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16140" windowHeight="7635"/>
  </bookViews>
  <sheets>
    <sheet name="Dem. Agre. Med. y MC (OSD)" sheetId="13" r:id="rId1"/>
    <sheet name="Dem. Agre. Med. y MC (CON PMR)" sheetId="11" r:id="rId2"/>
  </sheets>
  <externalReferences>
    <externalReference r:id="rId3"/>
  </externalReferences>
  <definedNames>
    <definedName name="_xlnm._FilterDatabase" localSheetId="1" hidden="1">'Dem. Agre. Med. y MC (CON PMR)'!$B$6:$AY$3196</definedName>
    <definedName name="_xlnm._FilterDatabase" localSheetId="0" hidden="1">'Dem. Agre. Med. y MC (OSD)'!$A$6:$AE$6</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L3199" i="11" l="1"/>
  <c r="AL3198" i="11"/>
  <c r="AF3196" i="11"/>
  <c r="AE3196" i="11"/>
  <c r="AD3196" i="11"/>
  <c r="AC3196" i="11"/>
  <c r="AB3196" i="11"/>
  <c r="Z3196" i="11"/>
  <c r="Y3196" i="11"/>
  <c r="V3196" i="11"/>
  <c r="U3196" i="11"/>
  <c r="T3196" i="11"/>
  <c r="S3196" i="11"/>
  <c r="R3196" i="11"/>
  <c r="Q3196" i="11"/>
  <c r="AY3195" i="11"/>
  <c r="AX3195" i="11"/>
  <c r="AW3195" i="11"/>
  <c r="AV3195" i="11"/>
  <c r="AU3195" i="11"/>
  <c r="AT3195" i="11"/>
  <c r="AS3195" i="11"/>
  <c r="AR3195" i="11"/>
  <c r="AO3195" i="11"/>
  <c r="AN3195" i="11"/>
  <c r="AM3195" i="11"/>
  <c r="AL3195" i="11"/>
  <c r="AK3195" i="11"/>
  <c r="AJ3195" i="11"/>
  <c r="D3195" i="11"/>
  <c r="X3195" i="11" s="1"/>
  <c r="B3195" i="11"/>
  <c r="AY3194" i="11"/>
  <c r="AX3194" i="11"/>
  <c r="AW3194" i="11"/>
  <c r="AV3194" i="11"/>
  <c r="AU3194" i="11"/>
  <c r="AT3194" i="11"/>
  <c r="AS3194" i="11"/>
  <c r="AR3194" i="11"/>
  <c r="AO3194" i="11"/>
  <c r="AN3194" i="11"/>
  <c r="AM3194" i="11"/>
  <c r="AL3194" i="11"/>
  <c r="AK3194" i="11"/>
  <c r="AJ3194" i="11"/>
  <c r="D3194" i="11"/>
  <c r="X3194" i="11" s="1"/>
  <c r="B3194" i="11"/>
  <c r="AY3193" i="11"/>
  <c r="AX3193" i="11"/>
  <c r="AW3193" i="11"/>
  <c r="AV3193" i="11"/>
  <c r="AU3193" i="11"/>
  <c r="AT3193" i="11"/>
  <c r="AS3193" i="11"/>
  <c r="AR3193" i="11"/>
  <c r="AO3193" i="11"/>
  <c r="AN3193" i="11"/>
  <c r="AM3193" i="11"/>
  <c r="AL3193" i="11"/>
  <c r="AK3193" i="11"/>
  <c r="AJ3193" i="11"/>
  <c r="D3193" i="11"/>
  <c r="X3193" i="11" s="1"/>
  <c r="B3193" i="11"/>
  <c r="AY3192" i="11"/>
  <c r="AX3192" i="11"/>
  <c r="AW3192" i="11"/>
  <c r="AV3192" i="11"/>
  <c r="AU3192" i="11"/>
  <c r="AT3192" i="11"/>
  <c r="AS3192" i="11"/>
  <c r="AR3192" i="11"/>
  <c r="AO3192" i="11"/>
  <c r="AN3192" i="11"/>
  <c r="AM3192" i="11"/>
  <c r="AL3192" i="11"/>
  <c r="AK3192" i="11"/>
  <c r="AJ3192" i="11"/>
  <c r="D3192" i="11"/>
  <c r="X3192" i="11" s="1"/>
  <c r="B3192" i="11"/>
  <c r="AY3191" i="11"/>
  <c r="AX3191" i="11"/>
  <c r="AW3191" i="11"/>
  <c r="AV3191" i="11"/>
  <c r="AU3191" i="11"/>
  <c r="AT3191" i="11"/>
  <c r="AS3191" i="11"/>
  <c r="AR3191" i="11"/>
  <c r="AO3191" i="11"/>
  <c r="AN3191" i="11"/>
  <c r="AM3191" i="11"/>
  <c r="AL3191" i="11"/>
  <c r="AK3191" i="11"/>
  <c r="AJ3191" i="11"/>
  <c r="D3191" i="11"/>
  <c r="X3191" i="11" s="1"/>
  <c r="B3191" i="11"/>
  <c r="AY3190" i="11"/>
  <c r="AX3190" i="11"/>
  <c r="AW3190" i="11"/>
  <c r="AV3190" i="11"/>
  <c r="AU3190" i="11"/>
  <c r="AT3190" i="11"/>
  <c r="AS3190" i="11"/>
  <c r="AR3190" i="11"/>
  <c r="AO3190" i="11"/>
  <c r="AN3190" i="11"/>
  <c r="AM3190" i="11"/>
  <c r="AL3190" i="11"/>
  <c r="AK3190" i="11"/>
  <c r="AJ3190" i="11"/>
  <c r="D3190" i="11"/>
  <c r="X3190" i="11" s="1"/>
  <c r="B3190" i="11"/>
  <c r="AY3189" i="11"/>
  <c r="AX3189" i="11"/>
  <c r="AW3189" i="11"/>
  <c r="AV3189" i="11"/>
  <c r="AU3189" i="11"/>
  <c r="AT3189" i="11"/>
  <c r="AS3189" i="11"/>
  <c r="AR3189" i="11"/>
  <c r="AO3189" i="11"/>
  <c r="AN3189" i="11"/>
  <c r="AM3189" i="11"/>
  <c r="AL3189" i="11"/>
  <c r="AK3189" i="11"/>
  <c r="AJ3189" i="11"/>
  <c r="D3189" i="11"/>
  <c r="X3189" i="11" s="1"/>
  <c r="B3189" i="11"/>
  <c r="AY3188" i="11"/>
  <c r="AX3188" i="11"/>
  <c r="AW3188" i="11"/>
  <c r="AV3188" i="11"/>
  <c r="AU3188" i="11"/>
  <c r="AT3188" i="11"/>
  <c r="AS3188" i="11"/>
  <c r="AR3188" i="11"/>
  <c r="AO3188" i="11"/>
  <c r="AN3188" i="11"/>
  <c r="AM3188" i="11"/>
  <c r="AL3188" i="11"/>
  <c r="AK3188" i="11"/>
  <c r="AJ3188" i="11"/>
  <c r="D3188" i="11"/>
  <c r="X3188" i="11" s="1"/>
  <c r="B3188" i="11"/>
  <c r="AY3187" i="11"/>
  <c r="AX3187" i="11"/>
  <c r="AW3187" i="11"/>
  <c r="AV3187" i="11"/>
  <c r="AU3187" i="11"/>
  <c r="AT3187" i="11"/>
  <c r="AS3187" i="11"/>
  <c r="AR3187" i="11"/>
  <c r="AO3187" i="11"/>
  <c r="AN3187" i="11"/>
  <c r="AM3187" i="11"/>
  <c r="AL3187" i="11"/>
  <c r="AK3187" i="11"/>
  <c r="AJ3187" i="11"/>
  <c r="D3187" i="11"/>
  <c r="X3187" i="11" s="1"/>
  <c r="B3187" i="11"/>
  <c r="AY3186" i="11"/>
  <c r="AX3186" i="11"/>
  <c r="AW3186" i="11"/>
  <c r="AV3186" i="11"/>
  <c r="AU3186" i="11"/>
  <c r="AT3186" i="11"/>
  <c r="AS3186" i="11"/>
  <c r="AR3186" i="11"/>
  <c r="AO3186" i="11"/>
  <c r="AN3186" i="11"/>
  <c r="AM3186" i="11"/>
  <c r="AL3186" i="11"/>
  <c r="AK3186" i="11"/>
  <c r="AJ3186" i="11"/>
  <c r="D3186" i="11"/>
  <c r="X3186" i="11" s="1"/>
  <c r="B3186" i="11"/>
  <c r="AY3185" i="11"/>
  <c r="AX3185" i="11"/>
  <c r="AW3185" i="11"/>
  <c r="AV3185" i="11"/>
  <c r="AU3185" i="11"/>
  <c r="AT3185" i="11"/>
  <c r="AS3185" i="11"/>
  <c r="AR3185" i="11"/>
  <c r="AO3185" i="11"/>
  <c r="AN3185" i="11"/>
  <c r="AM3185" i="11"/>
  <c r="AL3185" i="11"/>
  <c r="AK3185" i="11"/>
  <c r="AJ3185" i="11"/>
  <c r="D3185" i="11"/>
  <c r="X3185" i="11" s="1"/>
  <c r="B3185" i="11"/>
  <c r="AY3184" i="11"/>
  <c r="AX3184" i="11"/>
  <c r="AW3184" i="11"/>
  <c r="AV3184" i="11"/>
  <c r="AU3184" i="11"/>
  <c r="AT3184" i="11"/>
  <c r="AS3184" i="11"/>
  <c r="AR3184" i="11"/>
  <c r="AO3184" i="11"/>
  <c r="AN3184" i="11"/>
  <c r="AM3184" i="11"/>
  <c r="AL3184" i="11"/>
  <c r="AK3184" i="11"/>
  <c r="AJ3184" i="11"/>
  <c r="D3184" i="11"/>
  <c r="X3184" i="11" s="1"/>
  <c r="B3184" i="11"/>
  <c r="AY3183" i="11"/>
  <c r="AX3183" i="11"/>
  <c r="AW3183" i="11"/>
  <c r="AV3183" i="11"/>
  <c r="AU3183" i="11"/>
  <c r="AT3183" i="11"/>
  <c r="AS3183" i="11"/>
  <c r="AR3183" i="11"/>
  <c r="AO3183" i="11"/>
  <c r="AN3183" i="11"/>
  <c r="AM3183" i="11"/>
  <c r="AL3183" i="11"/>
  <c r="AK3183" i="11"/>
  <c r="AJ3183" i="11"/>
  <c r="D3183" i="11"/>
  <c r="X3183" i="11" s="1"/>
  <c r="B3183" i="11"/>
  <c r="AY3182" i="11"/>
  <c r="AX3182" i="11"/>
  <c r="AW3182" i="11"/>
  <c r="AV3182" i="11"/>
  <c r="AU3182" i="11"/>
  <c r="AT3182" i="11"/>
  <c r="AS3182" i="11"/>
  <c r="AR3182" i="11"/>
  <c r="AO3182" i="11"/>
  <c r="AN3182" i="11"/>
  <c r="AM3182" i="11"/>
  <c r="AL3182" i="11"/>
  <c r="AK3182" i="11"/>
  <c r="AJ3182" i="11"/>
  <c r="D3182" i="11"/>
  <c r="X3182" i="11" s="1"/>
  <c r="B3182" i="11"/>
  <c r="AY3181" i="11"/>
  <c r="AX3181" i="11"/>
  <c r="AW3181" i="11"/>
  <c r="AV3181" i="11"/>
  <c r="AU3181" i="11"/>
  <c r="AT3181" i="11"/>
  <c r="AS3181" i="11"/>
  <c r="AR3181" i="11"/>
  <c r="AO3181" i="11"/>
  <c r="AN3181" i="11"/>
  <c r="AM3181" i="11"/>
  <c r="AL3181" i="11"/>
  <c r="AK3181" i="11"/>
  <c r="AJ3181" i="11"/>
  <c r="D3181" i="11"/>
  <c r="X3181" i="11" s="1"/>
  <c r="B3181" i="11"/>
  <c r="AY3180" i="11"/>
  <c r="AX3180" i="11"/>
  <c r="AW3180" i="11"/>
  <c r="AV3180" i="11"/>
  <c r="AU3180" i="11"/>
  <c r="AT3180" i="11"/>
  <c r="AS3180" i="11"/>
  <c r="AR3180" i="11"/>
  <c r="AO3180" i="11"/>
  <c r="AN3180" i="11"/>
  <c r="AM3180" i="11"/>
  <c r="AL3180" i="11"/>
  <c r="AK3180" i="11"/>
  <c r="AJ3180" i="11"/>
  <c r="D3180" i="11"/>
  <c r="X3180" i="11" s="1"/>
  <c r="B3180" i="11"/>
  <c r="AY3179" i="11"/>
  <c r="AX3179" i="11"/>
  <c r="AW3179" i="11"/>
  <c r="AV3179" i="11"/>
  <c r="AU3179" i="11"/>
  <c r="AT3179" i="11"/>
  <c r="AS3179" i="11"/>
  <c r="AR3179" i="11"/>
  <c r="AQ3179" i="11"/>
  <c r="AO3179" i="11"/>
  <c r="AN3179" i="11"/>
  <c r="AM3179" i="11"/>
  <c r="AL3179" i="11"/>
  <c r="AK3179" i="11"/>
  <c r="AJ3179" i="11"/>
  <c r="D3179" i="11"/>
  <c r="X3179" i="11" s="1"/>
  <c r="B3179" i="11"/>
  <c r="AY3178" i="11"/>
  <c r="AX3178" i="11"/>
  <c r="AW3178" i="11"/>
  <c r="AV3178" i="11"/>
  <c r="AU3178" i="11"/>
  <c r="AT3178" i="11"/>
  <c r="AS3178" i="11"/>
  <c r="AR3178" i="11"/>
  <c r="AO3178" i="11"/>
  <c r="AN3178" i="11"/>
  <c r="AM3178" i="11"/>
  <c r="AL3178" i="11"/>
  <c r="AK3178" i="11"/>
  <c r="AJ3178" i="11"/>
  <c r="D3178" i="11"/>
  <c r="X3178" i="11" s="1"/>
  <c r="B3178" i="11"/>
  <c r="AY3177" i="11"/>
  <c r="AX3177" i="11"/>
  <c r="AW3177" i="11"/>
  <c r="AV3177" i="11"/>
  <c r="AU3177" i="11"/>
  <c r="AT3177" i="11"/>
  <c r="AS3177" i="11"/>
  <c r="AR3177" i="11"/>
  <c r="AO3177" i="11"/>
  <c r="AN3177" i="11"/>
  <c r="AM3177" i="11"/>
  <c r="AL3177" i="11"/>
  <c r="AK3177" i="11"/>
  <c r="AJ3177" i="11"/>
  <c r="D3177" i="11"/>
  <c r="X3177" i="11" s="1"/>
  <c r="B3177" i="11"/>
  <c r="AY3176" i="11"/>
  <c r="AX3176" i="11"/>
  <c r="AW3176" i="11"/>
  <c r="AV3176" i="11"/>
  <c r="AU3176" i="11"/>
  <c r="AT3176" i="11"/>
  <c r="AS3176" i="11"/>
  <c r="AR3176" i="11"/>
  <c r="AQ3176" i="11"/>
  <c r="AO3176" i="11"/>
  <c r="AN3176" i="11"/>
  <c r="AM3176" i="11"/>
  <c r="AL3176" i="11"/>
  <c r="AK3176" i="11"/>
  <c r="AJ3176" i="11"/>
  <c r="D3176" i="11"/>
  <c r="X3176" i="11" s="1"/>
  <c r="B3176" i="11"/>
  <c r="AY3175" i="11"/>
  <c r="AX3175" i="11"/>
  <c r="AW3175" i="11"/>
  <c r="AV3175" i="11"/>
  <c r="AU3175" i="11"/>
  <c r="AT3175" i="11"/>
  <c r="AS3175" i="11"/>
  <c r="AR3175" i="11"/>
  <c r="AO3175" i="11"/>
  <c r="AN3175" i="11"/>
  <c r="AM3175" i="11"/>
  <c r="AL3175" i="11"/>
  <c r="AK3175" i="11"/>
  <c r="AJ3175" i="11"/>
  <c r="D3175" i="11"/>
  <c r="X3175" i="11" s="1"/>
  <c r="B3175" i="11"/>
  <c r="AY3174" i="11"/>
  <c r="AX3174" i="11"/>
  <c r="AW3174" i="11"/>
  <c r="AV3174" i="11"/>
  <c r="AU3174" i="11"/>
  <c r="AT3174" i="11"/>
  <c r="AS3174" i="11"/>
  <c r="AR3174" i="11"/>
  <c r="AQ3174" i="11"/>
  <c r="AO3174" i="11"/>
  <c r="AN3174" i="11"/>
  <c r="AM3174" i="11"/>
  <c r="AL3174" i="11"/>
  <c r="AK3174" i="11"/>
  <c r="AJ3174" i="11"/>
  <c r="D3174" i="11"/>
  <c r="X3174" i="11" s="1"/>
  <c r="B3174" i="11"/>
  <c r="AY3173" i="11"/>
  <c r="AX3173" i="11"/>
  <c r="AW3173" i="11"/>
  <c r="AV3173" i="11"/>
  <c r="AU3173" i="11"/>
  <c r="AT3173" i="11"/>
  <c r="AS3173" i="11"/>
  <c r="AR3173" i="11"/>
  <c r="AO3173" i="11"/>
  <c r="AN3173" i="11"/>
  <c r="AM3173" i="11"/>
  <c r="AL3173" i="11"/>
  <c r="AK3173" i="11"/>
  <c r="AJ3173" i="11"/>
  <c r="D3173" i="11"/>
  <c r="X3173" i="11" s="1"/>
  <c r="B3173" i="11"/>
  <c r="AY3172" i="11"/>
  <c r="AX3172" i="11"/>
  <c r="AW3172" i="11"/>
  <c r="AV3172" i="11"/>
  <c r="AU3172" i="11"/>
  <c r="AT3172" i="11"/>
  <c r="AS3172" i="11"/>
  <c r="AR3172" i="11"/>
  <c r="AQ3172" i="11"/>
  <c r="AO3172" i="11"/>
  <c r="AN3172" i="11"/>
  <c r="AM3172" i="11"/>
  <c r="AL3172" i="11"/>
  <c r="AK3172" i="11"/>
  <c r="AJ3172" i="11"/>
  <c r="D3172" i="11"/>
  <c r="X3172" i="11" s="1"/>
  <c r="B3172" i="11"/>
  <c r="AY3171" i="11"/>
  <c r="AX3171" i="11"/>
  <c r="AW3171" i="11"/>
  <c r="AV3171" i="11"/>
  <c r="AU3171" i="11"/>
  <c r="AT3171" i="11"/>
  <c r="AS3171" i="11"/>
  <c r="AR3171" i="11"/>
  <c r="AO3171" i="11"/>
  <c r="AN3171" i="11"/>
  <c r="AM3171" i="11"/>
  <c r="AL3171" i="11"/>
  <c r="AK3171" i="11"/>
  <c r="AJ3171" i="11"/>
  <c r="D3171" i="11"/>
  <c r="X3171" i="11" s="1"/>
  <c r="B3171" i="11"/>
  <c r="AY3170" i="11"/>
  <c r="AX3170" i="11"/>
  <c r="AW3170" i="11"/>
  <c r="AV3170" i="11"/>
  <c r="AU3170" i="11"/>
  <c r="AT3170" i="11"/>
  <c r="AS3170" i="11"/>
  <c r="AR3170" i="11"/>
  <c r="AQ3170" i="11"/>
  <c r="AO3170" i="11"/>
  <c r="AN3170" i="11"/>
  <c r="AM3170" i="11"/>
  <c r="AL3170" i="11"/>
  <c r="AK3170" i="11"/>
  <c r="AJ3170" i="11"/>
  <c r="D3170" i="11"/>
  <c r="X3170" i="11" s="1"/>
  <c r="B3170" i="11"/>
  <c r="AY3169" i="11"/>
  <c r="AX3169" i="11"/>
  <c r="AW3169" i="11"/>
  <c r="AV3169" i="11"/>
  <c r="AU3169" i="11"/>
  <c r="AT3169" i="11"/>
  <c r="AS3169" i="11"/>
  <c r="AR3169" i="11"/>
  <c r="AO3169" i="11"/>
  <c r="AN3169" i="11"/>
  <c r="AM3169" i="11"/>
  <c r="AL3169" i="11"/>
  <c r="AK3169" i="11"/>
  <c r="AJ3169" i="11"/>
  <c r="D3169" i="11"/>
  <c r="X3169" i="11" s="1"/>
  <c r="B3169" i="11"/>
  <c r="AY3168" i="11"/>
  <c r="AX3168" i="11"/>
  <c r="AW3168" i="11"/>
  <c r="AV3168" i="11"/>
  <c r="AU3168" i="11"/>
  <c r="AT3168" i="11"/>
  <c r="AS3168" i="11"/>
  <c r="AR3168" i="11"/>
  <c r="AQ3168" i="11"/>
  <c r="AO3168" i="11"/>
  <c r="AN3168" i="11"/>
  <c r="AM3168" i="11"/>
  <c r="AL3168" i="11"/>
  <c r="AK3168" i="11"/>
  <c r="AJ3168" i="11"/>
  <c r="D3168" i="11"/>
  <c r="X3168" i="11" s="1"/>
  <c r="B3168" i="11"/>
  <c r="AY3167" i="11"/>
  <c r="AX3167" i="11"/>
  <c r="AW3167" i="11"/>
  <c r="AV3167" i="11"/>
  <c r="AU3167" i="11"/>
  <c r="AT3167" i="11"/>
  <c r="AS3167" i="11"/>
  <c r="AR3167" i="11"/>
  <c r="AO3167" i="11"/>
  <c r="AN3167" i="11"/>
  <c r="AM3167" i="11"/>
  <c r="AL3167" i="11"/>
  <c r="AK3167" i="11"/>
  <c r="AJ3167" i="11"/>
  <c r="D3167" i="11"/>
  <c r="X3167" i="11" s="1"/>
  <c r="B3167" i="11"/>
  <c r="AY3166" i="11"/>
  <c r="AX3166" i="11"/>
  <c r="AW3166" i="11"/>
  <c r="AV3166" i="11"/>
  <c r="AU3166" i="11"/>
  <c r="AT3166" i="11"/>
  <c r="AS3166" i="11"/>
  <c r="AR3166" i="11"/>
  <c r="AQ3166" i="11"/>
  <c r="AO3166" i="11"/>
  <c r="AN3166" i="11"/>
  <c r="AM3166" i="11"/>
  <c r="AL3166" i="11"/>
  <c r="AK3166" i="11"/>
  <c r="AJ3166" i="11"/>
  <c r="D3166" i="11"/>
  <c r="X3166" i="11" s="1"/>
  <c r="B3166" i="11"/>
  <c r="AY3165" i="11"/>
  <c r="AX3165" i="11"/>
  <c r="AW3165" i="11"/>
  <c r="AV3165" i="11"/>
  <c r="AU3165" i="11"/>
  <c r="AT3165" i="11"/>
  <c r="AS3165" i="11"/>
  <c r="AR3165" i="11"/>
  <c r="AO3165" i="11"/>
  <c r="AN3165" i="11"/>
  <c r="AM3165" i="11"/>
  <c r="AL3165" i="11"/>
  <c r="AK3165" i="11"/>
  <c r="AJ3165" i="11"/>
  <c r="D3165" i="11"/>
  <c r="X3165" i="11" s="1"/>
  <c r="B3165" i="11"/>
  <c r="AY3164" i="11"/>
  <c r="AX3164" i="11"/>
  <c r="AW3164" i="11"/>
  <c r="AV3164" i="11"/>
  <c r="AU3164" i="11"/>
  <c r="AT3164" i="11"/>
  <c r="AS3164" i="11"/>
  <c r="AR3164" i="11"/>
  <c r="AQ3164" i="11"/>
  <c r="AO3164" i="11"/>
  <c r="AN3164" i="11"/>
  <c r="AM3164" i="11"/>
  <c r="AL3164" i="11"/>
  <c r="AK3164" i="11"/>
  <c r="AJ3164" i="11"/>
  <c r="D3164" i="11"/>
  <c r="X3164" i="11" s="1"/>
  <c r="B3164" i="11"/>
  <c r="AY3163" i="11"/>
  <c r="AX3163" i="11"/>
  <c r="AW3163" i="11"/>
  <c r="AV3163" i="11"/>
  <c r="AU3163" i="11"/>
  <c r="AT3163" i="11"/>
  <c r="AS3163" i="11"/>
  <c r="AR3163" i="11"/>
  <c r="AO3163" i="11"/>
  <c r="AN3163" i="11"/>
  <c r="AM3163" i="11"/>
  <c r="AL3163" i="11"/>
  <c r="AK3163" i="11"/>
  <c r="AJ3163" i="11"/>
  <c r="D3163" i="11"/>
  <c r="X3163" i="11" s="1"/>
  <c r="B3163" i="11"/>
  <c r="AY3162" i="11"/>
  <c r="AX3162" i="11"/>
  <c r="AW3162" i="11"/>
  <c r="AV3162" i="11"/>
  <c r="AU3162" i="11"/>
  <c r="AT3162" i="11"/>
  <c r="AS3162" i="11"/>
  <c r="AR3162" i="11"/>
  <c r="AQ3162" i="11"/>
  <c r="AO3162" i="11"/>
  <c r="AN3162" i="11"/>
  <c r="AM3162" i="11"/>
  <c r="AL3162" i="11"/>
  <c r="AK3162" i="11"/>
  <c r="AJ3162" i="11"/>
  <c r="D3162" i="11"/>
  <c r="X3162" i="11" s="1"/>
  <c r="B3162" i="11"/>
  <c r="AY3161" i="11"/>
  <c r="AX3161" i="11"/>
  <c r="AW3161" i="11"/>
  <c r="AV3161" i="11"/>
  <c r="AU3161" i="11"/>
  <c r="AT3161" i="11"/>
  <c r="AS3161" i="11"/>
  <c r="AR3161" i="11"/>
  <c r="AO3161" i="11"/>
  <c r="AN3161" i="11"/>
  <c r="AM3161" i="11"/>
  <c r="AL3161" i="11"/>
  <c r="AK3161" i="11"/>
  <c r="AJ3161" i="11"/>
  <c r="D3161" i="11"/>
  <c r="X3161" i="11" s="1"/>
  <c r="B3161" i="11"/>
  <c r="AY3160" i="11"/>
  <c r="AX3160" i="11"/>
  <c r="AW3160" i="11"/>
  <c r="AV3160" i="11"/>
  <c r="AU3160" i="11"/>
  <c r="AT3160" i="11"/>
  <c r="AS3160" i="11"/>
  <c r="AR3160" i="11"/>
  <c r="AQ3160" i="11"/>
  <c r="AO3160" i="11"/>
  <c r="AN3160" i="11"/>
  <c r="AM3160" i="11"/>
  <c r="AL3160" i="11"/>
  <c r="AK3160" i="11"/>
  <c r="AJ3160" i="11"/>
  <c r="D3160" i="11"/>
  <c r="X3160" i="11" s="1"/>
  <c r="B3160" i="11"/>
  <c r="AY3159" i="11"/>
  <c r="AX3159" i="11"/>
  <c r="AW3159" i="11"/>
  <c r="AV3159" i="11"/>
  <c r="AU3159" i="11"/>
  <c r="AT3159" i="11"/>
  <c r="AS3159" i="11"/>
  <c r="AR3159" i="11"/>
  <c r="AO3159" i="11"/>
  <c r="AN3159" i="11"/>
  <c r="AM3159" i="11"/>
  <c r="AL3159" i="11"/>
  <c r="AK3159" i="11"/>
  <c r="AJ3159" i="11"/>
  <c r="D3159" i="11"/>
  <c r="X3159" i="11" s="1"/>
  <c r="B3159" i="11"/>
  <c r="AY3158" i="11"/>
  <c r="AX3158" i="11"/>
  <c r="AW3158" i="11"/>
  <c r="AV3158" i="11"/>
  <c r="AU3158" i="11"/>
  <c r="AT3158" i="11"/>
  <c r="AS3158" i="11"/>
  <c r="AR3158" i="11"/>
  <c r="AQ3158" i="11"/>
  <c r="AO3158" i="11"/>
  <c r="AN3158" i="11"/>
  <c r="AM3158" i="11"/>
  <c r="AL3158" i="11"/>
  <c r="AK3158" i="11"/>
  <c r="AJ3158" i="11"/>
  <c r="D3158" i="11"/>
  <c r="X3158" i="11" s="1"/>
  <c r="B3158" i="11"/>
  <c r="AY3157" i="11"/>
  <c r="AX3157" i="11"/>
  <c r="AW3157" i="11"/>
  <c r="AV3157" i="11"/>
  <c r="AU3157" i="11"/>
  <c r="AT3157" i="11"/>
  <c r="AS3157" i="11"/>
  <c r="AR3157" i="11"/>
  <c r="AO3157" i="11"/>
  <c r="AN3157" i="11"/>
  <c r="AM3157" i="11"/>
  <c r="AL3157" i="11"/>
  <c r="AK3157" i="11"/>
  <c r="AJ3157" i="11"/>
  <c r="D3157" i="11"/>
  <c r="X3157" i="11" s="1"/>
  <c r="B3157" i="11"/>
  <c r="AY3156" i="11"/>
  <c r="AX3156" i="11"/>
  <c r="AW3156" i="11"/>
  <c r="AV3156" i="11"/>
  <c r="AU3156" i="11"/>
  <c r="AT3156" i="11"/>
  <c r="AS3156" i="11"/>
  <c r="AR3156" i="11"/>
  <c r="AQ3156" i="11"/>
  <c r="AO3156" i="11"/>
  <c r="AN3156" i="11"/>
  <c r="AM3156" i="11"/>
  <c r="AL3156" i="11"/>
  <c r="AK3156" i="11"/>
  <c r="AJ3156" i="11"/>
  <c r="D3156" i="11"/>
  <c r="X3156" i="11" s="1"/>
  <c r="B3156" i="11"/>
  <c r="AY3155" i="11"/>
  <c r="AX3155" i="11"/>
  <c r="AW3155" i="11"/>
  <c r="AV3155" i="11"/>
  <c r="AU3155" i="11"/>
  <c r="AT3155" i="11"/>
  <c r="AS3155" i="11"/>
  <c r="AR3155" i="11"/>
  <c r="AO3155" i="11"/>
  <c r="AN3155" i="11"/>
  <c r="AM3155" i="11"/>
  <c r="AL3155" i="11"/>
  <c r="AK3155" i="11"/>
  <c r="AJ3155" i="11"/>
  <c r="D3155" i="11"/>
  <c r="X3155" i="11" s="1"/>
  <c r="B3155" i="11"/>
  <c r="AY3154" i="11"/>
  <c r="AX3154" i="11"/>
  <c r="AW3154" i="11"/>
  <c r="AV3154" i="11"/>
  <c r="AU3154" i="11"/>
  <c r="AT3154" i="11"/>
  <c r="AS3154" i="11"/>
  <c r="AR3154" i="11"/>
  <c r="AQ3154" i="11"/>
  <c r="AO3154" i="11"/>
  <c r="AN3154" i="11"/>
  <c r="AM3154" i="11"/>
  <c r="AL3154" i="11"/>
  <c r="AK3154" i="11"/>
  <c r="AJ3154" i="11"/>
  <c r="D3154" i="11"/>
  <c r="X3154" i="11" s="1"/>
  <c r="B3154" i="11"/>
  <c r="AY3153" i="11"/>
  <c r="AX3153" i="11"/>
  <c r="AW3153" i="11"/>
  <c r="AV3153" i="11"/>
  <c r="AU3153" i="11"/>
  <c r="AT3153" i="11"/>
  <c r="AS3153" i="11"/>
  <c r="AR3153" i="11"/>
  <c r="AO3153" i="11"/>
  <c r="AN3153" i="11"/>
  <c r="AM3153" i="11"/>
  <c r="AL3153" i="11"/>
  <c r="AK3153" i="11"/>
  <c r="AJ3153" i="11"/>
  <c r="D3153" i="11"/>
  <c r="X3153" i="11" s="1"/>
  <c r="B3153" i="11"/>
  <c r="AY3152" i="11"/>
  <c r="AX3152" i="11"/>
  <c r="AW3152" i="11"/>
  <c r="AV3152" i="11"/>
  <c r="AU3152" i="11"/>
  <c r="AT3152" i="11"/>
  <c r="AS3152" i="11"/>
  <c r="AR3152" i="11"/>
  <c r="AQ3152" i="11"/>
  <c r="AO3152" i="11"/>
  <c r="AN3152" i="11"/>
  <c r="AM3152" i="11"/>
  <c r="AL3152" i="11"/>
  <c r="AK3152" i="11"/>
  <c r="AJ3152" i="11"/>
  <c r="D3152" i="11"/>
  <c r="X3152" i="11" s="1"/>
  <c r="B3152" i="11"/>
  <c r="AY3151" i="11"/>
  <c r="AX3151" i="11"/>
  <c r="AW3151" i="11"/>
  <c r="AV3151" i="11"/>
  <c r="AU3151" i="11"/>
  <c r="AT3151" i="11"/>
  <c r="AS3151" i="11"/>
  <c r="AR3151" i="11"/>
  <c r="AO3151" i="11"/>
  <c r="AN3151" i="11"/>
  <c r="AM3151" i="11"/>
  <c r="AL3151" i="11"/>
  <c r="AK3151" i="11"/>
  <c r="AJ3151" i="11"/>
  <c r="D3151" i="11"/>
  <c r="X3151" i="11" s="1"/>
  <c r="B3151" i="11"/>
  <c r="AY3150" i="11"/>
  <c r="AX3150" i="11"/>
  <c r="AW3150" i="11"/>
  <c r="AV3150" i="11"/>
  <c r="AU3150" i="11"/>
  <c r="AT3150" i="11"/>
  <c r="AS3150" i="11"/>
  <c r="AR3150" i="11"/>
  <c r="AQ3150" i="11"/>
  <c r="AO3150" i="11"/>
  <c r="AN3150" i="11"/>
  <c r="AM3150" i="11"/>
  <c r="AL3150" i="11"/>
  <c r="AK3150" i="11"/>
  <c r="AJ3150" i="11"/>
  <c r="D3150" i="11"/>
  <c r="X3150" i="11" s="1"/>
  <c r="B3150" i="11"/>
  <c r="AY3149" i="11"/>
  <c r="AX3149" i="11"/>
  <c r="AW3149" i="11"/>
  <c r="AV3149" i="11"/>
  <c r="AU3149" i="11"/>
  <c r="AT3149" i="11"/>
  <c r="AS3149" i="11"/>
  <c r="AR3149" i="11"/>
  <c r="AO3149" i="11"/>
  <c r="AN3149" i="11"/>
  <c r="AM3149" i="11"/>
  <c r="AL3149" i="11"/>
  <c r="AK3149" i="11"/>
  <c r="AJ3149" i="11"/>
  <c r="D3149" i="11"/>
  <c r="X3149" i="11" s="1"/>
  <c r="B3149" i="11"/>
  <c r="AY3148" i="11"/>
  <c r="AX3148" i="11"/>
  <c r="AW3148" i="11"/>
  <c r="AV3148" i="11"/>
  <c r="AU3148" i="11"/>
  <c r="AT3148" i="11"/>
  <c r="AS3148" i="11"/>
  <c r="AR3148" i="11"/>
  <c r="AQ3148" i="11"/>
  <c r="AO3148" i="11"/>
  <c r="AN3148" i="11"/>
  <c r="AM3148" i="11"/>
  <c r="AL3148" i="11"/>
  <c r="AK3148" i="11"/>
  <c r="AJ3148" i="11"/>
  <c r="D3148" i="11"/>
  <c r="X3148" i="11" s="1"/>
  <c r="B3148" i="11"/>
  <c r="AY3147" i="11"/>
  <c r="AX3147" i="11"/>
  <c r="AW3147" i="11"/>
  <c r="AV3147" i="11"/>
  <c r="AU3147" i="11"/>
  <c r="AT3147" i="11"/>
  <c r="AS3147" i="11"/>
  <c r="AR3147" i="11"/>
  <c r="AO3147" i="11"/>
  <c r="AN3147" i="11"/>
  <c r="AM3147" i="11"/>
  <c r="AL3147" i="11"/>
  <c r="AK3147" i="11"/>
  <c r="AJ3147" i="11"/>
  <c r="D3147" i="11"/>
  <c r="X3147" i="11" s="1"/>
  <c r="B3147" i="11"/>
  <c r="AY3146" i="11"/>
  <c r="AX3146" i="11"/>
  <c r="AW3146" i="11"/>
  <c r="AV3146" i="11"/>
  <c r="AU3146" i="11"/>
  <c r="AT3146" i="11"/>
  <c r="AS3146" i="11"/>
  <c r="AR3146" i="11"/>
  <c r="AQ3146" i="11"/>
  <c r="AO3146" i="11"/>
  <c r="AN3146" i="11"/>
  <c r="AM3146" i="11"/>
  <c r="AL3146" i="11"/>
  <c r="AK3146" i="11"/>
  <c r="AJ3146" i="11"/>
  <c r="D3146" i="11"/>
  <c r="X3146" i="11" s="1"/>
  <c r="B3146" i="11"/>
  <c r="AY3145" i="11"/>
  <c r="AX3145" i="11"/>
  <c r="AW3145" i="11"/>
  <c r="AV3145" i="11"/>
  <c r="AU3145" i="11"/>
  <c r="AT3145" i="11"/>
  <c r="AS3145" i="11"/>
  <c r="AR3145" i="11"/>
  <c r="AO3145" i="11"/>
  <c r="AN3145" i="11"/>
  <c r="AM3145" i="11"/>
  <c r="AL3145" i="11"/>
  <c r="AK3145" i="11"/>
  <c r="AJ3145" i="11"/>
  <c r="D3145" i="11"/>
  <c r="X3145" i="11" s="1"/>
  <c r="B3145" i="11"/>
  <c r="AY3144" i="11"/>
  <c r="AX3144" i="11"/>
  <c r="AW3144" i="11"/>
  <c r="AV3144" i="11"/>
  <c r="AU3144" i="11"/>
  <c r="AT3144" i="11"/>
  <c r="AS3144" i="11"/>
  <c r="AR3144" i="11"/>
  <c r="AQ3144" i="11"/>
  <c r="AO3144" i="11"/>
  <c r="AN3144" i="11"/>
  <c r="AM3144" i="11"/>
  <c r="AL3144" i="11"/>
  <c r="AK3144" i="11"/>
  <c r="AJ3144" i="11"/>
  <c r="D3144" i="11"/>
  <c r="X3144" i="11" s="1"/>
  <c r="B3144" i="11"/>
  <c r="AY3143" i="11"/>
  <c r="AX3143" i="11"/>
  <c r="AW3143" i="11"/>
  <c r="AV3143" i="11"/>
  <c r="AU3143" i="11"/>
  <c r="AT3143" i="11"/>
  <c r="AS3143" i="11"/>
  <c r="AR3143" i="11"/>
  <c r="AO3143" i="11"/>
  <c r="AN3143" i="11"/>
  <c r="AM3143" i="11"/>
  <c r="AL3143" i="11"/>
  <c r="AK3143" i="11"/>
  <c r="AJ3143" i="11"/>
  <c r="D3143" i="11"/>
  <c r="X3143" i="11" s="1"/>
  <c r="B3143" i="11"/>
  <c r="AY3142" i="11"/>
  <c r="AX3142" i="11"/>
  <c r="AW3142" i="11"/>
  <c r="AV3142" i="11"/>
  <c r="AU3142" i="11"/>
  <c r="AT3142" i="11"/>
  <c r="AS3142" i="11"/>
  <c r="AR3142" i="11"/>
  <c r="AQ3142" i="11"/>
  <c r="AO3142" i="11"/>
  <c r="AN3142" i="11"/>
  <c r="AM3142" i="11"/>
  <c r="AL3142" i="11"/>
  <c r="AK3142" i="11"/>
  <c r="AJ3142" i="11"/>
  <c r="D3142" i="11"/>
  <c r="X3142" i="11" s="1"/>
  <c r="B3142" i="11"/>
  <c r="AY3141" i="11"/>
  <c r="AX3141" i="11"/>
  <c r="AW3141" i="11"/>
  <c r="AV3141" i="11"/>
  <c r="AU3141" i="11"/>
  <c r="AT3141" i="11"/>
  <c r="AS3141" i="11"/>
  <c r="AR3141" i="11"/>
  <c r="AO3141" i="11"/>
  <c r="AN3141" i="11"/>
  <c r="AM3141" i="11"/>
  <c r="AL3141" i="11"/>
  <c r="AK3141" i="11"/>
  <c r="AJ3141" i="11"/>
  <c r="D3141" i="11"/>
  <c r="X3141" i="11" s="1"/>
  <c r="B3141" i="11"/>
  <c r="AY3140" i="11"/>
  <c r="AX3140" i="11"/>
  <c r="AW3140" i="11"/>
  <c r="AV3140" i="11"/>
  <c r="AU3140" i="11"/>
  <c r="AT3140" i="11"/>
  <c r="AS3140" i="11"/>
  <c r="AR3140" i="11"/>
  <c r="AQ3140" i="11"/>
  <c r="AO3140" i="11"/>
  <c r="AN3140" i="11"/>
  <c r="AM3140" i="11"/>
  <c r="AL3140" i="11"/>
  <c r="AK3140" i="11"/>
  <c r="AJ3140" i="11"/>
  <c r="D3140" i="11"/>
  <c r="X3140" i="11" s="1"/>
  <c r="B3140" i="11"/>
  <c r="AY3139" i="11"/>
  <c r="AX3139" i="11"/>
  <c r="AW3139" i="11"/>
  <c r="AV3139" i="11"/>
  <c r="AU3139" i="11"/>
  <c r="AT3139" i="11"/>
  <c r="AS3139" i="11"/>
  <c r="AR3139" i="11"/>
  <c r="AO3139" i="11"/>
  <c r="AN3139" i="11"/>
  <c r="AM3139" i="11"/>
  <c r="AL3139" i="11"/>
  <c r="AK3139" i="11"/>
  <c r="AJ3139" i="11"/>
  <c r="D3139" i="11"/>
  <c r="X3139" i="11" s="1"/>
  <c r="B3139" i="11"/>
  <c r="AY3138" i="11"/>
  <c r="AX3138" i="11"/>
  <c r="AW3138" i="11"/>
  <c r="AV3138" i="11"/>
  <c r="AU3138" i="11"/>
  <c r="AT3138" i="11"/>
  <c r="AS3138" i="11"/>
  <c r="AR3138" i="11"/>
  <c r="AQ3138" i="11"/>
  <c r="AO3138" i="11"/>
  <c r="AN3138" i="11"/>
  <c r="AM3138" i="11"/>
  <c r="AL3138" i="11"/>
  <c r="AK3138" i="11"/>
  <c r="AJ3138" i="11"/>
  <c r="D3138" i="11"/>
  <c r="X3138" i="11" s="1"/>
  <c r="B3138" i="11"/>
  <c r="AY3137" i="11"/>
  <c r="AX3137" i="11"/>
  <c r="AW3137" i="11"/>
  <c r="AV3137" i="11"/>
  <c r="AU3137" i="11"/>
  <c r="AT3137" i="11"/>
  <c r="AS3137" i="11"/>
  <c r="AR3137" i="11"/>
  <c r="AO3137" i="11"/>
  <c r="AN3137" i="11"/>
  <c r="AM3137" i="11"/>
  <c r="AL3137" i="11"/>
  <c r="AK3137" i="11"/>
  <c r="AJ3137" i="11"/>
  <c r="D3137" i="11"/>
  <c r="X3137" i="11" s="1"/>
  <c r="B3137" i="11"/>
  <c r="AY3136" i="11"/>
  <c r="AX3136" i="11"/>
  <c r="AW3136" i="11"/>
  <c r="AV3136" i="11"/>
  <c r="AU3136" i="11"/>
  <c r="AT3136" i="11"/>
  <c r="AS3136" i="11"/>
  <c r="AR3136" i="11"/>
  <c r="AO3136" i="11"/>
  <c r="AN3136" i="11"/>
  <c r="AM3136" i="11"/>
  <c r="AL3136" i="11"/>
  <c r="AK3136" i="11"/>
  <c r="AJ3136" i="11"/>
  <c r="D3136" i="11"/>
  <c r="X3136" i="11" s="1"/>
  <c r="W3136" i="11" s="1"/>
  <c r="B3136" i="11"/>
  <c r="AY3135" i="11"/>
  <c r="AX3135" i="11"/>
  <c r="AW3135" i="11"/>
  <c r="AV3135" i="11"/>
  <c r="AU3135" i="11"/>
  <c r="AT3135" i="11"/>
  <c r="AS3135" i="11"/>
  <c r="AR3135" i="11"/>
  <c r="AO3135" i="11"/>
  <c r="AN3135" i="11"/>
  <c r="AM3135" i="11"/>
  <c r="AL3135" i="11"/>
  <c r="AK3135" i="11"/>
  <c r="AJ3135" i="11"/>
  <c r="D3135" i="11"/>
  <c r="X3135" i="11" s="1"/>
  <c r="B3135" i="11"/>
  <c r="AY3134" i="11"/>
  <c r="AX3134" i="11"/>
  <c r="AW3134" i="11"/>
  <c r="AV3134" i="11"/>
  <c r="AU3134" i="11"/>
  <c r="AT3134" i="11"/>
  <c r="AS3134" i="11"/>
  <c r="AR3134" i="11"/>
  <c r="AO3134" i="11"/>
  <c r="AN3134" i="11"/>
  <c r="AM3134" i="11"/>
  <c r="AL3134" i="11"/>
  <c r="AK3134" i="11"/>
  <c r="AJ3134" i="11"/>
  <c r="D3134" i="11"/>
  <c r="X3134" i="11" s="1"/>
  <c r="B3134" i="11"/>
  <c r="AY3133" i="11"/>
  <c r="AX3133" i="11"/>
  <c r="AW3133" i="11"/>
  <c r="AV3133" i="11"/>
  <c r="AU3133" i="11"/>
  <c r="AT3133" i="11"/>
  <c r="AS3133" i="11"/>
  <c r="AR3133" i="11"/>
  <c r="AO3133" i="11"/>
  <c r="AN3133" i="11"/>
  <c r="AM3133" i="11"/>
  <c r="AL3133" i="11"/>
  <c r="AK3133" i="11"/>
  <c r="AJ3133" i="11"/>
  <c r="D3133" i="11"/>
  <c r="X3133" i="11" s="1"/>
  <c r="B3133" i="11"/>
  <c r="AY3132" i="11"/>
  <c r="AX3132" i="11"/>
  <c r="AW3132" i="11"/>
  <c r="AV3132" i="11"/>
  <c r="AU3132" i="11"/>
  <c r="AT3132" i="11"/>
  <c r="AS3132" i="11"/>
  <c r="AR3132" i="11"/>
  <c r="AO3132" i="11"/>
  <c r="AN3132" i="11"/>
  <c r="AM3132" i="11"/>
  <c r="AL3132" i="11"/>
  <c r="AK3132" i="11"/>
  <c r="AJ3132" i="11"/>
  <c r="D3132" i="11"/>
  <c r="X3132" i="11" s="1"/>
  <c r="B3132" i="11"/>
  <c r="AY3131" i="11"/>
  <c r="AX3131" i="11"/>
  <c r="AW3131" i="11"/>
  <c r="AV3131" i="11"/>
  <c r="AU3131" i="11"/>
  <c r="AT3131" i="11"/>
  <c r="AS3131" i="11"/>
  <c r="AR3131" i="11"/>
  <c r="AO3131" i="11"/>
  <c r="AN3131" i="11"/>
  <c r="AM3131" i="11"/>
  <c r="AL3131" i="11"/>
  <c r="AK3131" i="11"/>
  <c r="AJ3131" i="11"/>
  <c r="D3131" i="11"/>
  <c r="X3131" i="11" s="1"/>
  <c r="B3131" i="11"/>
  <c r="AY3130" i="11"/>
  <c r="AX3130" i="11"/>
  <c r="AW3130" i="11"/>
  <c r="AV3130" i="11"/>
  <c r="AU3130" i="11"/>
  <c r="AT3130" i="11"/>
  <c r="AS3130" i="11"/>
  <c r="AR3130" i="11"/>
  <c r="AO3130" i="11"/>
  <c r="AN3130" i="11"/>
  <c r="AM3130" i="11"/>
  <c r="AL3130" i="11"/>
  <c r="AK3130" i="11"/>
  <c r="AJ3130" i="11"/>
  <c r="D3130" i="11"/>
  <c r="X3130" i="11" s="1"/>
  <c r="B3130" i="11"/>
  <c r="AY3129" i="11"/>
  <c r="AX3129" i="11"/>
  <c r="AW3129" i="11"/>
  <c r="AV3129" i="11"/>
  <c r="AU3129" i="11"/>
  <c r="AT3129" i="11"/>
  <c r="AS3129" i="11"/>
  <c r="AR3129" i="11"/>
  <c r="AO3129" i="11"/>
  <c r="AN3129" i="11"/>
  <c r="AM3129" i="11"/>
  <c r="AL3129" i="11"/>
  <c r="AK3129" i="11"/>
  <c r="AJ3129" i="11"/>
  <c r="D3129" i="11"/>
  <c r="X3129" i="11" s="1"/>
  <c r="B3129" i="11"/>
  <c r="AY3128" i="11"/>
  <c r="AX3128" i="11"/>
  <c r="AW3128" i="11"/>
  <c r="AV3128" i="11"/>
  <c r="AU3128" i="11"/>
  <c r="AT3128" i="11"/>
  <c r="AS3128" i="11"/>
  <c r="AR3128" i="11"/>
  <c r="AO3128" i="11"/>
  <c r="AN3128" i="11"/>
  <c r="AM3128" i="11"/>
  <c r="AL3128" i="11"/>
  <c r="AK3128" i="11"/>
  <c r="AJ3128" i="11"/>
  <c r="D3128" i="11"/>
  <c r="X3128" i="11" s="1"/>
  <c r="B3128" i="11"/>
  <c r="AY3127" i="11"/>
  <c r="AX3127" i="11"/>
  <c r="AW3127" i="11"/>
  <c r="AV3127" i="11"/>
  <c r="AU3127" i="11"/>
  <c r="AT3127" i="11"/>
  <c r="AS3127" i="11"/>
  <c r="AR3127" i="11"/>
  <c r="AO3127" i="11"/>
  <c r="AN3127" i="11"/>
  <c r="AM3127" i="11"/>
  <c r="AL3127" i="11"/>
  <c r="AK3127" i="11"/>
  <c r="AJ3127" i="11"/>
  <c r="D3127" i="11"/>
  <c r="X3127" i="11" s="1"/>
  <c r="B3127" i="11"/>
  <c r="AY3126" i="11"/>
  <c r="AX3126" i="11"/>
  <c r="AW3126" i="11"/>
  <c r="AV3126" i="11"/>
  <c r="AU3126" i="11"/>
  <c r="AT3126" i="11"/>
  <c r="AS3126" i="11"/>
  <c r="AR3126" i="11"/>
  <c r="AO3126" i="11"/>
  <c r="AN3126" i="11"/>
  <c r="AM3126" i="11"/>
  <c r="AL3126" i="11"/>
  <c r="AK3126" i="11"/>
  <c r="AJ3126" i="11"/>
  <c r="D3126" i="11"/>
  <c r="X3126" i="11" s="1"/>
  <c r="B3126" i="11"/>
  <c r="AY3125" i="11"/>
  <c r="AX3125" i="11"/>
  <c r="AW3125" i="11"/>
  <c r="AV3125" i="11"/>
  <c r="AU3125" i="11"/>
  <c r="AT3125" i="11"/>
  <c r="AS3125" i="11"/>
  <c r="AR3125" i="11"/>
  <c r="AO3125" i="11"/>
  <c r="AN3125" i="11"/>
  <c r="AM3125" i="11"/>
  <c r="AL3125" i="11"/>
  <c r="AK3125" i="11"/>
  <c r="AJ3125" i="11"/>
  <c r="D3125" i="11"/>
  <c r="X3125" i="11" s="1"/>
  <c r="B3125" i="11"/>
  <c r="AY3124" i="11"/>
  <c r="AX3124" i="11"/>
  <c r="AW3124" i="11"/>
  <c r="AV3124" i="11"/>
  <c r="AU3124" i="11"/>
  <c r="AT3124" i="11"/>
  <c r="AS3124" i="11"/>
  <c r="AR3124" i="11"/>
  <c r="AO3124" i="11"/>
  <c r="AN3124" i="11"/>
  <c r="AM3124" i="11"/>
  <c r="AL3124" i="11"/>
  <c r="AK3124" i="11"/>
  <c r="AJ3124" i="11"/>
  <c r="D3124" i="11"/>
  <c r="X3124" i="11" s="1"/>
  <c r="B3124" i="11"/>
  <c r="AY3123" i="11"/>
  <c r="AX3123" i="11"/>
  <c r="AW3123" i="11"/>
  <c r="AV3123" i="11"/>
  <c r="AU3123" i="11"/>
  <c r="AT3123" i="11"/>
  <c r="AS3123" i="11"/>
  <c r="AR3123" i="11"/>
  <c r="AO3123" i="11"/>
  <c r="AN3123" i="11"/>
  <c r="AM3123" i="11"/>
  <c r="AL3123" i="11"/>
  <c r="AK3123" i="11"/>
  <c r="AJ3123" i="11"/>
  <c r="D3123" i="11"/>
  <c r="X3123" i="11" s="1"/>
  <c r="B3123" i="11"/>
  <c r="AY3122" i="11"/>
  <c r="AX3122" i="11"/>
  <c r="AW3122" i="11"/>
  <c r="AV3122" i="11"/>
  <c r="AU3122" i="11"/>
  <c r="AT3122" i="11"/>
  <c r="AS3122" i="11"/>
  <c r="AR3122" i="11"/>
  <c r="AO3122" i="11"/>
  <c r="AN3122" i="11"/>
  <c r="AM3122" i="11"/>
  <c r="AL3122" i="11"/>
  <c r="AK3122" i="11"/>
  <c r="AJ3122" i="11"/>
  <c r="D3122" i="11"/>
  <c r="X3122" i="11" s="1"/>
  <c r="B3122" i="11"/>
  <c r="AY3121" i="11"/>
  <c r="AX3121" i="11"/>
  <c r="AW3121" i="11"/>
  <c r="AV3121" i="11"/>
  <c r="AU3121" i="11"/>
  <c r="AT3121" i="11"/>
  <c r="AS3121" i="11"/>
  <c r="AR3121" i="11"/>
  <c r="AO3121" i="11"/>
  <c r="AN3121" i="11"/>
  <c r="AM3121" i="11"/>
  <c r="AL3121" i="11"/>
  <c r="AK3121" i="11"/>
  <c r="AJ3121" i="11"/>
  <c r="D3121" i="11"/>
  <c r="X3121" i="11" s="1"/>
  <c r="B3121" i="11"/>
  <c r="AY3120" i="11"/>
  <c r="AX3120" i="11"/>
  <c r="AW3120" i="11"/>
  <c r="AV3120" i="11"/>
  <c r="AU3120" i="11"/>
  <c r="AT3120" i="11"/>
  <c r="AS3120" i="11"/>
  <c r="AR3120" i="11"/>
  <c r="AO3120" i="11"/>
  <c r="AN3120" i="11"/>
  <c r="AM3120" i="11"/>
  <c r="AL3120" i="11"/>
  <c r="AK3120" i="11"/>
  <c r="AJ3120" i="11"/>
  <c r="D3120" i="11"/>
  <c r="X3120" i="11" s="1"/>
  <c r="B3120" i="11"/>
  <c r="AY3119" i="11"/>
  <c r="AX3119" i="11"/>
  <c r="AW3119" i="11"/>
  <c r="AV3119" i="11"/>
  <c r="AU3119" i="11"/>
  <c r="AT3119" i="11"/>
  <c r="AS3119" i="11"/>
  <c r="AR3119" i="11"/>
  <c r="AO3119" i="11"/>
  <c r="AN3119" i="11"/>
  <c r="AM3119" i="11"/>
  <c r="AL3119" i="11"/>
  <c r="AK3119" i="11"/>
  <c r="AJ3119" i="11"/>
  <c r="D3119" i="11"/>
  <c r="X3119" i="11" s="1"/>
  <c r="B3119" i="11"/>
  <c r="AY3118" i="11"/>
  <c r="AX3118" i="11"/>
  <c r="AW3118" i="11"/>
  <c r="AV3118" i="11"/>
  <c r="AU3118" i="11"/>
  <c r="AT3118" i="11"/>
  <c r="AS3118" i="11"/>
  <c r="AR3118" i="11"/>
  <c r="AO3118" i="11"/>
  <c r="AN3118" i="11"/>
  <c r="AM3118" i="11"/>
  <c r="AL3118" i="11"/>
  <c r="AK3118" i="11"/>
  <c r="AJ3118" i="11"/>
  <c r="D3118" i="11"/>
  <c r="X3118" i="11" s="1"/>
  <c r="B3118" i="11"/>
  <c r="AY3117" i="11"/>
  <c r="AX3117" i="11"/>
  <c r="AW3117" i="11"/>
  <c r="AV3117" i="11"/>
  <c r="AU3117" i="11"/>
  <c r="AT3117" i="11"/>
  <c r="AS3117" i="11"/>
  <c r="AR3117" i="11"/>
  <c r="AO3117" i="11"/>
  <c r="AN3117" i="11"/>
  <c r="AM3117" i="11"/>
  <c r="AL3117" i="11"/>
  <c r="AK3117" i="11"/>
  <c r="AJ3117" i="11"/>
  <c r="D3117" i="11"/>
  <c r="X3117" i="11" s="1"/>
  <c r="B3117" i="11"/>
  <c r="AY3116" i="11"/>
  <c r="AX3116" i="11"/>
  <c r="AW3116" i="11"/>
  <c r="AV3116" i="11"/>
  <c r="AU3116" i="11"/>
  <c r="AT3116" i="11"/>
  <c r="AS3116" i="11"/>
  <c r="AR3116" i="11"/>
  <c r="AO3116" i="11"/>
  <c r="AN3116" i="11"/>
  <c r="AM3116" i="11"/>
  <c r="AL3116" i="11"/>
  <c r="AK3116" i="11"/>
  <c r="AJ3116" i="11"/>
  <c r="D3116" i="11"/>
  <c r="X3116" i="11" s="1"/>
  <c r="B3116" i="11"/>
  <c r="AY3115" i="11"/>
  <c r="AX3115" i="11"/>
  <c r="AW3115" i="11"/>
  <c r="AV3115" i="11"/>
  <c r="AU3115" i="11"/>
  <c r="AT3115" i="11"/>
  <c r="AS3115" i="11"/>
  <c r="AR3115" i="11"/>
  <c r="AO3115" i="11"/>
  <c r="AN3115" i="11"/>
  <c r="AM3115" i="11"/>
  <c r="AL3115" i="11"/>
  <c r="AK3115" i="11"/>
  <c r="AJ3115" i="11"/>
  <c r="D3115" i="11"/>
  <c r="X3115" i="11" s="1"/>
  <c r="B3115" i="11"/>
  <c r="AY3114" i="11"/>
  <c r="AX3114" i="11"/>
  <c r="AW3114" i="11"/>
  <c r="AV3114" i="11"/>
  <c r="AU3114" i="11"/>
  <c r="AT3114" i="11"/>
  <c r="AS3114" i="11"/>
  <c r="AR3114" i="11"/>
  <c r="AO3114" i="11"/>
  <c r="AN3114" i="11"/>
  <c r="AM3114" i="11"/>
  <c r="AL3114" i="11"/>
  <c r="AK3114" i="11"/>
  <c r="AJ3114" i="11"/>
  <c r="D3114" i="11"/>
  <c r="X3114" i="11" s="1"/>
  <c r="B3114" i="11"/>
  <c r="AY3113" i="11"/>
  <c r="AX3113" i="11"/>
  <c r="AW3113" i="11"/>
  <c r="AV3113" i="11"/>
  <c r="AU3113" i="11"/>
  <c r="AT3113" i="11"/>
  <c r="AS3113" i="11"/>
  <c r="AR3113" i="11"/>
  <c r="AO3113" i="11"/>
  <c r="AN3113" i="11"/>
  <c r="AM3113" i="11"/>
  <c r="AL3113" i="11"/>
  <c r="AK3113" i="11"/>
  <c r="AJ3113" i="11"/>
  <c r="D3113" i="11"/>
  <c r="X3113" i="11" s="1"/>
  <c r="B3113" i="11"/>
  <c r="AY3112" i="11"/>
  <c r="AX3112" i="11"/>
  <c r="AW3112" i="11"/>
  <c r="AV3112" i="11"/>
  <c r="AU3112" i="11"/>
  <c r="AT3112" i="11"/>
  <c r="AS3112" i="11"/>
  <c r="AR3112" i="11"/>
  <c r="AO3112" i="11"/>
  <c r="AN3112" i="11"/>
  <c r="AM3112" i="11"/>
  <c r="AL3112" i="11"/>
  <c r="AK3112" i="11"/>
  <c r="AJ3112" i="11"/>
  <c r="D3112" i="11"/>
  <c r="X3112" i="11" s="1"/>
  <c r="B3112" i="11"/>
  <c r="AY3111" i="11"/>
  <c r="AX3111" i="11"/>
  <c r="AW3111" i="11"/>
  <c r="AV3111" i="11"/>
  <c r="AU3111" i="11"/>
  <c r="AT3111" i="11"/>
  <c r="AS3111" i="11"/>
  <c r="AR3111" i="11"/>
  <c r="AO3111" i="11"/>
  <c r="AN3111" i="11"/>
  <c r="AM3111" i="11"/>
  <c r="AL3111" i="11"/>
  <c r="AK3111" i="11"/>
  <c r="AJ3111" i="11"/>
  <c r="D3111" i="11"/>
  <c r="X3111" i="11" s="1"/>
  <c r="B3111" i="11"/>
  <c r="AY3110" i="11"/>
  <c r="AX3110" i="11"/>
  <c r="AW3110" i="11"/>
  <c r="AV3110" i="11"/>
  <c r="AU3110" i="11"/>
  <c r="AT3110" i="11"/>
  <c r="AS3110" i="11"/>
  <c r="AR3110" i="11"/>
  <c r="AO3110" i="11"/>
  <c r="AN3110" i="11"/>
  <c r="AM3110" i="11"/>
  <c r="AL3110" i="11"/>
  <c r="AK3110" i="11"/>
  <c r="AJ3110" i="11"/>
  <c r="D3110" i="11"/>
  <c r="X3110" i="11" s="1"/>
  <c r="B3110" i="11"/>
  <c r="AY3109" i="11"/>
  <c r="AX3109" i="11"/>
  <c r="AW3109" i="11"/>
  <c r="AV3109" i="11"/>
  <c r="AU3109" i="11"/>
  <c r="AT3109" i="11"/>
  <c r="AS3109" i="11"/>
  <c r="AR3109" i="11"/>
  <c r="AO3109" i="11"/>
  <c r="AN3109" i="11"/>
  <c r="AM3109" i="11"/>
  <c r="AL3109" i="11"/>
  <c r="AK3109" i="11"/>
  <c r="AJ3109" i="11"/>
  <c r="D3109" i="11"/>
  <c r="X3109" i="11" s="1"/>
  <c r="B3109" i="11"/>
  <c r="AY3108" i="11"/>
  <c r="AX3108" i="11"/>
  <c r="AW3108" i="11"/>
  <c r="AV3108" i="11"/>
  <c r="AU3108" i="11"/>
  <c r="AT3108" i="11"/>
  <c r="AS3108" i="11"/>
  <c r="AR3108" i="11"/>
  <c r="AO3108" i="11"/>
  <c r="AN3108" i="11"/>
  <c r="AM3108" i="11"/>
  <c r="AL3108" i="11"/>
  <c r="AK3108" i="11"/>
  <c r="AJ3108" i="11"/>
  <c r="D3108" i="11"/>
  <c r="X3108" i="11" s="1"/>
  <c r="B3108" i="11"/>
  <c r="AY3107" i="11"/>
  <c r="AX3107" i="11"/>
  <c r="AW3107" i="11"/>
  <c r="AV3107" i="11"/>
  <c r="AU3107" i="11"/>
  <c r="AT3107" i="11"/>
  <c r="AS3107" i="11"/>
  <c r="AR3107" i="11"/>
  <c r="AO3107" i="11"/>
  <c r="AN3107" i="11"/>
  <c r="AM3107" i="11"/>
  <c r="AL3107" i="11"/>
  <c r="AK3107" i="11"/>
  <c r="AJ3107" i="11"/>
  <c r="D3107" i="11"/>
  <c r="X3107" i="11" s="1"/>
  <c r="B3107" i="11"/>
  <c r="AY3106" i="11"/>
  <c r="AX3106" i="11"/>
  <c r="AW3106" i="11"/>
  <c r="AV3106" i="11"/>
  <c r="AU3106" i="11"/>
  <c r="AT3106" i="11"/>
  <c r="AS3106" i="11"/>
  <c r="AR3106" i="11"/>
  <c r="AO3106" i="11"/>
  <c r="AN3106" i="11"/>
  <c r="AM3106" i="11"/>
  <c r="AL3106" i="11"/>
  <c r="AK3106" i="11"/>
  <c r="AJ3106" i="11"/>
  <c r="D3106" i="11"/>
  <c r="X3106" i="11" s="1"/>
  <c r="B3106" i="11"/>
  <c r="AY3105" i="11"/>
  <c r="AX3105" i="11"/>
  <c r="AW3105" i="11"/>
  <c r="AV3105" i="11"/>
  <c r="AU3105" i="11"/>
  <c r="AT3105" i="11"/>
  <c r="AS3105" i="11"/>
  <c r="AR3105" i="11"/>
  <c r="AO3105" i="11"/>
  <c r="AN3105" i="11"/>
  <c r="AM3105" i="11"/>
  <c r="AL3105" i="11"/>
  <c r="AK3105" i="11"/>
  <c r="AJ3105" i="11"/>
  <c r="D3105" i="11"/>
  <c r="X3105" i="11" s="1"/>
  <c r="B3105" i="11"/>
  <c r="AY3104" i="11"/>
  <c r="AX3104" i="11"/>
  <c r="AW3104" i="11"/>
  <c r="AV3104" i="11"/>
  <c r="AU3104" i="11"/>
  <c r="AT3104" i="11"/>
  <c r="AS3104" i="11"/>
  <c r="AR3104" i="11"/>
  <c r="AO3104" i="11"/>
  <c r="AN3104" i="11"/>
  <c r="AM3104" i="11"/>
  <c r="AL3104" i="11"/>
  <c r="AK3104" i="11"/>
  <c r="AJ3104" i="11"/>
  <c r="D3104" i="11"/>
  <c r="X3104" i="11" s="1"/>
  <c r="B3104" i="11"/>
  <c r="AY3103" i="11"/>
  <c r="AX3103" i="11"/>
  <c r="AW3103" i="11"/>
  <c r="AV3103" i="11"/>
  <c r="AU3103" i="11"/>
  <c r="AT3103" i="11"/>
  <c r="AS3103" i="11"/>
  <c r="AR3103" i="11"/>
  <c r="AO3103" i="11"/>
  <c r="AN3103" i="11"/>
  <c r="AM3103" i="11"/>
  <c r="AL3103" i="11"/>
  <c r="AK3103" i="11"/>
  <c r="AJ3103" i="11"/>
  <c r="D3103" i="11"/>
  <c r="X3103" i="11" s="1"/>
  <c r="B3103" i="11"/>
  <c r="AY3102" i="11"/>
  <c r="AX3102" i="11"/>
  <c r="AW3102" i="11"/>
  <c r="AV3102" i="11"/>
  <c r="AU3102" i="11"/>
  <c r="AT3102" i="11"/>
  <c r="AS3102" i="11"/>
  <c r="AR3102" i="11"/>
  <c r="AO3102" i="11"/>
  <c r="AN3102" i="11"/>
  <c r="AM3102" i="11"/>
  <c r="AL3102" i="11"/>
  <c r="AK3102" i="11"/>
  <c r="AJ3102" i="11"/>
  <c r="D3102" i="11"/>
  <c r="X3102" i="11" s="1"/>
  <c r="B3102" i="11"/>
  <c r="AY3101" i="11"/>
  <c r="AX3101" i="11"/>
  <c r="AW3101" i="11"/>
  <c r="AV3101" i="11"/>
  <c r="AU3101" i="11"/>
  <c r="AT3101" i="11"/>
  <c r="AS3101" i="11"/>
  <c r="AR3101" i="11"/>
  <c r="AO3101" i="11"/>
  <c r="AN3101" i="11"/>
  <c r="AM3101" i="11"/>
  <c r="AL3101" i="11"/>
  <c r="AK3101" i="11"/>
  <c r="AJ3101" i="11"/>
  <c r="D3101" i="11"/>
  <c r="X3101" i="11" s="1"/>
  <c r="B3101" i="11"/>
  <c r="AY3100" i="11"/>
  <c r="AX3100" i="11"/>
  <c r="AW3100" i="11"/>
  <c r="AV3100" i="11"/>
  <c r="AU3100" i="11"/>
  <c r="AT3100" i="11"/>
  <c r="AS3100" i="11"/>
  <c r="AR3100" i="11"/>
  <c r="AO3100" i="11"/>
  <c r="AN3100" i="11"/>
  <c r="AM3100" i="11"/>
  <c r="AL3100" i="11"/>
  <c r="AK3100" i="11"/>
  <c r="AJ3100" i="11"/>
  <c r="D3100" i="11"/>
  <c r="X3100" i="11" s="1"/>
  <c r="B3100" i="11"/>
  <c r="AY3099" i="11"/>
  <c r="AX3099" i="11"/>
  <c r="AW3099" i="11"/>
  <c r="AV3099" i="11"/>
  <c r="AU3099" i="11"/>
  <c r="AT3099" i="11"/>
  <c r="AS3099" i="11"/>
  <c r="AR3099" i="11"/>
  <c r="AO3099" i="11"/>
  <c r="AN3099" i="11"/>
  <c r="AM3099" i="11"/>
  <c r="AL3099" i="11"/>
  <c r="AK3099" i="11"/>
  <c r="AJ3099" i="11"/>
  <c r="D3099" i="11"/>
  <c r="X3099" i="11" s="1"/>
  <c r="B3099" i="11"/>
  <c r="AY3098" i="11"/>
  <c r="AX3098" i="11"/>
  <c r="AW3098" i="11"/>
  <c r="AV3098" i="11"/>
  <c r="AU3098" i="11"/>
  <c r="AT3098" i="11"/>
  <c r="AS3098" i="11"/>
  <c r="AR3098" i="11"/>
  <c r="AO3098" i="11"/>
  <c r="AN3098" i="11"/>
  <c r="AM3098" i="11"/>
  <c r="AL3098" i="11"/>
  <c r="AK3098" i="11"/>
  <c r="AJ3098" i="11"/>
  <c r="D3098" i="11"/>
  <c r="X3098" i="11" s="1"/>
  <c r="B3098" i="11"/>
  <c r="AY3097" i="11"/>
  <c r="AX3097" i="11"/>
  <c r="AW3097" i="11"/>
  <c r="AV3097" i="11"/>
  <c r="AU3097" i="11"/>
  <c r="AT3097" i="11"/>
  <c r="AS3097" i="11"/>
  <c r="AR3097" i="11"/>
  <c r="AO3097" i="11"/>
  <c r="AN3097" i="11"/>
  <c r="AM3097" i="11"/>
  <c r="AL3097" i="11"/>
  <c r="AK3097" i="11"/>
  <c r="AJ3097" i="11"/>
  <c r="D3097" i="11"/>
  <c r="X3097" i="11" s="1"/>
  <c r="B3097" i="11"/>
  <c r="AY3096" i="11"/>
  <c r="AX3096" i="11"/>
  <c r="AW3096" i="11"/>
  <c r="AV3096" i="11"/>
  <c r="AU3096" i="11"/>
  <c r="AT3096" i="11"/>
  <c r="AS3096" i="11"/>
  <c r="AR3096" i="11"/>
  <c r="AO3096" i="11"/>
  <c r="AN3096" i="11"/>
  <c r="AM3096" i="11"/>
  <c r="AL3096" i="11"/>
  <c r="AK3096" i="11"/>
  <c r="AJ3096" i="11"/>
  <c r="D3096" i="11"/>
  <c r="X3096" i="11" s="1"/>
  <c r="B3096" i="11"/>
  <c r="AY3095" i="11"/>
  <c r="AX3095" i="11"/>
  <c r="AW3095" i="11"/>
  <c r="AV3095" i="11"/>
  <c r="AU3095" i="11"/>
  <c r="AT3095" i="11"/>
  <c r="AS3095" i="11"/>
  <c r="AR3095" i="11"/>
  <c r="AO3095" i="11"/>
  <c r="AN3095" i="11"/>
  <c r="AM3095" i="11"/>
  <c r="AL3095" i="11"/>
  <c r="AK3095" i="11"/>
  <c r="AJ3095" i="11"/>
  <c r="D3095" i="11"/>
  <c r="X3095" i="11" s="1"/>
  <c r="B3095" i="11"/>
  <c r="AY3094" i="11"/>
  <c r="AX3094" i="11"/>
  <c r="AW3094" i="11"/>
  <c r="AV3094" i="11"/>
  <c r="AU3094" i="11"/>
  <c r="AT3094" i="11"/>
  <c r="AS3094" i="11"/>
  <c r="AR3094" i="11"/>
  <c r="AO3094" i="11"/>
  <c r="AN3094" i="11"/>
  <c r="AM3094" i="11"/>
  <c r="AL3094" i="11"/>
  <c r="AK3094" i="11"/>
  <c r="AJ3094" i="11"/>
  <c r="D3094" i="11"/>
  <c r="X3094" i="11" s="1"/>
  <c r="B3094" i="11"/>
  <c r="AY3093" i="11"/>
  <c r="AX3093" i="11"/>
  <c r="AW3093" i="11"/>
  <c r="AV3093" i="11"/>
  <c r="AU3093" i="11"/>
  <c r="AT3093" i="11"/>
  <c r="AS3093" i="11"/>
  <c r="AR3093" i="11"/>
  <c r="AO3093" i="11"/>
  <c r="AN3093" i="11"/>
  <c r="AM3093" i="11"/>
  <c r="AL3093" i="11"/>
  <c r="AK3093" i="11"/>
  <c r="AJ3093" i="11"/>
  <c r="D3093" i="11"/>
  <c r="X3093" i="11" s="1"/>
  <c r="B3093" i="11"/>
  <c r="AY3092" i="11"/>
  <c r="AX3092" i="11"/>
  <c r="AW3092" i="11"/>
  <c r="AV3092" i="11"/>
  <c r="AU3092" i="11"/>
  <c r="AT3092" i="11"/>
  <c r="AS3092" i="11"/>
  <c r="AR3092" i="11"/>
  <c r="AO3092" i="11"/>
  <c r="AN3092" i="11"/>
  <c r="AM3092" i="11"/>
  <c r="AL3092" i="11"/>
  <c r="AK3092" i="11"/>
  <c r="AJ3092" i="11"/>
  <c r="D3092" i="11"/>
  <c r="X3092" i="11" s="1"/>
  <c r="B3092" i="11"/>
  <c r="AY3091" i="11"/>
  <c r="AX3091" i="11"/>
  <c r="AW3091" i="11"/>
  <c r="AV3091" i="11"/>
  <c r="AU3091" i="11"/>
  <c r="AT3091" i="11"/>
  <c r="AS3091" i="11"/>
  <c r="AR3091" i="11"/>
  <c r="AO3091" i="11"/>
  <c r="AN3091" i="11"/>
  <c r="AM3091" i="11"/>
  <c r="AL3091" i="11"/>
  <c r="AK3091" i="11"/>
  <c r="AJ3091" i="11"/>
  <c r="D3091" i="11"/>
  <c r="X3091" i="11" s="1"/>
  <c r="B3091" i="11"/>
  <c r="AY3090" i="11"/>
  <c r="AX3090" i="11"/>
  <c r="AW3090" i="11"/>
  <c r="AV3090" i="11"/>
  <c r="AU3090" i="11"/>
  <c r="AT3090" i="11"/>
  <c r="AS3090" i="11"/>
  <c r="AR3090" i="11"/>
  <c r="AO3090" i="11"/>
  <c r="AN3090" i="11"/>
  <c r="AM3090" i="11"/>
  <c r="AL3090" i="11"/>
  <c r="AK3090" i="11"/>
  <c r="AJ3090" i="11"/>
  <c r="D3090" i="11"/>
  <c r="X3090" i="11" s="1"/>
  <c r="B3090" i="11"/>
  <c r="AY3089" i="11"/>
  <c r="AX3089" i="11"/>
  <c r="AW3089" i="11"/>
  <c r="AV3089" i="11"/>
  <c r="AU3089" i="11"/>
  <c r="AT3089" i="11"/>
  <c r="AS3089" i="11"/>
  <c r="AR3089" i="11"/>
  <c r="AO3089" i="11"/>
  <c r="AN3089" i="11"/>
  <c r="AM3089" i="11"/>
  <c r="AL3089" i="11"/>
  <c r="AK3089" i="11"/>
  <c r="AJ3089" i="11"/>
  <c r="D3089" i="11"/>
  <c r="X3089" i="11" s="1"/>
  <c r="B3089" i="11"/>
  <c r="AY3088" i="11"/>
  <c r="AX3088" i="11"/>
  <c r="AW3088" i="11"/>
  <c r="AV3088" i="11"/>
  <c r="AU3088" i="11"/>
  <c r="AT3088" i="11"/>
  <c r="AS3088" i="11"/>
  <c r="AR3088" i="11"/>
  <c r="AO3088" i="11"/>
  <c r="AN3088" i="11"/>
  <c r="AM3088" i="11"/>
  <c r="AL3088" i="11"/>
  <c r="AK3088" i="11"/>
  <c r="AJ3088" i="11"/>
  <c r="D3088" i="11"/>
  <c r="X3088" i="11" s="1"/>
  <c r="B3088" i="11"/>
  <c r="AY3087" i="11"/>
  <c r="AX3087" i="11"/>
  <c r="AW3087" i="11"/>
  <c r="AV3087" i="11"/>
  <c r="AU3087" i="11"/>
  <c r="AT3087" i="11"/>
  <c r="AS3087" i="11"/>
  <c r="AR3087" i="11"/>
  <c r="AO3087" i="11"/>
  <c r="AN3087" i="11"/>
  <c r="AM3087" i="11"/>
  <c r="AL3087" i="11"/>
  <c r="AK3087" i="11"/>
  <c r="AJ3087" i="11"/>
  <c r="D3087" i="11"/>
  <c r="X3087" i="11" s="1"/>
  <c r="B3087" i="11"/>
  <c r="AY3086" i="11"/>
  <c r="AX3086" i="11"/>
  <c r="AW3086" i="11"/>
  <c r="AV3086" i="11"/>
  <c r="AU3086" i="11"/>
  <c r="AT3086" i="11"/>
  <c r="AS3086" i="11"/>
  <c r="AR3086" i="11"/>
  <c r="AO3086" i="11"/>
  <c r="AN3086" i="11"/>
  <c r="AM3086" i="11"/>
  <c r="AL3086" i="11"/>
  <c r="AK3086" i="11"/>
  <c r="AJ3086" i="11"/>
  <c r="D3086" i="11"/>
  <c r="X3086" i="11" s="1"/>
  <c r="B3086" i="11"/>
  <c r="AY3085" i="11"/>
  <c r="AX3085" i="11"/>
  <c r="AW3085" i="11"/>
  <c r="AV3085" i="11"/>
  <c r="AU3085" i="11"/>
  <c r="AT3085" i="11"/>
  <c r="AS3085" i="11"/>
  <c r="AR3085" i="11"/>
  <c r="AO3085" i="11"/>
  <c r="AN3085" i="11"/>
  <c r="AM3085" i="11"/>
  <c r="AL3085" i="11"/>
  <c r="AK3085" i="11"/>
  <c r="AJ3085" i="11"/>
  <c r="D3085" i="11"/>
  <c r="X3085" i="11" s="1"/>
  <c r="B3085" i="11"/>
  <c r="AY3084" i="11"/>
  <c r="AX3084" i="11"/>
  <c r="AW3084" i="11"/>
  <c r="AV3084" i="11"/>
  <c r="AU3084" i="11"/>
  <c r="AT3084" i="11"/>
  <c r="AS3084" i="11"/>
  <c r="AR3084" i="11"/>
  <c r="AO3084" i="11"/>
  <c r="AN3084" i="11"/>
  <c r="AM3084" i="11"/>
  <c r="AL3084" i="11"/>
  <c r="AK3084" i="11"/>
  <c r="AJ3084" i="11"/>
  <c r="D3084" i="11"/>
  <c r="X3084" i="11" s="1"/>
  <c r="B3084" i="11"/>
  <c r="AY3083" i="11"/>
  <c r="AX3083" i="11"/>
  <c r="AW3083" i="11"/>
  <c r="AV3083" i="11"/>
  <c r="AU3083" i="11"/>
  <c r="AT3083" i="11"/>
  <c r="AS3083" i="11"/>
  <c r="AR3083" i="11"/>
  <c r="AO3083" i="11"/>
  <c r="AN3083" i="11"/>
  <c r="AM3083" i="11"/>
  <c r="AL3083" i="11"/>
  <c r="AK3083" i="11"/>
  <c r="AJ3083" i="11"/>
  <c r="D3083" i="11"/>
  <c r="X3083" i="11" s="1"/>
  <c r="B3083" i="11"/>
  <c r="AY3082" i="11"/>
  <c r="AX3082" i="11"/>
  <c r="AW3082" i="11"/>
  <c r="AV3082" i="11"/>
  <c r="AU3082" i="11"/>
  <c r="AT3082" i="11"/>
  <c r="AS3082" i="11"/>
  <c r="AR3082" i="11"/>
  <c r="AO3082" i="11"/>
  <c r="AN3082" i="11"/>
  <c r="AM3082" i="11"/>
  <c r="AL3082" i="11"/>
  <c r="AK3082" i="11"/>
  <c r="AJ3082" i="11"/>
  <c r="D3082" i="11"/>
  <c r="X3082" i="11" s="1"/>
  <c r="B3082" i="11"/>
  <c r="AY3081" i="11"/>
  <c r="AX3081" i="11"/>
  <c r="AW3081" i="11"/>
  <c r="AV3081" i="11"/>
  <c r="AU3081" i="11"/>
  <c r="AT3081" i="11"/>
  <c r="AS3081" i="11"/>
  <c r="AR3081" i="11"/>
  <c r="AO3081" i="11"/>
  <c r="AN3081" i="11"/>
  <c r="AM3081" i="11"/>
  <c r="AL3081" i="11"/>
  <c r="AK3081" i="11"/>
  <c r="AJ3081" i="11"/>
  <c r="D3081" i="11"/>
  <c r="X3081" i="11" s="1"/>
  <c r="B3081" i="11"/>
  <c r="AY3080" i="11"/>
  <c r="AX3080" i="11"/>
  <c r="AW3080" i="11"/>
  <c r="AV3080" i="11"/>
  <c r="AU3080" i="11"/>
  <c r="AT3080" i="11"/>
  <c r="AS3080" i="11"/>
  <c r="AR3080" i="11"/>
  <c r="AO3080" i="11"/>
  <c r="AN3080" i="11"/>
  <c r="AM3080" i="11"/>
  <c r="AL3080" i="11"/>
  <c r="AK3080" i="11"/>
  <c r="AJ3080" i="11"/>
  <c r="D3080" i="11"/>
  <c r="X3080" i="11" s="1"/>
  <c r="B3080" i="11"/>
  <c r="AY3079" i="11"/>
  <c r="AX3079" i="11"/>
  <c r="AW3079" i="11"/>
  <c r="AV3079" i="11"/>
  <c r="AU3079" i="11"/>
  <c r="AT3079" i="11"/>
  <c r="AS3079" i="11"/>
  <c r="AR3079" i="11"/>
  <c r="AO3079" i="11"/>
  <c r="AN3079" i="11"/>
  <c r="AM3079" i="11"/>
  <c r="AL3079" i="11"/>
  <c r="AK3079" i="11"/>
  <c r="AJ3079" i="11"/>
  <c r="D3079" i="11"/>
  <c r="X3079" i="11" s="1"/>
  <c r="B3079" i="11"/>
  <c r="AY3078" i="11"/>
  <c r="AX3078" i="11"/>
  <c r="AW3078" i="11"/>
  <c r="AV3078" i="11"/>
  <c r="AU3078" i="11"/>
  <c r="AT3078" i="11"/>
  <c r="AS3078" i="11"/>
  <c r="AR3078" i="11"/>
  <c r="AO3078" i="11"/>
  <c r="AN3078" i="11"/>
  <c r="AM3078" i="11"/>
  <c r="AL3078" i="11"/>
  <c r="AK3078" i="11"/>
  <c r="AJ3078" i="11"/>
  <c r="D3078" i="11"/>
  <c r="X3078" i="11" s="1"/>
  <c r="B3078" i="11"/>
  <c r="AY3077" i="11"/>
  <c r="AX3077" i="11"/>
  <c r="AW3077" i="11"/>
  <c r="AV3077" i="11"/>
  <c r="AU3077" i="11"/>
  <c r="AT3077" i="11"/>
  <c r="AS3077" i="11"/>
  <c r="AR3077" i="11"/>
  <c r="AO3077" i="11"/>
  <c r="AN3077" i="11"/>
  <c r="AM3077" i="11"/>
  <c r="AL3077" i="11"/>
  <c r="AK3077" i="11"/>
  <c r="AJ3077" i="11"/>
  <c r="D3077" i="11"/>
  <c r="X3077" i="11" s="1"/>
  <c r="B3077" i="11"/>
  <c r="AY3076" i="11"/>
  <c r="AX3076" i="11"/>
  <c r="AW3076" i="11"/>
  <c r="AV3076" i="11"/>
  <c r="AU3076" i="11"/>
  <c r="AT3076" i="11"/>
  <c r="AS3076" i="11"/>
  <c r="AR3076" i="11"/>
  <c r="AO3076" i="11"/>
  <c r="AN3076" i="11"/>
  <c r="AM3076" i="11"/>
  <c r="AL3076" i="11"/>
  <c r="AK3076" i="11"/>
  <c r="AJ3076" i="11"/>
  <c r="D3076" i="11"/>
  <c r="X3076" i="11" s="1"/>
  <c r="B3076" i="11"/>
  <c r="AY3075" i="11"/>
  <c r="AX3075" i="11"/>
  <c r="AW3075" i="11"/>
  <c r="AV3075" i="11"/>
  <c r="AU3075" i="11"/>
  <c r="AT3075" i="11"/>
  <c r="AS3075" i="11"/>
  <c r="AR3075" i="11"/>
  <c r="AO3075" i="11"/>
  <c r="AN3075" i="11"/>
  <c r="AM3075" i="11"/>
  <c r="AL3075" i="11"/>
  <c r="AK3075" i="11"/>
  <c r="AJ3075" i="11"/>
  <c r="D3075" i="11"/>
  <c r="X3075" i="11" s="1"/>
  <c r="B3075" i="11"/>
  <c r="AY3074" i="11"/>
  <c r="AX3074" i="11"/>
  <c r="AW3074" i="11"/>
  <c r="AV3074" i="11"/>
  <c r="AU3074" i="11"/>
  <c r="AT3074" i="11"/>
  <c r="AS3074" i="11"/>
  <c r="AR3074" i="11"/>
  <c r="AO3074" i="11"/>
  <c r="AN3074" i="11"/>
  <c r="AM3074" i="11"/>
  <c r="AL3074" i="11"/>
  <c r="AK3074" i="11"/>
  <c r="AJ3074" i="11"/>
  <c r="D3074" i="11"/>
  <c r="X3074" i="11" s="1"/>
  <c r="B3074" i="11"/>
  <c r="AY3073" i="11"/>
  <c r="AX3073" i="11"/>
  <c r="AW3073" i="11"/>
  <c r="AV3073" i="11"/>
  <c r="AU3073" i="11"/>
  <c r="AT3073" i="11"/>
  <c r="AS3073" i="11"/>
  <c r="AR3073" i="11"/>
  <c r="AO3073" i="11"/>
  <c r="AN3073" i="11"/>
  <c r="AM3073" i="11"/>
  <c r="AL3073" i="11"/>
  <c r="AK3073" i="11"/>
  <c r="AJ3073" i="11"/>
  <c r="D3073" i="11"/>
  <c r="X3073" i="11" s="1"/>
  <c r="B3073" i="11"/>
  <c r="AY3072" i="11"/>
  <c r="AX3072" i="11"/>
  <c r="AW3072" i="11"/>
  <c r="AV3072" i="11"/>
  <c r="AU3072" i="11"/>
  <c r="AT3072" i="11"/>
  <c r="AS3072" i="11"/>
  <c r="AR3072" i="11"/>
  <c r="AO3072" i="11"/>
  <c r="AN3072" i="11"/>
  <c r="AM3072" i="11"/>
  <c r="AL3072" i="11"/>
  <c r="AK3072" i="11"/>
  <c r="AJ3072" i="11"/>
  <c r="D3072" i="11"/>
  <c r="X3072" i="11" s="1"/>
  <c r="B3072" i="11"/>
  <c r="AY3071" i="11"/>
  <c r="AX3071" i="11"/>
  <c r="AW3071" i="11"/>
  <c r="AV3071" i="11"/>
  <c r="AU3071" i="11"/>
  <c r="AT3071" i="11"/>
  <c r="AS3071" i="11"/>
  <c r="AR3071" i="11"/>
  <c r="AO3071" i="11"/>
  <c r="AN3071" i="11"/>
  <c r="AM3071" i="11"/>
  <c r="AL3071" i="11"/>
  <c r="AK3071" i="11"/>
  <c r="AJ3071" i="11"/>
  <c r="D3071" i="11"/>
  <c r="X3071" i="11" s="1"/>
  <c r="B3071" i="11"/>
  <c r="AY3070" i="11"/>
  <c r="AX3070" i="11"/>
  <c r="AW3070" i="11"/>
  <c r="AV3070" i="11"/>
  <c r="AU3070" i="11"/>
  <c r="AT3070" i="11"/>
  <c r="AS3070" i="11"/>
  <c r="AR3070" i="11"/>
  <c r="AO3070" i="11"/>
  <c r="AN3070" i="11"/>
  <c r="AM3070" i="11"/>
  <c r="AL3070" i="11"/>
  <c r="AK3070" i="11"/>
  <c r="AJ3070" i="11"/>
  <c r="D3070" i="11"/>
  <c r="X3070" i="11" s="1"/>
  <c r="B3070" i="11"/>
  <c r="AY3069" i="11"/>
  <c r="AX3069" i="11"/>
  <c r="AW3069" i="11"/>
  <c r="AV3069" i="11"/>
  <c r="AU3069" i="11"/>
  <c r="AT3069" i="11"/>
  <c r="AS3069" i="11"/>
  <c r="AR3069" i="11"/>
  <c r="AO3069" i="11"/>
  <c r="AN3069" i="11"/>
  <c r="AM3069" i="11"/>
  <c r="AL3069" i="11"/>
  <c r="AK3069" i="11"/>
  <c r="AJ3069" i="11"/>
  <c r="D3069" i="11"/>
  <c r="X3069" i="11" s="1"/>
  <c r="B3069" i="11"/>
  <c r="AY3068" i="11"/>
  <c r="AX3068" i="11"/>
  <c r="AW3068" i="11"/>
  <c r="AV3068" i="11"/>
  <c r="AU3068" i="11"/>
  <c r="AT3068" i="11"/>
  <c r="AS3068" i="11"/>
  <c r="AR3068" i="11"/>
  <c r="AO3068" i="11"/>
  <c r="AN3068" i="11"/>
  <c r="AM3068" i="11"/>
  <c r="AL3068" i="11"/>
  <c r="AK3068" i="11"/>
  <c r="AJ3068" i="11"/>
  <c r="D3068" i="11"/>
  <c r="X3068" i="11" s="1"/>
  <c r="B3068" i="11"/>
  <c r="AY3067" i="11"/>
  <c r="AX3067" i="11"/>
  <c r="AW3067" i="11"/>
  <c r="AV3067" i="11"/>
  <c r="AU3067" i="11"/>
  <c r="AT3067" i="11"/>
  <c r="AS3067" i="11"/>
  <c r="AR3067" i="11"/>
  <c r="AO3067" i="11"/>
  <c r="AN3067" i="11"/>
  <c r="AM3067" i="11"/>
  <c r="AL3067" i="11"/>
  <c r="AK3067" i="11"/>
  <c r="AJ3067" i="11"/>
  <c r="D3067" i="11"/>
  <c r="X3067" i="11" s="1"/>
  <c r="B3067" i="11"/>
  <c r="AY3066" i="11"/>
  <c r="AX3066" i="11"/>
  <c r="AW3066" i="11"/>
  <c r="AV3066" i="11"/>
  <c r="AU3066" i="11"/>
  <c r="AT3066" i="11"/>
  <c r="AS3066" i="11"/>
  <c r="AR3066" i="11"/>
  <c r="AO3066" i="11"/>
  <c r="AN3066" i="11"/>
  <c r="AM3066" i="11"/>
  <c r="AL3066" i="11"/>
  <c r="AK3066" i="11"/>
  <c r="AJ3066" i="11"/>
  <c r="D3066" i="11"/>
  <c r="X3066" i="11" s="1"/>
  <c r="B3066" i="11"/>
  <c r="AY3065" i="11"/>
  <c r="AX3065" i="11"/>
  <c r="AW3065" i="11"/>
  <c r="AV3065" i="11"/>
  <c r="AU3065" i="11"/>
  <c r="AT3065" i="11"/>
  <c r="AS3065" i="11"/>
  <c r="AR3065" i="11"/>
  <c r="AO3065" i="11"/>
  <c r="AN3065" i="11"/>
  <c r="AM3065" i="11"/>
  <c r="AL3065" i="11"/>
  <c r="AK3065" i="11"/>
  <c r="AJ3065" i="11"/>
  <c r="D3065" i="11"/>
  <c r="X3065" i="11" s="1"/>
  <c r="B3065" i="11"/>
  <c r="AY3064" i="11"/>
  <c r="AX3064" i="11"/>
  <c r="AW3064" i="11"/>
  <c r="AV3064" i="11"/>
  <c r="AU3064" i="11"/>
  <c r="AT3064" i="11"/>
  <c r="AS3064" i="11"/>
  <c r="AR3064" i="11"/>
  <c r="AO3064" i="11"/>
  <c r="AN3064" i="11"/>
  <c r="AM3064" i="11"/>
  <c r="AL3064" i="11"/>
  <c r="AK3064" i="11"/>
  <c r="AJ3064" i="11"/>
  <c r="D3064" i="11"/>
  <c r="X3064" i="11" s="1"/>
  <c r="B3064" i="11"/>
  <c r="AY3063" i="11"/>
  <c r="AX3063" i="11"/>
  <c r="AW3063" i="11"/>
  <c r="AV3063" i="11"/>
  <c r="AU3063" i="11"/>
  <c r="AT3063" i="11"/>
  <c r="AS3063" i="11"/>
  <c r="AR3063" i="11"/>
  <c r="AO3063" i="11"/>
  <c r="AN3063" i="11"/>
  <c r="AM3063" i="11"/>
  <c r="AL3063" i="11"/>
  <c r="AK3063" i="11"/>
  <c r="AJ3063" i="11"/>
  <c r="D3063" i="11"/>
  <c r="X3063" i="11" s="1"/>
  <c r="B3063" i="11"/>
  <c r="AY3062" i="11"/>
  <c r="AX3062" i="11"/>
  <c r="AW3062" i="11"/>
  <c r="AV3062" i="11"/>
  <c r="AU3062" i="11"/>
  <c r="AT3062" i="11"/>
  <c r="AS3062" i="11"/>
  <c r="AR3062" i="11"/>
  <c r="AO3062" i="11"/>
  <c r="AN3062" i="11"/>
  <c r="AM3062" i="11"/>
  <c r="AL3062" i="11"/>
  <c r="AK3062" i="11"/>
  <c r="AJ3062" i="11"/>
  <c r="D3062" i="11"/>
  <c r="X3062" i="11" s="1"/>
  <c r="B3062" i="11"/>
  <c r="AY3061" i="11"/>
  <c r="AX3061" i="11"/>
  <c r="AW3061" i="11"/>
  <c r="AV3061" i="11"/>
  <c r="AU3061" i="11"/>
  <c r="AT3061" i="11"/>
  <c r="AS3061" i="11"/>
  <c r="AR3061" i="11"/>
  <c r="AO3061" i="11"/>
  <c r="AN3061" i="11"/>
  <c r="AM3061" i="11"/>
  <c r="AL3061" i="11"/>
  <c r="AK3061" i="11"/>
  <c r="AJ3061" i="11"/>
  <c r="D3061" i="11"/>
  <c r="X3061" i="11" s="1"/>
  <c r="B3061" i="11"/>
  <c r="AY3060" i="11"/>
  <c r="AX3060" i="11"/>
  <c r="AW3060" i="11"/>
  <c r="AV3060" i="11"/>
  <c r="AU3060" i="11"/>
  <c r="AT3060" i="11"/>
  <c r="AS3060" i="11"/>
  <c r="AR3060" i="11"/>
  <c r="AO3060" i="11"/>
  <c r="AN3060" i="11"/>
  <c r="AM3060" i="11"/>
  <c r="AL3060" i="11"/>
  <c r="AK3060" i="11"/>
  <c r="AJ3060" i="11"/>
  <c r="D3060" i="11"/>
  <c r="X3060" i="11" s="1"/>
  <c r="B3060" i="11"/>
  <c r="AY3059" i="11"/>
  <c r="AX3059" i="11"/>
  <c r="AW3059" i="11"/>
  <c r="AV3059" i="11"/>
  <c r="AU3059" i="11"/>
  <c r="AT3059" i="11"/>
  <c r="AS3059" i="11"/>
  <c r="AR3059" i="11"/>
  <c r="AO3059" i="11"/>
  <c r="AN3059" i="11"/>
  <c r="AM3059" i="11"/>
  <c r="AL3059" i="11"/>
  <c r="AK3059" i="11"/>
  <c r="AJ3059" i="11"/>
  <c r="D3059" i="11"/>
  <c r="X3059" i="11" s="1"/>
  <c r="B3059" i="11"/>
  <c r="AY3058" i="11"/>
  <c r="AX3058" i="11"/>
  <c r="AW3058" i="11"/>
  <c r="AV3058" i="11"/>
  <c r="AU3058" i="11"/>
  <c r="AT3058" i="11"/>
  <c r="AS3058" i="11"/>
  <c r="AR3058" i="11"/>
  <c r="AO3058" i="11"/>
  <c r="AN3058" i="11"/>
  <c r="AM3058" i="11"/>
  <c r="AL3058" i="11"/>
  <c r="AK3058" i="11"/>
  <c r="AJ3058" i="11"/>
  <c r="D3058" i="11"/>
  <c r="X3058" i="11" s="1"/>
  <c r="B3058" i="11"/>
  <c r="AY3057" i="11"/>
  <c r="AX3057" i="11"/>
  <c r="AW3057" i="11"/>
  <c r="AV3057" i="11"/>
  <c r="AU3057" i="11"/>
  <c r="AT3057" i="11"/>
  <c r="AS3057" i="11"/>
  <c r="AR3057" i="11"/>
  <c r="AO3057" i="11"/>
  <c r="AN3057" i="11"/>
  <c r="AM3057" i="11"/>
  <c r="AL3057" i="11"/>
  <c r="AK3057" i="11"/>
  <c r="AJ3057" i="11"/>
  <c r="D3057" i="11"/>
  <c r="X3057" i="11" s="1"/>
  <c r="B3057" i="11"/>
  <c r="AY3056" i="11"/>
  <c r="AX3056" i="11"/>
  <c r="AW3056" i="11"/>
  <c r="AV3056" i="11"/>
  <c r="AU3056" i="11"/>
  <c r="AT3056" i="11"/>
  <c r="AS3056" i="11"/>
  <c r="AR3056" i="11"/>
  <c r="AO3056" i="11"/>
  <c r="AN3056" i="11"/>
  <c r="AM3056" i="11"/>
  <c r="AL3056" i="11"/>
  <c r="AK3056" i="11"/>
  <c r="AJ3056" i="11"/>
  <c r="D3056" i="11"/>
  <c r="X3056" i="11" s="1"/>
  <c r="B3056" i="11"/>
  <c r="AY3055" i="11"/>
  <c r="AX3055" i="11"/>
  <c r="AW3055" i="11"/>
  <c r="AV3055" i="11"/>
  <c r="AU3055" i="11"/>
  <c r="AT3055" i="11"/>
  <c r="AS3055" i="11"/>
  <c r="AR3055" i="11"/>
  <c r="AO3055" i="11"/>
  <c r="AN3055" i="11"/>
  <c r="AM3055" i="11"/>
  <c r="AL3055" i="11"/>
  <c r="AK3055" i="11"/>
  <c r="AJ3055" i="11"/>
  <c r="D3055" i="11"/>
  <c r="X3055" i="11" s="1"/>
  <c r="B3055" i="11"/>
  <c r="AY3054" i="11"/>
  <c r="AX3054" i="11"/>
  <c r="AW3054" i="11"/>
  <c r="AV3054" i="11"/>
  <c r="AU3054" i="11"/>
  <c r="AT3054" i="11"/>
  <c r="AS3054" i="11"/>
  <c r="AR3054" i="11"/>
  <c r="AO3054" i="11"/>
  <c r="AN3054" i="11"/>
  <c r="AM3054" i="11"/>
  <c r="AL3054" i="11"/>
  <c r="AK3054" i="11"/>
  <c r="AJ3054" i="11"/>
  <c r="D3054" i="11"/>
  <c r="X3054" i="11" s="1"/>
  <c r="B3054" i="11"/>
  <c r="AY3053" i="11"/>
  <c r="AX3053" i="11"/>
  <c r="AW3053" i="11"/>
  <c r="AV3053" i="11"/>
  <c r="AU3053" i="11"/>
  <c r="AT3053" i="11"/>
  <c r="AS3053" i="11"/>
  <c r="AR3053" i="11"/>
  <c r="AO3053" i="11"/>
  <c r="AN3053" i="11"/>
  <c r="AM3053" i="11"/>
  <c r="AL3053" i="11"/>
  <c r="AK3053" i="11"/>
  <c r="AJ3053" i="11"/>
  <c r="D3053" i="11"/>
  <c r="X3053" i="11" s="1"/>
  <c r="B3053" i="11"/>
  <c r="AY3052" i="11"/>
  <c r="AX3052" i="11"/>
  <c r="AW3052" i="11"/>
  <c r="AV3052" i="11"/>
  <c r="AU3052" i="11"/>
  <c r="AT3052" i="11"/>
  <c r="AS3052" i="11"/>
  <c r="AR3052" i="11"/>
  <c r="AO3052" i="11"/>
  <c r="AN3052" i="11"/>
  <c r="AM3052" i="11"/>
  <c r="AL3052" i="11"/>
  <c r="AK3052" i="11"/>
  <c r="AJ3052" i="11"/>
  <c r="D3052" i="11"/>
  <c r="X3052" i="11" s="1"/>
  <c r="B3052" i="11"/>
  <c r="AY3051" i="11"/>
  <c r="AX3051" i="11"/>
  <c r="AW3051" i="11"/>
  <c r="AV3051" i="11"/>
  <c r="AU3051" i="11"/>
  <c r="AT3051" i="11"/>
  <c r="AS3051" i="11"/>
  <c r="AR3051" i="11"/>
  <c r="AO3051" i="11"/>
  <c r="AN3051" i="11"/>
  <c r="AM3051" i="11"/>
  <c r="AL3051" i="11"/>
  <c r="AK3051" i="11"/>
  <c r="AJ3051" i="11"/>
  <c r="D3051" i="11"/>
  <c r="X3051" i="11" s="1"/>
  <c r="B3051" i="11"/>
  <c r="AY3050" i="11"/>
  <c r="AX3050" i="11"/>
  <c r="AW3050" i="11"/>
  <c r="AV3050" i="11"/>
  <c r="AU3050" i="11"/>
  <c r="AT3050" i="11"/>
  <c r="AS3050" i="11"/>
  <c r="AR3050" i="11"/>
  <c r="AO3050" i="11"/>
  <c r="AN3050" i="11"/>
  <c r="AM3050" i="11"/>
  <c r="AL3050" i="11"/>
  <c r="AK3050" i="11"/>
  <c r="AJ3050" i="11"/>
  <c r="D3050" i="11"/>
  <c r="X3050" i="11" s="1"/>
  <c r="B3050" i="11"/>
  <c r="AY3049" i="11"/>
  <c r="AX3049" i="11"/>
  <c r="AW3049" i="11"/>
  <c r="AV3049" i="11"/>
  <c r="AU3049" i="11"/>
  <c r="AT3049" i="11"/>
  <c r="AS3049" i="11"/>
  <c r="AR3049" i="11"/>
  <c r="AO3049" i="11"/>
  <c r="AN3049" i="11"/>
  <c r="AM3049" i="11"/>
  <c r="AL3049" i="11"/>
  <c r="AK3049" i="11"/>
  <c r="AJ3049" i="11"/>
  <c r="D3049" i="11"/>
  <c r="X3049" i="11" s="1"/>
  <c r="B3049" i="11"/>
  <c r="AY3048" i="11"/>
  <c r="AX3048" i="11"/>
  <c r="AW3048" i="11"/>
  <c r="AV3048" i="11"/>
  <c r="AU3048" i="11"/>
  <c r="AT3048" i="11"/>
  <c r="AS3048" i="11"/>
  <c r="AR3048" i="11"/>
  <c r="AO3048" i="11"/>
  <c r="AN3048" i="11"/>
  <c r="AM3048" i="11"/>
  <c r="AL3048" i="11"/>
  <c r="AK3048" i="11"/>
  <c r="AJ3048" i="11"/>
  <c r="D3048" i="11"/>
  <c r="X3048" i="11" s="1"/>
  <c r="B3048" i="11"/>
  <c r="AY3047" i="11"/>
  <c r="AX3047" i="11"/>
  <c r="AW3047" i="11"/>
  <c r="AV3047" i="11"/>
  <c r="AU3047" i="11"/>
  <c r="AT3047" i="11"/>
  <c r="AS3047" i="11"/>
  <c r="AR3047" i="11"/>
  <c r="AO3047" i="11"/>
  <c r="AN3047" i="11"/>
  <c r="AM3047" i="11"/>
  <c r="AL3047" i="11"/>
  <c r="AK3047" i="11"/>
  <c r="AJ3047" i="11"/>
  <c r="D3047" i="11"/>
  <c r="X3047" i="11" s="1"/>
  <c r="B3047" i="11"/>
  <c r="AY3046" i="11"/>
  <c r="AX3046" i="11"/>
  <c r="AW3046" i="11"/>
  <c r="AV3046" i="11"/>
  <c r="AU3046" i="11"/>
  <c r="AT3046" i="11"/>
  <c r="AS3046" i="11"/>
  <c r="AR3046" i="11"/>
  <c r="AO3046" i="11"/>
  <c r="AN3046" i="11"/>
  <c r="AM3046" i="11"/>
  <c r="AL3046" i="11"/>
  <c r="AK3046" i="11"/>
  <c r="AJ3046" i="11"/>
  <c r="D3046" i="11"/>
  <c r="X3046" i="11" s="1"/>
  <c r="B3046" i="11"/>
  <c r="AY3045" i="11"/>
  <c r="AX3045" i="11"/>
  <c r="AW3045" i="11"/>
  <c r="AV3045" i="11"/>
  <c r="AU3045" i="11"/>
  <c r="AT3045" i="11"/>
  <c r="AS3045" i="11"/>
  <c r="AR3045" i="11"/>
  <c r="AO3045" i="11"/>
  <c r="AN3045" i="11"/>
  <c r="AM3045" i="11"/>
  <c r="AL3045" i="11"/>
  <c r="AK3045" i="11"/>
  <c r="AJ3045" i="11"/>
  <c r="D3045" i="11"/>
  <c r="X3045" i="11" s="1"/>
  <c r="B3045" i="11"/>
  <c r="AY3044" i="11"/>
  <c r="AX3044" i="11"/>
  <c r="AW3044" i="11"/>
  <c r="AV3044" i="11"/>
  <c r="AU3044" i="11"/>
  <c r="AT3044" i="11"/>
  <c r="AS3044" i="11"/>
  <c r="AR3044" i="11"/>
  <c r="AO3044" i="11"/>
  <c r="AN3044" i="11"/>
  <c r="AM3044" i="11"/>
  <c r="AL3044" i="11"/>
  <c r="AK3044" i="11"/>
  <c r="AJ3044" i="11"/>
  <c r="D3044" i="11"/>
  <c r="X3044" i="11" s="1"/>
  <c r="B3044" i="11"/>
  <c r="AY3043" i="11"/>
  <c r="AX3043" i="11"/>
  <c r="AW3043" i="11"/>
  <c r="AV3043" i="11"/>
  <c r="AU3043" i="11"/>
  <c r="AT3043" i="11"/>
  <c r="AS3043" i="11"/>
  <c r="AR3043" i="11"/>
  <c r="AO3043" i="11"/>
  <c r="AN3043" i="11"/>
  <c r="AM3043" i="11"/>
  <c r="AL3043" i="11"/>
  <c r="AK3043" i="11"/>
  <c r="AJ3043" i="11"/>
  <c r="D3043" i="11"/>
  <c r="X3043" i="11" s="1"/>
  <c r="B3043" i="11"/>
  <c r="AY3042" i="11"/>
  <c r="AX3042" i="11"/>
  <c r="AW3042" i="11"/>
  <c r="AV3042" i="11"/>
  <c r="AU3042" i="11"/>
  <c r="AT3042" i="11"/>
  <c r="AS3042" i="11"/>
  <c r="AR3042" i="11"/>
  <c r="AO3042" i="11"/>
  <c r="AN3042" i="11"/>
  <c r="AM3042" i="11"/>
  <c r="AL3042" i="11"/>
  <c r="AK3042" i="11"/>
  <c r="AJ3042" i="11"/>
  <c r="D3042" i="11"/>
  <c r="X3042" i="11" s="1"/>
  <c r="B3042" i="11"/>
  <c r="AY3041" i="11"/>
  <c r="AX3041" i="11"/>
  <c r="AW3041" i="11"/>
  <c r="AV3041" i="11"/>
  <c r="AU3041" i="11"/>
  <c r="AT3041" i="11"/>
  <c r="AS3041" i="11"/>
  <c r="AR3041" i="11"/>
  <c r="AO3041" i="11"/>
  <c r="AN3041" i="11"/>
  <c r="AM3041" i="11"/>
  <c r="AL3041" i="11"/>
  <c r="AK3041" i="11"/>
  <c r="AJ3041" i="11"/>
  <c r="D3041" i="11"/>
  <c r="X3041" i="11" s="1"/>
  <c r="B3041" i="11"/>
  <c r="AY3040" i="11"/>
  <c r="AX3040" i="11"/>
  <c r="AW3040" i="11"/>
  <c r="AV3040" i="11"/>
  <c r="AU3040" i="11"/>
  <c r="AT3040" i="11"/>
  <c r="AS3040" i="11"/>
  <c r="AR3040" i="11"/>
  <c r="AO3040" i="11"/>
  <c r="AN3040" i="11"/>
  <c r="AM3040" i="11"/>
  <c r="AL3040" i="11"/>
  <c r="AK3040" i="11"/>
  <c r="AJ3040" i="11"/>
  <c r="D3040" i="11"/>
  <c r="X3040" i="11" s="1"/>
  <c r="B3040" i="11"/>
  <c r="AY3039" i="11"/>
  <c r="AX3039" i="11"/>
  <c r="AW3039" i="11"/>
  <c r="AV3039" i="11"/>
  <c r="AU3039" i="11"/>
  <c r="AT3039" i="11"/>
  <c r="AS3039" i="11"/>
  <c r="AR3039" i="11"/>
  <c r="AO3039" i="11"/>
  <c r="AN3039" i="11"/>
  <c r="AM3039" i="11"/>
  <c r="AL3039" i="11"/>
  <c r="AK3039" i="11"/>
  <c r="AJ3039" i="11"/>
  <c r="D3039" i="11"/>
  <c r="X3039" i="11" s="1"/>
  <c r="B3039" i="11"/>
  <c r="AY3038" i="11"/>
  <c r="AX3038" i="11"/>
  <c r="AW3038" i="11"/>
  <c r="AV3038" i="11"/>
  <c r="AU3038" i="11"/>
  <c r="AT3038" i="11"/>
  <c r="AS3038" i="11"/>
  <c r="AR3038" i="11"/>
  <c r="AO3038" i="11"/>
  <c r="AN3038" i="11"/>
  <c r="AM3038" i="11"/>
  <c r="AL3038" i="11"/>
  <c r="AK3038" i="11"/>
  <c r="AJ3038" i="11"/>
  <c r="D3038" i="11"/>
  <c r="X3038" i="11" s="1"/>
  <c r="B3038" i="11"/>
  <c r="AY3037" i="11"/>
  <c r="AX3037" i="11"/>
  <c r="AW3037" i="11"/>
  <c r="AV3037" i="11"/>
  <c r="AU3037" i="11"/>
  <c r="AT3037" i="11"/>
  <c r="AS3037" i="11"/>
  <c r="AR3037" i="11"/>
  <c r="AO3037" i="11"/>
  <c r="AN3037" i="11"/>
  <c r="AM3037" i="11"/>
  <c r="AL3037" i="11"/>
  <c r="AK3037" i="11"/>
  <c r="AJ3037" i="11"/>
  <c r="D3037" i="11"/>
  <c r="X3037" i="11" s="1"/>
  <c r="B3037" i="11"/>
  <c r="AY3036" i="11"/>
  <c r="AX3036" i="11"/>
  <c r="AW3036" i="11"/>
  <c r="AV3036" i="11"/>
  <c r="AU3036" i="11"/>
  <c r="AT3036" i="11"/>
  <c r="AS3036" i="11"/>
  <c r="AR3036" i="11"/>
  <c r="AO3036" i="11"/>
  <c r="AN3036" i="11"/>
  <c r="AM3036" i="11"/>
  <c r="AL3036" i="11"/>
  <c r="AK3036" i="11"/>
  <c r="AJ3036" i="11"/>
  <c r="D3036" i="11"/>
  <c r="X3036" i="11" s="1"/>
  <c r="B3036" i="11"/>
  <c r="AY3035" i="11"/>
  <c r="AX3035" i="11"/>
  <c r="AW3035" i="11"/>
  <c r="AV3035" i="11"/>
  <c r="AU3035" i="11"/>
  <c r="AT3035" i="11"/>
  <c r="AS3035" i="11"/>
  <c r="AR3035" i="11"/>
  <c r="AO3035" i="11"/>
  <c r="AN3035" i="11"/>
  <c r="AM3035" i="11"/>
  <c r="AL3035" i="11"/>
  <c r="AK3035" i="11"/>
  <c r="AJ3035" i="11"/>
  <c r="D3035" i="11"/>
  <c r="X3035" i="11" s="1"/>
  <c r="B3035" i="11"/>
  <c r="AY3034" i="11"/>
  <c r="AX3034" i="11"/>
  <c r="AW3034" i="11"/>
  <c r="AV3034" i="11"/>
  <c r="AU3034" i="11"/>
  <c r="AT3034" i="11"/>
  <c r="AS3034" i="11"/>
  <c r="AR3034" i="11"/>
  <c r="AO3034" i="11"/>
  <c r="AN3034" i="11"/>
  <c r="AM3034" i="11"/>
  <c r="AL3034" i="11"/>
  <c r="AK3034" i="11"/>
  <c r="AJ3034" i="11"/>
  <c r="D3034" i="11"/>
  <c r="X3034" i="11" s="1"/>
  <c r="B3034" i="11"/>
  <c r="AY3033" i="11"/>
  <c r="AX3033" i="11"/>
  <c r="AW3033" i="11"/>
  <c r="AV3033" i="11"/>
  <c r="AU3033" i="11"/>
  <c r="AT3033" i="11"/>
  <c r="AS3033" i="11"/>
  <c r="AR3033" i="11"/>
  <c r="AO3033" i="11"/>
  <c r="AN3033" i="11"/>
  <c r="AM3033" i="11"/>
  <c r="AL3033" i="11"/>
  <c r="AK3033" i="11"/>
  <c r="AJ3033" i="11"/>
  <c r="D3033" i="11"/>
  <c r="X3033" i="11" s="1"/>
  <c r="B3033" i="11"/>
  <c r="AY3032" i="11"/>
  <c r="AX3032" i="11"/>
  <c r="AW3032" i="11"/>
  <c r="AV3032" i="11"/>
  <c r="AU3032" i="11"/>
  <c r="AT3032" i="11"/>
  <c r="AS3032" i="11"/>
  <c r="AR3032" i="11"/>
  <c r="AO3032" i="11"/>
  <c r="AN3032" i="11"/>
  <c r="AM3032" i="11"/>
  <c r="AL3032" i="11"/>
  <c r="AK3032" i="11"/>
  <c r="AJ3032" i="11"/>
  <c r="D3032" i="11"/>
  <c r="X3032" i="11" s="1"/>
  <c r="B3032" i="11"/>
  <c r="AY3031" i="11"/>
  <c r="AX3031" i="11"/>
  <c r="AW3031" i="11"/>
  <c r="AV3031" i="11"/>
  <c r="AU3031" i="11"/>
  <c r="AT3031" i="11"/>
  <c r="AS3031" i="11"/>
  <c r="AR3031" i="11"/>
  <c r="AO3031" i="11"/>
  <c r="AN3031" i="11"/>
  <c r="AM3031" i="11"/>
  <c r="AL3031" i="11"/>
  <c r="AK3031" i="11"/>
  <c r="AJ3031" i="11"/>
  <c r="D3031" i="11"/>
  <c r="X3031" i="11" s="1"/>
  <c r="B3031" i="11"/>
  <c r="AY3030" i="11"/>
  <c r="AX3030" i="11"/>
  <c r="AW3030" i="11"/>
  <c r="AV3030" i="11"/>
  <c r="AU3030" i="11"/>
  <c r="AT3030" i="11"/>
  <c r="AS3030" i="11"/>
  <c r="AR3030" i="11"/>
  <c r="AO3030" i="11"/>
  <c r="AN3030" i="11"/>
  <c r="AM3030" i="11"/>
  <c r="AL3030" i="11"/>
  <c r="AK3030" i="11"/>
  <c r="AJ3030" i="11"/>
  <c r="D3030" i="11"/>
  <c r="X3030" i="11" s="1"/>
  <c r="B3030" i="11"/>
  <c r="AY3029" i="11"/>
  <c r="AX3029" i="11"/>
  <c r="AW3029" i="11"/>
  <c r="AV3029" i="11"/>
  <c r="AU3029" i="11"/>
  <c r="AT3029" i="11"/>
  <c r="AS3029" i="11"/>
  <c r="AR3029" i="11"/>
  <c r="AO3029" i="11"/>
  <c r="AN3029" i="11"/>
  <c r="AM3029" i="11"/>
  <c r="AL3029" i="11"/>
  <c r="AK3029" i="11"/>
  <c r="AJ3029" i="11"/>
  <c r="D3029" i="11"/>
  <c r="X3029" i="11" s="1"/>
  <c r="B3029" i="11"/>
  <c r="AY3028" i="11"/>
  <c r="AX3028" i="11"/>
  <c r="AW3028" i="11"/>
  <c r="AV3028" i="11"/>
  <c r="AU3028" i="11"/>
  <c r="AT3028" i="11"/>
  <c r="AS3028" i="11"/>
  <c r="AR3028" i="11"/>
  <c r="AO3028" i="11"/>
  <c r="AN3028" i="11"/>
  <c r="AM3028" i="11"/>
  <c r="AL3028" i="11"/>
  <c r="AK3028" i="11"/>
  <c r="AJ3028" i="11"/>
  <c r="D3028" i="11"/>
  <c r="X3028" i="11" s="1"/>
  <c r="B3028" i="11"/>
  <c r="AY3027" i="11"/>
  <c r="AX3027" i="11"/>
  <c r="AW3027" i="11"/>
  <c r="AV3027" i="11"/>
  <c r="AU3027" i="11"/>
  <c r="AT3027" i="11"/>
  <c r="AS3027" i="11"/>
  <c r="AR3027" i="11"/>
  <c r="AO3027" i="11"/>
  <c r="AN3027" i="11"/>
  <c r="AM3027" i="11"/>
  <c r="AL3027" i="11"/>
  <c r="AK3027" i="11"/>
  <c r="AJ3027" i="11"/>
  <c r="D3027" i="11"/>
  <c r="X3027" i="11" s="1"/>
  <c r="B3027" i="11"/>
  <c r="AY3026" i="11"/>
  <c r="AX3026" i="11"/>
  <c r="AW3026" i="11"/>
  <c r="AV3026" i="11"/>
  <c r="AU3026" i="11"/>
  <c r="AT3026" i="11"/>
  <c r="AS3026" i="11"/>
  <c r="AR3026" i="11"/>
  <c r="AO3026" i="11"/>
  <c r="AN3026" i="11"/>
  <c r="AM3026" i="11"/>
  <c r="AL3026" i="11"/>
  <c r="AK3026" i="11"/>
  <c r="AJ3026" i="11"/>
  <c r="D3026" i="11"/>
  <c r="X3026" i="11" s="1"/>
  <c r="B3026" i="11"/>
  <c r="AY3025" i="11"/>
  <c r="AX3025" i="11"/>
  <c r="AW3025" i="11"/>
  <c r="AV3025" i="11"/>
  <c r="AU3025" i="11"/>
  <c r="AT3025" i="11"/>
  <c r="AS3025" i="11"/>
  <c r="AR3025" i="11"/>
  <c r="AO3025" i="11"/>
  <c r="AN3025" i="11"/>
  <c r="AM3025" i="11"/>
  <c r="AL3025" i="11"/>
  <c r="AK3025" i="11"/>
  <c r="AJ3025" i="11"/>
  <c r="D3025" i="11"/>
  <c r="X3025" i="11" s="1"/>
  <c r="B3025" i="11"/>
  <c r="AY3024" i="11"/>
  <c r="AX3024" i="11"/>
  <c r="AW3024" i="11"/>
  <c r="AV3024" i="11"/>
  <c r="AU3024" i="11"/>
  <c r="AT3024" i="11"/>
  <c r="AS3024" i="11"/>
  <c r="AR3024" i="11"/>
  <c r="AO3024" i="11"/>
  <c r="AN3024" i="11"/>
  <c r="AM3024" i="11"/>
  <c r="AL3024" i="11"/>
  <c r="AK3024" i="11"/>
  <c r="AJ3024" i="11"/>
  <c r="D3024" i="11"/>
  <c r="X3024" i="11" s="1"/>
  <c r="B3024" i="11"/>
  <c r="AY3023" i="11"/>
  <c r="AX3023" i="11"/>
  <c r="AW3023" i="11"/>
  <c r="AV3023" i="11"/>
  <c r="AU3023" i="11"/>
  <c r="AT3023" i="11"/>
  <c r="AS3023" i="11"/>
  <c r="AR3023" i="11"/>
  <c r="AO3023" i="11"/>
  <c r="AN3023" i="11"/>
  <c r="AM3023" i="11"/>
  <c r="AL3023" i="11"/>
  <c r="AK3023" i="11"/>
  <c r="AJ3023" i="11"/>
  <c r="D3023" i="11"/>
  <c r="X3023" i="11" s="1"/>
  <c r="B3023" i="11"/>
  <c r="AY3022" i="11"/>
  <c r="AX3022" i="11"/>
  <c r="AW3022" i="11"/>
  <c r="AV3022" i="11"/>
  <c r="AU3022" i="11"/>
  <c r="AT3022" i="11"/>
  <c r="AS3022" i="11"/>
  <c r="AR3022" i="11"/>
  <c r="AO3022" i="11"/>
  <c r="AN3022" i="11"/>
  <c r="AM3022" i="11"/>
  <c r="AL3022" i="11"/>
  <c r="AK3022" i="11"/>
  <c r="AJ3022" i="11"/>
  <c r="D3022" i="11"/>
  <c r="X3022" i="11" s="1"/>
  <c r="B3022" i="11"/>
  <c r="AY3021" i="11"/>
  <c r="AX3021" i="11"/>
  <c r="AW3021" i="11"/>
  <c r="AV3021" i="11"/>
  <c r="AU3021" i="11"/>
  <c r="AT3021" i="11"/>
  <c r="AS3021" i="11"/>
  <c r="AR3021" i="11"/>
  <c r="AO3021" i="11"/>
  <c r="AN3021" i="11"/>
  <c r="AM3021" i="11"/>
  <c r="AL3021" i="11"/>
  <c r="AK3021" i="11"/>
  <c r="AJ3021" i="11"/>
  <c r="D3021" i="11"/>
  <c r="X3021" i="11" s="1"/>
  <c r="B3021" i="11"/>
  <c r="AY3020" i="11"/>
  <c r="AX3020" i="11"/>
  <c r="AW3020" i="11"/>
  <c r="AV3020" i="11"/>
  <c r="AU3020" i="11"/>
  <c r="AT3020" i="11"/>
  <c r="AS3020" i="11"/>
  <c r="AR3020" i="11"/>
  <c r="AO3020" i="11"/>
  <c r="AN3020" i="11"/>
  <c r="AM3020" i="11"/>
  <c r="AL3020" i="11"/>
  <c r="AK3020" i="11"/>
  <c r="AJ3020" i="11"/>
  <c r="D3020" i="11"/>
  <c r="X3020" i="11" s="1"/>
  <c r="B3020" i="11"/>
  <c r="AY3019" i="11"/>
  <c r="AX3019" i="11"/>
  <c r="AW3019" i="11"/>
  <c r="AV3019" i="11"/>
  <c r="AU3019" i="11"/>
  <c r="AT3019" i="11"/>
  <c r="AS3019" i="11"/>
  <c r="AR3019" i="11"/>
  <c r="AO3019" i="11"/>
  <c r="AN3019" i="11"/>
  <c r="AM3019" i="11"/>
  <c r="AL3019" i="11"/>
  <c r="AK3019" i="11"/>
  <c r="AJ3019" i="11"/>
  <c r="D3019" i="11"/>
  <c r="X3019" i="11" s="1"/>
  <c r="B3019" i="11"/>
  <c r="AY3018" i="11"/>
  <c r="AX3018" i="11"/>
  <c r="AW3018" i="11"/>
  <c r="AV3018" i="11"/>
  <c r="AU3018" i="11"/>
  <c r="AT3018" i="11"/>
  <c r="AS3018" i="11"/>
  <c r="AR3018" i="11"/>
  <c r="AO3018" i="11"/>
  <c r="AN3018" i="11"/>
  <c r="AM3018" i="11"/>
  <c r="AL3018" i="11"/>
  <c r="AK3018" i="11"/>
  <c r="AJ3018" i="11"/>
  <c r="D3018" i="11"/>
  <c r="X3018" i="11" s="1"/>
  <c r="B3018" i="11"/>
  <c r="AY3017" i="11"/>
  <c r="AX3017" i="11"/>
  <c r="AW3017" i="11"/>
  <c r="AV3017" i="11"/>
  <c r="AU3017" i="11"/>
  <c r="AT3017" i="11"/>
  <c r="AS3017" i="11"/>
  <c r="AR3017" i="11"/>
  <c r="AO3017" i="11"/>
  <c r="AN3017" i="11"/>
  <c r="AM3017" i="11"/>
  <c r="AL3017" i="11"/>
  <c r="AK3017" i="11"/>
  <c r="AJ3017" i="11"/>
  <c r="D3017" i="11"/>
  <c r="X3017" i="11" s="1"/>
  <c r="B3017" i="11"/>
  <c r="AY3016" i="11"/>
  <c r="AX3016" i="11"/>
  <c r="AW3016" i="11"/>
  <c r="AV3016" i="11"/>
  <c r="AU3016" i="11"/>
  <c r="AT3016" i="11"/>
  <c r="AS3016" i="11"/>
  <c r="AR3016" i="11"/>
  <c r="AO3016" i="11"/>
  <c r="AN3016" i="11"/>
  <c r="AM3016" i="11"/>
  <c r="AL3016" i="11"/>
  <c r="AK3016" i="11"/>
  <c r="AJ3016" i="11"/>
  <c r="D3016" i="11"/>
  <c r="X3016" i="11" s="1"/>
  <c r="B3016" i="11"/>
  <c r="AY3015" i="11"/>
  <c r="AX3015" i="11"/>
  <c r="AW3015" i="11"/>
  <c r="AV3015" i="11"/>
  <c r="AU3015" i="11"/>
  <c r="AT3015" i="11"/>
  <c r="AS3015" i="11"/>
  <c r="AR3015" i="11"/>
  <c r="AO3015" i="11"/>
  <c r="AN3015" i="11"/>
  <c r="AM3015" i="11"/>
  <c r="AL3015" i="11"/>
  <c r="AK3015" i="11"/>
  <c r="AJ3015" i="11"/>
  <c r="D3015" i="11"/>
  <c r="X3015" i="11" s="1"/>
  <c r="B3015" i="11"/>
  <c r="AY3014" i="11"/>
  <c r="AX3014" i="11"/>
  <c r="AW3014" i="11"/>
  <c r="AV3014" i="11"/>
  <c r="AU3014" i="11"/>
  <c r="AT3014" i="11"/>
  <c r="AS3014" i="11"/>
  <c r="AR3014" i="11"/>
  <c r="AO3014" i="11"/>
  <c r="AN3014" i="11"/>
  <c r="AM3014" i="11"/>
  <c r="AL3014" i="11"/>
  <c r="AK3014" i="11"/>
  <c r="AJ3014" i="11"/>
  <c r="D3014" i="11"/>
  <c r="X3014" i="11" s="1"/>
  <c r="B3014" i="11"/>
  <c r="AY3013" i="11"/>
  <c r="AX3013" i="11"/>
  <c r="AW3013" i="11"/>
  <c r="AV3013" i="11"/>
  <c r="AU3013" i="11"/>
  <c r="AT3013" i="11"/>
  <c r="AS3013" i="11"/>
  <c r="AR3013" i="11"/>
  <c r="AO3013" i="11"/>
  <c r="AN3013" i="11"/>
  <c r="AM3013" i="11"/>
  <c r="AL3013" i="11"/>
  <c r="AK3013" i="11"/>
  <c r="AJ3013" i="11"/>
  <c r="D3013" i="11"/>
  <c r="X3013" i="11" s="1"/>
  <c r="B3013" i="11"/>
  <c r="AY3012" i="11"/>
  <c r="AX3012" i="11"/>
  <c r="AW3012" i="11"/>
  <c r="AV3012" i="11"/>
  <c r="AU3012" i="11"/>
  <c r="AT3012" i="11"/>
  <c r="AS3012" i="11"/>
  <c r="AR3012" i="11"/>
  <c r="AO3012" i="11"/>
  <c r="AN3012" i="11"/>
  <c r="AM3012" i="11"/>
  <c r="AL3012" i="11"/>
  <c r="AK3012" i="11"/>
  <c r="AJ3012" i="11"/>
  <c r="D3012" i="11"/>
  <c r="X3012" i="11" s="1"/>
  <c r="B3012" i="11"/>
  <c r="AY3011" i="11"/>
  <c r="AX3011" i="11"/>
  <c r="AW3011" i="11"/>
  <c r="AV3011" i="11"/>
  <c r="AU3011" i="11"/>
  <c r="AT3011" i="11"/>
  <c r="AS3011" i="11"/>
  <c r="AR3011" i="11"/>
  <c r="AO3011" i="11"/>
  <c r="AN3011" i="11"/>
  <c r="AM3011" i="11"/>
  <c r="AL3011" i="11"/>
  <c r="AK3011" i="11"/>
  <c r="AJ3011" i="11"/>
  <c r="D3011" i="11"/>
  <c r="X3011" i="11" s="1"/>
  <c r="B3011" i="11"/>
  <c r="AY3010" i="11"/>
  <c r="AX3010" i="11"/>
  <c r="AW3010" i="11"/>
  <c r="AV3010" i="11"/>
  <c r="AU3010" i="11"/>
  <c r="AT3010" i="11"/>
  <c r="AS3010" i="11"/>
  <c r="AR3010" i="11"/>
  <c r="AO3010" i="11"/>
  <c r="AN3010" i="11"/>
  <c r="AM3010" i="11"/>
  <c r="AL3010" i="11"/>
  <c r="AK3010" i="11"/>
  <c r="AJ3010" i="11"/>
  <c r="D3010" i="11"/>
  <c r="X3010" i="11" s="1"/>
  <c r="B3010" i="11"/>
  <c r="AY3009" i="11"/>
  <c r="AX3009" i="11"/>
  <c r="AW3009" i="11"/>
  <c r="AV3009" i="11"/>
  <c r="AU3009" i="11"/>
  <c r="AT3009" i="11"/>
  <c r="AS3009" i="11"/>
  <c r="AR3009" i="11"/>
  <c r="AO3009" i="11"/>
  <c r="AN3009" i="11"/>
  <c r="AM3009" i="11"/>
  <c r="AL3009" i="11"/>
  <c r="AK3009" i="11"/>
  <c r="AJ3009" i="11"/>
  <c r="D3009" i="11"/>
  <c r="X3009" i="11" s="1"/>
  <c r="B3009" i="11"/>
  <c r="AY3008" i="11"/>
  <c r="AX3008" i="11"/>
  <c r="AW3008" i="11"/>
  <c r="AV3008" i="11"/>
  <c r="AU3008" i="11"/>
  <c r="AT3008" i="11"/>
  <c r="AS3008" i="11"/>
  <c r="AR3008" i="11"/>
  <c r="AO3008" i="11"/>
  <c r="AN3008" i="11"/>
  <c r="AM3008" i="11"/>
  <c r="AL3008" i="11"/>
  <c r="AK3008" i="11"/>
  <c r="AJ3008" i="11"/>
  <c r="D3008" i="11"/>
  <c r="X3008" i="11" s="1"/>
  <c r="B3008" i="11"/>
  <c r="AY3007" i="11"/>
  <c r="AX3007" i="11"/>
  <c r="AW3007" i="11"/>
  <c r="AV3007" i="11"/>
  <c r="AU3007" i="11"/>
  <c r="AT3007" i="11"/>
  <c r="AS3007" i="11"/>
  <c r="AR3007" i="11"/>
  <c r="AO3007" i="11"/>
  <c r="AN3007" i="11"/>
  <c r="AM3007" i="11"/>
  <c r="AL3007" i="11"/>
  <c r="AK3007" i="11"/>
  <c r="AJ3007" i="11"/>
  <c r="D3007" i="11"/>
  <c r="X3007" i="11" s="1"/>
  <c r="B3007" i="11"/>
  <c r="AY3006" i="11"/>
  <c r="AX3006" i="11"/>
  <c r="AW3006" i="11"/>
  <c r="AV3006" i="11"/>
  <c r="AU3006" i="11"/>
  <c r="AT3006" i="11"/>
  <c r="AS3006" i="11"/>
  <c r="AR3006" i="11"/>
  <c r="AO3006" i="11"/>
  <c r="AN3006" i="11"/>
  <c r="AM3006" i="11"/>
  <c r="AL3006" i="11"/>
  <c r="AK3006" i="11"/>
  <c r="AJ3006" i="11"/>
  <c r="D3006" i="11"/>
  <c r="X3006" i="11" s="1"/>
  <c r="B3006" i="11"/>
  <c r="AY3005" i="11"/>
  <c r="AX3005" i="11"/>
  <c r="AW3005" i="11"/>
  <c r="AV3005" i="11"/>
  <c r="AU3005" i="11"/>
  <c r="AT3005" i="11"/>
  <c r="AS3005" i="11"/>
  <c r="AR3005" i="11"/>
  <c r="AO3005" i="11"/>
  <c r="AN3005" i="11"/>
  <c r="AM3005" i="11"/>
  <c r="AL3005" i="11"/>
  <c r="AK3005" i="11"/>
  <c r="AJ3005" i="11"/>
  <c r="D3005" i="11"/>
  <c r="X3005" i="11" s="1"/>
  <c r="B3005" i="11"/>
  <c r="AY3004" i="11"/>
  <c r="AX3004" i="11"/>
  <c r="AW3004" i="11"/>
  <c r="AV3004" i="11"/>
  <c r="AU3004" i="11"/>
  <c r="AT3004" i="11"/>
  <c r="AS3004" i="11"/>
  <c r="AR3004" i="11"/>
  <c r="AO3004" i="11"/>
  <c r="AN3004" i="11"/>
  <c r="AM3004" i="11"/>
  <c r="AL3004" i="11"/>
  <c r="AK3004" i="11"/>
  <c r="AJ3004" i="11"/>
  <c r="D3004" i="11"/>
  <c r="X3004" i="11" s="1"/>
  <c r="W3004" i="11" s="1"/>
  <c r="B3004" i="11"/>
  <c r="AY3003" i="11"/>
  <c r="AX3003" i="11"/>
  <c r="AW3003" i="11"/>
  <c r="AV3003" i="11"/>
  <c r="AU3003" i="11"/>
  <c r="AT3003" i="11"/>
  <c r="AS3003" i="11"/>
  <c r="AR3003" i="11"/>
  <c r="AO3003" i="11"/>
  <c r="AN3003" i="11"/>
  <c r="AM3003" i="11"/>
  <c r="AL3003" i="11"/>
  <c r="AK3003" i="11"/>
  <c r="AJ3003" i="11"/>
  <c r="D3003" i="11"/>
  <c r="X3003" i="11" s="1"/>
  <c r="W3003" i="11" s="1"/>
  <c r="B3003" i="11"/>
  <c r="AY3002" i="11"/>
  <c r="AX3002" i="11"/>
  <c r="AW3002" i="11"/>
  <c r="AV3002" i="11"/>
  <c r="AU3002" i="11"/>
  <c r="AT3002" i="11"/>
  <c r="AS3002" i="11"/>
  <c r="AR3002" i="11"/>
  <c r="AO3002" i="11"/>
  <c r="AN3002" i="11"/>
  <c r="AM3002" i="11"/>
  <c r="AL3002" i="11"/>
  <c r="AK3002" i="11"/>
  <c r="AJ3002" i="11"/>
  <c r="D3002" i="11"/>
  <c r="X3002" i="11" s="1"/>
  <c r="W3002" i="11" s="1"/>
  <c r="B3002" i="11"/>
  <c r="AY3001" i="11"/>
  <c r="AX3001" i="11"/>
  <c r="AW3001" i="11"/>
  <c r="AV3001" i="11"/>
  <c r="AU3001" i="11"/>
  <c r="AT3001" i="11"/>
  <c r="AS3001" i="11"/>
  <c r="AR3001" i="11"/>
  <c r="AO3001" i="11"/>
  <c r="AN3001" i="11"/>
  <c r="AM3001" i="11"/>
  <c r="AL3001" i="11"/>
  <c r="AK3001" i="11"/>
  <c r="AJ3001" i="11"/>
  <c r="D3001" i="11"/>
  <c r="X3001" i="11" s="1"/>
  <c r="W3001" i="11" s="1"/>
  <c r="B3001" i="11"/>
  <c r="AY3000" i="11"/>
  <c r="AX3000" i="11"/>
  <c r="AW3000" i="11"/>
  <c r="AV3000" i="11"/>
  <c r="AU3000" i="11"/>
  <c r="AT3000" i="11"/>
  <c r="AS3000" i="11"/>
  <c r="AR3000" i="11"/>
  <c r="AO3000" i="11"/>
  <c r="AN3000" i="11"/>
  <c r="AM3000" i="11"/>
  <c r="AL3000" i="11"/>
  <c r="AK3000" i="11"/>
  <c r="AJ3000" i="11"/>
  <c r="D3000" i="11"/>
  <c r="X3000" i="11" s="1"/>
  <c r="W3000" i="11" s="1"/>
  <c r="B3000" i="11"/>
  <c r="AY2999" i="11"/>
  <c r="AX2999" i="11"/>
  <c r="AW2999" i="11"/>
  <c r="AV2999" i="11"/>
  <c r="AU2999" i="11"/>
  <c r="AT2999" i="11"/>
  <c r="AS2999" i="11"/>
  <c r="AR2999" i="11"/>
  <c r="AO2999" i="11"/>
  <c r="AN2999" i="11"/>
  <c r="AM2999" i="11"/>
  <c r="AL2999" i="11"/>
  <c r="AK2999" i="11"/>
  <c r="AJ2999" i="11"/>
  <c r="D2999" i="11"/>
  <c r="X2999" i="11" s="1"/>
  <c r="W2999" i="11" s="1"/>
  <c r="B2999" i="11"/>
  <c r="AY2998" i="11"/>
  <c r="AX2998" i="11"/>
  <c r="AW2998" i="11"/>
  <c r="AV2998" i="11"/>
  <c r="AU2998" i="11"/>
  <c r="AT2998" i="11"/>
  <c r="AS2998" i="11"/>
  <c r="AR2998" i="11"/>
  <c r="AO2998" i="11"/>
  <c r="AN2998" i="11"/>
  <c r="AM2998" i="11"/>
  <c r="AL2998" i="11"/>
  <c r="AK2998" i="11"/>
  <c r="AJ2998" i="11"/>
  <c r="D2998" i="11"/>
  <c r="X2998" i="11" s="1"/>
  <c r="W2998" i="11" s="1"/>
  <c r="B2998" i="11"/>
  <c r="AY2997" i="11"/>
  <c r="AX2997" i="11"/>
  <c r="AW2997" i="11"/>
  <c r="AV2997" i="11"/>
  <c r="AU2997" i="11"/>
  <c r="AT2997" i="11"/>
  <c r="AS2997" i="11"/>
  <c r="AR2997" i="11"/>
  <c r="AO2997" i="11"/>
  <c r="AN2997" i="11"/>
  <c r="AM2997" i="11"/>
  <c r="AL2997" i="11"/>
  <c r="AK2997" i="11"/>
  <c r="AJ2997" i="11"/>
  <c r="D2997" i="11"/>
  <c r="X2997" i="11" s="1"/>
  <c r="W2997" i="11" s="1"/>
  <c r="B2997" i="11"/>
  <c r="AY2996" i="11"/>
  <c r="AX2996" i="11"/>
  <c r="AW2996" i="11"/>
  <c r="AV2996" i="11"/>
  <c r="AU2996" i="11"/>
  <c r="AT2996" i="11"/>
  <c r="AS2996" i="11"/>
  <c r="AR2996" i="11"/>
  <c r="AO2996" i="11"/>
  <c r="AN2996" i="11"/>
  <c r="AM2996" i="11"/>
  <c r="AL2996" i="11"/>
  <c r="AK2996" i="11"/>
  <c r="AJ2996" i="11"/>
  <c r="D2996" i="11"/>
  <c r="X2996" i="11" s="1"/>
  <c r="W2996" i="11" s="1"/>
  <c r="B2996" i="11"/>
  <c r="AY2995" i="11"/>
  <c r="AX2995" i="11"/>
  <c r="AW2995" i="11"/>
  <c r="AV2995" i="11"/>
  <c r="AU2995" i="11"/>
  <c r="AT2995" i="11"/>
  <c r="AS2995" i="11"/>
  <c r="AR2995" i="11"/>
  <c r="AO2995" i="11"/>
  <c r="AN2995" i="11"/>
  <c r="AM2995" i="11"/>
  <c r="AL2995" i="11"/>
  <c r="AK2995" i="11"/>
  <c r="AJ2995" i="11"/>
  <c r="D2995" i="11"/>
  <c r="X2995" i="11" s="1"/>
  <c r="W2995" i="11" s="1"/>
  <c r="B2995" i="11"/>
  <c r="AY2994" i="11"/>
  <c r="AX2994" i="11"/>
  <c r="AW2994" i="11"/>
  <c r="AV2994" i="11"/>
  <c r="AU2994" i="11"/>
  <c r="AT2994" i="11"/>
  <c r="AS2994" i="11"/>
  <c r="AR2994" i="11"/>
  <c r="AO2994" i="11"/>
  <c r="AN2994" i="11"/>
  <c r="AM2994" i="11"/>
  <c r="AL2994" i="11"/>
  <c r="AK2994" i="11"/>
  <c r="AJ2994" i="11"/>
  <c r="D2994" i="11"/>
  <c r="X2994" i="11" s="1"/>
  <c r="W2994" i="11" s="1"/>
  <c r="B2994" i="11"/>
  <c r="AY2993" i="11"/>
  <c r="AX2993" i="11"/>
  <c r="AW2993" i="11"/>
  <c r="AV2993" i="11"/>
  <c r="AU2993" i="11"/>
  <c r="AT2993" i="11"/>
  <c r="AS2993" i="11"/>
  <c r="AR2993" i="11"/>
  <c r="AO2993" i="11"/>
  <c r="AN2993" i="11"/>
  <c r="AM2993" i="11"/>
  <c r="AL2993" i="11"/>
  <c r="AK2993" i="11"/>
  <c r="AJ2993" i="11"/>
  <c r="D2993" i="11"/>
  <c r="X2993" i="11" s="1"/>
  <c r="W2993" i="11" s="1"/>
  <c r="B2993" i="11"/>
  <c r="AY2992" i="11"/>
  <c r="AX2992" i="11"/>
  <c r="AW2992" i="11"/>
  <c r="AV2992" i="11"/>
  <c r="AU2992" i="11"/>
  <c r="AT2992" i="11"/>
  <c r="AS2992" i="11"/>
  <c r="AR2992" i="11"/>
  <c r="AO2992" i="11"/>
  <c r="AN2992" i="11"/>
  <c r="AM2992" i="11"/>
  <c r="AL2992" i="11"/>
  <c r="AK2992" i="11"/>
  <c r="AJ2992" i="11"/>
  <c r="D2992" i="11"/>
  <c r="X2992" i="11" s="1"/>
  <c r="W2992" i="11" s="1"/>
  <c r="B2992" i="11"/>
  <c r="AY2991" i="11"/>
  <c r="AX2991" i="11"/>
  <c r="AW2991" i="11"/>
  <c r="AV2991" i="11"/>
  <c r="AU2991" i="11"/>
  <c r="AT2991" i="11"/>
  <c r="AS2991" i="11"/>
  <c r="AR2991" i="11"/>
  <c r="AO2991" i="11"/>
  <c r="AN2991" i="11"/>
  <c r="AM2991" i="11"/>
  <c r="AL2991" i="11"/>
  <c r="AK2991" i="11"/>
  <c r="AJ2991" i="11"/>
  <c r="D2991" i="11"/>
  <c r="X2991" i="11" s="1"/>
  <c r="B2991" i="11"/>
  <c r="AY2990" i="11"/>
  <c r="AX2990" i="11"/>
  <c r="AW2990" i="11"/>
  <c r="AV2990" i="11"/>
  <c r="AU2990" i="11"/>
  <c r="AT2990" i="11"/>
  <c r="AS2990" i="11"/>
  <c r="AR2990" i="11"/>
  <c r="AO2990" i="11"/>
  <c r="AN2990" i="11"/>
  <c r="AM2990" i="11"/>
  <c r="AL2990" i="11"/>
  <c r="AK2990" i="11"/>
  <c r="AJ2990" i="11"/>
  <c r="D2990" i="11"/>
  <c r="X2990" i="11" s="1"/>
  <c r="B2990" i="11"/>
  <c r="AY2989" i="11"/>
  <c r="AX2989" i="11"/>
  <c r="AW2989" i="11"/>
  <c r="AV2989" i="11"/>
  <c r="AU2989" i="11"/>
  <c r="AT2989" i="11"/>
  <c r="AS2989" i="11"/>
  <c r="AR2989" i="11"/>
  <c r="AO2989" i="11"/>
  <c r="AN2989" i="11"/>
  <c r="AM2989" i="11"/>
  <c r="AL2989" i="11"/>
  <c r="AK2989" i="11"/>
  <c r="AJ2989" i="11"/>
  <c r="D2989" i="11"/>
  <c r="X2989" i="11" s="1"/>
  <c r="B2989" i="11"/>
  <c r="AY2988" i="11"/>
  <c r="AX2988" i="11"/>
  <c r="AW2988" i="11"/>
  <c r="AV2988" i="11"/>
  <c r="AU2988" i="11"/>
  <c r="AT2988" i="11"/>
  <c r="AS2988" i="11"/>
  <c r="AR2988" i="11"/>
  <c r="AO2988" i="11"/>
  <c r="AN2988" i="11"/>
  <c r="AM2988" i="11"/>
  <c r="AL2988" i="11"/>
  <c r="AK2988" i="11"/>
  <c r="AJ2988" i="11"/>
  <c r="D2988" i="11"/>
  <c r="X2988" i="11" s="1"/>
  <c r="B2988" i="11"/>
  <c r="AY2987" i="11"/>
  <c r="AX2987" i="11"/>
  <c r="AW2987" i="11"/>
  <c r="AV2987" i="11"/>
  <c r="AU2987" i="11"/>
  <c r="AT2987" i="11"/>
  <c r="AS2987" i="11"/>
  <c r="AR2987" i="11"/>
  <c r="AO2987" i="11"/>
  <c r="AN2987" i="11"/>
  <c r="AM2987" i="11"/>
  <c r="AL2987" i="11"/>
  <c r="AK2987" i="11"/>
  <c r="AJ2987" i="11"/>
  <c r="D2987" i="11"/>
  <c r="X2987" i="11" s="1"/>
  <c r="B2987" i="11"/>
  <c r="AY2986" i="11"/>
  <c r="AX2986" i="11"/>
  <c r="AW2986" i="11"/>
  <c r="AV2986" i="11"/>
  <c r="AU2986" i="11"/>
  <c r="AT2986" i="11"/>
  <c r="AS2986" i="11"/>
  <c r="AR2986" i="11"/>
  <c r="AO2986" i="11"/>
  <c r="AN2986" i="11"/>
  <c r="AM2986" i="11"/>
  <c r="AL2986" i="11"/>
  <c r="AK2986" i="11"/>
  <c r="AJ2986" i="11"/>
  <c r="D2986" i="11"/>
  <c r="X2986" i="11" s="1"/>
  <c r="B2986" i="11"/>
  <c r="AY2985" i="11"/>
  <c r="AX2985" i="11"/>
  <c r="AW2985" i="11"/>
  <c r="AV2985" i="11"/>
  <c r="AU2985" i="11"/>
  <c r="AT2985" i="11"/>
  <c r="AS2985" i="11"/>
  <c r="AR2985" i="11"/>
  <c r="AO2985" i="11"/>
  <c r="AN2985" i="11"/>
  <c r="AM2985" i="11"/>
  <c r="AL2985" i="11"/>
  <c r="AK2985" i="11"/>
  <c r="AJ2985" i="11"/>
  <c r="D2985" i="11"/>
  <c r="X2985" i="11" s="1"/>
  <c r="B2985" i="11"/>
  <c r="AY2984" i="11"/>
  <c r="AX2984" i="11"/>
  <c r="AW2984" i="11"/>
  <c r="AV2984" i="11"/>
  <c r="AU2984" i="11"/>
  <c r="AT2984" i="11"/>
  <c r="AS2984" i="11"/>
  <c r="AR2984" i="11"/>
  <c r="AO2984" i="11"/>
  <c r="AN2984" i="11"/>
  <c r="AM2984" i="11"/>
  <c r="AL2984" i="11"/>
  <c r="AK2984" i="11"/>
  <c r="AJ2984" i="11"/>
  <c r="D2984" i="11"/>
  <c r="X2984" i="11" s="1"/>
  <c r="B2984" i="11"/>
  <c r="AY2983" i="11"/>
  <c r="AX2983" i="11"/>
  <c r="AW2983" i="11"/>
  <c r="AV2983" i="11"/>
  <c r="AU2983" i="11"/>
  <c r="AT2983" i="11"/>
  <c r="AS2983" i="11"/>
  <c r="AR2983" i="11"/>
  <c r="AO2983" i="11"/>
  <c r="AN2983" i="11"/>
  <c r="AM2983" i="11"/>
  <c r="AL2983" i="11"/>
  <c r="AK2983" i="11"/>
  <c r="AJ2983" i="11"/>
  <c r="D2983" i="11"/>
  <c r="X2983" i="11" s="1"/>
  <c r="B2983" i="11"/>
  <c r="AY2982" i="11"/>
  <c r="AX2982" i="11"/>
  <c r="AW2982" i="11"/>
  <c r="AV2982" i="11"/>
  <c r="AU2982" i="11"/>
  <c r="AT2982" i="11"/>
  <c r="AS2982" i="11"/>
  <c r="AR2982" i="11"/>
  <c r="AO2982" i="11"/>
  <c r="AN2982" i="11"/>
  <c r="AM2982" i="11"/>
  <c r="AL2982" i="11"/>
  <c r="AK2982" i="11"/>
  <c r="AJ2982" i="11"/>
  <c r="D2982" i="11"/>
  <c r="X2982" i="11" s="1"/>
  <c r="B2982" i="11"/>
  <c r="AY2981" i="11"/>
  <c r="AX2981" i="11"/>
  <c r="AW2981" i="11"/>
  <c r="AV2981" i="11"/>
  <c r="AU2981" i="11"/>
  <c r="AT2981" i="11"/>
  <c r="AS2981" i="11"/>
  <c r="AR2981" i="11"/>
  <c r="AO2981" i="11"/>
  <c r="AN2981" i="11"/>
  <c r="AM2981" i="11"/>
  <c r="AL2981" i="11"/>
  <c r="AK2981" i="11"/>
  <c r="AJ2981" i="11"/>
  <c r="D2981" i="11"/>
  <c r="X2981" i="11" s="1"/>
  <c r="B2981" i="11"/>
  <c r="AY2980" i="11"/>
  <c r="AX2980" i="11"/>
  <c r="AW2980" i="11"/>
  <c r="AV2980" i="11"/>
  <c r="AU2980" i="11"/>
  <c r="AT2980" i="11"/>
  <c r="AS2980" i="11"/>
  <c r="AR2980" i="11"/>
  <c r="AO2980" i="11"/>
  <c r="AN2980" i="11"/>
  <c r="AM2980" i="11"/>
  <c r="AL2980" i="11"/>
  <c r="AK2980" i="11"/>
  <c r="AJ2980" i="11"/>
  <c r="D2980" i="11"/>
  <c r="X2980" i="11" s="1"/>
  <c r="B2980" i="11"/>
  <c r="AY2979" i="11"/>
  <c r="AX2979" i="11"/>
  <c r="AW2979" i="11"/>
  <c r="AV2979" i="11"/>
  <c r="AU2979" i="11"/>
  <c r="AT2979" i="11"/>
  <c r="AS2979" i="11"/>
  <c r="AR2979" i="11"/>
  <c r="AO2979" i="11"/>
  <c r="AN2979" i="11"/>
  <c r="AM2979" i="11"/>
  <c r="AL2979" i="11"/>
  <c r="AK2979" i="11"/>
  <c r="AJ2979" i="11"/>
  <c r="D2979" i="11"/>
  <c r="X2979" i="11" s="1"/>
  <c r="B2979" i="11"/>
  <c r="AY2978" i="11"/>
  <c r="AX2978" i="11"/>
  <c r="AW2978" i="11"/>
  <c r="AV2978" i="11"/>
  <c r="AU2978" i="11"/>
  <c r="AT2978" i="11"/>
  <c r="AS2978" i="11"/>
  <c r="AR2978" i="11"/>
  <c r="AO2978" i="11"/>
  <c r="AN2978" i="11"/>
  <c r="AM2978" i="11"/>
  <c r="AL2978" i="11"/>
  <c r="AK2978" i="11"/>
  <c r="AJ2978" i="11"/>
  <c r="D2978" i="11"/>
  <c r="X2978" i="11" s="1"/>
  <c r="B2978" i="11"/>
  <c r="AY2977" i="11"/>
  <c r="AX2977" i="11"/>
  <c r="AW2977" i="11"/>
  <c r="AV2977" i="11"/>
  <c r="AU2977" i="11"/>
  <c r="AT2977" i="11"/>
  <c r="AS2977" i="11"/>
  <c r="AR2977" i="11"/>
  <c r="AO2977" i="11"/>
  <c r="AN2977" i="11"/>
  <c r="AM2977" i="11"/>
  <c r="AL2977" i="11"/>
  <c r="AK2977" i="11"/>
  <c r="AJ2977" i="11"/>
  <c r="D2977" i="11"/>
  <c r="X2977" i="11" s="1"/>
  <c r="B2977" i="11"/>
  <c r="AY2976" i="11"/>
  <c r="AX2976" i="11"/>
  <c r="AW2976" i="11"/>
  <c r="AV2976" i="11"/>
  <c r="AU2976" i="11"/>
  <c r="AT2976" i="11"/>
  <c r="AS2976" i="11"/>
  <c r="AR2976" i="11"/>
  <c r="AO2976" i="11"/>
  <c r="AN2976" i="11"/>
  <c r="AM2976" i="11"/>
  <c r="AL2976" i="11"/>
  <c r="AK2976" i="11"/>
  <c r="AJ2976" i="11"/>
  <c r="D2976" i="11"/>
  <c r="X2976" i="11" s="1"/>
  <c r="B2976" i="11"/>
  <c r="AY2975" i="11"/>
  <c r="AX2975" i="11"/>
  <c r="AW2975" i="11"/>
  <c r="AV2975" i="11"/>
  <c r="AU2975" i="11"/>
  <c r="AT2975" i="11"/>
  <c r="AS2975" i="11"/>
  <c r="AR2975" i="11"/>
  <c r="AO2975" i="11"/>
  <c r="AN2975" i="11"/>
  <c r="AM2975" i="11"/>
  <c r="AL2975" i="11"/>
  <c r="AK2975" i="11"/>
  <c r="AJ2975" i="11"/>
  <c r="D2975" i="11"/>
  <c r="X2975" i="11" s="1"/>
  <c r="B2975" i="11"/>
  <c r="AY2974" i="11"/>
  <c r="AX2974" i="11"/>
  <c r="AW2974" i="11"/>
  <c r="AV2974" i="11"/>
  <c r="AU2974" i="11"/>
  <c r="AT2974" i="11"/>
  <c r="AS2974" i="11"/>
  <c r="AR2974" i="11"/>
  <c r="AO2974" i="11"/>
  <c r="AN2974" i="11"/>
  <c r="AM2974" i="11"/>
  <c r="AL2974" i="11"/>
  <c r="AK2974" i="11"/>
  <c r="AJ2974" i="11"/>
  <c r="D2974" i="11"/>
  <c r="X2974" i="11" s="1"/>
  <c r="B2974" i="11"/>
  <c r="AY2973" i="11"/>
  <c r="AX2973" i="11"/>
  <c r="AW2973" i="11"/>
  <c r="AV2973" i="11"/>
  <c r="AU2973" i="11"/>
  <c r="AT2973" i="11"/>
  <c r="AS2973" i="11"/>
  <c r="AR2973" i="11"/>
  <c r="AO2973" i="11"/>
  <c r="AN2973" i="11"/>
  <c r="AM2973" i="11"/>
  <c r="AL2973" i="11"/>
  <c r="AK2973" i="11"/>
  <c r="AJ2973" i="11"/>
  <c r="D2973" i="11"/>
  <c r="X2973" i="11" s="1"/>
  <c r="B2973" i="11"/>
  <c r="AY2972" i="11"/>
  <c r="AX2972" i="11"/>
  <c r="AW2972" i="11"/>
  <c r="AV2972" i="11"/>
  <c r="AU2972" i="11"/>
  <c r="AT2972" i="11"/>
  <c r="AS2972" i="11"/>
  <c r="AR2972" i="11"/>
  <c r="AO2972" i="11"/>
  <c r="AN2972" i="11"/>
  <c r="AM2972" i="11"/>
  <c r="AL2972" i="11"/>
  <c r="AK2972" i="11"/>
  <c r="AJ2972" i="11"/>
  <c r="D2972" i="11"/>
  <c r="X2972" i="11" s="1"/>
  <c r="B2972" i="11"/>
  <c r="AY2971" i="11"/>
  <c r="AX2971" i="11"/>
  <c r="AW2971" i="11"/>
  <c r="AV2971" i="11"/>
  <c r="AU2971" i="11"/>
  <c r="AT2971" i="11"/>
  <c r="AS2971" i="11"/>
  <c r="AR2971" i="11"/>
  <c r="AO2971" i="11"/>
  <c r="AN2971" i="11"/>
  <c r="AM2971" i="11"/>
  <c r="AL2971" i="11"/>
  <c r="AK2971" i="11"/>
  <c r="AJ2971" i="11"/>
  <c r="D2971" i="11"/>
  <c r="X2971" i="11" s="1"/>
  <c r="B2971" i="11"/>
  <c r="AY2970" i="11"/>
  <c r="AX2970" i="11"/>
  <c r="AW2970" i="11"/>
  <c r="AV2970" i="11"/>
  <c r="AU2970" i="11"/>
  <c r="AT2970" i="11"/>
  <c r="AS2970" i="11"/>
  <c r="AR2970" i="11"/>
  <c r="AO2970" i="11"/>
  <c r="AN2970" i="11"/>
  <c r="AM2970" i="11"/>
  <c r="AL2970" i="11"/>
  <c r="AK2970" i="11"/>
  <c r="AJ2970" i="11"/>
  <c r="D2970" i="11"/>
  <c r="X2970" i="11" s="1"/>
  <c r="B2970" i="11"/>
  <c r="AY2969" i="11"/>
  <c r="AX2969" i="11"/>
  <c r="AW2969" i="11"/>
  <c r="AV2969" i="11"/>
  <c r="AU2969" i="11"/>
  <c r="AT2969" i="11"/>
  <c r="AS2969" i="11"/>
  <c r="AR2969" i="11"/>
  <c r="AO2969" i="11"/>
  <c r="AN2969" i="11"/>
  <c r="AM2969" i="11"/>
  <c r="AL2969" i="11"/>
  <c r="AK2969" i="11"/>
  <c r="AJ2969" i="11"/>
  <c r="D2969" i="11"/>
  <c r="X2969" i="11" s="1"/>
  <c r="B2969" i="11"/>
  <c r="AY2968" i="11"/>
  <c r="AX2968" i="11"/>
  <c r="AW2968" i="11"/>
  <c r="AV2968" i="11"/>
  <c r="AU2968" i="11"/>
  <c r="AT2968" i="11"/>
  <c r="AS2968" i="11"/>
  <c r="AR2968" i="11"/>
  <c r="AO2968" i="11"/>
  <c r="AN2968" i="11"/>
  <c r="AM2968" i="11"/>
  <c r="AL2968" i="11"/>
  <c r="AK2968" i="11"/>
  <c r="AJ2968" i="11"/>
  <c r="D2968" i="11"/>
  <c r="X2968" i="11" s="1"/>
  <c r="B2968" i="11"/>
  <c r="AY2967" i="11"/>
  <c r="AX2967" i="11"/>
  <c r="AW2967" i="11"/>
  <c r="AV2967" i="11"/>
  <c r="AU2967" i="11"/>
  <c r="AT2967" i="11"/>
  <c r="AS2967" i="11"/>
  <c r="AR2967" i="11"/>
  <c r="AO2967" i="11"/>
  <c r="AN2967" i="11"/>
  <c r="AM2967" i="11"/>
  <c r="AL2967" i="11"/>
  <c r="AK2967" i="11"/>
  <c r="AJ2967" i="11"/>
  <c r="D2967" i="11"/>
  <c r="X2967" i="11" s="1"/>
  <c r="B2967" i="11"/>
  <c r="AY2966" i="11"/>
  <c r="AX2966" i="11"/>
  <c r="AW2966" i="11"/>
  <c r="AV2966" i="11"/>
  <c r="AU2966" i="11"/>
  <c r="AT2966" i="11"/>
  <c r="AS2966" i="11"/>
  <c r="AR2966" i="11"/>
  <c r="AO2966" i="11"/>
  <c r="AN2966" i="11"/>
  <c r="AM2966" i="11"/>
  <c r="AL2966" i="11"/>
  <c r="AK2966" i="11"/>
  <c r="AJ2966" i="11"/>
  <c r="D2966" i="11"/>
  <c r="X2966" i="11" s="1"/>
  <c r="B2966" i="11"/>
  <c r="AY2965" i="11"/>
  <c r="AX2965" i="11"/>
  <c r="AW2965" i="11"/>
  <c r="AV2965" i="11"/>
  <c r="AU2965" i="11"/>
  <c r="AT2965" i="11"/>
  <c r="AS2965" i="11"/>
  <c r="AR2965" i="11"/>
  <c r="AO2965" i="11"/>
  <c r="AN2965" i="11"/>
  <c r="AM2965" i="11"/>
  <c r="AL2965" i="11"/>
  <c r="AK2965" i="11"/>
  <c r="AJ2965" i="11"/>
  <c r="D2965" i="11"/>
  <c r="X2965" i="11" s="1"/>
  <c r="B2965" i="11"/>
  <c r="AY2964" i="11"/>
  <c r="AX2964" i="11"/>
  <c r="AW2964" i="11"/>
  <c r="AV2964" i="11"/>
  <c r="AU2964" i="11"/>
  <c r="AT2964" i="11"/>
  <c r="AS2964" i="11"/>
  <c r="AR2964" i="11"/>
  <c r="AO2964" i="11"/>
  <c r="AN2964" i="11"/>
  <c r="AM2964" i="11"/>
  <c r="AL2964" i="11"/>
  <c r="AK2964" i="11"/>
  <c r="AJ2964" i="11"/>
  <c r="D2964" i="11"/>
  <c r="X2964" i="11" s="1"/>
  <c r="B2964" i="11"/>
  <c r="AY2963" i="11"/>
  <c r="AX2963" i="11"/>
  <c r="AW2963" i="11"/>
  <c r="AV2963" i="11"/>
  <c r="AU2963" i="11"/>
  <c r="AT2963" i="11"/>
  <c r="AS2963" i="11"/>
  <c r="AR2963" i="11"/>
  <c r="AO2963" i="11"/>
  <c r="AN2963" i="11"/>
  <c r="AM2963" i="11"/>
  <c r="AL2963" i="11"/>
  <c r="AK2963" i="11"/>
  <c r="AJ2963" i="11"/>
  <c r="D2963" i="11"/>
  <c r="X2963" i="11" s="1"/>
  <c r="B2963" i="11"/>
  <c r="AY2962" i="11"/>
  <c r="AX2962" i="11"/>
  <c r="AW2962" i="11"/>
  <c r="AV2962" i="11"/>
  <c r="AU2962" i="11"/>
  <c r="AT2962" i="11"/>
  <c r="AS2962" i="11"/>
  <c r="AR2962" i="11"/>
  <c r="AO2962" i="11"/>
  <c r="AN2962" i="11"/>
  <c r="AM2962" i="11"/>
  <c r="AL2962" i="11"/>
  <c r="AK2962" i="11"/>
  <c r="AJ2962" i="11"/>
  <c r="D2962" i="11"/>
  <c r="X2962" i="11" s="1"/>
  <c r="B2962" i="11"/>
  <c r="AY2961" i="11"/>
  <c r="AX2961" i="11"/>
  <c r="AW2961" i="11"/>
  <c r="AV2961" i="11"/>
  <c r="AU2961" i="11"/>
  <c r="AT2961" i="11"/>
  <c r="AS2961" i="11"/>
  <c r="AR2961" i="11"/>
  <c r="AO2961" i="11"/>
  <c r="AN2961" i="11"/>
  <c r="AM2961" i="11"/>
  <c r="AL2961" i="11"/>
  <c r="AK2961" i="11"/>
  <c r="AJ2961" i="11"/>
  <c r="D2961" i="11"/>
  <c r="X2961" i="11" s="1"/>
  <c r="B2961" i="11"/>
  <c r="AY2960" i="11"/>
  <c r="AX2960" i="11"/>
  <c r="AW2960" i="11"/>
  <c r="AV2960" i="11"/>
  <c r="AU2960" i="11"/>
  <c r="AT2960" i="11"/>
  <c r="AS2960" i="11"/>
  <c r="AR2960" i="11"/>
  <c r="AO2960" i="11"/>
  <c r="AN2960" i="11"/>
  <c r="AM2960" i="11"/>
  <c r="AL2960" i="11"/>
  <c r="AK2960" i="11"/>
  <c r="AJ2960" i="11"/>
  <c r="D2960" i="11"/>
  <c r="X2960" i="11" s="1"/>
  <c r="B2960" i="11"/>
  <c r="AY2959" i="11"/>
  <c r="AX2959" i="11"/>
  <c r="AW2959" i="11"/>
  <c r="AV2959" i="11"/>
  <c r="AU2959" i="11"/>
  <c r="AT2959" i="11"/>
  <c r="AS2959" i="11"/>
  <c r="AR2959" i="11"/>
  <c r="AO2959" i="11"/>
  <c r="AN2959" i="11"/>
  <c r="AM2959" i="11"/>
  <c r="AL2959" i="11"/>
  <c r="AK2959" i="11"/>
  <c r="AJ2959" i="11"/>
  <c r="D2959" i="11"/>
  <c r="X2959" i="11" s="1"/>
  <c r="B2959" i="11"/>
  <c r="AY2958" i="11"/>
  <c r="AX2958" i="11"/>
  <c r="AW2958" i="11"/>
  <c r="AV2958" i="11"/>
  <c r="AU2958" i="11"/>
  <c r="AT2958" i="11"/>
  <c r="AS2958" i="11"/>
  <c r="AR2958" i="11"/>
  <c r="AO2958" i="11"/>
  <c r="AN2958" i="11"/>
  <c r="AM2958" i="11"/>
  <c r="AL2958" i="11"/>
  <c r="AK2958" i="11"/>
  <c r="AJ2958" i="11"/>
  <c r="D2958" i="11"/>
  <c r="X2958" i="11" s="1"/>
  <c r="B2958" i="11"/>
  <c r="AY2957" i="11"/>
  <c r="AX2957" i="11"/>
  <c r="AW2957" i="11"/>
  <c r="AV2957" i="11"/>
  <c r="AU2957" i="11"/>
  <c r="AT2957" i="11"/>
  <c r="AS2957" i="11"/>
  <c r="AR2957" i="11"/>
  <c r="AO2957" i="11"/>
  <c r="AN2957" i="11"/>
  <c r="AM2957" i="11"/>
  <c r="AL2957" i="11"/>
  <c r="AK2957" i="11"/>
  <c r="AJ2957" i="11"/>
  <c r="D2957" i="11"/>
  <c r="X2957" i="11" s="1"/>
  <c r="B2957" i="11"/>
  <c r="AY2956" i="11"/>
  <c r="AX2956" i="11"/>
  <c r="AW2956" i="11"/>
  <c r="AV2956" i="11"/>
  <c r="AU2956" i="11"/>
  <c r="AT2956" i="11"/>
  <c r="AS2956" i="11"/>
  <c r="AR2956" i="11"/>
  <c r="AO2956" i="11"/>
  <c r="AN2956" i="11"/>
  <c r="AM2956" i="11"/>
  <c r="AL2956" i="11"/>
  <c r="AK2956" i="11"/>
  <c r="AJ2956" i="11"/>
  <c r="D2956" i="11"/>
  <c r="X2956" i="11" s="1"/>
  <c r="B2956" i="11"/>
  <c r="AY2955" i="11"/>
  <c r="AX2955" i="11"/>
  <c r="AW2955" i="11"/>
  <c r="AV2955" i="11"/>
  <c r="AU2955" i="11"/>
  <c r="AT2955" i="11"/>
  <c r="AS2955" i="11"/>
  <c r="AR2955" i="11"/>
  <c r="AO2955" i="11"/>
  <c r="AN2955" i="11"/>
  <c r="AM2955" i="11"/>
  <c r="AL2955" i="11"/>
  <c r="AK2955" i="11"/>
  <c r="AJ2955" i="11"/>
  <c r="D2955" i="11"/>
  <c r="X2955" i="11" s="1"/>
  <c r="B2955" i="11"/>
  <c r="AY2954" i="11"/>
  <c r="AX2954" i="11"/>
  <c r="AW2954" i="11"/>
  <c r="AV2954" i="11"/>
  <c r="AU2954" i="11"/>
  <c r="AT2954" i="11"/>
  <c r="AS2954" i="11"/>
  <c r="AR2954" i="11"/>
  <c r="AO2954" i="11"/>
  <c r="AN2954" i="11"/>
  <c r="AM2954" i="11"/>
  <c r="AL2954" i="11"/>
  <c r="AK2954" i="11"/>
  <c r="AJ2954" i="11"/>
  <c r="D2954" i="11"/>
  <c r="X2954" i="11" s="1"/>
  <c r="B2954" i="11"/>
  <c r="AY2953" i="11"/>
  <c r="AX2953" i="11"/>
  <c r="AW2953" i="11"/>
  <c r="AV2953" i="11"/>
  <c r="AU2953" i="11"/>
  <c r="AT2953" i="11"/>
  <c r="AS2953" i="11"/>
  <c r="AR2953" i="11"/>
  <c r="AO2953" i="11"/>
  <c r="AN2953" i="11"/>
  <c r="AM2953" i="11"/>
  <c r="AL2953" i="11"/>
  <c r="AK2953" i="11"/>
  <c r="AJ2953" i="11"/>
  <c r="D2953" i="11"/>
  <c r="X2953" i="11" s="1"/>
  <c r="B2953" i="11"/>
  <c r="AY2952" i="11"/>
  <c r="AX2952" i="11"/>
  <c r="AW2952" i="11"/>
  <c r="AV2952" i="11"/>
  <c r="AU2952" i="11"/>
  <c r="AT2952" i="11"/>
  <c r="AS2952" i="11"/>
  <c r="AR2952" i="11"/>
  <c r="AO2952" i="11"/>
  <c r="AN2952" i="11"/>
  <c r="AM2952" i="11"/>
  <c r="AL2952" i="11"/>
  <c r="AK2952" i="11"/>
  <c r="AJ2952" i="11"/>
  <c r="D2952" i="11"/>
  <c r="X2952" i="11" s="1"/>
  <c r="B2952" i="11"/>
  <c r="AY2951" i="11"/>
  <c r="AX2951" i="11"/>
  <c r="AW2951" i="11"/>
  <c r="AV2951" i="11"/>
  <c r="AU2951" i="11"/>
  <c r="AT2951" i="11"/>
  <c r="AS2951" i="11"/>
  <c r="AR2951" i="11"/>
  <c r="AO2951" i="11"/>
  <c r="AN2951" i="11"/>
  <c r="AM2951" i="11"/>
  <c r="AL2951" i="11"/>
  <c r="AK2951" i="11"/>
  <c r="AJ2951" i="11"/>
  <c r="D2951" i="11"/>
  <c r="X2951" i="11" s="1"/>
  <c r="B2951" i="11"/>
  <c r="AY2950" i="11"/>
  <c r="AX2950" i="11"/>
  <c r="AW2950" i="11"/>
  <c r="AV2950" i="11"/>
  <c r="AU2950" i="11"/>
  <c r="AT2950" i="11"/>
  <c r="AS2950" i="11"/>
  <c r="AR2950" i="11"/>
  <c r="AO2950" i="11"/>
  <c r="AN2950" i="11"/>
  <c r="AM2950" i="11"/>
  <c r="AL2950" i="11"/>
  <c r="AK2950" i="11"/>
  <c r="AJ2950" i="11"/>
  <c r="D2950" i="11"/>
  <c r="X2950" i="11" s="1"/>
  <c r="B2950" i="11"/>
  <c r="AY2949" i="11"/>
  <c r="AX2949" i="11"/>
  <c r="AW2949" i="11"/>
  <c r="AV2949" i="11"/>
  <c r="AU2949" i="11"/>
  <c r="AT2949" i="11"/>
  <c r="AS2949" i="11"/>
  <c r="AR2949" i="11"/>
  <c r="AO2949" i="11"/>
  <c r="AN2949" i="11"/>
  <c r="AM2949" i="11"/>
  <c r="AL2949" i="11"/>
  <c r="AK2949" i="11"/>
  <c r="AJ2949" i="11"/>
  <c r="D2949" i="11"/>
  <c r="X2949" i="11" s="1"/>
  <c r="B2949" i="11"/>
  <c r="AY2948" i="11"/>
  <c r="AX2948" i="11"/>
  <c r="AW2948" i="11"/>
  <c r="AV2948" i="11"/>
  <c r="AU2948" i="11"/>
  <c r="AT2948" i="11"/>
  <c r="AS2948" i="11"/>
  <c r="AR2948" i="11"/>
  <c r="AO2948" i="11"/>
  <c r="AN2948" i="11"/>
  <c r="AM2948" i="11"/>
  <c r="AL2948" i="11"/>
  <c r="AK2948" i="11"/>
  <c r="AJ2948" i="11"/>
  <c r="D2948" i="11"/>
  <c r="X2948" i="11" s="1"/>
  <c r="B2948" i="11"/>
  <c r="AY2947" i="11"/>
  <c r="AX2947" i="11"/>
  <c r="AW2947" i="11"/>
  <c r="AV2947" i="11"/>
  <c r="AU2947" i="11"/>
  <c r="AT2947" i="11"/>
  <c r="AS2947" i="11"/>
  <c r="AR2947" i="11"/>
  <c r="AO2947" i="11"/>
  <c r="AN2947" i="11"/>
  <c r="AM2947" i="11"/>
  <c r="AL2947" i="11"/>
  <c r="AK2947" i="11"/>
  <c r="AJ2947" i="11"/>
  <c r="D2947" i="11"/>
  <c r="X2947" i="11" s="1"/>
  <c r="B2947" i="11"/>
  <c r="AY2946" i="11"/>
  <c r="AX2946" i="11"/>
  <c r="AW2946" i="11"/>
  <c r="AV2946" i="11"/>
  <c r="AU2946" i="11"/>
  <c r="AT2946" i="11"/>
  <c r="AS2946" i="11"/>
  <c r="AR2946" i="11"/>
  <c r="AO2946" i="11"/>
  <c r="AN2946" i="11"/>
  <c r="AM2946" i="11"/>
  <c r="AL2946" i="11"/>
  <c r="AK2946" i="11"/>
  <c r="AJ2946" i="11"/>
  <c r="D2946" i="11"/>
  <c r="X2946" i="11" s="1"/>
  <c r="B2946" i="11"/>
  <c r="AY2945" i="11"/>
  <c r="AX2945" i="11"/>
  <c r="AW2945" i="11"/>
  <c r="AV2945" i="11"/>
  <c r="AU2945" i="11"/>
  <c r="AT2945" i="11"/>
  <c r="AS2945" i="11"/>
  <c r="AR2945" i="11"/>
  <c r="AO2945" i="11"/>
  <c r="AN2945" i="11"/>
  <c r="AM2945" i="11"/>
  <c r="AL2945" i="11"/>
  <c r="AK2945" i="11"/>
  <c r="AJ2945" i="11"/>
  <c r="D2945" i="11"/>
  <c r="X2945" i="11" s="1"/>
  <c r="B2945" i="11"/>
  <c r="AY2944" i="11"/>
  <c r="AX2944" i="11"/>
  <c r="AW2944" i="11"/>
  <c r="AV2944" i="11"/>
  <c r="AU2944" i="11"/>
  <c r="AT2944" i="11"/>
  <c r="AS2944" i="11"/>
  <c r="AR2944" i="11"/>
  <c r="AO2944" i="11"/>
  <c r="AN2944" i="11"/>
  <c r="AM2944" i="11"/>
  <c r="AL2944" i="11"/>
  <c r="AK2944" i="11"/>
  <c r="AJ2944" i="11"/>
  <c r="D2944" i="11"/>
  <c r="X2944" i="11" s="1"/>
  <c r="B2944" i="11"/>
  <c r="AY2943" i="11"/>
  <c r="AX2943" i="11"/>
  <c r="AW2943" i="11"/>
  <c r="AV2943" i="11"/>
  <c r="AU2943" i="11"/>
  <c r="AT2943" i="11"/>
  <c r="AS2943" i="11"/>
  <c r="AR2943" i="11"/>
  <c r="AO2943" i="11"/>
  <c r="AN2943" i="11"/>
  <c r="AM2943" i="11"/>
  <c r="AL2943" i="11"/>
  <c r="AK2943" i="11"/>
  <c r="AJ2943" i="11"/>
  <c r="D2943" i="11"/>
  <c r="X2943" i="11" s="1"/>
  <c r="B2943" i="11"/>
  <c r="AY2942" i="11"/>
  <c r="AX2942" i="11"/>
  <c r="AW2942" i="11"/>
  <c r="AV2942" i="11"/>
  <c r="AU2942" i="11"/>
  <c r="AT2942" i="11"/>
  <c r="AS2942" i="11"/>
  <c r="AR2942" i="11"/>
  <c r="AO2942" i="11"/>
  <c r="AN2942" i="11"/>
  <c r="AM2942" i="11"/>
  <c r="AL2942" i="11"/>
  <c r="AK2942" i="11"/>
  <c r="AJ2942" i="11"/>
  <c r="D2942" i="11"/>
  <c r="X2942" i="11" s="1"/>
  <c r="W2942" i="11" s="1"/>
  <c r="B2942" i="11"/>
  <c r="AY2941" i="11"/>
  <c r="AX2941" i="11"/>
  <c r="AW2941" i="11"/>
  <c r="AV2941" i="11"/>
  <c r="AU2941" i="11"/>
  <c r="AT2941" i="11"/>
  <c r="AS2941" i="11"/>
  <c r="AR2941" i="11"/>
  <c r="AO2941" i="11"/>
  <c r="AN2941" i="11"/>
  <c r="AM2941" i="11"/>
  <c r="AL2941" i="11"/>
  <c r="AK2941" i="11"/>
  <c r="AJ2941" i="11"/>
  <c r="D2941" i="11"/>
  <c r="X2941" i="11" s="1"/>
  <c r="B2941" i="11"/>
  <c r="AY2940" i="11"/>
  <c r="AX2940" i="11"/>
  <c r="AW2940" i="11"/>
  <c r="AV2940" i="11"/>
  <c r="AU2940" i="11"/>
  <c r="AT2940" i="11"/>
  <c r="AS2940" i="11"/>
  <c r="AR2940" i="11"/>
  <c r="AO2940" i="11"/>
  <c r="AN2940" i="11"/>
  <c r="AM2940" i="11"/>
  <c r="AL2940" i="11"/>
  <c r="AK2940" i="11"/>
  <c r="AJ2940" i="11"/>
  <c r="D2940" i="11"/>
  <c r="X2940" i="11" s="1"/>
  <c r="B2940" i="11"/>
  <c r="AY2939" i="11"/>
  <c r="AX2939" i="11"/>
  <c r="AW2939" i="11"/>
  <c r="AV2939" i="11"/>
  <c r="AU2939" i="11"/>
  <c r="AT2939" i="11"/>
  <c r="AS2939" i="11"/>
  <c r="AR2939" i="11"/>
  <c r="AO2939" i="11"/>
  <c r="AN2939" i="11"/>
  <c r="AM2939" i="11"/>
  <c r="AL2939" i="11"/>
  <c r="AK2939" i="11"/>
  <c r="AJ2939" i="11"/>
  <c r="D2939" i="11"/>
  <c r="X2939" i="11" s="1"/>
  <c r="B2939" i="11"/>
  <c r="AY2938" i="11"/>
  <c r="AX2938" i="11"/>
  <c r="AW2938" i="11"/>
  <c r="AV2938" i="11"/>
  <c r="AU2938" i="11"/>
  <c r="AT2938" i="11"/>
  <c r="AS2938" i="11"/>
  <c r="AR2938" i="11"/>
  <c r="AO2938" i="11"/>
  <c r="AN2938" i="11"/>
  <c r="AM2938" i="11"/>
  <c r="AL2938" i="11"/>
  <c r="AK2938" i="11"/>
  <c r="AJ2938" i="11"/>
  <c r="D2938" i="11"/>
  <c r="X2938" i="11" s="1"/>
  <c r="B2938" i="11"/>
  <c r="AY2937" i="11"/>
  <c r="AX2937" i="11"/>
  <c r="AW2937" i="11"/>
  <c r="AV2937" i="11"/>
  <c r="AU2937" i="11"/>
  <c r="AT2937" i="11"/>
  <c r="AS2937" i="11"/>
  <c r="AR2937" i="11"/>
  <c r="AO2937" i="11"/>
  <c r="AN2937" i="11"/>
  <c r="AM2937" i="11"/>
  <c r="AL2937" i="11"/>
  <c r="AK2937" i="11"/>
  <c r="AJ2937" i="11"/>
  <c r="D2937" i="11"/>
  <c r="X2937" i="11" s="1"/>
  <c r="B2937" i="11"/>
  <c r="AY2936" i="11"/>
  <c r="AX2936" i="11"/>
  <c r="AW2936" i="11"/>
  <c r="AV2936" i="11"/>
  <c r="AU2936" i="11"/>
  <c r="AT2936" i="11"/>
  <c r="AS2936" i="11"/>
  <c r="AR2936" i="11"/>
  <c r="AO2936" i="11"/>
  <c r="AN2936" i="11"/>
  <c r="AM2936" i="11"/>
  <c r="AL2936" i="11"/>
  <c r="AK2936" i="11"/>
  <c r="AJ2936" i="11"/>
  <c r="D2936" i="11"/>
  <c r="X2936" i="11" s="1"/>
  <c r="B2936" i="11"/>
  <c r="AY2935" i="11"/>
  <c r="AX2935" i="11"/>
  <c r="AW2935" i="11"/>
  <c r="AV2935" i="11"/>
  <c r="AU2935" i="11"/>
  <c r="AT2935" i="11"/>
  <c r="AS2935" i="11"/>
  <c r="AR2935" i="11"/>
  <c r="AO2935" i="11"/>
  <c r="AN2935" i="11"/>
  <c r="AM2935" i="11"/>
  <c r="AL2935" i="11"/>
  <c r="AK2935" i="11"/>
  <c r="AJ2935" i="11"/>
  <c r="D2935" i="11"/>
  <c r="X2935" i="11" s="1"/>
  <c r="B2935" i="11"/>
  <c r="AY2934" i="11"/>
  <c r="AX2934" i="11"/>
  <c r="AW2934" i="11"/>
  <c r="AV2934" i="11"/>
  <c r="AU2934" i="11"/>
  <c r="AT2934" i="11"/>
  <c r="AS2934" i="11"/>
  <c r="AR2934" i="11"/>
  <c r="AO2934" i="11"/>
  <c r="AN2934" i="11"/>
  <c r="AM2934" i="11"/>
  <c r="AL2934" i="11"/>
  <c r="AK2934" i="11"/>
  <c r="AJ2934" i="11"/>
  <c r="D2934" i="11"/>
  <c r="X2934" i="11" s="1"/>
  <c r="B2934" i="11"/>
  <c r="AY2933" i="11"/>
  <c r="AX2933" i="11"/>
  <c r="AW2933" i="11"/>
  <c r="AV2933" i="11"/>
  <c r="AU2933" i="11"/>
  <c r="AT2933" i="11"/>
  <c r="AS2933" i="11"/>
  <c r="AR2933" i="11"/>
  <c r="AO2933" i="11"/>
  <c r="AN2933" i="11"/>
  <c r="AM2933" i="11"/>
  <c r="AL2933" i="11"/>
  <c r="AK2933" i="11"/>
  <c r="AJ2933" i="11"/>
  <c r="D2933" i="11"/>
  <c r="X2933" i="11" s="1"/>
  <c r="B2933" i="11"/>
  <c r="AY2932" i="11"/>
  <c r="AX2932" i="11"/>
  <c r="AW2932" i="11"/>
  <c r="AV2932" i="11"/>
  <c r="AU2932" i="11"/>
  <c r="AT2932" i="11"/>
  <c r="AS2932" i="11"/>
  <c r="AR2932" i="11"/>
  <c r="AO2932" i="11"/>
  <c r="AN2932" i="11"/>
  <c r="AM2932" i="11"/>
  <c r="AL2932" i="11"/>
  <c r="AK2932" i="11"/>
  <c r="AJ2932" i="11"/>
  <c r="D2932" i="11"/>
  <c r="X2932" i="11" s="1"/>
  <c r="B2932" i="11"/>
  <c r="AY2931" i="11"/>
  <c r="AX2931" i="11"/>
  <c r="AW2931" i="11"/>
  <c r="AV2931" i="11"/>
  <c r="AU2931" i="11"/>
  <c r="AT2931" i="11"/>
  <c r="AS2931" i="11"/>
  <c r="AR2931" i="11"/>
  <c r="AO2931" i="11"/>
  <c r="AN2931" i="11"/>
  <c r="AM2931" i="11"/>
  <c r="AL2931" i="11"/>
  <c r="AK2931" i="11"/>
  <c r="AJ2931" i="11"/>
  <c r="D2931" i="11"/>
  <c r="X2931" i="11" s="1"/>
  <c r="B2931" i="11"/>
  <c r="AY2930" i="11"/>
  <c r="AX2930" i="11"/>
  <c r="AW2930" i="11"/>
  <c r="AV2930" i="11"/>
  <c r="AU2930" i="11"/>
  <c r="AT2930" i="11"/>
  <c r="AS2930" i="11"/>
  <c r="AR2930" i="11"/>
  <c r="AO2930" i="11"/>
  <c r="AN2930" i="11"/>
  <c r="AM2930" i="11"/>
  <c r="AL2930" i="11"/>
  <c r="AK2930" i="11"/>
  <c r="AJ2930" i="11"/>
  <c r="D2930" i="11"/>
  <c r="X2930" i="11" s="1"/>
  <c r="B2930" i="11"/>
  <c r="AY2929" i="11"/>
  <c r="AX2929" i="11"/>
  <c r="AW2929" i="11"/>
  <c r="AV2929" i="11"/>
  <c r="AU2929" i="11"/>
  <c r="AT2929" i="11"/>
  <c r="AS2929" i="11"/>
  <c r="AR2929" i="11"/>
  <c r="AO2929" i="11"/>
  <c r="AN2929" i="11"/>
  <c r="AM2929" i="11"/>
  <c r="AL2929" i="11"/>
  <c r="AK2929" i="11"/>
  <c r="AJ2929" i="11"/>
  <c r="D2929" i="11"/>
  <c r="X2929" i="11" s="1"/>
  <c r="B2929" i="11"/>
  <c r="AY2928" i="11"/>
  <c r="AX2928" i="11"/>
  <c r="AW2928" i="11"/>
  <c r="AV2928" i="11"/>
  <c r="AU2928" i="11"/>
  <c r="AT2928" i="11"/>
  <c r="AS2928" i="11"/>
  <c r="AR2928" i="11"/>
  <c r="AO2928" i="11"/>
  <c r="AN2928" i="11"/>
  <c r="AM2928" i="11"/>
  <c r="AL2928" i="11"/>
  <c r="AK2928" i="11"/>
  <c r="AJ2928" i="11"/>
  <c r="D2928" i="11"/>
  <c r="X2928" i="11" s="1"/>
  <c r="B2928" i="11"/>
  <c r="AY2927" i="11"/>
  <c r="AX2927" i="11"/>
  <c r="AW2927" i="11"/>
  <c r="AV2927" i="11"/>
  <c r="AU2927" i="11"/>
  <c r="AT2927" i="11"/>
  <c r="AS2927" i="11"/>
  <c r="AR2927" i="11"/>
  <c r="AO2927" i="11"/>
  <c r="AN2927" i="11"/>
  <c r="AM2927" i="11"/>
  <c r="AL2927" i="11"/>
  <c r="AK2927" i="11"/>
  <c r="AJ2927" i="11"/>
  <c r="D2927" i="11"/>
  <c r="X2927" i="11" s="1"/>
  <c r="B2927" i="11"/>
  <c r="AY2926" i="11"/>
  <c r="AX2926" i="11"/>
  <c r="AW2926" i="11"/>
  <c r="AV2926" i="11"/>
  <c r="AU2926" i="11"/>
  <c r="AT2926" i="11"/>
  <c r="AS2926" i="11"/>
  <c r="AR2926" i="11"/>
  <c r="AO2926" i="11"/>
  <c r="AN2926" i="11"/>
  <c r="AM2926" i="11"/>
  <c r="AL2926" i="11"/>
  <c r="AK2926" i="11"/>
  <c r="AJ2926" i="11"/>
  <c r="D2926" i="11"/>
  <c r="X2926" i="11" s="1"/>
  <c r="B2926" i="11"/>
  <c r="AY2925" i="11"/>
  <c r="AX2925" i="11"/>
  <c r="AW2925" i="11"/>
  <c r="AV2925" i="11"/>
  <c r="AU2925" i="11"/>
  <c r="AT2925" i="11"/>
  <c r="AS2925" i="11"/>
  <c r="AR2925" i="11"/>
  <c r="AO2925" i="11"/>
  <c r="AN2925" i="11"/>
  <c r="AM2925" i="11"/>
  <c r="AL2925" i="11"/>
  <c r="AK2925" i="11"/>
  <c r="AJ2925" i="11"/>
  <c r="D2925" i="11"/>
  <c r="X2925" i="11" s="1"/>
  <c r="B2925" i="11"/>
  <c r="AY2924" i="11"/>
  <c r="AX2924" i="11"/>
  <c r="AW2924" i="11"/>
  <c r="AV2924" i="11"/>
  <c r="AU2924" i="11"/>
  <c r="AT2924" i="11"/>
  <c r="AS2924" i="11"/>
  <c r="AR2924" i="11"/>
  <c r="AO2924" i="11"/>
  <c r="AN2924" i="11"/>
  <c r="AM2924" i="11"/>
  <c r="AL2924" i="11"/>
  <c r="AK2924" i="11"/>
  <c r="AJ2924" i="11"/>
  <c r="D2924" i="11"/>
  <c r="X2924" i="11" s="1"/>
  <c r="B2924" i="11"/>
  <c r="AY2923" i="11"/>
  <c r="AX2923" i="11"/>
  <c r="AW2923" i="11"/>
  <c r="AV2923" i="11"/>
  <c r="AU2923" i="11"/>
  <c r="AT2923" i="11"/>
  <c r="AS2923" i="11"/>
  <c r="AR2923" i="11"/>
  <c r="AO2923" i="11"/>
  <c r="AN2923" i="11"/>
  <c r="AM2923" i="11"/>
  <c r="AL2923" i="11"/>
  <c r="AK2923" i="11"/>
  <c r="AJ2923" i="11"/>
  <c r="D2923" i="11"/>
  <c r="X2923" i="11" s="1"/>
  <c r="B2923" i="11"/>
  <c r="AY2922" i="11"/>
  <c r="AX2922" i="11"/>
  <c r="AW2922" i="11"/>
  <c r="AV2922" i="11"/>
  <c r="AU2922" i="11"/>
  <c r="AT2922" i="11"/>
  <c r="AS2922" i="11"/>
  <c r="AR2922" i="11"/>
  <c r="AO2922" i="11"/>
  <c r="AN2922" i="11"/>
  <c r="AM2922" i="11"/>
  <c r="AL2922" i="11"/>
  <c r="AK2922" i="11"/>
  <c r="AJ2922" i="11"/>
  <c r="D2922" i="11"/>
  <c r="X2922" i="11" s="1"/>
  <c r="B2922" i="11"/>
  <c r="AY2921" i="11"/>
  <c r="AX2921" i="11"/>
  <c r="AW2921" i="11"/>
  <c r="AV2921" i="11"/>
  <c r="AU2921" i="11"/>
  <c r="AT2921" i="11"/>
  <c r="AS2921" i="11"/>
  <c r="AR2921" i="11"/>
  <c r="AO2921" i="11"/>
  <c r="AN2921" i="11"/>
  <c r="AM2921" i="11"/>
  <c r="AL2921" i="11"/>
  <c r="AK2921" i="11"/>
  <c r="AJ2921" i="11"/>
  <c r="D2921" i="11"/>
  <c r="X2921" i="11" s="1"/>
  <c r="B2921" i="11"/>
  <c r="AY2920" i="11"/>
  <c r="AX2920" i="11"/>
  <c r="AW2920" i="11"/>
  <c r="AV2920" i="11"/>
  <c r="AU2920" i="11"/>
  <c r="AT2920" i="11"/>
  <c r="AS2920" i="11"/>
  <c r="AR2920" i="11"/>
  <c r="AO2920" i="11"/>
  <c r="AN2920" i="11"/>
  <c r="AM2920" i="11"/>
  <c r="AL2920" i="11"/>
  <c r="AK2920" i="11"/>
  <c r="AJ2920" i="11"/>
  <c r="D2920" i="11"/>
  <c r="X2920" i="11" s="1"/>
  <c r="B2920" i="11"/>
  <c r="AY2919" i="11"/>
  <c r="AX2919" i="11"/>
  <c r="AW2919" i="11"/>
  <c r="AV2919" i="11"/>
  <c r="AU2919" i="11"/>
  <c r="AT2919" i="11"/>
  <c r="AS2919" i="11"/>
  <c r="AR2919" i="11"/>
  <c r="AO2919" i="11"/>
  <c r="AN2919" i="11"/>
  <c r="AM2919" i="11"/>
  <c r="AL2919" i="11"/>
  <c r="AK2919" i="11"/>
  <c r="AJ2919" i="11"/>
  <c r="D2919" i="11"/>
  <c r="X2919" i="11" s="1"/>
  <c r="B2919" i="11"/>
  <c r="AY2918" i="11"/>
  <c r="AX2918" i="11"/>
  <c r="AW2918" i="11"/>
  <c r="AV2918" i="11"/>
  <c r="AU2918" i="11"/>
  <c r="AT2918" i="11"/>
  <c r="AS2918" i="11"/>
  <c r="AR2918" i="11"/>
  <c r="AO2918" i="11"/>
  <c r="AN2918" i="11"/>
  <c r="AM2918" i="11"/>
  <c r="AL2918" i="11"/>
  <c r="AK2918" i="11"/>
  <c r="AJ2918" i="11"/>
  <c r="D2918" i="11"/>
  <c r="X2918" i="11" s="1"/>
  <c r="B2918" i="11"/>
  <c r="AY2917" i="11"/>
  <c r="AX2917" i="11"/>
  <c r="AW2917" i="11"/>
  <c r="AV2917" i="11"/>
  <c r="AU2917" i="11"/>
  <c r="AT2917" i="11"/>
  <c r="AS2917" i="11"/>
  <c r="AR2917" i="11"/>
  <c r="AO2917" i="11"/>
  <c r="AN2917" i="11"/>
  <c r="AM2917" i="11"/>
  <c r="AL2917" i="11"/>
  <c r="AK2917" i="11"/>
  <c r="AJ2917" i="11"/>
  <c r="D2917" i="11"/>
  <c r="X2917" i="11" s="1"/>
  <c r="B2917" i="11"/>
  <c r="AY2916" i="11"/>
  <c r="AX2916" i="11"/>
  <c r="AW2916" i="11"/>
  <c r="AV2916" i="11"/>
  <c r="AU2916" i="11"/>
  <c r="AT2916" i="11"/>
  <c r="AS2916" i="11"/>
  <c r="AR2916" i="11"/>
  <c r="AO2916" i="11"/>
  <c r="AN2916" i="11"/>
  <c r="AM2916" i="11"/>
  <c r="AL2916" i="11"/>
  <c r="AK2916" i="11"/>
  <c r="AJ2916" i="11"/>
  <c r="D2916" i="11"/>
  <c r="X2916" i="11" s="1"/>
  <c r="B2916" i="11"/>
  <c r="AY2915" i="11"/>
  <c r="AX2915" i="11"/>
  <c r="AW2915" i="11"/>
  <c r="AV2915" i="11"/>
  <c r="AU2915" i="11"/>
  <c r="AT2915" i="11"/>
  <c r="AS2915" i="11"/>
  <c r="AR2915" i="11"/>
  <c r="AO2915" i="11"/>
  <c r="AN2915" i="11"/>
  <c r="AM2915" i="11"/>
  <c r="AL2915" i="11"/>
  <c r="AK2915" i="11"/>
  <c r="AJ2915" i="11"/>
  <c r="D2915" i="11"/>
  <c r="X2915" i="11" s="1"/>
  <c r="B2915" i="11"/>
  <c r="AY2914" i="11"/>
  <c r="AX2914" i="11"/>
  <c r="AW2914" i="11"/>
  <c r="AV2914" i="11"/>
  <c r="AU2914" i="11"/>
  <c r="AT2914" i="11"/>
  <c r="AS2914" i="11"/>
  <c r="AR2914" i="11"/>
  <c r="AO2914" i="11"/>
  <c r="AN2914" i="11"/>
  <c r="AM2914" i="11"/>
  <c r="AL2914" i="11"/>
  <c r="AK2914" i="11"/>
  <c r="AJ2914" i="11"/>
  <c r="D2914" i="11"/>
  <c r="X2914" i="11" s="1"/>
  <c r="B2914" i="11"/>
  <c r="AY2913" i="11"/>
  <c r="AX2913" i="11"/>
  <c r="AW2913" i="11"/>
  <c r="AV2913" i="11"/>
  <c r="AU2913" i="11"/>
  <c r="AT2913" i="11"/>
  <c r="AS2913" i="11"/>
  <c r="AR2913" i="11"/>
  <c r="AO2913" i="11"/>
  <c r="AN2913" i="11"/>
  <c r="AM2913" i="11"/>
  <c r="AL2913" i="11"/>
  <c r="AK2913" i="11"/>
  <c r="AJ2913" i="11"/>
  <c r="D2913" i="11"/>
  <c r="X2913" i="11" s="1"/>
  <c r="B2913" i="11"/>
  <c r="AY2912" i="11"/>
  <c r="AX2912" i="11"/>
  <c r="AW2912" i="11"/>
  <c r="AV2912" i="11"/>
  <c r="AU2912" i="11"/>
  <c r="AT2912" i="11"/>
  <c r="AS2912" i="11"/>
  <c r="AR2912" i="11"/>
  <c r="AO2912" i="11"/>
  <c r="AN2912" i="11"/>
  <c r="AM2912" i="11"/>
  <c r="AL2912" i="11"/>
  <c r="AK2912" i="11"/>
  <c r="AJ2912" i="11"/>
  <c r="D2912" i="11"/>
  <c r="X2912" i="11" s="1"/>
  <c r="B2912" i="11"/>
  <c r="AY2911" i="11"/>
  <c r="AX2911" i="11"/>
  <c r="AW2911" i="11"/>
  <c r="AV2911" i="11"/>
  <c r="AU2911" i="11"/>
  <c r="AT2911" i="11"/>
  <c r="AS2911" i="11"/>
  <c r="AR2911" i="11"/>
  <c r="AO2911" i="11"/>
  <c r="AN2911" i="11"/>
  <c r="AM2911" i="11"/>
  <c r="AL2911" i="11"/>
  <c r="AK2911" i="11"/>
  <c r="AJ2911" i="11"/>
  <c r="D2911" i="11"/>
  <c r="X2911" i="11" s="1"/>
  <c r="B2911" i="11"/>
  <c r="AY2910" i="11"/>
  <c r="AX2910" i="11"/>
  <c r="AW2910" i="11"/>
  <c r="AV2910" i="11"/>
  <c r="AU2910" i="11"/>
  <c r="AT2910" i="11"/>
  <c r="AS2910" i="11"/>
  <c r="AR2910" i="11"/>
  <c r="AO2910" i="11"/>
  <c r="AN2910" i="11"/>
  <c r="AM2910" i="11"/>
  <c r="AL2910" i="11"/>
  <c r="AK2910" i="11"/>
  <c r="AJ2910" i="11"/>
  <c r="D2910" i="11"/>
  <c r="X2910" i="11" s="1"/>
  <c r="B2910" i="11"/>
  <c r="AY2909" i="11"/>
  <c r="AX2909" i="11"/>
  <c r="AW2909" i="11"/>
  <c r="AV2909" i="11"/>
  <c r="AU2909" i="11"/>
  <c r="AT2909" i="11"/>
  <c r="AS2909" i="11"/>
  <c r="AR2909" i="11"/>
  <c r="AO2909" i="11"/>
  <c r="AN2909" i="11"/>
  <c r="AM2909" i="11"/>
  <c r="AL2909" i="11"/>
  <c r="AK2909" i="11"/>
  <c r="AJ2909" i="11"/>
  <c r="D2909" i="11"/>
  <c r="X2909" i="11" s="1"/>
  <c r="B2909" i="11"/>
  <c r="AY2908" i="11"/>
  <c r="AX2908" i="11"/>
  <c r="AW2908" i="11"/>
  <c r="AV2908" i="11"/>
  <c r="AU2908" i="11"/>
  <c r="AT2908" i="11"/>
  <c r="AS2908" i="11"/>
  <c r="AR2908" i="11"/>
  <c r="AO2908" i="11"/>
  <c r="AN2908" i="11"/>
  <c r="AM2908" i="11"/>
  <c r="AL2908" i="11"/>
  <c r="AK2908" i="11"/>
  <c r="AJ2908" i="11"/>
  <c r="D2908" i="11"/>
  <c r="X2908" i="11" s="1"/>
  <c r="B2908" i="11"/>
  <c r="AY2907" i="11"/>
  <c r="AX2907" i="11"/>
  <c r="AW2907" i="11"/>
  <c r="AV2907" i="11"/>
  <c r="AU2907" i="11"/>
  <c r="AT2907" i="11"/>
  <c r="AS2907" i="11"/>
  <c r="AR2907" i="11"/>
  <c r="AO2907" i="11"/>
  <c r="AN2907" i="11"/>
  <c r="AM2907" i="11"/>
  <c r="AL2907" i="11"/>
  <c r="AK2907" i="11"/>
  <c r="AJ2907" i="11"/>
  <c r="D2907" i="11"/>
  <c r="X2907" i="11" s="1"/>
  <c r="B2907" i="11"/>
  <c r="AY2906" i="11"/>
  <c r="AX2906" i="11"/>
  <c r="AW2906" i="11"/>
  <c r="AV2906" i="11"/>
  <c r="AU2906" i="11"/>
  <c r="AT2906" i="11"/>
  <c r="AS2906" i="11"/>
  <c r="AR2906" i="11"/>
  <c r="AO2906" i="11"/>
  <c r="AN2906" i="11"/>
  <c r="AM2906" i="11"/>
  <c r="AL2906" i="11"/>
  <c r="AK2906" i="11"/>
  <c r="AJ2906" i="11"/>
  <c r="D2906" i="11"/>
  <c r="X2906" i="11" s="1"/>
  <c r="B2906" i="11"/>
  <c r="AY2905" i="11"/>
  <c r="AX2905" i="11"/>
  <c r="AW2905" i="11"/>
  <c r="AV2905" i="11"/>
  <c r="AU2905" i="11"/>
  <c r="AT2905" i="11"/>
  <c r="AS2905" i="11"/>
  <c r="AR2905" i="11"/>
  <c r="AO2905" i="11"/>
  <c r="AN2905" i="11"/>
  <c r="AM2905" i="11"/>
  <c r="AL2905" i="11"/>
  <c r="AK2905" i="11"/>
  <c r="AJ2905" i="11"/>
  <c r="D2905" i="11"/>
  <c r="X2905" i="11" s="1"/>
  <c r="B2905" i="11"/>
  <c r="AY2904" i="11"/>
  <c r="AX2904" i="11"/>
  <c r="AW2904" i="11"/>
  <c r="AV2904" i="11"/>
  <c r="AU2904" i="11"/>
  <c r="AT2904" i="11"/>
  <c r="AS2904" i="11"/>
  <c r="AR2904" i="11"/>
  <c r="AO2904" i="11"/>
  <c r="AN2904" i="11"/>
  <c r="AM2904" i="11"/>
  <c r="AL2904" i="11"/>
  <c r="AK2904" i="11"/>
  <c r="AJ2904" i="11"/>
  <c r="D2904" i="11"/>
  <c r="X2904" i="11" s="1"/>
  <c r="B2904" i="11"/>
  <c r="AY2903" i="11"/>
  <c r="AX2903" i="11"/>
  <c r="AW2903" i="11"/>
  <c r="AV2903" i="11"/>
  <c r="AU2903" i="11"/>
  <c r="AT2903" i="11"/>
  <c r="AS2903" i="11"/>
  <c r="AR2903" i="11"/>
  <c r="AO2903" i="11"/>
  <c r="AN2903" i="11"/>
  <c r="AM2903" i="11"/>
  <c r="AL2903" i="11"/>
  <c r="AK2903" i="11"/>
  <c r="AJ2903" i="11"/>
  <c r="D2903" i="11"/>
  <c r="X2903" i="11" s="1"/>
  <c r="B2903" i="11"/>
  <c r="AY2902" i="11"/>
  <c r="AX2902" i="11"/>
  <c r="AW2902" i="11"/>
  <c r="AV2902" i="11"/>
  <c r="AU2902" i="11"/>
  <c r="AT2902" i="11"/>
  <c r="AS2902" i="11"/>
  <c r="AR2902" i="11"/>
  <c r="AO2902" i="11"/>
  <c r="AN2902" i="11"/>
  <c r="AM2902" i="11"/>
  <c r="AL2902" i="11"/>
  <c r="AK2902" i="11"/>
  <c r="AJ2902" i="11"/>
  <c r="D2902" i="11"/>
  <c r="X2902" i="11" s="1"/>
  <c r="B2902" i="11"/>
  <c r="AY2901" i="11"/>
  <c r="AX2901" i="11"/>
  <c r="AW2901" i="11"/>
  <c r="AV2901" i="11"/>
  <c r="AU2901" i="11"/>
  <c r="AT2901" i="11"/>
  <c r="AS2901" i="11"/>
  <c r="AR2901" i="11"/>
  <c r="AO2901" i="11"/>
  <c r="AN2901" i="11"/>
  <c r="AM2901" i="11"/>
  <c r="AL2901" i="11"/>
  <c r="AK2901" i="11"/>
  <c r="AJ2901" i="11"/>
  <c r="D2901" i="11"/>
  <c r="X2901" i="11" s="1"/>
  <c r="B2901" i="11"/>
  <c r="AY2900" i="11"/>
  <c r="AX2900" i="11"/>
  <c r="AW2900" i="11"/>
  <c r="AV2900" i="11"/>
  <c r="AU2900" i="11"/>
  <c r="AT2900" i="11"/>
  <c r="AS2900" i="11"/>
  <c r="AR2900" i="11"/>
  <c r="AO2900" i="11"/>
  <c r="AN2900" i="11"/>
  <c r="AM2900" i="11"/>
  <c r="AL2900" i="11"/>
  <c r="AK2900" i="11"/>
  <c r="AJ2900" i="11"/>
  <c r="D2900" i="11"/>
  <c r="X2900" i="11" s="1"/>
  <c r="B2900" i="11"/>
  <c r="AY2899" i="11"/>
  <c r="AX2899" i="11"/>
  <c r="AW2899" i="11"/>
  <c r="AV2899" i="11"/>
  <c r="AU2899" i="11"/>
  <c r="AT2899" i="11"/>
  <c r="AS2899" i="11"/>
  <c r="AR2899" i="11"/>
  <c r="AO2899" i="11"/>
  <c r="AN2899" i="11"/>
  <c r="AM2899" i="11"/>
  <c r="AL2899" i="11"/>
  <c r="AK2899" i="11"/>
  <c r="AJ2899" i="11"/>
  <c r="D2899" i="11"/>
  <c r="X2899" i="11" s="1"/>
  <c r="B2899" i="11"/>
  <c r="AY2898" i="11"/>
  <c r="AX2898" i="11"/>
  <c r="AW2898" i="11"/>
  <c r="AV2898" i="11"/>
  <c r="AU2898" i="11"/>
  <c r="AT2898" i="11"/>
  <c r="AS2898" i="11"/>
  <c r="AR2898" i="11"/>
  <c r="AO2898" i="11"/>
  <c r="AN2898" i="11"/>
  <c r="AM2898" i="11"/>
  <c r="AL2898" i="11"/>
  <c r="AK2898" i="11"/>
  <c r="AJ2898" i="11"/>
  <c r="D2898" i="11"/>
  <c r="X2898" i="11" s="1"/>
  <c r="B2898" i="11"/>
  <c r="AY2897" i="11"/>
  <c r="AX2897" i="11"/>
  <c r="AW2897" i="11"/>
  <c r="AV2897" i="11"/>
  <c r="AU2897" i="11"/>
  <c r="AT2897" i="11"/>
  <c r="AS2897" i="11"/>
  <c r="AR2897" i="11"/>
  <c r="AO2897" i="11"/>
  <c r="AN2897" i="11"/>
  <c r="AM2897" i="11"/>
  <c r="AL2897" i="11"/>
  <c r="AK2897" i="11"/>
  <c r="AJ2897" i="11"/>
  <c r="D2897" i="11"/>
  <c r="X2897" i="11" s="1"/>
  <c r="B2897" i="11"/>
  <c r="AY2896" i="11"/>
  <c r="AX2896" i="11"/>
  <c r="AW2896" i="11"/>
  <c r="AV2896" i="11"/>
  <c r="AU2896" i="11"/>
  <c r="AT2896" i="11"/>
  <c r="AS2896" i="11"/>
  <c r="AR2896" i="11"/>
  <c r="AO2896" i="11"/>
  <c r="AN2896" i="11"/>
  <c r="AM2896" i="11"/>
  <c r="AL2896" i="11"/>
  <c r="AK2896" i="11"/>
  <c r="AJ2896" i="11"/>
  <c r="D2896" i="11"/>
  <c r="X2896" i="11" s="1"/>
  <c r="B2896" i="11"/>
  <c r="AY2895" i="11"/>
  <c r="AX2895" i="11"/>
  <c r="AW2895" i="11"/>
  <c r="AV2895" i="11"/>
  <c r="AU2895" i="11"/>
  <c r="AT2895" i="11"/>
  <c r="AS2895" i="11"/>
  <c r="AR2895" i="11"/>
  <c r="AO2895" i="11"/>
  <c r="AN2895" i="11"/>
  <c r="AM2895" i="11"/>
  <c r="AL2895" i="11"/>
  <c r="AK2895" i="11"/>
  <c r="AJ2895" i="11"/>
  <c r="D2895" i="11"/>
  <c r="X2895" i="11" s="1"/>
  <c r="B2895" i="11"/>
  <c r="AY2894" i="11"/>
  <c r="AX2894" i="11"/>
  <c r="AW2894" i="11"/>
  <c r="AV2894" i="11"/>
  <c r="AU2894" i="11"/>
  <c r="AT2894" i="11"/>
  <c r="AS2894" i="11"/>
  <c r="AR2894" i="11"/>
  <c r="AO2894" i="11"/>
  <c r="AN2894" i="11"/>
  <c r="AM2894" i="11"/>
  <c r="AL2894" i="11"/>
  <c r="AK2894" i="11"/>
  <c r="AJ2894" i="11"/>
  <c r="D2894" i="11"/>
  <c r="X2894" i="11" s="1"/>
  <c r="B2894" i="11"/>
  <c r="AY2893" i="11"/>
  <c r="AX2893" i="11"/>
  <c r="AW2893" i="11"/>
  <c r="AV2893" i="11"/>
  <c r="AU2893" i="11"/>
  <c r="AT2893" i="11"/>
  <c r="AS2893" i="11"/>
  <c r="AR2893" i="11"/>
  <c r="AO2893" i="11"/>
  <c r="AN2893" i="11"/>
  <c r="AM2893" i="11"/>
  <c r="AL2893" i="11"/>
  <c r="AK2893" i="11"/>
  <c r="AJ2893" i="11"/>
  <c r="D2893" i="11"/>
  <c r="X2893" i="11" s="1"/>
  <c r="B2893" i="11"/>
  <c r="AY2892" i="11"/>
  <c r="AX2892" i="11"/>
  <c r="AW2892" i="11"/>
  <c r="AV2892" i="11"/>
  <c r="AU2892" i="11"/>
  <c r="AT2892" i="11"/>
  <c r="AS2892" i="11"/>
  <c r="AR2892" i="11"/>
  <c r="AO2892" i="11"/>
  <c r="AN2892" i="11"/>
  <c r="AM2892" i="11"/>
  <c r="AL2892" i="11"/>
  <c r="AK2892" i="11"/>
  <c r="AJ2892" i="11"/>
  <c r="D2892" i="11"/>
  <c r="X2892" i="11" s="1"/>
  <c r="B2892" i="11"/>
  <c r="AY2891" i="11"/>
  <c r="AX2891" i="11"/>
  <c r="AW2891" i="11"/>
  <c r="AV2891" i="11"/>
  <c r="AU2891" i="11"/>
  <c r="AT2891" i="11"/>
  <c r="AS2891" i="11"/>
  <c r="AR2891" i="11"/>
  <c r="AO2891" i="11"/>
  <c r="AN2891" i="11"/>
  <c r="AM2891" i="11"/>
  <c r="AL2891" i="11"/>
  <c r="AK2891" i="11"/>
  <c r="AJ2891" i="11"/>
  <c r="D2891" i="11"/>
  <c r="X2891" i="11" s="1"/>
  <c r="B2891" i="11"/>
  <c r="AY2890" i="11"/>
  <c r="AX2890" i="11"/>
  <c r="AW2890" i="11"/>
  <c r="AV2890" i="11"/>
  <c r="AU2890" i="11"/>
  <c r="AT2890" i="11"/>
  <c r="AS2890" i="11"/>
  <c r="AR2890" i="11"/>
  <c r="AO2890" i="11"/>
  <c r="AN2890" i="11"/>
  <c r="AM2890" i="11"/>
  <c r="AL2890" i="11"/>
  <c r="AK2890" i="11"/>
  <c r="AJ2890" i="11"/>
  <c r="D2890" i="11"/>
  <c r="X2890" i="11" s="1"/>
  <c r="B2890" i="11"/>
  <c r="AY2889" i="11"/>
  <c r="AX2889" i="11"/>
  <c r="AW2889" i="11"/>
  <c r="AV2889" i="11"/>
  <c r="AU2889" i="11"/>
  <c r="AT2889" i="11"/>
  <c r="AS2889" i="11"/>
  <c r="AR2889" i="11"/>
  <c r="AO2889" i="11"/>
  <c r="AN2889" i="11"/>
  <c r="AM2889" i="11"/>
  <c r="AL2889" i="11"/>
  <c r="AK2889" i="11"/>
  <c r="AJ2889" i="11"/>
  <c r="D2889" i="11"/>
  <c r="X2889" i="11" s="1"/>
  <c r="B2889" i="11"/>
  <c r="AY2888" i="11"/>
  <c r="AX2888" i="11"/>
  <c r="AW2888" i="11"/>
  <c r="AV2888" i="11"/>
  <c r="AU2888" i="11"/>
  <c r="AT2888" i="11"/>
  <c r="AS2888" i="11"/>
  <c r="AR2888" i="11"/>
  <c r="AO2888" i="11"/>
  <c r="AN2888" i="11"/>
  <c r="AM2888" i="11"/>
  <c r="AL2888" i="11"/>
  <c r="AK2888" i="11"/>
  <c r="AJ2888" i="11"/>
  <c r="D2888" i="11"/>
  <c r="X2888" i="11" s="1"/>
  <c r="B2888" i="11"/>
  <c r="AY2887" i="11"/>
  <c r="AX2887" i="11"/>
  <c r="AW2887" i="11"/>
  <c r="AV2887" i="11"/>
  <c r="AU2887" i="11"/>
  <c r="AT2887" i="11"/>
  <c r="AS2887" i="11"/>
  <c r="AR2887" i="11"/>
  <c r="AO2887" i="11"/>
  <c r="AN2887" i="11"/>
  <c r="AM2887" i="11"/>
  <c r="AL2887" i="11"/>
  <c r="AK2887" i="11"/>
  <c r="AJ2887" i="11"/>
  <c r="D2887" i="11"/>
  <c r="X2887" i="11" s="1"/>
  <c r="B2887" i="11"/>
  <c r="AY2886" i="11"/>
  <c r="AX2886" i="11"/>
  <c r="AW2886" i="11"/>
  <c r="AV2886" i="11"/>
  <c r="AU2886" i="11"/>
  <c r="AT2886" i="11"/>
  <c r="AS2886" i="11"/>
  <c r="AR2886" i="11"/>
  <c r="AO2886" i="11"/>
  <c r="AN2886" i="11"/>
  <c r="AM2886" i="11"/>
  <c r="AL2886" i="11"/>
  <c r="AK2886" i="11"/>
  <c r="AJ2886" i="11"/>
  <c r="D2886" i="11"/>
  <c r="X2886" i="11" s="1"/>
  <c r="B2886" i="11"/>
  <c r="AY2885" i="11"/>
  <c r="AX2885" i="11"/>
  <c r="AW2885" i="11"/>
  <c r="AV2885" i="11"/>
  <c r="AU2885" i="11"/>
  <c r="AT2885" i="11"/>
  <c r="AS2885" i="11"/>
  <c r="AR2885" i="11"/>
  <c r="AO2885" i="11"/>
  <c r="AN2885" i="11"/>
  <c r="AM2885" i="11"/>
  <c r="AL2885" i="11"/>
  <c r="AK2885" i="11"/>
  <c r="AJ2885" i="11"/>
  <c r="D2885" i="11"/>
  <c r="X2885" i="11" s="1"/>
  <c r="B2885" i="11"/>
  <c r="AY2884" i="11"/>
  <c r="AX2884" i="11"/>
  <c r="AW2884" i="11"/>
  <c r="AV2884" i="11"/>
  <c r="AU2884" i="11"/>
  <c r="AT2884" i="11"/>
  <c r="AS2884" i="11"/>
  <c r="AR2884" i="11"/>
  <c r="AO2884" i="11"/>
  <c r="AN2884" i="11"/>
  <c r="AM2884" i="11"/>
  <c r="AL2884" i="11"/>
  <c r="AK2884" i="11"/>
  <c r="AJ2884" i="11"/>
  <c r="D2884" i="11"/>
  <c r="X2884" i="11" s="1"/>
  <c r="B2884" i="11"/>
  <c r="AY2883" i="11"/>
  <c r="AX2883" i="11"/>
  <c r="AW2883" i="11"/>
  <c r="AV2883" i="11"/>
  <c r="AU2883" i="11"/>
  <c r="AT2883" i="11"/>
  <c r="AS2883" i="11"/>
  <c r="AR2883" i="11"/>
  <c r="AO2883" i="11"/>
  <c r="AN2883" i="11"/>
  <c r="AM2883" i="11"/>
  <c r="AL2883" i="11"/>
  <c r="AK2883" i="11"/>
  <c r="AJ2883" i="11"/>
  <c r="D2883" i="11"/>
  <c r="X2883" i="11" s="1"/>
  <c r="B2883" i="11"/>
  <c r="AY2882" i="11"/>
  <c r="AX2882" i="11"/>
  <c r="AW2882" i="11"/>
  <c r="AV2882" i="11"/>
  <c r="AU2882" i="11"/>
  <c r="AT2882" i="11"/>
  <c r="AS2882" i="11"/>
  <c r="AR2882" i="11"/>
  <c r="AO2882" i="11"/>
  <c r="AN2882" i="11"/>
  <c r="AM2882" i="11"/>
  <c r="AL2882" i="11"/>
  <c r="AK2882" i="11"/>
  <c r="AJ2882" i="11"/>
  <c r="D2882" i="11"/>
  <c r="X2882" i="11" s="1"/>
  <c r="B2882" i="11"/>
  <c r="AY2881" i="11"/>
  <c r="AX2881" i="11"/>
  <c r="AW2881" i="11"/>
  <c r="AV2881" i="11"/>
  <c r="AU2881" i="11"/>
  <c r="AT2881" i="11"/>
  <c r="AS2881" i="11"/>
  <c r="AR2881" i="11"/>
  <c r="AO2881" i="11"/>
  <c r="AN2881" i="11"/>
  <c r="AM2881" i="11"/>
  <c r="AL2881" i="11"/>
  <c r="AK2881" i="11"/>
  <c r="AJ2881" i="11"/>
  <c r="D2881" i="11"/>
  <c r="X2881" i="11" s="1"/>
  <c r="B2881" i="11"/>
  <c r="AY2880" i="11"/>
  <c r="AX2880" i="11"/>
  <c r="AW2880" i="11"/>
  <c r="AV2880" i="11"/>
  <c r="AU2880" i="11"/>
  <c r="AT2880" i="11"/>
  <c r="AS2880" i="11"/>
  <c r="AR2880" i="11"/>
  <c r="AO2880" i="11"/>
  <c r="AN2880" i="11"/>
  <c r="AM2880" i="11"/>
  <c r="AL2880" i="11"/>
  <c r="AK2880" i="11"/>
  <c r="AJ2880" i="11"/>
  <c r="D2880" i="11"/>
  <c r="X2880" i="11" s="1"/>
  <c r="B2880" i="11"/>
  <c r="AY2879" i="11"/>
  <c r="AX2879" i="11"/>
  <c r="AW2879" i="11"/>
  <c r="AV2879" i="11"/>
  <c r="AU2879" i="11"/>
  <c r="AT2879" i="11"/>
  <c r="AS2879" i="11"/>
  <c r="AR2879" i="11"/>
  <c r="AO2879" i="11"/>
  <c r="AN2879" i="11"/>
  <c r="AM2879" i="11"/>
  <c r="AL2879" i="11"/>
  <c r="AK2879" i="11"/>
  <c r="AJ2879" i="11"/>
  <c r="D2879" i="11"/>
  <c r="X2879" i="11" s="1"/>
  <c r="B2879" i="11"/>
  <c r="AY2878" i="11"/>
  <c r="AX2878" i="11"/>
  <c r="AW2878" i="11"/>
  <c r="AV2878" i="11"/>
  <c r="AU2878" i="11"/>
  <c r="AT2878" i="11"/>
  <c r="AS2878" i="11"/>
  <c r="AR2878" i="11"/>
  <c r="AO2878" i="11"/>
  <c r="AN2878" i="11"/>
  <c r="AM2878" i="11"/>
  <c r="AL2878" i="11"/>
  <c r="AK2878" i="11"/>
  <c r="AJ2878" i="11"/>
  <c r="D2878" i="11"/>
  <c r="X2878" i="11" s="1"/>
  <c r="B2878" i="11"/>
  <c r="AY2877" i="11"/>
  <c r="AX2877" i="11"/>
  <c r="AW2877" i="11"/>
  <c r="AV2877" i="11"/>
  <c r="AU2877" i="11"/>
  <c r="AT2877" i="11"/>
  <c r="AS2877" i="11"/>
  <c r="AR2877" i="11"/>
  <c r="AO2877" i="11"/>
  <c r="AN2877" i="11"/>
  <c r="AM2877" i="11"/>
  <c r="AL2877" i="11"/>
  <c r="AK2877" i="11"/>
  <c r="AJ2877" i="11"/>
  <c r="D2877" i="11"/>
  <c r="X2877" i="11" s="1"/>
  <c r="B2877" i="11"/>
  <c r="AY2876" i="11"/>
  <c r="AX2876" i="11"/>
  <c r="AW2876" i="11"/>
  <c r="AV2876" i="11"/>
  <c r="AU2876" i="11"/>
  <c r="AT2876" i="11"/>
  <c r="AS2876" i="11"/>
  <c r="AR2876" i="11"/>
  <c r="AO2876" i="11"/>
  <c r="AN2876" i="11"/>
  <c r="AM2876" i="11"/>
  <c r="AL2876" i="11"/>
  <c r="AK2876" i="11"/>
  <c r="AJ2876" i="11"/>
  <c r="D2876" i="11"/>
  <c r="X2876" i="11" s="1"/>
  <c r="B2876" i="11"/>
  <c r="AY2875" i="11"/>
  <c r="AX2875" i="11"/>
  <c r="AW2875" i="11"/>
  <c r="AV2875" i="11"/>
  <c r="AU2875" i="11"/>
  <c r="AT2875" i="11"/>
  <c r="AS2875" i="11"/>
  <c r="AR2875" i="11"/>
  <c r="AO2875" i="11"/>
  <c r="AN2875" i="11"/>
  <c r="AM2875" i="11"/>
  <c r="AL2875" i="11"/>
  <c r="AK2875" i="11"/>
  <c r="AJ2875" i="11"/>
  <c r="D2875" i="11"/>
  <c r="X2875" i="11" s="1"/>
  <c r="B2875" i="11"/>
  <c r="AY2874" i="11"/>
  <c r="AX2874" i="11"/>
  <c r="AW2874" i="11"/>
  <c r="AV2874" i="11"/>
  <c r="AU2874" i="11"/>
  <c r="AT2874" i="11"/>
  <c r="AS2874" i="11"/>
  <c r="AR2874" i="11"/>
  <c r="AO2874" i="11"/>
  <c r="AN2874" i="11"/>
  <c r="AM2874" i="11"/>
  <c r="AL2874" i="11"/>
  <c r="AK2874" i="11"/>
  <c r="AJ2874" i="11"/>
  <c r="D2874" i="11"/>
  <c r="X2874" i="11" s="1"/>
  <c r="B2874" i="11"/>
  <c r="AY2873" i="11"/>
  <c r="AX2873" i="11"/>
  <c r="AW2873" i="11"/>
  <c r="AV2873" i="11"/>
  <c r="AU2873" i="11"/>
  <c r="AT2873" i="11"/>
  <c r="AS2873" i="11"/>
  <c r="AR2873" i="11"/>
  <c r="AO2873" i="11"/>
  <c r="AN2873" i="11"/>
  <c r="AM2873" i="11"/>
  <c r="AL2873" i="11"/>
  <c r="AK2873" i="11"/>
  <c r="AJ2873" i="11"/>
  <c r="D2873" i="11"/>
  <c r="X2873" i="11" s="1"/>
  <c r="B2873" i="11"/>
  <c r="AY2872" i="11"/>
  <c r="AX2872" i="11"/>
  <c r="AW2872" i="11"/>
  <c r="AV2872" i="11"/>
  <c r="AU2872" i="11"/>
  <c r="AT2872" i="11"/>
  <c r="AS2872" i="11"/>
  <c r="AR2872" i="11"/>
  <c r="AO2872" i="11"/>
  <c r="AN2872" i="11"/>
  <c r="AM2872" i="11"/>
  <c r="AL2872" i="11"/>
  <c r="AK2872" i="11"/>
  <c r="AJ2872" i="11"/>
  <c r="D2872" i="11"/>
  <c r="X2872" i="11" s="1"/>
  <c r="B2872" i="11"/>
  <c r="AY2871" i="11"/>
  <c r="AX2871" i="11"/>
  <c r="AW2871" i="11"/>
  <c r="AV2871" i="11"/>
  <c r="AU2871" i="11"/>
  <c r="AT2871" i="11"/>
  <c r="AS2871" i="11"/>
  <c r="AR2871" i="11"/>
  <c r="AO2871" i="11"/>
  <c r="AN2871" i="11"/>
  <c r="AM2871" i="11"/>
  <c r="AL2871" i="11"/>
  <c r="AK2871" i="11"/>
  <c r="AJ2871" i="11"/>
  <c r="D2871" i="11"/>
  <c r="X2871" i="11" s="1"/>
  <c r="B2871" i="11"/>
  <c r="AY2870" i="11"/>
  <c r="AX2870" i="11"/>
  <c r="AW2870" i="11"/>
  <c r="AV2870" i="11"/>
  <c r="AU2870" i="11"/>
  <c r="AT2870" i="11"/>
  <c r="AS2870" i="11"/>
  <c r="AR2870" i="11"/>
  <c r="AO2870" i="11"/>
  <c r="AN2870" i="11"/>
  <c r="AM2870" i="11"/>
  <c r="AL2870" i="11"/>
  <c r="AK2870" i="11"/>
  <c r="AJ2870" i="11"/>
  <c r="D2870" i="11"/>
  <c r="X2870" i="11" s="1"/>
  <c r="B2870" i="11"/>
  <c r="AY2869" i="11"/>
  <c r="AX2869" i="11"/>
  <c r="AW2869" i="11"/>
  <c r="AV2869" i="11"/>
  <c r="AU2869" i="11"/>
  <c r="AT2869" i="11"/>
  <c r="AS2869" i="11"/>
  <c r="AR2869" i="11"/>
  <c r="AO2869" i="11"/>
  <c r="AN2869" i="11"/>
  <c r="AM2869" i="11"/>
  <c r="AL2869" i="11"/>
  <c r="AK2869" i="11"/>
  <c r="AJ2869" i="11"/>
  <c r="D2869" i="11"/>
  <c r="X2869" i="11" s="1"/>
  <c r="B2869" i="11"/>
  <c r="AY2868" i="11"/>
  <c r="AX2868" i="11"/>
  <c r="AW2868" i="11"/>
  <c r="AV2868" i="11"/>
  <c r="AU2868" i="11"/>
  <c r="AT2868" i="11"/>
  <c r="AS2868" i="11"/>
  <c r="AR2868" i="11"/>
  <c r="AO2868" i="11"/>
  <c r="AN2868" i="11"/>
  <c r="AM2868" i="11"/>
  <c r="AL2868" i="11"/>
  <c r="AK2868" i="11"/>
  <c r="AJ2868" i="11"/>
  <c r="D2868" i="11"/>
  <c r="X2868" i="11" s="1"/>
  <c r="B2868" i="11"/>
  <c r="AY2867" i="11"/>
  <c r="AX2867" i="11"/>
  <c r="AW2867" i="11"/>
  <c r="AV2867" i="11"/>
  <c r="AU2867" i="11"/>
  <c r="AT2867" i="11"/>
  <c r="AS2867" i="11"/>
  <c r="AR2867" i="11"/>
  <c r="AO2867" i="11"/>
  <c r="AN2867" i="11"/>
  <c r="AM2867" i="11"/>
  <c r="AL2867" i="11"/>
  <c r="AK2867" i="11"/>
  <c r="AJ2867" i="11"/>
  <c r="D2867" i="11"/>
  <c r="X2867" i="11" s="1"/>
  <c r="B2867" i="11"/>
  <c r="AY2866" i="11"/>
  <c r="AX2866" i="11"/>
  <c r="AW2866" i="11"/>
  <c r="AV2866" i="11"/>
  <c r="AU2866" i="11"/>
  <c r="AT2866" i="11"/>
  <c r="AS2866" i="11"/>
  <c r="AR2866" i="11"/>
  <c r="AO2866" i="11"/>
  <c r="AN2866" i="11"/>
  <c r="AM2866" i="11"/>
  <c r="AL2866" i="11"/>
  <c r="AK2866" i="11"/>
  <c r="AJ2866" i="11"/>
  <c r="D2866" i="11"/>
  <c r="X2866" i="11" s="1"/>
  <c r="B2866" i="11"/>
  <c r="AY2865" i="11"/>
  <c r="AX2865" i="11"/>
  <c r="AW2865" i="11"/>
  <c r="AV2865" i="11"/>
  <c r="AU2865" i="11"/>
  <c r="AT2865" i="11"/>
  <c r="AS2865" i="11"/>
  <c r="AR2865" i="11"/>
  <c r="AO2865" i="11"/>
  <c r="AN2865" i="11"/>
  <c r="AM2865" i="11"/>
  <c r="AL2865" i="11"/>
  <c r="AK2865" i="11"/>
  <c r="AJ2865" i="11"/>
  <c r="D2865" i="11"/>
  <c r="X2865" i="11" s="1"/>
  <c r="B2865" i="11"/>
  <c r="AY2864" i="11"/>
  <c r="AX2864" i="11"/>
  <c r="AW2864" i="11"/>
  <c r="AV2864" i="11"/>
  <c r="AU2864" i="11"/>
  <c r="AT2864" i="11"/>
  <c r="AS2864" i="11"/>
  <c r="AR2864" i="11"/>
  <c r="AO2864" i="11"/>
  <c r="AN2864" i="11"/>
  <c r="AM2864" i="11"/>
  <c r="AL2864" i="11"/>
  <c r="AK2864" i="11"/>
  <c r="AJ2864" i="11"/>
  <c r="D2864" i="11"/>
  <c r="X2864" i="11" s="1"/>
  <c r="B2864" i="11"/>
  <c r="AY2863" i="11"/>
  <c r="AX2863" i="11"/>
  <c r="AW2863" i="11"/>
  <c r="AV2863" i="11"/>
  <c r="AU2863" i="11"/>
  <c r="AT2863" i="11"/>
  <c r="AS2863" i="11"/>
  <c r="AR2863" i="11"/>
  <c r="AO2863" i="11"/>
  <c r="AN2863" i="11"/>
  <c r="AM2863" i="11"/>
  <c r="AL2863" i="11"/>
  <c r="AK2863" i="11"/>
  <c r="AJ2863" i="11"/>
  <c r="D2863" i="11"/>
  <c r="X2863" i="11" s="1"/>
  <c r="B2863" i="11"/>
  <c r="AY2862" i="11"/>
  <c r="AX2862" i="11"/>
  <c r="AW2862" i="11"/>
  <c r="AV2862" i="11"/>
  <c r="AU2862" i="11"/>
  <c r="AT2862" i="11"/>
  <c r="AS2862" i="11"/>
  <c r="AR2862" i="11"/>
  <c r="AO2862" i="11"/>
  <c r="AN2862" i="11"/>
  <c r="AM2862" i="11"/>
  <c r="AL2862" i="11"/>
  <c r="AK2862" i="11"/>
  <c r="AJ2862" i="11"/>
  <c r="D2862" i="11"/>
  <c r="X2862" i="11" s="1"/>
  <c r="B2862" i="11"/>
  <c r="AY2861" i="11"/>
  <c r="AX2861" i="11"/>
  <c r="AW2861" i="11"/>
  <c r="AV2861" i="11"/>
  <c r="AU2861" i="11"/>
  <c r="AT2861" i="11"/>
  <c r="AS2861" i="11"/>
  <c r="AR2861" i="11"/>
  <c r="AO2861" i="11"/>
  <c r="AN2861" i="11"/>
  <c r="AM2861" i="11"/>
  <c r="AL2861" i="11"/>
  <c r="AK2861" i="11"/>
  <c r="AJ2861" i="11"/>
  <c r="D2861" i="11"/>
  <c r="X2861" i="11" s="1"/>
  <c r="B2861" i="11"/>
  <c r="AY2860" i="11"/>
  <c r="AX2860" i="11"/>
  <c r="AW2860" i="11"/>
  <c r="AV2860" i="11"/>
  <c r="AU2860" i="11"/>
  <c r="AT2860" i="11"/>
  <c r="AS2860" i="11"/>
  <c r="AR2860" i="11"/>
  <c r="AO2860" i="11"/>
  <c r="AN2860" i="11"/>
  <c r="AM2860" i="11"/>
  <c r="AL2860" i="11"/>
  <c r="AK2860" i="11"/>
  <c r="AJ2860" i="11"/>
  <c r="D2860" i="11"/>
  <c r="X2860" i="11" s="1"/>
  <c r="B2860" i="11"/>
  <c r="AY2859" i="11"/>
  <c r="AX2859" i="11"/>
  <c r="AW2859" i="11"/>
  <c r="AV2859" i="11"/>
  <c r="AU2859" i="11"/>
  <c r="AT2859" i="11"/>
  <c r="AS2859" i="11"/>
  <c r="AR2859" i="11"/>
  <c r="AO2859" i="11"/>
  <c r="AN2859" i="11"/>
  <c r="AM2859" i="11"/>
  <c r="AL2859" i="11"/>
  <c r="AK2859" i="11"/>
  <c r="AJ2859" i="11"/>
  <c r="D2859" i="11"/>
  <c r="X2859" i="11" s="1"/>
  <c r="B2859" i="11"/>
  <c r="AY2858" i="11"/>
  <c r="AX2858" i="11"/>
  <c r="AW2858" i="11"/>
  <c r="AV2858" i="11"/>
  <c r="AU2858" i="11"/>
  <c r="AT2858" i="11"/>
  <c r="AS2858" i="11"/>
  <c r="AR2858" i="11"/>
  <c r="AO2858" i="11"/>
  <c r="AN2858" i="11"/>
  <c r="AM2858" i="11"/>
  <c r="AL2858" i="11"/>
  <c r="AK2858" i="11"/>
  <c r="AJ2858" i="11"/>
  <c r="D2858" i="11"/>
  <c r="X2858" i="11" s="1"/>
  <c r="B2858" i="11"/>
  <c r="AY2857" i="11"/>
  <c r="AX2857" i="11"/>
  <c r="AW2857" i="11"/>
  <c r="AV2857" i="11"/>
  <c r="AU2857" i="11"/>
  <c r="AT2857" i="11"/>
  <c r="AS2857" i="11"/>
  <c r="AR2857" i="11"/>
  <c r="AO2857" i="11"/>
  <c r="AN2857" i="11"/>
  <c r="AM2857" i="11"/>
  <c r="AL2857" i="11"/>
  <c r="AK2857" i="11"/>
  <c r="AJ2857" i="11"/>
  <c r="D2857" i="11"/>
  <c r="X2857" i="11" s="1"/>
  <c r="B2857" i="11"/>
  <c r="AY2856" i="11"/>
  <c r="AX2856" i="11"/>
  <c r="AW2856" i="11"/>
  <c r="AV2856" i="11"/>
  <c r="AU2856" i="11"/>
  <c r="AT2856" i="11"/>
  <c r="AS2856" i="11"/>
  <c r="AR2856" i="11"/>
  <c r="AO2856" i="11"/>
  <c r="AN2856" i="11"/>
  <c r="AM2856" i="11"/>
  <c r="AL2856" i="11"/>
  <c r="AK2856" i="11"/>
  <c r="AJ2856" i="11"/>
  <c r="D2856" i="11"/>
  <c r="X2856" i="11" s="1"/>
  <c r="B2856" i="11"/>
  <c r="AY2855" i="11"/>
  <c r="AX2855" i="11"/>
  <c r="AW2855" i="11"/>
  <c r="AV2855" i="11"/>
  <c r="AU2855" i="11"/>
  <c r="AT2855" i="11"/>
  <c r="AS2855" i="11"/>
  <c r="AR2855" i="11"/>
  <c r="AO2855" i="11"/>
  <c r="AN2855" i="11"/>
  <c r="AM2855" i="11"/>
  <c r="AL2855" i="11"/>
  <c r="AK2855" i="11"/>
  <c r="AJ2855" i="11"/>
  <c r="D2855" i="11"/>
  <c r="X2855" i="11" s="1"/>
  <c r="B2855" i="11"/>
  <c r="AY2854" i="11"/>
  <c r="AX2854" i="11"/>
  <c r="AW2854" i="11"/>
  <c r="AV2854" i="11"/>
  <c r="AU2854" i="11"/>
  <c r="AT2854" i="11"/>
  <c r="AS2854" i="11"/>
  <c r="AR2854" i="11"/>
  <c r="AO2854" i="11"/>
  <c r="AN2854" i="11"/>
  <c r="AM2854" i="11"/>
  <c r="AL2854" i="11"/>
  <c r="AK2854" i="11"/>
  <c r="AJ2854" i="11"/>
  <c r="D2854" i="11"/>
  <c r="X2854" i="11" s="1"/>
  <c r="B2854" i="11"/>
  <c r="AY2853" i="11"/>
  <c r="AX2853" i="11"/>
  <c r="AW2853" i="11"/>
  <c r="AV2853" i="11"/>
  <c r="AU2853" i="11"/>
  <c r="AT2853" i="11"/>
  <c r="AS2853" i="11"/>
  <c r="AR2853" i="11"/>
  <c r="AO2853" i="11"/>
  <c r="AN2853" i="11"/>
  <c r="AM2853" i="11"/>
  <c r="AL2853" i="11"/>
  <c r="AK2853" i="11"/>
  <c r="AJ2853" i="11"/>
  <c r="D2853" i="11"/>
  <c r="X2853" i="11" s="1"/>
  <c r="B2853" i="11"/>
  <c r="AY2852" i="11"/>
  <c r="AX2852" i="11"/>
  <c r="AW2852" i="11"/>
  <c r="AV2852" i="11"/>
  <c r="AU2852" i="11"/>
  <c r="AT2852" i="11"/>
  <c r="AS2852" i="11"/>
  <c r="AR2852" i="11"/>
  <c r="AO2852" i="11"/>
  <c r="AN2852" i="11"/>
  <c r="AM2852" i="11"/>
  <c r="AL2852" i="11"/>
  <c r="AK2852" i="11"/>
  <c r="AJ2852" i="11"/>
  <c r="D2852" i="11"/>
  <c r="X2852" i="11" s="1"/>
  <c r="B2852" i="11"/>
  <c r="AY2851" i="11"/>
  <c r="AX2851" i="11"/>
  <c r="AW2851" i="11"/>
  <c r="AV2851" i="11"/>
  <c r="AU2851" i="11"/>
  <c r="AT2851" i="11"/>
  <c r="AS2851" i="11"/>
  <c r="AR2851" i="11"/>
  <c r="AO2851" i="11"/>
  <c r="AN2851" i="11"/>
  <c r="AM2851" i="11"/>
  <c r="AL2851" i="11"/>
  <c r="AK2851" i="11"/>
  <c r="AJ2851" i="11"/>
  <c r="D2851" i="11"/>
  <c r="X2851" i="11" s="1"/>
  <c r="B2851" i="11"/>
  <c r="AY2850" i="11"/>
  <c r="AX2850" i="11"/>
  <c r="AW2850" i="11"/>
  <c r="AV2850" i="11"/>
  <c r="AU2850" i="11"/>
  <c r="AT2850" i="11"/>
  <c r="AS2850" i="11"/>
  <c r="AR2850" i="11"/>
  <c r="AO2850" i="11"/>
  <c r="AN2850" i="11"/>
  <c r="AM2850" i="11"/>
  <c r="AL2850" i="11"/>
  <c r="AK2850" i="11"/>
  <c r="AJ2850" i="11"/>
  <c r="D2850" i="11"/>
  <c r="X2850" i="11" s="1"/>
  <c r="B2850" i="11"/>
  <c r="AY2849" i="11"/>
  <c r="AX2849" i="11"/>
  <c r="AW2849" i="11"/>
  <c r="AV2849" i="11"/>
  <c r="AU2849" i="11"/>
  <c r="AT2849" i="11"/>
  <c r="AS2849" i="11"/>
  <c r="AR2849" i="11"/>
  <c r="AO2849" i="11"/>
  <c r="AN2849" i="11"/>
  <c r="AM2849" i="11"/>
  <c r="AL2849" i="11"/>
  <c r="AK2849" i="11"/>
  <c r="AJ2849" i="11"/>
  <c r="D2849" i="11"/>
  <c r="X2849" i="11" s="1"/>
  <c r="B2849" i="11"/>
  <c r="AY2848" i="11"/>
  <c r="AX2848" i="11"/>
  <c r="AW2848" i="11"/>
  <c r="AV2848" i="11"/>
  <c r="AU2848" i="11"/>
  <c r="AT2848" i="11"/>
  <c r="AS2848" i="11"/>
  <c r="AR2848" i="11"/>
  <c r="AO2848" i="11"/>
  <c r="AN2848" i="11"/>
  <c r="AM2848" i="11"/>
  <c r="AL2848" i="11"/>
  <c r="AK2848" i="11"/>
  <c r="AJ2848" i="11"/>
  <c r="D2848" i="11"/>
  <c r="X2848" i="11" s="1"/>
  <c r="B2848" i="11"/>
  <c r="AY2847" i="11"/>
  <c r="AX2847" i="11"/>
  <c r="AW2847" i="11"/>
  <c r="AV2847" i="11"/>
  <c r="AU2847" i="11"/>
  <c r="AT2847" i="11"/>
  <c r="AS2847" i="11"/>
  <c r="AR2847" i="11"/>
  <c r="AO2847" i="11"/>
  <c r="AN2847" i="11"/>
  <c r="AM2847" i="11"/>
  <c r="AL2847" i="11"/>
  <c r="AK2847" i="11"/>
  <c r="AJ2847" i="11"/>
  <c r="D2847" i="11"/>
  <c r="X2847" i="11" s="1"/>
  <c r="B2847" i="11"/>
  <c r="AY2846" i="11"/>
  <c r="AX2846" i="11"/>
  <c r="AW2846" i="11"/>
  <c r="AV2846" i="11"/>
  <c r="AU2846" i="11"/>
  <c r="AT2846" i="11"/>
  <c r="AS2846" i="11"/>
  <c r="AR2846" i="11"/>
  <c r="AO2846" i="11"/>
  <c r="AN2846" i="11"/>
  <c r="AM2846" i="11"/>
  <c r="AL2846" i="11"/>
  <c r="AK2846" i="11"/>
  <c r="AJ2846" i="11"/>
  <c r="D2846" i="11"/>
  <c r="X2846" i="11" s="1"/>
  <c r="B2846" i="11"/>
  <c r="AY2845" i="11"/>
  <c r="AX2845" i="11"/>
  <c r="AW2845" i="11"/>
  <c r="AV2845" i="11"/>
  <c r="AU2845" i="11"/>
  <c r="AT2845" i="11"/>
  <c r="AS2845" i="11"/>
  <c r="AR2845" i="11"/>
  <c r="AO2845" i="11"/>
  <c r="AN2845" i="11"/>
  <c r="AM2845" i="11"/>
  <c r="AL2845" i="11"/>
  <c r="AK2845" i="11"/>
  <c r="AJ2845" i="11"/>
  <c r="D2845" i="11"/>
  <c r="X2845" i="11" s="1"/>
  <c r="B2845" i="11"/>
  <c r="AY2844" i="11"/>
  <c r="AX2844" i="11"/>
  <c r="AW2844" i="11"/>
  <c r="AV2844" i="11"/>
  <c r="AU2844" i="11"/>
  <c r="AT2844" i="11"/>
  <c r="AS2844" i="11"/>
  <c r="AR2844" i="11"/>
  <c r="AO2844" i="11"/>
  <c r="AN2844" i="11"/>
  <c r="AM2844" i="11"/>
  <c r="AL2844" i="11"/>
  <c r="AK2844" i="11"/>
  <c r="AJ2844" i="11"/>
  <c r="D2844" i="11"/>
  <c r="X2844" i="11" s="1"/>
  <c r="B2844" i="11"/>
  <c r="AY2843" i="11"/>
  <c r="AX2843" i="11"/>
  <c r="AW2843" i="11"/>
  <c r="AV2843" i="11"/>
  <c r="AU2843" i="11"/>
  <c r="AT2843" i="11"/>
  <c r="AS2843" i="11"/>
  <c r="AR2843" i="11"/>
  <c r="AO2843" i="11"/>
  <c r="AN2843" i="11"/>
  <c r="AM2843" i="11"/>
  <c r="AL2843" i="11"/>
  <c r="AK2843" i="11"/>
  <c r="AJ2843" i="11"/>
  <c r="D2843" i="11"/>
  <c r="X2843" i="11" s="1"/>
  <c r="B2843" i="11"/>
  <c r="AY2842" i="11"/>
  <c r="AX2842" i="11"/>
  <c r="AW2842" i="11"/>
  <c r="AV2842" i="11"/>
  <c r="AU2842" i="11"/>
  <c r="AT2842" i="11"/>
  <c r="AS2842" i="11"/>
  <c r="AR2842" i="11"/>
  <c r="AO2842" i="11"/>
  <c r="AN2842" i="11"/>
  <c r="AM2842" i="11"/>
  <c r="AL2842" i="11"/>
  <c r="AK2842" i="11"/>
  <c r="AJ2842" i="11"/>
  <c r="D2842" i="11"/>
  <c r="X2842" i="11" s="1"/>
  <c r="B2842" i="11"/>
  <c r="AY2841" i="11"/>
  <c r="AX2841" i="11"/>
  <c r="AW2841" i="11"/>
  <c r="AV2841" i="11"/>
  <c r="AU2841" i="11"/>
  <c r="AT2841" i="11"/>
  <c r="AS2841" i="11"/>
  <c r="AR2841" i="11"/>
  <c r="AO2841" i="11"/>
  <c r="AN2841" i="11"/>
  <c r="AM2841" i="11"/>
  <c r="AL2841" i="11"/>
  <c r="AK2841" i="11"/>
  <c r="AJ2841" i="11"/>
  <c r="D2841" i="11"/>
  <c r="X2841" i="11" s="1"/>
  <c r="B2841" i="11"/>
  <c r="AY2840" i="11"/>
  <c r="AX2840" i="11"/>
  <c r="AW2840" i="11"/>
  <c r="AV2840" i="11"/>
  <c r="AU2840" i="11"/>
  <c r="AT2840" i="11"/>
  <c r="AS2840" i="11"/>
  <c r="AR2840" i="11"/>
  <c r="AO2840" i="11"/>
  <c r="AN2840" i="11"/>
  <c r="AM2840" i="11"/>
  <c r="AL2840" i="11"/>
  <c r="AK2840" i="11"/>
  <c r="AJ2840" i="11"/>
  <c r="D2840" i="11"/>
  <c r="X2840" i="11" s="1"/>
  <c r="B2840" i="11"/>
  <c r="AY2839" i="11"/>
  <c r="AX2839" i="11"/>
  <c r="AW2839" i="11"/>
  <c r="AV2839" i="11"/>
  <c r="AU2839" i="11"/>
  <c r="AT2839" i="11"/>
  <c r="AS2839" i="11"/>
  <c r="AR2839" i="11"/>
  <c r="AO2839" i="11"/>
  <c r="AN2839" i="11"/>
  <c r="AM2839" i="11"/>
  <c r="AL2839" i="11"/>
  <c r="AK2839" i="11"/>
  <c r="AJ2839" i="11"/>
  <c r="D2839" i="11"/>
  <c r="X2839" i="11" s="1"/>
  <c r="B2839" i="11"/>
  <c r="AY2838" i="11"/>
  <c r="AX2838" i="11"/>
  <c r="AW2838" i="11"/>
  <c r="AV2838" i="11"/>
  <c r="AU2838" i="11"/>
  <c r="AT2838" i="11"/>
  <c r="AS2838" i="11"/>
  <c r="AR2838" i="11"/>
  <c r="AO2838" i="11"/>
  <c r="AN2838" i="11"/>
  <c r="AM2838" i="11"/>
  <c r="AL2838" i="11"/>
  <c r="AK2838" i="11"/>
  <c r="AJ2838" i="11"/>
  <c r="D2838" i="11"/>
  <c r="X2838" i="11" s="1"/>
  <c r="B2838" i="11"/>
  <c r="AY2837" i="11"/>
  <c r="AX2837" i="11"/>
  <c r="AW2837" i="11"/>
  <c r="AV2837" i="11"/>
  <c r="AU2837" i="11"/>
  <c r="AT2837" i="11"/>
  <c r="AS2837" i="11"/>
  <c r="AR2837" i="11"/>
  <c r="AO2837" i="11"/>
  <c r="AN2837" i="11"/>
  <c r="AM2837" i="11"/>
  <c r="AL2837" i="11"/>
  <c r="AK2837" i="11"/>
  <c r="AJ2837" i="11"/>
  <c r="D2837" i="11"/>
  <c r="X2837" i="11" s="1"/>
  <c r="B2837" i="11"/>
  <c r="AY2836" i="11"/>
  <c r="AX2836" i="11"/>
  <c r="AW2836" i="11"/>
  <c r="AV2836" i="11"/>
  <c r="AU2836" i="11"/>
  <c r="AT2836" i="11"/>
  <c r="AS2836" i="11"/>
  <c r="AR2836" i="11"/>
  <c r="AO2836" i="11"/>
  <c r="AN2836" i="11"/>
  <c r="AM2836" i="11"/>
  <c r="AL2836" i="11"/>
  <c r="AK2836" i="11"/>
  <c r="AJ2836" i="11"/>
  <c r="D2836" i="11"/>
  <c r="X2836" i="11" s="1"/>
  <c r="B2836" i="11"/>
  <c r="AY2835" i="11"/>
  <c r="AX2835" i="11"/>
  <c r="AW2835" i="11"/>
  <c r="AV2835" i="11"/>
  <c r="AU2835" i="11"/>
  <c r="AT2835" i="11"/>
  <c r="AS2835" i="11"/>
  <c r="AR2835" i="11"/>
  <c r="AO2835" i="11"/>
  <c r="AN2835" i="11"/>
  <c r="AM2835" i="11"/>
  <c r="AL2835" i="11"/>
  <c r="AK2835" i="11"/>
  <c r="AJ2835" i="11"/>
  <c r="D2835" i="11"/>
  <c r="X2835" i="11" s="1"/>
  <c r="B2835" i="11"/>
  <c r="AY2834" i="11"/>
  <c r="AX2834" i="11"/>
  <c r="AW2834" i="11"/>
  <c r="AV2834" i="11"/>
  <c r="AU2834" i="11"/>
  <c r="AT2834" i="11"/>
  <c r="AS2834" i="11"/>
  <c r="AR2834" i="11"/>
  <c r="AO2834" i="11"/>
  <c r="AN2834" i="11"/>
  <c r="AM2834" i="11"/>
  <c r="AL2834" i="11"/>
  <c r="AK2834" i="11"/>
  <c r="AJ2834" i="11"/>
  <c r="D2834" i="11"/>
  <c r="X2834" i="11" s="1"/>
  <c r="B2834" i="11"/>
  <c r="AY2833" i="11"/>
  <c r="AX2833" i="11"/>
  <c r="AW2833" i="11"/>
  <c r="AV2833" i="11"/>
  <c r="AU2833" i="11"/>
  <c r="AT2833" i="11"/>
  <c r="AS2833" i="11"/>
  <c r="AR2833" i="11"/>
  <c r="AO2833" i="11"/>
  <c r="AN2833" i="11"/>
  <c r="AM2833" i="11"/>
  <c r="AL2833" i="11"/>
  <c r="AK2833" i="11"/>
  <c r="AJ2833" i="11"/>
  <c r="D2833" i="11"/>
  <c r="X2833" i="11" s="1"/>
  <c r="B2833" i="11"/>
  <c r="AY2832" i="11"/>
  <c r="AX2832" i="11"/>
  <c r="AW2832" i="11"/>
  <c r="AV2832" i="11"/>
  <c r="AU2832" i="11"/>
  <c r="AT2832" i="11"/>
  <c r="AS2832" i="11"/>
  <c r="AR2832" i="11"/>
  <c r="AO2832" i="11"/>
  <c r="AN2832" i="11"/>
  <c r="AM2832" i="11"/>
  <c r="AL2832" i="11"/>
  <c r="AK2832" i="11"/>
  <c r="AJ2832" i="11"/>
  <c r="D2832" i="11"/>
  <c r="X2832" i="11" s="1"/>
  <c r="B2832" i="11"/>
  <c r="AY2831" i="11"/>
  <c r="AX2831" i="11"/>
  <c r="AW2831" i="11"/>
  <c r="AV2831" i="11"/>
  <c r="AU2831" i="11"/>
  <c r="AT2831" i="11"/>
  <c r="AS2831" i="11"/>
  <c r="AR2831" i="11"/>
  <c r="AO2831" i="11"/>
  <c r="AN2831" i="11"/>
  <c r="AM2831" i="11"/>
  <c r="AL2831" i="11"/>
  <c r="AK2831" i="11"/>
  <c r="AJ2831" i="11"/>
  <c r="D2831" i="11"/>
  <c r="X2831" i="11" s="1"/>
  <c r="B2831" i="11"/>
  <c r="AY2830" i="11"/>
  <c r="AX2830" i="11"/>
  <c r="AW2830" i="11"/>
  <c r="AV2830" i="11"/>
  <c r="AU2830" i="11"/>
  <c r="AT2830" i="11"/>
  <c r="AS2830" i="11"/>
  <c r="AR2830" i="11"/>
  <c r="AO2830" i="11"/>
  <c r="AN2830" i="11"/>
  <c r="AM2830" i="11"/>
  <c r="AL2830" i="11"/>
  <c r="AK2830" i="11"/>
  <c r="AJ2830" i="11"/>
  <c r="D2830" i="11"/>
  <c r="X2830" i="11" s="1"/>
  <c r="B2830" i="11"/>
  <c r="AY2829" i="11"/>
  <c r="AX2829" i="11"/>
  <c r="AW2829" i="11"/>
  <c r="AV2829" i="11"/>
  <c r="AU2829" i="11"/>
  <c r="AT2829" i="11"/>
  <c r="AS2829" i="11"/>
  <c r="AR2829" i="11"/>
  <c r="AO2829" i="11"/>
  <c r="AN2829" i="11"/>
  <c r="AM2829" i="11"/>
  <c r="AL2829" i="11"/>
  <c r="AK2829" i="11"/>
  <c r="AJ2829" i="11"/>
  <c r="D2829" i="11"/>
  <c r="X2829" i="11" s="1"/>
  <c r="B2829" i="11"/>
  <c r="AY2828" i="11"/>
  <c r="AX2828" i="11"/>
  <c r="AW2828" i="11"/>
  <c r="AV2828" i="11"/>
  <c r="AU2828" i="11"/>
  <c r="AT2828" i="11"/>
  <c r="AS2828" i="11"/>
  <c r="AR2828" i="11"/>
  <c r="AO2828" i="11"/>
  <c r="AN2828" i="11"/>
  <c r="AM2828" i="11"/>
  <c r="AL2828" i="11"/>
  <c r="AK2828" i="11"/>
  <c r="AJ2828" i="11"/>
  <c r="D2828" i="11"/>
  <c r="X2828" i="11" s="1"/>
  <c r="B2828" i="11"/>
  <c r="AY2827" i="11"/>
  <c r="AX2827" i="11"/>
  <c r="AW2827" i="11"/>
  <c r="AV2827" i="11"/>
  <c r="AU2827" i="11"/>
  <c r="AT2827" i="11"/>
  <c r="AS2827" i="11"/>
  <c r="AR2827" i="11"/>
  <c r="AO2827" i="11"/>
  <c r="AN2827" i="11"/>
  <c r="AM2827" i="11"/>
  <c r="AL2827" i="11"/>
  <c r="AK2827" i="11"/>
  <c r="AJ2827" i="11"/>
  <c r="D2827" i="11"/>
  <c r="X2827" i="11" s="1"/>
  <c r="B2827" i="11"/>
  <c r="AY2826" i="11"/>
  <c r="AX2826" i="11"/>
  <c r="AW2826" i="11"/>
  <c r="AV2826" i="11"/>
  <c r="AU2826" i="11"/>
  <c r="AT2826" i="11"/>
  <c r="AS2826" i="11"/>
  <c r="AR2826" i="11"/>
  <c r="AO2826" i="11"/>
  <c r="AN2826" i="11"/>
  <c r="AM2826" i="11"/>
  <c r="AL2826" i="11"/>
  <c r="AK2826" i="11"/>
  <c r="AJ2826" i="11"/>
  <c r="D2826" i="11"/>
  <c r="X2826" i="11" s="1"/>
  <c r="B2826" i="11"/>
  <c r="AY2825" i="11"/>
  <c r="AX2825" i="11"/>
  <c r="AW2825" i="11"/>
  <c r="AV2825" i="11"/>
  <c r="AU2825" i="11"/>
  <c r="AT2825" i="11"/>
  <c r="AS2825" i="11"/>
  <c r="AR2825" i="11"/>
  <c r="AO2825" i="11"/>
  <c r="AN2825" i="11"/>
  <c r="AM2825" i="11"/>
  <c r="AL2825" i="11"/>
  <c r="AK2825" i="11"/>
  <c r="AJ2825" i="11"/>
  <c r="D2825" i="11"/>
  <c r="X2825" i="11" s="1"/>
  <c r="B2825" i="11"/>
  <c r="AY2824" i="11"/>
  <c r="AX2824" i="11"/>
  <c r="AW2824" i="11"/>
  <c r="AV2824" i="11"/>
  <c r="AU2824" i="11"/>
  <c r="AT2824" i="11"/>
  <c r="AS2824" i="11"/>
  <c r="AR2824" i="11"/>
  <c r="AO2824" i="11"/>
  <c r="AN2824" i="11"/>
  <c r="AM2824" i="11"/>
  <c r="AL2824" i="11"/>
  <c r="AK2824" i="11"/>
  <c r="AJ2824" i="11"/>
  <c r="D2824" i="11"/>
  <c r="X2824" i="11" s="1"/>
  <c r="B2824" i="11"/>
  <c r="AY2823" i="11"/>
  <c r="AX2823" i="11"/>
  <c r="AW2823" i="11"/>
  <c r="AV2823" i="11"/>
  <c r="AU2823" i="11"/>
  <c r="AT2823" i="11"/>
  <c r="AS2823" i="11"/>
  <c r="AR2823" i="11"/>
  <c r="AO2823" i="11"/>
  <c r="AN2823" i="11"/>
  <c r="AM2823" i="11"/>
  <c r="AL2823" i="11"/>
  <c r="AK2823" i="11"/>
  <c r="AJ2823" i="11"/>
  <c r="D2823" i="11"/>
  <c r="X2823" i="11" s="1"/>
  <c r="B2823" i="11"/>
  <c r="AY2822" i="11"/>
  <c r="AX2822" i="11"/>
  <c r="AW2822" i="11"/>
  <c r="AV2822" i="11"/>
  <c r="AU2822" i="11"/>
  <c r="AT2822" i="11"/>
  <c r="AS2822" i="11"/>
  <c r="AR2822" i="11"/>
  <c r="AO2822" i="11"/>
  <c r="AN2822" i="11"/>
  <c r="AM2822" i="11"/>
  <c r="AL2822" i="11"/>
  <c r="AK2822" i="11"/>
  <c r="AJ2822" i="11"/>
  <c r="D2822" i="11"/>
  <c r="X2822" i="11" s="1"/>
  <c r="B2822" i="11"/>
  <c r="AY2821" i="11"/>
  <c r="AX2821" i="11"/>
  <c r="AW2821" i="11"/>
  <c r="AV2821" i="11"/>
  <c r="AU2821" i="11"/>
  <c r="AT2821" i="11"/>
  <c r="AS2821" i="11"/>
  <c r="AR2821" i="11"/>
  <c r="AO2821" i="11"/>
  <c r="AN2821" i="11"/>
  <c r="AM2821" i="11"/>
  <c r="AL2821" i="11"/>
  <c r="AK2821" i="11"/>
  <c r="AJ2821" i="11"/>
  <c r="D2821" i="11"/>
  <c r="X2821" i="11" s="1"/>
  <c r="B2821" i="11"/>
  <c r="AY2820" i="11"/>
  <c r="AX2820" i="11"/>
  <c r="AW2820" i="11"/>
  <c r="AV2820" i="11"/>
  <c r="AU2820" i="11"/>
  <c r="AT2820" i="11"/>
  <c r="AS2820" i="11"/>
  <c r="AR2820" i="11"/>
  <c r="AO2820" i="11"/>
  <c r="AN2820" i="11"/>
  <c r="AM2820" i="11"/>
  <c r="AL2820" i="11"/>
  <c r="AK2820" i="11"/>
  <c r="AJ2820" i="11"/>
  <c r="D2820" i="11"/>
  <c r="X2820" i="11" s="1"/>
  <c r="B2820" i="11"/>
  <c r="AY2819" i="11"/>
  <c r="AX2819" i="11"/>
  <c r="AW2819" i="11"/>
  <c r="AV2819" i="11"/>
  <c r="AU2819" i="11"/>
  <c r="AT2819" i="11"/>
  <c r="AS2819" i="11"/>
  <c r="AR2819" i="11"/>
  <c r="AO2819" i="11"/>
  <c r="AN2819" i="11"/>
  <c r="AM2819" i="11"/>
  <c r="AL2819" i="11"/>
  <c r="AK2819" i="11"/>
  <c r="AJ2819" i="11"/>
  <c r="D2819" i="11"/>
  <c r="X2819" i="11" s="1"/>
  <c r="B2819" i="11"/>
  <c r="AY2818" i="11"/>
  <c r="AX2818" i="11"/>
  <c r="AW2818" i="11"/>
  <c r="AV2818" i="11"/>
  <c r="AU2818" i="11"/>
  <c r="AT2818" i="11"/>
  <c r="AS2818" i="11"/>
  <c r="AR2818" i="11"/>
  <c r="AO2818" i="11"/>
  <c r="AN2818" i="11"/>
  <c r="AM2818" i="11"/>
  <c r="AL2818" i="11"/>
  <c r="AK2818" i="11"/>
  <c r="AJ2818" i="11"/>
  <c r="D2818" i="11"/>
  <c r="X2818" i="11" s="1"/>
  <c r="B2818" i="11"/>
  <c r="AY2817" i="11"/>
  <c r="AX2817" i="11"/>
  <c r="AW2817" i="11"/>
  <c r="AV2817" i="11"/>
  <c r="AU2817" i="11"/>
  <c r="AT2817" i="11"/>
  <c r="AS2817" i="11"/>
  <c r="AR2817" i="11"/>
  <c r="AO2817" i="11"/>
  <c r="AN2817" i="11"/>
  <c r="AM2817" i="11"/>
  <c r="AL2817" i="11"/>
  <c r="AK2817" i="11"/>
  <c r="AJ2817" i="11"/>
  <c r="D2817" i="11"/>
  <c r="X2817" i="11" s="1"/>
  <c r="B2817" i="11"/>
  <c r="AY2816" i="11"/>
  <c r="AX2816" i="11"/>
  <c r="AW2816" i="11"/>
  <c r="AV2816" i="11"/>
  <c r="AU2816" i="11"/>
  <c r="AT2816" i="11"/>
  <c r="AS2816" i="11"/>
  <c r="AR2816" i="11"/>
  <c r="AO2816" i="11"/>
  <c r="AN2816" i="11"/>
  <c r="AM2816" i="11"/>
  <c r="AL2816" i="11"/>
  <c r="AK2816" i="11"/>
  <c r="AJ2816" i="11"/>
  <c r="D2816" i="11"/>
  <c r="X2816" i="11" s="1"/>
  <c r="B2816" i="11"/>
  <c r="AY2815" i="11"/>
  <c r="AX2815" i="11"/>
  <c r="AW2815" i="11"/>
  <c r="AV2815" i="11"/>
  <c r="AU2815" i="11"/>
  <c r="AT2815" i="11"/>
  <c r="AS2815" i="11"/>
  <c r="AR2815" i="11"/>
  <c r="AO2815" i="11"/>
  <c r="AN2815" i="11"/>
  <c r="AM2815" i="11"/>
  <c r="AL2815" i="11"/>
  <c r="AK2815" i="11"/>
  <c r="AJ2815" i="11"/>
  <c r="D2815" i="11"/>
  <c r="X2815" i="11" s="1"/>
  <c r="B2815" i="11"/>
  <c r="AY2814" i="11"/>
  <c r="AX2814" i="11"/>
  <c r="AW2814" i="11"/>
  <c r="AV2814" i="11"/>
  <c r="AU2814" i="11"/>
  <c r="AT2814" i="11"/>
  <c r="AS2814" i="11"/>
  <c r="AR2814" i="11"/>
  <c r="AO2814" i="11"/>
  <c r="AN2814" i="11"/>
  <c r="AM2814" i="11"/>
  <c r="AL2814" i="11"/>
  <c r="AK2814" i="11"/>
  <c r="AJ2814" i="11"/>
  <c r="D2814" i="11"/>
  <c r="X2814" i="11" s="1"/>
  <c r="B2814" i="11"/>
  <c r="AY2813" i="11"/>
  <c r="AX2813" i="11"/>
  <c r="AW2813" i="11"/>
  <c r="AV2813" i="11"/>
  <c r="AU2813" i="11"/>
  <c r="AT2813" i="11"/>
  <c r="AS2813" i="11"/>
  <c r="AR2813" i="11"/>
  <c r="AO2813" i="11"/>
  <c r="AN2813" i="11"/>
  <c r="AM2813" i="11"/>
  <c r="AL2813" i="11"/>
  <c r="AK2813" i="11"/>
  <c r="AJ2813" i="11"/>
  <c r="D2813" i="11"/>
  <c r="X2813" i="11" s="1"/>
  <c r="B2813" i="11"/>
  <c r="AY2812" i="11"/>
  <c r="AX2812" i="11"/>
  <c r="AW2812" i="11"/>
  <c r="AV2812" i="11"/>
  <c r="AU2812" i="11"/>
  <c r="AT2812" i="11"/>
  <c r="AS2812" i="11"/>
  <c r="AR2812" i="11"/>
  <c r="AO2812" i="11"/>
  <c r="AN2812" i="11"/>
  <c r="AM2812" i="11"/>
  <c r="AL2812" i="11"/>
  <c r="AK2812" i="11"/>
  <c r="AJ2812" i="11"/>
  <c r="D2812" i="11"/>
  <c r="X2812" i="11" s="1"/>
  <c r="B2812" i="11"/>
  <c r="AY2811" i="11"/>
  <c r="AX2811" i="11"/>
  <c r="AW2811" i="11"/>
  <c r="AV2811" i="11"/>
  <c r="AU2811" i="11"/>
  <c r="AT2811" i="11"/>
  <c r="AS2811" i="11"/>
  <c r="AR2811" i="11"/>
  <c r="AO2811" i="11"/>
  <c r="AN2811" i="11"/>
  <c r="AM2811" i="11"/>
  <c r="AL2811" i="11"/>
  <c r="AK2811" i="11"/>
  <c r="AJ2811" i="11"/>
  <c r="D2811" i="11"/>
  <c r="X2811" i="11" s="1"/>
  <c r="B2811" i="11"/>
  <c r="AY2810" i="11"/>
  <c r="AX2810" i="11"/>
  <c r="AW2810" i="11"/>
  <c r="AV2810" i="11"/>
  <c r="AU2810" i="11"/>
  <c r="AT2810" i="11"/>
  <c r="AS2810" i="11"/>
  <c r="AR2810" i="11"/>
  <c r="AO2810" i="11"/>
  <c r="AN2810" i="11"/>
  <c r="AM2810" i="11"/>
  <c r="AL2810" i="11"/>
  <c r="AK2810" i="11"/>
  <c r="AJ2810" i="11"/>
  <c r="D2810" i="11"/>
  <c r="X2810" i="11" s="1"/>
  <c r="B2810" i="11"/>
  <c r="AY2809" i="11"/>
  <c r="AX2809" i="11"/>
  <c r="AW2809" i="11"/>
  <c r="AV2809" i="11"/>
  <c r="AU2809" i="11"/>
  <c r="AT2809" i="11"/>
  <c r="AS2809" i="11"/>
  <c r="AR2809" i="11"/>
  <c r="AO2809" i="11"/>
  <c r="AN2809" i="11"/>
  <c r="AM2809" i="11"/>
  <c r="AL2809" i="11"/>
  <c r="AK2809" i="11"/>
  <c r="AJ2809" i="11"/>
  <c r="D2809" i="11"/>
  <c r="X2809" i="11" s="1"/>
  <c r="B2809" i="11"/>
  <c r="AY2808" i="11"/>
  <c r="AX2808" i="11"/>
  <c r="AW2808" i="11"/>
  <c r="AV2808" i="11"/>
  <c r="AU2808" i="11"/>
  <c r="AT2808" i="11"/>
  <c r="AS2808" i="11"/>
  <c r="AR2808" i="11"/>
  <c r="AO2808" i="11"/>
  <c r="AN2808" i="11"/>
  <c r="AM2808" i="11"/>
  <c r="AL2808" i="11"/>
  <c r="AK2808" i="11"/>
  <c r="AJ2808" i="11"/>
  <c r="D2808" i="11"/>
  <c r="X2808" i="11" s="1"/>
  <c r="B2808" i="11"/>
  <c r="AY2807" i="11"/>
  <c r="AX2807" i="11"/>
  <c r="AW2807" i="11"/>
  <c r="AV2807" i="11"/>
  <c r="AU2807" i="11"/>
  <c r="AT2807" i="11"/>
  <c r="AS2807" i="11"/>
  <c r="AR2807" i="11"/>
  <c r="AO2807" i="11"/>
  <c r="AN2807" i="11"/>
  <c r="AM2807" i="11"/>
  <c r="AL2807" i="11"/>
  <c r="AK2807" i="11"/>
  <c r="AJ2807" i="11"/>
  <c r="D2807" i="11"/>
  <c r="X2807" i="11" s="1"/>
  <c r="B2807" i="11"/>
  <c r="AY2806" i="11"/>
  <c r="AX2806" i="11"/>
  <c r="AW2806" i="11"/>
  <c r="AV2806" i="11"/>
  <c r="AU2806" i="11"/>
  <c r="AT2806" i="11"/>
  <c r="AS2806" i="11"/>
  <c r="AR2806" i="11"/>
  <c r="AO2806" i="11"/>
  <c r="AN2806" i="11"/>
  <c r="AM2806" i="11"/>
  <c r="AL2806" i="11"/>
  <c r="AK2806" i="11"/>
  <c r="AJ2806" i="11"/>
  <c r="D2806" i="11"/>
  <c r="X2806" i="11" s="1"/>
  <c r="B2806" i="11"/>
  <c r="AY2805" i="11"/>
  <c r="AX2805" i="11"/>
  <c r="AW2805" i="11"/>
  <c r="AV2805" i="11"/>
  <c r="AU2805" i="11"/>
  <c r="AT2805" i="11"/>
  <c r="AS2805" i="11"/>
  <c r="AR2805" i="11"/>
  <c r="AO2805" i="11"/>
  <c r="AN2805" i="11"/>
  <c r="AM2805" i="11"/>
  <c r="AL2805" i="11"/>
  <c r="AK2805" i="11"/>
  <c r="AJ2805" i="11"/>
  <c r="D2805" i="11"/>
  <c r="X2805" i="11" s="1"/>
  <c r="B2805" i="11"/>
  <c r="AY2804" i="11"/>
  <c r="AX2804" i="11"/>
  <c r="AW2804" i="11"/>
  <c r="AV2804" i="11"/>
  <c r="AU2804" i="11"/>
  <c r="AT2804" i="11"/>
  <c r="AS2804" i="11"/>
  <c r="AR2804" i="11"/>
  <c r="AO2804" i="11"/>
  <c r="AN2804" i="11"/>
  <c r="AM2804" i="11"/>
  <c r="AL2804" i="11"/>
  <c r="AK2804" i="11"/>
  <c r="AJ2804" i="11"/>
  <c r="D2804" i="11"/>
  <c r="X2804" i="11" s="1"/>
  <c r="B2804" i="11"/>
  <c r="AY2803" i="11"/>
  <c r="AX2803" i="11"/>
  <c r="AW2803" i="11"/>
  <c r="AV2803" i="11"/>
  <c r="AU2803" i="11"/>
  <c r="AT2803" i="11"/>
  <c r="AS2803" i="11"/>
  <c r="AR2803" i="11"/>
  <c r="AO2803" i="11"/>
  <c r="AN2803" i="11"/>
  <c r="AM2803" i="11"/>
  <c r="AL2803" i="11"/>
  <c r="AK2803" i="11"/>
  <c r="AJ2803" i="11"/>
  <c r="D2803" i="11"/>
  <c r="X2803" i="11" s="1"/>
  <c r="B2803" i="11"/>
  <c r="AY2802" i="11"/>
  <c r="AX2802" i="11"/>
  <c r="AW2802" i="11"/>
  <c r="AV2802" i="11"/>
  <c r="AU2802" i="11"/>
  <c r="AT2802" i="11"/>
  <c r="AS2802" i="11"/>
  <c r="AR2802" i="11"/>
  <c r="AO2802" i="11"/>
  <c r="AN2802" i="11"/>
  <c r="AM2802" i="11"/>
  <c r="AL2802" i="11"/>
  <c r="AK2802" i="11"/>
  <c r="AJ2802" i="11"/>
  <c r="D2802" i="11"/>
  <c r="X2802" i="11" s="1"/>
  <c r="B2802" i="11"/>
  <c r="AY2801" i="11"/>
  <c r="AX2801" i="11"/>
  <c r="AW2801" i="11"/>
  <c r="AV2801" i="11"/>
  <c r="AU2801" i="11"/>
  <c r="AT2801" i="11"/>
  <c r="AS2801" i="11"/>
  <c r="AR2801" i="11"/>
  <c r="AO2801" i="11"/>
  <c r="AN2801" i="11"/>
  <c r="AM2801" i="11"/>
  <c r="AL2801" i="11"/>
  <c r="AK2801" i="11"/>
  <c r="AJ2801" i="11"/>
  <c r="D2801" i="11"/>
  <c r="X2801" i="11" s="1"/>
  <c r="B2801" i="11"/>
  <c r="AY2800" i="11"/>
  <c r="AX2800" i="11"/>
  <c r="AW2800" i="11"/>
  <c r="AV2800" i="11"/>
  <c r="AU2800" i="11"/>
  <c r="AT2800" i="11"/>
  <c r="AS2800" i="11"/>
  <c r="AR2800" i="11"/>
  <c r="AO2800" i="11"/>
  <c r="AN2800" i="11"/>
  <c r="AM2800" i="11"/>
  <c r="AL2800" i="11"/>
  <c r="AK2800" i="11"/>
  <c r="AJ2800" i="11"/>
  <c r="D2800" i="11"/>
  <c r="X2800" i="11" s="1"/>
  <c r="B2800" i="11"/>
  <c r="AY2799" i="11"/>
  <c r="AX2799" i="11"/>
  <c r="AW2799" i="11"/>
  <c r="AV2799" i="11"/>
  <c r="AU2799" i="11"/>
  <c r="AT2799" i="11"/>
  <c r="AS2799" i="11"/>
  <c r="AR2799" i="11"/>
  <c r="AO2799" i="11"/>
  <c r="AN2799" i="11"/>
  <c r="AM2799" i="11"/>
  <c r="AL2799" i="11"/>
  <c r="AK2799" i="11"/>
  <c r="AJ2799" i="11"/>
  <c r="D2799" i="11"/>
  <c r="X2799" i="11" s="1"/>
  <c r="B2799" i="11"/>
  <c r="AY2798" i="11"/>
  <c r="AX2798" i="11"/>
  <c r="AW2798" i="11"/>
  <c r="AV2798" i="11"/>
  <c r="AU2798" i="11"/>
  <c r="AT2798" i="11"/>
  <c r="AS2798" i="11"/>
  <c r="AR2798" i="11"/>
  <c r="AO2798" i="11"/>
  <c r="AN2798" i="11"/>
  <c r="AM2798" i="11"/>
  <c r="AL2798" i="11"/>
  <c r="AK2798" i="11"/>
  <c r="AJ2798" i="11"/>
  <c r="D2798" i="11"/>
  <c r="X2798" i="11" s="1"/>
  <c r="B2798" i="11"/>
  <c r="AY2797" i="11"/>
  <c r="AX2797" i="11"/>
  <c r="AW2797" i="11"/>
  <c r="AV2797" i="11"/>
  <c r="AU2797" i="11"/>
  <c r="AT2797" i="11"/>
  <c r="AS2797" i="11"/>
  <c r="AR2797" i="11"/>
  <c r="AO2797" i="11"/>
  <c r="AN2797" i="11"/>
  <c r="AM2797" i="11"/>
  <c r="AL2797" i="11"/>
  <c r="AK2797" i="11"/>
  <c r="AJ2797" i="11"/>
  <c r="D2797" i="11"/>
  <c r="X2797" i="11" s="1"/>
  <c r="B2797" i="11"/>
  <c r="AY2796" i="11"/>
  <c r="AX2796" i="11"/>
  <c r="AW2796" i="11"/>
  <c r="AV2796" i="11"/>
  <c r="AU2796" i="11"/>
  <c r="AT2796" i="11"/>
  <c r="AS2796" i="11"/>
  <c r="AR2796" i="11"/>
  <c r="AO2796" i="11"/>
  <c r="AN2796" i="11"/>
  <c r="AM2796" i="11"/>
  <c r="AL2796" i="11"/>
  <c r="AK2796" i="11"/>
  <c r="AJ2796" i="11"/>
  <c r="D2796" i="11"/>
  <c r="X2796" i="11" s="1"/>
  <c r="B2796" i="11"/>
  <c r="AY2795" i="11"/>
  <c r="AX2795" i="11"/>
  <c r="AW2795" i="11"/>
  <c r="AV2795" i="11"/>
  <c r="AU2795" i="11"/>
  <c r="AT2795" i="11"/>
  <c r="AS2795" i="11"/>
  <c r="AR2795" i="11"/>
  <c r="AO2795" i="11"/>
  <c r="AN2795" i="11"/>
  <c r="AM2795" i="11"/>
  <c r="AL2795" i="11"/>
  <c r="AK2795" i="11"/>
  <c r="AJ2795" i="11"/>
  <c r="D2795" i="11"/>
  <c r="X2795" i="11" s="1"/>
  <c r="B2795" i="11"/>
  <c r="AY2794" i="11"/>
  <c r="AX2794" i="11"/>
  <c r="AW2794" i="11"/>
  <c r="AV2794" i="11"/>
  <c r="AU2794" i="11"/>
  <c r="AT2794" i="11"/>
  <c r="AS2794" i="11"/>
  <c r="AR2794" i="11"/>
  <c r="AO2794" i="11"/>
  <c r="AN2794" i="11"/>
  <c r="AM2794" i="11"/>
  <c r="AL2794" i="11"/>
  <c r="AK2794" i="11"/>
  <c r="AJ2794" i="11"/>
  <c r="D2794" i="11"/>
  <c r="X2794" i="11" s="1"/>
  <c r="B2794" i="11"/>
  <c r="AY2793" i="11"/>
  <c r="AX2793" i="11"/>
  <c r="AW2793" i="11"/>
  <c r="AV2793" i="11"/>
  <c r="AU2793" i="11"/>
  <c r="AT2793" i="11"/>
  <c r="AS2793" i="11"/>
  <c r="AR2793" i="11"/>
  <c r="AO2793" i="11"/>
  <c r="AN2793" i="11"/>
  <c r="AM2793" i="11"/>
  <c r="AL2793" i="11"/>
  <c r="AK2793" i="11"/>
  <c r="AJ2793" i="11"/>
  <c r="D2793" i="11"/>
  <c r="X2793" i="11" s="1"/>
  <c r="B2793" i="11"/>
  <c r="AY2792" i="11"/>
  <c r="AX2792" i="11"/>
  <c r="AW2792" i="11"/>
  <c r="AV2792" i="11"/>
  <c r="AU2792" i="11"/>
  <c r="AT2792" i="11"/>
  <c r="AS2792" i="11"/>
  <c r="AR2792" i="11"/>
  <c r="AO2792" i="11"/>
  <c r="AN2792" i="11"/>
  <c r="AM2792" i="11"/>
  <c r="AL2792" i="11"/>
  <c r="AK2792" i="11"/>
  <c r="AJ2792" i="11"/>
  <c r="D2792" i="11"/>
  <c r="X2792" i="11" s="1"/>
  <c r="B2792" i="11"/>
  <c r="AY2791" i="11"/>
  <c r="AX2791" i="11"/>
  <c r="AW2791" i="11"/>
  <c r="AV2791" i="11"/>
  <c r="AU2791" i="11"/>
  <c r="AT2791" i="11"/>
  <c r="AS2791" i="11"/>
  <c r="AR2791" i="11"/>
  <c r="AO2791" i="11"/>
  <c r="AN2791" i="11"/>
  <c r="AM2791" i="11"/>
  <c r="AL2791" i="11"/>
  <c r="AK2791" i="11"/>
  <c r="AJ2791" i="11"/>
  <c r="D2791" i="11"/>
  <c r="X2791" i="11" s="1"/>
  <c r="B2791" i="11"/>
  <c r="AY2790" i="11"/>
  <c r="AX2790" i="11"/>
  <c r="AW2790" i="11"/>
  <c r="AV2790" i="11"/>
  <c r="AU2790" i="11"/>
  <c r="AT2790" i="11"/>
  <c r="AS2790" i="11"/>
  <c r="AR2790" i="11"/>
  <c r="AO2790" i="11"/>
  <c r="AN2790" i="11"/>
  <c r="AM2790" i="11"/>
  <c r="AL2790" i="11"/>
  <c r="AK2790" i="11"/>
  <c r="AJ2790" i="11"/>
  <c r="D2790" i="11"/>
  <c r="X2790" i="11" s="1"/>
  <c r="B2790" i="11"/>
  <c r="AY2789" i="11"/>
  <c r="AX2789" i="11"/>
  <c r="AW2789" i="11"/>
  <c r="AV2789" i="11"/>
  <c r="AU2789" i="11"/>
  <c r="AT2789" i="11"/>
  <c r="AS2789" i="11"/>
  <c r="AR2789" i="11"/>
  <c r="AO2789" i="11"/>
  <c r="AN2789" i="11"/>
  <c r="AM2789" i="11"/>
  <c r="AL2789" i="11"/>
  <c r="AK2789" i="11"/>
  <c r="AJ2789" i="11"/>
  <c r="D2789" i="11"/>
  <c r="X2789" i="11" s="1"/>
  <c r="B2789" i="11"/>
  <c r="AY2788" i="11"/>
  <c r="AX2788" i="11"/>
  <c r="AW2788" i="11"/>
  <c r="AV2788" i="11"/>
  <c r="AU2788" i="11"/>
  <c r="AT2788" i="11"/>
  <c r="AS2788" i="11"/>
  <c r="AR2788" i="11"/>
  <c r="AO2788" i="11"/>
  <c r="AN2788" i="11"/>
  <c r="AM2788" i="11"/>
  <c r="AL2788" i="11"/>
  <c r="AK2788" i="11"/>
  <c r="AJ2788" i="11"/>
  <c r="D2788" i="11"/>
  <c r="X2788" i="11" s="1"/>
  <c r="B2788" i="11"/>
  <c r="AY2787" i="11"/>
  <c r="AX2787" i="11"/>
  <c r="AW2787" i="11"/>
  <c r="AV2787" i="11"/>
  <c r="AU2787" i="11"/>
  <c r="AT2787" i="11"/>
  <c r="AS2787" i="11"/>
  <c r="AR2787" i="11"/>
  <c r="AO2787" i="11"/>
  <c r="AN2787" i="11"/>
  <c r="AM2787" i="11"/>
  <c r="AL2787" i="11"/>
  <c r="AK2787" i="11"/>
  <c r="AJ2787" i="11"/>
  <c r="D2787" i="11"/>
  <c r="X2787" i="11" s="1"/>
  <c r="B2787" i="11"/>
  <c r="AY2786" i="11"/>
  <c r="AX2786" i="11"/>
  <c r="AW2786" i="11"/>
  <c r="AV2786" i="11"/>
  <c r="AU2786" i="11"/>
  <c r="AT2786" i="11"/>
  <c r="AS2786" i="11"/>
  <c r="AR2786" i="11"/>
  <c r="AO2786" i="11"/>
  <c r="AN2786" i="11"/>
  <c r="AM2786" i="11"/>
  <c r="AL2786" i="11"/>
  <c r="AK2786" i="11"/>
  <c r="AJ2786" i="11"/>
  <c r="D2786" i="11"/>
  <c r="X2786" i="11" s="1"/>
  <c r="B2786" i="11"/>
  <c r="AY2785" i="11"/>
  <c r="AX2785" i="11"/>
  <c r="AW2785" i="11"/>
  <c r="AV2785" i="11"/>
  <c r="AU2785" i="11"/>
  <c r="AT2785" i="11"/>
  <c r="AS2785" i="11"/>
  <c r="AR2785" i="11"/>
  <c r="AO2785" i="11"/>
  <c r="AN2785" i="11"/>
  <c r="AM2785" i="11"/>
  <c r="AL2785" i="11"/>
  <c r="AK2785" i="11"/>
  <c r="AJ2785" i="11"/>
  <c r="D2785" i="11"/>
  <c r="X2785" i="11" s="1"/>
  <c r="B2785" i="11"/>
  <c r="AY2784" i="11"/>
  <c r="AX2784" i="11"/>
  <c r="AW2784" i="11"/>
  <c r="AV2784" i="11"/>
  <c r="AU2784" i="11"/>
  <c r="AT2784" i="11"/>
  <c r="AS2784" i="11"/>
  <c r="AR2784" i="11"/>
  <c r="AO2784" i="11"/>
  <c r="AN2784" i="11"/>
  <c r="AM2784" i="11"/>
  <c r="AL2784" i="11"/>
  <c r="AK2784" i="11"/>
  <c r="AJ2784" i="11"/>
  <c r="D2784" i="11"/>
  <c r="X2784" i="11" s="1"/>
  <c r="B2784" i="11"/>
  <c r="AY2783" i="11"/>
  <c r="AX2783" i="11"/>
  <c r="AW2783" i="11"/>
  <c r="AV2783" i="11"/>
  <c r="AU2783" i="11"/>
  <c r="AT2783" i="11"/>
  <c r="AS2783" i="11"/>
  <c r="AR2783" i="11"/>
  <c r="AO2783" i="11"/>
  <c r="AN2783" i="11"/>
  <c r="AM2783" i="11"/>
  <c r="AL2783" i="11"/>
  <c r="AK2783" i="11"/>
  <c r="AJ2783" i="11"/>
  <c r="D2783" i="11"/>
  <c r="X2783" i="11" s="1"/>
  <c r="B2783" i="11"/>
  <c r="AY2782" i="11"/>
  <c r="AX2782" i="11"/>
  <c r="AW2782" i="11"/>
  <c r="AV2782" i="11"/>
  <c r="AU2782" i="11"/>
  <c r="AT2782" i="11"/>
  <c r="AS2782" i="11"/>
  <c r="AR2782" i="11"/>
  <c r="AO2782" i="11"/>
  <c r="AN2782" i="11"/>
  <c r="AM2782" i="11"/>
  <c r="AL2782" i="11"/>
  <c r="AK2782" i="11"/>
  <c r="AJ2782" i="11"/>
  <c r="D2782" i="11"/>
  <c r="X2782" i="11" s="1"/>
  <c r="B2782" i="11"/>
  <c r="AY2781" i="11"/>
  <c r="AX2781" i="11"/>
  <c r="AW2781" i="11"/>
  <c r="AV2781" i="11"/>
  <c r="AU2781" i="11"/>
  <c r="AT2781" i="11"/>
  <c r="AS2781" i="11"/>
  <c r="AR2781" i="11"/>
  <c r="AO2781" i="11"/>
  <c r="AN2781" i="11"/>
  <c r="AM2781" i="11"/>
  <c r="AL2781" i="11"/>
  <c r="AK2781" i="11"/>
  <c r="AJ2781" i="11"/>
  <c r="D2781" i="11"/>
  <c r="X2781" i="11" s="1"/>
  <c r="B2781" i="11"/>
  <c r="AY2780" i="11"/>
  <c r="AX2780" i="11"/>
  <c r="AW2780" i="11"/>
  <c r="AV2780" i="11"/>
  <c r="AU2780" i="11"/>
  <c r="AT2780" i="11"/>
  <c r="AS2780" i="11"/>
  <c r="AR2780" i="11"/>
  <c r="AO2780" i="11"/>
  <c r="AN2780" i="11"/>
  <c r="AM2780" i="11"/>
  <c r="AL2780" i="11"/>
  <c r="AK2780" i="11"/>
  <c r="AJ2780" i="11"/>
  <c r="D2780" i="11"/>
  <c r="X2780" i="11" s="1"/>
  <c r="B2780" i="11"/>
  <c r="AY2779" i="11"/>
  <c r="AX2779" i="11"/>
  <c r="AW2779" i="11"/>
  <c r="AV2779" i="11"/>
  <c r="AU2779" i="11"/>
  <c r="AT2779" i="11"/>
  <c r="AS2779" i="11"/>
  <c r="AR2779" i="11"/>
  <c r="AO2779" i="11"/>
  <c r="AN2779" i="11"/>
  <c r="AM2779" i="11"/>
  <c r="AL2779" i="11"/>
  <c r="AK2779" i="11"/>
  <c r="AJ2779" i="11"/>
  <c r="D2779" i="11"/>
  <c r="X2779" i="11" s="1"/>
  <c r="B2779" i="11"/>
  <c r="AY2778" i="11"/>
  <c r="AX2778" i="11"/>
  <c r="AW2778" i="11"/>
  <c r="AV2778" i="11"/>
  <c r="AU2778" i="11"/>
  <c r="AT2778" i="11"/>
  <c r="AS2778" i="11"/>
  <c r="AR2778" i="11"/>
  <c r="AO2778" i="11"/>
  <c r="AN2778" i="11"/>
  <c r="AM2778" i="11"/>
  <c r="AL2778" i="11"/>
  <c r="AK2778" i="11"/>
  <c r="AJ2778" i="11"/>
  <c r="D2778" i="11"/>
  <c r="X2778" i="11" s="1"/>
  <c r="B2778" i="11"/>
  <c r="AY2777" i="11"/>
  <c r="AX2777" i="11"/>
  <c r="AW2777" i="11"/>
  <c r="AV2777" i="11"/>
  <c r="AU2777" i="11"/>
  <c r="AT2777" i="11"/>
  <c r="AS2777" i="11"/>
  <c r="AR2777" i="11"/>
  <c r="AO2777" i="11"/>
  <c r="AN2777" i="11"/>
  <c r="AM2777" i="11"/>
  <c r="AL2777" i="11"/>
  <c r="AK2777" i="11"/>
  <c r="AJ2777" i="11"/>
  <c r="D2777" i="11"/>
  <c r="X2777" i="11" s="1"/>
  <c r="B2777" i="11"/>
  <c r="AY2776" i="11"/>
  <c r="AX2776" i="11"/>
  <c r="AW2776" i="11"/>
  <c r="AV2776" i="11"/>
  <c r="AU2776" i="11"/>
  <c r="AT2776" i="11"/>
  <c r="AS2776" i="11"/>
  <c r="AR2776" i="11"/>
  <c r="AO2776" i="11"/>
  <c r="AN2776" i="11"/>
  <c r="AM2776" i="11"/>
  <c r="AL2776" i="11"/>
  <c r="AK2776" i="11"/>
  <c r="AJ2776" i="11"/>
  <c r="D2776" i="11"/>
  <c r="X2776" i="11" s="1"/>
  <c r="B2776" i="11"/>
  <c r="AY2775" i="11"/>
  <c r="AX2775" i="11"/>
  <c r="AW2775" i="11"/>
  <c r="AV2775" i="11"/>
  <c r="AU2775" i="11"/>
  <c r="AT2775" i="11"/>
  <c r="AS2775" i="11"/>
  <c r="AR2775" i="11"/>
  <c r="AO2775" i="11"/>
  <c r="AN2775" i="11"/>
  <c r="AM2775" i="11"/>
  <c r="AL2775" i="11"/>
  <c r="AK2775" i="11"/>
  <c r="AJ2775" i="11"/>
  <c r="D2775" i="11"/>
  <c r="X2775" i="11" s="1"/>
  <c r="B2775" i="11"/>
  <c r="AY2774" i="11"/>
  <c r="AX2774" i="11"/>
  <c r="AW2774" i="11"/>
  <c r="AV2774" i="11"/>
  <c r="AU2774" i="11"/>
  <c r="AT2774" i="11"/>
  <c r="AS2774" i="11"/>
  <c r="AR2774" i="11"/>
  <c r="AO2774" i="11"/>
  <c r="AN2774" i="11"/>
  <c r="AM2774" i="11"/>
  <c r="AL2774" i="11"/>
  <c r="AK2774" i="11"/>
  <c r="AJ2774" i="11"/>
  <c r="D2774" i="11"/>
  <c r="X2774" i="11" s="1"/>
  <c r="B2774" i="11"/>
  <c r="AY2773" i="11"/>
  <c r="AX2773" i="11"/>
  <c r="AW2773" i="11"/>
  <c r="AV2773" i="11"/>
  <c r="AU2773" i="11"/>
  <c r="AT2773" i="11"/>
  <c r="AS2773" i="11"/>
  <c r="AR2773" i="11"/>
  <c r="AO2773" i="11"/>
  <c r="AN2773" i="11"/>
  <c r="AM2773" i="11"/>
  <c r="AL2773" i="11"/>
  <c r="AK2773" i="11"/>
  <c r="AJ2773" i="11"/>
  <c r="D2773" i="11"/>
  <c r="X2773" i="11" s="1"/>
  <c r="B2773" i="11"/>
  <c r="AY2772" i="11"/>
  <c r="AX2772" i="11"/>
  <c r="AW2772" i="11"/>
  <c r="AV2772" i="11"/>
  <c r="AU2772" i="11"/>
  <c r="AT2772" i="11"/>
  <c r="AS2772" i="11"/>
  <c r="AR2772" i="11"/>
  <c r="AO2772" i="11"/>
  <c r="AN2772" i="11"/>
  <c r="AM2772" i="11"/>
  <c r="AL2772" i="11"/>
  <c r="AK2772" i="11"/>
  <c r="AJ2772" i="11"/>
  <c r="D2772" i="11"/>
  <c r="X2772" i="11" s="1"/>
  <c r="B2772" i="11"/>
  <c r="AY2771" i="11"/>
  <c r="AX2771" i="11"/>
  <c r="AW2771" i="11"/>
  <c r="AV2771" i="11"/>
  <c r="AU2771" i="11"/>
  <c r="AT2771" i="11"/>
  <c r="AS2771" i="11"/>
  <c r="AR2771" i="11"/>
  <c r="AO2771" i="11"/>
  <c r="AN2771" i="11"/>
  <c r="AM2771" i="11"/>
  <c r="AL2771" i="11"/>
  <c r="AK2771" i="11"/>
  <c r="AJ2771" i="11"/>
  <c r="D2771" i="11"/>
  <c r="X2771" i="11" s="1"/>
  <c r="B2771" i="11"/>
  <c r="AY2770" i="11"/>
  <c r="AX2770" i="11"/>
  <c r="AW2770" i="11"/>
  <c r="AV2770" i="11"/>
  <c r="AU2770" i="11"/>
  <c r="AT2770" i="11"/>
  <c r="AS2770" i="11"/>
  <c r="AR2770" i="11"/>
  <c r="AO2770" i="11"/>
  <c r="AN2770" i="11"/>
  <c r="AM2770" i="11"/>
  <c r="AL2770" i="11"/>
  <c r="AK2770" i="11"/>
  <c r="AJ2770" i="11"/>
  <c r="D2770" i="11"/>
  <c r="X2770" i="11" s="1"/>
  <c r="B2770" i="11"/>
  <c r="AY2769" i="11"/>
  <c r="AX2769" i="11"/>
  <c r="AW2769" i="11"/>
  <c r="AV2769" i="11"/>
  <c r="AU2769" i="11"/>
  <c r="AT2769" i="11"/>
  <c r="AS2769" i="11"/>
  <c r="AR2769" i="11"/>
  <c r="AO2769" i="11"/>
  <c r="AN2769" i="11"/>
  <c r="AM2769" i="11"/>
  <c r="AL2769" i="11"/>
  <c r="AK2769" i="11"/>
  <c r="AJ2769" i="11"/>
  <c r="D2769" i="11"/>
  <c r="X2769" i="11" s="1"/>
  <c r="B2769" i="11"/>
  <c r="AY2768" i="11"/>
  <c r="AX2768" i="11"/>
  <c r="AW2768" i="11"/>
  <c r="AV2768" i="11"/>
  <c r="AU2768" i="11"/>
  <c r="AT2768" i="11"/>
  <c r="AS2768" i="11"/>
  <c r="AR2768" i="11"/>
  <c r="AO2768" i="11"/>
  <c r="AN2768" i="11"/>
  <c r="AM2768" i="11"/>
  <c r="AL2768" i="11"/>
  <c r="AK2768" i="11"/>
  <c r="AJ2768" i="11"/>
  <c r="D2768" i="11"/>
  <c r="X2768" i="11" s="1"/>
  <c r="B2768" i="11"/>
  <c r="AY2767" i="11"/>
  <c r="AX2767" i="11"/>
  <c r="AW2767" i="11"/>
  <c r="AV2767" i="11"/>
  <c r="AU2767" i="11"/>
  <c r="AT2767" i="11"/>
  <c r="AS2767" i="11"/>
  <c r="AR2767" i="11"/>
  <c r="AO2767" i="11"/>
  <c r="AN2767" i="11"/>
  <c r="AM2767" i="11"/>
  <c r="AL2767" i="11"/>
  <c r="AK2767" i="11"/>
  <c r="AJ2767" i="11"/>
  <c r="D2767" i="11"/>
  <c r="X2767" i="11" s="1"/>
  <c r="B2767" i="11"/>
  <c r="AY2766" i="11"/>
  <c r="AX2766" i="11"/>
  <c r="AW2766" i="11"/>
  <c r="AV2766" i="11"/>
  <c r="AU2766" i="11"/>
  <c r="AT2766" i="11"/>
  <c r="AS2766" i="11"/>
  <c r="AR2766" i="11"/>
  <c r="AO2766" i="11"/>
  <c r="AN2766" i="11"/>
  <c r="AM2766" i="11"/>
  <c r="AL2766" i="11"/>
  <c r="AK2766" i="11"/>
  <c r="AJ2766" i="11"/>
  <c r="D2766" i="11"/>
  <c r="X2766" i="11" s="1"/>
  <c r="B2766" i="11"/>
  <c r="AY2765" i="11"/>
  <c r="AX2765" i="11"/>
  <c r="AW2765" i="11"/>
  <c r="AV2765" i="11"/>
  <c r="AU2765" i="11"/>
  <c r="AT2765" i="11"/>
  <c r="AS2765" i="11"/>
  <c r="AR2765" i="11"/>
  <c r="AO2765" i="11"/>
  <c r="AN2765" i="11"/>
  <c r="AM2765" i="11"/>
  <c r="AL2765" i="11"/>
  <c r="AK2765" i="11"/>
  <c r="AJ2765" i="11"/>
  <c r="D2765" i="11"/>
  <c r="X2765" i="11" s="1"/>
  <c r="B2765" i="11"/>
  <c r="AY2764" i="11"/>
  <c r="AX2764" i="11"/>
  <c r="AW2764" i="11"/>
  <c r="AV2764" i="11"/>
  <c r="AU2764" i="11"/>
  <c r="AT2764" i="11"/>
  <c r="AS2764" i="11"/>
  <c r="AR2764" i="11"/>
  <c r="AO2764" i="11"/>
  <c r="AN2764" i="11"/>
  <c r="AM2764" i="11"/>
  <c r="AL2764" i="11"/>
  <c r="AK2764" i="11"/>
  <c r="AJ2764" i="11"/>
  <c r="D2764" i="11"/>
  <c r="X2764" i="11" s="1"/>
  <c r="B2764" i="11"/>
  <c r="AY2763" i="11"/>
  <c r="AX2763" i="11"/>
  <c r="AW2763" i="11"/>
  <c r="AV2763" i="11"/>
  <c r="AU2763" i="11"/>
  <c r="AT2763" i="11"/>
  <c r="AS2763" i="11"/>
  <c r="AR2763" i="11"/>
  <c r="AO2763" i="11"/>
  <c r="AN2763" i="11"/>
  <c r="AM2763" i="11"/>
  <c r="AL2763" i="11"/>
  <c r="AK2763" i="11"/>
  <c r="AJ2763" i="11"/>
  <c r="D2763" i="11"/>
  <c r="X2763" i="11" s="1"/>
  <c r="B2763" i="11"/>
  <c r="AY2762" i="11"/>
  <c r="AX2762" i="11"/>
  <c r="AW2762" i="11"/>
  <c r="AV2762" i="11"/>
  <c r="AU2762" i="11"/>
  <c r="AT2762" i="11"/>
  <c r="AS2762" i="11"/>
  <c r="AR2762" i="11"/>
  <c r="AO2762" i="11"/>
  <c r="AN2762" i="11"/>
  <c r="AM2762" i="11"/>
  <c r="AL2762" i="11"/>
  <c r="AK2762" i="11"/>
  <c r="AJ2762" i="11"/>
  <c r="D2762" i="11"/>
  <c r="X2762" i="11" s="1"/>
  <c r="B2762" i="11"/>
  <c r="AY2761" i="11"/>
  <c r="AX2761" i="11"/>
  <c r="AW2761" i="11"/>
  <c r="AV2761" i="11"/>
  <c r="AU2761" i="11"/>
  <c r="AT2761" i="11"/>
  <c r="AS2761" i="11"/>
  <c r="AR2761" i="11"/>
  <c r="AO2761" i="11"/>
  <c r="AN2761" i="11"/>
  <c r="AM2761" i="11"/>
  <c r="AL2761" i="11"/>
  <c r="AK2761" i="11"/>
  <c r="AJ2761" i="11"/>
  <c r="D2761" i="11"/>
  <c r="X2761" i="11" s="1"/>
  <c r="B2761" i="11"/>
  <c r="AY2760" i="11"/>
  <c r="AX2760" i="11"/>
  <c r="AW2760" i="11"/>
  <c r="AV2760" i="11"/>
  <c r="AU2760" i="11"/>
  <c r="AT2760" i="11"/>
  <c r="AS2760" i="11"/>
  <c r="AR2760" i="11"/>
  <c r="AO2760" i="11"/>
  <c r="AN2760" i="11"/>
  <c r="AM2760" i="11"/>
  <c r="AL2760" i="11"/>
  <c r="AK2760" i="11"/>
  <c r="AJ2760" i="11"/>
  <c r="D2760" i="11"/>
  <c r="X2760" i="11" s="1"/>
  <c r="B2760" i="11"/>
  <c r="AY2759" i="11"/>
  <c r="AX2759" i="11"/>
  <c r="AW2759" i="11"/>
  <c r="AV2759" i="11"/>
  <c r="AU2759" i="11"/>
  <c r="AT2759" i="11"/>
  <c r="AS2759" i="11"/>
  <c r="AR2759" i="11"/>
  <c r="AO2759" i="11"/>
  <c r="AN2759" i="11"/>
  <c r="AM2759" i="11"/>
  <c r="AL2759" i="11"/>
  <c r="AK2759" i="11"/>
  <c r="AJ2759" i="11"/>
  <c r="D2759" i="11"/>
  <c r="X2759" i="11" s="1"/>
  <c r="B2759" i="11"/>
  <c r="AY2758" i="11"/>
  <c r="AX2758" i="11"/>
  <c r="AW2758" i="11"/>
  <c r="AV2758" i="11"/>
  <c r="AU2758" i="11"/>
  <c r="AT2758" i="11"/>
  <c r="AS2758" i="11"/>
  <c r="AR2758" i="11"/>
  <c r="AO2758" i="11"/>
  <c r="AN2758" i="11"/>
  <c r="AM2758" i="11"/>
  <c r="AL2758" i="11"/>
  <c r="AK2758" i="11"/>
  <c r="AJ2758" i="11"/>
  <c r="D2758" i="11"/>
  <c r="X2758" i="11" s="1"/>
  <c r="B2758" i="11"/>
  <c r="AY2757" i="11"/>
  <c r="AX2757" i="11"/>
  <c r="AW2757" i="11"/>
  <c r="AV2757" i="11"/>
  <c r="AU2757" i="11"/>
  <c r="AT2757" i="11"/>
  <c r="AS2757" i="11"/>
  <c r="AR2757" i="11"/>
  <c r="AO2757" i="11"/>
  <c r="AN2757" i="11"/>
  <c r="AM2757" i="11"/>
  <c r="AL2757" i="11"/>
  <c r="AK2757" i="11"/>
  <c r="AJ2757" i="11"/>
  <c r="D2757" i="11"/>
  <c r="X2757" i="11" s="1"/>
  <c r="B2757" i="11"/>
  <c r="AY2756" i="11"/>
  <c r="AX2756" i="11"/>
  <c r="AW2756" i="11"/>
  <c r="AV2756" i="11"/>
  <c r="AU2756" i="11"/>
  <c r="AT2756" i="11"/>
  <c r="AS2756" i="11"/>
  <c r="AR2756" i="11"/>
  <c r="AO2756" i="11"/>
  <c r="AN2756" i="11"/>
  <c r="AM2756" i="11"/>
  <c r="AL2756" i="11"/>
  <c r="AK2756" i="11"/>
  <c r="AJ2756" i="11"/>
  <c r="D2756" i="11"/>
  <c r="X2756" i="11" s="1"/>
  <c r="B2756" i="11"/>
  <c r="AY2755" i="11"/>
  <c r="AX2755" i="11"/>
  <c r="AW2755" i="11"/>
  <c r="AV2755" i="11"/>
  <c r="AU2755" i="11"/>
  <c r="AT2755" i="11"/>
  <c r="AS2755" i="11"/>
  <c r="AR2755" i="11"/>
  <c r="AO2755" i="11"/>
  <c r="AN2755" i="11"/>
  <c r="AM2755" i="11"/>
  <c r="AL2755" i="11"/>
  <c r="AK2755" i="11"/>
  <c r="AJ2755" i="11"/>
  <c r="D2755" i="11"/>
  <c r="X2755" i="11" s="1"/>
  <c r="B2755" i="11"/>
  <c r="AY2754" i="11"/>
  <c r="AX2754" i="11"/>
  <c r="AW2754" i="11"/>
  <c r="AV2754" i="11"/>
  <c r="AU2754" i="11"/>
  <c r="AT2754" i="11"/>
  <c r="AS2754" i="11"/>
  <c r="AR2754" i="11"/>
  <c r="AO2754" i="11"/>
  <c r="AN2754" i="11"/>
  <c r="AM2754" i="11"/>
  <c r="AL2754" i="11"/>
  <c r="AK2754" i="11"/>
  <c r="AJ2754" i="11"/>
  <c r="D2754" i="11"/>
  <c r="X2754" i="11" s="1"/>
  <c r="B2754" i="11"/>
  <c r="AY2753" i="11"/>
  <c r="AX2753" i="11"/>
  <c r="AW2753" i="11"/>
  <c r="AV2753" i="11"/>
  <c r="AU2753" i="11"/>
  <c r="AT2753" i="11"/>
  <c r="AS2753" i="11"/>
  <c r="AR2753" i="11"/>
  <c r="AO2753" i="11"/>
  <c r="AN2753" i="11"/>
  <c r="AM2753" i="11"/>
  <c r="AL2753" i="11"/>
  <c r="AK2753" i="11"/>
  <c r="AJ2753" i="11"/>
  <c r="D2753" i="11"/>
  <c r="X2753" i="11" s="1"/>
  <c r="B2753" i="11"/>
  <c r="AY2752" i="11"/>
  <c r="AX2752" i="11"/>
  <c r="AW2752" i="11"/>
  <c r="AV2752" i="11"/>
  <c r="AU2752" i="11"/>
  <c r="AT2752" i="11"/>
  <c r="AS2752" i="11"/>
  <c r="AR2752" i="11"/>
  <c r="AO2752" i="11"/>
  <c r="AN2752" i="11"/>
  <c r="AM2752" i="11"/>
  <c r="AL2752" i="11"/>
  <c r="AK2752" i="11"/>
  <c r="AJ2752" i="11"/>
  <c r="D2752" i="11"/>
  <c r="X2752" i="11" s="1"/>
  <c r="B2752" i="11"/>
  <c r="AY2751" i="11"/>
  <c r="AX2751" i="11"/>
  <c r="AW2751" i="11"/>
  <c r="AV2751" i="11"/>
  <c r="AU2751" i="11"/>
  <c r="AT2751" i="11"/>
  <c r="AS2751" i="11"/>
  <c r="AR2751" i="11"/>
  <c r="AO2751" i="11"/>
  <c r="AN2751" i="11"/>
  <c r="AM2751" i="11"/>
  <c r="AL2751" i="11"/>
  <c r="AK2751" i="11"/>
  <c r="AJ2751" i="11"/>
  <c r="D2751" i="11"/>
  <c r="X2751" i="11" s="1"/>
  <c r="B2751" i="11"/>
  <c r="AY2750" i="11"/>
  <c r="AX2750" i="11"/>
  <c r="AW2750" i="11"/>
  <c r="AV2750" i="11"/>
  <c r="AU2750" i="11"/>
  <c r="AT2750" i="11"/>
  <c r="AS2750" i="11"/>
  <c r="AR2750" i="11"/>
  <c r="AO2750" i="11"/>
  <c r="AN2750" i="11"/>
  <c r="AM2750" i="11"/>
  <c r="AL2750" i="11"/>
  <c r="AK2750" i="11"/>
  <c r="AJ2750" i="11"/>
  <c r="D2750" i="11"/>
  <c r="X2750" i="11" s="1"/>
  <c r="B2750" i="11"/>
  <c r="AY2749" i="11"/>
  <c r="AX2749" i="11"/>
  <c r="AW2749" i="11"/>
  <c r="AV2749" i="11"/>
  <c r="AU2749" i="11"/>
  <c r="AT2749" i="11"/>
  <c r="AS2749" i="11"/>
  <c r="AR2749" i="11"/>
  <c r="AO2749" i="11"/>
  <c r="AN2749" i="11"/>
  <c r="AM2749" i="11"/>
  <c r="AL2749" i="11"/>
  <c r="AK2749" i="11"/>
  <c r="AJ2749" i="11"/>
  <c r="D2749" i="11"/>
  <c r="X2749" i="11" s="1"/>
  <c r="B2749" i="11"/>
  <c r="AY2748" i="11"/>
  <c r="AX2748" i="11"/>
  <c r="AW2748" i="11"/>
  <c r="AV2748" i="11"/>
  <c r="AU2748" i="11"/>
  <c r="AT2748" i="11"/>
  <c r="AS2748" i="11"/>
  <c r="AR2748" i="11"/>
  <c r="AO2748" i="11"/>
  <c r="AN2748" i="11"/>
  <c r="AM2748" i="11"/>
  <c r="AL2748" i="11"/>
  <c r="AK2748" i="11"/>
  <c r="AJ2748" i="11"/>
  <c r="D2748" i="11"/>
  <c r="X2748" i="11" s="1"/>
  <c r="B2748" i="11"/>
  <c r="AY2747" i="11"/>
  <c r="AX2747" i="11"/>
  <c r="AW2747" i="11"/>
  <c r="AV2747" i="11"/>
  <c r="AU2747" i="11"/>
  <c r="AT2747" i="11"/>
  <c r="AS2747" i="11"/>
  <c r="AR2747" i="11"/>
  <c r="AO2747" i="11"/>
  <c r="AN2747" i="11"/>
  <c r="AM2747" i="11"/>
  <c r="AL2747" i="11"/>
  <c r="AK2747" i="11"/>
  <c r="AJ2747" i="11"/>
  <c r="D2747" i="11"/>
  <c r="X2747" i="11" s="1"/>
  <c r="B2747" i="11"/>
  <c r="AY2746" i="11"/>
  <c r="AX2746" i="11"/>
  <c r="AW2746" i="11"/>
  <c r="AV2746" i="11"/>
  <c r="AU2746" i="11"/>
  <c r="AT2746" i="11"/>
  <c r="AS2746" i="11"/>
  <c r="AR2746" i="11"/>
  <c r="AO2746" i="11"/>
  <c r="AN2746" i="11"/>
  <c r="AM2746" i="11"/>
  <c r="AL2746" i="11"/>
  <c r="AK2746" i="11"/>
  <c r="AJ2746" i="11"/>
  <c r="D2746" i="11"/>
  <c r="X2746" i="11" s="1"/>
  <c r="B2746" i="11"/>
  <c r="AY2745" i="11"/>
  <c r="AX2745" i="11"/>
  <c r="AW2745" i="11"/>
  <c r="AV2745" i="11"/>
  <c r="AU2745" i="11"/>
  <c r="AT2745" i="11"/>
  <c r="AS2745" i="11"/>
  <c r="AR2745" i="11"/>
  <c r="AO2745" i="11"/>
  <c r="AN2745" i="11"/>
  <c r="AM2745" i="11"/>
  <c r="AL2745" i="11"/>
  <c r="AK2745" i="11"/>
  <c r="AJ2745" i="11"/>
  <c r="D2745" i="11"/>
  <c r="X2745" i="11" s="1"/>
  <c r="B2745" i="11"/>
  <c r="AY2744" i="11"/>
  <c r="AX2744" i="11"/>
  <c r="AW2744" i="11"/>
  <c r="AV2744" i="11"/>
  <c r="AU2744" i="11"/>
  <c r="AT2744" i="11"/>
  <c r="AS2744" i="11"/>
  <c r="AR2744" i="11"/>
  <c r="AO2744" i="11"/>
  <c r="AN2744" i="11"/>
  <c r="AM2744" i="11"/>
  <c r="AL2744" i="11"/>
  <c r="AK2744" i="11"/>
  <c r="AJ2744" i="11"/>
  <c r="D2744" i="11"/>
  <c r="X2744" i="11" s="1"/>
  <c r="B2744" i="11"/>
  <c r="AY2743" i="11"/>
  <c r="AX2743" i="11"/>
  <c r="AW2743" i="11"/>
  <c r="AV2743" i="11"/>
  <c r="AU2743" i="11"/>
  <c r="AT2743" i="11"/>
  <c r="AS2743" i="11"/>
  <c r="AR2743" i="11"/>
  <c r="AO2743" i="11"/>
  <c r="AN2743" i="11"/>
  <c r="AM2743" i="11"/>
  <c r="AL2743" i="11"/>
  <c r="AK2743" i="11"/>
  <c r="AJ2743" i="11"/>
  <c r="D2743" i="11"/>
  <c r="X2743" i="11" s="1"/>
  <c r="B2743" i="11"/>
  <c r="AY2742" i="11"/>
  <c r="AX2742" i="11"/>
  <c r="AW2742" i="11"/>
  <c r="AV2742" i="11"/>
  <c r="AU2742" i="11"/>
  <c r="AT2742" i="11"/>
  <c r="AS2742" i="11"/>
  <c r="AR2742" i="11"/>
  <c r="AO2742" i="11"/>
  <c r="AN2742" i="11"/>
  <c r="AM2742" i="11"/>
  <c r="AL2742" i="11"/>
  <c r="AK2742" i="11"/>
  <c r="AJ2742" i="11"/>
  <c r="D2742" i="11"/>
  <c r="X2742" i="11" s="1"/>
  <c r="B2742" i="11"/>
  <c r="AY2741" i="11"/>
  <c r="AX2741" i="11"/>
  <c r="AW2741" i="11"/>
  <c r="AV2741" i="11"/>
  <c r="AU2741" i="11"/>
  <c r="AT2741" i="11"/>
  <c r="AS2741" i="11"/>
  <c r="AR2741" i="11"/>
  <c r="AO2741" i="11"/>
  <c r="AN2741" i="11"/>
  <c r="AM2741" i="11"/>
  <c r="AL2741" i="11"/>
  <c r="AK2741" i="11"/>
  <c r="AJ2741" i="11"/>
  <c r="D2741" i="11"/>
  <c r="X2741" i="11" s="1"/>
  <c r="B2741" i="11"/>
  <c r="AY2740" i="11"/>
  <c r="AX2740" i="11"/>
  <c r="AW2740" i="11"/>
  <c r="AV2740" i="11"/>
  <c r="AU2740" i="11"/>
  <c r="AT2740" i="11"/>
  <c r="AS2740" i="11"/>
  <c r="AR2740" i="11"/>
  <c r="AO2740" i="11"/>
  <c r="AN2740" i="11"/>
  <c r="AM2740" i="11"/>
  <c r="AL2740" i="11"/>
  <c r="AK2740" i="11"/>
  <c r="AJ2740" i="11"/>
  <c r="D2740" i="11"/>
  <c r="X2740" i="11" s="1"/>
  <c r="B2740" i="11"/>
  <c r="AY2739" i="11"/>
  <c r="AX2739" i="11"/>
  <c r="AW2739" i="11"/>
  <c r="AV2739" i="11"/>
  <c r="AU2739" i="11"/>
  <c r="AT2739" i="11"/>
  <c r="AS2739" i="11"/>
  <c r="AR2739" i="11"/>
  <c r="AO2739" i="11"/>
  <c r="AN2739" i="11"/>
  <c r="AM2739" i="11"/>
  <c r="AL2739" i="11"/>
  <c r="AK2739" i="11"/>
  <c r="AJ2739" i="11"/>
  <c r="D2739" i="11"/>
  <c r="X2739" i="11" s="1"/>
  <c r="B2739" i="11"/>
  <c r="AY2738" i="11"/>
  <c r="AX2738" i="11"/>
  <c r="AW2738" i="11"/>
  <c r="AV2738" i="11"/>
  <c r="AU2738" i="11"/>
  <c r="AT2738" i="11"/>
  <c r="AS2738" i="11"/>
  <c r="AR2738" i="11"/>
  <c r="AO2738" i="11"/>
  <c r="AN2738" i="11"/>
  <c r="AM2738" i="11"/>
  <c r="AL2738" i="11"/>
  <c r="AK2738" i="11"/>
  <c r="AJ2738" i="11"/>
  <c r="D2738" i="11"/>
  <c r="X2738" i="11" s="1"/>
  <c r="B2738" i="11"/>
  <c r="AY2737" i="11"/>
  <c r="AX2737" i="11"/>
  <c r="AW2737" i="11"/>
  <c r="AV2737" i="11"/>
  <c r="AU2737" i="11"/>
  <c r="AT2737" i="11"/>
  <c r="AS2737" i="11"/>
  <c r="AR2737" i="11"/>
  <c r="AO2737" i="11"/>
  <c r="AN2737" i="11"/>
  <c r="AM2737" i="11"/>
  <c r="AL2737" i="11"/>
  <c r="AK2737" i="11"/>
  <c r="AJ2737" i="11"/>
  <c r="D2737" i="11"/>
  <c r="X2737" i="11" s="1"/>
  <c r="B2737" i="11"/>
  <c r="AY2736" i="11"/>
  <c r="AX2736" i="11"/>
  <c r="AW2736" i="11"/>
  <c r="AV2736" i="11"/>
  <c r="AU2736" i="11"/>
  <c r="AT2736" i="11"/>
  <c r="AS2736" i="11"/>
  <c r="AR2736" i="11"/>
  <c r="AO2736" i="11"/>
  <c r="AN2736" i="11"/>
  <c r="AM2736" i="11"/>
  <c r="AL2736" i="11"/>
  <c r="AK2736" i="11"/>
  <c r="AJ2736" i="11"/>
  <c r="D2736" i="11"/>
  <c r="X2736" i="11" s="1"/>
  <c r="B2736" i="11"/>
  <c r="AY2735" i="11"/>
  <c r="AX2735" i="11"/>
  <c r="AW2735" i="11"/>
  <c r="AV2735" i="11"/>
  <c r="AU2735" i="11"/>
  <c r="AT2735" i="11"/>
  <c r="AS2735" i="11"/>
  <c r="AR2735" i="11"/>
  <c r="AO2735" i="11"/>
  <c r="AN2735" i="11"/>
  <c r="AM2735" i="11"/>
  <c r="AL2735" i="11"/>
  <c r="AK2735" i="11"/>
  <c r="AJ2735" i="11"/>
  <c r="D2735" i="11"/>
  <c r="X2735" i="11" s="1"/>
  <c r="B2735" i="11"/>
  <c r="AY2734" i="11"/>
  <c r="AX2734" i="11"/>
  <c r="AW2734" i="11"/>
  <c r="AV2734" i="11"/>
  <c r="AU2734" i="11"/>
  <c r="AT2734" i="11"/>
  <c r="AS2734" i="11"/>
  <c r="AR2734" i="11"/>
  <c r="AO2734" i="11"/>
  <c r="AN2734" i="11"/>
  <c r="AM2734" i="11"/>
  <c r="AL2734" i="11"/>
  <c r="AK2734" i="11"/>
  <c r="AJ2734" i="11"/>
  <c r="D2734" i="11"/>
  <c r="X2734" i="11" s="1"/>
  <c r="B2734" i="11"/>
  <c r="AY2733" i="11"/>
  <c r="AX2733" i="11"/>
  <c r="AW2733" i="11"/>
  <c r="AV2733" i="11"/>
  <c r="AU2733" i="11"/>
  <c r="AT2733" i="11"/>
  <c r="AS2733" i="11"/>
  <c r="AR2733" i="11"/>
  <c r="AO2733" i="11"/>
  <c r="AN2733" i="11"/>
  <c r="AM2733" i="11"/>
  <c r="AL2733" i="11"/>
  <c r="AK2733" i="11"/>
  <c r="AJ2733" i="11"/>
  <c r="D2733" i="11"/>
  <c r="X2733" i="11" s="1"/>
  <c r="B2733" i="11"/>
  <c r="AY2732" i="11"/>
  <c r="AX2732" i="11"/>
  <c r="AW2732" i="11"/>
  <c r="AV2732" i="11"/>
  <c r="AU2732" i="11"/>
  <c r="AT2732" i="11"/>
  <c r="AS2732" i="11"/>
  <c r="AR2732" i="11"/>
  <c r="AO2732" i="11"/>
  <c r="AN2732" i="11"/>
  <c r="AM2732" i="11"/>
  <c r="AL2732" i="11"/>
  <c r="AK2732" i="11"/>
  <c r="AJ2732" i="11"/>
  <c r="D2732" i="11"/>
  <c r="X2732" i="11" s="1"/>
  <c r="C2732" i="11"/>
  <c r="B2732" i="11"/>
  <c r="AY2731" i="11"/>
  <c r="AX2731" i="11"/>
  <c r="AW2731" i="11"/>
  <c r="AV2731" i="11"/>
  <c r="AU2731" i="11"/>
  <c r="AT2731" i="11"/>
  <c r="AS2731" i="11"/>
  <c r="AR2731" i="11"/>
  <c r="AO2731" i="11"/>
  <c r="AN2731" i="11"/>
  <c r="AM2731" i="11"/>
  <c r="AL2731" i="11"/>
  <c r="AK2731" i="11"/>
  <c r="AJ2731" i="11"/>
  <c r="D2731" i="11"/>
  <c r="X2731" i="11" s="1"/>
  <c r="C2731" i="11"/>
  <c r="B2731" i="11"/>
  <c r="AY2730" i="11"/>
  <c r="AX2730" i="11"/>
  <c r="AW2730" i="11"/>
  <c r="AV2730" i="11"/>
  <c r="AU2730" i="11"/>
  <c r="AT2730" i="11"/>
  <c r="AS2730" i="11"/>
  <c r="AR2730" i="11"/>
  <c r="AO2730" i="11"/>
  <c r="AN2730" i="11"/>
  <c r="AM2730" i="11"/>
  <c r="AL2730" i="11"/>
  <c r="AK2730" i="11"/>
  <c r="AJ2730" i="11"/>
  <c r="D2730" i="11"/>
  <c r="X2730" i="11" s="1"/>
  <c r="C2730" i="11"/>
  <c r="B2730" i="11"/>
  <c r="AY2729" i="11"/>
  <c r="AX2729" i="11"/>
  <c r="AW2729" i="11"/>
  <c r="AV2729" i="11"/>
  <c r="AU2729" i="11"/>
  <c r="AT2729" i="11"/>
  <c r="AS2729" i="11"/>
  <c r="AR2729" i="11"/>
  <c r="AO2729" i="11"/>
  <c r="AN2729" i="11"/>
  <c r="AM2729" i="11"/>
  <c r="AL2729" i="11"/>
  <c r="AK2729" i="11"/>
  <c r="AJ2729" i="11"/>
  <c r="D2729" i="11"/>
  <c r="X2729" i="11" s="1"/>
  <c r="C2729" i="11"/>
  <c r="B2729" i="11"/>
  <c r="AY2728" i="11"/>
  <c r="AX2728" i="11"/>
  <c r="AW2728" i="11"/>
  <c r="AV2728" i="11"/>
  <c r="AU2728" i="11"/>
  <c r="AT2728" i="11"/>
  <c r="AS2728" i="11"/>
  <c r="AR2728" i="11"/>
  <c r="AO2728" i="11"/>
  <c r="AN2728" i="11"/>
  <c r="AM2728" i="11"/>
  <c r="AL2728" i="11"/>
  <c r="AK2728" i="11"/>
  <c r="AJ2728" i="11"/>
  <c r="D2728" i="11"/>
  <c r="X2728" i="11" s="1"/>
  <c r="C2728" i="11"/>
  <c r="B2728" i="11"/>
  <c r="AY2727" i="11"/>
  <c r="AX2727" i="11"/>
  <c r="AW2727" i="11"/>
  <c r="AV2727" i="11"/>
  <c r="AU2727" i="11"/>
  <c r="AT2727" i="11"/>
  <c r="AS2727" i="11"/>
  <c r="AR2727" i="11"/>
  <c r="AO2727" i="11"/>
  <c r="AN2727" i="11"/>
  <c r="AM2727" i="11"/>
  <c r="AL2727" i="11"/>
  <c r="AK2727" i="11"/>
  <c r="AJ2727" i="11"/>
  <c r="D2727" i="11"/>
  <c r="X2727" i="11" s="1"/>
  <c r="C2727" i="11"/>
  <c r="B2727" i="11"/>
  <c r="AY2726" i="11"/>
  <c r="AX2726" i="11"/>
  <c r="AW2726" i="11"/>
  <c r="AV2726" i="11"/>
  <c r="AU2726" i="11"/>
  <c r="AT2726" i="11"/>
  <c r="AS2726" i="11"/>
  <c r="AR2726" i="11"/>
  <c r="AO2726" i="11"/>
  <c r="AN2726" i="11"/>
  <c r="AM2726" i="11"/>
  <c r="AL2726" i="11"/>
  <c r="AK2726" i="11"/>
  <c r="AJ2726" i="11"/>
  <c r="D2726" i="11"/>
  <c r="X2726" i="11" s="1"/>
  <c r="C2726" i="11"/>
  <c r="B2726" i="11"/>
  <c r="AY2725" i="11"/>
  <c r="AX2725" i="11"/>
  <c r="AW2725" i="11"/>
  <c r="AV2725" i="11"/>
  <c r="AU2725" i="11"/>
  <c r="AT2725" i="11"/>
  <c r="AS2725" i="11"/>
  <c r="AR2725" i="11"/>
  <c r="AO2725" i="11"/>
  <c r="AN2725" i="11"/>
  <c r="AM2725" i="11"/>
  <c r="AL2725" i="11"/>
  <c r="AK2725" i="11"/>
  <c r="AJ2725" i="11"/>
  <c r="D2725" i="11"/>
  <c r="X2725" i="11" s="1"/>
  <c r="C2725" i="11"/>
  <c r="B2725" i="11"/>
  <c r="AY2724" i="11"/>
  <c r="AX2724" i="11"/>
  <c r="AW2724" i="11"/>
  <c r="AV2724" i="11"/>
  <c r="AU2724" i="11"/>
  <c r="AT2724" i="11"/>
  <c r="AS2724" i="11"/>
  <c r="AR2724" i="11"/>
  <c r="AO2724" i="11"/>
  <c r="AN2724" i="11"/>
  <c r="AM2724" i="11"/>
  <c r="AL2724" i="11"/>
  <c r="AK2724" i="11"/>
  <c r="AJ2724" i="11"/>
  <c r="D2724" i="11"/>
  <c r="X2724" i="11" s="1"/>
  <c r="C2724" i="11"/>
  <c r="B2724" i="11"/>
  <c r="AY2723" i="11"/>
  <c r="AX2723" i="11"/>
  <c r="AW2723" i="11"/>
  <c r="AV2723" i="11"/>
  <c r="AU2723" i="11"/>
  <c r="AT2723" i="11"/>
  <c r="AS2723" i="11"/>
  <c r="AR2723" i="11"/>
  <c r="AO2723" i="11"/>
  <c r="AN2723" i="11"/>
  <c r="AM2723" i="11"/>
  <c r="AL2723" i="11"/>
  <c r="AK2723" i="11"/>
  <c r="AJ2723" i="11"/>
  <c r="D2723" i="11"/>
  <c r="X2723" i="11" s="1"/>
  <c r="C2723" i="11"/>
  <c r="B2723" i="11"/>
  <c r="AY2722" i="11"/>
  <c r="AX2722" i="11"/>
  <c r="AW2722" i="11"/>
  <c r="AV2722" i="11"/>
  <c r="AU2722" i="11"/>
  <c r="AT2722" i="11"/>
  <c r="AS2722" i="11"/>
  <c r="AR2722" i="11"/>
  <c r="AO2722" i="11"/>
  <c r="AN2722" i="11"/>
  <c r="AM2722" i="11"/>
  <c r="AL2722" i="11"/>
  <c r="AK2722" i="11"/>
  <c r="AJ2722" i="11"/>
  <c r="D2722" i="11"/>
  <c r="X2722" i="11" s="1"/>
  <c r="C2722" i="11"/>
  <c r="B2722" i="11"/>
  <c r="AY2721" i="11"/>
  <c r="AX2721" i="11"/>
  <c r="AW2721" i="11"/>
  <c r="AV2721" i="11"/>
  <c r="AU2721" i="11"/>
  <c r="AT2721" i="11"/>
  <c r="AS2721" i="11"/>
  <c r="AR2721" i="11"/>
  <c r="AO2721" i="11"/>
  <c r="AN2721" i="11"/>
  <c r="AM2721" i="11"/>
  <c r="AL2721" i="11"/>
  <c r="AK2721" i="11"/>
  <c r="AJ2721" i="11"/>
  <c r="D2721" i="11"/>
  <c r="X2721" i="11" s="1"/>
  <c r="C2721" i="11"/>
  <c r="B2721" i="11"/>
  <c r="AY2720" i="11"/>
  <c r="AX2720" i="11"/>
  <c r="AW2720" i="11"/>
  <c r="AV2720" i="11"/>
  <c r="AU2720" i="11"/>
  <c r="AT2720" i="11"/>
  <c r="AS2720" i="11"/>
  <c r="AR2720" i="11"/>
  <c r="AO2720" i="11"/>
  <c r="AN2720" i="11"/>
  <c r="AM2720" i="11"/>
  <c r="AL2720" i="11"/>
  <c r="AK2720" i="11"/>
  <c r="AJ2720" i="11"/>
  <c r="D2720" i="11"/>
  <c r="X2720" i="11" s="1"/>
  <c r="C2720" i="11"/>
  <c r="B2720" i="11"/>
  <c r="AY2719" i="11"/>
  <c r="AX2719" i="11"/>
  <c r="AW2719" i="11"/>
  <c r="AV2719" i="11"/>
  <c r="AU2719" i="11"/>
  <c r="AT2719" i="11"/>
  <c r="AS2719" i="11"/>
  <c r="AR2719" i="11"/>
  <c r="AO2719" i="11"/>
  <c r="AN2719" i="11"/>
  <c r="AM2719" i="11"/>
  <c r="AL2719" i="11"/>
  <c r="AK2719" i="11"/>
  <c r="AJ2719" i="11"/>
  <c r="D2719" i="11"/>
  <c r="X2719" i="11" s="1"/>
  <c r="C2719" i="11"/>
  <c r="B2719" i="11"/>
  <c r="AY2718" i="11"/>
  <c r="AX2718" i="11"/>
  <c r="AW2718" i="11"/>
  <c r="AV2718" i="11"/>
  <c r="AU2718" i="11"/>
  <c r="AT2718" i="11"/>
  <c r="AS2718" i="11"/>
  <c r="AR2718" i="11"/>
  <c r="AO2718" i="11"/>
  <c r="AN2718" i="11"/>
  <c r="AM2718" i="11"/>
  <c r="AL2718" i="11"/>
  <c r="AK2718" i="11"/>
  <c r="AJ2718" i="11"/>
  <c r="D2718" i="11"/>
  <c r="X2718" i="11" s="1"/>
  <c r="C2718" i="11"/>
  <c r="B2718" i="11"/>
  <c r="AY2717" i="11"/>
  <c r="AX2717" i="11"/>
  <c r="AW2717" i="11"/>
  <c r="AV2717" i="11"/>
  <c r="AU2717" i="11"/>
  <c r="AT2717" i="11"/>
  <c r="AS2717" i="11"/>
  <c r="AR2717" i="11"/>
  <c r="AO2717" i="11"/>
  <c r="AN2717" i="11"/>
  <c r="AM2717" i="11"/>
  <c r="AL2717" i="11"/>
  <c r="AK2717" i="11"/>
  <c r="AJ2717" i="11"/>
  <c r="D2717" i="11"/>
  <c r="X2717" i="11" s="1"/>
  <c r="C2717" i="11"/>
  <c r="B2717" i="11"/>
  <c r="AY2716" i="11"/>
  <c r="AX2716" i="11"/>
  <c r="AW2716" i="11"/>
  <c r="AV2716" i="11"/>
  <c r="AU2716" i="11"/>
  <c r="AT2716" i="11"/>
  <c r="AS2716" i="11"/>
  <c r="AR2716" i="11"/>
  <c r="AO2716" i="11"/>
  <c r="AN2716" i="11"/>
  <c r="AM2716" i="11"/>
  <c r="AL2716" i="11"/>
  <c r="AK2716" i="11"/>
  <c r="AJ2716" i="11"/>
  <c r="D2716" i="11"/>
  <c r="X2716" i="11" s="1"/>
  <c r="C2716" i="11"/>
  <c r="B2716" i="11"/>
  <c r="AY2715" i="11"/>
  <c r="AX2715" i="11"/>
  <c r="AW2715" i="11"/>
  <c r="AV2715" i="11"/>
  <c r="AU2715" i="11"/>
  <c r="AT2715" i="11"/>
  <c r="AS2715" i="11"/>
  <c r="AR2715" i="11"/>
  <c r="AO2715" i="11"/>
  <c r="AN2715" i="11"/>
  <c r="AM2715" i="11"/>
  <c r="AL2715" i="11"/>
  <c r="AK2715" i="11"/>
  <c r="AJ2715" i="11"/>
  <c r="D2715" i="11"/>
  <c r="X2715" i="11" s="1"/>
  <c r="C2715" i="11"/>
  <c r="B2715" i="11"/>
  <c r="AY2714" i="11"/>
  <c r="AX2714" i="11"/>
  <c r="AW2714" i="11"/>
  <c r="AV2714" i="11"/>
  <c r="AU2714" i="11"/>
  <c r="AT2714" i="11"/>
  <c r="AS2714" i="11"/>
  <c r="AR2714" i="11"/>
  <c r="AO2714" i="11"/>
  <c r="AN2714" i="11"/>
  <c r="AM2714" i="11"/>
  <c r="AL2714" i="11"/>
  <c r="AK2714" i="11"/>
  <c r="AJ2714" i="11"/>
  <c r="D2714" i="11"/>
  <c r="X2714" i="11" s="1"/>
  <c r="C2714" i="11"/>
  <c r="B2714" i="11"/>
  <c r="AY2713" i="11"/>
  <c r="AX2713" i="11"/>
  <c r="AW2713" i="11"/>
  <c r="AV2713" i="11"/>
  <c r="AU2713" i="11"/>
  <c r="AT2713" i="11"/>
  <c r="AS2713" i="11"/>
  <c r="AR2713" i="11"/>
  <c r="AO2713" i="11"/>
  <c r="AN2713" i="11"/>
  <c r="AM2713" i="11"/>
  <c r="AL2713" i="11"/>
  <c r="AK2713" i="11"/>
  <c r="AJ2713" i="11"/>
  <c r="D2713" i="11"/>
  <c r="X2713" i="11" s="1"/>
  <c r="C2713" i="11"/>
  <c r="B2713" i="11"/>
  <c r="AY2712" i="11"/>
  <c r="AX2712" i="11"/>
  <c r="AW2712" i="11"/>
  <c r="AV2712" i="11"/>
  <c r="AU2712" i="11"/>
  <c r="AT2712" i="11"/>
  <c r="AS2712" i="11"/>
  <c r="AR2712" i="11"/>
  <c r="AO2712" i="11"/>
  <c r="AN2712" i="11"/>
  <c r="AM2712" i="11"/>
  <c r="AL2712" i="11"/>
  <c r="AK2712" i="11"/>
  <c r="AJ2712" i="11"/>
  <c r="D2712" i="11"/>
  <c r="X2712" i="11" s="1"/>
  <c r="C2712" i="11"/>
  <c r="B2712" i="11"/>
  <c r="AY2711" i="11"/>
  <c r="AX2711" i="11"/>
  <c r="AW2711" i="11"/>
  <c r="AV2711" i="11"/>
  <c r="AU2711" i="11"/>
  <c r="AT2711" i="11"/>
  <c r="AS2711" i="11"/>
  <c r="AR2711" i="11"/>
  <c r="AO2711" i="11"/>
  <c r="AN2711" i="11"/>
  <c r="AM2711" i="11"/>
  <c r="AL2711" i="11"/>
  <c r="AK2711" i="11"/>
  <c r="AJ2711" i="11"/>
  <c r="D2711" i="11"/>
  <c r="X2711" i="11" s="1"/>
  <c r="C2711" i="11"/>
  <c r="B2711" i="11"/>
  <c r="AY2710" i="11"/>
  <c r="AX2710" i="11"/>
  <c r="AW2710" i="11"/>
  <c r="AV2710" i="11"/>
  <c r="AU2710" i="11"/>
  <c r="AT2710" i="11"/>
  <c r="AS2710" i="11"/>
  <c r="AR2710" i="11"/>
  <c r="AO2710" i="11"/>
  <c r="AN2710" i="11"/>
  <c r="AM2710" i="11"/>
  <c r="AL2710" i="11"/>
  <c r="AK2710" i="11"/>
  <c r="AJ2710" i="11"/>
  <c r="D2710" i="11"/>
  <c r="X2710" i="11" s="1"/>
  <c r="C2710" i="11"/>
  <c r="B2710" i="11"/>
  <c r="AY2709" i="11"/>
  <c r="AX2709" i="11"/>
  <c r="AW2709" i="11"/>
  <c r="AV2709" i="11"/>
  <c r="AU2709" i="11"/>
  <c r="AT2709" i="11"/>
  <c r="AS2709" i="11"/>
  <c r="AR2709" i="11"/>
  <c r="AO2709" i="11"/>
  <c r="AN2709" i="11"/>
  <c r="AM2709" i="11"/>
  <c r="AL2709" i="11"/>
  <c r="AK2709" i="11"/>
  <c r="AJ2709" i="11"/>
  <c r="D2709" i="11"/>
  <c r="X2709" i="11" s="1"/>
  <c r="C2709" i="11"/>
  <c r="B2709" i="11"/>
  <c r="AY2708" i="11"/>
  <c r="AX2708" i="11"/>
  <c r="AW2708" i="11"/>
  <c r="AV2708" i="11"/>
  <c r="AU2708" i="11"/>
  <c r="AT2708" i="11"/>
  <c r="AS2708" i="11"/>
  <c r="AR2708" i="11"/>
  <c r="AO2708" i="11"/>
  <c r="AN2708" i="11"/>
  <c r="AM2708" i="11"/>
  <c r="AL2708" i="11"/>
  <c r="AK2708" i="11"/>
  <c r="AJ2708" i="11"/>
  <c r="D2708" i="11"/>
  <c r="X2708" i="11" s="1"/>
  <c r="C2708" i="11"/>
  <c r="B2708" i="11"/>
  <c r="AY2707" i="11"/>
  <c r="AX2707" i="11"/>
  <c r="AW2707" i="11"/>
  <c r="AV2707" i="11"/>
  <c r="AU2707" i="11"/>
  <c r="AT2707" i="11"/>
  <c r="AS2707" i="11"/>
  <c r="AR2707" i="11"/>
  <c r="AO2707" i="11"/>
  <c r="AN2707" i="11"/>
  <c r="AM2707" i="11"/>
  <c r="AL2707" i="11"/>
  <c r="AK2707" i="11"/>
  <c r="AJ2707" i="11"/>
  <c r="D2707" i="11"/>
  <c r="X2707" i="11" s="1"/>
  <c r="C2707" i="11"/>
  <c r="B2707" i="11"/>
  <c r="AY2706" i="11"/>
  <c r="AX2706" i="11"/>
  <c r="AW2706" i="11"/>
  <c r="AV2706" i="11"/>
  <c r="AU2706" i="11"/>
  <c r="AT2706" i="11"/>
  <c r="AS2706" i="11"/>
  <c r="AR2706" i="11"/>
  <c r="AO2706" i="11"/>
  <c r="AN2706" i="11"/>
  <c r="AM2706" i="11"/>
  <c r="AL2706" i="11"/>
  <c r="AK2706" i="11"/>
  <c r="AJ2706" i="11"/>
  <c r="D2706" i="11"/>
  <c r="X2706" i="11" s="1"/>
  <c r="C2706" i="11"/>
  <c r="B2706" i="11"/>
  <c r="AY2705" i="11"/>
  <c r="AX2705" i="11"/>
  <c r="AW2705" i="11"/>
  <c r="AV2705" i="11"/>
  <c r="AU2705" i="11"/>
  <c r="AT2705" i="11"/>
  <c r="AS2705" i="11"/>
  <c r="AR2705" i="11"/>
  <c r="AO2705" i="11"/>
  <c r="AN2705" i="11"/>
  <c r="AM2705" i="11"/>
  <c r="AL2705" i="11"/>
  <c r="AK2705" i="11"/>
  <c r="AJ2705" i="11"/>
  <c r="D2705" i="11"/>
  <c r="X2705" i="11" s="1"/>
  <c r="C2705" i="11"/>
  <c r="B2705" i="11"/>
  <c r="AY2704" i="11"/>
  <c r="AX2704" i="11"/>
  <c r="AW2704" i="11"/>
  <c r="AV2704" i="11"/>
  <c r="AU2704" i="11"/>
  <c r="AT2704" i="11"/>
  <c r="AS2704" i="11"/>
  <c r="AR2704" i="11"/>
  <c r="AO2704" i="11"/>
  <c r="AN2704" i="11"/>
  <c r="AM2704" i="11"/>
  <c r="AL2704" i="11"/>
  <c r="AK2704" i="11"/>
  <c r="AJ2704" i="11"/>
  <c r="D2704" i="11"/>
  <c r="X2704" i="11" s="1"/>
  <c r="C2704" i="11"/>
  <c r="B2704" i="11"/>
  <c r="AY2703" i="11"/>
  <c r="AX2703" i="11"/>
  <c r="AW2703" i="11"/>
  <c r="AV2703" i="11"/>
  <c r="AU2703" i="11"/>
  <c r="AT2703" i="11"/>
  <c r="AS2703" i="11"/>
  <c r="AR2703" i="11"/>
  <c r="AO2703" i="11"/>
  <c r="AN2703" i="11"/>
  <c r="AM2703" i="11"/>
  <c r="AL2703" i="11"/>
  <c r="AK2703" i="11"/>
  <c r="AJ2703" i="11"/>
  <c r="D2703" i="11"/>
  <c r="X2703" i="11" s="1"/>
  <c r="C2703" i="11"/>
  <c r="B2703" i="11"/>
  <c r="AY2702" i="11"/>
  <c r="AX2702" i="11"/>
  <c r="AW2702" i="11"/>
  <c r="AV2702" i="11"/>
  <c r="AU2702" i="11"/>
  <c r="AT2702" i="11"/>
  <c r="AS2702" i="11"/>
  <c r="AR2702" i="11"/>
  <c r="AO2702" i="11"/>
  <c r="AN2702" i="11"/>
  <c r="AM2702" i="11"/>
  <c r="AL2702" i="11"/>
  <c r="AK2702" i="11"/>
  <c r="AJ2702" i="11"/>
  <c r="D2702" i="11"/>
  <c r="X2702" i="11" s="1"/>
  <c r="C2702" i="11"/>
  <c r="B2702" i="11"/>
  <c r="AY2701" i="11"/>
  <c r="AX2701" i="11"/>
  <c r="AW2701" i="11"/>
  <c r="AV2701" i="11"/>
  <c r="AU2701" i="11"/>
  <c r="AT2701" i="11"/>
  <c r="AS2701" i="11"/>
  <c r="AR2701" i="11"/>
  <c r="AO2701" i="11"/>
  <c r="AN2701" i="11"/>
  <c r="AM2701" i="11"/>
  <c r="AL2701" i="11"/>
  <c r="AK2701" i="11"/>
  <c r="AJ2701" i="11"/>
  <c r="D2701" i="11"/>
  <c r="X2701" i="11" s="1"/>
  <c r="C2701" i="11"/>
  <c r="B2701" i="11"/>
  <c r="AY2700" i="11"/>
  <c r="AX2700" i="11"/>
  <c r="AW2700" i="11"/>
  <c r="AV2700" i="11"/>
  <c r="AU2700" i="11"/>
  <c r="AT2700" i="11"/>
  <c r="AS2700" i="11"/>
  <c r="AR2700" i="11"/>
  <c r="AO2700" i="11"/>
  <c r="AN2700" i="11"/>
  <c r="AM2700" i="11"/>
  <c r="AL2700" i="11"/>
  <c r="AK2700" i="11"/>
  <c r="AJ2700" i="11"/>
  <c r="D2700" i="11"/>
  <c r="X2700" i="11" s="1"/>
  <c r="C2700" i="11"/>
  <c r="B2700" i="11"/>
  <c r="AY2699" i="11"/>
  <c r="AX2699" i="11"/>
  <c r="AW2699" i="11"/>
  <c r="AV2699" i="11"/>
  <c r="AU2699" i="11"/>
  <c r="AT2699" i="11"/>
  <c r="AS2699" i="11"/>
  <c r="AR2699" i="11"/>
  <c r="AO2699" i="11"/>
  <c r="AN2699" i="11"/>
  <c r="AM2699" i="11"/>
  <c r="AL2699" i="11"/>
  <c r="AK2699" i="11"/>
  <c r="AJ2699" i="11"/>
  <c r="D2699" i="11"/>
  <c r="X2699" i="11" s="1"/>
  <c r="C2699" i="11"/>
  <c r="B2699" i="11"/>
  <c r="AY2698" i="11"/>
  <c r="AX2698" i="11"/>
  <c r="AW2698" i="11"/>
  <c r="AV2698" i="11"/>
  <c r="AU2698" i="11"/>
  <c r="AT2698" i="11"/>
  <c r="AS2698" i="11"/>
  <c r="AR2698" i="11"/>
  <c r="AO2698" i="11"/>
  <c r="AN2698" i="11"/>
  <c r="AM2698" i="11"/>
  <c r="AL2698" i="11"/>
  <c r="AK2698" i="11"/>
  <c r="AJ2698" i="11"/>
  <c r="D2698" i="11"/>
  <c r="X2698" i="11" s="1"/>
  <c r="C2698" i="11"/>
  <c r="B2698" i="11"/>
  <c r="AY2697" i="11"/>
  <c r="AX2697" i="11"/>
  <c r="AW2697" i="11"/>
  <c r="AV2697" i="11"/>
  <c r="AU2697" i="11"/>
  <c r="AT2697" i="11"/>
  <c r="AS2697" i="11"/>
  <c r="AR2697" i="11"/>
  <c r="AO2697" i="11"/>
  <c r="AN2697" i="11"/>
  <c r="AM2697" i="11"/>
  <c r="AL2697" i="11"/>
  <c r="AK2697" i="11"/>
  <c r="AJ2697" i="11"/>
  <c r="D2697" i="11"/>
  <c r="X2697" i="11" s="1"/>
  <c r="C2697" i="11"/>
  <c r="B2697" i="11"/>
  <c r="AY2696" i="11"/>
  <c r="AX2696" i="11"/>
  <c r="AW2696" i="11"/>
  <c r="AV2696" i="11"/>
  <c r="AU2696" i="11"/>
  <c r="AT2696" i="11"/>
  <c r="AS2696" i="11"/>
  <c r="AR2696" i="11"/>
  <c r="AO2696" i="11"/>
  <c r="AN2696" i="11"/>
  <c r="AM2696" i="11"/>
  <c r="AL2696" i="11"/>
  <c r="AK2696" i="11"/>
  <c r="AJ2696" i="11"/>
  <c r="D2696" i="11"/>
  <c r="X2696" i="11" s="1"/>
  <c r="C2696" i="11"/>
  <c r="B2696" i="11"/>
  <c r="AY2695" i="11"/>
  <c r="AX2695" i="11"/>
  <c r="AW2695" i="11"/>
  <c r="AV2695" i="11"/>
  <c r="AU2695" i="11"/>
  <c r="AT2695" i="11"/>
  <c r="AS2695" i="11"/>
  <c r="AR2695" i="11"/>
  <c r="AO2695" i="11"/>
  <c r="AN2695" i="11"/>
  <c r="AM2695" i="11"/>
  <c r="AL2695" i="11"/>
  <c r="AK2695" i="11"/>
  <c r="AJ2695" i="11"/>
  <c r="D2695" i="11"/>
  <c r="X2695" i="11" s="1"/>
  <c r="C2695" i="11"/>
  <c r="B2695" i="11"/>
  <c r="AY2694" i="11"/>
  <c r="AX2694" i="11"/>
  <c r="AW2694" i="11"/>
  <c r="AV2694" i="11"/>
  <c r="AU2694" i="11"/>
  <c r="AT2694" i="11"/>
  <c r="AS2694" i="11"/>
  <c r="AR2694" i="11"/>
  <c r="AO2694" i="11"/>
  <c r="AN2694" i="11"/>
  <c r="AM2694" i="11"/>
  <c r="AL2694" i="11"/>
  <c r="AK2694" i="11"/>
  <c r="AJ2694" i="11"/>
  <c r="D2694" i="11"/>
  <c r="X2694" i="11" s="1"/>
  <c r="C2694" i="11"/>
  <c r="B2694" i="11"/>
  <c r="AY2693" i="11"/>
  <c r="AX2693" i="11"/>
  <c r="AW2693" i="11"/>
  <c r="AV2693" i="11"/>
  <c r="AU2693" i="11"/>
  <c r="AT2693" i="11"/>
  <c r="AS2693" i="11"/>
  <c r="AR2693" i="11"/>
  <c r="AO2693" i="11"/>
  <c r="AN2693" i="11"/>
  <c r="AM2693" i="11"/>
  <c r="AL2693" i="11"/>
  <c r="AK2693" i="11"/>
  <c r="AJ2693" i="11"/>
  <c r="D2693" i="11"/>
  <c r="X2693" i="11" s="1"/>
  <c r="C2693" i="11"/>
  <c r="B2693" i="11"/>
  <c r="AY2692" i="11"/>
  <c r="AX2692" i="11"/>
  <c r="AW2692" i="11"/>
  <c r="AV2692" i="11"/>
  <c r="AU2692" i="11"/>
  <c r="AT2692" i="11"/>
  <c r="AS2692" i="11"/>
  <c r="AR2692" i="11"/>
  <c r="AO2692" i="11"/>
  <c r="AN2692" i="11"/>
  <c r="AM2692" i="11"/>
  <c r="AL2692" i="11"/>
  <c r="AK2692" i="11"/>
  <c r="AJ2692" i="11"/>
  <c r="D2692" i="11"/>
  <c r="X2692" i="11" s="1"/>
  <c r="C2692" i="11"/>
  <c r="B2692" i="11"/>
  <c r="AY2691" i="11"/>
  <c r="AX2691" i="11"/>
  <c r="AW2691" i="11"/>
  <c r="AV2691" i="11"/>
  <c r="AU2691" i="11"/>
  <c r="AT2691" i="11"/>
  <c r="AS2691" i="11"/>
  <c r="AR2691" i="11"/>
  <c r="AO2691" i="11"/>
  <c r="AN2691" i="11"/>
  <c r="AM2691" i="11"/>
  <c r="AL2691" i="11"/>
  <c r="AK2691" i="11"/>
  <c r="AJ2691" i="11"/>
  <c r="D2691" i="11"/>
  <c r="X2691" i="11" s="1"/>
  <c r="C2691" i="11"/>
  <c r="B2691" i="11"/>
  <c r="AY2690" i="11"/>
  <c r="AX2690" i="11"/>
  <c r="AW2690" i="11"/>
  <c r="AV2690" i="11"/>
  <c r="AU2690" i="11"/>
  <c r="AT2690" i="11"/>
  <c r="AS2690" i="11"/>
  <c r="AR2690" i="11"/>
  <c r="AO2690" i="11"/>
  <c r="AN2690" i="11"/>
  <c r="AM2690" i="11"/>
  <c r="AL2690" i="11"/>
  <c r="AK2690" i="11"/>
  <c r="AJ2690" i="11"/>
  <c r="D2690" i="11"/>
  <c r="X2690" i="11" s="1"/>
  <c r="C2690" i="11"/>
  <c r="B2690" i="11"/>
  <c r="AY2689" i="11"/>
  <c r="AX2689" i="11"/>
  <c r="AW2689" i="11"/>
  <c r="AV2689" i="11"/>
  <c r="AU2689" i="11"/>
  <c r="AT2689" i="11"/>
  <c r="AS2689" i="11"/>
  <c r="AR2689" i="11"/>
  <c r="AO2689" i="11"/>
  <c r="AN2689" i="11"/>
  <c r="AM2689" i="11"/>
  <c r="AL2689" i="11"/>
  <c r="AK2689" i="11"/>
  <c r="AJ2689" i="11"/>
  <c r="D2689" i="11"/>
  <c r="X2689" i="11" s="1"/>
  <c r="C2689" i="11"/>
  <c r="B2689" i="11"/>
  <c r="AY2688" i="11"/>
  <c r="AX2688" i="11"/>
  <c r="AW2688" i="11"/>
  <c r="AV2688" i="11"/>
  <c r="AU2688" i="11"/>
  <c r="AT2688" i="11"/>
  <c r="AS2688" i="11"/>
  <c r="AR2688" i="11"/>
  <c r="AO2688" i="11"/>
  <c r="AN2688" i="11"/>
  <c r="AM2688" i="11"/>
  <c r="AL2688" i="11"/>
  <c r="AK2688" i="11"/>
  <c r="AJ2688" i="11"/>
  <c r="D2688" i="11"/>
  <c r="X2688" i="11" s="1"/>
  <c r="C2688" i="11"/>
  <c r="B2688" i="11"/>
  <c r="AY2687" i="11"/>
  <c r="AX2687" i="11"/>
  <c r="AW2687" i="11"/>
  <c r="AV2687" i="11"/>
  <c r="AU2687" i="11"/>
  <c r="AT2687" i="11"/>
  <c r="AS2687" i="11"/>
  <c r="AR2687" i="11"/>
  <c r="AO2687" i="11"/>
  <c r="AN2687" i="11"/>
  <c r="AM2687" i="11"/>
  <c r="AL2687" i="11"/>
  <c r="AK2687" i="11"/>
  <c r="AJ2687" i="11"/>
  <c r="D2687" i="11"/>
  <c r="X2687" i="11" s="1"/>
  <c r="C2687" i="11"/>
  <c r="B2687" i="11"/>
  <c r="AY2686" i="11"/>
  <c r="AX2686" i="11"/>
  <c r="AW2686" i="11"/>
  <c r="AV2686" i="11"/>
  <c r="AU2686" i="11"/>
  <c r="AT2686" i="11"/>
  <c r="AS2686" i="11"/>
  <c r="AR2686" i="11"/>
  <c r="AO2686" i="11"/>
  <c r="AN2686" i="11"/>
  <c r="AM2686" i="11"/>
  <c r="AL2686" i="11"/>
  <c r="AK2686" i="11"/>
  <c r="AJ2686" i="11"/>
  <c r="D2686" i="11"/>
  <c r="X2686" i="11" s="1"/>
  <c r="C2686" i="11"/>
  <c r="B2686" i="11"/>
  <c r="AY2685" i="11"/>
  <c r="AX2685" i="11"/>
  <c r="AW2685" i="11"/>
  <c r="AV2685" i="11"/>
  <c r="AU2685" i="11"/>
  <c r="AT2685" i="11"/>
  <c r="AS2685" i="11"/>
  <c r="AR2685" i="11"/>
  <c r="AO2685" i="11"/>
  <c r="AN2685" i="11"/>
  <c r="AM2685" i="11"/>
  <c r="AL2685" i="11"/>
  <c r="AK2685" i="11"/>
  <c r="AJ2685" i="11"/>
  <c r="D2685" i="11"/>
  <c r="X2685" i="11" s="1"/>
  <c r="C2685" i="11"/>
  <c r="B2685" i="11"/>
  <c r="AY2684" i="11"/>
  <c r="AX2684" i="11"/>
  <c r="AW2684" i="11"/>
  <c r="AV2684" i="11"/>
  <c r="AU2684" i="11"/>
  <c r="AT2684" i="11"/>
  <c r="AS2684" i="11"/>
  <c r="AR2684" i="11"/>
  <c r="AO2684" i="11"/>
  <c r="AN2684" i="11"/>
  <c r="AM2684" i="11"/>
  <c r="AL2684" i="11"/>
  <c r="AK2684" i="11"/>
  <c r="AJ2684" i="11"/>
  <c r="D2684" i="11"/>
  <c r="X2684" i="11" s="1"/>
  <c r="C2684" i="11"/>
  <c r="B2684" i="11"/>
  <c r="AY2683" i="11"/>
  <c r="AX2683" i="11"/>
  <c r="AW2683" i="11"/>
  <c r="AV2683" i="11"/>
  <c r="AU2683" i="11"/>
  <c r="AT2683" i="11"/>
  <c r="AS2683" i="11"/>
  <c r="AR2683" i="11"/>
  <c r="AO2683" i="11"/>
  <c r="AN2683" i="11"/>
  <c r="AM2683" i="11"/>
  <c r="AL2683" i="11"/>
  <c r="AK2683" i="11"/>
  <c r="AJ2683" i="11"/>
  <c r="AA2683" i="11"/>
  <c r="D2683" i="11"/>
  <c r="X2683" i="11" s="1"/>
  <c r="C2683" i="11"/>
  <c r="B2683" i="11"/>
  <c r="AY2682" i="11"/>
  <c r="AX2682" i="11"/>
  <c r="AW2682" i="11"/>
  <c r="AV2682" i="11"/>
  <c r="AU2682" i="11"/>
  <c r="AT2682" i="11"/>
  <c r="AS2682" i="11"/>
  <c r="AR2682" i="11"/>
  <c r="AO2682" i="11"/>
  <c r="AN2682" i="11"/>
  <c r="AM2682" i="11"/>
  <c r="AL2682" i="11"/>
  <c r="AK2682" i="11"/>
  <c r="AJ2682" i="11"/>
  <c r="D2682" i="11"/>
  <c r="X2682" i="11" s="1"/>
  <c r="C2682" i="11"/>
  <c r="B2682" i="11"/>
  <c r="AY2681" i="11"/>
  <c r="AX2681" i="11"/>
  <c r="AW2681" i="11"/>
  <c r="AV2681" i="11"/>
  <c r="AU2681" i="11"/>
  <c r="AT2681" i="11"/>
  <c r="AS2681" i="11"/>
  <c r="AR2681" i="11"/>
  <c r="AO2681" i="11"/>
  <c r="AN2681" i="11"/>
  <c r="AM2681" i="11"/>
  <c r="AL2681" i="11"/>
  <c r="AK2681" i="11"/>
  <c r="AJ2681" i="11"/>
  <c r="D2681" i="11"/>
  <c r="X2681" i="11" s="1"/>
  <c r="C2681" i="11"/>
  <c r="B2681" i="11"/>
  <c r="AY2680" i="11"/>
  <c r="AX2680" i="11"/>
  <c r="AW2680" i="11"/>
  <c r="AV2680" i="11"/>
  <c r="AU2680" i="11"/>
  <c r="AT2680" i="11"/>
  <c r="AS2680" i="11"/>
  <c r="AR2680" i="11"/>
  <c r="AO2680" i="11"/>
  <c r="AN2680" i="11"/>
  <c r="AM2680" i="11"/>
  <c r="AL2680" i="11"/>
  <c r="AK2680" i="11"/>
  <c r="AJ2680" i="11"/>
  <c r="D2680" i="11"/>
  <c r="X2680" i="11" s="1"/>
  <c r="C2680" i="11"/>
  <c r="B2680" i="11"/>
  <c r="AY2679" i="11"/>
  <c r="AX2679" i="11"/>
  <c r="AW2679" i="11"/>
  <c r="AV2679" i="11"/>
  <c r="AU2679" i="11"/>
  <c r="AT2679" i="11"/>
  <c r="AS2679" i="11"/>
  <c r="AR2679" i="11"/>
  <c r="AO2679" i="11"/>
  <c r="AN2679" i="11"/>
  <c r="AM2679" i="11"/>
  <c r="AL2679" i="11"/>
  <c r="AK2679" i="11"/>
  <c r="AJ2679" i="11"/>
  <c r="D2679" i="11"/>
  <c r="X2679" i="11" s="1"/>
  <c r="C2679" i="11"/>
  <c r="B2679" i="11"/>
  <c r="AY2678" i="11"/>
  <c r="AX2678" i="11"/>
  <c r="AW2678" i="11"/>
  <c r="AV2678" i="11"/>
  <c r="AU2678" i="11"/>
  <c r="AT2678" i="11"/>
  <c r="AS2678" i="11"/>
  <c r="AR2678" i="11"/>
  <c r="AO2678" i="11"/>
  <c r="AN2678" i="11"/>
  <c r="AM2678" i="11"/>
  <c r="AL2678" i="11"/>
  <c r="AK2678" i="11"/>
  <c r="AJ2678" i="11"/>
  <c r="D2678" i="11"/>
  <c r="X2678" i="11" s="1"/>
  <c r="C2678" i="11"/>
  <c r="B2678" i="11"/>
  <c r="AY2677" i="11"/>
  <c r="AX2677" i="11"/>
  <c r="AW2677" i="11"/>
  <c r="AV2677" i="11"/>
  <c r="AU2677" i="11"/>
  <c r="AT2677" i="11"/>
  <c r="AS2677" i="11"/>
  <c r="AR2677" i="11"/>
  <c r="AO2677" i="11"/>
  <c r="AN2677" i="11"/>
  <c r="AM2677" i="11"/>
  <c r="AL2677" i="11"/>
  <c r="AK2677" i="11"/>
  <c r="AJ2677" i="11"/>
  <c r="D2677" i="11"/>
  <c r="X2677" i="11" s="1"/>
  <c r="C2677" i="11"/>
  <c r="B2677" i="11"/>
  <c r="AY2676" i="11"/>
  <c r="AX2676" i="11"/>
  <c r="AW2676" i="11"/>
  <c r="AV2676" i="11"/>
  <c r="AU2676" i="11"/>
  <c r="AT2676" i="11"/>
  <c r="AS2676" i="11"/>
  <c r="AR2676" i="11"/>
  <c r="AO2676" i="11"/>
  <c r="AN2676" i="11"/>
  <c r="AM2676" i="11"/>
  <c r="AL2676" i="11"/>
  <c r="AK2676" i="11"/>
  <c r="AJ2676" i="11"/>
  <c r="D2676" i="11"/>
  <c r="X2676" i="11" s="1"/>
  <c r="C2676" i="11"/>
  <c r="B2676" i="11"/>
  <c r="AY2675" i="11"/>
  <c r="AX2675" i="11"/>
  <c r="AW2675" i="11"/>
  <c r="AV2675" i="11"/>
  <c r="AU2675" i="11"/>
  <c r="AT2675" i="11"/>
  <c r="AS2675" i="11"/>
  <c r="AR2675" i="11"/>
  <c r="AO2675" i="11"/>
  <c r="AN2675" i="11"/>
  <c r="AM2675" i="11"/>
  <c r="AL2675" i="11"/>
  <c r="AK2675" i="11"/>
  <c r="AJ2675" i="11"/>
  <c r="D2675" i="11"/>
  <c r="X2675" i="11" s="1"/>
  <c r="C2675" i="11"/>
  <c r="B2675" i="11"/>
  <c r="AY2674" i="11"/>
  <c r="AX2674" i="11"/>
  <c r="AW2674" i="11"/>
  <c r="AV2674" i="11"/>
  <c r="AU2674" i="11"/>
  <c r="AT2674" i="11"/>
  <c r="AS2674" i="11"/>
  <c r="AR2674" i="11"/>
  <c r="AO2674" i="11"/>
  <c r="AN2674" i="11"/>
  <c r="AM2674" i="11"/>
  <c r="AL2674" i="11"/>
  <c r="AK2674" i="11"/>
  <c r="AJ2674" i="11"/>
  <c r="D2674" i="11"/>
  <c r="X2674" i="11" s="1"/>
  <c r="C2674" i="11"/>
  <c r="B2674" i="11"/>
  <c r="AY2673" i="11"/>
  <c r="AX2673" i="11"/>
  <c r="AW2673" i="11"/>
  <c r="AV2673" i="11"/>
  <c r="AU2673" i="11"/>
  <c r="AT2673" i="11"/>
  <c r="AS2673" i="11"/>
  <c r="AR2673" i="11"/>
  <c r="AO2673" i="11"/>
  <c r="AN2673" i="11"/>
  <c r="AM2673" i="11"/>
  <c r="AL2673" i="11"/>
  <c r="AK2673" i="11"/>
  <c r="AJ2673" i="11"/>
  <c r="D2673" i="11"/>
  <c r="X2673" i="11" s="1"/>
  <c r="C2673" i="11"/>
  <c r="B2673" i="11"/>
  <c r="AY2672" i="11"/>
  <c r="AX2672" i="11"/>
  <c r="AW2672" i="11"/>
  <c r="AV2672" i="11"/>
  <c r="AU2672" i="11"/>
  <c r="AT2672" i="11"/>
  <c r="AS2672" i="11"/>
  <c r="AR2672" i="11"/>
  <c r="AO2672" i="11"/>
  <c r="AN2672" i="11"/>
  <c r="AM2672" i="11"/>
  <c r="AL2672" i="11"/>
  <c r="AK2672" i="11"/>
  <c r="AJ2672" i="11"/>
  <c r="D2672" i="11"/>
  <c r="X2672" i="11" s="1"/>
  <c r="C2672" i="11"/>
  <c r="B2672" i="11"/>
  <c r="AY2671" i="11"/>
  <c r="AX2671" i="11"/>
  <c r="AW2671" i="11"/>
  <c r="AV2671" i="11"/>
  <c r="AU2671" i="11"/>
  <c r="AT2671" i="11"/>
  <c r="AS2671" i="11"/>
  <c r="AR2671" i="11"/>
  <c r="AO2671" i="11"/>
  <c r="AN2671" i="11"/>
  <c r="AM2671" i="11"/>
  <c r="AL2671" i="11"/>
  <c r="AK2671" i="11"/>
  <c r="AJ2671" i="11"/>
  <c r="D2671" i="11"/>
  <c r="X2671" i="11" s="1"/>
  <c r="C2671" i="11"/>
  <c r="B2671" i="11"/>
  <c r="AY2670" i="11"/>
  <c r="AX2670" i="11"/>
  <c r="AW2670" i="11"/>
  <c r="AV2670" i="11"/>
  <c r="AU2670" i="11"/>
  <c r="AT2670" i="11"/>
  <c r="AS2670" i="11"/>
  <c r="AR2670" i="11"/>
  <c r="AO2670" i="11"/>
  <c r="AN2670" i="11"/>
  <c r="AM2670" i="11"/>
  <c r="AL2670" i="11"/>
  <c r="AK2670" i="11"/>
  <c r="AJ2670" i="11"/>
  <c r="D2670" i="11"/>
  <c r="X2670" i="11" s="1"/>
  <c r="C2670" i="11"/>
  <c r="B2670" i="11"/>
  <c r="AY2669" i="11"/>
  <c r="AX2669" i="11"/>
  <c r="AW2669" i="11"/>
  <c r="AV2669" i="11"/>
  <c r="AU2669" i="11"/>
  <c r="AT2669" i="11"/>
  <c r="AS2669" i="11"/>
  <c r="AR2669" i="11"/>
  <c r="AO2669" i="11"/>
  <c r="AN2669" i="11"/>
  <c r="AM2669" i="11"/>
  <c r="AL2669" i="11"/>
  <c r="AK2669" i="11"/>
  <c r="AJ2669" i="11"/>
  <c r="D2669" i="11"/>
  <c r="X2669" i="11" s="1"/>
  <c r="C2669" i="11"/>
  <c r="B2669" i="11"/>
  <c r="AY2668" i="11"/>
  <c r="AX2668" i="11"/>
  <c r="AW2668" i="11"/>
  <c r="AV2668" i="11"/>
  <c r="AU2668" i="11"/>
  <c r="AT2668" i="11"/>
  <c r="AS2668" i="11"/>
  <c r="AR2668" i="11"/>
  <c r="AO2668" i="11"/>
  <c r="AN2668" i="11"/>
  <c r="AM2668" i="11"/>
  <c r="AL2668" i="11"/>
  <c r="AK2668" i="11"/>
  <c r="AJ2668" i="11"/>
  <c r="D2668" i="11"/>
  <c r="X2668" i="11" s="1"/>
  <c r="C2668" i="11"/>
  <c r="B2668" i="11"/>
  <c r="AY2667" i="11"/>
  <c r="AX2667" i="11"/>
  <c r="AW2667" i="11"/>
  <c r="AV2667" i="11"/>
  <c r="AU2667" i="11"/>
  <c r="AT2667" i="11"/>
  <c r="AS2667" i="11"/>
  <c r="AR2667" i="11"/>
  <c r="AO2667" i="11"/>
  <c r="AN2667" i="11"/>
  <c r="AM2667" i="11"/>
  <c r="AL2667" i="11"/>
  <c r="AK2667" i="11"/>
  <c r="AJ2667" i="11"/>
  <c r="D2667" i="11"/>
  <c r="X2667" i="11" s="1"/>
  <c r="C2667" i="11"/>
  <c r="B2667" i="11"/>
  <c r="AY2666" i="11"/>
  <c r="AX2666" i="11"/>
  <c r="AW2666" i="11"/>
  <c r="AV2666" i="11"/>
  <c r="AU2666" i="11"/>
  <c r="AT2666" i="11"/>
  <c r="AS2666" i="11"/>
  <c r="AR2666" i="11"/>
  <c r="AO2666" i="11"/>
  <c r="AN2666" i="11"/>
  <c r="AM2666" i="11"/>
  <c r="AL2666" i="11"/>
  <c r="AK2666" i="11"/>
  <c r="AJ2666" i="11"/>
  <c r="D2666" i="11"/>
  <c r="X2666" i="11" s="1"/>
  <c r="C2666" i="11"/>
  <c r="B2666" i="11"/>
  <c r="AY2665" i="11"/>
  <c r="AX2665" i="11"/>
  <c r="AW2665" i="11"/>
  <c r="AV2665" i="11"/>
  <c r="AU2665" i="11"/>
  <c r="AT2665" i="11"/>
  <c r="AS2665" i="11"/>
  <c r="AR2665" i="11"/>
  <c r="AO2665" i="11"/>
  <c r="AN2665" i="11"/>
  <c r="AM2665" i="11"/>
  <c r="AL2665" i="11"/>
  <c r="AK2665" i="11"/>
  <c r="AJ2665" i="11"/>
  <c r="D2665" i="11"/>
  <c r="X2665" i="11" s="1"/>
  <c r="C2665" i="11"/>
  <c r="B2665" i="11"/>
  <c r="AY2664" i="11"/>
  <c r="AX2664" i="11"/>
  <c r="AW2664" i="11"/>
  <c r="AV2664" i="11"/>
  <c r="AU2664" i="11"/>
  <c r="AT2664" i="11"/>
  <c r="AS2664" i="11"/>
  <c r="AR2664" i="11"/>
  <c r="AO2664" i="11"/>
  <c r="AN2664" i="11"/>
  <c r="AM2664" i="11"/>
  <c r="AL2664" i="11"/>
  <c r="AK2664" i="11"/>
  <c r="AJ2664" i="11"/>
  <c r="D2664" i="11"/>
  <c r="X2664" i="11" s="1"/>
  <c r="C2664" i="11"/>
  <c r="B2664" i="11"/>
  <c r="AY2663" i="11"/>
  <c r="AX2663" i="11"/>
  <c r="AW2663" i="11"/>
  <c r="AV2663" i="11"/>
  <c r="AU2663" i="11"/>
  <c r="AT2663" i="11"/>
  <c r="AS2663" i="11"/>
  <c r="AR2663" i="11"/>
  <c r="AO2663" i="11"/>
  <c r="AN2663" i="11"/>
  <c r="AM2663" i="11"/>
  <c r="AL2663" i="11"/>
  <c r="AK2663" i="11"/>
  <c r="AJ2663" i="11"/>
  <c r="D2663" i="11"/>
  <c r="X2663" i="11" s="1"/>
  <c r="C2663" i="11"/>
  <c r="B2663" i="11"/>
  <c r="AY2662" i="11"/>
  <c r="AX2662" i="11"/>
  <c r="AW2662" i="11"/>
  <c r="AV2662" i="11"/>
  <c r="AU2662" i="11"/>
  <c r="AT2662" i="11"/>
  <c r="AS2662" i="11"/>
  <c r="AR2662" i="11"/>
  <c r="AO2662" i="11"/>
  <c r="AN2662" i="11"/>
  <c r="AM2662" i="11"/>
  <c r="AL2662" i="11"/>
  <c r="AK2662" i="11"/>
  <c r="AJ2662" i="11"/>
  <c r="D2662" i="11"/>
  <c r="X2662" i="11" s="1"/>
  <c r="C2662" i="11"/>
  <c r="B2662" i="11"/>
  <c r="AY2661" i="11"/>
  <c r="AX2661" i="11"/>
  <c r="AW2661" i="11"/>
  <c r="AV2661" i="11"/>
  <c r="AU2661" i="11"/>
  <c r="AT2661" i="11"/>
  <c r="AS2661" i="11"/>
  <c r="AR2661" i="11"/>
  <c r="AO2661" i="11"/>
  <c r="AN2661" i="11"/>
  <c r="AM2661" i="11"/>
  <c r="AL2661" i="11"/>
  <c r="AK2661" i="11"/>
  <c r="AJ2661" i="11"/>
  <c r="D2661" i="11"/>
  <c r="X2661" i="11" s="1"/>
  <c r="C2661" i="11"/>
  <c r="B2661" i="11"/>
  <c r="AY2660" i="11"/>
  <c r="AX2660" i="11"/>
  <c r="AW2660" i="11"/>
  <c r="AV2660" i="11"/>
  <c r="AU2660" i="11"/>
  <c r="AT2660" i="11"/>
  <c r="AS2660" i="11"/>
  <c r="AR2660" i="11"/>
  <c r="AO2660" i="11"/>
  <c r="AN2660" i="11"/>
  <c r="AM2660" i="11"/>
  <c r="AL2660" i="11"/>
  <c r="AK2660" i="11"/>
  <c r="AJ2660" i="11"/>
  <c r="D2660" i="11"/>
  <c r="X2660" i="11" s="1"/>
  <c r="C2660" i="11"/>
  <c r="B2660" i="11"/>
  <c r="AY2659" i="11"/>
  <c r="AX2659" i="11"/>
  <c r="AW2659" i="11"/>
  <c r="AV2659" i="11"/>
  <c r="AU2659" i="11"/>
  <c r="AT2659" i="11"/>
  <c r="AS2659" i="11"/>
  <c r="AR2659" i="11"/>
  <c r="AO2659" i="11"/>
  <c r="AN2659" i="11"/>
  <c r="AM2659" i="11"/>
  <c r="AL2659" i="11"/>
  <c r="AK2659" i="11"/>
  <c r="AJ2659" i="11"/>
  <c r="D2659" i="11"/>
  <c r="X2659" i="11" s="1"/>
  <c r="C2659" i="11"/>
  <c r="B2659" i="11"/>
  <c r="AY2658" i="11"/>
  <c r="AX2658" i="11"/>
  <c r="AW2658" i="11"/>
  <c r="AV2658" i="11"/>
  <c r="AU2658" i="11"/>
  <c r="AT2658" i="11"/>
  <c r="AS2658" i="11"/>
  <c r="AR2658" i="11"/>
  <c r="AO2658" i="11"/>
  <c r="AN2658" i="11"/>
  <c r="AM2658" i="11"/>
  <c r="AL2658" i="11"/>
  <c r="AK2658" i="11"/>
  <c r="AJ2658" i="11"/>
  <c r="D2658" i="11"/>
  <c r="X2658" i="11" s="1"/>
  <c r="C2658" i="11"/>
  <c r="B2658" i="11"/>
  <c r="AY2657" i="11"/>
  <c r="AX2657" i="11"/>
  <c r="AW2657" i="11"/>
  <c r="AV2657" i="11"/>
  <c r="AU2657" i="11"/>
  <c r="AT2657" i="11"/>
  <c r="AS2657" i="11"/>
  <c r="AR2657" i="11"/>
  <c r="AO2657" i="11"/>
  <c r="AN2657" i="11"/>
  <c r="AM2657" i="11"/>
  <c r="AL2657" i="11"/>
  <c r="AK2657" i="11"/>
  <c r="AJ2657" i="11"/>
  <c r="D2657" i="11"/>
  <c r="X2657" i="11" s="1"/>
  <c r="C2657" i="11"/>
  <c r="B2657" i="11"/>
  <c r="AY2656" i="11"/>
  <c r="AX2656" i="11"/>
  <c r="AW2656" i="11"/>
  <c r="AV2656" i="11"/>
  <c r="AU2656" i="11"/>
  <c r="AT2656" i="11"/>
  <c r="AS2656" i="11"/>
  <c r="AR2656" i="11"/>
  <c r="AO2656" i="11"/>
  <c r="AN2656" i="11"/>
  <c r="AM2656" i="11"/>
  <c r="AL2656" i="11"/>
  <c r="AK2656" i="11"/>
  <c r="AJ2656" i="11"/>
  <c r="D2656" i="11"/>
  <c r="X2656" i="11" s="1"/>
  <c r="C2656" i="11"/>
  <c r="B2656" i="11"/>
  <c r="AY2655" i="11"/>
  <c r="AX2655" i="11"/>
  <c r="AW2655" i="11"/>
  <c r="AV2655" i="11"/>
  <c r="AU2655" i="11"/>
  <c r="AT2655" i="11"/>
  <c r="AS2655" i="11"/>
  <c r="AR2655" i="11"/>
  <c r="AO2655" i="11"/>
  <c r="AN2655" i="11"/>
  <c r="AM2655" i="11"/>
  <c r="AL2655" i="11"/>
  <c r="AK2655" i="11"/>
  <c r="AJ2655" i="11"/>
  <c r="D2655" i="11"/>
  <c r="X2655" i="11" s="1"/>
  <c r="C2655" i="11"/>
  <c r="B2655" i="11"/>
  <c r="AY2654" i="11"/>
  <c r="AX2654" i="11"/>
  <c r="AW2654" i="11"/>
  <c r="AV2654" i="11"/>
  <c r="AU2654" i="11"/>
  <c r="AT2654" i="11"/>
  <c r="AS2654" i="11"/>
  <c r="AR2654" i="11"/>
  <c r="AO2654" i="11"/>
  <c r="AN2654" i="11"/>
  <c r="AM2654" i="11"/>
  <c r="AL2654" i="11"/>
  <c r="AK2654" i="11"/>
  <c r="AJ2654" i="11"/>
  <c r="D2654" i="11"/>
  <c r="X2654" i="11" s="1"/>
  <c r="C2654" i="11"/>
  <c r="B2654" i="11"/>
  <c r="AY2653" i="11"/>
  <c r="AX2653" i="11"/>
  <c r="AW2653" i="11"/>
  <c r="AV2653" i="11"/>
  <c r="AU2653" i="11"/>
  <c r="AT2653" i="11"/>
  <c r="AS2653" i="11"/>
  <c r="AR2653" i="11"/>
  <c r="AO2653" i="11"/>
  <c r="AN2653" i="11"/>
  <c r="AM2653" i="11"/>
  <c r="AL2653" i="11"/>
  <c r="AK2653" i="11"/>
  <c r="AJ2653" i="11"/>
  <c r="D2653" i="11"/>
  <c r="X2653" i="11" s="1"/>
  <c r="C2653" i="11"/>
  <c r="B2653" i="11"/>
  <c r="AY2652" i="11"/>
  <c r="AX2652" i="11"/>
  <c r="AW2652" i="11"/>
  <c r="AV2652" i="11"/>
  <c r="AU2652" i="11"/>
  <c r="AT2652" i="11"/>
  <c r="AS2652" i="11"/>
  <c r="AR2652" i="11"/>
  <c r="AO2652" i="11"/>
  <c r="AN2652" i="11"/>
  <c r="AM2652" i="11"/>
  <c r="AL2652" i="11"/>
  <c r="AK2652" i="11"/>
  <c r="AJ2652" i="11"/>
  <c r="D2652" i="11"/>
  <c r="X2652" i="11" s="1"/>
  <c r="C2652" i="11"/>
  <c r="B2652" i="11"/>
  <c r="AY2651" i="11"/>
  <c r="AX2651" i="11"/>
  <c r="AW2651" i="11"/>
  <c r="AV2651" i="11"/>
  <c r="AU2651" i="11"/>
  <c r="AT2651" i="11"/>
  <c r="AS2651" i="11"/>
  <c r="AR2651" i="11"/>
  <c r="AO2651" i="11"/>
  <c r="AN2651" i="11"/>
  <c r="AM2651" i="11"/>
  <c r="AL2651" i="11"/>
  <c r="AK2651" i="11"/>
  <c r="AJ2651" i="11"/>
  <c r="D2651" i="11"/>
  <c r="X2651" i="11" s="1"/>
  <c r="C2651" i="11"/>
  <c r="B2651" i="11"/>
  <c r="AY2650" i="11"/>
  <c r="AX2650" i="11"/>
  <c r="AW2650" i="11"/>
  <c r="AV2650" i="11"/>
  <c r="AU2650" i="11"/>
  <c r="AT2650" i="11"/>
  <c r="AS2650" i="11"/>
  <c r="AR2650" i="11"/>
  <c r="AO2650" i="11"/>
  <c r="AN2650" i="11"/>
  <c r="AM2650" i="11"/>
  <c r="AL2650" i="11"/>
  <c r="AK2650" i="11"/>
  <c r="AJ2650" i="11"/>
  <c r="D2650" i="11"/>
  <c r="X2650" i="11" s="1"/>
  <c r="C2650" i="11"/>
  <c r="B2650" i="11"/>
  <c r="AY2649" i="11"/>
  <c r="AX2649" i="11"/>
  <c r="AW2649" i="11"/>
  <c r="AV2649" i="11"/>
  <c r="AU2649" i="11"/>
  <c r="AT2649" i="11"/>
  <c r="AS2649" i="11"/>
  <c r="AR2649" i="11"/>
  <c r="AO2649" i="11"/>
  <c r="AN2649" i="11"/>
  <c r="AM2649" i="11"/>
  <c r="AL2649" i="11"/>
  <c r="AK2649" i="11"/>
  <c r="AJ2649" i="11"/>
  <c r="D2649" i="11"/>
  <c r="X2649" i="11" s="1"/>
  <c r="C2649" i="11"/>
  <c r="B2649" i="11"/>
  <c r="AY2648" i="11"/>
  <c r="AX2648" i="11"/>
  <c r="AW2648" i="11"/>
  <c r="AV2648" i="11"/>
  <c r="AU2648" i="11"/>
  <c r="AT2648" i="11"/>
  <c r="AS2648" i="11"/>
  <c r="AR2648" i="11"/>
  <c r="AO2648" i="11"/>
  <c r="AN2648" i="11"/>
  <c r="AM2648" i="11"/>
  <c r="AL2648" i="11"/>
  <c r="AK2648" i="11"/>
  <c r="AJ2648" i="11"/>
  <c r="D2648" i="11"/>
  <c r="X2648" i="11" s="1"/>
  <c r="C2648" i="11"/>
  <c r="B2648" i="11"/>
  <c r="AY2647" i="11"/>
  <c r="AX2647" i="11"/>
  <c r="AW2647" i="11"/>
  <c r="AV2647" i="11"/>
  <c r="AU2647" i="11"/>
  <c r="AT2647" i="11"/>
  <c r="AS2647" i="11"/>
  <c r="AR2647" i="11"/>
  <c r="AO2647" i="11"/>
  <c r="AN2647" i="11"/>
  <c r="AM2647" i="11"/>
  <c r="AL2647" i="11"/>
  <c r="AK2647" i="11"/>
  <c r="AJ2647" i="11"/>
  <c r="D2647" i="11"/>
  <c r="X2647" i="11" s="1"/>
  <c r="C2647" i="11"/>
  <c r="B2647" i="11"/>
  <c r="AY2646" i="11"/>
  <c r="AX2646" i="11"/>
  <c r="AW2646" i="11"/>
  <c r="AV2646" i="11"/>
  <c r="AU2646" i="11"/>
  <c r="AT2646" i="11"/>
  <c r="AS2646" i="11"/>
  <c r="AR2646" i="11"/>
  <c r="AO2646" i="11"/>
  <c r="AN2646" i="11"/>
  <c r="AM2646" i="11"/>
  <c r="AL2646" i="11"/>
  <c r="AK2646" i="11"/>
  <c r="AJ2646" i="11"/>
  <c r="D2646" i="11"/>
  <c r="X2646" i="11" s="1"/>
  <c r="C2646" i="11"/>
  <c r="B2646" i="11"/>
  <c r="AY2645" i="11"/>
  <c r="AX2645" i="11"/>
  <c r="AW2645" i="11"/>
  <c r="AV2645" i="11"/>
  <c r="AU2645" i="11"/>
  <c r="AT2645" i="11"/>
  <c r="AS2645" i="11"/>
  <c r="AR2645" i="11"/>
  <c r="AO2645" i="11"/>
  <c r="AN2645" i="11"/>
  <c r="AM2645" i="11"/>
  <c r="AL2645" i="11"/>
  <c r="AK2645" i="11"/>
  <c r="AJ2645" i="11"/>
  <c r="D2645" i="11"/>
  <c r="X2645" i="11" s="1"/>
  <c r="C2645" i="11"/>
  <c r="B2645" i="11"/>
  <c r="AY2644" i="11"/>
  <c r="AX2644" i="11"/>
  <c r="AW2644" i="11"/>
  <c r="AV2644" i="11"/>
  <c r="AU2644" i="11"/>
  <c r="AT2644" i="11"/>
  <c r="AS2644" i="11"/>
  <c r="AR2644" i="11"/>
  <c r="AO2644" i="11"/>
  <c r="AN2644" i="11"/>
  <c r="AM2644" i="11"/>
  <c r="AL2644" i="11"/>
  <c r="AK2644" i="11"/>
  <c r="AJ2644" i="11"/>
  <c r="D2644" i="11"/>
  <c r="X2644" i="11" s="1"/>
  <c r="C2644" i="11"/>
  <c r="B2644" i="11"/>
  <c r="AY2643" i="11"/>
  <c r="AX2643" i="11"/>
  <c r="AW2643" i="11"/>
  <c r="AV2643" i="11"/>
  <c r="AU2643" i="11"/>
  <c r="AT2643" i="11"/>
  <c r="AS2643" i="11"/>
  <c r="AR2643" i="11"/>
  <c r="AO2643" i="11"/>
  <c r="AN2643" i="11"/>
  <c r="AM2643" i="11"/>
  <c r="AL2643" i="11"/>
  <c r="AK2643" i="11"/>
  <c r="AJ2643" i="11"/>
  <c r="D2643" i="11"/>
  <c r="X2643" i="11" s="1"/>
  <c r="C2643" i="11"/>
  <c r="B2643" i="11"/>
  <c r="AY2642" i="11"/>
  <c r="AX2642" i="11"/>
  <c r="AW2642" i="11"/>
  <c r="AV2642" i="11"/>
  <c r="AU2642" i="11"/>
  <c r="AT2642" i="11"/>
  <c r="AS2642" i="11"/>
  <c r="AR2642" i="11"/>
  <c r="AO2642" i="11"/>
  <c r="AN2642" i="11"/>
  <c r="AM2642" i="11"/>
  <c r="AL2642" i="11"/>
  <c r="AK2642" i="11"/>
  <c r="AJ2642" i="11"/>
  <c r="D2642" i="11"/>
  <c r="X2642" i="11" s="1"/>
  <c r="C2642" i="11"/>
  <c r="B2642" i="11"/>
  <c r="AY2641" i="11"/>
  <c r="AX2641" i="11"/>
  <c r="AW2641" i="11"/>
  <c r="AV2641" i="11"/>
  <c r="AU2641" i="11"/>
  <c r="AT2641" i="11"/>
  <c r="AS2641" i="11"/>
  <c r="AR2641" i="11"/>
  <c r="AO2641" i="11"/>
  <c r="AN2641" i="11"/>
  <c r="AM2641" i="11"/>
  <c r="AL2641" i="11"/>
  <c r="AK2641" i="11"/>
  <c r="AJ2641" i="11"/>
  <c r="D2641" i="11"/>
  <c r="X2641" i="11" s="1"/>
  <c r="C2641" i="11"/>
  <c r="B2641" i="11"/>
  <c r="AY2640" i="11"/>
  <c r="AX2640" i="11"/>
  <c r="AW2640" i="11"/>
  <c r="AV2640" i="11"/>
  <c r="AU2640" i="11"/>
  <c r="AT2640" i="11"/>
  <c r="AS2640" i="11"/>
  <c r="AR2640" i="11"/>
  <c r="AO2640" i="11"/>
  <c r="AN2640" i="11"/>
  <c r="AM2640" i="11"/>
  <c r="AL2640" i="11"/>
  <c r="AK2640" i="11"/>
  <c r="AJ2640" i="11"/>
  <c r="D2640" i="11"/>
  <c r="X2640" i="11" s="1"/>
  <c r="C2640" i="11"/>
  <c r="B2640" i="11"/>
  <c r="AY2639" i="11"/>
  <c r="AX2639" i="11"/>
  <c r="AW2639" i="11"/>
  <c r="AV2639" i="11"/>
  <c r="AU2639" i="11"/>
  <c r="AT2639" i="11"/>
  <c r="AS2639" i="11"/>
  <c r="AR2639" i="11"/>
  <c r="AO2639" i="11"/>
  <c r="AN2639" i="11"/>
  <c r="AM2639" i="11"/>
  <c r="AL2639" i="11"/>
  <c r="AK2639" i="11"/>
  <c r="AJ2639" i="11"/>
  <c r="D2639" i="11"/>
  <c r="X2639" i="11" s="1"/>
  <c r="C2639" i="11"/>
  <c r="B2639" i="11"/>
  <c r="AY2638" i="11"/>
  <c r="AX2638" i="11"/>
  <c r="AW2638" i="11"/>
  <c r="AV2638" i="11"/>
  <c r="AU2638" i="11"/>
  <c r="AT2638" i="11"/>
  <c r="AS2638" i="11"/>
  <c r="AR2638" i="11"/>
  <c r="AO2638" i="11"/>
  <c r="AN2638" i="11"/>
  <c r="AM2638" i="11"/>
  <c r="AL2638" i="11"/>
  <c r="AK2638" i="11"/>
  <c r="AJ2638" i="11"/>
  <c r="D2638" i="11"/>
  <c r="X2638" i="11" s="1"/>
  <c r="C2638" i="11"/>
  <c r="B2638" i="11"/>
  <c r="AY2637" i="11"/>
  <c r="AX2637" i="11"/>
  <c r="AW2637" i="11"/>
  <c r="AV2637" i="11"/>
  <c r="AU2637" i="11"/>
  <c r="AT2637" i="11"/>
  <c r="AS2637" i="11"/>
  <c r="AR2637" i="11"/>
  <c r="AO2637" i="11"/>
  <c r="AN2637" i="11"/>
  <c r="AM2637" i="11"/>
  <c r="AL2637" i="11"/>
  <c r="AK2637" i="11"/>
  <c r="AJ2637" i="11"/>
  <c r="D2637" i="11"/>
  <c r="X2637" i="11" s="1"/>
  <c r="C2637" i="11"/>
  <c r="B2637" i="11"/>
  <c r="AY2636" i="11"/>
  <c r="AX2636" i="11"/>
  <c r="AW2636" i="11"/>
  <c r="AV2636" i="11"/>
  <c r="AU2636" i="11"/>
  <c r="AT2636" i="11"/>
  <c r="AS2636" i="11"/>
  <c r="AR2636" i="11"/>
  <c r="AO2636" i="11"/>
  <c r="AN2636" i="11"/>
  <c r="AM2636" i="11"/>
  <c r="AL2636" i="11"/>
  <c r="AK2636" i="11"/>
  <c r="AJ2636" i="11"/>
  <c r="D2636" i="11"/>
  <c r="X2636" i="11" s="1"/>
  <c r="C2636" i="11"/>
  <c r="B2636" i="11"/>
  <c r="AY2635" i="11"/>
  <c r="AX2635" i="11"/>
  <c r="AW2635" i="11"/>
  <c r="AV2635" i="11"/>
  <c r="AU2635" i="11"/>
  <c r="AT2635" i="11"/>
  <c r="AS2635" i="11"/>
  <c r="AR2635" i="11"/>
  <c r="AO2635" i="11"/>
  <c r="AN2635" i="11"/>
  <c r="AM2635" i="11"/>
  <c r="AL2635" i="11"/>
  <c r="AK2635" i="11"/>
  <c r="AJ2635" i="11"/>
  <c r="D2635" i="11"/>
  <c r="X2635" i="11" s="1"/>
  <c r="C2635" i="11"/>
  <c r="B2635" i="11"/>
  <c r="AY2634" i="11"/>
  <c r="AX2634" i="11"/>
  <c r="AW2634" i="11"/>
  <c r="AV2634" i="11"/>
  <c r="AU2634" i="11"/>
  <c r="AT2634" i="11"/>
  <c r="AS2634" i="11"/>
  <c r="AR2634" i="11"/>
  <c r="AO2634" i="11"/>
  <c r="AN2634" i="11"/>
  <c r="AM2634" i="11"/>
  <c r="AL2634" i="11"/>
  <c r="AK2634" i="11"/>
  <c r="AJ2634" i="11"/>
  <c r="D2634" i="11"/>
  <c r="X2634" i="11" s="1"/>
  <c r="C2634" i="11"/>
  <c r="B2634" i="11"/>
  <c r="AY2633" i="11"/>
  <c r="AX2633" i="11"/>
  <c r="AW2633" i="11"/>
  <c r="AV2633" i="11"/>
  <c r="AU2633" i="11"/>
  <c r="AT2633" i="11"/>
  <c r="AS2633" i="11"/>
  <c r="AR2633" i="11"/>
  <c r="AO2633" i="11"/>
  <c r="AN2633" i="11"/>
  <c r="AM2633" i="11"/>
  <c r="AL2633" i="11"/>
  <c r="AK2633" i="11"/>
  <c r="AJ2633" i="11"/>
  <c r="D2633" i="11"/>
  <c r="X2633" i="11" s="1"/>
  <c r="C2633" i="11"/>
  <c r="B2633" i="11"/>
  <c r="AY2632" i="11"/>
  <c r="AX2632" i="11"/>
  <c r="AW2632" i="11"/>
  <c r="AV2632" i="11"/>
  <c r="AU2632" i="11"/>
  <c r="AT2632" i="11"/>
  <c r="AS2632" i="11"/>
  <c r="AR2632" i="11"/>
  <c r="AO2632" i="11"/>
  <c r="AN2632" i="11"/>
  <c r="AM2632" i="11"/>
  <c r="AL2632" i="11"/>
  <c r="AK2632" i="11"/>
  <c r="AJ2632" i="11"/>
  <c r="D2632" i="11"/>
  <c r="X2632" i="11" s="1"/>
  <c r="C2632" i="11"/>
  <c r="B2632" i="11"/>
  <c r="AY2631" i="11"/>
  <c r="AX2631" i="11"/>
  <c r="AW2631" i="11"/>
  <c r="AV2631" i="11"/>
  <c r="AU2631" i="11"/>
  <c r="AT2631" i="11"/>
  <c r="AS2631" i="11"/>
  <c r="AR2631" i="11"/>
  <c r="AO2631" i="11"/>
  <c r="AN2631" i="11"/>
  <c r="AM2631" i="11"/>
  <c r="AL2631" i="11"/>
  <c r="AK2631" i="11"/>
  <c r="AJ2631" i="11"/>
  <c r="D2631" i="11"/>
  <c r="X2631" i="11" s="1"/>
  <c r="C2631" i="11"/>
  <c r="B2631" i="11"/>
  <c r="AY2630" i="11"/>
  <c r="AX2630" i="11"/>
  <c r="AW2630" i="11"/>
  <c r="AV2630" i="11"/>
  <c r="AU2630" i="11"/>
  <c r="AT2630" i="11"/>
  <c r="AS2630" i="11"/>
  <c r="AR2630" i="11"/>
  <c r="AO2630" i="11"/>
  <c r="AN2630" i="11"/>
  <c r="AM2630" i="11"/>
  <c r="AL2630" i="11"/>
  <c r="AK2630" i="11"/>
  <c r="AJ2630" i="11"/>
  <c r="D2630" i="11"/>
  <c r="X2630" i="11" s="1"/>
  <c r="C2630" i="11"/>
  <c r="B2630" i="11"/>
  <c r="AY2629" i="11"/>
  <c r="AX2629" i="11"/>
  <c r="AW2629" i="11"/>
  <c r="AV2629" i="11"/>
  <c r="AU2629" i="11"/>
  <c r="AT2629" i="11"/>
  <c r="AS2629" i="11"/>
  <c r="AR2629" i="11"/>
  <c r="AO2629" i="11"/>
  <c r="AN2629" i="11"/>
  <c r="AM2629" i="11"/>
  <c r="AL2629" i="11"/>
  <c r="AK2629" i="11"/>
  <c r="AJ2629" i="11"/>
  <c r="D2629" i="11"/>
  <c r="X2629" i="11" s="1"/>
  <c r="C2629" i="11"/>
  <c r="B2629" i="11"/>
  <c r="AY2628" i="11"/>
  <c r="AX2628" i="11"/>
  <c r="AW2628" i="11"/>
  <c r="AV2628" i="11"/>
  <c r="AU2628" i="11"/>
  <c r="AT2628" i="11"/>
  <c r="AS2628" i="11"/>
  <c r="AR2628" i="11"/>
  <c r="AO2628" i="11"/>
  <c r="AN2628" i="11"/>
  <c r="AM2628" i="11"/>
  <c r="AL2628" i="11"/>
  <c r="AK2628" i="11"/>
  <c r="AJ2628" i="11"/>
  <c r="D2628" i="11"/>
  <c r="X2628" i="11" s="1"/>
  <c r="C2628" i="11"/>
  <c r="B2628" i="11"/>
  <c r="AY2627" i="11"/>
  <c r="AX2627" i="11"/>
  <c r="AW2627" i="11"/>
  <c r="AV2627" i="11"/>
  <c r="AU2627" i="11"/>
  <c r="AT2627" i="11"/>
  <c r="AS2627" i="11"/>
  <c r="AR2627" i="11"/>
  <c r="AO2627" i="11"/>
  <c r="AN2627" i="11"/>
  <c r="AM2627" i="11"/>
  <c r="AL2627" i="11"/>
  <c r="AK2627" i="11"/>
  <c r="AJ2627" i="11"/>
  <c r="D2627" i="11"/>
  <c r="X2627" i="11" s="1"/>
  <c r="C2627" i="11"/>
  <c r="B2627" i="11"/>
  <c r="AY2626" i="11"/>
  <c r="AX2626" i="11"/>
  <c r="AW2626" i="11"/>
  <c r="AV2626" i="11"/>
  <c r="AU2626" i="11"/>
  <c r="AT2626" i="11"/>
  <c r="AS2626" i="11"/>
  <c r="AR2626" i="11"/>
  <c r="AO2626" i="11"/>
  <c r="AN2626" i="11"/>
  <c r="AM2626" i="11"/>
  <c r="AL2626" i="11"/>
  <c r="AK2626" i="11"/>
  <c r="AJ2626" i="11"/>
  <c r="D2626" i="11"/>
  <c r="X2626" i="11" s="1"/>
  <c r="C2626" i="11"/>
  <c r="B2626" i="11"/>
  <c r="AY2625" i="11"/>
  <c r="AX2625" i="11"/>
  <c r="AW2625" i="11"/>
  <c r="AV2625" i="11"/>
  <c r="AU2625" i="11"/>
  <c r="AT2625" i="11"/>
  <c r="AS2625" i="11"/>
  <c r="AR2625" i="11"/>
  <c r="AO2625" i="11"/>
  <c r="AN2625" i="11"/>
  <c r="AM2625" i="11"/>
  <c r="AL2625" i="11"/>
  <c r="AK2625" i="11"/>
  <c r="AJ2625" i="11"/>
  <c r="D2625" i="11"/>
  <c r="X2625" i="11" s="1"/>
  <c r="C2625" i="11"/>
  <c r="B2625" i="11"/>
  <c r="AY2624" i="11"/>
  <c r="AX2624" i="11"/>
  <c r="AW2624" i="11"/>
  <c r="AV2624" i="11"/>
  <c r="AU2624" i="11"/>
  <c r="AT2624" i="11"/>
  <c r="AS2624" i="11"/>
  <c r="AR2624" i="11"/>
  <c r="AO2624" i="11"/>
  <c r="AN2624" i="11"/>
  <c r="AM2624" i="11"/>
  <c r="AL2624" i="11"/>
  <c r="AK2624" i="11"/>
  <c r="AJ2624" i="11"/>
  <c r="D2624" i="11"/>
  <c r="X2624" i="11" s="1"/>
  <c r="C2624" i="11"/>
  <c r="B2624" i="11"/>
  <c r="AY2623" i="11"/>
  <c r="AX2623" i="11"/>
  <c r="AW2623" i="11"/>
  <c r="AV2623" i="11"/>
  <c r="AU2623" i="11"/>
  <c r="AT2623" i="11"/>
  <c r="AS2623" i="11"/>
  <c r="AR2623" i="11"/>
  <c r="AO2623" i="11"/>
  <c r="AN2623" i="11"/>
  <c r="AM2623" i="11"/>
  <c r="AL2623" i="11"/>
  <c r="AK2623" i="11"/>
  <c r="AJ2623" i="11"/>
  <c r="D2623" i="11"/>
  <c r="X2623" i="11" s="1"/>
  <c r="C2623" i="11"/>
  <c r="B2623" i="11"/>
  <c r="AY2622" i="11"/>
  <c r="AX2622" i="11"/>
  <c r="AW2622" i="11"/>
  <c r="AV2622" i="11"/>
  <c r="AU2622" i="11"/>
  <c r="AT2622" i="11"/>
  <c r="AS2622" i="11"/>
  <c r="AR2622" i="11"/>
  <c r="AO2622" i="11"/>
  <c r="AN2622" i="11"/>
  <c r="AM2622" i="11"/>
  <c r="AL2622" i="11"/>
  <c r="AK2622" i="11"/>
  <c r="AJ2622" i="11"/>
  <c r="D2622" i="11"/>
  <c r="X2622" i="11" s="1"/>
  <c r="C2622" i="11"/>
  <c r="B2622" i="11"/>
  <c r="AY2621" i="11"/>
  <c r="AX2621" i="11"/>
  <c r="AW2621" i="11"/>
  <c r="AV2621" i="11"/>
  <c r="AU2621" i="11"/>
  <c r="AT2621" i="11"/>
  <c r="AS2621" i="11"/>
  <c r="AR2621" i="11"/>
  <c r="AO2621" i="11"/>
  <c r="AN2621" i="11"/>
  <c r="AM2621" i="11"/>
  <c r="AL2621" i="11"/>
  <c r="AK2621" i="11"/>
  <c r="AJ2621" i="11"/>
  <c r="D2621" i="11"/>
  <c r="X2621" i="11" s="1"/>
  <c r="C2621" i="11"/>
  <c r="B2621" i="11"/>
  <c r="AY2620" i="11"/>
  <c r="AX2620" i="11"/>
  <c r="AW2620" i="11"/>
  <c r="AV2620" i="11"/>
  <c r="AU2620" i="11"/>
  <c r="AT2620" i="11"/>
  <c r="AS2620" i="11"/>
  <c r="AR2620" i="11"/>
  <c r="AO2620" i="11"/>
  <c r="AN2620" i="11"/>
  <c r="AM2620" i="11"/>
  <c r="AL2620" i="11"/>
  <c r="AK2620" i="11"/>
  <c r="AJ2620" i="11"/>
  <c r="D2620" i="11"/>
  <c r="X2620" i="11" s="1"/>
  <c r="C2620" i="11"/>
  <c r="B2620" i="11"/>
  <c r="AY2619" i="11"/>
  <c r="AX2619" i="11"/>
  <c r="AW2619" i="11"/>
  <c r="AV2619" i="11"/>
  <c r="AU2619" i="11"/>
  <c r="AT2619" i="11"/>
  <c r="AS2619" i="11"/>
  <c r="AR2619" i="11"/>
  <c r="AO2619" i="11"/>
  <c r="AN2619" i="11"/>
  <c r="AM2619" i="11"/>
  <c r="AL2619" i="11"/>
  <c r="AK2619" i="11"/>
  <c r="AJ2619" i="11"/>
  <c r="D2619" i="11"/>
  <c r="X2619" i="11" s="1"/>
  <c r="C2619" i="11"/>
  <c r="B2619" i="11"/>
  <c r="AY2618" i="11"/>
  <c r="AX2618" i="11"/>
  <c r="AW2618" i="11"/>
  <c r="AV2618" i="11"/>
  <c r="AU2618" i="11"/>
  <c r="AT2618" i="11"/>
  <c r="AS2618" i="11"/>
  <c r="AR2618" i="11"/>
  <c r="AO2618" i="11"/>
  <c r="AN2618" i="11"/>
  <c r="AM2618" i="11"/>
  <c r="AL2618" i="11"/>
  <c r="AK2618" i="11"/>
  <c r="AJ2618" i="11"/>
  <c r="D2618" i="11"/>
  <c r="X2618" i="11" s="1"/>
  <c r="C2618" i="11"/>
  <c r="B2618" i="11"/>
  <c r="AY2617" i="11"/>
  <c r="AX2617" i="11"/>
  <c r="AW2617" i="11"/>
  <c r="AV2617" i="11"/>
  <c r="AU2617" i="11"/>
  <c r="AT2617" i="11"/>
  <c r="AS2617" i="11"/>
  <c r="AR2617" i="11"/>
  <c r="AO2617" i="11"/>
  <c r="AN2617" i="11"/>
  <c r="AM2617" i="11"/>
  <c r="AL2617" i="11"/>
  <c r="AK2617" i="11"/>
  <c r="AJ2617" i="11"/>
  <c r="D2617" i="11"/>
  <c r="X2617" i="11" s="1"/>
  <c r="C2617" i="11"/>
  <c r="B2617" i="11"/>
  <c r="AY2616" i="11"/>
  <c r="AX2616" i="11"/>
  <c r="AW2616" i="11"/>
  <c r="AV2616" i="11"/>
  <c r="AU2616" i="11"/>
  <c r="AT2616" i="11"/>
  <c r="AS2616" i="11"/>
  <c r="AR2616" i="11"/>
  <c r="AO2616" i="11"/>
  <c r="AN2616" i="11"/>
  <c r="AM2616" i="11"/>
  <c r="AL2616" i="11"/>
  <c r="AK2616" i="11"/>
  <c r="AJ2616" i="11"/>
  <c r="D2616" i="11"/>
  <c r="X2616" i="11" s="1"/>
  <c r="C2616" i="11"/>
  <c r="B2616" i="11"/>
  <c r="AY2615" i="11"/>
  <c r="AX2615" i="11"/>
  <c r="AW2615" i="11"/>
  <c r="AV2615" i="11"/>
  <c r="AU2615" i="11"/>
  <c r="AT2615" i="11"/>
  <c r="AS2615" i="11"/>
  <c r="AR2615" i="11"/>
  <c r="AO2615" i="11"/>
  <c r="AN2615" i="11"/>
  <c r="AM2615" i="11"/>
  <c r="AL2615" i="11"/>
  <c r="AK2615" i="11"/>
  <c r="AJ2615" i="11"/>
  <c r="D2615" i="11"/>
  <c r="X2615" i="11" s="1"/>
  <c r="C2615" i="11"/>
  <c r="B2615" i="11"/>
  <c r="AY2614" i="11"/>
  <c r="AX2614" i="11"/>
  <c r="AW2614" i="11"/>
  <c r="AV2614" i="11"/>
  <c r="AU2614" i="11"/>
  <c r="AT2614" i="11"/>
  <c r="AS2614" i="11"/>
  <c r="AR2614" i="11"/>
  <c r="AO2614" i="11"/>
  <c r="AN2614" i="11"/>
  <c r="AM2614" i="11"/>
  <c r="AL2614" i="11"/>
  <c r="AK2614" i="11"/>
  <c r="AJ2614" i="11"/>
  <c r="D2614" i="11"/>
  <c r="X2614" i="11" s="1"/>
  <c r="C2614" i="11"/>
  <c r="B2614" i="11"/>
  <c r="AY2613" i="11"/>
  <c r="AX2613" i="11"/>
  <c r="AW2613" i="11"/>
  <c r="AV2613" i="11"/>
  <c r="AU2613" i="11"/>
  <c r="AT2613" i="11"/>
  <c r="AS2613" i="11"/>
  <c r="AR2613" i="11"/>
  <c r="AO2613" i="11"/>
  <c r="AN2613" i="11"/>
  <c r="AM2613" i="11"/>
  <c r="AL2613" i="11"/>
  <c r="AK2613" i="11"/>
  <c r="AJ2613" i="11"/>
  <c r="D2613" i="11"/>
  <c r="X2613" i="11" s="1"/>
  <c r="C2613" i="11"/>
  <c r="B2613" i="11"/>
  <c r="AY2612" i="11"/>
  <c r="AX2612" i="11"/>
  <c r="AW2612" i="11"/>
  <c r="AV2612" i="11"/>
  <c r="AU2612" i="11"/>
  <c r="AT2612" i="11"/>
  <c r="AS2612" i="11"/>
  <c r="AR2612" i="11"/>
  <c r="AO2612" i="11"/>
  <c r="AN2612" i="11"/>
  <c r="AM2612" i="11"/>
  <c r="AL2612" i="11"/>
  <c r="AK2612" i="11"/>
  <c r="AJ2612" i="11"/>
  <c r="D2612" i="11"/>
  <c r="X2612" i="11" s="1"/>
  <c r="C2612" i="11"/>
  <c r="B2612" i="11"/>
  <c r="AY2611" i="11"/>
  <c r="AX2611" i="11"/>
  <c r="AW2611" i="11"/>
  <c r="AV2611" i="11"/>
  <c r="AU2611" i="11"/>
  <c r="AT2611" i="11"/>
  <c r="AS2611" i="11"/>
  <c r="AR2611" i="11"/>
  <c r="AO2611" i="11"/>
  <c r="AN2611" i="11"/>
  <c r="AM2611" i="11"/>
  <c r="AL2611" i="11"/>
  <c r="AK2611" i="11"/>
  <c r="AJ2611" i="11"/>
  <c r="D2611" i="11"/>
  <c r="X2611" i="11" s="1"/>
  <c r="C2611" i="11"/>
  <c r="B2611" i="11"/>
  <c r="AY2610" i="11"/>
  <c r="AX2610" i="11"/>
  <c r="AW2610" i="11"/>
  <c r="AV2610" i="11"/>
  <c r="AU2610" i="11"/>
  <c r="AT2610" i="11"/>
  <c r="AS2610" i="11"/>
  <c r="AR2610" i="11"/>
  <c r="AO2610" i="11"/>
  <c r="AN2610" i="11"/>
  <c r="AM2610" i="11"/>
  <c r="AL2610" i="11"/>
  <c r="AK2610" i="11"/>
  <c r="AJ2610" i="11"/>
  <c r="D2610" i="11"/>
  <c r="X2610" i="11" s="1"/>
  <c r="C2610" i="11"/>
  <c r="B2610" i="11"/>
  <c r="AY2609" i="11"/>
  <c r="AX2609" i="11"/>
  <c r="AW2609" i="11"/>
  <c r="AV2609" i="11"/>
  <c r="AU2609" i="11"/>
  <c r="AT2609" i="11"/>
  <c r="AS2609" i="11"/>
  <c r="AR2609" i="11"/>
  <c r="AO2609" i="11"/>
  <c r="AN2609" i="11"/>
  <c r="AM2609" i="11"/>
  <c r="AL2609" i="11"/>
  <c r="AK2609" i="11"/>
  <c r="AJ2609" i="11"/>
  <c r="D2609" i="11"/>
  <c r="X2609" i="11" s="1"/>
  <c r="C2609" i="11"/>
  <c r="B2609" i="11"/>
  <c r="AY2608" i="11"/>
  <c r="AX2608" i="11"/>
  <c r="AW2608" i="11"/>
  <c r="AV2608" i="11"/>
  <c r="AU2608" i="11"/>
  <c r="AT2608" i="11"/>
  <c r="AS2608" i="11"/>
  <c r="AR2608" i="11"/>
  <c r="AO2608" i="11"/>
  <c r="AN2608" i="11"/>
  <c r="AM2608" i="11"/>
  <c r="AL2608" i="11"/>
  <c r="AK2608" i="11"/>
  <c r="AJ2608" i="11"/>
  <c r="D2608" i="11"/>
  <c r="X2608" i="11" s="1"/>
  <c r="C2608" i="11"/>
  <c r="B2608" i="11"/>
  <c r="AY2607" i="11"/>
  <c r="AX2607" i="11"/>
  <c r="AW2607" i="11"/>
  <c r="AV2607" i="11"/>
  <c r="AU2607" i="11"/>
  <c r="AT2607" i="11"/>
  <c r="AS2607" i="11"/>
  <c r="AR2607" i="11"/>
  <c r="AO2607" i="11"/>
  <c r="AN2607" i="11"/>
  <c r="AM2607" i="11"/>
  <c r="AL2607" i="11"/>
  <c r="AK2607" i="11"/>
  <c r="AJ2607" i="11"/>
  <c r="D2607" i="11"/>
  <c r="X2607" i="11" s="1"/>
  <c r="C2607" i="11"/>
  <c r="B2607" i="11"/>
  <c r="AY2606" i="11"/>
  <c r="AX2606" i="11"/>
  <c r="AW2606" i="11"/>
  <c r="AV2606" i="11"/>
  <c r="AU2606" i="11"/>
  <c r="AT2606" i="11"/>
  <c r="AS2606" i="11"/>
  <c r="AR2606" i="11"/>
  <c r="AO2606" i="11"/>
  <c r="AN2606" i="11"/>
  <c r="AM2606" i="11"/>
  <c r="AL2606" i="11"/>
  <c r="AK2606" i="11"/>
  <c r="AJ2606" i="11"/>
  <c r="D2606" i="11"/>
  <c r="X2606" i="11" s="1"/>
  <c r="C2606" i="11"/>
  <c r="B2606" i="11"/>
  <c r="AY2605" i="11"/>
  <c r="AX2605" i="11"/>
  <c r="AW2605" i="11"/>
  <c r="AV2605" i="11"/>
  <c r="AU2605" i="11"/>
  <c r="AT2605" i="11"/>
  <c r="AS2605" i="11"/>
  <c r="AR2605" i="11"/>
  <c r="AO2605" i="11"/>
  <c r="AN2605" i="11"/>
  <c r="AM2605" i="11"/>
  <c r="AL2605" i="11"/>
  <c r="AK2605" i="11"/>
  <c r="AJ2605" i="11"/>
  <c r="D2605" i="11"/>
  <c r="X2605" i="11" s="1"/>
  <c r="C2605" i="11"/>
  <c r="B2605" i="11"/>
  <c r="AY2604" i="11"/>
  <c r="AX2604" i="11"/>
  <c r="AW2604" i="11"/>
  <c r="AV2604" i="11"/>
  <c r="AU2604" i="11"/>
  <c r="AT2604" i="11"/>
  <c r="AS2604" i="11"/>
  <c r="AR2604" i="11"/>
  <c r="AO2604" i="11"/>
  <c r="AN2604" i="11"/>
  <c r="AM2604" i="11"/>
  <c r="AL2604" i="11"/>
  <c r="AK2604" i="11"/>
  <c r="AJ2604" i="11"/>
  <c r="D2604" i="11"/>
  <c r="X2604" i="11" s="1"/>
  <c r="C2604" i="11"/>
  <c r="B2604" i="11"/>
  <c r="AY2603" i="11"/>
  <c r="AX2603" i="11"/>
  <c r="AW2603" i="11"/>
  <c r="AV2603" i="11"/>
  <c r="AU2603" i="11"/>
  <c r="AT2603" i="11"/>
  <c r="AS2603" i="11"/>
  <c r="AR2603" i="11"/>
  <c r="AO2603" i="11"/>
  <c r="AN2603" i="11"/>
  <c r="AM2603" i="11"/>
  <c r="AL2603" i="11"/>
  <c r="AK2603" i="11"/>
  <c r="AJ2603" i="11"/>
  <c r="D2603" i="11"/>
  <c r="X2603" i="11" s="1"/>
  <c r="C2603" i="11"/>
  <c r="B2603" i="11"/>
  <c r="AY2602" i="11"/>
  <c r="AX2602" i="11"/>
  <c r="AW2602" i="11"/>
  <c r="AV2602" i="11"/>
  <c r="AU2602" i="11"/>
  <c r="AT2602" i="11"/>
  <c r="AS2602" i="11"/>
  <c r="AR2602" i="11"/>
  <c r="AO2602" i="11"/>
  <c r="AN2602" i="11"/>
  <c r="AM2602" i="11"/>
  <c r="AL2602" i="11"/>
  <c r="AK2602" i="11"/>
  <c r="AJ2602" i="11"/>
  <c r="D2602" i="11"/>
  <c r="X2602" i="11" s="1"/>
  <c r="C2602" i="11"/>
  <c r="B2602" i="11"/>
  <c r="AY2601" i="11"/>
  <c r="AX2601" i="11"/>
  <c r="AW2601" i="11"/>
  <c r="AV2601" i="11"/>
  <c r="AU2601" i="11"/>
  <c r="AT2601" i="11"/>
  <c r="AS2601" i="11"/>
  <c r="AR2601" i="11"/>
  <c r="AO2601" i="11"/>
  <c r="AN2601" i="11"/>
  <c r="AM2601" i="11"/>
  <c r="AL2601" i="11"/>
  <c r="AK2601" i="11"/>
  <c r="AJ2601" i="11"/>
  <c r="D2601" i="11"/>
  <c r="X2601" i="11" s="1"/>
  <c r="C2601" i="11"/>
  <c r="B2601" i="11"/>
  <c r="AY2600" i="11"/>
  <c r="AX2600" i="11"/>
  <c r="AW2600" i="11"/>
  <c r="AV2600" i="11"/>
  <c r="AU2600" i="11"/>
  <c r="AT2600" i="11"/>
  <c r="AS2600" i="11"/>
  <c r="AR2600" i="11"/>
  <c r="AO2600" i="11"/>
  <c r="AN2600" i="11"/>
  <c r="AM2600" i="11"/>
  <c r="AL2600" i="11"/>
  <c r="AK2600" i="11"/>
  <c r="AJ2600" i="11"/>
  <c r="D2600" i="11"/>
  <c r="X2600" i="11" s="1"/>
  <c r="C2600" i="11"/>
  <c r="B2600" i="11"/>
  <c r="AY2599" i="11"/>
  <c r="AX2599" i="11"/>
  <c r="AW2599" i="11"/>
  <c r="AV2599" i="11"/>
  <c r="AU2599" i="11"/>
  <c r="AT2599" i="11"/>
  <c r="AS2599" i="11"/>
  <c r="AR2599" i="11"/>
  <c r="AO2599" i="11"/>
  <c r="AN2599" i="11"/>
  <c r="AM2599" i="11"/>
  <c r="AL2599" i="11"/>
  <c r="AK2599" i="11"/>
  <c r="AJ2599" i="11"/>
  <c r="D2599" i="11"/>
  <c r="X2599" i="11" s="1"/>
  <c r="C2599" i="11"/>
  <c r="B2599" i="11"/>
  <c r="AY2598" i="11"/>
  <c r="AX2598" i="11"/>
  <c r="AW2598" i="11"/>
  <c r="AV2598" i="11"/>
  <c r="AU2598" i="11"/>
  <c r="AT2598" i="11"/>
  <c r="AS2598" i="11"/>
  <c r="AR2598" i="11"/>
  <c r="AO2598" i="11"/>
  <c r="AN2598" i="11"/>
  <c r="AM2598" i="11"/>
  <c r="AL2598" i="11"/>
  <c r="AK2598" i="11"/>
  <c r="AJ2598" i="11"/>
  <c r="D2598" i="11"/>
  <c r="X2598" i="11" s="1"/>
  <c r="C2598" i="11"/>
  <c r="B2598" i="11"/>
  <c r="AY2597" i="11"/>
  <c r="AX2597" i="11"/>
  <c r="AW2597" i="11"/>
  <c r="AV2597" i="11"/>
  <c r="AU2597" i="11"/>
  <c r="AT2597" i="11"/>
  <c r="AS2597" i="11"/>
  <c r="AR2597" i="11"/>
  <c r="AO2597" i="11"/>
  <c r="AN2597" i="11"/>
  <c r="AM2597" i="11"/>
  <c r="AL2597" i="11"/>
  <c r="AK2597" i="11"/>
  <c r="AJ2597" i="11"/>
  <c r="D2597" i="11"/>
  <c r="X2597" i="11" s="1"/>
  <c r="C2597" i="11"/>
  <c r="B2597" i="11"/>
  <c r="AY2596" i="11"/>
  <c r="AX2596" i="11"/>
  <c r="AW2596" i="11"/>
  <c r="AV2596" i="11"/>
  <c r="AU2596" i="11"/>
  <c r="AT2596" i="11"/>
  <c r="AS2596" i="11"/>
  <c r="AR2596" i="11"/>
  <c r="AO2596" i="11"/>
  <c r="AN2596" i="11"/>
  <c r="AM2596" i="11"/>
  <c r="AL2596" i="11"/>
  <c r="AK2596" i="11"/>
  <c r="AJ2596" i="11"/>
  <c r="D2596" i="11"/>
  <c r="X2596" i="11" s="1"/>
  <c r="C2596" i="11"/>
  <c r="B2596" i="11"/>
  <c r="AY2595" i="11"/>
  <c r="AX2595" i="11"/>
  <c r="AW2595" i="11"/>
  <c r="AV2595" i="11"/>
  <c r="AU2595" i="11"/>
  <c r="AT2595" i="11"/>
  <c r="AS2595" i="11"/>
  <c r="AR2595" i="11"/>
  <c r="AO2595" i="11"/>
  <c r="AN2595" i="11"/>
  <c r="AM2595" i="11"/>
  <c r="AL2595" i="11"/>
  <c r="AK2595" i="11"/>
  <c r="AJ2595" i="11"/>
  <c r="D2595" i="11"/>
  <c r="X2595" i="11" s="1"/>
  <c r="C2595" i="11"/>
  <c r="B2595" i="11"/>
  <c r="AY2594" i="11"/>
  <c r="AX2594" i="11"/>
  <c r="AW2594" i="11"/>
  <c r="AV2594" i="11"/>
  <c r="AU2594" i="11"/>
  <c r="AT2594" i="11"/>
  <c r="AS2594" i="11"/>
  <c r="AR2594" i="11"/>
  <c r="AO2594" i="11"/>
  <c r="AN2594" i="11"/>
  <c r="AM2594" i="11"/>
  <c r="AL2594" i="11"/>
  <c r="AK2594" i="11"/>
  <c r="AJ2594" i="11"/>
  <c r="D2594" i="11"/>
  <c r="X2594" i="11" s="1"/>
  <c r="C2594" i="11"/>
  <c r="B2594" i="11"/>
  <c r="AY2593" i="11"/>
  <c r="AX2593" i="11"/>
  <c r="AW2593" i="11"/>
  <c r="AV2593" i="11"/>
  <c r="AU2593" i="11"/>
  <c r="AT2593" i="11"/>
  <c r="AS2593" i="11"/>
  <c r="AR2593" i="11"/>
  <c r="AO2593" i="11"/>
  <c r="AN2593" i="11"/>
  <c r="AM2593" i="11"/>
  <c r="AL2593" i="11"/>
  <c r="AK2593" i="11"/>
  <c r="AJ2593" i="11"/>
  <c r="D2593" i="11"/>
  <c r="X2593" i="11" s="1"/>
  <c r="C2593" i="11"/>
  <c r="B2593" i="11"/>
  <c r="AY2592" i="11"/>
  <c r="AX2592" i="11"/>
  <c r="AW2592" i="11"/>
  <c r="AV2592" i="11"/>
  <c r="AU2592" i="11"/>
  <c r="AT2592" i="11"/>
  <c r="AS2592" i="11"/>
  <c r="AR2592" i="11"/>
  <c r="AO2592" i="11"/>
  <c r="AN2592" i="11"/>
  <c r="AM2592" i="11"/>
  <c r="AL2592" i="11"/>
  <c r="AK2592" i="11"/>
  <c r="AJ2592" i="11"/>
  <c r="D2592" i="11"/>
  <c r="X2592" i="11" s="1"/>
  <c r="C2592" i="11"/>
  <c r="B2592" i="11"/>
  <c r="AY2591" i="11"/>
  <c r="AX2591" i="11"/>
  <c r="AW2591" i="11"/>
  <c r="AV2591" i="11"/>
  <c r="AU2591" i="11"/>
  <c r="AT2591" i="11"/>
  <c r="AS2591" i="11"/>
  <c r="AR2591" i="11"/>
  <c r="AO2591" i="11"/>
  <c r="AN2591" i="11"/>
  <c r="AM2591" i="11"/>
  <c r="AL2591" i="11"/>
  <c r="AK2591" i="11"/>
  <c r="AJ2591" i="11"/>
  <c r="D2591" i="11"/>
  <c r="X2591" i="11" s="1"/>
  <c r="C2591" i="11"/>
  <c r="B2591" i="11"/>
  <c r="AY2590" i="11"/>
  <c r="AX2590" i="11"/>
  <c r="AW2590" i="11"/>
  <c r="AV2590" i="11"/>
  <c r="AU2590" i="11"/>
  <c r="AT2590" i="11"/>
  <c r="AS2590" i="11"/>
  <c r="AR2590" i="11"/>
  <c r="AO2590" i="11"/>
  <c r="AN2590" i="11"/>
  <c r="AM2590" i="11"/>
  <c r="AL2590" i="11"/>
  <c r="AK2590" i="11"/>
  <c r="AJ2590" i="11"/>
  <c r="D2590" i="11"/>
  <c r="X2590" i="11" s="1"/>
  <c r="C2590" i="11"/>
  <c r="B2590" i="11"/>
  <c r="AY2589" i="11"/>
  <c r="AX2589" i="11"/>
  <c r="AW2589" i="11"/>
  <c r="AV2589" i="11"/>
  <c r="AU2589" i="11"/>
  <c r="AT2589" i="11"/>
  <c r="AS2589" i="11"/>
  <c r="AR2589" i="11"/>
  <c r="AO2589" i="11"/>
  <c r="AN2589" i="11"/>
  <c r="AM2589" i="11"/>
  <c r="AL2589" i="11"/>
  <c r="AK2589" i="11"/>
  <c r="AJ2589" i="11"/>
  <c r="D2589" i="11"/>
  <c r="X2589" i="11" s="1"/>
  <c r="C2589" i="11"/>
  <c r="B2589" i="11"/>
  <c r="AY2588" i="11"/>
  <c r="AX2588" i="11"/>
  <c r="AW2588" i="11"/>
  <c r="AV2588" i="11"/>
  <c r="AU2588" i="11"/>
  <c r="AT2588" i="11"/>
  <c r="AS2588" i="11"/>
  <c r="AR2588" i="11"/>
  <c r="AO2588" i="11"/>
  <c r="AN2588" i="11"/>
  <c r="AM2588" i="11"/>
  <c r="AL2588" i="11"/>
  <c r="AK2588" i="11"/>
  <c r="AJ2588" i="11"/>
  <c r="D2588" i="11"/>
  <c r="X2588" i="11" s="1"/>
  <c r="C2588" i="11"/>
  <c r="B2588" i="11"/>
  <c r="AY2587" i="11"/>
  <c r="AX2587" i="11"/>
  <c r="AW2587" i="11"/>
  <c r="AV2587" i="11"/>
  <c r="AU2587" i="11"/>
  <c r="AT2587" i="11"/>
  <c r="AS2587" i="11"/>
  <c r="AR2587" i="11"/>
  <c r="AO2587" i="11"/>
  <c r="AN2587" i="11"/>
  <c r="AM2587" i="11"/>
  <c r="AL2587" i="11"/>
  <c r="AK2587" i="11"/>
  <c r="AJ2587" i="11"/>
  <c r="D2587" i="11"/>
  <c r="X2587" i="11" s="1"/>
  <c r="C2587" i="11"/>
  <c r="B2587" i="11"/>
  <c r="AY2586" i="11"/>
  <c r="AX2586" i="11"/>
  <c r="AW2586" i="11"/>
  <c r="AV2586" i="11"/>
  <c r="AU2586" i="11"/>
  <c r="AT2586" i="11"/>
  <c r="AS2586" i="11"/>
  <c r="AR2586" i="11"/>
  <c r="AO2586" i="11"/>
  <c r="AN2586" i="11"/>
  <c r="AM2586" i="11"/>
  <c r="AL2586" i="11"/>
  <c r="AK2586" i="11"/>
  <c r="AJ2586" i="11"/>
  <c r="D2586" i="11"/>
  <c r="X2586" i="11" s="1"/>
  <c r="C2586" i="11"/>
  <c r="B2586" i="11"/>
  <c r="AY2585" i="11"/>
  <c r="AX2585" i="11"/>
  <c r="AW2585" i="11"/>
  <c r="AV2585" i="11"/>
  <c r="AU2585" i="11"/>
  <c r="AT2585" i="11"/>
  <c r="AS2585" i="11"/>
  <c r="AR2585" i="11"/>
  <c r="AO2585" i="11"/>
  <c r="AN2585" i="11"/>
  <c r="AM2585" i="11"/>
  <c r="AL2585" i="11"/>
  <c r="AK2585" i="11"/>
  <c r="AJ2585" i="11"/>
  <c r="D2585" i="11"/>
  <c r="X2585" i="11" s="1"/>
  <c r="C2585" i="11"/>
  <c r="B2585" i="11"/>
  <c r="AY2584" i="11"/>
  <c r="AX2584" i="11"/>
  <c r="AW2584" i="11"/>
  <c r="AV2584" i="11"/>
  <c r="AU2584" i="11"/>
  <c r="AT2584" i="11"/>
  <c r="AS2584" i="11"/>
  <c r="AR2584" i="11"/>
  <c r="AO2584" i="11"/>
  <c r="AN2584" i="11"/>
  <c r="AM2584" i="11"/>
  <c r="AL2584" i="11"/>
  <c r="AK2584" i="11"/>
  <c r="AJ2584" i="11"/>
  <c r="D2584" i="11"/>
  <c r="X2584" i="11" s="1"/>
  <c r="C2584" i="11"/>
  <c r="B2584" i="11"/>
  <c r="AY2583" i="11"/>
  <c r="AX2583" i="11"/>
  <c r="AW2583" i="11"/>
  <c r="AV2583" i="11"/>
  <c r="AU2583" i="11"/>
  <c r="AT2583" i="11"/>
  <c r="AS2583" i="11"/>
  <c r="AR2583" i="11"/>
  <c r="AO2583" i="11"/>
  <c r="AN2583" i="11"/>
  <c r="AM2583" i="11"/>
  <c r="AL2583" i="11"/>
  <c r="AK2583" i="11"/>
  <c r="AJ2583" i="11"/>
  <c r="D2583" i="11"/>
  <c r="X2583" i="11" s="1"/>
  <c r="C2583" i="11"/>
  <c r="B2583" i="11"/>
  <c r="AY2582" i="11"/>
  <c r="AX2582" i="11"/>
  <c r="AW2582" i="11"/>
  <c r="AV2582" i="11"/>
  <c r="AU2582" i="11"/>
  <c r="AT2582" i="11"/>
  <c r="AS2582" i="11"/>
  <c r="AR2582" i="11"/>
  <c r="AO2582" i="11"/>
  <c r="AN2582" i="11"/>
  <c r="AM2582" i="11"/>
  <c r="AL2582" i="11"/>
  <c r="AK2582" i="11"/>
  <c r="AJ2582" i="11"/>
  <c r="D2582" i="11"/>
  <c r="X2582" i="11" s="1"/>
  <c r="C2582" i="11"/>
  <c r="B2582" i="11"/>
  <c r="AY2581" i="11"/>
  <c r="AX2581" i="11"/>
  <c r="AW2581" i="11"/>
  <c r="AV2581" i="11"/>
  <c r="AU2581" i="11"/>
  <c r="AT2581" i="11"/>
  <c r="AS2581" i="11"/>
  <c r="AR2581" i="11"/>
  <c r="AO2581" i="11"/>
  <c r="AN2581" i="11"/>
  <c r="AM2581" i="11"/>
  <c r="AL2581" i="11"/>
  <c r="AK2581" i="11"/>
  <c r="AJ2581" i="11"/>
  <c r="D2581" i="11"/>
  <c r="X2581" i="11" s="1"/>
  <c r="C2581" i="11"/>
  <c r="B2581" i="11"/>
  <c r="AY2580" i="11"/>
  <c r="AX2580" i="11"/>
  <c r="AW2580" i="11"/>
  <c r="AV2580" i="11"/>
  <c r="AU2580" i="11"/>
  <c r="AT2580" i="11"/>
  <c r="AS2580" i="11"/>
  <c r="AR2580" i="11"/>
  <c r="AO2580" i="11"/>
  <c r="AN2580" i="11"/>
  <c r="AM2580" i="11"/>
  <c r="AL2580" i="11"/>
  <c r="AK2580" i="11"/>
  <c r="AJ2580" i="11"/>
  <c r="D2580" i="11"/>
  <c r="X2580" i="11" s="1"/>
  <c r="C2580" i="11"/>
  <c r="B2580" i="11"/>
  <c r="AY2579" i="11"/>
  <c r="AX2579" i="11"/>
  <c r="AW2579" i="11"/>
  <c r="AV2579" i="11"/>
  <c r="AU2579" i="11"/>
  <c r="AT2579" i="11"/>
  <c r="AS2579" i="11"/>
  <c r="AR2579" i="11"/>
  <c r="AO2579" i="11"/>
  <c r="AN2579" i="11"/>
  <c r="AM2579" i="11"/>
  <c r="AL2579" i="11"/>
  <c r="AK2579" i="11"/>
  <c r="AJ2579" i="11"/>
  <c r="D2579" i="11"/>
  <c r="X2579" i="11" s="1"/>
  <c r="C2579" i="11"/>
  <c r="B2579" i="11"/>
  <c r="AY2578" i="11"/>
  <c r="AX2578" i="11"/>
  <c r="AW2578" i="11"/>
  <c r="AV2578" i="11"/>
  <c r="AU2578" i="11"/>
  <c r="AT2578" i="11"/>
  <c r="AS2578" i="11"/>
  <c r="AR2578" i="11"/>
  <c r="AO2578" i="11"/>
  <c r="AN2578" i="11"/>
  <c r="AM2578" i="11"/>
  <c r="AL2578" i="11"/>
  <c r="AK2578" i="11"/>
  <c r="AJ2578" i="11"/>
  <c r="D2578" i="11"/>
  <c r="X2578" i="11" s="1"/>
  <c r="C2578" i="11"/>
  <c r="B2578" i="11"/>
  <c r="AY2577" i="11"/>
  <c r="AX2577" i="11"/>
  <c r="AW2577" i="11"/>
  <c r="AV2577" i="11"/>
  <c r="AU2577" i="11"/>
  <c r="AT2577" i="11"/>
  <c r="AS2577" i="11"/>
  <c r="AR2577" i="11"/>
  <c r="AO2577" i="11"/>
  <c r="AN2577" i="11"/>
  <c r="AM2577" i="11"/>
  <c r="AL2577" i="11"/>
  <c r="AK2577" i="11"/>
  <c r="AJ2577" i="11"/>
  <c r="D2577" i="11"/>
  <c r="X2577" i="11" s="1"/>
  <c r="C2577" i="11"/>
  <c r="B2577" i="11"/>
  <c r="AY2576" i="11"/>
  <c r="AX2576" i="11"/>
  <c r="AW2576" i="11"/>
  <c r="AV2576" i="11"/>
  <c r="AU2576" i="11"/>
  <c r="AT2576" i="11"/>
  <c r="AS2576" i="11"/>
  <c r="AR2576" i="11"/>
  <c r="AO2576" i="11"/>
  <c r="AN2576" i="11"/>
  <c r="AM2576" i="11"/>
  <c r="AL2576" i="11"/>
  <c r="AK2576" i="11"/>
  <c r="AJ2576" i="11"/>
  <c r="D2576" i="11"/>
  <c r="X2576" i="11" s="1"/>
  <c r="C2576" i="11"/>
  <c r="B2576" i="11"/>
  <c r="AY2575" i="11"/>
  <c r="AX2575" i="11"/>
  <c r="AW2575" i="11"/>
  <c r="AV2575" i="11"/>
  <c r="AU2575" i="11"/>
  <c r="AT2575" i="11"/>
  <c r="AS2575" i="11"/>
  <c r="AR2575" i="11"/>
  <c r="AO2575" i="11"/>
  <c r="AN2575" i="11"/>
  <c r="AM2575" i="11"/>
  <c r="AL2575" i="11"/>
  <c r="AK2575" i="11"/>
  <c r="AJ2575" i="11"/>
  <c r="D2575" i="11"/>
  <c r="X2575" i="11" s="1"/>
  <c r="C2575" i="11"/>
  <c r="B2575" i="11"/>
  <c r="AY2574" i="11"/>
  <c r="AX2574" i="11"/>
  <c r="AW2574" i="11"/>
  <c r="AV2574" i="11"/>
  <c r="AU2574" i="11"/>
  <c r="AT2574" i="11"/>
  <c r="AS2574" i="11"/>
  <c r="AR2574" i="11"/>
  <c r="AO2574" i="11"/>
  <c r="AN2574" i="11"/>
  <c r="AM2574" i="11"/>
  <c r="AL2574" i="11"/>
  <c r="AK2574" i="11"/>
  <c r="AJ2574" i="11"/>
  <c r="D2574" i="11"/>
  <c r="X2574" i="11" s="1"/>
  <c r="C2574" i="11"/>
  <c r="B2574" i="11"/>
  <c r="AY2573" i="11"/>
  <c r="AX2573" i="11"/>
  <c r="AW2573" i="11"/>
  <c r="AV2573" i="11"/>
  <c r="AU2573" i="11"/>
  <c r="AT2573" i="11"/>
  <c r="AS2573" i="11"/>
  <c r="AR2573" i="11"/>
  <c r="AO2573" i="11"/>
  <c r="AN2573" i="11"/>
  <c r="AM2573" i="11"/>
  <c r="AL2573" i="11"/>
  <c r="AK2573" i="11"/>
  <c r="AJ2573" i="11"/>
  <c r="D2573" i="11"/>
  <c r="X2573" i="11" s="1"/>
  <c r="C2573" i="11"/>
  <c r="B2573" i="11"/>
  <c r="AY2572" i="11"/>
  <c r="AX2572" i="11"/>
  <c r="AW2572" i="11"/>
  <c r="AV2572" i="11"/>
  <c r="AU2572" i="11"/>
  <c r="AT2572" i="11"/>
  <c r="AS2572" i="11"/>
  <c r="AR2572" i="11"/>
  <c r="AO2572" i="11"/>
  <c r="AN2572" i="11"/>
  <c r="AM2572" i="11"/>
  <c r="AL2572" i="11"/>
  <c r="AK2572" i="11"/>
  <c r="AJ2572" i="11"/>
  <c r="D2572" i="11"/>
  <c r="X2572" i="11" s="1"/>
  <c r="C2572" i="11"/>
  <c r="B2572" i="11"/>
  <c r="AY2571" i="11"/>
  <c r="AX2571" i="11"/>
  <c r="AW2571" i="11"/>
  <c r="AV2571" i="11"/>
  <c r="AU2571" i="11"/>
  <c r="AT2571" i="11"/>
  <c r="AS2571" i="11"/>
  <c r="AR2571" i="11"/>
  <c r="AO2571" i="11"/>
  <c r="AN2571" i="11"/>
  <c r="AM2571" i="11"/>
  <c r="AL2571" i="11"/>
  <c r="AK2571" i="11"/>
  <c r="AJ2571" i="11"/>
  <c r="D2571" i="11"/>
  <c r="X2571" i="11" s="1"/>
  <c r="C2571" i="11"/>
  <c r="B2571" i="11"/>
  <c r="AY2570" i="11"/>
  <c r="AX2570" i="11"/>
  <c r="AW2570" i="11"/>
  <c r="AV2570" i="11"/>
  <c r="AU2570" i="11"/>
  <c r="AT2570" i="11"/>
  <c r="AS2570" i="11"/>
  <c r="AR2570" i="11"/>
  <c r="AO2570" i="11"/>
  <c r="AN2570" i="11"/>
  <c r="AM2570" i="11"/>
  <c r="AL2570" i="11"/>
  <c r="AK2570" i="11"/>
  <c r="AJ2570" i="11"/>
  <c r="D2570" i="11"/>
  <c r="X2570" i="11" s="1"/>
  <c r="C2570" i="11"/>
  <c r="B2570" i="11"/>
  <c r="AY2569" i="11"/>
  <c r="AX2569" i="11"/>
  <c r="AW2569" i="11"/>
  <c r="AV2569" i="11"/>
  <c r="AU2569" i="11"/>
  <c r="AT2569" i="11"/>
  <c r="AS2569" i="11"/>
  <c r="AR2569" i="11"/>
  <c r="AO2569" i="11"/>
  <c r="AN2569" i="11"/>
  <c r="AM2569" i="11"/>
  <c r="AL2569" i="11"/>
  <c r="AK2569" i="11"/>
  <c r="AJ2569" i="11"/>
  <c r="D2569" i="11"/>
  <c r="X2569" i="11" s="1"/>
  <c r="C2569" i="11"/>
  <c r="B2569" i="11"/>
  <c r="AY2568" i="11"/>
  <c r="AX2568" i="11"/>
  <c r="AW2568" i="11"/>
  <c r="AV2568" i="11"/>
  <c r="AU2568" i="11"/>
  <c r="AT2568" i="11"/>
  <c r="AS2568" i="11"/>
  <c r="AR2568" i="11"/>
  <c r="AO2568" i="11"/>
  <c r="AN2568" i="11"/>
  <c r="AM2568" i="11"/>
  <c r="AL2568" i="11"/>
  <c r="AK2568" i="11"/>
  <c r="AJ2568" i="11"/>
  <c r="D2568" i="11"/>
  <c r="X2568" i="11" s="1"/>
  <c r="C2568" i="11"/>
  <c r="B2568" i="11"/>
  <c r="AY2567" i="11"/>
  <c r="AX2567" i="11"/>
  <c r="AW2567" i="11"/>
  <c r="AV2567" i="11"/>
  <c r="AU2567" i="11"/>
  <c r="AT2567" i="11"/>
  <c r="AS2567" i="11"/>
  <c r="AR2567" i="11"/>
  <c r="AO2567" i="11"/>
  <c r="AN2567" i="11"/>
  <c r="AM2567" i="11"/>
  <c r="AL2567" i="11"/>
  <c r="AK2567" i="11"/>
  <c r="AJ2567" i="11"/>
  <c r="D2567" i="11"/>
  <c r="X2567" i="11" s="1"/>
  <c r="C2567" i="11"/>
  <c r="B2567" i="11"/>
  <c r="AY2566" i="11"/>
  <c r="AX2566" i="11"/>
  <c r="AW2566" i="11"/>
  <c r="AV2566" i="11"/>
  <c r="AU2566" i="11"/>
  <c r="AT2566" i="11"/>
  <c r="AS2566" i="11"/>
  <c r="AR2566" i="11"/>
  <c r="AO2566" i="11"/>
  <c r="AN2566" i="11"/>
  <c r="AM2566" i="11"/>
  <c r="AL2566" i="11"/>
  <c r="AK2566" i="11"/>
  <c r="AJ2566" i="11"/>
  <c r="D2566" i="11"/>
  <c r="X2566" i="11" s="1"/>
  <c r="C2566" i="11"/>
  <c r="B2566" i="11"/>
  <c r="AY2565" i="11"/>
  <c r="AX2565" i="11"/>
  <c r="AW2565" i="11"/>
  <c r="AV2565" i="11"/>
  <c r="AU2565" i="11"/>
  <c r="AT2565" i="11"/>
  <c r="AS2565" i="11"/>
  <c r="AR2565" i="11"/>
  <c r="AO2565" i="11"/>
  <c r="AN2565" i="11"/>
  <c r="AM2565" i="11"/>
  <c r="AL2565" i="11"/>
  <c r="AK2565" i="11"/>
  <c r="AJ2565" i="11"/>
  <c r="D2565" i="11"/>
  <c r="X2565" i="11" s="1"/>
  <c r="C2565" i="11"/>
  <c r="B2565" i="11"/>
  <c r="AY2564" i="11"/>
  <c r="AX2564" i="11"/>
  <c r="AW2564" i="11"/>
  <c r="AV2564" i="11"/>
  <c r="AU2564" i="11"/>
  <c r="AT2564" i="11"/>
  <c r="AS2564" i="11"/>
  <c r="AR2564" i="11"/>
  <c r="AO2564" i="11"/>
  <c r="AN2564" i="11"/>
  <c r="AM2564" i="11"/>
  <c r="AL2564" i="11"/>
  <c r="AK2564" i="11"/>
  <c r="AJ2564" i="11"/>
  <c r="D2564" i="11"/>
  <c r="X2564" i="11" s="1"/>
  <c r="C2564" i="11"/>
  <c r="B2564" i="11"/>
  <c r="AY2563" i="11"/>
  <c r="AX2563" i="11"/>
  <c r="AW2563" i="11"/>
  <c r="AV2563" i="11"/>
  <c r="AU2563" i="11"/>
  <c r="AT2563" i="11"/>
  <c r="AS2563" i="11"/>
  <c r="AR2563" i="11"/>
  <c r="AO2563" i="11"/>
  <c r="AN2563" i="11"/>
  <c r="AM2563" i="11"/>
  <c r="AL2563" i="11"/>
  <c r="AK2563" i="11"/>
  <c r="AJ2563" i="11"/>
  <c r="D2563" i="11"/>
  <c r="X2563" i="11" s="1"/>
  <c r="C2563" i="11"/>
  <c r="B2563" i="11"/>
  <c r="AY2562" i="11"/>
  <c r="AX2562" i="11"/>
  <c r="AW2562" i="11"/>
  <c r="AV2562" i="11"/>
  <c r="AU2562" i="11"/>
  <c r="AT2562" i="11"/>
  <c r="AS2562" i="11"/>
  <c r="AR2562" i="11"/>
  <c r="AO2562" i="11"/>
  <c r="AN2562" i="11"/>
  <c r="AM2562" i="11"/>
  <c r="AL2562" i="11"/>
  <c r="AK2562" i="11"/>
  <c r="AJ2562" i="11"/>
  <c r="D2562" i="11"/>
  <c r="X2562" i="11" s="1"/>
  <c r="C2562" i="11"/>
  <c r="B2562" i="11"/>
  <c r="AY2561" i="11"/>
  <c r="AX2561" i="11"/>
  <c r="AW2561" i="11"/>
  <c r="AV2561" i="11"/>
  <c r="AU2561" i="11"/>
  <c r="AT2561" i="11"/>
  <c r="AS2561" i="11"/>
  <c r="AR2561" i="11"/>
  <c r="AO2561" i="11"/>
  <c r="AN2561" i="11"/>
  <c r="AM2561" i="11"/>
  <c r="AL2561" i="11"/>
  <c r="AK2561" i="11"/>
  <c r="AJ2561" i="11"/>
  <c r="D2561" i="11"/>
  <c r="X2561" i="11" s="1"/>
  <c r="C2561" i="11"/>
  <c r="B2561" i="11"/>
  <c r="AY2560" i="11"/>
  <c r="AX2560" i="11"/>
  <c r="AW2560" i="11"/>
  <c r="AV2560" i="11"/>
  <c r="AU2560" i="11"/>
  <c r="AT2560" i="11"/>
  <c r="AS2560" i="11"/>
  <c r="AR2560" i="11"/>
  <c r="AO2560" i="11"/>
  <c r="AN2560" i="11"/>
  <c r="AM2560" i="11"/>
  <c r="AL2560" i="11"/>
  <c r="AK2560" i="11"/>
  <c r="AJ2560" i="11"/>
  <c r="D2560" i="11"/>
  <c r="X2560" i="11" s="1"/>
  <c r="C2560" i="11"/>
  <c r="B2560" i="11"/>
  <c r="AY2559" i="11"/>
  <c r="AX2559" i="11"/>
  <c r="AW2559" i="11"/>
  <c r="AV2559" i="11"/>
  <c r="AU2559" i="11"/>
  <c r="AT2559" i="11"/>
  <c r="AS2559" i="11"/>
  <c r="AR2559" i="11"/>
  <c r="AO2559" i="11"/>
  <c r="AN2559" i="11"/>
  <c r="AM2559" i="11"/>
  <c r="AL2559" i="11"/>
  <c r="AK2559" i="11"/>
  <c r="AJ2559" i="11"/>
  <c r="D2559" i="11"/>
  <c r="X2559" i="11" s="1"/>
  <c r="C2559" i="11"/>
  <c r="B2559" i="11"/>
  <c r="AY2558" i="11"/>
  <c r="AX2558" i="11"/>
  <c r="AW2558" i="11"/>
  <c r="AV2558" i="11"/>
  <c r="AU2558" i="11"/>
  <c r="AT2558" i="11"/>
  <c r="AS2558" i="11"/>
  <c r="AR2558" i="11"/>
  <c r="AO2558" i="11"/>
  <c r="AN2558" i="11"/>
  <c r="AM2558" i="11"/>
  <c r="AL2558" i="11"/>
  <c r="AK2558" i="11"/>
  <c r="AJ2558" i="11"/>
  <c r="D2558" i="11"/>
  <c r="X2558" i="11" s="1"/>
  <c r="C2558" i="11"/>
  <c r="B2558" i="11"/>
  <c r="AY2557" i="11"/>
  <c r="AX2557" i="11"/>
  <c r="AW2557" i="11"/>
  <c r="AV2557" i="11"/>
  <c r="AU2557" i="11"/>
  <c r="AT2557" i="11"/>
  <c r="AS2557" i="11"/>
  <c r="AR2557" i="11"/>
  <c r="AO2557" i="11"/>
  <c r="AN2557" i="11"/>
  <c r="AM2557" i="11"/>
  <c r="AL2557" i="11"/>
  <c r="AK2557" i="11"/>
  <c r="AJ2557" i="11"/>
  <c r="D2557" i="11"/>
  <c r="X2557" i="11" s="1"/>
  <c r="C2557" i="11"/>
  <c r="B2557" i="11"/>
  <c r="AY2556" i="11"/>
  <c r="AX2556" i="11"/>
  <c r="AW2556" i="11"/>
  <c r="AV2556" i="11"/>
  <c r="AU2556" i="11"/>
  <c r="AT2556" i="11"/>
  <c r="AS2556" i="11"/>
  <c r="AR2556" i="11"/>
  <c r="AO2556" i="11"/>
  <c r="AN2556" i="11"/>
  <c r="AM2556" i="11"/>
  <c r="AL2556" i="11"/>
  <c r="AK2556" i="11"/>
  <c r="AJ2556" i="11"/>
  <c r="D2556" i="11"/>
  <c r="X2556" i="11" s="1"/>
  <c r="C2556" i="11"/>
  <c r="B2556" i="11"/>
  <c r="AY2555" i="11"/>
  <c r="AX2555" i="11"/>
  <c r="AW2555" i="11"/>
  <c r="AV2555" i="11"/>
  <c r="AU2555" i="11"/>
  <c r="AT2555" i="11"/>
  <c r="AS2555" i="11"/>
  <c r="AR2555" i="11"/>
  <c r="AO2555" i="11"/>
  <c r="AN2555" i="11"/>
  <c r="AM2555" i="11"/>
  <c r="AL2555" i="11"/>
  <c r="AK2555" i="11"/>
  <c r="AJ2555" i="11"/>
  <c r="D2555" i="11"/>
  <c r="X2555" i="11" s="1"/>
  <c r="C2555" i="11"/>
  <c r="B2555" i="11"/>
  <c r="AY2554" i="11"/>
  <c r="AX2554" i="11"/>
  <c r="AW2554" i="11"/>
  <c r="AV2554" i="11"/>
  <c r="AU2554" i="11"/>
  <c r="AT2554" i="11"/>
  <c r="AS2554" i="11"/>
  <c r="AR2554" i="11"/>
  <c r="AO2554" i="11"/>
  <c r="AN2554" i="11"/>
  <c r="AM2554" i="11"/>
  <c r="AL2554" i="11"/>
  <c r="AK2554" i="11"/>
  <c r="AJ2554" i="11"/>
  <c r="D2554" i="11"/>
  <c r="X2554" i="11" s="1"/>
  <c r="C2554" i="11"/>
  <c r="B2554" i="11"/>
  <c r="AY2553" i="11"/>
  <c r="AX2553" i="11"/>
  <c r="AW2553" i="11"/>
  <c r="AV2553" i="11"/>
  <c r="AU2553" i="11"/>
  <c r="AT2553" i="11"/>
  <c r="AS2553" i="11"/>
  <c r="AR2553" i="11"/>
  <c r="AO2553" i="11"/>
  <c r="AN2553" i="11"/>
  <c r="AM2553" i="11"/>
  <c r="AL2553" i="11"/>
  <c r="AK2553" i="11"/>
  <c r="AJ2553" i="11"/>
  <c r="D2553" i="11"/>
  <c r="X2553" i="11" s="1"/>
  <c r="C2553" i="11"/>
  <c r="B2553" i="11"/>
  <c r="AY2552" i="11"/>
  <c r="AX2552" i="11"/>
  <c r="AW2552" i="11"/>
  <c r="AV2552" i="11"/>
  <c r="AU2552" i="11"/>
  <c r="AT2552" i="11"/>
  <c r="AS2552" i="11"/>
  <c r="AR2552" i="11"/>
  <c r="AO2552" i="11"/>
  <c r="AN2552" i="11"/>
  <c r="AM2552" i="11"/>
  <c r="AL2552" i="11"/>
  <c r="AK2552" i="11"/>
  <c r="AJ2552" i="11"/>
  <c r="D2552" i="11"/>
  <c r="X2552" i="11" s="1"/>
  <c r="C2552" i="11"/>
  <c r="B2552" i="11"/>
  <c r="AY2551" i="11"/>
  <c r="AX2551" i="11"/>
  <c r="AW2551" i="11"/>
  <c r="AV2551" i="11"/>
  <c r="AU2551" i="11"/>
  <c r="AT2551" i="11"/>
  <c r="AS2551" i="11"/>
  <c r="AR2551" i="11"/>
  <c r="AO2551" i="11"/>
  <c r="AN2551" i="11"/>
  <c r="AM2551" i="11"/>
  <c r="AL2551" i="11"/>
  <c r="AK2551" i="11"/>
  <c r="AJ2551" i="11"/>
  <c r="D2551" i="11"/>
  <c r="X2551" i="11" s="1"/>
  <c r="C2551" i="11"/>
  <c r="B2551" i="11"/>
  <c r="AY2550" i="11"/>
  <c r="AX2550" i="11"/>
  <c r="AW2550" i="11"/>
  <c r="AV2550" i="11"/>
  <c r="AU2550" i="11"/>
  <c r="AT2550" i="11"/>
  <c r="AS2550" i="11"/>
  <c r="AR2550" i="11"/>
  <c r="AO2550" i="11"/>
  <c r="AN2550" i="11"/>
  <c r="AM2550" i="11"/>
  <c r="AL2550" i="11"/>
  <c r="AK2550" i="11"/>
  <c r="AJ2550" i="11"/>
  <c r="D2550" i="11"/>
  <c r="X2550" i="11" s="1"/>
  <c r="C2550" i="11"/>
  <c r="B2550" i="11"/>
  <c r="AY2549" i="11"/>
  <c r="AX2549" i="11"/>
  <c r="AW2549" i="11"/>
  <c r="AV2549" i="11"/>
  <c r="AU2549" i="11"/>
  <c r="AT2549" i="11"/>
  <c r="AS2549" i="11"/>
  <c r="AR2549" i="11"/>
  <c r="AO2549" i="11"/>
  <c r="AN2549" i="11"/>
  <c r="AM2549" i="11"/>
  <c r="AL2549" i="11"/>
  <c r="AK2549" i="11"/>
  <c r="AJ2549" i="11"/>
  <c r="D2549" i="11"/>
  <c r="X2549" i="11" s="1"/>
  <c r="C2549" i="11"/>
  <c r="B2549" i="11"/>
  <c r="AY2548" i="11"/>
  <c r="AX2548" i="11"/>
  <c r="AW2548" i="11"/>
  <c r="AV2548" i="11"/>
  <c r="AU2548" i="11"/>
  <c r="AT2548" i="11"/>
  <c r="AS2548" i="11"/>
  <c r="AR2548" i="11"/>
  <c r="AO2548" i="11"/>
  <c r="AN2548" i="11"/>
  <c r="AM2548" i="11"/>
  <c r="AL2548" i="11"/>
  <c r="AK2548" i="11"/>
  <c r="AJ2548" i="11"/>
  <c r="D2548" i="11"/>
  <c r="X2548" i="11" s="1"/>
  <c r="C2548" i="11"/>
  <c r="B2548" i="11"/>
  <c r="AY2547" i="11"/>
  <c r="AX2547" i="11"/>
  <c r="AW2547" i="11"/>
  <c r="AV2547" i="11"/>
  <c r="AU2547" i="11"/>
  <c r="AT2547" i="11"/>
  <c r="AS2547" i="11"/>
  <c r="AR2547" i="11"/>
  <c r="AO2547" i="11"/>
  <c r="AN2547" i="11"/>
  <c r="AM2547" i="11"/>
  <c r="AL2547" i="11"/>
  <c r="AK2547" i="11"/>
  <c r="AJ2547" i="11"/>
  <c r="D2547" i="11"/>
  <c r="X2547" i="11" s="1"/>
  <c r="C2547" i="11"/>
  <c r="B2547" i="11"/>
  <c r="AY2546" i="11"/>
  <c r="AX2546" i="11"/>
  <c r="AW2546" i="11"/>
  <c r="AV2546" i="11"/>
  <c r="AU2546" i="11"/>
  <c r="AT2546" i="11"/>
  <c r="AS2546" i="11"/>
  <c r="AR2546" i="11"/>
  <c r="AO2546" i="11"/>
  <c r="AN2546" i="11"/>
  <c r="AM2546" i="11"/>
  <c r="AL2546" i="11"/>
  <c r="AK2546" i="11"/>
  <c r="AJ2546" i="11"/>
  <c r="D2546" i="11"/>
  <c r="X2546" i="11" s="1"/>
  <c r="C2546" i="11"/>
  <c r="B2546" i="11"/>
  <c r="AY2545" i="11"/>
  <c r="AX2545" i="11"/>
  <c r="AW2545" i="11"/>
  <c r="AV2545" i="11"/>
  <c r="AU2545" i="11"/>
  <c r="AT2545" i="11"/>
  <c r="AS2545" i="11"/>
  <c r="AR2545" i="11"/>
  <c r="AO2545" i="11"/>
  <c r="AN2545" i="11"/>
  <c r="AM2545" i="11"/>
  <c r="AL2545" i="11"/>
  <c r="AK2545" i="11"/>
  <c r="AJ2545" i="11"/>
  <c r="D2545" i="11"/>
  <c r="X2545" i="11" s="1"/>
  <c r="C2545" i="11"/>
  <c r="B2545" i="11"/>
  <c r="AY2544" i="11"/>
  <c r="AX2544" i="11"/>
  <c r="AW2544" i="11"/>
  <c r="AV2544" i="11"/>
  <c r="AU2544" i="11"/>
  <c r="AT2544" i="11"/>
  <c r="AS2544" i="11"/>
  <c r="AR2544" i="11"/>
  <c r="AO2544" i="11"/>
  <c r="AN2544" i="11"/>
  <c r="AM2544" i="11"/>
  <c r="AL2544" i="11"/>
  <c r="AK2544" i="11"/>
  <c r="AJ2544" i="11"/>
  <c r="D2544" i="11"/>
  <c r="X2544" i="11" s="1"/>
  <c r="C2544" i="11"/>
  <c r="B2544" i="11"/>
  <c r="AY2543" i="11"/>
  <c r="AX2543" i="11"/>
  <c r="AW2543" i="11"/>
  <c r="AV2543" i="11"/>
  <c r="AU2543" i="11"/>
  <c r="AT2543" i="11"/>
  <c r="AS2543" i="11"/>
  <c r="AR2543" i="11"/>
  <c r="AO2543" i="11"/>
  <c r="AN2543" i="11"/>
  <c r="AM2543" i="11"/>
  <c r="AL2543" i="11"/>
  <c r="AK2543" i="11"/>
  <c r="AJ2543" i="11"/>
  <c r="D2543" i="11"/>
  <c r="X2543" i="11" s="1"/>
  <c r="C2543" i="11"/>
  <c r="B2543" i="11"/>
  <c r="AY2542" i="11"/>
  <c r="AX2542" i="11"/>
  <c r="AW2542" i="11"/>
  <c r="AV2542" i="11"/>
  <c r="AU2542" i="11"/>
  <c r="AT2542" i="11"/>
  <c r="AS2542" i="11"/>
  <c r="AR2542" i="11"/>
  <c r="AO2542" i="11"/>
  <c r="AN2542" i="11"/>
  <c r="AM2542" i="11"/>
  <c r="AL2542" i="11"/>
  <c r="AK2542" i="11"/>
  <c r="AJ2542" i="11"/>
  <c r="D2542" i="11"/>
  <c r="X2542" i="11" s="1"/>
  <c r="C2542" i="11"/>
  <c r="B2542" i="11"/>
  <c r="AY2541" i="11"/>
  <c r="AX2541" i="11"/>
  <c r="AW2541" i="11"/>
  <c r="AV2541" i="11"/>
  <c r="AU2541" i="11"/>
  <c r="AT2541" i="11"/>
  <c r="AS2541" i="11"/>
  <c r="AR2541" i="11"/>
  <c r="AO2541" i="11"/>
  <c r="AN2541" i="11"/>
  <c r="AM2541" i="11"/>
  <c r="AL2541" i="11"/>
  <c r="AK2541" i="11"/>
  <c r="AJ2541" i="11"/>
  <c r="D2541" i="11"/>
  <c r="X2541" i="11" s="1"/>
  <c r="C2541" i="11"/>
  <c r="B2541" i="11"/>
  <c r="AY2540" i="11"/>
  <c r="AX2540" i="11"/>
  <c r="AW2540" i="11"/>
  <c r="AV2540" i="11"/>
  <c r="AU2540" i="11"/>
  <c r="AT2540" i="11"/>
  <c r="AS2540" i="11"/>
  <c r="AR2540" i="11"/>
  <c r="AO2540" i="11"/>
  <c r="AN2540" i="11"/>
  <c r="AM2540" i="11"/>
  <c r="AL2540" i="11"/>
  <c r="AK2540" i="11"/>
  <c r="AJ2540" i="11"/>
  <c r="D2540" i="11"/>
  <c r="X2540" i="11" s="1"/>
  <c r="C2540" i="11"/>
  <c r="B2540" i="11"/>
  <c r="AY2539" i="11"/>
  <c r="AX2539" i="11"/>
  <c r="AW2539" i="11"/>
  <c r="AV2539" i="11"/>
  <c r="AU2539" i="11"/>
  <c r="AT2539" i="11"/>
  <c r="AS2539" i="11"/>
  <c r="AR2539" i="11"/>
  <c r="AO2539" i="11"/>
  <c r="AN2539" i="11"/>
  <c r="AM2539" i="11"/>
  <c r="AL2539" i="11"/>
  <c r="AK2539" i="11"/>
  <c r="AJ2539" i="11"/>
  <c r="D2539" i="11"/>
  <c r="X2539" i="11" s="1"/>
  <c r="C2539" i="11"/>
  <c r="B2539" i="11"/>
  <c r="AY2538" i="11"/>
  <c r="AX2538" i="11"/>
  <c r="AW2538" i="11"/>
  <c r="AV2538" i="11"/>
  <c r="AU2538" i="11"/>
  <c r="AT2538" i="11"/>
  <c r="AS2538" i="11"/>
  <c r="AR2538" i="11"/>
  <c r="AO2538" i="11"/>
  <c r="AN2538" i="11"/>
  <c r="AM2538" i="11"/>
  <c r="AL2538" i="11"/>
  <c r="AK2538" i="11"/>
  <c r="AJ2538" i="11"/>
  <c r="D2538" i="11"/>
  <c r="X2538" i="11" s="1"/>
  <c r="C2538" i="11"/>
  <c r="B2538" i="11"/>
  <c r="AY2537" i="11"/>
  <c r="AX2537" i="11"/>
  <c r="AW2537" i="11"/>
  <c r="AV2537" i="11"/>
  <c r="AU2537" i="11"/>
  <c r="AT2537" i="11"/>
  <c r="AS2537" i="11"/>
  <c r="AR2537" i="11"/>
  <c r="AO2537" i="11"/>
  <c r="AN2537" i="11"/>
  <c r="AM2537" i="11"/>
  <c r="AL2537" i="11"/>
  <c r="AK2537" i="11"/>
  <c r="AJ2537" i="11"/>
  <c r="D2537" i="11"/>
  <c r="X2537" i="11" s="1"/>
  <c r="C2537" i="11"/>
  <c r="B2537" i="11"/>
  <c r="AY2536" i="11"/>
  <c r="AX2536" i="11"/>
  <c r="AW2536" i="11"/>
  <c r="AV2536" i="11"/>
  <c r="AU2536" i="11"/>
  <c r="AT2536" i="11"/>
  <c r="AS2536" i="11"/>
  <c r="AR2536" i="11"/>
  <c r="AO2536" i="11"/>
  <c r="AN2536" i="11"/>
  <c r="AM2536" i="11"/>
  <c r="AL2536" i="11"/>
  <c r="AK2536" i="11"/>
  <c r="AJ2536" i="11"/>
  <c r="D2536" i="11"/>
  <c r="X2536" i="11" s="1"/>
  <c r="C2536" i="11"/>
  <c r="B2536" i="11"/>
  <c r="AY2535" i="11"/>
  <c r="AX2535" i="11"/>
  <c r="AW2535" i="11"/>
  <c r="AV2535" i="11"/>
  <c r="AU2535" i="11"/>
  <c r="AT2535" i="11"/>
  <c r="AS2535" i="11"/>
  <c r="AR2535" i="11"/>
  <c r="AO2535" i="11"/>
  <c r="AN2535" i="11"/>
  <c r="AM2535" i="11"/>
  <c r="AL2535" i="11"/>
  <c r="AK2535" i="11"/>
  <c r="AJ2535" i="11"/>
  <c r="D2535" i="11"/>
  <c r="X2535" i="11" s="1"/>
  <c r="C2535" i="11"/>
  <c r="B2535" i="11"/>
  <c r="AY2534" i="11"/>
  <c r="AX2534" i="11"/>
  <c r="AW2534" i="11"/>
  <c r="AV2534" i="11"/>
  <c r="AU2534" i="11"/>
  <c r="AT2534" i="11"/>
  <c r="AS2534" i="11"/>
  <c r="AR2534" i="11"/>
  <c r="AO2534" i="11"/>
  <c r="AN2534" i="11"/>
  <c r="AM2534" i="11"/>
  <c r="AL2534" i="11"/>
  <c r="AK2534" i="11"/>
  <c r="AJ2534" i="11"/>
  <c r="D2534" i="11"/>
  <c r="X2534" i="11" s="1"/>
  <c r="C2534" i="11"/>
  <c r="B2534" i="11"/>
  <c r="AY2533" i="11"/>
  <c r="AX2533" i="11"/>
  <c r="AW2533" i="11"/>
  <c r="AV2533" i="11"/>
  <c r="AU2533" i="11"/>
  <c r="AT2533" i="11"/>
  <c r="AS2533" i="11"/>
  <c r="AR2533" i="11"/>
  <c r="AO2533" i="11"/>
  <c r="AN2533" i="11"/>
  <c r="AM2533" i="11"/>
  <c r="AL2533" i="11"/>
  <c r="AK2533" i="11"/>
  <c r="AJ2533" i="11"/>
  <c r="D2533" i="11"/>
  <c r="X2533" i="11" s="1"/>
  <c r="C2533" i="11"/>
  <c r="B2533" i="11"/>
  <c r="AY2532" i="11"/>
  <c r="AX2532" i="11"/>
  <c r="AW2532" i="11"/>
  <c r="AV2532" i="11"/>
  <c r="AU2532" i="11"/>
  <c r="AT2532" i="11"/>
  <c r="AS2532" i="11"/>
  <c r="AR2532" i="11"/>
  <c r="AO2532" i="11"/>
  <c r="AN2532" i="11"/>
  <c r="AM2532" i="11"/>
  <c r="AL2532" i="11"/>
  <c r="AK2532" i="11"/>
  <c r="AJ2532" i="11"/>
  <c r="D2532" i="11"/>
  <c r="X2532" i="11" s="1"/>
  <c r="C2532" i="11"/>
  <c r="B2532" i="11"/>
  <c r="AY2531" i="11"/>
  <c r="AX2531" i="11"/>
  <c r="AW2531" i="11"/>
  <c r="AV2531" i="11"/>
  <c r="AU2531" i="11"/>
  <c r="AT2531" i="11"/>
  <c r="AS2531" i="11"/>
  <c r="AR2531" i="11"/>
  <c r="AO2531" i="11"/>
  <c r="AN2531" i="11"/>
  <c r="AM2531" i="11"/>
  <c r="AL2531" i="11"/>
  <c r="AK2531" i="11"/>
  <c r="AJ2531" i="11"/>
  <c r="D2531" i="11"/>
  <c r="X2531" i="11" s="1"/>
  <c r="C2531" i="11"/>
  <c r="B2531" i="11"/>
  <c r="AY2530" i="11"/>
  <c r="AX2530" i="11"/>
  <c r="AW2530" i="11"/>
  <c r="AV2530" i="11"/>
  <c r="AU2530" i="11"/>
  <c r="AT2530" i="11"/>
  <c r="AS2530" i="11"/>
  <c r="AR2530" i="11"/>
  <c r="AO2530" i="11"/>
  <c r="AN2530" i="11"/>
  <c r="AM2530" i="11"/>
  <c r="AL2530" i="11"/>
  <c r="AK2530" i="11"/>
  <c r="AJ2530" i="11"/>
  <c r="D2530" i="11"/>
  <c r="X2530" i="11" s="1"/>
  <c r="C2530" i="11"/>
  <c r="B2530" i="11"/>
  <c r="AY2529" i="11"/>
  <c r="AX2529" i="11"/>
  <c r="AW2529" i="11"/>
  <c r="AV2529" i="11"/>
  <c r="AU2529" i="11"/>
  <c r="AT2529" i="11"/>
  <c r="AS2529" i="11"/>
  <c r="AR2529" i="11"/>
  <c r="AO2529" i="11"/>
  <c r="AN2529" i="11"/>
  <c r="AM2529" i="11"/>
  <c r="AL2529" i="11"/>
  <c r="AK2529" i="11"/>
  <c r="AJ2529" i="11"/>
  <c r="D2529" i="11"/>
  <c r="X2529" i="11" s="1"/>
  <c r="C2529" i="11"/>
  <c r="B2529" i="11"/>
  <c r="AY2528" i="11"/>
  <c r="AX2528" i="11"/>
  <c r="AW2528" i="11"/>
  <c r="AV2528" i="11"/>
  <c r="AU2528" i="11"/>
  <c r="AT2528" i="11"/>
  <c r="AS2528" i="11"/>
  <c r="AR2528" i="11"/>
  <c r="AO2528" i="11"/>
  <c r="AN2528" i="11"/>
  <c r="AM2528" i="11"/>
  <c r="AL2528" i="11"/>
  <c r="AK2528" i="11"/>
  <c r="AJ2528" i="11"/>
  <c r="D2528" i="11"/>
  <c r="X2528" i="11" s="1"/>
  <c r="C2528" i="11"/>
  <c r="B2528" i="11"/>
  <c r="AY2527" i="11"/>
  <c r="AX2527" i="11"/>
  <c r="AW2527" i="11"/>
  <c r="AV2527" i="11"/>
  <c r="AU2527" i="11"/>
  <c r="AT2527" i="11"/>
  <c r="AS2527" i="11"/>
  <c r="AR2527" i="11"/>
  <c r="AO2527" i="11"/>
  <c r="AN2527" i="11"/>
  <c r="AM2527" i="11"/>
  <c r="AL2527" i="11"/>
  <c r="AK2527" i="11"/>
  <c r="AJ2527" i="11"/>
  <c r="D2527" i="11"/>
  <c r="X2527" i="11" s="1"/>
  <c r="C2527" i="11"/>
  <c r="B2527" i="11"/>
  <c r="AY2526" i="11"/>
  <c r="AX2526" i="11"/>
  <c r="AW2526" i="11"/>
  <c r="AV2526" i="11"/>
  <c r="AU2526" i="11"/>
  <c r="AT2526" i="11"/>
  <c r="AS2526" i="11"/>
  <c r="AR2526" i="11"/>
  <c r="AO2526" i="11"/>
  <c r="AN2526" i="11"/>
  <c r="AM2526" i="11"/>
  <c r="AL2526" i="11"/>
  <c r="AK2526" i="11"/>
  <c r="AJ2526" i="11"/>
  <c r="D2526" i="11"/>
  <c r="X2526" i="11" s="1"/>
  <c r="C2526" i="11"/>
  <c r="B2526" i="11"/>
  <c r="AY2525" i="11"/>
  <c r="AX2525" i="11"/>
  <c r="AW2525" i="11"/>
  <c r="AV2525" i="11"/>
  <c r="AU2525" i="11"/>
  <c r="AT2525" i="11"/>
  <c r="AS2525" i="11"/>
  <c r="AR2525" i="11"/>
  <c r="AO2525" i="11"/>
  <c r="AN2525" i="11"/>
  <c r="AM2525" i="11"/>
  <c r="AL2525" i="11"/>
  <c r="AK2525" i="11"/>
  <c r="AJ2525" i="11"/>
  <c r="D2525" i="11"/>
  <c r="X2525" i="11" s="1"/>
  <c r="C2525" i="11"/>
  <c r="B2525" i="11"/>
  <c r="AY2524" i="11"/>
  <c r="AX2524" i="11"/>
  <c r="AW2524" i="11"/>
  <c r="AV2524" i="11"/>
  <c r="AU2524" i="11"/>
  <c r="AT2524" i="11"/>
  <c r="AS2524" i="11"/>
  <c r="AR2524" i="11"/>
  <c r="AO2524" i="11"/>
  <c r="AN2524" i="11"/>
  <c r="AM2524" i="11"/>
  <c r="AL2524" i="11"/>
  <c r="AK2524" i="11"/>
  <c r="AJ2524" i="11"/>
  <c r="D2524" i="11"/>
  <c r="X2524" i="11" s="1"/>
  <c r="C2524" i="11"/>
  <c r="B2524" i="11"/>
  <c r="AY2523" i="11"/>
  <c r="AX2523" i="11"/>
  <c r="AW2523" i="11"/>
  <c r="AV2523" i="11"/>
  <c r="AU2523" i="11"/>
  <c r="AT2523" i="11"/>
  <c r="AS2523" i="11"/>
  <c r="AR2523" i="11"/>
  <c r="AO2523" i="11"/>
  <c r="AN2523" i="11"/>
  <c r="AM2523" i="11"/>
  <c r="AL2523" i="11"/>
  <c r="AK2523" i="11"/>
  <c r="AJ2523" i="11"/>
  <c r="D2523" i="11"/>
  <c r="X2523" i="11" s="1"/>
  <c r="C2523" i="11"/>
  <c r="B2523" i="11"/>
  <c r="AY2522" i="11"/>
  <c r="AX2522" i="11"/>
  <c r="AW2522" i="11"/>
  <c r="AV2522" i="11"/>
  <c r="AU2522" i="11"/>
  <c r="AT2522" i="11"/>
  <c r="AS2522" i="11"/>
  <c r="AR2522" i="11"/>
  <c r="AO2522" i="11"/>
  <c r="AN2522" i="11"/>
  <c r="AM2522" i="11"/>
  <c r="AL2522" i="11"/>
  <c r="AK2522" i="11"/>
  <c r="AJ2522" i="11"/>
  <c r="D2522" i="11"/>
  <c r="X2522" i="11" s="1"/>
  <c r="C2522" i="11"/>
  <c r="B2522" i="11"/>
  <c r="AY2521" i="11"/>
  <c r="AX2521" i="11"/>
  <c r="AW2521" i="11"/>
  <c r="AV2521" i="11"/>
  <c r="AU2521" i="11"/>
  <c r="AT2521" i="11"/>
  <c r="AS2521" i="11"/>
  <c r="AR2521" i="11"/>
  <c r="AO2521" i="11"/>
  <c r="AN2521" i="11"/>
  <c r="AM2521" i="11"/>
  <c r="AL2521" i="11"/>
  <c r="AK2521" i="11"/>
  <c r="AJ2521" i="11"/>
  <c r="D2521" i="11"/>
  <c r="X2521" i="11" s="1"/>
  <c r="C2521" i="11"/>
  <c r="B2521" i="11"/>
  <c r="AY2520" i="11"/>
  <c r="AX2520" i="11"/>
  <c r="AW2520" i="11"/>
  <c r="AV2520" i="11"/>
  <c r="AU2520" i="11"/>
  <c r="AT2520" i="11"/>
  <c r="AS2520" i="11"/>
  <c r="AR2520" i="11"/>
  <c r="AO2520" i="11"/>
  <c r="AN2520" i="11"/>
  <c r="AM2520" i="11"/>
  <c r="AL2520" i="11"/>
  <c r="AK2520" i="11"/>
  <c r="AJ2520" i="11"/>
  <c r="D2520" i="11"/>
  <c r="X2520" i="11" s="1"/>
  <c r="C2520" i="11"/>
  <c r="B2520" i="11"/>
  <c r="AY2519" i="11"/>
  <c r="AX2519" i="11"/>
  <c r="AW2519" i="11"/>
  <c r="AV2519" i="11"/>
  <c r="AU2519" i="11"/>
  <c r="AT2519" i="11"/>
  <c r="AS2519" i="11"/>
  <c r="AR2519" i="11"/>
  <c r="AO2519" i="11"/>
  <c r="AN2519" i="11"/>
  <c r="AM2519" i="11"/>
  <c r="AL2519" i="11"/>
  <c r="AK2519" i="11"/>
  <c r="AJ2519" i="11"/>
  <c r="D2519" i="11"/>
  <c r="X2519" i="11" s="1"/>
  <c r="C2519" i="11"/>
  <c r="B2519" i="11"/>
  <c r="AY2518" i="11"/>
  <c r="AX2518" i="11"/>
  <c r="AW2518" i="11"/>
  <c r="AV2518" i="11"/>
  <c r="AU2518" i="11"/>
  <c r="AT2518" i="11"/>
  <c r="AS2518" i="11"/>
  <c r="AR2518" i="11"/>
  <c r="AO2518" i="11"/>
  <c r="AN2518" i="11"/>
  <c r="AM2518" i="11"/>
  <c r="AL2518" i="11"/>
  <c r="AK2518" i="11"/>
  <c r="AJ2518" i="11"/>
  <c r="D2518" i="11"/>
  <c r="X2518" i="11" s="1"/>
  <c r="C2518" i="11"/>
  <c r="B2518" i="11"/>
  <c r="AY2517" i="11"/>
  <c r="AX2517" i="11"/>
  <c r="AW2517" i="11"/>
  <c r="AV2517" i="11"/>
  <c r="AU2517" i="11"/>
  <c r="AT2517" i="11"/>
  <c r="AS2517" i="11"/>
  <c r="AR2517" i="11"/>
  <c r="AO2517" i="11"/>
  <c r="AN2517" i="11"/>
  <c r="AM2517" i="11"/>
  <c r="AL2517" i="11"/>
  <c r="AK2517" i="11"/>
  <c r="AJ2517" i="11"/>
  <c r="D2517" i="11"/>
  <c r="X2517" i="11" s="1"/>
  <c r="C2517" i="11"/>
  <c r="B2517" i="11"/>
  <c r="AY2516" i="11"/>
  <c r="AX2516" i="11"/>
  <c r="AW2516" i="11"/>
  <c r="AV2516" i="11"/>
  <c r="AU2516" i="11"/>
  <c r="AT2516" i="11"/>
  <c r="AS2516" i="11"/>
  <c r="AR2516" i="11"/>
  <c r="AO2516" i="11"/>
  <c r="AN2516" i="11"/>
  <c r="AM2516" i="11"/>
  <c r="AL2516" i="11"/>
  <c r="AK2516" i="11"/>
  <c r="AJ2516" i="11"/>
  <c r="D2516" i="11"/>
  <c r="X2516" i="11" s="1"/>
  <c r="C2516" i="11"/>
  <c r="B2516" i="11"/>
  <c r="AY2515" i="11"/>
  <c r="AX2515" i="11"/>
  <c r="AW2515" i="11"/>
  <c r="AV2515" i="11"/>
  <c r="AU2515" i="11"/>
  <c r="AT2515" i="11"/>
  <c r="AS2515" i="11"/>
  <c r="AR2515" i="11"/>
  <c r="AO2515" i="11"/>
  <c r="AN2515" i="11"/>
  <c r="AM2515" i="11"/>
  <c r="AL2515" i="11"/>
  <c r="AK2515" i="11"/>
  <c r="AJ2515" i="11"/>
  <c r="D2515" i="11"/>
  <c r="X2515" i="11" s="1"/>
  <c r="C2515" i="11"/>
  <c r="B2515" i="11"/>
  <c r="AY2514" i="11"/>
  <c r="AX2514" i="11"/>
  <c r="AW2514" i="11"/>
  <c r="AV2514" i="11"/>
  <c r="AU2514" i="11"/>
  <c r="AT2514" i="11"/>
  <c r="AS2514" i="11"/>
  <c r="AR2514" i="11"/>
  <c r="AO2514" i="11"/>
  <c r="AN2514" i="11"/>
  <c r="AM2514" i="11"/>
  <c r="AL2514" i="11"/>
  <c r="AK2514" i="11"/>
  <c r="AJ2514" i="11"/>
  <c r="D2514" i="11"/>
  <c r="X2514" i="11" s="1"/>
  <c r="C2514" i="11"/>
  <c r="B2514" i="11"/>
  <c r="AY2513" i="11"/>
  <c r="AX2513" i="11"/>
  <c r="AW2513" i="11"/>
  <c r="AV2513" i="11"/>
  <c r="AU2513" i="11"/>
  <c r="AT2513" i="11"/>
  <c r="AS2513" i="11"/>
  <c r="AR2513" i="11"/>
  <c r="AO2513" i="11"/>
  <c r="AN2513" i="11"/>
  <c r="AM2513" i="11"/>
  <c r="AL2513" i="11"/>
  <c r="AK2513" i="11"/>
  <c r="AJ2513" i="11"/>
  <c r="D2513" i="11"/>
  <c r="X2513" i="11" s="1"/>
  <c r="C2513" i="11"/>
  <c r="B2513" i="11"/>
  <c r="AY2512" i="11"/>
  <c r="AX2512" i="11"/>
  <c r="AW2512" i="11"/>
  <c r="AV2512" i="11"/>
  <c r="AU2512" i="11"/>
  <c r="AT2512" i="11"/>
  <c r="AS2512" i="11"/>
  <c r="AR2512" i="11"/>
  <c r="AO2512" i="11"/>
  <c r="AN2512" i="11"/>
  <c r="AM2512" i="11"/>
  <c r="AL2512" i="11"/>
  <c r="AK2512" i="11"/>
  <c r="AJ2512" i="11"/>
  <c r="D2512" i="11"/>
  <c r="X2512" i="11" s="1"/>
  <c r="C2512" i="11"/>
  <c r="B2512" i="11"/>
  <c r="AY2511" i="11"/>
  <c r="AX2511" i="11"/>
  <c r="AW2511" i="11"/>
  <c r="AV2511" i="11"/>
  <c r="AU2511" i="11"/>
  <c r="AT2511" i="11"/>
  <c r="AS2511" i="11"/>
  <c r="AR2511" i="11"/>
  <c r="AO2511" i="11"/>
  <c r="AN2511" i="11"/>
  <c r="AM2511" i="11"/>
  <c r="AL2511" i="11"/>
  <c r="AK2511" i="11"/>
  <c r="AJ2511" i="11"/>
  <c r="D2511" i="11"/>
  <c r="X2511" i="11" s="1"/>
  <c r="C2511" i="11"/>
  <c r="B2511" i="11"/>
  <c r="AY2510" i="11"/>
  <c r="AX2510" i="11"/>
  <c r="AW2510" i="11"/>
  <c r="AV2510" i="11"/>
  <c r="AU2510" i="11"/>
  <c r="AT2510" i="11"/>
  <c r="AS2510" i="11"/>
  <c r="AR2510" i="11"/>
  <c r="AO2510" i="11"/>
  <c r="AN2510" i="11"/>
  <c r="AM2510" i="11"/>
  <c r="AL2510" i="11"/>
  <c r="AK2510" i="11"/>
  <c r="AJ2510" i="11"/>
  <c r="D2510" i="11"/>
  <c r="X2510" i="11" s="1"/>
  <c r="C2510" i="11"/>
  <c r="B2510" i="11"/>
  <c r="AY2509" i="11"/>
  <c r="AX2509" i="11"/>
  <c r="AW2509" i="11"/>
  <c r="AV2509" i="11"/>
  <c r="AU2509" i="11"/>
  <c r="AT2509" i="11"/>
  <c r="AS2509" i="11"/>
  <c r="AR2509" i="11"/>
  <c r="AO2509" i="11"/>
  <c r="AN2509" i="11"/>
  <c r="AM2509" i="11"/>
  <c r="AL2509" i="11"/>
  <c r="AK2509" i="11"/>
  <c r="AJ2509" i="11"/>
  <c r="D2509" i="11"/>
  <c r="X2509" i="11" s="1"/>
  <c r="C2509" i="11"/>
  <c r="B2509" i="11"/>
  <c r="AY2508" i="11"/>
  <c r="AX2508" i="11"/>
  <c r="AW2508" i="11"/>
  <c r="AV2508" i="11"/>
  <c r="AU2508" i="11"/>
  <c r="AT2508" i="11"/>
  <c r="AS2508" i="11"/>
  <c r="AR2508" i="11"/>
  <c r="AO2508" i="11"/>
  <c r="AN2508" i="11"/>
  <c r="AM2508" i="11"/>
  <c r="AL2508" i="11"/>
  <c r="AK2508" i="11"/>
  <c r="AJ2508" i="11"/>
  <c r="D2508" i="11"/>
  <c r="X2508" i="11" s="1"/>
  <c r="C2508" i="11"/>
  <c r="B2508" i="11"/>
  <c r="AY2507" i="11"/>
  <c r="AX2507" i="11"/>
  <c r="AW2507" i="11"/>
  <c r="AV2507" i="11"/>
  <c r="AU2507" i="11"/>
  <c r="AT2507" i="11"/>
  <c r="AS2507" i="11"/>
  <c r="AR2507" i="11"/>
  <c r="AO2507" i="11"/>
  <c r="AN2507" i="11"/>
  <c r="AM2507" i="11"/>
  <c r="AL2507" i="11"/>
  <c r="AK2507" i="11"/>
  <c r="AJ2507" i="11"/>
  <c r="D2507" i="11"/>
  <c r="X2507" i="11" s="1"/>
  <c r="C2507" i="11"/>
  <c r="B2507" i="11"/>
  <c r="AY2506" i="11"/>
  <c r="AX2506" i="11"/>
  <c r="AW2506" i="11"/>
  <c r="AV2506" i="11"/>
  <c r="AU2506" i="11"/>
  <c r="AT2506" i="11"/>
  <c r="AS2506" i="11"/>
  <c r="AR2506" i="11"/>
  <c r="AO2506" i="11"/>
  <c r="AN2506" i="11"/>
  <c r="AM2506" i="11"/>
  <c r="AL2506" i="11"/>
  <c r="AK2506" i="11"/>
  <c r="AJ2506" i="11"/>
  <c r="D2506" i="11"/>
  <c r="X2506" i="11" s="1"/>
  <c r="C2506" i="11"/>
  <c r="B2506" i="11"/>
  <c r="AY2505" i="11"/>
  <c r="AX2505" i="11"/>
  <c r="AW2505" i="11"/>
  <c r="AV2505" i="11"/>
  <c r="AU2505" i="11"/>
  <c r="AT2505" i="11"/>
  <c r="AS2505" i="11"/>
  <c r="AR2505" i="11"/>
  <c r="AO2505" i="11"/>
  <c r="AN2505" i="11"/>
  <c r="AM2505" i="11"/>
  <c r="AL2505" i="11"/>
  <c r="AK2505" i="11"/>
  <c r="AJ2505" i="11"/>
  <c r="D2505" i="11"/>
  <c r="X2505" i="11" s="1"/>
  <c r="C2505" i="11"/>
  <c r="B2505" i="11"/>
  <c r="AY2504" i="11"/>
  <c r="AX2504" i="11"/>
  <c r="AW2504" i="11"/>
  <c r="AV2504" i="11"/>
  <c r="AU2504" i="11"/>
  <c r="AT2504" i="11"/>
  <c r="AS2504" i="11"/>
  <c r="AR2504" i="11"/>
  <c r="AO2504" i="11"/>
  <c r="AN2504" i="11"/>
  <c r="AM2504" i="11"/>
  <c r="AL2504" i="11"/>
  <c r="AK2504" i="11"/>
  <c r="AJ2504" i="11"/>
  <c r="D2504" i="11"/>
  <c r="X2504" i="11" s="1"/>
  <c r="C2504" i="11"/>
  <c r="B2504" i="11"/>
  <c r="AY2503" i="11"/>
  <c r="AX2503" i="11"/>
  <c r="AW2503" i="11"/>
  <c r="AV2503" i="11"/>
  <c r="AU2503" i="11"/>
  <c r="AT2503" i="11"/>
  <c r="AS2503" i="11"/>
  <c r="AR2503" i="11"/>
  <c r="AO2503" i="11"/>
  <c r="AN2503" i="11"/>
  <c r="AM2503" i="11"/>
  <c r="AL2503" i="11"/>
  <c r="AK2503" i="11"/>
  <c r="AJ2503" i="11"/>
  <c r="D2503" i="11"/>
  <c r="X2503" i="11" s="1"/>
  <c r="C2503" i="11"/>
  <c r="B2503" i="11"/>
  <c r="AY2502" i="11"/>
  <c r="AX2502" i="11"/>
  <c r="AW2502" i="11"/>
  <c r="AV2502" i="11"/>
  <c r="AU2502" i="11"/>
  <c r="AT2502" i="11"/>
  <c r="AS2502" i="11"/>
  <c r="AR2502" i="11"/>
  <c r="AO2502" i="11"/>
  <c r="AN2502" i="11"/>
  <c r="AM2502" i="11"/>
  <c r="AL2502" i="11"/>
  <c r="AK2502" i="11"/>
  <c r="AJ2502" i="11"/>
  <c r="D2502" i="11"/>
  <c r="X2502" i="11" s="1"/>
  <c r="C2502" i="11"/>
  <c r="B2502" i="11"/>
  <c r="AY2501" i="11"/>
  <c r="AX2501" i="11"/>
  <c r="AW2501" i="11"/>
  <c r="AV2501" i="11"/>
  <c r="AU2501" i="11"/>
  <c r="AT2501" i="11"/>
  <c r="AS2501" i="11"/>
  <c r="AR2501" i="11"/>
  <c r="AO2501" i="11"/>
  <c r="AN2501" i="11"/>
  <c r="AM2501" i="11"/>
  <c r="AL2501" i="11"/>
  <c r="AK2501" i="11"/>
  <c r="AJ2501" i="11"/>
  <c r="D2501" i="11"/>
  <c r="X2501" i="11" s="1"/>
  <c r="C2501" i="11"/>
  <c r="B2501" i="11"/>
  <c r="AY2500" i="11"/>
  <c r="AX2500" i="11"/>
  <c r="AW2500" i="11"/>
  <c r="AV2500" i="11"/>
  <c r="AU2500" i="11"/>
  <c r="AT2500" i="11"/>
  <c r="AS2500" i="11"/>
  <c r="AR2500" i="11"/>
  <c r="AO2500" i="11"/>
  <c r="AN2500" i="11"/>
  <c r="AM2500" i="11"/>
  <c r="AL2500" i="11"/>
  <c r="AK2500" i="11"/>
  <c r="AJ2500" i="11"/>
  <c r="D2500" i="11"/>
  <c r="X2500" i="11" s="1"/>
  <c r="C2500" i="11"/>
  <c r="B2500" i="11"/>
  <c r="AY2499" i="11"/>
  <c r="AX2499" i="11"/>
  <c r="AW2499" i="11"/>
  <c r="AV2499" i="11"/>
  <c r="AU2499" i="11"/>
  <c r="AT2499" i="11"/>
  <c r="AS2499" i="11"/>
  <c r="AR2499" i="11"/>
  <c r="AO2499" i="11"/>
  <c r="AN2499" i="11"/>
  <c r="AM2499" i="11"/>
  <c r="AL2499" i="11"/>
  <c r="AK2499" i="11"/>
  <c r="AJ2499" i="11"/>
  <c r="D2499" i="11"/>
  <c r="X2499" i="11" s="1"/>
  <c r="C2499" i="11"/>
  <c r="B2499" i="11"/>
  <c r="AY2498" i="11"/>
  <c r="AX2498" i="11"/>
  <c r="AW2498" i="11"/>
  <c r="AV2498" i="11"/>
  <c r="AU2498" i="11"/>
  <c r="AT2498" i="11"/>
  <c r="AS2498" i="11"/>
  <c r="AR2498" i="11"/>
  <c r="AO2498" i="11"/>
  <c r="AN2498" i="11"/>
  <c r="AM2498" i="11"/>
  <c r="AL2498" i="11"/>
  <c r="AK2498" i="11"/>
  <c r="AJ2498" i="11"/>
  <c r="D2498" i="11"/>
  <c r="X2498" i="11" s="1"/>
  <c r="C2498" i="11"/>
  <c r="B2498" i="11"/>
  <c r="AY2497" i="11"/>
  <c r="AX2497" i="11"/>
  <c r="AW2497" i="11"/>
  <c r="AV2497" i="11"/>
  <c r="AU2497" i="11"/>
  <c r="AT2497" i="11"/>
  <c r="AS2497" i="11"/>
  <c r="AR2497" i="11"/>
  <c r="AO2497" i="11"/>
  <c r="AN2497" i="11"/>
  <c r="AM2497" i="11"/>
  <c r="AL2497" i="11"/>
  <c r="AK2497" i="11"/>
  <c r="AJ2497" i="11"/>
  <c r="D2497" i="11"/>
  <c r="X2497" i="11" s="1"/>
  <c r="C2497" i="11"/>
  <c r="B2497" i="11"/>
  <c r="AY2496" i="11"/>
  <c r="AX2496" i="11"/>
  <c r="AW2496" i="11"/>
  <c r="AV2496" i="11"/>
  <c r="AU2496" i="11"/>
  <c r="AT2496" i="11"/>
  <c r="AS2496" i="11"/>
  <c r="AR2496" i="11"/>
  <c r="AO2496" i="11"/>
  <c r="AN2496" i="11"/>
  <c r="AM2496" i="11"/>
  <c r="AL2496" i="11"/>
  <c r="AK2496" i="11"/>
  <c r="AJ2496" i="11"/>
  <c r="D2496" i="11"/>
  <c r="X2496" i="11" s="1"/>
  <c r="C2496" i="11"/>
  <c r="B2496" i="11"/>
  <c r="AY2495" i="11"/>
  <c r="AX2495" i="11"/>
  <c r="AW2495" i="11"/>
  <c r="AV2495" i="11"/>
  <c r="AU2495" i="11"/>
  <c r="AT2495" i="11"/>
  <c r="AS2495" i="11"/>
  <c r="AR2495" i="11"/>
  <c r="AO2495" i="11"/>
  <c r="AN2495" i="11"/>
  <c r="AM2495" i="11"/>
  <c r="AL2495" i="11"/>
  <c r="AK2495" i="11"/>
  <c r="AJ2495" i="11"/>
  <c r="D2495" i="11"/>
  <c r="X2495" i="11" s="1"/>
  <c r="C2495" i="11"/>
  <c r="B2495" i="11"/>
  <c r="AY2494" i="11"/>
  <c r="AX2494" i="11"/>
  <c r="AW2494" i="11"/>
  <c r="AV2494" i="11"/>
  <c r="AU2494" i="11"/>
  <c r="AT2494" i="11"/>
  <c r="AS2494" i="11"/>
  <c r="AR2494" i="11"/>
  <c r="AO2494" i="11"/>
  <c r="AN2494" i="11"/>
  <c r="AM2494" i="11"/>
  <c r="AL2494" i="11"/>
  <c r="AK2494" i="11"/>
  <c r="AJ2494" i="11"/>
  <c r="D2494" i="11"/>
  <c r="X2494" i="11" s="1"/>
  <c r="C2494" i="11"/>
  <c r="B2494" i="11"/>
  <c r="AY2493" i="11"/>
  <c r="AX2493" i="11"/>
  <c r="AW2493" i="11"/>
  <c r="AV2493" i="11"/>
  <c r="AU2493" i="11"/>
  <c r="AT2493" i="11"/>
  <c r="AS2493" i="11"/>
  <c r="AR2493" i="11"/>
  <c r="AQ2493" i="11"/>
  <c r="AO2493" i="11"/>
  <c r="AN2493" i="11"/>
  <c r="AM2493" i="11"/>
  <c r="AL2493" i="11"/>
  <c r="AK2493" i="11"/>
  <c r="AJ2493" i="11"/>
  <c r="X2493" i="11"/>
  <c r="D2493" i="11"/>
  <c r="C2493" i="11"/>
  <c r="B2493" i="11"/>
  <c r="AY2492" i="11"/>
  <c r="AX2492" i="11"/>
  <c r="AW2492" i="11"/>
  <c r="AV2492" i="11"/>
  <c r="AU2492" i="11"/>
  <c r="AT2492" i="11"/>
  <c r="AS2492" i="11"/>
  <c r="AR2492" i="11"/>
  <c r="AO2492" i="11"/>
  <c r="AN2492" i="11"/>
  <c r="AM2492" i="11"/>
  <c r="AL2492" i="11"/>
  <c r="AK2492" i="11"/>
  <c r="AJ2492" i="11"/>
  <c r="D2492" i="11"/>
  <c r="X2492" i="11" s="1"/>
  <c r="C2492" i="11"/>
  <c r="B2492" i="11"/>
  <c r="AY2491" i="11"/>
  <c r="AX2491" i="11"/>
  <c r="AW2491" i="11"/>
  <c r="AV2491" i="11"/>
  <c r="AU2491" i="11"/>
  <c r="AT2491" i="11"/>
  <c r="AS2491" i="11"/>
  <c r="AR2491" i="11"/>
  <c r="AO2491" i="11"/>
  <c r="AN2491" i="11"/>
  <c r="AM2491" i="11"/>
  <c r="AL2491" i="11"/>
  <c r="AK2491" i="11"/>
  <c r="AJ2491" i="11"/>
  <c r="D2491" i="11"/>
  <c r="X2491" i="11" s="1"/>
  <c r="C2491" i="11"/>
  <c r="B2491" i="11"/>
  <c r="AY2490" i="11"/>
  <c r="AX2490" i="11"/>
  <c r="AW2490" i="11"/>
  <c r="AV2490" i="11"/>
  <c r="AU2490" i="11"/>
  <c r="AT2490" i="11"/>
  <c r="AS2490" i="11"/>
  <c r="AR2490" i="11"/>
  <c r="AO2490" i="11"/>
  <c r="AN2490" i="11"/>
  <c r="AM2490" i="11"/>
  <c r="AL2490" i="11"/>
  <c r="AK2490" i="11"/>
  <c r="AJ2490" i="11"/>
  <c r="D2490" i="11"/>
  <c r="X2490" i="11" s="1"/>
  <c r="C2490" i="11"/>
  <c r="B2490" i="11"/>
  <c r="AY2489" i="11"/>
  <c r="AX2489" i="11"/>
  <c r="AW2489" i="11"/>
  <c r="AV2489" i="11"/>
  <c r="AU2489" i="11"/>
  <c r="AT2489" i="11"/>
  <c r="AS2489" i="11"/>
  <c r="AR2489" i="11"/>
  <c r="AO2489" i="11"/>
  <c r="AN2489" i="11"/>
  <c r="AM2489" i="11"/>
  <c r="AL2489" i="11"/>
  <c r="AK2489" i="11"/>
  <c r="AJ2489" i="11"/>
  <c r="D2489" i="11"/>
  <c r="X2489" i="11" s="1"/>
  <c r="C2489" i="11"/>
  <c r="B2489" i="11"/>
  <c r="AY2488" i="11"/>
  <c r="AX2488" i="11"/>
  <c r="AW2488" i="11"/>
  <c r="AV2488" i="11"/>
  <c r="AU2488" i="11"/>
  <c r="AT2488" i="11"/>
  <c r="AS2488" i="11"/>
  <c r="AR2488" i="11"/>
  <c r="AO2488" i="11"/>
  <c r="AN2488" i="11"/>
  <c r="AM2488" i="11"/>
  <c r="AL2488" i="11"/>
  <c r="AK2488" i="11"/>
  <c r="AJ2488" i="11"/>
  <c r="P2488" i="11"/>
  <c r="AI2488" i="11" s="1"/>
  <c r="D2488" i="11"/>
  <c r="X2488" i="11" s="1"/>
  <c r="C2488" i="11"/>
  <c r="B2488" i="11"/>
  <c r="AY2487" i="11"/>
  <c r="AX2487" i="11"/>
  <c r="AW2487" i="11"/>
  <c r="AV2487" i="11"/>
  <c r="AU2487" i="11"/>
  <c r="AT2487" i="11"/>
  <c r="AS2487" i="11"/>
  <c r="AR2487" i="11"/>
  <c r="AO2487" i="11"/>
  <c r="AN2487" i="11"/>
  <c r="AM2487" i="11"/>
  <c r="AL2487" i="11"/>
  <c r="AK2487" i="11"/>
  <c r="AJ2487" i="11"/>
  <c r="D2487" i="11"/>
  <c r="X2487" i="11" s="1"/>
  <c r="W2487" i="11" s="1"/>
  <c r="C2487" i="11"/>
  <c r="B2487" i="11"/>
  <c r="AY2486" i="11"/>
  <c r="AX2486" i="11"/>
  <c r="AW2486" i="11"/>
  <c r="AV2486" i="11"/>
  <c r="AU2486" i="11"/>
  <c r="AT2486" i="11"/>
  <c r="AS2486" i="11"/>
  <c r="AR2486" i="11"/>
  <c r="AO2486" i="11"/>
  <c r="AN2486" i="11"/>
  <c r="AM2486" i="11"/>
  <c r="AL2486" i="11"/>
  <c r="AK2486" i="11"/>
  <c r="AJ2486" i="11"/>
  <c r="P2486" i="11"/>
  <c r="AI2486" i="11" s="1"/>
  <c r="D2486" i="11"/>
  <c r="X2486" i="11" s="1"/>
  <c r="C2486" i="11"/>
  <c r="B2486" i="11"/>
  <c r="AY2485" i="11"/>
  <c r="AX2485" i="11"/>
  <c r="AW2485" i="11"/>
  <c r="AV2485" i="11"/>
  <c r="AU2485" i="11"/>
  <c r="AT2485" i="11"/>
  <c r="AS2485" i="11"/>
  <c r="AR2485" i="11"/>
  <c r="AO2485" i="11"/>
  <c r="AN2485" i="11"/>
  <c r="AM2485" i="11"/>
  <c r="AL2485" i="11"/>
  <c r="AK2485" i="11"/>
  <c r="AJ2485" i="11"/>
  <c r="D2485" i="11"/>
  <c r="X2485" i="11" s="1"/>
  <c r="W2485" i="11" s="1"/>
  <c r="C2485" i="11"/>
  <c r="B2485" i="11"/>
  <c r="AY2484" i="11"/>
  <c r="AX2484" i="11"/>
  <c r="AW2484" i="11"/>
  <c r="AV2484" i="11"/>
  <c r="AU2484" i="11"/>
  <c r="AT2484" i="11"/>
  <c r="AS2484" i="11"/>
  <c r="AR2484" i="11"/>
  <c r="AO2484" i="11"/>
  <c r="AN2484" i="11"/>
  <c r="AM2484" i="11"/>
  <c r="AL2484" i="11"/>
  <c r="AK2484" i="11"/>
  <c r="AJ2484" i="11"/>
  <c r="P2484" i="11"/>
  <c r="AI2484" i="11" s="1"/>
  <c r="D2484" i="11"/>
  <c r="X2484" i="11" s="1"/>
  <c r="C2484" i="11"/>
  <c r="B2484" i="11"/>
  <c r="AY2483" i="11"/>
  <c r="AX2483" i="11"/>
  <c r="AW2483" i="11"/>
  <c r="AV2483" i="11"/>
  <c r="AU2483" i="11"/>
  <c r="AT2483" i="11"/>
  <c r="AS2483" i="11"/>
  <c r="AR2483" i="11"/>
  <c r="AO2483" i="11"/>
  <c r="AN2483" i="11"/>
  <c r="AM2483" i="11"/>
  <c r="AL2483" i="11"/>
  <c r="AK2483" i="11"/>
  <c r="AJ2483" i="11"/>
  <c r="D2483" i="11"/>
  <c r="X2483" i="11" s="1"/>
  <c r="W2483" i="11" s="1"/>
  <c r="C2483" i="11"/>
  <c r="B2483" i="11"/>
  <c r="AY2482" i="11"/>
  <c r="AX2482" i="11"/>
  <c r="AW2482" i="11"/>
  <c r="AV2482" i="11"/>
  <c r="AU2482" i="11"/>
  <c r="AT2482" i="11"/>
  <c r="AS2482" i="11"/>
  <c r="AR2482" i="11"/>
  <c r="AO2482" i="11"/>
  <c r="AN2482" i="11"/>
  <c r="AM2482" i="11"/>
  <c r="AL2482" i="11"/>
  <c r="AK2482" i="11"/>
  <c r="AJ2482" i="11"/>
  <c r="P2482" i="11"/>
  <c r="AI2482" i="11" s="1"/>
  <c r="D2482" i="11"/>
  <c r="X2482" i="11" s="1"/>
  <c r="C2482" i="11"/>
  <c r="B2482" i="11"/>
  <c r="AY2481" i="11"/>
  <c r="AX2481" i="11"/>
  <c r="AW2481" i="11"/>
  <c r="AV2481" i="11"/>
  <c r="AU2481" i="11"/>
  <c r="AT2481" i="11"/>
  <c r="AS2481" i="11"/>
  <c r="AR2481" i="11"/>
  <c r="AO2481" i="11"/>
  <c r="AN2481" i="11"/>
  <c r="AM2481" i="11"/>
  <c r="AL2481" i="11"/>
  <c r="AK2481" i="11"/>
  <c r="AJ2481" i="11"/>
  <c r="D2481" i="11"/>
  <c r="X2481" i="11" s="1"/>
  <c r="W2481" i="11" s="1"/>
  <c r="C2481" i="11"/>
  <c r="B2481" i="11"/>
  <c r="AY2480" i="11"/>
  <c r="AX2480" i="11"/>
  <c r="AW2480" i="11"/>
  <c r="AV2480" i="11"/>
  <c r="AU2480" i="11"/>
  <c r="AT2480" i="11"/>
  <c r="AS2480" i="11"/>
  <c r="AR2480" i="11"/>
  <c r="AO2480" i="11"/>
  <c r="AN2480" i="11"/>
  <c r="AM2480" i="11"/>
  <c r="AL2480" i="11"/>
  <c r="AK2480" i="11"/>
  <c r="AJ2480" i="11"/>
  <c r="P2480" i="11"/>
  <c r="AI2480" i="11" s="1"/>
  <c r="D2480" i="11"/>
  <c r="X2480" i="11" s="1"/>
  <c r="C2480" i="11"/>
  <c r="B2480" i="11"/>
  <c r="AY2479" i="11"/>
  <c r="AX2479" i="11"/>
  <c r="AW2479" i="11"/>
  <c r="AV2479" i="11"/>
  <c r="AU2479" i="11"/>
  <c r="AT2479" i="11"/>
  <c r="AS2479" i="11"/>
  <c r="AR2479" i="11"/>
  <c r="AO2479" i="11"/>
  <c r="AN2479" i="11"/>
  <c r="AM2479" i="11"/>
  <c r="AL2479" i="11"/>
  <c r="AK2479" i="11"/>
  <c r="AJ2479" i="11"/>
  <c r="D2479" i="11"/>
  <c r="X2479" i="11" s="1"/>
  <c r="W2479" i="11" s="1"/>
  <c r="C2479" i="11"/>
  <c r="B2479" i="11"/>
  <c r="AY2478" i="11"/>
  <c r="AX2478" i="11"/>
  <c r="AW2478" i="11"/>
  <c r="AV2478" i="11"/>
  <c r="AU2478" i="11"/>
  <c r="AT2478" i="11"/>
  <c r="AS2478" i="11"/>
  <c r="AR2478" i="11"/>
  <c r="AO2478" i="11"/>
  <c r="AN2478" i="11"/>
  <c r="AM2478" i="11"/>
  <c r="AL2478" i="11"/>
  <c r="AK2478" i="11"/>
  <c r="AJ2478" i="11"/>
  <c r="P2478" i="11"/>
  <c r="AI2478" i="11" s="1"/>
  <c r="D2478" i="11"/>
  <c r="X2478" i="11" s="1"/>
  <c r="C2478" i="11"/>
  <c r="B2478" i="11"/>
  <c r="AY2477" i="11"/>
  <c r="AX2477" i="11"/>
  <c r="AW2477" i="11"/>
  <c r="AV2477" i="11"/>
  <c r="AU2477" i="11"/>
  <c r="AT2477" i="11"/>
  <c r="AS2477" i="11"/>
  <c r="AR2477" i="11"/>
  <c r="AO2477" i="11"/>
  <c r="AN2477" i="11"/>
  <c r="AM2477" i="11"/>
  <c r="AL2477" i="11"/>
  <c r="AK2477" i="11"/>
  <c r="AJ2477" i="11"/>
  <c r="D2477" i="11"/>
  <c r="X2477" i="11" s="1"/>
  <c r="W2477" i="11" s="1"/>
  <c r="C2477" i="11"/>
  <c r="B2477" i="11"/>
  <c r="AY2476" i="11"/>
  <c r="AX2476" i="11"/>
  <c r="AW2476" i="11"/>
  <c r="AV2476" i="11"/>
  <c r="AU2476" i="11"/>
  <c r="AT2476" i="11"/>
  <c r="AS2476" i="11"/>
  <c r="AR2476" i="11"/>
  <c r="AO2476" i="11"/>
  <c r="AN2476" i="11"/>
  <c r="AM2476" i="11"/>
  <c r="AL2476" i="11"/>
  <c r="AK2476" i="11"/>
  <c r="AJ2476" i="11"/>
  <c r="P2476" i="11"/>
  <c r="AI2476" i="11" s="1"/>
  <c r="D2476" i="11"/>
  <c r="X2476" i="11" s="1"/>
  <c r="C2476" i="11"/>
  <c r="B2476" i="11"/>
  <c r="AY2475" i="11"/>
  <c r="AX2475" i="11"/>
  <c r="AW2475" i="11"/>
  <c r="AV2475" i="11"/>
  <c r="AU2475" i="11"/>
  <c r="AT2475" i="11"/>
  <c r="AS2475" i="11"/>
  <c r="AR2475" i="11"/>
  <c r="AO2475" i="11"/>
  <c r="AN2475" i="11"/>
  <c r="AM2475" i="11"/>
  <c r="AL2475" i="11"/>
  <c r="AK2475" i="11"/>
  <c r="AJ2475" i="11"/>
  <c r="D2475" i="11"/>
  <c r="X2475" i="11" s="1"/>
  <c r="W2475" i="11" s="1"/>
  <c r="C2475" i="11"/>
  <c r="B2475" i="11"/>
  <c r="AY2474" i="11"/>
  <c r="AX2474" i="11"/>
  <c r="AW2474" i="11"/>
  <c r="AV2474" i="11"/>
  <c r="AU2474" i="11"/>
  <c r="AT2474" i="11"/>
  <c r="AS2474" i="11"/>
  <c r="AR2474" i="11"/>
  <c r="AO2474" i="11"/>
  <c r="AN2474" i="11"/>
  <c r="AM2474" i="11"/>
  <c r="AL2474" i="11"/>
  <c r="AK2474" i="11"/>
  <c r="AJ2474" i="11"/>
  <c r="P2474" i="11"/>
  <c r="AI2474" i="11" s="1"/>
  <c r="D2474" i="11"/>
  <c r="X2474" i="11" s="1"/>
  <c r="C2474" i="11"/>
  <c r="B2474" i="11"/>
  <c r="AY2473" i="11"/>
  <c r="AX2473" i="11"/>
  <c r="AW2473" i="11"/>
  <c r="AV2473" i="11"/>
  <c r="AU2473" i="11"/>
  <c r="AT2473" i="11"/>
  <c r="AS2473" i="11"/>
  <c r="AR2473" i="11"/>
  <c r="AO2473" i="11"/>
  <c r="AN2473" i="11"/>
  <c r="AM2473" i="11"/>
  <c r="AL2473" i="11"/>
  <c r="AK2473" i="11"/>
  <c r="AJ2473" i="11"/>
  <c r="D2473" i="11"/>
  <c r="X2473" i="11" s="1"/>
  <c r="W2473" i="11" s="1"/>
  <c r="C2473" i="11"/>
  <c r="B2473" i="11"/>
  <c r="AY2472" i="11"/>
  <c r="AX2472" i="11"/>
  <c r="AW2472" i="11"/>
  <c r="AV2472" i="11"/>
  <c r="AU2472" i="11"/>
  <c r="AT2472" i="11"/>
  <c r="AS2472" i="11"/>
  <c r="AR2472" i="11"/>
  <c r="AO2472" i="11"/>
  <c r="AN2472" i="11"/>
  <c r="AM2472" i="11"/>
  <c r="AL2472" i="11"/>
  <c r="AK2472" i="11"/>
  <c r="AJ2472" i="11"/>
  <c r="P2472" i="11"/>
  <c r="AI2472" i="11" s="1"/>
  <c r="D2472" i="11"/>
  <c r="X2472" i="11" s="1"/>
  <c r="C2472" i="11"/>
  <c r="B2472" i="11"/>
  <c r="AY2471" i="11"/>
  <c r="AX2471" i="11"/>
  <c r="AW2471" i="11"/>
  <c r="AV2471" i="11"/>
  <c r="AU2471" i="11"/>
  <c r="AT2471" i="11"/>
  <c r="AS2471" i="11"/>
  <c r="AR2471" i="11"/>
  <c r="AO2471" i="11"/>
  <c r="AN2471" i="11"/>
  <c r="AM2471" i="11"/>
  <c r="AL2471" i="11"/>
  <c r="AK2471" i="11"/>
  <c r="AJ2471" i="11"/>
  <c r="D2471" i="11"/>
  <c r="X2471" i="11" s="1"/>
  <c r="W2471" i="11" s="1"/>
  <c r="C2471" i="11"/>
  <c r="B2471" i="11"/>
  <c r="AY2470" i="11"/>
  <c r="AX2470" i="11"/>
  <c r="AW2470" i="11"/>
  <c r="AV2470" i="11"/>
  <c r="AU2470" i="11"/>
  <c r="AT2470" i="11"/>
  <c r="AS2470" i="11"/>
  <c r="AR2470" i="11"/>
  <c r="AO2470" i="11"/>
  <c r="AN2470" i="11"/>
  <c r="AM2470" i="11"/>
  <c r="AL2470" i="11"/>
  <c r="AK2470" i="11"/>
  <c r="AJ2470" i="11"/>
  <c r="P2470" i="11"/>
  <c r="AI2470" i="11" s="1"/>
  <c r="D2470" i="11"/>
  <c r="X2470" i="11" s="1"/>
  <c r="C2470" i="11"/>
  <c r="B2470" i="11"/>
  <c r="AY2469" i="11"/>
  <c r="AX2469" i="11"/>
  <c r="AW2469" i="11"/>
  <c r="AV2469" i="11"/>
  <c r="AU2469" i="11"/>
  <c r="AT2469" i="11"/>
  <c r="AS2469" i="11"/>
  <c r="AR2469" i="11"/>
  <c r="AO2469" i="11"/>
  <c r="AN2469" i="11"/>
  <c r="AM2469" i="11"/>
  <c r="AL2469" i="11"/>
  <c r="AK2469" i="11"/>
  <c r="AJ2469" i="11"/>
  <c r="D2469" i="11"/>
  <c r="X2469" i="11" s="1"/>
  <c r="W2469" i="11" s="1"/>
  <c r="C2469" i="11"/>
  <c r="B2469" i="11"/>
  <c r="AY2468" i="11"/>
  <c r="AX2468" i="11"/>
  <c r="AW2468" i="11"/>
  <c r="AV2468" i="11"/>
  <c r="AU2468" i="11"/>
  <c r="AT2468" i="11"/>
  <c r="AS2468" i="11"/>
  <c r="AR2468" i="11"/>
  <c r="AO2468" i="11"/>
  <c r="AN2468" i="11"/>
  <c r="AM2468" i="11"/>
  <c r="AL2468" i="11"/>
  <c r="AK2468" i="11"/>
  <c r="AJ2468" i="11"/>
  <c r="P2468" i="11"/>
  <c r="AI2468" i="11" s="1"/>
  <c r="D2468" i="11"/>
  <c r="X2468" i="11" s="1"/>
  <c r="C2468" i="11"/>
  <c r="B2468" i="11"/>
  <c r="AY2467" i="11"/>
  <c r="AX2467" i="11"/>
  <c r="AW2467" i="11"/>
  <c r="AV2467" i="11"/>
  <c r="AU2467" i="11"/>
  <c r="AT2467" i="11"/>
  <c r="AS2467" i="11"/>
  <c r="AR2467" i="11"/>
  <c r="AO2467" i="11"/>
  <c r="AN2467" i="11"/>
  <c r="AM2467" i="11"/>
  <c r="AL2467" i="11"/>
  <c r="AK2467" i="11"/>
  <c r="AJ2467" i="11"/>
  <c r="D2467" i="11"/>
  <c r="X2467" i="11" s="1"/>
  <c r="W2467" i="11" s="1"/>
  <c r="C2467" i="11"/>
  <c r="B2467" i="11"/>
  <c r="AY2466" i="11"/>
  <c r="AX2466" i="11"/>
  <c r="AW2466" i="11"/>
  <c r="AV2466" i="11"/>
  <c r="AU2466" i="11"/>
  <c r="AT2466" i="11"/>
  <c r="AS2466" i="11"/>
  <c r="AR2466" i="11"/>
  <c r="AO2466" i="11"/>
  <c r="AN2466" i="11"/>
  <c r="AM2466" i="11"/>
  <c r="AL2466" i="11"/>
  <c r="AK2466" i="11"/>
  <c r="AJ2466" i="11"/>
  <c r="P2466" i="11"/>
  <c r="AI2466" i="11" s="1"/>
  <c r="D2466" i="11"/>
  <c r="X2466" i="11" s="1"/>
  <c r="C2466" i="11"/>
  <c r="B2466" i="11"/>
  <c r="AY2465" i="11"/>
  <c r="AX2465" i="11"/>
  <c r="AW2465" i="11"/>
  <c r="AV2465" i="11"/>
  <c r="AU2465" i="11"/>
  <c r="AT2465" i="11"/>
  <c r="AS2465" i="11"/>
  <c r="AR2465" i="11"/>
  <c r="AO2465" i="11"/>
  <c r="AN2465" i="11"/>
  <c r="AM2465" i="11"/>
  <c r="AL2465" i="11"/>
  <c r="AK2465" i="11"/>
  <c r="AJ2465" i="11"/>
  <c r="D2465" i="11"/>
  <c r="X2465" i="11" s="1"/>
  <c r="W2465" i="11" s="1"/>
  <c r="C2465" i="11"/>
  <c r="B2465" i="11"/>
  <c r="AY2464" i="11"/>
  <c r="AX2464" i="11"/>
  <c r="AW2464" i="11"/>
  <c r="AV2464" i="11"/>
  <c r="AU2464" i="11"/>
  <c r="AT2464" i="11"/>
  <c r="AS2464" i="11"/>
  <c r="AR2464" i="11"/>
  <c r="AO2464" i="11"/>
  <c r="AN2464" i="11"/>
  <c r="AM2464" i="11"/>
  <c r="AL2464" i="11"/>
  <c r="AK2464" i="11"/>
  <c r="AJ2464" i="11"/>
  <c r="P2464" i="11"/>
  <c r="AI2464" i="11" s="1"/>
  <c r="D2464" i="11"/>
  <c r="X2464" i="11" s="1"/>
  <c r="C2464" i="11"/>
  <c r="B2464" i="11"/>
  <c r="AY2463" i="11"/>
  <c r="AX2463" i="11"/>
  <c r="AW2463" i="11"/>
  <c r="AV2463" i="11"/>
  <c r="AU2463" i="11"/>
  <c r="AT2463" i="11"/>
  <c r="AS2463" i="11"/>
  <c r="AR2463" i="11"/>
  <c r="AO2463" i="11"/>
  <c r="AN2463" i="11"/>
  <c r="AM2463" i="11"/>
  <c r="AL2463" i="11"/>
  <c r="AK2463" i="11"/>
  <c r="AJ2463" i="11"/>
  <c r="D2463" i="11"/>
  <c r="X2463" i="11" s="1"/>
  <c r="W2463" i="11" s="1"/>
  <c r="C2463" i="11"/>
  <c r="B2463" i="11"/>
  <c r="AY2462" i="11"/>
  <c r="AX2462" i="11"/>
  <c r="AW2462" i="11"/>
  <c r="AV2462" i="11"/>
  <c r="AU2462" i="11"/>
  <c r="AT2462" i="11"/>
  <c r="AS2462" i="11"/>
  <c r="AR2462" i="11"/>
  <c r="AO2462" i="11"/>
  <c r="AN2462" i="11"/>
  <c r="AM2462" i="11"/>
  <c r="AL2462" i="11"/>
  <c r="AK2462" i="11"/>
  <c r="AJ2462" i="11"/>
  <c r="P2462" i="11"/>
  <c r="AI2462" i="11" s="1"/>
  <c r="D2462" i="11"/>
  <c r="X2462" i="11" s="1"/>
  <c r="C2462" i="11"/>
  <c r="B2462" i="11"/>
  <c r="AY2461" i="11"/>
  <c r="AX2461" i="11"/>
  <c r="AW2461" i="11"/>
  <c r="AV2461" i="11"/>
  <c r="AU2461" i="11"/>
  <c r="AT2461" i="11"/>
  <c r="AS2461" i="11"/>
  <c r="AR2461" i="11"/>
  <c r="AO2461" i="11"/>
  <c r="AN2461" i="11"/>
  <c r="AM2461" i="11"/>
  <c r="AL2461" i="11"/>
  <c r="AK2461" i="11"/>
  <c r="AJ2461" i="11"/>
  <c r="D2461" i="11"/>
  <c r="X2461" i="11" s="1"/>
  <c r="W2461" i="11" s="1"/>
  <c r="C2461" i="11"/>
  <c r="B2461" i="11"/>
  <c r="AY2460" i="11"/>
  <c r="AX2460" i="11"/>
  <c r="AW2460" i="11"/>
  <c r="AV2460" i="11"/>
  <c r="AU2460" i="11"/>
  <c r="AT2460" i="11"/>
  <c r="AS2460" i="11"/>
  <c r="AR2460" i="11"/>
  <c r="AO2460" i="11"/>
  <c r="AN2460" i="11"/>
  <c r="AM2460" i="11"/>
  <c r="AL2460" i="11"/>
  <c r="AK2460" i="11"/>
  <c r="AJ2460" i="11"/>
  <c r="P2460" i="11"/>
  <c r="AI2460" i="11" s="1"/>
  <c r="D2460" i="11"/>
  <c r="X2460" i="11" s="1"/>
  <c r="C2460" i="11"/>
  <c r="B2460" i="11"/>
  <c r="AY2459" i="11"/>
  <c r="AX2459" i="11"/>
  <c r="AW2459" i="11"/>
  <c r="AV2459" i="11"/>
  <c r="AU2459" i="11"/>
  <c r="AT2459" i="11"/>
  <c r="AS2459" i="11"/>
  <c r="AR2459" i="11"/>
  <c r="AO2459" i="11"/>
  <c r="AN2459" i="11"/>
  <c r="AM2459" i="11"/>
  <c r="AL2459" i="11"/>
  <c r="AK2459" i="11"/>
  <c r="AJ2459" i="11"/>
  <c r="D2459" i="11"/>
  <c r="X2459" i="11" s="1"/>
  <c r="W2459" i="11" s="1"/>
  <c r="C2459" i="11"/>
  <c r="B2459" i="11"/>
  <c r="AY2458" i="11"/>
  <c r="AX2458" i="11"/>
  <c r="AW2458" i="11"/>
  <c r="AV2458" i="11"/>
  <c r="AU2458" i="11"/>
  <c r="AT2458" i="11"/>
  <c r="AS2458" i="11"/>
  <c r="AR2458" i="11"/>
  <c r="AO2458" i="11"/>
  <c r="AN2458" i="11"/>
  <c r="AM2458" i="11"/>
  <c r="AL2458" i="11"/>
  <c r="AK2458" i="11"/>
  <c r="AJ2458" i="11"/>
  <c r="P2458" i="11"/>
  <c r="AI2458" i="11" s="1"/>
  <c r="D2458" i="11"/>
  <c r="X2458" i="11" s="1"/>
  <c r="C2458" i="11"/>
  <c r="B2458" i="11"/>
  <c r="AY2457" i="11"/>
  <c r="AX2457" i="11"/>
  <c r="AW2457" i="11"/>
  <c r="AV2457" i="11"/>
  <c r="AU2457" i="11"/>
  <c r="AT2457" i="11"/>
  <c r="AS2457" i="11"/>
  <c r="AR2457" i="11"/>
  <c r="AO2457" i="11"/>
  <c r="AN2457" i="11"/>
  <c r="AM2457" i="11"/>
  <c r="AL2457" i="11"/>
  <c r="AK2457" i="11"/>
  <c r="AJ2457" i="11"/>
  <c r="D2457" i="11"/>
  <c r="X2457" i="11" s="1"/>
  <c r="W2457" i="11" s="1"/>
  <c r="C2457" i="11"/>
  <c r="B2457" i="11"/>
  <c r="AY2456" i="11"/>
  <c r="AX2456" i="11"/>
  <c r="AW2456" i="11"/>
  <c r="AV2456" i="11"/>
  <c r="AU2456" i="11"/>
  <c r="AT2456" i="11"/>
  <c r="AS2456" i="11"/>
  <c r="AR2456" i="11"/>
  <c r="AO2456" i="11"/>
  <c r="AN2456" i="11"/>
  <c r="AM2456" i="11"/>
  <c r="AL2456" i="11"/>
  <c r="AK2456" i="11"/>
  <c r="AJ2456" i="11"/>
  <c r="P2456" i="11"/>
  <c r="AI2456" i="11" s="1"/>
  <c r="D2456" i="11"/>
  <c r="X2456" i="11" s="1"/>
  <c r="C2456" i="11"/>
  <c r="B2456" i="11"/>
  <c r="AY2455" i="11"/>
  <c r="AX2455" i="11"/>
  <c r="AW2455" i="11"/>
  <c r="AV2455" i="11"/>
  <c r="AU2455" i="11"/>
  <c r="AT2455" i="11"/>
  <c r="AS2455" i="11"/>
  <c r="AR2455" i="11"/>
  <c r="AO2455" i="11"/>
  <c r="AN2455" i="11"/>
  <c r="AM2455" i="11"/>
  <c r="AL2455" i="11"/>
  <c r="AK2455" i="11"/>
  <c r="AJ2455" i="11"/>
  <c r="D2455" i="11"/>
  <c r="X2455" i="11" s="1"/>
  <c r="W2455" i="11" s="1"/>
  <c r="C2455" i="11"/>
  <c r="B2455" i="11"/>
  <c r="AY2454" i="11"/>
  <c r="AX2454" i="11"/>
  <c r="AW2454" i="11"/>
  <c r="AV2454" i="11"/>
  <c r="AU2454" i="11"/>
  <c r="AT2454" i="11"/>
  <c r="AS2454" i="11"/>
  <c r="AR2454" i="11"/>
  <c r="AO2454" i="11"/>
  <c r="AN2454" i="11"/>
  <c r="AM2454" i="11"/>
  <c r="AL2454" i="11"/>
  <c r="AK2454" i="11"/>
  <c r="AJ2454" i="11"/>
  <c r="P2454" i="11"/>
  <c r="AI2454" i="11" s="1"/>
  <c r="D2454" i="11"/>
  <c r="X2454" i="11" s="1"/>
  <c r="C2454" i="11"/>
  <c r="B2454" i="11"/>
  <c r="AY2453" i="11"/>
  <c r="AX2453" i="11"/>
  <c r="AW2453" i="11"/>
  <c r="AV2453" i="11"/>
  <c r="AU2453" i="11"/>
  <c r="AT2453" i="11"/>
  <c r="AS2453" i="11"/>
  <c r="AR2453" i="11"/>
  <c r="AO2453" i="11"/>
  <c r="AN2453" i="11"/>
  <c r="AM2453" i="11"/>
  <c r="AL2453" i="11"/>
  <c r="AK2453" i="11"/>
  <c r="AJ2453" i="11"/>
  <c r="D2453" i="11"/>
  <c r="X2453" i="11" s="1"/>
  <c r="W2453" i="11" s="1"/>
  <c r="C2453" i="11"/>
  <c r="B2453" i="11"/>
  <c r="AY2452" i="11"/>
  <c r="AX2452" i="11"/>
  <c r="AW2452" i="11"/>
  <c r="AV2452" i="11"/>
  <c r="AU2452" i="11"/>
  <c r="AT2452" i="11"/>
  <c r="AS2452" i="11"/>
  <c r="AR2452" i="11"/>
  <c r="AO2452" i="11"/>
  <c r="AN2452" i="11"/>
  <c r="AM2452" i="11"/>
  <c r="AL2452" i="11"/>
  <c r="AK2452" i="11"/>
  <c r="AJ2452" i="11"/>
  <c r="P2452" i="11"/>
  <c r="AI2452" i="11" s="1"/>
  <c r="D2452" i="11"/>
  <c r="X2452" i="11" s="1"/>
  <c r="C2452" i="11"/>
  <c r="B2452" i="11"/>
  <c r="AY2451" i="11"/>
  <c r="AX2451" i="11"/>
  <c r="AW2451" i="11"/>
  <c r="AV2451" i="11"/>
  <c r="AU2451" i="11"/>
  <c r="AT2451" i="11"/>
  <c r="AS2451" i="11"/>
  <c r="AR2451" i="11"/>
  <c r="AO2451" i="11"/>
  <c r="AN2451" i="11"/>
  <c r="AM2451" i="11"/>
  <c r="AL2451" i="11"/>
  <c r="AK2451" i="11"/>
  <c r="AJ2451" i="11"/>
  <c r="D2451" i="11"/>
  <c r="X2451" i="11" s="1"/>
  <c r="W2451" i="11" s="1"/>
  <c r="C2451" i="11"/>
  <c r="B2451" i="11"/>
  <c r="AY2450" i="11"/>
  <c r="AX2450" i="11"/>
  <c r="AW2450" i="11"/>
  <c r="AV2450" i="11"/>
  <c r="AU2450" i="11"/>
  <c r="AT2450" i="11"/>
  <c r="AS2450" i="11"/>
  <c r="AR2450" i="11"/>
  <c r="AO2450" i="11"/>
  <c r="AN2450" i="11"/>
  <c r="AM2450" i="11"/>
  <c r="AL2450" i="11"/>
  <c r="AK2450" i="11"/>
  <c r="AJ2450" i="11"/>
  <c r="P2450" i="11"/>
  <c r="AI2450" i="11" s="1"/>
  <c r="D2450" i="11"/>
  <c r="X2450" i="11" s="1"/>
  <c r="C2450" i="11"/>
  <c r="B2450" i="11"/>
  <c r="AY2449" i="11"/>
  <c r="AX2449" i="11"/>
  <c r="AW2449" i="11"/>
  <c r="AV2449" i="11"/>
  <c r="AU2449" i="11"/>
  <c r="AT2449" i="11"/>
  <c r="AS2449" i="11"/>
  <c r="AR2449" i="11"/>
  <c r="AO2449" i="11"/>
  <c r="AN2449" i="11"/>
  <c r="AM2449" i="11"/>
  <c r="AL2449" i="11"/>
  <c r="AK2449" i="11"/>
  <c r="AJ2449" i="11"/>
  <c r="D2449" i="11"/>
  <c r="X2449" i="11" s="1"/>
  <c r="W2449" i="11" s="1"/>
  <c r="C2449" i="11"/>
  <c r="B2449" i="11"/>
  <c r="AY2448" i="11"/>
  <c r="AX2448" i="11"/>
  <c r="AW2448" i="11"/>
  <c r="AV2448" i="11"/>
  <c r="AU2448" i="11"/>
  <c r="AT2448" i="11"/>
  <c r="AS2448" i="11"/>
  <c r="AR2448" i="11"/>
  <c r="AO2448" i="11"/>
  <c r="AN2448" i="11"/>
  <c r="AM2448" i="11"/>
  <c r="AL2448" i="11"/>
  <c r="AK2448" i="11"/>
  <c r="AJ2448" i="11"/>
  <c r="P2448" i="11"/>
  <c r="AI2448" i="11" s="1"/>
  <c r="D2448" i="11"/>
  <c r="X2448" i="11" s="1"/>
  <c r="C2448" i="11"/>
  <c r="B2448" i="11"/>
  <c r="AY2447" i="11"/>
  <c r="AX2447" i="11"/>
  <c r="AW2447" i="11"/>
  <c r="AV2447" i="11"/>
  <c r="AU2447" i="11"/>
  <c r="AT2447" i="11"/>
  <c r="AS2447" i="11"/>
  <c r="AR2447" i="11"/>
  <c r="AO2447" i="11"/>
  <c r="AN2447" i="11"/>
  <c r="AM2447" i="11"/>
  <c r="AL2447" i="11"/>
  <c r="AK2447" i="11"/>
  <c r="AJ2447" i="11"/>
  <c r="D2447" i="11"/>
  <c r="X2447" i="11" s="1"/>
  <c r="W2447" i="11" s="1"/>
  <c r="C2447" i="11"/>
  <c r="B2447" i="11"/>
  <c r="AY2446" i="11"/>
  <c r="AX2446" i="11"/>
  <c r="AW2446" i="11"/>
  <c r="AV2446" i="11"/>
  <c r="AU2446" i="11"/>
  <c r="AT2446" i="11"/>
  <c r="AS2446" i="11"/>
  <c r="AR2446" i="11"/>
  <c r="AO2446" i="11"/>
  <c r="AN2446" i="11"/>
  <c r="AM2446" i="11"/>
  <c r="AL2446" i="11"/>
  <c r="AK2446" i="11"/>
  <c r="AJ2446" i="11"/>
  <c r="P2446" i="11"/>
  <c r="AI2446" i="11" s="1"/>
  <c r="D2446" i="11"/>
  <c r="X2446" i="11" s="1"/>
  <c r="C2446" i="11"/>
  <c r="B2446" i="11"/>
  <c r="AY2445" i="11"/>
  <c r="AX2445" i="11"/>
  <c r="AW2445" i="11"/>
  <c r="AV2445" i="11"/>
  <c r="AU2445" i="11"/>
  <c r="AT2445" i="11"/>
  <c r="AS2445" i="11"/>
  <c r="AR2445" i="11"/>
  <c r="AO2445" i="11"/>
  <c r="AN2445" i="11"/>
  <c r="AM2445" i="11"/>
  <c r="AL2445" i="11"/>
  <c r="AK2445" i="11"/>
  <c r="AJ2445" i="11"/>
  <c r="D2445" i="11"/>
  <c r="X2445" i="11" s="1"/>
  <c r="W2445" i="11" s="1"/>
  <c r="C2445" i="11"/>
  <c r="B2445" i="11"/>
  <c r="AY2444" i="11"/>
  <c r="AX2444" i="11"/>
  <c r="AW2444" i="11"/>
  <c r="AV2444" i="11"/>
  <c r="AU2444" i="11"/>
  <c r="AT2444" i="11"/>
  <c r="AS2444" i="11"/>
  <c r="AR2444" i="11"/>
  <c r="AO2444" i="11"/>
  <c r="AN2444" i="11"/>
  <c r="AM2444" i="11"/>
  <c r="AL2444" i="11"/>
  <c r="AK2444" i="11"/>
  <c r="AJ2444" i="11"/>
  <c r="P2444" i="11"/>
  <c r="AI2444" i="11" s="1"/>
  <c r="D2444" i="11"/>
  <c r="X2444" i="11" s="1"/>
  <c r="C2444" i="11"/>
  <c r="B2444" i="11"/>
  <c r="AY2443" i="11"/>
  <c r="AX2443" i="11"/>
  <c r="AW2443" i="11"/>
  <c r="AV2443" i="11"/>
  <c r="AU2443" i="11"/>
  <c r="AT2443" i="11"/>
  <c r="AS2443" i="11"/>
  <c r="AR2443" i="11"/>
  <c r="AO2443" i="11"/>
  <c r="AN2443" i="11"/>
  <c r="AM2443" i="11"/>
  <c r="AL2443" i="11"/>
  <c r="AK2443" i="11"/>
  <c r="AJ2443" i="11"/>
  <c r="D2443" i="11"/>
  <c r="X2443" i="11" s="1"/>
  <c r="W2443" i="11" s="1"/>
  <c r="C2443" i="11"/>
  <c r="B2443" i="11"/>
  <c r="AY2442" i="11"/>
  <c r="AX2442" i="11"/>
  <c r="AW2442" i="11"/>
  <c r="AV2442" i="11"/>
  <c r="AU2442" i="11"/>
  <c r="AT2442" i="11"/>
  <c r="AS2442" i="11"/>
  <c r="AR2442" i="11"/>
  <c r="AO2442" i="11"/>
  <c r="AN2442" i="11"/>
  <c r="AM2442" i="11"/>
  <c r="AL2442" i="11"/>
  <c r="AK2442" i="11"/>
  <c r="AJ2442" i="11"/>
  <c r="P2442" i="11"/>
  <c r="AI2442" i="11" s="1"/>
  <c r="D2442" i="11"/>
  <c r="X2442" i="11" s="1"/>
  <c r="C2442" i="11"/>
  <c r="B2442" i="11"/>
  <c r="AY2441" i="11"/>
  <c r="AX2441" i="11"/>
  <c r="AW2441" i="11"/>
  <c r="AV2441" i="11"/>
  <c r="AU2441" i="11"/>
  <c r="AT2441" i="11"/>
  <c r="AS2441" i="11"/>
  <c r="AR2441" i="11"/>
  <c r="AO2441" i="11"/>
  <c r="AN2441" i="11"/>
  <c r="AM2441" i="11"/>
  <c r="AL2441" i="11"/>
  <c r="AK2441" i="11"/>
  <c r="AJ2441" i="11"/>
  <c r="D2441" i="11"/>
  <c r="X2441" i="11" s="1"/>
  <c r="W2441" i="11" s="1"/>
  <c r="C2441" i="11"/>
  <c r="B2441" i="11"/>
  <c r="AY2440" i="11"/>
  <c r="AX2440" i="11"/>
  <c r="AW2440" i="11"/>
  <c r="AV2440" i="11"/>
  <c r="AU2440" i="11"/>
  <c r="AT2440" i="11"/>
  <c r="AS2440" i="11"/>
  <c r="AR2440" i="11"/>
  <c r="AO2440" i="11"/>
  <c r="AN2440" i="11"/>
  <c r="AM2440" i="11"/>
  <c r="AL2440" i="11"/>
  <c r="AK2440" i="11"/>
  <c r="AJ2440" i="11"/>
  <c r="P2440" i="11"/>
  <c r="AI2440" i="11" s="1"/>
  <c r="D2440" i="11"/>
  <c r="X2440" i="11" s="1"/>
  <c r="C2440" i="11"/>
  <c r="B2440" i="11"/>
  <c r="AY2439" i="11"/>
  <c r="AX2439" i="11"/>
  <c r="AW2439" i="11"/>
  <c r="AV2439" i="11"/>
  <c r="AU2439" i="11"/>
  <c r="AT2439" i="11"/>
  <c r="AS2439" i="11"/>
  <c r="AR2439" i="11"/>
  <c r="AO2439" i="11"/>
  <c r="AN2439" i="11"/>
  <c r="AM2439" i="11"/>
  <c r="AL2439" i="11"/>
  <c r="AK2439" i="11"/>
  <c r="AJ2439" i="11"/>
  <c r="D2439" i="11"/>
  <c r="X2439" i="11" s="1"/>
  <c r="W2439" i="11" s="1"/>
  <c r="C2439" i="11"/>
  <c r="B2439" i="11"/>
  <c r="AY2438" i="11"/>
  <c r="AX2438" i="11"/>
  <c r="AW2438" i="11"/>
  <c r="AV2438" i="11"/>
  <c r="AU2438" i="11"/>
  <c r="AT2438" i="11"/>
  <c r="AS2438" i="11"/>
  <c r="AR2438" i="11"/>
  <c r="AO2438" i="11"/>
  <c r="AN2438" i="11"/>
  <c r="AM2438" i="11"/>
  <c r="AL2438" i="11"/>
  <c r="AK2438" i="11"/>
  <c r="AJ2438" i="11"/>
  <c r="P2438" i="11"/>
  <c r="AI2438" i="11" s="1"/>
  <c r="D2438" i="11"/>
  <c r="X2438" i="11" s="1"/>
  <c r="C2438" i="11"/>
  <c r="B2438" i="11"/>
  <c r="AY2437" i="11"/>
  <c r="AX2437" i="11"/>
  <c r="AW2437" i="11"/>
  <c r="AV2437" i="11"/>
  <c r="AU2437" i="11"/>
  <c r="AT2437" i="11"/>
  <c r="AS2437" i="11"/>
  <c r="AR2437" i="11"/>
  <c r="AO2437" i="11"/>
  <c r="AN2437" i="11"/>
  <c r="AM2437" i="11"/>
  <c r="AL2437" i="11"/>
  <c r="AK2437" i="11"/>
  <c r="AJ2437" i="11"/>
  <c r="D2437" i="11"/>
  <c r="X2437" i="11" s="1"/>
  <c r="W2437" i="11" s="1"/>
  <c r="C2437" i="11"/>
  <c r="B2437" i="11"/>
  <c r="AY2436" i="11"/>
  <c r="AX2436" i="11"/>
  <c r="AW2436" i="11"/>
  <c r="AV2436" i="11"/>
  <c r="AU2436" i="11"/>
  <c r="AT2436" i="11"/>
  <c r="AS2436" i="11"/>
  <c r="AR2436" i="11"/>
  <c r="AO2436" i="11"/>
  <c r="AN2436" i="11"/>
  <c r="AM2436" i="11"/>
  <c r="AL2436" i="11"/>
  <c r="AK2436" i="11"/>
  <c r="AJ2436" i="11"/>
  <c r="P2436" i="11"/>
  <c r="AI2436" i="11" s="1"/>
  <c r="D2436" i="11"/>
  <c r="X2436" i="11" s="1"/>
  <c r="C2436" i="11"/>
  <c r="B2436" i="11"/>
  <c r="AY2435" i="11"/>
  <c r="AX2435" i="11"/>
  <c r="AW2435" i="11"/>
  <c r="AV2435" i="11"/>
  <c r="AU2435" i="11"/>
  <c r="AT2435" i="11"/>
  <c r="AS2435" i="11"/>
  <c r="AR2435" i="11"/>
  <c r="AO2435" i="11"/>
  <c r="AN2435" i="11"/>
  <c r="AM2435" i="11"/>
  <c r="AL2435" i="11"/>
  <c r="AK2435" i="11"/>
  <c r="AJ2435" i="11"/>
  <c r="D2435" i="11"/>
  <c r="X2435" i="11" s="1"/>
  <c r="W2435" i="11" s="1"/>
  <c r="C2435" i="11"/>
  <c r="B2435" i="11"/>
  <c r="AY2434" i="11"/>
  <c r="AX2434" i="11"/>
  <c r="AW2434" i="11"/>
  <c r="AV2434" i="11"/>
  <c r="AU2434" i="11"/>
  <c r="AT2434" i="11"/>
  <c r="AS2434" i="11"/>
  <c r="AR2434" i="11"/>
  <c r="AO2434" i="11"/>
  <c r="AN2434" i="11"/>
  <c r="AM2434" i="11"/>
  <c r="AL2434" i="11"/>
  <c r="AK2434" i="11"/>
  <c r="AJ2434" i="11"/>
  <c r="P2434" i="11"/>
  <c r="AI2434" i="11" s="1"/>
  <c r="D2434" i="11"/>
  <c r="X2434" i="11" s="1"/>
  <c r="C2434" i="11"/>
  <c r="B2434" i="11"/>
  <c r="AY2433" i="11"/>
  <c r="AX2433" i="11"/>
  <c r="AW2433" i="11"/>
  <c r="AV2433" i="11"/>
  <c r="AU2433" i="11"/>
  <c r="AT2433" i="11"/>
  <c r="AS2433" i="11"/>
  <c r="AR2433" i="11"/>
  <c r="AO2433" i="11"/>
  <c r="AN2433" i="11"/>
  <c r="AM2433" i="11"/>
  <c r="AL2433" i="11"/>
  <c r="AK2433" i="11"/>
  <c r="AJ2433" i="11"/>
  <c r="D2433" i="11"/>
  <c r="X2433" i="11" s="1"/>
  <c r="W2433" i="11" s="1"/>
  <c r="C2433" i="11"/>
  <c r="B2433" i="11"/>
  <c r="AY2432" i="11"/>
  <c r="AX2432" i="11"/>
  <c r="AW2432" i="11"/>
  <c r="AV2432" i="11"/>
  <c r="AU2432" i="11"/>
  <c r="AT2432" i="11"/>
  <c r="AS2432" i="11"/>
  <c r="AR2432" i="11"/>
  <c r="AO2432" i="11"/>
  <c r="AN2432" i="11"/>
  <c r="AM2432" i="11"/>
  <c r="AL2432" i="11"/>
  <c r="AK2432" i="11"/>
  <c r="AJ2432" i="11"/>
  <c r="P2432" i="11"/>
  <c r="AI2432" i="11" s="1"/>
  <c r="D2432" i="11"/>
  <c r="X2432" i="11" s="1"/>
  <c r="C2432" i="11"/>
  <c r="B2432" i="11"/>
  <c r="AY2431" i="11"/>
  <c r="AX2431" i="11"/>
  <c r="AW2431" i="11"/>
  <c r="AV2431" i="11"/>
  <c r="AU2431" i="11"/>
  <c r="AT2431" i="11"/>
  <c r="AS2431" i="11"/>
  <c r="AR2431" i="11"/>
  <c r="AO2431" i="11"/>
  <c r="AN2431" i="11"/>
  <c r="AM2431" i="11"/>
  <c r="AL2431" i="11"/>
  <c r="AK2431" i="11"/>
  <c r="AJ2431" i="11"/>
  <c r="D2431" i="11"/>
  <c r="X2431" i="11" s="1"/>
  <c r="W2431" i="11" s="1"/>
  <c r="C2431" i="11"/>
  <c r="B2431" i="11"/>
  <c r="AY2430" i="11"/>
  <c r="AX2430" i="11"/>
  <c r="AW2430" i="11"/>
  <c r="AV2430" i="11"/>
  <c r="AU2430" i="11"/>
  <c r="AT2430" i="11"/>
  <c r="AS2430" i="11"/>
  <c r="AR2430" i="11"/>
  <c r="AO2430" i="11"/>
  <c r="AN2430" i="11"/>
  <c r="AM2430" i="11"/>
  <c r="AL2430" i="11"/>
  <c r="AK2430" i="11"/>
  <c r="AJ2430" i="11"/>
  <c r="P2430" i="11"/>
  <c r="AI2430" i="11" s="1"/>
  <c r="D2430" i="11"/>
  <c r="X2430" i="11" s="1"/>
  <c r="C2430" i="11"/>
  <c r="B2430" i="11"/>
  <c r="AY2429" i="11"/>
  <c r="AX2429" i="11"/>
  <c r="AW2429" i="11"/>
  <c r="AV2429" i="11"/>
  <c r="AU2429" i="11"/>
  <c r="AT2429" i="11"/>
  <c r="AS2429" i="11"/>
  <c r="AR2429" i="11"/>
  <c r="AO2429" i="11"/>
  <c r="AN2429" i="11"/>
  <c r="AM2429" i="11"/>
  <c r="AL2429" i="11"/>
  <c r="AK2429" i="11"/>
  <c r="AJ2429" i="11"/>
  <c r="D2429" i="11"/>
  <c r="X2429" i="11" s="1"/>
  <c r="W2429" i="11" s="1"/>
  <c r="C2429" i="11"/>
  <c r="B2429" i="11"/>
  <c r="AY2428" i="11"/>
  <c r="AX2428" i="11"/>
  <c r="AW2428" i="11"/>
  <c r="AV2428" i="11"/>
  <c r="AU2428" i="11"/>
  <c r="AT2428" i="11"/>
  <c r="AS2428" i="11"/>
  <c r="AR2428" i="11"/>
  <c r="AO2428" i="11"/>
  <c r="AN2428" i="11"/>
  <c r="AM2428" i="11"/>
  <c r="AL2428" i="11"/>
  <c r="AK2428" i="11"/>
  <c r="AJ2428" i="11"/>
  <c r="P2428" i="11"/>
  <c r="AI2428" i="11" s="1"/>
  <c r="D2428" i="11"/>
  <c r="X2428" i="11" s="1"/>
  <c r="C2428" i="11"/>
  <c r="B2428" i="11"/>
  <c r="AY2427" i="11"/>
  <c r="AX2427" i="11"/>
  <c r="AW2427" i="11"/>
  <c r="AV2427" i="11"/>
  <c r="AU2427" i="11"/>
  <c r="AT2427" i="11"/>
  <c r="AS2427" i="11"/>
  <c r="AR2427" i="11"/>
  <c r="AO2427" i="11"/>
  <c r="AN2427" i="11"/>
  <c r="AM2427" i="11"/>
  <c r="AL2427" i="11"/>
  <c r="AK2427" i="11"/>
  <c r="AJ2427" i="11"/>
  <c r="D2427" i="11"/>
  <c r="X2427" i="11" s="1"/>
  <c r="W2427" i="11" s="1"/>
  <c r="C2427" i="11"/>
  <c r="B2427" i="11"/>
  <c r="AY2426" i="11"/>
  <c r="AX2426" i="11"/>
  <c r="AW2426" i="11"/>
  <c r="AV2426" i="11"/>
  <c r="AU2426" i="11"/>
  <c r="AT2426" i="11"/>
  <c r="AS2426" i="11"/>
  <c r="AR2426" i="11"/>
  <c r="AO2426" i="11"/>
  <c r="AN2426" i="11"/>
  <c r="AM2426" i="11"/>
  <c r="AL2426" i="11"/>
  <c r="AK2426" i="11"/>
  <c r="AJ2426" i="11"/>
  <c r="P2426" i="11"/>
  <c r="AI2426" i="11" s="1"/>
  <c r="D2426" i="11"/>
  <c r="X2426" i="11" s="1"/>
  <c r="C2426" i="11"/>
  <c r="B2426" i="11"/>
  <c r="AY2425" i="11"/>
  <c r="AX2425" i="11"/>
  <c r="AW2425" i="11"/>
  <c r="AV2425" i="11"/>
  <c r="AU2425" i="11"/>
  <c r="AT2425" i="11"/>
  <c r="AS2425" i="11"/>
  <c r="AR2425" i="11"/>
  <c r="AO2425" i="11"/>
  <c r="AN2425" i="11"/>
  <c r="AM2425" i="11"/>
  <c r="AL2425" i="11"/>
  <c r="AK2425" i="11"/>
  <c r="AJ2425" i="11"/>
  <c r="D2425" i="11"/>
  <c r="X2425" i="11" s="1"/>
  <c r="W2425" i="11" s="1"/>
  <c r="C2425" i="11"/>
  <c r="B2425" i="11"/>
  <c r="AY2424" i="11"/>
  <c r="AX2424" i="11"/>
  <c r="AW2424" i="11"/>
  <c r="AV2424" i="11"/>
  <c r="AU2424" i="11"/>
  <c r="AT2424" i="11"/>
  <c r="AS2424" i="11"/>
  <c r="AR2424" i="11"/>
  <c r="AO2424" i="11"/>
  <c r="AN2424" i="11"/>
  <c r="AM2424" i="11"/>
  <c r="AL2424" i="11"/>
  <c r="AK2424" i="11"/>
  <c r="AJ2424" i="11"/>
  <c r="P2424" i="11"/>
  <c r="AI2424" i="11" s="1"/>
  <c r="D2424" i="11"/>
  <c r="X2424" i="11" s="1"/>
  <c r="C2424" i="11"/>
  <c r="B2424" i="11"/>
  <c r="AY2423" i="11"/>
  <c r="AX2423" i="11"/>
  <c r="AW2423" i="11"/>
  <c r="AV2423" i="11"/>
  <c r="AU2423" i="11"/>
  <c r="AT2423" i="11"/>
  <c r="AS2423" i="11"/>
  <c r="AR2423" i="11"/>
  <c r="AO2423" i="11"/>
  <c r="AN2423" i="11"/>
  <c r="AM2423" i="11"/>
  <c r="AL2423" i="11"/>
  <c r="AK2423" i="11"/>
  <c r="AJ2423" i="11"/>
  <c r="D2423" i="11"/>
  <c r="X2423" i="11" s="1"/>
  <c r="W2423" i="11" s="1"/>
  <c r="C2423" i="11"/>
  <c r="B2423" i="11"/>
  <c r="AY2422" i="11"/>
  <c r="AX2422" i="11"/>
  <c r="AW2422" i="11"/>
  <c r="AV2422" i="11"/>
  <c r="AU2422" i="11"/>
  <c r="AT2422" i="11"/>
  <c r="AS2422" i="11"/>
  <c r="AR2422" i="11"/>
  <c r="AO2422" i="11"/>
  <c r="AN2422" i="11"/>
  <c r="AM2422" i="11"/>
  <c r="AL2422" i="11"/>
  <c r="AK2422" i="11"/>
  <c r="AJ2422" i="11"/>
  <c r="P2422" i="11"/>
  <c r="AI2422" i="11" s="1"/>
  <c r="D2422" i="11"/>
  <c r="X2422" i="11" s="1"/>
  <c r="C2422" i="11"/>
  <c r="B2422" i="11"/>
  <c r="AY2421" i="11"/>
  <c r="AX2421" i="11"/>
  <c r="AW2421" i="11"/>
  <c r="AV2421" i="11"/>
  <c r="AU2421" i="11"/>
  <c r="AT2421" i="11"/>
  <c r="AS2421" i="11"/>
  <c r="AR2421" i="11"/>
  <c r="AO2421" i="11"/>
  <c r="AN2421" i="11"/>
  <c r="AM2421" i="11"/>
  <c r="AL2421" i="11"/>
  <c r="AK2421" i="11"/>
  <c r="AJ2421" i="11"/>
  <c r="D2421" i="11"/>
  <c r="X2421" i="11" s="1"/>
  <c r="W2421" i="11" s="1"/>
  <c r="C2421" i="11"/>
  <c r="B2421" i="11"/>
  <c r="AY2420" i="11"/>
  <c r="AX2420" i="11"/>
  <c r="AW2420" i="11"/>
  <c r="AV2420" i="11"/>
  <c r="AU2420" i="11"/>
  <c r="AT2420" i="11"/>
  <c r="AS2420" i="11"/>
  <c r="AR2420" i="11"/>
  <c r="AO2420" i="11"/>
  <c r="AN2420" i="11"/>
  <c r="AM2420" i="11"/>
  <c r="AL2420" i="11"/>
  <c r="AK2420" i="11"/>
  <c r="AJ2420" i="11"/>
  <c r="P2420" i="11"/>
  <c r="AI2420" i="11" s="1"/>
  <c r="D2420" i="11"/>
  <c r="X2420" i="11" s="1"/>
  <c r="C2420" i="11"/>
  <c r="B2420" i="11"/>
  <c r="AY2419" i="11"/>
  <c r="AX2419" i="11"/>
  <c r="AW2419" i="11"/>
  <c r="AV2419" i="11"/>
  <c r="AU2419" i="11"/>
  <c r="AT2419" i="11"/>
  <c r="AS2419" i="11"/>
  <c r="AR2419" i="11"/>
  <c r="AO2419" i="11"/>
  <c r="AN2419" i="11"/>
  <c r="AM2419" i="11"/>
  <c r="AL2419" i="11"/>
  <c r="AK2419" i="11"/>
  <c r="AJ2419" i="11"/>
  <c r="D2419" i="11"/>
  <c r="X2419" i="11" s="1"/>
  <c r="W2419" i="11" s="1"/>
  <c r="C2419" i="11"/>
  <c r="B2419" i="11"/>
  <c r="AY2418" i="11"/>
  <c r="AX2418" i="11"/>
  <c r="AW2418" i="11"/>
  <c r="AV2418" i="11"/>
  <c r="AU2418" i="11"/>
  <c r="AT2418" i="11"/>
  <c r="AS2418" i="11"/>
  <c r="AR2418" i="11"/>
  <c r="AO2418" i="11"/>
  <c r="AN2418" i="11"/>
  <c r="AM2418" i="11"/>
  <c r="AL2418" i="11"/>
  <c r="AK2418" i="11"/>
  <c r="AJ2418" i="11"/>
  <c r="P2418" i="11"/>
  <c r="AI2418" i="11" s="1"/>
  <c r="D2418" i="11"/>
  <c r="X2418" i="11" s="1"/>
  <c r="C2418" i="11"/>
  <c r="B2418" i="11"/>
  <c r="AY2417" i="11"/>
  <c r="AX2417" i="11"/>
  <c r="AW2417" i="11"/>
  <c r="AV2417" i="11"/>
  <c r="AU2417" i="11"/>
  <c r="AT2417" i="11"/>
  <c r="AS2417" i="11"/>
  <c r="AR2417" i="11"/>
  <c r="AO2417" i="11"/>
  <c r="AN2417" i="11"/>
  <c r="AM2417" i="11"/>
  <c r="AL2417" i="11"/>
  <c r="AK2417" i="11"/>
  <c r="AJ2417" i="11"/>
  <c r="D2417" i="11"/>
  <c r="X2417" i="11" s="1"/>
  <c r="W2417" i="11" s="1"/>
  <c r="C2417" i="11"/>
  <c r="B2417" i="11"/>
  <c r="AY2416" i="11"/>
  <c r="AX2416" i="11"/>
  <c r="AW2416" i="11"/>
  <c r="AV2416" i="11"/>
  <c r="AU2416" i="11"/>
  <c r="AT2416" i="11"/>
  <c r="AS2416" i="11"/>
  <c r="AR2416" i="11"/>
  <c r="AO2416" i="11"/>
  <c r="AN2416" i="11"/>
  <c r="AM2416" i="11"/>
  <c r="AL2416" i="11"/>
  <c r="AK2416" i="11"/>
  <c r="AJ2416" i="11"/>
  <c r="P2416" i="11"/>
  <c r="AI2416" i="11" s="1"/>
  <c r="D2416" i="11"/>
  <c r="X2416" i="11" s="1"/>
  <c r="C2416" i="11"/>
  <c r="B2416" i="11"/>
  <c r="AY2415" i="11"/>
  <c r="AX2415" i="11"/>
  <c r="AW2415" i="11"/>
  <c r="AV2415" i="11"/>
  <c r="AU2415" i="11"/>
  <c r="AT2415" i="11"/>
  <c r="AS2415" i="11"/>
  <c r="AR2415" i="11"/>
  <c r="AO2415" i="11"/>
  <c r="AN2415" i="11"/>
  <c r="AM2415" i="11"/>
  <c r="AL2415" i="11"/>
  <c r="AK2415" i="11"/>
  <c r="AJ2415" i="11"/>
  <c r="D2415" i="11"/>
  <c r="X2415" i="11" s="1"/>
  <c r="W2415" i="11" s="1"/>
  <c r="C2415" i="11"/>
  <c r="B2415" i="11"/>
  <c r="AY2414" i="11"/>
  <c r="AX2414" i="11"/>
  <c r="AW2414" i="11"/>
  <c r="AV2414" i="11"/>
  <c r="AU2414" i="11"/>
  <c r="AT2414" i="11"/>
  <c r="AS2414" i="11"/>
  <c r="AR2414" i="11"/>
  <c r="AO2414" i="11"/>
  <c r="AN2414" i="11"/>
  <c r="AM2414" i="11"/>
  <c r="AL2414" i="11"/>
  <c r="AK2414" i="11"/>
  <c r="AJ2414" i="11"/>
  <c r="P2414" i="11"/>
  <c r="AI2414" i="11" s="1"/>
  <c r="D2414" i="11"/>
  <c r="X2414" i="11" s="1"/>
  <c r="C2414" i="11"/>
  <c r="B2414" i="11"/>
  <c r="AY2413" i="11"/>
  <c r="AX2413" i="11"/>
  <c r="AW2413" i="11"/>
  <c r="AV2413" i="11"/>
  <c r="AU2413" i="11"/>
  <c r="AT2413" i="11"/>
  <c r="AS2413" i="11"/>
  <c r="AR2413" i="11"/>
  <c r="AO2413" i="11"/>
  <c r="AN2413" i="11"/>
  <c r="AM2413" i="11"/>
  <c r="AL2413" i="11"/>
  <c r="AK2413" i="11"/>
  <c r="AJ2413" i="11"/>
  <c r="D2413" i="11"/>
  <c r="X2413" i="11" s="1"/>
  <c r="W2413" i="11" s="1"/>
  <c r="C2413" i="11"/>
  <c r="B2413" i="11"/>
  <c r="AY2412" i="11"/>
  <c r="AX2412" i="11"/>
  <c r="AW2412" i="11"/>
  <c r="AV2412" i="11"/>
  <c r="AU2412" i="11"/>
  <c r="AT2412" i="11"/>
  <c r="AS2412" i="11"/>
  <c r="AR2412" i="11"/>
  <c r="AO2412" i="11"/>
  <c r="AN2412" i="11"/>
  <c r="AM2412" i="11"/>
  <c r="AL2412" i="11"/>
  <c r="AK2412" i="11"/>
  <c r="AJ2412" i="11"/>
  <c r="P2412" i="11"/>
  <c r="AI2412" i="11" s="1"/>
  <c r="D2412" i="11"/>
  <c r="X2412" i="11" s="1"/>
  <c r="C2412" i="11"/>
  <c r="B2412" i="11"/>
  <c r="AY2411" i="11"/>
  <c r="AX2411" i="11"/>
  <c r="AW2411" i="11"/>
  <c r="AV2411" i="11"/>
  <c r="AU2411" i="11"/>
  <c r="AT2411" i="11"/>
  <c r="AS2411" i="11"/>
  <c r="AR2411" i="11"/>
  <c r="AO2411" i="11"/>
  <c r="AN2411" i="11"/>
  <c r="AM2411" i="11"/>
  <c r="AL2411" i="11"/>
  <c r="AK2411" i="11"/>
  <c r="AJ2411" i="11"/>
  <c r="D2411" i="11"/>
  <c r="X2411" i="11" s="1"/>
  <c r="W2411" i="11" s="1"/>
  <c r="C2411" i="11"/>
  <c r="B2411" i="11"/>
  <c r="AY2410" i="11"/>
  <c r="AX2410" i="11"/>
  <c r="AW2410" i="11"/>
  <c r="AV2410" i="11"/>
  <c r="AU2410" i="11"/>
  <c r="AT2410" i="11"/>
  <c r="AS2410" i="11"/>
  <c r="AR2410" i="11"/>
  <c r="AO2410" i="11"/>
  <c r="AN2410" i="11"/>
  <c r="AM2410" i="11"/>
  <c r="AL2410" i="11"/>
  <c r="AK2410" i="11"/>
  <c r="AJ2410" i="11"/>
  <c r="P2410" i="11"/>
  <c r="AI2410" i="11" s="1"/>
  <c r="D2410" i="11"/>
  <c r="X2410" i="11" s="1"/>
  <c r="C2410" i="11"/>
  <c r="B2410" i="11"/>
  <c r="AY2409" i="11"/>
  <c r="AX2409" i="11"/>
  <c r="AW2409" i="11"/>
  <c r="AV2409" i="11"/>
  <c r="AU2409" i="11"/>
  <c r="AT2409" i="11"/>
  <c r="AS2409" i="11"/>
  <c r="AR2409" i="11"/>
  <c r="AO2409" i="11"/>
  <c r="AN2409" i="11"/>
  <c r="AM2409" i="11"/>
  <c r="AL2409" i="11"/>
  <c r="AK2409" i="11"/>
  <c r="AJ2409" i="11"/>
  <c r="D2409" i="11"/>
  <c r="X2409" i="11" s="1"/>
  <c r="W2409" i="11" s="1"/>
  <c r="C2409" i="11"/>
  <c r="B2409" i="11"/>
  <c r="AY2408" i="11"/>
  <c r="AX2408" i="11"/>
  <c r="AW2408" i="11"/>
  <c r="AV2408" i="11"/>
  <c r="AU2408" i="11"/>
  <c r="AT2408" i="11"/>
  <c r="AS2408" i="11"/>
  <c r="AR2408" i="11"/>
  <c r="AO2408" i="11"/>
  <c r="AN2408" i="11"/>
  <c r="AM2408" i="11"/>
  <c r="AL2408" i="11"/>
  <c r="AK2408" i="11"/>
  <c r="AJ2408" i="11"/>
  <c r="P2408" i="11"/>
  <c r="AI2408" i="11" s="1"/>
  <c r="D2408" i="11"/>
  <c r="X2408" i="11" s="1"/>
  <c r="C2408" i="11"/>
  <c r="B2408" i="11"/>
  <c r="AY2407" i="11"/>
  <c r="AX2407" i="11"/>
  <c r="AW2407" i="11"/>
  <c r="AV2407" i="11"/>
  <c r="AU2407" i="11"/>
  <c r="AT2407" i="11"/>
  <c r="AS2407" i="11"/>
  <c r="AR2407" i="11"/>
  <c r="AO2407" i="11"/>
  <c r="AN2407" i="11"/>
  <c r="AM2407" i="11"/>
  <c r="AL2407" i="11"/>
  <c r="AK2407" i="11"/>
  <c r="AJ2407" i="11"/>
  <c r="D2407" i="11"/>
  <c r="X2407" i="11" s="1"/>
  <c r="W2407" i="11" s="1"/>
  <c r="C2407" i="11"/>
  <c r="B2407" i="11"/>
  <c r="AY2406" i="11"/>
  <c r="AX2406" i="11"/>
  <c r="AW2406" i="11"/>
  <c r="AV2406" i="11"/>
  <c r="AU2406" i="11"/>
  <c r="AT2406" i="11"/>
  <c r="AS2406" i="11"/>
  <c r="AR2406" i="11"/>
  <c r="AO2406" i="11"/>
  <c r="AN2406" i="11"/>
  <c r="AM2406" i="11"/>
  <c r="AL2406" i="11"/>
  <c r="AK2406" i="11"/>
  <c r="AJ2406" i="11"/>
  <c r="P2406" i="11"/>
  <c r="AI2406" i="11" s="1"/>
  <c r="D2406" i="11"/>
  <c r="X2406" i="11" s="1"/>
  <c r="C2406" i="11"/>
  <c r="B2406" i="11"/>
  <c r="AY2405" i="11"/>
  <c r="AX2405" i="11"/>
  <c r="AW2405" i="11"/>
  <c r="AV2405" i="11"/>
  <c r="AU2405" i="11"/>
  <c r="AT2405" i="11"/>
  <c r="AS2405" i="11"/>
  <c r="AR2405" i="11"/>
  <c r="AO2405" i="11"/>
  <c r="AN2405" i="11"/>
  <c r="AM2405" i="11"/>
  <c r="AL2405" i="11"/>
  <c r="AK2405" i="11"/>
  <c r="AJ2405" i="11"/>
  <c r="D2405" i="11"/>
  <c r="X2405" i="11" s="1"/>
  <c r="W2405" i="11" s="1"/>
  <c r="C2405" i="11"/>
  <c r="B2405" i="11"/>
  <c r="AY2404" i="11"/>
  <c r="AX2404" i="11"/>
  <c r="AW2404" i="11"/>
  <c r="AV2404" i="11"/>
  <c r="AU2404" i="11"/>
  <c r="AT2404" i="11"/>
  <c r="AS2404" i="11"/>
  <c r="AR2404" i="11"/>
  <c r="AO2404" i="11"/>
  <c r="AN2404" i="11"/>
  <c r="AM2404" i="11"/>
  <c r="AL2404" i="11"/>
  <c r="AK2404" i="11"/>
  <c r="AJ2404" i="11"/>
  <c r="P2404" i="11"/>
  <c r="AI2404" i="11" s="1"/>
  <c r="D2404" i="11"/>
  <c r="X2404" i="11" s="1"/>
  <c r="C2404" i="11"/>
  <c r="B2404" i="11"/>
  <c r="AY2403" i="11"/>
  <c r="AX2403" i="11"/>
  <c r="AW2403" i="11"/>
  <c r="AV2403" i="11"/>
  <c r="AU2403" i="11"/>
  <c r="AT2403" i="11"/>
  <c r="AS2403" i="11"/>
  <c r="AR2403" i="11"/>
  <c r="AO2403" i="11"/>
  <c r="AN2403" i="11"/>
  <c r="AM2403" i="11"/>
  <c r="AL2403" i="11"/>
  <c r="AK2403" i="11"/>
  <c r="AJ2403" i="11"/>
  <c r="D2403" i="11"/>
  <c r="X2403" i="11" s="1"/>
  <c r="W2403" i="11" s="1"/>
  <c r="C2403" i="11"/>
  <c r="B2403" i="11"/>
  <c r="AY2402" i="11"/>
  <c r="AX2402" i="11"/>
  <c r="AW2402" i="11"/>
  <c r="AV2402" i="11"/>
  <c r="AU2402" i="11"/>
  <c r="AT2402" i="11"/>
  <c r="AS2402" i="11"/>
  <c r="AR2402" i="11"/>
  <c r="AO2402" i="11"/>
  <c r="AN2402" i="11"/>
  <c r="AM2402" i="11"/>
  <c r="AL2402" i="11"/>
  <c r="AK2402" i="11"/>
  <c r="AJ2402" i="11"/>
  <c r="P2402" i="11"/>
  <c r="AI2402" i="11" s="1"/>
  <c r="D2402" i="11"/>
  <c r="X2402" i="11" s="1"/>
  <c r="C2402" i="11"/>
  <c r="B2402" i="11"/>
  <c r="AY2401" i="11"/>
  <c r="AX2401" i="11"/>
  <c r="AW2401" i="11"/>
  <c r="AV2401" i="11"/>
  <c r="AU2401" i="11"/>
  <c r="AT2401" i="11"/>
  <c r="AS2401" i="11"/>
  <c r="AR2401" i="11"/>
  <c r="AO2401" i="11"/>
  <c r="AN2401" i="11"/>
  <c r="AM2401" i="11"/>
  <c r="AL2401" i="11"/>
  <c r="AK2401" i="11"/>
  <c r="AJ2401" i="11"/>
  <c r="D2401" i="11"/>
  <c r="X2401" i="11" s="1"/>
  <c r="W2401" i="11" s="1"/>
  <c r="C2401" i="11"/>
  <c r="B2401" i="11"/>
  <c r="AY2400" i="11"/>
  <c r="AX2400" i="11"/>
  <c r="AW2400" i="11"/>
  <c r="AV2400" i="11"/>
  <c r="AU2400" i="11"/>
  <c r="AT2400" i="11"/>
  <c r="AS2400" i="11"/>
  <c r="AR2400" i="11"/>
  <c r="AO2400" i="11"/>
  <c r="AN2400" i="11"/>
  <c r="AM2400" i="11"/>
  <c r="AL2400" i="11"/>
  <c r="AK2400" i="11"/>
  <c r="AJ2400" i="11"/>
  <c r="P2400" i="11"/>
  <c r="AI2400" i="11" s="1"/>
  <c r="D2400" i="11"/>
  <c r="X2400" i="11" s="1"/>
  <c r="C2400" i="11"/>
  <c r="B2400" i="11"/>
  <c r="AY2399" i="11"/>
  <c r="AX2399" i="11"/>
  <c r="AW2399" i="11"/>
  <c r="AV2399" i="11"/>
  <c r="AU2399" i="11"/>
  <c r="AT2399" i="11"/>
  <c r="AS2399" i="11"/>
  <c r="AR2399" i="11"/>
  <c r="AO2399" i="11"/>
  <c r="AN2399" i="11"/>
  <c r="AM2399" i="11"/>
  <c r="AL2399" i="11"/>
  <c r="AK2399" i="11"/>
  <c r="AJ2399" i="11"/>
  <c r="D2399" i="11"/>
  <c r="X2399" i="11" s="1"/>
  <c r="W2399" i="11" s="1"/>
  <c r="C2399" i="11"/>
  <c r="B2399" i="11"/>
  <c r="AY2398" i="11"/>
  <c r="AX2398" i="11"/>
  <c r="AW2398" i="11"/>
  <c r="AV2398" i="11"/>
  <c r="AU2398" i="11"/>
  <c r="AT2398" i="11"/>
  <c r="AS2398" i="11"/>
  <c r="AR2398" i="11"/>
  <c r="AO2398" i="11"/>
  <c r="AN2398" i="11"/>
  <c r="AM2398" i="11"/>
  <c r="AL2398" i="11"/>
  <c r="AK2398" i="11"/>
  <c r="AJ2398" i="11"/>
  <c r="P2398" i="11"/>
  <c r="AI2398" i="11" s="1"/>
  <c r="D2398" i="11"/>
  <c r="X2398" i="11" s="1"/>
  <c r="C2398" i="11"/>
  <c r="B2398" i="11"/>
  <c r="AY2397" i="11"/>
  <c r="AX2397" i="11"/>
  <c r="AW2397" i="11"/>
  <c r="AV2397" i="11"/>
  <c r="AU2397" i="11"/>
  <c r="AT2397" i="11"/>
  <c r="AS2397" i="11"/>
  <c r="AR2397" i="11"/>
  <c r="AO2397" i="11"/>
  <c r="AN2397" i="11"/>
  <c r="AM2397" i="11"/>
  <c r="AL2397" i="11"/>
  <c r="AK2397" i="11"/>
  <c r="AJ2397" i="11"/>
  <c r="D2397" i="11"/>
  <c r="X2397" i="11" s="1"/>
  <c r="W2397" i="11" s="1"/>
  <c r="C2397" i="11"/>
  <c r="B2397" i="11"/>
  <c r="AY2396" i="11"/>
  <c r="AX2396" i="11"/>
  <c r="AW2396" i="11"/>
  <c r="AV2396" i="11"/>
  <c r="AU2396" i="11"/>
  <c r="AT2396" i="11"/>
  <c r="AS2396" i="11"/>
  <c r="AR2396" i="11"/>
  <c r="AO2396" i="11"/>
  <c r="AN2396" i="11"/>
  <c r="AM2396" i="11"/>
  <c r="AL2396" i="11"/>
  <c r="AK2396" i="11"/>
  <c r="AJ2396" i="11"/>
  <c r="P2396" i="11"/>
  <c r="AI2396" i="11" s="1"/>
  <c r="D2396" i="11"/>
  <c r="X2396" i="11" s="1"/>
  <c r="C2396" i="11"/>
  <c r="B2396" i="11"/>
  <c r="AY2395" i="11"/>
  <c r="AX2395" i="11"/>
  <c r="AW2395" i="11"/>
  <c r="AV2395" i="11"/>
  <c r="AU2395" i="11"/>
  <c r="AT2395" i="11"/>
  <c r="AS2395" i="11"/>
  <c r="AR2395" i="11"/>
  <c r="AO2395" i="11"/>
  <c r="AN2395" i="11"/>
  <c r="AM2395" i="11"/>
  <c r="AL2395" i="11"/>
  <c r="AK2395" i="11"/>
  <c r="AJ2395" i="11"/>
  <c r="D2395" i="11"/>
  <c r="X2395" i="11" s="1"/>
  <c r="W2395" i="11" s="1"/>
  <c r="C2395" i="11"/>
  <c r="B2395" i="11"/>
  <c r="AY2394" i="11"/>
  <c r="AX2394" i="11"/>
  <c r="AW2394" i="11"/>
  <c r="AV2394" i="11"/>
  <c r="AU2394" i="11"/>
  <c r="AT2394" i="11"/>
  <c r="AS2394" i="11"/>
  <c r="AR2394" i="11"/>
  <c r="AO2394" i="11"/>
  <c r="AN2394" i="11"/>
  <c r="AM2394" i="11"/>
  <c r="AL2394" i="11"/>
  <c r="AK2394" i="11"/>
  <c r="AJ2394" i="11"/>
  <c r="P2394" i="11"/>
  <c r="AI2394" i="11" s="1"/>
  <c r="D2394" i="11"/>
  <c r="X2394" i="11" s="1"/>
  <c r="C2394" i="11"/>
  <c r="B2394" i="11"/>
  <c r="AY2393" i="11"/>
  <c r="AX2393" i="11"/>
  <c r="AW2393" i="11"/>
  <c r="AV2393" i="11"/>
  <c r="AU2393" i="11"/>
  <c r="AT2393" i="11"/>
  <c r="AS2393" i="11"/>
  <c r="AR2393" i="11"/>
  <c r="AO2393" i="11"/>
  <c r="AN2393" i="11"/>
  <c r="AM2393" i="11"/>
  <c r="AL2393" i="11"/>
  <c r="AK2393" i="11"/>
  <c r="AJ2393" i="11"/>
  <c r="D2393" i="11"/>
  <c r="X2393" i="11" s="1"/>
  <c r="W2393" i="11" s="1"/>
  <c r="C2393" i="11"/>
  <c r="B2393" i="11"/>
  <c r="AY2392" i="11"/>
  <c r="AX2392" i="11"/>
  <c r="AW2392" i="11"/>
  <c r="AV2392" i="11"/>
  <c r="AU2392" i="11"/>
  <c r="AT2392" i="11"/>
  <c r="AS2392" i="11"/>
  <c r="AR2392" i="11"/>
  <c r="AO2392" i="11"/>
  <c r="AN2392" i="11"/>
  <c r="AM2392" i="11"/>
  <c r="AL2392" i="11"/>
  <c r="AK2392" i="11"/>
  <c r="AJ2392" i="11"/>
  <c r="P2392" i="11"/>
  <c r="AI2392" i="11" s="1"/>
  <c r="D2392" i="11"/>
  <c r="X2392" i="11" s="1"/>
  <c r="C2392" i="11"/>
  <c r="B2392" i="11"/>
  <c r="AY2391" i="11"/>
  <c r="AX2391" i="11"/>
  <c r="AW2391" i="11"/>
  <c r="AV2391" i="11"/>
  <c r="AU2391" i="11"/>
  <c r="AT2391" i="11"/>
  <c r="AS2391" i="11"/>
  <c r="AR2391" i="11"/>
  <c r="AO2391" i="11"/>
  <c r="AN2391" i="11"/>
  <c r="AM2391" i="11"/>
  <c r="AL2391" i="11"/>
  <c r="AK2391" i="11"/>
  <c r="AJ2391" i="11"/>
  <c r="D2391" i="11"/>
  <c r="X2391" i="11" s="1"/>
  <c r="W2391" i="11" s="1"/>
  <c r="C2391" i="11"/>
  <c r="B2391" i="11"/>
  <c r="AY2390" i="11"/>
  <c r="AX2390" i="11"/>
  <c r="AW2390" i="11"/>
  <c r="AV2390" i="11"/>
  <c r="AU2390" i="11"/>
  <c r="AT2390" i="11"/>
  <c r="AS2390" i="11"/>
  <c r="AR2390" i="11"/>
  <c r="AO2390" i="11"/>
  <c r="AN2390" i="11"/>
  <c r="AM2390" i="11"/>
  <c r="AL2390" i="11"/>
  <c r="AK2390" i="11"/>
  <c r="AJ2390" i="11"/>
  <c r="P2390" i="11"/>
  <c r="AI2390" i="11" s="1"/>
  <c r="D2390" i="11"/>
  <c r="X2390" i="11" s="1"/>
  <c r="C2390" i="11"/>
  <c r="B2390" i="11"/>
  <c r="AY2389" i="11"/>
  <c r="AX2389" i="11"/>
  <c r="AW2389" i="11"/>
  <c r="AV2389" i="11"/>
  <c r="AU2389" i="11"/>
  <c r="AT2389" i="11"/>
  <c r="AS2389" i="11"/>
  <c r="AR2389" i="11"/>
  <c r="AO2389" i="11"/>
  <c r="AN2389" i="11"/>
  <c r="AM2389" i="11"/>
  <c r="AL2389" i="11"/>
  <c r="AK2389" i="11"/>
  <c r="AJ2389" i="11"/>
  <c r="D2389" i="11"/>
  <c r="X2389" i="11" s="1"/>
  <c r="W2389" i="11" s="1"/>
  <c r="C2389" i="11"/>
  <c r="B2389" i="11"/>
  <c r="AY2388" i="11"/>
  <c r="AX2388" i="11"/>
  <c r="AW2388" i="11"/>
  <c r="AV2388" i="11"/>
  <c r="AU2388" i="11"/>
  <c r="AT2388" i="11"/>
  <c r="AS2388" i="11"/>
  <c r="AR2388" i="11"/>
  <c r="AO2388" i="11"/>
  <c r="AN2388" i="11"/>
  <c r="AM2388" i="11"/>
  <c r="AL2388" i="11"/>
  <c r="AK2388" i="11"/>
  <c r="AJ2388" i="11"/>
  <c r="P2388" i="11"/>
  <c r="AI2388" i="11" s="1"/>
  <c r="D2388" i="11"/>
  <c r="X2388" i="11" s="1"/>
  <c r="C2388" i="11"/>
  <c r="B2388" i="11"/>
  <c r="AY2387" i="11"/>
  <c r="AX2387" i="11"/>
  <c r="AW2387" i="11"/>
  <c r="AV2387" i="11"/>
  <c r="AU2387" i="11"/>
  <c r="AT2387" i="11"/>
  <c r="AS2387" i="11"/>
  <c r="AR2387" i="11"/>
  <c r="AO2387" i="11"/>
  <c r="AN2387" i="11"/>
  <c r="AM2387" i="11"/>
  <c r="AL2387" i="11"/>
  <c r="AK2387" i="11"/>
  <c r="AJ2387" i="11"/>
  <c r="D2387" i="11"/>
  <c r="X2387" i="11" s="1"/>
  <c r="W2387" i="11" s="1"/>
  <c r="C2387" i="11"/>
  <c r="B2387" i="11"/>
  <c r="AY2386" i="11"/>
  <c r="AX2386" i="11"/>
  <c r="AW2386" i="11"/>
  <c r="AV2386" i="11"/>
  <c r="AU2386" i="11"/>
  <c r="AT2386" i="11"/>
  <c r="AS2386" i="11"/>
  <c r="AR2386" i="11"/>
  <c r="AO2386" i="11"/>
  <c r="AN2386" i="11"/>
  <c r="AM2386" i="11"/>
  <c r="AL2386" i="11"/>
  <c r="AK2386" i="11"/>
  <c r="AJ2386" i="11"/>
  <c r="P2386" i="11"/>
  <c r="AI2386" i="11" s="1"/>
  <c r="D2386" i="11"/>
  <c r="X2386" i="11" s="1"/>
  <c r="C2386" i="11"/>
  <c r="B2386" i="11"/>
  <c r="AY2385" i="11"/>
  <c r="AX2385" i="11"/>
  <c r="AW2385" i="11"/>
  <c r="AV2385" i="11"/>
  <c r="AU2385" i="11"/>
  <c r="AT2385" i="11"/>
  <c r="AS2385" i="11"/>
  <c r="AR2385" i="11"/>
  <c r="AO2385" i="11"/>
  <c r="AN2385" i="11"/>
  <c r="AM2385" i="11"/>
  <c r="AL2385" i="11"/>
  <c r="AK2385" i="11"/>
  <c r="AJ2385" i="11"/>
  <c r="D2385" i="11"/>
  <c r="X2385" i="11" s="1"/>
  <c r="W2385" i="11" s="1"/>
  <c r="C2385" i="11"/>
  <c r="B2385" i="11"/>
  <c r="AY2384" i="11"/>
  <c r="AX2384" i="11"/>
  <c r="AW2384" i="11"/>
  <c r="AV2384" i="11"/>
  <c r="AU2384" i="11"/>
  <c r="AT2384" i="11"/>
  <c r="AS2384" i="11"/>
  <c r="AR2384" i="11"/>
  <c r="AO2384" i="11"/>
  <c r="AN2384" i="11"/>
  <c r="AM2384" i="11"/>
  <c r="AL2384" i="11"/>
  <c r="AK2384" i="11"/>
  <c r="AJ2384" i="11"/>
  <c r="P2384" i="11"/>
  <c r="AI2384" i="11" s="1"/>
  <c r="D2384" i="11"/>
  <c r="X2384" i="11" s="1"/>
  <c r="C2384" i="11"/>
  <c r="B2384" i="11"/>
  <c r="AY2383" i="11"/>
  <c r="AX2383" i="11"/>
  <c r="AW2383" i="11"/>
  <c r="AV2383" i="11"/>
  <c r="AU2383" i="11"/>
  <c r="AT2383" i="11"/>
  <c r="AS2383" i="11"/>
  <c r="AR2383" i="11"/>
  <c r="AO2383" i="11"/>
  <c r="AN2383" i="11"/>
  <c r="AM2383" i="11"/>
  <c r="AL2383" i="11"/>
  <c r="AK2383" i="11"/>
  <c r="AJ2383" i="11"/>
  <c r="D2383" i="11"/>
  <c r="X2383" i="11" s="1"/>
  <c r="W2383" i="11" s="1"/>
  <c r="C2383" i="11"/>
  <c r="B2383" i="11"/>
  <c r="AY2382" i="11"/>
  <c r="AX2382" i="11"/>
  <c r="AW2382" i="11"/>
  <c r="AV2382" i="11"/>
  <c r="AU2382" i="11"/>
  <c r="AT2382" i="11"/>
  <c r="AS2382" i="11"/>
  <c r="AR2382" i="11"/>
  <c r="AO2382" i="11"/>
  <c r="AN2382" i="11"/>
  <c r="AM2382" i="11"/>
  <c r="AL2382" i="11"/>
  <c r="AK2382" i="11"/>
  <c r="AJ2382" i="11"/>
  <c r="P2382" i="11"/>
  <c r="AI2382" i="11" s="1"/>
  <c r="D2382" i="11"/>
  <c r="X2382" i="11" s="1"/>
  <c r="C2382" i="11"/>
  <c r="B2382" i="11"/>
  <c r="AY2381" i="11"/>
  <c r="AX2381" i="11"/>
  <c r="AW2381" i="11"/>
  <c r="AV2381" i="11"/>
  <c r="AU2381" i="11"/>
  <c r="AT2381" i="11"/>
  <c r="AS2381" i="11"/>
  <c r="AR2381" i="11"/>
  <c r="AO2381" i="11"/>
  <c r="AN2381" i="11"/>
  <c r="AM2381" i="11"/>
  <c r="AL2381" i="11"/>
  <c r="AK2381" i="11"/>
  <c r="AJ2381" i="11"/>
  <c r="D2381" i="11"/>
  <c r="X2381" i="11" s="1"/>
  <c r="W2381" i="11" s="1"/>
  <c r="C2381" i="11"/>
  <c r="B2381" i="11"/>
  <c r="AY2380" i="11"/>
  <c r="AX2380" i="11"/>
  <c r="AW2380" i="11"/>
  <c r="AV2380" i="11"/>
  <c r="AU2380" i="11"/>
  <c r="AT2380" i="11"/>
  <c r="AS2380" i="11"/>
  <c r="AR2380" i="11"/>
  <c r="AO2380" i="11"/>
  <c r="AN2380" i="11"/>
  <c r="AM2380" i="11"/>
  <c r="AL2380" i="11"/>
  <c r="AK2380" i="11"/>
  <c r="AJ2380" i="11"/>
  <c r="P2380" i="11"/>
  <c r="AI2380" i="11" s="1"/>
  <c r="D2380" i="11"/>
  <c r="X2380" i="11" s="1"/>
  <c r="C2380" i="11"/>
  <c r="B2380" i="11"/>
  <c r="AY2379" i="11"/>
  <c r="AX2379" i="11"/>
  <c r="AW2379" i="11"/>
  <c r="AV2379" i="11"/>
  <c r="AU2379" i="11"/>
  <c r="AT2379" i="11"/>
  <c r="AS2379" i="11"/>
  <c r="AR2379" i="11"/>
  <c r="AO2379" i="11"/>
  <c r="AN2379" i="11"/>
  <c r="AM2379" i="11"/>
  <c r="AL2379" i="11"/>
  <c r="AK2379" i="11"/>
  <c r="AJ2379" i="11"/>
  <c r="D2379" i="11"/>
  <c r="X2379" i="11" s="1"/>
  <c r="W2379" i="11" s="1"/>
  <c r="C2379" i="11"/>
  <c r="B2379" i="11"/>
  <c r="AY2378" i="11"/>
  <c r="AX2378" i="11"/>
  <c r="AW2378" i="11"/>
  <c r="AV2378" i="11"/>
  <c r="AU2378" i="11"/>
  <c r="AT2378" i="11"/>
  <c r="AS2378" i="11"/>
  <c r="AR2378" i="11"/>
  <c r="AO2378" i="11"/>
  <c r="AN2378" i="11"/>
  <c r="AM2378" i="11"/>
  <c r="AL2378" i="11"/>
  <c r="AK2378" i="11"/>
  <c r="AJ2378" i="11"/>
  <c r="P2378" i="11"/>
  <c r="AI2378" i="11" s="1"/>
  <c r="D2378" i="11"/>
  <c r="X2378" i="11" s="1"/>
  <c r="C2378" i="11"/>
  <c r="B2378" i="11"/>
  <c r="AY2377" i="11"/>
  <c r="AX2377" i="11"/>
  <c r="AW2377" i="11"/>
  <c r="AV2377" i="11"/>
  <c r="AU2377" i="11"/>
  <c r="AT2377" i="11"/>
  <c r="AS2377" i="11"/>
  <c r="AR2377" i="11"/>
  <c r="AO2377" i="11"/>
  <c r="AN2377" i="11"/>
  <c r="AM2377" i="11"/>
  <c r="AL2377" i="11"/>
  <c r="AK2377" i="11"/>
  <c r="AJ2377" i="11"/>
  <c r="D2377" i="11"/>
  <c r="X2377" i="11" s="1"/>
  <c r="W2377" i="11" s="1"/>
  <c r="C2377" i="11"/>
  <c r="B2377" i="11"/>
  <c r="AY2376" i="11"/>
  <c r="AX2376" i="11"/>
  <c r="AW2376" i="11"/>
  <c r="AV2376" i="11"/>
  <c r="AU2376" i="11"/>
  <c r="AT2376" i="11"/>
  <c r="AS2376" i="11"/>
  <c r="AR2376" i="11"/>
  <c r="AO2376" i="11"/>
  <c r="AN2376" i="11"/>
  <c r="AM2376" i="11"/>
  <c r="AL2376" i="11"/>
  <c r="AK2376" i="11"/>
  <c r="AJ2376" i="11"/>
  <c r="P2376" i="11"/>
  <c r="AI2376" i="11" s="1"/>
  <c r="D2376" i="11"/>
  <c r="X2376" i="11" s="1"/>
  <c r="C2376" i="11"/>
  <c r="B2376" i="11"/>
  <c r="AY2375" i="11"/>
  <c r="AX2375" i="11"/>
  <c r="AW2375" i="11"/>
  <c r="AV2375" i="11"/>
  <c r="AU2375" i="11"/>
  <c r="AT2375" i="11"/>
  <c r="AS2375" i="11"/>
  <c r="AR2375" i="11"/>
  <c r="AO2375" i="11"/>
  <c r="AN2375" i="11"/>
  <c r="AM2375" i="11"/>
  <c r="AL2375" i="11"/>
  <c r="AK2375" i="11"/>
  <c r="AJ2375" i="11"/>
  <c r="D2375" i="11"/>
  <c r="X2375" i="11" s="1"/>
  <c r="W2375" i="11" s="1"/>
  <c r="C2375" i="11"/>
  <c r="B2375" i="11"/>
  <c r="AY2374" i="11"/>
  <c r="AX2374" i="11"/>
  <c r="AW2374" i="11"/>
  <c r="AV2374" i="11"/>
  <c r="AU2374" i="11"/>
  <c r="AT2374" i="11"/>
  <c r="AS2374" i="11"/>
  <c r="AR2374" i="11"/>
  <c r="AO2374" i="11"/>
  <c r="AN2374" i="11"/>
  <c r="AM2374" i="11"/>
  <c r="AL2374" i="11"/>
  <c r="AK2374" i="11"/>
  <c r="AJ2374" i="11"/>
  <c r="P2374" i="11"/>
  <c r="AI2374" i="11" s="1"/>
  <c r="D2374" i="11"/>
  <c r="X2374" i="11" s="1"/>
  <c r="C2374" i="11"/>
  <c r="B2374" i="11"/>
  <c r="AY2373" i="11"/>
  <c r="AX2373" i="11"/>
  <c r="AW2373" i="11"/>
  <c r="AV2373" i="11"/>
  <c r="AU2373" i="11"/>
  <c r="AT2373" i="11"/>
  <c r="AS2373" i="11"/>
  <c r="AR2373" i="11"/>
  <c r="AO2373" i="11"/>
  <c r="AN2373" i="11"/>
  <c r="AM2373" i="11"/>
  <c r="AL2373" i="11"/>
  <c r="AK2373" i="11"/>
  <c r="AJ2373" i="11"/>
  <c r="D2373" i="11"/>
  <c r="X2373" i="11" s="1"/>
  <c r="W2373" i="11" s="1"/>
  <c r="C2373" i="11"/>
  <c r="B2373" i="11"/>
  <c r="AY2372" i="11"/>
  <c r="AX2372" i="11"/>
  <c r="AW2372" i="11"/>
  <c r="AV2372" i="11"/>
  <c r="AU2372" i="11"/>
  <c r="AT2372" i="11"/>
  <c r="AS2372" i="11"/>
  <c r="AR2372" i="11"/>
  <c r="AO2372" i="11"/>
  <c r="AN2372" i="11"/>
  <c r="AM2372" i="11"/>
  <c r="AL2372" i="11"/>
  <c r="AK2372" i="11"/>
  <c r="AJ2372" i="11"/>
  <c r="P2372" i="11"/>
  <c r="AI2372" i="11" s="1"/>
  <c r="D2372" i="11"/>
  <c r="X2372" i="11" s="1"/>
  <c r="C2372" i="11"/>
  <c r="B2372" i="11"/>
  <c r="AY2371" i="11"/>
  <c r="AX2371" i="11"/>
  <c r="AW2371" i="11"/>
  <c r="AV2371" i="11"/>
  <c r="AU2371" i="11"/>
  <c r="AT2371" i="11"/>
  <c r="AS2371" i="11"/>
  <c r="AR2371" i="11"/>
  <c r="AO2371" i="11"/>
  <c r="AN2371" i="11"/>
  <c r="AM2371" i="11"/>
  <c r="AL2371" i="11"/>
  <c r="AK2371" i="11"/>
  <c r="AJ2371" i="11"/>
  <c r="D2371" i="11"/>
  <c r="X2371" i="11" s="1"/>
  <c r="W2371" i="11" s="1"/>
  <c r="C2371" i="11"/>
  <c r="B2371" i="11"/>
  <c r="AY2370" i="11"/>
  <c r="AX2370" i="11"/>
  <c r="AW2370" i="11"/>
  <c r="AV2370" i="11"/>
  <c r="AU2370" i="11"/>
  <c r="AT2370" i="11"/>
  <c r="AS2370" i="11"/>
  <c r="AR2370" i="11"/>
  <c r="AO2370" i="11"/>
  <c r="AN2370" i="11"/>
  <c r="AM2370" i="11"/>
  <c r="AL2370" i="11"/>
  <c r="AK2370" i="11"/>
  <c r="AJ2370" i="11"/>
  <c r="P2370" i="11"/>
  <c r="AI2370" i="11" s="1"/>
  <c r="D2370" i="11"/>
  <c r="X2370" i="11" s="1"/>
  <c r="C2370" i="11"/>
  <c r="B2370" i="11"/>
  <c r="AY2369" i="11"/>
  <c r="AX2369" i="11"/>
  <c r="AW2369" i="11"/>
  <c r="AV2369" i="11"/>
  <c r="AU2369" i="11"/>
  <c r="AT2369" i="11"/>
  <c r="AS2369" i="11"/>
  <c r="AR2369" i="11"/>
  <c r="AO2369" i="11"/>
  <c r="AN2369" i="11"/>
  <c r="AM2369" i="11"/>
  <c r="AL2369" i="11"/>
  <c r="AK2369" i="11"/>
  <c r="AJ2369" i="11"/>
  <c r="D2369" i="11"/>
  <c r="X2369" i="11" s="1"/>
  <c r="W2369" i="11" s="1"/>
  <c r="C2369" i="11"/>
  <c r="B2369" i="11"/>
  <c r="AY2368" i="11"/>
  <c r="AX2368" i="11"/>
  <c r="AW2368" i="11"/>
  <c r="AV2368" i="11"/>
  <c r="AU2368" i="11"/>
  <c r="AT2368" i="11"/>
  <c r="AS2368" i="11"/>
  <c r="AR2368" i="11"/>
  <c r="AO2368" i="11"/>
  <c r="AN2368" i="11"/>
  <c r="AM2368" i="11"/>
  <c r="AL2368" i="11"/>
  <c r="AK2368" i="11"/>
  <c r="AJ2368" i="11"/>
  <c r="P2368" i="11"/>
  <c r="AI2368" i="11" s="1"/>
  <c r="D2368" i="11"/>
  <c r="X2368" i="11" s="1"/>
  <c r="C2368" i="11"/>
  <c r="B2368" i="11"/>
  <c r="AY2367" i="11"/>
  <c r="AX2367" i="11"/>
  <c r="AW2367" i="11"/>
  <c r="AV2367" i="11"/>
  <c r="AU2367" i="11"/>
  <c r="AT2367" i="11"/>
  <c r="AS2367" i="11"/>
  <c r="AR2367" i="11"/>
  <c r="AO2367" i="11"/>
  <c r="AN2367" i="11"/>
  <c r="AM2367" i="11"/>
  <c r="AL2367" i="11"/>
  <c r="AK2367" i="11"/>
  <c r="AJ2367" i="11"/>
  <c r="D2367" i="11"/>
  <c r="X2367" i="11" s="1"/>
  <c r="W2367" i="11" s="1"/>
  <c r="C2367" i="11"/>
  <c r="B2367" i="11"/>
  <c r="AY2366" i="11"/>
  <c r="AX2366" i="11"/>
  <c r="AW2366" i="11"/>
  <c r="AV2366" i="11"/>
  <c r="AU2366" i="11"/>
  <c r="AT2366" i="11"/>
  <c r="AS2366" i="11"/>
  <c r="AR2366" i="11"/>
  <c r="AO2366" i="11"/>
  <c r="AN2366" i="11"/>
  <c r="AM2366" i="11"/>
  <c r="AL2366" i="11"/>
  <c r="AK2366" i="11"/>
  <c r="AJ2366" i="11"/>
  <c r="P2366" i="11"/>
  <c r="AI2366" i="11" s="1"/>
  <c r="D2366" i="11"/>
  <c r="X2366" i="11" s="1"/>
  <c r="C2366" i="11"/>
  <c r="B2366" i="11"/>
  <c r="AY2365" i="11"/>
  <c r="AX2365" i="11"/>
  <c r="AW2365" i="11"/>
  <c r="AV2365" i="11"/>
  <c r="AU2365" i="11"/>
  <c r="AT2365" i="11"/>
  <c r="AS2365" i="11"/>
  <c r="AR2365" i="11"/>
  <c r="AO2365" i="11"/>
  <c r="AN2365" i="11"/>
  <c r="AM2365" i="11"/>
  <c r="AL2365" i="11"/>
  <c r="AK2365" i="11"/>
  <c r="AJ2365" i="11"/>
  <c r="D2365" i="11"/>
  <c r="X2365" i="11" s="1"/>
  <c r="W2365" i="11" s="1"/>
  <c r="C2365" i="11"/>
  <c r="B2365" i="11"/>
  <c r="AY2364" i="11"/>
  <c r="AX2364" i="11"/>
  <c r="AW2364" i="11"/>
  <c r="AV2364" i="11"/>
  <c r="AU2364" i="11"/>
  <c r="AT2364" i="11"/>
  <c r="AS2364" i="11"/>
  <c r="AR2364" i="11"/>
  <c r="AO2364" i="11"/>
  <c r="AN2364" i="11"/>
  <c r="AM2364" i="11"/>
  <c r="AL2364" i="11"/>
  <c r="AK2364" i="11"/>
  <c r="AJ2364" i="11"/>
  <c r="P2364" i="11"/>
  <c r="AI2364" i="11" s="1"/>
  <c r="D2364" i="11"/>
  <c r="X2364" i="11" s="1"/>
  <c r="C2364" i="11"/>
  <c r="B2364" i="11"/>
  <c r="AY2363" i="11"/>
  <c r="AX2363" i="11"/>
  <c r="AW2363" i="11"/>
  <c r="AV2363" i="11"/>
  <c r="AU2363" i="11"/>
  <c r="AT2363" i="11"/>
  <c r="AS2363" i="11"/>
  <c r="AR2363" i="11"/>
  <c r="AO2363" i="11"/>
  <c r="AN2363" i="11"/>
  <c r="AM2363" i="11"/>
  <c r="AL2363" i="11"/>
  <c r="AK2363" i="11"/>
  <c r="AJ2363" i="11"/>
  <c r="D2363" i="11"/>
  <c r="X2363" i="11" s="1"/>
  <c r="W2363" i="11" s="1"/>
  <c r="C2363" i="11"/>
  <c r="B2363" i="11"/>
  <c r="AY2362" i="11"/>
  <c r="AX2362" i="11"/>
  <c r="AW2362" i="11"/>
  <c r="AV2362" i="11"/>
  <c r="AU2362" i="11"/>
  <c r="AT2362" i="11"/>
  <c r="AS2362" i="11"/>
  <c r="AR2362" i="11"/>
  <c r="AO2362" i="11"/>
  <c r="AN2362" i="11"/>
  <c r="AM2362" i="11"/>
  <c r="AL2362" i="11"/>
  <c r="AK2362" i="11"/>
  <c r="AJ2362" i="11"/>
  <c r="P2362" i="11"/>
  <c r="AI2362" i="11" s="1"/>
  <c r="D2362" i="11"/>
  <c r="X2362" i="11" s="1"/>
  <c r="C2362" i="11"/>
  <c r="B2362" i="11"/>
  <c r="AY2361" i="11"/>
  <c r="AX2361" i="11"/>
  <c r="AW2361" i="11"/>
  <c r="AV2361" i="11"/>
  <c r="AU2361" i="11"/>
  <c r="AT2361" i="11"/>
  <c r="AS2361" i="11"/>
  <c r="AR2361" i="11"/>
  <c r="AO2361" i="11"/>
  <c r="AN2361" i="11"/>
  <c r="AM2361" i="11"/>
  <c r="AL2361" i="11"/>
  <c r="AK2361" i="11"/>
  <c r="AJ2361" i="11"/>
  <c r="D2361" i="11"/>
  <c r="X2361" i="11" s="1"/>
  <c r="W2361" i="11" s="1"/>
  <c r="C2361" i="11"/>
  <c r="B2361" i="11"/>
  <c r="AY2360" i="11"/>
  <c r="AX2360" i="11"/>
  <c r="AW2360" i="11"/>
  <c r="AV2360" i="11"/>
  <c r="AU2360" i="11"/>
  <c r="AT2360" i="11"/>
  <c r="AS2360" i="11"/>
  <c r="AR2360" i="11"/>
  <c r="AO2360" i="11"/>
  <c r="AN2360" i="11"/>
  <c r="AM2360" i="11"/>
  <c r="AL2360" i="11"/>
  <c r="AK2360" i="11"/>
  <c r="AJ2360" i="11"/>
  <c r="P2360" i="11"/>
  <c r="AI2360" i="11" s="1"/>
  <c r="D2360" i="11"/>
  <c r="X2360" i="11" s="1"/>
  <c r="C2360" i="11"/>
  <c r="B2360" i="11"/>
  <c r="AY2359" i="11"/>
  <c r="AX2359" i="11"/>
  <c r="AW2359" i="11"/>
  <c r="AV2359" i="11"/>
  <c r="AU2359" i="11"/>
  <c r="AT2359" i="11"/>
  <c r="AS2359" i="11"/>
  <c r="AR2359" i="11"/>
  <c r="AO2359" i="11"/>
  <c r="AN2359" i="11"/>
  <c r="AM2359" i="11"/>
  <c r="AL2359" i="11"/>
  <c r="AK2359" i="11"/>
  <c r="AJ2359" i="11"/>
  <c r="D2359" i="11"/>
  <c r="X2359" i="11" s="1"/>
  <c r="W2359" i="11" s="1"/>
  <c r="C2359" i="11"/>
  <c r="B2359" i="11"/>
  <c r="AY2358" i="11"/>
  <c r="AX2358" i="11"/>
  <c r="AW2358" i="11"/>
  <c r="AV2358" i="11"/>
  <c r="AU2358" i="11"/>
  <c r="AT2358" i="11"/>
  <c r="AS2358" i="11"/>
  <c r="AR2358" i="11"/>
  <c r="AO2358" i="11"/>
  <c r="AN2358" i="11"/>
  <c r="AM2358" i="11"/>
  <c r="AL2358" i="11"/>
  <c r="AK2358" i="11"/>
  <c r="AJ2358" i="11"/>
  <c r="P2358" i="11"/>
  <c r="AI2358" i="11" s="1"/>
  <c r="D2358" i="11"/>
  <c r="X2358" i="11" s="1"/>
  <c r="C2358" i="11"/>
  <c r="B2358" i="11"/>
  <c r="AY2357" i="11"/>
  <c r="AX2357" i="11"/>
  <c r="AW2357" i="11"/>
  <c r="AV2357" i="11"/>
  <c r="AU2357" i="11"/>
  <c r="AT2357" i="11"/>
  <c r="AS2357" i="11"/>
  <c r="AR2357" i="11"/>
  <c r="AO2357" i="11"/>
  <c r="AN2357" i="11"/>
  <c r="AM2357" i="11"/>
  <c r="AL2357" i="11"/>
  <c r="AK2357" i="11"/>
  <c r="AJ2357" i="11"/>
  <c r="D2357" i="11"/>
  <c r="X2357" i="11" s="1"/>
  <c r="W2357" i="11" s="1"/>
  <c r="C2357" i="11"/>
  <c r="B2357" i="11"/>
  <c r="AY2356" i="11"/>
  <c r="AX2356" i="11"/>
  <c r="AW2356" i="11"/>
  <c r="AV2356" i="11"/>
  <c r="AU2356" i="11"/>
  <c r="AT2356" i="11"/>
  <c r="AS2356" i="11"/>
  <c r="AR2356" i="11"/>
  <c r="AO2356" i="11"/>
  <c r="AN2356" i="11"/>
  <c r="AM2356" i="11"/>
  <c r="AL2356" i="11"/>
  <c r="AK2356" i="11"/>
  <c r="AJ2356" i="11"/>
  <c r="P2356" i="11"/>
  <c r="AI2356" i="11" s="1"/>
  <c r="D2356" i="11"/>
  <c r="X2356" i="11" s="1"/>
  <c r="C2356" i="11"/>
  <c r="B2356" i="11"/>
  <c r="AY2355" i="11"/>
  <c r="AX2355" i="11"/>
  <c r="AW2355" i="11"/>
  <c r="AV2355" i="11"/>
  <c r="AU2355" i="11"/>
  <c r="AT2355" i="11"/>
  <c r="AS2355" i="11"/>
  <c r="AR2355" i="11"/>
  <c r="AO2355" i="11"/>
  <c r="AN2355" i="11"/>
  <c r="AM2355" i="11"/>
  <c r="AL2355" i="11"/>
  <c r="AK2355" i="11"/>
  <c r="AJ2355" i="11"/>
  <c r="D2355" i="11"/>
  <c r="X2355" i="11" s="1"/>
  <c r="W2355" i="11" s="1"/>
  <c r="C2355" i="11"/>
  <c r="B2355" i="11"/>
  <c r="AY2354" i="11"/>
  <c r="AX2354" i="11"/>
  <c r="AW2354" i="11"/>
  <c r="AV2354" i="11"/>
  <c r="AU2354" i="11"/>
  <c r="AT2354" i="11"/>
  <c r="AS2354" i="11"/>
  <c r="AR2354" i="11"/>
  <c r="AO2354" i="11"/>
  <c r="AN2354" i="11"/>
  <c r="AM2354" i="11"/>
  <c r="AL2354" i="11"/>
  <c r="AK2354" i="11"/>
  <c r="AJ2354" i="11"/>
  <c r="P2354" i="11"/>
  <c r="AI2354" i="11" s="1"/>
  <c r="D2354" i="11"/>
  <c r="X2354" i="11" s="1"/>
  <c r="C2354" i="11"/>
  <c r="B2354" i="11"/>
  <c r="AY2353" i="11"/>
  <c r="AX2353" i="11"/>
  <c r="AW2353" i="11"/>
  <c r="AV2353" i="11"/>
  <c r="AU2353" i="11"/>
  <c r="AT2353" i="11"/>
  <c r="AS2353" i="11"/>
  <c r="AR2353" i="11"/>
  <c r="AO2353" i="11"/>
  <c r="AN2353" i="11"/>
  <c r="AM2353" i="11"/>
  <c r="AL2353" i="11"/>
  <c r="AK2353" i="11"/>
  <c r="AJ2353" i="11"/>
  <c r="D2353" i="11"/>
  <c r="X2353" i="11" s="1"/>
  <c r="W2353" i="11" s="1"/>
  <c r="C2353" i="11"/>
  <c r="B2353" i="11"/>
  <c r="AY2352" i="11"/>
  <c r="AX2352" i="11"/>
  <c r="AW2352" i="11"/>
  <c r="AV2352" i="11"/>
  <c r="AU2352" i="11"/>
  <c r="AT2352" i="11"/>
  <c r="AS2352" i="11"/>
  <c r="AR2352" i="11"/>
  <c r="AO2352" i="11"/>
  <c r="AN2352" i="11"/>
  <c r="AM2352" i="11"/>
  <c r="AL2352" i="11"/>
  <c r="AK2352" i="11"/>
  <c r="AJ2352" i="11"/>
  <c r="P2352" i="11"/>
  <c r="AI2352" i="11" s="1"/>
  <c r="D2352" i="11"/>
  <c r="X2352" i="11" s="1"/>
  <c r="C2352" i="11"/>
  <c r="B2352" i="11"/>
  <c r="AY2351" i="11"/>
  <c r="AX2351" i="11"/>
  <c r="AW2351" i="11"/>
  <c r="AV2351" i="11"/>
  <c r="AU2351" i="11"/>
  <c r="AT2351" i="11"/>
  <c r="AS2351" i="11"/>
  <c r="AR2351" i="11"/>
  <c r="AO2351" i="11"/>
  <c r="AN2351" i="11"/>
  <c r="AM2351" i="11"/>
  <c r="AL2351" i="11"/>
  <c r="AK2351" i="11"/>
  <c r="AJ2351" i="11"/>
  <c r="D2351" i="11"/>
  <c r="X2351" i="11" s="1"/>
  <c r="W2351" i="11" s="1"/>
  <c r="C2351" i="11"/>
  <c r="B2351" i="11"/>
  <c r="AY2350" i="11"/>
  <c r="AX2350" i="11"/>
  <c r="AW2350" i="11"/>
  <c r="AV2350" i="11"/>
  <c r="AU2350" i="11"/>
  <c r="AT2350" i="11"/>
  <c r="AS2350" i="11"/>
  <c r="AR2350" i="11"/>
  <c r="AO2350" i="11"/>
  <c r="AN2350" i="11"/>
  <c r="AM2350" i="11"/>
  <c r="AL2350" i="11"/>
  <c r="AK2350" i="11"/>
  <c r="AJ2350" i="11"/>
  <c r="P2350" i="11"/>
  <c r="AI2350" i="11" s="1"/>
  <c r="D2350" i="11"/>
  <c r="X2350" i="11" s="1"/>
  <c r="C2350" i="11"/>
  <c r="B2350" i="11"/>
  <c r="AY2349" i="11"/>
  <c r="AX2349" i="11"/>
  <c r="AW2349" i="11"/>
  <c r="AV2349" i="11"/>
  <c r="AU2349" i="11"/>
  <c r="AT2349" i="11"/>
  <c r="AS2349" i="11"/>
  <c r="AR2349" i="11"/>
  <c r="AO2349" i="11"/>
  <c r="AN2349" i="11"/>
  <c r="AM2349" i="11"/>
  <c r="AL2349" i="11"/>
  <c r="AK2349" i="11"/>
  <c r="AJ2349" i="11"/>
  <c r="D2349" i="11"/>
  <c r="X2349" i="11" s="1"/>
  <c r="W2349" i="11" s="1"/>
  <c r="C2349" i="11"/>
  <c r="B2349" i="11"/>
  <c r="AY2348" i="11"/>
  <c r="AX2348" i="11"/>
  <c r="AW2348" i="11"/>
  <c r="AV2348" i="11"/>
  <c r="AU2348" i="11"/>
  <c r="AT2348" i="11"/>
  <c r="AS2348" i="11"/>
  <c r="AR2348" i="11"/>
  <c r="AO2348" i="11"/>
  <c r="AN2348" i="11"/>
  <c r="AM2348" i="11"/>
  <c r="AL2348" i="11"/>
  <c r="AK2348" i="11"/>
  <c r="AJ2348" i="11"/>
  <c r="P2348" i="11"/>
  <c r="AI2348" i="11" s="1"/>
  <c r="D2348" i="11"/>
  <c r="X2348" i="11" s="1"/>
  <c r="C2348" i="11"/>
  <c r="B2348" i="11"/>
  <c r="AY2347" i="11"/>
  <c r="AX2347" i="11"/>
  <c r="AW2347" i="11"/>
  <c r="AV2347" i="11"/>
  <c r="AU2347" i="11"/>
  <c r="AT2347" i="11"/>
  <c r="AS2347" i="11"/>
  <c r="AR2347" i="11"/>
  <c r="AO2347" i="11"/>
  <c r="AN2347" i="11"/>
  <c r="AM2347" i="11"/>
  <c r="AL2347" i="11"/>
  <c r="AK2347" i="11"/>
  <c r="AJ2347" i="11"/>
  <c r="D2347" i="11"/>
  <c r="X2347" i="11" s="1"/>
  <c r="W2347" i="11" s="1"/>
  <c r="C2347" i="11"/>
  <c r="B2347" i="11"/>
  <c r="AY2346" i="11"/>
  <c r="AX2346" i="11"/>
  <c r="AW2346" i="11"/>
  <c r="AV2346" i="11"/>
  <c r="AU2346" i="11"/>
  <c r="AT2346" i="11"/>
  <c r="AS2346" i="11"/>
  <c r="AR2346" i="11"/>
  <c r="AO2346" i="11"/>
  <c r="AN2346" i="11"/>
  <c r="AM2346" i="11"/>
  <c r="AL2346" i="11"/>
  <c r="AK2346" i="11"/>
  <c r="AJ2346" i="11"/>
  <c r="P2346" i="11"/>
  <c r="AI2346" i="11" s="1"/>
  <c r="D2346" i="11"/>
  <c r="X2346" i="11" s="1"/>
  <c r="C2346" i="11"/>
  <c r="B2346" i="11"/>
  <c r="AY2345" i="11"/>
  <c r="AX2345" i="11"/>
  <c r="AW2345" i="11"/>
  <c r="AV2345" i="11"/>
  <c r="AU2345" i="11"/>
  <c r="AT2345" i="11"/>
  <c r="AS2345" i="11"/>
  <c r="AR2345" i="11"/>
  <c r="AO2345" i="11"/>
  <c r="AN2345" i="11"/>
  <c r="AM2345" i="11"/>
  <c r="AL2345" i="11"/>
  <c r="AK2345" i="11"/>
  <c r="AJ2345" i="11"/>
  <c r="D2345" i="11"/>
  <c r="X2345" i="11" s="1"/>
  <c r="W2345" i="11" s="1"/>
  <c r="C2345" i="11"/>
  <c r="B2345" i="11"/>
  <c r="AY2344" i="11"/>
  <c r="AX2344" i="11"/>
  <c r="AW2344" i="11"/>
  <c r="AV2344" i="11"/>
  <c r="AU2344" i="11"/>
  <c r="AT2344" i="11"/>
  <c r="AS2344" i="11"/>
  <c r="AR2344" i="11"/>
  <c r="AO2344" i="11"/>
  <c r="AN2344" i="11"/>
  <c r="AM2344" i="11"/>
  <c r="AL2344" i="11"/>
  <c r="AK2344" i="11"/>
  <c r="AJ2344" i="11"/>
  <c r="P2344" i="11"/>
  <c r="AI2344" i="11" s="1"/>
  <c r="D2344" i="11"/>
  <c r="X2344" i="11" s="1"/>
  <c r="C2344" i="11"/>
  <c r="B2344" i="11"/>
  <c r="AY2343" i="11"/>
  <c r="AX2343" i="11"/>
  <c r="AW2343" i="11"/>
  <c r="AV2343" i="11"/>
  <c r="AU2343" i="11"/>
  <c r="AT2343" i="11"/>
  <c r="AS2343" i="11"/>
  <c r="AR2343" i="11"/>
  <c r="AO2343" i="11"/>
  <c r="AN2343" i="11"/>
  <c r="AM2343" i="11"/>
  <c r="AL2343" i="11"/>
  <c r="AK2343" i="11"/>
  <c r="AJ2343" i="11"/>
  <c r="D2343" i="11"/>
  <c r="X2343" i="11" s="1"/>
  <c r="W2343" i="11" s="1"/>
  <c r="C2343" i="11"/>
  <c r="B2343" i="11"/>
  <c r="AY2342" i="11"/>
  <c r="AX2342" i="11"/>
  <c r="AW2342" i="11"/>
  <c r="AV2342" i="11"/>
  <c r="AU2342" i="11"/>
  <c r="AT2342" i="11"/>
  <c r="AS2342" i="11"/>
  <c r="AR2342" i="11"/>
  <c r="AO2342" i="11"/>
  <c r="AN2342" i="11"/>
  <c r="AM2342" i="11"/>
  <c r="AL2342" i="11"/>
  <c r="AK2342" i="11"/>
  <c r="AJ2342" i="11"/>
  <c r="P2342" i="11"/>
  <c r="AI2342" i="11" s="1"/>
  <c r="D2342" i="11"/>
  <c r="X2342" i="11" s="1"/>
  <c r="C2342" i="11"/>
  <c r="B2342" i="11"/>
  <c r="AY2341" i="11"/>
  <c r="AX2341" i="11"/>
  <c r="AW2341" i="11"/>
  <c r="AV2341" i="11"/>
  <c r="AU2341" i="11"/>
  <c r="AT2341" i="11"/>
  <c r="AS2341" i="11"/>
  <c r="AR2341" i="11"/>
  <c r="AO2341" i="11"/>
  <c r="AN2341" i="11"/>
  <c r="AM2341" i="11"/>
  <c r="AL2341" i="11"/>
  <c r="AK2341" i="11"/>
  <c r="AJ2341" i="11"/>
  <c r="D2341" i="11"/>
  <c r="X2341" i="11" s="1"/>
  <c r="W2341" i="11" s="1"/>
  <c r="C2341" i="11"/>
  <c r="B2341" i="11"/>
  <c r="AY2340" i="11"/>
  <c r="AX2340" i="11"/>
  <c r="AW2340" i="11"/>
  <c r="AV2340" i="11"/>
  <c r="AU2340" i="11"/>
  <c r="AT2340" i="11"/>
  <c r="AS2340" i="11"/>
  <c r="AR2340" i="11"/>
  <c r="AO2340" i="11"/>
  <c r="AN2340" i="11"/>
  <c r="AM2340" i="11"/>
  <c r="AL2340" i="11"/>
  <c r="AK2340" i="11"/>
  <c r="AJ2340" i="11"/>
  <c r="P2340" i="11"/>
  <c r="AI2340" i="11" s="1"/>
  <c r="D2340" i="11"/>
  <c r="X2340" i="11" s="1"/>
  <c r="C2340" i="11"/>
  <c r="B2340" i="11"/>
  <c r="AY2339" i="11"/>
  <c r="AX2339" i="11"/>
  <c r="AW2339" i="11"/>
  <c r="AV2339" i="11"/>
  <c r="AU2339" i="11"/>
  <c r="AT2339" i="11"/>
  <c r="AS2339" i="11"/>
  <c r="AR2339" i="11"/>
  <c r="AO2339" i="11"/>
  <c r="AN2339" i="11"/>
  <c r="AM2339" i="11"/>
  <c r="AL2339" i="11"/>
  <c r="AK2339" i="11"/>
  <c r="AJ2339" i="11"/>
  <c r="D2339" i="11"/>
  <c r="X2339" i="11" s="1"/>
  <c r="W2339" i="11" s="1"/>
  <c r="C2339" i="11"/>
  <c r="B2339" i="11"/>
  <c r="AY2338" i="11"/>
  <c r="AX2338" i="11"/>
  <c r="AW2338" i="11"/>
  <c r="AV2338" i="11"/>
  <c r="AU2338" i="11"/>
  <c r="AT2338" i="11"/>
  <c r="AS2338" i="11"/>
  <c r="AR2338" i="11"/>
  <c r="AO2338" i="11"/>
  <c r="AN2338" i="11"/>
  <c r="AM2338" i="11"/>
  <c r="AL2338" i="11"/>
  <c r="AK2338" i="11"/>
  <c r="AJ2338" i="11"/>
  <c r="P2338" i="11"/>
  <c r="AI2338" i="11" s="1"/>
  <c r="D2338" i="11"/>
  <c r="X2338" i="11" s="1"/>
  <c r="C2338" i="11"/>
  <c r="B2338" i="11"/>
  <c r="AY2337" i="11"/>
  <c r="AX2337" i="11"/>
  <c r="AW2337" i="11"/>
  <c r="AV2337" i="11"/>
  <c r="AU2337" i="11"/>
  <c r="AT2337" i="11"/>
  <c r="AS2337" i="11"/>
  <c r="AR2337" i="11"/>
  <c r="AO2337" i="11"/>
  <c r="AN2337" i="11"/>
  <c r="AM2337" i="11"/>
  <c r="AL2337" i="11"/>
  <c r="AK2337" i="11"/>
  <c r="AJ2337" i="11"/>
  <c r="D2337" i="11"/>
  <c r="X2337" i="11" s="1"/>
  <c r="W2337" i="11" s="1"/>
  <c r="C2337" i="11"/>
  <c r="B2337" i="11"/>
  <c r="AY2336" i="11"/>
  <c r="AX2336" i="11"/>
  <c r="AW2336" i="11"/>
  <c r="AV2336" i="11"/>
  <c r="AU2336" i="11"/>
  <c r="AT2336" i="11"/>
  <c r="AS2336" i="11"/>
  <c r="AR2336" i="11"/>
  <c r="AO2336" i="11"/>
  <c r="AN2336" i="11"/>
  <c r="AM2336" i="11"/>
  <c r="AL2336" i="11"/>
  <c r="AK2336" i="11"/>
  <c r="AJ2336" i="11"/>
  <c r="P2336" i="11"/>
  <c r="AI2336" i="11" s="1"/>
  <c r="D2336" i="11"/>
  <c r="X2336" i="11" s="1"/>
  <c r="C2336" i="11"/>
  <c r="B2336" i="11"/>
  <c r="AY2335" i="11"/>
  <c r="AX2335" i="11"/>
  <c r="AW2335" i="11"/>
  <c r="AV2335" i="11"/>
  <c r="AU2335" i="11"/>
  <c r="AT2335" i="11"/>
  <c r="AS2335" i="11"/>
  <c r="AR2335" i="11"/>
  <c r="AO2335" i="11"/>
  <c r="AN2335" i="11"/>
  <c r="AM2335" i="11"/>
  <c r="AL2335" i="11"/>
  <c r="AK2335" i="11"/>
  <c r="AJ2335" i="11"/>
  <c r="D2335" i="11"/>
  <c r="X2335" i="11" s="1"/>
  <c r="W2335" i="11" s="1"/>
  <c r="C2335" i="11"/>
  <c r="B2335" i="11"/>
  <c r="AY2334" i="11"/>
  <c r="AX2334" i="11"/>
  <c r="AW2334" i="11"/>
  <c r="AV2334" i="11"/>
  <c r="AU2334" i="11"/>
  <c r="AT2334" i="11"/>
  <c r="AS2334" i="11"/>
  <c r="AR2334" i="11"/>
  <c r="AO2334" i="11"/>
  <c r="AN2334" i="11"/>
  <c r="AM2334" i="11"/>
  <c r="AL2334" i="11"/>
  <c r="AK2334" i="11"/>
  <c r="AJ2334" i="11"/>
  <c r="D2334" i="11"/>
  <c r="X2334" i="11" s="1"/>
  <c r="C2334" i="11"/>
  <c r="B2334" i="11"/>
  <c r="AY2333" i="11"/>
  <c r="AX2333" i="11"/>
  <c r="AW2333" i="11"/>
  <c r="AV2333" i="11"/>
  <c r="AU2333" i="11"/>
  <c r="AT2333" i="11"/>
  <c r="AS2333" i="11"/>
  <c r="AR2333" i="11"/>
  <c r="AO2333" i="11"/>
  <c r="AN2333" i="11"/>
  <c r="AM2333" i="11"/>
  <c r="AL2333" i="11"/>
  <c r="AK2333" i="11"/>
  <c r="AJ2333" i="11"/>
  <c r="D2333" i="11"/>
  <c r="X2333" i="11" s="1"/>
  <c r="C2333" i="11"/>
  <c r="B2333" i="11"/>
  <c r="AY2332" i="11"/>
  <c r="AX2332" i="11"/>
  <c r="AW2332" i="11"/>
  <c r="AV2332" i="11"/>
  <c r="AU2332" i="11"/>
  <c r="AT2332" i="11"/>
  <c r="AS2332" i="11"/>
  <c r="AR2332" i="11"/>
  <c r="AO2332" i="11"/>
  <c r="AN2332" i="11"/>
  <c r="AM2332" i="11"/>
  <c r="AL2332" i="11"/>
  <c r="AK2332" i="11"/>
  <c r="AJ2332" i="11"/>
  <c r="D2332" i="11"/>
  <c r="X2332" i="11" s="1"/>
  <c r="C2332" i="11"/>
  <c r="B2332" i="11"/>
  <c r="AY2331" i="11"/>
  <c r="AX2331" i="11"/>
  <c r="AW2331" i="11"/>
  <c r="AV2331" i="11"/>
  <c r="AU2331" i="11"/>
  <c r="AT2331" i="11"/>
  <c r="AS2331" i="11"/>
  <c r="AR2331" i="11"/>
  <c r="AO2331" i="11"/>
  <c r="AN2331" i="11"/>
  <c r="AM2331" i="11"/>
  <c r="AL2331" i="11"/>
  <c r="AK2331" i="11"/>
  <c r="AJ2331" i="11"/>
  <c r="D2331" i="11"/>
  <c r="X2331" i="11" s="1"/>
  <c r="C2331" i="11"/>
  <c r="B2331" i="11"/>
  <c r="AY2330" i="11"/>
  <c r="AX2330" i="11"/>
  <c r="AW2330" i="11"/>
  <c r="AV2330" i="11"/>
  <c r="AU2330" i="11"/>
  <c r="AT2330" i="11"/>
  <c r="AS2330" i="11"/>
  <c r="AR2330" i="11"/>
  <c r="AO2330" i="11"/>
  <c r="AN2330" i="11"/>
  <c r="AM2330" i="11"/>
  <c r="AL2330" i="11"/>
  <c r="AK2330" i="11"/>
  <c r="AJ2330" i="11"/>
  <c r="D2330" i="11"/>
  <c r="X2330" i="11" s="1"/>
  <c r="C2330" i="11"/>
  <c r="B2330" i="11"/>
  <c r="AY2329" i="11"/>
  <c r="AX2329" i="11"/>
  <c r="AW2329" i="11"/>
  <c r="AV2329" i="11"/>
  <c r="AU2329" i="11"/>
  <c r="AT2329" i="11"/>
  <c r="AS2329" i="11"/>
  <c r="AR2329" i="11"/>
  <c r="AO2329" i="11"/>
  <c r="AN2329" i="11"/>
  <c r="AM2329" i="11"/>
  <c r="AL2329" i="11"/>
  <c r="AK2329" i="11"/>
  <c r="AJ2329" i="11"/>
  <c r="D2329" i="11"/>
  <c r="X2329" i="11" s="1"/>
  <c r="C2329" i="11"/>
  <c r="B2329" i="11"/>
  <c r="AY2328" i="11"/>
  <c r="AX2328" i="11"/>
  <c r="AW2328" i="11"/>
  <c r="AV2328" i="11"/>
  <c r="AU2328" i="11"/>
  <c r="AT2328" i="11"/>
  <c r="AS2328" i="11"/>
  <c r="AR2328" i="11"/>
  <c r="AO2328" i="11"/>
  <c r="AN2328" i="11"/>
  <c r="AM2328" i="11"/>
  <c r="AL2328" i="11"/>
  <c r="AK2328" i="11"/>
  <c r="AJ2328" i="11"/>
  <c r="D2328" i="11"/>
  <c r="X2328" i="11" s="1"/>
  <c r="C2328" i="11"/>
  <c r="B2328" i="11"/>
  <c r="AY2327" i="11"/>
  <c r="AX2327" i="11"/>
  <c r="AW2327" i="11"/>
  <c r="AV2327" i="11"/>
  <c r="AU2327" i="11"/>
  <c r="AT2327" i="11"/>
  <c r="AS2327" i="11"/>
  <c r="AR2327" i="11"/>
  <c r="AO2327" i="11"/>
  <c r="AN2327" i="11"/>
  <c r="AM2327" i="11"/>
  <c r="AL2327" i="11"/>
  <c r="AK2327" i="11"/>
  <c r="AJ2327" i="11"/>
  <c r="D2327" i="11"/>
  <c r="X2327" i="11" s="1"/>
  <c r="C2327" i="11"/>
  <c r="B2327" i="11"/>
  <c r="AY2326" i="11"/>
  <c r="AX2326" i="11"/>
  <c r="AW2326" i="11"/>
  <c r="AV2326" i="11"/>
  <c r="AU2326" i="11"/>
  <c r="AT2326" i="11"/>
  <c r="AS2326" i="11"/>
  <c r="AR2326" i="11"/>
  <c r="AO2326" i="11"/>
  <c r="AN2326" i="11"/>
  <c r="AM2326" i="11"/>
  <c r="AL2326" i="11"/>
  <c r="AK2326" i="11"/>
  <c r="AJ2326" i="11"/>
  <c r="D2326" i="11"/>
  <c r="X2326" i="11" s="1"/>
  <c r="C2326" i="11"/>
  <c r="B2326" i="11"/>
  <c r="AY2325" i="11"/>
  <c r="AX2325" i="11"/>
  <c r="AW2325" i="11"/>
  <c r="AV2325" i="11"/>
  <c r="AU2325" i="11"/>
  <c r="AT2325" i="11"/>
  <c r="AS2325" i="11"/>
  <c r="AR2325" i="11"/>
  <c r="AO2325" i="11"/>
  <c r="AN2325" i="11"/>
  <c r="AM2325" i="11"/>
  <c r="AL2325" i="11"/>
  <c r="AK2325" i="11"/>
  <c r="AJ2325" i="11"/>
  <c r="D2325" i="11"/>
  <c r="X2325" i="11" s="1"/>
  <c r="C2325" i="11"/>
  <c r="B2325" i="11"/>
  <c r="AY2324" i="11"/>
  <c r="AX2324" i="11"/>
  <c r="AW2324" i="11"/>
  <c r="AV2324" i="11"/>
  <c r="AU2324" i="11"/>
  <c r="AT2324" i="11"/>
  <c r="AS2324" i="11"/>
  <c r="AR2324" i="11"/>
  <c r="AO2324" i="11"/>
  <c r="AN2324" i="11"/>
  <c r="AM2324" i="11"/>
  <c r="AL2324" i="11"/>
  <c r="AK2324" i="11"/>
  <c r="AJ2324" i="11"/>
  <c r="D2324" i="11"/>
  <c r="X2324" i="11" s="1"/>
  <c r="C2324" i="11"/>
  <c r="B2324" i="11"/>
  <c r="AY2323" i="11"/>
  <c r="AX2323" i="11"/>
  <c r="AW2323" i="11"/>
  <c r="AV2323" i="11"/>
  <c r="AU2323" i="11"/>
  <c r="AT2323" i="11"/>
  <c r="AS2323" i="11"/>
  <c r="AR2323" i="11"/>
  <c r="AO2323" i="11"/>
  <c r="AN2323" i="11"/>
  <c r="AM2323" i="11"/>
  <c r="AL2323" i="11"/>
  <c r="AK2323" i="11"/>
  <c r="AJ2323" i="11"/>
  <c r="D2323" i="11"/>
  <c r="X2323" i="11" s="1"/>
  <c r="C2323" i="11"/>
  <c r="B2323" i="11"/>
  <c r="AY2322" i="11"/>
  <c r="AX2322" i="11"/>
  <c r="AW2322" i="11"/>
  <c r="AV2322" i="11"/>
  <c r="AU2322" i="11"/>
  <c r="AT2322" i="11"/>
  <c r="AS2322" i="11"/>
  <c r="AR2322" i="11"/>
  <c r="AO2322" i="11"/>
  <c r="AN2322" i="11"/>
  <c r="AM2322" i="11"/>
  <c r="AL2322" i="11"/>
  <c r="AK2322" i="11"/>
  <c r="AJ2322" i="11"/>
  <c r="D2322" i="11"/>
  <c r="X2322" i="11" s="1"/>
  <c r="C2322" i="11"/>
  <c r="B2322" i="11"/>
  <c r="AY2321" i="11"/>
  <c r="AX2321" i="11"/>
  <c r="AW2321" i="11"/>
  <c r="AV2321" i="11"/>
  <c r="AU2321" i="11"/>
  <c r="AT2321" i="11"/>
  <c r="AS2321" i="11"/>
  <c r="AR2321" i="11"/>
  <c r="AO2321" i="11"/>
  <c r="AN2321" i="11"/>
  <c r="AM2321" i="11"/>
  <c r="AL2321" i="11"/>
  <c r="AK2321" i="11"/>
  <c r="AJ2321" i="11"/>
  <c r="D2321" i="11"/>
  <c r="X2321" i="11" s="1"/>
  <c r="C2321" i="11"/>
  <c r="B2321" i="11"/>
  <c r="AY2320" i="11"/>
  <c r="AX2320" i="11"/>
  <c r="AW2320" i="11"/>
  <c r="AV2320" i="11"/>
  <c r="AU2320" i="11"/>
  <c r="AT2320" i="11"/>
  <c r="AS2320" i="11"/>
  <c r="AR2320" i="11"/>
  <c r="AO2320" i="11"/>
  <c r="AN2320" i="11"/>
  <c r="AM2320" i="11"/>
  <c r="AL2320" i="11"/>
  <c r="AK2320" i="11"/>
  <c r="AJ2320" i="11"/>
  <c r="D2320" i="11"/>
  <c r="X2320" i="11" s="1"/>
  <c r="C2320" i="11"/>
  <c r="B2320" i="11"/>
  <c r="AY2319" i="11"/>
  <c r="AX2319" i="11"/>
  <c r="AW2319" i="11"/>
  <c r="AV2319" i="11"/>
  <c r="AU2319" i="11"/>
  <c r="AT2319" i="11"/>
  <c r="AS2319" i="11"/>
  <c r="AR2319" i="11"/>
  <c r="AO2319" i="11"/>
  <c r="AN2319" i="11"/>
  <c r="AM2319" i="11"/>
  <c r="AL2319" i="11"/>
  <c r="AK2319" i="11"/>
  <c r="AJ2319" i="11"/>
  <c r="D2319" i="11"/>
  <c r="X2319" i="11" s="1"/>
  <c r="C2319" i="11"/>
  <c r="B2319" i="11"/>
  <c r="AY2318" i="11"/>
  <c r="AX2318" i="11"/>
  <c r="AW2318" i="11"/>
  <c r="AV2318" i="11"/>
  <c r="AU2318" i="11"/>
  <c r="AT2318" i="11"/>
  <c r="AS2318" i="11"/>
  <c r="AR2318" i="11"/>
  <c r="AO2318" i="11"/>
  <c r="AN2318" i="11"/>
  <c r="AM2318" i="11"/>
  <c r="AL2318" i="11"/>
  <c r="AK2318" i="11"/>
  <c r="AJ2318" i="11"/>
  <c r="D2318" i="11"/>
  <c r="X2318" i="11" s="1"/>
  <c r="C2318" i="11"/>
  <c r="B2318" i="11"/>
  <c r="AY2317" i="11"/>
  <c r="AX2317" i="11"/>
  <c r="AW2317" i="11"/>
  <c r="AV2317" i="11"/>
  <c r="AU2317" i="11"/>
  <c r="AT2317" i="11"/>
  <c r="AS2317" i="11"/>
  <c r="AR2317" i="11"/>
  <c r="AO2317" i="11"/>
  <c r="AN2317" i="11"/>
  <c r="AM2317" i="11"/>
  <c r="AL2317" i="11"/>
  <c r="AK2317" i="11"/>
  <c r="AJ2317" i="11"/>
  <c r="D2317" i="11"/>
  <c r="X2317" i="11" s="1"/>
  <c r="C2317" i="11"/>
  <c r="B2317" i="11"/>
  <c r="AY2316" i="11"/>
  <c r="AX2316" i="11"/>
  <c r="AW2316" i="11"/>
  <c r="AV2316" i="11"/>
  <c r="AU2316" i="11"/>
  <c r="AT2316" i="11"/>
  <c r="AS2316" i="11"/>
  <c r="AR2316" i="11"/>
  <c r="AO2316" i="11"/>
  <c r="AN2316" i="11"/>
  <c r="AM2316" i="11"/>
  <c r="AL2316" i="11"/>
  <c r="AK2316" i="11"/>
  <c r="AJ2316" i="11"/>
  <c r="D2316" i="11"/>
  <c r="X2316" i="11" s="1"/>
  <c r="C2316" i="11"/>
  <c r="B2316" i="11"/>
  <c r="AY2315" i="11"/>
  <c r="AX2315" i="11"/>
  <c r="AW2315" i="11"/>
  <c r="AV2315" i="11"/>
  <c r="AU2315" i="11"/>
  <c r="AT2315" i="11"/>
  <c r="AS2315" i="11"/>
  <c r="AR2315" i="11"/>
  <c r="AO2315" i="11"/>
  <c r="AN2315" i="11"/>
  <c r="AM2315" i="11"/>
  <c r="AL2315" i="11"/>
  <c r="AK2315" i="11"/>
  <c r="AJ2315" i="11"/>
  <c r="D2315" i="11"/>
  <c r="X2315" i="11" s="1"/>
  <c r="C2315" i="11"/>
  <c r="B2315" i="11"/>
  <c r="AY2314" i="11"/>
  <c r="AX2314" i="11"/>
  <c r="AW2314" i="11"/>
  <c r="AV2314" i="11"/>
  <c r="AU2314" i="11"/>
  <c r="AT2314" i="11"/>
  <c r="AS2314" i="11"/>
  <c r="AR2314" i="11"/>
  <c r="AO2314" i="11"/>
  <c r="AN2314" i="11"/>
  <c r="AM2314" i="11"/>
  <c r="AL2314" i="11"/>
  <c r="AK2314" i="11"/>
  <c r="AJ2314" i="11"/>
  <c r="D2314" i="11"/>
  <c r="X2314" i="11" s="1"/>
  <c r="C2314" i="11"/>
  <c r="B2314" i="11"/>
  <c r="AY2313" i="11"/>
  <c r="AX2313" i="11"/>
  <c r="AW2313" i="11"/>
  <c r="AV2313" i="11"/>
  <c r="AU2313" i="11"/>
  <c r="AT2313" i="11"/>
  <c r="AS2313" i="11"/>
  <c r="AR2313" i="11"/>
  <c r="AO2313" i="11"/>
  <c r="AN2313" i="11"/>
  <c r="AM2313" i="11"/>
  <c r="AL2313" i="11"/>
  <c r="AK2313" i="11"/>
  <c r="AJ2313" i="11"/>
  <c r="D2313" i="11"/>
  <c r="X2313" i="11" s="1"/>
  <c r="C2313" i="11"/>
  <c r="B2313" i="11"/>
  <c r="AY2312" i="11"/>
  <c r="AX2312" i="11"/>
  <c r="AW2312" i="11"/>
  <c r="AV2312" i="11"/>
  <c r="AU2312" i="11"/>
  <c r="AT2312" i="11"/>
  <c r="AS2312" i="11"/>
  <c r="AR2312" i="11"/>
  <c r="AO2312" i="11"/>
  <c r="AN2312" i="11"/>
  <c r="AM2312" i="11"/>
  <c r="AL2312" i="11"/>
  <c r="AK2312" i="11"/>
  <c r="AJ2312" i="11"/>
  <c r="D2312" i="11"/>
  <c r="X2312" i="11" s="1"/>
  <c r="C2312" i="11"/>
  <c r="B2312" i="11"/>
  <c r="AY2311" i="11"/>
  <c r="AX2311" i="11"/>
  <c r="AW2311" i="11"/>
  <c r="AV2311" i="11"/>
  <c r="AU2311" i="11"/>
  <c r="AT2311" i="11"/>
  <c r="AS2311" i="11"/>
  <c r="AR2311" i="11"/>
  <c r="AO2311" i="11"/>
  <c r="AN2311" i="11"/>
  <c r="AM2311" i="11"/>
  <c r="AL2311" i="11"/>
  <c r="AK2311" i="11"/>
  <c r="AJ2311" i="11"/>
  <c r="D2311" i="11"/>
  <c r="X2311" i="11" s="1"/>
  <c r="C2311" i="11"/>
  <c r="B2311" i="11"/>
  <c r="AY2310" i="11"/>
  <c r="AX2310" i="11"/>
  <c r="AW2310" i="11"/>
  <c r="AV2310" i="11"/>
  <c r="AU2310" i="11"/>
  <c r="AT2310" i="11"/>
  <c r="AS2310" i="11"/>
  <c r="AR2310" i="11"/>
  <c r="AO2310" i="11"/>
  <c r="AN2310" i="11"/>
  <c r="AM2310" i="11"/>
  <c r="AL2310" i="11"/>
  <c r="AK2310" i="11"/>
  <c r="AJ2310" i="11"/>
  <c r="D2310" i="11"/>
  <c r="X2310" i="11" s="1"/>
  <c r="C2310" i="11"/>
  <c r="B2310" i="11"/>
  <c r="AY2309" i="11"/>
  <c r="AX2309" i="11"/>
  <c r="AW2309" i="11"/>
  <c r="AV2309" i="11"/>
  <c r="AU2309" i="11"/>
  <c r="AT2309" i="11"/>
  <c r="AS2309" i="11"/>
  <c r="AR2309" i="11"/>
  <c r="AO2309" i="11"/>
  <c r="AN2309" i="11"/>
  <c r="AM2309" i="11"/>
  <c r="AL2309" i="11"/>
  <c r="AK2309" i="11"/>
  <c r="AJ2309" i="11"/>
  <c r="D2309" i="11"/>
  <c r="X2309" i="11" s="1"/>
  <c r="C2309" i="11"/>
  <c r="B2309" i="11"/>
  <c r="AY2308" i="11"/>
  <c r="AX2308" i="11"/>
  <c r="AW2308" i="11"/>
  <c r="AV2308" i="11"/>
  <c r="AU2308" i="11"/>
  <c r="AT2308" i="11"/>
  <c r="AS2308" i="11"/>
  <c r="AR2308" i="11"/>
  <c r="AO2308" i="11"/>
  <c r="AN2308" i="11"/>
  <c r="AM2308" i="11"/>
  <c r="AL2308" i="11"/>
  <c r="AK2308" i="11"/>
  <c r="AJ2308" i="11"/>
  <c r="D2308" i="11"/>
  <c r="X2308" i="11" s="1"/>
  <c r="C2308" i="11"/>
  <c r="B2308" i="11"/>
  <c r="AY2307" i="11"/>
  <c r="AX2307" i="11"/>
  <c r="AW2307" i="11"/>
  <c r="AV2307" i="11"/>
  <c r="AU2307" i="11"/>
  <c r="AT2307" i="11"/>
  <c r="AS2307" i="11"/>
  <c r="AR2307" i="11"/>
  <c r="AO2307" i="11"/>
  <c r="AN2307" i="11"/>
  <c r="AM2307" i="11"/>
  <c r="AL2307" i="11"/>
  <c r="AK2307" i="11"/>
  <c r="AJ2307" i="11"/>
  <c r="D2307" i="11"/>
  <c r="X2307" i="11" s="1"/>
  <c r="C2307" i="11"/>
  <c r="B2307" i="11"/>
  <c r="AY2306" i="11"/>
  <c r="AX2306" i="11"/>
  <c r="AW2306" i="11"/>
  <c r="AV2306" i="11"/>
  <c r="AU2306" i="11"/>
  <c r="AT2306" i="11"/>
  <c r="AS2306" i="11"/>
  <c r="AR2306" i="11"/>
  <c r="AO2306" i="11"/>
  <c r="AN2306" i="11"/>
  <c r="AM2306" i="11"/>
  <c r="AL2306" i="11"/>
  <c r="AK2306" i="11"/>
  <c r="AJ2306" i="11"/>
  <c r="D2306" i="11"/>
  <c r="X2306" i="11" s="1"/>
  <c r="C2306" i="11"/>
  <c r="B2306" i="11"/>
  <c r="AY2305" i="11"/>
  <c r="AX2305" i="11"/>
  <c r="AW2305" i="11"/>
  <c r="AV2305" i="11"/>
  <c r="AU2305" i="11"/>
  <c r="AT2305" i="11"/>
  <c r="AS2305" i="11"/>
  <c r="AR2305" i="11"/>
  <c r="AO2305" i="11"/>
  <c r="AN2305" i="11"/>
  <c r="AM2305" i="11"/>
  <c r="AL2305" i="11"/>
  <c r="AK2305" i="11"/>
  <c r="AJ2305" i="11"/>
  <c r="D2305" i="11"/>
  <c r="X2305" i="11" s="1"/>
  <c r="C2305" i="11"/>
  <c r="B2305" i="11"/>
  <c r="AY2304" i="11"/>
  <c r="AX2304" i="11"/>
  <c r="AW2304" i="11"/>
  <c r="AV2304" i="11"/>
  <c r="AU2304" i="11"/>
  <c r="AT2304" i="11"/>
  <c r="AS2304" i="11"/>
  <c r="AR2304" i="11"/>
  <c r="AO2304" i="11"/>
  <c r="AN2304" i="11"/>
  <c r="AM2304" i="11"/>
  <c r="AL2304" i="11"/>
  <c r="AK2304" i="11"/>
  <c r="AJ2304" i="11"/>
  <c r="D2304" i="11"/>
  <c r="X2304" i="11" s="1"/>
  <c r="C2304" i="11"/>
  <c r="B2304" i="11"/>
  <c r="AY2303" i="11"/>
  <c r="AX2303" i="11"/>
  <c r="AW2303" i="11"/>
  <c r="AV2303" i="11"/>
  <c r="AU2303" i="11"/>
  <c r="AT2303" i="11"/>
  <c r="AS2303" i="11"/>
  <c r="AR2303" i="11"/>
  <c r="AO2303" i="11"/>
  <c r="AN2303" i="11"/>
  <c r="AM2303" i="11"/>
  <c r="AL2303" i="11"/>
  <c r="AK2303" i="11"/>
  <c r="AJ2303" i="11"/>
  <c r="D2303" i="11"/>
  <c r="X2303" i="11" s="1"/>
  <c r="C2303" i="11"/>
  <c r="B2303" i="11"/>
  <c r="AY2302" i="11"/>
  <c r="AX2302" i="11"/>
  <c r="AW2302" i="11"/>
  <c r="AV2302" i="11"/>
  <c r="AU2302" i="11"/>
  <c r="AT2302" i="11"/>
  <c r="AS2302" i="11"/>
  <c r="AR2302" i="11"/>
  <c r="AO2302" i="11"/>
  <c r="AN2302" i="11"/>
  <c r="AM2302" i="11"/>
  <c r="AL2302" i="11"/>
  <c r="AK2302" i="11"/>
  <c r="AJ2302" i="11"/>
  <c r="D2302" i="11"/>
  <c r="X2302" i="11" s="1"/>
  <c r="C2302" i="11"/>
  <c r="B2302" i="11"/>
  <c r="AY2301" i="11"/>
  <c r="AX2301" i="11"/>
  <c r="AW2301" i="11"/>
  <c r="AV2301" i="11"/>
  <c r="AU2301" i="11"/>
  <c r="AT2301" i="11"/>
  <c r="AS2301" i="11"/>
  <c r="AR2301" i="11"/>
  <c r="AO2301" i="11"/>
  <c r="AN2301" i="11"/>
  <c r="AM2301" i="11"/>
  <c r="AL2301" i="11"/>
  <c r="AK2301" i="11"/>
  <c r="AJ2301" i="11"/>
  <c r="D2301" i="11"/>
  <c r="X2301" i="11" s="1"/>
  <c r="C2301" i="11"/>
  <c r="B2301" i="11"/>
  <c r="AY2300" i="11"/>
  <c r="AX2300" i="11"/>
  <c r="AW2300" i="11"/>
  <c r="AV2300" i="11"/>
  <c r="AU2300" i="11"/>
  <c r="AT2300" i="11"/>
  <c r="AS2300" i="11"/>
  <c r="AR2300" i="11"/>
  <c r="AO2300" i="11"/>
  <c r="AN2300" i="11"/>
  <c r="AM2300" i="11"/>
  <c r="AL2300" i="11"/>
  <c r="AK2300" i="11"/>
  <c r="AJ2300" i="11"/>
  <c r="D2300" i="11"/>
  <c r="X2300" i="11" s="1"/>
  <c r="C2300" i="11"/>
  <c r="B2300" i="11"/>
  <c r="AY2299" i="11"/>
  <c r="AX2299" i="11"/>
  <c r="AW2299" i="11"/>
  <c r="AV2299" i="11"/>
  <c r="AU2299" i="11"/>
  <c r="AT2299" i="11"/>
  <c r="AS2299" i="11"/>
  <c r="AR2299" i="11"/>
  <c r="AO2299" i="11"/>
  <c r="AN2299" i="11"/>
  <c r="AM2299" i="11"/>
  <c r="AL2299" i="11"/>
  <c r="AK2299" i="11"/>
  <c r="AJ2299" i="11"/>
  <c r="D2299" i="11"/>
  <c r="X2299" i="11" s="1"/>
  <c r="C2299" i="11"/>
  <c r="B2299" i="11"/>
  <c r="AY2298" i="11"/>
  <c r="AX2298" i="11"/>
  <c r="AW2298" i="11"/>
  <c r="AV2298" i="11"/>
  <c r="AU2298" i="11"/>
  <c r="AT2298" i="11"/>
  <c r="AS2298" i="11"/>
  <c r="AR2298" i="11"/>
  <c r="AO2298" i="11"/>
  <c r="AN2298" i="11"/>
  <c r="AM2298" i="11"/>
  <c r="AL2298" i="11"/>
  <c r="AK2298" i="11"/>
  <c r="AJ2298" i="11"/>
  <c r="D2298" i="11"/>
  <c r="X2298" i="11" s="1"/>
  <c r="C2298" i="11"/>
  <c r="B2298" i="11"/>
  <c r="AY2297" i="11"/>
  <c r="AX2297" i="11"/>
  <c r="AW2297" i="11"/>
  <c r="AV2297" i="11"/>
  <c r="AU2297" i="11"/>
  <c r="AT2297" i="11"/>
  <c r="AS2297" i="11"/>
  <c r="AR2297" i="11"/>
  <c r="AO2297" i="11"/>
  <c r="AN2297" i="11"/>
  <c r="AM2297" i="11"/>
  <c r="AL2297" i="11"/>
  <c r="AK2297" i="11"/>
  <c r="AJ2297" i="11"/>
  <c r="D2297" i="11"/>
  <c r="X2297" i="11" s="1"/>
  <c r="C2297" i="11"/>
  <c r="B2297" i="11"/>
  <c r="AY2296" i="11"/>
  <c r="AX2296" i="11"/>
  <c r="AW2296" i="11"/>
  <c r="AV2296" i="11"/>
  <c r="AU2296" i="11"/>
  <c r="AT2296" i="11"/>
  <c r="AS2296" i="11"/>
  <c r="AR2296" i="11"/>
  <c r="AO2296" i="11"/>
  <c r="AN2296" i="11"/>
  <c r="AM2296" i="11"/>
  <c r="AL2296" i="11"/>
  <c r="AK2296" i="11"/>
  <c r="AJ2296" i="11"/>
  <c r="D2296" i="11"/>
  <c r="X2296" i="11" s="1"/>
  <c r="C2296" i="11"/>
  <c r="B2296" i="11"/>
  <c r="AY2295" i="11"/>
  <c r="AX2295" i="11"/>
  <c r="AW2295" i="11"/>
  <c r="AV2295" i="11"/>
  <c r="AU2295" i="11"/>
  <c r="AT2295" i="11"/>
  <c r="AS2295" i="11"/>
  <c r="AR2295" i="11"/>
  <c r="AO2295" i="11"/>
  <c r="AN2295" i="11"/>
  <c r="AM2295" i="11"/>
  <c r="AL2295" i="11"/>
  <c r="AK2295" i="11"/>
  <c r="AJ2295" i="11"/>
  <c r="D2295" i="11"/>
  <c r="X2295" i="11" s="1"/>
  <c r="C2295" i="11"/>
  <c r="B2295" i="11"/>
  <c r="AY2294" i="11"/>
  <c r="AX2294" i="11"/>
  <c r="AW2294" i="11"/>
  <c r="AV2294" i="11"/>
  <c r="AU2294" i="11"/>
  <c r="AT2294" i="11"/>
  <c r="AS2294" i="11"/>
  <c r="AR2294" i="11"/>
  <c r="AO2294" i="11"/>
  <c r="AN2294" i="11"/>
  <c r="AM2294" i="11"/>
  <c r="AL2294" i="11"/>
  <c r="AK2294" i="11"/>
  <c r="AJ2294" i="11"/>
  <c r="D2294" i="11"/>
  <c r="X2294" i="11" s="1"/>
  <c r="C2294" i="11"/>
  <c r="B2294" i="11"/>
  <c r="AY2293" i="11"/>
  <c r="AX2293" i="11"/>
  <c r="AW2293" i="11"/>
  <c r="AV2293" i="11"/>
  <c r="AU2293" i="11"/>
  <c r="AT2293" i="11"/>
  <c r="AS2293" i="11"/>
  <c r="AR2293" i="11"/>
  <c r="AO2293" i="11"/>
  <c r="AN2293" i="11"/>
  <c r="AM2293" i="11"/>
  <c r="AL2293" i="11"/>
  <c r="AK2293" i="11"/>
  <c r="AJ2293" i="11"/>
  <c r="D2293" i="11"/>
  <c r="X2293" i="11" s="1"/>
  <c r="C2293" i="11"/>
  <c r="B2293" i="11"/>
  <c r="AY2292" i="11"/>
  <c r="AX2292" i="11"/>
  <c r="AW2292" i="11"/>
  <c r="AV2292" i="11"/>
  <c r="AU2292" i="11"/>
  <c r="AT2292" i="11"/>
  <c r="AS2292" i="11"/>
  <c r="AR2292" i="11"/>
  <c r="AO2292" i="11"/>
  <c r="AN2292" i="11"/>
  <c r="AM2292" i="11"/>
  <c r="AL2292" i="11"/>
  <c r="AK2292" i="11"/>
  <c r="AJ2292" i="11"/>
  <c r="D2292" i="11"/>
  <c r="X2292" i="11" s="1"/>
  <c r="C2292" i="11"/>
  <c r="B2292" i="11"/>
  <c r="AY2291" i="11"/>
  <c r="AX2291" i="11"/>
  <c r="AW2291" i="11"/>
  <c r="AV2291" i="11"/>
  <c r="AU2291" i="11"/>
  <c r="AT2291" i="11"/>
  <c r="AS2291" i="11"/>
  <c r="AR2291" i="11"/>
  <c r="AO2291" i="11"/>
  <c r="AN2291" i="11"/>
  <c r="AM2291" i="11"/>
  <c r="AL2291" i="11"/>
  <c r="AK2291" i="11"/>
  <c r="AJ2291" i="11"/>
  <c r="D2291" i="11"/>
  <c r="X2291" i="11" s="1"/>
  <c r="C2291" i="11"/>
  <c r="B2291" i="11"/>
  <c r="AY2290" i="11"/>
  <c r="AX2290" i="11"/>
  <c r="AW2290" i="11"/>
  <c r="AV2290" i="11"/>
  <c r="AU2290" i="11"/>
  <c r="AT2290" i="11"/>
  <c r="AS2290" i="11"/>
  <c r="AR2290" i="11"/>
  <c r="AO2290" i="11"/>
  <c r="AN2290" i="11"/>
  <c r="AM2290" i="11"/>
  <c r="AL2290" i="11"/>
  <c r="AK2290" i="11"/>
  <c r="AJ2290" i="11"/>
  <c r="D2290" i="11"/>
  <c r="X2290" i="11" s="1"/>
  <c r="C2290" i="11"/>
  <c r="B2290" i="11"/>
  <c r="AY2289" i="11"/>
  <c r="AX2289" i="11"/>
  <c r="AW2289" i="11"/>
  <c r="AV2289" i="11"/>
  <c r="AU2289" i="11"/>
  <c r="AT2289" i="11"/>
  <c r="AS2289" i="11"/>
  <c r="AR2289" i="11"/>
  <c r="AO2289" i="11"/>
  <c r="AN2289" i="11"/>
  <c r="AM2289" i="11"/>
  <c r="AL2289" i="11"/>
  <c r="AK2289" i="11"/>
  <c r="AJ2289" i="11"/>
  <c r="D2289" i="11"/>
  <c r="X2289" i="11" s="1"/>
  <c r="C2289" i="11"/>
  <c r="B2289" i="11"/>
  <c r="AY2288" i="11"/>
  <c r="AX2288" i="11"/>
  <c r="AW2288" i="11"/>
  <c r="AV2288" i="11"/>
  <c r="AU2288" i="11"/>
  <c r="AT2288" i="11"/>
  <c r="AS2288" i="11"/>
  <c r="AR2288" i="11"/>
  <c r="AO2288" i="11"/>
  <c r="AN2288" i="11"/>
  <c r="AM2288" i="11"/>
  <c r="AL2288" i="11"/>
  <c r="AK2288" i="11"/>
  <c r="AJ2288" i="11"/>
  <c r="D2288" i="11"/>
  <c r="X2288" i="11" s="1"/>
  <c r="C2288" i="11"/>
  <c r="B2288" i="11"/>
  <c r="AY2287" i="11"/>
  <c r="AX2287" i="11"/>
  <c r="AW2287" i="11"/>
  <c r="AV2287" i="11"/>
  <c r="AU2287" i="11"/>
  <c r="AT2287" i="11"/>
  <c r="AS2287" i="11"/>
  <c r="AR2287" i="11"/>
  <c r="AO2287" i="11"/>
  <c r="AN2287" i="11"/>
  <c r="AM2287" i="11"/>
  <c r="AL2287" i="11"/>
  <c r="AK2287" i="11"/>
  <c r="AJ2287" i="11"/>
  <c r="D2287" i="11"/>
  <c r="X2287" i="11" s="1"/>
  <c r="C2287" i="11"/>
  <c r="B2287" i="11"/>
  <c r="AY2286" i="11"/>
  <c r="AX2286" i="11"/>
  <c r="AW2286" i="11"/>
  <c r="AV2286" i="11"/>
  <c r="AU2286" i="11"/>
  <c r="AT2286" i="11"/>
  <c r="AS2286" i="11"/>
  <c r="AR2286" i="11"/>
  <c r="AO2286" i="11"/>
  <c r="AN2286" i="11"/>
  <c r="AM2286" i="11"/>
  <c r="AL2286" i="11"/>
  <c r="AK2286" i="11"/>
  <c r="AJ2286" i="11"/>
  <c r="D2286" i="11"/>
  <c r="X2286" i="11" s="1"/>
  <c r="C2286" i="11"/>
  <c r="B2286" i="11"/>
  <c r="AY2285" i="11"/>
  <c r="AX2285" i="11"/>
  <c r="AW2285" i="11"/>
  <c r="AV2285" i="11"/>
  <c r="AU2285" i="11"/>
  <c r="AT2285" i="11"/>
  <c r="AS2285" i="11"/>
  <c r="AR2285" i="11"/>
  <c r="AO2285" i="11"/>
  <c r="AN2285" i="11"/>
  <c r="AM2285" i="11"/>
  <c r="AL2285" i="11"/>
  <c r="AK2285" i="11"/>
  <c r="AJ2285" i="11"/>
  <c r="D2285" i="11"/>
  <c r="X2285" i="11" s="1"/>
  <c r="C2285" i="11"/>
  <c r="B2285" i="11"/>
  <c r="AY2284" i="11"/>
  <c r="AX2284" i="11"/>
  <c r="AW2284" i="11"/>
  <c r="AV2284" i="11"/>
  <c r="AU2284" i="11"/>
  <c r="AT2284" i="11"/>
  <c r="AS2284" i="11"/>
  <c r="AR2284" i="11"/>
  <c r="AO2284" i="11"/>
  <c r="AN2284" i="11"/>
  <c r="AM2284" i="11"/>
  <c r="AL2284" i="11"/>
  <c r="AK2284" i="11"/>
  <c r="AJ2284" i="11"/>
  <c r="D2284" i="11"/>
  <c r="X2284" i="11" s="1"/>
  <c r="C2284" i="11"/>
  <c r="B2284" i="11"/>
  <c r="AY2283" i="11"/>
  <c r="AX2283" i="11"/>
  <c r="AW2283" i="11"/>
  <c r="AV2283" i="11"/>
  <c r="AU2283" i="11"/>
  <c r="AT2283" i="11"/>
  <c r="AS2283" i="11"/>
  <c r="AR2283" i="11"/>
  <c r="AO2283" i="11"/>
  <c r="AN2283" i="11"/>
  <c r="AM2283" i="11"/>
  <c r="AL2283" i="11"/>
  <c r="AK2283" i="11"/>
  <c r="AJ2283" i="11"/>
  <c r="D2283" i="11"/>
  <c r="X2283" i="11" s="1"/>
  <c r="C2283" i="11"/>
  <c r="B2283" i="11"/>
  <c r="AY2282" i="11"/>
  <c r="AX2282" i="11"/>
  <c r="AW2282" i="11"/>
  <c r="AV2282" i="11"/>
  <c r="AU2282" i="11"/>
  <c r="AT2282" i="11"/>
  <c r="AS2282" i="11"/>
  <c r="AR2282" i="11"/>
  <c r="AO2282" i="11"/>
  <c r="AN2282" i="11"/>
  <c r="AM2282" i="11"/>
  <c r="AL2282" i="11"/>
  <c r="AK2282" i="11"/>
  <c r="AJ2282" i="11"/>
  <c r="D2282" i="11"/>
  <c r="X2282" i="11" s="1"/>
  <c r="C2282" i="11"/>
  <c r="B2282" i="11"/>
  <c r="AY2281" i="11"/>
  <c r="AX2281" i="11"/>
  <c r="AW2281" i="11"/>
  <c r="AV2281" i="11"/>
  <c r="AU2281" i="11"/>
  <c r="AT2281" i="11"/>
  <c r="AS2281" i="11"/>
  <c r="AR2281" i="11"/>
  <c r="AO2281" i="11"/>
  <c r="AN2281" i="11"/>
  <c r="AM2281" i="11"/>
  <c r="AL2281" i="11"/>
  <c r="AK2281" i="11"/>
  <c r="AJ2281" i="11"/>
  <c r="D2281" i="11"/>
  <c r="X2281" i="11" s="1"/>
  <c r="C2281" i="11"/>
  <c r="B2281" i="11"/>
  <c r="AY2280" i="11"/>
  <c r="AX2280" i="11"/>
  <c r="AW2280" i="11"/>
  <c r="AV2280" i="11"/>
  <c r="AU2280" i="11"/>
  <c r="AT2280" i="11"/>
  <c r="AS2280" i="11"/>
  <c r="AR2280" i="11"/>
  <c r="AO2280" i="11"/>
  <c r="AN2280" i="11"/>
  <c r="AM2280" i="11"/>
  <c r="AL2280" i="11"/>
  <c r="AK2280" i="11"/>
  <c r="AJ2280" i="11"/>
  <c r="D2280" i="11"/>
  <c r="X2280" i="11" s="1"/>
  <c r="C2280" i="11"/>
  <c r="B2280" i="11"/>
  <c r="AY2279" i="11"/>
  <c r="AX2279" i="11"/>
  <c r="AW2279" i="11"/>
  <c r="AV2279" i="11"/>
  <c r="AU2279" i="11"/>
  <c r="AT2279" i="11"/>
  <c r="AS2279" i="11"/>
  <c r="AR2279" i="11"/>
  <c r="AO2279" i="11"/>
  <c r="AN2279" i="11"/>
  <c r="AM2279" i="11"/>
  <c r="AL2279" i="11"/>
  <c r="AK2279" i="11"/>
  <c r="AJ2279" i="11"/>
  <c r="D2279" i="11"/>
  <c r="X2279" i="11" s="1"/>
  <c r="C2279" i="11"/>
  <c r="B2279" i="11"/>
  <c r="AY2278" i="11"/>
  <c r="AX2278" i="11"/>
  <c r="AW2278" i="11"/>
  <c r="AV2278" i="11"/>
  <c r="AU2278" i="11"/>
  <c r="AT2278" i="11"/>
  <c r="AS2278" i="11"/>
  <c r="AR2278" i="11"/>
  <c r="AO2278" i="11"/>
  <c r="AN2278" i="11"/>
  <c r="AM2278" i="11"/>
  <c r="AL2278" i="11"/>
  <c r="AK2278" i="11"/>
  <c r="AJ2278" i="11"/>
  <c r="D2278" i="11"/>
  <c r="X2278" i="11" s="1"/>
  <c r="C2278" i="11"/>
  <c r="B2278" i="11"/>
  <c r="AY2277" i="11"/>
  <c r="AX2277" i="11"/>
  <c r="AW2277" i="11"/>
  <c r="AV2277" i="11"/>
  <c r="AU2277" i="11"/>
  <c r="AT2277" i="11"/>
  <c r="AS2277" i="11"/>
  <c r="AR2277" i="11"/>
  <c r="AO2277" i="11"/>
  <c r="AN2277" i="11"/>
  <c r="AM2277" i="11"/>
  <c r="AL2277" i="11"/>
  <c r="AK2277" i="11"/>
  <c r="AJ2277" i="11"/>
  <c r="D2277" i="11"/>
  <c r="X2277" i="11" s="1"/>
  <c r="C2277" i="11"/>
  <c r="B2277" i="11"/>
  <c r="AY2276" i="11"/>
  <c r="AX2276" i="11"/>
  <c r="AW2276" i="11"/>
  <c r="AV2276" i="11"/>
  <c r="AU2276" i="11"/>
  <c r="AT2276" i="11"/>
  <c r="AS2276" i="11"/>
  <c r="AR2276" i="11"/>
  <c r="AO2276" i="11"/>
  <c r="AN2276" i="11"/>
  <c r="AM2276" i="11"/>
  <c r="AL2276" i="11"/>
  <c r="AK2276" i="11"/>
  <c r="AJ2276" i="11"/>
  <c r="D2276" i="11"/>
  <c r="X2276" i="11" s="1"/>
  <c r="C2276" i="11"/>
  <c r="B2276" i="11"/>
  <c r="AY2275" i="11"/>
  <c r="AX2275" i="11"/>
  <c r="AW2275" i="11"/>
  <c r="AV2275" i="11"/>
  <c r="AU2275" i="11"/>
  <c r="AT2275" i="11"/>
  <c r="AS2275" i="11"/>
  <c r="AR2275" i="11"/>
  <c r="AO2275" i="11"/>
  <c r="AN2275" i="11"/>
  <c r="AM2275" i="11"/>
  <c r="AL2275" i="11"/>
  <c r="AK2275" i="11"/>
  <c r="AJ2275" i="11"/>
  <c r="D2275" i="11"/>
  <c r="X2275" i="11" s="1"/>
  <c r="C2275" i="11"/>
  <c r="B2275" i="11"/>
  <c r="AY2274" i="11"/>
  <c r="AX2274" i="11"/>
  <c r="AW2274" i="11"/>
  <c r="AV2274" i="11"/>
  <c r="AU2274" i="11"/>
  <c r="AT2274" i="11"/>
  <c r="AS2274" i="11"/>
  <c r="AR2274" i="11"/>
  <c r="AO2274" i="11"/>
  <c r="AN2274" i="11"/>
  <c r="AM2274" i="11"/>
  <c r="AL2274" i="11"/>
  <c r="AK2274" i="11"/>
  <c r="AJ2274" i="11"/>
  <c r="D2274" i="11"/>
  <c r="X2274" i="11" s="1"/>
  <c r="C2274" i="11"/>
  <c r="B2274" i="11"/>
  <c r="AY2273" i="11"/>
  <c r="AX2273" i="11"/>
  <c r="AW2273" i="11"/>
  <c r="AV2273" i="11"/>
  <c r="AU2273" i="11"/>
  <c r="AT2273" i="11"/>
  <c r="AS2273" i="11"/>
  <c r="AR2273" i="11"/>
  <c r="AO2273" i="11"/>
  <c r="AN2273" i="11"/>
  <c r="AM2273" i="11"/>
  <c r="AL2273" i="11"/>
  <c r="AK2273" i="11"/>
  <c r="AJ2273" i="11"/>
  <c r="D2273" i="11"/>
  <c r="X2273" i="11" s="1"/>
  <c r="C2273" i="11"/>
  <c r="B2273" i="11"/>
  <c r="AY2272" i="11"/>
  <c r="AX2272" i="11"/>
  <c r="AW2272" i="11"/>
  <c r="AV2272" i="11"/>
  <c r="AU2272" i="11"/>
  <c r="AT2272" i="11"/>
  <c r="AS2272" i="11"/>
  <c r="AR2272" i="11"/>
  <c r="AO2272" i="11"/>
  <c r="AN2272" i="11"/>
  <c r="AM2272" i="11"/>
  <c r="AL2272" i="11"/>
  <c r="AK2272" i="11"/>
  <c r="AJ2272" i="11"/>
  <c r="D2272" i="11"/>
  <c r="X2272" i="11" s="1"/>
  <c r="C2272" i="11"/>
  <c r="B2272" i="11"/>
  <c r="AY2271" i="11"/>
  <c r="AX2271" i="11"/>
  <c r="AW2271" i="11"/>
  <c r="AV2271" i="11"/>
  <c r="AU2271" i="11"/>
  <c r="AT2271" i="11"/>
  <c r="AS2271" i="11"/>
  <c r="AR2271" i="11"/>
  <c r="AO2271" i="11"/>
  <c r="AN2271" i="11"/>
  <c r="AM2271" i="11"/>
  <c r="AL2271" i="11"/>
  <c r="AK2271" i="11"/>
  <c r="AJ2271" i="11"/>
  <c r="D2271" i="11"/>
  <c r="X2271" i="11" s="1"/>
  <c r="C2271" i="11"/>
  <c r="B2271" i="11"/>
  <c r="AY2270" i="11"/>
  <c r="AX2270" i="11"/>
  <c r="AW2270" i="11"/>
  <c r="AV2270" i="11"/>
  <c r="AU2270" i="11"/>
  <c r="AT2270" i="11"/>
  <c r="AS2270" i="11"/>
  <c r="AR2270" i="11"/>
  <c r="AO2270" i="11"/>
  <c r="AN2270" i="11"/>
  <c r="AM2270" i="11"/>
  <c r="AL2270" i="11"/>
  <c r="AK2270" i="11"/>
  <c r="AJ2270" i="11"/>
  <c r="D2270" i="11"/>
  <c r="X2270" i="11" s="1"/>
  <c r="C2270" i="11"/>
  <c r="B2270" i="11"/>
  <c r="AY2269" i="11"/>
  <c r="AX2269" i="11"/>
  <c r="AW2269" i="11"/>
  <c r="AV2269" i="11"/>
  <c r="AU2269" i="11"/>
  <c r="AT2269" i="11"/>
  <c r="AS2269" i="11"/>
  <c r="AR2269" i="11"/>
  <c r="AO2269" i="11"/>
  <c r="AN2269" i="11"/>
  <c r="AM2269" i="11"/>
  <c r="AL2269" i="11"/>
  <c r="AK2269" i="11"/>
  <c r="AJ2269" i="11"/>
  <c r="D2269" i="11"/>
  <c r="X2269" i="11" s="1"/>
  <c r="C2269" i="11"/>
  <c r="B2269" i="11"/>
  <c r="AY2268" i="11"/>
  <c r="AX2268" i="11"/>
  <c r="AW2268" i="11"/>
  <c r="AV2268" i="11"/>
  <c r="AU2268" i="11"/>
  <c r="AT2268" i="11"/>
  <c r="AS2268" i="11"/>
  <c r="AR2268" i="11"/>
  <c r="AO2268" i="11"/>
  <c r="AN2268" i="11"/>
  <c r="AM2268" i="11"/>
  <c r="AL2268" i="11"/>
  <c r="AK2268" i="11"/>
  <c r="AJ2268" i="11"/>
  <c r="D2268" i="11"/>
  <c r="X2268" i="11" s="1"/>
  <c r="C2268" i="11"/>
  <c r="B2268" i="11"/>
  <c r="AY2267" i="11"/>
  <c r="AX2267" i="11"/>
  <c r="AW2267" i="11"/>
  <c r="AV2267" i="11"/>
  <c r="AU2267" i="11"/>
  <c r="AT2267" i="11"/>
  <c r="AS2267" i="11"/>
  <c r="AR2267" i="11"/>
  <c r="AO2267" i="11"/>
  <c r="AN2267" i="11"/>
  <c r="AM2267" i="11"/>
  <c r="AL2267" i="11"/>
  <c r="AK2267" i="11"/>
  <c r="AJ2267" i="11"/>
  <c r="D2267" i="11"/>
  <c r="X2267" i="11" s="1"/>
  <c r="C2267" i="11"/>
  <c r="B2267" i="11"/>
  <c r="AY2266" i="11"/>
  <c r="AX2266" i="11"/>
  <c r="AW2266" i="11"/>
  <c r="AV2266" i="11"/>
  <c r="AU2266" i="11"/>
  <c r="AT2266" i="11"/>
  <c r="AS2266" i="11"/>
  <c r="AR2266" i="11"/>
  <c r="AO2266" i="11"/>
  <c r="AN2266" i="11"/>
  <c r="AM2266" i="11"/>
  <c r="AL2266" i="11"/>
  <c r="AK2266" i="11"/>
  <c r="AJ2266" i="11"/>
  <c r="D2266" i="11"/>
  <c r="X2266" i="11" s="1"/>
  <c r="C2266" i="11"/>
  <c r="B2266" i="11"/>
  <c r="AY2265" i="11"/>
  <c r="AX2265" i="11"/>
  <c r="AW2265" i="11"/>
  <c r="AV2265" i="11"/>
  <c r="AU2265" i="11"/>
  <c r="AT2265" i="11"/>
  <c r="AS2265" i="11"/>
  <c r="AR2265" i="11"/>
  <c r="AO2265" i="11"/>
  <c r="AN2265" i="11"/>
  <c r="AM2265" i="11"/>
  <c r="AL2265" i="11"/>
  <c r="AK2265" i="11"/>
  <c r="AJ2265" i="11"/>
  <c r="D2265" i="11"/>
  <c r="X2265" i="11" s="1"/>
  <c r="C2265" i="11"/>
  <c r="B2265" i="11"/>
  <c r="AY2264" i="11"/>
  <c r="AX2264" i="11"/>
  <c r="AW2264" i="11"/>
  <c r="AV2264" i="11"/>
  <c r="AU2264" i="11"/>
  <c r="AT2264" i="11"/>
  <c r="AS2264" i="11"/>
  <c r="AR2264" i="11"/>
  <c r="AO2264" i="11"/>
  <c r="AN2264" i="11"/>
  <c r="AM2264" i="11"/>
  <c r="AL2264" i="11"/>
  <c r="AK2264" i="11"/>
  <c r="AJ2264" i="11"/>
  <c r="D2264" i="11"/>
  <c r="X2264" i="11" s="1"/>
  <c r="C2264" i="11"/>
  <c r="B2264" i="11"/>
  <c r="AY2263" i="11"/>
  <c r="AX2263" i="11"/>
  <c r="AW2263" i="11"/>
  <c r="AV2263" i="11"/>
  <c r="AU2263" i="11"/>
  <c r="AT2263" i="11"/>
  <c r="AS2263" i="11"/>
  <c r="AR2263" i="11"/>
  <c r="AO2263" i="11"/>
  <c r="AN2263" i="11"/>
  <c r="AM2263" i="11"/>
  <c r="AL2263" i="11"/>
  <c r="AK2263" i="11"/>
  <c r="AJ2263" i="11"/>
  <c r="D2263" i="11"/>
  <c r="X2263" i="11" s="1"/>
  <c r="C2263" i="11"/>
  <c r="B2263" i="11"/>
  <c r="AY2262" i="11"/>
  <c r="AX2262" i="11"/>
  <c r="AW2262" i="11"/>
  <c r="AV2262" i="11"/>
  <c r="AU2262" i="11"/>
  <c r="AT2262" i="11"/>
  <c r="AS2262" i="11"/>
  <c r="AR2262" i="11"/>
  <c r="AO2262" i="11"/>
  <c r="AN2262" i="11"/>
  <c r="AM2262" i="11"/>
  <c r="AL2262" i="11"/>
  <c r="AK2262" i="11"/>
  <c r="AJ2262" i="11"/>
  <c r="D2262" i="11"/>
  <c r="X2262" i="11" s="1"/>
  <c r="C2262" i="11"/>
  <c r="B2262" i="11"/>
  <c r="AY2261" i="11"/>
  <c r="AX2261" i="11"/>
  <c r="AW2261" i="11"/>
  <c r="AV2261" i="11"/>
  <c r="AU2261" i="11"/>
  <c r="AT2261" i="11"/>
  <c r="AS2261" i="11"/>
  <c r="AR2261" i="11"/>
  <c r="AO2261" i="11"/>
  <c r="AN2261" i="11"/>
  <c r="AM2261" i="11"/>
  <c r="AL2261" i="11"/>
  <c r="AK2261" i="11"/>
  <c r="AJ2261" i="11"/>
  <c r="D2261" i="11"/>
  <c r="X2261" i="11" s="1"/>
  <c r="C2261" i="11"/>
  <c r="B2261" i="11"/>
  <c r="AY2260" i="11"/>
  <c r="AX2260" i="11"/>
  <c r="AW2260" i="11"/>
  <c r="AV2260" i="11"/>
  <c r="AU2260" i="11"/>
  <c r="AT2260" i="11"/>
  <c r="AS2260" i="11"/>
  <c r="AR2260" i="11"/>
  <c r="AO2260" i="11"/>
  <c r="AN2260" i="11"/>
  <c r="AM2260" i="11"/>
  <c r="AL2260" i="11"/>
  <c r="AK2260" i="11"/>
  <c r="AJ2260" i="11"/>
  <c r="D2260" i="11"/>
  <c r="X2260" i="11" s="1"/>
  <c r="C2260" i="11"/>
  <c r="B2260" i="11"/>
  <c r="AY2259" i="11"/>
  <c r="AX2259" i="11"/>
  <c r="AW2259" i="11"/>
  <c r="AV2259" i="11"/>
  <c r="AU2259" i="11"/>
  <c r="AT2259" i="11"/>
  <c r="AS2259" i="11"/>
  <c r="AR2259" i="11"/>
  <c r="AO2259" i="11"/>
  <c r="AN2259" i="11"/>
  <c r="AM2259" i="11"/>
  <c r="AL2259" i="11"/>
  <c r="AK2259" i="11"/>
  <c r="AJ2259" i="11"/>
  <c r="D2259" i="11"/>
  <c r="X2259" i="11" s="1"/>
  <c r="C2259" i="11"/>
  <c r="B2259" i="11"/>
  <c r="AY2258" i="11"/>
  <c r="AX2258" i="11"/>
  <c r="AW2258" i="11"/>
  <c r="AV2258" i="11"/>
  <c r="AU2258" i="11"/>
  <c r="AT2258" i="11"/>
  <c r="AS2258" i="11"/>
  <c r="AR2258" i="11"/>
  <c r="AO2258" i="11"/>
  <c r="AN2258" i="11"/>
  <c r="AM2258" i="11"/>
  <c r="AL2258" i="11"/>
  <c r="AK2258" i="11"/>
  <c r="AJ2258" i="11"/>
  <c r="D2258" i="11"/>
  <c r="X2258" i="11" s="1"/>
  <c r="C2258" i="11"/>
  <c r="B2258" i="11"/>
  <c r="AY2257" i="11"/>
  <c r="AX2257" i="11"/>
  <c r="AW2257" i="11"/>
  <c r="AV2257" i="11"/>
  <c r="AU2257" i="11"/>
  <c r="AT2257" i="11"/>
  <c r="AS2257" i="11"/>
  <c r="AR2257" i="11"/>
  <c r="AO2257" i="11"/>
  <c r="AN2257" i="11"/>
  <c r="AM2257" i="11"/>
  <c r="AL2257" i="11"/>
  <c r="AK2257" i="11"/>
  <c r="AJ2257" i="11"/>
  <c r="D2257" i="11"/>
  <c r="X2257" i="11" s="1"/>
  <c r="C2257" i="11"/>
  <c r="B2257" i="11"/>
  <c r="AY2256" i="11"/>
  <c r="AX2256" i="11"/>
  <c r="AW2256" i="11"/>
  <c r="AV2256" i="11"/>
  <c r="AU2256" i="11"/>
  <c r="AT2256" i="11"/>
  <c r="AS2256" i="11"/>
  <c r="AR2256" i="11"/>
  <c r="AO2256" i="11"/>
  <c r="AN2256" i="11"/>
  <c r="AM2256" i="11"/>
  <c r="AL2256" i="11"/>
  <c r="AK2256" i="11"/>
  <c r="AJ2256" i="11"/>
  <c r="D2256" i="11"/>
  <c r="X2256" i="11" s="1"/>
  <c r="C2256" i="11"/>
  <c r="B2256" i="11"/>
  <c r="AY2255" i="11"/>
  <c r="AX2255" i="11"/>
  <c r="AW2255" i="11"/>
  <c r="AV2255" i="11"/>
  <c r="AU2255" i="11"/>
  <c r="AT2255" i="11"/>
  <c r="AS2255" i="11"/>
  <c r="AR2255" i="11"/>
  <c r="AO2255" i="11"/>
  <c r="AN2255" i="11"/>
  <c r="AM2255" i="11"/>
  <c r="AL2255" i="11"/>
  <c r="AK2255" i="11"/>
  <c r="AJ2255" i="11"/>
  <c r="D2255" i="11"/>
  <c r="X2255" i="11" s="1"/>
  <c r="C2255" i="11"/>
  <c r="B2255" i="11"/>
  <c r="AY2254" i="11"/>
  <c r="AX2254" i="11"/>
  <c r="AW2254" i="11"/>
  <c r="AV2254" i="11"/>
  <c r="AU2254" i="11"/>
  <c r="AT2254" i="11"/>
  <c r="AS2254" i="11"/>
  <c r="AR2254" i="11"/>
  <c r="AO2254" i="11"/>
  <c r="AN2254" i="11"/>
  <c r="AM2254" i="11"/>
  <c r="AL2254" i="11"/>
  <c r="AK2254" i="11"/>
  <c r="AJ2254" i="11"/>
  <c r="D2254" i="11"/>
  <c r="X2254" i="11" s="1"/>
  <c r="C2254" i="11"/>
  <c r="B2254" i="11"/>
  <c r="AY2253" i="11"/>
  <c r="AX2253" i="11"/>
  <c r="AW2253" i="11"/>
  <c r="AV2253" i="11"/>
  <c r="AU2253" i="11"/>
  <c r="AT2253" i="11"/>
  <c r="AS2253" i="11"/>
  <c r="AR2253" i="11"/>
  <c r="AO2253" i="11"/>
  <c r="AN2253" i="11"/>
  <c r="AM2253" i="11"/>
  <c r="AL2253" i="11"/>
  <c r="AK2253" i="11"/>
  <c r="AJ2253" i="11"/>
  <c r="D2253" i="11"/>
  <c r="X2253" i="11" s="1"/>
  <c r="C2253" i="11"/>
  <c r="B2253" i="11"/>
  <c r="AY2252" i="11"/>
  <c r="AX2252" i="11"/>
  <c r="AW2252" i="11"/>
  <c r="AV2252" i="11"/>
  <c r="AU2252" i="11"/>
  <c r="AT2252" i="11"/>
  <c r="AS2252" i="11"/>
  <c r="AR2252" i="11"/>
  <c r="AO2252" i="11"/>
  <c r="AN2252" i="11"/>
  <c r="AM2252" i="11"/>
  <c r="AL2252" i="11"/>
  <c r="AK2252" i="11"/>
  <c r="AJ2252" i="11"/>
  <c r="D2252" i="11"/>
  <c r="X2252" i="11" s="1"/>
  <c r="C2252" i="11"/>
  <c r="B2252" i="11"/>
  <c r="AY2251" i="11"/>
  <c r="AX2251" i="11"/>
  <c r="AW2251" i="11"/>
  <c r="AV2251" i="11"/>
  <c r="AU2251" i="11"/>
  <c r="AT2251" i="11"/>
  <c r="AS2251" i="11"/>
  <c r="AR2251" i="11"/>
  <c r="AO2251" i="11"/>
  <c r="AN2251" i="11"/>
  <c r="AM2251" i="11"/>
  <c r="AL2251" i="11"/>
  <c r="AK2251" i="11"/>
  <c r="AJ2251" i="11"/>
  <c r="D2251" i="11"/>
  <c r="X2251" i="11" s="1"/>
  <c r="C2251" i="11"/>
  <c r="B2251" i="11"/>
  <c r="AY2250" i="11"/>
  <c r="AX2250" i="11"/>
  <c r="AW2250" i="11"/>
  <c r="AV2250" i="11"/>
  <c r="AU2250" i="11"/>
  <c r="AT2250" i="11"/>
  <c r="AS2250" i="11"/>
  <c r="AR2250" i="11"/>
  <c r="AO2250" i="11"/>
  <c r="AN2250" i="11"/>
  <c r="AM2250" i="11"/>
  <c r="AL2250" i="11"/>
  <c r="AK2250" i="11"/>
  <c r="AJ2250" i="11"/>
  <c r="D2250" i="11"/>
  <c r="X2250" i="11" s="1"/>
  <c r="C2250" i="11"/>
  <c r="B2250" i="11"/>
  <c r="AY2249" i="11"/>
  <c r="AX2249" i="11"/>
  <c r="AW2249" i="11"/>
  <c r="AV2249" i="11"/>
  <c r="AU2249" i="11"/>
  <c r="AT2249" i="11"/>
  <c r="AS2249" i="11"/>
  <c r="AR2249" i="11"/>
  <c r="AO2249" i="11"/>
  <c r="AN2249" i="11"/>
  <c r="AM2249" i="11"/>
  <c r="AL2249" i="11"/>
  <c r="AK2249" i="11"/>
  <c r="AJ2249" i="11"/>
  <c r="D2249" i="11"/>
  <c r="X2249" i="11" s="1"/>
  <c r="C2249" i="11"/>
  <c r="B2249" i="11"/>
  <c r="AY2248" i="11"/>
  <c r="AX2248" i="11"/>
  <c r="AW2248" i="11"/>
  <c r="AV2248" i="11"/>
  <c r="AU2248" i="11"/>
  <c r="AT2248" i="11"/>
  <c r="AS2248" i="11"/>
  <c r="AR2248" i="11"/>
  <c r="AO2248" i="11"/>
  <c r="AN2248" i="11"/>
  <c r="AM2248" i="11"/>
  <c r="AL2248" i="11"/>
  <c r="AK2248" i="11"/>
  <c r="AJ2248" i="11"/>
  <c r="D2248" i="11"/>
  <c r="X2248" i="11" s="1"/>
  <c r="C2248" i="11"/>
  <c r="B2248" i="11"/>
  <c r="AY2247" i="11"/>
  <c r="AX2247" i="11"/>
  <c r="AW2247" i="11"/>
  <c r="AV2247" i="11"/>
  <c r="AU2247" i="11"/>
  <c r="AT2247" i="11"/>
  <c r="AS2247" i="11"/>
  <c r="AR2247" i="11"/>
  <c r="AO2247" i="11"/>
  <c r="AN2247" i="11"/>
  <c r="AM2247" i="11"/>
  <c r="AL2247" i="11"/>
  <c r="AK2247" i="11"/>
  <c r="AJ2247" i="11"/>
  <c r="D2247" i="11"/>
  <c r="X2247" i="11" s="1"/>
  <c r="C2247" i="11"/>
  <c r="B2247" i="11"/>
  <c r="AY2246" i="11"/>
  <c r="AX2246" i="11"/>
  <c r="AW2246" i="11"/>
  <c r="AV2246" i="11"/>
  <c r="AU2246" i="11"/>
  <c r="AT2246" i="11"/>
  <c r="AS2246" i="11"/>
  <c r="AR2246" i="11"/>
  <c r="AO2246" i="11"/>
  <c r="AN2246" i="11"/>
  <c r="AM2246" i="11"/>
  <c r="AL2246" i="11"/>
  <c r="AK2246" i="11"/>
  <c r="AJ2246" i="11"/>
  <c r="D2246" i="11"/>
  <c r="X2246" i="11" s="1"/>
  <c r="C2246" i="11"/>
  <c r="B2246" i="11"/>
  <c r="AY2245" i="11"/>
  <c r="AX2245" i="11"/>
  <c r="AW2245" i="11"/>
  <c r="AV2245" i="11"/>
  <c r="AU2245" i="11"/>
  <c r="AT2245" i="11"/>
  <c r="AS2245" i="11"/>
  <c r="AR2245" i="11"/>
  <c r="AO2245" i="11"/>
  <c r="AN2245" i="11"/>
  <c r="AM2245" i="11"/>
  <c r="AL2245" i="11"/>
  <c r="AK2245" i="11"/>
  <c r="AJ2245" i="11"/>
  <c r="D2245" i="11"/>
  <c r="X2245" i="11" s="1"/>
  <c r="C2245" i="11"/>
  <c r="B2245" i="11"/>
  <c r="AY2244" i="11"/>
  <c r="AX2244" i="11"/>
  <c r="AW2244" i="11"/>
  <c r="AV2244" i="11"/>
  <c r="AU2244" i="11"/>
  <c r="AT2244" i="11"/>
  <c r="AS2244" i="11"/>
  <c r="AR2244" i="11"/>
  <c r="AO2244" i="11"/>
  <c r="AN2244" i="11"/>
  <c r="AM2244" i="11"/>
  <c r="AL2244" i="11"/>
  <c r="AK2244" i="11"/>
  <c r="AJ2244" i="11"/>
  <c r="D2244" i="11"/>
  <c r="X2244" i="11" s="1"/>
  <c r="C2244" i="11"/>
  <c r="B2244" i="11"/>
  <c r="AY2243" i="11"/>
  <c r="AX2243" i="11"/>
  <c r="AW2243" i="11"/>
  <c r="AV2243" i="11"/>
  <c r="AU2243" i="11"/>
  <c r="AT2243" i="11"/>
  <c r="AS2243" i="11"/>
  <c r="AR2243" i="11"/>
  <c r="AO2243" i="11"/>
  <c r="AN2243" i="11"/>
  <c r="AM2243" i="11"/>
  <c r="AL2243" i="11"/>
  <c r="AK2243" i="11"/>
  <c r="AJ2243" i="11"/>
  <c r="D2243" i="11"/>
  <c r="X2243" i="11" s="1"/>
  <c r="C2243" i="11"/>
  <c r="B2243" i="11"/>
  <c r="AY2242" i="11"/>
  <c r="AX2242" i="11"/>
  <c r="AW2242" i="11"/>
  <c r="AV2242" i="11"/>
  <c r="AU2242" i="11"/>
  <c r="AT2242" i="11"/>
  <c r="AS2242" i="11"/>
  <c r="AR2242" i="11"/>
  <c r="AO2242" i="11"/>
  <c r="AN2242" i="11"/>
  <c r="AM2242" i="11"/>
  <c r="AL2242" i="11"/>
  <c r="AK2242" i="11"/>
  <c r="AJ2242" i="11"/>
  <c r="D2242" i="11"/>
  <c r="X2242" i="11" s="1"/>
  <c r="C2242" i="11"/>
  <c r="B2242" i="11"/>
  <c r="AY2241" i="11"/>
  <c r="AX2241" i="11"/>
  <c r="AW2241" i="11"/>
  <c r="AV2241" i="11"/>
  <c r="AU2241" i="11"/>
  <c r="AT2241" i="11"/>
  <c r="AS2241" i="11"/>
  <c r="AR2241" i="11"/>
  <c r="AO2241" i="11"/>
  <c r="AN2241" i="11"/>
  <c r="AM2241" i="11"/>
  <c r="AL2241" i="11"/>
  <c r="AK2241" i="11"/>
  <c r="AJ2241" i="11"/>
  <c r="D2241" i="11"/>
  <c r="X2241" i="11" s="1"/>
  <c r="C2241" i="11"/>
  <c r="B2241" i="11"/>
  <c r="AY2240" i="11"/>
  <c r="AX2240" i="11"/>
  <c r="AW2240" i="11"/>
  <c r="AV2240" i="11"/>
  <c r="AU2240" i="11"/>
  <c r="AT2240" i="11"/>
  <c r="AS2240" i="11"/>
  <c r="AR2240" i="11"/>
  <c r="AO2240" i="11"/>
  <c r="AN2240" i="11"/>
  <c r="AM2240" i="11"/>
  <c r="AL2240" i="11"/>
  <c r="AK2240" i="11"/>
  <c r="AJ2240" i="11"/>
  <c r="D2240" i="11"/>
  <c r="X2240" i="11" s="1"/>
  <c r="C2240" i="11"/>
  <c r="B2240" i="11"/>
  <c r="AY2239" i="11"/>
  <c r="AX2239" i="11"/>
  <c r="AW2239" i="11"/>
  <c r="AV2239" i="11"/>
  <c r="AU2239" i="11"/>
  <c r="AT2239" i="11"/>
  <c r="AS2239" i="11"/>
  <c r="AR2239" i="11"/>
  <c r="AO2239" i="11"/>
  <c r="AN2239" i="11"/>
  <c r="AM2239" i="11"/>
  <c r="AL2239" i="11"/>
  <c r="AK2239" i="11"/>
  <c r="AJ2239" i="11"/>
  <c r="D2239" i="11"/>
  <c r="X2239" i="11" s="1"/>
  <c r="C2239" i="11"/>
  <c r="B2239" i="11"/>
  <c r="AY2238" i="11"/>
  <c r="AX2238" i="11"/>
  <c r="AW2238" i="11"/>
  <c r="AV2238" i="11"/>
  <c r="AU2238" i="11"/>
  <c r="AT2238" i="11"/>
  <c r="AS2238" i="11"/>
  <c r="AR2238" i="11"/>
  <c r="AO2238" i="11"/>
  <c r="AN2238" i="11"/>
  <c r="AM2238" i="11"/>
  <c r="AL2238" i="11"/>
  <c r="AK2238" i="11"/>
  <c r="AJ2238" i="11"/>
  <c r="D2238" i="11"/>
  <c r="X2238" i="11" s="1"/>
  <c r="C2238" i="11"/>
  <c r="B2238" i="11"/>
  <c r="AY2237" i="11"/>
  <c r="AX2237" i="11"/>
  <c r="AW2237" i="11"/>
  <c r="AV2237" i="11"/>
  <c r="AU2237" i="11"/>
  <c r="AT2237" i="11"/>
  <c r="AS2237" i="11"/>
  <c r="AR2237" i="11"/>
  <c r="AO2237" i="11"/>
  <c r="AN2237" i="11"/>
  <c r="AM2237" i="11"/>
  <c r="AL2237" i="11"/>
  <c r="AK2237" i="11"/>
  <c r="AJ2237" i="11"/>
  <c r="D2237" i="11"/>
  <c r="X2237" i="11" s="1"/>
  <c r="C2237" i="11"/>
  <c r="B2237" i="11"/>
  <c r="AY2236" i="11"/>
  <c r="AX2236" i="11"/>
  <c r="AW2236" i="11"/>
  <c r="AV2236" i="11"/>
  <c r="AU2236" i="11"/>
  <c r="AT2236" i="11"/>
  <c r="AS2236" i="11"/>
  <c r="AR2236" i="11"/>
  <c r="AO2236" i="11"/>
  <c r="AN2236" i="11"/>
  <c r="AM2236" i="11"/>
  <c r="AL2236" i="11"/>
  <c r="AK2236" i="11"/>
  <c r="AJ2236" i="11"/>
  <c r="D2236" i="11"/>
  <c r="X2236" i="11" s="1"/>
  <c r="C2236" i="11"/>
  <c r="B2236" i="11"/>
  <c r="AY2235" i="11"/>
  <c r="AX2235" i="11"/>
  <c r="AW2235" i="11"/>
  <c r="AV2235" i="11"/>
  <c r="AU2235" i="11"/>
  <c r="AT2235" i="11"/>
  <c r="AS2235" i="11"/>
  <c r="AR2235" i="11"/>
  <c r="AO2235" i="11"/>
  <c r="AN2235" i="11"/>
  <c r="AM2235" i="11"/>
  <c r="AL2235" i="11"/>
  <c r="AK2235" i="11"/>
  <c r="AJ2235" i="11"/>
  <c r="D2235" i="11"/>
  <c r="X2235" i="11" s="1"/>
  <c r="C2235" i="11"/>
  <c r="B2235" i="11"/>
  <c r="AY2234" i="11"/>
  <c r="AX2234" i="11"/>
  <c r="AW2234" i="11"/>
  <c r="AV2234" i="11"/>
  <c r="AU2234" i="11"/>
  <c r="AT2234" i="11"/>
  <c r="AS2234" i="11"/>
  <c r="AR2234" i="11"/>
  <c r="AO2234" i="11"/>
  <c r="AN2234" i="11"/>
  <c r="AM2234" i="11"/>
  <c r="AL2234" i="11"/>
  <c r="AK2234" i="11"/>
  <c r="AJ2234" i="11"/>
  <c r="D2234" i="11"/>
  <c r="X2234" i="11" s="1"/>
  <c r="C2234" i="11"/>
  <c r="B2234" i="11"/>
  <c r="AY2233" i="11"/>
  <c r="AX2233" i="11"/>
  <c r="AW2233" i="11"/>
  <c r="AV2233" i="11"/>
  <c r="AU2233" i="11"/>
  <c r="AT2233" i="11"/>
  <c r="AS2233" i="11"/>
  <c r="AR2233" i="11"/>
  <c r="AO2233" i="11"/>
  <c r="AN2233" i="11"/>
  <c r="AM2233" i="11"/>
  <c r="AL2233" i="11"/>
  <c r="AK2233" i="11"/>
  <c r="AJ2233" i="11"/>
  <c r="D2233" i="11"/>
  <c r="X2233" i="11" s="1"/>
  <c r="C2233" i="11"/>
  <c r="B2233" i="11"/>
  <c r="AY2232" i="11"/>
  <c r="AX2232" i="11"/>
  <c r="AW2232" i="11"/>
  <c r="AV2232" i="11"/>
  <c r="AU2232" i="11"/>
  <c r="AT2232" i="11"/>
  <c r="AS2232" i="11"/>
  <c r="AR2232" i="11"/>
  <c r="AO2232" i="11"/>
  <c r="AN2232" i="11"/>
  <c r="AM2232" i="11"/>
  <c r="AL2232" i="11"/>
  <c r="AK2232" i="11"/>
  <c r="AJ2232" i="11"/>
  <c r="D2232" i="11"/>
  <c r="X2232" i="11" s="1"/>
  <c r="C2232" i="11"/>
  <c r="B2232" i="11"/>
  <c r="AY2231" i="11"/>
  <c r="AX2231" i="11"/>
  <c r="AW2231" i="11"/>
  <c r="AV2231" i="11"/>
  <c r="AU2231" i="11"/>
  <c r="AT2231" i="11"/>
  <c r="AS2231" i="11"/>
  <c r="AR2231" i="11"/>
  <c r="AO2231" i="11"/>
  <c r="AN2231" i="11"/>
  <c r="AM2231" i="11"/>
  <c r="AL2231" i="11"/>
  <c r="AK2231" i="11"/>
  <c r="AJ2231" i="11"/>
  <c r="D2231" i="11"/>
  <c r="X2231" i="11" s="1"/>
  <c r="C2231" i="11"/>
  <c r="B2231" i="11"/>
  <c r="AY2230" i="11"/>
  <c r="AX2230" i="11"/>
  <c r="AW2230" i="11"/>
  <c r="AV2230" i="11"/>
  <c r="AU2230" i="11"/>
  <c r="AT2230" i="11"/>
  <c r="AS2230" i="11"/>
  <c r="AR2230" i="11"/>
  <c r="AO2230" i="11"/>
  <c r="AN2230" i="11"/>
  <c r="AM2230" i="11"/>
  <c r="AL2230" i="11"/>
  <c r="AK2230" i="11"/>
  <c r="AJ2230" i="11"/>
  <c r="D2230" i="11"/>
  <c r="X2230" i="11" s="1"/>
  <c r="C2230" i="11"/>
  <c r="B2230" i="11"/>
  <c r="AY2229" i="11"/>
  <c r="AX2229" i="11"/>
  <c r="AW2229" i="11"/>
  <c r="AV2229" i="11"/>
  <c r="AU2229" i="11"/>
  <c r="AT2229" i="11"/>
  <c r="AS2229" i="11"/>
  <c r="AR2229" i="11"/>
  <c r="AO2229" i="11"/>
  <c r="AN2229" i="11"/>
  <c r="AM2229" i="11"/>
  <c r="AL2229" i="11"/>
  <c r="AK2229" i="11"/>
  <c r="AJ2229" i="11"/>
  <c r="D2229" i="11"/>
  <c r="X2229" i="11" s="1"/>
  <c r="C2229" i="11"/>
  <c r="B2229" i="11"/>
  <c r="AY2228" i="11"/>
  <c r="AX2228" i="11"/>
  <c r="AW2228" i="11"/>
  <c r="AV2228" i="11"/>
  <c r="AU2228" i="11"/>
  <c r="AT2228" i="11"/>
  <c r="AS2228" i="11"/>
  <c r="AR2228" i="11"/>
  <c r="AO2228" i="11"/>
  <c r="AN2228" i="11"/>
  <c r="AM2228" i="11"/>
  <c r="AL2228" i="11"/>
  <c r="AK2228" i="11"/>
  <c r="AJ2228" i="11"/>
  <c r="D2228" i="11"/>
  <c r="X2228" i="11" s="1"/>
  <c r="C2228" i="11"/>
  <c r="B2228" i="11"/>
  <c r="AY2227" i="11"/>
  <c r="AX2227" i="11"/>
  <c r="AW2227" i="11"/>
  <c r="AV2227" i="11"/>
  <c r="AU2227" i="11"/>
  <c r="AT2227" i="11"/>
  <c r="AS2227" i="11"/>
  <c r="AR2227" i="11"/>
  <c r="AO2227" i="11"/>
  <c r="AN2227" i="11"/>
  <c r="AM2227" i="11"/>
  <c r="AL2227" i="11"/>
  <c r="AK2227" i="11"/>
  <c r="AJ2227" i="11"/>
  <c r="D2227" i="11"/>
  <c r="X2227" i="11" s="1"/>
  <c r="C2227" i="11"/>
  <c r="B2227" i="11"/>
  <c r="AY2226" i="11"/>
  <c r="AX2226" i="11"/>
  <c r="AW2226" i="11"/>
  <c r="AV2226" i="11"/>
  <c r="AU2226" i="11"/>
  <c r="AT2226" i="11"/>
  <c r="AS2226" i="11"/>
  <c r="AR2226" i="11"/>
  <c r="AO2226" i="11"/>
  <c r="AN2226" i="11"/>
  <c r="AM2226" i="11"/>
  <c r="AL2226" i="11"/>
  <c r="AK2226" i="11"/>
  <c r="AJ2226" i="11"/>
  <c r="D2226" i="11"/>
  <c r="X2226" i="11" s="1"/>
  <c r="C2226" i="11"/>
  <c r="B2226" i="11"/>
  <c r="AY2225" i="11"/>
  <c r="AX2225" i="11"/>
  <c r="AW2225" i="11"/>
  <c r="AV2225" i="11"/>
  <c r="AU2225" i="11"/>
  <c r="AT2225" i="11"/>
  <c r="AS2225" i="11"/>
  <c r="AR2225" i="11"/>
  <c r="AO2225" i="11"/>
  <c r="AN2225" i="11"/>
  <c r="AM2225" i="11"/>
  <c r="AL2225" i="11"/>
  <c r="AK2225" i="11"/>
  <c r="AJ2225" i="11"/>
  <c r="D2225" i="11"/>
  <c r="X2225" i="11" s="1"/>
  <c r="C2225" i="11"/>
  <c r="B2225" i="11"/>
  <c r="AY2224" i="11"/>
  <c r="AX2224" i="11"/>
  <c r="AW2224" i="11"/>
  <c r="AV2224" i="11"/>
  <c r="AU2224" i="11"/>
  <c r="AT2224" i="11"/>
  <c r="AS2224" i="11"/>
  <c r="AR2224" i="11"/>
  <c r="AO2224" i="11"/>
  <c r="AN2224" i="11"/>
  <c r="AM2224" i="11"/>
  <c r="AL2224" i="11"/>
  <c r="AK2224" i="11"/>
  <c r="AJ2224" i="11"/>
  <c r="D2224" i="11"/>
  <c r="X2224" i="11" s="1"/>
  <c r="C2224" i="11"/>
  <c r="B2224" i="11"/>
  <c r="AY2223" i="11"/>
  <c r="AX2223" i="11"/>
  <c r="AW2223" i="11"/>
  <c r="AV2223" i="11"/>
  <c r="AU2223" i="11"/>
  <c r="AT2223" i="11"/>
  <c r="AS2223" i="11"/>
  <c r="AR2223" i="11"/>
  <c r="AO2223" i="11"/>
  <c r="AN2223" i="11"/>
  <c r="AM2223" i="11"/>
  <c r="AL2223" i="11"/>
  <c r="AK2223" i="11"/>
  <c r="AJ2223" i="11"/>
  <c r="D2223" i="11"/>
  <c r="X2223" i="11" s="1"/>
  <c r="C2223" i="11"/>
  <c r="B2223" i="11"/>
  <c r="AY2222" i="11"/>
  <c r="AX2222" i="11"/>
  <c r="AW2222" i="11"/>
  <c r="AV2222" i="11"/>
  <c r="AU2222" i="11"/>
  <c r="AT2222" i="11"/>
  <c r="AS2222" i="11"/>
  <c r="AR2222" i="11"/>
  <c r="AO2222" i="11"/>
  <c r="AN2222" i="11"/>
  <c r="AM2222" i="11"/>
  <c r="AL2222" i="11"/>
  <c r="AK2222" i="11"/>
  <c r="AJ2222" i="11"/>
  <c r="D2222" i="11"/>
  <c r="X2222" i="11" s="1"/>
  <c r="C2222" i="11"/>
  <c r="B2222" i="11"/>
  <c r="AY2221" i="11"/>
  <c r="AX2221" i="11"/>
  <c r="AW2221" i="11"/>
  <c r="AV2221" i="11"/>
  <c r="AU2221" i="11"/>
  <c r="AT2221" i="11"/>
  <c r="AS2221" i="11"/>
  <c r="AR2221" i="11"/>
  <c r="AO2221" i="11"/>
  <c r="AN2221" i="11"/>
  <c r="AM2221" i="11"/>
  <c r="AL2221" i="11"/>
  <c r="AK2221" i="11"/>
  <c r="AJ2221" i="11"/>
  <c r="D2221" i="11"/>
  <c r="X2221" i="11" s="1"/>
  <c r="C2221" i="11"/>
  <c r="B2221" i="11"/>
  <c r="AY2220" i="11"/>
  <c r="AX2220" i="11"/>
  <c r="AW2220" i="11"/>
  <c r="AV2220" i="11"/>
  <c r="AU2220" i="11"/>
  <c r="AT2220" i="11"/>
  <c r="AS2220" i="11"/>
  <c r="AR2220" i="11"/>
  <c r="AO2220" i="11"/>
  <c r="AN2220" i="11"/>
  <c r="AM2220" i="11"/>
  <c r="AL2220" i="11"/>
  <c r="AK2220" i="11"/>
  <c r="AJ2220" i="11"/>
  <c r="D2220" i="11"/>
  <c r="X2220" i="11" s="1"/>
  <c r="C2220" i="11"/>
  <c r="B2220" i="11"/>
  <c r="AY2219" i="11"/>
  <c r="AX2219" i="11"/>
  <c r="AW2219" i="11"/>
  <c r="AV2219" i="11"/>
  <c r="AU2219" i="11"/>
  <c r="AT2219" i="11"/>
  <c r="AS2219" i="11"/>
  <c r="AR2219" i="11"/>
  <c r="AO2219" i="11"/>
  <c r="AN2219" i="11"/>
  <c r="AM2219" i="11"/>
  <c r="AL2219" i="11"/>
  <c r="AK2219" i="11"/>
  <c r="AJ2219" i="11"/>
  <c r="D2219" i="11"/>
  <c r="X2219" i="11" s="1"/>
  <c r="C2219" i="11"/>
  <c r="B2219" i="11"/>
  <c r="AY2218" i="11"/>
  <c r="AX2218" i="11"/>
  <c r="AW2218" i="11"/>
  <c r="AV2218" i="11"/>
  <c r="AU2218" i="11"/>
  <c r="AT2218" i="11"/>
  <c r="AS2218" i="11"/>
  <c r="AR2218" i="11"/>
  <c r="AO2218" i="11"/>
  <c r="AN2218" i="11"/>
  <c r="AM2218" i="11"/>
  <c r="AL2218" i="11"/>
  <c r="AK2218" i="11"/>
  <c r="AJ2218" i="11"/>
  <c r="D2218" i="11"/>
  <c r="X2218" i="11" s="1"/>
  <c r="C2218" i="11"/>
  <c r="B2218" i="11"/>
  <c r="AY2217" i="11"/>
  <c r="AX2217" i="11"/>
  <c r="AW2217" i="11"/>
  <c r="AV2217" i="11"/>
  <c r="AU2217" i="11"/>
  <c r="AT2217" i="11"/>
  <c r="AS2217" i="11"/>
  <c r="AR2217" i="11"/>
  <c r="AO2217" i="11"/>
  <c r="AN2217" i="11"/>
  <c r="AM2217" i="11"/>
  <c r="AL2217" i="11"/>
  <c r="AK2217" i="11"/>
  <c r="AJ2217" i="11"/>
  <c r="D2217" i="11"/>
  <c r="X2217" i="11" s="1"/>
  <c r="C2217" i="11"/>
  <c r="B2217" i="11"/>
  <c r="AY2216" i="11"/>
  <c r="AX2216" i="11"/>
  <c r="AW2216" i="11"/>
  <c r="AV2216" i="11"/>
  <c r="AU2216" i="11"/>
  <c r="AT2216" i="11"/>
  <c r="AS2216" i="11"/>
  <c r="AR2216" i="11"/>
  <c r="AO2216" i="11"/>
  <c r="AN2216" i="11"/>
  <c r="AM2216" i="11"/>
  <c r="AL2216" i="11"/>
  <c r="AK2216" i="11"/>
  <c r="AJ2216" i="11"/>
  <c r="D2216" i="11"/>
  <c r="X2216" i="11" s="1"/>
  <c r="C2216" i="11"/>
  <c r="B2216" i="11"/>
  <c r="AY2215" i="11"/>
  <c r="AX2215" i="11"/>
  <c r="AW2215" i="11"/>
  <c r="AV2215" i="11"/>
  <c r="AU2215" i="11"/>
  <c r="AT2215" i="11"/>
  <c r="AS2215" i="11"/>
  <c r="AR2215" i="11"/>
  <c r="AO2215" i="11"/>
  <c r="AN2215" i="11"/>
  <c r="AM2215" i="11"/>
  <c r="AL2215" i="11"/>
  <c r="AK2215" i="11"/>
  <c r="AJ2215" i="11"/>
  <c r="D2215" i="11"/>
  <c r="X2215" i="11" s="1"/>
  <c r="C2215" i="11"/>
  <c r="B2215" i="11"/>
  <c r="AY2214" i="11"/>
  <c r="AX2214" i="11"/>
  <c r="AW2214" i="11"/>
  <c r="AV2214" i="11"/>
  <c r="AU2214" i="11"/>
  <c r="AT2214" i="11"/>
  <c r="AS2214" i="11"/>
  <c r="AR2214" i="11"/>
  <c r="AO2214" i="11"/>
  <c r="AN2214" i="11"/>
  <c r="AM2214" i="11"/>
  <c r="AL2214" i="11"/>
  <c r="AK2214" i="11"/>
  <c r="AJ2214" i="11"/>
  <c r="D2214" i="11"/>
  <c r="X2214" i="11" s="1"/>
  <c r="C2214" i="11"/>
  <c r="B2214" i="11"/>
  <c r="AY2213" i="11"/>
  <c r="AX2213" i="11"/>
  <c r="AW2213" i="11"/>
  <c r="AV2213" i="11"/>
  <c r="AU2213" i="11"/>
  <c r="AT2213" i="11"/>
  <c r="AS2213" i="11"/>
  <c r="AR2213" i="11"/>
  <c r="AO2213" i="11"/>
  <c r="AN2213" i="11"/>
  <c r="AM2213" i="11"/>
  <c r="AL2213" i="11"/>
  <c r="AK2213" i="11"/>
  <c r="AJ2213" i="11"/>
  <c r="D2213" i="11"/>
  <c r="X2213" i="11" s="1"/>
  <c r="C2213" i="11"/>
  <c r="B2213" i="11"/>
  <c r="AY2212" i="11"/>
  <c r="AX2212" i="11"/>
  <c r="AW2212" i="11"/>
  <c r="AV2212" i="11"/>
  <c r="AU2212" i="11"/>
  <c r="AT2212" i="11"/>
  <c r="AS2212" i="11"/>
  <c r="AR2212" i="11"/>
  <c r="AO2212" i="11"/>
  <c r="AN2212" i="11"/>
  <c r="AM2212" i="11"/>
  <c r="AL2212" i="11"/>
  <c r="AK2212" i="11"/>
  <c r="AJ2212" i="11"/>
  <c r="D2212" i="11"/>
  <c r="X2212" i="11" s="1"/>
  <c r="C2212" i="11"/>
  <c r="B2212" i="11"/>
  <c r="AY2211" i="11"/>
  <c r="AX2211" i="11"/>
  <c r="AW2211" i="11"/>
  <c r="AV2211" i="11"/>
  <c r="AU2211" i="11"/>
  <c r="AT2211" i="11"/>
  <c r="AS2211" i="11"/>
  <c r="AR2211" i="11"/>
  <c r="AO2211" i="11"/>
  <c r="AN2211" i="11"/>
  <c r="AM2211" i="11"/>
  <c r="AL2211" i="11"/>
  <c r="AK2211" i="11"/>
  <c r="AJ2211" i="11"/>
  <c r="D2211" i="11"/>
  <c r="X2211" i="11" s="1"/>
  <c r="C2211" i="11"/>
  <c r="B2211" i="11"/>
  <c r="AY2210" i="11"/>
  <c r="AX2210" i="11"/>
  <c r="AW2210" i="11"/>
  <c r="AV2210" i="11"/>
  <c r="AU2210" i="11"/>
  <c r="AT2210" i="11"/>
  <c r="AS2210" i="11"/>
  <c r="AR2210" i="11"/>
  <c r="AO2210" i="11"/>
  <c r="AN2210" i="11"/>
  <c r="AM2210" i="11"/>
  <c r="AL2210" i="11"/>
  <c r="AK2210" i="11"/>
  <c r="AJ2210" i="11"/>
  <c r="D2210" i="11"/>
  <c r="X2210" i="11" s="1"/>
  <c r="C2210" i="11"/>
  <c r="B2210" i="11"/>
  <c r="AY2209" i="11"/>
  <c r="AX2209" i="11"/>
  <c r="AW2209" i="11"/>
  <c r="AV2209" i="11"/>
  <c r="AU2209" i="11"/>
  <c r="AT2209" i="11"/>
  <c r="AS2209" i="11"/>
  <c r="AR2209" i="11"/>
  <c r="AO2209" i="11"/>
  <c r="AN2209" i="11"/>
  <c r="AM2209" i="11"/>
  <c r="AL2209" i="11"/>
  <c r="AK2209" i="11"/>
  <c r="AJ2209" i="11"/>
  <c r="D2209" i="11"/>
  <c r="X2209" i="11" s="1"/>
  <c r="C2209" i="11"/>
  <c r="B2209" i="11"/>
  <c r="AY2208" i="11"/>
  <c r="AX2208" i="11"/>
  <c r="AW2208" i="11"/>
  <c r="AV2208" i="11"/>
  <c r="AU2208" i="11"/>
  <c r="AT2208" i="11"/>
  <c r="AS2208" i="11"/>
  <c r="AR2208" i="11"/>
  <c r="AO2208" i="11"/>
  <c r="AN2208" i="11"/>
  <c r="AM2208" i="11"/>
  <c r="AL2208" i="11"/>
  <c r="AK2208" i="11"/>
  <c r="AJ2208" i="11"/>
  <c r="D2208" i="11"/>
  <c r="X2208" i="11" s="1"/>
  <c r="C2208" i="11"/>
  <c r="B2208" i="11"/>
  <c r="AY2207" i="11"/>
  <c r="AX2207" i="11"/>
  <c r="AW2207" i="11"/>
  <c r="AV2207" i="11"/>
  <c r="AU2207" i="11"/>
  <c r="AT2207" i="11"/>
  <c r="AS2207" i="11"/>
  <c r="AR2207" i="11"/>
  <c r="AO2207" i="11"/>
  <c r="AN2207" i="11"/>
  <c r="AM2207" i="11"/>
  <c r="AL2207" i="11"/>
  <c r="AK2207" i="11"/>
  <c r="AJ2207" i="11"/>
  <c r="D2207" i="11"/>
  <c r="X2207" i="11" s="1"/>
  <c r="C2207" i="11"/>
  <c r="B2207" i="11"/>
  <c r="AY2206" i="11"/>
  <c r="AX2206" i="11"/>
  <c r="AW2206" i="11"/>
  <c r="AV2206" i="11"/>
  <c r="AU2206" i="11"/>
  <c r="AT2206" i="11"/>
  <c r="AS2206" i="11"/>
  <c r="AR2206" i="11"/>
  <c r="AO2206" i="11"/>
  <c r="AN2206" i="11"/>
  <c r="AM2206" i="11"/>
  <c r="AL2206" i="11"/>
  <c r="AK2206" i="11"/>
  <c r="AJ2206" i="11"/>
  <c r="D2206" i="11"/>
  <c r="X2206" i="11" s="1"/>
  <c r="C2206" i="11"/>
  <c r="B2206" i="11"/>
  <c r="AY2205" i="11"/>
  <c r="AX2205" i="11"/>
  <c r="AW2205" i="11"/>
  <c r="AV2205" i="11"/>
  <c r="AU2205" i="11"/>
  <c r="AT2205" i="11"/>
  <c r="AS2205" i="11"/>
  <c r="AR2205" i="11"/>
  <c r="AO2205" i="11"/>
  <c r="AN2205" i="11"/>
  <c r="AM2205" i="11"/>
  <c r="AL2205" i="11"/>
  <c r="AK2205" i="11"/>
  <c r="AJ2205" i="11"/>
  <c r="D2205" i="11"/>
  <c r="X2205" i="11" s="1"/>
  <c r="C2205" i="11"/>
  <c r="B2205" i="11"/>
  <c r="AY2204" i="11"/>
  <c r="AX2204" i="11"/>
  <c r="AW2204" i="11"/>
  <c r="AV2204" i="11"/>
  <c r="AU2204" i="11"/>
  <c r="AT2204" i="11"/>
  <c r="AS2204" i="11"/>
  <c r="AR2204" i="11"/>
  <c r="AO2204" i="11"/>
  <c r="AN2204" i="11"/>
  <c r="AM2204" i="11"/>
  <c r="AL2204" i="11"/>
  <c r="AK2204" i="11"/>
  <c r="AJ2204" i="11"/>
  <c r="D2204" i="11"/>
  <c r="X2204" i="11" s="1"/>
  <c r="C2204" i="11"/>
  <c r="B2204" i="11"/>
  <c r="AY2203" i="11"/>
  <c r="AX2203" i="11"/>
  <c r="AW2203" i="11"/>
  <c r="AV2203" i="11"/>
  <c r="AU2203" i="11"/>
  <c r="AT2203" i="11"/>
  <c r="AS2203" i="11"/>
  <c r="AR2203" i="11"/>
  <c r="AO2203" i="11"/>
  <c r="AN2203" i="11"/>
  <c r="AM2203" i="11"/>
  <c r="AL2203" i="11"/>
  <c r="AK2203" i="11"/>
  <c r="AJ2203" i="11"/>
  <c r="D2203" i="11"/>
  <c r="X2203" i="11" s="1"/>
  <c r="C2203" i="11"/>
  <c r="B2203" i="11"/>
  <c r="AY2202" i="11"/>
  <c r="AX2202" i="11"/>
  <c r="AW2202" i="11"/>
  <c r="AV2202" i="11"/>
  <c r="AU2202" i="11"/>
  <c r="AT2202" i="11"/>
  <c r="AS2202" i="11"/>
  <c r="AR2202" i="11"/>
  <c r="AO2202" i="11"/>
  <c r="AN2202" i="11"/>
  <c r="AM2202" i="11"/>
  <c r="AL2202" i="11"/>
  <c r="AK2202" i="11"/>
  <c r="AJ2202" i="11"/>
  <c r="D2202" i="11"/>
  <c r="X2202" i="11" s="1"/>
  <c r="C2202" i="11"/>
  <c r="B2202" i="11"/>
  <c r="AY2201" i="11"/>
  <c r="AX2201" i="11"/>
  <c r="AW2201" i="11"/>
  <c r="AV2201" i="11"/>
  <c r="AU2201" i="11"/>
  <c r="AT2201" i="11"/>
  <c r="AS2201" i="11"/>
  <c r="AR2201" i="11"/>
  <c r="AO2201" i="11"/>
  <c r="AN2201" i="11"/>
  <c r="AM2201" i="11"/>
  <c r="AL2201" i="11"/>
  <c r="AK2201" i="11"/>
  <c r="AJ2201" i="11"/>
  <c r="D2201" i="11"/>
  <c r="X2201" i="11" s="1"/>
  <c r="C2201" i="11"/>
  <c r="B2201" i="11"/>
  <c r="AY2200" i="11"/>
  <c r="AX2200" i="11"/>
  <c r="AW2200" i="11"/>
  <c r="AV2200" i="11"/>
  <c r="AU2200" i="11"/>
  <c r="AT2200" i="11"/>
  <c r="AS2200" i="11"/>
  <c r="AR2200" i="11"/>
  <c r="AO2200" i="11"/>
  <c r="AN2200" i="11"/>
  <c r="AM2200" i="11"/>
  <c r="AL2200" i="11"/>
  <c r="AK2200" i="11"/>
  <c r="AJ2200" i="11"/>
  <c r="D2200" i="11"/>
  <c r="X2200" i="11" s="1"/>
  <c r="C2200" i="11"/>
  <c r="B2200" i="11"/>
  <c r="AY2199" i="11"/>
  <c r="AX2199" i="11"/>
  <c r="AW2199" i="11"/>
  <c r="AV2199" i="11"/>
  <c r="AU2199" i="11"/>
  <c r="AT2199" i="11"/>
  <c r="AS2199" i="11"/>
  <c r="AR2199" i="11"/>
  <c r="AO2199" i="11"/>
  <c r="AN2199" i="11"/>
  <c r="AM2199" i="11"/>
  <c r="AL2199" i="11"/>
  <c r="AK2199" i="11"/>
  <c r="AJ2199" i="11"/>
  <c r="D2199" i="11"/>
  <c r="X2199" i="11" s="1"/>
  <c r="C2199" i="11"/>
  <c r="B2199" i="11"/>
  <c r="AY2198" i="11"/>
  <c r="AX2198" i="11"/>
  <c r="AW2198" i="11"/>
  <c r="AV2198" i="11"/>
  <c r="AU2198" i="11"/>
  <c r="AT2198" i="11"/>
  <c r="AS2198" i="11"/>
  <c r="AR2198" i="11"/>
  <c r="AO2198" i="11"/>
  <c r="AN2198" i="11"/>
  <c r="AM2198" i="11"/>
  <c r="AL2198" i="11"/>
  <c r="AK2198" i="11"/>
  <c r="AJ2198" i="11"/>
  <c r="D2198" i="11"/>
  <c r="X2198" i="11" s="1"/>
  <c r="C2198" i="11"/>
  <c r="B2198" i="11"/>
  <c r="AY2197" i="11"/>
  <c r="AX2197" i="11"/>
  <c r="AW2197" i="11"/>
  <c r="AV2197" i="11"/>
  <c r="AU2197" i="11"/>
  <c r="AT2197" i="11"/>
  <c r="AS2197" i="11"/>
  <c r="AR2197" i="11"/>
  <c r="AO2197" i="11"/>
  <c r="AN2197" i="11"/>
  <c r="AM2197" i="11"/>
  <c r="AL2197" i="11"/>
  <c r="AK2197" i="11"/>
  <c r="AJ2197" i="11"/>
  <c r="D2197" i="11"/>
  <c r="X2197" i="11" s="1"/>
  <c r="C2197" i="11"/>
  <c r="B2197" i="11"/>
  <c r="AY2196" i="11"/>
  <c r="AX2196" i="11"/>
  <c r="AW2196" i="11"/>
  <c r="AV2196" i="11"/>
  <c r="AU2196" i="11"/>
  <c r="AT2196" i="11"/>
  <c r="AS2196" i="11"/>
  <c r="AR2196" i="11"/>
  <c r="AO2196" i="11"/>
  <c r="AN2196" i="11"/>
  <c r="AM2196" i="11"/>
  <c r="AL2196" i="11"/>
  <c r="AK2196" i="11"/>
  <c r="AJ2196" i="11"/>
  <c r="D2196" i="11"/>
  <c r="X2196" i="11" s="1"/>
  <c r="C2196" i="11"/>
  <c r="B2196" i="11"/>
  <c r="AY2195" i="11"/>
  <c r="AX2195" i="11"/>
  <c r="AW2195" i="11"/>
  <c r="AV2195" i="11"/>
  <c r="AU2195" i="11"/>
  <c r="AT2195" i="11"/>
  <c r="AS2195" i="11"/>
  <c r="AR2195" i="11"/>
  <c r="AO2195" i="11"/>
  <c r="AN2195" i="11"/>
  <c r="AM2195" i="11"/>
  <c r="AL2195" i="11"/>
  <c r="AK2195" i="11"/>
  <c r="AJ2195" i="11"/>
  <c r="D2195" i="11"/>
  <c r="X2195" i="11" s="1"/>
  <c r="C2195" i="11"/>
  <c r="B2195" i="11"/>
  <c r="AY2194" i="11"/>
  <c r="AX2194" i="11"/>
  <c r="AW2194" i="11"/>
  <c r="AV2194" i="11"/>
  <c r="AU2194" i="11"/>
  <c r="AT2194" i="11"/>
  <c r="AS2194" i="11"/>
  <c r="AR2194" i="11"/>
  <c r="AO2194" i="11"/>
  <c r="AN2194" i="11"/>
  <c r="AM2194" i="11"/>
  <c r="AL2194" i="11"/>
  <c r="AK2194" i="11"/>
  <c r="AJ2194" i="11"/>
  <c r="D2194" i="11"/>
  <c r="X2194" i="11" s="1"/>
  <c r="C2194" i="11"/>
  <c r="B2194" i="11"/>
  <c r="AY2193" i="11"/>
  <c r="AX2193" i="11"/>
  <c r="AW2193" i="11"/>
  <c r="AV2193" i="11"/>
  <c r="AU2193" i="11"/>
  <c r="AT2193" i="11"/>
  <c r="AS2193" i="11"/>
  <c r="AR2193" i="11"/>
  <c r="AO2193" i="11"/>
  <c r="AN2193" i="11"/>
  <c r="AM2193" i="11"/>
  <c r="AL2193" i="11"/>
  <c r="AK2193" i="11"/>
  <c r="AJ2193" i="11"/>
  <c r="D2193" i="11"/>
  <c r="X2193" i="11" s="1"/>
  <c r="C2193" i="11"/>
  <c r="B2193" i="11"/>
  <c r="AY2192" i="11"/>
  <c r="AX2192" i="11"/>
  <c r="AW2192" i="11"/>
  <c r="AV2192" i="11"/>
  <c r="AU2192" i="11"/>
  <c r="AT2192" i="11"/>
  <c r="AS2192" i="11"/>
  <c r="AR2192" i="11"/>
  <c r="AO2192" i="11"/>
  <c r="AN2192" i="11"/>
  <c r="AM2192" i="11"/>
  <c r="AL2192" i="11"/>
  <c r="AK2192" i="11"/>
  <c r="AJ2192" i="11"/>
  <c r="D2192" i="11"/>
  <c r="X2192" i="11" s="1"/>
  <c r="C2192" i="11"/>
  <c r="B2192" i="11"/>
  <c r="AY2191" i="11"/>
  <c r="AX2191" i="11"/>
  <c r="AW2191" i="11"/>
  <c r="AV2191" i="11"/>
  <c r="AU2191" i="11"/>
  <c r="AT2191" i="11"/>
  <c r="AS2191" i="11"/>
  <c r="AR2191" i="11"/>
  <c r="AO2191" i="11"/>
  <c r="AN2191" i="11"/>
  <c r="AM2191" i="11"/>
  <c r="AL2191" i="11"/>
  <c r="AK2191" i="11"/>
  <c r="AJ2191" i="11"/>
  <c r="D2191" i="11"/>
  <c r="X2191" i="11" s="1"/>
  <c r="C2191" i="11"/>
  <c r="B2191" i="11"/>
  <c r="AY2190" i="11"/>
  <c r="AX2190" i="11"/>
  <c r="AW2190" i="11"/>
  <c r="AV2190" i="11"/>
  <c r="AU2190" i="11"/>
  <c r="AT2190" i="11"/>
  <c r="AS2190" i="11"/>
  <c r="AR2190" i="11"/>
  <c r="AO2190" i="11"/>
  <c r="AN2190" i="11"/>
  <c r="AM2190" i="11"/>
  <c r="AL2190" i="11"/>
  <c r="AK2190" i="11"/>
  <c r="AJ2190" i="11"/>
  <c r="D2190" i="11"/>
  <c r="X2190" i="11" s="1"/>
  <c r="C2190" i="11"/>
  <c r="B2190" i="11"/>
  <c r="AY2189" i="11"/>
  <c r="AX2189" i="11"/>
  <c r="AW2189" i="11"/>
  <c r="AV2189" i="11"/>
  <c r="AU2189" i="11"/>
  <c r="AT2189" i="11"/>
  <c r="AS2189" i="11"/>
  <c r="AR2189" i="11"/>
  <c r="AO2189" i="11"/>
  <c r="AN2189" i="11"/>
  <c r="AM2189" i="11"/>
  <c r="AL2189" i="11"/>
  <c r="AK2189" i="11"/>
  <c r="AJ2189" i="11"/>
  <c r="D2189" i="11"/>
  <c r="X2189" i="11" s="1"/>
  <c r="C2189" i="11"/>
  <c r="B2189" i="11"/>
  <c r="AY2188" i="11"/>
  <c r="AX2188" i="11"/>
  <c r="AW2188" i="11"/>
  <c r="AV2188" i="11"/>
  <c r="AU2188" i="11"/>
  <c r="AT2188" i="11"/>
  <c r="AS2188" i="11"/>
  <c r="AR2188" i="11"/>
  <c r="AO2188" i="11"/>
  <c r="AN2188" i="11"/>
  <c r="AM2188" i="11"/>
  <c r="AL2188" i="11"/>
  <c r="AK2188" i="11"/>
  <c r="AJ2188" i="11"/>
  <c r="D2188" i="11"/>
  <c r="X2188" i="11" s="1"/>
  <c r="C2188" i="11"/>
  <c r="B2188" i="11"/>
  <c r="AY2187" i="11"/>
  <c r="AX2187" i="11"/>
  <c r="AW2187" i="11"/>
  <c r="AV2187" i="11"/>
  <c r="AU2187" i="11"/>
  <c r="AT2187" i="11"/>
  <c r="AS2187" i="11"/>
  <c r="AR2187" i="11"/>
  <c r="AO2187" i="11"/>
  <c r="AN2187" i="11"/>
  <c r="AM2187" i="11"/>
  <c r="AL2187" i="11"/>
  <c r="AK2187" i="11"/>
  <c r="AJ2187" i="11"/>
  <c r="D2187" i="11"/>
  <c r="X2187" i="11" s="1"/>
  <c r="C2187" i="11"/>
  <c r="B2187" i="11"/>
  <c r="AY2186" i="11"/>
  <c r="AX2186" i="11"/>
  <c r="AW2186" i="11"/>
  <c r="AV2186" i="11"/>
  <c r="AU2186" i="11"/>
  <c r="AT2186" i="11"/>
  <c r="AS2186" i="11"/>
  <c r="AR2186" i="11"/>
  <c r="AO2186" i="11"/>
  <c r="AN2186" i="11"/>
  <c r="AM2186" i="11"/>
  <c r="AL2186" i="11"/>
  <c r="AK2186" i="11"/>
  <c r="AJ2186" i="11"/>
  <c r="D2186" i="11"/>
  <c r="X2186" i="11" s="1"/>
  <c r="C2186" i="11"/>
  <c r="B2186" i="11"/>
  <c r="AY2185" i="11"/>
  <c r="AX2185" i="11"/>
  <c r="AW2185" i="11"/>
  <c r="AV2185" i="11"/>
  <c r="AU2185" i="11"/>
  <c r="AT2185" i="11"/>
  <c r="AS2185" i="11"/>
  <c r="AR2185" i="11"/>
  <c r="AO2185" i="11"/>
  <c r="AN2185" i="11"/>
  <c r="AM2185" i="11"/>
  <c r="AL2185" i="11"/>
  <c r="AK2185" i="11"/>
  <c r="AJ2185" i="11"/>
  <c r="D2185" i="11"/>
  <c r="X2185" i="11" s="1"/>
  <c r="C2185" i="11"/>
  <c r="B2185" i="11"/>
  <c r="AY2184" i="11"/>
  <c r="AX2184" i="11"/>
  <c r="AW2184" i="11"/>
  <c r="AV2184" i="11"/>
  <c r="AU2184" i="11"/>
  <c r="AT2184" i="11"/>
  <c r="AS2184" i="11"/>
  <c r="AR2184" i="11"/>
  <c r="AO2184" i="11"/>
  <c r="AN2184" i="11"/>
  <c r="AM2184" i="11"/>
  <c r="AL2184" i="11"/>
  <c r="AK2184" i="11"/>
  <c r="AJ2184" i="11"/>
  <c r="D2184" i="11"/>
  <c r="X2184" i="11" s="1"/>
  <c r="C2184" i="11"/>
  <c r="B2184" i="11"/>
  <c r="AY2183" i="11"/>
  <c r="AX2183" i="11"/>
  <c r="AW2183" i="11"/>
  <c r="AV2183" i="11"/>
  <c r="AU2183" i="11"/>
  <c r="AT2183" i="11"/>
  <c r="AS2183" i="11"/>
  <c r="AR2183" i="11"/>
  <c r="AO2183" i="11"/>
  <c r="AN2183" i="11"/>
  <c r="AM2183" i="11"/>
  <c r="AL2183" i="11"/>
  <c r="AK2183" i="11"/>
  <c r="AJ2183" i="11"/>
  <c r="D2183" i="11"/>
  <c r="X2183" i="11" s="1"/>
  <c r="C2183" i="11"/>
  <c r="B2183" i="11"/>
  <c r="AY2182" i="11"/>
  <c r="AX2182" i="11"/>
  <c r="AW2182" i="11"/>
  <c r="AV2182" i="11"/>
  <c r="AU2182" i="11"/>
  <c r="AT2182" i="11"/>
  <c r="AS2182" i="11"/>
  <c r="AR2182" i="11"/>
  <c r="AO2182" i="11"/>
  <c r="AN2182" i="11"/>
  <c r="AM2182" i="11"/>
  <c r="AL2182" i="11"/>
  <c r="AK2182" i="11"/>
  <c r="AJ2182" i="11"/>
  <c r="D2182" i="11"/>
  <c r="X2182" i="11" s="1"/>
  <c r="C2182" i="11"/>
  <c r="B2182" i="11"/>
  <c r="AY2181" i="11"/>
  <c r="AX2181" i="11"/>
  <c r="AW2181" i="11"/>
  <c r="AV2181" i="11"/>
  <c r="AU2181" i="11"/>
  <c r="AT2181" i="11"/>
  <c r="AS2181" i="11"/>
  <c r="AR2181" i="11"/>
  <c r="AO2181" i="11"/>
  <c r="AN2181" i="11"/>
  <c r="AM2181" i="11"/>
  <c r="AL2181" i="11"/>
  <c r="AK2181" i="11"/>
  <c r="AJ2181" i="11"/>
  <c r="D2181" i="11"/>
  <c r="X2181" i="11" s="1"/>
  <c r="C2181" i="11"/>
  <c r="B2181" i="11"/>
  <c r="AY2180" i="11"/>
  <c r="AX2180" i="11"/>
  <c r="AW2180" i="11"/>
  <c r="AV2180" i="11"/>
  <c r="AU2180" i="11"/>
  <c r="AT2180" i="11"/>
  <c r="AS2180" i="11"/>
  <c r="AR2180" i="11"/>
  <c r="AO2180" i="11"/>
  <c r="AN2180" i="11"/>
  <c r="AM2180" i="11"/>
  <c r="AL2180" i="11"/>
  <c r="AK2180" i="11"/>
  <c r="AJ2180" i="11"/>
  <c r="D2180" i="11"/>
  <c r="X2180" i="11" s="1"/>
  <c r="C2180" i="11"/>
  <c r="B2180" i="11"/>
  <c r="AY2179" i="11"/>
  <c r="AX2179" i="11"/>
  <c r="AW2179" i="11"/>
  <c r="AV2179" i="11"/>
  <c r="AU2179" i="11"/>
  <c r="AT2179" i="11"/>
  <c r="AS2179" i="11"/>
  <c r="AR2179" i="11"/>
  <c r="AO2179" i="11"/>
  <c r="AN2179" i="11"/>
  <c r="AM2179" i="11"/>
  <c r="AL2179" i="11"/>
  <c r="AK2179" i="11"/>
  <c r="AJ2179" i="11"/>
  <c r="D2179" i="11"/>
  <c r="X2179" i="11" s="1"/>
  <c r="C2179" i="11"/>
  <c r="B2179" i="11"/>
  <c r="AY2178" i="11"/>
  <c r="AX2178" i="11"/>
  <c r="AW2178" i="11"/>
  <c r="AV2178" i="11"/>
  <c r="AU2178" i="11"/>
  <c r="AT2178" i="11"/>
  <c r="AS2178" i="11"/>
  <c r="AR2178" i="11"/>
  <c r="AO2178" i="11"/>
  <c r="AN2178" i="11"/>
  <c r="AM2178" i="11"/>
  <c r="AL2178" i="11"/>
  <c r="AK2178" i="11"/>
  <c r="AJ2178" i="11"/>
  <c r="D2178" i="11"/>
  <c r="X2178" i="11" s="1"/>
  <c r="C2178" i="11"/>
  <c r="B2178" i="11"/>
  <c r="AY2177" i="11"/>
  <c r="AX2177" i="11"/>
  <c r="AW2177" i="11"/>
  <c r="AV2177" i="11"/>
  <c r="AU2177" i="11"/>
  <c r="AT2177" i="11"/>
  <c r="AS2177" i="11"/>
  <c r="AR2177" i="11"/>
  <c r="AO2177" i="11"/>
  <c r="AN2177" i="11"/>
  <c r="AM2177" i="11"/>
  <c r="AL2177" i="11"/>
  <c r="AK2177" i="11"/>
  <c r="AJ2177" i="11"/>
  <c r="D2177" i="11"/>
  <c r="X2177" i="11" s="1"/>
  <c r="C2177" i="11"/>
  <c r="B2177" i="11"/>
  <c r="AY2176" i="11"/>
  <c r="AX2176" i="11"/>
  <c r="AW2176" i="11"/>
  <c r="AV2176" i="11"/>
  <c r="AU2176" i="11"/>
  <c r="AT2176" i="11"/>
  <c r="AS2176" i="11"/>
  <c r="AR2176" i="11"/>
  <c r="AO2176" i="11"/>
  <c r="AN2176" i="11"/>
  <c r="AM2176" i="11"/>
  <c r="AL2176" i="11"/>
  <c r="AK2176" i="11"/>
  <c r="AJ2176" i="11"/>
  <c r="D2176" i="11"/>
  <c r="X2176" i="11" s="1"/>
  <c r="C2176" i="11"/>
  <c r="B2176" i="11"/>
  <c r="AY2175" i="11"/>
  <c r="AX2175" i="11"/>
  <c r="AW2175" i="11"/>
  <c r="AV2175" i="11"/>
  <c r="AU2175" i="11"/>
  <c r="AT2175" i="11"/>
  <c r="AS2175" i="11"/>
  <c r="AR2175" i="11"/>
  <c r="AO2175" i="11"/>
  <c r="AN2175" i="11"/>
  <c r="AM2175" i="11"/>
  <c r="AL2175" i="11"/>
  <c r="AK2175" i="11"/>
  <c r="AJ2175" i="11"/>
  <c r="D2175" i="11"/>
  <c r="X2175" i="11" s="1"/>
  <c r="C2175" i="11"/>
  <c r="B2175" i="11"/>
  <c r="AY2174" i="11"/>
  <c r="AX2174" i="11"/>
  <c r="AW2174" i="11"/>
  <c r="AV2174" i="11"/>
  <c r="AU2174" i="11"/>
  <c r="AT2174" i="11"/>
  <c r="AS2174" i="11"/>
  <c r="AR2174" i="11"/>
  <c r="AO2174" i="11"/>
  <c r="AN2174" i="11"/>
  <c r="AM2174" i="11"/>
  <c r="AL2174" i="11"/>
  <c r="AK2174" i="11"/>
  <c r="AJ2174" i="11"/>
  <c r="D2174" i="11"/>
  <c r="X2174" i="11" s="1"/>
  <c r="C2174" i="11"/>
  <c r="B2174" i="11"/>
  <c r="AY2173" i="11"/>
  <c r="AX2173" i="11"/>
  <c r="AW2173" i="11"/>
  <c r="AV2173" i="11"/>
  <c r="AU2173" i="11"/>
  <c r="AT2173" i="11"/>
  <c r="AS2173" i="11"/>
  <c r="AR2173" i="11"/>
  <c r="AO2173" i="11"/>
  <c r="AN2173" i="11"/>
  <c r="AM2173" i="11"/>
  <c r="AL2173" i="11"/>
  <c r="AK2173" i="11"/>
  <c r="AJ2173" i="11"/>
  <c r="D2173" i="11"/>
  <c r="X2173" i="11" s="1"/>
  <c r="C2173" i="11"/>
  <c r="B2173" i="11"/>
  <c r="AY2172" i="11"/>
  <c r="AX2172" i="11"/>
  <c r="AW2172" i="11"/>
  <c r="AV2172" i="11"/>
  <c r="AU2172" i="11"/>
  <c r="AT2172" i="11"/>
  <c r="AS2172" i="11"/>
  <c r="AR2172" i="11"/>
  <c r="AO2172" i="11"/>
  <c r="AN2172" i="11"/>
  <c r="AM2172" i="11"/>
  <c r="AL2172" i="11"/>
  <c r="AK2172" i="11"/>
  <c r="AJ2172" i="11"/>
  <c r="D2172" i="11"/>
  <c r="X2172" i="11" s="1"/>
  <c r="C2172" i="11"/>
  <c r="B2172" i="11"/>
  <c r="AY2171" i="11"/>
  <c r="AX2171" i="11"/>
  <c r="AW2171" i="11"/>
  <c r="AV2171" i="11"/>
  <c r="AU2171" i="11"/>
  <c r="AT2171" i="11"/>
  <c r="AS2171" i="11"/>
  <c r="AR2171" i="11"/>
  <c r="AO2171" i="11"/>
  <c r="AN2171" i="11"/>
  <c r="AM2171" i="11"/>
  <c r="AL2171" i="11"/>
  <c r="AK2171" i="11"/>
  <c r="AJ2171" i="11"/>
  <c r="D2171" i="11"/>
  <c r="X2171" i="11" s="1"/>
  <c r="C2171" i="11"/>
  <c r="B2171" i="11"/>
  <c r="AY2170" i="11"/>
  <c r="AX2170" i="11"/>
  <c r="AW2170" i="11"/>
  <c r="AV2170" i="11"/>
  <c r="AU2170" i="11"/>
  <c r="AT2170" i="11"/>
  <c r="AS2170" i="11"/>
  <c r="AR2170" i="11"/>
  <c r="AO2170" i="11"/>
  <c r="AN2170" i="11"/>
  <c r="AM2170" i="11"/>
  <c r="AL2170" i="11"/>
  <c r="AK2170" i="11"/>
  <c r="AJ2170" i="11"/>
  <c r="D2170" i="11"/>
  <c r="X2170" i="11" s="1"/>
  <c r="C2170" i="11"/>
  <c r="B2170" i="11"/>
  <c r="AY2169" i="11"/>
  <c r="AX2169" i="11"/>
  <c r="AW2169" i="11"/>
  <c r="AV2169" i="11"/>
  <c r="AU2169" i="11"/>
  <c r="AT2169" i="11"/>
  <c r="AS2169" i="11"/>
  <c r="AR2169" i="11"/>
  <c r="AO2169" i="11"/>
  <c r="AN2169" i="11"/>
  <c r="AM2169" i="11"/>
  <c r="AL2169" i="11"/>
  <c r="AK2169" i="11"/>
  <c r="AJ2169" i="11"/>
  <c r="D2169" i="11"/>
  <c r="X2169" i="11" s="1"/>
  <c r="C2169" i="11"/>
  <c r="B2169" i="11"/>
  <c r="AY2168" i="11"/>
  <c r="AX2168" i="11"/>
  <c r="AW2168" i="11"/>
  <c r="AV2168" i="11"/>
  <c r="AU2168" i="11"/>
  <c r="AT2168" i="11"/>
  <c r="AS2168" i="11"/>
  <c r="AR2168" i="11"/>
  <c r="AO2168" i="11"/>
  <c r="AN2168" i="11"/>
  <c r="AM2168" i="11"/>
  <c r="AL2168" i="11"/>
  <c r="AK2168" i="11"/>
  <c r="AJ2168" i="11"/>
  <c r="D2168" i="11"/>
  <c r="X2168" i="11" s="1"/>
  <c r="C2168" i="11"/>
  <c r="B2168" i="11"/>
  <c r="AY2167" i="11"/>
  <c r="AX2167" i="11"/>
  <c r="AW2167" i="11"/>
  <c r="AV2167" i="11"/>
  <c r="AU2167" i="11"/>
  <c r="AT2167" i="11"/>
  <c r="AS2167" i="11"/>
  <c r="AR2167" i="11"/>
  <c r="AO2167" i="11"/>
  <c r="AN2167" i="11"/>
  <c r="AM2167" i="11"/>
  <c r="AL2167" i="11"/>
  <c r="AK2167" i="11"/>
  <c r="AJ2167" i="11"/>
  <c r="D2167" i="11"/>
  <c r="X2167" i="11" s="1"/>
  <c r="C2167" i="11"/>
  <c r="B2167" i="11"/>
  <c r="AY2166" i="11"/>
  <c r="AX2166" i="11"/>
  <c r="AW2166" i="11"/>
  <c r="AV2166" i="11"/>
  <c r="AU2166" i="11"/>
  <c r="AT2166" i="11"/>
  <c r="AS2166" i="11"/>
  <c r="AR2166" i="11"/>
  <c r="AO2166" i="11"/>
  <c r="AN2166" i="11"/>
  <c r="AM2166" i="11"/>
  <c r="AL2166" i="11"/>
  <c r="AK2166" i="11"/>
  <c r="AJ2166" i="11"/>
  <c r="D2166" i="11"/>
  <c r="X2166" i="11" s="1"/>
  <c r="C2166" i="11"/>
  <c r="B2166" i="11"/>
  <c r="AY2165" i="11"/>
  <c r="AX2165" i="11"/>
  <c r="AW2165" i="11"/>
  <c r="AV2165" i="11"/>
  <c r="AU2165" i="11"/>
  <c r="AT2165" i="11"/>
  <c r="AS2165" i="11"/>
  <c r="AR2165" i="11"/>
  <c r="AO2165" i="11"/>
  <c r="AN2165" i="11"/>
  <c r="AM2165" i="11"/>
  <c r="AL2165" i="11"/>
  <c r="AK2165" i="11"/>
  <c r="AJ2165" i="11"/>
  <c r="D2165" i="11"/>
  <c r="X2165" i="11" s="1"/>
  <c r="C2165" i="11"/>
  <c r="B2165" i="11"/>
  <c r="AY2164" i="11"/>
  <c r="AX2164" i="11"/>
  <c r="AW2164" i="11"/>
  <c r="AV2164" i="11"/>
  <c r="AU2164" i="11"/>
  <c r="AT2164" i="11"/>
  <c r="AS2164" i="11"/>
  <c r="AR2164" i="11"/>
  <c r="AO2164" i="11"/>
  <c r="AN2164" i="11"/>
  <c r="AM2164" i="11"/>
  <c r="AL2164" i="11"/>
  <c r="AK2164" i="11"/>
  <c r="AJ2164" i="11"/>
  <c r="D2164" i="11"/>
  <c r="X2164" i="11" s="1"/>
  <c r="C2164" i="11"/>
  <c r="B2164" i="11"/>
  <c r="AY2163" i="11"/>
  <c r="AX2163" i="11"/>
  <c r="AW2163" i="11"/>
  <c r="AV2163" i="11"/>
  <c r="AU2163" i="11"/>
  <c r="AT2163" i="11"/>
  <c r="AS2163" i="11"/>
  <c r="AR2163" i="11"/>
  <c r="AO2163" i="11"/>
  <c r="AN2163" i="11"/>
  <c r="AM2163" i="11"/>
  <c r="AL2163" i="11"/>
  <c r="AK2163" i="11"/>
  <c r="AJ2163" i="11"/>
  <c r="D2163" i="11"/>
  <c r="X2163" i="11" s="1"/>
  <c r="C2163" i="11"/>
  <c r="B2163" i="11"/>
  <c r="AY2162" i="11"/>
  <c r="AX2162" i="11"/>
  <c r="AW2162" i="11"/>
  <c r="AV2162" i="11"/>
  <c r="AU2162" i="11"/>
  <c r="AT2162" i="11"/>
  <c r="AS2162" i="11"/>
  <c r="AR2162" i="11"/>
  <c r="AO2162" i="11"/>
  <c r="AN2162" i="11"/>
  <c r="AM2162" i="11"/>
  <c r="AL2162" i="11"/>
  <c r="AK2162" i="11"/>
  <c r="AJ2162" i="11"/>
  <c r="D2162" i="11"/>
  <c r="X2162" i="11" s="1"/>
  <c r="C2162" i="11"/>
  <c r="B2162" i="11"/>
  <c r="AY2161" i="11"/>
  <c r="AX2161" i="11"/>
  <c r="AW2161" i="11"/>
  <c r="AV2161" i="11"/>
  <c r="AU2161" i="11"/>
  <c r="AT2161" i="11"/>
  <c r="AS2161" i="11"/>
  <c r="AR2161" i="11"/>
  <c r="AO2161" i="11"/>
  <c r="AN2161" i="11"/>
  <c r="AM2161" i="11"/>
  <c r="AL2161" i="11"/>
  <c r="AK2161" i="11"/>
  <c r="AJ2161" i="11"/>
  <c r="D2161" i="11"/>
  <c r="X2161" i="11" s="1"/>
  <c r="C2161" i="11"/>
  <c r="B2161" i="11"/>
  <c r="AY2160" i="11"/>
  <c r="AX2160" i="11"/>
  <c r="AW2160" i="11"/>
  <c r="AV2160" i="11"/>
  <c r="AU2160" i="11"/>
  <c r="AT2160" i="11"/>
  <c r="AS2160" i="11"/>
  <c r="AR2160" i="11"/>
  <c r="AO2160" i="11"/>
  <c r="AN2160" i="11"/>
  <c r="AM2160" i="11"/>
  <c r="AL2160" i="11"/>
  <c r="AK2160" i="11"/>
  <c r="AJ2160" i="11"/>
  <c r="D2160" i="11"/>
  <c r="X2160" i="11" s="1"/>
  <c r="C2160" i="11"/>
  <c r="B2160" i="11"/>
  <c r="AY2159" i="11"/>
  <c r="AX2159" i="11"/>
  <c r="AW2159" i="11"/>
  <c r="AV2159" i="11"/>
  <c r="AU2159" i="11"/>
  <c r="AT2159" i="11"/>
  <c r="AS2159" i="11"/>
  <c r="AR2159" i="11"/>
  <c r="AO2159" i="11"/>
  <c r="AN2159" i="11"/>
  <c r="AM2159" i="11"/>
  <c r="AL2159" i="11"/>
  <c r="AK2159" i="11"/>
  <c r="AJ2159" i="11"/>
  <c r="D2159" i="11"/>
  <c r="X2159" i="11" s="1"/>
  <c r="C2159" i="11"/>
  <c r="B2159" i="11"/>
  <c r="AY2158" i="11"/>
  <c r="AX2158" i="11"/>
  <c r="AW2158" i="11"/>
  <c r="AV2158" i="11"/>
  <c r="AU2158" i="11"/>
  <c r="AT2158" i="11"/>
  <c r="AS2158" i="11"/>
  <c r="AR2158" i="11"/>
  <c r="AO2158" i="11"/>
  <c r="AN2158" i="11"/>
  <c r="AM2158" i="11"/>
  <c r="AL2158" i="11"/>
  <c r="AK2158" i="11"/>
  <c r="AJ2158" i="11"/>
  <c r="D2158" i="11"/>
  <c r="X2158" i="11" s="1"/>
  <c r="C2158" i="11"/>
  <c r="B2158" i="11"/>
  <c r="AY2157" i="11"/>
  <c r="AX2157" i="11"/>
  <c r="AW2157" i="11"/>
  <c r="AV2157" i="11"/>
  <c r="AU2157" i="11"/>
  <c r="AT2157" i="11"/>
  <c r="AS2157" i="11"/>
  <c r="AR2157" i="11"/>
  <c r="AO2157" i="11"/>
  <c r="AN2157" i="11"/>
  <c r="AM2157" i="11"/>
  <c r="AL2157" i="11"/>
  <c r="AK2157" i="11"/>
  <c r="AJ2157" i="11"/>
  <c r="D2157" i="11"/>
  <c r="X2157" i="11" s="1"/>
  <c r="C2157" i="11"/>
  <c r="B2157" i="11"/>
  <c r="AY2156" i="11"/>
  <c r="AX2156" i="11"/>
  <c r="AW2156" i="11"/>
  <c r="AV2156" i="11"/>
  <c r="AU2156" i="11"/>
  <c r="AT2156" i="11"/>
  <c r="AS2156" i="11"/>
  <c r="AR2156" i="11"/>
  <c r="AO2156" i="11"/>
  <c r="AN2156" i="11"/>
  <c r="AM2156" i="11"/>
  <c r="AL2156" i="11"/>
  <c r="AK2156" i="11"/>
  <c r="AJ2156" i="11"/>
  <c r="D2156" i="11"/>
  <c r="X2156" i="11" s="1"/>
  <c r="C2156" i="11"/>
  <c r="B2156" i="11"/>
  <c r="AY2155" i="11"/>
  <c r="AX2155" i="11"/>
  <c r="AW2155" i="11"/>
  <c r="AV2155" i="11"/>
  <c r="AU2155" i="11"/>
  <c r="AT2155" i="11"/>
  <c r="AS2155" i="11"/>
  <c r="AR2155" i="11"/>
  <c r="AO2155" i="11"/>
  <c r="AN2155" i="11"/>
  <c r="AM2155" i="11"/>
  <c r="AL2155" i="11"/>
  <c r="AK2155" i="11"/>
  <c r="AJ2155" i="11"/>
  <c r="D2155" i="11"/>
  <c r="X2155" i="11" s="1"/>
  <c r="C2155" i="11"/>
  <c r="B2155" i="11"/>
  <c r="AY2154" i="11"/>
  <c r="AX2154" i="11"/>
  <c r="AW2154" i="11"/>
  <c r="AV2154" i="11"/>
  <c r="AU2154" i="11"/>
  <c r="AT2154" i="11"/>
  <c r="AS2154" i="11"/>
  <c r="AR2154" i="11"/>
  <c r="AO2154" i="11"/>
  <c r="AN2154" i="11"/>
  <c r="AM2154" i="11"/>
  <c r="AL2154" i="11"/>
  <c r="AK2154" i="11"/>
  <c r="AJ2154" i="11"/>
  <c r="D2154" i="11"/>
  <c r="X2154" i="11" s="1"/>
  <c r="C2154" i="11"/>
  <c r="B2154" i="11"/>
  <c r="AY2153" i="11"/>
  <c r="AX2153" i="11"/>
  <c r="AW2153" i="11"/>
  <c r="AV2153" i="11"/>
  <c r="AU2153" i="11"/>
  <c r="AT2153" i="11"/>
  <c r="AS2153" i="11"/>
  <c r="AR2153" i="11"/>
  <c r="AO2153" i="11"/>
  <c r="AN2153" i="11"/>
  <c r="AM2153" i="11"/>
  <c r="AL2153" i="11"/>
  <c r="AK2153" i="11"/>
  <c r="AJ2153" i="11"/>
  <c r="D2153" i="11"/>
  <c r="X2153" i="11" s="1"/>
  <c r="C2153" i="11"/>
  <c r="B2153" i="11"/>
  <c r="AY2152" i="11"/>
  <c r="AX2152" i="11"/>
  <c r="AW2152" i="11"/>
  <c r="AV2152" i="11"/>
  <c r="AU2152" i="11"/>
  <c r="AT2152" i="11"/>
  <c r="AS2152" i="11"/>
  <c r="AR2152" i="11"/>
  <c r="AO2152" i="11"/>
  <c r="AN2152" i="11"/>
  <c r="AM2152" i="11"/>
  <c r="AL2152" i="11"/>
  <c r="AK2152" i="11"/>
  <c r="AJ2152" i="11"/>
  <c r="D2152" i="11"/>
  <c r="X2152" i="11" s="1"/>
  <c r="C2152" i="11"/>
  <c r="B2152" i="11"/>
  <c r="AY2151" i="11"/>
  <c r="AX2151" i="11"/>
  <c r="AW2151" i="11"/>
  <c r="AV2151" i="11"/>
  <c r="AU2151" i="11"/>
  <c r="AT2151" i="11"/>
  <c r="AS2151" i="11"/>
  <c r="AR2151" i="11"/>
  <c r="AO2151" i="11"/>
  <c r="AN2151" i="11"/>
  <c r="AM2151" i="11"/>
  <c r="AL2151" i="11"/>
  <c r="AK2151" i="11"/>
  <c r="AJ2151" i="11"/>
  <c r="D2151" i="11"/>
  <c r="X2151" i="11" s="1"/>
  <c r="C2151" i="11"/>
  <c r="B2151" i="11"/>
  <c r="AY2150" i="11"/>
  <c r="AX2150" i="11"/>
  <c r="AW2150" i="11"/>
  <c r="AV2150" i="11"/>
  <c r="AU2150" i="11"/>
  <c r="AT2150" i="11"/>
  <c r="AS2150" i="11"/>
  <c r="AR2150" i="11"/>
  <c r="AO2150" i="11"/>
  <c r="AN2150" i="11"/>
  <c r="AM2150" i="11"/>
  <c r="AL2150" i="11"/>
  <c r="AK2150" i="11"/>
  <c r="AJ2150" i="11"/>
  <c r="D2150" i="11"/>
  <c r="X2150" i="11" s="1"/>
  <c r="C2150" i="11"/>
  <c r="B2150" i="11"/>
  <c r="AY2149" i="11"/>
  <c r="AX2149" i="11"/>
  <c r="AW2149" i="11"/>
  <c r="AV2149" i="11"/>
  <c r="AU2149" i="11"/>
  <c r="AT2149" i="11"/>
  <c r="AS2149" i="11"/>
  <c r="AR2149" i="11"/>
  <c r="AO2149" i="11"/>
  <c r="AN2149" i="11"/>
  <c r="AM2149" i="11"/>
  <c r="AL2149" i="11"/>
  <c r="AK2149" i="11"/>
  <c r="AJ2149" i="11"/>
  <c r="D2149" i="11"/>
  <c r="X2149" i="11" s="1"/>
  <c r="C2149" i="11"/>
  <c r="B2149" i="11"/>
  <c r="AY2148" i="11"/>
  <c r="AX2148" i="11"/>
  <c r="AW2148" i="11"/>
  <c r="AV2148" i="11"/>
  <c r="AU2148" i="11"/>
  <c r="AT2148" i="11"/>
  <c r="AS2148" i="11"/>
  <c r="AR2148" i="11"/>
  <c r="AO2148" i="11"/>
  <c r="AN2148" i="11"/>
  <c r="AM2148" i="11"/>
  <c r="AL2148" i="11"/>
  <c r="AK2148" i="11"/>
  <c r="AJ2148" i="11"/>
  <c r="D2148" i="11"/>
  <c r="X2148" i="11" s="1"/>
  <c r="C2148" i="11"/>
  <c r="B2148" i="11"/>
  <c r="AY2147" i="11"/>
  <c r="AX2147" i="11"/>
  <c r="AW2147" i="11"/>
  <c r="AV2147" i="11"/>
  <c r="AU2147" i="11"/>
  <c r="AT2147" i="11"/>
  <c r="AS2147" i="11"/>
  <c r="AR2147" i="11"/>
  <c r="AO2147" i="11"/>
  <c r="AN2147" i="11"/>
  <c r="AM2147" i="11"/>
  <c r="AL2147" i="11"/>
  <c r="AK2147" i="11"/>
  <c r="AJ2147" i="11"/>
  <c r="D2147" i="11"/>
  <c r="X2147" i="11" s="1"/>
  <c r="C2147" i="11"/>
  <c r="B2147" i="11"/>
  <c r="AY2146" i="11"/>
  <c r="AX2146" i="11"/>
  <c r="AW2146" i="11"/>
  <c r="AV2146" i="11"/>
  <c r="AU2146" i="11"/>
  <c r="AT2146" i="11"/>
  <c r="AS2146" i="11"/>
  <c r="AR2146" i="11"/>
  <c r="AO2146" i="11"/>
  <c r="AN2146" i="11"/>
  <c r="AM2146" i="11"/>
  <c r="AL2146" i="11"/>
  <c r="AK2146" i="11"/>
  <c r="AJ2146" i="11"/>
  <c r="D2146" i="11"/>
  <c r="X2146" i="11" s="1"/>
  <c r="C2146" i="11"/>
  <c r="B2146" i="11"/>
  <c r="AY2145" i="11"/>
  <c r="AX2145" i="11"/>
  <c r="AW2145" i="11"/>
  <c r="AV2145" i="11"/>
  <c r="AU2145" i="11"/>
  <c r="AT2145" i="11"/>
  <c r="AS2145" i="11"/>
  <c r="AR2145" i="11"/>
  <c r="AO2145" i="11"/>
  <c r="AN2145" i="11"/>
  <c r="AM2145" i="11"/>
  <c r="AL2145" i="11"/>
  <c r="AK2145" i="11"/>
  <c r="AJ2145" i="11"/>
  <c r="D2145" i="11"/>
  <c r="X2145" i="11" s="1"/>
  <c r="C2145" i="11"/>
  <c r="B2145" i="11"/>
  <c r="AY2144" i="11"/>
  <c r="AX2144" i="11"/>
  <c r="AW2144" i="11"/>
  <c r="AV2144" i="11"/>
  <c r="AU2144" i="11"/>
  <c r="AT2144" i="11"/>
  <c r="AS2144" i="11"/>
  <c r="AR2144" i="11"/>
  <c r="AO2144" i="11"/>
  <c r="AN2144" i="11"/>
  <c r="AM2144" i="11"/>
  <c r="AL2144" i="11"/>
  <c r="AK2144" i="11"/>
  <c r="AJ2144" i="11"/>
  <c r="D2144" i="11"/>
  <c r="X2144" i="11" s="1"/>
  <c r="C2144" i="11"/>
  <c r="B2144" i="11"/>
  <c r="AY2143" i="11"/>
  <c r="AX2143" i="11"/>
  <c r="AW2143" i="11"/>
  <c r="AV2143" i="11"/>
  <c r="AU2143" i="11"/>
  <c r="AT2143" i="11"/>
  <c r="AS2143" i="11"/>
  <c r="AR2143" i="11"/>
  <c r="AO2143" i="11"/>
  <c r="AN2143" i="11"/>
  <c r="AM2143" i="11"/>
  <c r="AL2143" i="11"/>
  <c r="AK2143" i="11"/>
  <c r="AJ2143" i="11"/>
  <c r="D2143" i="11"/>
  <c r="X2143" i="11" s="1"/>
  <c r="C2143" i="11"/>
  <c r="B2143" i="11"/>
  <c r="AY2142" i="11"/>
  <c r="AX2142" i="11"/>
  <c r="AW2142" i="11"/>
  <c r="AV2142" i="11"/>
  <c r="AU2142" i="11"/>
  <c r="AT2142" i="11"/>
  <c r="AS2142" i="11"/>
  <c r="AR2142" i="11"/>
  <c r="AO2142" i="11"/>
  <c r="AN2142" i="11"/>
  <c r="AM2142" i="11"/>
  <c r="AL2142" i="11"/>
  <c r="AK2142" i="11"/>
  <c r="AJ2142" i="11"/>
  <c r="D2142" i="11"/>
  <c r="X2142" i="11" s="1"/>
  <c r="C2142" i="11"/>
  <c r="B2142" i="11"/>
  <c r="AY2141" i="11"/>
  <c r="AX2141" i="11"/>
  <c r="AW2141" i="11"/>
  <c r="AV2141" i="11"/>
  <c r="AU2141" i="11"/>
  <c r="AT2141" i="11"/>
  <c r="AS2141" i="11"/>
  <c r="AR2141" i="11"/>
  <c r="AO2141" i="11"/>
  <c r="AN2141" i="11"/>
  <c r="AM2141" i="11"/>
  <c r="AL2141" i="11"/>
  <c r="AK2141" i="11"/>
  <c r="AJ2141" i="11"/>
  <c r="D2141" i="11"/>
  <c r="X2141" i="11" s="1"/>
  <c r="C2141" i="11"/>
  <c r="B2141" i="11"/>
  <c r="AY2140" i="11"/>
  <c r="AX2140" i="11"/>
  <c r="AW2140" i="11"/>
  <c r="AV2140" i="11"/>
  <c r="AU2140" i="11"/>
  <c r="AT2140" i="11"/>
  <c r="AS2140" i="11"/>
  <c r="AR2140" i="11"/>
  <c r="AO2140" i="11"/>
  <c r="AN2140" i="11"/>
  <c r="AM2140" i="11"/>
  <c r="AL2140" i="11"/>
  <c r="AK2140" i="11"/>
  <c r="AJ2140" i="11"/>
  <c r="D2140" i="11"/>
  <c r="X2140" i="11" s="1"/>
  <c r="C2140" i="11"/>
  <c r="B2140" i="11"/>
  <c r="AY2139" i="11"/>
  <c r="AX2139" i="11"/>
  <c r="AW2139" i="11"/>
  <c r="AV2139" i="11"/>
  <c r="AU2139" i="11"/>
  <c r="AT2139" i="11"/>
  <c r="AS2139" i="11"/>
  <c r="AR2139" i="11"/>
  <c r="AO2139" i="11"/>
  <c r="AN2139" i="11"/>
  <c r="AM2139" i="11"/>
  <c r="AL2139" i="11"/>
  <c r="AK2139" i="11"/>
  <c r="AJ2139" i="11"/>
  <c r="D2139" i="11"/>
  <c r="X2139" i="11" s="1"/>
  <c r="C2139" i="11"/>
  <c r="B2139" i="11"/>
  <c r="AY2138" i="11"/>
  <c r="AX2138" i="11"/>
  <c r="AW2138" i="11"/>
  <c r="AV2138" i="11"/>
  <c r="AU2138" i="11"/>
  <c r="AT2138" i="11"/>
  <c r="AS2138" i="11"/>
  <c r="AR2138" i="11"/>
  <c r="AO2138" i="11"/>
  <c r="AN2138" i="11"/>
  <c r="AM2138" i="11"/>
  <c r="AL2138" i="11"/>
  <c r="AK2138" i="11"/>
  <c r="AJ2138" i="11"/>
  <c r="D2138" i="11"/>
  <c r="X2138" i="11" s="1"/>
  <c r="C2138" i="11"/>
  <c r="B2138" i="11"/>
  <c r="AY2137" i="11"/>
  <c r="AX2137" i="11"/>
  <c r="AW2137" i="11"/>
  <c r="AV2137" i="11"/>
  <c r="AU2137" i="11"/>
  <c r="AT2137" i="11"/>
  <c r="AS2137" i="11"/>
  <c r="AR2137" i="11"/>
  <c r="AO2137" i="11"/>
  <c r="AN2137" i="11"/>
  <c r="AM2137" i="11"/>
  <c r="AL2137" i="11"/>
  <c r="AK2137" i="11"/>
  <c r="AJ2137" i="11"/>
  <c r="D2137" i="11"/>
  <c r="X2137" i="11" s="1"/>
  <c r="C2137" i="11"/>
  <c r="B2137" i="11"/>
  <c r="AY2136" i="11"/>
  <c r="AX2136" i="11"/>
  <c r="AW2136" i="11"/>
  <c r="AV2136" i="11"/>
  <c r="AU2136" i="11"/>
  <c r="AT2136" i="11"/>
  <c r="AS2136" i="11"/>
  <c r="AR2136" i="11"/>
  <c r="AO2136" i="11"/>
  <c r="AN2136" i="11"/>
  <c r="AM2136" i="11"/>
  <c r="AL2136" i="11"/>
  <c r="AK2136" i="11"/>
  <c r="AJ2136" i="11"/>
  <c r="D2136" i="11"/>
  <c r="X2136" i="11" s="1"/>
  <c r="C2136" i="11"/>
  <c r="B2136" i="11"/>
  <c r="AY2135" i="11"/>
  <c r="AX2135" i="11"/>
  <c r="AW2135" i="11"/>
  <c r="AV2135" i="11"/>
  <c r="AU2135" i="11"/>
  <c r="AT2135" i="11"/>
  <c r="AS2135" i="11"/>
  <c r="AR2135" i="11"/>
  <c r="AO2135" i="11"/>
  <c r="AN2135" i="11"/>
  <c r="AM2135" i="11"/>
  <c r="AL2135" i="11"/>
  <c r="AK2135" i="11"/>
  <c r="AJ2135" i="11"/>
  <c r="D2135" i="11"/>
  <c r="X2135" i="11" s="1"/>
  <c r="C2135" i="11"/>
  <c r="B2135" i="11"/>
  <c r="AY2134" i="11"/>
  <c r="AX2134" i="11"/>
  <c r="AW2134" i="11"/>
  <c r="AV2134" i="11"/>
  <c r="AU2134" i="11"/>
  <c r="AT2134" i="11"/>
  <c r="AS2134" i="11"/>
  <c r="AR2134" i="11"/>
  <c r="AO2134" i="11"/>
  <c r="AN2134" i="11"/>
  <c r="AM2134" i="11"/>
  <c r="AL2134" i="11"/>
  <c r="AK2134" i="11"/>
  <c r="AJ2134" i="11"/>
  <c r="D2134" i="11"/>
  <c r="X2134" i="11" s="1"/>
  <c r="C2134" i="11"/>
  <c r="B2134" i="11"/>
  <c r="AY2133" i="11"/>
  <c r="AX2133" i="11"/>
  <c r="AW2133" i="11"/>
  <c r="AV2133" i="11"/>
  <c r="AU2133" i="11"/>
  <c r="AT2133" i="11"/>
  <c r="AS2133" i="11"/>
  <c r="AR2133" i="11"/>
  <c r="AO2133" i="11"/>
  <c r="AN2133" i="11"/>
  <c r="AM2133" i="11"/>
  <c r="AL2133" i="11"/>
  <c r="AK2133" i="11"/>
  <c r="AJ2133" i="11"/>
  <c r="D2133" i="11"/>
  <c r="X2133" i="11" s="1"/>
  <c r="C2133" i="11"/>
  <c r="B2133" i="11"/>
  <c r="AY2132" i="11"/>
  <c r="AX2132" i="11"/>
  <c r="AW2132" i="11"/>
  <c r="AV2132" i="11"/>
  <c r="AU2132" i="11"/>
  <c r="AT2132" i="11"/>
  <c r="AS2132" i="11"/>
  <c r="AR2132" i="11"/>
  <c r="AO2132" i="11"/>
  <c r="AN2132" i="11"/>
  <c r="AM2132" i="11"/>
  <c r="AL2132" i="11"/>
  <c r="AK2132" i="11"/>
  <c r="AJ2132" i="11"/>
  <c r="D2132" i="11"/>
  <c r="X2132" i="11" s="1"/>
  <c r="C2132" i="11"/>
  <c r="B2132" i="11"/>
  <c r="AY2131" i="11"/>
  <c r="AX2131" i="11"/>
  <c r="AW2131" i="11"/>
  <c r="AV2131" i="11"/>
  <c r="AU2131" i="11"/>
  <c r="AT2131" i="11"/>
  <c r="AS2131" i="11"/>
  <c r="AR2131" i="11"/>
  <c r="AO2131" i="11"/>
  <c r="AN2131" i="11"/>
  <c r="AM2131" i="11"/>
  <c r="AL2131" i="11"/>
  <c r="AK2131" i="11"/>
  <c r="AJ2131" i="11"/>
  <c r="D2131" i="11"/>
  <c r="X2131" i="11" s="1"/>
  <c r="C2131" i="11"/>
  <c r="B2131" i="11"/>
  <c r="AY2130" i="11"/>
  <c r="AX2130" i="11"/>
  <c r="AW2130" i="11"/>
  <c r="AV2130" i="11"/>
  <c r="AU2130" i="11"/>
  <c r="AT2130" i="11"/>
  <c r="AS2130" i="11"/>
  <c r="AR2130" i="11"/>
  <c r="AO2130" i="11"/>
  <c r="AN2130" i="11"/>
  <c r="AM2130" i="11"/>
  <c r="AL2130" i="11"/>
  <c r="AK2130" i="11"/>
  <c r="AJ2130" i="11"/>
  <c r="D2130" i="11"/>
  <c r="X2130" i="11" s="1"/>
  <c r="C2130" i="11"/>
  <c r="B2130" i="11"/>
  <c r="AY2129" i="11"/>
  <c r="AX2129" i="11"/>
  <c r="AW2129" i="11"/>
  <c r="AV2129" i="11"/>
  <c r="AU2129" i="11"/>
  <c r="AT2129" i="11"/>
  <c r="AS2129" i="11"/>
  <c r="AR2129" i="11"/>
  <c r="AO2129" i="11"/>
  <c r="AN2129" i="11"/>
  <c r="AM2129" i="11"/>
  <c r="AL2129" i="11"/>
  <c r="AK2129" i="11"/>
  <c r="AJ2129" i="11"/>
  <c r="D2129" i="11"/>
  <c r="X2129" i="11" s="1"/>
  <c r="C2129" i="11"/>
  <c r="B2129" i="11"/>
  <c r="AY2128" i="11"/>
  <c r="AX2128" i="11"/>
  <c r="AW2128" i="11"/>
  <c r="AV2128" i="11"/>
  <c r="AU2128" i="11"/>
  <c r="AT2128" i="11"/>
  <c r="AS2128" i="11"/>
  <c r="AR2128" i="11"/>
  <c r="AO2128" i="11"/>
  <c r="AN2128" i="11"/>
  <c r="AM2128" i="11"/>
  <c r="AL2128" i="11"/>
  <c r="AK2128" i="11"/>
  <c r="AJ2128" i="11"/>
  <c r="D2128" i="11"/>
  <c r="X2128" i="11" s="1"/>
  <c r="C2128" i="11"/>
  <c r="B2128" i="11"/>
  <c r="AY2127" i="11"/>
  <c r="AX2127" i="11"/>
  <c r="AW2127" i="11"/>
  <c r="AV2127" i="11"/>
  <c r="AU2127" i="11"/>
  <c r="AT2127" i="11"/>
  <c r="AS2127" i="11"/>
  <c r="AR2127" i="11"/>
  <c r="AO2127" i="11"/>
  <c r="AN2127" i="11"/>
  <c r="AM2127" i="11"/>
  <c r="AL2127" i="11"/>
  <c r="AK2127" i="11"/>
  <c r="AJ2127" i="11"/>
  <c r="D2127" i="11"/>
  <c r="X2127" i="11" s="1"/>
  <c r="C2127" i="11"/>
  <c r="B2127" i="11"/>
  <c r="AY2126" i="11"/>
  <c r="AX2126" i="11"/>
  <c r="AW2126" i="11"/>
  <c r="AV2126" i="11"/>
  <c r="AU2126" i="11"/>
  <c r="AT2126" i="11"/>
  <c r="AS2126" i="11"/>
  <c r="AR2126" i="11"/>
  <c r="AO2126" i="11"/>
  <c r="AN2126" i="11"/>
  <c r="AM2126" i="11"/>
  <c r="AL2126" i="11"/>
  <c r="AK2126" i="11"/>
  <c r="AJ2126" i="11"/>
  <c r="D2126" i="11"/>
  <c r="X2126" i="11" s="1"/>
  <c r="C2126" i="11"/>
  <c r="B2126" i="11"/>
  <c r="AY2125" i="11"/>
  <c r="AX2125" i="11"/>
  <c r="AW2125" i="11"/>
  <c r="AV2125" i="11"/>
  <c r="AU2125" i="11"/>
  <c r="AT2125" i="11"/>
  <c r="AS2125" i="11"/>
  <c r="AR2125" i="11"/>
  <c r="AO2125" i="11"/>
  <c r="AN2125" i="11"/>
  <c r="AM2125" i="11"/>
  <c r="AL2125" i="11"/>
  <c r="AK2125" i="11"/>
  <c r="AJ2125" i="11"/>
  <c r="D2125" i="11"/>
  <c r="X2125" i="11" s="1"/>
  <c r="C2125" i="11"/>
  <c r="B2125" i="11"/>
  <c r="AY2124" i="11"/>
  <c r="AX2124" i="11"/>
  <c r="AW2124" i="11"/>
  <c r="AV2124" i="11"/>
  <c r="AU2124" i="11"/>
  <c r="AT2124" i="11"/>
  <c r="AS2124" i="11"/>
  <c r="AR2124" i="11"/>
  <c r="AO2124" i="11"/>
  <c r="AN2124" i="11"/>
  <c r="AM2124" i="11"/>
  <c r="AL2124" i="11"/>
  <c r="AK2124" i="11"/>
  <c r="AJ2124" i="11"/>
  <c r="D2124" i="11"/>
  <c r="X2124" i="11" s="1"/>
  <c r="C2124" i="11"/>
  <c r="B2124" i="11"/>
  <c r="AY2123" i="11"/>
  <c r="AX2123" i="11"/>
  <c r="AW2123" i="11"/>
  <c r="AV2123" i="11"/>
  <c r="AU2123" i="11"/>
  <c r="AT2123" i="11"/>
  <c r="AS2123" i="11"/>
  <c r="AR2123" i="11"/>
  <c r="AO2123" i="11"/>
  <c r="AN2123" i="11"/>
  <c r="AM2123" i="11"/>
  <c r="AL2123" i="11"/>
  <c r="AK2123" i="11"/>
  <c r="AJ2123" i="11"/>
  <c r="D2123" i="11"/>
  <c r="X2123" i="11" s="1"/>
  <c r="C2123" i="11"/>
  <c r="B2123" i="11"/>
  <c r="AY2122" i="11"/>
  <c r="AX2122" i="11"/>
  <c r="AW2122" i="11"/>
  <c r="AV2122" i="11"/>
  <c r="AU2122" i="11"/>
  <c r="AT2122" i="11"/>
  <c r="AS2122" i="11"/>
  <c r="AR2122" i="11"/>
  <c r="AO2122" i="11"/>
  <c r="AN2122" i="11"/>
  <c r="AM2122" i="11"/>
  <c r="AL2122" i="11"/>
  <c r="AK2122" i="11"/>
  <c r="AJ2122" i="11"/>
  <c r="D2122" i="11"/>
  <c r="X2122" i="11" s="1"/>
  <c r="C2122" i="11"/>
  <c r="B2122" i="11"/>
  <c r="AY2121" i="11"/>
  <c r="AX2121" i="11"/>
  <c r="AW2121" i="11"/>
  <c r="AV2121" i="11"/>
  <c r="AU2121" i="11"/>
  <c r="AT2121" i="11"/>
  <c r="AS2121" i="11"/>
  <c r="AR2121" i="11"/>
  <c r="AO2121" i="11"/>
  <c r="AN2121" i="11"/>
  <c r="AM2121" i="11"/>
  <c r="AL2121" i="11"/>
  <c r="AK2121" i="11"/>
  <c r="AJ2121" i="11"/>
  <c r="D2121" i="11"/>
  <c r="X2121" i="11" s="1"/>
  <c r="C2121" i="11"/>
  <c r="B2121" i="11"/>
  <c r="AY2120" i="11"/>
  <c r="AX2120" i="11"/>
  <c r="AW2120" i="11"/>
  <c r="AV2120" i="11"/>
  <c r="AU2120" i="11"/>
  <c r="AT2120" i="11"/>
  <c r="AS2120" i="11"/>
  <c r="AR2120" i="11"/>
  <c r="AO2120" i="11"/>
  <c r="AN2120" i="11"/>
  <c r="AM2120" i="11"/>
  <c r="AL2120" i="11"/>
  <c r="AK2120" i="11"/>
  <c r="AJ2120" i="11"/>
  <c r="D2120" i="11"/>
  <c r="X2120" i="11" s="1"/>
  <c r="C2120" i="11"/>
  <c r="B2120" i="11"/>
  <c r="AY2119" i="11"/>
  <c r="AX2119" i="11"/>
  <c r="AW2119" i="11"/>
  <c r="AV2119" i="11"/>
  <c r="AU2119" i="11"/>
  <c r="AT2119" i="11"/>
  <c r="AS2119" i="11"/>
  <c r="AR2119" i="11"/>
  <c r="AO2119" i="11"/>
  <c r="AN2119" i="11"/>
  <c r="AM2119" i="11"/>
  <c r="AL2119" i="11"/>
  <c r="AK2119" i="11"/>
  <c r="AJ2119" i="11"/>
  <c r="D2119" i="11"/>
  <c r="X2119" i="11" s="1"/>
  <c r="C2119" i="11"/>
  <c r="B2119" i="11"/>
  <c r="AY2118" i="11"/>
  <c r="AX2118" i="11"/>
  <c r="AW2118" i="11"/>
  <c r="AV2118" i="11"/>
  <c r="AU2118" i="11"/>
  <c r="AT2118" i="11"/>
  <c r="AS2118" i="11"/>
  <c r="AR2118" i="11"/>
  <c r="AO2118" i="11"/>
  <c r="AN2118" i="11"/>
  <c r="AM2118" i="11"/>
  <c r="AL2118" i="11"/>
  <c r="AK2118" i="11"/>
  <c r="AJ2118" i="11"/>
  <c r="D2118" i="11"/>
  <c r="X2118" i="11" s="1"/>
  <c r="C2118" i="11"/>
  <c r="B2118" i="11"/>
  <c r="AY2117" i="11"/>
  <c r="AX2117" i="11"/>
  <c r="AW2117" i="11"/>
  <c r="AV2117" i="11"/>
  <c r="AU2117" i="11"/>
  <c r="AT2117" i="11"/>
  <c r="AS2117" i="11"/>
  <c r="AR2117" i="11"/>
  <c r="AO2117" i="11"/>
  <c r="AN2117" i="11"/>
  <c r="AM2117" i="11"/>
  <c r="AL2117" i="11"/>
  <c r="AK2117" i="11"/>
  <c r="AJ2117" i="11"/>
  <c r="D2117" i="11"/>
  <c r="X2117" i="11" s="1"/>
  <c r="C2117" i="11"/>
  <c r="B2117" i="11"/>
  <c r="AY2116" i="11"/>
  <c r="AX2116" i="11"/>
  <c r="AW2116" i="11"/>
  <c r="AV2116" i="11"/>
  <c r="AU2116" i="11"/>
  <c r="AT2116" i="11"/>
  <c r="AS2116" i="11"/>
  <c r="AR2116" i="11"/>
  <c r="AO2116" i="11"/>
  <c r="AN2116" i="11"/>
  <c r="AM2116" i="11"/>
  <c r="AL2116" i="11"/>
  <c r="AK2116" i="11"/>
  <c r="AJ2116" i="11"/>
  <c r="D2116" i="11"/>
  <c r="X2116" i="11" s="1"/>
  <c r="C2116" i="11"/>
  <c r="B2116" i="11"/>
  <c r="AY2115" i="11"/>
  <c r="AX2115" i="11"/>
  <c r="AW2115" i="11"/>
  <c r="AV2115" i="11"/>
  <c r="AU2115" i="11"/>
  <c r="AT2115" i="11"/>
  <c r="AS2115" i="11"/>
  <c r="AR2115" i="11"/>
  <c r="AO2115" i="11"/>
  <c r="AN2115" i="11"/>
  <c r="AM2115" i="11"/>
  <c r="AL2115" i="11"/>
  <c r="AK2115" i="11"/>
  <c r="AJ2115" i="11"/>
  <c r="D2115" i="11"/>
  <c r="X2115" i="11" s="1"/>
  <c r="C2115" i="11"/>
  <c r="B2115" i="11"/>
  <c r="AY2114" i="11"/>
  <c r="AX2114" i="11"/>
  <c r="AW2114" i="11"/>
  <c r="AV2114" i="11"/>
  <c r="AU2114" i="11"/>
  <c r="AT2114" i="11"/>
  <c r="AS2114" i="11"/>
  <c r="AR2114" i="11"/>
  <c r="AO2114" i="11"/>
  <c r="AN2114" i="11"/>
  <c r="AM2114" i="11"/>
  <c r="AL2114" i="11"/>
  <c r="AK2114" i="11"/>
  <c r="AJ2114" i="11"/>
  <c r="D2114" i="11"/>
  <c r="X2114" i="11" s="1"/>
  <c r="C2114" i="11"/>
  <c r="B2114" i="11"/>
  <c r="AY2113" i="11"/>
  <c r="AX2113" i="11"/>
  <c r="AW2113" i="11"/>
  <c r="AV2113" i="11"/>
  <c r="AU2113" i="11"/>
  <c r="AT2113" i="11"/>
  <c r="AS2113" i="11"/>
  <c r="AR2113" i="11"/>
  <c r="AO2113" i="11"/>
  <c r="AN2113" i="11"/>
  <c r="AM2113" i="11"/>
  <c r="AL2113" i="11"/>
  <c r="AK2113" i="11"/>
  <c r="AJ2113" i="11"/>
  <c r="D2113" i="11"/>
  <c r="X2113" i="11" s="1"/>
  <c r="C2113" i="11"/>
  <c r="B2113" i="11"/>
  <c r="AY2112" i="11"/>
  <c r="AX2112" i="11"/>
  <c r="AW2112" i="11"/>
  <c r="AV2112" i="11"/>
  <c r="AU2112" i="11"/>
  <c r="AT2112" i="11"/>
  <c r="AS2112" i="11"/>
  <c r="AR2112" i="11"/>
  <c r="AO2112" i="11"/>
  <c r="AN2112" i="11"/>
  <c r="AM2112" i="11"/>
  <c r="AL2112" i="11"/>
  <c r="AK2112" i="11"/>
  <c r="AJ2112" i="11"/>
  <c r="D2112" i="11"/>
  <c r="X2112" i="11" s="1"/>
  <c r="C2112" i="11"/>
  <c r="B2112" i="11"/>
  <c r="AY2111" i="11"/>
  <c r="AX2111" i="11"/>
  <c r="AW2111" i="11"/>
  <c r="AV2111" i="11"/>
  <c r="AU2111" i="11"/>
  <c r="AT2111" i="11"/>
  <c r="AS2111" i="11"/>
  <c r="AR2111" i="11"/>
  <c r="AO2111" i="11"/>
  <c r="AN2111" i="11"/>
  <c r="AM2111" i="11"/>
  <c r="AL2111" i="11"/>
  <c r="AK2111" i="11"/>
  <c r="AJ2111" i="11"/>
  <c r="D2111" i="11"/>
  <c r="X2111" i="11" s="1"/>
  <c r="C2111" i="11"/>
  <c r="B2111" i="11"/>
  <c r="AY2110" i="11"/>
  <c r="AX2110" i="11"/>
  <c r="AW2110" i="11"/>
  <c r="AV2110" i="11"/>
  <c r="AU2110" i="11"/>
  <c r="AT2110" i="11"/>
  <c r="AS2110" i="11"/>
  <c r="AR2110" i="11"/>
  <c r="AO2110" i="11"/>
  <c r="AN2110" i="11"/>
  <c r="AM2110" i="11"/>
  <c r="AL2110" i="11"/>
  <c r="AK2110" i="11"/>
  <c r="AJ2110" i="11"/>
  <c r="D2110" i="11"/>
  <c r="X2110" i="11" s="1"/>
  <c r="C2110" i="11"/>
  <c r="B2110" i="11"/>
  <c r="AY2109" i="11"/>
  <c r="AX2109" i="11"/>
  <c r="AW2109" i="11"/>
  <c r="AV2109" i="11"/>
  <c r="AU2109" i="11"/>
  <c r="AT2109" i="11"/>
  <c r="AS2109" i="11"/>
  <c r="AR2109" i="11"/>
  <c r="AO2109" i="11"/>
  <c r="AN2109" i="11"/>
  <c r="AM2109" i="11"/>
  <c r="AL2109" i="11"/>
  <c r="AK2109" i="11"/>
  <c r="AJ2109" i="11"/>
  <c r="D2109" i="11"/>
  <c r="X2109" i="11" s="1"/>
  <c r="C2109" i="11"/>
  <c r="B2109" i="11"/>
  <c r="AY2108" i="11"/>
  <c r="AX2108" i="11"/>
  <c r="AW2108" i="11"/>
  <c r="AV2108" i="11"/>
  <c r="AU2108" i="11"/>
  <c r="AT2108" i="11"/>
  <c r="AS2108" i="11"/>
  <c r="AR2108" i="11"/>
  <c r="AO2108" i="11"/>
  <c r="AN2108" i="11"/>
  <c r="AM2108" i="11"/>
  <c r="AL2108" i="11"/>
  <c r="AK2108" i="11"/>
  <c r="AJ2108" i="11"/>
  <c r="D2108" i="11"/>
  <c r="X2108" i="11" s="1"/>
  <c r="C2108" i="11"/>
  <c r="B2108" i="11"/>
  <c r="AY2107" i="11"/>
  <c r="AX2107" i="11"/>
  <c r="AW2107" i="11"/>
  <c r="AV2107" i="11"/>
  <c r="AU2107" i="11"/>
  <c r="AT2107" i="11"/>
  <c r="AS2107" i="11"/>
  <c r="AR2107" i="11"/>
  <c r="AO2107" i="11"/>
  <c r="AN2107" i="11"/>
  <c r="AM2107" i="11"/>
  <c r="AL2107" i="11"/>
  <c r="AK2107" i="11"/>
  <c r="AJ2107" i="11"/>
  <c r="D2107" i="11"/>
  <c r="X2107" i="11" s="1"/>
  <c r="C2107" i="11"/>
  <c r="B2107" i="11"/>
  <c r="AY2106" i="11"/>
  <c r="AX2106" i="11"/>
  <c r="AW2106" i="11"/>
  <c r="AV2106" i="11"/>
  <c r="AU2106" i="11"/>
  <c r="AT2106" i="11"/>
  <c r="AS2106" i="11"/>
  <c r="AR2106" i="11"/>
  <c r="AO2106" i="11"/>
  <c r="AN2106" i="11"/>
  <c r="AM2106" i="11"/>
  <c r="AL2106" i="11"/>
  <c r="AK2106" i="11"/>
  <c r="AJ2106" i="11"/>
  <c r="D2106" i="11"/>
  <c r="X2106" i="11" s="1"/>
  <c r="C2106" i="11"/>
  <c r="B2106" i="11"/>
  <c r="AY2105" i="11"/>
  <c r="AX2105" i="11"/>
  <c r="AW2105" i="11"/>
  <c r="AV2105" i="11"/>
  <c r="AU2105" i="11"/>
  <c r="AT2105" i="11"/>
  <c r="AS2105" i="11"/>
  <c r="AR2105" i="11"/>
  <c r="AO2105" i="11"/>
  <c r="AN2105" i="11"/>
  <c r="AM2105" i="11"/>
  <c r="AL2105" i="11"/>
  <c r="AK2105" i="11"/>
  <c r="AJ2105" i="11"/>
  <c r="D2105" i="11"/>
  <c r="X2105" i="11" s="1"/>
  <c r="C2105" i="11"/>
  <c r="B2105" i="11"/>
  <c r="AY2104" i="11"/>
  <c r="AX2104" i="11"/>
  <c r="AW2104" i="11"/>
  <c r="AV2104" i="11"/>
  <c r="AU2104" i="11"/>
  <c r="AT2104" i="11"/>
  <c r="AS2104" i="11"/>
  <c r="AR2104" i="11"/>
  <c r="AO2104" i="11"/>
  <c r="AN2104" i="11"/>
  <c r="AM2104" i="11"/>
  <c r="AL2104" i="11"/>
  <c r="AK2104" i="11"/>
  <c r="AJ2104" i="11"/>
  <c r="D2104" i="11"/>
  <c r="X2104" i="11" s="1"/>
  <c r="C2104" i="11"/>
  <c r="B2104" i="11"/>
  <c r="AY2103" i="11"/>
  <c r="AX2103" i="11"/>
  <c r="AW2103" i="11"/>
  <c r="AV2103" i="11"/>
  <c r="AU2103" i="11"/>
  <c r="AT2103" i="11"/>
  <c r="AS2103" i="11"/>
  <c r="AR2103" i="11"/>
  <c r="AO2103" i="11"/>
  <c r="AN2103" i="11"/>
  <c r="AM2103" i="11"/>
  <c r="AL2103" i="11"/>
  <c r="AK2103" i="11"/>
  <c r="AJ2103" i="11"/>
  <c r="D2103" i="11"/>
  <c r="X2103" i="11" s="1"/>
  <c r="C2103" i="11"/>
  <c r="B2103" i="11"/>
  <c r="AY2102" i="11"/>
  <c r="AX2102" i="11"/>
  <c r="AW2102" i="11"/>
  <c r="AV2102" i="11"/>
  <c r="AU2102" i="11"/>
  <c r="AT2102" i="11"/>
  <c r="AS2102" i="11"/>
  <c r="AR2102" i="11"/>
  <c r="AO2102" i="11"/>
  <c r="AN2102" i="11"/>
  <c r="AM2102" i="11"/>
  <c r="AL2102" i="11"/>
  <c r="AK2102" i="11"/>
  <c r="AJ2102" i="11"/>
  <c r="D2102" i="11"/>
  <c r="X2102" i="11" s="1"/>
  <c r="C2102" i="11"/>
  <c r="B2102" i="11"/>
  <c r="AY2101" i="11"/>
  <c r="AX2101" i="11"/>
  <c r="AW2101" i="11"/>
  <c r="AV2101" i="11"/>
  <c r="AU2101" i="11"/>
  <c r="AT2101" i="11"/>
  <c r="AS2101" i="11"/>
  <c r="AR2101" i="11"/>
  <c r="AO2101" i="11"/>
  <c r="AN2101" i="11"/>
  <c r="AM2101" i="11"/>
  <c r="AL2101" i="11"/>
  <c r="AK2101" i="11"/>
  <c r="AJ2101" i="11"/>
  <c r="D2101" i="11"/>
  <c r="X2101" i="11" s="1"/>
  <c r="C2101" i="11"/>
  <c r="B2101" i="11"/>
  <c r="AY2100" i="11"/>
  <c r="AX2100" i="11"/>
  <c r="AW2100" i="11"/>
  <c r="AV2100" i="11"/>
  <c r="AU2100" i="11"/>
  <c r="AT2100" i="11"/>
  <c r="AS2100" i="11"/>
  <c r="AR2100" i="11"/>
  <c r="AO2100" i="11"/>
  <c r="AN2100" i="11"/>
  <c r="AM2100" i="11"/>
  <c r="AL2100" i="11"/>
  <c r="AK2100" i="11"/>
  <c r="AJ2100" i="11"/>
  <c r="D2100" i="11"/>
  <c r="X2100" i="11" s="1"/>
  <c r="C2100" i="11"/>
  <c r="B2100" i="11"/>
  <c r="AY2099" i="11"/>
  <c r="AX2099" i="11"/>
  <c r="AW2099" i="11"/>
  <c r="AV2099" i="11"/>
  <c r="AU2099" i="11"/>
  <c r="AT2099" i="11"/>
  <c r="AS2099" i="11"/>
  <c r="AR2099" i="11"/>
  <c r="AO2099" i="11"/>
  <c r="AN2099" i="11"/>
  <c r="AM2099" i="11"/>
  <c r="AL2099" i="11"/>
  <c r="AK2099" i="11"/>
  <c r="AJ2099" i="11"/>
  <c r="D2099" i="11"/>
  <c r="X2099" i="11" s="1"/>
  <c r="C2099" i="11"/>
  <c r="B2099" i="11"/>
  <c r="AY2098" i="11"/>
  <c r="AX2098" i="11"/>
  <c r="AW2098" i="11"/>
  <c r="AV2098" i="11"/>
  <c r="AU2098" i="11"/>
  <c r="AT2098" i="11"/>
  <c r="AS2098" i="11"/>
  <c r="AR2098" i="11"/>
  <c r="AO2098" i="11"/>
  <c r="AN2098" i="11"/>
  <c r="AM2098" i="11"/>
  <c r="AL2098" i="11"/>
  <c r="AK2098" i="11"/>
  <c r="AJ2098" i="11"/>
  <c r="D2098" i="11"/>
  <c r="X2098" i="11" s="1"/>
  <c r="C2098" i="11"/>
  <c r="B2098" i="11"/>
  <c r="AY2097" i="11"/>
  <c r="AX2097" i="11"/>
  <c r="AW2097" i="11"/>
  <c r="AV2097" i="11"/>
  <c r="AU2097" i="11"/>
  <c r="AT2097" i="11"/>
  <c r="AS2097" i="11"/>
  <c r="AR2097" i="11"/>
  <c r="AO2097" i="11"/>
  <c r="AN2097" i="11"/>
  <c r="AM2097" i="11"/>
  <c r="AL2097" i="11"/>
  <c r="AK2097" i="11"/>
  <c r="AJ2097" i="11"/>
  <c r="D2097" i="11"/>
  <c r="X2097" i="11" s="1"/>
  <c r="C2097" i="11"/>
  <c r="B2097" i="11"/>
  <c r="AY2096" i="11"/>
  <c r="AX2096" i="11"/>
  <c r="AW2096" i="11"/>
  <c r="AV2096" i="11"/>
  <c r="AU2096" i="11"/>
  <c r="AT2096" i="11"/>
  <c r="AS2096" i="11"/>
  <c r="AR2096" i="11"/>
  <c r="AO2096" i="11"/>
  <c r="AN2096" i="11"/>
  <c r="AM2096" i="11"/>
  <c r="AL2096" i="11"/>
  <c r="AK2096" i="11"/>
  <c r="AJ2096" i="11"/>
  <c r="D2096" i="11"/>
  <c r="X2096" i="11" s="1"/>
  <c r="C2096" i="11"/>
  <c r="B2096" i="11"/>
  <c r="AY2095" i="11"/>
  <c r="AX2095" i="11"/>
  <c r="AW2095" i="11"/>
  <c r="AV2095" i="11"/>
  <c r="AU2095" i="11"/>
  <c r="AT2095" i="11"/>
  <c r="AS2095" i="11"/>
  <c r="AR2095" i="11"/>
  <c r="AO2095" i="11"/>
  <c r="AN2095" i="11"/>
  <c r="AM2095" i="11"/>
  <c r="AL2095" i="11"/>
  <c r="AK2095" i="11"/>
  <c r="AJ2095" i="11"/>
  <c r="D2095" i="11"/>
  <c r="X2095" i="11" s="1"/>
  <c r="C2095" i="11"/>
  <c r="B2095" i="11"/>
  <c r="AY2094" i="11"/>
  <c r="AX2094" i="11"/>
  <c r="AW2094" i="11"/>
  <c r="AV2094" i="11"/>
  <c r="AU2094" i="11"/>
  <c r="AT2094" i="11"/>
  <c r="AS2094" i="11"/>
  <c r="AR2094" i="11"/>
  <c r="AO2094" i="11"/>
  <c r="AN2094" i="11"/>
  <c r="AM2094" i="11"/>
  <c r="AL2094" i="11"/>
  <c r="AK2094" i="11"/>
  <c r="AJ2094" i="11"/>
  <c r="D2094" i="11"/>
  <c r="X2094" i="11" s="1"/>
  <c r="C2094" i="11"/>
  <c r="B2094" i="11"/>
  <c r="AY2093" i="11"/>
  <c r="AX2093" i="11"/>
  <c r="AW2093" i="11"/>
  <c r="AV2093" i="11"/>
  <c r="AU2093" i="11"/>
  <c r="AT2093" i="11"/>
  <c r="AS2093" i="11"/>
  <c r="AR2093" i="11"/>
  <c r="AO2093" i="11"/>
  <c r="AN2093" i="11"/>
  <c r="AM2093" i="11"/>
  <c r="AL2093" i="11"/>
  <c r="AK2093" i="11"/>
  <c r="AJ2093" i="11"/>
  <c r="D2093" i="11"/>
  <c r="X2093" i="11" s="1"/>
  <c r="C2093" i="11"/>
  <c r="B2093" i="11"/>
  <c r="AY2092" i="11"/>
  <c r="AX2092" i="11"/>
  <c r="AW2092" i="11"/>
  <c r="AV2092" i="11"/>
  <c r="AU2092" i="11"/>
  <c r="AT2092" i="11"/>
  <c r="AS2092" i="11"/>
  <c r="AR2092" i="11"/>
  <c r="AO2092" i="11"/>
  <c r="AN2092" i="11"/>
  <c r="AM2092" i="11"/>
  <c r="AL2092" i="11"/>
  <c r="AK2092" i="11"/>
  <c r="AJ2092" i="11"/>
  <c r="D2092" i="11"/>
  <c r="X2092" i="11" s="1"/>
  <c r="C2092" i="11"/>
  <c r="B2092" i="11"/>
  <c r="AY2091" i="11"/>
  <c r="AX2091" i="11"/>
  <c r="AW2091" i="11"/>
  <c r="AV2091" i="11"/>
  <c r="AU2091" i="11"/>
  <c r="AT2091" i="11"/>
  <c r="AS2091" i="11"/>
  <c r="AR2091" i="11"/>
  <c r="AO2091" i="11"/>
  <c r="AN2091" i="11"/>
  <c r="AM2091" i="11"/>
  <c r="AL2091" i="11"/>
  <c r="AK2091" i="11"/>
  <c r="AJ2091" i="11"/>
  <c r="D2091" i="11"/>
  <c r="X2091" i="11" s="1"/>
  <c r="C2091" i="11"/>
  <c r="B2091" i="11"/>
  <c r="AY2090" i="11"/>
  <c r="AX2090" i="11"/>
  <c r="AW2090" i="11"/>
  <c r="AV2090" i="11"/>
  <c r="AU2090" i="11"/>
  <c r="AT2090" i="11"/>
  <c r="AS2090" i="11"/>
  <c r="AR2090" i="11"/>
  <c r="AO2090" i="11"/>
  <c r="AN2090" i="11"/>
  <c r="AM2090" i="11"/>
  <c r="AL2090" i="11"/>
  <c r="AK2090" i="11"/>
  <c r="AJ2090" i="11"/>
  <c r="D2090" i="11"/>
  <c r="X2090" i="11" s="1"/>
  <c r="C2090" i="11"/>
  <c r="B2090" i="11"/>
  <c r="AY2089" i="11"/>
  <c r="AX2089" i="11"/>
  <c r="AW2089" i="11"/>
  <c r="AV2089" i="11"/>
  <c r="AU2089" i="11"/>
  <c r="AT2089" i="11"/>
  <c r="AS2089" i="11"/>
  <c r="AR2089" i="11"/>
  <c r="AO2089" i="11"/>
  <c r="AN2089" i="11"/>
  <c r="AM2089" i="11"/>
  <c r="AL2089" i="11"/>
  <c r="AK2089" i="11"/>
  <c r="AJ2089" i="11"/>
  <c r="D2089" i="11"/>
  <c r="X2089" i="11" s="1"/>
  <c r="C2089" i="11"/>
  <c r="B2089" i="11"/>
  <c r="AY2088" i="11"/>
  <c r="AX2088" i="11"/>
  <c r="AW2088" i="11"/>
  <c r="AV2088" i="11"/>
  <c r="AU2088" i="11"/>
  <c r="AT2088" i="11"/>
  <c r="AS2088" i="11"/>
  <c r="AR2088" i="11"/>
  <c r="AO2088" i="11"/>
  <c r="AN2088" i="11"/>
  <c r="AM2088" i="11"/>
  <c r="AL2088" i="11"/>
  <c r="AK2088" i="11"/>
  <c r="AJ2088" i="11"/>
  <c r="D2088" i="11"/>
  <c r="X2088" i="11" s="1"/>
  <c r="C2088" i="11"/>
  <c r="B2088" i="11"/>
  <c r="AY2087" i="11"/>
  <c r="AX2087" i="11"/>
  <c r="AW2087" i="11"/>
  <c r="AV2087" i="11"/>
  <c r="AU2087" i="11"/>
  <c r="AT2087" i="11"/>
  <c r="AS2087" i="11"/>
  <c r="AR2087" i="11"/>
  <c r="AO2087" i="11"/>
  <c r="AN2087" i="11"/>
  <c r="AM2087" i="11"/>
  <c r="AL2087" i="11"/>
  <c r="AK2087" i="11"/>
  <c r="AJ2087" i="11"/>
  <c r="D2087" i="11"/>
  <c r="X2087" i="11" s="1"/>
  <c r="C2087" i="11"/>
  <c r="B2087" i="11"/>
  <c r="AY2086" i="11"/>
  <c r="AX2086" i="11"/>
  <c r="AW2086" i="11"/>
  <c r="AV2086" i="11"/>
  <c r="AU2086" i="11"/>
  <c r="AT2086" i="11"/>
  <c r="AS2086" i="11"/>
  <c r="AR2086" i="11"/>
  <c r="AO2086" i="11"/>
  <c r="AN2086" i="11"/>
  <c r="AM2086" i="11"/>
  <c r="AL2086" i="11"/>
  <c r="AK2086" i="11"/>
  <c r="AJ2086" i="11"/>
  <c r="D2086" i="11"/>
  <c r="X2086" i="11" s="1"/>
  <c r="C2086" i="11"/>
  <c r="B2086" i="11"/>
  <c r="AY2085" i="11"/>
  <c r="AX2085" i="11"/>
  <c r="AW2085" i="11"/>
  <c r="AV2085" i="11"/>
  <c r="AU2085" i="11"/>
  <c r="AT2085" i="11"/>
  <c r="AS2085" i="11"/>
  <c r="AR2085" i="11"/>
  <c r="AO2085" i="11"/>
  <c r="AN2085" i="11"/>
  <c r="AM2085" i="11"/>
  <c r="AL2085" i="11"/>
  <c r="AK2085" i="11"/>
  <c r="AJ2085" i="11"/>
  <c r="D2085" i="11"/>
  <c r="X2085" i="11" s="1"/>
  <c r="C2085" i="11"/>
  <c r="B2085" i="11"/>
  <c r="AY2084" i="11"/>
  <c r="AX2084" i="11"/>
  <c r="AW2084" i="11"/>
  <c r="AV2084" i="11"/>
  <c r="AU2084" i="11"/>
  <c r="AT2084" i="11"/>
  <c r="AS2084" i="11"/>
  <c r="AR2084" i="11"/>
  <c r="AO2084" i="11"/>
  <c r="AN2084" i="11"/>
  <c r="AM2084" i="11"/>
  <c r="AL2084" i="11"/>
  <c r="AK2084" i="11"/>
  <c r="AJ2084" i="11"/>
  <c r="D2084" i="11"/>
  <c r="X2084" i="11" s="1"/>
  <c r="C2084" i="11"/>
  <c r="B2084" i="11"/>
  <c r="AY2083" i="11"/>
  <c r="AX2083" i="11"/>
  <c r="AW2083" i="11"/>
  <c r="AV2083" i="11"/>
  <c r="AU2083" i="11"/>
  <c r="AT2083" i="11"/>
  <c r="AS2083" i="11"/>
  <c r="AR2083" i="11"/>
  <c r="AO2083" i="11"/>
  <c r="AN2083" i="11"/>
  <c r="AM2083" i="11"/>
  <c r="AL2083" i="11"/>
  <c r="AK2083" i="11"/>
  <c r="AJ2083" i="11"/>
  <c r="D2083" i="11"/>
  <c r="X2083" i="11" s="1"/>
  <c r="C2083" i="11"/>
  <c r="B2083" i="11"/>
  <c r="AY2082" i="11"/>
  <c r="AX2082" i="11"/>
  <c r="AW2082" i="11"/>
  <c r="AV2082" i="11"/>
  <c r="AU2082" i="11"/>
  <c r="AT2082" i="11"/>
  <c r="AS2082" i="11"/>
  <c r="AR2082" i="11"/>
  <c r="AO2082" i="11"/>
  <c r="AN2082" i="11"/>
  <c r="AM2082" i="11"/>
  <c r="AL2082" i="11"/>
  <c r="AK2082" i="11"/>
  <c r="AJ2082" i="11"/>
  <c r="D2082" i="11"/>
  <c r="X2082" i="11" s="1"/>
  <c r="C2082" i="11"/>
  <c r="B2082" i="11"/>
  <c r="AY2081" i="11"/>
  <c r="AX2081" i="11"/>
  <c r="AW2081" i="11"/>
  <c r="AV2081" i="11"/>
  <c r="AU2081" i="11"/>
  <c r="AT2081" i="11"/>
  <c r="AS2081" i="11"/>
  <c r="AR2081" i="11"/>
  <c r="AO2081" i="11"/>
  <c r="AN2081" i="11"/>
  <c r="AM2081" i="11"/>
  <c r="AL2081" i="11"/>
  <c r="AK2081" i="11"/>
  <c r="AJ2081" i="11"/>
  <c r="D2081" i="11"/>
  <c r="X2081" i="11" s="1"/>
  <c r="C2081" i="11"/>
  <c r="B2081" i="11"/>
  <c r="AY2080" i="11"/>
  <c r="AX2080" i="11"/>
  <c r="AW2080" i="11"/>
  <c r="AV2080" i="11"/>
  <c r="AU2080" i="11"/>
  <c r="AT2080" i="11"/>
  <c r="AS2080" i="11"/>
  <c r="AR2080" i="11"/>
  <c r="AO2080" i="11"/>
  <c r="AN2080" i="11"/>
  <c r="AM2080" i="11"/>
  <c r="AL2080" i="11"/>
  <c r="AK2080" i="11"/>
  <c r="AJ2080" i="11"/>
  <c r="D2080" i="11"/>
  <c r="X2080" i="11" s="1"/>
  <c r="C2080" i="11"/>
  <c r="B2080" i="11"/>
  <c r="AY2079" i="11"/>
  <c r="AX2079" i="11"/>
  <c r="AW2079" i="11"/>
  <c r="AV2079" i="11"/>
  <c r="AU2079" i="11"/>
  <c r="AT2079" i="11"/>
  <c r="AS2079" i="11"/>
  <c r="AR2079" i="11"/>
  <c r="AO2079" i="11"/>
  <c r="AN2079" i="11"/>
  <c r="AM2079" i="11"/>
  <c r="AL2079" i="11"/>
  <c r="AK2079" i="11"/>
  <c r="AJ2079" i="11"/>
  <c r="D2079" i="11"/>
  <c r="X2079" i="11" s="1"/>
  <c r="C2079" i="11"/>
  <c r="B2079" i="11"/>
  <c r="AY2078" i="11"/>
  <c r="AX2078" i="11"/>
  <c r="AW2078" i="11"/>
  <c r="AV2078" i="11"/>
  <c r="AU2078" i="11"/>
  <c r="AT2078" i="11"/>
  <c r="AS2078" i="11"/>
  <c r="AR2078" i="11"/>
  <c r="AO2078" i="11"/>
  <c r="AN2078" i="11"/>
  <c r="AM2078" i="11"/>
  <c r="AL2078" i="11"/>
  <c r="AK2078" i="11"/>
  <c r="AJ2078" i="11"/>
  <c r="D2078" i="11"/>
  <c r="X2078" i="11" s="1"/>
  <c r="C2078" i="11"/>
  <c r="B2078" i="11"/>
  <c r="AY2077" i="11"/>
  <c r="AX2077" i="11"/>
  <c r="AW2077" i="11"/>
  <c r="AV2077" i="11"/>
  <c r="AU2077" i="11"/>
  <c r="AT2077" i="11"/>
  <c r="AS2077" i="11"/>
  <c r="AR2077" i="11"/>
  <c r="AO2077" i="11"/>
  <c r="AN2077" i="11"/>
  <c r="AM2077" i="11"/>
  <c r="AL2077" i="11"/>
  <c r="AK2077" i="11"/>
  <c r="AJ2077" i="11"/>
  <c r="D2077" i="11"/>
  <c r="X2077" i="11" s="1"/>
  <c r="C2077" i="11"/>
  <c r="B2077" i="11"/>
  <c r="AY2076" i="11"/>
  <c r="AX2076" i="11"/>
  <c r="AW2076" i="11"/>
  <c r="AV2076" i="11"/>
  <c r="AU2076" i="11"/>
  <c r="AT2076" i="11"/>
  <c r="AS2076" i="11"/>
  <c r="AR2076" i="11"/>
  <c r="AO2076" i="11"/>
  <c r="AN2076" i="11"/>
  <c r="AM2076" i="11"/>
  <c r="AL2076" i="11"/>
  <c r="AK2076" i="11"/>
  <c r="AJ2076" i="11"/>
  <c r="D2076" i="11"/>
  <c r="X2076" i="11" s="1"/>
  <c r="C2076" i="11"/>
  <c r="B2076" i="11"/>
  <c r="AY2075" i="11"/>
  <c r="AX2075" i="11"/>
  <c r="AW2075" i="11"/>
  <c r="AV2075" i="11"/>
  <c r="AU2075" i="11"/>
  <c r="AT2075" i="11"/>
  <c r="AS2075" i="11"/>
  <c r="AR2075" i="11"/>
  <c r="AO2075" i="11"/>
  <c r="AN2075" i="11"/>
  <c r="AM2075" i="11"/>
  <c r="AL2075" i="11"/>
  <c r="AK2075" i="11"/>
  <c r="AJ2075" i="11"/>
  <c r="D2075" i="11"/>
  <c r="X2075" i="11" s="1"/>
  <c r="C2075" i="11"/>
  <c r="B2075" i="11"/>
  <c r="AY2074" i="11"/>
  <c r="AX2074" i="11"/>
  <c r="AW2074" i="11"/>
  <c r="AV2074" i="11"/>
  <c r="AU2074" i="11"/>
  <c r="AT2074" i="11"/>
  <c r="AS2074" i="11"/>
  <c r="AR2074" i="11"/>
  <c r="AO2074" i="11"/>
  <c r="AN2074" i="11"/>
  <c r="AM2074" i="11"/>
  <c r="AL2074" i="11"/>
  <c r="AK2074" i="11"/>
  <c r="AJ2074" i="11"/>
  <c r="D2074" i="11"/>
  <c r="X2074" i="11" s="1"/>
  <c r="C2074" i="11"/>
  <c r="B2074" i="11"/>
  <c r="AY2073" i="11"/>
  <c r="AX2073" i="11"/>
  <c r="AW2073" i="11"/>
  <c r="AV2073" i="11"/>
  <c r="AU2073" i="11"/>
  <c r="AT2073" i="11"/>
  <c r="AS2073" i="11"/>
  <c r="AR2073" i="11"/>
  <c r="AO2073" i="11"/>
  <c r="AN2073" i="11"/>
  <c r="AM2073" i="11"/>
  <c r="AL2073" i="11"/>
  <c r="AK2073" i="11"/>
  <c r="AJ2073" i="11"/>
  <c r="D2073" i="11"/>
  <c r="X2073" i="11" s="1"/>
  <c r="C2073" i="11"/>
  <c r="B2073" i="11"/>
  <c r="AY2072" i="11"/>
  <c r="AX2072" i="11"/>
  <c r="AW2072" i="11"/>
  <c r="AV2072" i="11"/>
  <c r="AU2072" i="11"/>
  <c r="AT2072" i="11"/>
  <c r="AS2072" i="11"/>
  <c r="AR2072" i="11"/>
  <c r="AO2072" i="11"/>
  <c r="AN2072" i="11"/>
  <c r="AM2072" i="11"/>
  <c r="AL2072" i="11"/>
  <c r="AK2072" i="11"/>
  <c r="AJ2072" i="11"/>
  <c r="D2072" i="11"/>
  <c r="X2072" i="11" s="1"/>
  <c r="C2072" i="11"/>
  <c r="B2072" i="11"/>
  <c r="AY2071" i="11"/>
  <c r="AX2071" i="11"/>
  <c r="AW2071" i="11"/>
  <c r="AV2071" i="11"/>
  <c r="AU2071" i="11"/>
  <c r="AT2071" i="11"/>
  <c r="AS2071" i="11"/>
  <c r="AR2071" i="11"/>
  <c r="AO2071" i="11"/>
  <c r="AN2071" i="11"/>
  <c r="AM2071" i="11"/>
  <c r="AL2071" i="11"/>
  <c r="AK2071" i="11"/>
  <c r="AJ2071" i="11"/>
  <c r="D2071" i="11"/>
  <c r="X2071" i="11" s="1"/>
  <c r="C2071" i="11"/>
  <c r="B2071" i="11"/>
  <c r="AY2070" i="11"/>
  <c r="AX2070" i="11"/>
  <c r="AW2070" i="11"/>
  <c r="AV2070" i="11"/>
  <c r="AU2070" i="11"/>
  <c r="AT2070" i="11"/>
  <c r="AS2070" i="11"/>
  <c r="AR2070" i="11"/>
  <c r="AO2070" i="11"/>
  <c r="AN2070" i="11"/>
  <c r="AM2070" i="11"/>
  <c r="AL2070" i="11"/>
  <c r="AK2070" i="11"/>
  <c r="AJ2070" i="11"/>
  <c r="D2070" i="11"/>
  <c r="X2070" i="11" s="1"/>
  <c r="C2070" i="11"/>
  <c r="B2070" i="11"/>
  <c r="AY2069" i="11"/>
  <c r="AX2069" i="11"/>
  <c r="AW2069" i="11"/>
  <c r="AV2069" i="11"/>
  <c r="AU2069" i="11"/>
  <c r="AT2069" i="11"/>
  <c r="AS2069" i="11"/>
  <c r="AR2069" i="11"/>
  <c r="AO2069" i="11"/>
  <c r="AN2069" i="11"/>
  <c r="AM2069" i="11"/>
  <c r="AL2069" i="11"/>
  <c r="AK2069" i="11"/>
  <c r="AJ2069" i="11"/>
  <c r="D2069" i="11"/>
  <c r="X2069" i="11" s="1"/>
  <c r="C2069" i="11"/>
  <c r="B2069" i="11"/>
  <c r="AY2068" i="11"/>
  <c r="AX2068" i="11"/>
  <c r="AW2068" i="11"/>
  <c r="AV2068" i="11"/>
  <c r="AU2068" i="11"/>
  <c r="AT2068" i="11"/>
  <c r="AS2068" i="11"/>
  <c r="AR2068" i="11"/>
  <c r="AO2068" i="11"/>
  <c r="AN2068" i="11"/>
  <c r="AM2068" i="11"/>
  <c r="AL2068" i="11"/>
  <c r="AK2068" i="11"/>
  <c r="AJ2068" i="11"/>
  <c r="D2068" i="11"/>
  <c r="X2068" i="11" s="1"/>
  <c r="C2068" i="11"/>
  <c r="B2068" i="11"/>
  <c r="AY2067" i="11"/>
  <c r="AX2067" i="11"/>
  <c r="AW2067" i="11"/>
  <c r="AV2067" i="11"/>
  <c r="AU2067" i="11"/>
  <c r="AT2067" i="11"/>
  <c r="AS2067" i="11"/>
  <c r="AR2067" i="11"/>
  <c r="AO2067" i="11"/>
  <c r="AN2067" i="11"/>
  <c r="AM2067" i="11"/>
  <c r="AL2067" i="11"/>
  <c r="AK2067" i="11"/>
  <c r="AJ2067" i="11"/>
  <c r="D2067" i="11"/>
  <c r="X2067" i="11" s="1"/>
  <c r="C2067" i="11"/>
  <c r="B2067" i="11"/>
  <c r="AY2066" i="11"/>
  <c r="AX2066" i="11"/>
  <c r="AW2066" i="11"/>
  <c r="AV2066" i="11"/>
  <c r="AU2066" i="11"/>
  <c r="AT2066" i="11"/>
  <c r="AS2066" i="11"/>
  <c r="AR2066" i="11"/>
  <c r="AO2066" i="11"/>
  <c r="AN2066" i="11"/>
  <c r="AM2066" i="11"/>
  <c r="AL2066" i="11"/>
  <c r="AK2066" i="11"/>
  <c r="AJ2066" i="11"/>
  <c r="D2066" i="11"/>
  <c r="X2066" i="11" s="1"/>
  <c r="C2066" i="11"/>
  <c r="B2066" i="11"/>
  <c r="AY2065" i="11"/>
  <c r="AX2065" i="11"/>
  <c r="AW2065" i="11"/>
  <c r="AV2065" i="11"/>
  <c r="AU2065" i="11"/>
  <c r="AT2065" i="11"/>
  <c r="AS2065" i="11"/>
  <c r="AR2065" i="11"/>
  <c r="AO2065" i="11"/>
  <c r="AN2065" i="11"/>
  <c r="AM2065" i="11"/>
  <c r="AL2065" i="11"/>
  <c r="AK2065" i="11"/>
  <c r="AJ2065" i="11"/>
  <c r="D2065" i="11"/>
  <c r="X2065" i="11" s="1"/>
  <c r="C2065" i="11"/>
  <c r="B2065" i="11"/>
  <c r="AY2064" i="11"/>
  <c r="AX2064" i="11"/>
  <c r="AW2064" i="11"/>
  <c r="AV2064" i="11"/>
  <c r="AU2064" i="11"/>
  <c r="AT2064" i="11"/>
  <c r="AS2064" i="11"/>
  <c r="AR2064" i="11"/>
  <c r="AO2064" i="11"/>
  <c r="AN2064" i="11"/>
  <c r="AM2064" i="11"/>
  <c r="AL2064" i="11"/>
  <c r="AK2064" i="11"/>
  <c r="AJ2064" i="11"/>
  <c r="D2064" i="11"/>
  <c r="X2064" i="11" s="1"/>
  <c r="C2064" i="11"/>
  <c r="B2064" i="11"/>
  <c r="AY2063" i="11"/>
  <c r="AX2063" i="11"/>
  <c r="AW2063" i="11"/>
  <c r="AV2063" i="11"/>
  <c r="AU2063" i="11"/>
  <c r="AT2063" i="11"/>
  <c r="AS2063" i="11"/>
  <c r="AR2063" i="11"/>
  <c r="AO2063" i="11"/>
  <c r="AN2063" i="11"/>
  <c r="AM2063" i="11"/>
  <c r="AL2063" i="11"/>
  <c r="AK2063" i="11"/>
  <c r="AJ2063" i="11"/>
  <c r="D2063" i="11"/>
  <c r="X2063" i="11" s="1"/>
  <c r="C2063" i="11"/>
  <c r="B2063" i="11"/>
  <c r="AY2062" i="11"/>
  <c r="AX2062" i="11"/>
  <c r="AW2062" i="11"/>
  <c r="AV2062" i="11"/>
  <c r="AU2062" i="11"/>
  <c r="AT2062" i="11"/>
  <c r="AS2062" i="11"/>
  <c r="AR2062" i="11"/>
  <c r="AO2062" i="11"/>
  <c r="AN2062" i="11"/>
  <c r="AM2062" i="11"/>
  <c r="AL2062" i="11"/>
  <c r="AK2062" i="11"/>
  <c r="AJ2062" i="11"/>
  <c r="D2062" i="11"/>
  <c r="X2062" i="11" s="1"/>
  <c r="C2062" i="11"/>
  <c r="B2062" i="11"/>
  <c r="AY2061" i="11"/>
  <c r="AX2061" i="11"/>
  <c r="AW2061" i="11"/>
  <c r="AV2061" i="11"/>
  <c r="AU2061" i="11"/>
  <c r="AT2061" i="11"/>
  <c r="AS2061" i="11"/>
  <c r="AR2061" i="11"/>
  <c r="AO2061" i="11"/>
  <c r="AN2061" i="11"/>
  <c r="AM2061" i="11"/>
  <c r="AL2061" i="11"/>
  <c r="AK2061" i="11"/>
  <c r="AJ2061" i="11"/>
  <c r="D2061" i="11"/>
  <c r="X2061" i="11" s="1"/>
  <c r="C2061" i="11"/>
  <c r="B2061" i="11"/>
  <c r="AY2060" i="11"/>
  <c r="AX2060" i="11"/>
  <c r="AW2060" i="11"/>
  <c r="AV2060" i="11"/>
  <c r="AU2060" i="11"/>
  <c r="AT2060" i="11"/>
  <c r="AS2060" i="11"/>
  <c r="AR2060" i="11"/>
  <c r="AO2060" i="11"/>
  <c r="AN2060" i="11"/>
  <c r="AM2060" i="11"/>
  <c r="AL2060" i="11"/>
  <c r="AK2060" i="11"/>
  <c r="AJ2060" i="11"/>
  <c r="D2060" i="11"/>
  <c r="X2060" i="11" s="1"/>
  <c r="C2060" i="11"/>
  <c r="B2060" i="11"/>
  <c r="AY2059" i="11"/>
  <c r="AX2059" i="11"/>
  <c r="AW2059" i="11"/>
  <c r="AV2059" i="11"/>
  <c r="AU2059" i="11"/>
  <c r="AT2059" i="11"/>
  <c r="AS2059" i="11"/>
  <c r="AR2059" i="11"/>
  <c r="AO2059" i="11"/>
  <c r="AN2059" i="11"/>
  <c r="AM2059" i="11"/>
  <c r="AL2059" i="11"/>
  <c r="AK2059" i="11"/>
  <c r="AJ2059" i="11"/>
  <c r="D2059" i="11"/>
  <c r="X2059" i="11" s="1"/>
  <c r="C2059" i="11"/>
  <c r="B2059" i="11"/>
  <c r="AY2058" i="11"/>
  <c r="AX2058" i="11"/>
  <c r="AW2058" i="11"/>
  <c r="AV2058" i="11"/>
  <c r="AU2058" i="11"/>
  <c r="AT2058" i="11"/>
  <c r="AS2058" i="11"/>
  <c r="AR2058" i="11"/>
  <c r="AO2058" i="11"/>
  <c r="AN2058" i="11"/>
  <c r="AM2058" i="11"/>
  <c r="AL2058" i="11"/>
  <c r="AK2058" i="11"/>
  <c r="AJ2058" i="11"/>
  <c r="D2058" i="11"/>
  <c r="X2058" i="11" s="1"/>
  <c r="C2058" i="11"/>
  <c r="B2058" i="11"/>
  <c r="AY2057" i="11"/>
  <c r="AX2057" i="11"/>
  <c r="AW2057" i="11"/>
  <c r="AV2057" i="11"/>
  <c r="AU2057" i="11"/>
  <c r="AT2057" i="11"/>
  <c r="AS2057" i="11"/>
  <c r="AR2057" i="11"/>
  <c r="AO2057" i="11"/>
  <c r="AN2057" i="11"/>
  <c r="AM2057" i="11"/>
  <c r="AL2057" i="11"/>
  <c r="AK2057" i="11"/>
  <c r="AJ2057" i="11"/>
  <c r="D2057" i="11"/>
  <c r="X2057" i="11" s="1"/>
  <c r="C2057" i="11"/>
  <c r="B2057" i="11"/>
  <c r="AY2056" i="11"/>
  <c r="AX2056" i="11"/>
  <c r="AW2056" i="11"/>
  <c r="AV2056" i="11"/>
  <c r="AU2056" i="11"/>
  <c r="AT2056" i="11"/>
  <c r="AS2056" i="11"/>
  <c r="AR2056" i="11"/>
  <c r="AO2056" i="11"/>
  <c r="AN2056" i="11"/>
  <c r="AM2056" i="11"/>
  <c r="AL2056" i="11"/>
  <c r="AK2056" i="11"/>
  <c r="AJ2056" i="11"/>
  <c r="D2056" i="11"/>
  <c r="X2056" i="11" s="1"/>
  <c r="C2056" i="11"/>
  <c r="B2056" i="11"/>
  <c r="AY2055" i="11"/>
  <c r="AX2055" i="11"/>
  <c r="AW2055" i="11"/>
  <c r="AV2055" i="11"/>
  <c r="AU2055" i="11"/>
  <c r="AT2055" i="11"/>
  <c r="AS2055" i="11"/>
  <c r="AR2055" i="11"/>
  <c r="AO2055" i="11"/>
  <c r="AN2055" i="11"/>
  <c r="AM2055" i="11"/>
  <c r="AL2055" i="11"/>
  <c r="AK2055" i="11"/>
  <c r="AJ2055" i="11"/>
  <c r="D2055" i="11"/>
  <c r="X2055" i="11" s="1"/>
  <c r="C2055" i="11"/>
  <c r="B2055" i="11"/>
  <c r="AY2054" i="11"/>
  <c r="AX2054" i="11"/>
  <c r="AW2054" i="11"/>
  <c r="AV2054" i="11"/>
  <c r="AU2054" i="11"/>
  <c r="AT2054" i="11"/>
  <c r="AS2054" i="11"/>
  <c r="AR2054" i="11"/>
  <c r="AO2054" i="11"/>
  <c r="AN2054" i="11"/>
  <c r="AM2054" i="11"/>
  <c r="AL2054" i="11"/>
  <c r="AK2054" i="11"/>
  <c r="AJ2054" i="11"/>
  <c r="D2054" i="11"/>
  <c r="X2054" i="11" s="1"/>
  <c r="C2054" i="11"/>
  <c r="B2054" i="11"/>
  <c r="AY2053" i="11"/>
  <c r="AX2053" i="11"/>
  <c r="AW2053" i="11"/>
  <c r="AV2053" i="11"/>
  <c r="AU2053" i="11"/>
  <c r="AT2053" i="11"/>
  <c r="AS2053" i="11"/>
  <c r="AR2053" i="11"/>
  <c r="AO2053" i="11"/>
  <c r="AN2053" i="11"/>
  <c r="AM2053" i="11"/>
  <c r="AL2053" i="11"/>
  <c r="AK2053" i="11"/>
  <c r="AJ2053" i="11"/>
  <c r="D2053" i="11"/>
  <c r="X2053" i="11" s="1"/>
  <c r="C2053" i="11"/>
  <c r="B2053" i="11"/>
  <c r="AY2052" i="11"/>
  <c r="AX2052" i="11"/>
  <c r="AW2052" i="11"/>
  <c r="AV2052" i="11"/>
  <c r="AU2052" i="11"/>
  <c r="AT2052" i="11"/>
  <c r="AS2052" i="11"/>
  <c r="AR2052" i="11"/>
  <c r="AO2052" i="11"/>
  <c r="AN2052" i="11"/>
  <c r="AM2052" i="11"/>
  <c r="AL2052" i="11"/>
  <c r="AK2052" i="11"/>
  <c r="AJ2052" i="11"/>
  <c r="D2052" i="11"/>
  <c r="X2052" i="11" s="1"/>
  <c r="C2052" i="11"/>
  <c r="B2052" i="11"/>
  <c r="AY2051" i="11"/>
  <c r="AX2051" i="11"/>
  <c r="AW2051" i="11"/>
  <c r="AV2051" i="11"/>
  <c r="AU2051" i="11"/>
  <c r="AT2051" i="11"/>
  <c r="AS2051" i="11"/>
  <c r="AR2051" i="11"/>
  <c r="AO2051" i="11"/>
  <c r="AN2051" i="11"/>
  <c r="AM2051" i="11"/>
  <c r="AL2051" i="11"/>
  <c r="AK2051" i="11"/>
  <c r="AJ2051" i="11"/>
  <c r="D2051" i="11"/>
  <c r="X2051" i="11" s="1"/>
  <c r="C2051" i="11"/>
  <c r="B2051" i="11"/>
  <c r="AY2050" i="11"/>
  <c r="AX2050" i="11"/>
  <c r="AW2050" i="11"/>
  <c r="AV2050" i="11"/>
  <c r="AU2050" i="11"/>
  <c r="AT2050" i="11"/>
  <c r="AS2050" i="11"/>
  <c r="AR2050" i="11"/>
  <c r="AO2050" i="11"/>
  <c r="AN2050" i="11"/>
  <c r="AM2050" i="11"/>
  <c r="AL2050" i="11"/>
  <c r="AK2050" i="11"/>
  <c r="AJ2050" i="11"/>
  <c r="D2050" i="11"/>
  <c r="X2050" i="11" s="1"/>
  <c r="C2050" i="11"/>
  <c r="B2050" i="11"/>
  <c r="AY2049" i="11"/>
  <c r="AX2049" i="11"/>
  <c r="AW2049" i="11"/>
  <c r="AV2049" i="11"/>
  <c r="AU2049" i="11"/>
  <c r="AT2049" i="11"/>
  <c r="AS2049" i="11"/>
  <c r="AR2049" i="11"/>
  <c r="AO2049" i="11"/>
  <c r="AN2049" i="11"/>
  <c r="AM2049" i="11"/>
  <c r="AL2049" i="11"/>
  <c r="AK2049" i="11"/>
  <c r="AJ2049" i="11"/>
  <c r="D2049" i="11"/>
  <c r="X2049" i="11" s="1"/>
  <c r="C2049" i="11"/>
  <c r="B2049" i="11"/>
  <c r="AY2048" i="11"/>
  <c r="AX2048" i="11"/>
  <c r="AW2048" i="11"/>
  <c r="AV2048" i="11"/>
  <c r="AU2048" i="11"/>
  <c r="AT2048" i="11"/>
  <c r="AS2048" i="11"/>
  <c r="AR2048" i="11"/>
  <c r="AO2048" i="11"/>
  <c r="AN2048" i="11"/>
  <c r="AM2048" i="11"/>
  <c r="AL2048" i="11"/>
  <c r="AK2048" i="11"/>
  <c r="AJ2048" i="11"/>
  <c r="D2048" i="11"/>
  <c r="X2048" i="11" s="1"/>
  <c r="C2048" i="11"/>
  <c r="B2048" i="11"/>
  <c r="AY2047" i="11"/>
  <c r="AX2047" i="11"/>
  <c r="AW2047" i="11"/>
  <c r="AV2047" i="11"/>
  <c r="AU2047" i="11"/>
  <c r="AT2047" i="11"/>
  <c r="AS2047" i="11"/>
  <c r="AR2047" i="11"/>
  <c r="AO2047" i="11"/>
  <c r="AN2047" i="11"/>
  <c r="AM2047" i="11"/>
  <c r="AL2047" i="11"/>
  <c r="AK2047" i="11"/>
  <c r="AJ2047" i="11"/>
  <c r="D2047" i="11"/>
  <c r="X2047" i="11" s="1"/>
  <c r="C2047" i="11"/>
  <c r="B2047" i="11"/>
  <c r="AY2046" i="11"/>
  <c r="AX2046" i="11"/>
  <c r="AW2046" i="11"/>
  <c r="AV2046" i="11"/>
  <c r="AU2046" i="11"/>
  <c r="AT2046" i="11"/>
  <c r="AS2046" i="11"/>
  <c r="AR2046" i="11"/>
  <c r="AO2046" i="11"/>
  <c r="AN2046" i="11"/>
  <c r="AM2046" i="11"/>
  <c r="AL2046" i="11"/>
  <c r="AK2046" i="11"/>
  <c r="AJ2046" i="11"/>
  <c r="D2046" i="11"/>
  <c r="X2046" i="11" s="1"/>
  <c r="C2046" i="11"/>
  <c r="B2046" i="11"/>
  <c r="AY2045" i="11"/>
  <c r="AX2045" i="11"/>
  <c r="AW2045" i="11"/>
  <c r="AV2045" i="11"/>
  <c r="AU2045" i="11"/>
  <c r="AT2045" i="11"/>
  <c r="AS2045" i="11"/>
  <c r="AR2045" i="11"/>
  <c r="AO2045" i="11"/>
  <c r="AN2045" i="11"/>
  <c r="AM2045" i="11"/>
  <c r="AL2045" i="11"/>
  <c r="AK2045" i="11"/>
  <c r="AJ2045" i="11"/>
  <c r="D2045" i="11"/>
  <c r="X2045" i="11" s="1"/>
  <c r="C2045" i="11"/>
  <c r="B2045" i="11"/>
  <c r="AY2044" i="11"/>
  <c r="AX2044" i="11"/>
  <c r="AW2044" i="11"/>
  <c r="AV2044" i="11"/>
  <c r="AU2044" i="11"/>
  <c r="AT2044" i="11"/>
  <c r="AS2044" i="11"/>
  <c r="AR2044" i="11"/>
  <c r="AO2044" i="11"/>
  <c r="AN2044" i="11"/>
  <c r="AM2044" i="11"/>
  <c r="AL2044" i="11"/>
  <c r="AK2044" i="11"/>
  <c r="AJ2044" i="11"/>
  <c r="D2044" i="11"/>
  <c r="X2044" i="11" s="1"/>
  <c r="C2044" i="11"/>
  <c r="B2044" i="11"/>
  <c r="AY2043" i="11"/>
  <c r="AX2043" i="11"/>
  <c r="AW2043" i="11"/>
  <c r="AV2043" i="11"/>
  <c r="AU2043" i="11"/>
  <c r="AT2043" i="11"/>
  <c r="AS2043" i="11"/>
  <c r="AR2043" i="11"/>
  <c r="AO2043" i="11"/>
  <c r="AN2043" i="11"/>
  <c r="AM2043" i="11"/>
  <c r="AL2043" i="11"/>
  <c r="AK2043" i="11"/>
  <c r="AJ2043" i="11"/>
  <c r="D2043" i="11"/>
  <c r="X2043" i="11" s="1"/>
  <c r="C2043" i="11"/>
  <c r="B2043" i="11"/>
  <c r="AY2042" i="11"/>
  <c r="AX2042" i="11"/>
  <c r="AW2042" i="11"/>
  <c r="AV2042" i="11"/>
  <c r="AU2042" i="11"/>
  <c r="AT2042" i="11"/>
  <c r="AS2042" i="11"/>
  <c r="AR2042" i="11"/>
  <c r="AO2042" i="11"/>
  <c r="AN2042" i="11"/>
  <c r="AM2042" i="11"/>
  <c r="AL2042" i="11"/>
  <c r="AK2042" i="11"/>
  <c r="AJ2042" i="11"/>
  <c r="D2042" i="11"/>
  <c r="X2042" i="11" s="1"/>
  <c r="C2042" i="11"/>
  <c r="B2042" i="11"/>
  <c r="AY2041" i="11"/>
  <c r="AX2041" i="11"/>
  <c r="AW2041" i="11"/>
  <c r="AV2041" i="11"/>
  <c r="AU2041" i="11"/>
  <c r="AT2041" i="11"/>
  <c r="AS2041" i="11"/>
  <c r="AR2041" i="11"/>
  <c r="AO2041" i="11"/>
  <c r="AN2041" i="11"/>
  <c r="AM2041" i="11"/>
  <c r="AL2041" i="11"/>
  <c r="AK2041" i="11"/>
  <c r="AJ2041" i="11"/>
  <c r="D2041" i="11"/>
  <c r="X2041" i="11" s="1"/>
  <c r="C2041" i="11"/>
  <c r="B2041" i="11"/>
  <c r="AY2040" i="11"/>
  <c r="AX2040" i="11"/>
  <c r="AW2040" i="11"/>
  <c r="AV2040" i="11"/>
  <c r="AU2040" i="11"/>
  <c r="AT2040" i="11"/>
  <c r="AS2040" i="11"/>
  <c r="AR2040" i="11"/>
  <c r="AO2040" i="11"/>
  <c r="AN2040" i="11"/>
  <c r="AM2040" i="11"/>
  <c r="AL2040" i="11"/>
  <c r="AK2040" i="11"/>
  <c r="AJ2040" i="11"/>
  <c r="D2040" i="11"/>
  <c r="X2040" i="11" s="1"/>
  <c r="C2040" i="11"/>
  <c r="B2040" i="11"/>
  <c r="AY2039" i="11"/>
  <c r="AX2039" i="11"/>
  <c r="AW2039" i="11"/>
  <c r="AV2039" i="11"/>
  <c r="AU2039" i="11"/>
  <c r="AT2039" i="11"/>
  <c r="AS2039" i="11"/>
  <c r="AR2039" i="11"/>
  <c r="AO2039" i="11"/>
  <c r="AN2039" i="11"/>
  <c r="AM2039" i="11"/>
  <c r="AL2039" i="11"/>
  <c r="AK2039" i="11"/>
  <c r="AJ2039" i="11"/>
  <c r="D2039" i="11"/>
  <c r="X2039" i="11" s="1"/>
  <c r="C2039" i="11"/>
  <c r="B2039" i="11"/>
  <c r="AY2038" i="11"/>
  <c r="AX2038" i="11"/>
  <c r="AW2038" i="11"/>
  <c r="AV2038" i="11"/>
  <c r="AU2038" i="11"/>
  <c r="AT2038" i="11"/>
  <c r="AS2038" i="11"/>
  <c r="AR2038" i="11"/>
  <c r="AO2038" i="11"/>
  <c r="AN2038" i="11"/>
  <c r="AM2038" i="11"/>
  <c r="AL2038" i="11"/>
  <c r="AK2038" i="11"/>
  <c r="AJ2038" i="11"/>
  <c r="D2038" i="11"/>
  <c r="X2038" i="11" s="1"/>
  <c r="C2038" i="11"/>
  <c r="B2038" i="11"/>
  <c r="AY2037" i="11"/>
  <c r="AX2037" i="11"/>
  <c r="AW2037" i="11"/>
  <c r="AV2037" i="11"/>
  <c r="AU2037" i="11"/>
  <c r="AT2037" i="11"/>
  <c r="AS2037" i="11"/>
  <c r="AR2037" i="11"/>
  <c r="AO2037" i="11"/>
  <c r="AN2037" i="11"/>
  <c r="AM2037" i="11"/>
  <c r="AL2037" i="11"/>
  <c r="AK2037" i="11"/>
  <c r="AJ2037" i="11"/>
  <c r="D2037" i="11"/>
  <c r="X2037" i="11" s="1"/>
  <c r="C2037" i="11"/>
  <c r="B2037" i="11"/>
  <c r="AY2036" i="11"/>
  <c r="AX2036" i="11"/>
  <c r="AW2036" i="11"/>
  <c r="AV2036" i="11"/>
  <c r="AU2036" i="11"/>
  <c r="AT2036" i="11"/>
  <c r="AS2036" i="11"/>
  <c r="AR2036" i="11"/>
  <c r="AO2036" i="11"/>
  <c r="AN2036" i="11"/>
  <c r="AM2036" i="11"/>
  <c r="AL2036" i="11"/>
  <c r="AK2036" i="11"/>
  <c r="AJ2036" i="11"/>
  <c r="D2036" i="11"/>
  <c r="X2036" i="11" s="1"/>
  <c r="C2036" i="11"/>
  <c r="B2036" i="11"/>
  <c r="AY2035" i="11"/>
  <c r="AX2035" i="11"/>
  <c r="AW2035" i="11"/>
  <c r="AV2035" i="11"/>
  <c r="AU2035" i="11"/>
  <c r="AT2035" i="11"/>
  <c r="AS2035" i="11"/>
  <c r="AR2035" i="11"/>
  <c r="AO2035" i="11"/>
  <c r="AN2035" i="11"/>
  <c r="AM2035" i="11"/>
  <c r="AL2035" i="11"/>
  <c r="AK2035" i="11"/>
  <c r="AJ2035" i="11"/>
  <c r="D2035" i="11"/>
  <c r="X2035" i="11" s="1"/>
  <c r="C2035" i="11"/>
  <c r="B2035" i="11"/>
  <c r="AY2034" i="11"/>
  <c r="AX2034" i="11"/>
  <c r="AW2034" i="11"/>
  <c r="AV2034" i="11"/>
  <c r="AU2034" i="11"/>
  <c r="AT2034" i="11"/>
  <c r="AS2034" i="11"/>
  <c r="AR2034" i="11"/>
  <c r="AO2034" i="11"/>
  <c r="AN2034" i="11"/>
  <c r="AM2034" i="11"/>
  <c r="AL2034" i="11"/>
  <c r="AK2034" i="11"/>
  <c r="AJ2034" i="11"/>
  <c r="D2034" i="11"/>
  <c r="X2034" i="11" s="1"/>
  <c r="P2034" i="11" s="1"/>
  <c r="AI2034" i="11" s="1"/>
  <c r="C2034" i="11"/>
  <c r="B2034" i="11"/>
  <c r="AY2033" i="11"/>
  <c r="AX2033" i="11"/>
  <c r="AW2033" i="11"/>
  <c r="AV2033" i="11"/>
  <c r="AU2033" i="11"/>
  <c r="AT2033" i="11"/>
  <c r="AS2033" i="11"/>
  <c r="AR2033" i="11"/>
  <c r="AO2033" i="11"/>
  <c r="AN2033" i="11"/>
  <c r="AM2033" i="11"/>
  <c r="AL2033" i="11"/>
  <c r="AK2033" i="11"/>
  <c r="AJ2033" i="11"/>
  <c r="W2033" i="11"/>
  <c r="O2033" i="11" s="1"/>
  <c r="AH2033" i="11" s="1"/>
  <c r="D2033" i="11"/>
  <c r="X2033" i="11" s="1"/>
  <c r="C2033" i="11"/>
  <c r="B2033" i="11"/>
  <c r="AY2032" i="11"/>
  <c r="AX2032" i="11"/>
  <c r="AW2032" i="11"/>
  <c r="AV2032" i="11"/>
  <c r="AU2032" i="11"/>
  <c r="AT2032" i="11"/>
  <c r="AS2032" i="11"/>
  <c r="AR2032" i="11"/>
  <c r="AO2032" i="11"/>
  <c r="AN2032" i="11"/>
  <c r="AM2032" i="11"/>
  <c r="AL2032" i="11"/>
  <c r="AK2032" i="11"/>
  <c r="AJ2032" i="11"/>
  <c r="D2032" i="11"/>
  <c r="X2032" i="11" s="1"/>
  <c r="P2032" i="11" s="1"/>
  <c r="AI2032" i="11" s="1"/>
  <c r="C2032" i="11"/>
  <c r="B2032" i="11"/>
  <c r="AY2031" i="11"/>
  <c r="AX2031" i="11"/>
  <c r="AW2031" i="11"/>
  <c r="AV2031" i="11"/>
  <c r="AU2031" i="11"/>
  <c r="AT2031" i="11"/>
  <c r="AS2031" i="11"/>
  <c r="AR2031" i="11"/>
  <c r="AO2031" i="11"/>
  <c r="AN2031" i="11"/>
  <c r="AM2031" i="11"/>
  <c r="AL2031" i="11"/>
  <c r="AK2031" i="11"/>
  <c r="AJ2031" i="11"/>
  <c r="W2031" i="11"/>
  <c r="O2031" i="11" s="1"/>
  <c r="AH2031" i="11" s="1"/>
  <c r="D2031" i="11"/>
  <c r="X2031" i="11" s="1"/>
  <c r="C2031" i="11"/>
  <c r="B2031" i="11"/>
  <c r="AY2030" i="11"/>
  <c r="AX2030" i="11"/>
  <c r="AW2030" i="11"/>
  <c r="AV2030" i="11"/>
  <c r="AU2030" i="11"/>
  <c r="AT2030" i="11"/>
  <c r="AS2030" i="11"/>
  <c r="AR2030" i="11"/>
  <c r="AO2030" i="11"/>
  <c r="AN2030" i="11"/>
  <c r="AM2030" i="11"/>
  <c r="AL2030" i="11"/>
  <c r="AK2030" i="11"/>
  <c r="AJ2030" i="11"/>
  <c r="D2030" i="11"/>
  <c r="X2030" i="11" s="1"/>
  <c r="P2030" i="11" s="1"/>
  <c r="AI2030" i="11" s="1"/>
  <c r="C2030" i="11"/>
  <c r="B2030" i="11"/>
  <c r="AY2029" i="11"/>
  <c r="AX2029" i="11"/>
  <c r="AW2029" i="11"/>
  <c r="AV2029" i="11"/>
  <c r="AU2029" i="11"/>
  <c r="AT2029" i="11"/>
  <c r="AS2029" i="11"/>
  <c r="AR2029" i="11"/>
  <c r="AO2029" i="11"/>
  <c r="AN2029" i="11"/>
  <c r="AM2029" i="11"/>
  <c r="AL2029" i="11"/>
  <c r="AK2029" i="11"/>
  <c r="AJ2029" i="11"/>
  <c r="W2029" i="11"/>
  <c r="O2029" i="11" s="1"/>
  <c r="AH2029" i="11" s="1"/>
  <c r="D2029" i="11"/>
  <c r="X2029" i="11" s="1"/>
  <c r="C2029" i="11"/>
  <c r="B2029" i="11"/>
  <c r="AY2028" i="11"/>
  <c r="AX2028" i="11"/>
  <c r="AW2028" i="11"/>
  <c r="AV2028" i="11"/>
  <c r="AU2028" i="11"/>
  <c r="AT2028" i="11"/>
  <c r="AS2028" i="11"/>
  <c r="AR2028" i="11"/>
  <c r="AO2028" i="11"/>
  <c r="AN2028" i="11"/>
  <c r="AM2028" i="11"/>
  <c r="AL2028" i="11"/>
  <c r="AK2028" i="11"/>
  <c r="AJ2028" i="11"/>
  <c r="D2028" i="11"/>
  <c r="X2028" i="11" s="1"/>
  <c r="P2028" i="11" s="1"/>
  <c r="AI2028" i="11" s="1"/>
  <c r="C2028" i="11"/>
  <c r="B2028" i="11"/>
  <c r="AY2027" i="11"/>
  <c r="AX2027" i="11"/>
  <c r="AW2027" i="11"/>
  <c r="AV2027" i="11"/>
  <c r="AU2027" i="11"/>
  <c r="AT2027" i="11"/>
  <c r="AS2027" i="11"/>
  <c r="AR2027" i="11"/>
  <c r="AO2027" i="11"/>
  <c r="AN2027" i="11"/>
  <c r="AM2027" i="11"/>
  <c r="AL2027" i="11"/>
  <c r="AK2027" i="11"/>
  <c r="AJ2027" i="11"/>
  <c r="W2027" i="11"/>
  <c r="O2027" i="11" s="1"/>
  <c r="AH2027" i="11" s="1"/>
  <c r="D2027" i="11"/>
  <c r="X2027" i="11" s="1"/>
  <c r="C2027" i="11"/>
  <c r="B2027" i="11"/>
  <c r="AY2026" i="11"/>
  <c r="AX2026" i="11"/>
  <c r="AW2026" i="11"/>
  <c r="AV2026" i="11"/>
  <c r="AU2026" i="11"/>
  <c r="AT2026" i="11"/>
  <c r="AS2026" i="11"/>
  <c r="AR2026" i="11"/>
  <c r="AO2026" i="11"/>
  <c r="AN2026" i="11"/>
  <c r="AM2026" i="11"/>
  <c r="AL2026" i="11"/>
  <c r="AK2026" i="11"/>
  <c r="AJ2026" i="11"/>
  <c r="D2026" i="11"/>
  <c r="X2026" i="11" s="1"/>
  <c r="P2026" i="11" s="1"/>
  <c r="AI2026" i="11" s="1"/>
  <c r="C2026" i="11"/>
  <c r="B2026" i="11"/>
  <c r="AY2025" i="11"/>
  <c r="AX2025" i="11"/>
  <c r="AW2025" i="11"/>
  <c r="AV2025" i="11"/>
  <c r="AU2025" i="11"/>
  <c r="AT2025" i="11"/>
  <c r="AS2025" i="11"/>
  <c r="AR2025" i="11"/>
  <c r="AO2025" i="11"/>
  <c r="AN2025" i="11"/>
  <c r="AM2025" i="11"/>
  <c r="AL2025" i="11"/>
  <c r="AK2025" i="11"/>
  <c r="AJ2025" i="11"/>
  <c r="W2025" i="11"/>
  <c r="O2025" i="11" s="1"/>
  <c r="AH2025" i="11" s="1"/>
  <c r="D2025" i="11"/>
  <c r="X2025" i="11" s="1"/>
  <c r="C2025" i="11"/>
  <c r="B2025" i="11"/>
  <c r="AY2024" i="11"/>
  <c r="AX2024" i="11"/>
  <c r="AW2024" i="11"/>
  <c r="AV2024" i="11"/>
  <c r="AU2024" i="11"/>
  <c r="AT2024" i="11"/>
  <c r="AS2024" i="11"/>
  <c r="AR2024" i="11"/>
  <c r="AO2024" i="11"/>
  <c r="AN2024" i="11"/>
  <c r="AM2024" i="11"/>
  <c r="AL2024" i="11"/>
  <c r="AK2024" i="11"/>
  <c r="AJ2024" i="11"/>
  <c r="D2024" i="11"/>
  <c r="X2024" i="11" s="1"/>
  <c r="P2024" i="11" s="1"/>
  <c r="AI2024" i="11" s="1"/>
  <c r="C2024" i="11"/>
  <c r="B2024" i="11"/>
  <c r="AY2023" i="11"/>
  <c r="AX2023" i="11"/>
  <c r="AW2023" i="11"/>
  <c r="AV2023" i="11"/>
  <c r="AU2023" i="11"/>
  <c r="AT2023" i="11"/>
  <c r="AS2023" i="11"/>
  <c r="AR2023" i="11"/>
  <c r="AO2023" i="11"/>
  <c r="AN2023" i="11"/>
  <c r="AM2023" i="11"/>
  <c r="AL2023" i="11"/>
  <c r="AK2023" i="11"/>
  <c r="AJ2023" i="11"/>
  <c r="W2023" i="11"/>
  <c r="O2023" i="11" s="1"/>
  <c r="AH2023" i="11" s="1"/>
  <c r="D2023" i="11"/>
  <c r="X2023" i="11" s="1"/>
  <c r="C2023" i="11"/>
  <c r="B2023" i="11"/>
  <c r="AY2022" i="11"/>
  <c r="AX2022" i="11"/>
  <c r="AW2022" i="11"/>
  <c r="AV2022" i="11"/>
  <c r="AU2022" i="11"/>
  <c r="AT2022" i="11"/>
  <c r="AS2022" i="11"/>
  <c r="AR2022" i="11"/>
  <c r="AO2022" i="11"/>
  <c r="AN2022" i="11"/>
  <c r="AM2022" i="11"/>
  <c r="AL2022" i="11"/>
  <c r="AK2022" i="11"/>
  <c r="AJ2022" i="11"/>
  <c r="D2022" i="11"/>
  <c r="X2022" i="11" s="1"/>
  <c r="P2022" i="11" s="1"/>
  <c r="AI2022" i="11" s="1"/>
  <c r="C2022" i="11"/>
  <c r="B2022" i="11"/>
  <c r="AY2021" i="11"/>
  <c r="AX2021" i="11"/>
  <c r="AW2021" i="11"/>
  <c r="AV2021" i="11"/>
  <c r="AU2021" i="11"/>
  <c r="AT2021" i="11"/>
  <c r="AS2021" i="11"/>
  <c r="AR2021" i="11"/>
  <c r="AO2021" i="11"/>
  <c r="AN2021" i="11"/>
  <c r="AM2021" i="11"/>
  <c r="AL2021" i="11"/>
  <c r="AK2021" i="11"/>
  <c r="AJ2021" i="11"/>
  <c r="W2021" i="11"/>
  <c r="O2021" i="11" s="1"/>
  <c r="AH2021" i="11" s="1"/>
  <c r="D2021" i="11"/>
  <c r="X2021" i="11" s="1"/>
  <c r="C2021" i="11"/>
  <c r="B2021" i="11"/>
  <c r="AY2020" i="11"/>
  <c r="AX2020" i="11"/>
  <c r="AW2020" i="11"/>
  <c r="AV2020" i="11"/>
  <c r="AU2020" i="11"/>
  <c r="AT2020" i="11"/>
  <c r="AS2020" i="11"/>
  <c r="AR2020" i="11"/>
  <c r="AO2020" i="11"/>
  <c r="AN2020" i="11"/>
  <c r="AM2020" i="11"/>
  <c r="AL2020" i="11"/>
  <c r="AK2020" i="11"/>
  <c r="AJ2020" i="11"/>
  <c r="D2020" i="11"/>
  <c r="X2020" i="11" s="1"/>
  <c r="P2020" i="11" s="1"/>
  <c r="AI2020" i="11" s="1"/>
  <c r="C2020" i="11"/>
  <c r="B2020" i="11"/>
  <c r="AY2019" i="11"/>
  <c r="AX2019" i="11"/>
  <c r="AW2019" i="11"/>
  <c r="AV2019" i="11"/>
  <c r="AU2019" i="11"/>
  <c r="AT2019" i="11"/>
  <c r="AS2019" i="11"/>
  <c r="AR2019" i="11"/>
  <c r="AO2019" i="11"/>
  <c r="AN2019" i="11"/>
  <c r="AM2019" i="11"/>
  <c r="AL2019" i="11"/>
  <c r="AK2019" i="11"/>
  <c r="AJ2019" i="11"/>
  <c r="W2019" i="11"/>
  <c r="O2019" i="11" s="1"/>
  <c r="AH2019" i="11" s="1"/>
  <c r="D2019" i="11"/>
  <c r="X2019" i="11" s="1"/>
  <c r="C2019" i="11"/>
  <c r="B2019" i="11"/>
  <c r="AY2018" i="11"/>
  <c r="AX2018" i="11"/>
  <c r="AW2018" i="11"/>
  <c r="AV2018" i="11"/>
  <c r="AU2018" i="11"/>
  <c r="AT2018" i="11"/>
  <c r="AS2018" i="11"/>
  <c r="AR2018" i="11"/>
  <c r="AO2018" i="11"/>
  <c r="AN2018" i="11"/>
  <c r="AM2018" i="11"/>
  <c r="AL2018" i="11"/>
  <c r="AK2018" i="11"/>
  <c r="AJ2018" i="11"/>
  <c r="D2018" i="11"/>
  <c r="X2018" i="11" s="1"/>
  <c r="P2018" i="11" s="1"/>
  <c r="AI2018" i="11" s="1"/>
  <c r="C2018" i="11"/>
  <c r="B2018" i="11"/>
  <c r="AY2017" i="11"/>
  <c r="AX2017" i="11"/>
  <c r="AW2017" i="11"/>
  <c r="AV2017" i="11"/>
  <c r="AU2017" i="11"/>
  <c r="AT2017" i="11"/>
  <c r="AS2017" i="11"/>
  <c r="AR2017" i="11"/>
  <c r="AO2017" i="11"/>
  <c r="AN2017" i="11"/>
  <c r="AM2017" i="11"/>
  <c r="AL2017" i="11"/>
  <c r="AK2017" i="11"/>
  <c r="AJ2017" i="11"/>
  <c r="W2017" i="11"/>
  <c r="O2017" i="11" s="1"/>
  <c r="AH2017" i="11" s="1"/>
  <c r="D2017" i="11"/>
  <c r="X2017" i="11" s="1"/>
  <c r="C2017" i="11"/>
  <c r="B2017" i="11"/>
  <c r="AY2016" i="11"/>
  <c r="AX2016" i="11"/>
  <c r="AW2016" i="11"/>
  <c r="AV2016" i="11"/>
  <c r="AU2016" i="11"/>
  <c r="AT2016" i="11"/>
  <c r="AS2016" i="11"/>
  <c r="AR2016" i="11"/>
  <c r="AO2016" i="11"/>
  <c r="AN2016" i="11"/>
  <c r="AM2016" i="11"/>
  <c r="AL2016" i="11"/>
  <c r="AK2016" i="11"/>
  <c r="AJ2016" i="11"/>
  <c r="D2016" i="11"/>
  <c r="X2016" i="11" s="1"/>
  <c r="P2016" i="11" s="1"/>
  <c r="AI2016" i="11" s="1"/>
  <c r="C2016" i="11"/>
  <c r="B2016" i="11"/>
  <c r="AY2015" i="11"/>
  <c r="AX2015" i="11"/>
  <c r="AW2015" i="11"/>
  <c r="AV2015" i="11"/>
  <c r="AU2015" i="11"/>
  <c r="AT2015" i="11"/>
  <c r="AS2015" i="11"/>
  <c r="AR2015" i="11"/>
  <c r="AO2015" i="11"/>
  <c r="AN2015" i="11"/>
  <c r="AM2015" i="11"/>
  <c r="AL2015" i="11"/>
  <c r="AK2015" i="11"/>
  <c r="AJ2015" i="11"/>
  <c r="W2015" i="11"/>
  <c r="O2015" i="11" s="1"/>
  <c r="AH2015" i="11" s="1"/>
  <c r="D2015" i="11"/>
  <c r="X2015" i="11" s="1"/>
  <c r="C2015" i="11"/>
  <c r="B2015" i="11"/>
  <c r="AY2014" i="11"/>
  <c r="AX2014" i="11"/>
  <c r="AW2014" i="11"/>
  <c r="AV2014" i="11"/>
  <c r="AU2014" i="11"/>
  <c r="AT2014" i="11"/>
  <c r="AS2014" i="11"/>
  <c r="AR2014" i="11"/>
  <c r="AO2014" i="11"/>
  <c r="AN2014" i="11"/>
  <c r="AM2014" i="11"/>
  <c r="AL2014" i="11"/>
  <c r="AK2014" i="11"/>
  <c r="AJ2014" i="11"/>
  <c r="D2014" i="11"/>
  <c r="X2014" i="11" s="1"/>
  <c r="P2014" i="11" s="1"/>
  <c r="AI2014" i="11" s="1"/>
  <c r="C2014" i="11"/>
  <c r="B2014" i="11"/>
  <c r="AY2013" i="11"/>
  <c r="AX2013" i="11"/>
  <c r="AW2013" i="11"/>
  <c r="AV2013" i="11"/>
  <c r="AU2013" i="11"/>
  <c r="AT2013" i="11"/>
  <c r="AS2013" i="11"/>
  <c r="AR2013" i="11"/>
  <c r="AO2013" i="11"/>
  <c r="AN2013" i="11"/>
  <c r="AM2013" i="11"/>
  <c r="AL2013" i="11"/>
  <c r="AK2013" i="11"/>
  <c r="AJ2013" i="11"/>
  <c r="W2013" i="11"/>
  <c r="O2013" i="11" s="1"/>
  <c r="AH2013" i="11" s="1"/>
  <c r="D2013" i="11"/>
  <c r="X2013" i="11" s="1"/>
  <c r="C2013" i="11"/>
  <c r="B2013" i="11"/>
  <c r="AY2012" i="11"/>
  <c r="AX2012" i="11"/>
  <c r="AW2012" i="11"/>
  <c r="AV2012" i="11"/>
  <c r="AU2012" i="11"/>
  <c r="AT2012" i="11"/>
  <c r="AS2012" i="11"/>
  <c r="AR2012" i="11"/>
  <c r="AO2012" i="11"/>
  <c r="AN2012" i="11"/>
  <c r="AM2012" i="11"/>
  <c r="AL2012" i="11"/>
  <c r="AK2012" i="11"/>
  <c r="AJ2012" i="11"/>
  <c r="D2012" i="11"/>
  <c r="X2012" i="11" s="1"/>
  <c r="P2012" i="11" s="1"/>
  <c r="AI2012" i="11" s="1"/>
  <c r="C2012" i="11"/>
  <c r="B2012" i="11"/>
  <c r="AY2011" i="11"/>
  <c r="AX2011" i="11"/>
  <c r="AW2011" i="11"/>
  <c r="AV2011" i="11"/>
  <c r="AU2011" i="11"/>
  <c r="AT2011" i="11"/>
  <c r="AS2011" i="11"/>
  <c r="AR2011" i="11"/>
  <c r="AO2011" i="11"/>
  <c r="AN2011" i="11"/>
  <c r="AM2011" i="11"/>
  <c r="AL2011" i="11"/>
  <c r="AK2011" i="11"/>
  <c r="AJ2011" i="11"/>
  <c r="W2011" i="11"/>
  <c r="O2011" i="11" s="1"/>
  <c r="AH2011" i="11" s="1"/>
  <c r="D2011" i="11"/>
  <c r="X2011" i="11" s="1"/>
  <c r="C2011" i="11"/>
  <c r="B2011" i="11"/>
  <c r="AY2010" i="11"/>
  <c r="AX2010" i="11"/>
  <c r="AW2010" i="11"/>
  <c r="AV2010" i="11"/>
  <c r="AU2010" i="11"/>
  <c r="AT2010" i="11"/>
  <c r="AS2010" i="11"/>
  <c r="AR2010" i="11"/>
  <c r="AO2010" i="11"/>
  <c r="AN2010" i="11"/>
  <c r="AM2010" i="11"/>
  <c r="AL2010" i="11"/>
  <c r="AK2010" i="11"/>
  <c r="AJ2010" i="11"/>
  <c r="D2010" i="11"/>
  <c r="X2010" i="11" s="1"/>
  <c r="P2010" i="11" s="1"/>
  <c r="AI2010" i="11" s="1"/>
  <c r="C2010" i="11"/>
  <c r="B2010" i="11"/>
  <c r="AY2009" i="11"/>
  <c r="AX2009" i="11"/>
  <c r="AW2009" i="11"/>
  <c r="AV2009" i="11"/>
  <c r="AU2009" i="11"/>
  <c r="AT2009" i="11"/>
  <c r="AS2009" i="11"/>
  <c r="AR2009" i="11"/>
  <c r="AO2009" i="11"/>
  <c r="AN2009" i="11"/>
  <c r="AM2009" i="11"/>
  <c r="AL2009" i="11"/>
  <c r="AK2009" i="11"/>
  <c r="AJ2009" i="11"/>
  <c r="W2009" i="11"/>
  <c r="O2009" i="11" s="1"/>
  <c r="AH2009" i="11" s="1"/>
  <c r="D2009" i="11"/>
  <c r="X2009" i="11" s="1"/>
  <c r="C2009" i="11"/>
  <c r="B2009" i="11"/>
  <c r="AY2008" i="11"/>
  <c r="AX2008" i="11"/>
  <c r="AW2008" i="11"/>
  <c r="AV2008" i="11"/>
  <c r="AU2008" i="11"/>
  <c r="AT2008" i="11"/>
  <c r="AS2008" i="11"/>
  <c r="AR2008" i="11"/>
  <c r="AO2008" i="11"/>
  <c r="AN2008" i="11"/>
  <c r="AM2008" i="11"/>
  <c r="AL2008" i="11"/>
  <c r="AK2008" i="11"/>
  <c r="AJ2008" i="11"/>
  <c r="D2008" i="11"/>
  <c r="X2008" i="11" s="1"/>
  <c r="P2008" i="11" s="1"/>
  <c r="AI2008" i="11" s="1"/>
  <c r="C2008" i="11"/>
  <c r="B2008" i="11"/>
  <c r="AY2007" i="11"/>
  <c r="AX2007" i="11"/>
  <c r="AW2007" i="11"/>
  <c r="AV2007" i="11"/>
  <c r="AU2007" i="11"/>
  <c r="AT2007" i="11"/>
  <c r="AS2007" i="11"/>
  <c r="AR2007" i="11"/>
  <c r="AO2007" i="11"/>
  <c r="AN2007" i="11"/>
  <c r="AM2007" i="11"/>
  <c r="AL2007" i="11"/>
  <c r="AK2007" i="11"/>
  <c r="AJ2007" i="11"/>
  <c r="W2007" i="11"/>
  <c r="O2007" i="11" s="1"/>
  <c r="AH2007" i="11" s="1"/>
  <c r="D2007" i="11"/>
  <c r="X2007" i="11" s="1"/>
  <c r="C2007" i="11"/>
  <c r="B2007" i="11"/>
  <c r="AY2006" i="11"/>
  <c r="AX2006" i="11"/>
  <c r="AW2006" i="11"/>
  <c r="AV2006" i="11"/>
  <c r="AU2006" i="11"/>
  <c r="AT2006" i="11"/>
  <c r="AS2006" i="11"/>
  <c r="AR2006" i="11"/>
  <c r="AO2006" i="11"/>
  <c r="AN2006" i="11"/>
  <c r="AM2006" i="11"/>
  <c r="AL2006" i="11"/>
  <c r="AK2006" i="11"/>
  <c r="AJ2006" i="11"/>
  <c r="D2006" i="11"/>
  <c r="X2006" i="11" s="1"/>
  <c r="P2006" i="11" s="1"/>
  <c r="AI2006" i="11" s="1"/>
  <c r="C2006" i="11"/>
  <c r="B2006" i="11"/>
  <c r="AY2005" i="11"/>
  <c r="AX2005" i="11"/>
  <c r="AW2005" i="11"/>
  <c r="AV2005" i="11"/>
  <c r="AU2005" i="11"/>
  <c r="AT2005" i="11"/>
  <c r="AS2005" i="11"/>
  <c r="AR2005" i="11"/>
  <c r="AO2005" i="11"/>
  <c r="AN2005" i="11"/>
  <c r="AM2005" i="11"/>
  <c r="AL2005" i="11"/>
  <c r="AK2005" i="11"/>
  <c r="AJ2005" i="11"/>
  <c r="W2005" i="11"/>
  <c r="O2005" i="11" s="1"/>
  <c r="AH2005" i="11" s="1"/>
  <c r="D2005" i="11"/>
  <c r="X2005" i="11" s="1"/>
  <c r="C2005" i="11"/>
  <c r="B2005" i="11"/>
  <c r="AY2004" i="11"/>
  <c r="AX2004" i="11"/>
  <c r="AW2004" i="11"/>
  <c r="AV2004" i="11"/>
  <c r="AU2004" i="11"/>
  <c r="AT2004" i="11"/>
  <c r="AS2004" i="11"/>
  <c r="AR2004" i="11"/>
  <c r="AO2004" i="11"/>
  <c r="AN2004" i="11"/>
  <c r="AM2004" i="11"/>
  <c r="AL2004" i="11"/>
  <c r="AK2004" i="11"/>
  <c r="AJ2004" i="11"/>
  <c r="D2004" i="11"/>
  <c r="X2004" i="11" s="1"/>
  <c r="P2004" i="11" s="1"/>
  <c r="AI2004" i="11" s="1"/>
  <c r="C2004" i="11"/>
  <c r="B2004" i="11"/>
  <c r="AY2003" i="11"/>
  <c r="AX2003" i="11"/>
  <c r="AW2003" i="11"/>
  <c r="AV2003" i="11"/>
  <c r="AU2003" i="11"/>
  <c r="AT2003" i="11"/>
  <c r="AS2003" i="11"/>
  <c r="AR2003" i="11"/>
  <c r="AO2003" i="11"/>
  <c r="AN2003" i="11"/>
  <c r="AM2003" i="11"/>
  <c r="AL2003" i="11"/>
  <c r="AK2003" i="11"/>
  <c r="AJ2003" i="11"/>
  <c r="W2003" i="11"/>
  <c r="O2003" i="11" s="1"/>
  <c r="AH2003" i="11" s="1"/>
  <c r="D2003" i="11"/>
  <c r="X2003" i="11" s="1"/>
  <c r="C2003" i="11"/>
  <c r="B2003" i="11"/>
  <c r="AY2002" i="11"/>
  <c r="AX2002" i="11"/>
  <c r="AW2002" i="11"/>
  <c r="AV2002" i="11"/>
  <c r="AU2002" i="11"/>
  <c r="AT2002" i="11"/>
  <c r="AS2002" i="11"/>
  <c r="AR2002" i="11"/>
  <c r="AO2002" i="11"/>
  <c r="AN2002" i="11"/>
  <c r="AM2002" i="11"/>
  <c r="AL2002" i="11"/>
  <c r="AK2002" i="11"/>
  <c r="AJ2002" i="11"/>
  <c r="D2002" i="11"/>
  <c r="X2002" i="11" s="1"/>
  <c r="P2002" i="11" s="1"/>
  <c r="AI2002" i="11" s="1"/>
  <c r="C2002" i="11"/>
  <c r="B2002" i="11"/>
  <c r="AY2001" i="11"/>
  <c r="AX2001" i="11"/>
  <c r="AW2001" i="11"/>
  <c r="AV2001" i="11"/>
  <c r="AU2001" i="11"/>
  <c r="AT2001" i="11"/>
  <c r="AS2001" i="11"/>
  <c r="AR2001" i="11"/>
  <c r="AO2001" i="11"/>
  <c r="AN2001" i="11"/>
  <c r="AM2001" i="11"/>
  <c r="AL2001" i="11"/>
  <c r="AK2001" i="11"/>
  <c r="AJ2001" i="11"/>
  <c r="W2001" i="11"/>
  <c r="O2001" i="11" s="1"/>
  <c r="AH2001" i="11" s="1"/>
  <c r="D2001" i="11"/>
  <c r="X2001" i="11" s="1"/>
  <c r="C2001" i="11"/>
  <c r="B2001" i="11"/>
  <c r="AY2000" i="11"/>
  <c r="AX2000" i="11"/>
  <c r="AW2000" i="11"/>
  <c r="AV2000" i="11"/>
  <c r="AU2000" i="11"/>
  <c r="AT2000" i="11"/>
  <c r="AS2000" i="11"/>
  <c r="AR2000" i="11"/>
  <c r="AO2000" i="11"/>
  <c r="AN2000" i="11"/>
  <c r="AM2000" i="11"/>
  <c r="AL2000" i="11"/>
  <c r="AK2000" i="11"/>
  <c r="AJ2000" i="11"/>
  <c r="D2000" i="11"/>
  <c r="X2000" i="11" s="1"/>
  <c r="P2000" i="11" s="1"/>
  <c r="AI2000" i="11" s="1"/>
  <c r="C2000" i="11"/>
  <c r="B2000" i="11"/>
  <c r="AY1999" i="11"/>
  <c r="AX1999" i="11"/>
  <c r="AW1999" i="11"/>
  <c r="AV1999" i="11"/>
  <c r="AU1999" i="11"/>
  <c r="AT1999" i="11"/>
  <c r="AS1999" i="11"/>
  <c r="AR1999" i="11"/>
  <c r="AO1999" i="11"/>
  <c r="AN1999" i="11"/>
  <c r="AM1999" i="11"/>
  <c r="AL1999" i="11"/>
  <c r="AK1999" i="11"/>
  <c r="AJ1999" i="11"/>
  <c r="W1999" i="11"/>
  <c r="O1999" i="11" s="1"/>
  <c r="AH1999" i="11" s="1"/>
  <c r="D1999" i="11"/>
  <c r="X1999" i="11" s="1"/>
  <c r="C1999" i="11"/>
  <c r="B1999" i="11"/>
  <c r="AY1998" i="11"/>
  <c r="AX1998" i="11"/>
  <c r="AW1998" i="11"/>
  <c r="AV1998" i="11"/>
  <c r="AU1998" i="11"/>
  <c r="AT1998" i="11"/>
  <c r="AS1998" i="11"/>
  <c r="AR1998" i="11"/>
  <c r="AO1998" i="11"/>
  <c r="AN1998" i="11"/>
  <c r="AM1998" i="11"/>
  <c r="AL1998" i="11"/>
  <c r="AK1998" i="11"/>
  <c r="AJ1998" i="11"/>
  <c r="D1998" i="11"/>
  <c r="X1998" i="11" s="1"/>
  <c r="P1998" i="11" s="1"/>
  <c r="AI1998" i="11" s="1"/>
  <c r="C1998" i="11"/>
  <c r="B1998" i="11"/>
  <c r="AY1997" i="11"/>
  <c r="AX1997" i="11"/>
  <c r="AW1997" i="11"/>
  <c r="AV1997" i="11"/>
  <c r="AU1997" i="11"/>
  <c r="AT1997" i="11"/>
  <c r="AS1997" i="11"/>
  <c r="AR1997" i="11"/>
  <c r="AO1997" i="11"/>
  <c r="AN1997" i="11"/>
  <c r="AM1997" i="11"/>
  <c r="AL1997" i="11"/>
  <c r="AK1997" i="11"/>
  <c r="AJ1997" i="11"/>
  <c r="W1997" i="11"/>
  <c r="O1997" i="11" s="1"/>
  <c r="AH1997" i="11" s="1"/>
  <c r="D1997" i="11"/>
  <c r="X1997" i="11" s="1"/>
  <c r="C1997" i="11"/>
  <c r="B1997" i="11"/>
  <c r="AY1996" i="11"/>
  <c r="AX1996" i="11"/>
  <c r="AW1996" i="11"/>
  <c r="AV1996" i="11"/>
  <c r="AU1996" i="11"/>
  <c r="AT1996" i="11"/>
  <c r="AS1996" i="11"/>
  <c r="AR1996" i="11"/>
  <c r="AO1996" i="11"/>
  <c r="AN1996" i="11"/>
  <c r="AM1996" i="11"/>
  <c r="AL1996" i="11"/>
  <c r="AK1996" i="11"/>
  <c r="AJ1996" i="11"/>
  <c r="D1996" i="11"/>
  <c r="X1996" i="11" s="1"/>
  <c r="P1996" i="11" s="1"/>
  <c r="AI1996" i="11" s="1"/>
  <c r="C1996" i="11"/>
  <c r="B1996" i="11"/>
  <c r="AY1995" i="11"/>
  <c r="AX1995" i="11"/>
  <c r="AW1995" i="11"/>
  <c r="AV1995" i="11"/>
  <c r="AU1995" i="11"/>
  <c r="AT1995" i="11"/>
  <c r="AS1995" i="11"/>
  <c r="AR1995" i="11"/>
  <c r="AO1995" i="11"/>
  <c r="AN1995" i="11"/>
  <c r="AM1995" i="11"/>
  <c r="AL1995" i="11"/>
  <c r="AK1995" i="11"/>
  <c r="AJ1995" i="11"/>
  <c r="W1995" i="11"/>
  <c r="O1995" i="11" s="1"/>
  <c r="AH1995" i="11" s="1"/>
  <c r="D1995" i="11"/>
  <c r="X1995" i="11" s="1"/>
  <c r="C1995" i="11"/>
  <c r="B1995" i="11"/>
  <c r="AY1994" i="11"/>
  <c r="AX1994" i="11"/>
  <c r="AW1994" i="11"/>
  <c r="AV1994" i="11"/>
  <c r="AU1994" i="11"/>
  <c r="AT1994" i="11"/>
  <c r="AS1994" i="11"/>
  <c r="AR1994" i="11"/>
  <c r="AO1994" i="11"/>
  <c r="AN1994" i="11"/>
  <c r="AM1994" i="11"/>
  <c r="AL1994" i="11"/>
  <c r="AK1994" i="11"/>
  <c r="AJ1994" i="11"/>
  <c r="D1994" i="11"/>
  <c r="X1994" i="11" s="1"/>
  <c r="P1994" i="11" s="1"/>
  <c r="AI1994" i="11" s="1"/>
  <c r="C1994" i="11"/>
  <c r="B1994" i="11"/>
  <c r="AY1993" i="11"/>
  <c r="AX1993" i="11"/>
  <c r="AW1993" i="11"/>
  <c r="AV1993" i="11"/>
  <c r="AU1993" i="11"/>
  <c r="AT1993" i="11"/>
  <c r="AS1993" i="11"/>
  <c r="AR1993" i="11"/>
  <c r="AO1993" i="11"/>
  <c r="AN1993" i="11"/>
  <c r="AM1993" i="11"/>
  <c r="AL1993" i="11"/>
  <c r="AK1993" i="11"/>
  <c r="AJ1993" i="11"/>
  <c r="W1993" i="11"/>
  <c r="O1993" i="11" s="1"/>
  <c r="AH1993" i="11" s="1"/>
  <c r="D1993" i="11"/>
  <c r="X1993" i="11" s="1"/>
  <c r="C1993" i="11"/>
  <c r="B1993" i="11"/>
  <c r="AY1992" i="11"/>
  <c r="AX1992" i="11"/>
  <c r="AW1992" i="11"/>
  <c r="AV1992" i="11"/>
  <c r="AU1992" i="11"/>
  <c r="AT1992" i="11"/>
  <c r="AS1992" i="11"/>
  <c r="AR1992" i="11"/>
  <c r="AO1992" i="11"/>
  <c r="AN1992" i="11"/>
  <c r="AM1992" i="11"/>
  <c r="AL1992" i="11"/>
  <c r="AK1992" i="11"/>
  <c r="AJ1992" i="11"/>
  <c r="D1992" i="11"/>
  <c r="X1992" i="11" s="1"/>
  <c r="P1992" i="11" s="1"/>
  <c r="AI1992" i="11" s="1"/>
  <c r="C1992" i="11"/>
  <c r="B1992" i="11"/>
  <c r="AY1991" i="11"/>
  <c r="AX1991" i="11"/>
  <c r="AW1991" i="11"/>
  <c r="AV1991" i="11"/>
  <c r="AU1991" i="11"/>
  <c r="AT1991" i="11"/>
  <c r="AS1991" i="11"/>
  <c r="AR1991" i="11"/>
  <c r="AO1991" i="11"/>
  <c r="AN1991" i="11"/>
  <c r="AM1991" i="11"/>
  <c r="AL1991" i="11"/>
  <c r="AK1991" i="11"/>
  <c r="AJ1991" i="11"/>
  <c r="W1991" i="11"/>
  <c r="O1991" i="11" s="1"/>
  <c r="AH1991" i="11" s="1"/>
  <c r="D1991" i="11"/>
  <c r="X1991" i="11" s="1"/>
  <c r="C1991" i="11"/>
  <c r="B1991" i="11"/>
  <c r="AY1990" i="11"/>
  <c r="AX1990" i="11"/>
  <c r="AW1990" i="11"/>
  <c r="AV1990" i="11"/>
  <c r="AU1990" i="11"/>
  <c r="AT1990" i="11"/>
  <c r="AS1990" i="11"/>
  <c r="AR1990" i="11"/>
  <c r="AO1990" i="11"/>
  <c r="AN1990" i="11"/>
  <c r="AM1990" i="11"/>
  <c r="AL1990" i="11"/>
  <c r="AK1990" i="11"/>
  <c r="AJ1990" i="11"/>
  <c r="D1990" i="11"/>
  <c r="X1990" i="11" s="1"/>
  <c r="P1990" i="11" s="1"/>
  <c r="AI1990" i="11" s="1"/>
  <c r="C1990" i="11"/>
  <c r="B1990" i="11"/>
  <c r="AY1989" i="11"/>
  <c r="AX1989" i="11"/>
  <c r="AW1989" i="11"/>
  <c r="AV1989" i="11"/>
  <c r="AU1989" i="11"/>
  <c r="AT1989" i="11"/>
  <c r="AS1989" i="11"/>
  <c r="AR1989" i="11"/>
  <c r="AO1989" i="11"/>
  <c r="AN1989" i="11"/>
  <c r="AM1989" i="11"/>
  <c r="AL1989" i="11"/>
  <c r="AK1989" i="11"/>
  <c r="AJ1989" i="11"/>
  <c r="W1989" i="11"/>
  <c r="O1989" i="11" s="1"/>
  <c r="AH1989" i="11" s="1"/>
  <c r="D1989" i="11"/>
  <c r="X1989" i="11" s="1"/>
  <c r="C1989" i="11"/>
  <c r="B1989" i="11"/>
  <c r="AY1988" i="11"/>
  <c r="AX1988" i="11"/>
  <c r="AW1988" i="11"/>
  <c r="AV1988" i="11"/>
  <c r="AU1988" i="11"/>
  <c r="AT1988" i="11"/>
  <c r="AS1988" i="11"/>
  <c r="AR1988" i="11"/>
  <c r="AO1988" i="11"/>
  <c r="AN1988" i="11"/>
  <c r="AM1988" i="11"/>
  <c r="AL1988" i="11"/>
  <c r="AK1988" i="11"/>
  <c r="AJ1988" i="11"/>
  <c r="D1988" i="11"/>
  <c r="X1988" i="11" s="1"/>
  <c r="P1988" i="11" s="1"/>
  <c r="AI1988" i="11" s="1"/>
  <c r="C1988" i="11"/>
  <c r="B1988" i="11"/>
  <c r="AY1987" i="11"/>
  <c r="AX1987" i="11"/>
  <c r="AW1987" i="11"/>
  <c r="AV1987" i="11"/>
  <c r="AU1987" i="11"/>
  <c r="AT1987" i="11"/>
  <c r="AS1987" i="11"/>
  <c r="AR1987" i="11"/>
  <c r="AO1987" i="11"/>
  <c r="AN1987" i="11"/>
  <c r="AM1987" i="11"/>
  <c r="AL1987" i="11"/>
  <c r="AK1987" i="11"/>
  <c r="AJ1987" i="11"/>
  <c r="W1987" i="11"/>
  <c r="O1987" i="11" s="1"/>
  <c r="AH1987" i="11" s="1"/>
  <c r="D1987" i="11"/>
  <c r="X1987" i="11" s="1"/>
  <c r="C1987" i="11"/>
  <c r="B1987" i="11"/>
  <c r="AY1986" i="11"/>
  <c r="AX1986" i="11"/>
  <c r="AW1986" i="11"/>
  <c r="AV1986" i="11"/>
  <c r="AU1986" i="11"/>
  <c r="AT1986" i="11"/>
  <c r="AS1986" i="11"/>
  <c r="AR1986" i="11"/>
  <c r="AO1986" i="11"/>
  <c r="AN1986" i="11"/>
  <c r="AM1986" i="11"/>
  <c r="AL1986" i="11"/>
  <c r="AK1986" i="11"/>
  <c r="AJ1986" i="11"/>
  <c r="D1986" i="11"/>
  <c r="X1986" i="11" s="1"/>
  <c r="P1986" i="11" s="1"/>
  <c r="AI1986" i="11" s="1"/>
  <c r="C1986" i="11"/>
  <c r="B1986" i="11"/>
  <c r="AY1985" i="11"/>
  <c r="AX1985" i="11"/>
  <c r="AW1985" i="11"/>
  <c r="AV1985" i="11"/>
  <c r="AU1985" i="11"/>
  <c r="AT1985" i="11"/>
  <c r="AS1985" i="11"/>
  <c r="AR1985" i="11"/>
  <c r="AO1985" i="11"/>
  <c r="AN1985" i="11"/>
  <c r="AM1985" i="11"/>
  <c r="AL1985" i="11"/>
  <c r="AK1985" i="11"/>
  <c r="AJ1985" i="11"/>
  <c r="W1985" i="11"/>
  <c r="O1985" i="11" s="1"/>
  <c r="AH1985" i="11" s="1"/>
  <c r="D1985" i="11"/>
  <c r="X1985" i="11" s="1"/>
  <c r="C1985" i="11"/>
  <c r="B1985" i="11"/>
  <c r="AY1984" i="11"/>
  <c r="AX1984" i="11"/>
  <c r="AW1984" i="11"/>
  <c r="AV1984" i="11"/>
  <c r="AU1984" i="11"/>
  <c r="AT1984" i="11"/>
  <c r="AS1984" i="11"/>
  <c r="AR1984" i="11"/>
  <c r="AO1984" i="11"/>
  <c r="AN1984" i="11"/>
  <c r="AM1984" i="11"/>
  <c r="AL1984" i="11"/>
  <c r="AK1984" i="11"/>
  <c r="AJ1984" i="11"/>
  <c r="D1984" i="11"/>
  <c r="X1984" i="11" s="1"/>
  <c r="P1984" i="11" s="1"/>
  <c r="AI1984" i="11" s="1"/>
  <c r="C1984" i="11"/>
  <c r="B1984" i="11"/>
  <c r="AY1983" i="11"/>
  <c r="AX1983" i="11"/>
  <c r="AW1983" i="11"/>
  <c r="AV1983" i="11"/>
  <c r="AU1983" i="11"/>
  <c r="AT1983" i="11"/>
  <c r="AS1983" i="11"/>
  <c r="AR1983" i="11"/>
  <c r="AO1983" i="11"/>
  <c r="AN1983" i="11"/>
  <c r="AM1983" i="11"/>
  <c r="AL1983" i="11"/>
  <c r="AK1983" i="11"/>
  <c r="AJ1983" i="11"/>
  <c r="W1983" i="11"/>
  <c r="O1983" i="11" s="1"/>
  <c r="AH1983" i="11" s="1"/>
  <c r="D1983" i="11"/>
  <c r="X1983" i="11" s="1"/>
  <c r="C1983" i="11"/>
  <c r="B1983" i="11"/>
  <c r="AY1982" i="11"/>
  <c r="AX1982" i="11"/>
  <c r="AW1982" i="11"/>
  <c r="AV1982" i="11"/>
  <c r="AU1982" i="11"/>
  <c r="AT1982" i="11"/>
  <c r="AS1982" i="11"/>
  <c r="AR1982" i="11"/>
  <c r="AO1982" i="11"/>
  <c r="AN1982" i="11"/>
  <c r="AM1982" i="11"/>
  <c r="AL1982" i="11"/>
  <c r="AK1982" i="11"/>
  <c r="AJ1982" i="11"/>
  <c r="D1982" i="11"/>
  <c r="X1982" i="11" s="1"/>
  <c r="P1982" i="11" s="1"/>
  <c r="AI1982" i="11" s="1"/>
  <c r="C1982" i="11"/>
  <c r="B1982" i="11"/>
  <c r="AY1981" i="11"/>
  <c r="AX1981" i="11"/>
  <c r="AW1981" i="11"/>
  <c r="AV1981" i="11"/>
  <c r="AU1981" i="11"/>
  <c r="AT1981" i="11"/>
  <c r="AS1981" i="11"/>
  <c r="AR1981" i="11"/>
  <c r="AO1981" i="11"/>
  <c r="AN1981" i="11"/>
  <c r="AM1981" i="11"/>
  <c r="AL1981" i="11"/>
  <c r="AK1981" i="11"/>
  <c r="AJ1981" i="11"/>
  <c r="W1981" i="11"/>
  <c r="O1981" i="11" s="1"/>
  <c r="AH1981" i="11" s="1"/>
  <c r="D1981" i="11"/>
  <c r="X1981" i="11" s="1"/>
  <c r="C1981" i="11"/>
  <c r="B1981" i="11"/>
  <c r="AY1980" i="11"/>
  <c r="AX1980" i="11"/>
  <c r="AW1980" i="11"/>
  <c r="AV1980" i="11"/>
  <c r="AU1980" i="11"/>
  <c r="AT1980" i="11"/>
  <c r="AS1980" i="11"/>
  <c r="AR1980" i="11"/>
  <c r="AO1980" i="11"/>
  <c r="AN1980" i="11"/>
  <c r="AM1980" i="11"/>
  <c r="AL1980" i="11"/>
  <c r="AK1980" i="11"/>
  <c r="AJ1980" i="11"/>
  <c r="D1980" i="11"/>
  <c r="X1980" i="11" s="1"/>
  <c r="P1980" i="11" s="1"/>
  <c r="AI1980" i="11" s="1"/>
  <c r="C1980" i="11"/>
  <c r="B1980" i="11"/>
  <c r="AY1979" i="11"/>
  <c r="AX1979" i="11"/>
  <c r="AW1979" i="11"/>
  <c r="AV1979" i="11"/>
  <c r="AU1979" i="11"/>
  <c r="AT1979" i="11"/>
  <c r="AS1979" i="11"/>
  <c r="AR1979" i="11"/>
  <c r="AO1979" i="11"/>
  <c r="AN1979" i="11"/>
  <c r="AM1979" i="11"/>
  <c r="AL1979" i="11"/>
  <c r="AK1979" i="11"/>
  <c r="AJ1979" i="11"/>
  <c r="W1979" i="11"/>
  <c r="O1979" i="11" s="1"/>
  <c r="AH1979" i="11" s="1"/>
  <c r="D1979" i="11"/>
  <c r="X1979" i="11" s="1"/>
  <c r="C1979" i="11"/>
  <c r="B1979" i="11"/>
  <c r="AY1978" i="11"/>
  <c r="AX1978" i="11"/>
  <c r="AW1978" i="11"/>
  <c r="AV1978" i="11"/>
  <c r="AU1978" i="11"/>
  <c r="AT1978" i="11"/>
  <c r="AS1978" i="11"/>
  <c r="AR1978" i="11"/>
  <c r="AO1978" i="11"/>
  <c r="AN1978" i="11"/>
  <c r="AM1978" i="11"/>
  <c r="AL1978" i="11"/>
  <c r="AK1978" i="11"/>
  <c r="AJ1978" i="11"/>
  <c r="D1978" i="11"/>
  <c r="X1978" i="11" s="1"/>
  <c r="P1978" i="11" s="1"/>
  <c r="AI1978" i="11" s="1"/>
  <c r="C1978" i="11"/>
  <c r="B1978" i="11"/>
  <c r="AY1977" i="11"/>
  <c r="AX1977" i="11"/>
  <c r="AW1977" i="11"/>
  <c r="AV1977" i="11"/>
  <c r="AU1977" i="11"/>
  <c r="AT1977" i="11"/>
  <c r="AS1977" i="11"/>
  <c r="AR1977" i="11"/>
  <c r="AO1977" i="11"/>
  <c r="AN1977" i="11"/>
  <c r="AM1977" i="11"/>
  <c r="AL1977" i="11"/>
  <c r="AK1977" i="11"/>
  <c r="AJ1977" i="11"/>
  <c r="W1977" i="11"/>
  <c r="O1977" i="11" s="1"/>
  <c r="AH1977" i="11" s="1"/>
  <c r="D1977" i="11"/>
  <c r="X1977" i="11" s="1"/>
  <c r="C1977" i="11"/>
  <c r="B1977" i="11"/>
  <c r="AY1976" i="11"/>
  <c r="AX1976" i="11"/>
  <c r="AW1976" i="11"/>
  <c r="AV1976" i="11"/>
  <c r="AU1976" i="11"/>
  <c r="AT1976" i="11"/>
  <c r="AS1976" i="11"/>
  <c r="AR1976" i="11"/>
  <c r="AO1976" i="11"/>
  <c r="AN1976" i="11"/>
  <c r="AM1976" i="11"/>
  <c r="AL1976" i="11"/>
  <c r="AK1976" i="11"/>
  <c r="AJ1976" i="11"/>
  <c r="D1976" i="11"/>
  <c r="X1976" i="11" s="1"/>
  <c r="P1976" i="11" s="1"/>
  <c r="AI1976" i="11" s="1"/>
  <c r="C1976" i="11"/>
  <c r="B1976" i="11"/>
  <c r="AY1975" i="11"/>
  <c r="AX1975" i="11"/>
  <c r="AW1975" i="11"/>
  <c r="AV1975" i="11"/>
  <c r="AU1975" i="11"/>
  <c r="AT1975" i="11"/>
  <c r="AS1975" i="11"/>
  <c r="AR1975" i="11"/>
  <c r="AO1975" i="11"/>
  <c r="AN1975" i="11"/>
  <c r="AM1975" i="11"/>
  <c r="AL1975" i="11"/>
  <c r="AK1975" i="11"/>
  <c r="AJ1975" i="11"/>
  <c r="W1975" i="11"/>
  <c r="O1975" i="11" s="1"/>
  <c r="AH1975" i="11" s="1"/>
  <c r="D1975" i="11"/>
  <c r="X1975" i="11" s="1"/>
  <c r="C1975" i="11"/>
  <c r="B1975" i="11"/>
  <c r="AY1974" i="11"/>
  <c r="AX1974" i="11"/>
  <c r="AW1974" i="11"/>
  <c r="AV1974" i="11"/>
  <c r="AU1974" i="11"/>
  <c r="AT1974" i="11"/>
  <c r="AS1974" i="11"/>
  <c r="AR1974" i="11"/>
  <c r="AO1974" i="11"/>
  <c r="AN1974" i="11"/>
  <c r="AM1974" i="11"/>
  <c r="AL1974" i="11"/>
  <c r="AK1974" i="11"/>
  <c r="AJ1974" i="11"/>
  <c r="D1974" i="11"/>
  <c r="X1974" i="11" s="1"/>
  <c r="P1974" i="11" s="1"/>
  <c r="AI1974" i="11" s="1"/>
  <c r="C1974" i="11"/>
  <c r="B1974" i="11"/>
  <c r="AY1973" i="11"/>
  <c r="AX1973" i="11"/>
  <c r="AW1973" i="11"/>
  <c r="AV1973" i="11"/>
  <c r="AU1973" i="11"/>
  <c r="AT1973" i="11"/>
  <c r="AS1973" i="11"/>
  <c r="AR1973" i="11"/>
  <c r="AO1973" i="11"/>
  <c r="AN1973" i="11"/>
  <c r="AM1973" i="11"/>
  <c r="AL1973" i="11"/>
  <c r="AK1973" i="11"/>
  <c r="AJ1973" i="11"/>
  <c r="W1973" i="11"/>
  <c r="O1973" i="11" s="1"/>
  <c r="AH1973" i="11" s="1"/>
  <c r="D1973" i="11"/>
  <c r="X1973" i="11" s="1"/>
  <c r="C1973" i="11"/>
  <c r="B1973" i="11"/>
  <c r="AY1972" i="11"/>
  <c r="AX1972" i="11"/>
  <c r="AW1972" i="11"/>
  <c r="AV1972" i="11"/>
  <c r="AU1972" i="11"/>
  <c r="AT1972" i="11"/>
  <c r="AS1972" i="11"/>
  <c r="AR1972" i="11"/>
  <c r="AO1972" i="11"/>
  <c r="AN1972" i="11"/>
  <c r="AM1972" i="11"/>
  <c r="AL1972" i="11"/>
  <c r="AK1972" i="11"/>
  <c r="AJ1972" i="11"/>
  <c r="D1972" i="11"/>
  <c r="X1972" i="11" s="1"/>
  <c r="P1972" i="11" s="1"/>
  <c r="AI1972" i="11" s="1"/>
  <c r="C1972" i="11"/>
  <c r="B1972" i="11"/>
  <c r="AY1971" i="11"/>
  <c r="AX1971" i="11"/>
  <c r="AW1971" i="11"/>
  <c r="AV1971" i="11"/>
  <c r="AU1971" i="11"/>
  <c r="AT1971" i="11"/>
  <c r="AS1971" i="11"/>
  <c r="AR1971" i="11"/>
  <c r="AO1971" i="11"/>
  <c r="AN1971" i="11"/>
  <c r="AM1971" i="11"/>
  <c r="AL1971" i="11"/>
  <c r="AK1971" i="11"/>
  <c r="AJ1971" i="11"/>
  <c r="W1971" i="11"/>
  <c r="O1971" i="11" s="1"/>
  <c r="AH1971" i="11" s="1"/>
  <c r="D1971" i="11"/>
  <c r="X1971" i="11" s="1"/>
  <c r="C1971" i="11"/>
  <c r="B1971" i="11"/>
  <c r="AY1970" i="11"/>
  <c r="AX1970" i="11"/>
  <c r="AW1970" i="11"/>
  <c r="AV1970" i="11"/>
  <c r="AU1970" i="11"/>
  <c r="AT1970" i="11"/>
  <c r="AS1970" i="11"/>
  <c r="AR1970" i="11"/>
  <c r="AO1970" i="11"/>
  <c r="AN1970" i="11"/>
  <c r="AM1970" i="11"/>
  <c r="AL1970" i="11"/>
  <c r="AK1970" i="11"/>
  <c r="AJ1970" i="11"/>
  <c r="D1970" i="11"/>
  <c r="X1970" i="11" s="1"/>
  <c r="P1970" i="11" s="1"/>
  <c r="AI1970" i="11" s="1"/>
  <c r="C1970" i="11"/>
  <c r="B1970" i="11"/>
  <c r="AY1969" i="11"/>
  <c r="AX1969" i="11"/>
  <c r="AW1969" i="11"/>
  <c r="AV1969" i="11"/>
  <c r="AU1969" i="11"/>
  <c r="AT1969" i="11"/>
  <c r="AS1969" i="11"/>
  <c r="AR1969" i="11"/>
  <c r="AO1969" i="11"/>
  <c r="AN1969" i="11"/>
  <c r="AM1969" i="11"/>
  <c r="AL1969" i="11"/>
  <c r="AK1969" i="11"/>
  <c r="AJ1969" i="11"/>
  <c r="W1969" i="11"/>
  <c r="O1969" i="11" s="1"/>
  <c r="AH1969" i="11" s="1"/>
  <c r="D1969" i="11"/>
  <c r="X1969" i="11" s="1"/>
  <c r="C1969" i="11"/>
  <c r="B1969" i="11"/>
  <c r="AY1968" i="11"/>
  <c r="AX1968" i="11"/>
  <c r="AW1968" i="11"/>
  <c r="AV1968" i="11"/>
  <c r="AU1968" i="11"/>
  <c r="AT1968" i="11"/>
  <c r="AS1968" i="11"/>
  <c r="AR1968" i="11"/>
  <c r="AO1968" i="11"/>
  <c r="AN1968" i="11"/>
  <c r="AM1968" i="11"/>
  <c r="AL1968" i="11"/>
  <c r="AK1968" i="11"/>
  <c r="AJ1968" i="11"/>
  <c r="D1968" i="11"/>
  <c r="X1968" i="11" s="1"/>
  <c r="P1968" i="11" s="1"/>
  <c r="AI1968" i="11" s="1"/>
  <c r="C1968" i="11"/>
  <c r="B1968" i="11"/>
  <c r="AY1967" i="11"/>
  <c r="AX1967" i="11"/>
  <c r="AW1967" i="11"/>
  <c r="AV1967" i="11"/>
  <c r="AU1967" i="11"/>
  <c r="AT1967" i="11"/>
  <c r="AS1967" i="11"/>
  <c r="AR1967" i="11"/>
  <c r="AO1967" i="11"/>
  <c r="AN1967" i="11"/>
  <c r="AM1967" i="11"/>
  <c r="AL1967" i="11"/>
  <c r="AK1967" i="11"/>
  <c r="AJ1967" i="11"/>
  <c r="W1967" i="11"/>
  <c r="O1967" i="11" s="1"/>
  <c r="AH1967" i="11" s="1"/>
  <c r="D1967" i="11"/>
  <c r="X1967" i="11" s="1"/>
  <c r="C1967" i="11"/>
  <c r="B1967" i="11"/>
  <c r="AY1966" i="11"/>
  <c r="AX1966" i="11"/>
  <c r="AW1966" i="11"/>
  <c r="AV1966" i="11"/>
  <c r="AU1966" i="11"/>
  <c r="AT1966" i="11"/>
  <c r="AS1966" i="11"/>
  <c r="AR1966" i="11"/>
  <c r="AO1966" i="11"/>
  <c r="AN1966" i="11"/>
  <c r="AM1966" i="11"/>
  <c r="AL1966" i="11"/>
  <c r="AK1966" i="11"/>
  <c r="AJ1966" i="11"/>
  <c r="D1966" i="11"/>
  <c r="X1966" i="11" s="1"/>
  <c r="P1966" i="11" s="1"/>
  <c r="AI1966" i="11" s="1"/>
  <c r="C1966" i="11"/>
  <c r="B1966" i="11"/>
  <c r="AY1965" i="11"/>
  <c r="AX1965" i="11"/>
  <c r="AW1965" i="11"/>
  <c r="AV1965" i="11"/>
  <c r="AU1965" i="11"/>
  <c r="AT1965" i="11"/>
  <c r="AS1965" i="11"/>
  <c r="AR1965" i="11"/>
  <c r="AO1965" i="11"/>
  <c r="AN1965" i="11"/>
  <c r="AM1965" i="11"/>
  <c r="AL1965" i="11"/>
  <c r="AK1965" i="11"/>
  <c r="AJ1965" i="11"/>
  <c r="W1965" i="11"/>
  <c r="O1965" i="11" s="1"/>
  <c r="AH1965" i="11" s="1"/>
  <c r="D1965" i="11"/>
  <c r="X1965" i="11" s="1"/>
  <c r="C1965" i="11"/>
  <c r="B1965" i="11"/>
  <c r="AY1964" i="11"/>
  <c r="AX1964" i="11"/>
  <c r="AW1964" i="11"/>
  <c r="AV1964" i="11"/>
  <c r="AU1964" i="11"/>
  <c r="AT1964" i="11"/>
  <c r="AS1964" i="11"/>
  <c r="AR1964" i="11"/>
  <c r="AO1964" i="11"/>
  <c r="AN1964" i="11"/>
  <c r="AM1964" i="11"/>
  <c r="AL1964" i="11"/>
  <c r="AK1964" i="11"/>
  <c r="AJ1964" i="11"/>
  <c r="D1964" i="11"/>
  <c r="X1964" i="11" s="1"/>
  <c r="P1964" i="11" s="1"/>
  <c r="AI1964" i="11" s="1"/>
  <c r="C1964" i="11"/>
  <c r="B1964" i="11"/>
  <c r="AY1963" i="11"/>
  <c r="AX1963" i="11"/>
  <c r="AW1963" i="11"/>
  <c r="AV1963" i="11"/>
  <c r="AU1963" i="11"/>
  <c r="AT1963" i="11"/>
  <c r="AS1963" i="11"/>
  <c r="AR1963" i="11"/>
  <c r="AO1963" i="11"/>
  <c r="AN1963" i="11"/>
  <c r="AM1963" i="11"/>
  <c r="AL1963" i="11"/>
  <c r="AK1963" i="11"/>
  <c r="AJ1963" i="11"/>
  <c r="W1963" i="11"/>
  <c r="O1963" i="11" s="1"/>
  <c r="AH1963" i="11" s="1"/>
  <c r="D1963" i="11"/>
  <c r="X1963" i="11" s="1"/>
  <c r="C1963" i="11"/>
  <c r="B1963" i="11"/>
  <c r="AY1962" i="11"/>
  <c r="AX1962" i="11"/>
  <c r="AW1962" i="11"/>
  <c r="AV1962" i="11"/>
  <c r="AU1962" i="11"/>
  <c r="AT1962" i="11"/>
  <c r="AS1962" i="11"/>
  <c r="AR1962" i="11"/>
  <c r="AO1962" i="11"/>
  <c r="AN1962" i="11"/>
  <c r="AM1962" i="11"/>
  <c r="AL1962" i="11"/>
  <c r="AK1962" i="11"/>
  <c r="AJ1962" i="11"/>
  <c r="D1962" i="11"/>
  <c r="X1962" i="11" s="1"/>
  <c r="P1962" i="11" s="1"/>
  <c r="AI1962" i="11" s="1"/>
  <c r="C1962" i="11"/>
  <c r="B1962" i="11"/>
  <c r="AY1961" i="11"/>
  <c r="AX1961" i="11"/>
  <c r="AW1961" i="11"/>
  <c r="AV1961" i="11"/>
  <c r="AU1961" i="11"/>
  <c r="AT1961" i="11"/>
  <c r="AS1961" i="11"/>
  <c r="AR1961" i="11"/>
  <c r="AO1961" i="11"/>
  <c r="AN1961" i="11"/>
  <c r="AM1961" i="11"/>
  <c r="AL1961" i="11"/>
  <c r="AK1961" i="11"/>
  <c r="AJ1961" i="11"/>
  <c r="W1961" i="11"/>
  <c r="O1961" i="11" s="1"/>
  <c r="AH1961" i="11" s="1"/>
  <c r="D1961" i="11"/>
  <c r="X1961" i="11" s="1"/>
  <c r="C1961" i="11"/>
  <c r="B1961" i="11"/>
  <c r="AY1960" i="11"/>
  <c r="AX1960" i="11"/>
  <c r="AW1960" i="11"/>
  <c r="AV1960" i="11"/>
  <c r="AU1960" i="11"/>
  <c r="AT1960" i="11"/>
  <c r="AS1960" i="11"/>
  <c r="AR1960" i="11"/>
  <c r="AO1960" i="11"/>
  <c r="AN1960" i="11"/>
  <c r="AM1960" i="11"/>
  <c r="AL1960" i="11"/>
  <c r="AK1960" i="11"/>
  <c r="AJ1960" i="11"/>
  <c r="D1960" i="11"/>
  <c r="X1960" i="11" s="1"/>
  <c r="P1960" i="11" s="1"/>
  <c r="AI1960" i="11" s="1"/>
  <c r="C1960" i="11"/>
  <c r="B1960" i="11"/>
  <c r="AY1959" i="11"/>
  <c r="AX1959" i="11"/>
  <c r="AW1959" i="11"/>
  <c r="AV1959" i="11"/>
  <c r="AU1959" i="11"/>
  <c r="AT1959" i="11"/>
  <c r="AS1959" i="11"/>
  <c r="AR1959" i="11"/>
  <c r="AO1959" i="11"/>
  <c r="AN1959" i="11"/>
  <c r="AM1959" i="11"/>
  <c r="AL1959" i="11"/>
  <c r="AK1959" i="11"/>
  <c r="AJ1959" i="11"/>
  <c r="W1959" i="11"/>
  <c r="O1959" i="11" s="1"/>
  <c r="AH1959" i="11" s="1"/>
  <c r="D1959" i="11"/>
  <c r="X1959" i="11" s="1"/>
  <c r="C1959" i="11"/>
  <c r="B1959" i="11"/>
  <c r="AY1958" i="11"/>
  <c r="AX1958" i="11"/>
  <c r="AW1958" i="11"/>
  <c r="AV1958" i="11"/>
  <c r="AU1958" i="11"/>
  <c r="AT1958" i="11"/>
  <c r="AS1958" i="11"/>
  <c r="AR1958" i="11"/>
  <c r="AO1958" i="11"/>
  <c r="AN1958" i="11"/>
  <c r="AM1958" i="11"/>
  <c r="AL1958" i="11"/>
  <c r="AK1958" i="11"/>
  <c r="AJ1958" i="11"/>
  <c r="D1958" i="11"/>
  <c r="X1958" i="11" s="1"/>
  <c r="P1958" i="11" s="1"/>
  <c r="AI1958" i="11" s="1"/>
  <c r="C1958" i="11"/>
  <c r="B1958" i="11"/>
  <c r="AY1957" i="11"/>
  <c r="AX1957" i="11"/>
  <c r="AW1957" i="11"/>
  <c r="AV1957" i="11"/>
  <c r="AU1957" i="11"/>
  <c r="AT1957" i="11"/>
  <c r="AS1957" i="11"/>
  <c r="AR1957" i="11"/>
  <c r="AO1957" i="11"/>
  <c r="AN1957" i="11"/>
  <c r="AM1957" i="11"/>
  <c r="AL1957" i="11"/>
  <c r="AK1957" i="11"/>
  <c r="AJ1957" i="11"/>
  <c r="W1957" i="11"/>
  <c r="O1957" i="11" s="1"/>
  <c r="AH1957" i="11" s="1"/>
  <c r="D1957" i="11"/>
  <c r="X1957" i="11" s="1"/>
  <c r="C1957" i="11"/>
  <c r="B1957" i="11"/>
  <c r="AY1956" i="11"/>
  <c r="AX1956" i="11"/>
  <c r="AW1956" i="11"/>
  <c r="AV1956" i="11"/>
  <c r="AU1956" i="11"/>
  <c r="AT1956" i="11"/>
  <c r="AS1956" i="11"/>
  <c r="AR1956" i="11"/>
  <c r="AO1956" i="11"/>
  <c r="AN1956" i="11"/>
  <c r="AM1956" i="11"/>
  <c r="AL1956" i="11"/>
  <c r="AK1956" i="11"/>
  <c r="AJ1956" i="11"/>
  <c r="D1956" i="11"/>
  <c r="X1956" i="11" s="1"/>
  <c r="P1956" i="11" s="1"/>
  <c r="AI1956" i="11" s="1"/>
  <c r="C1956" i="11"/>
  <c r="B1956" i="11"/>
  <c r="AY1955" i="11"/>
  <c r="AX1955" i="11"/>
  <c r="AW1955" i="11"/>
  <c r="AV1955" i="11"/>
  <c r="AU1955" i="11"/>
  <c r="AT1955" i="11"/>
  <c r="AS1955" i="11"/>
  <c r="AR1955" i="11"/>
  <c r="AO1955" i="11"/>
  <c r="AN1955" i="11"/>
  <c r="AM1955" i="11"/>
  <c r="AL1955" i="11"/>
  <c r="AK1955" i="11"/>
  <c r="AJ1955" i="11"/>
  <c r="W1955" i="11"/>
  <c r="O1955" i="11" s="1"/>
  <c r="AH1955" i="11" s="1"/>
  <c r="D1955" i="11"/>
  <c r="X1955" i="11" s="1"/>
  <c r="C1955" i="11"/>
  <c r="B1955" i="11"/>
  <c r="AY1954" i="11"/>
  <c r="AX1954" i="11"/>
  <c r="AW1954" i="11"/>
  <c r="AV1954" i="11"/>
  <c r="AU1954" i="11"/>
  <c r="AT1954" i="11"/>
  <c r="AS1954" i="11"/>
  <c r="AR1954" i="11"/>
  <c r="AO1954" i="11"/>
  <c r="AN1954" i="11"/>
  <c r="AM1954" i="11"/>
  <c r="AL1954" i="11"/>
  <c r="AK1954" i="11"/>
  <c r="AJ1954" i="11"/>
  <c r="D1954" i="11"/>
  <c r="X1954" i="11" s="1"/>
  <c r="P1954" i="11" s="1"/>
  <c r="AI1954" i="11" s="1"/>
  <c r="C1954" i="11"/>
  <c r="B1954" i="11"/>
  <c r="AY1953" i="11"/>
  <c r="AX1953" i="11"/>
  <c r="AW1953" i="11"/>
  <c r="AV1953" i="11"/>
  <c r="AU1953" i="11"/>
  <c r="AT1953" i="11"/>
  <c r="AS1953" i="11"/>
  <c r="AR1953" i="11"/>
  <c r="AO1953" i="11"/>
  <c r="AN1953" i="11"/>
  <c r="AM1953" i="11"/>
  <c r="AL1953" i="11"/>
  <c r="AK1953" i="11"/>
  <c r="AJ1953" i="11"/>
  <c r="W1953" i="11"/>
  <c r="O1953" i="11" s="1"/>
  <c r="AH1953" i="11" s="1"/>
  <c r="D1953" i="11"/>
  <c r="X1953" i="11" s="1"/>
  <c r="C1953" i="11"/>
  <c r="B1953" i="11"/>
  <c r="AY1952" i="11"/>
  <c r="AX1952" i="11"/>
  <c r="AW1952" i="11"/>
  <c r="AV1952" i="11"/>
  <c r="AU1952" i="11"/>
  <c r="AT1952" i="11"/>
  <c r="AS1952" i="11"/>
  <c r="AR1952" i="11"/>
  <c r="AO1952" i="11"/>
  <c r="AN1952" i="11"/>
  <c r="AM1952" i="11"/>
  <c r="AL1952" i="11"/>
  <c r="AK1952" i="11"/>
  <c r="AJ1952" i="11"/>
  <c r="D1952" i="11"/>
  <c r="X1952" i="11" s="1"/>
  <c r="P1952" i="11" s="1"/>
  <c r="AI1952" i="11" s="1"/>
  <c r="C1952" i="11"/>
  <c r="B1952" i="11"/>
  <c r="AY1951" i="11"/>
  <c r="AX1951" i="11"/>
  <c r="AW1951" i="11"/>
  <c r="AV1951" i="11"/>
  <c r="AU1951" i="11"/>
  <c r="AT1951" i="11"/>
  <c r="AS1951" i="11"/>
  <c r="AR1951" i="11"/>
  <c r="AO1951" i="11"/>
  <c r="AN1951" i="11"/>
  <c r="AM1951" i="11"/>
  <c r="AL1951" i="11"/>
  <c r="AK1951" i="11"/>
  <c r="AJ1951" i="11"/>
  <c r="W1951" i="11"/>
  <c r="O1951" i="11" s="1"/>
  <c r="AH1951" i="11" s="1"/>
  <c r="D1951" i="11"/>
  <c r="X1951" i="11" s="1"/>
  <c r="C1951" i="11"/>
  <c r="B1951" i="11"/>
  <c r="AY1950" i="11"/>
  <c r="AX1950" i="11"/>
  <c r="AW1950" i="11"/>
  <c r="AV1950" i="11"/>
  <c r="AU1950" i="11"/>
  <c r="AT1950" i="11"/>
  <c r="AS1950" i="11"/>
  <c r="AR1950" i="11"/>
  <c r="AO1950" i="11"/>
  <c r="AN1950" i="11"/>
  <c r="AM1950" i="11"/>
  <c r="AL1950" i="11"/>
  <c r="AK1950" i="11"/>
  <c r="AJ1950" i="11"/>
  <c r="D1950" i="11"/>
  <c r="X1950" i="11" s="1"/>
  <c r="P1950" i="11" s="1"/>
  <c r="AI1950" i="11" s="1"/>
  <c r="C1950" i="11"/>
  <c r="B1950" i="11"/>
  <c r="AY1949" i="11"/>
  <c r="AX1949" i="11"/>
  <c r="AW1949" i="11"/>
  <c r="AV1949" i="11"/>
  <c r="AU1949" i="11"/>
  <c r="AT1949" i="11"/>
  <c r="AS1949" i="11"/>
  <c r="AR1949" i="11"/>
  <c r="AO1949" i="11"/>
  <c r="AN1949" i="11"/>
  <c r="AM1949" i="11"/>
  <c r="AL1949" i="11"/>
  <c r="AK1949" i="11"/>
  <c r="AJ1949" i="11"/>
  <c r="W1949" i="11"/>
  <c r="O1949" i="11" s="1"/>
  <c r="AH1949" i="11" s="1"/>
  <c r="D1949" i="11"/>
  <c r="X1949" i="11" s="1"/>
  <c r="C1949" i="11"/>
  <c r="B1949" i="11"/>
  <c r="AY1948" i="11"/>
  <c r="AX1948" i="11"/>
  <c r="AW1948" i="11"/>
  <c r="AV1948" i="11"/>
  <c r="AU1948" i="11"/>
  <c r="AT1948" i="11"/>
  <c r="AS1948" i="11"/>
  <c r="AR1948" i="11"/>
  <c r="AO1948" i="11"/>
  <c r="AN1948" i="11"/>
  <c r="AM1948" i="11"/>
  <c r="AL1948" i="11"/>
  <c r="AK1948" i="11"/>
  <c r="AJ1948" i="11"/>
  <c r="D1948" i="11"/>
  <c r="X1948" i="11" s="1"/>
  <c r="P1948" i="11" s="1"/>
  <c r="AI1948" i="11" s="1"/>
  <c r="C1948" i="11"/>
  <c r="B1948" i="11"/>
  <c r="AY1947" i="11"/>
  <c r="AX1947" i="11"/>
  <c r="AW1947" i="11"/>
  <c r="AV1947" i="11"/>
  <c r="AU1947" i="11"/>
  <c r="AT1947" i="11"/>
  <c r="AS1947" i="11"/>
  <c r="AR1947" i="11"/>
  <c r="AO1947" i="11"/>
  <c r="AN1947" i="11"/>
  <c r="AM1947" i="11"/>
  <c r="AL1947" i="11"/>
  <c r="AK1947" i="11"/>
  <c r="AJ1947" i="11"/>
  <c r="W1947" i="11"/>
  <c r="O1947" i="11" s="1"/>
  <c r="AH1947" i="11" s="1"/>
  <c r="D1947" i="11"/>
  <c r="X1947" i="11" s="1"/>
  <c r="C1947" i="11"/>
  <c r="B1947" i="11"/>
  <c r="AY1946" i="11"/>
  <c r="AX1946" i="11"/>
  <c r="AW1946" i="11"/>
  <c r="AV1946" i="11"/>
  <c r="AU1946" i="11"/>
  <c r="AT1946" i="11"/>
  <c r="AS1946" i="11"/>
  <c r="AR1946" i="11"/>
  <c r="AO1946" i="11"/>
  <c r="AN1946" i="11"/>
  <c r="AM1946" i="11"/>
  <c r="AL1946" i="11"/>
  <c r="AK1946" i="11"/>
  <c r="AJ1946" i="11"/>
  <c r="D1946" i="11"/>
  <c r="X1946" i="11" s="1"/>
  <c r="P1946" i="11" s="1"/>
  <c r="AI1946" i="11" s="1"/>
  <c r="C1946" i="11"/>
  <c r="B1946" i="11"/>
  <c r="AY1945" i="11"/>
  <c r="AX1945" i="11"/>
  <c r="AW1945" i="11"/>
  <c r="AV1945" i="11"/>
  <c r="AU1945" i="11"/>
  <c r="AT1945" i="11"/>
  <c r="AS1945" i="11"/>
  <c r="AR1945" i="11"/>
  <c r="AO1945" i="11"/>
  <c r="AN1945" i="11"/>
  <c r="AM1945" i="11"/>
  <c r="AL1945" i="11"/>
  <c r="AK1945" i="11"/>
  <c r="AJ1945" i="11"/>
  <c r="W1945" i="11"/>
  <c r="O1945" i="11" s="1"/>
  <c r="AH1945" i="11" s="1"/>
  <c r="D1945" i="11"/>
  <c r="X1945" i="11" s="1"/>
  <c r="C1945" i="11"/>
  <c r="B1945" i="11"/>
  <c r="AY1944" i="11"/>
  <c r="AX1944" i="11"/>
  <c r="AW1944" i="11"/>
  <c r="AV1944" i="11"/>
  <c r="AU1944" i="11"/>
  <c r="AT1944" i="11"/>
  <c r="AS1944" i="11"/>
  <c r="AR1944" i="11"/>
  <c r="AO1944" i="11"/>
  <c r="AN1944" i="11"/>
  <c r="AM1944" i="11"/>
  <c r="AL1944" i="11"/>
  <c r="AK1944" i="11"/>
  <c r="AJ1944" i="11"/>
  <c r="D1944" i="11"/>
  <c r="X1944" i="11" s="1"/>
  <c r="P1944" i="11" s="1"/>
  <c r="AI1944" i="11" s="1"/>
  <c r="C1944" i="11"/>
  <c r="B1944" i="11"/>
  <c r="AY1943" i="11"/>
  <c r="AX1943" i="11"/>
  <c r="AW1943" i="11"/>
  <c r="AV1943" i="11"/>
  <c r="AU1943" i="11"/>
  <c r="AT1943" i="11"/>
  <c r="AS1943" i="11"/>
  <c r="AR1943" i="11"/>
  <c r="AO1943" i="11"/>
  <c r="AN1943" i="11"/>
  <c r="AM1943" i="11"/>
  <c r="AL1943" i="11"/>
  <c r="AK1943" i="11"/>
  <c r="AJ1943" i="11"/>
  <c r="W1943" i="11"/>
  <c r="O1943" i="11" s="1"/>
  <c r="AH1943" i="11" s="1"/>
  <c r="D1943" i="11"/>
  <c r="X1943" i="11" s="1"/>
  <c r="C1943" i="11"/>
  <c r="B1943" i="11"/>
  <c r="AY1942" i="11"/>
  <c r="AX1942" i="11"/>
  <c r="AW1942" i="11"/>
  <c r="AV1942" i="11"/>
  <c r="AU1942" i="11"/>
  <c r="AT1942" i="11"/>
  <c r="AS1942" i="11"/>
  <c r="AR1942" i="11"/>
  <c r="AO1942" i="11"/>
  <c r="AN1942" i="11"/>
  <c r="AM1942" i="11"/>
  <c r="AL1942" i="11"/>
  <c r="AK1942" i="11"/>
  <c r="AJ1942" i="11"/>
  <c r="D1942" i="11"/>
  <c r="X1942" i="11" s="1"/>
  <c r="P1942" i="11" s="1"/>
  <c r="AI1942" i="11" s="1"/>
  <c r="C1942" i="11"/>
  <c r="B1942" i="11"/>
  <c r="AY1941" i="11"/>
  <c r="AX1941" i="11"/>
  <c r="AW1941" i="11"/>
  <c r="AV1941" i="11"/>
  <c r="AU1941" i="11"/>
  <c r="AT1941" i="11"/>
  <c r="AS1941" i="11"/>
  <c r="AR1941" i="11"/>
  <c r="AO1941" i="11"/>
  <c r="AN1941" i="11"/>
  <c r="AM1941" i="11"/>
  <c r="AL1941" i="11"/>
  <c r="AK1941" i="11"/>
  <c r="AJ1941" i="11"/>
  <c r="W1941" i="11"/>
  <c r="O1941" i="11" s="1"/>
  <c r="AH1941" i="11" s="1"/>
  <c r="D1941" i="11"/>
  <c r="X1941" i="11" s="1"/>
  <c r="C1941" i="11"/>
  <c r="B1941" i="11"/>
  <c r="AY1940" i="11"/>
  <c r="AX1940" i="11"/>
  <c r="AW1940" i="11"/>
  <c r="AV1940" i="11"/>
  <c r="AU1940" i="11"/>
  <c r="AT1940" i="11"/>
  <c r="AS1940" i="11"/>
  <c r="AR1940" i="11"/>
  <c r="AO1940" i="11"/>
  <c r="AN1940" i="11"/>
  <c r="AM1940" i="11"/>
  <c r="AL1940" i="11"/>
  <c r="AK1940" i="11"/>
  <c r="AJ1940" i="11"/>
  <c r="D1940" i="11"/>
  <c r="X1940" i="11" s="1"/>
  <c r="P1940" i="11" s="1"/>
  <c r="AI1940" i="11" s="1"/>
  <c r="C1940" i="11"/>
  <c r="B1940" i="11"/>
  <c r="AY1939" i="11"/>
  <c r="AX1939" i="11"/>
  <c r="AW1939" i="11"/>
  <c r="AV1939" i="11"/>
  <c r="AU1939" i="11"/>
  <c r="AT1939" i="11"/>
  <c r="AS1939" i="11"/>
  <c r="AR1939" i="11"/>
  <c r="AO1939" i="11"/>
  <c r="AN1939" i="11"/>
  <c r="AM1939" i="11"/>
  <c r="AL1939" i="11"/>
  <c r="AK1939" i="11"/>
  <c r="AJ1939" i="11"/>
  <c r="W1939" i="11"/>
  <c r="O1939" i="11" s="1"/>
  <c r="AH1939" i="11" s="1"/>
  <c r="D1939" i="11"/>
  <c r="X1939" i="11" s="1"/>
  <c r="C1939" i="11"/>
  <c r="B1939" i="11"/>
  <c r="AY1938" i="11"/>
  <c r="AX1938" i="11"/>
  <c r="AW1938" i="11"/>
  <c r="AV1938" i="11"/>
  <c r="AU1938" i="11"/>
  <c r="AT1938" i="11"/>
  <c r="AS1938" i="11"/>
  <c r="AR1938" i="11"/>
  <c r="AO1938" i="11"/>
  <c r="AN1938" i="11"/>
  <c r="AM1938" i="11"/>
  <c r="AL1938" i="11"/>
  <c r="AK1938" i="11"/>
  <c r="AJ1938" i="11"/>
  <c r="D1938" i="11"/>
  <c r="X1938" i="11" s="1"/>
  <c r="P1938" i="11" s="1"/>
  <c r="AI1938" i="11" s="1"/>
  <c r="C1938" i="11"/>
  <c r="B1938" i="11"/>
  <c r="AY1937" i="11"/>
  <c r="AX1937" i="11"/>
  <c r="AW1937" i="11"/>
  <c r="AV1937" i="11"/>
  <c r="AU1937" i="11"/>
  <c r="AT1937" i="11"/>
  <c r="AS1937" i="11"/>
  <c r="AR1937" i="11"/>
  <c r="AO1937" i="11"/>
  <c r="AN1937" i="11"/>
  <c r="AM1937" i="11"/>
  <c r="AL1937" i="11"/>
  <c r="AK1937" i="11"/>
  <c r="AJ1937" i="11"/>
  <c r="W1937" i="11"/>
  <c r="O1937" i="11" s="1"/>
  <c r="AH1937" i="11" s="1"/>
  <c r="D1937" i="11"/>
  <c r="X1937" i="11" s="1"/>
  <c r="C1937" i="11"/>
  <c r="B1937" i="11"/>
  <c r="AY1936" i="11"/>
  <c r="AX1936" i="11"/>
  <c r="AW1936" i="11"/>
  <c r="AV1936" i="11"/>
  <c r="AU1936" i="11"/>
  <c r="AT1936" i="11"/>
  <c r="AS1936" i="11"/>
  <c r="AR1936" i="11"/>
  <c r="AO1936" i="11"/>
  <c r="AN1936" i="11"/>
  <c r="AM1936" i="11"/>
  <c r="AL1936" i="11"/>
  <c r="AK1936" i="11"/>
  <c r="AJ1936" i="11"/>
  <c r="D1936" i="11"/>
  <c r="X1936" i="11" s="1"/>
  <c r="P1936" i="11" s="1"/>
  <c r="AI1936" i="11" s="1"/>
  <c r="C1936" i="11"/>
  <c r="B1936" i="11"/>
  <c r="AY1935" i="11"/>
  <c r="AX1935" i="11"/>
  <c r="AW1935" i="11"/>
  <c r="AV1935" i="11"/>
  <c r="AU1935" i="11"/>
  <c r="AT1935" i="11"/>
  <c r="AS1935" i="11"/>
  <c r="AR1935" i="11"/>
  <c r="AO1935" i="11"/>
  <c r="AN1935" i="11"/>
  <c r="AM1935" i="11"/>
  <c r="AL1935" i="11"/>
  <c r="AK1935" i="11"/>
  <c r="AJ1935" i="11"/>
  <c r="W1935" i="11"/>
  <c r="O1935" i="11" s="1"/>
  <c r="AH1935" i="11" s="1"/>
  <c r="D1935" i="11"/>
  <c r="X1935" i="11" s="1"/>
  <c r="C1935" i="11"/>
  <c r="B1935" i="11"/>
  <c r="AY1934" i="11"/>
  <c r="AX1934" i="11"/>
  <c r="AW1934" i="11"/>
  <c r="AV1934" i="11"/>
  <c r="AU1934" i="11"/>
  <c r="AT1934" i="11"/>
  <c r="AS1934" i="11"/>
  <c r="AR1934" i="11"/>
  <c r="AO1934" i="11"/>
  <c r="AN1934" i="11"/>
  <c r="AM1934" i="11"/>
  <c r="AL1934" i="11"/>
  <c r="AK1934" i="11"/>
  <c r="AJ1934" i="11"/>
  <c r="D1934" i="11"/>
  <c r="X1934" i="11" s="1"/>
  <c r="P1934" i="11" s="1"/>
  <c r="AI1934" i="11" s="1"/>
  <c r="C1934" i="11"/>
  <c r="B1934" i="11"/>
  <c r="AY1933" i="11"/>
  <c r="AX1933" i="11"/>
  <c r="AW1933" i="11"/>
  <c r="AV1933" i="11"/>
  <c r="AU1933" i="11"/>
  <c r="AT1933" i="11"/>
  <c r="AS1933" i="11"/>
  <c r="AR1933" i="11"/>
  <c r="AO1933" i="11"/>
  <c r="AN1933" i="11"/>
  <c r="AM1933" i="11"/>
  <c r="AL1933" i="11"/>
  <c r="AK1933" i="11"/>
  <c r="AJ1933" i="11"/>
  <c r="W1933" i="11"/>
  <c r="O1933" i="11" s="1"/>
  <c r="AH1933" i="11" s="1"/>
  <c r="D1933" i="11"/>
  <c r="X1933" i="11" s="1"/>
  <c r="C1933" i="11"/>
  <c r="B1933" i="11"/>
  <c r="AY1932" i="11"/>
  <c r="AX1932" i="11"/>
  <c r="AW1932" i="11"/>
  <c r="AV1932" i="11"/>
  <c r="AU1932" i="11"/>
  <c r="AT1932" i="11"/>
  <c r="AS1932" i="11"/>
  <c r="AR1932" i="11"/>
  <c r="AO1932" i="11"/>
  <c r="AN1932" i="11"/>
  <c r="AM1932" i="11"/>
  <c r="AL1932" i="11"/>
  <c r="AK1932" i="11"/>
  <c r="AJ1932" i="11"/>
  <c r="D1932" i="11"/>
  <c r="X1932" i="11" s="1"/>
  <c r="P1932" i="11" s="1"/>
  <c r="AI1932" i="11" s="1"/>
  <c r="C1932" i="11"/>
  <c r="B1932" i="11"/>
  <c r="AY1931" i="11"/>
  <c r="AX1931" i="11"/>
  <c r="AW1931" i="11"/>
  <c r="AV1931" i="11"/>
  <c r="AU1931" i="11"/>
  <c r="AT1931" i="11"/>
  <c r="AS1931" i="11"/>
  <c r="AR1931" i="11"/>
  <c r="AO1931" i="11"/>
  <c r="AN1931" i="11"/>
  <c r="AM1931" i="11"/>
  <c r="AL1931" i="11"/>
  <c r="AK1931" i="11"/>
  <c r="AJ1931" i="11"/>
  <c r="W1931" i="11"/>
  <c r="O1931" i="11" s="1"/>
  <c r="AH1931" i="11" s="1"/>
  <c r="D1931" i="11"/>
  <c r="X1931" i="11" s="1"/>
  <c r="C1931" i="11"/>
  <c r="B1931" i="11"/>
  <c r="AY1930" i="11"/>
  <c r="AX1930" i="11"/>
  <c r="AW1930" i="11"/>
  <c r="AV1930" i="11"/>
  <c r="AU1930" i="11"/>
  <c r="AT1930" i="11"/>
  <c r="AS1930" i="11"/>
  <c r="AR1930" i="11"/>
  <c r="AO1930" i="11"/>
  <c r="AN1930" i="11"/>
  <c r="AM1930" i="11"/>
  <c r="AL1930" i="11"/>
  <c r="AK1930" i="11"/>
  <c r="AJ1930" i="11"/>
  <c r="D1930" i="11"/>
  <c r="X1930" i="11" s="1"/>
  <c r="P1930" i="11" s="1"/>
  <c r="AI1930" i="11" s="1"/>
  <c r="C1930" i="11"/>
  <c r="B1930" i="11"/>
  <c r="AY1929" i="11"/>
  <c r="AX1929" i="11"/>
  <c r="AW1929" i="11"/>
  <c r="AV1929" i="11"/>
  <c r="AU1929" i="11"/>
  <c r="AT1929" i="11"/>
  <c r="AS1929" i="11"/>
  <c r="AR1929" i="11"/>
  <c r="AO1929" i="11"/>
  <c r="AN1929" i="11"/>
  <c r="AM1929" i="11"/>
  <c r="AL1929" i="11"/>
  <c r="AK1929" i="11"/>
  <c r="AJ1929" i="11"/>
  <c r="W1929" i="11"/>
  <c r="O1929" i="11" s="1"/>
  <c r="AH1929" i="11" s="1"/>
  <c r="D1929" i="11"/>
  <c r="X1929" i="11" s="1"/>
  <c r="C1929" i="11"/>
  <c r="B1929" i="11"/>
  <c r="AY1928" i="11"/>
  <c r="AX1928" i="11"/>
  <c r="AW1928" i="11"/>
  <c r="AV1928" i="11"/>
  <c r="AU1928" i="11"/>
  <c r="AT1928" i="11"/>
  <c r="AS1928" i="11"/>
  <c r="AR1928" i="11"/>
  <c r="AO1928" i="11"/>
  <c r="AN1928" i="11"/>
  <c r="AM1928" i="11"/>
  <c r="AL1928" i="11"/>
  <c r="AK1928" i="11"/>
  <c r="AJ1928" i="11"/>
  <c r="D1928" i="11"/>
  <c r="X1928" i="11" s="1"/>
  <c r="P1928" i="11" s="1"/>
  <c r="AI1928" i="11" s="1"/>
  <c r="C1928" i="11"/>
  <c r="B1928" i="11"/>
  <c r="AY1927" i="11"/>
  <c r="AX1927" i="11"/>
  <c r="AW1927" i="11"/>
  <c r="AV1927" i="11"/>
  <c r="AU1927" i="11"/>
  <c r="AT1927" i="11"/>
  <c r="AS1927" i="11"/>
  <c r="AR1927" i="11"/>
  <c r="AO1927" i="11"/>
  <c r="AN1927" i="11"/>
  <c r="AM1927" i="11"/>
  <c r="AL1927" i="11"/>
  <c r="AK1927" i="11"/>
  <c r="AJ1927" i="11"/>
  <c r="W1927" i="11"/>
  <c r="O1927" i="11" s="1"/>
  <c r="AH1927" i="11" s="1"/>
  <c r="D1927" i="11"/>
  <c r="X1927" i="11" s="1"/>
  <c r="C1927" i="11"/>
  <c r="B1927" i="11"/>
  <c r="AY1926" i="11"/>
  <c r="AX1926" i="11"/>
  <c r="AW1926" i="11"/>
  <c r="AV1926" i="11"/>
  <c r="AU1926" i="11"/>
  <c r="AT1926" i="11"/>
  <c r="AS1926" i="11"/>
  <c r="AR1926" i="11"/>
  <c r="AO1926" i="11"/>
  <c r="AN1926" i="11"/>
  <c r="AM1926" i="11"/>
  <c r="AL1926" i="11"/>
  <c r="AK1926" i="11"/>
  <c r="AJ1926" i="11"/>
  <c r="D1926" i="11"/>
  <c r="X1926" i="11" s="1"/>
  <c r="P1926" i="11" s="1"/>
  <c r="AI1926" i="11" s="1"/>
  <c r="C1926" i="11"/>
  <c r="B1926" i="11"/>
  <c r="AY1925" i="11"/>
  <c r="AX1925" i="11"/>
  <c r="AW1925" i="11"/>
  <c r="AV1925" i="11"/>
  <c r="AU1925" i="11"/>
  <c r="AT1925" i="11"/>
  <c r="AS1925" i="11"/>
  <c r="AR1925" i="11"/>
  <c r="AO1925" i="11"/>
  <c r="AN1925" i="11"/>
  <c r="AM1925" i="11"/>
  <c r="AL1925" i="11"/>
  <c r="AK1925" i="11"/>
  <c r="AJ1925" i="11"/>
  <c r="W1925" i="11"/>
  <c r="O1925" i="11" s="1"/>
  <c r="AH1925" i="11" s="1"/>
  <c r="D1925" i="11"/>
  <c r="X1925" i="11" s="1"/>
  <c r="C1925" i="11"/>
  <c r="B1925" i="11"/>
  <c r="AY1924" i="11"/>
  <c r="AX1924" i="11"/>
  <c r="AW1924" i="11"/>
  <c r="AV1924" i="11"/>
  <c r="AU1924" i="11"/>
  <c r="AT1924" i="11"/>
  <c r="AS1924" i="11"/>
  <c r="AR1924" i="11"/>
  <c r="AO1924" i="11"/>
  <c r="AN1924" i="11"/>
  <c r="AM1924" i="11"/>
  <c r="AL1924" i="11"/>
  <c r="AK1924" i="11"/>
  <c r="AJ1924" i="11"/>
  <c r="D1924" i="11"/>
  <c r="X1924" i="11" s="1"/>
  <c r="P1924" i="11" s="1"/>
  <c r="AI1924" i="11" s="1"/>
  <c r="C1924" i="11"/>
  <c r="B1924" i="11"/>
  <c r="AY1923" i="11"/>
  <c r="AX1923" i="11"/>
  <c r="AW1923" i="11"/>
  <c r="AV1923" i="11"/>
  <c r="AU1923" i="11"/>
  <c r="AT1923" i="11"/>
  <c r="AS1923" i="11"/>
  <c r="AR1923" i="11"/>
  <c r="AO1923" i="11"/>
  <c r="AN1923" i="11"/>
  <c r="AM1923" i="11"/>
  <c r="AL1923" i="11"/>
  <c r="AK1923" i="11"/>
  <c r="AJ1923" i="11"/>
  <c r="W1923" i="11"/>
  <c r="O1923" i="11" s="1"/>
  <c r="AH1923" i="11" s="1"/>
  <c r="D1923" i="11"/>
  <c r="X1923" i="11" s="1"/>
  <c r="C1923" i="11"/>
  <c r="B1923" i="11"/>
  <c r="AY1922" i="11"/>
  <c r="AX1922" i="11"/>
  <c r="AW1922" i="11"/>
  <c r="AV1922" i="11"/>
  <c r="AU1922" i="11"/>
  <c r="AT1922" i="11"/>
  <c r="AS1922" i="11"/>
  <c r="AR1922" i="11"/>
  <c r="AO1922" i="11"/>
  <c r="AN1922" i="11"/>
  <c r="AM1922" i="11"/>
  <c r="AL1922" i="11"/>
  <c r="AK1922" i="11"/>
  <c r="AJ1922" i="11"/>
  <c r="D1922" i="11"/>
  <c r="X1922" i="11" s="1"/>
  <c r="P1922" i="11" s="1"/>
  <c r="AI1922" i="11" s="1"/>
  <c r="C1922" i="11"/>
  <c r="B1922" i="11"/>
  <c r="AY1921" i="11"/>
  <c r="AX1921" i="11"/>
  <c r="AW1921" i="11"/>
  <c r="AV1921" i="11"/>
  <c r="AU1921" i="11"/>
  <c r="AT1921" i="11"/>
  <c r="AS1921" i="11"/>
  <c r="AR1921" i="11"/>
  <c r="AO1921" i="11"/>
  <c r="AN1921" i="11"/>
  <c r="AM1921" i="11"/>
  <c r="AL1921" i="11"/>
  <c r="AK1921" i="11"/>
  <c r="AJ1921" i="11"/>
  <c r="W1921" i="11"/>
  <c r="O1921" i="11" s="1"/>
  <c r="AH1921" i="11" s="1"/>
  <c r="D1921" i="11"/>
  <c r="X1921" i="11" s="1"/>
  <c r="C1921" i="11"/>
  <c r="B1921" i="11"/>
  <c r="AY1920" i="11"/>
  <c r="AX1920" i="11"/>
  <c r="AW1920" i="11"/>
  <c r="AV1920" i="11"/>
  <c r="AU1920" i="11"/>
  <c r="AT1920" i="11"/>
  <c r="AS1920" i="11"/>
  <c r="AR1920" i="11"/>
  <c r="AO1920" i="11"/>
  <c r="AN1920" i="11"/>
  <c r="AM1920" i="11"/>
  <c r="AL1920" i="11"/>
  <c r="AK1920" i="11"/>
  <c r="AJ1920" i="11"/>
  <c r="D1920" i="11"/>
  <c r="X1920" i="11" s="1"/>
  <c r="P1920" i="11" s="1"/>
  <c r="AI1920" i="11" s="1"/>
  <c r="C1920" i="11"/>
  <c r="B1920" i="11"/>
  <c r="AY1919" i="11"/>
  <c r="AX1919" i="11"/>
  <c r="AW1919" i="11"/>
  <c r="AV1919" i="11"/>
  <c r="AU1919" i="11"/>
  <c r="AT1919" i="11"/>
  <c r="AS1919" i="11"/>
  <c r="AR1919" i="11"/>
  <c r="AO1919" i="11"/>
  <c r="AN1919" i="11"/>
  <c r="AM1919" i="11"/>
  <c r="AL1919" i="11"/>
  <c r="AK1919" i="11"/>
  <c r="AJ1919" i="11"/>
  <c r="W1919" i="11"/>
  <c r="O1919" i="11" s="1"/>
  <c r="AH1919" i="11" s="1"/>
  <c r="D1919" i="11"/>
  <c r="X1919" i="11" s="1"/>
  <c r="C1919" i="11"/>
  <c r="B1919" i="11"/>
  <c r="AY1918" i="11"/>
  <c r="AX1918" i="11"/>
  <c r="AW1918" i="11"/>
  <c r="AV1918" i="11"/>
  <c r="AU1918" i="11"/>
  <c r="AT1918" i="11"/>
  <c r="AS1918" i="11"/>
  <c r="AR1918" i="11"/>
  <c r="AO1918" i="11"/>
  <c r="AN1918" i="11"/>
  <c r="AM1918" i="11"/>
  <c r="AL1918" i="11"/>
  <c r="AK1918" i="11"/>
  <c r="AJ1918" i="11"/>
  <c r="D1918" i="11"/>
  <c r="X1918" i="11" s="1"/>
  <c r="P1918" i="11" s="1"/>
  <c r="AI1918" i="11" s="1"/>
  <c r="C1918" i="11"/>
  <c r="B1918" i="11"/>
  <c r="AY1917" i="11"/>
  <c r="AX1917" i="11"/>
  <c r="AW1917" i="11"/>
  <c r="AV1917" i="11"/>
  <c r="AU1917" i="11"/>
  <c r="AT1917" i="11"/>
  <c r="AS1917" i="11"/>
  <c r="AR1917" i="11"/>
  <c r="AO1917" i="11"/>
  <c r="AN1917" i="11"/>
  <c r="AM1917" i="11"/>
  <c r="AL1917" i="11"/>
  <c r="AK1917" i="11"/>
  <c r="AJ1917" i="11"/>
  <c r="W1917" i="11"/>
  <c r="O1917" i="11" s="1"/>
  <c r="AH1917" i="11" s="1"/>
  <c r="D1917" i="11"/>
  <c r="X1917" i="11" s="1"/>
  <c r="C1917" i="11"/>
  <c r="B1917" i="11"/>
  <c r="AY1916" i="11"/>
  <c r="AX1916" i="11"/>
  <c r="AW1916" i="11"/>
  <c r="AV1916" i="11"/>
  <c r="AU1916" i="11"/>
  <c r="AT1916" i="11"/>
  <c r="AS1916" i="11"/>
  <c r="AR1916" i="11"/>
  <c r="AO1916" i="11"/>
  <c r="AN1916" i="11"/>
  <c r="AM1916" i="11"/>
  <c r="AL1916" i="11"/>
  <c r="AK1916" i="11"/>
  <c r="AJ1916" i="11"/>
  <c r="D1916" i="11"/>
  <c r="X1916" i="11" s="1"/>
  <c r="P1916" i="11" s="1"/>
  <c r="AI1916" i="11" s="1"/>
  <c r="C1916" i="11"/>
  <c r="B1916" i="11"/>
  <c r="AY1915" i="11"/>
  <c r="AX1915" i="11"/>
  <c r="AW1915" i="11"/>
  <c r="AV1915" i="11"/>
  <c r="AU1915" i="11"/>
  <c r="AT1915" i="11"/>
  <c r="AS1915" i="11"/>
  <c r="AR1915" i="11"/>
  <c r="AO1915" i="11"/>
  <c r="AN1915" i="11"/>
  <c r="AM1915" i="11"/>
  <c r="AL1915" i="11"/>
  <c r="AK1915" i="11"/>
  <c r="AJ1915" i="11"/>
  <c r="W1915" i="11"/>
  <c r="O1915" i="11" s="1"/>
  <c r="AH1915" i="11" s="1"/>
  <c r="D1915" i="11"/>
  <c r="X1915" i="11" s="1"/>
  <c r="C1915" i="11"/>
  <c r="B1915" i="11"/>
  <c r="AY1914" i="11"/>
  <c r="AX1914" i="11"/>
  <c r="AW1914" i="11"/>
  <c r="AV1914" i="11"/>
  <c r="AU1914" i="11"/>
  <c r="AT1914" i="11"/>
  <c r="AS1914" i="11"/>
  <c r="AR1914" i="11"/>
  <c r="AO1914" i="11"/>
  <c r="AN1914" i="11"/>
  <c r="AM1914" i="11"/>
  <c r="AL1914" i="11"/>
  <c r="AK1914" i="11"/>
  <c r="AJ1914" i="11"/>
  <c r="D1914" i="11"/>
  <c r="X1914" i="11" s="1"/>
  <c r="P1914" i="11" s="1"/>
  <c r="AI1914" i="11" s="1"/>
  <c r="C1914" i="11"/>
  <c r="B1914" i="11"/>
  <c r="AY1913" i="11"/>
  <c r="AX1913" i="11"/>
  <c r="AW1913" i="11"/>
  <c r="AV1913" i="11"/>
  <c r="AU1913" i="11"/>
  <c r="AT1913" i="11"/>
  <c r="AS1913" i="11"/>
  <c r="AR1913" i="11"/>
  <c r="AO1913" i="11"/>
  <c r="AN1913" i="11"/>
  <c r="AM1913" i="11"/>
  <c r="AL1913" i="11"/>
  <c r="AK1913" i="11"/>
  <c r="AJ1913" i="11"/>
  <c r="W1913" i="11"/>
  <c r="O1913" i="11" s="1"/>
  <c r="AH1913" i="11" s="1"/>
  <c r="D1913" i="11"/>
  <c r="X1913" i="11" s="1"/>
  <c r="C1913" i="11"/>
  <c r="B1913" i="11"/>
  <c r="AY1912" i="11"/>
  <c r="AX1912" i="11"/>
  <c r="AW1912" i="11"/>
  <c r="AV1912" i="11"/>
  <c r="AU1912" i="11"/>
  <c r="AT1912" i="11"/>
  <c r="AS1912" i="11"/>
  <c r="AR1912" i="11"/>
  <c r="AO1912" i="11"/>
  <c r="AN1912" i="11"/>
  <c r="AM1912" i="11"/>
  <c r="AL1912" i="11"/>
  <c r="AK1912" i="11"/>
  <c r="AJ1912" i="11"/>
  <c r="D1912" i="11"/>
  <c r="X1912" i="11" s="1"/>
  <c r="P1912" i="11" s="1"/>
  <c r="AI1912" i="11" s="1"/>
  <c r="C1912" i="11"/>
  <c r="B1912" i="11"/>
  <c r="AY1911" i="11"/>
  <c r="AX1911" i="11"/>
  <c r="AW1911" i="11"/>
  <c r="AV1911" i="11"/>
  <c r="AU1911" i="11"/>
  <c r="AT1911" i="11"/>
  <c r="AS1911" i="11"/>
  <c r="AR1911" i="11"/>
  <c r="AO1911" i="11"/>
  <c r="AN1911" i="11"/>
  <c r="AM1911" i="11"/>
  <c r="AL1911" i="11"/>
  <c r="AK1911" i="11"/>
  <c r="AJ1911" i="11"/>
  <c r="W1911" i="11"/>
  <c r="O1911" i="11" s="1"/>
  <c r="AH1911" i="11" s="1"/>
  <c r="D1911" i="11"/>
  <c r="X1911" i="11" s="1"/>
  <c r="C1911" i="11"/>
  <c r="B1911" i="11"/>
  <c r="AY1910" i="11"/>
  <c r="AX1910" i="11"/>
  <c r="AW1910" i="11"/>
  <c r="AV1910" i="11"/>
  <c r="AU1910" i="11"/>
  <c r="AT1910" i="11"/>
  <c r="AS1910" i="11"/>
  <c r="AR1910" i="11"/>
  <c r="AO1910" i="11"/>
  <c r="AN1910" i="11"/>
  <c r="AM1910" i="11"/>
  <c r="AL1910" i="11"/>
  <c r="AK1910" i="11"/>
  <c r="AJ1910" i="11"/>
  <c r="D1910" i="11"/>
  <c r="X1910" i="11" s="1"/>
  <c r="P1910" i="11" s="1"/>
  <c r="AI1910" i="11" s="1"/>
  <c r="C1910" i="11"/>
  <c r="B1910" i="11"/>
  <c r="AY1909" i="11"/>
  <c r="AX1909" i="11"/>
  <c r="AW1909" i="11"/>
  <c r="AV1909" i="11"/>
  <c r="AU1909" i="11"/>
  <c r="AT1909" i="11"/>
  <c r="AS1909" i="11"/>
  <c r="AR1909" i="11"/>
  <c r="AO1909" i="11"/>
  <c r="AN1909" i="11"/>
  <c r="AM1909" i="11"/>
  <c r="AL1909" i="11"/>
  <c r="AK1909" i="11"/>
  <c r="AJ1909" i="11"/>
  <c r="W1909" i="11"/>
  <c r="O1909" i="11" s="1"/>
  <c r="AH1909" i="11" s="1"/>
  <c r="D1909" i="11"/>
  <c r="X1909" i="11" s="1"/>
  <c r="C1909" i="11"/>
  <c r="B1909" i="11"/>
  <c r="AY1908" i="11"/>
  <c r="AX1908" i="11"/>
  <c r="AW1908" i="11"/>
  <c r="AV1908" i="11"/>
  <c r="AU1908" i="11"/>
  <c r="AT1908" i="11"/>
  <c r="AS1908" i="11"/>
  <c r="AR1908" i="11"/>
  <c r="AO1908" i="11"/>
  <c r="AN1908" i="11"/>
  <c r="AM1908" i="11"/>
  <c r="AL1908" i="11"/>
  <c r="AK1908" i="11"/>
  <c r="AJ1908" i="11"/>
  <c r="D1908" i="11"/>
  <c r="X1908" i="11" s="1"/>
  <c r="P1908" i="11" s="1"/>
  <c r="AI1908" i="11" s="1"/>
  <c r="C1908" i="11"/>
  <c r="B1908" i="11"/>
  <c r="AY1907" i="11"/>
  <c r="AX1907" i="11"/>
  <c r="AW1907" i="11"/>
  <c r="AV1907" i="11"/>
  <c r="AU1907" i="11"/>
  <c r="AT1907" i="11"/>
  <c r="AS1907" i="11"/>
  <c r="AR1907" i="11"/>
  <c r="AO1907" i="11"/>
  <c r="AN1907" i="11"/>
  <c r="AM1907" i="11"/>
  <c r="AL1907" i="11"/>
  <c r="AK1907" i="11"/>
  <c r="AJ1907" i="11"/>
  <c r="W1907" i="11"/>
  <c r="O1907" i="11" s="1"/>
  <c r="AH1907" i="11" s="1"/>
  <c r="D1907" i="11"/>
  <c r="X1907" i="11" s="1"/>
  <c r="C1907" i="11"/>
  <c r="B1907" i="11"/>
  <c r="AY1906" i="11"/>
  <c r="AX1906" i="11"/>
  <c r="AW1906" i="11"/>
  <c r="AV1906" i="11"/>
  <c r="AU1906" i="11"/>
  <c r="AT1906" i="11"/>
  <c r="AS1906" i="11"/>
  <c r="AR1906" i="11"/>
  <c r="AO1906" i="11"/>
  <c r="AN1906" i="11"/>
  <c r="AM1906" i="11"/>
  <c r="AL1906" i="11"/>
  <c r="AK1906" i="11"/>
  <c r="AJ1906" i="11"/>
  <c r="D1906" i="11"/>
  <c r="X1906" i="11" s="1"/>
  <c r="P1906" i="11" s="1"/>
  <c r="AI1906" i="11" s="1"/>
  <c r="C1906" i="11"/>
  <c r="B1906" i="11"/>
  <c r="AY1905" i="11"/>
  <c r="AX1905" i="11"/>
  <c r="AW1905" i="11"/>
  <c r="AV1905" i="11"/>
  <c r="AU1905" i="11"/>
  <c r="AT1905" i="11"/>
  <c r="AS1905" i="11"/>
  <c r="AR1905" i="11"/>
  <c r="AO1905" i="11"/>
  <c r="AN1905" i="11"/>
  <c r="AM1905" i="11"/>
  <c r="AL1905" i="11"/>
  <c r="AK1905" i="11"/>
  <c r="AJ1905" i="11"/>
  <c r="W1905" i="11"/>
  <c r="O1905" i="11" s="1"/>
  <c r="AH1905" i="11" s="1"/>
  <c r="D1905" i="11"/>
  <c r="X1905" i="11" s="1"/>
  <c r="C1905" i="11"/>
  <c r="B1905" i="11"/>
  <c r="AY1904" i="11"/>
  <c r="AX1904" i="11"/>
  <c r="AW1904" i="11"/>
  <c r="AV1904" i="11"/>
  <c r="AU1904" i="11"/>
  <c r="AT1904" i="11"/>
  <c r="AS1904" i="11"/>
  <c r="AR1904" i="11"/>
  <c r="AO1904" i="11"/>
  <c r="AN1904" i="11"/>
  <c r="AM1904" i="11"/>
  <c r="AL1904" i="11"/>
  <c r="AK1904" i="11"/>
  <c r="AJ1904" i="11"/>
  <c r="D1904" i="11"/>
  <c r="X1904" i="11" s="1"/>
  <c r="P1904" i="11" s="1"/>
  <c r="AI1904" i="11" s="1"/>
  <c r="C1904" i="11"/>
  <c r="B1904" i="11"/>
  <c r="AY1903" i="11"/>
  <c r="AX1903" i="11"/>
  <c r="AW1903" i="11"/>
  <c r="AV1903" i="11"/>
  <c r="AU1903" i="11"/>
  <c r="AT1903" i="11"/>
  <c r="AS1903" i="11"/>
  <c r="AR1903" i="11"/>
  <c r="AO1903" i="11"/>
  <c r="AN1903" i="11"/>
  <c r="AM1903" i="11"/>
  <c r="AL1903" i="11"/>
  <c r="AK1903" i="11"/>
  <c r="AJ1903" i="11"/>
  <c r="W1903" i="11"/>
  <c r="O1903" i="11" s="1"/>
  <c r="AH1903" i="11" s="1"/>
  <c r="D1903" i="11"/>
  <c r="X1903" i="11" s="1"/>
  <c r="C1903" i="11"/>
  <c r="B1903" i="11"/>
  <c r="AY1902" i="11"/>
  <c r="AX1902" i="11"/>
  <c r="AW1902" i="11"/>
  <c r="AV1902" i="11"/>
  <c r="AU1902" i="11"/>
  <c r="AT1902" i="11"/>
  <c r="AS1902" i="11"/>
  <c r="AR1902" i="11"/>
  <c r="AO1902" i="11"/>
  <c r="AN1902" i="11"/>
  <c r="AM1902" i="11"/>
  <c r="AL1902" i="11"/>
  <c r="AK1902" i="11"/>
  <c r="AJ1902" i="11"/>
  <c r="D1902" i="11"/>
  <c r="X1902" i="11" s="1"/>
  <c r="P1902" i="11" s="1"/>
  <c r="AI1902" i="11" s="1"/>
  <c r="C1902" i="11"/>
  <c r="B1902" i="11"/>
  <c r="AY1901" i="11"/>
  <c r="AX1901" i="11"/>
  <c r="AW1901" i="11"/>
  <c r="AV1901" i="11"/>
  <c r="AU1901" i="11"/>
  <c r="AT1901" i="11"/>
  <c r="AS1901" i="11"/>
  <c r="AR1901" i="11"/>
  <c r="AO1901" i="11"/>
  <c r="AN1901" i="11"/>
  <c r="AM1901" i="11"/>
  <c r="AL1901" i="11"/>
  <c r="AK1901" i="11"/>
  <c r="AJ1901" i="11"/>
  <c r="W1901" i="11"/>
  <c r="O1901" i="11" s="1"/>
  <c r="AH1901" i="11" s="1"/>
  <c r="D1901" i="11"/>
  <c r="X1901" i="11" s="1"/>
  <c r="C1901" i="11"/>
  <c r="B1901" i="11"/>
  <c r="AY1900" i="11"/>
  <c r="AX1900" i="11"/>
  <c r="AW1900" i="11"/>
  <c r="AV1900" i="11"/>
  <c r="AU1900" i="11"/>
  <c r="AT1900" i="11"/>
  <c r="AS1900" i="11"/>
  <c r="AR1900" i="11"/>
  <c r="AO1900" i="11"/>
  <c r="AN1900" i="11"/>
  <c r="AM1900" i="11"/>
  <c r="AL1900" i="11"/>
  <c r="AK1900" i="11"/>
  <c r="AJ1900" i="11"/>
  <c r="D1900" i="11"/>
  <c r="X1900" i="11" s="1"/>
  <c r="P1900" i="11" s="1"/>
  <c r="AI1900" i="11" s="1"/>
  <c r="C1900" i="11"/>
  <c r="B1900" i="11"/>
  <c r="AY1899" i="11"/>
  <c r="AX1899" i="11"/>
  <c r="AW1899" i="11"/>
  <c r="AV1899" i="11"/>
  <c r="AU1899" i="11"/>
  <c r="AT1899" i="11"/>
  <c r="AS1899" i="11"/>
  <c r="AR1899" i="11"/>
  <c r="AO1899" i="11"/>
  <c r="AN1899" i="11"/>
  <c r="AM1899" i="11"/>
  <c r="AL1899" i="11"/>
  <c r="AK1899" i="11"/>
  <c r="AJ1899" i="11"/>
  <c r="W1899" i="11"/>
  <c r="O1899" i="11" s="1"/>
  <c r="AH1899" i="11" s="1"/>
  <c r="D1899" i="11"/>
  <c r="X1899" i="11" s="1"/>
  <c r="C1899" i="11"/>
  <c r="B1899" i="11"/>
  <c r="AY1898" i="11"/>
  <c r="AX1898" i="11"/>
  <c r="AW1898" i="11"/>
  <c r="AV1898" i="11"/>
  <c r="AU1898" i="11"/>
  <c r="AT1898" i="11"/>
  <c r="AS1898" i="11"/>
  <c r="AR1898" i="11"/>
  <c r="AO1898" i="11"/>
  <c r="AN1898" i="11"/>
  <c r="AM1898" i="11"/>
  <c r="AL1898" i="11"/>
  <c r="AK1898" i="11"/>
  <c r="AJ1898" i="11"/>
  <c r="D1898" i="11"/>
  <c r="X1898" i="11" s="1"/>
  <c r="P1898" i="11" s="1"/>
  <c r="AI1898" i="11" s="1"/>
  <c r="C1898" i="11"/>
  <c r="B1898" i="11"/>
  <c r="AY1897" i="11"/>
  <c r="AX1897" i="11"/>
  <c r="AW1897" i="11"/>
  <c r="AV1897" i="11"/>
  <c r="AU1897" i="11"/>
  <c r="AT1897" i="11"/>
  <c r="AS1897" i="11"/>
  <c r="AR1897" i="11"/>
  <c r="AO1897" i="11"/>
  <c r="AN1897" i="11"/>
  <c r="AM1897" i="11"/>
  <c r="AL1897" i="11"/>
  <c r="AK1897" i="11"/>
  <c r="AJ1897" i="11"/>
  <c r="W1897" i="11"/>
  <c r="O1897" i="11" s="1"/>
  <c r="AH1897" i="11" s="1"/>
  <c r="D1897" i="11"/>
  <c r="X1897" i="11" s="1"/>
  <c r="C1897" i="11"/>
  <c r="B1897" i="11"/>
  <c r="AY1896" i="11"/>
  <c r="AX1896" i="11"/>
  <c r="AW1896" i="11"/>
  <c r="AV1896" i="11"/>
  <c r="AU1896" i="11"/>
  <c r="AT1896" i="11"/>
  <c r="AS1896" i="11"/>
  <c r="AR1896" i="11"/>
  <c r="AO1896" i="11"/>
  <c r="AN1896" i="11"/>
  <c r="AM1896" i="11"/>
  <c r="AL1896" i="11"/>
  <c r="AK1896" i="11"/>
  <c r="AJ1896" i="11"/>
  <c r="D1896" i="11"/>
  <c r="X1896" i="11" s="1"/>
  <c r="P1896" i="11" s="1"/>
  <c r="AI1896" i="11" s="1"/>
  <c r="C1896" i="11"/>
  <c r="B1896" i="11"/>
  <c r="AY1895" i="11"/>
  <c r="AX1895" i="11"/>
  <c r="AW1895" i="11"/>
  <c r="AV1895" i="11"/>
  <c r="AU1895" i="11"/>
  <c r="AT1895" i="11"/>
  <c r="AS1895" i="11"/>
  <c r="AR1895" i="11"/>
  <c r="AO1895" i="11"/>
  <c r="AN1895" i="11"/>
  <c r="AM1895" i="11"/>
  <c r="AL1895" i="11"/>
  <c r="AK1895" i="11"/>
  <c r="AJ1895" i="11"/>
  <c r="W1895" i="11"/>
  <c r="O1895" i="11" s="1"/>
  <c r="AH1895" i="11" s="1"/>
  <c r="D1895" i="11"/>
  <c r="X1895" i="11" s="1"/>
  <c r="C1895" i="11"/>
  <c r="B1895" i="11"/>
  <c r="AY1894" i="11"/>
  <c r="AX1894" i="11"/>
  <c r="AW1894" i="11"/>
  <c r="AV1894" i="11"/>
  <c r="AU1894" i="11"/>
  <c r="AT1894" i="11"/>
  <c r="AS1894" i="11"/>
  <c r="AR1894" i="11"/>
  <c r="AO1894" i="11"/>
  <c r="AN1894" i="11"/>
  <c r="AM1894" i="11"/>
  <c r="AL1894" i="11"/>
  <c r="AK1894" i="11"/>
  <c r="AJ1894" i="11"/>
  <c r="D1894" i="11"/>
  <c r="X1894" i="11" s="1"/>
  <c r="P1894" i="11" s="1"/>
  <c r="AI1894" i="11" s="1"/>
  <c r="C1894" i="11"/>
  <c r="B1894" i="11"/>
  <c r="AY1893" i="11"/>
  <c r="AX1893" i="11"/>
  <c r="AW1893" i="11"/>
  <c r="AV1893" i="11"/>
  <c r="AU1893" i="11"/>
  <c r="AT1893" i="11"/>
  <c r="AS1893" i="11"/>
  <c r="AR1893" i="11"/>
  <c r="AO1893" i="11"/>
  <c r="AN1893" i="11"/>
  <c r="AM1893" i="11"/>
  <c r="AL1893" i="11"/>
  <c r="AK1893" i="11"/>
  <c r="AJ1893" i="11"/>
  <c r="W1893" i="11"/>
  <c r="O1893" i="11" s="1"/>
  <c r="AH1893" i="11" s="1"/>
  <c r="D1893" i="11"/>
  <c r="X1893" i="11" s="1"/>
  <c r="C1893" i="11"/>
  <c r="B1893" i="11"/>
  <c r="AY1892" i="11"/>
  <c r="AX1892" i="11"/>
  <c r="AW1892" i="11"/>
  <c r="AV1892" i="11"/>
  <c r="AU1892" i="11"/>
  <c r="AT1892" i="11"/>
  <c r="AS1892" i="11"/>
  <c r="AR1892" i="11"/>
  <c r="AO1892" i="11"/>
  <c r="AN1892" i="11"/>
  <c r="AM1892" i="11"/>
  <c r="AL1892" i="11"/>
  <c r="AK1892" i="11"/>
  <c r="AJ1892" i="11"/>
  <c r="D1892" i="11"/>
  <c r="X1892" i="11" s="1"/>
  <c r="P1892" i="11" s="1"/>
  <c r="AI1892" i="11" s="1"/>
  <c r="C1892" i="11"/>
  <c r="B1892" i="11"/>
  <c r="AY1891" i="11"/>
  <c r="AX1891" i="11"/>
  <c r="AW1891" i="11"/>
  <c r="AV1891" i="11"/>
  <c r="AU1891" i="11"/>
  <c r="AT1891" i="11"/>
  <c r="AS1891" i="11"/>
  <c r="AR1891" i="11"/>
  <c r="AO1891" i="11"/>
  <c r="AN1891" i="11"/>
  <c r="AM1891" i="11"/>
  <c r="AL1891" i="11"/>
  <c r="AK1891" i="11"/>
  <c r="AJ1891" i="11"/>
  <c r="W1891" i="11"/>
  <c r="O1891" i="11" s="1"/>
  <c r="AH1891" i="11" s="1"/>
  <c r="D1891" i="11"/>
  <c r="X1891" i="11" s="1"/>
  <c r="C1891" i="11"/>
  <c r="B1891" i="11"/>
  <c r="AY1890" i="11"/>
  <c r="AX1890" i="11"/>
  <c r="AW1890" i="11"/>
  <c r="AV1890" i="11"/>
  <c r="AU1890" i="11"/>
  <c r="AT1890" i="11"/>
  <c r="AS1890" i="11"/>
  <c r="AR1890" i="11"/>
  <c r="AO1890" i="11"/>
  <c r="AN1890" i="11"/>
  <c r="AM1890" i="11"/>
  <c r="AL1890" i="11"/>
  <c r="AK1890" i="11"/>
  <c r="AJ1890" i="11"/>
  <c r="D1890" i="11"/>
  <c r="X1890" i="11" s="1"/>
  <c r="P1890" i="11" s="1"/>
  <c r="AI1890" i="11" s="1"/>
  <c r="C1890" i="11"/>
  <c r="B1890" i="11"/>
  <c r="AY1889" i="11"/>
  <c r="AX1889" i="11"/>
  <c r="AW1889" i="11"/>
  <c r="AV1889" i="11"/>
  <c r="AU1889" i="11"/>
  <c r="AT1889" i="11"/>
  <c r="AS1889" i="11"/>
  <c r="AR1889" i="11"/>
  <c r="AO1889" i="11"/>
  <c r="AN1889" i="11"/>
  <c r="AM1889" i="11"/>
  <c r="AL1889" i="11"/>
  <c r="AK1889" i="11"/>
  <c r="AJ1889" i="11"/>
  <c r="W1889" i="11"/>
  <c r="O1889" i="11" s="1"/>
  <c r="AH1889" i="11" s="1"/>
  <c r="D1889" i="11"/>
  <c r="X1889" i="11" s="1"/>
  <c r="C1889" i="11"/>
  <c r="B1889" i="11"/>
  <c r="AY1888" i="11"/>
  <c r="AX1888" i="11"/>
  <c r="AW1888" i="11"/>
  <c r="AV1888" i="11"/>
  <c r="AU1888" i="11"/>
  <c r="AT1888" i="11"/>
  <c r="AS1888" i="11"/>
  <c r="AR1888" i="11"/>
  <c r="AO1888" i="11"/>
  <c r="AN1888" i="11"/>
  <c r="AM1888" i="11"/>
  <c r="AL1888" i="11"/>
  <c r="AK1888" i="11"/>
  <c r="AJ1888" i="11"/>
  <c r="D1888" i="11"/>
  <c r="X1888" i="11" s="1"/>
  <c r="P1888" i="11" s="1"/>
  <c r="AI1888" i="11" s="1"/>
  <c r="C1888" i="11"/>
  <c r="B1888" i="11"/>
  <c r="AY1887" i="11"/>
  <c r="AX1887" i="11"/>
  <c r="AW1887" i="11"/>
  <c r="AV1887" i="11"/>
  <c r="AU1887" i="11"/>
  <c r="AT1887" i="11"/>
  <c r="AS1887" i="11"/>
  <c r="AR1887" i="11"/>
  <c r="AO1887" i="11"/>
  <c r="AN1887" i="11"/>
  <c r="AM1887" i="11"/>
  <c r="AL1887" i="11"/>
  <c r="AK1887" i="11"/>
  <c r="AJ1887" i="11"/>
  <c r="W1887" i="11"/>
  <c r="O1887" i="11" s="1"/>
  <c r="AH1887" i="11" s="1"/>
  <c r="D1887" i="11"/>
  <c r="X1887" i="11" s="1"/>
  <c r="C1887" i="11"/>
  <c r="B1887" i="11"/>
  <c r="AY1886" i="11"/>
  <c r="AX1886" i="11"/>
  <c r="AW1886" i="11"/>
  <c r="AV1886" i="11"/>
  <c r="AU1886" i="11"/>
  <c r="AT1886" i="11"/>
  <c r="AS1886" i="11"/>
  <c r="AR1886" i="11"/>
  <c r="AO1886" i="11"/>
  <c r="AN1886" i="11"/>
  <c r="AM1886" i="11"/>
  <c r="AL1886" i="11"/>
  <c r="AK1886" i="11"/>
  <c r="AJ1886" i="11"/>
  <c r="D1886" i="11"/>
  <c r="X1886" i="11" s="1"/>
  <c r="P1886" i="11" s="1"/>
  <c r="AI1886" i="11" s="1"/>
  <c r="C1886" i="11"/>
  <c r="B1886" i="11"/>
  <c r="AY1885" i="11"/>
  <c r="AX1885" i="11"/>
  <c r="AW1885" i="11"/>
  <c r="AV1885" i="11"/>
  <c r="AU1885" i="11"/>
  <c r="AT1885" i="11"/>
  <c r="AS1885" i="11"/>
  <c r="AR1885" i="11"/>
  <c r="AO1885" i="11"/>
  <c r="AN1885" i="11"/>
  <c r="AM1885" i="11"/>
  <c r="AL1885" i="11"/>
  <c r="AK1885" i="11"/>
  <c r="AJ1885" i="11"/>
  <c r="W1885" i="11"/>
  <c r="O1885" i="11" s="1"/>
  <c r="AH1885" i="11" s="1"/>
  <c r="D1885" i="11"/>
  <c r="X1885" i="11" s="1"/>
  <c r="C1885" i="11"/>
  <c r="B1885" i="11"/>
  <c r="AY1884" i="11"/>
  <c r="AX1884" i="11"/>
  <c r="AW1884" i="11"/>
  <c r="AV1884" i="11"/>
  <c r="AU1884" i="11"/>
  <c r="AT1884" i="11"/>
  <c r="AS1884" i="11"/>
  <c r="AR1884" i="11"/>
  <c r="AO1884" i="11"/>
  <c r="AN1884" i="11"/>
  <c r="AM1884" i="11"/>
  <c r="AL1884" i="11"/>
  <c r="AK1884" i="11"/>
  <c r="AJ1884" i="11"/>
  <c r="D1884" i="11"/>
  <c r="X1884" i="11" s="1"/>
  <c r="P1884" i="11" s="1"/>
  <c r="AI1884" i="11" s="1"/>
  <c r="C1884" i="11"/>
  <c r="B1884" i="11"/>
  <c r="AY1883" i="11"/>
  <c r="AX1883" i="11"/>
  <c r="AW1883" i="11"/>
  <c r="AV1883" i="11"/>
  <c r="AU1883" i="11"/>
  <c r="AT1883" i="11"/>
  <c r="AS1883" i="11"/>
  <c r="AR1883" i="11"/>
  <c r="AO1883" i="11"/>
  <c r="AN1883" i="11"/>
  <c r="AM1883" i="11"/>
  <c r="AL1883" i="11"/>
  <c r="AK1883" i="11"/>
  <c r="AJ1883" i="11"/>
  <c r="W1883" i="11"/>
  <c r="O1883" i="11" s="1"/>
  <c r="AH1883" i="11" s="1"/>
  <c r="D1883" i="11"/>
  <c r="X1883" i="11" s="1"/>
  <c r="C1883" i="11"/>
  <c r="B1883" i="11"/>
  <c r="AY1882" i="11"/>
  <c r="AX1882" i="11"/>
  <c r="AW1882" i="11"/>
  <c r="AV1882" i="11"/>
  <c r="AU1882" i="11"/>
  <c r="AT1882" i="11"/>
  <c r="AS1882" i="11"/>
  <c r="AR1882" i="11"/>
  <c r="AO1882" i="11"/>
  <c r="AN1882" i="11"/>
  <c r="AM1882" i="11"/>
  <c r="AL1882" i="11"/>
  <c r="AK1882" i="11"/>
  <c r="AJ1882" i="11"/>
  <c r="D1882" i="11"/>
  <c r="X1882" i="11" s="1"/>
  <c r="P1882" i="11" s="1"/>
  <c r="AI1882" i="11" s="1"/>
  <c r="C1882" i="11"/>
  <c r="B1882" i="11"/>
  <c r="AY1881" i="11"/>
  <c r="AX1881" i="11"/>
  <c r="AW1881" i="11"/>
  <c r="AV1881" i="11"/>
  <c r="AU1881" i="11"/>
  <c r="AT1881" i="11"/>
  <c r="AS1881" i="11"/>
  <c r="AR1881" i="11"/>
  <c r="AO1881" i="11"/>
  <c r="AN1881" i="11"/>
  <c r="AM1881" i="11"/>
  <c r="AL1881" i="11"/>
  <c r="AK1881" i="11"/>
  <c r="AJ1881" i="11"/>
  <c r="W1881" i="11"/>
  <c r="O1881" i="11" s="1"/>
  <c r="AH1881" i="11" s="1"/>
  <c r="D1881" i="11"/>
  <c r="X1881" i="11" s="1"/>
  <c r="C1881" i="11"/>
  <c r="B1881" i="11"/>
  <c r="AY1880" i="11"/>
  <c r="AX1880" i="11"/>
  <c r="AW1880" i="11"/>
  <c r="AV1880" i="11"/>
  <c r="AU1880" i="11"/>
  <c r="AT1880" i="11"/>
  <c r="AS1880" i="11"/>
  <c r="AR1880" i="11"/>
  <c r="AO1880" i="11"/>
  <c r="AN1880" i="11"/>
  <c r="AM1880" i="11"/>
  <c r="AL1880" i="11"/>
  <c r="AK1880" i="11"/>
  <c r="AJ1880" i="11"/>
  <c r="D1880" i="11"/>
  <c r="X1880" i="11" s="1"/>
  <c r="P1880" i="11" s="1"/>
  <c r="AI1880" i="11" s="1"/>
  <c r="C1880" i="11"/>
  <c r="B1880" i="11"/>
  <c r="AY1879" i="11"/>
  <c r="AX1879" i="11"/>
  <c r="AW1879" i="11"/>
  <c r="AV1879" i="11"/>
  <c r="AU1879" i="11"/>
  <c r="AT1879" i="11"/>
  <c r="AS1879" i="11"/>
  <c r="AR1879" i="11"/>
  <c r="AO1879" i="11"/>
  <c r="AN1879" i="11"/>
  <c r="AM1879" i="11"/>
  <c r="AL1879" i="11"/>
  <c r="AK1879" i="11"/>
  <c r="AJ1879" i="11"/>
  <c r="W1879" i="11"/>
  <c r="O1879" i="11" s="1"/>
  <c r="AH1879" i="11" s="1"/>
  <c r="D1879" i="11"/>
  <c r="X1879" i="11" s="1"/>
  <c r="C1879" i="11"/>
  <c r="B1879" i="11"/>
  <c r="AY1878" i="11"/>
  <c r="AX1878" i="11"/>
  <c r="AW1878" i="11"/>
  <c r="AV1878" i="11"/>
  <c r="AU1878" i="11"/>
  <c r="AT1878" i="11"/>
  <c r="AS1878" i="11"/>
  <c r="AR1878" i="11"/>
  <c r="AO1878" i="11"/>
  <c r="AN1878" i="11"/>
  <c r="AM1878" i="11"/>
  <c r="AL1878" i="11"/>
  <c r="AK1878" i="11"/>
  <c r="AJ1878" i="11"/>
  <c r="D1878" i="11"/>
  <c r="X1878" i="11" s="1"/>
  <c r="P1878" i="11" s="1"/>
  <c r="AI1878" i="11" s="1"/>
  <c r="C1878" i="11"/>
  <c r="B1878" i="11"/>
  <c r="AY1877" i="11"/>
  <c r="AX1877" i="11"/>
  <c r="AW1877" i="11"/>
  <c r="AV1877" i="11"/>
  <c r="AU1877" i="11"/>
  <c r="AT1877" i="11"/>
  <c r="AS1877" i="11"/>
  <c r="AR1877" i="11"/>
  <c r="AO1877" i="11"/>
  <c r="AN1877" i="11"/>
  <c r="AM1877" i="11"/>
  <c r="AL1877" i="11"/>
  <c r="AK1877" i="11"/>
  <c r="AJ1877" i="11"/>
  <c r="W1877" i="11"/>
  <c r="O1877" i="11" s="1"/>
  <c r="AH1877" i="11" s="1"/>
  <c r="D1877" i="11"/>
  <c r="X1877" i="11" s="1"/>
  <c r="C1877" i="11"/>
  <c r="B1877" i="11"/>
  <c r="AY1876" i="11"/>
  <c r="AX1876" i="11"/>
  <c r="AW1876" i="11"/>
  <c r="AV1876" i="11"/>
  <c r="AU1876" i="11"/>
  <c r="AT1876" i="11"/>
  <c r="AS1876" i="11"/>
  <c r="AR1876" i="11"/>
  <c r="AO1876" i="11"/>
  <c r="AN1876" i="11"/>
  <c r="AM1876" i="11"/>
  <c r="AL1876" i="11"/>
  <c r="AK1876" i="11"/>
  <c r="AJ1876" i="11"/>
  <c r="D1876" i="11"/>
  <c r="X1876" i="11" s="1"/>
  <c r="P1876" i="11" s="1"/>
  <c r="AI1876" i="11" s="1"/>
  <c r="C1876" i="11"/>
  <c r="B1876" i="11"/>
  <c r="AY1875" i="11"/>
  <c r="AX1875" i="11"/>
  <c r="AW1875" i="11"/>
  <c r="AV1875" i="11"/>
  <c r="AU1875" i="11"/>
  <c r="AT1875" i="11"/>
  <c r="AS1875" i="11"/>
  <c r="AR1875" i="11"/>
  <c r="AO1875" i="11"/>
  <c r="AN1875" i="11"/>
  <c r="AM1875" i="11"/>
  <c r="AL1875" i="11"/>
  <c r="AK1875" i="11"/>
  <c r="AJ1875" i="11"/>
  <c r="W1875" i="11"/>
  <c r="O1875" i="11" s="1"/>
  <c r="AH1875" i="11" s="1"/>
  <c r="D1875" i="11"/>
  <c r="X1875" i="11" s="1"/>
  <c r="C1875" i="11"/>
  <c r="B1875" i="11"/>
  <c r="AY1874" i="11"/>
  <c r="AX1874" i="11"/>
  <c r="AW1874" i="11"/>
  <c r="AV1874" i="11"/>
  <c r="AU1874" i="11"/>
  <c r="AT1874" i="11"/>
  <c r="AS1874" i="11"/>
  <c r="AR1874" i="11"/>
  <c r="AO1874" i="11"/>
  <c r="AN1874" i="11"/>
  <c r="AM1874" i="11"/>
  <c r="AL1874" i="11"/>
  <c r="AK1874" i="11"/>
  <c r="AJ1874" i="11"/>
  <c r="D1874" i="11"/>
  <c r="X1874" i="11" s="1"/>
  <c r="P1874" i="11" s="1"/>
  <c r="AI1874" i="11" s="1"/>
  <c r="C1874" i="11"/>
  <c r="B1874" i="11"/>
  <c r="AY1873" i="11"/>
  <c r="AX1873" i="11"/>
  <c r="AW1873" i="11"/>
  <c r="AV1873" i="11"/>
  <c r="AU1873" i="11"/>
  <c r="AT1873" i="11"/>
  <c r="AS1873" i="11"/>
  <c r="AR1873" i="11"/>
  <c r="AO1873" i="11"/>
  <c r="AN1873" i="11"/>
  <c r="AM1873" i="11"/>
  <c r="AL1873" i="11"/>
  <c r="AK1873" i="11"/>
  <c r="AJ1873" i="11"/>
  <c r="W1873" i="11"/>
  <c r="O1873" i="11" s="1"/>
  <c r="AH1873" i="11" s="1"/>
  <c r="D1873" i="11"/>
  <c r="X1873" i="11" s="1"/>
  <c r="C1873" i="11"/>
  <c r="B1873" i="11"/>
  <c r="AY1872" i="11"/>
  <c r="AX1872" i="11"/>
  <c r="AW1872" i="11"/>
  <c r="AV1872" i="11"/>
  <c r="AU1872" i="11"/>
  <c r="AT1872" i="11"/>
  <c r="AS1872" i="11"/>
  <c r="AR1872" i="11"/>
  <c r="AO1872" i="11"/>
  <c r="AN1872" i="11"/>
  <c r="AM1872" i="11"/>
  <c r="AL1872" i="11"/>
  <c r="AK1872" i="11"/>
  <c r="AJ1872" i="11"/>
  <c r="D1872" i="11"/>
  <c r="X1872" i="11" s="1"/>
  <c r="P1872" i="11" s="1"/>
  <c r="AI1872" i="11" s="1"/>
  <c r="C1872" i="11"/>
  <c r="B1872" i="11"/>
  <c r="AY1871" i="11"/>
  <c r="AX1871" i="11"/>
  <c r="AW1871" i="11"/>
  <c r="AV1871" i="11"/>
  <c r="AU1871" i="11"/>
  <c r="AT1871" i="11"/>
  <c r="AS1871" i="11"/>
  <c r="AR1871" i="11"/>
  <c r="AO1871" i="11"/>
  <c r="AN1871" i="11"/>
  <c r="AM1871" i="11"/>
  <c r="AL1871" i="11"/>
  <c r="AK1871" i="11"/>
  <c r="AJ1871" i="11"/>
  <c r="W1871" i="11"/>
  <c r="O1871" i="11" s="1"/>
  <c r="AH1871" i="11" s="1"/>
  <c r="D1871" i="11"/>
  <c r="X1871" i="11" s="1"/>
  <c r="C1871" i="11"/>
  <c r="B1871" i="11"/>
  <c r="AY1870" i="11"/>
  <c r="AX1870" i="11"/>
  <c r="AW1870" i="11"/>
  <c r="AV1870" i="11"/>
  <c r="AU1870" i="11"/>
  <c r="AT1870" i="11"/>
  <c r="AS1870" i="11"/>
  <c r="AR1870" i="11"/>
  <c r="AO1870" i="11"/>
  <c r="AN1870" i="11"/>
  <c r="AM1870" i="11"/>
  <c r="AL1870" i="11"/>
  <c r="AK1870" i="11"/>
  <c r="AJ1870" i="11"/>
  <c r="D1870" i="11"/>
  <c r="X1870" i="11" s="1"/>
  <c r="P1870" i="11" s="1"/>
  <c r="AI1870" i="11" s="1"/>
  <c r="C1870" i="11"/>
  <c r="B1870" i="11"/>
  <c r="AY1869" i="11"/>
  <c r="AX1869" i="11"/>
  <c r="AW1869" i="11"/>
  <c r="AV1869" i="11"/>
  <c r="AU1869" i="11"/>
  <c r="AT1869" i="11"/>
  <c r="AS1869" i="11"/>
  <c r="AR1869" i="11"/>
  <c r="AO1869" i="11"/>
  <c r="AN1869" i="11"/>
  <c r="AM1869" i="11"/>
  <c r="AL1869" i="11"/>
  <c r="AK1869" i="11"/>
  <c r="AJ1869" i="11"/>
  <c r="W1869" i="11"/>
  <c r="O1869" i="11" s="1"/>
  <c r="AH1869" i="11" s="1"/>
  <c r="D1869" i="11"/>
  <c r="X1869" i="11" s="1"/>
  <c r="C1869" i="11"/>
  <c r="B1869" i="11"/>
  <c r="AY1868" i="11"/>
  <c r="AX1868" i="11"/>
  <c r="AW1868" i="11"/>
  <c r="AV1868" i="11"/>
  <c r="AU1868" i="11"/>
  <c r="AT1868" i="11"/>
  <c r="AS1868" i="11"/>
  <c r="AR1868" i="11"/>
  <c r="AO1868" i="11"/>
  <c r="AN1868" i="11"/>
  <c r="AM1868" i="11"/>
  <c r="AL1868" i="11"/>
  <c r="AK1868" i="11"/>
  <c r="AJ1868" i="11"/>
  <c r="D1868" i="11"/>
  <c r="X1868" i="11" s="1"/>
  <c r="P1868" i="11" s="1"/>
  <c r="AI1868" i="11" s="1"/>
  <c r="C1868" i="11"/>
  <c r="B1868" i="11"/>
  <c r="AY1867" i="11"/>
  <c r="AX1867" i="11"/>
  <c r="AW1867" i="11"/>
  <c r="AV1867" i="11"/>
  <c r="AU1867" i="11"/>
  <c r="AT1867" i="11"/>
  <c r="AS1867" i="11"/>
  <c r="AR1867" i="11"/>
  <c r="AO1867" i="11"/>
  <c r="AN1867" i="11"/>
  <c r="AM1867" i="11"/>
  <c r="AL1867" i="11"/>
  <c r="AK1867" i="11"/>
  <c r="AJ1867" i="11"/>
  <c r="W1867" i="11"/>
  <c r="O1867" i="11" s="1"/>
  <c r="AH1867" i="11" s="1"/>
  <c r="D1867" i="11"/>
  <c r="X1867" i="11" s="1"/>
  <c r="C1867" i="11"/>
  <c r="B1867" i="11"/>
  <c r="AY1866" i="11"/>
  <c r="AX1866" i="11"/>
  <c r="AW1866" i="11"/>
  <c r="AV1866" i="11"/>
  <c r="AU1866" i="11"/>
  <c r="AT1866" i="11"/>
  <c r="AS1866" i="11"/>
  <c r="AR1866" i="11"/>
  <c r="AO1866" i="11"/>
  <c r="AN1866" i="11"/>
  <c r="AM1866" i="11"/>
  <c r="AL1866" i="11"/>
  <c r="AK1866" i="11"/>
  <c r="AJ1866" i="11"/>
  <c r="D1866" i="11"/>
  <c r="X1866" i="11" s="1"/>
  <c r="P1866" i="11" s="1"/>
  <c r="AI1866" i="11" s="1"/>
  <c r="C1866" i="11"/>
  <c r="B1866" i="11"/>
  <c r="AY1865" i="11"/>
  <c r="AX1865" i="11"/>
  <c r="AW1865" i="11"/>
  <c r="AV1865" i="11"/>
  <c r="AU1865" i="11"/>
  <c r="AT1865" i="11"/>
  <c r="AS1865" i="11"/>
  <c r="AR1865" i="11"/>
  <c r="AO1865" i="11"/>
  <c r="AN1865" i="11"/>
  <c r="AM1865" i="11"/>
  <c r="AL1865" i="11"/>
  <c r="AK1865" i="11"/>
  <c r="AJ1865" i="11"/>
  <c r="W1865" i="11"/>
  <c r="O1865" i="11" s="1"/>
  <c r="AH1865" i="11" s="1"/>
  <c r="D1865" i="11"/>
  <c r="X1865" i="11" s="1"/>
  <c r="C1865" i="11"/>
  <c r="B1865" i="11"/>
  <c r="AY1864" i="11"/>
  <c r="AX1864" i="11"/>
  <c r="AW1864" i="11"/>
  <c r="AV1864" i="11"/>
  <c r="AU1864" i="11"/>
  <c r="AT1864" i="11"/>
  <c r="AS1864" i="11"/>
  <c r="AR1864" i="11"/>
  <c r="AO1864" i="11"/>
  <c r="AN1864" i="11"/>
  <c r="AM1864" i="11"/>
  <c r="AL1864" i="11"/>
  <c r="AK1864" i="11"/>
  <c r="AJ1864" i="11"/>
  <c r="D1864" i="11"/>
  <c r="X1864" i="11" s="1"/>
  <c r="P1864" i="11" s="1"/>
  <c r="AI1864" i="11" s="1"/>
  <c r="C1864" i="11"/>
  <c r="B1864" i="11"/>
  <c r="AY1863" i="11"/>
  <c r="AX1863" i="11"/>
  <c r="AW1863" i="11"/>
  <c r="AV1863" i="11"/>
  <c r="AU1863" i="11"/>
  <c r="AT1863" i="11"/>
  <c r="AS1863" i="11"/>
  <c r="AR1863" i="11"/>
  <c r="AO1863" i="11"/>
  <c r="AN1863" i="11"/>
  <c r="AM1863" i="11"/>
  <c r="AL1863" i="11"/>
  <c r="AK1863" i="11"/>
  <c r="AJ1863" i="11"/>
  <c r="W1863" i="11"/>
  <c r="O1863" i="11" s="1"/>
  <c r="AH1863" i="11" s="1"/>
  <c r="D1863" i="11"/>
  <c r="X1863" i="11" s="1"/>
  <c r="C1863" i="11"/>
  <c r="B1863" i="11"/>
  <c r="AY1862" i="11"/>
  <c r="AX1862" i="11"/>
  <c r="AW1862" i="11"/>
  <c r="AV1862" i="11"/>
  <c r="AU1862" i="11"/>
  <c r="AT1862" i="11"/>
  <c r="AS1862" i="11"/>
  <c r="AR1862" i="11"/>
  <c r="AO1862" i="11"/>
  <c r="AN1862" i="11"/>
  <c r="AM1862" i="11"/>
  <c r="AL1862" i="11"/>
  <c r="AK1862" i="11"/>
  <c r="AJ1862" i="11"/>
  <c r="D1862" i="11"/>
  <c r="X1862" i="11" s="1"/>
  <c r="P1862" i="11" s="1"/>
  <c r="AI1862" i="11" s="1"/>
  <c r="C1862" i="11"/>
  <c r="B1862" i="11"/>
  <c r="AY1861" i="11"/>
  <c r="AX1861" i="11"/>
  <c r="AW1861" i="11"/>
  <c r="AV1861" i="11"/>
  <c r="AU1861" i="11"/>
  <c r="AT1861" i="11"/>
  <c r="AS1861" i="11"/>
  <c r="AR1861" i="11"/>
  <c r="AO1861" i="11"/>
  <c r="AN1861" i="11"/>
  <c r="AM1861" i="11"/>
  <c r="AL1861" i="11"/>
  <c r="AK1861" i="11"/>
  <c r="AJ1861" i="11"/>
  <c r="W1861" i="11"/>
  <c r="O1861" i="11" s="1"/>
  <c r="AH1861" i="11" s="1"/>
  <c r="D1861" i="11"/>
  <c r="X1861" i="11" s="1"/>
  <c r="C1861" i="11"/>
  <c r="B1861" i="11"/>
  <c r="AY1860" i="11"/>
  <c r="AX1860" i="11"/>
  <c r="AW1860" i="11"/>
  <c r="AV1860" i="11"/>
  <c r="AU1860" i="11"/>
  <c r="AT1860" i="11"/>
  <c r="AS1860" i="11"/>
  <c r="AR1860" i="11"/>
  <c r="AO1860" i="11"/>
  <c r="AN1860" i="11"/>
  <c r="AM1860" i="11"/>
  <c r="AL1860" i="11"/>
  <c r="AK1860" i="11"/>
  <c r="AJ1860" i="11"/>
  <c r="D1860" i="11"/>
  <c r="X1860" i="11" s="1"/>
  <c r="P1860" i="11" s="1"/>
  <c r="AI1860" i="11" s="1"/>
  <c r="C1860" i="11"/>
  <c r="B1860" i="11"/>
  <c r="AY1859" i="11"/>
  <c r="AX1859" i="11"/>
  <c r="AW1859" i="11"/>
  <c r="AV1859" i="11"/>
  <c r="AU1859" i="11"/>
  <c r="AT1859" i="11"/>
  <c r="AS1859" i="11"/>
  <c r="AR1859" i="11"/>
  <c r="AO1859" i="11"/>
  <c r="AN1859" i="11"/>
  <c r="AM1859" i="11"/>
  <c r="AL1859" i="11"/>
  <c r="AK1859" i="11"/>
  <c r="AJ1859" i="11"/>
  <c r="W1859" i="11"/>
  <c r="O1859" i="11" s="1"/>
  <c r="AH1859" i="11" s="1"/>
  <c r="D1859" i="11"/>
  <c r="X1859" i="11" s="1"/>
  <c r="C1859" i="11"/>
  <c r="B1859" i="11"/>
  <c r="AY1858" i="11"/>
  <c r="AX1858" i="11"/>
  <c r="AW1858" i="11"/>
  <c r="AV1858" i="11"/>
  <c r="AU1858" i="11"/>
  <c r="AT1858" i="11"/>
  <c r="AS1858" i="11"/>
  <c r="AR1858" i="11"/>
  <c r="AO1858" i="11"/>
  <c r="AN1858" i="11"/>
  <c r="AM1858" i="11"/>
  <c r="AL1858" i="11"/>
  <c r="AK1858" i="11"/>
  <c r="AJ1858" i="11"/>
  <c r="D1858" i="11"/>
  <c r="X1858" i="11" s="1"/>
  <c r="P1858" i="11" s="1"/>
  <c r="AI1858" i="11" s="1"/>
  <c r="C1858" i="11"/>
  <c r="B1858" i="11"/>
  <c r="AY1857" i="11"/>
  <c r="AX1857" i="11"/>
  <c r="AW1857" i="11"/>
  <c r="AV1857" i="11"/>
  <c r="AU1857" i="11"/>
  <c r="AT1857" i="11"/>
  <c r="AS1857" i="11"/>
  <c r="AR1857" i="11"/>
  <c r="AO1857" i="11"/>
  <c r="AN1857" i="11"/>
  <c r="AM1857" i="11"/>
  <c r="AL1857" i="11"/>
  <c r="AK1857" i="11"/>
  <c r="AJ1857" i="11"/>
  <c r="W1857" i="11"/>
  <c r="O1857" i="11" s="1"/>
  <c r="AH1857" i="11" s="1"/>
  <c r="D1857" i="11"/>
  <c r="X1857" i="11" s="1"/>
  <c r="C1857" i="11"/>
  <c r="B1857" i="11"/>
  <c r="AY1856" i="11"/>
  <c r="AX1856" i="11"/>
  <c r="AW1856" i="11"/>
  <c r="AV1856" i="11"/>
  <c r="AU1856" i="11"/>
  <c r="AT1856" i="11"/>
  <c r="AS1856" i="11"/>
  <c r="AR1856" i="11"/>
  <c r="AO1856" i="11"/>
  <c r="AN1856" i="11"/>
  <c r="AM1856" i="11"/>
  <c r="AL1856" i="11"/>
  <c r="AK1856" i="11"/>
  <c r="AJ1856" i="11"/>
  <c r="D1856" i="11"/>
  <c r="X1856" i="11" s="1"/>
  <c r="P1856" i="11" s="1"/>
  <c r="AI1856" i="11" s="1"/>
  <c r="C1856" i="11"/>
  <c r="B1856" i="11"/>
  <c r="AY1855" i="11"/>
  <c r="AX1855" i="11"/>
  <c r="AW1855" i="11"/>
  <c r="AV1855" i="11"/>
  <c r="AU1855" i="11"/>
  <c r="AT1855" i="11"/>
  <c r="AS1855" i="11"/>
  <c r="AR1855" i="11"/>
  <c r="AO1855" i="11"/>
  <c r="AN1855" i="11"/>
  <c r="AM1855" i="11"/>
  <c r="AL1855" i="11"/>
  <c r="AK1855" i="11"/>
  <c r="AJ1855" i="11"/>
  <c r="W1855" i="11"/>
  <c r="O1855" i="11" s="1"/>
  <c r="AH1855" i="11" s="1"/>
  <c r="D1855" i="11"/>
  <c r="X1855" i="11" s="1"/>
  <c r="C1855" i="11"/>
  <c r="B1855" i="11"/>
  <c r="AY1854" i="11"/>
  <c r="AX1854" i="11"/>
  <c r="AW1854" i="11"/>
  <c r="AV1854" i="11"/>
  <c r="AU1854" i="11"/>
  <c r="AT1854" i="11"/>
  <c r="AS1854" i="11"/>
  <c r="AR1854" i="11"/>
  <c r="AO1854" i="11"/>
  <c r="AN1854" i="11"/>
  <c r="AM1854" i="11"/>
  <c r="AL1854" i="11"/>
  <c r="AK1854" i="11"/>
  <c r="AJ1854" i="11"/>
  <c r="D1854" i="11"/>
  <c r="X1854" i="11" s="1"/>
  <c r="P1854" i="11" s="1"/>
  <c r="AI1854" i="11" s="1"/>
  <c r="C1854" i="11"/>
  <c r="B1854" i="11"/>
  <c r="AY1853" i="11"/>
  <c r="AX1853" i="11"/>
  <c r="AW1853" i="11"/>
  <c r="AV1853" i="11"/>
  <c r="AU1853" i="11"/>
  <c r="AT1853" i="11"/>
  <c r="AS1853" i="11"/>
  <c r="AR1853" i="11"/>
  <c r="AO1853" i="11"/>
  <c r="AN1853" i="11"/>
  <c r="AM1853" i="11"/>
  <c r="AL1853" i="11"/>
  <c r="AK1853" i="11"/>
  <c r="AJ1853" i="11"/>
  <c r="W1853" i="11"/>
  <c r="O1853" i="11" s="1"/>
  <c r="AH1853" i="11" s="1"/>
  <c r="D1853" i="11"/>
  <c r="X1853" i="11" s="1"/>
  <c r="C1853" i="11"/>
  <c r="B1853" i="11"/>
  <c r="AY1852" i="11"/>
  <c r="AX1852" i="11"/>
  <c r="AW1852" i="11"/>
  <c r="AV1852" i="11"/>
  <c r="AU1852" i="11"/>
  <c r="AT1852" i="11"/>
  <c r="AS1852" i="11"/>
  <c r="AR1852" i="11"/>
  <c r="AO1852" i="11"/>
  <c r="AN1852" i="11"/>
  <c r="AM1852" i="11"/>
  <c r="AL1852" i="11"/>
  <c r="AK1852" i="11"/>
  <c r="AJ1852" i="11"/>
  <c r="D1852" i="11"/>
  <c r="X1852" i="11" s="1"/>
  <c r="P1852" i="11" s="1"/>
  <c r="AI1852" i="11" s="1"/>
  <c r="C1852" i="11"/>
  <c r="B1852" i="11"/>
  <c r="AY1851" i="11"/>
  <c r="AX1851" i="11"/>
  <c r="AW1851" i="11"/>
  <c r="AV1851" i="11"/>
  <c r="AU1851" i="11"/>
  <c r="AT1851" i="11"/>
  <c r="AS1851" i="11"/>
  <c r="AR1851" i="11"/>
  <c r="AO1851" i="11"/>
  <c r="AN1851" i="11"/>
  <c r="AM1851" i="11"/>
  <c r="AL1851" i="11"/>
  <c r="AK1851" i="11"/>
  <c r="AJ1851" i="11"/>
  <c r="W1851" i="11"/>
  <c r="O1851" i="11" s="1"/>
  <c r="AH1851" i="11" s="1"/>
  <c r="D1851" i="11"/>
  <c r="X1851" i="11" s="1"/>
  <c r="C1851" i="11"/>
  <c r="B1851" i="11"/>
  <c r="AY1850" i="11"/>
  <c r="AX1850" i="11"/>
  <c r="AW1850" i="11"/>
  <c r="AV1850" i="11"/>
  <c r="AU1850" i="11"/>
  <c r="AT1850" i="11"/>
  <c r="AS1850" i="11"/>
  <c r="AR1850" i="11"/>
  <c r="AO1850" i="11"/>
  <c r="AN1850" i="11"/>
  <c r="AM1850" i="11"/>
  <c r="AL1850" i="11"/>
  <c r="AK1850" i="11"/>
  <c r="AJ1850" i="11"/>
  <c r="D1850" i="11"/>
  <c r="X1850" i="11" s="1"/>
  <c r="P1850" i="11" s="1"/>
  <c r="AI1850" i="11" s="1"/>
  <c r="C1850" i="11"/>
  <c r="B1850" i="11"/>
  <c r="AY1849" i="11"/>
  <c r="AX1849" i="11"/>
  <c r="AW1849" i="11"/>
  <c r="AV1849" i="11"/>
  <c r="AU1849" i="11"/>
  <c r="AT1849" i="11"/>
  <c r="AS1849" i="11"/>
  <c r="AR1849" i="11"/>
  <c r="AO1849" i="11"/>
  <c r="AN1849" i="11"/>
  <c r="AM1849" i="11"/>
  <c r="AL1849" i="11"/>
  <c r="AK1849" i="11"/>
  <c r="AJ1849" i="11"/>
  <c r="W1849" i="11"/>
  <c r="O1849" i="11" s="1"/>
  <c r="AH1849" i="11" s="1"/>
  <c r="D1849" i="11"/>
  <c r="X1849" i="11" s="1"/>
  <c r="C1849" i="11"/>
  <c r="B1849" i="11"/>
  <c r="AY1848" i="11"/>
  <c r="AX1848" i="11"/>
  <c r="AW1848" i="11"/>
  <c r="AV1848" i="11"/>
  <c r="AU1848" i="11"/>
  <c r="AT1848" i="11"/>
  <c r="AS1848" i="11"/>
  <c r="AR1848" i="11"/>
  <c r="AO1848" i="11"/>
  <c r="AN1848" i="11"/>
  <c r="AM1848" i="11"/>
  <c r="AL1848" i="11"/>
  <c r="AK1848" i="11"/>
  <c r="AJ1848" i="11"/>
  <c r="D1848" i="11"/>
  <c r="X1848" i="11" s="1"/>
  <c r="P1848" i="11" s="1"/>
  <c r="AI1848" i="11" s="1"/>
  <c r="C1848" i="11"/>
  <c r="B1848" i="11"/>
  <c r="AY1847" i="11"/>
  <c r="AX1847" i="11"/>
  <c r="AW1847" i="11"/>
  <c r="AV1847" i="11"/>
  <c r="AU1847" i="11"/>
  <c r="AT1847" i="11"/>
  <c r="AS1847" i="11"/>
  <c r="AR1847" i="11"/>
  <c r="AO1847" i="11"/>
  <c r="AN1847" i="11"/>
  <c r="AM1847" i="11"/>
  <c r="AL1847" i="11"/>
  <c r="AK1847" i="11"/>
  <c r="AJ1847" i="11"/>
  <c r="W1847" i="11"/>
  <c r="O1847" i="11" s="1"/>
  <c r="AH1847" i="11" s="1"/>
  <c r="D1847" i="11"/>
  <c r="X1847" i="11" s="1"/>
  <c r="C1847" i="11"/>
  <c r="B1847" i="11"/>
  <c r="AY1846" i="11"/>
  <c r="AX1846" i="11"/>
  <c r="AW1846" i="11"/>
  <c r="AV1846" i="11"/>
  <c r="AU1846" i="11"/>
  <c r="AT1846" i="11"/>
  <c r="AS1846" i="11"/>
  <c r="AR1846" i="11"/>
  <c r="AO1846" i="11"/>
  <c r="AN1846" i="11"/>
  <c r="AM1846" i="11"/>
  <c r="AL1846" i="11"/>
  <c r="AK1846" i="11"/>
  <c r="AJ1846" i="11"/>
  <c r="D1846" i="11"/>
  <c r="X1846" i="11" s="1"/>
  <c r="P1846" i="11" s="1"/>
  <c r="AI1846" i="11" s="1"/>
  <c r="C1846" i="11"/>
  <c r="B1846" i="11"/>
  <c r="AY1845" i="11"/>
  <c r="AX1845" i="11"/>
  <c r="AW1845" i="11"/>
  <c r="AV1845" i="11"/>
  <c r="AU1845" i="11"/>
  <c r="AT1845" i="11"/>
  <c r="AS1845" i="11"/>
  <c r="AR1845" i="11"/>
  <c r="AO1845" i="11"/>
  <c r="AN1845" i="11"/>
  <c r="AM1845" i="11"/>
  <c r="AL1845" i="11"/>
  <c r="AK1845" i="11"/>
  <c r="AJ1845" i="11"/>
  <c r="W1845" i="11"/>
  <c r="O1845" i="11" s="1"/>
  <c r="AH1845" i="11" s="1"/>
  <c r="D1845" i="11"/>
  <c r="X1845" i="11" s="1"/>
  <c r="C1845" i="11"/>
  <c r="B1845" i="11"/>
  <c r="AY1844" i="11"/>
  <c r="AX1844" i="11"/>
  <c r="AW1844" i="11"/>
  <c r="AV1844" i="11"/>
  <c r="AU1844" i="11"/>
  <c r="AT1844" i="11"/>
  <c r="AS1844" i="11"/>
  <c r="AR1844" i="11"/>
  <c r="AO1844" i="11"/>
  <c r="AN1844" i="11"/>
  <c r="AM1844" i="11"/>
  <c r="AL1844" i="11"/>
  <c r="AK1844" i="11"/>
  <c r="AJ1844" i="11"/>
  <c r="D1844" i="11"/>
  <c r="X1844" i="11" s="1"/>
  <c r="P1844" i="11" s="1"/>
  <c r="AI1844" i="11" s="1"/>
  <c r="C1844" i="11"/>
  <c r="B1844" i="11"/>
  <c r="AY1843" i="11"/>
  <c r="AX1843" i="11"/>
  <c r="AW1843" i="11"/>
  <c r="AV1843" i="11"/>
  <c r="AU1843" i="11"/>
  <c r="AT1843" i="11"/>
  <c r="AS1843" i="11"/>
  <c r="AR1843" i="11"/>
  <c r="AO1843" i="11"/>
  <c r="AN1843" i="11"/>
  <c r="AM1843" i="11"/>
  <c r="AL1843" i="11"/>
  <c r="AK1843" i="11"/>
  <c r="AJ1843" i="11"/>
  <c r="W1843" i="11"/>
  <c r="O1843" i="11" s="1"/>
  <c r="AH1843" i="11" s="1"/>
  <c r="D1843" i="11"/>
  <c r="X1843" i="11" s="1"/>
  <c r="C1843" i="11"/>
  <c r="B1843" i="11"/>
  <c r="AY1842" i="11"/>
  <c r="AX1842" i="11"/>
  <c r="AW1842" i="11"/>
  <c r="AV1842" i="11"/>
  <c r="AU1842" i="11"/>
  <c r="AT1842" i="11"/>
  <c r="AS1842" i="11"/>
  <c r="AR1842" i="11"/>
  <c r="AO1842" i="11"/>
  <c r="AN1842" i="11"/>
  <c r="AM1842" i="11"/>
  <c r="AL1842" i="11"/>
  <c r="AK1842" i="11"/>
  <c r="AJ1842" i="11"/>
  <c r="D1842" i="11"/>
  <c r="X1842" i="11" s="1"/>
  <c r="P1842" i="11" s="1"/>
  <c r="AI1842" i="11" s="1"/>
  <c r="C1842" i="11"/>
  <c r="B1842" i="11"/>
  <c r="AY1841" i="11"/>
  <c r="AX1841" i="11"/>
  <c r="AW1841" i="11"/>
  <c r="AV1841" i="11"/>
  <c r="AU1841" i="11"/>
  <c r="AT1841" i="11"/>
  <c r="AS1841" i="11"/>
  <c r="AR1841" i="11"/>
  <c r="AO1841" i="11"/>
  <c r="AN1841" i="11"/>
  <c r="AM1841" i="11"/>
  <c r="AL1841" i="11"/>
  <c r="AK1841" i="11"/>
  <c r="AJ1841" i="11"/>
  <c r="W1841" i="11"/>
  <c r="O1841" i="11" s="1"/>
  <c r="AH1841" i="11" s="1"/>
  <c r="D1841" i="11"/>
  <c r="X1841" i="11" s="1"/>
  <c r="C1841" i="11"/>
  <c r="B1841" i="11"/>
  <c r="AY1840" i="11"/>
  <c r="AX1840" i="11"/>
  <c r="AW1840" i="11"/>
  <c r="AV1840" i="11"/>
  <c r="AU1840" i="11"/>
  <c r="AT1840" i="11"/>
  <c r="AS1840" i="11"/>
  <c r="AR1840" i="11"/>
  <c r="AO1840" i="11"/>
  <c r="AN1840" i="11"/>
  <c r="AM1840" i="11"/>
  <c r="AL1840" i="11"/>
  <c r="AK1840" i="11"/>
  <c r="AJ1840" i="11"/>
  <c r="D1840" i="11"/>
  <c r="X1840" i="11" s="1"/>
  <c r="P1840" i="11" s="1"/>
  <c r="AI1840" i="11" s="1"/>
  <c r="C1840" i="11"/>
  <c r="B1840" i="11"/>
  <c r="AY1839" i="11"/>
  <c r="AX1839" i="11"/>
  <c r="AW1839" i="11"/>
  <c r="AV1839" i="11"/>
  <c r="AU1839" i="11"/>
  <c r="AT1839" i="11"/>
  <c r="AS1839" i="11"/>
  <c r="AR1839" i="11"/>
  <c r="AO1839" i="11"/>
  <c r="AN1839" i="11"/>
  <c r="AM1839" i="11"/>
  <c r="AL1839" i="11"/>
  <c r="AK1839" i="11"/>
  <c r="AJ1839" i="11"/>
  <c r="W1839" i="11"/>
  <c r="O1839" i="11" s="1"/>
  <c r="AH1839" i="11" s="1"/>
  <c r="D1839" i="11"/>
  <c r="X1839" i="11" s="1"/>
  <c r="C1839" i="11"/>
  <c r="B1839" i="11"/>
  <c r="AY1838" i="11"/>
  <c r="AX1838" i="11"/>
  <c r="AW1838" i="11"/>
  <c r="AV1838" i="11"/>
  <c r="AU1838" i="11"/>
  <c r="AT1838" i="11"/>
  <c r="AS1838" i="11"/>
  <c r="AR1838" i="11"/>
  <c r="AO1838" i="11"/>
  <c r="AN1838" i="11"/>
  <c r="AM1838" i="11"/>
  <c r="AL1838" i="11"/>
  <c r="AK1838" i="11"/>
  <c r="AJ1838" i="11"/>
  <c r="D1838" i="11"/>
  <c r="X1838" i="11" s="1"/>
  <c r="P1838" i="11" s="1"/>
  <c r="AI1838" i="11" s="1"/>
  <c r="C1838" i="11"/>
  <c r="B1838" i="11"/>
  <c r="AY1837" i="11"/>
  <c r="AX1837" i="11"/>
  <c r="AW1837" i="11"/>
  <c r="AV1837" i="11"/>
  <c r="AU1837" i="11"/>
  <c r="AT1837" i="11"/>
  <c r="AS1837" i="11"/>
  <c r="AR1837" i="11"/>
  <c r="AO1837" i="11"/>
  <c r="AN1837" i="11"/>
  <c r="AM1837" i="11"/>
  <c r="AL1837" i="11"/>
  <c r="AK1837" i="11"/>
  <c r="AJ1837" i="11"/>
  <c r="W1837" i="11"/>
  <c r="O1837" i="11" s="1"/>
  <c r="AH1837" i="11" s="1"/>
  <c r="D1837" i="11"/>
  <c r="X1837" i="11" s="1"/>
  <c r="C1837" i="11"/>
  <c r="B1837" i="11"/>
  <c r="AY1836" i="11"/>
  <c r="AX1836" i="11"/>
  <c r="AW1836" i="11"/>
  <c r="AV1836" i="11"/>
  <c r="AU1836" i="11"/>
  <c r="AT1836" i="11"/>
  <c r="AS1836" i="11"/>
  <c r="AR1836" i="11"/>
  <c r="AO1836" i="11"/>
  <c r="AN1836" i="11"/>
  <c r="AM1836" i="11"/>
  <c r="AL1836" i="11"/>
  <c r="AK1836" i="11"/>
  <c r="AJ1836" i="11"/>
  <c r="D1836" i="11"/>
  <c r="X1836" i="11" s="1"/>
  <c r="P1836" i="11" s="1"/>
  <c r="AI1836" i="11" s="1"/>
  <c r="C1836" i="11"/>
  <c r="B1836" i="11"/>
  <c r="AY1835" i="11"/>
  <c r="AX1835" i="11"/>
  <c r="AW1835" i="11"/>
  <c r="AV1835" i="11"/>
  <c r="AU1835" i="11"/>
  <c r="AT1835" i="11"/>
  <c r="AS1835" i="11"/>
  <c r="AR1835" i="11"/>
  <c r="AO1835" i="11"/>
  <c r="AN1835" i="11"/>
  <c r="AM1835" i="11"/>
  <c r="AL1835" i="11"/>
  <c r="AK1835" i="11"/>
  <c r="AJ1835" i="11"/>
  <c r="W1835" i="11"/>
  <c r="O1835" i="11" s="1"/>
  <c r="AH1835" i="11" s="1"/>
  <c r="D1835" i="11"/>
  <c r="X1835" i="11" s="1"/>
  <c r="C1835" i="11"/>
  <c r="B1835" i="11"/>
  <c r="AY1834" i="11"/>
  <c r="AX1834" i="11"/>
  <c r="AW1834" i="11"/>
  <c r="AV1834" i="11"/>
  <c r="AU1834" i="11"/>
  <c r="AT1834" i="11"/>
  <c r="AS1834" i="11"/>
  <c r="AR1834" i="11"/>
  <c r="AO1834" i="11"/>
  <c r="AN1834" i="11"/>
  <c r="AM1834" i="11"/>
  <c r="AL1834" i="11"/>
  <c r="AK1834" i="11"/>
  <c r="AJ1834" i="11"/>
  <c r="D1834" i="11"/>
  <c r="X1834" i="11" s="1"/>
  <c r="P1834" i="11" s="1"/>
  <c r="AI1834" i="11" s="1"/>
  <c r="C1834" i="11"/>
  <c r="B1834" i="11"/>
  <c r="AY1833" i="11"/>
  <c r="AX1833" i="11"/>
  <c r="AW1833" i="11"/>
  <c r="AV1833" i="11"/>
  <c r="AU1833" i="11"/>
  <c r="AT1833" i="11"/>
  <c r="AS1833" i="11"/>
  <c r="AR1833" i="11"/>
  <c r="AO1833" i="11"/>
  <c r="AN1833" i="11"/>
  <c r="AM1833" i="11"/>
  <c r="AL1833" i="11"/>
  <c r="AK1833" i="11"/>
  <c r="AJ1833" i="11"/>
  <c r="W1833" i="11"/>
  <c r="O1833" i="11" s="1"/>
  <c r="AH1833" i="11" s="1"/>
  <c r="D1833" i="11"/>
  <c r="X1833" i="11" s="1"/>
  <c r="C1833" i="11"/>
  <c r="B1833" i="11"/>
  <c r="AY1832" i="11"/>
  <c r="AX1832" i="11"/>
  <c r="AW1832" i="11"/>
  <c r="AV1832" i="11"/>
  <c r="AU1832" i="11"/>
  <c r="AT1832" i="11"/>
  <c r="AS1832" i="11"/>
  <c r="AR1832" i="11"/>
  <c r="AO1832" i="11"/>
  <c r="AN1832" i="11"/>
  <c r="AM1832" i="11"/>
  <c r="AL1832" i="11"/>
  <c r="AK1832" i="11"/>
  <c r="AJ1832" i="11"/>
  <c r="D1832" i="11"/>
  <c r="X1832" i="11" s="1"/>
  <c r="P1832" i="11" s="1"/>
  <c r="AI1832" i="11" s="1"/>
  <c r="C1832" i="11"/>
  <c r="B1832" i="11"/>
  <c r="AY1831" i="11"/>
  <c r="AX1831" i="11"/>
  <c r="AW1831" i="11"/>
  <c r="AV1831" i="11"/>
  <c r="AU1831" i="11"/>
  <c r="AT1831" i="11"/>
  <c r="AS1831" i="11"/>
  <c r="AR1831" i="11"/>
  <c r="AO1831" i="11"/>
  <c r="AN1831" i="11"/>
  <c r="AM1831" i="11"/>
  <c r="AL1831" i="11"/>
  <c r="AK1831" i="11"/>
  <c r="AJ1831" i="11"/>
  <c r="W1831" i="11"/>
  <c r="O1831" i="11" s="1"/>
  <c r="AH1831" i="11" s="1"/>
  <c r="D1831" i="11"/>
  <c r="X1831" i="11" s="1"/>
  <c r="C1831" i="11"/>
  <c r="B1831" i="11"/>
  <c r="AY1830" i="11"/>
  <c r="AX1830" i="11"/>
  <c r="AW1830" i="11"/>
  <c r="AV1830" i="11"/>
  <c r="AU1830" i="11"/>
  <c r="AT1830" i="11"/>
  <c r="AS1830" i="11"/>
  <c r="AR1830" i="11"/>
  <c r="AO1830" i="11"/>
  <c r="AN1830" i="11"/>
  <c r="AM1830" i="11"/>
  <c r="AL1830" i="11"/>
  <c r="AK1830" i="11"/>
  <c r="AJ1830" i="11"/>
  <c r="D1830" i="11"/>
  <c r="X1830" i="11" s="1"/>
  <c r="P1830" i="11" s="1"/>
  <c r="AI1830" i="11" s="1"/>
  <c r="C1830" i="11"/>
  <c r="B1830" i="11"/>
  <c r="AY1829" i="11"/>
  <c r="AX1829" i="11"/>
  <c r="AW1829" i="11"/>
  <c r="AV1829" i="11"/>
  <c r="AU1829" i="11"/>
  <c r="AT1829" i="11"/>
  <c r="AS1829" i="11"/>
  <c r="AR1829" i="11"/>
  <c r="AO1829" i="11"/>
  <c r="AN1829" i="11"/>
  <c r="AM1829" i="11"/>
  <c r="AL1829" i="11"/>
  <c r="AK1829" i="11"/>
  <c r="AJ1829" i="11"/>
  <c r="W1829" i="11"/>
  <c r="O1829" i="11" s="1"/>
  <c r="AH1829" i="11" s="1"/>
  <c r="D1829" i="11"/>
  <c r="X1829" i="11" s="1"/>
  <c r="C1829" i="11"/>
  <c r="B1829" i="11"/>
  <c r="AY1828" i="11"/>
  <c r="AX1828" i="11"/>
  <c r="AW1828" i="11"/>
  <c r="AV1828" i="11"/>
  <c r="AU1828" i="11"/>
  <c r="AT1828" i="11"/>
  <c r="AS1828" i="11"/>
  <c r="AR1828" i="11"/>
  <c r="AO1828" i="11"/>
  <c r="AN1828" i="11"/>
  <c r="AM1828" i="11"/>
  <c r="AL1828" i="11"/>
  <c r="AK1828" i="11"/>
  <c r="AJ1828" i="11"/>
  <c r="D1828" i="11"/>
  <c r="X1828" i="11" s="1"/>
  <c r="P1828" i="11" s="1"/>
  <c r="AI1828" i="11" s="1"/>
  <c r="C1828" i="11"/>
  <c r="B1828" i="11"/>
  <c r="AY1827" i="11"/>
  <c r="AX1827" i="11"/>
  <c r="AW1827" i="11"/>
  <c r="AV1827" i="11"/>
  <c r="AU1827" i="11"/>
  <c r="AT1827" i="11"/>
  <c r="AS1827" i="11"/>
  <c r="AR1827" i="11"/>
  <c r="AO1827" i="11"/>
  <c r="AN1827" i="11"/>
  <c r="AM1827" i="11"/>
  <c r="AL1827" i="11"/>
  <c r="AK1827" i="11"/>
  <c r="AJ1827" i="11"/>
  <c r="W1827" i="11"/>
  <c r="O1827" i="11" s="1"/>
  <c r="AH1827" i="11" s="1"/>
  <c r="D1827" i="11"/>
  <c r="X1827" i="11" s="1"/>
  <c r="C1827" i="11"/>
  <c r="B1827" i="11"/>
  <c r="AY1826" i="11"/>
  <c r="AX1826" i="11"/>
  <c r="AW1826" i="11"/>
  <c r="AV1826" i="11"/>
  <c r="AU1826" i="11"/>
  <c r="AT1826" i="11"/>
  <c r="AS1826" i="11"/>
  <c r="AR1826" i="11"/>
  <c r="AO1826" i="11"/>
  <c r="AN1826" i="11"/>
  <c r="AM1826" i="11"/>
  <c r="AL1826" i="11"/>
  <c r="AK1826" i="11"/>
  <c r="AJ1826" i="11"/>
  <c r="D1826" i="11"/>
  <c r="X1826" i="11" s="1"/>
  <c r="P1826" i="11" s="1"/>
  <c r="AI1826" i="11" s="1"/>
  <c r="C1826" i="11"/>
  <c r="B1826" i="11"/>
  <c r="AY1825" i="11"/>
  <c r="AX1825" i="11"/>
  <c r="AW1825" i="11"/>
  <c r="AV1825" i="11"/>
  <c r="AU1825" i="11"/>
  <c r="AT1825" i="11"/>
  <c r="AS1825" i="11"/>
  <c r="AR1825" i="11"/>
  <c r="AO1825" i="11"/>
  <c r="AN1825" i="11"/>
  <c r="AM1825" i="11"/>
  <c r="AL1825" i="11"/>
  <c r="AK1825" i="11"/>
  <c r="AJ1825" i="11"/>
  <c r="W1825" i="11"/>
  <c r="O1825" i="11" s="1"/>
  <c r="AH1825" i="11" s="1"/>
  <c r="D1825" i="11"/>
  <c r="X1825" i="11" s="1"/>
  <c r="C1825" i="11"/>
  <c r="B1825" i="11"/>
  <c r="AY1824" i="11"/>
  <c r="AX1824" i="11"/>
  <c r="AW1824" i="11"/>
  <c r="AV1824" i="11"/>
  <c r="AU1824" i="11"/>
  <c r="AT1824" i="11"/>
  <c r="AS1824" i="11"/>
  <c r="AR1824" i="11"/>
  <c r="AO1824" i="11"/>
  <c r="AN1824" i="11"/>
  <c r="AM1824" i="11"/>
  <c r="AL1824" i="11"/>
  <c r="AK1824" i="11"/>
  <c r="AJ1824" i="11"/>
  <c r="D1824" i="11"/>
  <c r="X1824" i="11" s="1"/>
  <c r="P1824" i="11" s="1"/>
  <c r="AI1824" i="11" s="1"/>
  <c r="C1824" i="11"/>
  <c r="B1824" i="11"/>
  <c r="AY1823" i="11"/>
  <c r="AX1823" i="11"/>
  <c r="AW1823" i="11"/>
  <c r="AV1823" i="11"/>
  <c r="AU1823" i="11"/>
  <c r="AT1823" i="11"/>
  <c r="AS1823" i="11"/>
  <c r="AR1823" i="11"/>
  <c r="AO1823" i="11"/>
  <c r="AN1823" i="11"/>
  <c r="AM1823" i="11"/>
  <c r="AL1823" i="11"/>
  <c r="AK1823" i="11"/>
  <c r="AJ1823" i="11"/>
  <c r="W1823" i="11"/>
  <c r="O1823" i="11" s="1"/>
  <c r="AH1823" i="11" s="1"/>
  <c r="D1823" i="11"/>
  <c r="X1823" i="11" s="1"/>
  <c r="C1823" i="11"/>
  <c r="B1823" i="11"/>
  <c r="AY1822" i="11"/>
  <c r="AX1822" i="11"/>
  <c r="AW1822" i="11"/>
  <c r="AV1822" i="11"/>
  <c r="AU1822" i="11"/>
  <c r="AT1822" i="11"/>
  <c r="AS1822" i="11"/>
  <c r="AR1822" i="11"/>
  <c r="AO1822" i="11"/>
  <c r="AN1822" i="11"/>
  <c r="AM1822" i="11"/>
  <c r="AL1822" i="11"/>
  <c r="AK1822" i="11"/>
  <c r="AJ1822" i="11"/>
  <c r="D1822" i="11"/>
  <c r="X1822" i="11" s="1"/>
  <c r="P1822" i="11" s="1"/>
  <c r="AI1822" i="11" s="1"/>
  <c r="C1822" i="11"/>
  <c r="B1822" i="11"/>
  <c r="AY1821" i="11"/>
  <c r="AX1821" i="11"/>
  <c r="AW1821" i="11"/>
  <c r="AV1821" i="11"/>
  <c r="AU1821" i="11"/>
  <c r="AT1821" i="11"/>
  <c r="AS1821" i="11"/>
  <c r="AR1821" i="11"/>
  <c r="AO1821" i="11"/>
  <c r="AN1821" i="11"/>
  <c r="AM1821" i="11"/>
  <c r="AL1821" i="11"/>
  <c r="AK1821" i="11"/>
  <c r="AJ1821" i="11"/>
  <c r="W1821" i="11"/>
  <c r="O1821" i="11" s="1"/>
  <c r="AH1821" i="11" s="1"/>
  <c r="D1821" i="11"/>
  <c r="X1821" i="11" s="1"/>
  <c r="C1821" i="11"/>
  <c r="B1821" i="11"/>
  <c r="AY1820" i="11"/>
  <c r="AX1820" i="11"/>
  <c r="AW1820" i="11"/>
  <c r="AV1820" i="11"/>
  <c r="AU1820" i="11"/>
  <c r="AT1820" i="11"/>
  <c r="AS1820" i="11"/>
  <c r="AR1820" i="11"/>
  <c r="AO1820" i="11"/>
  <c r="AN1820" i="11"/>
  <c r="AM1820" i="11"/>
  <c r="AL1820" i="11"/>
  <c r="AK1820" i="11"/>
  <c r="AJ1820" i="11"/>
  <c r="D1820" i="11"/>
  <c r="X1820" i="11" s="1"/>
  <c r="P1820" i="11" s="1"/>
  <c r="AI1820" i="11" s="1"/>
  <c r="C1820" i="11"/>
  <c r="B1820" i="11"/>
  <c r="AY1819" i="11"/>
  <c r="AX1819" i="11"/>
  <c r="AW1819" i="11"/>
  <c r="AV1819" i="11"/>
  <c r="AU1819" i="11"/>
  <c r="AT1819" i="11"/>
  <c r="AS1819" i="11"/>
  <c r="AR1819" i="11"/>
  <c r="AO1819" i="11"/>
  <c r="AN1819" i="11"/>
  <c r="AM1819" i="11"/>
  <c r="AL1819" i="11"/>
  <c r="AK1819" i="11"/>
  <c r="AJ1819" i="11"/>
  <c r="W1819" i="11"/>
  <c r="O1819" i="11" s="1"/>
  <c r="AH1819" i="11" s="1"/>
  <c r="D1819" i="11"/>
  <c r="X1819" i="11" s="1"/>
  <c r="C1819" i="11"/>
  <c r="B1819" i="11"/>
  <c r="AY1818" i="11"/>
  <c r="AX1818" i="11"/>
  <c r="AW1818" i="11"/>
  <c r="AV1818" i="11"/>
  <c r="AU1818" i="11"/>
  <c r="AT1818" i="11"/>
  <c r="AS1818" i="11"/>
  <c r="AR1818" i="11"/>
  <c r="AO1818" i="11"/>
  <c r="AN1818" i="11"/>
  <c r="AM1818" i="11"/>
  <c r="AL1818" i="11"/>
  <c r="AK1818" i="11"/>
  <c r="AJ1818" i="11"/>
  <c r="D1818" i="11"/>
  <c r="X1818" i="11" s="1"/>
  <c r="P1818" i="11" s="1"/>
  <c r="AI1818" i="11" s="1"/>
  <c r="C1818" i="11"/>
  <c r="B1818" i="11"/>
  <c r="AY1817" i="11"/>
  <c r="AX1817" i="11"/>
  <c r="AW1817" i="11"/>
  <c r="AV1817" i="11"/>
  <c r="AU1817" i="11"/>
  <c r="AT1817" i="11"/>
  <c r="AS1817" i="11"/>
  <c r="AR1817" i="11"/>
  <c r="AO1817" i="11"/>
  <c r="AN1817" i="11"/>
  <c r="AM1817" i="11"/>
  <c r="AL1817" i="11"/>
  <c r="AK1817" i="11"/>
  <c r="AJ1817" i="11"/>
  <c r="W1817" i="11"/>
  <c r="O1817" i="11" s="1"/>
  <c r="AH1817" i="11" s="1"/>
  <c r="D1817" i="11"/>
  <c r="X1817" i="11" s="1"/>
  <c r="C1817" i="11"/>
  <c r="B1817" i="11"/>
  <c r="AY1816" i="11"/>
  <c r="AX1816" i="11"/>
  <c r="AW1816" i="11"/>
  <c r="AV1816" i="11"/>
  <c r="AU1816" i="11"/>
  <c r="AT1816" i="11"/>
  <c r="AS1816" i="11"/>
  <c r="AR1816" i="11"/>
  <c r="AO1816" i="11"/>
  <c r="AN1816" i="11"/>
  <c r="AM1816" i="11"/>
  <c r="AL1816" i="11"/>
  <c r="AK1816" i="11"/>
  <c r="AJ1816" i="11"/>
  <c r="D1816" i="11"/>
  <c r="X1816" i="11" s="1"/>
  <c r="P1816" i="11" s="1"/>
  <c r="AI1816" i="11" s="1"/>
  <c r="C1816" i="11"/>
  <c r="B1816" i="11"/>
  <c r="AY1815" i="11"/>
  <c r="AX1815" i="11"/>
  <c r="AW1815" i="11"/>
  <c r="AV1815" i="11"/>
  <c r="AU1815" i="11"/>
  <c r="AT1815" i="11"/>
  <c r="AS1815" i="11"/>
  <c r="AR1815" i="11"/>
  <c r="AO1815" i="11"/>
  <c r="AN1815" i="11"/>
  <c r="AM1815" i="11"/>
  <c r="AL1815" i="11"/>
  <c r="AK1815" i="11"/>
  <c r="AJ1815" i="11"/>
  <c r="W1815" i="11"/>
  <c r="O1815" i="11" s="1"/>
  <c r="AH1815" i="11" s="1"/>
  <c r="D1815" i="11"/>
  <c r="X1815" i="11" s="1"/>
  <c r="C1815" i="11"/>
  <c r="B1815" i="11"/>
  <c r="AY1814" i="11"/>
  <c r="AX1814" i="11"/>
  <c r="AW1814" i="11"/>
  <c r="AV1814" i="11"/>
  <c r="AU1814" i="11"/>
  <c r="AT1814" i="11"/>
  <c r="AS1814" i="11"/>
  <c r="AR1814" i="11"/>
  <c r="AO1814" i="11"/>
  <c r="AN1814" i="11"/>
  <c r="AM1814" i="11"/>
  <c r="AL1814" i="11"/>
  <c r="AK1814" i="11"/>
  <c r="AJ1814" i="11"/>
  <c r="D1814" i="11"/>
  <c r="X1814" i="11" s="1"/>
  <c r="P1814" i="11" s="1"/>
  <c r="AI1814" i="11" s="1"/>
  <c r="C1814" i="11"/>
  <c r="B1814" i="11"/>
  <c r="AY1813" i="11"/>
  <c r="AX1813" i="11"/>
  <c r="AW1813" i="11"/>
  <c r="AV1813" i="11"/>
  <c r="AU1813" i="11"/>
  <c r="AT1813" i="11"/>
  <c r="AS1813" i="11"/>
  <c r="AR1813" i="11"/>
  <c r="AO1813" i="11"/>
  <c r="AN1813" i="11"/>
  <c r="AM1813" i="11"/>
  <c r="AL1813" i="11"/>
  <c r="AK1813" i="11"/>
  <c r="AJ1813" i="11"/>
  <c r="W1813" i="11"/>
  <c r="O1813" i="11" s="1"/>
  <c r="AH1813" i="11" s="1"/>
  <c r="D1813" i="11"/>
  <c r="X1813" i="11" s="1"/>
  <c r="C1813" i="11"/>
  <c r="B1813" i="11"/>
  <c r="AY1812" i="11"/>
  <c r="AX1812" i="11"/>
  <c r="AW1812" i="11"/>
  <c r="AV1812" i="11"/>
  <c r="AU1812" i="11"/>
  <c r="AT1812" i="11"/>
  <c r="AS1812" i="11"/>
  <c r="AR1812" i="11"/>
  <c r="AO1812" i="11"/>
  <c r="AN1812" i="11"/>
  <c r="AM1812" i="11"/>
  <c r="AL1812" i="11"/>
  <c r="AK1812" i="11"/>
  <c r="AJ1812" i="11"/>
  <c r="D1812" i="11"/>
  <c r="X1812" i="11" s="1"/>
  <c r="P1812" i="11" s="1"/>
  <c r="AI1812" i="11" s="1"/>
  <c r="C1812" i="11"/>
  <c r="B1812" i="11"/>
  <c r="AY1811" i="11"/>
  <c r="AX1811" i="11"/>
  <c r="AW1811" i="11"/>
  <c r="AV1811" i="11"/>
  <c r="AU1811" i="11"/>
  <c r="AT1811" i="11"/>
  <c r="AS1811" i="11"/>
  <c r="AR1811" i="11"/>
  <c r="AO1811" i="11"/>
  <c r="AN1811" i="11"/>
  <c r="AM1811" i="11"/>
  <c r="AL1811" i="11"/>
  <c r="AK1811" i="11"/>
  <c r="AJ1811" i="11"/>
  <c r="W1811" i="11"/>
  <c r="O1811" i="11" s="1"/>
  <c r="AH1811" i="11" s="1"/>
  <c r="D1811" i="11"/>
  <c r="X1811" i="11" s="1"/>
  <c r="C1811" i="11"/>
  <c r="B1811" i="11"/>
  <c r="AY1810" i="11"/>
  <c r="AX1810" i="11"/>
  <c r="AW1810" i="11"/>
  <c r="AV1810" i="11"/>
  <c r="AU1810" i="11"/>
  <c r="AT1810" i="11"/>
  <c r="AS1810" i="11"/>
  <c r="AR1810" i="11"/>
  <c r="AO1810" i="11"/>
  <c r="AN1810" i="11"/>
  <c r="AM1810" i="11"/>
  <c r="AL1810" i="11"/>
  <c r="AK1810" i="11"/>
  <c r="AJ1810" i="11"/>
  <c r="D1810" i="11"/>
  <c r="X1810" i="11" s="1"/>
  <c r="P1810" i="11" s="1"/>
  <c r="AI1810" i="11" s="1"/>
  <c r="C1810" i="11"/>
  <c r="B1810" i="11"/>
  <c r="AY1809" i="11"/>
  <c r="AX1809" i="11"/>
  <c r="AW1809" i="11"/>
  <c r="AV1809" i="11"/>
  <c r="AU1809" i="11"/>
  <c r="AT1809" i="11"/>
  <c r="AS1809" i="11"/>
  <c r="AR1809" i="11"/>
  <c r="AO1809" i="11"/>
  <c r="AN1809" i="11"/>
  <c r="AM1809" i="11"/>
  <c r="AL1809" i="11"/>
  <c r="AK1809" i="11"/>
  <c r="AJ1809" i="11"/>
  <c r="W1809" i="11"/>
  <c r="O1809" i="11" s="1"/>
  <c r="AH1809" i="11" s="1"/>
  <c r="D1809" i="11"/>
  <c r="X1809" i="11" s="1"/>
  <c r="C1809" i="11"/>
  <c r="B1809" i="11"/>
  <c r="AY1808" i="11"/>
  <c r="AX1808" i="11"/>
  <c r="AW1808" i="11"/>
  <c r="AV1808" i="11"/>
  <c r="AU1808" i="11"/>
  <c r="AT1808" i="11"/>
  <c r="AS1808" i="11"/>
  <c r="AR1808" i="11"/>
  <c r="AO1808" i="11"/>
  <c r="AN1808" i="11"/>
  <c r="AM1808" i="11"/>
  <c r="AL1808" i="11"/>
  <c r="AK1808" i="11"/>
  <c r="AJ1808" i="11"/>
  <c r="D1808" i="11"/>
  <c r="X1808" i="11" s="1"/>
  <c r="P1808" i="11" s="1"/>
  <c r="AI1808" i="11" s="1"/>
  <c r="C1808" i="11"/>
  <c r="B1808" i="11"/>
  <c r="AY1807" i="11"/>
  <c r="AX1807" i="11"/>
  <c r="AW1807" i="11"/>
  <c r="AV1807" i="11"/>
  <c r="AU1807" i="11"/>
  <c r="AT1807" i="11"/>
  <c r="AS1807" i="11"/>
  <c r="AR1807" i="11"/>
  <c r="AO1807" i="11"/>
  <c r="AN1807" i="11"/>
  <c r="AM1807" i="11"/>
  <c r="AL1807" i="11"/>
  <c r="AK1807" i="11"/>
  <c r="AJ1807" i="11"/>
  <c r="W1807" i="11"/>
  <c r="O1807" i="11" s="1"/>
  <c r="AH1807" i="11" s="1"/>
  <c r="D1807" i="11"/>
  <c r="X1807" i="11" s="1"/>
  <c r="C1807" i="11"/>
  <c r="B1807" i="11"/>
  <c r="AY1806" i="11"/>
  <c r="AX1806" i="11"/>
  <c r="AW1806" i="11"/>
  <c r="AV1806" i="11"/>
  <c r="AU1806" i="11"/>
  <c r="AT1806" i="11"/>
  <c r="AS1806" i="11"/>
  <c r="AR1806" i="11"/>
  <c r="AO1806" i="11"/>
  <c r="AN1806" i="11"/>
  <c r="AM1806" i="11"/>
  <c r="AL1806" i="11"/>
  <c r="AK1806" i="11"/>
  <c r="AJ1806" i="11"/>
  <c r="D1806" i="11"/>
  <c r="X1806" i="11" s="1"/>
  <c r="P1806" i="11" s="1"/>
  <c r="AI1806" i="11" s="1"/>
  <c r="C1806" i="11"/>
  <c r="B1806" i="11"/>
  <c r="AY1805" i="11"/>
  <c r="AX1805" i="11"/>
  <c r="AW1805" i="11"/>
  <c r="AV1805" i="11"/>
  <c r="AU1805" i="11"/>
  <c r="AT1805" i="11"/>
  <c r="AS1805" i="11"/>
  <c r="AR1805" i="11"/>
  <c r="AO1805" i="11"/>
  <c r="AN1805" i="11"/>
  <c r="AM1805" i="11"/>
  <c r="AL1805" i="11"/>
  <c r="AK1805" i="11"/>
  <c r="AJ1805" i="11"/>
  <c r="W1805" i="11"/>
  <c r="O1805" i="11" s="1"/>
  <c r="AH1805" i="11" s="1"/>
  <c r="D1805" i="11"/>
  <c r="X1805" i="11" s="1"/>
  <c r="C1805" i="11"/>
  <c r="B1805" i="11"/>
  <c r="AY1804" i="11"/>
  <c r="AX1804" i="11"/>
  <c r="AW1804" i="11"/>
  <c r="AV1804" i="11"/>
  <c r="AU1804" i="11"/>
  <c r="AT1804" i="11"/>
  <c r="AS1804" i="11"/>
  <c r="AR1804" i="11"/>
  <c r="AO1804" i="11"/>
  <c r="AN1804" i="11"/>
  <c r="AM1804" i="11"/>
  <c r="AL1804" i="11"/>
  <c r="AK1804" i="11"/>
  <c r="AJ1804" i="11"/>
  <c r="D1804" i="11"/>
  <c r="X1804" i="11" s="1"/>
  <c r="P1804" i="11" s="1"/>
  <c r="AI1804" i="11" s="1"/>
  <c r="C1804" i="11"/>
  <c r="B1804" i="11"/>
  <c r="AY1803" i="11"/>
  <c r="AX1803" i="11"/>
  <c r="AW1803" i="11"/>
  <c r="AV1803" i="11"/>
  <c r="AU1803" i="11"/>
  <c r="AT1803" i="11"/>
  <c r="AS1803" i="11"/>
  <c r="AR1803" i="11"/>
  <c r="AO1803" i="11"/>
  <c r="AN1803" i="11"/>
  <c r="AM1803" i="11"/>
  <c r="AL1803" i="11"/>
  <c r="AK1803" i="11"/>
  <c r="AJ1803" i="11"/>
  <c r="W1803" i="11"/>
  <c r="O1803" i="11" s="1"/>
  <c r="AH1803" i="11" s="1"/>
  <c r="D1803" i="11"/>
  <c r="X1803" i="11" s="1"/>
  <c r="C1803" i="11"/>
  <c r="B1803" i="11"/>
  <c r="AY1802" i="11"/>
  <c r="AX1802" i="11"/>
  <c r="AW1802" i="11"/>
  <c r="AV1802" i="11"/>
  <c r="AU1802" i="11"/>
  <c r="AT1802" i="11"/>
  <c r="AS1802" i="11"/>
  <c r="AR1802" i="11"/>
  <c r="AO1802" i="11"/>
  <c r="AN1802" i="11"/>
  <c r="AM1802" i="11"/>
  <c r="AL1802" i="11"/>
  <c r="AK1802" i="11"/>
  <c r="AJ1802" i="11"/>
  <c r="D1802" i="11"/>
  <c r="X1802" i="11" s="1"/>
  <c r="P1802" i="11" s="1"/>
  <c r="AI1802" i="11" s="1"/>
  <c r="C1802" i="11"/>
  <c r="B1802" i="11"/>
  <c r="AY1801" i="11"/>
  <c r="AX1801" i="11"/>
  <c r="AW1801" i="11"/>
  <c r="AV1801" i="11"/>
  <c r="AU1801" i="11"/>
  <c r="AT1801" i="11"/>
  <c r="AS1801" i="11"/>
  <c r="AR1801" i="11"/>
  <c r="AO1801" i="11"/>
  <c r="AN1801" i="11"/>
  <c r="AM1801" i="11"/>
  <c r="AL1801" i="11"/>
  <c r="AK1801" i="11"/>
  <c r="AJ1801" i="11"/>
  <c r="D1801" i="11"/>
  <c r="X1801" i="11" s="1"/>
  <c r="C1801" i="11"/>
  <c r="B1801" i="11"/>
  <c r="AY1800" i="11"/>
  <c r="AX1800" i="11"/>
  <c r="AW1800" i="11"/>
  <c r="AV1800" i="11"/>
  <c r="AU1800" i="11"/>
  <c r="AT1800" i="11"/>
  <c r="AS1800" i="11"/>
  <c r="AR1800" i="11"/>
  <c r="AO1800" i="11"/>
  <c r="AN1800" i="11"/>
  <c r="AM1800" i="11"/>
  <c r="AL1800" i="11"/>
  <c r="AK1800" i="11"/>
  <c r="AJ1800" i="11"/>
  <c r="D1800" i="11"/>
  <c r="X1800" i="11" s="1"/>
  <c r="C1800" i="11"/>
  <c r="B1800" i="11"/>
  <c r="AY1799" i="11"/>
  <c r="AX1799" i="11"/>
  <c r="AW1799" i="11"/>
  <c r="AV1799" i="11"/>
  <c r="AU1799" i="11"/>
  <c r="AT1799" i="11"/>
  <c r="AS1799" i="11"/>
  <c r="AR1799" i="11"/>
  <c r="AO1799" i="11"/>
  <c r="AN1799" i="11"/>
  <c r="AM1799" i="11"/>
  <c r="AL1799" i="11"/>
  <c r="AK1799" i="11"/>
  <c r="AJ1799" i="11"/>
  <c r="D1799" i="11"/>
  <c r="X1799" i="11" s="1"/>
  <c r="C1799" i="11"/>
  <c r="B1799" i="11"/>
  <c r="AY1798" i="11"/>
  <c r="AX1798" i="11"/>
  <c r="AW1798" i="11"/>
  <c r="AV1798" i="11"/>
  <c r="AU1798" i="11"/>
  <c r="AT1798" i="11"/>
  <c r="AS1798" i="11"/>
  <c r="AR1798" i="11"/>
  <c r="AO1798" i="11"/>
  <c r="AN1798" i="11"/>
  <c r="AM1798" i="11"/>
  <c r="AL1798" i="11"/>
  <c r="AK1798" i="11"/>
  <c r="AJ1798" i="11"/>
  <c r="D1798" i="11"/>
  <c r="X1798" i="11" s="1"/>
  <c r="C1798" i="11"/>
  <c r="B1798" i="11"/>
  <c r="AY1797" i="11"/>
  <c r="AX1797" i="11"/>
  <c r="AW1797" i="11"/>
  <c r="AV1797" i="11"/>
  <c r="AU1797" i="11"/>
  <c r="AT1797" i="11"/>
  <c r="AS1797" i="11"/>
  <c r="AR1797" i="11"/>
  <c r="AO1797" i="11"/>
  <c r="AN1797" i="11"/>
  <c r="AM1797" i="11"/>
  <c r="AL1797" i="11"/>
  <c r="AK1797" i="11"/>
  <c r="AJ1797" i="11"/>
  <c r="D1797" i="11"/>
  <c r="X1797" i="11" s="1"/>
  <c r="C1797" i="11"/>
  <c r="B1797" i="11"/>
  <c r="AY1796" i="11"/>
  <c r="AX1796" i="11"/>
  <c r="AW1796" i="11"/>
  <c r="AV1796" i="11"/>
  <c r="AU1796" i="11"/>
  <c r="AT1796" i="11"/>
  <c r="AS1796" i="11"/>
  <c r="AR1796" i="11"/>
  <c r="AO1796" i="11"/>
  <c r="AN1796" i="11"/>
  <c r="AM1796" i="11"/>
  <c r="AL1796" i="11"/>
  <c r="AK1796" i="11"/>
  <c r="AJ1796" i="11"/>
  <c r="D1796" i="11"/>
  <c r="X1796" i="11" s="1"/>
  <c r="C1796" i="11"/>
  <c r="B1796" i="11"/>
  <c r="AY1795" i="11"/>
  <c r="AX1795" i="11"/>
  <c r="AW1795" i="11"/>
  <c r="AV1795" i="11"/>
  <c r="AU1795" i="11"/>
  <c r="AT1795" i="11"/>
  <c r="AS1795" i="11"/>
  <c r="AR1795" i="11"/>
  <c r="AO1795" i="11"/>
  <c r="AN1795" i="11"/>
  <c r="AM1795" i="11"/>
  <c r="AL1795" i="11"/>
  <c r="AK1795" i="11"/>
  <c r="AJ1795" i="11"/>
  <c r="D1795" i="11"/>
  <c r="X1795" i="11" s="1"/>
  <c r="C1795" i="11"/>
  <c r="B1795" i="11"/>
  <c r="AY1794" i="11"/>
  <c r="AX1794" i="11"/>
  <c r="AW1794" i="11"/>
  <c r="AV1794" i="11"/>
  <c r="AU1794" i="11"/>
  <c r="AT1794" i="11"/>
  <c r="AS1794" i="11"/>
  <c r="AR1794" i="11"/>
  <c r="AO1794" i="11"/>
  <c r="AN1794" i="11"/>
  <c r="AM1794" i="11"/>
  <c r="AL1794" i="11"/>
  <c r="AK1794" i="11"/>
  <c r="AJ1794" i="11"/>
  <c r="D1794" i="11"/>
  <c r="X1794" i="11" s="1"/>
  <c r="C1794" i="11"/>
  <c r="B1794" i="11"/>
  <c r="AY1793" i="11"/>
  <c r="AX1793" i="11"/>
  <c r="AW1793" i="11"/>
  <c r="AV1793" i="11"/>
  <c r="AU1793" i="11"/>
  <c r="AT1793" i="11"/>
  <c r="AS1793" i="11"/>
  <c r="AR1793" i="11"/>
  <c r="AO1793" i="11"/>
  <c r="AN1793" i="11"/>
  <c r="AM1793" i="11"/>
  <c r="AL1793" i="11"/>
  <c r="AK1793" i="11"/>
  <c r="AJ1793" i="11"/>
  <c r="D1793" i="11"/>
  <c r="X1793" i="11" s="1"/>
  <c r="C1793" i="11"/>
  <c r="B1793" i="11"/>
  <c r="AY1792" i="11"/>
  <c r="AX1792" i="11"/>
  <c r="AW1792" i="11"/>
  <c r="AV1792" i="11"/>
  <c r="AU1792" i="11"/>
  <c r="AT1792" i="11"/>
  <c r="AS1792" i="11"/>
  <c r="AR1792" i="11"/>
  <c r="AO1792" i="11"/>
  <c r="AN1792" i="11"/>
  <c r="AM1792" i="11"/>
  <c r="AL1792" i="11"/>
  <c r="AK1792" i="11"/>
  <c r="AJ1792" i="11"/>
  <c r="D1792" i="11"/>
  <c r="X1792" i="11" s="1"/>
  <c r="C1792" i="11"/>
  <c r="B1792" i="11"/>
  <c r="AY1791" i="11"/>
  <c r="AX1791" i="11"/>
  <c r="AW1791" i="11"/>
  <c r="AV1791" i="11"/>
  <c r="AU1791" i="11"/>
  <c r="AT1791" i="11"/>
  <c r="AS1791" i="11"/>
  <c r="AR1791" i="11"/>
  <c r="AO1791" i="11"/>
  <c r="AN1791" i="11"/>
  <c r="AM1791" i="11"/>
  <c r="AL1791" i="11"/>
  <c r="AK1791" i="11"/>
  <c r="AJ1791" i="11"/>
  <c r="D1791" i="11"/>
  <c r="X1791" i="11" s="1"/>
  <c r="C1791" i="11"/>
  <c r="B1791" i="11"/>
  <c r="AY1790" i="11"/>
  <c r="AX1790" i="11"/>
  <c r="AW1790" i="11"/>
  <c r="AV1790" i="11"/>
  <c r="AU1790" i="11"/>
  <c r="AT1790" i="11"/>
  <c r="AS1790" i="11"/>
  <c r="AR1790" i="11"/>
  <c r="AO1790" i="11"/>
  <c r="AN1790" i="11"/>
  <c r="AM1790" i="11"/>
  <c r="AL1790" i="11"/>
  <c r="AK1790" i="11"/>
  <c r="AJ1790" i="11"/>
  <c r="D1790" i="11"/>
  <c r="X1790" i="11" s="1"/>
  <c r="C1790" i="11"/>
  <c r="B1790" i="11"/>
  <c r="AY1789" i="11"/>
  <c r="AX1789" i="11"/>
  <c r="AW1789" i="11"/>
  <c r="AV1789" i="11"/>
  <c r="AU1789" i="11"/>
  <c r="AT1789" i="11"/>
  <c r="AS1789" i="11"/>
  <c r="AR1789" i="11"/>
  <c r="AO1789" i="11"/>
  <c r="AN1789" i="11"/>
  <c r="AM1789" i="11"/>
  <c r="AL1789" i="11"/>
  <c r="AK1789" i="11"/>
  <c r="AJ1789" i="11"/>
  <c r="D1789" i="11"/>
  <c r="X1789" i="11" s="1"/>
  <c r="C1789" i="11"/>
  <c r="B1789" i="11"/>
  <c r="AY1788" i="11"/>
  <c r="AX1788" i="11"/>
  <c r="AW1788" i="11"/>
  <c r="AV1788" i="11"/>
  <c r="AU1788" i="11"/>
  <c r="AT1788" i="11"/>
  <c r="AS1788" i="11"/>
  <c r="AR1788" i="11"/>
  <c r="AO1788" i="11"/>
  <c r="AN1788" i="11"/>
  <c r="AM1788" i="11"/>
  <c r="AL1788" i="11"/>
  <c r="AK1788" i="11"/>
  <c r="AJ1788" i="11"/>
  <c r="D1788" i="11"/>
  <c r="X1788" i="11" s="1"/>
  <c r="C1788" i="11"/>
  <c r="B1788" i="11"/>
  <c r="AY1787" i="11"/>
  <c r="AX1787" i="11"/>
  <c r="AW1787" i="11"/>
  <c r="AV1787" i="11"/>
  <c r="AU1787" i="11"/>
  <c r="AT1787" i="11"/>
  <c r="AS1787" i="11"/>
  <c r="AR1787" i="11"/>
  <c r="AO1787" i="11"/>
  <c r="AN1787" i="11"/>
  <c r="AM1787" i="11"/>
  <c r="AL1787" i="11"/>
  <c r="AK1787" i="11"/>
  <c r="AJ1787" i="11"/>
  <c r="D1787" i="11"/>
  <c r="X1787" i="11" s="1"/>
  <c r="C1787" i="11"/>
  <c r="B1787" i="11"/>
  <c r="AY1786" i="11"/>
  <c r="AX1786" i="11"/>
  <c r="AW1786" i="11"/>
  <c r="AV1786" i="11"/>
  <c r="AU1786" i="11"/>
  <c r="AT1786" i="11"/>
  <c r="AS1786" i="11"/>
  <c r="AR1786" i="11"/>
  <c r="AO1786" i="11"/>
  <c r="AN1786" i="11"/>
  <c r="AM1786" i="11"/>
  <c r="AL1786" i="11"/>
  <c r="AK1786" i="11"/>
  <c r="AJ1786" i="11"/>
  <c r="D1786" i="11"/>
  <c r="X1786" i="11" s="1"/>
  <c r="C1786" i="11"/>
  <c r="B1786" i="11"/>
  <c r="AY1785" i="11"/>
  <c r="AX1785" i="11"/>
  <c r="AW1785" i="11"/>
  <c r="AV1785" i="11"/>
  <c r="AU1785" i="11"/>
  <c r="AT1785" i="11"/>
  <c r="AS1785" i="11"/>
  <c r="AR1785" i="11"/>
  <c r="AO1785" i="11"/>
  <c r="AN1785" i="11"/>
  <c r="AM1785" i="11"/>
  <c r="AL1785" i="11"/>
  <c r="AK1785" i="11"/>
  <c r="AJ1785" i="11"/>
  <c r="D1785" i="11"/>
  <c r="X1785" i="11" s="1"/>
  <c r="C1785" i="11"/>
  <c r="B1785" i="11"/>
  <c r="AY1784" i="11"/>
  <c r="AX1784" i="11"/>
  <c r="AW1784" i="11"/>
  <c r="AV1784" i="11"/>
  <c r="AU1784" i="11"/>
  <c r="AT1784" i="11"/>
  <c r="AS1784" i="11"/>
  <c r="AR1784" i="11"/>
  <c r="AO1784" i="11"/>
  <c r="AN1784" i="11"/>
  <c r="AM1784" i="11"/>
  <c r="AL1784" i="11"/>
  <c r="AK1784" i="11"/>
  <c r="AJ1784" i="11"/>
  <c r="D1784" i="11"/>
  <c r="X1784" i="11" s="1"/>
  <c r="C1784" i="11"/>
  <c r="B1784" i="11"/>
  <c r="AY1783" i="11"/>
  <c r="AX1783" i="11"/>
  <c r="AW1783" i="11"/>
  <c r="AV1783" i="11"/>
  <c r="AU1783" i="11"/>
  <c r="AT1783" i="11"/>
  <c r="AS1783" i="11"/>
  <c r="AR1783" i="11"/>
  <c r="AO1783" i="11"/>
  <c r="AN1783" i="11"/>
  <c r="AM1783" i="11"/>
  <c r="AL1783" i="11"/>
  <c r="AK1783" i="11"/>
  <c r="AJ1783" i="11"/>
  <c r="D1783" i="11"/>
  <c r="X1783" i="11" s="1"/>
  <c r="C1783" i="11"/>
  <c r="B1783" i="11"/>
  <c r="AY1782" i="11"/>
  <c r="AX1782" i="11"/>
  <c r="AW1782" i="11"/>
  <c r="AV1782" i="11"/>
  <c r="AU1782" i="11"/>
  <c r="AT1782" i="11"/>
  <c r="AS1782" i="11"/>
  <c r="AR1782" i="11"/>
  <c r="AO1782" i="11"/>
  <c r="AN1782" i="11"/>
  <c r="AM1782" i="11"/>
  <c r="AL1782" i="11"/>
  <c r="AK1782" i="11"/>
  <c r="AJ1782" i="11"/>
  <c r="D1782" i="11"/>
  <c r="X1782" i="11" s="1"/>
  <c r="C1782" i="11"/>
  <c r="B1782" i="11"/>
  <c r="AY1781" i="11"/>
  <c r="AX1781" i="11"/>
  <c r="AW1781" i="11"/>
  <c r="AV1781" i="11"/>
  <c r="AU1781" i="11"/>
  <c r="AT1781" i="11"/>
  <c r="AS1781" i="11"/>
  <c r="AR1781" i="11"/>
  <c r="AO1781" i="11"/>
  <c r="AN1781" i="11"/>
  <c r="AM1781" i="11"/>
  <c r="AL1781" i="11"/>
  <c r="AK1781" i="11"/>
  <c r="AJ1781" i="11"/>
  <c r="D1781" i="11"/>
  <c r="X1781" i="11" s="1"/>
  <c r="C1781" i="11"/>
  <c r="B1781" i="11"/>
  <c r="AY1780" i="11"/>
  <c r="AX1780" i="11"/>
  <c r="AW1780" i="11"/>
  <c r="AV1780" i="11"/>
  <c r="AU1780" i="11"/>
  <c r="AT1780" i="11"/>
  <c r="AS1780" i="11"/>
  <c r="AR1780" i="11"/>
  <c r="AO1780" i="11"/>
  <c r="AN1780" i="11"/>
  <c r="AM1780" i="11"/>
  <c r="AL1780" i="11"/>
  <c r="AK1780" i="11"/>
  <c r="AJ1780" i="11"/>
  <c r="D1780" i="11"/>
  <c r="X1780" i="11" s="1"/>
  <c r="C1780" i="11"/>
  <c r="B1780" i="11"/>
  <c r="AY1779" i="11"/>
  <c r="AX1779" i="11"/>
  <c r="AW1779" i="11"/>
  <c r="AV1779" i="11"/>
  <c r="AU1779" i="11"/>
  <c r="AT1779" i="11"/>
  <c r="AS1779" i="11"/>
  <c r="AR1779" i="11"/>
  <c r="AO1779" i="11"/>
  <c r="AN1779" i="11"/>
  <c r="AM1779" i="11"/>
  <c r="AL1779" i="11"/>
  <c r="AK1779" i="11"/>
  <c r="AJ1779" i="11"/>
  <c r="D1779" i="11"/>
  <c r="X1779" i="11" s="1"/>
  <c r="C1779" i="11"/>
  <c r="B1779" i="11"/>
  <c r="AY1778" i="11"/>
  <c r="AX1778" i="11"/>
  <c r="AW1778" i="11"/>
  <c r="AV1778" i="11"/>
  <c r="AU1778" i="11"/>
  <c r="AT1778" i="11"/>
  <c r="AS1778" i="11"/>
  <c r="AR1778" i="11"/>
  <c r="AO1778" i="11"/>
  <c r="AN1778" i="11"/>
  <c r="AM1778" i="11"/>
  <c r="AL1778" i="11"/>
  <c r="AK1778" i="11"/>
  <c r="AJ1778" i="11"/>
  <c r="D1778" i="11"/>
  <c r="X1778" i="11" s="1"/>
  <c r="C1778" i="11"/>
  <c r="B1778" i="11"/>
  <c r="AY1777" i="11"/>
  <c r="AX1777" i="11"/>
  <c r="AW1777" i="11"/>
  <c r="AV1777" i="11"/>
  <c r="AU1777" i="11"/>
  <c r="AT1777" i="11"/>
  <c r="AS1777" i="11"/>
  <c r="AR1777" i="11"/>
  <c r="AO1777" i="11"/>
  <c r="AN1777" i="11"/>
  <c r="AM1777" i="11"/>
  <c r="AL1777" i="11"/>
  <c r="AK1777" i="11"/>
  <c r="AJ1777" i="11"/>
  <c r="D1777" i="11"/>
  <c r="X1777" i="11" s="1"/>
  <c r="C1777" i="11"/>
  <c r="B1777" i="11"/>
  <c r="AY1776" i="11"/>
  <c r="AX1776" i="11"/>
  <c r="AW1776" i="11"/>
  <c r="AV1776" i="11"/>
  <c r="AU1776" i="11"/>
  <c r="AT1776" i="11"/>
  <c r="AS1776" i="11"/>
  <c r="AR1776" i="11"/>
  <c r="AO1776" i="11"/>
  <c r="AN1776" i="11"/>
  <c r="AM1776" i="11"/>
  <c r="AL1776" i="11"/>
  <c r="AK1776" i="11"/>
  <c r="AJ1776" i="11"/>
  <c r="D1776" i="11"/>
  <c r="X1776" i="11" s="1"/>
  <c r="C1776" i="11"/>
  <c r="B1776" i="11"/>
  <c r="AY1775" i="11"/>
  <c r="AX1775" i="11"/>
  <c r="AW1775" i="11"/>
  <c r="AV1775" i="11"/>
  <c r="AU1775" i="11"/>
  <c r="AT1775" i="11"/>
  <c r="AS1775" i="11"/>
  <c r="AR1775" i="11"/>
  <c r="AO1775" i="11"/>
  <c r="AN1775" i="11"/>
  <c r="AM1775" i="11"/>
  <c r="AL1775" i="11"/>
  <c r="AK1775" i="11"/>
  <c r="AJ1775" i="11"/>
  <c r="D1775" i="11"/>
  <c r="X1775" i="11" s="1"/>
  <c r="C1775" i="11"/>
  <c r="B1775" i="11"/>
  <c r="AY1774" i="11"/>
  <c r="AX1774" i="11"/>
  <c r="AW1774" i="11"/>
  <c r="AV1774" i="11"/>
  <c r="AU1774" i="11"/>
  <c r="AT1774" i="11"/>
  <c r="AS1774" i="11"/>
  <c r="AR1774" i="11"/>
  <c r="AO1774" i="11"/>
  <c r="AN1774" i="11"/>
  <c r="AM1774" i="11"/>
  <c r="AL1774" i="11"/>
  <c r="AK1774" i="11"/>
  <c r="AJ1774" i="11"/>
  <c r="D1774" i="11"/>
  <c r="X1774" i="11" s="1"/>
  <c r="C1774" i="11"/>
  <c r="B1774" i="11"/>
  <c r="AY1773" i="11"/>
  <c r="AX1773" i="11"/>
  <c r="AW1773" i="11"/>
  <c r="AV1773" i="11"/>
  <c r="AU1773" i="11"/>
  <c r="AT1773" i="11"/>
  <c r="AS1773" i="11"/>
  <c r="AR1773" i="11"/>
  <c r="AO1773" i="11"/>
  <c r="AN1773" i="11"/>
  <c r="AM1773" i="11"/>
  <c r="AL1773" i="11"/>
  <c r="AK1773" i="11"/>
  <c r="AJ1773" i="11"/>
  <c r="D1773" i="11"/>
  <c r="X1773" i="11" s="1"/>
  <c r="C1773" i="11"/>
  <c r="B1773" i="11"/>
  <c r="AY1772" i="11"/>
  <c r="AX1772" i="11"/>
  <c r="AW1772" i="11"/>
  <c r="AV1772" i="11"/>
  <c r="AU1772" i="11"/>
  <c r="AT1772" i="11"/>
  <c r="AS1772" i="11"/>
  <c r="AR1772" i="11"/>
  <c r="AO1772" i="11"/>
  <c r="AN1772" i="11"/>
  <c r="AM1772" i="11"/>
  <c r="AL1772" i="11"/>
  <c r="AK1772" i="11"/>
  <c r="AJ1772" i="11"/>
  <c r="D1772" i="11"/>
  <c r="X1772" i="11" s="1"/>
  <c r="C1772" i="11"/>
  <c r="B1772" i="11"/>
  <c r="AY1771" i="11"/>
  <c r="AX1771" i="11"/>
  <c r="AW1771" i="11"/>
  <c r="AV1771" i="11"/>
  <c r="AU1771" i="11"/>
  <c r="AT1771" i="11"/>
  <c r="AS1771" i="11"/>
  <c r="AR1771" i="11"/>
  <c r="AO1771" i="11"/>
  <c r="AN1771" i="11"/>
  <c r="AM1771" i="11"/>
  <c r="AL1771" i="11"/>
  <c r="AK1771" i="11"/>
  <c r="AJ1771" i="11"/>
  <c r="D1771" i="11"/>
  <c r="X1771" i="11" s="1"/>
  <c r="C1771" i="11"/>
  <c r="B1771" i="11"/>
  <c r="AY1770" i="11"/>
  <c r="AX1770" i="11"/>
  <c r="AW1770" i="11"/>
  <c r="AV1770" i="11"/>
  <c r="AU1770" i="11"/>
  <c r="AT1770" i="11"/>
  <c r="AS1770" i="11"/>
  <c r="AR1770" i="11"/>
  <c r="AO1770" i="11"/>
  <c r="AN1770" i="11"/>
  <c r="AM1770" i="11"/>
  <c r="AL1770" i="11"/>
  <c r="AK1770" i="11"/>
  <c r="AJ1770" i="11"/>
  <c r="D1770" i="11"/>
  <c r="X1770" i="11" s="1"/>
  <c r="C1770" i="11"/>
  <c r="B1770" i="11"/>
  <c r="AY1769" i="11"/>
  <c r="AX1769" i="11"/>
  <c r="AW1769" i="11"/>
  <c r="AV1769" i="11"/>
  <c r="AU1769" i="11"/>
  <c r="AT1769" i="11"/>
  <c r="AS1769" i="11"/>
  <c r="AR1769" i="11"/>
  <c r="AO1769" i="11"/>
  <c r="AN1769" i="11"/>
  <c r="AM1769" i="11"/>
  <c r="AL1769" i="11"/>
  <c r="AK1769" i="11"/>
  <c r="AJ1769" i="11"/>
  <c r="D1769" i="11"/>
  <c r="X1769" i="11" s="1"/>
  <c r="C1769" i="11"/>
  <c r="B1769" i="11"/>
  <c r="AY1768" i="11"/>
  <c r="AX1768" i="11"/>
  <c r="AW1768" i="11"/>
  <c r="AV1768" i="11"/>
  <c r="AU1768" i="11"/>
  <c r="AT1768" i="11"/>
  <c r="AS1768" i="11"/>
  <c r="AR1768" i="11"/>
  <c r="AO1768" i="11"/>
  <c r="AN1768" i="11"/>
  <c r="AM1768" i="11"/>
  <c r="AL1768" i="11"/>
  <c r="AK1768" i="11"/>
  <c r="AJ1768" i="11"/>
  <c r="D1768" i="11"/>
  <c r="X1768" i="11" s="1"/>
  <c r="C1768" i="11"/>
  <c r="B1768" i="11"/>
  <c r="AY1767" i="11"/>
  <c r="AX1767" i="11"/>
  <c r="AW1767" i="11"/>
  <c r="AV1767" i="11"/>
  <c r="AU1767" i="11"/>
  <c r="AT1767" i="11"/>
  <c r="AS1767" i="11"/>
  <c r="AR1767" i="11"/>
  <c r="AO1767" i="11"/>
  <c r="AN1767" i="11"/>
  <c r="AM1767" i="11"/>
  <c r="AL1767" i="11"/>
  <c r="AK1767" i="11"/>
  <c r="AJ1767" i="11"/>
  <c r="D1767" i="11"/>
  <c r="X1767" i="11" s="1"/>
  <c r="C1767" i="11"/>
  <c r="B1767" i="11"/>
  <c r="AY1766" i="11"/>
  <c r="AX1766" i="11"/>
  <c r="AW1766" i="11"/>
  <c r="AV1766" i="11"/>
  <c r="AU1766" i="11"/>
  <c r="AT1766" i="11"/>
  <c r="AS1766" i="11"/>
  <c r="AR1766" i="11"/>
  <c r="AO1766" i="11"/>
  <c r="AN1766" i="11"/>
  <c r="AM1766" i="11"/>
  <c r="AL1766" i="11"/>
  <c r="AK1766" i="11"/>
  <c r="AJ1766" i="11"/>
  <c r="D1766" i="11"/>
  <c r="X1766" i="11" s="1"/>
  <c r="C1766" i="11"/>
  <c r="B1766" i="11"/>
  <c r="AY1765" i="11"/>
  <c r="AX1765" i="11"/>
  <c r="AW1765" i="11"/>
  <c r="AV1765" i="11"/>
  <c r="AU1765" i="11"/>
  <c r="AT1765" i="11"/>
  <c r="AS1765" i="11"/>
  <c r="AR1765" i="11"/>
  <c r="AO1765" i="11"/>
  <c r="AN1765" i="11"/>
  <c r="AM1765" i="11"/>
  <c r="AL1765" i="11"/>
  <c r="AK1765" i="11"/>
  <c r="AJ1765" i="11"/>
  <c r="D1765" i="11"/>
  <c r="X1765" i="11" s="1"/>
  <c r="C1765" i="11"/>
  <c r="B1765" i="11"/>
  <c r="AY1764" i="11"/>
  <c r="AX1764" i="11"/>
  <c r="AW1764" i="11"/>
  <c r="AV1764" i="11"/>
  <c r="AU1764" i="11"/>
  <c r="AT1764" i="11"/>
  <c r="AS1764" i="11"/>
  <c r="AR1764" i="11"/>
  <c r="AO1764" i="11"/>
  <c r="AN1764" i="11"/>
  <c r="AM1764" i="11"/>
  <c r="AL1764" i="11"/>
  <c r="AK1764" i="11"/>
  <c r="AJ1764" i="11"/>
  <c r="D1764" i="11"/>
  <c r="X1764" i="11" s="1"/>
  <c r="C1764" i="11"/>
  <c r="B1764" i="11"/>
  <c r="AY1763" i="11"/>
  <c r="AX1763" i="11"/>
  <c r="AW1763" i="11"/>
  <c r="AV1763" i="11"/>
  <c r="AU1763" i="11"/>
  <c r="AT1763" i="11"/>
  <c r="AS1763" i="11"/>
  <c r="AR1763" i="11"/>
  <c r="AO1763" i="11"/>
  <c r="AN1763" i="11"/>
  <c r="AM1763" i="11"/>
  <c r="AL1763" i="11"/>
  <c r="AK1763" i="11"/>
  <c r="AJ1763" i="11"/>
  <c r="D1763" i="11"/>
  <c r="X1763" i="11" s="1"/>
  <c r="C1763" i="11"/>
  <c r="B1763" i="11"/>
  <c r="AY1762" i="11"/>
  <c r="AX1762" i="11"/>
  <c r="AW1762" i="11"/>
  <c r="AV1762" i="11"/>
  <c r="AU1762" i="11"/>
  <c r="AT1762" i="11"/>
  <c r="AS1762" i="11"/>
  <c r="AR1762" i="11"/>
  <c r="AO1762" i="11"/>
  <c r="AN1762" i="11"/>
  <c r="AM1762" i="11"/>
  <c r="AL1762" i="11"/>
  <c r="AK1762" i="11"/>
  <c r="AJ1762" i="11"/>
  <c r="D1762" i="11"/>
  <c r="X1762" i="11" s="1"/>
  <c r="C1762" i="11"/>
  <c r="B1762" i="11"/>
  <c r="AY1761" i="11"/>
  <c r="AX1761" i="11"/>
  <c r="AW1761" i="11"/>
  <c r="AV1761" i="11"/>
  <c r="AU1761" i="11"/>
  <c r="AT1761" i="11"/>
  <c r="AS1761" i="11"/>
  <c r="AR1761" i="11"/>
  <c r="AO1761" i="11"/>
  <c r="AN1761" i="11"/>
  <c r="AM1761" i="11"/>
  <c r="AL1761" i="11"/>
  <c r="AK1761" i="11"/>
  <c r="AJ1761" i="11"/>
  <c r="D1761" i="11"/>
  <c r="X1761" i="11" s="1"/>
  <c r="C1761" i="11"/>
  <c r="B1761" i="11"/>
  <c r="AY1760" i="11"/>
  <c r="AX1760" i="11"/>
  <c r="AW1760" i="11"/>
  <c r="AV1760" i="11"/>
  <c r="AU1760" i="11"/>
  <c r="AT1760" i="11"/>
  <c r="AS1760" i="11"/>
  <c r="AR1760" i="11"/>
  <c r="AO1760" i="11"/>
  <c r="AN1760" i="11"/>
  <c r="AM1760" i="11"/>
  <c r="AL1760" i="11"/>
  <c r="AK1760" i="11"/>
  <c r="AJ1760" i="11"/>
  <c r="D1760" i="11"/>
  <c r="X1760" i="11" s="1"/>
  <c r="C1760" i="11"/>
  <c r="B1760" i="11"/>
  <c r="AY1759" i="11"/>
  <c r="AX1759" i="11"/>
  <c r="AW1759" i="11"/>
  <c r="AV1759" i="11"/>
  <c r="AU1759" i="11"/>
  <c r="AT1759" i="11"/>
  <c r="AS1759" i="11"/>
  <c r="AR1759" i="11"/>
  <c r="AO1759" i="11"/>
  <c r="AN1759" i="11"/>
  <c r="AM1759" i="11"/>
  <c r="AL1759" i="11"/>
  <c r="AK1759" i="11"/>
  <c r="AJ1759" i="11"/>
  <c r="D1759" i="11"/>
  <c r="X1759" i="11" s="1"/>
  <c r="C1759" i="11"/>
  <c r="B1759" i="11"/>
  <c r="AY1758" i="11"/>
  <c r="AX1758" i="11"/>
  <c r="AW1758" i="11"/>
  <c r="AV1758" i="11"/>
  <c r="AU1758" i="11"/>
  <c r="AT1758" i="11"/>
  <c r="AS1758" i="11"/>
  <c r="AR1758" i="11"/>
  <c r="AO1758" i="11"/>
  <c r="AN1758" i="11"/>
  <c r="AM1758" i="11"/>
  <c r="AL1758" i="11"/>
  <c r="AK1758" i="11"/>
  <c r="AJ1758" i="11"/>
  <c r="D1758" i="11"/>
  <c r="X1758" i="11" s="1"/>
  <c r="C1758" i="11"/>
  <c r="B1758" i="11"/>
  <c r="AY1757" i="11"/>
  <c r="AX1757" i="11"/>
  <c r="AW1757" i="11"/>
  <c r="AV1757" i="11"/>
  <c r="AU1757" i="11"/>
  <c r="AT1757" i="11"/>
  <c r="AS1757" i="11"/>
  <c r="AR1757" i="11"/>
  <c r="AO1757" i="11"/>
  <c r="AN1757" i="11"/>
  <c r="AM1757" i="11"/>
  <c r="AL1757" i="11"/>
  <c r="AK1757" i="11"/>
  <c r="AJ1757" i="11"/>
  <c r="D1757" i="11"/>
  <c r="X1757" i="11" s="1"/>
  <c r="C1757" i="11"/>
  <c r="B1757" i="11"/>
  <c r="AY1756" i="11"/>
  <c r="AX1756" i="11"/>
  <c r="AW1756" i="11"/>
  <c r="AV1756" i="11"/>
  <c r="AU1756" i="11"/>
  <c r="AT1756" i="11"/>
  <c r="AS1756" i="11"/>
  <c r="AR1756" i="11"/>
  <c r="AO1756" i="11"/>
  <c r="AN1756" i="11"/>
  <c r="AM1756" i="11"/>
  <c r="AL1756" i="11"/>
  <c r="AK1756" i="11"/>
  <c r="AJ1756" i="11"/>
  <c r="D1756" i="11"/>
  <c r="X1756" i="11" s="1"/>
  <c r="C1756" i="11"/>
  <c r="B1756" i="11"/>
  <c r="AY1755" i="11"/>
  <c r="AX1755" i="11"/>
  <c r="AW1755" i="11"/>
  <c r="AV1755" i="11"/>
  <c r="AU1755" i="11"/>
  <c r="AT1755" i="11"/>
  <c r="AS1755" i="11"/>
  <c r="AR1755" i="11"/>
  <c r="AO1755" i="11"/>
  <c r="AN1755" i="11"/>
  <c r="AM1755" i="11"/>
  <c r="AL1755" i="11"/>
  <c r="AK1755" i="11"/>
  <c r="AJ1755" i="11"/>
  <c r="D1755" i="11"/>
  <c r="X1755" i="11" s="1"/>
  <c r="C1755" i="11"/>
  <c r="B1755" i="11"/>
  <c r="AY1754" i="11"/>
  <c r="AX1754" i="11"/>
  <c r="AW1754" i="11"/>
  <c r="AV1754" i="11"/>
  <c r="AU1754" i="11"/>
  <c r="AT1754" i="11"/>
  <c r="AS1754" i="11"/>
  <c r="AR1754" i="11"/>
  <c r="AO1754" i="11"/>
  <c r="AN1754" i="11"/>
  <c r="AM1754" i="11"/>
  <c r="AL1754" i="11"/>
  <c r="AK1754" i="11"/>
  <c r="AJ1754" i="11"/>
  <c r="D1754" i="11"/>
  <c r="X1754" i="11" s="1"/>
  <c r="C1754" i="11"/>
  <c r="B1754" i="11"/>
  <c r="AY1753" i="11"/>
  <c r="AX1753" i="11"/>
  <c r="AW1753" i="11"/>
  <c r="AV1753" i="11"/>
  <c r="AU1753" i="11"/>
  <c r="AT1753" i="11"/>
  <c r="AS1753" i="11"/>
  <c r="AR1753" i="11"/>
  <c r="AO1753" i="11"/>
  <c r="AN1753" i="11"/>
  <c r="AM1753" i="11"/>
  <c r="AL1753" i="11"/>
  <c r="AK1753" i="11"/>
  <c r="AJ1753" i="11"/>
  <c r="D1753" i="11"/>
  <c r="X1753" i="11" s="1"/>
  <c r="C1753" i="11"/>
  <c r="B1753" i="11"/>
  <c r="AY1752" i="11"/>
  <c r="AX1752" i="11"/>
  <c r="AW1752" i="11"/>
  <c r="AV1752" i="11"/>
  <c r="AU1752" i="11"/>
  <c r="AT1752" i="11"/>
  <c r="AS1752" i="11"/>
  <c r="AR1752" i="11"/>
  <c r="AO1752" i="11"/>
  <c r="AN1752" i="11"/>
  <c r="AM1752" i="11"/>
  <c r="AL1752" i="11"/>
  <c r="AK1752" i="11"/>
  <c r="AJ1752" i="11"/>
  <c r="D1752" i="11"/>
  <c r="X1752" i="11" s="1"/>
  <c r="C1752" i="11"/>
  <c r="B1752" i="11"/>
  <c r="AY1751" i="11"/>
  <c r="AX1751" i="11"/>
  <c r="AW1751" i="11"/>
  <c r="AV1751" i="11"/>
  <c r="AU1751" i="11"/>
  <c r="AT1751" i="11"/>
  <c r="AS1751" i="11"/>
  <c r="AR1751" i="11"/>
  <c r="AO1751" i="11"/>
  <c r="AN1751" i="11"/>
  <c r="AM1751" i="11"/>
  <c r="AL1751" i="11"/>
  <c r="AK1751" i="11"/>
  <c r="AJ1751" i="11"/>
  <c r="D1751" i="11"/>
  <c r="X1751" i="11" s="1"/>
  <c r="C1751" i="11"/>
  <c r="B1751" i="11"/>
  <c r="AY1750" i="11"/>
  <c r="AX1750" i="11"/>
  <c r="AW1750" i="11"/>
  <c r="AV1750" i="11"/>
  <c r="AU1750" i="11"/>
  <c r="AT1750" i="11"/>
  <c r="AS1750" i="11"/>
  <c r="AR1750" i="11"/>
  <c r="AO1750" i="11"/>
  <c r="AN1750" i="11"/>
  <c r="AM1750" i="11"/>
  <c r="AL1750" i="11"/>
  <c r="AK1750" i="11"/>
  <c r="AJ1750" i="11"/>
  <c r="D1750" i="11"/>
  <c r="X1750" i="11" s="1"/>
  <c r="C1750" i="11"/>
  <c r="B1750" i="11"/>
  <c r="AY1749" i="11"/>
  <c r="AX1749" i="11"/>
  <c r="AW1749" i="11"/>
  <c r="AV1749" i="11"/>
  <c r="AU1749" i="11"/>
  <c r="AT1749" i="11"/>
  <c r="AS1749" i="11"/>
  <c r="AR1749" i="11"/>
  <c r="AO1749" i="11"/>
  <c r="AN1749" i="11"/>
  <c r="AM1749" i="11"/>
  <c r="AL1749" i="11"/>
  <c r="AK1749" i="11"/>
  <c r="AJ1749" i="11"/>
  <c r="D1749" i="11"/>
  <c r="X1749" i="11" s="1"/>
  <c r="C1749" i="11"/>
  <c r="B1749" i="11"/>
  <c r="AY1748" i="11"/>
  <c r="AX1748" i="11"/>
  <c r="AW1748" i="11"/>
  <c r="AV1748" i="11"/>
  <c r="AU1748" i="11"/>
  <c r="AT1748" i="11"/>
  <c r="AS1748" i="11"/>
  <c r="AR1748" i="11"/>
  <c r="AO1748" i="11"/>
  <c r="AN1748" i="11"/>
  <c r="AM1748" i="11"/>
  <c r="AL1748" i="11"/>
  <c r="AK1748" i="11"/>
  <c r="AJ1748" i="11"/>
  <c r="D1748" i="11"/>
  <c r="X1748" i="11" s="1"/>
  <c r="C1748" i="11"/>
  <c r="B1748" i="11"/>
  <c r="AY1747" i="11"/>
  <c r="AX1747" i="11"/>
  <c r="AW1747" i="11"/>
  <c r="AV1747" i="11"/>
  <c r="AU1747" i="11"/>
  <c r="AT1747" i="11"/>
  <c r="AS1747" i="11"/>
  <c r="AR1747" i="11"/>
  <c r="AO1747" i="11"/>
  <c r="AN1747" i="11"/>
  <c r="AM1747" i="11"/>
  <c r="AL1747" i="11"/>
  <c r="AK1747" i="11"/>
  <c r="AJ1747" i="11"/>
  <c r="D1747" i="11"/>
  <c r="X1747" i="11" s="1"/>
  <c r="C1747" i="11"/>
  <c r="B1747" i="11"/>
  <c r="AY1746" i="11"/>
  <c r="AX1746" i="11"/>
  <c r="AW1746" i="11"/>
  <c r="AV1746" i="11"/>
  <c r="AU1746" i="11"/>
  <c r="AT1746" i="11"/>
  <c r="AS1746" i="11"/>
  <c r="AR1746" i="11"/>
  <c r="AO1746" i="11"/>
  <c r="AN1746" i="11"/>
  <c r="AM1746" i="11"/>
  <c r="AL1746" i="11"/>
  <c r="AK1746" i="11"/>
  <c r="AJ1746" i="11"/>
  <c r="D1746" i="11"/>
  <c r="X1746" i="11" s="1"/>
  <c r="C1746" i="11"/>
  <c r="B1746" i="11"/>
  <c r="AY1745" i="11"/>
  <c r="AX1745" i="11"/>
  <c r="AW1745" i="11"/>
  <c r="AV1745" i="11"/>
  <c r="AU1745" i="11"/>
  <c r="AT1745" i="11"/>
  <c r="AS1745" i="11"/>
  <c r="AR1745" i="11"/>
  <c r="AO1745" i="11"/>
  <c r="AN1745" i="11"/>
  <c r="AM1745" i="11"/>
  <c r="AL1745" i="11"/>
  <c r="AK1745" i="11"/>
  <c r="AJ1745" i="11"/>
  <c r="D1745" i="11"/>
  <c r="X1745" i="11" s="1"/>
  <c r="C1745" i="11"/>
  <c r="B1745" i="11"/>
  <c r="AY1744" i="11"/>
  <c r="AX1744" i="11"/>
  <c r="AW1744" i="11"/>
  <c r="AV1744" i="11"/>
  <c r="AU1744" i="11"/>
  <c r="AT1744" i="11"/>
  <c r="AS1744" i="11"/>
  <c r="AR1744" i="11"/>
  <c r="AO1744" i="11"/>
  <c r="AN1744" i="11"/>
  <c r="AM1744" i="11"/>
  <c r="AL1744" i="11"/>
  <c r="AK1744" i="11"/>
  <c r="AJ1744" i="11"/>
  <c r="D1744" i="11"/>
  <c r="X1744" i="11" s="1"/>
  <c r="C1744" i="11"/>
  <c r="B1744" i="11"/>
  <c r="AY1743" i="11"/>
  <c r="AX1743" i="11"/>
  <c r="AW1743" i="11"/>
  <c r="AV1743" i="11"/>
  <c r="AU1743" i="11"/>
  <c r="AT1743" i="11"/>
  <c r="AS1743" i="11"/>
  <c r="AR1743" i="11"/>
  <c r="AO1743" i="11"/>
  <c r="AN1743" i="11"/>
  <c r="AM1743" i="11"/>
  <c r="AL1743" i="11"/>
  <c r="AK1743" i="11"/>
  <c r="AJ1743" i="11"/>
  <c r="D1743" i="11"/>
  <c r="X1743" i="11" s="1"/>
  <c r="C1743" i="11"/>
  <c r="B1743" i="11"/>
  <c r="AY1742" i="11"/>
  <c r="AX1742" i="11"/>
  <c r="AW1742" i="11"/>
  <c r="AV1742" i="11"/>
  <c r="AU1742" i="11"/>
  <c r="AT1742" i="11"/>
  <c r="AS1742" i="11"/>
  <c r="AR1742" i="11"/>
  <c r="AO1742" i="11"/>
  <c r="AN1742" i="11"/>
  <c r="AM1742" i="11"/>
  <c r="AL1742" i="11"/>
  <c r="AK1742" i="11"/>
  <c r="AJ1742" i="11"/>
  <c r="D1742" i="11"/>
  <c r="X1742" i="11" s="1"/>
  <c r="C1742" i="11"/>
  <c r="B1742" i="11"/>
  <c r="AY1741" i="11"/>
  <c r="AX1741" i="11"/>
  <c r="AW1741" i="11"/>
  <c r="AV1741" i="11"/>
  <c r="AU1741" i="11"/>
  <c r="AT1741" i="11"/>
  <c r="AS1741" i="11"/>
  <c r="AR1741" i="11"/>
  <c r="AO1741" i="11"/>
  <c r="AN1741" i="11"/>
  <c r="AM1741" i="11"/>
  <c r="AL1741" i="11"/>
  <c r="AK1741" i="11"/>
  <c r="AJ1741" i="11"/>
  <c r="D1741" i="11"/>
  <c r="X1741" i="11" s="1"/>
  <c r="C1741" i="11"/>
  <c r="B1741" i="11"/>
  <c r="AY1740" i="11"/>
  <c r="AX1740" i="11"/>
  <c r="AW1740" i="11"/>
  <c r="AV1740" i="11"/>
  <c r="AU1740" i="11"/>
  <c r="AT1740" i="11"/>
  <c r="AS1740" i="11"/>
  <c r="AR1740" i="11"/>
  <c r="AO1740" i="11"/>
  <c r="AN1740" i="11"/>
  <c r="AM1740" i="11"/>
  <c r="AL1740" i="11"/>
  <c r="AK1740" i="11"/>
  <c r="AJ1740" i="11"/>
  <c r="D1740" i="11"/>
  <c r="X1740" i="11" s="1"/>
  <c r="C1740" i="11"/>
  <c r="B1740" i="11"/>
  <c r="AY1739" i="11"/>
  <c r="AX1739" i="11"/>
  <c r="AW1739" i="11"/>
  <c r="AV1739" i="11"/>
  <c r="AU1739" i="11"/>
  <c r="AT1739" i="11"/>
  <c r="AS1739" i="11"/>
  <c r="AR1739" i="11"/>
  <c r="AO1739" i="11"/>
  <c r="AN1739" i="11"/>
  <c r="AM1739" i="11"/>
  <c r="AL1739" i="11"/>
  <c r="AK1739" i="11"/>
  <c r="AJ1739" i="11"/>
  <c r="D1739" i="11"/>
  <c r="X1739" i="11" s="1"/>
  <c r="C1739" i="11"/>
  <c r="B1739" i="11"/>
  <c r="AY1738" i="11"/>
  <c r="AX1738" i="11"/>
  <c r="AW1738" i="11"/>
  <c r="AV1738" i="11"/>
  <c r="AU1738" i="11"/>
  <c r="AT1738" i="11"/>
  <c r="AS1738" i="11"/>
  <c r="AR1738" i="11"/>
  <c r="AO1738" i="11"/>
  <c r="AN1738" i="11"/>
  <c r="AM1738" i="11"/>
  <c r="AL1738" i="11"/>
  <c r="AK1738" i="11"/>
  <c r="AJ1738" i="11"/>
  <c r="D1738" i="11"/>
  <c r="X1738" i="11" s="1"/>
  <c r="C1738" i="11"/>
  <c r="B1738" i="11"/>
  <c r="AY1737" i="11"/>
  <c r="AX1737" i="11"/>
  <c r="AW1737" i="11"/>
  <c r="AV1737" i="11"/>
  <c r="AU1737" i="11"/>
  <c r="AT1737" i="11"/>
  <c r="AS1737" i="11"/>
  <c r="AR1737" i="11"/>
  <c r="AO1737" i="11"/>
  <c r="AN1737" i="11"/>
  <c r="AM1737" i="11"/>
  <c r="AL1737" i="11"/>
  <c r="AK1737" i="11"/>
  <c r="AJ1737" i="11"/>
  <c r="D1737" i="11"/>
  <c r="X1737" i="11" s="1"/>
  <c r="C1737" i="11"/>
  <c r="B1737" i="11"/>
  <c r="AY1736" i="11"/>
  <c r="AX1736" i="11"/>
  <c r="AW1736" i="11"/>
  <c r="AV1736" i="11"/>
  <c r="AU1736" i="11"/>
  <c r="AT1736" i="11"/>
  <c r="AS1736" i="11"/>
  <c r="AR1736" i="11"/>
  <c r="AO1736" i="11"/>
  <c r="AN1736" i="11"/>
  <c r="AM1736" i="11"/>
  <c r="AL1736" i="11"/>
  <c r="AK1736" i="11"/>
  <c r="AJ1736" i="11"/>
  <c r="D1736" i="11"/>
  <c r="X1736" i="11" s="1"/>
  <c r="C1736" i="11"/>
  <c r="B1736" i="11"/>
  <c r="AY1735" i="11"/>
  <c r="AX1735" i="11"/>
  <c r="AW1735" i="11"/>
  <c r="AV1735" i="11"/>
  <c r="AU1735" i="11"/>
  <c r="AT1735" i="11"/>
  <c r="AS1735" i="11"/>
  <c r="AR1735" i="11"/>
  <c r="AO1735" i="11"/>
  <c r="AN1735" i="11"/>
  <c r="AM1735" i="11"/>
  <c r="AL1735" i="11"/>
  <c r="AK1735" i="11"/>
  <c r="AJ1735" i="11"/>
  <c r="D1735" i="11"/>
  <c r="X1735" i="11" s="1"/>
  <c r="C1735" i="11"/>
  <c r="B1735" i="11"/>
  <c r="AY1734" i="11"/>
  <c r="AX1734" i="11"/>
  <c r="AW1734" i="11"/>
  <c r="AV1734" i="11"/>
  <c r="AU1734" i="11"/>
  <c r="AT1734" i="11"/>
  <c r="AS1734" i="11"/>
  <c r="AR1734" i="11"/>
  <c r="AO1734" i="11"/>
  <c r="AN1734" i="11"/>
  <c r="AM1734" i="11"/>
  <c r="AL1734" i="11"/>
  <c r="AK1734" i="11"/>
  <c r="AJ1734" i="11"/>
  <c r="D1734" i="11"/>
  <c r="X1734" i="11" s="1"/>
  <c r="C1734" i="11"/>
  <c r="B1734" i="11"/>
  <c r="AY1733" i="11"/>
  <c r="AX1733" i="11"/>
  <c r="AW1733" i="11"/>
  <c r="AV1733" i="11"/>
  <c r="AU1733" i="11"/>
  <c r="AT1733" i="11"/>
  <c r="AS1733" i="11"/>
  <c r="AR1733" i="11"/>
  <c r="AO1733" i="11"/>
  <c r="AN1733" i="11"/>
  <c r="AM1733" i="11"/>
  <c r="AL1733" i="11"/>
  <c r="AK1733" i="11"/>
  <c r="AJ1733" i="11"/>
  <c r="D1733" i="11"/>
  <c r="X1733" i="11" s="1"/>
  <c r="C1733" i="11"/>
  <c r="B1733" i="11"/>
  <c r="AY1732" i="11"/>
  <c r="AX1732" i="11"/>
  <c r="AW1732" i="11"/>
  <c r="AV1732" i="11"/>
  <c r="AU1732" i="11"/>
  <c r="AT1732" i="11"/>
  <c r="AS1732" i="11"/>
  <c r="AR1732" i="11"/>
  <c r="AO1732" i="11"/>
  <c r="AN1732" i="11"/>
  <c r="AM1732" i="11"/>
  <c r="AL1732" i="11"/>
  <c r="AK1732" i="11"/>
  <c r="AJ1732" i="11"/>
  <c r="D1732" i="11"/>
  <c r="X1732" i="11" s="1"/>
  <c r="C1732" i="11"/>
  <c r="B1732" i="11"/>
  <c r="AY1731" i="11"/>
  <c r="AX1731" i="11"/>
  <c r="AW1731" i="11"/>
  <c r="AV1731" i="11"/>
  <c r="AU1731" i="11"/>
  <c r="AT1731" i="11"/>
  <c r="AS1731" i="11"/>
  <c r="AR1731" i="11"/>
  <c r="AO1731" i="11"/>
  <c r="AN1731" i="11"/>
  <c r="AM1731" i="11"/>
  <c r="AL1731" i="11"/>
  <c r="AK1731" i="11"/>
  <c r="AJ1731" i="11"/>
  <c r="D1731" i="11"/>
  <c r="X1731" i="11" s="1"/>
  <c r="C1731" i="11"/>
  <c r="B1731" i="11"/>
  <c r="AY1730" i="11"/>
  <c r="AX1730" i="11"/>
  <c r="AW1730" i="11"/>
  <c r="AV1730" i="11"/>
  <c r="AU1730" i="11"/>
  <c r="AT1730" i="11"/>
  <c r="AS1730" i="11"/>
  <c r="AR1730" i="11"/>
  <c r="AO1730" i="11"/>
  <c r="AN1730" i="11"/>
  <c r="AM1730" i="11"/>
  <c r="AL1730" i="11"/>
  <c r="AK1730" i="11"/>
  <c r="AJ1730" i="11"/>
  <c r="D1730" i="11"/>
  <c r="X1730" i="11" s="1"/>
  <c r="C1730" i="11"/>
  <c r="B1730" i="11"/>
  <c r="AY1729" i="11"/>
  <c r="AX1729" i="11"/>
  <c r="AW1729" i="11"/>
  <c r="AV1729" i="11"/>
  <c r="AU1729" i="11"/>
  <c r="AT1729" i="11"/>
  <c r="AS1729" i="11"/>
  <c r="AR1729" i="11"/>
  <c r="AO1729" i="11"/>
  <c r="AN1729" i="11"/>
  <c r="AM1729" i="11"/>
  <c r="AL1729" i="11"/>
  <c r="AK1729" i="11"/>
  <c r="AJ1729" i="11"/>
  <c r="D1729" i="11"/>
  <c r="X1729" i="11" s="1"/>
  <c r="C1729" i="11"/>
  <c r="B1729" i="11"/>
  <c r="AY1728" i="11"/>
  <c r="AX1728" i="11"/>
  <c r="AW1728" i="11"/>
  <c r="AV1728" i="11"/>
  <c r="AU1728" i="11"/>
  <c r="AT1728" i="11"/>
  <c r="AS1728" i="11"/>
  <c r="AR1728" i="11"/>
  <c r="AO1728" i="11"/>
  <c r="AN1728" i="11"/>
  <c r="AM1728" i="11"/>
  <c r="AL1728" i="11"/>
  <c r="AK1728" i="11"/>
  <c r="AJ1728" i="11"/>
  <c r="D1728" i="11"/>
  <c r="X1728" i="11" s="1"/>
  <c r="C1728" i="11"/>
  <c r="B1728" i="11"/>
  <c r="AY1727" i="11"/>
  <c r="AX1727" i="11"/>
  <c r="AW1727" i="11"/>
  <c r="AV1727" i="11"/>
  <c r="AU1727" i="11"/>
  <c r="AT1727" i="11"/>
  <c r="AS1727" i="11"/>
  <c r="AR1727" i="11"/>
  <c r="AO1727" i="11"/>
  <c r="AN1727" i="11"/>
  <c r="AM1727" i="11"/>
  <c r="AL1727" i="11"/>
  <c r="AK1727" i="11"/>
  <c r="AJ1727" i="11"/>
  <c r="D1727" i="11"/>
  <c r="X1727" i="11" s="1"/>
  <c r="C1727" i="11"/>
  <c r="B1727" i="11"/>
  <c r="AY1726" i="11"/>
  <c r="AX1726" i="11"/>
  <c r="AW1726" i="11"/>
  <c r="AV1726" i="11"/>
  <c r="AU1726" i="11"/>
  <c r="AT1726" i="11"/>
  <c r="AS1726" i="11"/>
  <c r="AR1726" i="11"/>
  <c r="AO1726" i="11"/>
  <c r="AN1726" i="11"/>
  <c r="AM1726" i="11"/>
  <c r="AL1726" i="11"/>
  <c r="AK1726" i="11"/>
  <c r="AJ1726" i="11"/>
  <c r="D1726" i="11"/>
  <c r="X1726" i="11" s="1"/>
  <c r="C1726" i="11"/>
  <c r="B1726" i="11"/>
  <c r="AY1725" i="11"/>
  <c r="AX1725" i="11"/>
  <c r="AW1725" i="11"/>
  <c r="AV1725" i="11"/>
  <c r="AU1725" i="11"/>
  <c r="AT1725" i="11"/>
  <c r="AS1725" i="11"/>
  <c r="AR1725" i="11"/>
  <c r="AO1725" i="11"/>
  <c r="AN1725" i="11"/>
  <c r="AM1725" i="11"/>
  <c r="AL1725" i="11"/>
  <c r="AK1725" i="11"/>
  <c r="AJ1725" i="11"/>
  <c r="D1725" i="11"/>
  <c r="X1725" i="11" s="1"/>
  <c r="C1725" i="11"/>
  <c r="B1725" i="11"/>
  <c r="AY1724" i="11"/>
  <c r="AX1724" i="11"/>
  <c r="AW1724" i="11"/>
  <c r="AV1724" i="11"/>
  <c r="AU1724" i="11"/>
  <c r="AT1724" i="11"/>
  <c r="AS1724" i="11"/>
  <c r="AR1724" i="11"/>
  <c r="AO1724" i="11"/>
  <c r="AN1724" i="11"/>
  <c r="AM1724" i="11"/>
  <c r="AL1724" i="11"/>
  <c r="AK1724" i="11"/>
  <c r="AJ1724" i="11"/>
  <c r="D1724" i="11"/>
  <c r="X1724" i="11" s="1"/>
  <c r="C1724" i="11"/>
  <c r="B1724" i="11"/>
  <c r="AY1723" i="11"/>
  <c r="AX1723" i="11"/>
  <c r="AW1723" i="11"/>
  <c r="AV1723" i="11"/>
  <c r="AU1723" i="11"/>
  <c r="AT1723" i="11"/>
  <c r="AS1723" i="11"/>
  <c r="AR1723" i="11"/>
  <c r="AO1723" i="11"/>
  <c r="AN1723" i="11"/>
  <c r="AM1723" i="11"/>
  <c r="AL1723" i="11"/>
  <c r="AK1723" i="11"/>
  <c r="AJ1723" i="11"/>
  <c r="D1723" i="11"/>
  <c r="X1723" i="11" s="1"/>
  <c r="C1723" i="11"/>
  <c r="B1723" i="11"/>
  <c r="AY1722" i="11"/>
  <c r="AX1722" i="11"/>
  <c r="AW1722" i="11"/>
  <c r="AV1722" i="11"/>
  <c r="AU1722" i="11"/>
  <c r="AT1722" i="11"/>
  <c r="AS1722" i="11"/>
  <c r="AR1722" i="11"/>
  <c r="AO1722" i="11"/>
  <c r="AN1722" i="11"/>
  <c r="AM1722" i="11"/>
  <c r="AL1722" i="11"/>
  <c r="AK1722" i="11"/>
  <c r="AJ1722" i="11"/>
  <c r="D1722" i="11"/>
  <c r="X1722" i="11" s="1"/>
  <c r="C1722" i="11"/>
  <c r="B1722" i="11"/>
  <c r="AY1721" i="11"/>
  <c r="AX1721" i="11"/>
  <c r="AW1721" i="11"/>
  <c r="AV1721" i="11"/>
  <c r="AU1721" i="11"/>
  <c r="AT1721" i="11"/>
  <c r="AS1721" i="11"/>
  <c r="AR1721" i="11"/>
  <c r="AO1721" i="11"/>
  <c r="AN1721" i="11"/>
  <c r="AM1721" i="11"/>
  <c r="AL1721" i="11"/>
  <c r="AK1721" i="11"/>
  <c r="AJ1721" i="11"/>
  <c r="D1721" i="11"/>
  <c r="X1721" i="11" s="1"/>
  <c r="C1721" i="11"/>
  <c r="B1721" i="11"/>
  <c r="AY1720" i="11"/>
  <c r="AX1720" i="11"/>
  <c r="AW1720" i="11"/>
  <c r="AV1720" i="11"/>
  <c r="AU1720" i="11"/>
  <c r="AT1720" i="11"/>
  <c r="AS1720" i="11"/>
  <c r="AR1720" i="11"/>
  <c r="AO1720" i="11"/>
  <c r="AN1720" i="11"/>
  <c r="AM1720" i="11"/>
  <c r="AL1720" i="11"/>
  <c r="AK1720" i="11"/>
  <c r="AJ1720" i="11"/>
  <c r="D1720" i="11"/>
  <c r="X1720" i="11" s="1"/>
  <c r="C1720" i="11"/>
  <c r="B1720" i="11"/>
  <c r="AY1719" i="11"/>
  <c r="AX1719" i="11"/>
  <c r="AW1719" i="11"/>
  <c r="AV1719" i="11"/>
  <c r="AU1719" i="11"/>
  <c r="AT1719" i="11"/>
  <c r="AS1719" i="11"/>
  <c r="AR1719" i="11"/>
  <c r="AO1719" i="11"/>
  <c r="AN1719" i="11"/>
  <c r="AM1719" i="11"/>
  <c r="AL1719" i="11"/>
  <c r="AK1719" i="11"/>
  <c r="AJ1719" i="11"/>
  <c r="D1719" i="11"/>
  <c r="X1719" i="11" s="1"/>
  <c r="C1719" i="11"/>
  <c r="B1719" i="11"/>
  <c r="AY1718" i="11"/>
  <c r="AX1718" i="11"/>
  <c r="AW1718" i="11"/>
  <c r="AV1718" i="11"/>
  <c r="AU1718" i="11"/>
  <c r="AT1718" i="11"/>
  <c r="AS1718" i="11"/>
  <c r="AR1718" i="11"/>
  <c r="AO1718" i="11"/>
  <c r="AN1718" i="11"/>
  <c r="AM1718" i="11"/>
  <c r="AL1718" i="11"/>
  <c r="AK1718" i="11"/>
  <c r="AJ1718" i="11"/>
  <c r="D1718" i="11"/>
  <c r="X1718" i="11" s="1"/>
  <c r="C1718" i="11"/>
  <c r="B1718" i="11"/>
  <c r="AY1717" i="11"/>
  <c r="AX1717" i="11"/>
  <c r="AW1717" i="11"/>
  <c r="AV1717" i="11"/>
  <c r="AU1717" i="11"/>
  <c r="AT1717" i="11"/>
  <c r="AS1717" i="11"/>
  <c r="AR1717" i="11"/>
  <c r="AO1717" i="11"/>
  <c r="AN1717" i="11"/>
  <c r="AM1717" i="11"/>
  <c r="AL1717" i="11"/>
  <c r="AK1717" i="11"/>
  <c r="AJ1717" i="11"/>
  <c r="D1717" i="11"/>
  <c r="X1717" i="11" s="1"/>
  <c r="C1717" i="11"/>
  <c r="B1717" i="11"/>
  <c r="AY1716" i="11"/>
  <c r="AX1716" i="11"/>
  <c r="AW1716" i="11"/>
  <c r="AV1716" i="11"/>
  <c r="AU1716" i="11"/>
  <c r="AT1716" i="11"/>
  <c r="AS1716" i="11"/>
  <c r="AR1716" i="11"/>
  <c r="AO1716" i="11"/>
  <c r="AN1716" i="11"/>
  <c r="AM1716" i="11"/>
  <c r="AL1716" i="11"/>
  <c r="AK1716" i="11"/>
  <c r="AJ1716" i="11"/>
  <c r="D1716" i="11"/>
  <c r="X1716" i="11" s="1"/>
  <c r="C1716" i="11"/>
  <c r="B1716" i="11"/>
  <c r="AY1715" i="11"/>
  <c r="AX1715" i="11"/>
  <c r="AW1715" i="11"/>
  <c r="AV1715" i="11"/>
  <c r="AU1715" i="11"/>
  <c r="AT1715" i="11"/>
  <c r="AS1715" i="11"/>
  <c r="AR1715" i="11"/>
  <c r="AO1715" i="11"/>
  <c r="AN1715" i="11"/>
  <c r="AM1715" i="11"/>
  <c r="AL1715" i="11"/>
  <c r="AK1715" i="11"/>
  <c r="AJ1715" i="11"/>
  <c r="D1715" i="11"/>
  <c r="X1715" i="11" s="1"/>
  <c r="C1715" i="11"/>
  <c r="B1715" i="11"/>
  <c r="AY1714" i="11"/>
  <c r="AX1714" i="11"/>
  <c r="AW1714" i="11"/>
  <c r="AV1714" i="11"/>
  <c r="AU1714" i="11"/>
  <c r="AT1714" i="11"/>
  <c r="AS1714" i="11"/>
  <c r="AR1714" i="11"/>
  <c r="AO1714" i="11"/>
  <c r="AN1714" i="11"/>
  <c r="AM1714" i="11"/>
  <c r="AL1714" i="11"/>
  <c r="AK1714" i="11"/>
  <c r="AJ1714" i="11"/>
  <c r="D1714" i="11"/>
  <c r="X1714" i="11" s="1"/>
  <c r="C1714" i="11"/>
  <c r="B1714" i="11"/>
  <c r="AY1713" i="11"/>
  <c r="AX1713" i="11"/>
  <c r="AW1713" i="11"/>
  <c r="AV1713" i="11"/>
  <c r="AU1713" i="11"/>
  <c r="AT1713" i="11"/>
  <c r="AS1713" i="11"/>
  <c r="AR1713" i="11"/>
  <c r="AO1713" i="11"/>
  <c r="AN1713" i="11"/>
  <c r="AM1713" i="11"/>
  <c r="AL1713" i="11"/>
  <c r="AK1713" i="11"/>
  <c r="AJ1713" i="11"/>
  <c r="D1713" i="11"/>
  <c r="X1713" i="11" s="1"/>
  <c r="C1713" i="11"/>
  <c r="B1713" i="11"/>
  <c r="AY1712" i="11"/>
  <c r="AX1712" i="11"/>
  <c r="AW1712" i="11"/>
  <c r="AV1712" i="11"/>
  <c r="AU1712" i="11"/>
  <c r="AT1712" i="11"/>
  <c r="AS1712" i="11"/>
  <c r="AR1712" i="11"/>
  <c r="AO1712" i="11"/>
  <c r="AN1712" i="11"/>
  <c r="AM1712" i="11"/>
  <c r="AL1712" i="11"/>
  <c r="AK1712" i="11"/>
  <c r="AJ1712" i="11"/>
  <c r="D1712" i="11"/>
  <c r="X1712" i="11" s="1"/>
  <c r="C1712" i="11"/>
  <c r="B1712" i="11"/>
  <c r="AY1711" i="11"/>
  <c r="AX1711" i="11"/>
  <c r="AW1711" i="11"/>
  <c r="AV1711" i="11"/>
  <c r="AU1711" i="11"/>
  <c r="AT1711" i="11"/>
  <c r="AS1711" i="11"/>
  <c r="AR1711" i="11"/>
  <c r="AO1711" i="11"/>
  <c r="AN1711" i="11"/>
  <c r="AM1711" i="11"/>
  <c r="AL1711" i="11"/>
  <c r="AK1711" i="11"/>
  <c r="AJ1711" i="11"/>
  <c r="D1711" i="11"/>
  <c r="X1711" i="11" s="1"/>
  <c r="C1711" i="11"/>
  <c r="B1711" i="11"/>
  <c r="AY1710" i="11"/>
  <c r="AX1710" i="11"/>
  <c r="AW1710" i="11"/>
  <c r="AV1710" i="11"/>
  <c r="AU1710" i="11"/>
  <c r="AT1710" i="11"/>
  <c r="AS1710" i="11"/>
  <c r="AR1710" i="11"/>
  <c r="AO1710" i="11"/>
  <c r="AN1710" i="11"/>
  <c r="AM1710" i="11"/>
  <c r="AL1710" i="11"/>
  <c r="AK1710" i="11"/>
  <c r="AJ1710" i="11"/>
  <c r="D1710" i="11"/>
  <c r="X1710" i="11" s="1"/>
  <c r="C1710" i="11"/>
  <c r="B1710" i="11"/>
  <c r="AY1709" i="11"/>
  <c r="AX1709" i="11"/>
  <c r="AW1709" i="11"/>
  <c r="AV1709" i="11"/>
  <c r="AU1709" i="11"/>
  <c r="AT1709" i="11"/>
  <c r="AS1709" i="11"/>
  <c r="AR1709" i="11"/>
  <c r="AO1709" i="11"/>
  <c r="AN1709" i="11"/>
  <c r="AM1709" i="11"/>
  <c r="AL1709" i="11"/>
  <c r="AK1709" i="11"/>
  <c r="AJ1709" i="11"/>
  <c r="D1709" i="11"/>
  <c r="X1709" i="11" s="1"/>
  <c r="C1709" i="11"/>
  <c r="B1709" i="11"/>
  <c r="AY1708" i="11"/>
  <c r="AX1708" i="11"/>
  <c r="AW1708" i="11"/>
  <c r="AV1708" i="11"/>
  <c r="AU1708" i="11"/>
  <c r="AT1708" i="11"/>
  <c r="AS1708" i="11"/>
  <c r="AR1708" i="11"/>
  <c r="AO1708" i="11"/>
  <c r="AN1708" i="11"/>
  <c r="AM1708" i="11"/>
  <c r="AL1708" i="11"/>
  <c r="AK1708" i="11"/>
  <c r="AJ1708" i="11"/>
  <c r="D1708" i="11"/>
  <c r="X1708" i="11" s="1"/>
  <c r="C1708" i="11"/>
  <c r="B1708" i="11"/>
  <c r="AY1707" i="11"/>
  <c r="AX1707" i="11"/>
  <c r="AW1707" i="11"/>
  <c r="AV1707" i="11"/>
  <c r="AU1707" i="11"/>
  <c r="AT1707" i="11"/>
  <c r="AS1707" i="11"/>
  <c r="AR1707" i="11"/>
  <c r="AO1707" i="11"/>
  <c r="AN1707" i="11"/>
  <c r="AM1707" i="11"/>
  <c r="AL1707" i="11"/>
  <c r="AK1707" i="11"/>
  <c r="AJ1707" i="11"/>
  <c r="D1707" i="11"/>
  <c r="X1707" i="11" s="1"/>
  <c r="C1707" i="11"/>
  <c r="B1707" i="11"/>
  <c r="AY1706" i="11"/>
  <c r="AX1706" i="11"/>
  <c r="AW1706" i="11"/>
  <c r="AV1706" i="11"/>
  <c r="AU1706" i="11"/>
  <c r="AT1706" i="11"/>
  <c r="AS1706" i="11"/>
  <c r="AR1706" i="11"/>
  <c r="AO1706" i="11"/>
  <c r="AN1706" i="11"/>
  <c r="AM1706" i="11"/>
  <c r="AL1706" i="11"/>
  <c r="AK1706" i="11"/>
  <c r="AJ1706" i="11"/>
  <c r="D1706" i="11"/>
  <c r="X1706" i="11" s="1"/>
  <c r="C1706" i="11"/>
  <c r="B1706" i="11"/>
  <c r="AY1705" i="11"/>
  <c r="AX1705" i="11"/>
  <c r="AW1705" i="11"/>
  <c r="AV1705" i="11"/>
  <c r="AU1705" i="11"/>
  <c r="AT1705" i="11"/>
  <c r="AS1705" i="11"/>
  <c r="AR1705" i="11"/>
  <c r="AO1705" i="11"/>
  <c r="AN1705" i="11"/>
  <c r="AM1705" i="11"/>
  <c r="AL1705" i="11"/>
  <c r="AK1705" i="11"/>
  <c r="AJ1705" i="11"/>
  <c r="D1705" i="11"/>
  <c r="X1705" i="11" s="1"/>
  <c r="C1705" i="11"/>
  <c r="B1705" i="11"/>
  <c r="AY1704" i="11"/>
  <c r="AX1704" i="11"/>
  <c r="AW1704" i="11"/>
  <c r="AV1704" i="11"/>
  <c r="AU1704" i="11"/>
  <c r="AT1704" i="11"/>
  <c r="AS1704" i="11"/>
  <c r="AR1704" i="11"/>
  <c r="AO1704" i="11"/>
  <c r="AN1704" i="11"/>
  <c r="AM1704" i="11"/>
  <c r="AL1704" i="11"/>
  <c r="AK1704" i="11"/>
  <c r="AJ1704" i="11"/>
  <c r="D1704" i="11"/>
  <c r="X1704" i="11" s="1"/>
  <c r="C1704" i="11"/>
  <c r="B1704" i="11"/>
  <c r="AY1703" i="11"/>
  <c r="AX1703" i="11"/>
  <c r="AW1703" i="11"/>
  <c r="AV1703" i="11"/>
  <c r="AU1703" i="11"/>
  <c r="AT1703" i="11"/>
  <c r="AS1703" i="11"/>
  <c r="AR1703" i="11"/>
  <c r="AO1703" i="11"/>
  <c r="AN1703" i="11"/>
  <c r="AM1703" i="11"/>
  <c r="AL1703" i="11"/>
  <c r="AK1703" i="11"/>
  <c r="AJ1703" i="11"/>
  <c r="D1703" i="11"/>
  <c r="X1703" i="11" s="1"/>
  <c r="C1703" i="11"/>
  <c r="B1703" i="11"/>
  <c r="AY1702" i="11"/>
  <c r="AX1702" i="11"/>
  <c r="AW1702" i="11"/>
  <c r="AV1702" i="11"/>
  <c r="AU1702" i="11"/>
  <c r="AT1702" i="11"/>
  <c r="AS1702" i="11"/>
  <c r="AR1702" i="11"/>
  <c r="AO1702" i="11"/>
  <c r="AN1702" i="11"/>
  <c r="AM1702" i="11"/>
  <c r="AL1702" i="11"/>
  <c r="AK1702" i="11"/>
  <c r="AJ1702" i="11"/>
  <c r="D1702" i="11"/>
  <c r="X1702" i="11" s="1"/>
  <c r="C1702" i="11"/>
  <c r="B1702" i="11"/>
  <c r="AY1701" i="11"/>
  <c r="AX1701" i="11"/>
  <c r="AW1701" i="11"/>
  <c r="AV1701" i="11"/>
  <c r="AU1701" i="11"/>
  <c r="AT1701" i="11"/>
  <c r="AS1701" i="11"/>
  <c r="AR1701" i="11"/>
  <c r="AO1701" i="11"/>
  <c r="AN1701" i="11"/>
  <c r="AM1701" i="11"/>
  <c r="AL1701" i="11"/>
  <c r="AK1701" i="11"/>
  <c r="AJ1701" i="11"/>
  <c r="D1701" i="11"/>
  <c r="X1701" i="11" s="1"/>
  <c r="C1701" i="11"/>
  <c r="B1701" i="11"/>
  <c r="AY1700" i="11"/>
  <c r="AX1700" i="11"/>
  <c r="AW1700" i="11"/>
  <c r="AV1700" i="11"/>
  <c r="AU1700" i="11"/>
  <c r="AT1700" i="11"/>
  <c r="AS1700" i="11"/>
  <c r="AR1700" i="11"/>
  <c r="AO1700" i="11"/>
  <c r="AN1700" i="11"/>
  <c r="AM1700" i="11"/>
  <c r="AL1700" i="11"/>
  <c r="AK1700" i="11"/>
  <c r="AJ1700" i="11"/>
  <c r="D1700" i="11"/>
  <c r="X1700" i="11" s="1"/>
  <c r="C1700" i="11"/>
  <c r="B1700" i="11"/>
  <c r="AY1699" i="11"/>
  <c r="AX1699" i="11"/>
  <c r="AW1699" i="11"/>
  <c r="AV1699" i="11"/>
  <c r="AU1699" i="11"/>
  <c r="AT1699" i="11"/>
  <c r="AS1699" i="11"/>
  <c r="AR1699" i="11"/>
  <c r="AO1699" i="11"/>
  <c r="AN1699" i="11"/>
  <c r="AM1699" i="11"/>
  <c r="AL1699" i="11"/>
  <c r="AK1699" i="11"/>
  <c r="AJ1699" i="11"/>
  <c r="D1699" i="11"/>
  <c r="X1699" i="11" s="1"/>
  <c r="C1699" i="11"/>
  <c r="B1699" i="11"/>
  <c r="AY1698" i="11"/>
  <c r="AX1698" i="11"/>
  <c r="AW1698" i="11"/>
  <c r="AV1698" i="11"/>
  <c r="AU1698" i="11"/>
  <c r="AT1698" i="11"/>
  <c r="AS1698" i="11"/>
  <c r="AR1698" i="11"/>
  <c r="AO1698" i="11"/>
  <c r="AN1698" i="11"/>
  <c r="AM1698" i="11"/>
  <c r="AL1698" i="11"/>
  <c r="AK1698" i="11"/>
  <c r="AJ1698" i="11"/>
  <c r="D1698" i="11"/>
  <c r="X1698" i="11" s="1"/>
  <c r="C1698" i="11"/>
  <c r="B1698" i="11"/>
  <c r="AY1697" i="11"/>
  <c r="AX1697" i="11"/>
  <c r="AW1697" i="11"/>
  <c r="AV1697" i="11"/>
  <c r="AU1697" i="11"/>
  <c r="AT1697" i="11"/>
  <c r="AS1697" i="11"/>
  <c r="AR1697" i="11"/>
  <c r="AO1697" i="11"/>
  <c r="AN1697" i="11"/>
  <c r="AM1697" i="11"/>
  <c r="AL1697" i="11"/>
  <c r="AK1697" i="11"/>
  <c r="AJ1697" i="11"/>
  <c r="D1697" i="11"/>
  <c r="X1697" i="11" s="1"/>
  <c r="C1697" i="11"/>
  <c r="B1697" i="11"/>
  <c r="AY1696" i="11"/>
  <c r="AX1696" i="11"/>
  <c r="AW1696" i="11"/>
  <c r="AV1696" i="11"/>
  <c r="AU1696" i="11"/>
  <c r="AT1696" i="11"/>
  <c r="AS1696" i="11"/>
  <c r="AR1696" i="11"/>
  <c r="AO1696" i="11"/>
  <c r="AN1696" i="11"/>
  <c r="AM1696" i="11"/>
  <c r="AL1696" i="11"/>
  <c r="AK1696" i="11"/>
  <c r="AJ1696" i="11"/>
  <c r="D1696" i="11"/>
  <c r="X1696" i="11" s="1"/>
  <c r="C1696" i="11"/>
  <c r="B1696" i="11"/>
  <c r="AY1695" i="11"/>
  <c r="AX1695" i="11"/>
  <c r="AW1695" i="11"/>
  <c r="AV1695" i="11"/>
  <c r="AU1695" i="11"/>
  <c r="AT1695" i="11"/>
  <c r="AS1695" i="11"/>
  <c r="AR1695" i="11"/>
  <c r="AO1695" i="11"/>
  <c r="AN1695" i="11"/>
  <c r="AM1695" i="11"/>
  <c r="AL1695" i="11"/>
  <c r="AK1695" i="11"/>
  <c r="AJ1695" i="11"/>
  <c r="D1695" i="11"/>
  <c r="X1695" i="11" s="1"/>
  <c r="C1695" i="11"/>
  <c r="B1695" i="11"/>
  <c r="AY1694" i="11"/>
  <c r="AX1694" i="11"/>
  <c r="AW1694" i="11"/>
  <c r="AV1694" i="11"/>
  <c r="AU1694" i="11"/>
  <c r="AT1694" i="11"/>
  <c r="AS1694" i="11"/>
  <c r="AR1694" i="11"/>
  <c r="AO1694" i="11"/>
  <c r="AN1694" i="11"/>
  <c r="AM1694" i="11"/>
  <c r="AL1694" i="11"/>
  <c r="AK1694" i="11"/>
  <c r="AJ1694" i="11"/>
  <c r="D1694" i="11"/>
  <c r="X1694" i="11" s="1"/>
  <c r="C1694" i="11"/>
  <c r="B1694" i="11"/>
  <c r="AY1693" i="11"/>
  <c r="AX1693" i="11"/>
  <c r="AW1693" i="11"/>
  <c r="AV1693" i="11"/>
  <c r="AU1693" i="11"/>
  <c r="AT1693" i="11"/>
  <c r="AS1693" i="11"/>
  <c r="AR1693" i="11"/>
  <c r="AO1693" i="11"/>
  <c r="AN1693" i="11"/>
  <c r="AM1693" i="11"/>
  <c r="AL1693" i="11"/>
  <c r="AK1693" i="11"/>
  <c r="AJ1693" i="11"/>
  <c r="D1693" i="11"/>
  <c r="X1693" i="11" s="1"/>
  <c r="C1693" i="11"/>
  <c r="B1693" i="11"/>
  <c r="AY1692" i="11"/>
  <c r="AX1692" i="11"/>
  <c r="AW1692" i="11"/>
  <c r="AV1692" i="11"/>
  <c r="AU1692" i="11"/>
  <c r="AT1692" i="11"/>
  <c r="AS1692" i="11"/>
  <c r="AR1692" i="11"/>
  <c r="AO1692" i="11"/>
  <c r="AN1692" i="11"/>
  <c r="AM1692" i="11"/>
  <c r="AL1692" i="11"/>
  <c r="AK1692" i="11"/>
  <c r="AJ1692" i="11"/>
  <c r="D1692" i="11"/>
  <c r="X1692" i="11" s="1"/>
  <c r="C1692" i="11"/>
  <c r="B1692" i="11"/>
  <c r="AY1691" i="11"/>
  <c r="AX1691" i="11"/>
  <c r="AW1691" i="11"/>
  <c r="AV1691" i="11"/>
  <c r="AU1691" i="11"/>
  <c r="AT1691" i="11"/>
  <c r="AS1691" i="11"/>
  <c r="AR1691" i="11"/>
  <c r="AO1691" i="11"/>
  <c r="AN1691" i="11"/>
  <c r="AM1691" i="11"/>
  <c r="AL1691" i="11"/>
  <c r="AK1691" i="11"/>
  <c r="AJ1691" i="11"/>
  <c r="D1691" i="11"/>
  <c r="X1691" i="11" s="1"/>
  <c r="C1691" i="11"/>
  <c r="B1691" i="11"/>
  <c r="AY1690" i="11"/>
  <c r="AX1690" i="11"/>
  <c r="AW1690" i="11"/>
  <c r="AV1690" i="11"/>
  <c r="AU1690" i="11"/>
  <c r="AT1690" i="11"/>
  <c r="AS1690" i="11"/>
  <c r="AR1690" i="11"/>
  <c r="AO1690" i="11"/>
  <c r="AN1690" i="11"/>
  <c r="AM1690" i="11"/>
  <c r="AL1690" i="11"/>
  <c r="AK1690" i="11"/>
  <c r="AJ1690" i="11"/>
  <c r="D1690" i="11"/>
  <c r="X1690" i="11" s="1"/>
  <c r="C1690" i="11"/>
  <c r="B1690" i="11"/>
  <c r="AY1689" i="11"/>
  <c r="AX1689" i="11"/>
  <c r="AW1689" i="11"/>
  <c r="AV1689" i="11"/>
  <c r="AU1689" i="11"/>
  <c r="AT1689" i="11"/>
  <c r="AS1689" i="11"/>
  <c r="AR1689" i="11"/>
  <c r="AO1689" i="11"/>
  <c r="AN1689" i="11"/>
  <c r="AM1689" i="11"/>
  <c r="AL1689" i="11"/>
  <c r="AK1689" i="11"/>
  <c r="AJ1689" i="11"/>
  <c r="D1689" i="11"/>
  <c r="X1689" i="11" s="1"/>
  <c r="C1689" i="11"/>
  <c r="B1689" i="11"/>
  <c r="AY1688" i="11"/>
  <c r="AX1688" i="11"/>
  <c r="AW1688" i="11"/>
  <c r="AV1688" i="11"/>
  <c r="AU1688" i="11"/>
  <c r="AT1688" i="11"/>
  <c r="AS1688" i="11"/>
  <c r="AR1688" i="11"/>
  <c r="AO1688" i="11"/>
  <c r="AN1688" i="11"/>
  <c r="AM1688" i="11"/>
  <c r="AL1688" i="11"/>
  <c r="AK1688" i="11"/>
  <c r="AJ1688" i="11"/>
  <c r="D1688" i="11"/>
  <c r="X1688" i="11" s="1"/>
  <c r="C1688" i="11"/>
  <c r="B1688" i="11"/>
  <c r="AY1687" i="11"/>
  <c r="AX1687" i="11"/>
  <c r="AW1687" i="11"/>
  <c r="AV1687" i="11"/>
  <c r="AU1687" i="11"/>
  <c r="AT1687" i="11"/>
  <c r="AS1687" i="11"/>
  <c r="AR1687" i="11"/>
  <c r="AO1687" i="11"/>
  <c r="AN1687" i="11"/>
  <c r="AM1687" i="11"/>
  <c r="AL1687" i="11"/>
  <c r="AK1687" i="11"/>
  <c r="AJ1687" i="11"/>
  <c r="D1687" i="11"/>
  <c r="X1687" i="11" s="1"/>
  <c r="C1687" i="11"/>
  <c r="B1687" i="11"/>
  <c r="AY1686" i="11"/>
  <c r="AX1686" i="11"/>
  <c r="AW1686" i="11"/>
  <c r="AV1686" i="11"/>
  <c r="AU1686" i="11"/>
  <c r="AT1686" i="11"/>
  <c r="AS1686" i="11"/>
  <c r="AR1686" i="11"/>
  <c r="AO1686" i="11"/>
  <c r="AN1686" i="11"/>
  <c r="AM1686" i="11"/>
  <c r="AL1686" i="11"/>
  <c r="AK1686" i="11"/>
  <c r="AJ1686" i="11"/>
  <c r="D1686" i="11"/>
  <c r="X1686" i="11" s="1"/>
  <c r="C1686" i="11"/>
  <c r="B1686" i="11"/>
  <c r="AY1685" i="11"/>
  <c r="AX1685" i="11"/>
  <c r="AW1685" i="11"/>
  <c r="AV1685" i="11"/>
  <c r="AU1685" i="11"/>
  <c r="AT1685" i="11"/>
  <c r="AS1685" i="11"/>
  <c r="AR1685" i="11"/>
  <c r="AO1685" i="11"/>
  <c r="AN1685" i="11"/>
  <c r="AM1685" i="11"/>
  <c r="AL1685" i="11"/>
  <c r="AK1685" i="11"/>
  <c r="AJ1685" i="11"/>
  <c r="D1685" i="11"/>
  <c r="X1685" i="11" s="1"/>
  <c r="C1685" i="11"/>
  <c r="B1685" i="11"/>
  <c r="AY1684" i="11"/>
  <c r="AX1684" i="11"/>
  <c r="AW1684" i="11"/>
  <c r="AV1684" i="11"/>
  <c r="AU1684" i="11"/>
  <c r="AT1684" i="11"/>
  <c r="AS1684" i="11"/>
  <c r="AR1684" i="11"/>
  <c r="AO1684" i="11"/>
  <c r="AN1684" i="11"/>
  <c r="AM1684" i="11"/>
  <c r="AL1684" i="11"/>
  <c r="AK1684" i="11"/>
  <c r="AJ1684" i="11"/>
  <c r="D1684" i="11"/>
  <c r="X1684" i="11" s="1"/>
  <c r="C1684" i="11"/>
  <c r="B1684" i="11"/>
  <c r="AY1683" i="11"/>
  <c r="AX1683" i="11"/>
  <c r="AW1683" i="11"/>
  <c r="AV1683" i="11"/>
  <c r="AU1683" i="11"/>
  <c r="AT1683" i="11"/>
  <c r="AS1683" i="11"/>
  <c r="AR1683" i="11"/>
  <c r="AO1683" i="11"/>
  <c r="AN1683" i="11"/>
  <c r="AM1683" i="11"/>
  <c r="AL1683" i="11"/>
  <c r="AK1683" i="11"/>
  <c r="AJ1683" i="11"/>
  <c r="D1683" i="11"/>
  <c r="X1683" i="11" s="1"/>
  <c r="C1683" i="11"/>
  <c r="B1683" i="11"/>
  <c r="AY1682" i="11"/>
  <c r="AX1682" i="11"/>
  <c r="AW1682" i="11"/>
  <c r="AV1682" i="11"/>
  <c r="AU1682" i="11"/>
  <c r="AT1682" i="11"/>
  <c r="AS1682" i="11"/>
  <c r="AR1682" i="11"/>
  <c r="AO1682" i="11"/>
  <c r="AN1682" i="11"/>
  <c r="AM1682" i="11"/>
  <c r="AL1682" i="11"/>
  <c r="AK1682" i="11"/>
  <c r="AJ1682" i="11"/>
  <c r="D1682" i="11"/>
  <c r="X1682" i="11" s="1"/>
  <c r="C1682" i="11"/>
  <c r="B1682" i="11"/>
  <c r="AY1681" i="11"/>
  <c r="AX1681" i="11"/>
  <c r="AW1681" i="11"/>
  <c r="AV1681" i="11"/>
  <c r="AU1681" i="11"/>
  <c r="AT1681" i="11"/>
  <c r="AS1681" i="11"/>
  <c r="AR1681" i="11"/>
  <c r="AO1681" i="11"/>
  <c r="AN1681" i="11"/>
  <c r="AM1681" i="11"/>
  <c r="AL1681" i="11"/>
  <c r="AK1681" i="11"/>
  <c r="AJ1681" i="11"/>
  <c r="D1681" i="11"/>
  <c r="X1681" i="11" s="1"/>
  <c r="C1681" i="11"/>
  <c r="B1681" i="11"/>
  <c r="AY1680" i="11"/>
  <c r="AX1680" i="11"/>
  <c r="AW1680" i="11"/>
  <c r="AV1680" i="11"/>
  <c r="AU1680" i="11"/>
  <c r="AT1680" i="11"/>
  <c r="AS1680" i="11"/>
  <c r="AR1680" i="11"/>
  <c r="AO1680" i="11"/>
  <c r="AN1680" i="11"/>
  <c r="AM1680" i="11"/>
  <c r="AL1680" i="11"/>
  <c r="AK1680" i="11"/>
  <c r="AJ1680" i="11"/>
  <c r="D1680" i="11"/>
  <c r="X1680" i="11" s="1"/>
  <c r="C1680" i="11"/>
  <c r="B1680" i="11"/>
  <c r="AY1679" i="11"/>
  <c r="AX1679" i="11"/>
  <c r="AW1679" i="11"/>
  <c r="AV1679" i="11"/>
  <c r="AU1679" i="11"/>
  <c r="AT1679" i="11"/>
  <c r="AS1679" i="11"/>
  <c r="AR1679" i="11"/>
  <c r="AO1679" i="11"/>
  <c r="AN1679" i="11"/>
  <c r="AM1679" i="11"/>
  <c r="AL1679" i="11"/>
  <c r="AK1679" i="11"/>
  <c r="AJ1679" i="11"/>
  <c r="D1679" i="11"/>
  <c r="X1679" i="11" s="1"/>
  <c r="C1679" i="11"/>
  <c r="B1679" i="11"/>
  <c r="AY1678" i="11"/>
  <c r="AX1678" i="11"/>
  <c r="AW1678" i="11"/>
  <c r="AV1678" i="11"/>
  <c r="AU1678" i="11"/>
  <c r="AT1678" i="11"/>
  <c r="AS1678" i="11"/>
  <c r="AR1678" i="11"/>
  <c r="AO1678" i="11"/>
  <c r="AN1678" i="11"/>
  <c r="AM1678" i="11"/>
  <c r="AL1678" i="11"/>
  <c r="AK1678" i="11"/>
  <c r="AJ1678" i="11"/>
  <c r="D1678" i="11"/>
  <c r="X1678" i="11" s="1"/>
  <c r="C1678" i="11"/>
  <c r="B1678" i="11"/>
  <c r="AY1677" i="11"/>
  <c r="AX1677" i="11"/>
  <c r="AW1677" i="11"/>
  <c r="AV1677" i="11"/>
  <c r="AU1677" i="11"/>
  <c r="AT1677" i="11"/>
  <c r="AS1677" i="11"/>
  <c r="AR1677" i="11"/>
  <c r="AO1677" i="11"/>
  <c r="AN1677" i="11"/>
  <c r="AM1677" i="11"/>
  <c r="AL1677" i="11"/>
  <c r="AK1677" i="11"/>
  <c r="AJ1677" i="11"/>
  <c r="D1677" i="11"/>
  <c r="X1677" i="11" s="1"/>
  <c r="C1677" i="11"/>
  <c r="B1677" i="11"/>
  <c r="AY1676" i="11"/>
  <c r="AX1676" i="11"/>
  <c r="AW1676" i="11"/>
  <c r="AV1676" i="11"/>
  <c r="AU1676" i="11"/>
  <c r="AT1676" i="11"/>
  <c r="AS1676" i="11"/>
  <c r="AR1676" i="11"/>
  <c r="AO1676" i="11"/>
  <c r="AN1676" i="11"/>
  <c r="AM1676" i="11"/>
  <c r="AL1676" i="11"/>
  <c r="AK1676" i="11"/>
  <c r="AJ1676" i="11"/>
  <c r="D1676" i="11"/>
  <c r="X1676" i="11" s="1"/>
  <c r="C1676" i="11"/>
  <c r="B1676" i="11"/>
  <c r="AY1675" i="11"/>
  <c r="AX1675" i="11"/>
  <c r="AW1675" i="11"/>
  <c r="AV1675" i="11"/>
  <c r="AU1675" i="11"/>
  <c r="AT1675" i="11"/>
  <c r="AS1675" i="11"/>
  <c r="AR1675" i="11"/>
  <c r="AO1675" i="11"/>
  <c r="AN1675" i="11"/>
  <c r="AM1675" i="11"/>
  <c r="AL1675" i="11"/>
  <c r="AK1675" i="11"/>
  <c r="AJ1675" i="11"/>
  <c r="D1675" i="11"/>
  <c r="X1675" i="11" s="1"/>
  <c r="C1675" i="11"/>
  <c r="B1675" i="11"/>
  <c r="AY1674" i="11"/>
  <c r="AX1674" i="11"/>
  <c r="AW1674" i="11"/>
  <c r="AV1674" i="11"/>
  <c r="AU1674" i="11"/>
  <c r="AT1674" i="11"/>
  <c r="AS1674" i="11"/>
  <c r="AR1674" i="11"/>
  <c r="AO1674" i="11"/>
  <c r="AN1674" i="11"/>
  <c r="AM1674" i="11"/>
  <c r="AL1674" i="11"/>
  <c r="AK1674" i="11"/>
  <c r="AJ1674" i="11"/>
  <c r="D1674" i="11"/>
  <c r="X1674" i="11" s="1"/>
  <c r="C1674" i="11"/>
  <c r="B1674" i="11"/>
  <c r="AY1673" i="11"/>
  <c r="AX1673" i="11"/>
  <c r="AW1673" i="11"/>
  <c r="AV1673" i="11"/>
  <c r="AU1673" i="11"/>
  <c r="AT1673" i="11"/>
  <c r="AS1673" i="11"/>
  <c r="AR1673" i="11"/>
  <c r="AO1673" i="11"/>
  <c r="AN1673" i="11"/>
  <c r="AM1673" i="11"/>
  <c r="AL1673" i="11"/>
  <c r="AK1673" i="11"/>
  <c r="AJ1673" i="11"/>
  <c r="D1673" i="11"/>
  <c r="X1673" i="11" s="1"/>
  <c r="C1673" i="11"/>
  <c r="B1673" i="11"/>
  <c r="AY1672" i="11"/>
  <c r="AX1672" i="11"/>
  <c r="AW1672" i="11"/>
  <c r="AV1672" i="11"/>
  <c r="AU1672" i="11"/>
  <c r="AT1672" i="11"/>
  <c r="AS1672" i="11"/>
  <c r="AR1672" i="11"/>
  <c r="AO1672" i="11"/>
  <c r="AN1672" i="11"/>
  <c r="AM1672" i="11"/>
  <c r="AL1672" i="11"/>
  <c r="AK1672" i="11"/>
  <c r="AJ1672" i="11"/>
  <c r="D1672" i="11"/>
  <c r="X1672" i="11" s="1"/>
  <c r="C1672" i="11"/>
  <c r="B1672" i="11"/>
  <c r="AY1671" i="11"/>
  <c r="AX1671" i="11"/>
  <c r="AW1671" i="11"/>
  <c r="AV1671" i="11"/>
  <c r="AU1671" i="11"/>
  <c r="AT1671" i="11"/>
  <c r="AS1671" i="11"/>
  <c r="AR1671" i="11"/>
  <c r="AO1671" i="11"/>
  <c r="AN1671" i="11"/>
  <c r="AM1671" i="11"/>
  <c r="AL1671" i="11"/>
  <c r="AK1671" i="11"/>
  <c r="AJ1671" i="11"/>
  <c r="D1671" i="11"/>
  <c r="X1671" i="11" s="1"/>
  <c r="C1671" i="11"/>
  <c r="B1671" i="11"/>
  <c r="AY1670" i="11"/>
  <c r="AX1670" i="11"/>
  <c r="AW1670" i="11"/>
  <c r="AV1670" i="11"/>
  <c r="AU1670" i="11"/>
  <c r="AT1670" i="11"/>
  <c r="AS1670" i="11"/>
  <c r="AR1670" i="11"/>
  <c r="AO1670" i="11"/>
  <c r="AN1670" i="11"/>
  <c r="AM1670" i="11"/>
  <c r="AL1670" i="11"/>
  <c r="AK1670" i="11"/>
  <c r="AJ1670" i="11"/>
  <c r="D1670" i="11"/>
  <c r="X1670" i="11" s="1"/>
  <c r="C1670" i="11"/>
  <c r="B1670" i="11"/>
  <c r="AY1669" i="11"/>
  <c r="AX1669" i="11"/>
  <c r="AW1669" i="11"/>
  <c r="AV1669" i="11"/>
  <c r="AU1669" i="11"/>
  <c r="AT1669" i="11"/>
  <c r="AS1669" i="11"/>
  <c r="AR1669" i="11"/>
  <c r="AO1669" i="11"/>
  <c r="AN1669" i="11"/>
  <c r="AM1669" i="11"/>
  <c r="AL1669" i="11"/>
  <c r="AK1669" i="11"/>
  <c r="AJ1669" i="11"/>
  <c r="D1669" i="11"/>
  <c r="X1669" i="11" s="1"/>
  <c r="C1669" i="11"/>
  <c r="B1669" i="11"/>
  <c r="AY1668" i="11"/>
  <c r="AX1668" i="11"/>
  <c r="AW1668" i="11"/>
  <c r="AV1668" i="11"/>
  <c r="AU1668" i="11"/>
  <c r="AT1668" i="11"/>
  <c r="AS1668" i="11"/>
  <c r="AR1668" i="11"/>
  <c r="AO1668" i="11"/>
  <c r="AN1668" i="11"/>
  <c r="AM1668" i="11"/>
  <c r="AL1668" i="11"/>
  <c r="AK1668" i="11"/>
  <c r="AJ1668" i="11"/>
  <c r="D1668" i="11"/>
  <c r="X1668" i="11" s="1"/>
  <c r="C1668" i="11"/>
  <c r="B1668" i="11"/>
  <c r="AY1667" i="11"/>
  <c r="AX1667" i="11"/>
  <c r="AW1667" i="11"/>
  <c r="AV1667" i="11"/>
  <c r="AU1667" i="11"/>
  <c r="AT1667" i="11"/>
  <c r="AS1667" i="11"/>
  <c r="AR1667" i="11"/>
  <c r="AO1667" i="11"/>
  <c r="AN1667" i="11"/>
  <c r="AM1667" i="11"/>
  <c r="AL1667" i="11"/>
  <c r="AK1667" i="11"/>
  <c r="AJ1667" i="11"/>
  <c r="D1667" i="11"/>
  <c r="X1667" i="11" s="1"/>
  <c r="C1667" i="11"/>
  <c r="B1667" i="11"/>
  <c r="AY1666" i="11"/>
  <c r="AX1666" i="11"/>
  <c r="AW1666" i="11"/>
  <c r="AV1666" i="11"/>
  <c r="AU1666" i="11"/>
  <c r="AT1666" i="11"/>
  <c r="AS1666" i="11"/>
  <c r="AR1666" i="11"/>
  <c r="AO1666" i="11"/>
  <c r="AN1666" i="11"/>
  <c r="AM1666" i="11"/>
  <c r="AL1666" i="11"/>
  <c r="AK1666" i="11"/>
  <c r="AJ1666" i="11"/>
  <c r="D1666" i="11"/>
  <c r="X1666" i="11" s="1"/>
  <c r="C1666" i="11"/>
  <c r="B1666" i="11"/>
  <c r="AY1665" i="11"/>
  <c r="AX1665" i="11"/>
  <c r="AW1665" i="11"/>
  <c r="AV1665" i="11"/>
  <c r="AU1665" i="11"/>
  <c r="AT1665" i="11"/>
  <c r="AS1665" i="11"/>
  <c r="AR1665" i="11"/>
  <c r="AO1665" i="11"/>
  <c r="AN1665" i="11"/>
  <c r="AM1665" i="11"/>
  <c r="AL1665" i="11"/>
  <c r="AK1665" i="11"/>
  <c r="AJ1665" i="11"/>
  <c r="D1665" i="11"/>
  <c r="X1665" i="11" s="1"/>
  <c r="C1665" i="11"/>
  <c r="B1665" i="11"/>
  <c r="AY1664" i="11"/>
  <c r="AX1664" i="11"/>
  <c r="AW1664" i="11"/>
  <c r="AV1664" i="11"/>
  <c r="AU1664" i="11"/>
  <c r="AT1664" i="11"/>
  <c r="AS1664" i="11"/>
  <c r="AR1664" i="11"/>
  <c r="AO1664" i="11"/>
  <c r="AN1664" i="11"/>
  <c r="AM1664" i="11"/>
  <c r="AL1664" i="11"/>
  <c r="AK1664" i="11"/>
  <c r="AJ1664" i="11"/>
  <c r="D1664" i="11"/>
  <c r="X1664" i="11" s="1"/>
  <c r="C1664" i="11"/>
  <c r="B1664" i="11"/>
  <c r="AY1663" i="11"/>
  <c r="AX1663" i="11"/>
  <c r="AW1663" i="11"/>
  <c r="AV1663" i="11"/>
  <c r="AU1663" i="11"/>
  <c r="AT1663" i="11"/>
  <c r="AS1663" i="11"/>
  <c r="AR1663" i="11"/>
  <c r="AO1663" i="11"/>
  <c r="AN1663" i="11"/>
  <c r="AM1663" i="11"/>
  <c r="AL1663" i="11"/>
  <c r="AK1663" i="11"/>
  <c r="AJ1663" i="11"/>
  <c r="D1663" i="11"/>
  <c r="X1663" i="11" s="1"/>
  <c r="C1663" i="11"/>
  <c r="B1663" i="11"/>
  <c r="AY1662" i="11"/>
  <c r="AX1662" i="11"/>
  <c r="AW1662" i="11"/>
  <c r="AV1662" i="11"/>
  <c r="AU1662" i="11"/>
  <c r="AT1662" i="11"/>
  <c r="AS1662" i="11"/>
  <c r="AR1662" i="11"/>
  <c r="AO1662" i="11"/>
  <c r="AN1662" i="11"/>
  <c r="AM1662" i="11"/>
  <c r="AL1662" i="11"/>
  <c r="AK1662" i="11"/>
  <c r="AJ1662" i="11"/>
  <c r="D1662" i="11"/>
  <c r="X1662" i="11" s="1"/>
  <c r="C1662" i="11"/>
  <c r="B1662" i="11"/>
  <c r="AY1661" i="11"/>
  <c r="AX1661" i="11"/>
  <c r="AW1661" i="11"/>
  <c r="AV1661" i="11"/>
  <c r="AU1661" i="11"/>
  <c r="AT1661" i="11"/>
  <c r="AS1661" i="11"/>
  <c r="AR1661" i="11"/>
  <c r="AO1661" i="11"/>
  <c r="AN1661" i="11"/>
  <c r="AM1661" i="11"/>
  <c r="AL1661" i="11"/>
  <c r="AK1661" i="11"/>
  <c r="AJ1661" i="11"/>
  <c r="D1661" i="11"/>
  <c r="X1661" i="11" s="1"/>
  <c r="C1661" i="11"/>
  <c r="B1661" i="11"/>
  <c r="AY1660" i="11"/>
  <c r="AX1660" i="11"/>
  <c r="AW1660" i="11"/>
  <c r="AV1660" i="11"/>
  <c r="AU1660" i="11"/>
  <c r="AT1660" i="11"/>
  <c r="AS1660" i="11"/>
  <c r="AR1660" i="11"/>
  <c r="AO1660" i="11"/>
  <c r="AN1660" i="11"/>
  <c r="AM1660" i="11"/>
  <c r="AL1660" i="11"/>
  <c r="AK1660" i="11"/>
  <c r="AJ1660" i="11"/>
  <c r="D1660" i="11"/>
  <c r="X1660" i="11" s="1"/>
  <c r="C1660" i="11"/>
  <c r="B1660" i="11"/>
  <c r="AY1659" i="11"/>
  <c r="AX1659" i="11"/>
  <c r="AW1659" i="11"/>
  <c r="AV1659" i="11"/>
  <c r="AU1659" i="11"/>
  <c r="AT1659" i="11"/>
  <c r="AS1659" i="11"/>
  <c r="AR1659" i="11"/>
  <c r="AO1659" i="11"/>
  <c r="AN1659" i="11"/>
  <c r="AM1659" i="11"/>
  <c r="AL1659" i="11"/>
  <c r="AK1659" i="11"/>
  <c r="AJ1659" i="11"/>
  <c r="D1659" i="11"/>
  <c r="X1659" i="11" s="1"/>
  <c r="C1659" i="11"/>
  <c r="B1659" i="11"/>
  <c r="AY1658" i="11"/>
  <c r="AX1658" i="11"/>
  <c r="AW1658" i="11"/>
  <c r="AV1658" i="11"/>
  <c r="AU1658" i="11"/>
  <c r="AT1658" i="11"/>
  <c r="AS1658" i="11"/>
  <c r="AR1658" i="11"/>
  <c r="AO1658" i="11"/>
  <c r="AN1658" i="11"/>
  <c r="AM1658" i="11"/>
  <c r="AL1658" i="11"/>
  <c r="AK1658" i="11"/>
  <c r="AJ1658" i="11"/>
  <c r="D1658" i="11"/>
  <c r="X1658" i="11" s="1"/>
  <c r="C1658" i="11"/>
  <c r="B1658" i="11"/>
  <c r="AY1657" i="11"/>
  <c r="AX1657" i="11"/>
  <c r="AW1657" i="11"/>
  <c r="AV1657" i="11"/>
  <c r="AU1657" i="11"/>
  <c r="AT1657" i="11"/>
  <c r="AS1657" i="11"/>
  <c r="AR1657" i="11"/>
  <c r="AO1657" i="11"/>
  <c r="AN1657" i="11"/>
  <c r="AM1657" i="11"/>
  <c r="AL1657" i="11"/>
  <c r="AK1657" i="11"/>
  <c r="AJ1657" i="11"/>
  <c r="D1657" i="11"/>
  <c r="X1657" i="11" s="1"/>
  <c r="C1657" i="11"/>
  <c r="B1657" i="11"/>
  <c r="AY1656" i="11"/>
  <c r="AX1656" i="11"/>
  <c r="AW1656" i="11"/>
  <c r="AV1656" i="11"/>
  <c r="AU1656" i="11"/>
  <c r="AT1656" i="11"/>
  <c r="AS1656" i="11"/>
  <c r="AR1656" i="11"/>
  <c r="AO1656" i="11"/>
  <c r="AN1656" i="11"/>
  <c r="AM1656" i="11"/>
  <c r="AL1656" i="11"/>
  <c r="AK1656" i="11"/>
  <c r="AJ1656" i="11"/>
  <c r="D1656" i="11"/>
  <c r="X1656" i="11" s="1"/>
  <c r="C1656" i="11"/>
  <c r="B1656" i="11"/>
  <c r="AY1655" i="11"/>
  <c r="AX1655" i="11"/>
  <c r="AW1655" i="11"/>
  <c r="AV1655" i="11"/>
  <c r="AU1655" i="11"/>
  <c r="AT1655" i="11"/>
  <c r="AS1655" i="11"/>
  <c r="AR1655" i="11"/>
  <c r="AO1655" i="11"/>
  <c r="AN1655" i="11"/>
  <c r="AM1655" i="11"/>
  <c r="AL1655" i="11"/>
  <c r="AK1655" i="11"/>
  <c r="AJ1655" i="11"/>
  <c r="D1655" i="11"/>
  <c r="X1655" i="11" s="1"/>
  <c r="C1655" i="11"/>
  <c r="B1655" i="11"/>
  <c r="AY1654" i="11"/>
  <c r="AX1654" i="11"/>
  <c r="AW1654" i="11"/>
  <c r="AV1654" i="11"/>
  <c r="AU1654" i="11"/>
  <c r="AT1654" i="11"/>
  <c r="AS1654" i="11"/>
  <c r="AR1654" i="11"/>
  <c r="AO1654" i="11"/>
  <c r="AN1654" i="11"/>
  <c r="AM1654" i="11"/>
  <c r="AL1654" i="11"/>
  <c r="AK1654" i="11"/>
  <c r="AJ1654" i="11"/>
  <c r="D1654" i="11"/>
  <c r="X1654" i="11" s="1"/>
  <c r="C1654" i="11"/>
  <c r="B1654" i="11"/>
  <c r="AY1653" i="11"/>
  <c r="AX1653" i="11"/>
  <c r="AW1653" i="11"/>
  <c r="AV1653" i="11"/>
  <c r="AU1653" i="11"/>
  <c r="AT1653" i="11"/>
  <c r="AS1653" i="11"/>
  <c r="AR1653" i="11"/>
  <c r="AO1653" i="11"/>
  <c r="AN1653" i="11"/>
  <c r="AM1653" i="11"/>
  <c r="AL1653" i="11"/>
  <c r="AK1653" i="11"/>
  <c r="AJ1653" i="11"/>
  <c r="D1653" i="11"/>
  <c r="X1653" i="11" s="1"/>
  <c r="C1653" i="11"/>
  <c r="B1653" i="11"/>
  <c r="AY1652" i="11"/>
  <c r="AX1652" i="11"/>
  <c r="AW1652" i="11"/>
  <c r="AV1652" i="11"/>
  <c r="AU1652" i="11"/>
  <c r="AT1652" i="11"/>
  <c r="AS1652" i="11"/>
  <c r="AR1652" i="11"/>
  <c r="AO1652" i="11"/>
  <c r="AN1652" i="11"/>
  <c r="AM1652" i="11"/>
  <c r="AL1652" i="11"/>
  <c r="AK1652" i="11"/>
  <c r="AJ1652" i="11"/>
  <c r="D1652" i="11"/>
  <c r="X1652" i="11" s="1"/>
  <c r="C1652" i="11"/>
  <c r="B1652" i="11"/>
  <c r="AY1651" i="11"/>
  <c r="AX1651" i="11"/>
  <c r="AW1651" i="11"/>
  <c r="AV1651" i="11"/>
  <c r="AU1651" i="11"/>
  <c r="AT1651" i="11"/>
  <c r="AS1651" i="11"/>
  <c r="AR1651" i="11"/>
  <c r="AO1651" i="11"/>
  <c r="AN1651" i="11"/>
  <c r="AM1651" i="11"/>
  <c r="AL1651" i="11"/>
  <c r="AK1651" i="11"/>
  <c r="AJ1651" i="11"/>
  <c r="D1651" i="11"/>
  <c r="X1651" i="11" s="1"/>
  <c r="C1651" i="11"/>
  <c r="B1651" i="11"/>
  <c r="AY1650" i="11"/>
  <c r="AX1650" i="11"/>
  <c r="AW1650" i="11"/>
  <c r="AV1650" i="11"/>
  <c r="AU1650" i="11"/>
  <c r="AT1650" i="11"/>
  <c r="AS1650" i="11"/>
  <c r="AR1650" i="11"/>
  <c r="AO1650" i="11"/>
  <c r="AN1650" i="11"/>
  <c r="AM1650" i="11"/>
  <c r="AL1650" i="11"/>
  <c r="AK1650" i="11"/>
  <c r="AJ1650" i="11"/>
  <c r="D1650" i="11"/>
  <c r="X1650" i="11" s="1"/>
  <c r="C1650" i="11"/>
  <c r="B1650" i="11"/>
  <c r="AY1649" i="11"/>
  <c r="AX1649" i="11"/>
  <c r="AW1649" i="11"/>
  <c r="AV1649" i="11"/>
  <c r="AU1649" i="11"/>
  <c r="AT1649" i="11"/>
  <c r="AS1649" i="11"/>
  <c r="AR1649" i="11"/>
  <c r="AO1649" i="11"/>
  <c r="AN1649" i="11"/>
  <c r="AM1649" i="11"/>
  <c r="AL1649" i="11"/>
  <c r="AK1649" i="11"/>
  <c r="AJ1649" i="11"/>
  <c r="D1649" i="11"/>
  <c r="X1649" i="11" s="1"/>
  <c r="C1649" i="11"/>
  <c r="B1649" i="11"/>
  <c r="AY1648" i="11"/>
  <c r="AX1648" i="11"/>
  <c r="AW1648" i="11"/>
  <c r="AV1648" i="11"/>
  <c r="AU1648" i="11"/>
  <c r="AT1648" i="11"/>
  <c r="AS1648" i="11"/>
  <c r="AR1648" i="11"/>
  <c r="AO1648" i="11"/>
  <c r="AN1648" i="11"/>
  <c r="AM1648" i="11"/>
  <c r="AL1648" i="11"/>
  <c r="AK1648" i="11"/>
  <c r="AJ1648" i="11"/>
  <c r="D1648" i="11"/>
  <c r="X1648" i="11" s="1"/>
  <c r="C1648" i="11"/>
  <c r="B1648" i="11"/>
  <c r="AY1647" i="11"/>
  <c r="AX1647" i="11"/>
  <c r="AW1647" i="11"/>
  <c r="AV1647" i="11"/>
  <c r="AU1647" i="11"/>
  <c r="AT1647" i="11"/>
  <c r="AS1647" i="11"/>
  <c r="AR1647" i="11"/>
  <c r="AO1647" i="11"/>
  <c r="AN1647" i="11"/>
  <c r="AM1647" i="11"/>
  <c r="AL1647" i="11"/>
  <c r="AK1647" i="11"/>
  <c r="AJ1647" i="11"/>
  <c r="D1647" i="11"/>
  <c r="X1647" i="11" s="1"/>
  <c r="C1647" i="11"/>
  <c r="B1647" i="11"/>
  <c r="AY1646" i="11"/>
  <c r="AX1646" i="11"/>
  <c r="AW1646" i="11"/>
  <c r="AV1646" i="11"/>
  <c r="AU1646" i="11"/>
  <c r="AT1646" i="11"/>
  <c r="AS1646" i="11"/>
  <c r="AR1646" i="11"/>
  <c r="AO1646" i="11"/>
  <c r="AN1646" i="11"/>
  <c r="AM1646" i="11"/>
  <c r="AL1646" i="11"/>
  <c r="AK1646" i="11"/>
  <c r="AJ1646" i="11"/>
  <c r="D1646" i="11"/>
  <c r="X1646" i="11" s="1"/>
  <c r="C1646" i="11"/>
  <c r="B1646" i="11"/>
  <c r="AY1645" i="11"/>
  <c r="AX1645" i="11"/>
  <c r="AW1645" i="11"/>
  <c r="AV1645" i="11"/>
  <c r="AU1645" i="11"/>
  <c r="AT1645" i="11"/>
  <c r="AS1645" i="11"/>
  <c r="AR1645" i="11"/>
  <c r="AO1645" i="11"/>
  <c r="AN1645" i="11"/>
  <c r="AM1645" i="11"/>
  <c r="AL1645" i="11"/>
  <c r="AK1645" i="11"/>
  <c r="AJ1645" i="11"/>
  <c r="D1645" i="11"/>
  <c r="X1645" i="11" s="1"/>
  <c r="C1645" i="11"/>
  <c r="B1645" i="11"/>
  <c r="AY1644" i="11"/>
  <c r="AX1644" i="11"/>
  <c r="AW1644" i="11"/>
  <c r="AV1644" i="11"/>
  <c r="AU1644" i="11"/>
  <c r="AT1644" i="11"/>
  <c r="AS1644" i="11"/>
  <c r="AR1644" i="11"/>
  <c r="AO1644" i="11"/>
  <c r="AN1644" i="11"/>
  <c r="AM1644" i="11"/>
  <c r="AL1644" i="11"/>
  <c r="AK1644" i="11"/>
  <c r="AJ1644" i="11"/>
  <c r="D1644" i="11"/>
  <c r="X1644" i="11" s="1"/>
  <c r="C1644" i="11"/>
  <c r="B1644" i="11"/>
  <c r="AY1643" i="11"/>
  <c r="AX1643" i="11"/>
  <c r="AW1643" i="11"/>
  <c r="AV1643" i="11"/>
  <c r="AU1643" i="11"/>
  <c r="AT1643" i="11"/>
  <c r="AS1643" i="11"/>
  <c r="AR1643" i="11"/>
  <c r="AO1643" i="11"/>
  <c r="AN1643" i="11"/>
  <c r="AM1643" i="11"/>
  <c r="AL1643" i="11"/>
  <c r="AK1643" i="11"/>
  <c r="AJ1643" i="11"/>
  <c r="D1643" i="11"/>
  <c r="X1643" i="11" s="1"/>
  <c r="C1643" i="11"/>
  <c r="B1643" i="11"/>
  <c r="AY1642" i="11"/>
  <c r="AX1642" i="11"/>
  <c r="AW1642" i="11"/>
  <c r="AV1642" i="11"/>
  <c r="AU1642" i="11"/>
  <c r="AT1642" i="11"/>
  <c r="AS1642" i="11"/>
  <c r="AR1642" i="11"/>
  <c r="AO1642" i="11"/>
  <c r="AN1642" i="11"/>
  <c r="AM1642" i="11"/>
  <c r="AL1642" i="11"/>
  <c r="AK1642" i="11"/>
  <c r="AJ1642" i="11"/>
  <c r="D1642" i="11"/>
  <c r="X1642" i="11" s="1"/>
  <c r="C1642" i="11"/>
  <c r="B1642" i="11"/>
  <c r="AY1641" i="11"/>
  <c r="AX1641" i="11"/>
  <c r="AW1641" i="11"/>
  <c r="AV1641" i="11"/>
  <c r="AU1641" i="11"/>
  <c r="AT1641" i="11"/>
  <c r="AS1641" i="11"/>
  <c r="AR1641" i="11"/>
  <c r="AO1641" i="11"/>
  <c r="AN1641" i="11"/>
  <c r="AM1641" i="11"/>
  <c r="AL1641" i="11"/>
  <c r="AK1641" i="11"/>
  <c r="AJ1641" i="11"/>
  <c r="D1641" i="11"/>
  <c r="X1641" i="11" s="1"/>
  <c r="C1641" i="11"/>
  <c r="B1641" i="11"/>
  <c r="AY1640" i="11"/>
  <c r="AX1640" i="11"/>
  <c r="AW1640" i="11"/>
  <c r="AV1640" i="11"/>
  <c r="AU1640" i="11"/>
  <c r="AT1640" i="11"/>
  <c r="AS1640" i="11"/>
  <c r="AR1640" i="11"/>
  <c r="AO1640" i="11"/>
  <c r="AN1640" i="11"/>
  <c r="AM1640" i="11"/>
  <c r="AL1640" i="11"/>
  <c r="AK1640" i="11"/>
  <c r="AJ1640" i="11"/>
  <c r="D1640" i="11"/>
  <c r="X1640" i="11" s="1"/>
  <c r="C1640" i="11"/>
  <c r="B1640" i="11"/>
  <c r="AY1639" i="11"/>
  <c r="AX1639" i="11"/>
  <c r="AW1639" i="11"/>
  <c r="AV1639" i="11"/>
  <c r="AU1639" i="11"/>
  <c r="AT1639" i="11"/>
  <c r="AS1639" i="11"/>
  <c r="AR1639" i="11"/>
  <c r="AO1639" i="11"/>
  <c r="AN1639" i="11"/>
  <c r="AM1639" i="11"/>
  <c r="AL1639" i="11"/>
  <c r="AK1639" i="11"/>
  <c r="AJ1639" i="11"/>
  <c r="D1639" i="11"/>
  <c r="X1639" i="11" s="1"/>
  <c r="C1639" i="11"/>
  <c r="B1639" i="11"/>
  <c r="AY1638" i="11"/>
  <c r="AX1638" i="11"/>
  <c r="AW1638" i="11"/>
  <c r="AV1638" i="11"/>
  <c r="AU1638" i="11"/>
  <c r="AT1638" i="11"/>
  <c r="AS1638" i="11"/>
  <c r="AR1638" i="11"/>
  <c r="AO1638" i="11"/>
  <c r="AN1638" i="11"/>
  <c r="AM1638" i="11"/>
  <c r="AL1638" i="11"/>
  <c r="AK1638" i="11"/>
  <c r="AJ1638" i="11"/>
  <c r="D1638" i="11"/>
  <c r="X1638" i="11" s="1"/>
  <c r="C1638" i="11"/>
  <c r="B1638" i="11"/>
  <c r="AY1637" i="11"/>
  <c r="AX1637" i="11"/>
  <c r="AW1637" i="11"/>
  <c r="AV1637" i="11"/>
  <c r="AU1637" i="11"/>
  <c r="AT1637" i="11"/>
  <c r="AS1637" i="11"/>
  <c r="AR1637" i="11"/>
  <c r="AO1637" i="11"/>
  <c r="AN1637" i="11"/>
  <c r="AM1637" i="11"/>
  <c r="AL1637" i="11"/>
  <c r="AK1637" i="11"/>
  <c r="AJ1637" i="11"/>
  <c r="D1637" i="11"/>
  <c r="X1637" i="11" s="1"/>
  <c r="C1637" i="11"/>
  <c r="B1637" i="11"/>
  <c r="AY1636" i="11"/>
  <c r="AX1636" i="11"/>
  <c r="AW1636" i="11"/>
  <c r="AV1636" i="11"/>
  <c r="AU1636" i="11"/>
  <c r="AT1636" i="11"/>
  <c r="AS1636" i="11"/>
  <c r="AR1636" i="11"/>
  <c r="AO1636" i="11"/>
  <c r="AN1636" i="11"/>
  <c r="AM1636" i="11"/>
  <c r="AL1636" i="11"/>
  <c r="AK1636" i="11"/>
  <c r="AJ1636" i="11"/>
  <c r="D1636" i="11"/>
  <c r="X1636" i="11" s="1"/>
  <c r="C1636" i="11"/>
  <c r="B1636" i="11"/>
  <c r="AY1635" i="11"/>
  <c r="AX1635" i="11"/>
  <c r="AW1635" i="11"/>
  <c r="AV1635" i="11"/>
  <c r="AU1635" i="11"/>
  <c r="AT1635" i="11"/>
  <c r="AS1635" i="11"/>
  <c r="AR1635" i="11"/>
  <c r="AO1635" i="11"/>
  <c r="AN1635" i="11"/>
  <c r="AM1635" i="11"/>
  <c r="AL1635" i="11"/>
  <c r="AK1635" i="11"/>
  <c r="AJ1635" i="11"/>
  <c r="D1635" i="11"/>
  <c r="X1635" i="11" s="1"/>
  <c r="C1635" i="11"/>
  <c r="B1635" i="11"/>
  <c r="AY1634" i="11"/>
  <c r="AX1634" i="11"/>
  <c r="AW1634" i="11"/>
  <c r="AV1634" i="11"/>
  <c r="AU1634" i="11"/>
  <c r="AT1634" i="11"/>
  <c r="AS1634" i="11"/>
  <c r="AR1634" i="11"/>
  <c r="AO1634" i="11"/>
  <c r="AN1634" i="11"/>
  <c r="AM1634" i="11"/>
  <c r="AL1634" i="11"/>
  <c r="AK1634" i="11"/>
  <c r="AJ1634" i="11"/>
  <c r="D1634" i="11"/>
  <c r="X1634" i="11" s="1"/>
  <c r="C1634" i="11"/>
  <c r="B1634" i="11"/>
  <c r="AY1633" i="11"/>
  <c r="AX1633" i="11"/>
  <c r="AW1633" i="11"/>
  <c r="AV1633" i="11"/>
  <c r="AU1633" i="11"/>
  <c r="AT1633" i="11"/>
  <c r="AS1633" i="11"/>
  <c r="AR1633" i="11"/>
  <c r="AO1633" i="11"/>
  <c r="AN1633" i="11"/>
  <c r="AM1633" i="11"/>
  <c r="AL1633" i="11"/>
  <c r="AK1633" i="11"/>
  <c r="AJ1633" i="11"/>
  <c r="D1633" i="11"/>
  <c r="X1633" i="11" s="1"/>
  <c r="C1633" i="11"/>
  <c r="B1633" i="11"/>
  <c r="AY1632" i="11"/>
  <c r="AX1632" i="11"/>
  <c r="AW1632" i="11"/>
  <c r="AV1632" i="11"/>
  <c r="AU1632" i="11"/>
  <c r="AT1632" i="11"/>
  <c r="AS1632" i="11"/>
  <c r="AR1632" i="11"/>
  <c r="AO1632" i="11"/>
  <c r="AN1632" i="11"/>
  <c r="AM1632" i="11"/>
  <c r="AL1632" i="11"/>
  <c r="AK1632" i="11"/>
  <c r="AJ1632" i="11"/>
  <c r="D1632" i="11"/>
  <c r="X1632" i="11" s="1"/>
  <c r="C1632" i="11"/>
  <c r="B1632" i="11"/>
  <c r="AY1631" i="11"/>
  <c r="AX1631" i="11"/>
  <c r="AW1631" i="11"/>
  <c r="AV1631" i="11"/>
  <c r="AU1631" i="11"/>
  <c r="AT1631" i="11"/>
  <c r="AS1631" i="11"/>
  <c r="AR1631" i="11"/>
  <c r="AO1631" i="11"/>
  <c r="AN1631" i="11"/>
  <c r="AM1631" i="11"/>
  <c r="AL1631" i="11"/>
  <c r="AK1631" i="11"/>
  <c r="AJ1631" i="11"/>
  <c r="D1631" i="11"/>
  <c r="X1631" i="11" s="1"/>
  <c r="C1631" i="11"/>
  <c r="B1631" i="11"/>
  <c r="AY1630" i="11"/>
  <c r="AX1630" i="11"/>
  <c r="AW1630" i="11"/>
  <c r="AV1630" i="11"/>
  <c r="AU1630" i="11"/>
  <c r="AT1630" i="11"/>
  <c r="AS1630" i="11"/>
  <c r="AR1630" i="11"/>
  <c r="AO1630" i="11"/>
  <c r="AN1630" i="11"/>
  <c r="AM1630" i="11"/>
  <c r="AL1630" i="11"/>
  <c r="AK1630" i="11"/>
  <c r="AJ1630" i="11"/>
  <c r="D1630" i="11"/>
  <c r="X1630" i="11" s="1"/>
  <c r="C1630" i="11"/>
  <c r="B1630" i="11"/>
  <c r="AY1629" i="11"/>
  <c r="AX1629" i="11"/>
  <c r="AW1629" i="11"/>
  <c r="AV1629" i="11"/>
  <c r="AU1629" i="11"/>
  <c r="AT1629" i="11"/>
  <c r="AS1629" i="11"/>
  <c r="AR1629" i="11"/>
  <c r="AO1629" i="11"/>
  <c r="AN1629" i="11"/>
  <c r="AM1629" i="11"/>
  <c r="AL1629" i="11"/>
  <c r="AK1629" i="11"/>
  <c r="AJ1629" i="11"/>
  <c r="D1629" i="11"/>
  <c r="X1629" i="11" s="1"/>
  <c r="C1629" i="11"/>
  <c r="B1629" i="11"/>
  <c r="AY1628" i="11"/>
  <c r="AX1628" i="11"/>
  <c r="AW1628" i="11"/>
  <c r="AV1628" i="11"/>
  <c r="AU1628" i="11"/>
  <c r="AT1628" i="11"/>
  <c r="AS1628" i="11"/>
  <c r="AR1628" i="11"/>
  <c r="AO1628" i="11"/>
  <c r="AN1628" i="11"/>
  <c r="AM1628" i="11"/>
  <c r="AL1628" i="11"/>
  <c r="AK1628" i="11"/>
  <c r="AJ1628" i="11"/>
  <c r="D1628" i="11"/>
  <c r="X1628" i="11" s="1"/>
  <c r="C1628" i="11"/>
  <c r="B1628" i="11"/>
  <c r="AY1627" i="11"/>
  <c r="AX1627" i="11"/>
  <c r="AW1627" i="11"/>
  <c r="AV1627" i="11"/>
  <c r="AU1627" i="11"/>
  <c r="AT1627" i="11"/>
  <c r="AS1627" i="11"/>
  <c r="AR1627" i="11"/>
  <c r="AO1627" i="11"/>
  <c r="AN1627" i="11"/>
  <c r="AM1627" i="11"/>
  <c r="AL1627" i="11"/>
  <c r="AK1627" i="11"/>
  <c r="AJ1627" i="11"/>
  <c r="D1627" i="11"/>
  <c r="X1627" i="11" s="1"/>
  <c r="C1627" i="11"/>
  <c r="B1627" i="11"/>
  <c r="AY1626" i="11"/>
  <c r="AX1626" i="11"/>
  <c r="AW1626" i="11"/>
  <c r="AV1626" i="11"/>
  <c r="AU1626" i="11"/>
  <c r="AT1626" i="11"/>
  <c r="AS1626" i="11"/>
  <c r="AR1626" i="11"/>
  <c r="AO1626" i="11"/>
  <c r="AN1626" i="11"/>
  <c r="AM1626" i="11"/>
  <c r="AL1626" i="11"/>
  <c r="AK1626" i="11"/>
  <c r="AJ1626" i="11"/>
  <c r="D1626" i="11"/>
  <c r="X1626" i="11" s="1"/>
  <c r="C1626" i="11"/>
  <c r="B1626" i="11"/>
  <c r="AY1625" i="11"/>
  <c r="AX1625" i="11"/>
  <c r="AW1625" i="11"/>
  <c r="AV1625" i="11"/>
  <c r="AU1625" i="11"/>
  <c r="AT1625" i="11"/>
  <c r="AS1625" i="11"/>
  <c r="AR1625" i="11"/>
  <c r="AO1625" i="11"/>
  <c r="AN1625" i="11"/>
  <c r="AM1625" i="11"/>
  <c r="AL1625" i="11"/>
  <c r="AK1625" i="11"/>
  <c r="AJ1625" i="11"/>
  <c r="D1625" i="11"/>
  <c r="X1625" i="11" s="1"/>
  <c r="C1625" i="11"/>
  <c r="B1625" i="11"/>
  <c r="AY1624" i="11"/>
  <c r="AX1624" i="11"/>
  <c r="AW1624" i="11"/>
  <c r="AV1624" i="11"/>
  <c r="AU1624" i="11"/>
  <c r="AT1624" i="11"/>
  <c r="AS1624" i="11"/>
  <c r="AR1624" i="11"/>
  <c r="AO1624" i="11"/>
  <c r="AN1624" i="11"/>
  <c r="AM1624" i="11"/>
  <c r="AL1624" i="11"/>
  <c r="AK1624" i="11"/>
  <c r="AJ1624" i="11"/>
  <c r="D1624" i="11"/>
  <c r="X1624" i="11" s="1"/>
  <c r="C1624" i="11"/>
  <c r="B1624" i="11"/>
  <c r="AY1623" i="11"/>
  <c r="AX1623" i="11"/>
  <c r="AW1623" i="11"/>
  <c r="AV1623" i="11"/>
  <c r="AU1623" i="11"/>
  <c r="AT1623" i="11"/>
  <c r="AS1623" i="11"/>
  <c r="AR1623" i="11"/>
  <c r="AO1623" i="11"/>
  <c r="AN1623" i="11"/>
  <c r="AM1623" i="11"/>
  <c r="AL1623" i="11"/>
  <c r="AK1623" i="11"/>
  <c r="AJ1623" i="11"/>
  <c r="D1623" i="11"/>
  <c r="X1623" i="11" s="1"/>
  <c r="C1623" i="11"/>
  <c r="B1623" i="11"/>
  <c r="AY1622" i="11"/>
  <c r="AX1622" i="11"/>
  <c r="AW1622" i="11"/>
  <c r="AV1622" i="11"/>
  <c r="AU1622" i="11"/>
  <c r="AT1622" i="11"/>
  <c r="AS1622" i="11"/>
  <c r="AR1622" i="11"/>
  <c r="AO1622" i="11"/>
  <c r="AN1622" i="11"/>
  <c r="AM1622" i="11"/>
  <c r="AL1622" i="11"/>
  <c r="AK1622" i="11"/>
  <c r="AJ1622" i="11"/>
  <c r="D1622" i="11"/>
  <c r="X1622" i="11" s="1"/>
  <c r="C1622" i="11"/>
  <c r="B1622" i="11"/>
  <c r="AY1621" i="11"/>
  <c r="AX1621" i="11"/>
  <c r="AW1621" i="11"/>
  <c r="AV1621" i="11"/>
  <c r="AU1621" i="11"/>
  <c r="AT1621" i="11"/>
  <c r="AS1621" i="11"/>
  <c r="AR1621" i="11"/>
  <c r="AO1621" i="11"/>
  <c r="AN1621" i="11"/>
  <c r="AM1621" i="11"/>
  <c r="AL1621" i="11"/>
  <c r="AK1621" i="11"/>
  <c r="AJ1621" i="11"/>
  <c r="D1621" i="11"/>
  <c r="X1621" i="11" s="1"/>
  <c r="C1621" i="11"/>
  <c r="B1621" i="11"/>
  <c r="AY1620" i="11"/>
  <c r="AX1620" i="11"/>
  <c r="AW1620" i="11"/>
  <c r="AV1620" i="11"/>
  <c r="AU1620" i="11"/>
  <c r="AT1620" i="11"/>
  <c r="AS1620" i="11"/>
  <c r="AR1620" i="11"/>
  <c r="AO1620" i="11"/>
  <c r="AN1620" i="11"/>
  <c r="AM1620" i="11"/>
  <c r="AL1620" i="11"/>
  <c r="AK1620" i="11"/>
  <c r="AJ1620" i="11"/>
  <c r="D1620" i="11"/>
  <c r="X1620" i="11" s="1"/>
  <c r="C1620" i="11"/>
  <c r="B1620" i="11"/>
  <c r="AY1619" i="11"/>
  <c r="AX1619" i="11"/>
  <c r="AW1619" i="11"/>
  <c r="AV1619" i="11"/>
  <c r="AU1619" i="11"/>
  <c r="AT1619" i="11"/>
  <c r="AS1619" i="11"/>
  <c r="AR1619" i="11"/>
  <c r="AO1619" i="11"/>
  <c r="AN1619" i="11"/>
  <c r="AM1619" i="11"/>
  <c r="AL1619" i="11"/>
  <c r="AK1619" i="11"/>
  <c r="AJ1619" i="11"/>
  <c r="D1619" i="11"/>
  <c r="X1619" i="11" s="1"/>
  <c r="C1619" i="11"/>
  <c r="B1619" i="11"/>
  <c r="AY1618" i="11"/>
  <c r="AX1618" i="11"/>
  <c r="AW1618" i="11"/>
  <c r="AV1618" i="11"/>
  <c r="AU1618" i="11"/>
  <c r="AT1618" i="11"/>
  <c r="AS1618" i="11"/>
  <c r="AR1618" i="11"/>
  <c r="AO1618" i="11"/>
  <c r="AN1618" i="11"/>
  <c r="AM1618" i="11"/>
  <c r="AL1618" i="11"/>
  <c r="AK1618" i="11"/>
  <c r="AJ1618" i="11"/>
  <c r="D1618" i="11"/>
  <c r="X1618" i="11" s="1"/>
  <c r="C1618" i="11"/>
  <c r="B1618" i="11"/>
  <c r="AY1617" i="11"/>
  <c r="AX1617" i="11"/>
  <c r="AW1617" i="11"/>
  <c r="AV1617" i="11"/>
  <c r="AU1617" i="11"/>
  <c r="AT1617" i="11"/>
  <c r="AS1617" i="11"/>
  <c r="AR1617" i="11"/>
  <c r="AO1617" i="11"/>
  <c r="AN1617" i="11"/>
  <c r="AM1617" i="11"/>
  <c r="AL1617" i="11"/>
  <c r="AK1617" i="11"/>
  <c r="AJ1617" i="11"/>
  <c r="D1617" i="11"/>
  <c r="X1617" i="11" s="1"/>
  <c r="C1617" i="11"/>
  <c r="B1617" i="11"/>
  <c r="AY1616" i="11"/>
  <c r="AX1616" i="11"/>
  <c r="AW1616" i="11"/>
  <c r="AV1616" i="11"/>
  <c r="AU1616" i="11"/>
  <c r="AT1616" i="11"/>
  <c r="AS1616" i="11"/>
  <c r="AR1616" i="11"/>
  <c r="AO1616" i="11"/>
  <c r="AN1616" i="11"/>
  <c r="AM1616" i="11"/>
  <c r="AL1616" i="11"/>
  <c r="AK1616" i="11"/>
  <c r="AJ1616" i="11"/>
  <c r="D1616" i="11"/>
  <c r="X1616" i="11" s="1"/>
  <c r="C1616" i="11"/>
  <c r="B1616" i="11"/>
  <c r="AY1615" i="11"/>
  <c r="AX1615" i="11"/>
  <c r="AW1615" i="11"/>
  <c r="AV1615" i="11"/>
  <c r="AU1615" i="11"/>
  <c r="AT1615" i="11"/>
  <c r="AS1615" i="11"/>
  <c r="AR1615" i="11"/>
  <c r="AO1615" i="11"/>
  <c r="AN1615" i="11"/>
  <c r="AM1615" i="11"/>
  <c r="AL1615" i="11"/>
  <c r="AK1615" i="11"/>
  <c r="AJ1615" i="11"/>
  <c r="D1615" i="11"/>
  <c r="X1615" i="11" s="1"/>
  <c r="C1615" i="11"/>
  <c r="B1615" i="11"/>
  <c r="AY1614" i="11"/>
  <c r="AX1614" i="11"/>
  <c r="AW1614" i="11"/>
  <c r="AV1614" i="11"/>
  <c r="AU1614" i="11"/>
  <c r="AT1614" i="11"/>
  <c r="AS1614" i="11"/>
  <c r="AR1614" i="11"/>
  <c r="AO1614" i="11"/>
  <c r="AN1614" i="11"/>
  <c r="AM1614" i="11"/>
  <c r="AL1614" i="11"/>
  <c r="AK1614" i="11"/>
  <c r="AJ1614" i="11"/>
  <c r="D1614" i="11"/>
  <c r="X1614" i="11" s="1"/>
  <c r="C1614" i="11"/>
  <c r="B1614" i="11"/>
  <c r="AY1613" i="11"/>
  <c r="AX1613" i="11"/>
  <c r="AW1613" i="11"/>
  <c r="AV1613" i="11"/>
  <c r="AU1613" i="11"/>
  <c r="AT1613" i="11"/>
  <c r="AS1613" i="11"/>
  <c r="AR1613" i="11"/>
  <c r="AO1613" i="11"/>
  <c r="AN1613" i="11"/>
  <c r="AM1613" i="11"/>
  <c r="AL1613" i="11"/>
  <c r="AK1613" i="11"/>
  <c r="AJ1613" i="11"/>
  <c r="D1613" i="11"/>
  <c r="X1613" i="11" s="1"/>
  <c r="C1613" i="11"/>
  <c r="B1613" i="11"/>
  <c r="AY1612" i="11"/>
  <c r="AX1612" i="11"/>
  <c r="AW1612" i="11"/>
  <c r="AV1612" i="11"/>
  <c r="AU1612" i="11"/>
  <c r="AT1612" i="11"/>
  <c r="AS1612" i="11"/>
  <c r="AR1612" i="11"/>
  <c r="AO1612" i="11"/>
  <c r="AN1612" i="11"/>
  <c r="AM1612" i="11"/>
  <c r="AL1612" i="11"/>
  <c r="AK1612" i="11"/>
  <c r="AJ1612" i="11"/>
  <c r="D1612" i="11"/>
  <c r="X1612" i="11" s="1"/>
  <c r="C1612" i="11"/>
  <c r="B1612" i="11"/>
  <c r="AY1611" i="11"/>
  <c r="AX1611" i="11"/>
  <c r="AW1611" i="11"/>
  <c r="AV1611" i="11"/>
  <c r="AU1611" i="11"/>
  <c r="AT1611" i="11"/>
  <c r="AS1611" i="11"/>
  <c r="AR1611" i="11"/>
  <c r="AO1611" i="11"/>
  <c r="AN1611" i="11"/>
  <c r="AM1611" i="11"/>
  <c r="AL1611" i="11"/>
  <c r="AK1611" i="11"/>
  <c r="AJ1611" i="11"/>
  <c r="D1611" i="11"/>
  <c r="X1611" i="11" s="1"/>
  <c r="C1611" i="11"/>
  <c r="B1611" i="11"/>
  <c r="AY1610" i="11"/>
  <c r="AX1610" i="11"/>
  <c r="AW1610" i="11"/>
  <c r="AV1610" i="11"/>
  <c r="AU1610" i="11"/>
  <c r="AT1610" i="11"/>
  <c r="AS1610" i="11"/>
  <c r="AR1610" i="11"/>
  <c r="AO1610" i="11"/>
  <c r="AN1610" i="11"/>
  <c r="AM1610" i="11"/>
  <c r="AL1610" i="11"/>
  <c r="AK1610" i="11"/>
  <c r="AJ1610" i="11"/>
  <c r="D1610" i="11"/>
  <c r="X1610" i="11" s="1"/>
  <c r="C1610" i="11"/>
  <c r="B1610" i="11"/>
  <c r="AY1609" i="11"/>
  <c r="AX1609" i="11"/>
  <c r="AW1609" i="11"/>
  <c r="AV1609" i="11"/>
  <c r="AU1609" i="11"/>
  <c r="AT1609" i="11"/>
  <c r="AS1609" i="11"/>
  <c r="AR1609" i="11"/>
  <c r="AO1609" i="11"/>
  <c r="AN1609" i="11"/>
  <c r="AM1609" i="11"/>
  <c r="AL1609" i="11"/>
  <c r="AK1609" i="11"/>
  <c r="AJ1609" i="11"/>
  <c r="D1609" i="11"/>
  <c r="X1609" i="11" s="1"/>
  <c r="C1609" i="11"/>
  <c r="B1609" i="11"/>
  <c r="AY1608" i="11"/>
  <c r="AX1608" i="11"/>
  <c r="AW1608" i="11"/>
  <c r="AV1608" i="11"/>
  <c r="AU1608" i="11"/>
  <c r="AT1608" i="11"/>
  <c r="AS1608" i="11"/>
  <c r="AR1608" i="11"/>
  <c r="AO1608" i="11"/>
  <c r="AN1608" i="11"/>
  <c r="AM1608" i="11"/>
  <c r="AL1608" i="11"/>
  <c r="AK1608" i="11"/>
  <c r="AJ1608" i="11"/>
  <c r="D1608" i="11"/>
  <c r="X1608" i="11" s="1"/>
  <c r="C1608" i="11"/>
  <c r="B1608" i="11"/>
  <c r="AY1607" i="11"/>
  <c r="AX1607" i="11"/>
  <c r="AW1607" i="11"/>
  <c r="AV1607" i="11"/>
  <c r="AU1607" i="11"/>
  <c r="AT1607" i="11"/>
  <c r="AS1607" i="11"/>
  <c r="AR1607" i="11"/>
  <c r="AO1607" i="11"/>
  <c r="AN1607" i="11"/>
  <c r="AM1607" i="11"/>
  <c r="AL1607" i="11"/>
  <c r="AK1607" i="11"/>
  <c r="AJ1607" i="11"/>
  <c r="D1607" i="11"/>
  <c r="X1607" i="11" s="1"/>
  <c r="C1607" i="11"/>
  <c r="B1607" i="11"/>
  <c r="AY1606" i="11"/>
  <c r="AX1606" i="11"/>
  <c r="AW1606" i="11"/>
  <c r="AV1606" i="11"/>
  <c r="AU1606" i="11"/>
  <c r="AT1606" i="11"/>
  <c r="AS1606" i="11"/>
  <c r="AR1606" i="11"/>
  <c r="AO1606" i="11"/>
  <c r="AN1606" i="11"/>
  <c r="AM1606" i="11"/>
  <c r="AL1606" i="11"/>
  <c r="AK1606" i="11"/>
  <c r="AJ1606" i="11"/>
  <c r="D1606" i="11"/>
  <c r="X1606" i="11" s="1"/>
  <c r="C1606" i="11"/>
  <c r="B1606" i="11"/>
  <c r="AY1605" i="11"/>
  <c r="AX1605" i="11"/>
  <c r="AW1605" i="11"/>
  <c r="AV1605" i="11"/>
  <c r="AU1605" i="11"/>
  <c r="AT1605" i="11"/>
  <c r="AS1605" i="11"/>
  <c r="AR1605" i="11"/>
  <c r="AO1605" i="11"/>
  <c r="AN1605" i="11"/>
  <c r="AM1605" i="11"/>
  <c r="AL1605" i="11"/>
  <c r="AK1605" i="11"/>
  <c r="AJ1605" i="11"/>
  <c r="D1605" i="11"/>
  <c r="X1605" i="11" s="1"/>
  <c r="C1605" i="11"/>
  <c r="B1605" i="11"/>
  <c r="AY1604" i="11"/>
  <c r="AX1604" i="11"/>
  <c r="AW1604" i="11"/>
  <c r="AV1604" i="11"/>
  <c r="AU1604" i="11"/>
  <c r="AT1604" i="11"/>
  <c r="AS1604" i="11"/>
  <c r="AR1604" i="11"/>
  <c r="AO1604" i="11"/>
  <c r="AN1604" i="11"/>
  <c r="AM1604" i="11"/>
  <c r="AL1604" i="11"/>
  <c r="AK1604" i="11"/>
  <c r="AJ1604" i="11"/>
  <c r="D1604" i="11"/>
  <c r="X1604" i="11" s="1"/>
  <c r="C1604" i="11"/>
  <c r="B1604" i="11"/>
  <c r="AY1603" i="11"/>
  <c r="AX1603" i="11"/>
  <c r="AW1603" i="11"/>
  <c r="AV1603" i="11"/>
  <c r="AU1603" i="11"/>
  <c r="AT1603" i="11"/>
  <c r="AS1603" i="11"/>
  <c r="AR1603" i="11"/>
  <c r="AO1603" i="11"/>
  <c r="AN1603" i="11"/>
  <c r="AM1603" i="11"/>
  <c r="AL1603" i="11"/>
  <c r="AK1603" i="11"/>
  <c r="AJ1603" i="11"/>
  <c r="D1603" i="11"/>
  <c r="X1603" i="11" s="1"/>
  <c r="C1603" i="11"/>
  <c r="B1603" i="11"/>
  <c r="AY1602" i="11"/>
  <c r="AX1602" i="11"/>
  <c r="AW1602" i="11"/>
  <c r="AV1602" i="11"/>
  <c r="AU1602" i="11"/>
  <c r="AT1602" i="11"/>
  <c r="AS1602" i="11"/>
  <c r="AR1602" i="11"/>
  <c r="AO1602" i="11"/>
  <c r="AN1602" i="11"/>
  <c r="AM1602" i="11"/>
  <c r="AL1602" i="11"/>
  <c r="AK1602" i="11"/>
  <c r="AJ1602" i="11"/>
  <c r="D1602" i="11"/>
  <c r="X1602" i="11" s="1"/>
  <c r="C1602" i="11"/>
  <c r="B1602" i="11"/>
  <c r="AY1601" i="11"/>
  <c r="AX1601" i="11"/>
  <c r="AW1601" i="11"/>
  <c r="AV1601" i="11"/>
  <c r="AU1601" i="11"/>
  <c r="AT1601" i="11"/>
  <c r="AS1601" i="11"/>
  <c r="AR1601" i="11"/>
  <c r="AO1601" i="11"/>
  <c r="AN1601" i="11"/>
  <c r="AM1601" i="11"/>
  <c r="AL1601" i="11"/>
  <c r="AK1601" i="11"/>
  <c r="AJ1601" i="11"/>
  <c r="D1601" i="11"/>
  <c r="X1601" i="11" s="1"/>
  <c r="C1601" i="11"/>
  <c r="B1601" i="11"/>
  <c r="AY1600" i="11"/>
  <c r="AX1600" i="11"/>
  <c r="AW1600" i="11"/>
  <c r="AV1600" i="11"/>
  <c r="AU1600" i="11"/>
  <c r="AT1600" i="11"/>
  <c r="AS1600" i="11"/>
  <c r="AR1600" i="11"/>
  <c r="AO1600" i="11"/>
  <c r="AN1600" i="11"/>
  <c r="AM1600" i="11"/>
  <c r="AL1600" i="11"/>
  <c r="AK1600" i="11"/>
  <c r="AJ1600" i="11"/>
  <c r="D1600" i="11"/>
  <c r="X1600" i="11" s="1"/>
  <c r="C1600" i="11"/>
  <c r="B1600" i="11"/>
  <c r="AY1599" i="11"/>
  <c r="AX1599" i="11"/>
  <c r="AW1599" i="11"/>
  <c r="AV1599" i="11"/>
  <c r="AU1599" i="11"/>
  <c r="AT1599" i="11"/>
  <c r="AS1599" i="11"/>
  <c r="AR1599" i="11"/>
  <c r="AO1599" i="11"/>
  <c r="AN1599" i="11"/>
  <c r="AM1599" i="11"/>
  <c r="AL1599" i="11"/>
  <c r="AK1599" i="11"/>
  <c r="AJ1599" i="11"/>
  <c r="D1599" i="11"/>
  <c r="X1599" i="11" s="1"/>
  <c r="C1599" i="11"/>
  <c r="B1599" i="11"/>
  <c r="AY1598" i="11"/>
  <c r="AX1598" i="11"/>
  <c r="AW1598" i="11"/>
  <c r="AV1598" i="11"/>
  <c r="AU1598" i="11"/>
  <c r="AT1598" i="11"/>
  <c r="AS1598" i="11"/>
  <c r="AR1598" i="11"/>
  <c r="AO1598" i="11"/>
  <c r="AN1598" i="11"/>
  <c r="AM1598" i="11"/>
  <c r="AL1598" i="11"/>
  <c r="AK1598" i="11"/>
  <c r="AJ1598" i="11"/>
  <c r="D1598" i="11"/>
  <c r="X1598" i="11" s="1"/>
  <c r="C1598" i="11"/>
  <c r="B1598" i="11"/>
  <c r="AY1597" i="11"/>
  <c r="AX1597" i="11"/>
  <c r="AW1597" i="11"/>
  <c r="AV1597" i="11"/>
  <c r="AU1597" i="11"/>
  <c r="AT1597" i="11"/>
  <c r="AS1597" i="11"/>
  <c r="AR1597" i="11"/>
  <c r="AO1597" i="11"/>
  <c r="AN1597" i="11"/>
  <c r="AM1597" i="11"/>
  <c r="AL1597" i="11"/>
  <c r="AK1597" i="11"/>
  <c r="AJ1597" i="11"/>
  <c r="D1597" i="11"/>
  <c r="X1597" i="11" s="1"/>
  <c r="C1597" i="11"/>
  <c r="B1597" i="11"/>
  <c r="AY1596" i="11"/>
  <c r="AX1596" i="11"/>
  <c r="AW1596" i="11"/>
  <c r="AV1596" i="11"/>
  <c r="AU1596" i="11"/>
  <c r="AT1596" i="11"/>
  <c r="AS1596" i="11"/>
  <c r="AR1596" i="11"/>
  <c r="AO1596" i="11"/>
  <c r="AN1596" i="11"/>
  <c r="AM1596" i="11"/>
  <c r="AL1596" i="11"/>
  <c r="AK1596" i="11"/>
  <c r="AJ1596" i="11"/>
  <c r="D1596" i="11"/>
  <c r="X1596" i="11" s="1"/>
  <c r="C1596" i="11"/>
  <c r="B1596" i="11"/>
  <c r="AY1595" i="11"/>
  <c r="AX1595" i="11"/>
  <c r="AW1595" i="11"/>
  <c r="AV1595" i="11"/>
  <c r="AU1595" i="11"/>
  <c r="AT1595" i="11"/>
  <c r="AS1595" i="11"/>
  <c r="AR1595" i="11"/>
  <c r="AO1595" i="11"/>
  <c r="AN1595" i="11"/>
  <c r="AM1595" i="11"/>
  <c r="AL1595" i="11"/>
  <c r="AK1595" i="11"/>
  <c r="AJ1595" i="11"/>
  <c r="D1595" i="11"/>
  <c r="X1595" i="11" s="1"/>
  <c r="C1595" i="11"/>
  <c r="B1595" i="11"/>
  <c r="AY1594" i="11"/>
  <c r="AX1594" i="11"/>
  <c r="AW1594" i="11"/>
  <c r="AV1594" i="11"/>
  <c r="AU1594" i="11"/>
  <c r="AT1594" i="11"/>
  <c r="AS1594" i="11"/>
  <c r="AR1594" i="11"/>
  <c r="AO1594" i="11"/>
  <c r="AN1594" i="11"/>
  <c r="AM1594" i="11"/>
  <c r="AL1594" i="11"/>
  <c r="AK1594" i="11"/>
  <c r="AJ1594" i="11"/>
  <c r="D1594" i="11"/>
  <c r="X1594" i="11" s="1"/>
  <c r="C1594" i="11"/>
  <c r="B1594" i="11"/>
  <c r="AY1593" i="11"/>
  <c r="AX1593" i="11"/>
  <c r="AW1593" i="11"/>
  <c r="AV1593" i="11"/>
  <c r="AU1593" i="11"/>
  <c r="AT1593" i="11"/>
  <c r="AS1593" i="11"/>
  <c r="AR1593" i="11"/>
  <c r="AO1593" i="11"/>
  <c r="AN1593" i="11"/>
  <c r="AM1593" i="11"/>
  <c r="AL1593" i="11"/>
  <c r="AK1593" i="11"/>
  <c r="AJ1593" i="11"/>
  <c r="D1593" i="11"/>
  <c r="X1593" i="11" s="1"/>
  <c r="C1593" i="11"/>
  <c r="B1593" i="11"/>
  <c r="AY1592" i="11"/>
  <c r="AX1592" i="11"/>
  <c r="AW1592" i="11"/>
  <c r="AV1592" i="11"/>
  <c r="AU1592" i="11"/>
  <c r="AT1592" i="11"/>
  <c r="AS1592" i="11"/>
  <c r="AR1592" i="11"/>
  <c r="AO1592" i="11"/>
  <c r="AN1592" i="11"/>
  <c r="AM1592" i="11"/>
  <c r="AL1592" i="11"/>
  <c r="AK1592" i="11"/>
  <c r="AJ1592" i="11"/>
  <c r="D1592" i="11"/>
  <c r="X1592" i="11" s="1"/>
  <c r="C1592" i="11"/>
  <c r="B1592" i="11"/>
  <c r="AY1591" i="11"/>
  <c r="AX1591" i="11"/>
  <c r="AW1591" i="11"/>
  <c r="AV1591" i="11"/>
  <c r="AU1591" i="11"/>
  <c r="AT1591" i="11"/>
  <c r="AS1591" i="11"/>
  <c r="AR1591" i="11"/>
  <c r="AO1591" i="11"/>
  <c r="AN1591" i="11"/>
  <c r="AM1591" i="11"/>
  <c r="AL1591" i="11"/>
  <c r="AK1591" i="11"/>
  <c r="AJ1591" i="11"/>
  <c r="D1591" i="11"/>
  <c r="X1591" i="11" s="1"/>
  <c r="C1591" i="11"/>
  <c r="B1591" i="11"/>
  <c r="AY1590" i="11"/>
  <c r="AX1590" i="11"/>
  <c r="AW1590" i="11"/>
  <c r="AV1590" i="11"/>
  <c r="AU1590" i="11"/>
  <c r="AT1590" i="11"/>
  <c r="AS1590" i="11"/>
  <c r="AR1590" i="11"/>
  <c r="AO1590" i="11"/>
  <c r="AN1590" i="11"/>
  <c r="AM1590" i="11"/>
  <c r="AL1590" i="11"/>
  <c r="AK1590" i="11"/>
  <c r="AJ1590" i="11"/>
  <c r="D1590" i="11"/>
  <c r="X1590" i="11" s="1"/>
  <c r="C1590" i="11"/>
  <c r="B1590" i="11"/>
  <c r="AY1589" i="11"/>
  <c r="AX1589" i="11"/>
  <c r="AW1589" i="11"/>
  <c r="AV1589" i="11"/>
  <c r="AU1589" i="11"/>
  <c r="AT1589" i="11"/>
  <c r="AS1589" i="11"/>
  <c r="AR1589" i="11"/>
  <c r="AO1589" i="11"/>
  <c r="AN1589" i="11"/>
  <c r="AM1589" i="11"/>
  <c r="AL1589" i="11"/>
  <c r="AK1589" i="11"/>
  <c r="AJ1589" i="11"/>
  <c r="D1589" i="11"/>
  <c r="X1589" i="11" s="1"/>
  <c r="C1589" i="11"/>
  <c r="B1589" i="11"/>
  <c r="AY1588" i="11"/>
  <c r="AX1588" i="11"/>
  <c r="AW1588" i="11"/>
  <c r="AV1588" i="11"/>
  <c r="AU1588" i="11"/>
  <c r="AT1588" i="11"/>
  <c r="AS1588" i="11"/>
  <c r="AR1588" i="11"/>
  <c r="AO1588" i="11"/>
  <c r="AN1588" i="11"/>
  <c r="AM1588" i="11"/>
  <c r="AL1588" i="11"/>
  <c r="AK1588" i="11"/>
  <c r="AJ1588" i="11"/>
  <c r="D1588" i="11"/>
  <c r="X1588" i="11" s="1"/>
  <c r="C1588" i="11"/>
  <c r="B1588" i="11"/>
  <c r="AY1587" i="11"/>
  <c r="AX1587" i="11"/>
  <c r="AW1587" i="11"/>
  <c r="AV1587" i="11"/>
  <c r="AU1587" i="11"/>
  <c r="AT1587" i="11"/>
  <c r="AS1587" i="11"/>
  <c r="AR1587" i="11"/>
  <c r="AO1587" i="11"/>
  <c r="AN1587" i="11"/>
  <c r="AM1587" i="11"/>
  <c r="AL1587" i="11"/>
  <c r="AK1587" i="11"/>
  <c r="AJ1587" i="11"/>
  <c r="D1587" i="11"/>
  <c r="X1587" i="11" s="1"/>
  <c r="C1587" i="11"/>
  <c r="B1587" i="11"/>
  <c r="AY1586" i="11"/>
  <c r="AX1586" i="11"/>
  <c r="AW1586" i="11"/>
  <c r="AV1586" i="11"/>
  <c r="AU1586" i="11"/>
  <c r="AT1586" i="11"/>
  <c r="AS1586" i="11"/>
  <c r="AR1586" i="11"/>
  <c r="AO1586" i="11"/>
  <c r="AN1586" i="11"/>
  <c r="AM1586" i="11"/>
  <c r="AL1586" i="11"/>
  <c r="AK1586" i="11"/>
  <c r="AJ1586" i="11"/>
  <c r="D1586" i="11"/>
  <c r="X1586" i="11" s="1"/>
  <c r="C1586" i="11"/>
  <c r="B1586" i="11"/>
  <c r="AY1585" i="11"/>
  <c r="AX1585" i="11"/>
  <c r="AW1585" i="11"/>
  <c r="AV1585" i="11"/>
  <c r="AU1585" i="11"/>
  <c r="AT1585" i="11"/>
  <c r="AS1585" i="11"/>
  <c r="AR1585" i="11"/>
  <c r="AO1585" i="11"/>
  <c r="AN1585" i="11"/>
  <c r="AM1585" i="11"/>
  <c r="AL1585" i="11"/>
  <c r="AK1585" i="11"/>
  <c r="AJ1585" i="11"/>
  <c r="D1585" i="11"/>
  <c r="X1585" i="11" s="1"/>
  <c r="C1585" i="11"/>
  <c r="B1585" i="11"/>
  <c r="AY1584" i="11"/>
  <c r="AX1584" i="11"/>
  <c r="AW1584" i="11"/>
  <c r="AV1584" i="11"/>
  <c r="AU1584" i="11"/>
  <c r="AT1584" i="11"/>
  <c r="AS1584" i="11"/>
  <c r="AR1584" i="11"/>
  <c r="AO1584" i="11"/>
  <c r="AN1584" i="11"/>
  <c r="AM1584" i="11"/>
  <c r="AL1584" i="11"/>
  <c r="AK1584" i="11"/>
  <c r="AJ1584" i="11"/>
  <c r="D1584" i="11"/>
  <c r="X1584" i="11" s="1"/>
  <c r="C1584" i="11"/>
  <c r="B1584" i="11"/>
  <c r="AY1583" i="11"/>
  <c r="AX1583" i="11"/>
  <c r="AW1583" i="11"/>
  <c r="AV1583" i="11"/>
  <c r="AU1583" i="11"/>
  <c r="AT1583" i="11"/>
  <c r="AS1583" i="11"/>
  <c r="AR1583" i="11"/>
  <c r="AO1583" i="11"/>
  <c r="AN1583" i="11"/>
  <c r="AM1583" i="11"/>
  <c r="AL1583" i="11"/>
  <c r="AK1583" i="11"/>
  <c r="AJ1583" i="11"/>
  <c r="D1583" i="11"/>
  <c r="X1583" i="11" s="1"/>
  <c r="C1583" i="11"/>
  <c r="B1583" i="11"/>
  <c r="AY1582" i="11"/>
  <c r="AX1582" i="11"/>
  <c r="AW1582" i="11"/>
  <c r="AV1582" i="11"/>
  <c r="AU1582" i="11"/>
  <c r="AT1582" i="11"/>
  <c r="AS1582" i="11"/>
  <c r="AR1582" i="11"/>
  <c r="AO1582" i="11"/>
  <c r="AN1582" i="11"/>
  <c r="AM1582" i="11"/>
  <c r="AL1582" i="11"/>
  <c r="AK1582" i="11"/>
  <c r="AJ1582" i="11"/>
  <c r="D1582" i="11"/>
  <c r="X1582" i="11" s="1"/>
  <c r="C1582" i="11"/>
  <c r="B1582" i="11"/>
  <c r="AY1581" i="11"/>
  <c r="AX1581" i="11"/>
  <c r="AW1581" i="11"/>
  <c r="AV1581" i="11"/>
  <c r="AU1581" i="11"/>
  <c r="AT1581" i="11"/>
  <c r="AS1581" i="11"/>
  <c r="AR1581" i="11"/>
  <c r="AO1581" i="11"/>
  <c r="AN1581" i="11"/>
  <c r="AM1581" i="11"/>
  <c r="AL1581" i="11"/>
  <c r="AK1581" i="11"/>
  <c r="AJ1581" i="11"/>
  <c r="D1581" i="11"/>
  <c r="X1581" i="11" s="1"/>
  <c r="C1581" i="11"/>
  <c r="B1581" i="11"/>
  <c r="AY1580" i="11"/>
  <c r="AX1580" i="11"/>
  <c r="AW1580" i="11"/>
  <c r="AV1580" i="11"/>
  <c r="AU1580" i="11"/>
  <c r="AT1580" i="11"/>
  <c r="AS1580" i="11"/>
  <c r="AR1580" i="11"/>
  <c r="AO1580" i="11"/>
  <c r="AN1580" i="11"/>
  <c r="AM1580" i="11"/>
  <c r="AL1580" i="11"/>
  <c r="AK1580" i="11"/>
  <c r="AJ1580" i="11"/>
  <c r="D1580" i="11"/>
  <c r="X1580" i="11" s="1"/>
  <c r="C1580" i="11"/>
  <c r="B1580" i="11"/>
  <c r="AY1579" i="11"/>
  <c r="AX1579" i="11"/>
  <c r="AW1579" i="11"/>
  <c r="AV1579" i="11"/>
  <c r="AU1579" i="11"/>
  <c r="AT1579" i="11"/>
  <c r="AS1579" i="11"/>
  <c r="AR1579" i="11"/>
  <c r="AO1579" i="11"/>
  <c r="AN1579" i="11"/>
  <c r="AM1579" i="11"/>
  <c r="AL1579" i="11"/>
  <c r="AK1579" i="11"/>
  <c r="AJ1579" i="11"/>
  <c r="D1579" i="11"/>
  <c r="X1579" i="11" s="1"/>
  <c r="C1579" i="11"/>
  <c r="B1579" i="11"/>
  <c r="AY1578" i="11"/>
  <c r="AX1578" i="11"/>
  <c r="AW1578" i="11"/>
  <c r="AV1578" i="11"/>
  <c r="AU1578" i="11"/>
  <c r="AT1578" i="11"/>
  <c r="AS1578" i="11"/>
  <c r="AR1578" i="11"/>
  <c r="AO1578" i="11"/>
  <c r="AN1578" i="11"/>
  <c r="AM1578" i="11"/>
  <c r="AL1578" i="11"/>
  <c r="AK1578" i="11"/>
  <c r="AJ1578" i="11"/>
  <c r="D1578" i="11"/>
  <c r="X1578" i="11" s="1"/>
  <c r="C1578" i="11"/>
  <c r="B1578" i="11"/>
  <c r="AY1577" i="11"/>
  <c r="AX1577" i="11"/>
  <c r="AW1577" i="11"/>
  <c r="AV1577" i="11"/>
  <c r="AU1577" i="11"/>
  <c r="AT1577" i="11"/>
  <c r="AS1577" i="11"/>
  <c r="AR1577" i="11"/>
  <c r="AO1577" i="11"/>
  <c r="AN1577" i="11"/>
  <c r="AM1577" i="11"/>
  <c r="AL1577" i="11"/>
  <c r="AK1577" i="11"/>
  <c r="AJ1577" i="11"/>
  <c r="D1577" i="11"/>
  <c r="X1577" i="11" s="1"/>
  <c r="C1577" i="11"/>
  <c r="B1577" i="11"/>
  <c r="AY1576" i="11"/>
  <c r="AX1576" i="11"/>
  <c r="AW1576" i="11"/>
  <c r="AV1576" i="11"/>
  <c r="AU1576" i="11"/>
  <c r="AT1576" i="11"/>
  <c r="AS1576" i="11"/>
  <c r="AR1576" i="11"/>
  <c r="AO1576" i="11"/>
  <c r="AN1576" i="11"/>
  <c r="AM1576" i="11"/>
  <c r="AL1576" i="11"/>
  <c r="AK1576" i="11"/>
  <c r="AJ1576" i="11"/>
  <c r="D1576" i="11"/>
  <c r="X1576" i="11" s="1"/>
  <c r="C1576" i="11"/>
  <c r="B1576" i="11"/>
  <c r="AY1575" i="11"/>
  <c r="AX1575" i="11"/>
  <c r="AW1575" i="11"/>
  <c r="AV1575" i="11"/>
  <c r="AU1575" i="11"/>
  <c r="AT1575" i="11"/>
  <c r="AS1575" i="11"/>
  <c r="AR1575" i="11"/>
  <c r="AO1575" i="11"/>
  <c r="AN1575" i="11"/>
  <c r="AM1575" i="11"/>
  <c r="AL1575" i="11"/>
  <c r="AK1575" i="11"/>
  <c r="AJ1575" i="11"/>
  <c r="D1575" i="11"/>
  <c r="X1575" i="11" s="1"/>
  <c r="C1575" i="11"/>
  <c r="B1575" i="11"/>
  <c r="AY1574" i="11"/>
  <c r="AX1574" i="11"/>
  <c r="AW1574" i="11"/>
  <c r="AV1574" i="11"/>
  <c r="AU1574" i="11"/>
  <c r="AT1574" i="11"/>
  <c r="AS1574" i="11"/>
  <c r="AR1574" i="11"/>
  <c r="AO1574" i="11"/>
  <c r="AN1574" i="11"/>
  <c r="AM1574" i="11"/>
  <c r="AL1574" i="11"/>
  <c r="AK1574" i="11"/>
  <c r="AJ1574" i="11"/>
  <c r="D1574" i="11"/>
  <c r="X1574" i="11" s="1"/>
  <c r="C1574" i="11"/>
  <c r="B1574" i="11"/>
  <c r="AY1573" i="11"/>
  <c r="AX1573" i="11"/>
  <c r="AW1573" i="11"/>
  <c r="AV1573" i="11"/>
  <c r="AU1573" i="11"/>
  <c r="AT1573" i="11"/>
  <c r="AS1573" i="11"/>
  <c r="AR1573" i="11"/>
  <c r="AO1573" i="11"/>
  <c r="AN1573" i="11"/>
  <c r="AM1573" i="11"/>
  <c r="AL1573" i="11"/>
  <c r="AK1573" i="11"/>
  <c r="AJ1573" i="11"/>
  <c r="D1573" i="11"/>
  <c r="X1573" i="11" s="1"/>
  <c r="C1573" i="11"/>
  <c r="B1573" i="11"/>
  <c r="AY1572" i="11"/>
  <c r="AX1572" i="11"/>
  <c r="AW1572" i="11"/>
  <c r="AV1572" i="11"/>
  <c r="AU1572" i="11"/>
  <c r="AT1572" i="11"/>
  <c r="AS1572" i="11"/>
  <c r="AR1572" i="11"/>
  <c r="AO1572" i="11"/>
  <c r="AN1572" i="11"/>
  <c r="AM1572" i="11"/>
  <c r="AL1572" i="11"/>
  <c r="AK1572" i="11"/>
  <c r="AJ1572" i="11"/>
  <c r="D1572" i="11"/>
  <c r="X1572" i="11" s="1"/>
  <c r="C1572" i="11"/>
  <c r="B1572" i="11"/>
  <c r="AY1571" i="11"/>
  <c r="AX1571" i="11"/>
  <c r="AW1571" i="11"/>
  <c r="AV1571" i="11"/>
  <c r="AU1571" i="11"/>
  <c r="AT1571" i="11"/>
  <c r="AS1571" i="11"/>
  <c r="AR1571" i="11"/>
  <c r="AO1571" i="11"/>
  <c r="AN1571" i="11"/>
  <c r="AM1571" i="11"/>
  <c r="AL1571" i="11"/>
  <c r="AK1571" i="11"/>
  <c r="AJ1571" i="11"/>
  <c r="D1571" i="11"/>
  <c r="X1571" i="11" s="1"/>
  <c r="C1571" i="11"/>
  <c r="B1571" i="11"/>
  <c r="AY1570" i="11"/>
  <c r="AX1570" i="11"/>
  <c r="AW1570" i="11"/>
  <c r="AV1570" i="11"/>
  <c r="AU1570" i="11"/>
  <c r="AT1570" i="11"/>
  <c r="AS1570" i="11"/>
  <c r="AR1570" i="11"/>
  <c r="AO1570" i="11"/>
  <c r="AN1570" i="11"/>
  <c r="AM1570" i="11"/>
  <c r="AL1570" i="11"/>
  <c r="AK1570" i="11"/>
  <c r="AJ1570" i="11"/>
  <c r="D1570" i="11"/>
  <c r="X1570" i="11" s="1"/>
  <c r="C1570" i="11"/>
  <c r="B1570" i="11"/>
  <c r="AY1569" i="11"/>
  <c r="AX1569" i="11"/>
  <c r="AW1569" i="11"/>
  <c r="AV1569" i="11"/>
  <c r="AU1569" i="11"/>
  <c r="AT1569" i="11"/>
  <c r="AS1569" i="11"/>
  <c r="AR1569" i="11"/>
  <c r="AO1569" i="11"/>
  <c r="AN1569" i="11"/>
  <c r="AM1569" i="11"/>
  <c r="AL1569" i="11"/>
  <c r="AK1569" i="11"/>
  <c r="AJ1569" i="11"/>
  <c r="D1569" i="11"/>
  <c r="X1569" i="11" s="1"/>
  <c r="C1569" i="11"/>
  <c r="B1569" i="11"/>
  <c r="AY1568" i="11"/>
  <c r="AX1568" i="11"/>
  <c r="AW1568" i="11"/>
  <c r="AV1568" i="11"/>
  <c r="AU1568" i="11"/>
  <c r="AT1568" i="11"/>
  <c r="AS1568" i="11"/>
  <c r="AR1568" i="11"/>
  <c r="AO1568" i="11"/>
  <c r="AN1568" i="11"/>
  <c r="AM1568" i="11"/>
  <c r="AL1568" i="11"/>
  <c r="AK1568" i="11"/>
  <c r="AJ1568" i="11"/>
  <c r="D1568" i="11"/>
  <c r="X1568" i="11" s="1"/>
  <c r="C1568" i="11"/>
  <c r="B1568" i="11"/>
  <c r="AY1567" i="11"/>
  <c r="AX1567" i="11"/>
  <c r="AW1567" i="11"/>
  <c r="AV1567" i="11"/>
  <c r="AU1567" i="11"/>
  <c r="AT1567" i="11"/>
  <c r="AS1567" i="11"/>
  <c r="AR1567" i="11"/>
  <c r="AO1567" i="11"/>
  <c r="AN1567" i="11"/>
  <c r="AM1567" i="11"/>
  <c r="AL1567" i="11"/>
  <c r="AK1567" i="11"/>
  <c r="AJ1567" i="11"/>
  <c r="D1567" i="11"/>
  <c r="X1567" i="11" s="1"/>
  <c r="C1567" i="11"/>
  <c r="B1567" i="11"/>
  <c r="AY1566" i="11"/>
  <c r="AX1566" i="11"/>
  <c r="AW1566" i="11"/>
  <c r="AV1566" i="11"/>
  <c r="AU1566" i="11"/>
  <c r="AT1566" i="11"/>
  <c r="AS1566" i="11"/>
  <c r="AR1566" i="11"/>
  <c r="AO1566" i="11"/>
  <c r="AN1566" i="11"/>
  <c r="AM1566" i="11"/>
  <c r="AL1566" i="11"/>
  <c r="AK1566" i="11"/>
  <c r="AJ1566" i="11"/>
  <c r="D1566" i="11"/>
  <c r="X1566" i="11" s="1"/>
  <c r="C1566" i="11"/>
  <c r="B1566" i="11"/>
  <c r="AY1565" i="11"/>
  <c r="AX1565" i="11"/>
  <c r="AW1565" i="11"/>
  <c r="AV1565" i="11"/>
  <c r="AU1565" i="11"/>
  <c r="AT1565" i="11"/>
  <c r="AS1565" i="11"/>
  <c r="AR1565" i="11"/>
  <c r="AO1565" i="11"/>
  <c r="AN1565" i="11"/>
  <c r="AM1565" i="11"/>
  <c r="AL1565" i="11"/>
  <c r="AK1565" i="11"/>
  <c r="AJ1565" i="11"/>
  <c r="D1565" i="11"/>
  <c r="X1565" i="11" s="1"/>
  <c r="C1565" i="11"/>
  <c r="B1565" i="11"/>
  <c r="AY1564" i="11"/>
  <c r="AX1564" i="11"/>
  <c r="AW1564" i="11"/>
  <c r="AV1564" i="11"/>
  <c r="AU1564" i="11"/>
  <c r="AT1564" i="11"/>
  <c r="AS1564" i="11"/>
  <c r="AR1564" i="11"/>
  <c r="AO1564" i="11"/>
  <c r="AN1564" i="11"/>
  <c r="AM1564" i="11"/>
  <c r="AL1564" i="11"/>
  <c r="AK1564" i="11"/>
  <c r="AJ1564" i="11"/>
  <c r="D1564" i="11"/>
  <c r="X1564" i="11" s="1"/>
  <c r="C1564" i="11"/>
  <c r="B1564" i="11"/>
  <c r="AY1563" i="11"/>
  <c r="AX1563" i="11"/>
  <c r="AW1563" i="11"/>
  <c r="AV1563" i="11"/>
  <c r="AU1563" i="11"/>
  <c r="AT1563" i="11"/>
  <c r="AS1563" i="11"/>
  <c r="AR1563" i="11"/>
  <c r="AO1563" i="11"/>
  <c r="AN1563" i="11"/>
  <c r="AM1563" i="11"/>
  <c r="AL1563" i="11"/>
  <c r="AK1563" i="11"/>
  <c r="AJ1563" i="11"/>
  <c r="D1563" i="11"/>
  <c r="X1563" i="11" s="1"/>
  <c r="C1563" i="11"/>
  <c r="B1563" i="11"/>
  <c r="AY1562" i="11"/>
  <c r="AX1562" i="11"/>
  <c r="AW1562" i="11"/>
  <c r="AV1562" i="11"/>
  <c r="AU1562" i="11"/>
  <c r="AT1562" i="11"/>
  <c r="AS1562" i="11"/>
  <c r="AR1562" i="11"/>
  <c r="AO1562" i="11"/>
  <c r="AN1562" i="11"/>
  <c r="AM1562" i="11"/>
  <c r="AL1562" i="11"/>
  <c r="AK1562" i="11"/>
  <c r="AJ1562" i="11"/>
  <c r="D1562" i="11"/>
  <c r="X1562" i="11" s="1"/>
  <c r="C1562" i="11"/>
  <c r="B1562" i="11"/>
  <c r="AY1561" i="11"/>
  <c r="AX1561" i="11"/>
  <c r="AW1561" i="11"/>
  <c r="AV1561" i="11"/>
  <c r="AU1561" i="11"/>
  <c r="AT1561" i="11"/>
  <c r="AS1561" i="11"/>
  <c r="AR1561" i="11"/>
  <c r="AO1561" i="11"/>
  <c r="AN1561" i="11"/>
  <c r="AM1561" i="11"/>
  <c r="AL1561" i="11"/>
  <c r="AK1561" i="11"/>
  <c r="AJ1561" i="11"/>
  <c r="D1561" i="11"/>
  <c r="X1561" i="11" s="1"/>
  <c r="C1561" i="11"/>
  <c r="B1561" i="11"/>
  <c r="AY1560" i="11"/>
  <c r="AX1560" i="11"/>
  <c r="AW1560" i="11"/>
  <c r="AV1560" i="11"/>
  <c r="AU1560" i="11"/>
  <c r="AT1560" i="11"/>
  <c r="AS1560" i="11"/>
  <c r="AR1560" i="11"/>
  <c r="AO1560" i="11"/>
  <c r="AN1560" i="11"/>
  <c r="AM1560" i="11"/>
  <c r="AL1560" i="11"/>
  <c r="AK1560" i="11"/>
  <c r="AJ1560" i="11"/>
  <c r="D1560" i="11"/>
  <c r="X1560" i="11" s="1"/>
  <c r="C1560" i="11"/>
  <c r="B1560" i="11"/>
  <c r="AY1559" i="11"/>
  <c r="AX1559" i="11"/>
  <c r="AW1559" i="11"/>
  <c r="AV1559" i="11"/>
  <c r="AU1559" i="11"/>
  <c r="AT1559" i="11"/>
  <c r="AS1559" i="11"/>
  <c r="AR1559" i="11"/>
  <c r="AO1559" i="11"/>
  <c r="AN1559" i="11"/>
  <c r="AM1559" i="11"/>
  <c r="AL1559" i="11"/>
  <c r="AK1559" i="11"/>
  <c r="AJ1559" i="11"/>
  <c r="D1559" i="11"/>
  <c r="X1559" i="11" s="1"/>
  <c r="C1559" i="11"/>
  <c r="B1559" i="11"/>
  <c r="AY1558" i="11"/>
  <c r="AX1558" i="11"/>
  <c r="AW1558" i="11"/>
  <c r="AV1558" i="11"/>
  <c r="AU1558" i="11"/>
  <c r="AT1558" i="11"/>
  <c r="AS1558" i="11"/>
  <c r="AR1558" i="11"/>
  <c r="AO1558" i="11"/>
  <c r="AN1558" i="11"/>
  <c r="AM1558" i="11"/>
  <c r="AL1558" i="11"/>
  <c r="AK1558" i="11"/>
  <c r="AJ1558" i="11"/>
  <c r="D1558" i="11"/>
  <c r="X1558" i="11" s="1"/>
  <c r="C1558" i="11"/>
  <c r="B1558" i="11"/>
  <c r="AY1557" i="11"/>
  <c r="AX1557" i="11"/>
  <c r="AW1557" i="11"/>
  <c r="AV1557" i="11"/>
  <c r="AU1557" i="11"/>
  <c r="AT1557" i="11"/>
  <c r="AS1557" i="11"/>
  <c r="AR1557" i="11"/>
  <c r="AO1557" i="11"/>
  <c r="AN1557" i="11"/>
  <c r="AM1557" i="11"/>
  <c r="AL1557" i="11"/>
  <c r="AK1557" i="11"/>
  <c r="AJ1557" i="11"/>
  <c r="D1557" i="11"/>
  <c r="X1557" i="11" s="1"/>
  <c r="C1557" i="11"/>
  <c r="B1557" i="11"/>
  <c r="AY1556" i="11"/>
  <c r="AX1556" i="11"/>
  <c r="AW1556" i="11"/>
  <c r="AV1556" i="11"/>
  <c r="AU1556" i="11"/>
  <c r="AT1556" i="11"/>
  <c r="AS1556" i="11"/>
  <c r="AR1556" i="11"/>
  <c r="AO1556" i="11"/>
  <c r="AN1556" i="11"/>
  <c r="AM1556" i="11"/>
  <c r="AL1556" i="11"/>
  <c r="AK1556" i="11"/>
  <c r="AJ1556" i="11"/>
  <c r="D1556" i="11"/>
  <c r="X1556" i="11" s="1"/>
  <c r="C1556" i="11"/>
  <c r="B1556" i="11"/>
  <c r="AY1555" i="11"/>
  <c r="AX1555" i="11"/>
  <c r="AW1555" i="11"/>
  <c r="AV1555" i="11"/>
  <c r="AU1555" i="11"/>
  <c r="AT1555" i="11"/>
  <c r="AS1555" i="11"/>
  <c r="AR1555" i="11"/>
  <c r="AO1555" i="11"/>
  <c r="AN1555" i="11"/>
  <c r="AM1555" i="11"/>
  <c r="AL1555" i="11"/>
  <c r="AK1555" i="11"/>
  <c r="AJ1555" i="11"/>
  <c r="D1555" i="11"/>
  <c r="X1555" i="11" s="1"/>
  <c r="C1555" i="11"/>
  <c r="B1555" i="11"/>
  <c r="AY1554" i="11"/>
  <c r="AX1554" i="11"/>
  <c r="AW1554" i="11"/>
  <c r="AV1554" i="11"/>
  <c r="AU1554" i="11"/>
  <c r="AT1554" i="11"/>
  <c r="AS1554" i="11"/>
  <c r="AR1554" i="11"/>
  <c r="AO1554" i="11"/>
  <c r="AN1554" i="11"/>
  <c r="AM1554" i="11"/>
  <c r="AL1554" i="11"/>
  <c r="AK1554" i="11"/>
  <c r="AJ1554" i="11"/>
  <c r="D1554" i="11"/>
  <c r="X1554" i="11" s="1"/>
  <c r="C1554" i="11"/>
  <c r="B1554" i="11"/>
  <c r="AY1553" i="11"/>
  <c r="AX1553" i="11"/>
  <c r="AW1553" i="11"/>
  <c r="AV1553" i="11"/>
  <c r="AU1553" i="11"/>
  <c r="AT1553" i="11"/>
  <c r="AS1553" i="11"/>
  <c r="AR1553" i="11"/>
  <c r="AO1553" i="11"/>
  <c r="AN1553" i="11"/>
  <c r="AM1553" i="11"/>
  <c r="AL1553" i="11"/>
  <c r="AK1553" i="11"/>
  <c r="AJ1553" i="11"/>
  <c r="D1553" i="11"/>
  <c r="X1553" i="11" s="1"/>
  <c r="C1553" i="11"/>
  <c r="B1553" i="11"/>
  <c r="AY1552" i="11"/>
  <c r="AX1552" i="11"/>
  <c r="AW1552" i="11"/>
  <c r="AV1552" i="11"/>
  <c r="AU1552" i="11"/>
  <c r="AT1552" i="11"/>
  <c r="AS1552" i="11"/>
  <c r="AR1552" i="11"/>
  <c r="AO1552" i="11"/>
  <c r="AN1552" i="11"/>
  <c r="AM1552" i="11"/>
  <c r="AL1552" i="11"/>
  <c r="AK1552" i="11"/>
  <c r="AJ1552" i="11"/>
  <c r="D1552" i="11"/>
  <c r="X1552" i="11" s="1"/>
  <c r="C1552" i="11"/>
  <c r="B1552" i="11"/>
  <c r="AY1551" i="11"/>
  <c r="AX1551" i="11"/>
  <c r="AW1551" i="11"/>
  <c r="AV1551" i="11"/>
  <c r="AU1551" i="11"/>
  <c r="AT1551" i="11"/>
  <c r="AS1551" i="11"/>
  <c r="AR1551" i="11"/>
  <c r="AO1551" i="11"/>
  <c r="AN1551" i="11"/>
  <c r="AM1551" i="11"/>
  <c r="AL1551" i="11"/>
  <c r="AK1551" i="11"/>
  <c r="AJ1551" i="11"/>
  <c r="D1551" i="11"/>
  <c r="X1551" i="11" s="1"/>
  <c r="C1551" i="11"/>
  <c r="B1551" i="11"/>
  <c r="AY1550" i="11"/>
  <c r="AX1550" i="11"/>
  <c r="AW1550" i="11"/>
  <c r="AV1550" i="11"/>
  <c r="AU1550" i="11"/>
  <c r="AT1550" i="11"/>
  <c r="AS1550" i="11"/>
  <c r="AR1550" i="11"/>
  <c r="AO1550" i="11"/>
  <c r="AN1550" i="11"/>
  <c r="AM1550" i="11"/>
  <c r="AL1550" i="11"/>
  <c r="AK1550" i="11"/>
  <c r="AJ1550" i="11"/>
  <c r="D1550" i="11"/>
  <c r="X1550" i="11" s="1"/>
  <c r="C1550" i="11"/>
  <c r="B1550" i="11"/>
  <c r="AY1549" i="11"/>
  <c r="AX1549" i="11"/>
  <c r="AW1549" i="11"/>
  <c r="AV1549" i="11"/>
  <c r="AU1549" i="11"/>
  <c r="AT1549" i="11"/>
  <c r="AS1549" i="11"/>
  <c r="AR1549" i="11"/>
  <c r="AO1549" i="11"/>
  <c r="AN1549" i="11"/>
  <c r="AM1549" i="11"/>
  <c r="AL1549" i="11"/>
  <c r="AK1549" i="11"/>
  <c r="AJ1549" i="11"/>
  <c r="D1549" i="11"/>
  <c r="X1549" i="11" s="1"/>
  <c r="C1549" i="11"/>
  <c r="B1549" i="11"/>
  <c r="AY1548" i="11"/>
  <c r="AX1548" i="11"/>
  <c r="AW1548" i="11"/>
  <c r="AV1548" i="11"/>
  <c r="AU1548" i="11"/>
  <c r="AT1548" i="11"/>
  <c r="AS1548" i="11"/>
  <c r="AR1548" i="11"/>
  <c r="AO1548" i="11"/>
  <c r="AN1548" i="11"/>
  <c r="AM1548" i="11"/>
  <c r="AL1548" i="11"/>
  <c r="AK1548" i="11"/>
  <c r="AJ1548" i="11"/>
  <c r="D1548" i="11"/>
  <c r="X1548" i="11" s="1"/>
  <c r="C1548" i="11"/>
  <c r="B1548" i="11"/>
  <c r="AY1547" i="11"/>
  <c r="AX1547" i="11"/>
  <c r="AW1547" i="11"/>
  <c r="AV1547" i="11"/>
  <c r="AU1547" i="11"/>
  <c r="AT1547" i="11"/>
  <c r="AS1547" i="11"/>
  <c r="AR1547" i="11"/>
  <c r="AO1547" i="11"/>
  <c r="AN1547" i="11"/>
  <c r="AM1547" i="11"/>
  <c r="AL1547" i="11"/>
  <c r="AK1547" i="11"/>
  <c r="AJ1547" i="11"/>
  <c r="D1547" i="11"/>
  <c r="X1547" i="11" s="1"/>
  <c r="C1547" i="11"/>
  <c r="B1547" i="11"/>
  <c r="AY1546" i="11"/>
  <c r="AX1546" i="11"/>
  <c r="AW1546" i="11"/>
  <c r="AV1546" i="11"/>
  <c r="AU1546" i="11"/>
  <c r="AT1546" i="11"/>
  <c r="AS1546" i="11"/>
  <c r="AR1546" i="11"/>
  <c r="AO1546" i="11"/>
  <c r="AN1546" i="11"/>
  <c r="AM1546" i="11"/>
  <c r="AL1546" i="11"/>
  <c r="AK1546" i="11"/>
  <c r="AJ1546" i="11"/>
  <c r="D1546" i="11"/>
  <c r="X1546" i="11" s="1"/>
  <c r="C1546" i="11"/>
  <c r="B1546" i="11"/>
  <c r="AY1545" i="11"/>
  <c r="AX1545" i="11"/>
  <c r="AW1545" i="11"/>
  <c r="AV1545" i="11"/>
  <c r="AU1545" i="11"/>
  <c r="AT1545" i="11"/>
  <c r="AS1545" i="11"/>
  <c r="AR1545" i="11"/>
  <c r="AO1545" i="11"/>
  <c r="AN1545" i="11"/>
  <c r="AM1545" i="11"/>
  <c r="AL1545" i="11"/>
  <c r="AK1545" i="11"/>
  <c r="AJ1545" i="11"/>
  <c r="D1545" i="11"/>
  <c r="X1545" i="11" s="1"/>
  <c r="C1545" i="11"/>
  <c r="B1545" i="11"/>
  <c r="AY1544" i="11"/>
  <c r="AX1544" i="11"/>
  <c r="AW1544" i="11"/>
  <c r="AV1544" i="11"/>
  <c r="AU1544" i="11"/>
  <c r="AT1544" i="11"/>
  <c r="AS1544" i="11"/>
  <c r="AR1544" i="11"/>
  <c r="AO1544" i="11"/>
  <c r="AN1544" i="11"/>
  <c r="AM1544" i="11"/>
  <c r="AL1544" i="11"/>
  <c r="AK1544" i="11"/>
  <c r="AJ1544" i="11"/>
  <c r="D1544" i="11"/>
  <c r="X1544" i="11" s="1"/>
  <c r="C1544" i="11"/>
  <c r="B1544" i="11"/>
  <c r="AY1543" i="11"/>
  <c r="AX1543" i="11"/>
  <c r="AW1543" i="11"/>
  <c r="AV1543" i="11"/>
  <c r="AU1543" i="11"/>
  <c r="AT1543" i="11"/>
  <c r="AS1543" i="11"/>
  <c r="AR1543" i="11"/>
  <c r="AO1543" i="11"/>
  <c r="AN1543" i="11"/>
  <c r="AM1543" i="11"/>
  <c r="AL1543" i="11"/>
  <c r="AK1543" i="11"/>
  <c r="AJ1543" i="11"/>
  <c r="D1543" i="11"/>
  <c r="X1543" i="11" s="1"/>
  <c r="C1543" i="11"/>
  <c r="B1543" i="11"/>
  <c r="AY1542" i="11"/>
  <c r="AX1542" i="11"/>
  <c r="AW1542" i="11"/>
  <c r="AV1542" i="11"/>
  <c r="AU1542" i="11"/>
  <c r="AT1542" i="11"/>
  <c r="AS1542" i="11"/>
  <c r="AR1542" i="11"/>
  <c r="AO1542" i="11"/>
  <c r="AN1542" i="11"/>
  <c r="AM1542" i="11"/>
  <c r="AL1542" i="11"/>
  <c r="AK1542" i="11"/>
  <c r="AJ1542" i="11"/>
  <c r="D1542" i="11"/>
  <c r="X1542" i="11" s="1"/>
  <c r="C1542" i="11"/>
  <c r="B1542" i="11"/>
  <c r="AY1541" i="11"/>
  <c r="AX1541" i="11"/>
  <c r="AW1541" i="11"/>
  <c r="AV1541" i="11"/>
  <c r="AU1541" i="11"/>
  <c r="AT1541" i="11"/>
  <c r="AS1541" i="11"/>
  <c r="AR1541" i="11"/>
  <c r="AO1541" i="11"/>
  <c r="AN1541" i="11"/>
  <c r="AM1541" i="11"/>
  <c r="AL1541" i="11"/>
  <c r="AK1541" i="11"/>
  <c r="AJ1541" i="11"/>
  <c r="D1541" i="11"/>
  <c r="X1541" i="11" s="1"/>
  <c r="C1541" i="11"/>
  <c r="B1541" i="11"/>
  <c r="AY1540" i="11"/>
  <c r="AX1540" i="11"/>
  <c r="AW1540" i="11"/>
  <c r="AV1540" i="11"/>
  <c r="AU1540" i="11"/>
  <c r="AT1540" i="11"/>
  <c r="AS1540" i="11"/>
  <c r="AR1540" i="11"/>
  <c r="AO1540" i="11"/>
  <c r="AN1540" i="11"/>
  <c r="AM1540" i="11"/>
  <c r="AL1540" i="11"/>
  <c r="AK1540" i="11"/>
  <c r="AJ1540" i="11"/>
  <c r="D1540" i="11"/>
  <c r="X1540" i="11" s="1"/>
  <c r="C1540" i="11"/>
  <c r="B1540" i="11"/>
  <c r="AY1539" i="11"/>
  <c r="AX1539" i="11"/>
  <c r="AW1539" i="11"/>
  <c r="AV1539" i="11"/>
  <c r="AU1539" i="11"/>
  <c r="AT1539" i="11"/>
  <c r="AS1539" i="11"/>
  <c r="AR1539" i="11"/>
  <c r="AO1539" i="11"/>
  <c r="AN1539" i="11"/>
  <c r="AM1539" i="11"/>
  <c r="AL1539" i="11"/>
  <c r="AK1539" i="11"/>
  <c r="AJ1539" i="11"/>
  <c r="D1539" i="11"/>
  <c r="X1539" i="11" s="1"/>
  <c r="C1539" i="11"/>
  <c r="B1539" i="11"/>
  <c r="AY1538" i="11"/>
  <c r="AX1538" i="11"/>
  <c r="AW1538" i="11"/>
  <c r="AV1538" i="11"/>
  <c r="AU1538" i="11"/>
  <c r="AT1538" i="11"/>
  <c r="AS1538" i="11"/>
  <c r="AR1538" i="11"/>
  <c r="AO1538" i="11"/>
  <c r="AN1538" i="11"/>
  <c r="AM1538" i="11"/>
  <c r="AL1538" i="11"/>
  <c r="AK1538" i="11"/>
  <c r="AJ1538" i="11"/>
  <c r="D1538" i="11"/>
  <c r="X1538" i="11" s="1"/>
  <c r="C1538" i="11"/>
  <c r="B1538" i="11"/>
  <c r="AY1537" i="11"/>
  <c r="AX1537" i="11"/>
  <c r="AW1537" i="11"/>
  <c r="AV1537" i="11"/>
  <c r="AU1537" i="11"/>
  <c r="AT1537" i="11"/>
  <c r="AS1537" i="11"/>
  <c r="AR1537" i="11"/>
  <c r="AO1537" i="11"/>
  <c r="AN1537" i="11"/>
  <c r="AM1537" i="11"/>
  <c r="AL1537" i="11"/>
  <c r="AK1537" i="11"/>
  <c r="AJ1537" i="11"/>
  <c r="D1537" i="11"/>
  <c r="X1537" i="11" s="1"/>
  <c r="C1537" i="11"/>
  <c r="B1537" i="11"/>
  <c r="AY1536" i="11"/>
  <c r="AX1536" i="11"/>
  <c r="AW1536" i="11"/>
  <c r="AV1536" i="11"/>
  <c r="AU1536" i="11"/>
  <c r="AT1536" i="11"/>
  <c r="AS1536" i="11"/>
  <c r="AR1536" i="11"/>
  <c r="AO1536" i="11"/>
  <c r="AN1536" i="11"/>
  <c r="AM1536" i="11"/>
  <c r="AL1536" i="11"/>
  <c r="AK1536" i="11"/>
  <c r="AJ1536" i="11"/>
  <c r="D1536" i="11"/>
  <c r="X1536" i="11" s="1"/>
  <c r="C1536" i="11"/>
  <c r="B1536" i="11"/>
  <c r="AY1535" i="11"/>
  <c r="AX1535" i="11"/>
  <c r="AW1535" i="11"/>
  <c r="AV1535" i="11"/>
  <c r="AU1535" i="11"/>
  <c r="AT1535" i="11"/>
  <c r="AS1535" i="11"/>
  <c r="AR1535" i="11"/>
  <c r="AO1535" i="11"/>
  <c r="AN1535" i="11"/>
  <c r="AM1535" i="11"/>
  <c r="AL1535" i="11"/>
  <c r="AK1535" i="11"/>
  <c r="AJ1535" i="11"/>
  <c r="D1535" i="11"/>
  <c r="X1535" i="11" s="1"/>
  <c r="C1535" i="11"/>
  <c r="B1535" i="11"/>
  <c r="AY1534" i="11"/>
  <c r="AX1534" i="11"/>
  <c r="AW1534" i="11"/>
  <c r="AV1534" i="11"/>
  <c r="AU1534" i="11"/>
  <c r="AT1534" i="11"/>
  <c r="AS1534" i="11"/>
  <c r="AR1534" i="11"/>
  <c r="AO1534" i="11"/>
  <c r="AN1534" i="11"/>
  <c r="AM1534" i="11"/>
  <c r="AL1534" i="11"/>
  <c r="AK1534" i="11"/>
  <c r="AJ1534" i="11"/>
  <c r="D1534" i="11"/>
  <c r="X1534" i="11" s="1"/>
  <c r="C1534" i="11"/>
  <c r="B1534" i="11"/>
  <c r="AY1533" i="11"/>
  <c r="AX1533" i="11"/>
  <c r="AW1533" i="11"/>
  <c r="AV1533" i="11"/>
  <c r="AU1533" i="11"/>
  <c r="AT1533" i="11"/>
  <c r="AS1533" i="11"/>
  <c r="AR1533" i="11"/>
  <c r="AO1533" i="11"/>
  <c r="AN1533" i="11"/>
  <c r="AM1533" i="11"/>
  <c r="AL1533" i="11"/>
  <c r="AK1533" i="11"/>
  <c r="AJ1533" i="11"/>
  <c r="D1533" i="11"/>
  <c r="X1533" i="11" s="1"/>
  <c r="C1533" i="11"/>
  <c r="B1533" i="11"/>
  <c r="AY1532" i="11"/>
  <c r="AX1532" i="11"/>
  <c r="AW1532" i="11"/>
  <c r="AV1532" i="11"/>
  <c r="AU1532" i="11"/>
  <c r="AT1532" i="11"/>
  <c r="AS1532" i="11"/>
  <c r="AR1532" i="11"/>
  <c r="AO1532" i="11"/>
  <c r="AN1532" i="11"/>
  <c r="AM1532" i="11"/>
  <c r="AL1532" i="11"/>
  <c r="AK1532" i="11"/>
  <c r="AJ1532" i="11"/>
  <c r="D1532" i="11"/>
  <c r="X1532" i="11" s="1"/>
  <c r="C1532" i="11"/>
  <c r="B1532" i="11"/>
  <c r="AY1531" i="11"/>
  <c r="AX1531" i="11"/>
  <c r="AW1531" i="11"/>
  <c r="AV1531" i="11"/>
  <c r="AU1531" i="11"/>
  <c r="AT1531" i="11"/>
  <c r="AS1531" i="11"/>
  <c r="AR1531" i="11"/>
  <c r="AO1531" i="11"/>
  <c r="AN1531" i="11"/>
  <c r="AM1531" i="11"/>
  <c r="AL1531" i="11"/>
  <c r="AK1531" i="11"/>
  <c r="AJ1531" i="11"/>
  <c r="D1531" i="11"/>
  <c r="X1531" i="11" s="1"/>
  <c r="C1531" i="11"/>
  <c r="B1531" i="11"/>
  <c r="AY1530" i="11"/>
  <c r="AX1530" i="11"/>
  <c r="AW1530" i="11"/>
  <c r="AV1530" i="11"/>
  <c r="AU1530" i="11"/>
  <c r="AT1530" i="11"/>
  <c r="AS1530" i="11"/>
  <c r="AR1530" i="11"/>
  <c r="AO1530" i="11"/>
  <c r="AN1530" i="11"/>
  <c r="AM1530" i="11"/>
  <c r="AL1530" i="11"/>
  <c r="AK1530" i="11"/>
  <c r="AJ1530" i="11"/>
  <c r="D1530" i="11"/>
  <c r="X1530" i="11" s="1"/>
  <c r="C1530" i="11"/>
  <c r="B1530" i="11"/>
  <c r="AY1529" i="11"/>
  <c r="AX1529" i="11"/>
  <c r="AW1529" i="11"/>
  <c r="AV1529" i="11"/>
  <c r="AU1529" i="11"/>
  <c r="AT1529" i="11"/>
  <c r="AS1529" i="11"/>
  <c r="AR1529" i="11"/>
  <c r="AO1529" i="11"/>
  <c r="AN1529" i="11"/>
  <c r="AM1529" i="11"/>
  <c r="AL1529" i="11"/>
  <c r="AK1529" i="11"/>
  <c r="AJ1529" i="11"/>
  <c r="D1529" i="11"/>
  <c r="X1529" i="11" s="1"/>
  <c r="C1529" i="11"/>
  <c r="B1529" i="11"/>
  <c r="AY1528" i="11"/>
  <c r="AX1528" i="11"/>
  <c r="AW1528" i="11"/>
  <c r="AV1528" i="11"/>
  <c r="AU1528" i="11"/>
  <c r="AT1528" i="11"/>
  <c r="AS1528" i="11"/>
  <c r="AR1528" i="11"/>
  <c r="AO1528" i="11"/>
  <c r="AN1528" i="11"/>
  <c r="AM1528" i="11"/>
  <c r="AL1528" i="11"/>
  <c r="AK1528" i="11"/>
  <c r="AJ1528" i="11"/>
  <c r="D1528" i="11"/>
  <c r="X1528" i="11" s="1"/>
  <c r="C1528" i="11"/>
  <c r="B1528" i="11"/>
  <c r="AY1527" i="11"/>
  <c r="AX1527" i="11"/>
  <c r="AW1527" i="11"/>
  <c r="AV1527" i="11"/>
  <c r="AU1527" i="11"/>
  <c r="AT1527" i="11"/>
  <c r="AS1527" i="11"/>
  <c r="AR1527" i="11"/>
  <c r="AO1527" i="11"/>
  <c r="AN1527" i="11"/>
  <c r="AM1527" i="11"/>
  <c r="AL1527" i="11"/>
  <c r="AK1527" i="11"/>
  <c r="AJ1527" i="11"/>
  <c r="D1527" i="11"/>
  <c r="X1527" i="11" s="1"/>
  <c r="C1527" i="11"/>
  <c r="B1527" i="11"/>
  <c r="AY1526" i="11"/>
  <c r="AX1526" i="11"/>
  <c r="AW1526" i="11"/>
  <c r="AV1526" i="11"/>
  <c r="AU1526" i="11"/>
  <c r="AT1526" i="11"/>
  <c r="AS1526" i="11"/>
  <c r="AR1526" i="11"/>
  <c r="AO1526" i="11"/>
  <c r="AN1526" i="11"/>
  <c r="AM1526" i="11"/>
  <c r="AL1526" i="11"/>
  <c r="AK1526" i="11"/>
  <c r="AJ1526" i="11"/>
  <c r="D1526" i="11"/>
  <c r="X1526" i="11" s="1"/>
  <c r="C1526" i="11"/>
  <c r="B1526" i="11"/>
  <c r="AY1525" i="11"/>
  <c r="AX1525" i="11"/>
  <c r="AW1525" i="11"/>
  <c r="AV1525" i="11"/>
  <c r="AU1525" i="11"/>
  <c r="AT1525" i="11"/>
  <c r="AS1525" i="11"/>
  <c r="AR1525" i="11"/>
  <c r="AO1525" i="11"/>
  <c r="AN1525" i="11"/>
  <c r="AM1525" i="11"/>
  <c r="AL1525" i="11"/>
  <c r="AK1525" i="11"/>
  <c r="AJ1525" i="11"/>
  <c r="D1525" i="11"/>
  <c r="X1525" i="11" s="1"/>
  <c r="C1525" i="11"/>
  <c r="B1525" i="11"/>
  <c r="AY1524" i="11"/>
  <c r="AX1524" i="11"/>
  <c r="AW1524" i="11"/>
  <c r="AV1524" i="11"/>
  <c r="AU1524" i="11"/>
  <c r="AT1524" i="11"/>
  <c r="AS1524" i="11"/>
  <c r="AR1524" i="11"/>
  <c r="AO1524" i="11"/>
  <c r="AN1524" i="11"/>
  <c r="AM1524" i="11"/>
  <c r="AL1524" i="11"/>
  <c r="AK1524" i="11"/>
  <c r="AJ1524" i="11"/>
  <c r="D1524" i="11"/>
  <c r="X1524" i="11" s="1"/>
  <c r="C1524" i="11"/>
  <c r="B1524" i="11"/>
  <c r="AY1523" i="11"/>
  <c r="AX1523" i="11"/>
  <c r="AW1523" i="11"/>
  <c r="AV1523" i="11"/>
  <c r="AU1523" i="11"/>
  <c r="AT1523" i="11"/>
  <c r="AS1523" i="11"/>
  <c r="AR1523" i="11"/>
  <c r="AO1523" i="11"/>
  <c r="AN1523" i="11"/>
  <c r="AM1523" i="11"/>
  <c r="AL1523" i="11"/>
  <c r="AK1523" i="11"/>
  <c r="AJ1523" i="11"/>
  <c r="D1523" i="11"/>
  <c r="X1523" i="11" s="1"/>
  <c r="C1523" i="11"/>
  <c r="B1523" i="11"/>
  <c r="AY1522" i="11"/>
  <c r="AX1522" i="11"/>
  <c r="AW1522" i="11"/>
  <c r="AV1522" i="11"/>
  <c r="AU1522" i="11"/>
  <c r="AT1522" i="11"/>
  <c r="AS1522" i="11"/>
  <c r="AR1522" i="11"/>
  <c r="AO1522" i="11"/>
  <c r="AN1522" i="11"/>
  <c r="AM1522" i="11"/>
  <c r="AL1522" i="11"/>
  <c r="AK1522" i="11"/>
  <c r="AJ1522" i="11"/>
  <c r="D1522" i="11"/>
  <c r="X1522" i="11" s="1"/>
  <c r="C1522" i="11"/>
  <c r="B1522" i="11"/>
  <c r="AY1521" i="11"/>
  <c r="AX1521" i="11"/>
  <c r="AW1521" i="11"/>
  <c r="AV1521" i="11"/>
  <c r="AU1521" i="11"/>
  <c r="AT1521" i="11"/>
  <c r="AS1521" i="11"/>
  <c r="AR1521" i="11"/>
  <c r="AO1521" i="11"/>
  <c r="AN1521" i="11"/>
  <c r="AM1521" i="11"/>
  <c r="AL1521" i="11"/>
  <c r="AK1521" i="11"/>
  <c r="AJ1521" i="11"/>
  <c r="D1521" i="11"/>
  <c r="X1521" i="11" s="1"/>
  <c r="C1521" i="11"/>
  <c r="B1521" i="11"/>
  <c r="AY1520" i="11"/>
  <c r="AX1520" i="11"/>
  <c r="AW1520" i="11"/>
  <c r="AV1520" i="11"/>
  <c r="AU1520" i="11"/>
  <c r="AT1520" i="11"/>
  <c r="AS1520" i="11"/>
  <c r="AR1520" i="11"/>
  <c r="AO1520" i="11"/>
  <c r="AN1520" i="11"/>
  <c r="AM1520" i="11"/>
  <c r="AL1520" i="11"/>
  <c r="AK1520" i="11"/>
  <c r="AJ1520" i="11"/>
  <c r="D1520" i="11"/>
  <c r="X1520" i="11" s="1"/>
  <c r="C1520" i="11"/>
  <c r="B1520" i="11"/>
  <c r="AY1519" i="11"/>
  <c r="AX1519" i="11"/>
  <c r="AW1519" i="11"/>
  <c r="AV1519" i="11"/>
  <c r="AU1519" i="11"/>
  <c r="AT1519" i="11"/>
  <c r="AS1519" i="11"/>
  <c r="AR1519" i="11"/>
  <c r="AO1519" i="11"/>
  <c r="AN1519" i="11"/>
  <c r="AM1519" i="11"/>
  <c r="AL1519" i="11"/>
  <c r="AK1519" i="11"/>
  <c r="AJ1519" i="11"/>
  <c r="D1519" i="11"/>
  <c r="X1519" i="11" s="1"/>
  <c r="C1519" i="11"/>
  <c r="B1519" i="11"/>
  <c r="AY1518" i="11"/>
  <c r="AX1518" i="11"/>
  <c r="AW1518" i="11"/>
  <c r="AV1518" i="11"/>
  <c r="AU1518" i="11"/>
  <c r="AT1518" i="11"/>
  <c r="AS1518" i="11"/>
  <c r="AR1518" i="11"/>
  <c r="AO1518" i="11"/>
  <c r="AN1518" i="11"/>
  <c r="AM1518" i="11"/>
  <c r="AL1518" i="11"/>
  <c r="AK1518" i="11"/>
  <c r="AJ1518" i="11"/>
  <c r="D1518" i="11"/>
  <c r="X1518" i="11" s="1"/>
  <c r="C1518" i="11"/>
  <c r="B1518" i="11"/>
  <c r="AY1517" i="11"/>
  <c r="AX1517" i="11"/>
  <c r="AW1517" i="11"/>
  <c r="AV1517" i="11"/>
  <c r="AU1517" i="11"/>
  <c r="AT1517" i="11"/>
  <c r="AS1517" i="11"/>
  <c r="AR1517" i="11"/>
  <c r="AO1517" i="11"/>
  <c r="AN1517" i="11"/>
  <c r="AM1517" i="11"/>
  <c r="AL1517" i="11"/>
  <c r="AK1517" i="11"/>
  <c r="AJ1517" i="11"/>
  <c r="D1517" i="11"/>
  <c r="X1517" i="11" s="1"/>
  <c r="C1517" i="11"/>
  <c r="B1517" i="11"/>
  <c r="AY1516" i="11"/>
  <c r="AX1516" i="11"/>
  <c r="AW1516" i="11"/>
  <c r="AV1516" i="11"/>
  <c r="AU1516" i="11"/>
  <c r="AT1516" i="11"/>
  <c r="AS1516" i="11"/>
  <c r="AR1516" i="11"/>
  <c r="AO1516" i="11"/>
  <c r="AN1516" i="11"/>
  <c r="AM1516" i="11"/>
  <c r="AL1516" i="11"/>
  <c r="AK1516" i="11"/>
  <c r="AJ1516" i="11"/>
  <c r="D1516" i="11"/>
  <c r="X1516" i="11" s="1"/>
  <c r="C1516" i="11"/>
  <c r="B1516" i="11"/>
  <c r="AY1515" i="11"/>
  <c r="AX1515" i="11"/>
  <c r="AW1515" i="11"/>
  <c r="AV1515" i="11"/>
  <c r="AU1515" i="11"/>
  <c r="AT1515" i="11"/>
  <c r="AS1515" i="11"/>
  <c r="AR1515" i="11"/>
  <c r="AO1515" i="11"/>
  <c r="AN1515" i="11"/>
  <c r="AM1515" i="11"/>
  <c r="AL1515" i="11"/>
  <c r="AK1515" i="11"/>
  <c r="AJ1515" i="11"/>
  <c r="D1515" i="11"/>
  <c r="X1515" i="11" s="1"/>
  <c r="C1515" i="11"/>
  <c r="B1515" i="11"/>
  <c r="AY1514" i="11"/>
  <c r="AX1514" i="11"/>
  <c r="AW1514" i="11"/>
  <c r="AV1514" i="11"/>
  <c r="AU1514" i="11"/>
  <c r="AT1514" i="11"/>
  <c r="AS1514" i="11"/>
  <c r="AR1514" i="11"/>
  <c r="AO1514" i="11"/>
  <c r="AN1514" i="11"/>
  <c r="AM1514" i="11"/>
  <c r="AL1514" i="11"/>
  <c r="AK1514" i="11"/>
  <c r="AJ1514" i="11"/>
  <c r="D1514" i="11"/>
  <c r="X1514" i="11" s="1"/>
  <c r="C1514" i="11"/>
  <c r="B1514" i="11"/>
  <c r="AY1513" i="11"/>
  <c r="AX1513" i="11"/>
  <c r="AW1513" i="11"/>
  <c r="AV1513" i="11"/>
  <c r="AU1513" i="11"/>
  <c r="AT1513" i="11"/>
  <c r="AS1513" i="11"/>
  <c r="AR1513" i="11"/>
  <c r="AO1513" i="11"/>
  <c r="AN1513" i="11"/>
  <c r="AM1513" i="11"/>
  <c r="AL1513" i="11"/>
  <c r="AK1513" i="11"/>
  <c r="AJ1513" i="11"/>
  <c r="D1513" i="11"/>
  <c r="X1513" i="11" s="1"/>
  <c r="C1513" i="11"/>
  <c r="B1513" i="11"/>
  <c r="AY1512" i="11"/>
  <c r="AX1512" i="11"/>
  <c r="AW1512" i="11"/>
  <c r="AV1512" i="11"/>
  <c r="AU1512" i="11"/>
  <c r="AT1512" i="11"/>
  <c r="AS1512" i="11"/>
  <c r="AR1512" i="11"/>
  <c r="AO1512" i="11"/>
  <c r="AN1512" i="11"/>
  <c r="AM1512" i="11"/>
  <c r="AL1512" i="11"/>
  <c r="AK1512" i="11"/>
  <c r="AJ1512" i="11"/>
  <c r="D1512" i="11"/>
  <c r="X1512" i="11" s="1"/>
  <c r="C1512" i="11"/>
  <c r="B1512" i="11"/>
  <c r="AY1511" i="11"/>
  <c r="AX1511" i="11"/>
  <c r="AW1511" i="11"/>
  <c r="AV1511" i="11"/>
  <c r="AU1511" i="11"/>
  <c r="AT1511" i="11"/>
  <c r="AS1511" i="11"/>
  <c r="AR1511" i="11"/>
  <c r="AO1511" i="11"/>
  <c r="AN1511" i="11"/>
  <c r="AM1511" i="11"/>
  <c r="AL1511" i="11"/>
  <c r="AK1511" i="11"/>
  <c r="AJ1511" i="11"/>
  <c r="D1511" i="11"/>
  <c r="X1511" i="11" s="1"/>
  <c r="C1511" i="11"/>
  <c r="B1511" i="11"/>
  <c r="AY1510" i="11"/>
  <c r="AX1510" i="11"/>
  <c r="AW1510" i="11"/>
  <c r="AV1510" i="11"/>
  <c r="AU1510" i="11"/>
  <c r="AT1510" i="11"/>
  <c r="AS1510" i="11"/>
  <c r="AR1510" i="11"/>
  <c r="AO1510" i="11"/>
  <c r="AN1510" i="11"/>
  <c r="AM1510" i="11"/>
  <c r="AL1510" i="11"/>
  <c r="AK1510" i="11"/>
  <c r="AJ1510" i="11"/>
  <c r="D1510" i="11"/>
  <c r="X1510" i="11" s="1"/>
  <c r="C1510" i="11"/>
  <c r="B1510" i="11"/>
  <c r="AY1509" i="11"/>
  <c r="AX1509" i="11"/>
  <c r="AW1509" i="11"/>
  <c r="AV1509" i="11"/>
  <c r="AU1509" i="11"/>
  <c r="AT1509" i="11"/>
  <c r="AS1509" i="11"/>
  <c r="AR1509" i="11"/>
  <c r="AO1509" i="11"/>
  <c r="AN1509" i="11"/>
  <c r="AM1509" i="11"/>
  <c r="AL1509" i="11"/>
  <c r="AK1509" i="11"/>
  <c r="AJ1509" i="11"/>
  <c r="D1509" i="11"/>
  <c r="X1509" i="11" s="1"/>
  <c r="C1509" i="11"/>
  <c r="B1509" i="11"/>
  <c r="AY1508" i="11"/>
  <c r="AX1508" i="11"/>
  <c r="AW1508" i="11"/>
  <c r="AV1508" i="11"/>
  <c r="AU1508" i="11"/>
  <c r="AT1508" i="11"/>
  <c r="AS1508" i="11"/>
  <c r="AR1508" i="11"/>
  <c r="AO1508" i="11"/>
  <c r="AN1508" i="11"/>
  <c r="AM1508" i="11"/>
  <c r="AL1508" i="11"/>
  <c r="AK1508" i="11"/>
  <c r="AJ1508" i="11"/>
  <c r="D1508" i="11"/>
  <c r="X1508" i="11" s="1"/>
  <c r="C1508" i="11"/>
  <c r="B1508" i="11"/>
  <c r="AY1507" i="11"/>
  <c r="AX1507" i="11"/>
  <c r="AW1507" i="11"/>
  <c r="AV1507" i="11"/>
  <c r="AU1507" i="11"/>
  <c r="AT1507" i="11"/>
  <c r="AS1507" i="11"/>
  <c r="AR1507" i="11"/>
  <c r="AO1507" i="11"/>
  <c r="AN1507" i="11"/>
  <c r="AM1507" i="11"/>
  <c r="AL1507" i="11"/>
  <c r="AK1507" i="11"/>
  <c r="AJ1507" i="11"/>
  <c r="D1507" i="11"/>
  <c r="X1507" i="11" s="1"/>
  <c r="C1507" i="11"/>
  <c r="B1507" i="11"/>
  <c r="AY1506" i="11"/>
  <c r="AX1506" i="11"/>
  <c r="AW1506" i="11"/>
  <c r="AV1506" i="11"/>
  <c r="AU1506" i="11"/>
  <c r="AT1506" i="11"/>
  <c r="AS1506" i="11"/>
  <c r="AR1506" i="11"/>
  <c r="AO1506" i="11"/>
  <c r="AN1506" i="11"/>
  <c r="AM1506" i="11"/>
  <c r="AL1506" i="11"/>
  <c r="AK1506" i="11"/>
  <c r="AJ1506" i="11"/>
  <c r="D1506" i="11"/>
  <c r="X1506" i="11" s="1"/>
  <c r="C1506" i="11"/>
  <c r="B1506" i="11"/>
  <c r="AY1505" i="11"/>
  <c r="AX1505" i="11"/>
  <c r="AW1505" i="11"/>
  <c r="AV1505" i="11"/>
  <c r="AU1505" i="11"/>
  <c r="AT1505" i="11"/>
  <c r="AS1505" i="11"/>
  <c r="AR1505" i="11"/>
  <c r="AO1505" i="11"/>
  <c r="AN1505" i="11"/>
  <c r="AM1505" i="11"/>
  <c r="AL1505" i="11"/>
  <c r="AK1505" i="11"/>
  <c r="AJ1505" i="11"/>
  <c r="D1505" i="11"/>
  <c r="X1505" i="11" s="1"/>
  <c r="C1505" i="11"/>
  <c r="B1505" i="11"/>
  <c r="AY1504" i="11"/>
  <c r="AX1504" i="11"/>
  <c r="AW1504" i="11"/>
  <c r="AV1504" i="11"/>
  <c r="AU1504" i="11"/>
  <c r="AT1504" i="11"/>
  <c r="AS1504" i="11"/>
  <c r="AR1504" i="11"/>
  <c r="AO1504" i="11"/>
  <c r="AN1504" i="11"/>
  <c r="AM1504" i="11"/>
  <c r="AL1504" i="11"/>
  <c r="AK1504" i="11"/>
  <c r="AJ1504" i="11"/>
  <c r="D1504" i="11"/>
  <c r="X1504" i="11" s="1"/>
  <c r="C1504" i="11"/>
  <c r="B1504" i="11"/>
  <c r="AY1503" i="11"/>
  <c r="AX1503" i="11"/>
  <c r="AW1503" i="11"/>
  <c r="AV1503" i="11"/>
  <c r="AU1503" i="11"/>
  <c r="AT1503" i="11"/>
  <c r="AS1503" i="11"/>
  <c r="AR1503" i="11"/>
  <c r="AO1503" i="11"/>
  <c r="AN1503" i="11"/>
  <c r="AM1503" i="11"/>
  <c r="AL1503" i="11"/>
  <c r="AK1503" i="11"/>
  <c r="AJ1503" i="11"/>
  <c r="D1503" i="11"/>
  <c r="X1503" i="11" s="1"/>
  <c r="C1503" i="11"/>
  <c r="B1503" i="11"/>
  <c r="AY1502" i="11"/>
  <c r="AX1502" i="11"/>
  <c r="AW1502" i="11"/>
  <c r="AV1502" i="11"/>
  <c r="AU1502" i="11"/>
  <c r="AT1502" i="11"/>
  <c r="AS1502" i="11"/>
  <c r="AR1502" i="11"/>
  <c r="AO1502" i="11"/>
  <c r="AN1502" i="11"/>
  <c r="AM1502" i="11"/>
  <c r="AL1502" i="11"/>
  <c r="AK1502" i="11"/>
  <c r="AJ1502" i="11"/>
  <c r="D1502" i="11"/>
  <c r="X1502" i="11" s="1"/>
  <c r="C1502" i="11"/>
  <c r="B1502" i="11"/>
  <c r="AY1501" i="11"/>
  <c r="AX1501" i="11"/>
  <c r="AW1501" i="11"/>
  <c r="AV1501" i="11"/>
  <c r="AU1501" i="11"/>
  <c r="AT1501" i="11"/>
  <c r="AS1501" i="11"/>
  <c r="AR1501" i="11"/>
  <c r="AO1501" i="11"/>
  <c r="AN1501" i="11"/>
  <c r="AM1501" i="11"/>
  <c r="AL1501" i="11"/>
  <c r="AK1501" i="11"/>
  <c r="AJ1501" i="11"/>
  <c r="D1501" i="11"/>
  <c r="X1501" i="11" s="1"/>
  <c r="C1501" i="11"/>
  <c r="B1501" i="11"/>
  <c r="AY1500" i="11"/>
  <c r="AX1500" i="11"/>
  <c r="AW1500" i="11"/>
  <c r="AV1500" i="11"/>
  <c r="AU1500" i="11"/>
  <c r="AT1500" i="11"/>
  <c r="AS1500" i="11"/>
  <c r="AR1500" i="11"/>
  <c r="AO1500" i="11"/>
  <c r="AN1500" i="11"/>
  <c r="AM1500" i="11"/>
  <c r="AL1500" i="11"/>
  <c r="AK1500" i="11"/>
  <c r="AJ1500" i="11"/>
  <c r="D1500" i="11"/>
  <c r="X1500" i="11" s="1"/>
  <c r="C1500" i="11"/>
  <c r="B1500" i="11"/>
  <c r="AY1499" i="11"/>
  <c r="AX1499" i="11"/>
  <c r="AW1499" i="11"/>
  <c r="AV1499" i="11"/>
  <c r="AU1499" i="11"/>
  <c r="AT1499" i="11"/>
  <c r="AS1499" i="11"/>
  <c r="AR1499" i="11"/>
  <c r="AO1499" i="11"/>
  <c r="AN1499" i="11"/>
  <c r="AM1499" i="11"/>
  <c r="AL1499" i="11"/>
  <c r="AK1499" i="11"/>
  <c r="AJ1499" i="11"/>
  <c r="D1499" i="11"/>
  <c r="X1499" i="11" s="1"/>
  <c r="C1499" i="11"/>
  <c r="B1499" i="11"/>
  <c r="AY1498" i="11"/>
  <c r="AX1498" i="11"/>
  <c r="AW1498" i="11"/>
  <c r="AV1498" i="11"/>
  <c r="AU1498" i="11"/>
  <c r="AT1498" i="11"/>
  <c r="AS1498" i="11"/>
  <c r="AR1498" i="11"/>
  <c r="AO1498" i="11"/>
  <c r="AN1498" i="11"/>
  <c r="AM1498" i="11"/>
  <c r="AL1498" i="11"/>
  <c r="AK1498" i="11"/>
  <c r="AJ1498" i="11"/>
  <c r="D1498" i="11"/>
  <c r="X1498" i="11" s="1"/>
  <c r="C1498" i="11"/>
  <c r="B1498" i="11"/>
  <c r="AY1497" i="11"/>
  <c r="AX1497" i="11"/>
  <c r="AW1497" i="11"/>
  <c r="AV1497" i="11"/>
  <c r="AU1497" i="11"/>
  <c r="AT1497" i="11"/>
  <c r="AS1497" i="11"/>
  <c r="AR1497" i="11"/>
  <c r="AO1497" i="11"/>
  <c r="AN1497" i="11"/>
  <c r="AM1497" i="11"/>
  <c r="AL1497" i="11"/>
  <c r="AK1497" i="11"/>
  <c r="AJ1497" i="11"/>
  <c r="D1497" i="11"/>
  <c r="X1497" i="11" s="1"/>
  <c r="C1497" i="11"/>
  <c r="B1497" i="11"/>
  <c r="AY1496" i="11"/>
  <c r="AX1496" i="11"/>
  <c r="AW1496" i="11"/>
  <c r="AV1496" i="11"/>
  <c r="AU1496" i="11"/>
  <c r="AT1496" i="11"/>
  <c r="AS1496" i="11"/>
  <c r="AR1496" i="11"/>
  <c r="AO1496" i="11"/>
  <c r="AN1496" i="11"/>
  <c r="AM1496" i="11"/>
  <c r="AL1496" i="11"/>
  <c r="AK1496" i="11"/>
  <c r="AJ1496" i="11"/>
  <c r="D1496" i="11"/>
  <c r="X1496" i="11" s="1"/>
  <c r="C1496" i="11"/>
  <c r="B1496" i="11"/>
  <c r="AY1495" i="11"/>
  <c r="AX1495" i="11"/>
  <c r="AW1495" i="11"/>
  <c r="AV1495" i="11"/>
  <c r="AU1495" i="11"/>
  <c r="AT1495" i="11"/>
  <c r="AS1495" i="11"/>
  <c r="AR1495" i="11"/>
  <c r="AO1495" i="11"/>
  <c r="AN1495" i="11"/>
  <c r="AM1495" i="11"/>
  <c r="AL1495" i="11"/>
  <c r="AK1495" i="11"/>
  <c r="AJ1495" i="11"/>
  <c r="D1495" i="11"/>
  <c r="X1495" i="11" s="1"/>
  <c r="C1495" i="11"/>
  <c r="B1495" i="11"/>
  <c r="AY1494" i="11"/>
  <c r="AX1494" i="11"/>
  <c r="AW1494" i="11"/>
  <c r="AV1494" i="11"/>
  <c r="AU1494" i="11"/>
  <c r="AT1494" i="11"/>
  <c r="AS1494" i="11"/>
  <c r="AR1494" i="11"/>
  <c r="AO1494" i="11"/>
  <c r="AN1494" i="11"/>
  <c r="AM1494" i="11"/>
  <c r="AL1494" i="11"/>
  <c r="AK1494" i="11"/>
  <c r="AJ1494" i="11"/>
  <c r="D1494" i="11"/>
  <c r="X1494" i="11" s="1"/>
  <c r="C1494" i="11"/>
  <c r="B1494" i="11"/>
  <c r="AY1493" i="11"/>
  <c r="AX1493" i="11"/>
  <c r="AW1493" i="11"/>
  <c r="AV1493" i="11"/>
  <c r="AU1493" i="11"/>
  <c r="AT1493" i="11"/>
  <c r="AS1493" i="11"/>
  <c r="AR1493" i="11"/>
  <c r="AO1493" i="11"/>
  <c r="AN1493" i="11"/>
  <c r="AM1493" i="11"/>
  <c r="AL1493" i="11"/>
  <c r="AK1493" i="11"/>
  <c r="AJ1493" i="11"/>
  <c r="D1493" i="11"/>
  <c r="X1493" i="11" s="1"/>
  <c r="C1493" i="11"/>
  <c r="B1493" i="11"/>
  <c r="AY1492" i="11"/>
  <c r="AX1492" i="11"/>
  <c r="AW1492" i="11"/>
  <c r="AV1492" i="11"/>
  <c r="AU1492" i="11"/>
  <c r="AT1492" i="11"/>
  <c r="AS1492" i="11"/>
  <c r="AR1492" i="11"/>
  <c r="AO1492" i="11"/>
  <c r="AN1492" i="11"/>
  <c r="AM1492" i="11"/>
  <c r="AL1492" i="11"/>
  <c r="AK1492" i="11"/>
  <c r="AJ1492" i="11"/>
  <c r="D1492" i="11"/>
  <c r="X1492" i="11" s="1"/>
  <c r="C1492" i="11"/>
  <c r="B1492" i="11"/>
  <c r="AY1491" i="11"/>
  <c r="AX1491" i="11"/>
  <c r="AW1491" i="11"/>
  <c r="AV1491" i="11"/>
  <c r="AU1491" i="11"/>
  <c r="AT1491" i="11"/>
  <c r="AS1491" i="11"/>
  <c r="AR1491" i="11"/>
  <c r="AO1491" i="11"/>
  <c r="AN1491" i="11"/>
  <c r="AM1491" i="11"/>
  <c r="AL1491" i="11"/>
  <c r="AK1491" i="11"/>
  <c r="AJ1491" i="11"/>
  <c r="D1491" i="11"/>
  <c r="X1491" i="11" s="1"/>
  <c r="C1491" i="11"/>
  <c r="B1491" i="11"/>
  <c r="AY1490" i="11"/>
  <c r="AX1490" i="11"/>
  <c r="AW1490" i="11"/>
  <c r="AV1490" i="11"/>
  <c r="AU1490" i="11"/>
  <c r="AT1490" i="11"/>
  <c r="AS1490" i="11"/>
  <c r="AR1490" i="11"/>
  <c r="AO1490" i="11"/>
  <c r="AN1490" i="11"/>
  <c r="AM1490" i="11"/>
  <c r="AL1490" i="11"/>
  <c r="AK1490" i="11"/>
  <c r="AJ1490" i="11"/>
  <c r="D1490" i="11"/>
  <c r="X1490" i="11" s="1"/>
  <c r="C1490" i="11"/>
  <c r="B1490" i="11"/>
  <c r="AY1489" i="11"/>
  <c r="AX1489" i="11"/>
  <c r="AW1489" i="11"/>
  <c r="AV1489" i="11"/>
  <c r="AU1489" i="11"/>
  <c r="AT1489" i="11"/>
  <c r="AS1489" i="11"/>
  <c r="AR1489" i="11"/>
  <c r="AO1489" i="11"/>
  <c r="AN1489" i="11"/>
  <c r="AM1489" i="11"/>
  <c r="AL1489" i="11"/>
  <c r="AK1489" i="11"/>
  <c r="AJ1489" i="11"/>
  <c r="D1489" i="11"/>
  <c r="X1489" i="11" s="1"/>
  <c r="C1489" i="11"/>
  <c r="B1489" i="11"/>
  <c r="AY1488" i="11"/>
  <c r="AX1488" i="11"/>
  <c r="AW1488" i="11"/>
  <c r="AV1488" i="11"/>
  <c r="AU1488" i="11"/>
  <c r="AT1488" i="11"/>
  <c r="AS1488" i="11"/>
  <c r="AR1488" i="11"/>
  <c r="AO1488" i="11"/>
  <c r="AN1488" i="11"/>
  <c r="AM1488" i="11"/>
  <c r="AL1488" i="11"/>
  <c r="AK1488" i="11"/>
  <c r="AJ1488" i="11"/>
  <c r="D1488" i="11"/>
  <c r="X1488" i="11" s="1"/>
  <c r="C1488" i="11"/>
  <c r="B1488" i="11"/>
  <c r="AY1487" i="11"/>
  <c r="AX1487" i="11"/>
  <c r="AW1487" i="11"/>
  <c r="AV1487" i="11"/>
  <c r="AU1487" i="11"/>
  <c r="AT1487" i="11"/>
  <c r="AS1487" i="11"/>
  <c r="AR1487" i="11"/>
  <c r="AO1487" i="11"/>
  <c r="AN1487" i="11"/>
  <c r="AM1487" i="11"/>
  <c r="AL1487" i="11"/>
  <c r="AK1487" i="11"/>
  <c r="AJ1487" i="11"/>
  <c r="D1487" i="11"/>
  <c r="X1487" i="11" s="1"/>
  <c r="C1487" i="11"/>
  <c r="B1487" i="11"/>
  <c r="AY1486" i="11"/>
  <c r="AX1486" i="11"/>
  <c r="AW1486" i="11"/>
  <c r="AV1486" i="11"/>
  <c r="AU1486" i="11"/>
  <c r="AT1486" i="11"/>
  <c r="AS1486" i="11"/>
  <c r="AR1486" i="11"/>
  <c r="AO1486" i="11"/>
  <c r="AN1486" i="11"/>
  <c r="AM1486" i="11"/>
  <c r="AL1486" i="11"/>
  <c r="AK1486" i="11"/>
  <c r="AJ1486" i="11"/>
  <c r="D1486" i="11"/>
  <c r="X1486" i="11" s="1"/>
  <c r="C1486" i="11"/>
  <c r="B1486" i="11"/>
  <c r="AY1485" i="11"/>
  <c r="AX1485" i="11"/>
  <c r="AW1485" i="11"/>
  <c r="AV1485" i="11"/>
  <c r="AU1485" i="11"/>
  <c r="AT1485" i="11"/>
  <c r="AS1485" i="11"/>
  <c r="AR1485" i="11"/>
  <c r="AO1485" i="11"/>
  <c r="AN1485" i="11"/>
  <c r="AM1485" i="11"/>
  <c r="AL1485" i="11"/>
  <c r="AK1485" i="11"/>
  <c r="AJ1485" i="11"/>
  <c r="D1485" i="11"/>
  <c r="X1485" i="11" s="1"/>
  <c r="C1485" i="11"/>
  <c r="B1485" i="11"/>
  <c r="AY1484" i="11"/>
  <c r="AX1484" i="11"/>
  <c r="AW1484" i="11"/>
  <c r="AV1484" i="11"/>
  <c r="AU1484" i="11"/>
  <c r="AT1484" i="11"/>
  <c r="AS1484" i="11"/>
  <c r="AR1484" i="11"/>
  <c r="AO1484" i="11"/>
  <c r="AN1484" i="11"/>
  <c r="AM1484" i="11"/>
  <c r="AL1484" i="11"/>
  <c r="AK1484" i="11"/>
  <c r="AJ1484" i="11"/>
  <c r="D1484" i="11"/>
  <c r="X1484" i="11" s="1"/>
  <c r="C1484" i="11"/>
  <c r="B1484" i="11"/>
  <c r="AY1483" i="11"/>
  <c r="AX1483" i="11"/>
  <c r="AW1483" i="11"/>
  <c r="AV1483" i="11"/>
  <c r="AU1483" i="11"/>
  <c r="AT1483" i="11"/>
  <c r="AS1483" i="11"/>
  <c r="AR1483" i="11"/>
  <c r="AO1483" i="11"/>
  <c r="AN1483" i="11"/>
  <c r="AM1483" i="11"/>
  <c r="AL1483" i="11"/>
  <c r="AK1483" i="11"/>
  <c r="AJ1483" i="11"/>
  <c r="D1483" i="11"/>
  <c r="X1483" i="11" s="1"/>
  <c r="C1483" i="11"/>
  <c r="B1483" i="11"/>
  <c r="AY1482" i="11"/>
  <c r="AX1482" i="11"/>
  <c r="AW1482" i="11"/>
  <c r="AV1482" i="11"/>
  <c r="AU1482" i="11"/>
  <c r="AT1482" i="11"/>
  <c r="AS1482" i="11"/>
  <c r="AR1482" i="11"/>
  <c r="AO1482" i="11"/>
  <c r="AN1482" i="11"/>
  <c r="AM1482" i="11"/>
  <c r="AL1482" i="11"/>
  <c r="AK1482" i="11"/>
  <c r="AJ1482" i="11"/>
  <c r="D1482" i="11"/>
  <c r="X1482" i="11" s="1"/>
  <c r="C1482" i="11"/>
  <c r="B1482" i="11"/>
  <c r="AY1481" i="11"/>
  <c r="AX1481" i="11"/>
  <c r="AW1481" i="11"/>
  <c r="AV1481" i="11"/>
  <c r="AU1481" i="11"/>
  <c r="AT1481" i="11"/>
  <c r="AS1481" i="11"/>
  <c r="AR1481" i="11"/>
  <c r="AO1481" i="11"/>
  <c r="AN1481" i="11"/>
  <c r="AM1481" i="11"/>
  <c r="AL1481" i="11"/>
  <c r="AK1481" i="11"/>
  <c r="AJ1481" i="11"/>
  <c r="D1481" i="11"/>
  <c r="X1481" i="11" s="1"/>
  <c r="C1481" i="11"/>
  <c r="B1481" i="11"/>
  <c r="AY1480" i="11"/>
  <c r="AX1480" i="11"/>
  <c r="AW1480" i="11"/>
  <c r="AV1480" i="11"/>
  <c r="AU1480" i="11"/>
  <c r="AT1480" i="11"/>
  <c r="AS1480" i="11"/>
  <c r="AR1480" i="11"/>
  <c r="AO1480" i="11"/>
  <c r="AN1480" i="11"/>
  <c r="AM1480" i="11"/>
  <c r="AL1480" i="11"/>
  <c r="AK1480" i="11"/>
  <c r="AJ1480" i="11"/>
  <c r="D1480" i="11"/>
  <c r="X1480" i="11" s="1"/>
  <c r="C1480" i="11"/>
  <c r="B1480" i="11"/>
  <c r="AY1479" i="11"/>
  <c r="AX1479" i="11"/>
  <c r="AW1479" i="11"/>
  <c r="AV1479" i="11"/>
  <c r="AU1479" i="11"/>
  <c r="AT1479" i="11"/>
  <c r="AS1479" i="11"/>
  <c r="AR1479" i="11"/>
  <c r="AO1479" i="11"/>
  <c r="AN1479" i="11"/>
  <c r="AM1479" i="11"/>
  <c r="AL1479" i="11"/>
  <c r="AK1479" i="11"/>
  <c r="AJ1479" i="11"/>
  <c r="D1479" i="11"/>
  <c r="X1479" i="11" s="1"/>
  <c r="C1479" i="11"/>
  <c r="B1479" i="11"/>
  <c r="AY1478" i="11"/>
  <c r="AX1478" i="11"/>
  <c r="AW1478" i="11"/>
  <c r="AV1478" i="11"/>
  <c r="AU1478" i="11"/>
  <c r="AT1478" i="11"/>
  <c r="AS1478" i="11"/>
  <c r="AR1478" i="11"/>
  <c r="AO1478" i="11"/>
  <c r="AN1478" i="11"/>
  <c r="AM1478" i="11"/>
  <c r="AL1478" i="11"/>
  <c r="AK1478" i="11"/>
  <c r="AJ1478" i="11"/>
  <c r="D1478" i="11"/>
  <c r="X1478" i="11" s="1"/>
  <c r="C1478" i="11"/>
  <c r="B1478" i="11"/>
  <c r="AY1477" i="11"/>
  <c r="AX1477" i="11"/>
  <c r="AW1477" i="11"/>
  <c r="AV1477" i="11"/>
  <c r="AU1477" i="11"/>
  <c r="AT1477" i="11"/>
  <c r="AS1477" i="11"/>
  <c r="AR1477" i="11"/>
  <c r="AO1477" i="11"/>
  <c r="AN1477" i="11"/>
  <c r="AM1477" i="11"/>
  <c r="AL1477" i="11"/>
  <c r="AK1477" i="11"/>
  <c r="AJ1477" i="11"/>
  <c r="D1477" i="11"/>
  <c r="X1477" i="11" s="1"/>
  <c r="C1477" i="11"/>
  <c r="B1477" i="11"/>
  <c r="AY1476" i="11"/>
  <c r="AX1476" i="11"/>
  <c r="AW1476" i="11"/>
  <c r="AV1476" i="11"/>
  <c r="AU1476" i="11"/>
  <c r="AT1476" i="11"/>
  <c r="AS1476" i="11"/>
  <c r="AR1476" i="11"/>
  <c r="AO1476" i="11"/>
  <c r="AN1476" i="11"/>
  <c r="AM1476" i="11"/>
  <c r="AL1476" i="11"/>
  <c r="AK1476" i="11"/>
  <c r="AJ1476" i="11"/>
  <c r="D1476" i="11"/>
  <c r="X1476" i="11" s="1"/>
  <c r="C1476" i="11"/>
  <c r="B1476" i="11"/>
  <c r="AY1475" i="11"/>
  <c r="AX1475" i="11"/>
  <c r="AW1475" i="11"/>
  <c r="AV1475" i="11"/>
  <c r="AU1475" i="11"/>
  <c r="AT1475" i="11"/>
  <c r="AS1475" i="11"/>
  <c r="AR1475" i="11"/>
  <c r="AO1475" i="11"/>
  <c r="AN1475" i="11"/>
  <c r="AM1475" i="11"/>
  <c r="AL1475" i="11"/>
  <c r="AK1475" i="11"/>
  <c r="AJ1475" i="11"/>
  <c r="D1475" i="11"/>
  <c r="X1475" i="11" s="1"/>
  <c r="C1475" i="11"/>
  <c r="B1475" i="11"/>
  <c r="AY1474" i="11"/>
  <c r="AX1474" i="11"/>
  <c r="AW1474" i="11"/>
  <c r="AV1474" i="11"/>
  <c r="AU1474" i="11"/>
  <c r="AT1474" i="11"/>
  <c r="AS1474" i="11"/>
  <c r="AR1474" i="11"/>
  <c r="AO1474" i="11"/>
  <c r="AN1474" i="11"/>
  <c r="AM1474" i="11"/>
  <c r="AL1474" i="11"/>
  <c r="AK1474" i="11"/>
  <c r="AJ1474" i="11"/>
  <c r="D1474" i="11"/>
  <c r="X1474" i="11" s="1"/>
  <c r="C1474" i="11"/>
  <c r="B1474" i="11"/>
  <c r="AY1473" i="11"/>
  <c r="AX1473" i="11"/>
  <c r="AW1473" i="11"/>
  <c r="AV1473" i="11"/>
  <c r="AU1473" i="11"/>
  <c r="AT1473" i="11"/>
  <c r="AS1473" i="11"/>
  <c r="AR1473" i="11"/>
  <c r="AO1473" i="11"/>
  <c r="AN1473" i="11"/>
  <c r="AM1473" i="11"/>
  <c r="AL1473" i="11"/>
  <c r="AK1473" i="11"/>
  <c r="AJ1473" i="11"/>
  <c r="D1473" i="11"/>
  <c r="X1473" i="11" s="1"/>
  <c r="C1473" i="11"/>
  <c r="B1473" i="11"/>
  <c r="AY1472" i="11"/>
  <c r="AX1472" i="11"/>
  <c r="AW1472" i="11"/>
  <c r="AV1472" i="11"/>
  <c r="AU1472" i="11"/>
  <c r="AT1472" i="11"/>
  <c r="AS1472" i="11"/>
  <c r="AR1472" i="11"/>
  <c r="AO1472" i="11"/>
  <c r="AN1472" i="11"/>
  <c r="AM1472" i="11"/>
  <c r="AL1472" i="11"/>
  <c r="AK1472" i="11"/>
  <c r="AJ1472" i="11"/>
  <c r="D1472" i="11"/>
  <c r="X1472" i="11" s="1"/>
  <c r="C1472" i="11"/>
  <c r="B1472" i="11"/>
  <c r="AY1471" i="11"/>
  <c r="AX1471" i="11"/>
  <c r="AW1471" i="11"/>
  <c r="AV1471" i="11"/>
  <c r="AU1471" i="11"/>
  <c r="AT1471" i="11"/>
  <c r="AS1471" i="11"/>
  <c r="AR1471" i="11"/>
  <c r="AO1471" i="11"/>
  <c r="AN1471" i="11"/>
  <c r="AM1471" i="11"/>
  <c r="AL1471" i="11"/>
  <c r="AK1471" i="11"/>
  <c r="AJ1471" i="11"/>
  <c r="D1471" i="11"/>
  <c r="X1471" i="11" s="1"/>
  <c r="C1471" i="11"/>
  <c r="B1471" i="11"/>
  <c r="AY1470" i="11"/>
  <c r="AX1470" i="11"/>
  <c r="AW1470" i="11"/>
  <c r="AV1470" i="11"/>
  <c r="AU1470" i="11"/>
  <c r="AT1470" i="11"/>
  <c r="AS1470" i="11"/>
  <c r="AR1470" i="11"/>
  <c r="AO1470" i="11"/>
  <c r="AN1470" i="11"/>
  <c r="AM1470" i="11"/>
  <c r="AL1470" i="11"/>
  <c r="AK1470" i="11"/>
  <c r="AJ1470" i="11"/>
  <c r="D1470" i="11"/>
  <c r="X1470" i="11" s="1"/>
  <c r="C1470" i="11"/>
  <c r="B1470" i="11"/>
  <c r="AY1469" i="11"/>
  <c r="AX1469" i="11"/>
  <c r="AW1469" i="11"/>
  <c r="AV1469" i="11"/>
  <c r="AU1469" i="11"/>
  <c r="AT1469" i="11"/>
  <c r="AS1469" i="11"/>
  <c r="AR1469" i="11"/>
  <c r="AO1469" i="11"/>
  <c r="AN1469" i="11"/>
  <c r="AM1469" i="11"/>
  <c r="AL1469" i="11"/>
  <c r="AK1469" i="11"/>
  <c r="AJ1469" i="11"/>
  <c r="D1469" i="11"/>
  <c r="X1469" i="11" s="1"/>
  <c r="C1469" i="11"/>
  <c r="B1469" i="11"/>
  <c r="AY1468" i="11"/>
  <c r="AX1468" i="11"/>
  <c r="AW1468" i="11"/>
  <c r="AV1468" i="11"/>
  <c r="AU1468" i="11"/>
  <c r="AT1468" i="11"/>
  <c r="AS1468" i="11"/>
  <c r="AR1468" i="11"/>
  <c r="AO1468" i="11"/>
  <c r="AN1468" i="11"/>
  <c r="AM1468" i="11"/>
  <c r="AL1468" i="11"/>
  <c r="AK1468" i="11"/>
  <c r="AJ1468" i="11"/>
  <c r="D1468" i="11"/>
  <c r="X1468" i="11" s="1"/>
  <c r="C1468" i="11"/>
  <c r="B1468" i="11"/>
  <c r="AY1467" i="11"/>
  <c r="AX1467" i="11"/>
  <c r="AW1467" i="11"/>
  <c r="AV1467" i="11"/>
  <c r="AU1467" i="11"/>
  <c r="AT1467" i="11"/>
  <c r="AS1467" i="11"/>
  <c r="AR1467" i="11"/>
  <c r="AO1467" i="11"/>
  <c r="AN1467" i="11"/>
  <c r="AM1467" i="11"/>
  <c r="AL1467" i="11"/>
  <c r="AK1467" i="11"/>
  <c r="AJ1467" i="11"/>
  <c r="D1467" i="11"/>
  <c r="X1467" i="11" s="1"/>
  <c r="C1467" i="11"/>
  <c r="B1467" i="11"/>
  <c r="AY1466" i="11"/>
  <c r="AX1466" i="11"/>
  <c r="AW1466" i="11"/>
  <c r="AV1466" i="11"/>
  <c r="AU1466" i="11"/>
  <c r="AT1466" i="11"/>
  <c r="AS1466" i="11"/>
  <c r="AR1466" i="11"/>
  <c r="AO1466" i="11"/>
  <c r="AN1466" i="11"/>
  <c r="AM1466" i="11"/>
  <c r="AL1466" i="11"/>
  <c r="AK1466" i="11"/>
  <c r="AJ1466" i="11"/>
  <c r="D1466" i="11"/>
  <c r="X1466" i="11" s="1"/>
  <c r="C1466" i="11"/>
  <c r="B1466" i="11"/>
  <c r="AY1465" i="11"/>
  <c r="AX1465" i="11"/>
  <c r="AW1465" i="11"/>
  <c r="AV1465" i="11"/>
  <c r="AU1465" i="11"/>
  <c r="AT1465" i="11"/>
  <c r="AS1465" i="11"/>
  <c r="AR1465" i="11"/>
  <c r="AO1465" i="11"/>
  <c r="AN1465" i="11"/>
  <c r="AM1465" i="11"/>
  <c r="AL1465" i="11"/>
  <c r="AK1465" i="11"/>
  <c r="AJ1465" i="11"/>
  <c r="D1465" i="11"/>
  <c r="X1465" i="11" s="1"/>
  <c r="C1465" i="11"/>
  <c r="B1465" i="11"/>
  <c r="AY1464" i="11"/>
  <c r="AX1464" i="11"/>
  <c r="AW1464" i="11"/>
  <c r="AV1464" i="11"/>
  <c r="AU1464" i="11"/>
  <c r="AT1464" i="11"/>
  <c r="AS1464" i="11"/>
  <c r="AR1464" i="11"/>
  <c r="AO1464" i="11"/>
  <c r="AN1464" i="11"/>
  <c r="AM1464" i="11"/>
  <c r="AL1464" i="11"/>
  <c r="AK1464" i="11"/>
  <c r="AJ1464" i="11"/>
  <c r="D1464" i="11"/>
  <c r="X1464" i="11" s="1"/>
  <c r="C1464" i="11"/>
  <c r="B1464" i="11"/>
  <c r="AY1463" i="11"/>
  <c r="AX1463" i="11"/>
  <c r="AW1463" i="11"/>
  <c r="AV1463" i="11"/>
  <c r="AU1463" i="11"/>
  <c r="AT1463" i="11"/>
  <c r="AS1463" i="11"/>
  <c r="AR1463" i="11"/>
  <c r="AO1463" i="11"/>
  <c r="AN1463" i="11"/>
  <c r="AM1463" i="11"/>
  <c r="AL1463" i="11"/>
  <c r="AK1463" i="11"/>
  <c r="AJ1463" i="11"/>
  <c r="D1463" i="11"/>
  <c r="X1463" i="11" s="1"/>
  <c r="C1463" i="11"/>
  <c r="B1463" i="11"/>
  <c r="AY1462" i="11"/>
  <c r="AX1462" i="11"/>
  <c r="AW1462" i="11"/>
  <c r="AV1462" i="11"/>
  <c r="AU1462" i="11"/>
  <c r="AT1462" i="11"/>
  <c r="AS1462" i="11"/>
  <c r="AR1462" i="11"/>
  <c r="AO1462" i="11"/>
  <c r="AN1462" i="11"/>
  <c r="AM1462" i="11"/>
  <c r="AL1462" i="11"/>
  <c r="AK1462" i="11"/>
  <c r="AJ1462" i="11"/>
  <c r="D1462" i="11"/>
  <c r="X1462" i="11" s="1"/>
  <c r="C1462" i="11"/>
  <c r="B1462" i="11"/>
  <c r="AY1461" i="11"/>
  <c r="AX1461" i="11"/>
  <c r="AW1461" i="11"/>
  <c r="AV1461" i="11"/>
  <c r="AU1461" i="11"/>
  <c r="AT1461" i="11"/>
  <c r="AS1461" i="11"/>
  <c r="AR1461" i="11"/>
  <c r="AO1461" i="11"/>
  <c r="AN1461" i="11"/>
  <c r="AM1461" i="11"/>
  <c r="AL1461" i="11"/>
  <c r="AK1461" i="11"/>
  <c r="AJ1461" i="11"/>
  <c r="D1461" i="11"/>
  <c r="X1461" i="11" s="1"/>
  <c r="C1461" i="11"/>
  <c r="B1461" i="11"/>
  <c r="AY1460" i="11"/>
  <c r="AX1460" i="11"/>
  <c r="AW1460" i="11"/>
  <c r="AV1460" i="11"/>
  <c r="AU1460" i="11"/>
  <c r="AT1460" i="11"/>
  <c r="AS1460" i="11"/>
  <c r="AR1460" i="11"/>
  <c r="AO1460" i="11"/>
  <c r="AN1460" i="11"/>
  <c r="AM1460" i="11"/>
  <c r="AL1460" i="11"/>
  <c r="AK1460" i="11"/>
  <c r="AJ1460" i="11"/>
  <c r="D1460" i="11"/>
  <c r="X1460" i="11" s="1"/>
  <c r="C1460" i="11"/>
  <c r="B1460" i="11"/>
  <c r="AY1459" i="11"/>
  <c r="AX1459" i="11"/>
  <c r="AW1459" i="11"/>
  <c r="AV1459" i="11"/>
  <c r="AU1459" i="11"/>
  <c r="AT1459" i="11"/>
  <c r="AS1459" i="11"/>
  <c r="AR1459" i="11"/>
  <c r="AO1459" i="11"/>
  <c r="AN1459" i="11"/>
  <c r="AM1459" i="11"/>
  <c r="AL1459" i="11"/>
  <c r="AK1459" i="11"/>
  <c r="AJ1459" i="11"/>
  <c r="D1459" i="11"/>
  <c r="X1459" i="11" s="1"/>
  <c r="C1459" i="11"/>
  <c r="B1459" i="11"/>
  <c r="AY1458" i="11"/>
  <c r="AX1458" i="11"/>
  <c r="AW1458" i="11"/>
  <c r="AV1458" i="11"/>
  <c r="AU1458" i="11"/>
  <c r="AT1458" i="11"/>
  <c r="AS1458" i="11"/>
  <c r="AR1458" i="11"/>
  <c r="AO1458" i="11"/>
  <c r="AN1458" i="11"/>
  <c r="AM1458" i="11"/>
  <c r="AL1458" i="11"/>
  <c r="AK1458" i="11"/>
  <c r="AJ1458" i="11"/>
  <c r="D1458" i="11"/>
  <c r="X1458" i="11" s="1"/>
  <c r="C1458" i="11"/>
  <c r="B1458" i="11"/>
  <c r="AY1457" i="11"/>
  <c r="AX1457" i="11"/>
  <c r="AW1457" i="11"/>
  <c r="AV1457" i="11"/>
  <c r="AU1457" i="11"/>
  <c r="AT1457" i="11"/>
  <c r="AS1457" i="11"/>
  <c r="AR1457" i="11"/>
  <c r="AO1457" i="11"/>
  <c r="AN1457" i="11"/>
  <c r="AM1457" i="11"/>
  <c r="AL1457" i="11"/>
  <c r="AK1457" i="11"/>
  <c r="AJ1457" i="11"/>
  <c r="D1457" i="11"/>
  <c r="X1457" i="11" s="1"/>
  <c r="C1457" i="11"/>
  <c r="B1457" i="11"/>
  <c r="AY1456" i="11"/>
  <c r="AX1456" i="11"/>
  <c r="AW1456" i="11"/>
  <c r="AV1456" i="11"/>
  <c r="AU1456" i="11"/>
  <c r="AT1456" i="11"/>
  <c r="AS1456" i="11"/>
  <c r="AR1456" i="11"/>
  <c r="AO1456" i="11"/>
  <c r="AN1456" i="11"/>
  <c r="AM1456" i="11"/>
  <c r="AL1456" i="11"/>
  <c r="AK1456" i="11"/>
  <c r="AJ1456" i="11"/>
  <c r="D1456" i="11"/>
  <c r="X1456" i="11" s="1"/>
  <c r="C1456" i="11"/>
  <c r="B1456" i="11"/>
  <c r="AY1455" i="11"/>
  <c r="AX1455" i="11"/>
  <c r="AW1455" i="11"/>
  <c r="AV1455" i="11"/>
  <c r="AU1455" i="11"/>
  <c r="AT1455" i="11"/>
  <c r="AS1455" i="11"/>
  <c r="AR1455" i="11"/>
  <c r="AO1455" i="11"/>
  <c r="AN1455" i="11"/>
  <c r="AM1455" i="11"/>
  <c r="AL1455" i="11"/>
  <c r="AK1455" i="11"/>
  <c r="AJ1455" i="11"/>
  <c r="D1455" i="11"/>
  <c r="X1455" i="11" s="1"/>
  <c r="C1455" i="11"/>
  <c r="B1455" i="11"/>
  <c r="AY1454" i="11"/>
  <c r="AX1454" i="11"/>
  <c r="AW1454" i="11"/>
  <c r="AV1454" i="11"/>
  <c r="AU1454" i="11"/>
  <c r="AT1454" i="11"/>
  <c r="AS1454" i="11"/>
  <c r="AR1454" i="11"/>
  <c r="AO1454" i="11"/>
  <c r="AN1454" i="11"/>
  <c r="AM1454" i="11"/>
  <c r="AL1454" i="11"/>
  <c r="AK1454" i="11"/>
  <c r="AJ1454" i="11"/>
  <c r="D1454" i="11"/>
  <c r="X1454" i="11" s="1"/>
  <c r="C1454" i="11"/>
  <c r="B1454" i="11"/>
  <c r="AY1453" i="11"/>
  <c r="AX1453" i="11"/>
  <c r="AW1453" i="11"/>
  <c r="AV1453" i="11"/>
  <c r="AU1453" i="11"/>
  <c r="AT1453" i="11"/>
  <c r="AS1453" i="11"/>
  <c r="AR1453" i="11"/>
  <c r="AO1453" i="11"/>
  <c r="AN1453" i="11"/>
  <c r="AM1453" i="11"/>
  <c r="AL1453" i="11"/>
  <c r="AK1453" i="11"/>
  <c r="AJ1453" i="11"/>
  <c r="D1453" i="11"/>
  <c r="X1453" i="11" s="1"/>
  <c r="C1453" i="11"/>
  <c r="B1453" i="11"/>
  <c r="AY1452" i="11"/>
  <c r="AX1452" i="11"/>
  <c r="AW1452" i="11"/>
  <c r="AV1452" i="11"/>
  <c r="AU1452" i="11"/>
  <c r="AT1452" i="11"/>
  <c r="AS1452" i="11"/>
  <c r="AR1452" i="11"/>
  <c r="AO1452" i="11"/>
  <c r="AN1452" i="11"/>
  <c r="AM1452" i="11"/>
  <c r="AL1452" i="11"/>
  <c r="AK1452" i="11"/>
  <c r="AJ1452" i="11"/>
  <c r="D1452" i="11"/>
  <c r="X1452" i="11" s="1"/>
  <c r="C1452" i="11"/>
  <c r="B1452" i="11"/>
  <c r="AY1451" i="11"/>
  <c r="AX1451" i="11"/>
  <c r="AW1451" i="11"/>
  <c r="AV1451" i="11"/>
  <c r="AU1451" i="11"/>
  <c r="AT1451" i="11"/>
  <c r="AS1451" i="11"/>
  <c r="AR1451" i="11"/>
  <c r="AO1451" i="11"/>
  <c r="AN1451" i="11"/>
  <c r="AM1451" i="11"/>
  <c r="AL1451" i="11"/>
  <c r="AK1451" i="11"/>
  <c r="AJ1451" i="11"/>
  <c r="D1451" i="11"/>
  <c r="X1451" i="11" s="1"/>
  <c r="C1451" i="11"/>
  <c r="B1451" i="11"/>
  <c r="AY1450" i="11"/>
  <c r="AX1450" i="11"/>
  <c r="AW1450" i="11"/>
  <c r="AV1450" i="11"/>
  <c r="AU1450" i="11"/>
  <c r="AT1450" i="11"/>
  <c r="AS1450" i="11"/>
  <c r="AR1450" i="11"/>
  <c r="AO1450" i="11"/>
  <c r="AN1450" i="11"/>
  <c r="AM1450" i="11"/>
  <c r="AL1450" i="11"/>
  <c r="AK1450" i="11"/>
  <c r="AJ1450" i="11"/>
  <c r="D1450" i="11"/>
  <c r="X1450" i="11" s="1"/>
  <c r="C1450" i="11"/>
  <c r="B1450" i="11"/>
  <c r="AY1449" i="11"/>
  <c r="AX1449" i="11"/>
  <c r="AW1449" i="11"/>
  <c r="AV1449" i="11"/>
  <c r="AU1449" i="11"/>
  <c r="AT1449" i="11"/>
  <c r="AS1449" i="11"/>
  <c r="AR1449" i="11"/>
  <c r="AO1449" i="11"/>
  <c r="AN1449" i="11"/>
  <c r="AM1449" i="11"/>
  <c r="AL1449" i="11"/>
  <c r="AK1449" i="11"/>
  <c r="AJ1449" i="11"/>
  <c r="D1449" i="11"/>
  <c r="X1449" i="11" s="1"/>
  <c r="C1449" i="11"/>
  <c r="B1449" i="11"/>
  <c r="AY1448" i="11"/>
  <c r="AX1448" i="11"/>
  <c r="AW1448" i="11"/>
  <c r="AV1448" i="11"/>
  <c r="AU1448" i="11"/>
  <c r="AT1448" i="11"/>
  <c r="AS1448" i="11"/>
  <c r="AR1448" i="11"/>
  <c r="AO1448" i="11"/>
  <c r="AN1448" i="11"/>
  <c r="AM1448" i="11"/>
  <c r="AL1448" i="11"/>
  <c r="AK1448" i="11"/>
  <c r="AJ1448" i="11"/>
  <c r="D1448" i="11"/>
  <c r="X1448" i="11" s="1"/>
  <c r="C1448" i="11"/>
  <c r="B1448" i="11"/>
  <c r="AY1447" i="11"/>
  <c r="AX1447" i="11"/>
  <c r="AW1447" i="11"/>
  <c r="AV1447" i="11"/>
  <c r="AU1447" i="11"/>
  <c r="AT1447" i="11"/>
  <c r="AS1447" i="11"/>
  <c r="AR1447" i="11"/>
  <c r="AO1447" i="11"/>
  <c r="AN1447" i="11"/>
  <c r="AM1447" i="11"/>
  <c r="AL1447" i="11"/>
  <c r="AK1447" i="11"/>
  <c r="AJ1447" i="11"/>
  <c r="D1447" i="11"/>
  <c r="X1447" i="11" s="1"/>
  <c r="C1447" i="11"/>
  <c r="B1447" i="11"/>
  <c r="AY1446" i="11"/>
  <c r="AX1446" i="11"/>
  <c r="AW1446" i="11"/>
  <c r="AV1446" i="11"/>
  <c r="AU1446" i="11"/>
  <c r="AT1446" i="11"/>
  <c r="AS1446" i="11"/>
  <c r="AR1446" i="11"/>
  <c r="AO1446" i="11"/>
  <c r="AN1446" i="11"/>
  <c r="AM1446" i="11"/>
  <c r="AL1446" i="11"/>
  <c r="AK1446" i="11"/>
  <c r="AJ1446" i="11"/>
  <c r="D1446" i="11"/>
  <c r="X1446" i="11" s="1"/>
  <c r="C1446" i="11"/>
  <c r="B1446" i="11"/>
  <c r="AY1445" i="11"/>
  <c r="AX1445" i="11"/>
  <c r="AW1445" i="11"/>
  <c r="AV1445" i="11"/>
  <c r="AU1445" i="11"/>
  <c r="AT1445" i="11"/>
  <c r="AS1445" i="11"/>
  <c r="AR1445" i="11"/>
  <c r="AO1445" i="11"/>
  <c r="AN1445" i="11"/>
  <c r="AM1445" i="11"/>
  <c r="AL1445" i="11"/>
  <c r="AK1445" i="11"/>
  <c r="AJ1445" i="11"/>
  <c r="D1445" i="11"/>
  <c r="X1445" i="11" s="1"/>
  <c r="C1445" i="11"/>
  <c r="B1445" i="11"/>
  <c r="AY1444" i="11"/>
  <c r="AX1444" i="11"/>
  <c r="AW1444" i="11"/>
  <c r="AV1444" i="11"/>
  <c r="AU1444" i="11"/>
  <c r="AT1444" i="11"/>
  <c r="AS1444" i="11"/>
  <c r="AR1444" i="11"/>
  <c r="AO1444" i="11"/>
  <c r="AN1444" i="11"/>
  <c r="AM1444" i="11"/>
  <c r="AL1444" i="11"/>
  <c r="AK1444" i="11"/>
  <c r="AJ1444" i="11"/>
  <c r="D1444" i="11"/>
  <c r="X1444" i="11" s="1"/>
  <c r="C1444" i="11"/>
  <c r="B1444" i="11"/>
  <c r="AY1443" i="11"/>
  <c r="AX1443" i="11"/>
  <c r="AW1443" i="11"/>
  <c r="AV1443" i="11"/>
  <c r="AU1443" i="11"/>
  <c r="AT1443" i="11"/>
  <c r="AS1443" i="11"/>
  <c r="AR1443" i="11"/>
  <c r="AO1443" i="11"/>
  <c r="AN1443" i="11"/>
  <c r="AM1443" i="11"/>
  <c r="AL1443" i="11"/>
  <c r="AK1443" i="11"/>
  <c r="AJ1443" i="11"/>
  <c r="D1443" i="11"/>
  <c r="X1443" i="11" s="1"/>
  <c r="C1443" i="11"/>
  <c r="B1443" i="11"/>
  <c r="AY1442" i="11"/>
  <c r="AX1442" i="11"/>
  <c r="AW1442" i="11"/>
  <c r="AV1442" i="11"/>
  <c r="AU1442" i="11"/>
  <c r="AT1442" i="11"/>
  <c r="AS1442" i="11"/>
  <c r="AR1442" i="11"/>
  <c r="AO1442" i="11"/>
  <c r="AN1442" i="11"/>
  <c r="AM1442" i="11"/>
  <c r="AL1442" i="11"/>
  <c r="AK1442" i="11"/>
  <c r="AJ1442" i="11"/>
  <c r="D1442" i="11"/>
  <c r="X1442" i="11" s="1"/>
  <c r="C1442" i="11"/>
  <c r="B1442" i="11"/>
  <c r="AY1441" i="11"/>
  <c r="AX1441" i="11"/>
  <c r="AW1441" i="11"/>
  <c r="AV1441" i="11"/>
  <c r="AU1441" i="11"/>
  <c r="AT1441" i="11"/>
  <c r="AS1441" i="11"/>
  <c r="AR1441" i="11"/>
  <c r="AO1441" i="11"/>
  <c r="AN1441" i="11"/>
  <c r="AM1441" i="11"/>
  <c r="AL1441" i="11"/>
  <c r="AK1441" i="11"/>
  <c r="AJ1441" i="11"/>
  <c r="D1441" i="11"/>
  <c r="X1441" i="11" s="1"/>
  <c r="C1441" i="11"/>
  <c r="B1441" i="11"/>
  <c r="AY1440" i="11"/>
  <c r="AX1440" i="11"/>
  <c r="AW1440" i="11"/>
  <c r="AV1440" i="11"/>
  <c r="AU1440" i="11"/>
  <c r="AT1440" i="11"/>
  <c r="AS1440" i="11"/>
  <c r="AR1440" i="11"/>
  <c r="AO1440" i="11"/>
  <c r="AN1440" i="11"/>
  <c r="AM1440" i="11"/>
  <c r="AL1440" i="11"/>
  <c r="AK1440" i="11"/>
  <c r="AJ1440" i="11"/>
  <c r="D1440" i="11"/>
  <c r="X1440" i="11" s="1"/>
  <c r="C1440" i="11"/>
  <c r="B1440" i="11"/>
  <c r="AY1439" i="11"/>
  <c r="AX1439" i="11"/>
  <c r="AW1439" i="11"/>
  <c r="AV1439" i="11"/>
  <c r="AU1439" i="11"/>
  <c r="AT1439" i="11"/>
  <c r="AS1439" i="11"/>
  <c r="AR1439" i="11"/>
  <c r="AO1439" i="11"/>
  <c r="AN1439" i="11"/>
  <c r="AM1439" i="11"/>
  <c r="AL1439" i="11"/>
  <c r="AK1439" i="11"/>
  <c r="AJ1439" i="11"/>
  <c r="D1439" i="11"/>
  <c r="X1439" i="11" s="1"/>
  <c r="C1439" i="11"/>
  <c r="B1439" i="11"/>
  <c r="AY1438" i="11"/>
  <c r="AX1438" i="11"/>
  <c r="AW1438" i="11"/>
  <c r="AV1438" i="11"/>
  <c r="AU1438" i="11"/>
  <c r="AT1438" i="11"/>
  <c r="AS1438" i="11"/>
  <c r="AR1438" i="11"/>
  <c r="AO1438" i="11"/>
  <c r="AN1438" i="11"/>
  <c r="AM1438" i="11"/>
  <c r="AL1438" i="11"/>
  <c r="AK1438" i="11"/>
  <c r="AJ1438" i="11"/>
  <c r="D1438" i="11"/>
  <c r="X1438" i="11" s="1"/>
  <c r="C1438" i="11"/>
  <c r="B1438" i="11"/>
  <c r="AY1437" i="11"/>
  <c r="AX1437" i="11"/>
  <c r="AW1437" i="11"/>
  <c r="AV1437" i="11"/>
  <c r="AU1437" i="11"/>
  <c r="AT1437" i="11"/>
  <c r="AS1437" i="11"/>
  <c r="AR1437" i="11"/>
  <c r="AO1437" i="11"/>
  <c r="AN1437" i="11"/>
  <c r="AM1437" i="11"/>
  <c r="AL1437" i="11"/>
  <c r="AK1437" i="11"/>
  <c r="AJ1437" i="11"/>
  <c r="D1437" i="11"/>
  <c r="X1437" i="11" s="1"/>
  <c r="C1437" i="11"/>
  <c r="B1437" i="11"/>
  <c r="AY1436" i="11"/>
  <c r="AX1436" i="11"/>
  <c r="AW1436" i="11"/>
  <c r="AV1436" i="11"/>
  <c r="AU1436" i="11"/>
  <c r="AT1436" i="11"/>
  <c r="AS1436" i="11"/>
  <c r="AR1436" i="11"/>
  <c r="AO1436" i="11"/>
  <c r="AN1436" i="11"/>
  <c r="AM1436" i="11"/>
  <c r="AL1436" i="11"/>
  <c r="AK1436" i="11"/>
  <c r="AJ1436" i="11"/>
  <c r="D1436" i="11"/>
  <c r="X1436" i="11" s="1"/>
  <c r="C1436" i="11"/>
  <c r="B1436" i="11"/>
  <c r="AY1435" i="11"/>
  <c r="AX1435" i="11"/>
  <c r="AW1435" i="11"/>
  <c r="AV1435" i="11"/>
  <c r="AU1435" i="11"/>
  <c r="AT1435" i="11"/>
  <c r="AS1435" i="11"/>
  <c r="AR1435" i="11"/>
  <c r="AO1435" i="11"/>
  <c r="AN1435" i="11"/>
  <c r="AM1435" i="11"/>
  <c r="AL1435" i="11"/>
  <c r="AK1435" i="11"/>
  <c r="AJ1435" i="11"/>
  <c r="D1435" i="11"/>
  <c r="X1435" i="11" s="1"/>
  <c r="C1435" i="11"/>
  <c r="B1435" i="11"/>
  <c r="AY1434" i="11"/>
  <c r="AX1434" i="11"/>
  <c r="AW1434" i="11"/>
  <c r="AV1434" i="11"/>
  <c r="AU1434" i="11"/>
  <c r="AT1434" i="11"/>
  <c r="AS1434" i="11"/>
  <c r="AR1434" i="11"/>
  <c r="AO1434" i="11"/>
  <c r="AN1434" i="11"/>
  <c r="AM1434" i="11"/>
  <c r="AL1434" i="11"/>
  <c r="AK1434" i="11"/>
  <c r="AJ1434" i="11"/>
  <c r="D1434" i="11"/>
  <c r="X1434" i="11" s="1"/>
  <c r="C1434" i="11"/>
  <c r="B1434" i="11"/>
  <c r="AY1433" i="11"/>
  <c r="AX1433" i="11"/>
  <c r="AW1433" i="11"/>
  <c r="AV1433" i="11"/>
  <c r="AU1433" i="11"/>
  <c r="AT1433" i="11"/>
  <c r="AS1433" i="11"/>
  <c r="AR1433" i="11"/>
  <c r="AO1433" i="11"/>
  <c r="AN1433" i="11"/>
  <c r="AM1433" i="11"/>
  <c r="AL1433" i="11"/>
  <c r="AK1433" i="11"/>
  <c r="AJ1433" i="11"/>
  <c r="D1433" i="11"/>
  <c r="X1433" i="11" s="1"/>
  <c r="C1433" i="11"/>
  <c r="B1433" i="11"/>
  <c r="AY1432" i="11"/>
  <c r="AX1432" i="11"/>
  <c r="AW1432" i="11"/>
  <c r="AV1432" i="11"/>
  <c r="AU1432" i="11"/>
  <c r="AT1432" i="11"/>
  <c r="AS1432" i="11"/>
  <c r="AR1432" i="11"/>
  <c r="AO1432" i="11"/>
  <c r="AN1432" i="11"/>
  <c r="AM1432" i="11"/>
  <c r="AL1432" i="11"/>
  <c r="AK1432" i="11"/>
  <c r="AJ1432" i="11"/>
  <c r="D1432" i="11"/>
  <c r="X1432" i="11" s="1"/>
  <c r="C1432" i="11"/>
  <c r="B1432" i="11"/>
  <c r="AY1431" i="11"/>
  <c r="AX1431" i="11"/>
  <c r="AW1431" i="11"/>
  <c r="AV1431" i="11"/>
  <c r="AU1431" i="11"/>
  <c r="AT1431" i="11"/>
  <c r="AS1431" i="11"/>
  <c r="AR1431" i="11"/>
  <c r="AO1431" i="11"/>
  <c r="AN1431" i="11"/>
  <c r="AM1431" i="11"/>
  <c r="AL1431" i="11"/>
  <c r="AK1431" i="11"/>
  <c r="AJ1431" i="11"/>
  <c r="D1431" i="11"/>
  <c r="X1431" i="11" s="1"/>
  <c r="C1431" i="11"/>
  <c r="B1431" i="11"/>
  <c r="AY1430" i="11"/>
  <c r="AX1430" i="11"/>
  <c r="AW1430" i="11"/>
  <c r="AV1430" i="11"/>
  <c r="AU1430" i="11"/>
  <c r="AT1430" i="11"/>
  <c r="AS1430" i="11"/>
  <c r="AR1430" i="11"/>
  <c r="AO1430" i="11"/>
  <c r="AN1430" i="11"/>
  <c r="AM1430" i="11"/>
  <c r="AL1430" i="11"/>
  <c r="AK1430" i="11"/>
  <c r="AJ1430" i="11"/>
  <c r="D1430" i="11"/>
  <c r="X1430" i="11" s="1"/>
  <c r="C1430" i="11"/>
  <c r="B1430" i="11"/>
  <c r="AY1429" i="11"/>
  <c r="AX1429" i="11"/>
  <c r="AW1429" i="11"/>
  <c r="AV1429" i="11"/>
  <c r="AU1429" i="11"/>
  <c r="AT1429" i="11"/>
  <c r="AS1429" i="11"/>
  <c r="AR1429" i="11"/>
  <c r="AO1429" i="11"/>
  <c r="AN1429" i="11"/>
  <c r="AM1429" i="11"/>
  <c r="AL1429" i="11"/>
  <c r="AK1429" i="11"/>
  <c r="AJ1429" i="11"/>
  <c r="D1429" i="11"/>
  <c r="X1429" i="11" s="1"/>
  <c r="C1429" i="11"/>
  <c r="B1429" i="11"/>
  <c r="AY1428" i="11"/>
  <c r="AX1428" i="11"/>
  <c r="AW1428" i="11"/>
  <c r="AV1428" i="11"/>
  <c r="AU1428" i="11"/>
  <c r="AT1428" i="11"/>
  <c r="AS1428" i="11"/>
  <c r="AR1428" i="11"/>
  <c r="AO1428" i="11"/>
  <c r="AN1428" i="11"/>
  <c r="AM1428" i="11"/>
  <c r="AL1428" i="11"/>
  <c r="AK1428" i="11"/>
  <c r="AJ1428" i="11"/>
  <c r="W1428" i="11"/>
  <c r="O1428" i="11" s="1"/>
  <c r="AH1428" i="11" s="1"/>
  <c r="D1428" i="11"/>
  <c r="X1428" i="11" s="1"/>
  <c r="C1428" i="11"/>
  <c r="B1428" i="11"/>
  <c r="AY1427" i="11"/>
  <c r="AX1427" i="11"/>
  <c r="AW1427" i="11"/>
  <c r="AV1427" i="11"/>
  <c r="AU1427" i="11"/>
  <c r="AT1427" i="11"/>
  <c r="AS1427" i="11"/>
  <c r="AR1427" i="11"/>
  <c r="AO1427" i="11"/>
  <c r="AN1427" i="11"/>
  <c r="AM1427" i="11"/>
  <c r="AL1427" i="11"/>
  <c r="AK1427" i="11"/>
  <c r="AJ1427" i="11"/>
  <c r="D1427" i="11"/>
  <c r="X1427" i="11" s="1"/>
  <c r="C1427" i="11"/>
  <c r="B1427" i="11"/>
  <c r="AY1426" i="11"/>
  <c r="AX1426" i="11"/>
  <c r="AW1426" i="11"/>
  <c r="AV1426" i="11"/>
  <c r="AU1426" i="11"/>
  <c r="AT1426" i="11"/>
  <c r="AS1426" i="11"/>
  <c r="AR1426" i="11"/>
  <c r="AO1426" i="11"/>
  <c r="AN1426" i="11"/>
  <c r="AM1426" i="11"/>
  <c r="AL1426" i="11"/>
  <c r="AK1426" i="11"/>
  <c r="AJ1426" i="11"/>
  <c r="W1426" i="11"/>
  <c r="O1426" i="11" s="1"/>
  <c r="AH1426" i="11" s="1"/>
  <c r="D1426" i="11"/>
  <c r="X1426" i="11" s="1"/>
  <c r="C1426" i="11"/>
  <c r="B1426" i="11"/>
  <c r="AY1425" i="11"/>
  <c r="AX1425" i="11"/>
  <c r="AW1425" i="11"/>
  <c r="AV1425" i="11"/>
  <c r="AU1425" i="11"/>
  <c r="AT1425" i="11"/>
  <c r="AS1425" i="11"/>
  <c r="AR1425" i="11"/>
  <c r="AO1425" i="11"/>
  <c r="AN1425" i="11"/>
  <c r="AM1425" i="11"/>
  <c r="AL1425" i="11"/>
  <c r="AK1425" i="11"/>
  <c r="AJ1425" i="11"/>
  <c r="D1425" i="11"/>
  <c r="X1425" i="11" s="1"/>
  <c r="C1425" i="11"/>
  <c r="B1425" i="11"/>
  <c r="AY1424" i="11"/>
  <c r="AX1424" i="11"/>
  <c r="AW1424" i="11"/>
  <c r="AV1424" i="11"/>
  <c r="AU1424" i="11"/>
  <c r="AT1424" i="11"/>
  <c r="AS1424" i="11"/>
  <c r="AR1424" i="11"/>
  <c r="AO1424" i="11"/>
  <c r="AN1424" i="11"/>
  <c r="AM1424" i="11"/>
  <c r="AL1424" i="11"/>
  <c r="AK1424" i="11"/>
  <c r="AJ1424" i="11"/>
  <c r="W1424" i="11"/>
  <c r="O1424" i="11" s="1"/>
  <c r="AH1424" i="11" s="1"/>
  <c r="D1424" i="11"/>
  <c r="X1424" i="11" s="1"/>
  <c r="C1424" i="11"/>
  <c r="B1424" i="11"/>
  <c r="AY1423" i="11"/>
  <c r="AX1423" i="11"/>
  <c r="AW1423" i="11"/>
  <c r="AV1423" i="11"/>
  <c r="AU1423" i="11"/>
  <c r="AT1423" i="11"/>
  <c r="AS1423" i="11"/>
  <c r="AR1423" i="11"/>
  <c r="AO1423" i="11"/>
  <c r="AN1423" i="11"/>
  <c r="AM1423" i="11"/>
  <c r="AL1423" i="11"/>
  <c r="AK1423" i="11"/>
  <c r="AJ1423" i="11"/>
  <c r="D1423" i="11"/>
  <c r="X1423" i="11" s="1"/>
  <c r="C1423" i="11"/>
  <c r="B1423" i="11"/>
  <c r="AY1422" i="11"/>
  <c r="AX1422" i="11"/>
  <c r="AW1422" i="11"/>
  <c r="AV1422" i="11"/>
  <c r="AU1422" i="11"/>
  <c r="AT1422" i="11"/>
  <c r="AS1422" i="11"/>
  <c r="AR1422" i="11"/>
  <c r="AO1422" i="11"/>
  <c r="AN1422" i="11"/>
  <c r="AM1422" i="11"/>
  <c r="AL1422" i="11"/>
  <c r="AK1422" i="11"/>
  <c r="AJ1422" i="11"/>
  <c r="D1422" i="11"/>
  <c r="X1422" i="11" s="1"/>
  <c r="C1422" i="11"/>
  <c r="B1422" i="11"/>
  <c r="AY1421" i="11"/>
  <c r="AX1421" i="11"/>
  <c r="AW1421" i="11"/>
  <c r="AV1421" i="11"/>
  <c r="AU1421" i="11"/>
  <c r="AT1421" i="11"/>
  <c r="AS1421" i="11"/>
  <c r="AR1421" i="11"/>
  <c r="AO1421" i="11"/>
  <c r="AN1421" i="11"/>
  <c r="AM1421" i="11"/>
  <c r="AL1421" i="11"/>
  <c r="AK1421" i="11"/>
  <c r="AJ1421" i="11"/>
  <c r="D1421" i="11"/>
  <c r="X1421" i="11" s="1"/>
  <c r="C1421" i="11"/>
  <c r="B1421" i="11"/>
  <c r="AY1420" i="11"/>
  <c r="AX1420" i="11"/>
  <c r="AW1420" i="11"/>
  <c r="AV1420" i="11"/>
  <c r="AU1420" i="11"/>
  <c r="AT1420" i="11"/>
  <c r="AS1420" i="11"/>
  <c r="AR1420" i="11"/>
  <c r="AO1420" i="11"/>
  <c r="AN1420" i="11"/>
  <c r="AM1420" i="11"/>
  <c r="AL1420" i="11"/>
  <c r="AK1420" i="11"/>
  <c r="AJ1420" i="11"/>
  <c r="D1420" i="11"/>
  <c r="X1420" i="11" s="1"/>
  <c r="C1420" i="11"/>
  <c r="B1420" i="11"/>
  <c r="AY1419" i="11"/>
  <c r="AX1419" i="11"/>
  <c r="AW1419" i="11"/>
  <c r="AV1419" i="11"/>
  <c r="AU1419" i="11"/>
  <c r="AT1419" i="11"/>
  <c r="AS1419" i="11"/>
  <c r="AR1419" i="11"/>
  <c r="AO1419" i="11"/>
  <c r="AN1419" i="11"/>
  <c r="AM1419" i="11"/>
  <c r="AL1419" i="11"/>
  <c r="AK1419" i="11"/>
  <c r="AJ1419" i="11"/>
  <c r="D1419" i="11"/>
  <c r="X1419" i="11" s="1"/>
  <c r="C1419" i="11"/>
  <c r="B1419" i="11"/>
  <c r="AY1418" i="11"/>
  <c r="AX1418" i="11"/>
  <c r="AW1418" i="11"/>
  <c r="AV1418" i="11"/>
  <c r="AU1418" i="11"/>
  <c r="AT1418" i="11"/>
  <c r="AS1418" i="11"/>
  <c r="AR1418" i="11"/>
  <c r="AO1418" i="11"/>
  <c r="AN1418" i="11"/>
  <c r="AM1418" i="11"/>
  <c r="AL1418" i="11"/>
  <c r="AK1418" i="11"/>
  <c r="AJ1418" i="11"/>
  <c r="D1418" i="11"/>
  <c r="X1418" i="11" s="1"/>
  <c r="C1418" i="11"/>
  <c r="B1418" i="11"/>
  <c r="AY1417" i="11"/>
  <c r="AX1417" i="11"/>
  <c r="AW1417" i="11"/>
  <c r="AV1417" i="11"/>
  <c r="AU1417" i="11"/>
  <c r="AT1417" i="11"/>
  <c r="AS1417" i="11"/>
  <c r="AR1417" i="11"/>
  <c r="AO1417" i="11"/>
  <c r="AN1417" i="11"/>
  <c r="AM1417" i="11"/>
  <c r="AL1417" i="11"/>
  <c r="AK1417" i="11"/>
  <c r="AJ1417" i="11"/>
  <c r="D1417" i="11"/>
  <c r="X1417" i="11" s="1"/>
  <c r="C1417" i="11"/>
  <c r="B1417" i="11"/>
  <c r="AY1416" i="11"/>
  <c r="AX1416" i="11"/>
  <c r="AW1416" i="11"/>
  <c r="AV1416" i="11"/>
  <c r="AU1416" i="11"/>
  <c r="AT1416" i="11"/>
  <c r="AS1416" i="11"/>
  <c r="AR1416" i="11"/>
  <c r="AO1416" i="11"/>
  <c r="AN1416" i="11"/>
  <c r="AM1416" i="11"/>
  <c r="AL1416" i="11"/>
  <c r="AK1416" i="11"/>
  <c r="AJ1416" i="11"/>
  <c r="D1416" i="11"/>
  <c r="X1416" i="11" s="1"/>
  <c r="C1416" i="11"/>
  <c r="B1416" i="11"/>
  <c r="AY1415" i="11"/>
  <c r="AX1415" i="11"/>
  <c r="AW1415" i="11"/>
  <c r="AV1415" i="11"/>
  <c r="AU1415" i="11"/>
  <c r="AT1415" i="11"/>
  <c r="AS1415" i="11"/>
  <c r="AR1415" i="11"/>
  <c r="AO1415" i="11"/>
  <c r="AN1415" i="11"/>
  <c r="AM1415" i="11"/>
  <c r="AL1415" i="11"/>
  <c r="AK1415" i="11"/>
  <c r="AJ1415" i="11"/>
  <c r="D1415" i="11"/>
  <c r="X1415" i="11" s="1"/>
  <c r="C1415" i="11"/>
  <c r="B1415" i="11"/>
  <c r="AY1414" i="11"/>
  <c r="AX1414" i="11"/>
  <c r="AW1414" i="11"/>
  <c r="AV1414" i="11"/>
  <c r="AU1414" i="11"/>
  <c r="AT1414" i="11"/>
  <c r="AS1414" i="11"/>
  <c r="AR1414" i="11"/>
  <c r="AO1414" i="11"/>
  <c r="AN1414" i="11"/>
  <c r="AM1414" i="11"/>
  <c r="AL1414" i="11"/>
  <c r="AK1414" i="11"/>
  <c r="AJ1414" i="11"/>
  <c r="D1414" i="11"/>
  <c r="X1414" i="11" s="1"/>
  <c r="C1414" i="11"/>
  <c r="B1414" i="11"/>
  <c r="AY1413" i="11"/>
  <c r="AX1413" i="11"/>
  <c r="AW1413" i="11"/>
  <c r="AV1413" i="11"/>
  <c r="AU1413" i="11"/>
  <c r="AT1413" i="11"/>
  <c r="AS1413" i="11"/>
  <c r="AR1413" i="11"/>
  <c r="AO1413" i="11"/>
  <c r="AN1413" i="11"/>
  <c r="AM1413" i="11"/>
  <c r="AL1413" i="11"/>
  <c r="AK1413" i="11"/>
  <c r="AJ1413" i="11"/>
  <c r="D1413" i="11"/>
  <c r="X1413" i="11" s="1"/>
  <c r="C1413" i="11"/>
  <c r="B1413" i="11"/>
  <c r="AY1412" i="11"/>
  <c r="AX1412" i="11"/>
  <c r="AW1412" i="11"/>
  <c r="AV1412" i="11"/>
  <c r="AU1412" i="11"/>
  <c r="AT1412" i="11"/>
  <c r="AS1412" i="11"/>
  <c r="AR1412" i="11"/>
  <c r="AO1412" i="11"/>
  <c r="AN1412" i="11"/>
  <c r="AM1412" i="11"/>
  <c r="AL1412" i="11"/>
  <c r="AK1412" i="11"/>
  <c r="AJ1412" i="11"/>
  <c r="D1412" i="11"/>
  <c r="X1412" i="11" s="1"/>
  <c r="C1412" i="11"/>
  <c r="B1412" i="11"/>
  <c r="AY1411" i="11"/>
  <c r="AX1411" i="11"/>
  <c r="AW1411" i="11"/>
  <c r="AV1411" i="11"/>
  <c r="AU1411" i="11"/>
  <c r="AT1411" i="11"/>
  <c r="AS1411" i="11"/>
  <c r="AR1411" i="11"/>
  <c r="AO1411" i="11"/>
  <c r="AN1411" i="11"/>
  <c r="AM1411" i="11"/>
  <c r="AL1411" i="11"/>
  <c r="AK1411" i="11"/>
  <c r="AJ1411" i="11"/>
  <c r="D1411" i="11"/>
  <c r="X1411" i="11" s="1"/>
  <c r="C1411" i="11"/>
  <c r="B1411" i="11"/>
  <c r="AY1410" i="11"/>
  <c r="AX1410" i="11"/>
  <c r="AW1410" i="11"/>
  <c r="AV1410" i="11"/>
  <c r="AU1410" i="11"/>
  <c r="AT1410" i="11"/>
  <c r="AS1410" i="11"/>
  <c r="AR1410" i="11"/>
  <c r="AO1410" i="11"/>
  <c r="AN1410" i="11"/>
  <c r="AM1410" i="11"/>
  <c r="AL1410" i="11"/>
  <c r="AK1410" i="11"/>
  <c r="AJ1410" i="11"/>
  <c r="D1410" i="11"/>
  <c r="X1410" i="11" s="1"/>
  <c r="C1410" i="11"/>
  <c r="B1410" i="11"/>
  <c r="AY1409" i="11"/>
  <c r="AX1409" i="11"/>
  <c r="AW1409" i="11"/>
  <c r="AV1409" i="11"/>
  <c r="AU1409" i="11"/>
  <c r="AT1409" i="11"/>
  <c r="AS1409" i="11"/>
  <c r="AR1409" i="11"/>
  <c r="AO1409" i="11"/>
  <c r="AN1409" i="11"/>
  <c r="AM1409" i="11"/>
  <c r="AL1409" i="11"/>
  <c r="AK1409" i="11"/>
  <c r="AJ1409" i="11"/>
  <c r="D1409" i="11"/>
  <c r="X1409" i="11" s="1"/>
  <c r="C1409" i="11"/>
  <c r="B1409" i="11"/>
  <c r="AY1408" i="11"/>
  <c r="AX1408" i="11"/>
  <c r="AW1408" i="11"/>
  <c r="AV1408" i="11"/>
  <c r="AU1408" i="11"/>
  <c r="AT1408" i="11"/>
  <c r="AS1408" i="11"/>
  <c r="AR1408" i="11"/>
  <c r="AO1408" i="11"/>
  <c r="AN1408" i="11"/>
  <c r="AM1408" i="11"/>
  <c r="AL1408" i="11"/>
  <c r="AK1408" i="11"/>
  <c r="AJ1408" i="11"/>
  <c r="D1408" i="11"/>
  <c r="X1408" i="11" s="1"/>
  <c r="C1408" i="11"/>
  <c r="B1408" i="11"/>
  <c r="AY1407" i="11"/>
  <c r="AX1407" i="11"/>
  <c r="AW1407" i="11"/>
  <c r="AV1407" i="11"/>
  <c r="AU1407" i="11"/>
  <c r="AT1407" i="11"/>
  <c r="AS1407" i="11"/>
  <c r="AR1407" i="11"/>
  <c r="AO1407" i="11"/>
  <c r="AN1407" i="11"/>
  <c r="AM1407" i="11"/>
  <c r="AL1407" i="11"/>
  <c r="AK1407" i="11"/>
  <c r="AJ1407" i="11"/>
  <c r="D1407" i="11"/>
  <c r="X1407" i="11" s="1"/>
  <c r="C1407" i="11"/>
  <c r="B1407" i="11"/>
  <c r="AY1406" i="11"/>
  <c r="AX1406" i="11"/>
  <c r="AW1406" i="11"/>
  <c r="AV1406" i="11"/>
  <c r="AU1406" i="11"/>
  <c r="AT1406" i="11"/>
  <c r="AS1406" i="11"/>
  <c r="AR1406" i="11"/>
  <c r="AO1406" i="11"/>
  <c r="AN1406" i="11"/>
  <c r="AM1406" i="11"/>
  <c r="AL1406" i="11"/>
  <c r="AK1406" i="11"/>
  <c r="AJ1406" i="11"/>
  <c r="D1406" i="11"/>
  <c r="X1406" i="11" s="1"/>
  <c r="C1406" i="11"/>
  <c r="B1406" i="11"/>
  <c r="AY1405" i="11"/>
  <c r="AX1405" i="11"/>
  <c r="AW1405" i="11"/>
  <c r="AV1405" i="11"/>
  <c r="AU1405" i="11"/>
  <c r="AT1405" i="11"/>
  <c r="AS1405" i="11"/>
  <c r="AR1405" i="11"/>
  <c r="AO1405" i="11"/>
  <c r="AN1405" i="11"/>
  <c r="AM1405" i="11"/>
  <c r="AL1405" i="11"/>
  <c r="AK1405" i="11"/>
  <c r="AJ1405" i="11"/>
  <c r="D1405" i="11"/>
  <c r="X1405" i="11" s="1"/>
  <c r="C1405" i="11"/>
  <c r="B1405" i="11"/>
  <c r="AY1404" i="11"/>
  <c r="AX1404" i="11"/>
  <c r="AW1404" i="11"/>
  <c r="AV1404" i="11"/>
  <c r="AU1404" i="11"/>
  <c r="AT1404" i="11"/>
  <c r="AS1404" i="11"/>
  <c r="AR1404" i="11"/>
  <c r="AO1404" i="11"/>
  <c r="AN1404" i="11"/>
  <c r="AM1404" i="11"/>
  <c r="AL1404" i="11"/>
  <c r="AK1404" i="11"/>
  <c r="AJ1404" i="11"/>
  <c r="D1404" i="11"/>
  <c r="X1404" i="11" s="1"/>
  <c r="C1404" i="11"/>
  <c r="B1404" i="11"/>
  <c r="AY1403" i="11"/>
  <c r="AX1403" i="11"/>
  <c r="AW1403" i="11"/>
  <c r="AV1403" i="11"/>
  <c r="AU1403" i="11"/>
  <c r="AT1403" i="11"/>
  <c r="AS1403" i="11"/>
  <c r="AR1403" i="11"/>
  <c r="AO1403" i="11"/>
  <c r="AN1403" i="11"/>
  <c r="AM1403" i="11"/>
  <c r="AL1403" i="11"/>
  <c r="AK1403" i="11"/>
  <c r="AJ1403" i="11"/>
  <c r="D1403" i="11"/>
  <c r="X1403" i="11" s="1"/>
  <c r="C1403" i="11"/>
  <c r="B1403" i="11"/>
  <c r="AY1402" i="11"/>
  <c r="AX1402" i="11"/>
  <c r="AW1402" i="11"/>
  <c r="AV1402" i="11"/>
  <c r="AU1402" i="11"/>
  <c r="AT1402" i="11"/>
  <c r="AS1402" i="11"/>
  <c r="AR1402" i="11"/>
  <c r="AO1402" i="11"/>
  <c r="AN1402" i="11"/>
  <c r="AM1402" i="11"/>
  <c r="AL1402" i="11"/>
  <c r="AK1402" i="11"/>
  <c r="AJ1402" i="11"/>
  <c r="D1402" i="11"/>
  <c r="X1402" i="11" s="1"/>
  <c r="C1402" i="11"/>
  <c r="B1402" i="11"/>
  <c r="AY1401" i="11"/>
  <c r="AX1401" i="11"/>
  <c r="AW1401" i="11"/>
  <c r="AV1401" i="11"/>
  <c r="AU1401" i="11"/>
  <c r="AT1401" i="11"/>
  <c r="AS1401" i="11"/>
  <c r="AR1401" i="11"/>
  <c r="AO1401" i="11"/>
  <c r="AN1401" i="11"/>
  <c r="AM1401" i="11"/>
  <c r="AL1401" i="11"/>
  <c r="AK1401" i="11"/>
  <c r="AJ1401" i="11"/>
  <c r="D1401" i="11"/>
  <c r="X1401" i="11" s="1"/>
  <c r="C1401" i="11"/>
  <c r="B1401" i="11"/>
  <c r="AY1400" i="11"/>
  <c r="AX1400" i="11"/>
  <c r="AW1400" i="11"/>
  <c r="AV1400" i="11"/>
  <c r="AU1400" i="11"/>
  <c r="AT1400" i="11"/>
  <c r="AS1400" i="11"/>
  <c r="AR1400" i="11"/>
  <c r="AO1400" i="11"/>
  <c r="AN1400" i="11"/>
  <c r="AM1400" i="11"/>
  <c r="AL1400" i="11"/>
  <c r="AK1400" i="11"/>
  <c r="AJ1400" i="11"/>
  <c r="D1400" i="11"/>
  <c r="X1400" i="11" s="1"/>
  <c r="C1400" i="11"/>
  <c r="B1400" i="11"/>
  <c r="AY1399" i="11"/>
  <c r="AX1399" i="11"/>
  <c r="AW1399" i="11"/>
  <c r="AV1399" i="11"/>
  <c r="AU1399" i="11"/>
  <c r="AT1399" i="11"/>
  <c r="AS1399" i="11"/>
  <c r="AR1399" i="11"/>
  <c r="AO1399" i="11"/>
  <c r="AN1399" i="11"/>
  <c r="AM1399" i="11"/>
  <c r="AL1399" i="11"/>
  <c r="AK1399" i="11"/>
  <c r="AJ1399" i="11"/>
  <c r="D1399" i="11"/>
  <c r="X1399" i="11" s="1"/>
  <c r="C1399" i="11"/>
  <c r="B1399" i="11"/>
  <c r="AY1398" i="11"/>
  <c r="AX1398" i="11"/>
  <c r="AW1398" i="11"/>
  <c r="AV1398" i="11"/>
  <c r="AU1398" i="11"/>
  <c r="AT1398" i="11"/>
  <c r="AS1398" i="11"/>
  <c r="AR1398" i="11"/>
  <c r="AO1398" i="11"/>
  <c r="AN1398" i="11"/>
  <c r="AM1398" i="11"/>
  <c r="AL1398" i="11"/>
  <c r="AK1398" i="11"/>
  <c r="AJ1398" i="11"/>
  <c r="D1398" i="11"/>
  <c r="X1398" i="11" s="1"/>
  <c r="C1398" i="11"/>
  <c r="B1398" i="11"/>
  <c r="AY1397" i="11"/>
  <c r="AX1397" i="11"/>
  <c r="AW1397" i="11"/>
  <c r="AV1397" i="11"/>
  <c r="AU1397" i="11"/>
  <c r="AT1397" i="11"/>
  <c r="AS1397" i="11"/>
  <c r="AR1397" i="11"/>
  <c r="AO1397" i="11"/>
  <c r="AN1397" i="11"/>
  <c r="AM1397" i="11"/>
  <c r="AL1397" i="11"/>
  <c r="AK1397" i="11"/>
  <c r="AJ1397" i="11"/>
  <c r="D1397" i="11"/>
  <c r="X1397" i="11" s="1"/>
  <c r="C1397" i="11"/>
  <c r="B1397" i="11"/>
  <c r="AY1396" i="11"/>
  <c r="AX1396" i="11"/>
  <c r="AW1396" i="11"/>
  <c r="AV1396" i="11"/>
  <c r="AU1396" i="11"/>
  <c r="AT1396" i="11"/>
  <c r="AS1396" i="11"/>
  <c r="AR1396" i="11"/>
  <c r="AO1396" i="11"/>
  <c r="AN1396" i="11"/>
  <c r="AM1396" i="11"/>
  <c r="AL1396" i="11"/>
  <c r="AK1396" i="11"/>
  <c r="AJ1396" i="11"/>
  <c r="D1396" i="11"/>
  <c r="X1396" i="11" s="1"/>
  <c r="C1396" i="11"/>
  <c r="B1396" i="11"/>
  <c r="AY1395" i="11"/>
  <c r="AX1395" i="11"/>
  <c r="AW1395" i="11"/>
  <c r="AV1395" i="11"/>
  <c r="AU1395" i="11"/>
  <c r="AT1395" i="11"/>
  <c r="AS1395" i="11"/>
  <c r="AR1395" i="11"/>
  <c r="AO1395" i="11"/>
  <c r="AN1395" i="11"/>
  <c r="AM1395" i="11"/>
  <c r="AL1395" i="11"/>
  <c r="AK1395" i="11"/>
  <c r="AJ1395" i="11"/>
  <c r="D1395" i="11"/>
  <c r="X1395" i="11" s="1"/>
  <c r="C1395" i="11"/>
  <c r="B1395" i="11"/>
  <c r="AY1394" i="11"/>
  <c r="AX1394" i="11"/>
  <c r="AW1394" i="11"/>
  <c r="AV1394" i="11"/>
  <c r="AU1394" i="11"/>
  <c r="AT1394" i="11"/>
  <c r="AS1394" i="11"/>
  <c r="AR1394" i="11"/>
  <c r="AO1394" i="11"/>
  <c r="AN1394" i="11"/>
  <c r="AM1394" i="11"/>
  <c r="AL1394" i="11"/>
  <c r="AK1394" i="11"/>
  <c r="AJ1394" i="11"/>
  <c r="D1394" i="11"/>
  <c r="X1394" i="11" s="1"/>
  <c r="C1394" i="11"/>
  <c r="B1394" i="11"/>
  <c r="AY1393" i="11"/>
  <c r="AX1393" i="11"/>
  <c r="AW1393" i="11"/>
  <c r="AV1393" i="11"/>
  <c r="AU1393" i="11"/>
  <c r="AT1393" i="11"/>
  <c r="AS1393" i="11"/>
  <c r="AR1393" i="11"/>
  <c r="AO1393" i="11"/>
  <c r="AN1393" i="11"/>
  <c r="AM1393" i="11"/>
  <c r="AL1393" i="11"/>
  <c r="AK1393" i="11"/>
  <c r="AJ1393" i="11"/>
  <c r="D1393" i="11"/>
  <c r="X1393" i="11" s="1"/>
  <c r="C1393" i="11"/>
  <c r="B1393" i="11"/>
  <c r="AY1392" i="11"/>
  <c r="AX1392" i="11"/>
  <c r="AW1392" i="11"/>
  <c r="AV1392" i="11"/>
  <c r="AU1392" i="11"/>
  <c r="AT1392" i="11"/>
  <c r="AS1392" i="11"/>
  <c r="AR1392" i="11"/>
  <c r="AO1392" i="11"/>
  <c r="AN1392" i="11"/>
  <c r="AM1392" i="11"/>
  <c r="AL1392" i="11"/>
  <c r="AK1392" i="11"/>
  <c r="AJ1392" i="11"/>
  <c r="D1392" i="11"/>
  <c r="X1392" i="11" s="1"/>
  <c r="C1392" i="11"/>
  <c r="B1392" i="11"/>
  <c r="AY1391" i="11"/>
  <c r="AX1391" i="11"/>
  <c r="AW1391" i="11"/>
  <c r="AV1391" i="11"/>
  <c r="AU1391" i="11"/>
  <c r="AT1391" i="11"/>
  <c r="AS1391" i="11"/>
  <c r="AR1391" i="11"/>
  <c r="AO1391" i="11"/>
  <c r="AN1391" i="11"/>
  <c r="AM1391" i="11"/>
  <c r="AL1391" i="11"/>
  <c r="AK1391" i="11"/>
  <c r="AJ1391" i="11"/>
  <c r="D1391" i="11"/>
  <c r="X1391" i="11" s="1"/>
  <c r="C1391" i="11"/>
  <c r="B1391" i="11"/>
  <c r="AY1390" i="11"/>
  <c r="AX1390" i="11"/>
  <c r="AW1390" i="11"/>
  <c r="AV1390" i="11"/>
  <c r="AU1390" i="11"/>
  <c r="AT1390" i="11"/>
  <c r="AS1390" i="11"/>
  <c r="AR1390" i="11"/>
  <c r="AO1390" i="11"/>
  <c r="AN1390" i="11"/>
  <c r="AM1390" i="11"/>
  <c r="AL1390" i="11"/>
  <c r="AK1390" i="11"/>
  <c r="AJ1390" i="11"/>
  <c r="D1390" i="11"/>
  <c r="X1390" i="11" s="1"/>
  <c r="C1390" i="11"/>
  <c r="B1390" i="11"/>
  <c r="AY1389" i="11"/>
  <c r="AX1389" i="11"/>
  <c r="AW1389" i="11"/>
  <c r="AV1389" i="11"/>
  <c r="AU1389" i="11"/>
  <c r="AT1389" i="11"/>
  <c r="AS1389" i="11"/>
  <c r="AR1389" i="11"/>
  <c r="AO1389" i="11"/>
  <c r="AN1389" i="11"/>
  <c r="AM1389" i="11"/>
  <c r="AL1389" i="11"/>
  <c r="AK1389" i="11"/>
  <c r="AJ1389" i="11"/>
  <c r="D1389" i="11"/>
  <c r="X1389" i="11" s="1"/>
  <c r="C1389" i="11"/>
  <c r="B1389" i="11"/>
  <c r="AY1388" i="11"/>
  <c r="AX1388" i="11"/>
  <c r="AW1388" i="11"/>
  <c r="AV1388" i="11"/>
  <c r="AU1388" i="11"/>
  <c r="AT1388" i="11"/>
  <c r="AS1388" i="11"/>
  <c r="AR1388" i="11"/>
  <c r="AO1388" i="11"/>
  <c r="AN1388" i="11"/>
  <c r="AM1388" i="11"/>
  <c r="AL1388" i="11"/>
  <c r="AK1388" i="11"/>
  <c r="AJ1388" i="11"/>
  <c r="D1388" i="11"/>
  <c r="X1388" i="11" s="1"/>
  <c r="C1388" i="11"/>
  <c r="B1388" i="11"/>
  <c r="AY1387" i="11"/>
  <c r="AX1387" i="11"/>
  <c r="AW1387" i="11"/>
  <c r="AV1387" i="11"/>
  <c r="AU1387" i="11"/>
  <c r="AT1387" i="11"/>
  <c r="AS1387" i="11"/>
  <c r="AR1387" i="11"/>
  <c r="AO1387" i="11"/>
  <c r="AN1387" i="11"/>
  <c r="AM1387" i="11"/>
  <c r="AL1387" i="11"/>
  <c r="AK1387" i="11"/>
  <c r="AJ1387" i="11"/>
  <c r="D1387" i="11"/>
  <c r="X1387" i="11" s="1"/>
  <c r="C1387" i="11"/>
  <c r="B1387" i="11"/>
  <c r="AY1386" i="11"/>
  <c r="AX1386" i="11"/>
  <c r="AW1386" i="11"/>
  <c r="AV1386" i="11"/>
  <c r="AU1386" i="11"/>
  <c r="AT1386" i="11"/>
  <c r="AS1386" i="11"/>
  <c r="AR1386" i="11"/>
  <c r="AO1386" i="11"/>
  <c r="AN1386" i="11"/>
  <c r="AM1386" i="11"/>
  <c r="AL1386" i="11"/>
  <c r="AK1386" i="11"/>
  <c r="AJ1386" i="11"/>
  <c r="D1386" i="11"/>
  <c r="X1386" i="11" s="1"/>
  <c r="C1386" i="11"/>
  <c r="B1386" i="11"/>
  <c r="AY1385" i="11"/>
  <c r="AX1385" i="11"/>
  <c r="AW1385" i="11"/>
  <c r="AV1385" i="11"/>
  <c r="AU1385" i="11"/>
  <c r="AT1385" i="11"/>
  <c r="AS1385" i="11"/>
  <c r="AR1385" i="11"/>
  <c r="AO1385" i="11"/>
  <c r="AN1385" i="11"/>
  <c r="AM1385" i="11"/>
  <c r="AL1385" i="11"/>
  <c r="AK1385" i="11"/>
  <c r="AJ1385" i="11"/>
  <c r="D1385" i="11"/>
  <c r="X1385" i="11" s="1"/>
  <c r="C1385" i="11"/>
  <c r="B1385" i="11"/>
  <c r="AY1384" i="11"/>
  <c r="AX1384" i="11"/>
  <c r="AW1384" i="11"/>
  <c r="AV1384" i="11"/>
  <c r="AU1384" i="11"/>
  <c r="AT1384" i="11"/>
  <c r="AS1384" i="11"/>
  <c r="AR1384" i="11"/>
  <c r="AO1384" i="11"/>
  <c r="AN1384" i="11"/>
  <c r="AM1384" i="11"/>
  <c r="AL1384" i="11"/>
  <c r="AK1384" i="11"/>
  <c r="AJ1384" i="11"/>
  <c r="D1384" i="11"/>
  <c r="X1384" i="11" s="1"/>
  <c r="C1384" i="11"/>
  <c r="B1384" i="11"/>
  <c r="AY1383" i="11"/>
  <c r="AX1383" i="11"/>
  <c r="AW1383" i="11"/>
  <c r="AV1383" i="11"/>
  <c r="AU1383" i="11"/>
  <c r="AT1383" i="11"/>
  <c r="AS1383" i="11"/>
  <c r="AR1383" i="11"/>
  <c r="AO1383" i="11"/>
  <c r="AN1383" i="11"/>
  <c r="AM1383" i="11"/>
  <c r="AL1383" i="11"/>
  <c r="AK1383" i="11"/>
  <c r="AJ1383" i="11"/>
  <c r="D1383" i="11"/>
  <c r="X1383" i="11" s="1"/>
  <c r="C1383" i="11"/>
  <c r="B1383" i="11"/>
  <c r="AY1382" i="11"/>
  <c r="AX1382" i="11"/>
  <c r="AW1382" i="11"/>
  <c r="AV1382" i="11"/>
  <c r="AU1382" i="11"/>
  <c r="AT1382" i="11"/>
  <c r="AS1382" i="11"/>
  <c r="AR1382" i="11"/>
  <c r="AO1382" i="11"/>
  <c r="AN1382" i="11"/>
  <c r="AM1382" i="11"/>
  <c r="AL1382" i="11"/>
  <c r="AK1382" i="11"/>
  <c r="AJ1382" i="11"/>
  <c r="D1382" i="11"/>
  <c r="X1382" i="11" s="1"/>
  <c r="C1382" i="11"/>
  <c r="B1382" i="11"/>
  <c r="AY1381" i="11"/>
  <c r="AX1381" i="11"/>
  <c r="AW1381" i="11"/>
  <c r="AV1381" i="11"/>
  <c r="AU1381" i="11"/>
  <c r="AT1381" i="11"/>
  <c r="AS1381" i="11"/>
  <c r="AR1381" i="11"/>
  <c r="AO1381" i="11"/>
  <c r="AN1381" i="11"/>
  <c r="AM1381" i="11"/>
  <c r="AL1381" i="11"/>
  <c r="AK1381" i="11"/>
  <c r="AJ1381" i="11"/>
  <c r="D1381" i="11"/>
  <c r="X1381" i="11" s="1"/>
  <c r="C1381" i="11"/>
  <c r="B1381" i="11"/>
  <c r="AY1380" i="11"/>
  <c r="AX1380" i="11"/>
  <c r="AW1380" i="11"/>
  <c r="AV1380" i="11"/>
  <c r="AU1380" i="11"/>
  <c r="AT1380" i="11"/>
  <c r="AS1380" i="11"/>
  <c r="AR1380" i="11"/>
  <c r="AO1380" i="11"/>
  <c r="AN1380" i="11"/>
  <c r="AM1380" i="11"/>
  <c r="AL1380" i="11"/>
  <c r="AK1380" i="11"/>
  <c r="AJ1380" i="11"/>
  <c r="D1380" i="11"/>
  <c r="X1380" i="11" s="1"/>
  <c r="C1380" i="11"/>
  <c r="B1380" i="11"/>
  <c r="AY1379" i="11"/>
  <c r="AX1379" i="11"/>
  <c r="AW1379" i="11"/>
  <c r="AV1379" i="11"/>
  <c r="AU1379" i="11"/>
  <c r="AT1379" i="11"/>
  <c r="AS1379" i="11"/>
  <c r="AR1379" i="11"/>
  <c r="AO1379" i="11"/>
  <c r="AN1379" i="11"/>
  <c r="AM1379" i="11"/>
  <c r="AL1379" i="11"/>
  <c r="AK1379" i="11"/>
  <c r="AJ1379" i="11"/>
  <c r="D1379" i="11"/>
  <c r="X1379" i="11" s="1"/>
  <c r="C1379" i="11"/>
  <c r="B1379" i="11"/>
  <c r="AY1378" i="11"/>
  <c r="AX1378" i="11"/>
  <c r="AW1378" i="11"/>
  <c r="AV1378" i="11"/>
  <c r="AU1378" i="11"/>
  <c r="AT1378" i="11"/>
  <c r="AS1378" i="11"/>
  <c r="AR1378" i="11"/>
  <c r="AO1378" i="11"/>
  <c r="AN1378" i="11"/>
  <c r="AM1378" i="11"/>
  <c r="AL1378" i="11"/>
  <c r="AK1378" i="11"/>
  <c r="AJ1378" i="11"/>
  <c r="D1378" i="11"/>
  <c r="X1378" i="11" s="1"/>
  <c r="C1378" i="11"/>
  <c r="B1378" i="11"/>
  <c r="AY1377" i="11"/>
  <c r="AX1377" i="11"/>
  <c r="AW1377" i="11"/>
  <c r="AV1377" i="11"/>
  <c r="AU1377" i="11"/>
  <c r="AT1377" i="11"/>
  <c r="AS1377" i="11"/>
  <c r="AR1377" i="11"/>
  <c r="AO1377" i="11"/>
  <c r="AN1377" i="11"/>
  <c r="AM1377" i="11"/>
  <c r="AL1377" i="11"/>
  <c r="AK1377" i="11"/>
  <c r="AJ1377" i="11"/>
  <c r="D1377" i="11"/>
  <c r="X1377" i="11" s="1"/>
  <c r="C1377" i="11"/>
  <c r="B1377" i="11"/>
  <c r="AY1376" i="11"/>
  <c r="AX1376" i="11"/>
  <c r="AW1376" i="11"/>
  <c r="AV1376" i="11"/>
  <c r="AU1376" i="11"/>
  <c r="AT1376" i="11"/>
  <c r="AS1376" i="11"/>
  <c r="AR1376" i="11"/>
  <c r="AO1376" i="11"/>
  <c r="AN1376" i="11"/>
  <c r="AM1376" i="11"/>
  <c r="AL1376" i="11"/>
  <c r="AK1376" i="11"/>
  <c r="AJ1376" i="11"/>
  <c r="D1376" i="11"/>
  <c r="X1376" i="11" s="1"/>
  <c r="C1376" i="11"/>
  <c r="B1376" i="11"/>
  <c r="AY1375" i="11"/>
  <c r="AX1375" i="11"/>
  <c r="AW1375" i="11"/>
  <c r="AV1375" i="11"/>
  <c r="AU1375" i="11"/>
  <c r="AT1375" i="11"/>
  <c r="AS1375" i="11"/>
  <c r="AR1375" i="11"/>
  <c r="AO1375" i="11"/>
  <c r="AN1375" i="11"/>
  <c r="AM1375" i="11"/>
  <c r="AL1375" i="11"/>
  <c r="AK1375" i="11"/>
  <c r="AJ1375" i="11"/>
  <c r="D1375" i="11"/>
  <c r="X1375" i="11" s="1"/>
  <c r="C1375" i="11"/>
  <c r="B1375" i="11"/>
  <c r="AY1374" i="11"/>
  <c r="AX1374" i="11"/>
  <c r="AW1374" i="11"/>
  <c r="AV1374" i="11"/>
  <c r="AU1374" i="11"/>
  <c r="AT1374" i="11"/>
  <c r="AS1374" i="11"/>
  <c r="AR1374" i="11"/>
  <c r="AO1374" i="11"/>
  <c r="AN1374" i="11"/>
  <c r="AM1374" i="11"/>
  <c r="AL1374" i="11"/>
  <c r="AK1374" i="11"/>
  <c r="AJ1374" i="11"/>
  <c r="D1374" i="11"/>
  <c r="X1374" i="11" s="1"/>
  <c r="C1374" i="11"/>
  <c r="B1374" i="11"/>
  <c r="AY1373" i="11"/>
  <c r="AX1373" i="11"/>
  <c r="AW1373" i="11"/>
  <c r="AV1373" i="11"/>
  <c r="AU1373" i="11"/>
  <c r="AT1373" i="11"/>
  <c r="AS1373" i="11"/>
  <c r="AR1373" i="11"/>
  <c r="AO1373" i="11"/>
  <c r="AN1373" i="11"/>
  <c r="AM1373" i="11"/>
  <c r="AL1373" i="11"/>
  <c r="AK1373" i="11"/>
  <c r="AJ1373" i="11"/>
  <c r="D1373" i="11"/>
  <c r="X1373" i="11" s="1"/>
  <c r="C1373" i="11"/>
  <c r="B1373" i="11"/>
  <c r="AY1372" i="11"/>
  <c r="AX1372" i="11"/>
  <c r="AW1372" i="11"/>
  <c r="AV1372" i="11"/>
  <c r="AU1372" i="11"/>
  <c r="AT1372" i="11"/>
  <c r="AS1372" i="11"/>
  <c r="AR1372" i="11"/>
  <c r="AO1372" i="11"/>
  <c r="AN1372" i="11"/>
  <c r="AM1372" i="11"/>
  <c r="AL1372" i="11"/>
  <c r="AK1372" i="11"/>
  <c r="AJ1372" i="11"/>
  <c r="D1372" i="11"/>
  <c r="X1372" i="11" s="1"/>
  <c r="C1372" i="11"/>
  <c r="B1372" i="11"/>
  <c r="AY1371" i="11"/>
  <c r="AX1371" i="11"/>
  <c r="AW1371" i="11"/>
  <c r="AV1371" i="11"/>
  <c r="AU1371" i="11"/>
  <c r="AT1371" i="11"/>
  <c r="AS1371" i="11"/>
  <c r="AR1371" i="11"/>
  <c r="AO1371" i="11"/>
  <c r="AN1371" i="11"/>
  <c r="AM1371" i="11"/>
  <c r="AL1371" i="11"/>
  <c r="AK1371" i="11"/>
  <c r="AJ1371" i="11"/>
  <c r="D1371" i="11"/>
  <c r="X1371" i="11" s="1"/>
  <c r="C1371" i="11"/>
  <c r="B1371" i="11"/>
  <c r="AY1370" i="11"/>
  <c r="AX1370" i="11"/>
  <c r="AW1370" i="11"/>
  <c r="AV1370" i="11"/>
  <c r="AU1370" i="11"/>
  <c r="AT1370" i="11"/>
  <c r="AS1370" i="11"/>
  <c r="AR1370" i="11"/>
  <c r="AO1370" i="11"/>
  <c r="AN1370" i="11"/>
  <c r="AM1370" i="11"/>
  <c r="AL1370" i="11"/>
  <c r="AK1370" i="11"/>
  <c r="AJ1370" i="11"/>
  <c r="D1370" i="11"/>
  <c r="X1370" i="11" s="1"/>
  <c r="C1370" i="11"/>
  <c r="B1370" i="11"/>
  <c r="AY1369" i="11"/>
  <c r="AX1369" i="11"/>
  <c r="AW1369" i="11"/>
  <c r="AV1369" i="11"/>
  <c r="AU1369" i="11"/>
  <c r="AT1369" i="11"/>
  <c r="AS1369" i="11"/>
  <c r="AR1369" i="11"/>
  <c r="AO1369" i="11"/>
  <c r="AN1369" i="11"/>
  <c r="AM1369" i="11"/>
  <c r="AL1369" i="11"/>
  <c r="AK1369" i="11"/>
  <c r="AJ1369" i="11"/>
  <c r="D1369" i="11"/>
  <c r="X1369" i="11" s="1"/>
  <c r="C1369" i="11"/>
  <c r="B1369" i="11"/>
  <c r="AY1368" i="11"/>
  <c r="AX1368" i="11"/>
  <c r="AW1368" i="11"/>
  <c r="AV1368" i="11"/>
  <c r="AU1368" i="11"/>
  <c r="AT1368" i="11"/>
  <c r="AS1368" i="11"/>
  <c r="AR1368" i="11"/>
  <c r="AO1368" i="11"/>
  <c r="AN1368" i="11"/>
  <c r="AM1368" i="11"/>
  <c r="AL1368" i="11"/>
  <c r="AK1368" i="11"/>
  <c r="AJ1368" i="11"/>
  <c r="D1368" i="11"/>
  <c r="X1368" i="11" s="1"/>
  <c r="C1368" i="11"/>
  <c r="B1368" i="11"/>
  <c r="AY1367" i="11"/>
  <c r="AX1367" i="11"/>
  <c r="AW1367" i="11"/>
  <c r="AV1367" i="11"/>
  <c r="AU1367" i="11"/>
  <c r="AT1367" i="11"/>
  <c r="AS1367" i="11"/>
  <c r="AR1367" i="11"/>
  <c r="AO1367" i="11"/>
  <c r="AN1367" i="11"/>
  <c r="AM1367" i="11"/>
  <c r="AL1367" i="11"/>
  <c r="AK1367" i="11"/>
  <c r="AJ1367" i="11"/>
  <c r="D1367" i="11"/>
  <c r="X1367" i="11" s="1"/>
  <c r="C1367" i="11"/>
  <c r="B1367" i="11"/>
  <c r="AY1366" i="11"/>
  <c r="AX1366" i="11"/>
  <c r="AW1366" i="11"/>
  <c r="AV1366" i="11"/>
  <c r="AU1366" i="11"/>
  <c r="AT1366" i="11"/>
  <c r="AS1366" i="11"/>
  <c r="AR1366" i="11"/>
  <c r="AO1366" i="11"/>
  <c r="AN1366" i="11"/>
  <c r="AM1366" i="11"/>
  <c r="AL1366" i="11"/>
  <c r="AK1366" i="11"/>
  <c r="AJ1366" i="11"/>
  <c r="D1366" i="11"/>
  <c r="X1366" i="11" s="1"/>
  <c r="C1366" i="11"/>
  <c r="B1366" i="11"/>
  <c r="AY1365" i="11"/>
  <c r="AX1365" i="11"/>
  <c r="AW1365" i="11"/>
  <c r="AV1365" i="11"/>
  <c r="AU1365" i="11"/>
  <c r="AT1365" i="11"/>
  <c r="AS1365" i="11"/>
  <c r="AR1365" i="11"/>
  <c r="AO1365" i="11"/>
  <c r="AN1365" i="11"/>
  <c r="AM1365" i="11"/>
  <c r="AL1365" i="11"/>
  <c r="AK1365" i="11"/>
  <c r="AJ1365" i="11"/>
  <c r="D1365" i="11"/>
  <c r="X1365" i="11" s="1"/>
  <c r="C1365" i="11"/>
  <c r="B1365" i="11"/>
  <c r="AY1364" i="11"/>
  <c r="AX1364" i="11"/>
  <c r="AW1364" i="11"/>
  <c r="AV1364" i="11"/>
  <c r="AU1364" i="11"/>
  <c r="AT1364" i="11"/>
  <c r="AS1364" i="11"/>
  <c r="AR1364" i="11"/>
  <c r="AO1364" i="11"/>
  <c r="AN1364" i="11"/>
  <c r="AM1364" i="11"/>
  <c r="AL1364" i="11"/>
  <c r="AK1364" i="11"/>
  <c r="AJ1364" i="11"/>
  <c r="D1364" i="11"/>
  <c r="X1364" i="11" s="1"/>
  <c r="C1364" i="11"/>
  <c r="B1364" i="11"/>
  <c r="AY1363" i="11"/>
  <c r="AX1363" i="11"/>
  <c r="AW1363" i="11"/>
  <c r="AV1363" i="11"/>
  <c r="AU1363" i="11"/>
  <c r="AT1363" i="11"/>
  <c r="AS1363" i="11"/>
  <c r="AR1363" i="11"/>
  <c r="AO1363" i="11"/>
  <c r="AN1363" i="11"/>
  <c r="AM1363" i="11"/>
  <c r="AL1363" i="11"/>
  <c r="AK1363" i="11"/>
  <c r="AJ1363" i="11"/>
  <c r="D1363" i="11"/>
  <c r="X1363" i="11" s="1"/>
  <c r="C1363" i="11"/>
  <c r="B1363" i="11"/>
  <c r="AY1362" i="11"/>
  <c r="AX1362" i="11"/>
  <c r="AW1362" i="11"/>
  <c r="AV1362" i="11"/>
  <c r="AU1362" i="11"/>
  <c r="AT1362" i="11"/>
  <c r="AS1362" i="11"/>
  <c r="AR1362" i="11"/>
  <c r="AO1362" i="11"/>
  <c r="AN1362" i="11"/>
  <c r="AM1362" i="11"/>
  <c r="AL1362" i="11"/>
  <c r="AK1362" i="11"/>
  <c r="AJ1362" i="11"/>
  <c r="D1362" i="11"/>
  <c r="X1362" i="11" s="1"/>
  <c r="C1362" i="11"/>
  <c r="B1362" i="11"/>
  <c r="AY1361" i="11"/>
  <c r="AX1361" i="11"/>
  <c r="AW1361" i="11"/>
  <c r="AV1361" i="11"/>
  <c r="AU1361" i="11"/>
  <c r="AT1361" i="11"/>
  <c r="AS1361" i="11"/>
  <c r="AR1361" i="11"/>
  <c r="AO1361" i="11"/>
  <c r="AN1361" i="11"/>
  <c r="AM1361" i="11"/>
  <c r="AL1361" i="11"/>
  <c r="AK1361" i="11"/>
  <c r="AJ1361" i="11"/>
  <c r="D1361" i="11"/>
  <c r="X1361" i="11" s="1"/>
  <c r="C1361" i="11"/>
  <c r="B1361" i="11"/>
  <c r="AY1360" i="11"/>
  <c r="AX1360" i="11"/>
  <c r="AW1360" i="11"/>
  <c r="AV1360" i="11"/>
  <c r="AU1360" i="11"/>
  <c r="AT1360" i="11"/>
  <c r="AS1360" i="11"/>
  <c r="AR1360" i="11"/>
  <c r="AO1360" i="11"/>
  <c r="AN1360" i="11"/>
  <c r="AM1360" i="11"/>
  <c r="AL1360" i="11"/>
  <c r="AK1360" i="11"/>
  <c r="AJ1360" i="11"/>
  <c r="D1360" i="11"/>
  <c r="X1360" i="11" s="1"/>
  <c r="C1360" i="11"/>
  <c r="B1360" i="11"/>
  <c r="AY1359" i="11"/>
  <c r="AX1359" i="11"/>
  <c r="AW1359" i="11"/>
  <c r="AV1359" i="11"/>
  <c r="AU1359" i="11"/>
  <c r="AT1359" i="11"/>
  <c r="AS1359" i="11"/>
  <c r="AR1359" i="11"/>
  <c r="AO1359" i="11"/>
  <c r="AN1359" i="11"/>
  <c r="AM1359" i="11"/>
  <c r="AL1359" i="11"/>
  <c r="AK1359" i="11"/>
  <c r="AJ1359" i="11"/>
  <c r="D1359" i="11"/>
  <c r="X1359" i="11" s="1"/>
  <c r="C1359" i="11"/>
  <c r="B1359" i="11"/>
  <c r="AY1358" i="11"/>
  <c r="AX1358" i="11"/>
  <c r="AW1358" i="11"/>
  <c r="AV1358" i="11"/>
  <c r="AU1358" i="11"/>
  <c r="AT1358" i="11"/>
  <c r="AS1358" i="11"/>
  <c r="AR1358" i="11"/>
  <c r="AO1358" i="11"/>
  <c r="AN1358" i="11"/>
  <c r="AM1358" i="11"/>
  <c r="AL1358" i="11"/>
  <c r="AK1358" i="11"/>
  <c r="AJ1358" i="11"/>
  <c r="D1358" i="11"/>
  <c r="X1358" i="11" s="1"/>
  <c r="C1358" i="11"/>
  <c r="B1358" i="11"/>
  <c r="AY1357" i="11"/>
  <c r="AX1357" i="11"/>
  <c r="AW1357" i="11"/>
  <c r="AV1357" i="11"/>
  <c r="AU1357" i="11"/>
  <c r="AT1357" i="11"/>
  <c r="AS1357" i="11"/>
  <c r="AR1357" i="11"/>
  <c r="AO1357" i="11"/>
  <c r="AN1357" i="11"/>
  <c r="AM1357" i="11"/>
  <c r="AL1357" i="11"/>
  <c r="AK1357" i="11"/>
  <c r="AJ1357" i="11"/>
  <c r="D1357" i="11"/>
  <c r="X1357" i="11" s="1"/>
  <c r="C1357" i="11"/>
  <c r="B1357" i="11"/>
  <c r="AY1356" i="11"/>
  <c r="AX1356" i="11"/>
  <c r="AW1356" i="11"/>
  <c r="AV1356" i="11"/>
  <c r="AU1356" i="11"/>
  <c r="AT1356" i="11"/>
  <c r="AS1356" i="11"/>
  <c r="AR1356" i="11"/>
  <c r="AO1356" i="11"/>
  <c r="AN1356" i="11"/>
  <c r="AM1356" i="11"/>
  <c r="AL1356" i="11"/>
  <c r="AK1356" i="11"/>
  <c r="AJ1356" i="11"/>
  <c r="D1356" i="11"/>
  <c r="X1356" i="11" s="1"/>
  <c r="C1356" i="11"/>
  <c r="B1356" i="11"/>
  <c r="AY1355" i="11"/>
  <c r="AX1355" i="11"/>
  <c r="AW1355" i="11"/>
  <c r="AV1355" i="11"/>
  <c r="AU1355" i="11"/>
  <c r="AT1355" i="11"/>
  <c r="AS1355" i="11"/>
  <c r="AR1355" i="11"/>
  <c r="AO1355" i="11"/>
  <c r="AN1355" i="11"/>
  <c r="AM1355" i="11"/>
  <c r="AL1355" i="11"/>
  <c r="AK1355" i="11"/>
  <c r="AJ1355" i="11"/>
  <c r="D1355" i="11"/>
  <c r="X1355" i="11" s="1"/>
  <c r="C1355" i="11"/>
  <c r="B1355" i="11"/>
  <c r="AY1354" i="11"/>
  <c r="AX1354" i="11"/>
  <c r="AW1354" i="11"/>
  <c r="AV1354" i="11"/>
  <c r="AU1354" i="11"/>
  <c r="AT1354" i="11"/>
  <c r="AS1354" i="11"/>
  <c r="AR1354" i="11"/>
  <c r="AO1354" i="11"/>
  <c r="AN1354" i="11"/>
  <c r="AM1354" i="11"/>
  <c r="AL1354" i="11"/>
  <c r="AK1354" i="11"/>
  <c r="AJ1354" i="11"/>
  <c r="D1354" i="11"/>
  <c r="X1354" i="11" s="1"/>
  <c r="C1354" i="11"/>
  <c r="B1354" i="11"/>
  <c r="AY1353" i="11"/>
  <c r="AX1353" i="11"/>
  <c r="AW1353" i="11"/>
  <c r="AV1353" i="11"/>
  <c r="AU1353" i="11"/>
  <c r="AT1353" i="11"/>
  <c r="AS1353" i="11"/>
  <c r="AR1353" i="11"/>
  <c r="AO1353" i="11"/>
  <c r="AN1353" i="11"/>
  <c r="AM1353" i="11"/>
  <c r="AL1353" i="11"/>
  <c r="AK1353" i="11"/>
  <c r="AJ1353" i="11"/>
  <c r="D1353" i="11"/>
  <c r="X1353" i="11" s="1"/>
  <c r="C1353" i="11"/>
  <c r="B1353" i="11"/>
  <c r="AY1352" i="11"/>
  <c r="AX1352" i="11"/>
  <c r="AW1352" i="11"/>
  <c r="AV1352" i="11"/>
  <c r="AU1352" i="11"/>
  <c r="AT1352" i="11"/>
  <c r="AS1352" i="11"/>
  <c r="AR1352" i="11"/>
  <c r="AO1352" i="11"/>
  <c r="AN1352" i="11"/>
  <c r="AM1352" i="11"/>
  <c r="AL1352" i="11"/>
  <c r="AK1352" i="11"/>
  <c r="AJ1352" i="11"/>
  <c r="D1352" i="11"/>
  <c r="X1352" i="11" s="1"/>
  <c r="C1352" i="11"/>
  <c r="B1352" i="11"/>
  <c r="AY1351" i="11"/>
  <c r="AX1351" i="11"/>
  <c r="AW1351" i="11"/>
  <c r="AV1351" i="11"/>
  <c r="AU1351" i="11"/>
  <c r="AT1351" i="11"/>
  <c r="AS1351" i="11"/>
  <c r="AR1351" i="11"/>
  <c r="AO1351" i="11"/>
  <c r="AN1351" i="11"/>
  <c r="AM1351" i="11"/>
  <c r="AL1351" i="11"/>
  <c r="AK1351" i="11"/>
  <c r="AJ1351" i="11"/>
  <c r="D1351" i="11"/>
  <c r="X1351" i="11" s="1"/>
  <c r="C1351" i="11"/>
  <c r="B1351" i="11"/>
  <c r="AY1350" i="11"/>
  <c r="AX1350" i="11"/>
  <c r="AW1350" i="11"/>
  <c r="AV1350" i="11"/>
  <c r="AU1350" i="11"/>
  <c r="AT1350" i="11"/>
  <c r="AS1350" i="11"/>
  <c r="AR1350" i="11"/>
  <c r="AO1350" i="11"/>
  <c r="AN1350" i="11"/>
  <c r="AM1350" i="11"/>
  <c r="AL1350" i="11"/>
  <c r="AK1350" i="11"/>
  <c r="AJ1350" i="11"/>
  <c r="D1350" i="11"/>
  <c r="X1350" i="11" s="1"/>
  <c r="C1350" i="11"/>
  <c r="B1350" i="11"/>
  <c r="AY1349" i="11"/>
  <c r="AX1349" i="11"/>
  <c r="AW1349" i="11"/>
  <c r="AV1349" i="11"/>
  <c r="AU1349" i="11"/>
  <c r="AT1349" i="11"/>
  <c r="AS1349" i="11"/>
  <c r="AR1349" i="11"/>
  <c r="AO1349" i="11"/>
  <c r="AN1349" i="11"/>
  <c r="AM1349" i="11"/>
  <c r="AL1349" i="11"/>
  <c r="AK1349" i="11"/>
  <c r="AJ1349" i="11"/>
  <c r="D1349" i="11"/>
  <c r="X1349" i="11" s="1"/>
  <c r="C1349" i="11"/>
  <c r="B1349" i="11"/>
  <c r="AY1348" i="11"/>
  <c r="AX1348" i="11"/>
  <c r="AW1348" i="11"/>
  <c r="AV1348" i="11"/>
  <c r="AU1348" i="11"/>
  <c r="AT1348" i="11"/>
  <c r="AS1348" i="11"/>
  <c r="AR1348" i="11"/>
  <c r="AO1348" i="11"/>
  <c r="AN1348" i="11"/>
  <c r="AM1348" i="11"/>
  <c r="AL1348" i="11"/>
  <c r="AK1348" i="11"/>
  <c r="AJ1348" i="11"/>
  <c r="D1348" i="11"/>
  <c r="X1348" i="11" s="1"/>
  <c r="C1348" i="11"/>
  <c r="B1348" i="11"/>
  <c r="AY1347" i="11"/>
  <c r="AX1347" i="11"/>
  <c r="AW1347" i="11"/>
  <c r="AV1347" i="11"/>
  <c r="AU1347" i="11"/>
  <c r="AT1347" i="11"/>
  <c r="AS1347" i="11"/>
  <c r="AR1347" i="11"/>
  <c r="AO1347" i="11"/>
  <c r="AN1347" i="11"/>
  <c r="AM1347" i="11"/>
  <c r="AL1347" i="11"/>
  <c r="AK1347" i="11"/>
  <c r="AJ1347" i="11"/>
  <c r="D1347" i="11"/>
  <c r="X1347" i="11" s="1"/>
  <c r="C1347" i="11"/>
  <c r="B1347" i="11"/>
  <c r="AY1346" i="11"/>
  <c r="AX1346" i="11"/>
  <c r="AW1346" i="11"/>
  <c r="AV1346" i="11"/>
  <c r="AU1346" i="11"/>
  <c r="AT1346" i="11"/>
  <c r="AS1346" i="11"/>
  <c r="AR1346" i="11"/>
  <c r="AO1346" i="11"/>
  <c r="AN1346" i="11"/>
  <c r="AM1346" i="11"/>
  <c r="AL1346" i="11"/>
  <c r="AK1346" i="11"/>
  <c r="AJ1346" i="11"/>
  <c r="D1346" i="11"/>
  <c r="X1346" i="11" s="1"/>
  <c r="C1346" i="11"/>
  <c r="B1346" i="11"/>
  <c r="AY1345" i="11"/>
  <c r="AX1345" i="11"/>
  <c r="AW1345" i="11"/>
  <c r="AV1345" i="11"/>
  <c r="AU1345" i="11"/>
  <c r="AT1345" i="11"/>
  <c r="AS1345" i="11"/>
  <c r="AR1345" i="11"/>
  <c r="AO1345" i="11"/>
  <c r="AN1345" i="11"/>
  <c r="AM1345" i="11"/>
  <c r="AL1345" i="11"/>
  <c r="AK1345" i="11"/>
  <c r="AJ1345" i="11"/>
  <c r="D1345" i="11"/>
  <c r="X1345" i="11" s="1"/>
  <c r="C1345" i="11"/>
  <c r="B1345" i="11"/>
  <c r="AY1344" i="11"/>
  <c r="AX1344" i="11"/>
  <c r="AW1344" i="11"/>
  <c r="AV1344" i="11"/>
  <c r="AU1344" i="11"/>
  <c r="AT1344" i="11"/>
  <c r="AS1344" i="11"/>
  <c r="AR1344" i="11"/>
  <c r="AO1344" i="11"/>
  <c r="AN1344" i="11"/>
  <c r="AM1344" i="11"/>
  <c r="AL1344" i="11"/>
  <c r="AK1344" i="11"/>
  <c r="AJ1344" i="11"/>
  <c r="D1344" i="11"/>
  <c r="X1344" i="11" s="1"/>
  <c r="C1344" i="11"/>
  <c r="B1344" i="11"/>
  <c r="AY1343" i="11"/>
  <c r="AX1343" i="11"/>
  <c r="AW1343" i="11"/>
  <c r="AV1343" i="11"/>
  <c r="AU1343" i="11"/>
  <c r="AT1343" i="11"/>
  <c r="AS1343" i="11"/>
  <c r="AR1343" i="11"/>
  <c r="AO1343" i="11"/>
  <c r="AN1343" i="11"/>
  <c r="AM1343" i="11"/>
  <c r="AL1343" i="11"/>
  <c r="AK1343" i="11"/>
  <c r="AJ1343" i="11"/>
  <c r="D1343" i="11"/>
  <c r="X1343" i="11" s="1"/>
  <c r="C1343" i="11"/>
  <c r="B1343" i="11"/>
  <c r="AY1342" i="11"/>
  <c r="AX1342" i="11"/>
  <c r="AW1342" i="11"/>
  <c r="AV1342" i="11"/>
  <c r="AU1342" i="11"/>
  <c r="AT1342" i="11"/>
  <c r="AS1342" i="11"/>
  <c r="AR1342" i="11"/>
  <c r="AO1342" i="11"/>
  <c r="AN1342" i="11"/>
  <c r="AM1342" i="11"/>
  <c r="AL1342" i="11"/>
  <c r="AK1342" i="11"/>
  <c r="AJ1342" i="11"/>
  <c r="D1342" i="11"/>
  <c r="X1342" i="11" s="1"/>
  <c r="C1342" i="11"/>
  <c r="B1342" i="11"/>
  <c r="AY1341" i="11"/>
  <c r="AX1341" i="11"/>
  <c r="AW1341" i="11"/>
  <c r="AV1341" i="11"/>
  <c r="AU1341" i="11"/>
  <c r="AT1341" i="11"/>
  <c r="AS1341" i="11"/>
  <c r="AR1341" i="11"/>
  <c r="AO1341" i="11"/>
  <c r="AN1341" i="11"/>
  <c r="AM1341" i="11"/>
  <c r="AL1341" i="11"/>
  <c r="AK1341" i="11"/>
  <c r="AJ1341" i="11"/>
  <c r="D1341" i="11"/>
  <c r="X1341" i="11" s="1"/>
  <c r="C1341" i="11"/>
  <c r="B1341" i="11"/>
  <c r="AY1340" i="11"/>
  <c r="AX1340" i="11"/>
  <c r="AW1340" i="11"/>
  <c r="AV1340" i="11"/>
  <c r="AU1340" i="11"/>
  <c r="AT1340" i="11"/>
  <c r="AS1340" i="11"/>
  <c r="AR1340" i="11"/>
  <c r="AO1340" i="11"/>
  <c r="AN1340" i="11"/>
  <c r="AM1340" i="11"/>
  <c r="AL1340" i="11"/>
  <c r="AK1340" i="11"/>
  <c r="AJ1340" i="11"/>
  <c r="D1340" i="11"/>
  <c r="X1340" i="11" s="1"/>
  <c r="C1340" i="11"/>
  <c r="B1340" i="11"/>
  <c r="AY1339" i="11"/>
  <c r="AX1339" i="11"/>
  <c r="AW1339" i="11"/>
  <c r="AV1339" i="11"/>
  <c r="AU1339" i="11"/>
  <c r="AT1339" i="11"/>
  <c r="AS1339" i="11"/>
  <c r="AR1339" i="11"/>
  <c r="AO1339" i="11"/>
  <c r="AN1339" i="11"/>
  <c r="AM1339" i="11"/>
  <c r="AL1339" i="11"/>
  <c r="AK1339" i="11"/>
  <c r="AJ1339" i="11"/>
  <c r="D1339" i="11"/>
  <c r="X1339" i="11" s="1"/>
  <c r="C1339" i="11"/>
  <c r="B1339" i="11"/>
  <c r="AY1338" i="11"/>
  <c r="AX1338" i="11"/>
  <c r="AW1338" i="11"/>
  <c r="AV1338" i="11"/>
  <c r="AU1338" i="11"/>
  <c r="AT1338" i="11"/>
  <c r="AS1338" i="11"/>
  <c r="AR1338" i="11"/>
  <c r="AO1338" i="11"/>
  <c r="AN1338" i="11"/>
  <c r="AM1338" i="11"/>
  <c r="AL1338" i="11"/>
  <c r="AK1338" i="11"/>
  <c r="AJ1338" i="11"/>
  <c r="D1338" i="11"/>
  <c r="X1338" i="11" s="1"/>
  <c r="C1338" i="11"/>
  <c r="B1338" i="11"/>
  <c r="AY1337" i="11"/>
  <c r="AX1337" i="11"/>
  <c r="AW1337" i="11"/>
  <c r="AV1337" i="11"/>
  <c r="AU1337" i="11"/>
  <c r="AT1337" i="11"/>
  <c r="AS1337" i="11"/>
  <c r="AR1337" i="11"/>
  <c r="AO1337" i="11"/>
  <c r="AN1337" i="11"/>
  <c r="AM1337" i="11"/>
  <c r="AL1337" i="11"/>
  <c r="AK1337" i="11"/>
  <c r="AJ1337" i="11"/>
  <c r="D1337" i="11"/>
  <c r="X1337" i="11" s="1"/>
  <c r="C1337" i="11"/>
  <c r="B1337" i="11"/>
  <c r="AY1336" i="11"/>
  <c r="AX1336" i="11"/>
  <c r="AW1336" i="11"/>
  <c r="AV1336" i="11"/>
  <c r="AU1336" i="11"/>
  <c r="AT1336" i="11"/>
  <c r="AS1336" i="11"/>
  <c r="AR1336" i="11"/>
  <c r="AO1336" i="11"/>
  <c r="AN1336" i="11"/>
  <c r="AM1336" i="11"/>
  <c r="AL1336" i="11"/>
  <c r="AK1336" i="11"/>
  <c r="AJ1336" i="11"/>
  <c r="D1336" i="11"/>
  <c r="X1336" i="11" s="1"/>
  <c r="C1336" i="11"/>
  <c r="B1336" i="11"/>
  <c r="AY1335" i="11"/>
  <c r="AX1335" i="11"/>
  <c r="AW1335" i="11"/>
  <c r="AV1335" i="11"/>
  <c r="AU1335" i="11"/>
  <c r="AT1335" i="11"/>
  <c r="AS1335" i="11"/>
  <c r="AR1335" i="11"/>
  <c r="AO1335" i="11"/>
  <c r="AN1335" i="11"/>
  <c r="AM1335" i="11"/>
  <c r="AL1335" i="11"/>
  <c r="AK1335" i="11"/>
  <c r="AJ1335" i="11"/>
  <c r="D1335" i="11"/>
  <c r="X1335" i="11" s="1"/>
  <c r="C1335" i="11"/>
  <c r="B1335" i="11"/>
  <c r="AY1334" i="11"/>
  <c r="AX1334" i="11"/>
  <c r="AW1334" i="11"/>
  <c r="AV1334" i="11"/>
  <c r="AU1334" i="11"/>
  <c r="AT1334" i="11"/>
  <c r="AS1334" i="11"/>
  <c r="AR1334" i="11"/>
  <c r="AO1334" i="11"/>
  <c r="AN1334" i="11"/>
  <c r="AM1334" i="11"/>
  <c r="AL1334" i="11"/>
  <c r="AK1334" i="11"/>
  <c r="AJ1334" i="11"/>
  <c r="D1334" i="11"/>
  <c r="X1334" i="11" s="1"/>
  <c r="C1334" i="11"/>
  <c r="B1334" i="11"/>
  <c r="AY1333" i="11"/>
  <c r="AX1333" i="11"/>
  <c r="AW1333" i="11"/>
  <c r="AV1333" i="11"/>
  <c r="AU1333" i="11"/>
  <c r="AT1333" i="11"/>
  <c r="AS1333" i="11"/>
  <c r="AR1333" i="11"/>
  <c r="AO1333" i="11"/>
  <c r="AN1333" i="11"/>
  <c r="AM1333" i="11"/>
  <c r="AL1333" i="11"/>
  <c r="AK1333" i="11"/>
  <c r="AJ1333" i="11"/>
  <c r="D1333" i="11"/>
  <c r="X1333" i="11" s="1"/>
  <c r="C1333" i="11"/>
  <c r="B1333" i="11"/>
  <c r="AY1332" i="11"/>
  <c r="AX1332" i="11"/>
  <c r="AW1332" i="11"/>
  <c r="AV1332" i="11"/>
  <c r="AU1332" i="11"/>
  <c r="AT1332" i="11"/>
  <c r="AS1332" i="11"/>
  <c r="AR1332" i="11"/>
  <c r="AO1332" i="11"/>
  <c r="AN1332" i="11"/>
  <c r="AM1332" i="11"/>
  <c r="AL1332" i="11"/>
  <c r="AK1332" i="11"/>
  <c r="AJ1332" i="11"/>
  <c r="D1332" i="11"/>
  <c r="X1332" i="11" s="1"/>
  <c r="C1332" i="11"/>
  <c r="B1332" i="11"/>
  <c r="AY1331" i="11"/>
  <c r="AX1331" i="11"/>
  <c r="AW1331" i="11"/>
  <c r="AV1331" i="11"/>
  <c r="AU1331" i="11"/>
  <c r="AT1331" i="11"/>
  <c r="AS1331" i="11"/>
  <c r="AR1331" i="11"/>
  <c r="AO1331" i="11"/>
  <c r="AN1331" i="11"/>
  <c r="AM1331" i="11"/>
  <c r="AL1331" i="11"/>
  <c r="AK1331" i="11"/>
  <c r="AJ1331" i="11"/>
  <c r="D1331" i="11"/>
  <c r="X1331" i="11" s="1"/>
  <c r="C1331" i="11"/>
  <c r="B1331" i="11"/>
  <c r="AY1330" i="11"/>
  <c r="AX1330" i="11"/>
  <c r="AW1330" i="11"/>
  <c r="AV1330" i="11"/>
  <c r="AU1330" i="11"/>
  <c r="AT1330" i="11"/>
  <c r="AS1330" i="11"/>
  <c r="AR1330" i="11"/>
  <c r="AO1330" i="11"/>
  <c r="AN1330" i="11"/>
  <c r="AM1330" i="11"/>
  <c r="AL1330" i="11"/>
  <c r="AK1330" i="11"/>
  <c r="AJ1330" i="11"/>
  <c r="D1330" i="11"/>
  <c r="X1330" i="11" s="1"/>
  <c r="C1330" i="11"/>
  <c r="B1330" i="11"/>
  <c r="AY1329" i="11"/>
  <c r="AX1329" i="11"/>
  <c r="AW1329" i="11"/>
  <c r="AV1329" i="11"/>
  <c r="AU1329" i="11"/>
  <c r="AT1329" i="11"/>
  <c r="AS1329" i="11"/>
  <c r="AR1329" i="11"/>
  <c r="AO1329" i="11"/>
  <c r="AN1329" i="11"/>
  <c r="AM1329" i="11"/>
  <c r="AL1329" i="11"/>
  <c r="AK1329" i="11"/>
  <c r="AJ1329" i="11"/>
  <c r="D1329" i="11"/>
  <c r="X1329" i="11" s="1"/>
  <c r="C1329" i="11"/>
  <c r="B1329" i="11"/>
  <c r="AY1328" i="11"/>
  <c r="AX1328" i="11"/>
  <c r="AW1328" i="11"/>
  <c r="AV1328" i="11"/>
  <c r="AU1328" i="11"/>
  <c r="AT1328" i="11"/>
  <c r="AS1328" i="11"/>
  <c r="AR1328" i="11"/>
  <c r="AO1328" i="11"/>
  <c r="AN1328" i="11"/>
  <c r="AM1328" i="11"/>
  <c r="AL1328" i="11"/>
  <c r="AK1328" i="11"/>
  <c r="AJ1328" i="11"/>
  <c r="D1328" i="11"/>
  <c r="X1328" i="11" s="1"/>
  <c r="C1328" i="11"/>
  <c r="B1328" i="11"/>
  <c r="AY1327" i="11"/>
  <c r="AX1327" i="11"/>
  <c r="AW1327" i="11"/>
  <c r="AV1327" i="11"/>
  <c r="AU1327" i="11"/>
  <c r="AT1327" i="11"/>
  <c r="AS1327" i="11"/>
  <c r="AR1327" i="11"/>
  <c r="AO1327" i="11"/>
  <c r="AN1327" i="11"/>
  <c r="AM1327" i="11"/>
  <c r="AL1327" i="11"/>
  <c r="AK1327" i="11"/>
  <c r="AJ1327" i="11"/>
  <c r="D1327" i="11"/>
  <c r="X1327" i="11" s="1"/>
  <c r="C1327" i="11"/>
  <c r="B1327" i="11"/>
  <c r="AY1326" i="11"/>
  <c r="AX1326" i="11"/>
  <c r="AW1326" i="11"/>
  <c r="AV1326" i="11"/>
  <c r="AU1326" i="11"/>
  <c r="AT1326" i="11"/>
  <c r="AS1326" i="11"/>
  <c r="AR1326" i="11"/>
  <c r="AO1326" i="11"/>
  <c r="AN1326" i="11"/>
  <c r="AM1326" i="11"/>
  <c r="AL1326" i="11"/>
  <c r="AK1326" i="11"/>
  <c r="AJ1326" i="11"/>
  <c r="D1326" i="11"/>
  <c r="X1326" i="11" s="1"/>
  <c r="C1326" i="11"/>
  <c r="B1326" i="11"/>
  <c r="AY1325" i="11"/>
  <c r="AX1325" i="11"/>
  <c r="AW1325" i="11"/>
  <c r="AV1325" i="11"/>
  <c r="AU1325" i="11"/>
  <c r="AT1325" i="11"/>
  <c r="AS1325" i="11"/>
  <c r="AR1325" i="11"/>
  <c r="AO1325" i="11"/>
  <c r="AN1325" i="11"/>
  <c r="AM1325" i="11"/>
  <c r="AL1325" i="11"/>
  <c r="AK1325" i="11"/>
  <c r="AJ1325" i="11"/>
  <c r="D1325" i="11"/>
  <c r="X1325" i="11" s="1"/>
  <c r="C1325" i="11"/>
  <c r="B1325" i="11"/>
  <c r="AY1324" i="11"/>
  <c r="AX1324" i="11"/>
  <c r="AW1324" i="11"/>
  <c r="AV1324" i="11"/>
  <c r="AU1324" i="11"/>
  <c r="AT1324" i="11"/>
  <c r="AS1324" i="11"/>
  <c r="AR1324" i="11"/>
  <c r="AO1324" i="11"/>
  <c r="AN1324" i="11"/>
  <c r="AM1324" i="11"/>
  <c r="AL1324" i="11"/>
  <c r="AK1324" i="11"/>
  <c r="AJ1324" i="11"/>
  <c r="D1324" i="11"/>
  <c r="X1324" i="11" s="1"/>
  <c r="C1324" i="11"/>
  <c r="B1324" i="11"/>
  <c r="AY1323" i="11"/>
  <c r="AX1323" i="11"/>
  <c r="AW1323" i="11"/>
  <c r="AV1323" i="11"/>
  <c r="AU1323" i="11"/>
  <c r="AT1323" i="11"/>
  <c r="AS1323" i="11"/>
  <c r="AR1323" i="11"/>
  <c r="AO1323" i="11"/>
  <c r="AN1323" i="11"/>
  <c r="AM1323" i="11"/>
  <c r="AL1323" i="11"/>
  <c r="AK1323" i="11"/>
  <c r="AJ1323" i="11"/>
  <c r="D1323" i="11"/>
  <c r="X1323" i="11" s="1"/>
  <c r="C1323" i="11"/>
  <c r="B1323" i="11"/>
  <c r="AY1322" i="11"/>
  <c r="AX1322" i="11"/>
  <c r="AW1322" i="11"/>
  <c r="AV1322" i="11"/>
  <c r="AU1322" i="11"/>
  <c r="AT1322" i="11"/>
  <c r="AS1322" i="11"/>
  <c r="AR1322" i="11"/>
  <c r="AO1322" i="11"/>
  <c r="AN1322" i="11"/>
  <c r="AM1322" i="11"/>
  <c r="AL1322" i="11"/>
  <c r="AK1322" i="11"/>
  <c r="AJ1322" i="11"/>
  <c r="D1322" i="11"/>
  <c r="X1322" i="11" s="1"/>
  <c r="C1322" i="11"/>
  <c r="B1322" i="11"/>
  <c r="AY1321" i="11"/>
  <c r="AX1321" i="11"/>
  <c r="AW1321" i="11"/>
  <c r="AV1321" i="11"/>
  <c r="AU1321" i="11"/>
  <c r="AT1321" i="11"/>
  <c r="AS1321" i="11"/>
  <c r="AR1321" i="11"/>
  <c r="AO1321" i="11"/>
  <c r="AN1321" i="11"/>
  <c r="AM1321" i="11"/>
  <c r="AL1321" i="11"/>
  <c r="AK1321" i="11"/>
  <c r="AJ1321" i="11"/>
  <c r="D1321" i="11"/>
  <c r="X1321" i="11" s="1"/>
  <c r="C1321" i="11"/>
  <c r="B1321" i="11"/>
  <c r="AY1320" i="11"/>
  <c r="AX1320" i="11"/>
  <c r="AW1320" i="11"/>
  <c r="AV1320" i="11"/>
  <c r="AU1320" i="11"/>
  <c r="AT1320" i="11"/>
  <c r="AS1320" i="11"/>
  <c r="AR1320" i="11"/>
  <c r="AO1320" i="11"/>
  <c r="AN1320" i="11"/>
  <c r="AM1320" i="11"/>
  <c r="AL1320" i="11"/>
  <c r="AK1320" i="11"/>
  <c r="AJ1320" i="11"/>
  <c r="D1320" i="11"/>
  <c r="X1320" i="11" s="1"/>
  <c r="C1320" i="11"/>
  <c r="B1320" i="11"/>
  <c r="AY1319" i="11"/>
  <c r="AX1319" i="11"/>
  <c r="AW1319" i="11"/>
  <c r="AV1319" i="11"/>
  <c r="AU1319" i="11"/>
  <c r="AT1319" i="11"/>
  <c r="AS1319" i="11"/>
  <c r="AR1319" i="11"/>
  <c r="AO1319" i="11"/>
  <c r="AN1319" i="11"/>
  <c r="AM1319" i="11"/>
  <c r="AL1319" i="11"/>
  <c r="AK1319" i="11"/>
  <c r="AJ1319" i="11"/>
  <c r="D1319" i="11"/>
  <c r="X1319" i="11" s="1"/>
  <c r="C1319" i="11"/>
  <c r="B1319" i="11"/>
  <c r="AY1318" i="11"/>
  <c r="AX1318" i="11"/>
  <c r="AW1318" i="11"/>
  <c r="AV1318" i="11"/>
  <c r="AU1318" i="11"/>
  <c r="AT1318" i="11"/>
  <c r="AS1318" i="11"/>
  <c r="AR1318" i="11"/>
  <c r="AO1318" i="11"/>
  <c r="AN1318" i="11"/>
  <c r="AM1318" i="11"/>
  <c r="AL1318" i="11"/>
  <c r="AK1318" i="11"/>
  <c r="AJ1318" i="11"/>
  <c r="D1318" i="11"/>
  <c r="X1318" i="11" s="1"/>
  <c r="C1318" i="11"/>
  <c r="B1318" i="11"/>
  <c r="AY1317" i="11"/>
  <c r="AX1317" i="11"/>
  <c r="AW1317" i="11"/>
  <c r="AV1317" i="11"/>
  <c r="AU1317" i="11"/>
  <c r="AT1317" i="11"/>
  <c r="AS1317" i="11"/>
  <c r="AR1317" i="11"/>
  <c r="AO1317" i="11"/>
  <c r="AN1317" i="11"/>
  <c r="AM1317" i="11"/>
  <c r="AL1317" i="11"/>
  <c r="AK1317" i="11"/>
  <c r="AJ1317" i="11"/>
  <c r="D1317" i="11"/>
  <c r="X1317" i="11" s="1"/>
  <c r="C1317" i="11"/>
  <c r="B1317" i="11"/>
  <c r="AY1316" i="11"/>
  <c r="AX1316" i="11"/>
  <c r="AW1316" i="11"/>
  <c r="AV1316" i="11"/>
  <c r="AU1316" i="11"/>
  <c r="AT1316" i="11"/>
  <c r="AS1316" i="11"/>
  <c r="AR1316" i="11"/>
  <c r="AO1316" i="11"/>
  <c r="AN1316" i="11"/>
  <c r="AM1316" i="11"/>
  <c r="AL1316" i="11"/>
  <c r="AK1316" i="11"/>
  <c r="AJ1316" i="11"/>
  <c r="D1316" i="11"/>
  <c r="X1316" i="11" s="1"/>
  <c r="C1316" i="11"/>
  <c r="B1316" i="11"/>
  <c r="AY1315" i="11"/>
  <c r="AX1315" i="11"/>
  <c r="AW1315" i="11"/>
  <c r="AV1315" i="11"/>
  <c r="AU1315" i="11"/>
  <c r="AT1315" i="11"/>
  <c r="AS1315" i="11"/>
  <c r="AR1315" i="11"/>
  <c r="AO1315" i="11"/>
  <c r="AN1315" i="11"/>
  <c r="AM1315" i="11"/>
  <c r="AL1315" i="11"/>
  <c r="AK1315" i="11"/>
  <c r="AJ1315" i="11"/>
  <c r="D1315" i="11"/>
  <c r="X1315" i="11" s="1"/>
  <c r="C1315" i="11"/>
  <c r="B1315" i="11"/>
  <c r="AY1314" i="11"/>
  <c r="AX1314" i="11"/>
  <c r="AW1314" i="11"/>
  <c r="AV1314" i="11"/>
  <c r="AU1314" i="11"/>
  <c r="AT1314" i="11"/>
  <c r="AS1314" i="11"/>
  <c r="AR1314" i="11"/>
  <c r="AO1314" i="11"/>
  <c r="AN1314" i="11"/>
  <c r="AM1314" i="11"/>
  <c r="AL1314" i="11"/>
  <c r="AK1314" i="11"/>
  <c r="AJ1314" i="11"/>
  <c r="D1314" i="11"/>
  <c r="X1314" i="11" s="1"/>
  <c r="C1314" i="11"/>
  <c r="B1314" i="11"/>
  <c r="AY1313" i="11"/>
  <c r="AX1313" i="11"/>
  <c r="AW1313" i="11"/>
  <c r="AV1313" i="11"/>
  <c r="AU1313" i="11"/>
  <c r="AT1313" i="11"/>
  <c r="AS1313" i="11"/>
  <c r="AR1313" i="11"/>
  <c r="AO1313" i="11"/>
  <c r="AN1313" i="11"/>
  <c r="AM1313" i="11"/>
  <c r="AL1313" i="11"/>
  <c r="AK1313" i="11"/>
  <c r="AJ1313" i="11"/>
  <c r="D1313" i="11"/>
  <c r="X1313" i="11" s="1"/>
  <c r="C1313" i="11"/>
  <c r="B1313" i="11"/>
  <c r="AY1312" i="11"/>
  <c r="AX1312" i="11"/>
  <c r="AW1312" i="11"/>
  <c r="AV1312" i="11"/>
  <c r="AU1312" i="11"/>
  <c r="AT1312" i="11"/>
  <c r="AS1312" i="11"/>
  <c r="AR1312" i="11"/>
  <c r="AO1312" i="11"/>
  <c r="AN1312" i="11"/>
  <c r="AM1312" i="11"/>
  <c r="AL1312" i="11"/>
  <c r="AK1312" i="11"/>
  <c r="AJ1312" i="11"/>
  <c r="D1312" i="11"/>
  <c r="X1312" i="11" s="1"/>
  <c r="C1312" i="11"/>
  <c r="B1312" i="11"/>
  <c r="AY1311" i="11"/>
  <c r="AX1311" i="11"/>
  <c r="AW1311" i="11"/>
  <c r="AV1311" i="11"/>
  <c r="AU1311" i="11"/>
  <c r="AT1311" i="11"/>
  <c r="AS1311" i="11"/>
  <c r="AR1311" i="11"/>
  <c r="AO1311" i="11"/>
  <c r="AN1311" i="11"/>
  <c r="AM1311" i="11"/>
  <c r="AL1311" i="11"/>
  <c r="AK1311" i="11"/>
  <c r="AJ1311" i="11"/>
  <c r="D1311" i="11"/>
  <c r="X1311" i="11" s="1"/>
  <c r="C1311" i="11"/>
  <c r="B1311" i="11"/>
  <c r="AY1310" i="11"/>
  <c r="AX1310" i="11"/>
  <c r="AW1310" i="11"/>
  <c r="AV1310" i="11"/>
  <c r="AU1310" i="11"/>
  <c r="AT1310" i="11"/>
  <c r="AS1310" i="11"/>
  <c r="AR1310" i="11"/>
  <c r="AO1310" i="11"/>
  <c r="AN1310" i="11"/>
  <c r="AM1310" i="11"/>
  <c r="AL1310" i="11"/>
  <c r="AK1310" i="11"/>
  <c r="AJ1310" i="11"/>
  <c r="D1310" i="11"/>
  <c r="X1310" i="11" s="1"/>
  <c r="C1310" i="11"/>
  <c r="B1310" i="11"/>
  <c r="AY1309" i="11"/>
  <c r="AX1309" i="11"/>
  <c r="AW1309" i="11"/>
  <c r="AV1309" i="11"/>
  <c r="AU1309" i="11"/>
  <c r="AT1309" i="11"/>
  <c r="AS1309" i="11"/>
  <c r="AR1309" i="11"/>
  <c r="AO1309" i="11"/>
  <c r="AN1309" i="11"/>
  <c r="AM1309" i="11"/>
  <c r="AL1309" i="11"/>
  <c r="AK1309" i="11"/>
  <c r="AJ1309" i="11"/>
  <c r="D1309" i="11"/>
  <c r="X1309" i="11" s="1"/>
  <c r="C1309" i="11"/>
  <c r="B1309" i="11"/>
  <c r="AY1308" i="11"/>
  <c r="AX1308" i="11"/>
  <c r="AW1308" i="11"/>
  <c r="AV1308" i="11"/>
  <c r="AU1308" i="11"/>
  <c r="AT1308" i="11"/>
  <c r="AS1308" i="11"/>
  <c r="AR1308" i="11"/>
  <c r="AO1308" i="11"/>
  <c r="AN1308" i="11"/>
  <c r="AM1308" i="11"/>
  <c r="AL1308" i="11"/>
  <c r="AK1308" i="11"/>
  <c r="AJ1308" i="11"/>
  <c r="D1308" i="11"/>
  <c r="X1308" i="11" s="1"/>
  <c r="C1308" i="11"/>
  <c r="B1308" i="11"/>
  <c r="AY1307" i="11"/>
  <c r="AX1307" i="11"/>
  <c r="AW1307" i="11"/>
  <c r="AV1307" i="11"/>
  <c r="AU1307" i="11"/>
  <c r="AT1307" i="11"/>
  <c r="AS1307" i="11"/>
  <c r="AR1307" i="11"/>
  <c r="AO1307" i="11"/>
  <c r="AN1307" i="11"/>
  <c r="AM1307" i="11"/>
  <c r="AL1307" i="11"/>
  <c r="AK1307" i="11"/>
  <c r="AJ1307" i="11"/>
  <c r="D1307" i="11"/>
  <c r="X1307" i="11" s="1"/>
  <c r="C1307" i="11"/>
  <c r="B1307" i="11"/>
  <c r="AY1306" i="11"/>
  <c r="AX1306" i="11"/>
  <c r="AW1306" i="11"/>
  <c r="AV1306" i="11"/>
  <c r="AU1306" i="11"/>
  <c r="AT1306" i="11"/>
  <c r="AS1306" i="11"/>
  <c r="AR1306" i="11"/>
  <c r="AO1306" i="11"/>
  <c r="AN1306" i="11"/>
  <c r="AM1306" i="11"/>
  <c r="AL1306" i="11"/>
  <c r="AK1306" i="11"/>
  <c r="AJ1306" i="11"/>
  <c r="D1306" i="11"/>
  <c r="X1306" i="11" s="1"/>
  <c r="C1306" i="11"/>
  <c r="B1306" i="11"/>
  <c r="AY1305" i="11"/>
  <c r="AX1305" i="11"/>
  <c r="AW1305" i="11"/>
  <c r="AV1305" i="11"/>
  <c r="AU1305" i="11"/>
  <c r="AT1305" i="11"/>
  <c r="AS1305" i="11"/>
  <c r="AR1305" i="11"/>
  <c r="AO1305" i="11"/>
  <c r="AN1305" i="11"/>
  <c r="AM1305" i="11"/>
  <c r="AL1305" i="11"/>
  <c r="AK1305" i="11"/>
  <c r="AJ1305" i="11"/>
  <c r="D1305" i="11"/>
  <c r="X1305" i="11" s="1"/>
  <c r="C1305" i="11"/>
  <c r="B1305" i="11"/>
  <c r="AY1304" i="11"/>
  <c r="AX1304" i="11"/>
  <c r="AW1304" i="11"/>
  <c r="AV1304" i="11"/>
  <c r="AU1304" i="11"/>
  <c r="AT1304" i="11"/>
  <c r="AS1304" i="11"/>
  <c r="AR1304" i="11"/>
  <c r="AO1304" i="11"/>
  <c r="AN1304" i="11"/>
  <c r="AM1304" i="11"/>
  <c r="AL1304" i="11"/>
  <c r="AK1304" i="11"/>
  <c r="AJ1304" i="11"/>
  <c r="D1304" i="11"/>
  <c r="X1304" i="11" s="1"/>
  <c r="C1304" i="11"/>
  <c r="B1304" i="11"/>
  <c r="AY1303" i="11"/>
  <c r="AX1303" i="11"/>
  <c r="AW1303" i="11"/>
  <c r="AV1303" i="11"/>
  <c r="AU1303" i="11"/>
  <c r="AT1303" i="11"/>
  <c r="AS1303" i="11"/>
  <c r="AR1303" i="11"/>
  <c r="AO1303" i="11"/>
  <c r="AN1303" i="11"/>
  <c r="AM1303" i="11"/>
  <c r="AL1303" i="11"/>
  <c r="AK1303" i="11"/>
  <c r="AJ1303" i="11"/>
  <c r="D1303" i="11"/>
  <c r="X1303" i="11" s="1"/>
  <c r="C1303" i="11"/>
  <c r="B1303" i="11"/>
  <c r="AY1302" i="11"/>
  <c r="AX1302" i="11"/>
  <c r="AW1302" i="11"/>
  <c r="AV1302" i="11"/>
  <c r="AU1302" i="11"/>
  <c r="AT1302" i="11"/>
  <c r="AS1302" i="11"/>
  <c r="AR1302" i="11"/>
  <c r="AO1302" i="11"/>
  <c r="AN1302" i="11"/>
  <c r="AM1302" i="11"/>
  <c r="AL1302" i="11"/>
  <c r="AK1302" i="11"/>
  <c r="AJ1302" i="11"/>
  <c r="D1302" i="11"/>
  <c r="X1302" i="11" s="1"/>
  <c r="C1302" i="11"/>
  <c r="B1302" i="11"/>
  <c r="AY1301" i="11"/>
  <c r="AX1301" i="11"/>
  <c r="AW1301" i="11"/>
  <c r="AV1301" i="11"/>
  <c r="AU1301" i="11"/>
  <c r="AT1301" i="11"/>
  <c r="AS1301" i="11"/>
  <c r="AR1301" i="11"/>
  <c r="AO1301" i="11"/>
  <c r="AN1301" i="11"/>
  <c r="AM1301" i="11"/>
  <c r="AL1301" i="11"/>
  <c r="AK1301" i="11"/>
  <c r="AJ1301" i="11"/>
  <c r="D1301" i="11"/>
  <c r="X1301" i="11" s="1"/>
  <c r="C1301" i="11"/>
  <c r="B1301" i="11"/>
  <c r="AY1300" i="11"/>
  <c r="AX1300" i="11"/>
  <c r="AW1300" i="11"/>
  <c r="AV1300" i="11"/>
  <c r="AU1300" i="11"/>
  <c r="AT1300" i="11"/>
  <c r="AS1300" i="11"/>
  <c r="AR1300" i="11"/>
  <c r="AO1300" i="11"/>
  <c r="AN1300" i="11"/>
  <c r="AM1300" i="11"/>
  <c r="AL1300" i="11"/>
  <c r="AK1300" i="11"/>
  <c r="AJ1300" i="11"/>
  <c r="D1300" i="11"/>
  <c r="X1300" i="11" s="1"/>
  <c r="C1300" i="11"/>
  <c r="B1300" i="11"/>
  <c r="AY1299" i="11"/>
  <c r="AX1299" i="11"/>
  <c r="AW1299" i="11"/>
  <c r="AV1299" i="11"/>
  <c r="AU1299" i="11"/>
  <c r="AT1299" i="11"/>
  <c r="AS1299" i="11"/>
  <c r="AR1299" i="11"/>
  <c r="AO1299" i="11"/>
  <c r="AN1299" i="11"/>
  <c r="AM1299" i="11"/>
  <c r="AL1299" i="11"/>
  <c r="AK1299" i="11"/>
  <c r="AJ1299" i="11"/>
  <c r="D1299" i="11"/>
  <c r="X1299" i="11" s="1"/>
  <c r="C1299" i="11"/>
  <c r="B1299" i="11"/>
  <c r="AY1298" i="11"/>
  <c r="AX1298" i="11"/>
  <c r="AW1298" i="11"/>
  <c r="AV1298" i="11"/>
  <c r="AU1298" i="11"/>
  <c r="AT1298" i="11"/>
  <c r="AS1298" i="11"/>
  <c r="AR1298" i="11"/>
  <c r="AO1298" i="11"/>
  <c r="AN1298" i="11"/>
  <c r="AM1298" i="11"/>
  <c r="AL1298" i="11"/>
  <c r="AK1298" i="11"/>
  <c r="AJ1298" i="11"/>
  <c r="D1298" i="11"/>
  <c r="X1298" i="11" s="1"/>
  <c r="C1298" i="11"/>
  <c r="B1298" i="11"/>
  <c r="AY1297" i="11"/>
  <c r="AX1297" i="11"/>
  <c r="AW1297" i="11"/>
  <c r="AV1297" i="11"/>
  <c r="AU1297" i="11"/>
  <c r="AT1297" i="11"/>
  <c r="AS1297" i="11"/>
  <c r="AR1297" i="11"/>
  <c r="AO1297" i="11"/>
  <c r="AN1297" i="11"/>
  <c r="AM1297" i="11"/>
  <c r="AL1297" i="11"/>
  <c r="AK1297" i="11"/>
  <c r="AJ1297" i="11"/>
  <c r="D1297" i="11"/>
  <c r="X1297" i="11" s="1"/>
  <c r="C1297" i="11"/>
  <c r="B1297" i="11"/>
  <c r="AY1296" i="11"/>
  <c r="AX1296" i="11"/>
  <c r="AW1296" i="11"/>
  <c r="AV1296" i="11"/>
  <c r="AU1296" i="11"/>
  <c r="AT1296" i="11"/>
  <c r="AS1296" i="11"/>
  <c r="AR1296" i="11"/>
  <c r="AO1296" i="11"/>
  <c r="AN1296" i="11"/>
  <c r="AM1296" i="11"/>
  <c r="AL1296" i="11"/>
  <c r="AK1296" i="11"/>
  <c r="AJ1296" i="11"/>
  <c r="D1296" i="11"/>
  <c r="X1296" i="11" s="1"/>
  <c r="C1296" i="11"/>
  <c r="B1296" i="11"/>
  <c r="AY1295" i="11"/>
  <c r="AX1295" i="11"/>
  <c r="AW1295" i="11"/>
  <c r="AV1295" i="11"/>
  <c r="AU1295" i="11"/>
  <c r="AT1295" i="11"/>
  <c r="AS1295" i="11"/>
  <c r="AR1295" i="11"/>
  <c r="AO1295" i="11"/>
  <c r="AN1295" i="11"/>
  <c r="AM1295" i="11"/>
  <c r="AL1295" i="11"/>
  <c r="AK1295" i="11"/>
  <c r="AJ1295" i="11"/>
  <c r="D1295" i="11"/>
  <c r="X1295" i="11" s="1"/>
  <c r="C1295" i="11"/>
  <c r="B1295" i="11"/>
  <c r="AY1294" i="11"/>
  <c r="AX1294" i="11"/>
  <c r="AW1294" i="11"/>
  <c r="AV1294" i="11"/>
  <c r="AU1294" i="11"/>
  <c r="AT1294" i="11"/>
  <c r="AS1294" i="11"/>
  <c r="AR1294" i="11"/>
  <c r="AO1294" i="11"/>
  <c r="AN1294" i="11"/>
  <c r="AM1294" i="11"/>
  <c r="AL1294" i="11"/>
  <c r="AK1294" i="11"/>
  <c r="AJ1294" i="11"/>
  <c r="D1294" i="11"/>
  <c r="X1294" i="11" s="1"/>
  <c r="C1294" i="11"/>
  <c r="B1294" i="11"/>
  <c r="AY1293" i="11"/>
  <c r="AX1293" i="11"/>
  <c r="AW1293" i="11"/>
  <c r="AV1293" i="11"/>
  <c r="AU1293" i="11"/>
  <c r="AT1293" i="11"/>
  <c r="AS1293" i="11"/>
  <c r="AR1293" i="11"/>
  <c r="AO1293" i="11"/>
  <c r="AN1293" i="11"/>
  <c r="AM1293" i="11"/>
  <c r="AL1293" i="11"/>
  <c r="AK1293" i="11"/>
  <c r="AJ1293" i="11"/>
  <c r="D1293" i="11"/>
  <c r="X1293" i="11" s="1"/>
  <c r="C1293" i="11"/>
  <c r="B1293" i="11"/>
  <c r="AY1292" i="11"/>
  <c r="AX1292" i="11"/>
  <c r="AW1292" i="11"/>
  <c r="AV1292" i="11"/>
  <c r="AU1292" i="11"/>
  <c r="AT1292" i="11"/>
  <c r="AS1292" i="11"/>
  <c r="AR1292" i="11"/>
  <c r="AO1292" i="11"/>
  <c r="AN1292" i="11"/>
  <c r="AM1292" i="11"/>
  <c r="AL1292" i="11"/>
  <c r="AK1292" i="11"/>
  <c r="AJ1292" i="11"/>
  <c r="D1292" i="11"/>
  <c r="X1292" i="11" s="1"/>
  <c r="C1292" i="11"/>
  <c r="B1292" i="11"/>
  <c r="AY1291" i="11"/>
  <c r="AX1291" i="11"/>
  <c r="AW1291" i="11"/>
  <c r="AV1291" i="11"/>
  <c r="AU1291" i="11"/>
  <c r="AT1291" i="11"/>
  <c r="AS1291" i="11"/>
  <c r="AR1291" i="11"/>
  <c r="AO1291" i="11"/>
  <c r="AN1291" i="11"/>
  <c r="AM1291" i="11"/>
  <c r="AL1291" i="11"/>
  <c r="AK1291" i="11"/>
  <c r="AJ1291" i="11"/>
  <c r="D1291" i="11"/>
  <c r="X1291" i="11" s="1"/>
  <c r="C1291" i="11"/>
  <c r="B1291" i="11"/>
  <c r="AY1290" i="11"/>
  <c r="AX1290" i="11"/>
  <c r="AW1290" i="11"/>
  <c r="AV1290" i="11"/>
  <c r="AU1290" i="11"/>
  <c r="AT1290" i="11"/>
  <c r="AS1290" i="11"/>
  <c r="AR1290" i="11"/>
  <c r="AO1290" i="11"/>
  <c r="AN1290" i="11"/>
  <c r="AM1290" i="11"/>
  <c r="AL1290" i="11"/>
  <c r="AK1290" i="11"/>
  <c r="AJ1290" i="11"/>
  <c r="D1290" i="11"/>
  <c r="X1290" i="11" s="1"/>
  <c r="C1290" i="11"/>
  <c r="B1290" i="11"/>
  <c r="AY1289" i="11"/>
  <c r="AX1289" i="11"/>
  <c r="AW1289" i="11"/>
  <c r="AV1289" i="11"/>
  <c r="AU1289" i="11"/>
  <c r="AT1289" i="11"/>
  <c r="AS1289" i="11"/>
  <c r="AR1289" i="11"/>
  <c r="AO1289" i="11"/>
  <c r="AN1289" i="11"/>
  <c r="AM1289" i="11"/>
  <c r="AL1289" i="11"/>
  <c r="AK1289" i="11"/>
  <c r="AJ1289" i="11"/>
  <c r="D1289" i="11"/>
  <c r="X1289" i="11" s="1"/>
  <c r="C1289" i="11"/>
  <c r="B1289" i="11"/>
  <c r="AY1288" i="11"/>
  <c r="AX1288" i="11"/>
  <c r="AW1288" i="11"/>
  <c r="AV1288" i="11"/>
  <c r="AU1288" i="11"/>
  <c r="AT1288" i="11"/>
  <c r="AS1288" i="11"/>
  <c r="AR1288" i="11"/>
  <c r="AO1288" i="11"/>
  <c r="AN1288" i="11"/>
  <c r="AM1288" i="11"/>
  <c r="AL1288" i="11"/>
  <c r="AK1288" i="11"/>
  <c r="AJ1288" i="11"/>
  <c r="D1288" i="11"/>
  <c r="X1288" i="11" s="1"/>
  <c r="C1288" i="11"/>
  <c r="B1288" i="11"/>
  <c r="AY1287" i="11"/>
  <c r="AX1287" i="11"/>
  <c r="AW1287" i="11"/>
  <c r="AV1287" i="11"/>
  <c r="AU1287" i="11"/>
  <c r="AT1287" i="11"/>
  <c r="AS1287" i="11"/>
  <c r="AR1287" i="11"/>
  <c r="AO1287" i="11"/>
  <c r="AN1287" i="11"/>
  <c r="AM1287" i="11"/>
  <c r="AL1287" i="11"/>
  <c r="AK1287" i="11"/>
  <c r="AJ1287" i="11"/>
  <c r="D1287" i="11"/>
  <c r="X1287" i="11" s="1"/>
  <c r="C1287" i="11"/>
  <c r="B1287" i="11"/>
  <c r="AY1286" i="11"/>
  <c r="AX1286" i="11"/>
  <c r="AW1286" i="11"/>
  <c r="AV1286" i="11"/>
  <c r="AU1286" i="11"/>
  <c r="AT1286" i="11"/>
  <c r="AS1286" i="11"/>
  <c r="AR1286" i="11"/>
  <c r="AO1286" i="11"/>
  <c r="AN1286" i="11"/>
  <c r="AM1286" i="11"/>
  <c r="AL1286" i="11"/>
  <c r="AK1286" i="11"/>
  <c r="AJ1286" i="11"/>
  <c r="D1286" i="11"/>
  <c r="X1286" i="11" s="1"/>
  <c r="C1286" i="11"/>
  <c r="B1286" i="11"/>
  <c r="AY1285" i="11"/>
  <c r="AX1285" i="11"/>
  <c r="AW1285" i="11"/>
  <c r="AV1285" i="11"/>
  <c r="AU1285" i="11"/>
  <c r="AT1285" i="11"/>
  <c r="AS1285" i="11"/>
  <c r="AR1285" i="11"/>
  <c r="AO1285" i="11"/>
  <c r="AN1285" i="11"/>
  <c r="AM1285" i="11"/>
  <c r="AL1285" i="11"/>
  <c r="AK1285" i="11"/>
  <c r="AJ1285" i="11"/>
  <c r="D1285" i="11"/>
  <c r="X1285" i="11" s="1"/>
  <c r="C1285" i="11"/>
  <c r="B1285" i="11"/>
  <c r="AY1284" i="11"/>
  <c r="AX1284" i="11"/>
  <c r="AW1284" i="11"/>
  <c r="AV1284" i="11"/>
  <c r="AU1284" i="11"/>
  <c r="AT1284" i="11"/>
  <c r="AS1284" i="11"/>
  <c r="AR1284" i="11"/>
  <c r="AO1284" i="11"/>
  <c r="AN1284" i="11"/>
  <c r="AM1284" i="11"/>
  <c r="AL1284" i="11"/>
  <c r="AK1284" i="11"/>
  <c r="AJ1284" i="11"/>
  <c r="D1284" i="11"/>
  <c r="X1284" i="11" s="1"/>
  <c r="C1284" i="11"/>
  <c r="B1284" i="11"/>
  <c r="AY1283" i="11"/>
  <c r="AX1283" i="11"/>
  <c r="AW1283" i="11"/>
  <c r="AV1283" i="11"/>
  <c r="AU1283" i="11"/>
  <c r="AT1283" i="11"/>
  <c r="AS1283" i="11"/>
  <c r="AR1283" i="11"/>
  <c r="AO1283" i="11"/>
  <c r="AN1283" i="11"/>
  <c r="AM1283" i="11"/>
  <c r="AL1283" i="11"/>
  <c r="AK1283" i="11"/>
  <c r="AJ1283" i="11"/>
  <c r="D1283" i="11"/>
  <c r="X1283" i="11" s="1"/>
  <c r="C1283" i="11"/>
  <c r="B1283" i="11"/>
  <c r="AY1282" i="11"/>
  <c r="AX1282" i="11"/>
  <c r="AW1282" i="11"/>
  <c r="AV1282" i="11"/>
  <c r="AU1282" i="11"/>
  <c r="AT1282" i="11"/>
  <c r="AS1282" i="11"/>
  <c r="AR1282" i="11"/>
  <c r="AO1282" i="11"/>
  <c r="AN1282" i="11"/>
  <c r="AM1282" i="11"/>
  <c r="AL1282" i="11"/>
  <c r="AK1282" i="11"/>
  <c r="AJ1282" i="11"/>
  <c r="D1282" i="11"/>
  <c r="X1282" i="11" s="1"/>
  <c r="C1282" i="11"/>
  <c r="B1282" i="11"/>
  <c r="AY1281" i="11"/>
  <c r="AX1281" i="11"/>
  <c r="AW1281" i="11"/>
  <c r="AV1281" i="11"/>
  <c r="AU1281" i="11"/>
  <c r="AT1281" i="11"/>
  <c r="AS1281" i="11"/>
  <c r="AR1281" i="11"/>
  <c r="AO1281" i="11"/>
  <c r="AN1281" i="11"/>
  <c r="AM1281" i="11"/>
  <c r="AL1281" i="11"/>
  <c r="AK1281" i="11"/>
  <c r="AJ1281" i="11"/>
  <c r="D1281" i="11"/>
  <c r="X1281" i="11" s="1"/>
  <c r="C1281" i="11"/>
  <c r="B1281" i="11"/>
  <c r="AY1280" i="11"/>
  <c r="AX1280" i="11"/>
  <c r="AW1280" i="11"/>
  <c r="AV1280" i="11"/>
  <c r="AU1280" i="11"/>
  <c r="AT1280" i="11"/>
  <c r="AS1280" i="11"/>
  <c r="AR1280" i="11"/>
  <c r="AO1280" i="11"/>
  <c r="AN1280" i="11"/>
  <c r="AM1280" i="11"/>
  <c r="AL1280" i="11"/>
  <c r="AK1280" i="11"/>
  <c r="AJ1280" i="11"/>
  <c r="D1280" i="11"/>
  <c r="X1280" i="11" s="1"/>
  <c r="C1280" i="11"/>
  <c r="B1280" i="11"/>
  <c r="AY1279" i="11"/>
  <c r="AX1279" i="11"/>
  <c r="AW1279" i="11"/>
  <c r="AV1279" i="11"/>
  <c r="AU1279" i="11"/>
  <c r="AT1279" i="11"/>
  <c r="AS1279" i="11"/>
  <c r="AR1279" i="11"/>
  <c r="AO1279" i="11"/>
  <c r="AN1279" i="11"/>
  <c r="AM1279" i="11"/>
  <c r="AL1279" i="11"/>
  <c r="AK1279" i="11"/>
  <c r="AJ1279" i="11"/>
  <c r="D1279" i="11"/>
  <c r="X1279" i="11" s="1"/>
  <c r="C1279" i="11"/>
  <c r="B1279" i="11"/>
  <c r="AY1278" i="11"/>
  <c r="AX1278" i="11"/>
  <c r="AW1278" i="11"/>
  <c r="AV1278" i="11"/>
  <c r="AU1278" i="11"/>
  <c r="AT1278" i="11"/>
  <c r="AS1278" i="11"/>
  <c r="AR1278" i="11"/>
  <c r="AO1278" i="11"/>
  <c r="AN1278" i="11"/>
  <c r="AM1278" i="11"/>
  <c r="AL1278" i="11"/>
  <c r="AK1278" i="11"/>
  <c r="AJ1278" i="11"/>
  <c r="D1278" i="11"/>
  <c r="X1278" i="11" s="1"/>
  <c r="C1278" i="11"/>
  <c r="B1278" i="11"/>
  <c r="AY1277" i="11"/>
  <c r="AX1277" i="11"/>
  <c r="AW1277" i="11"/>
  <c r="AV1277" i="11"/>
  <c r="AU1277" i="11"/>
  <c r="AT1277" i="11"/>
  <c r="AS1277" i="11"/>
  <c r="AR1277" i="11"/>
  <c r="AO1277" i="11"/>
  <c r="AN1277" i="11"/>
  <c r="AM1277" i="11"/>
  <c r="AL1277" i="11"/>
  <c r="AK1277" i="11"/>
  <c r="AJ1277" i="11"/>
  <c r="D1277" i="11"/>
  <c r="X1277" i="11" s="1"/>
  <c r="C1277" i="11"/>
  <c r="B1277" i="11"/>
  <c r="AY1276" i="11"/>
  <c r="AX1276" i="11"/>
  <c r="AW1276" i="11"/>
  <c r="AV1276" i="11"/>
  <c r="AU1276" i="11"/>
  <c r="AT1276" i="11"/>
  <c r="AS1276" i="11"/>
  <c r="AR1276" i="11"/>
  <c r="AO1276" i="11"/>
  <c r="AN1276" i="11"/>
  <c r="AM1276" i="11"/>
  <c r="AL1276" i="11"/>
  <c r="AK1276" i="11"/>
  <c r="AJ1276" i="11"/>
  <c r="D1276" i="11"/>
  <c r="X1276" i="11" s="1"/>
  <c r="C1276" i="11"/>
  <c r="B1276" i="11"/>
  <c r="AY1275" i="11"/>
  <c r="AX1275" i="11"/>
  <c r="AW1275" i="11"/>
  <c r="AV1275" i="11"/>
  <c r="AU1275" i="11"/>
  <c r="AT1275" i="11"/>
  <c r="AS1275" i="11"/>
  <c r="AR1275" i="11"/>
  <c r="AO1275" i="11"/>
  <c r="AN1275" i="11"/>
  <c r="AM1275" i="11"/>
  <c r="AL1275" i="11"/>
  <c r="AK1275" i="11"/>
  <c r="AJ1275" i="11"/>
  <c r="D1275" i="11"/>
  <c r="X1275" i="11" s="1"/>
  <c r="C1275" i="11"/>
  <c r="B1275" i="11"/>
  <c r="AY1274" i="11"/>
  <c r="AX1274" i="11"/>
  <c r="AW1274" i="11"/>
  <c r="AV1274" i="11"/>
  <c r="AU1274" i="11"/>
  <c r="AT1274" i="11"/>
  <c r="AS1274" i="11"/>
  <c r="AR1274" i="11"/>
  <c r="AO1274" i="11"/>
  <c r="AN1274" i="11"/>
  <c r="AM1274" i="11"/>
  <c r="AL1274" i="11"/>
  <c r="AK1274" i="11"/>
  <c r="AJ1274" i="11"/>
  <c r="D1274" i="11"/>
  <c r="X1274" i="11" s="1"/>
  <c r="C1274" i="11"/>
  <c r="B1274" i="11"/>
  <c r="AY1273" i="11"/>
  <c r="AX1273" i="11"/>
  <c r="AW1273" i="11"/>
  <c r="AV1273" i="11"/>
  <c r="AU1273" i="11"/>
  <c r="AT1273" i="11"/>
  <c r="AS1273" i="11"/>
  <c r="AR1273" i="11"/>
  <c r="AO1273" i="11"/>
  <c r="AN1273" i="11"/>
  <c r="AM1273" i="11"/>
  <c r="AL1273" i="11"/>
  <c r="AK1273" i="11"/>
  <c r="AJ1273" i="11"/>
  <c r="D1273" i="11"/>
  <c r="X1273" i="11" s="1"/>
  <c r="C1273" i="11"/>
  <c r="B1273" i="11"/>
  <c r="AY1272" i="11"/>
  <c r="AX1272" i="11"/>
  <c r="AW1272" i="11"/>
  <c r="AV1272" i="11"/>
  <c r="AU1272" i="11"/>
  <c r="AT1272" i="11"/>
  <c r="AS1272" i="11"/>
  <c r="AR1272" i="11"/>
  <c r="AO1272" i="11"/>
  <c r="AN1272" i="11"/>
  <c r="AM1272" i="11"/>
  <c r="AL1272" i="11"/>
  <c r="AK1272" i="11"/>
  <c r="AJ1272" i="11"/>
  <c r="D1272" i="11"/>
  <c r="X1272" i="11" s="1"/>
  <c r="C1272" i="11"/>
  <c r="B1272" i="11"/>
  <c r="AY1271" i="11"/>
  <c r="AX1271" i="11"/>
  <c r="AW1271" i="11"/>
  <c r="AV1271" i="11"/>
  <c r="AU1271" i="11"/>
  <c r="AT1271" i="11"/>
  <c r="AS1271" i="11"/>
  <c r="AR1271" i="11"/>
  <c r="AO1271" i="11"/>
  <c r="AN1271" i="11"/>
  <c r="AM1271" i="11"/>
  <c r="AL1271" i="11"/>
  <c r="AK1271" i="11"/>
  <c r="AJ1271" i="11"/>
  <c r="D1271" i="11"/>
  <c r="X1271" i="11" s="1"/>
  <c r="C1271" i="11"/>
  <c r="B1271" i="11"/>
  <c r="AY1270" i="11"/>
  <c r="AX1270" i="11"/>
  <c r="AW1270" i="11"/>
  <c r="AV1270" i="11"/>
  <c r="AU1270" i="11"/>
  <c r="AT1270" i="11"/>
  <c r="AS1270" i="11"/>
  <c r="AR1270" i="11"/>
  <c r="AO1270" i="11"/>
  <c r="AN1270" i="11"/>
  <c r="AM1270" i="11"/>
  <c r="AL1270" i="11"/>
  <c r="AK1270" i="11"/>
  <c r="AJ1270" i="11"/>
  <c r="D1270" i="11"/>
  <c r="X1270" i="11" s="1"/>
  <c r="C1270" i="11"/>
  <c r="B1270" i="11"/>
  <c r="AY1269" i="11"/>
  <c r="AX1269" i="11"/>
  <c r="AW1269" i="11"/>
  <c r="AV1269" i="11"/>
  <c r="AU1269" i="11"/>
  <c r="AT1269" i="11"/>
  <c r="AS1269" i="11"/>
  <c r="AR1269" i="11"/>
  <c r="AO1269" i="11"/>
  <c r="AN1269" i="11"/>
  <c r="AM1269" i="11"/>
  <c r="AL1269" i="11"/>
  <c r="AK1269" i="11"/>
  <c r="AJ1269" i="11"/>
  <c r="D1269" i="11"/>
  <c r="X1269" i="11" s="1"/>
  <c r="C1269" i="11"/>
  <c r="B1269" i="11"/>
  <c r="AY1268" i="11"/>
  <c r="AX1268" i="11"/>
  <c r="AW1268" i="11"/>
  <c r="AV1268" i="11"/>
  <c r="AU1268" i="11"/>
  <c r="AT1268" i="11"/>
  <c r="AS1268" i="11"/>
  <c r="AR1268" i="11"/>
  <c r="AO1268" i="11"/>
  <c r="AN1268" i="11"/>
  <c r="AM1268" i="11"/>
  <c r="AL1268" i="11"/>
  <c r="AK1268" i="11"/>
  <c r="AJ1268" i="11"/>
  <c r="D1268" i="11"/>
  <c r="X1268" i="11" s="1"/>
  <c r="C1268" i="11"/>
  <c r="B1268" i="11"/>
  <c r="AY1267" i="11"/>
  <c r="AX1267" i="11"/>
  <c r="AW1267" i="11"/>
  <c r="AV1267" i="11"/>
  <c r="AU1267" i="11"/>
  <c r="AT1267" i="11"/>
  <c r="AS1267" i="11"/>
  <c r="AR1267" i="11"/>
  <c r="AO1267" i="11"/>
  <c r="AN1267" i="11"/>
  <c r="AM1267" i="11"/>
  <c r="AL1267" i="11"/>
  <c r="AK1267" i="11"/>
  <c r="AJ1267" i="11"/>
  <c r="D1267" i="11"/>
  <c r="X1267" i="11" s="1"/>
  <c r="C1267" i="11"/>
  <c r="B1267" i="11"/>
  <c r="AY1266" i="11"/>
  <c r="AX1266" i="11"/>
  <c r="AW1266" i="11"/>
  <c r="AV1266" i="11"/>
  <c r="AU1266" i="11"/>
  <c r="AT1266" i="11"/>
  <c r="AS1266" i="11"/>
  <c r="AR1266" i="11"/>
  <c r="AO1266" i="11"/>
  <c r="AN1266" i="11"/>
  <c r="AM1266" i="11"/>
  <c r="AL1266" i="11"/>
  <c r="AK1266" i="11"/>
  <c r="AJ1266" i="11"/>
  <c r="D1266" i="11"/>
  <c r="X1266" i="11" s="1"/>
  <c r="C1266" i="11"/>
  <c r="B1266" i="11"/>
  <c r="AY1265" i="11"/>
  <c r="AX1265" i="11"/>
  <c r="AW1265" i="11"/>
  <c r="AV1265" i="11"/>
  <c r="AU1265" i="11"/>
  <c r="AT1265" i="11"/>
  <c r="AS1265" i="11"/>
  <c r="AR1265" i="11"/>
  <c r="AO1265" i="11"/>
  <c r="AN1265" i="11"/>
  <c r="AM1265" i="11"/>
  <c r="AL1265" i="11"/>
  <c r="AK1265" i="11"/>
  <c r="AJ1265" i="11"/>
  <c r="D1265" i="11"/>
  <c r="X1265" i="11" s="1"/>
  <c r="C1265" i="11"/>
  <c r="B1265" i="11"/>
  <c r="AY1264" i="11"/>
  <c r="AX1264" i="11"/>
  <c r="AW1264" i="11"/>
  <c r="AV1264" i="11"/>
  <c r="AU1264" i="11"/>
  <c r="AT1264" i="11"/>
  <c r="AS1264" i="11"/>
  <c r="AR1264" i="11"/>
  <c r="AO1264" i="11"/>
  <c r="AN1264" i="11"/>
  <c r="AM1264" i="11"/>
  <c r="AL1264" i="11"/>
  <c r="AK1264" i="11"/>
  <c r="AJ1264" i="11"/>
  <c r="D1264" i="11"/>
  <c r="X1264" i="11" s="1"/>
  <c r="C1264" i="11"/>
  <c r="B1264" i="11"/>
  <c r="AY1263" i="11"/>
  <c r="AX1263" i="11"/>
  <c r="AW1263" i="11"/>
  <c r="AV1263" i="11"/>
  <c r="AU1263" i="11"/>
  <c r="AT1263" i="11"/>
  <c r="AS1263" i="11"/>
  <c r="AR1263" i="11"/>
  <c r="AO1263" i="11"/>
  <c r="AN1263" i="11"/>
  <c r="AM1263" i="11"/>
  <c r="AL1263" i="11"/>
  <c r="AK1263" i="11"/>
  <c r="AJ1263" i="11"/>
  <c r="D1263" i="11"/>
  <c r="X1263" i="11" s="1"/>
  <c r="C1263" i="11"/>
  <c r="B1263" i="11"/>
  <c r="AY1262" i="11"/>
  <c r="AX1262" i="11"/>
  <c r="AW1262" i="11"/>
  <c r="AV1262" i="11"/>
  <c r="AU1262" i="11"/>
  <c r="AT1262" i="11"/>
  <c r="AS1262" i="11"/>
  <c r="AR1262" i="11"/>
  <c r="AO1262" i="11"/>
  <c r="AN1262" i="11"/>
  <c r="AM1262" i="11"/>
  <c r="AL1262" i="11"/>
  <c r="AK1262" i="11"/>
  <c r="AJ1262" i="11"/>
  <c r="D1262" i="11"/>
  <c r="X1262" i="11" s="1"/>
  <c r="C1262" i="11"/>
  <c r="B1262" i="11"/>
  <c r="AY1261" i="11"/>
  <c r="AX1261" i="11"/>
  <c r="AW1261" i="11"/>
  <c r="AV1261" i="11"/>
  <c r="AU1261" i="11"/>
  <c r="AT1261" i="11"/>
  <c r="AS1261" i="11"/>
  <c r="AR1261" i="11"/>
  <c r="AO1261" i="11"/>
  <c r="AN1261" i="11"/>
  <c r="AM1261" i="11"/>
  <c r="AL1261" i="11"/>
  <c r="AK1261" i="11"/>
  <c r="AJ1261" i="11"/>
  <c r="D1261" i="11"/>
  <c r="X1261" i="11" s="1"/>
  <c r="C1261" i="11"/>
  <c r="B1261" i="11"/>
  <c r="AY1260" i="11"/>
  <c r="AX1260" i="11"/>
  <c r="AW1260" i="11"/>
  <c r="AV1260" i="11"/>
  <c r="AU1260" i="11"/>
  <c r="AT1260" i="11"/>
  <c r="AS1260" i="11"/>
  <c r="AR1260" i="11"/>
  <c r="AO1260" i="11"/>
  <c r="AN1260" i="11"/>
  <c r="AM1260" i="11"/>
  <c r="AL1260" i="11"/>
  <c r="AK1260" i="11"/>
  <c r="AJ1260" i="11"/>
  <c r="D1260" i="11"/>
  <c r="X1260" i="11" s="1"/>
  <c r="C1260" i="11"/>
  <c r="B1260" i="11"/>
  <c r="AY1259" i="11"/>
  <c r="AX1259" i="11"/>
  <c r="AW1259" i="11"/>
  <c r="AV1259" i="11"/>
  <c r="AU1259" i="11"/>
  <c r="AT1259" i="11"/>
  <c r="AS1259" i="11"/>
  <c r="AR1259" i="11"/>
  <c r="AO1259" i="11"/>
  <c r="AN1259" i="11"/>
  <c r="AM1259" i="11"/>
  <c r="AL1259" i="11"/>
  <c r="AK1259" i="11"/>
  <c r="AJ1259" i="11"/>
  <c r="D1259" i="11"/>
  <c r="X1259" i="11" s="1"/>
  <c r="C1259" i="11"/>
  <c r="B1259" i="11"/>
  <c r="AY1258" i="11"/>
  <c r="AX1258" i="11"/>
  <c r="AW1258" i="11"/>
  <c r="AV1258" i="11"/>
  <c r="AU1258" i="11"/>
  <c r="AT1258" i="11"/>
  <c r="AS1258" i="11"/>
  <c r="AR1258" i="11"/>
  <c r="AO1258" i="11"/>
  <c r="AN1258" i="11"/>
  <c r="AM1258" i="11"/>
  <c r="AL1258" i="11"/>
  <c r="AK1258" i="11"/>
  <c r="AJ1258" i="11"/>
  <c r="D1258" i="11"/>
  <c r="X1258" i="11" s="1"/>
  <c r="C1258" i="11"/>
  <c r="B1258" i="11"/>
  <c r="AY1257" i="11"/>
  <c r="AX1257" i="11"/>
  <c r="AW1257" i="11"/>
  <c r="AV1257" i="11"/>
  <c r="AU1257" i="11"/>
  <c r="AT1257" i="11"/>
  <c r="AS1257" i="11"/>
  <c r="AR1257" i="11"/>
  <c r="AO1257" i="11"/>
  <c r="AN1257" i="11"/>
  <c r="AM1257" i="11"/>
  <c r="AL1257" i="11"/>
  <c r="AK1257" i="11"/>
  <c r="AJ1257" i="11"/>
  <c r="D1257" i="11"/>
  <c r="X1257" i="11" s="1"/>
  <c r="C1257" i="11"/>
  <c r="B1257" i="11"/>
  <c r="AY1256" i="11"/>
  <c r="AX1256" i="11"/>
  <c r="AW1256" i="11"/>
  <c r="AV1256" i="11"/>
  <c r="AU1256" i="11"/>
  <c r="AT1256" i="11"/>
  <c r="AS1256" i="11"/>
  <c r="AR1256" i="11"/>
  <c r="AO1256" i="11"/>
  <c r="AN1256" i="11"/>
  <c r="AM1256" i="11"/>
  <c r="AL1256" i="11"/>
  <c r="AK1256" i="11"/>
  <c r="AJ1256" i="11"/>
  <c r="D1256" i="11"/>
  <c r="X1256" i="11" s="1"/>
  <c r="C1256" i="11"/>
  <c r="B1256" i="11"/>
  <c r="AY1255" i="11"/>
  <c r="AX1255" i="11"/>
  <c r="AW1255" i="11"/>
  <c r="AV1255" i="11"/>
  <c r="AU1255" i="11"/>
  <c r="AT1255" i="11"/>
  <c r="AS1255" i="11"/>
  <c r="AR1255" i="11"/>
  <c r="AO1255" i="11"/>
  <c r="AN1255" i="11"/>
  <c r="AM1255" i="11"/>
  <c r="AL1255" i="11"/>
  <c r="AK1255" i="11"/>
  <c r="AJ1255" i="11"/>
  <c r="D1255" i="11"/>
  <c r="X1255" i="11" s="1"/>
  <c r="C1255" i="11"/>
  <c r="B1255" i="11"/>
  <c r="AY1254" i="11"/>
  <c r="AX1254" i="11"/>
  <c r="AW1254" i="11"/>
  <c r="AV1254" i="11"/>
  <c r="AU1254" i="11"/>
  <c r="AT1254" i="11"/>
  <c r="AS1254" i="11"/>
  <c r="AR1254" i="11"/>
  <c r="AO1254" i="11"/>
  <c r="AN1254" i="11"/>
  <c r="AM1254" i="11"/>
  <c r="AL1254" i="11"/>
  <c r="AK1254" i="11"/>
  <c r="AJ1254" i="11"/>
  <c r="D1254" i="11"/>
  <c r="X1254" i="11" s="1"/>
  <c r="C1254" i="11"/>
  <c r="B1254" i="11"/>
  <c r="AY1253" i="11"/>
  <c r="AX1253" i="11"/>
  <c r="AW1253" i="11"/>
  <c r="AV1253" i="11"/>
  <c r="AU1253" i="11"/>
  <c r="AT1253" i="11"/>
  <c r="AS1253" i="11"/>
  <c r="AR1253" i="11"/>
  <c r="AO1253" i="11"/>
  <c r="AN1253" i="11"/>
  <c r="AM1253" i="11"/>
  <c r="AL1253" i="11"/>
  <c r="AK1253" i="11"/>
  <c r="AJ1253" i="11"/>
  <c r="D1253" i="11"/>
  <c r="X1253" i="11" s="1"/>
  <c r="C1253" i="11"/>
  <c r="B1253" i="11"/>
  <c r="AY1252" i="11"/>
  <c r="AX1252" i="11"/>
  <c r="AW1252" i="11"/>
  <c r="AV1252" i="11"/>
  <c r="AU1252" i="11"/>
  <c r="AT1252" i="11"/>
  <c r="AS1252" i="11"/>
  <c r="AR1252" i="11"/>
  <c r="AO1252" i="11"/>
  <c r="AN1252" i="11"/>
  <c r="AM1252" i="11"/>
  <c r="AL1252" i="11"/>
  <c r="AK1252" i="11"/>
  <c r="AJ1252" i="11"/>
  <c r="D1252" i="11"/>
  <c r="X1252" i="11" s="1"/>
  <c r="C1252" i="11"/>
  <c r="B1252" i="11"/>
  <c r="AY1251" i="11"/>
  <c r="AX1251" i="11"/>
  <c r="AW1251" i="11"/>
  <c r="AV1251" i="11"/>
  <c r="AU1251" i="11"/>
  <c r="AT1251" i="11"/>
  <c r="AS1251" i="11"/>
  <c r="AR1251" i="11"/>
  <c r="AO1251" i="11"/>
  <c r="AN1251" i="11"/>
  <c r="AM1251" i="11"/>
  <c r="AL1251" i="11"/>
  <c r="AK1251" i="11"/>
  <c r="AJ1251" i="11"/>
  <c r="D1251" i="11"/>
  <c r="X1251" i="11" s="1"/>
  <c r="C1251" i="11"/>
  <c r="B1251" i="11"/>
  <c r="AY1250" i="11"/>
  <c r="AX1250" i="11"/>
  <c r="AW1250" i="11"/>
  <c r="AV1250" i="11"/>
  <c r="AU1250" i="11"/>
  <c r="AT1250" i="11"/>
  <c r="AS1250" i="11"/>
  <c r="AR1250" i="11"/>
  <c r="AO1250" i="11"/>
  <c r="AN1250" i="11"/>
  <c r="AM1250" i="11"/>
  <c r="AL1250" i="11"/>
  <c r="AK1250" i="11"/>
  <c r="AJ1250" i="11"/>
  <c r="D1250" i="11"/>
  <c r="X1250" i="11" s="1"/>
  <c r="C1250" i="11"/>
  <c r="B1250" i="11"/>
  <c r="AY1249" i="11"/>
  <c r="AX1249" i="11"/>
  <c r="AW1249" i="11"/>
  <c r="AV1249" i="11"/>
  <c r="AU1249" i="11"/>
  <c r="AT1249" i="11"/>
  <c r="AS1249" i="11"/>
  <c r="AR1249" i="11"/>
  <c r="AO1249" i="11"/>
  <c r="AN1249" i="11"/>
  <c r="AM1249" i="11"/>
  <c r="AL1249" i="11"/>
  <c r="AK1249" i="11"/>
  <c r="AJ1249" i="11"/>
  <c r="D1249" i="11"/>
  <c r="X1249" i="11" s="1"/>
  <c r="C1249" i="11"/>
  <c r="B1249" i="11"/>
  <c r="AY1248" i="11"/>
  <c r="AX1248" i="11"/>
  <c r="AW1248" i="11"/>
  <c r="AV1248" i="11"/>
  <c r="AU1248" i="11"/>
  <c r="AT1248" i="11"/>
  <c r="AS1248" i="11"/>
  <c r="AR1248" i="11"/>
  <c r="AO1248" i="11"/>
  <c r="AN1248" i="11"/>
  <c r="AM1248" i="11"/>
  <c r="AL1248" i="11"/>
  <c r="AK1248" i="11"/>
  <c r="AJ1248" i="11"/>
  <c r="D1248" i="11"/>
  <c r="X1248" i="11" s="1"/>
  <c r="C1248" i="11"/>
  <c r="B1248" i="11"/>
  <c r="AY1247" i="11"/>
  <c r="AX1247" i="11"/>
  <c r="AW1247" i="11"/>
  <c r="AV1247" i="11"/>
  <c r="AU1247" i="11"/>
  <c r="AT1247" i="11"/>
  <c r="AS1247" i="11"/>
  <c r="AR1247" i="11"/>
  <c r="AO1247" i="11"/>
  <c r="AN1247" i="11"/>
  <c r="AM1247" i="11"/>
  <c r="AL1247" i="11"/>
  <c r="AK1247" i="11"/>
  <c r="AJ1247" i="11"/>
  <c r="D1247" i="11"/>
  <c r="X1247" i="11" s="1"/>
  <c r="C1247" i="11"/>
  <c r="B1247" i="11"/>
  <c r="AY1246" i="11"/>
  <c r="AX1246" i="11"/>
  <c r="AW1246" i="11"/>
  <c r="AV1246" i="11"/>
  <c r="AU1246" i="11"/>
  <c r="AT1246" i="11"/>
  <c r="AS1246" i="11"/>
  <c r="AR1246" i="11"/>
  <c r="AO1246" i="11"/>
  <c r="AN1246" i="11"/>
  <c r="AM1246" i="11"/>
  <c r="AL1246" i="11"/>
  <c r="AK1246" i="11"/>
  <c r="AJ1246" i="11"/>
  <c r="D1246" i="11"/>
  <c r="X1246" i="11" s="1"/>
  <c r="C1246" i="11"/>
  <c r="B1246" i="11"/>
  <c r="AY1245" i="11"/>
  <c r="AX1245" i="11"/>
  <c r="AW1245" i="11"/>
  <c r="AV1245" i="11"/>
  <c r="AU1245" i="11"/>
  <c r="AT1245" i="11"/>
  <c r="AS1245" i="11"/>
  <c r="AR1245" i="11"/>
  <c r="AO1245" i="11"/>
  <c r="AN1245" i="11"/>
  <c r="AM1245" i="11"/>
  <c r="AL1245" i="11"/>
  <c r="AK1245" i="11"/>
  <c r="AJ1245" i="11"/>
  <c r="D1245" i="11"/>
  <c r="X1245" i="11" s="1"/>
  <c r="C1245" i="11"/>
  <c r="B1245" i="11"/>
  <c r="AY1244" i="11"/>
  <c r="AX1244" i="11"/>
  <c r="AW1244" i="11"/>
  <c r="AV1244" i="11"/>
  <c r="AU1244" i="11"/>
  <c r="AT1244" i="11"/>
  <c r="AS1244" i="11"/>
  <c r="AR1244" i="11"/>
  <c r="AO1244" i="11"/>
  <c r="AN1244" i="11"/>
  <c r="AM1244" i="11"/>
  <c r="AL1244" i="11"/>
  <c r="AK1244" i="11"/>
  <c r="AJ1244" i="11"/>
  <c r="D1244" i="11"/>
  <c r="X1244" i="11" s="1"/>
  <c r="C1244" i="11"/>
  <c r="B1244" i="11"/>
  <c r="AY1243" i="11"/>
  <c r="AX1243" i="11"/>
  <c r="AW1243" i="11"/>
  <c r="AV1243" i="11"/>
  <c r="AU1243" i="11"/>
  <c r="AT1243" i="11"/>
  <c r="AS1243" i="11"/>
  <c r="AR1243" i="11"/>
  <c r="AO1243" i="11"/>
  <c r="AN1243" i="11"/>
  <c r="AM1243" i="11"/>
  <c r="AL1243" i="11"/>
  <c r="AK1243" i="11"/>
  <c r="AJ1243" i="11"/>
  <c r="D1243" i="11"/>
  <c r="X1243" i="11" s="1"/>
  <c r="C1243" i="11"/>
  <c r="B1243" i="11"/>
  <c r="AY1242" i="11"/>
  <c r="AX1242" i="11"/>
  <c r="AW1242" i="11"/>
  <c r="AV1242" i="11"/>
  <c r="AU1242" i="11"/>
  <c r="AT1242" i="11"/>
  <c r="AS1242" i="11"/>
  <c r="AR1242" i="11"/>
  <c r="AO1242" i="11"/>
  <c r="AN1242" i="11"/>
  <c r="AM1242" i="11"/>
  <c r="AL1242" i="11"/>
  <c r="AK1242" i="11"/>
  <c r="AJ1242" i="11"/>
  <c r="D1242" i="11"/>
  <c r="X1242" i="11" s="1"/>
  <c r="C1242" i="11"/>
  <c r="B1242" i="11"/>
  <c r="AY1241" i="11"/>
  <c r="AX1241" i="11"/>
  <c r="AW1241" i="11"/>
  <c r="AV1241" i="11"/>
  <c r="AU1241" i="11"/>
  <c r="AT1241" i="11"/>
  <c r="AS1241" i="11"/>
  <c r="AR1241" i="11"/>
  <c r="AO1241" i="11"/>
  <c r="AN1241" i="11"/>
  <c r="AM1241" i="11"/>
  <c r="AL1241" i="11"/>
  <c r="AK1241" i="11"/>
  <c r="AJ1241" i="11"/>
  <c r="D1241" i="11"/>
  <c r="X1241" i="11" s="1"/>
  <c r="C1241" i="11"/>
  <c r="B1241" i="11"/>
  <c r="AY1240" i="11"/>
  <c r="AX1240" i="11"/>
  <c r="AW1240" i="11"/>
  <c r="AV1240" i="11"/>
  <c r="AU1240" i="11"/>
  <c r="AT1240" i="11"/>
  <c r="AS1240" i="11"/>
  <c r="AR1240" i="11"/>
  <c r="AO1240" i="11"/>
  <c r="AN1240" i="11"/>
  <c r="AM1240" i="11"/>
  <c r="AL1240" i="11"/>
  <c r="AK1240" i="11"/>
  <c r="AJ1240" i="11"/>
  <c r="D1240" i="11"/>
  <c r="X1240" i="11" s="1"/>
  <c r="C1240" i="11"/>
  <c r="B1240" i="11"/>
  <c r="AY1239" i="11"/>
  <c r="AX1239" i="11"/>
  <c r="AW1239" i="11"/>
  <c r="AV1239" i="11"/>
  <c r="AU1239" i="11"/>
  <c r="AT1239" i="11"/>
  <c r="AS1239" i="11"/>
  <c r="AR1239" i="11"/>
  <c r="AO1239" i="11"/>
  <c r="AN1239" i="11"/>
  <c r="AM1239" i="11"/>
  <c r="AL1239" i="11"/>
  <c r="AK1239" i="11"/>
  <c r="AJ1239" i="11"/>
  <c r="D1239" i="11"/>
  <c r="X1239" i="11" s="1"/>
  <c r="C1239" i="11"/>
  <c r="B1239" i="11"/>
  <c r="AY1238" i="11"/>
  <c r="AX1238" i="11"/>
  <c r="AW1238" i="11"/>
  <c r="AV1238" i="11"/>
  <c r="AU1238" i="11"/>
  <c r="AT1238" i="11"/>
  <c r="AS1238" i="11"/>
  <c r="AR1238" i="11"/>
  <c r="AO1238" i="11"/>
  <c r="AN1238" i="11"/>
  <c r="AM1238" i="11"/>
  <c r="AL1238" i="11"/>
  <c r="AK1238" i="11"/>
  <c r="AJ1238" i="11"/>
  <c r="D1238" i="11"/>
  <c r="X1238" i="11" s="1"/>
  <c r="C1238" i="11"/>
  <c r="B1238" i="11"/>
  <c r="AY1237" i="11"/>
  <c r="AX1237" i="11"/>
  <c r="AW1237" i="11"/>
  <c r="AV1237" i="11"/>
  <c r="AU1237" i="11"/>
  <c r="AT1237" i="11"/>
  <c r="AS1237" i="11"/>
  <c r="AR1237" i="11"/>
  <c r="AO1237" i="11"/>
  <c r="AN1237" i="11"/>
  <c r="AM1237" i="11"/>
  <c r="AL1237" i="11"/>
  <c r="AK1237" i="11"/>
  <c r="AJ1237" i="11"/>
  <c r="D1237" i="11"/>
  <c r="X1237" i="11" s="1"/>
  <c r="C1237" i="11"/>
  <c r="B1237" i="11"/>
  <c r="AY1236" i="11"/>
  <c r="AX1236" i="11"/>
  <c r="AW1236" i="11"/>
  <c r="AV1236" i="11"/>
  <c r="AU1236" i="11"/>
  <c r="AT1236" i="11"/>
  <c r="AS1236" i="11"/>
  <c r="AR1236" i="11"/>
  <c r="AO1236" i="11"/>
  <c r="AN1236" i="11"/>
  <c r="AM1236" i="11"/>
  <c r="AL1236" i="11"/>
  <c r="AK1236" i="11"/>
  <c r="AJ1236" i="11"/>
  <c r="D1236" i="11"/>
  <c r="X1236" i="11" s="1"/>
  <c r="C1236" i="11"/>
  <c r="B1236" i="11"/>
  <c r="AY1235" i="11"/>
  <c r="AX1235" i="11"/>
  <c r="AW1235" i="11"/>
  <c r="AV1235" i="11"/>
  <c r="AU1235" i="11"/>
  <c r="AT1235" i="11"/>
  <c r="AS1235" i="11"/>
  <c r="AR1235" i="11"/>
  <c r="AO1235" i="11"/>
  <c r="AN1235" i="11"/>
  <c r="AM1235" i="11"/>
  <c r="AL1235" i="11"/>
  <c r="AK1235" i="11"/>
  <c r="AJ1235" i="11"/>
  <c r="D1235" i="11"/>
  <c r="X1235" i="11" s="1"/>
  <c r="C1235" i="11"/>
  <c r="B1235" i="11"/>
  <c r="AY1234" i="11"/>
  <c r="AX1234" i="11"/>
  <c r="AW1234" i="11"/>
  <c r="AV1234" i="11"/>
  <c r="AU1234" i="11"/>
  <c r="AT1234" i="11"/>
  <c r="AS1234" i="11"/>
  <c r="AR1234" i="11"/>
  <c r="AO1234" i="11"/>
  <c r="AN1234" i="11"/>
  <c r="AM1234" i="11"/>
  <c r="AL1234" i="11"/>
  <c r="AK1234" i="11"/>
  <c r="AJ1234" i="11"/>
  <c r="D1234" i="11"/>
  <c r="X1234" i="11" s="1"/>
  <c r="C1234" i="11"/>
  <c r="B1234" i="11"/>
  <c r="AY1233" i="11"/>
  <c r="AX1233" i="11"/>
  <c r="AW1233" i="11"/>
  <c r="AV1233" i="11"/>
  <c r="AU1233" i="11"/>
  <c r="AT1233" i="11"/>
  <c r="AS1233" i="11"/>
  <c r="AR1233" i="11"/>
  <c r="AO1233" i="11"/>
  <c r="AN1233" i="11"/>
  <c r="AM1233" i="11"/>
  <c r="AL1233" i="11"/>
  <c r="AK1233" i="11"/>
  <c r="AJ1233" i="11"/>
  <c r="D1233" i="11"/>
  <c r="X1233" i="11" s="1"/>
  <c r="C1233" i="11"/>
  <c r="B1233" i="11"/>
  <c r="AY1232" i="11"/>
  <c r="AX1232" i="11"/>
  <c r="AW1232" i="11"/>
  <c r="AV1232" i="11"/>
  <c r="AU1232" i="11"/>
  <c r="AT1232" i="11"/>
  <c r="AS1232" i="11"/>
  <c r="AR1232" i="11"/>
  <c r="AO1232" i="11"/>
  <c r="AN1232" i="11"/>
  <c r="AM1232" i="11"/>
  <c r="AL1232" i="11"/>
  <c r="AK1232" i="11"/>
  <c r="AJ1232" i="11"/>
  <c r="D1232" i="11"/>
  <c r="X1232" i="11" s="1"/>
  <c r="C1232" i="11"/>
  <c r="B1232" i="11"/>
  <c r="AY1231" i="11"/>
  <c r="AX1231" i="11"/>
  <c r="AW1231" i="11"/>
  <c r="AV1231" i="11"/>
  <c r="AU1231" i="11"/>
  <c r="AT1231" i="11"/>
  <c r="AS1231" i="11"/>
  <c r="AR1231" i="11"/>
  <c r="AO1231" i="11"/>
  <c r="AN1231" i="11"/>
  <c r="AM1231" i="11"/>
  <c r="AL1231" i="11"/>
  <c r="AK1231" i="11"/>
  <c r="AJ1231" i="11"/>
  <c r="D1231" i="11"/>
  <c r="X1231" i="11" s="1"/>
  <c r="C1231" i="11"/>
  <c r="B1231" i="11"/>
  <c r="AY1230" i="11"/>
  <c r="AX1230" i="11"/>
  <c r="AW1230" i="11"/>
  <c r="AV1230" i="11"/>
  <c r="AU1230" i="11"/>
  <c r="AT1230" i="11"/>
  <c r="AS1230" i="11"/>
  <c r="AR1230" i="11"/>
  <c r="AO1230" i="11"/>
  <c r="AN1230" i="11"/>
  <c r="AM1230" i="11"/>
  <c r="AL1230" i="11"/>
  <c r="AK1230" i="11"/>
  <c r="AJ1230" i="11"/>
  <c r="D1230" i="11"/>
  <c r="X1230" i="11" s="1"/>
  <c r="C1230" i="11"/>
  <c r="B1230" i="11"/>
  <c r="AY1229" i="11"/>
  <c r="AX1229" i="11"/>
  <c r="AW1229" i="11"/>
  <c r="AV1229" i="11"/>
  <c r="AU1229" i="11"/>
  <c r="AT1229" i="11"/>
  <c r="AS1229" i="11"/>
  <c r="AR1229" i="11"/>
  <c r="AO1229" i="11"/>
  <c r="AN1229" i="11"/>
  <c r="AM1229" i="11"/>
  <c r="AL1229" i="11"/>
  <c r="AK1229" i="11"/>
  <c r="AJ1229" i="11"/>
  <c r="D1229" i="11"/>
  <c r="X1229" i="11" s="1"/>
  <c r="C1229" i="11"/>
  <c r="B1229" i="11"/>
  <c r="AY1228" i="11"/>
  <c r="AX1228" i="11"/>
  <c r="AW1228" i="11"/>
  <c r="AV1228" i="11"/>
  <c r="AU1228" i="11"/>
  <c r="AT1228" i="11"/>
  <c r="AS1228" i="11"/>
  <c r="AR1228" i="11"/>
  <c r="AO1228" i="11"/>
  <c r="AN1228" i="11"/>
  <c r="AM1228" i="11"/>
  <c r="AL1228" i="11"/>
  <c r="AK1228" i="11"/>
  <c r="AJ1228" i="11"/>
  <c r="D1228" i="11"/>
  <c r="X1228" i="11" s="1"/>
  <c r="C1228" i="11"/>
  <c r="B1228" i="11"/>
  <c r="AY1227" i="11"/>
  <c r="AX1227" i="11"/>
  <c r="AW1227" i="11"/>
  <c r="AV1227" i="11"/>
  <c r="AU1227" i="11"/>
  <c r="AT1227" i="11"/>
  <c r="AS1227" i="11"/>
  <c r="AR1227" i="11"/>
  <c r="AO1227" i="11"/>
  <c r="AN1227" i="11"/>
  <c r="AM1227" i="11"/>
  <c r="AL1227" i="11"/>
  <c r="AK1227" i="11"/>
  <c r="AJ1227" i="11"/>
  <c r="D1227" i="11"/>
  <c r="X1227" i="11" s="1"/>
  <c r="C1227" i="11"/>
  <c r="B1227" i="11"/>
  <c r="AY1226" i="11"/>
  <c r="AX1226" i="11"/>
  <c r="AW1226" i="11"/>
  <c r="AV1226" i="11"/>
  <c r="AU1226" i="11"/>
  <c r="AT1226" i="11"/>
  <c r="AS1226" i="11"/>
  <c r="AR1226" i="11"/>
  <c r="AO1226" i="11"/>
  <c r="AN1226" i="11"/>
  <c r="AM1226" i="11"/>
  <c r="AL1226" i="11"/>
  <c r="AK1226" i="11"/>
  <c r="AJ1226" i="11"/>
  <c r="D1226" i="11"/>
  <c r="X1226" i="11" s="1"/>
  <c r="C1226" i="11"/>
  <c r="B1226" i="11"/>
  <c r="AY1225" i="11"/>
  <c r="AX1225" i="11"/>
  <c r="AW1225" i="11"/>
  <c r="AV1225" i="11"/>
  <c r="AU1225" i="11"/>
  <c r="AT1225" i="11"/>
  <c r="AS1225" i="11"/>
  <c r="AR1225" i="11"/>
  <c r="AO1225" i="11"/>
  <c r="AN1225" i="11"/>
  <c r="AM1225" i="11"/>
  <c r="AL1225" i="11"/>
  <c r="AK1225" i="11"/>
  <c r="AJ1225" i="11"/>
  <c r="D1225" i="11"/>
  <c r="X1225" i="11" s="1"/>
  <c r="C1225" i="11"/>
  <c r="B1225" i="11"/>
  <c r="AY1224" i="11"/>
  <c r="AX1224" i="11"/>
  <c r="AW1224" i="11"/>
  <c r="AV1224" i="11"/>
  <c r="AU1224" i="11"/>
  <c r="AT1224" i="11"/>
  <c r="AS1224" i="11"/>
  <c r="AR1224" i="11"/>
  <c r="AO1224" i="11"/>
  <c r="AN1224" i="11"/>
  <c r="AM1224" i="11"/>
  <c r="AL1224" i="11"/>
  <c r="AK1224" i="11"/>
  <c r="AJ1224" i="11"/>
  <c r="D1224" i="11"/>
  <c r="X1224" i="11" s="1"/>
  <c r="C1224" i="11"/>
  <c r="B1224" i="11"/>
  <c r="AY1223" i="11"/>
  <c r="AX1223" i="11"/>
  <c r="AW1223" i="11"/>
  <c r="AV1223" i="11"/>
  <c r="AU1223" i="11"/>
  <c r="AT1223" i="11"/>
  <c r="AS1223" i="11"/>
  <c r="AR1223" i="11"/>
  <c r="AO1223" i="11"/>
  <c r="AN1223" i="11"/>
  <c r="AM1223" i="11"/>
  <c r="AL1223" i="11"/>
  <c r="AK1223" i="11"/>
  <c r="AJ1223" i="11"/>
  <c r="D1223" i="11"/>
  <c r="X1223" i="11" s="1"/>
  <c r="C1223" i="11"/>
  <c r="B1223" i="11"/>
  <c r="AY1222" i="11"/>
  <c r="AX1222" i="11"/>
  <c r="AW1222" i="11"/>
  <c r="AV1222" i="11"/>
  <c r="AU1222" i="11"/>
  <c r="AT1222" i="11"/>
  <c r="AS1222" i="11"/>
  <c r="AR1222" i="11"/>
  <c r="AO1222" i="11"/>
  <c r="AN1222" i="11"/>
  <c r="AM1222" i="11"/>
  <c r="AL1222" i="11"/>
  <c r="AK1222" i="11"/>
  <c r="AJ1222" i="11"/>
  <c r="D1222" i="11"/>
  <c r="X1222" i="11" s="1"/>
  <c r="C1222" i="11"/>
  <c r="B1222" i="11"/>
  <c r="AY1221" i="11"/>
  <c r="AX1221" i="11"/>
  <c r="AW1221" i="11"/>
  <c r="AV1221" i="11"/>
  <c r="AU1221" i="11"/>
  <c r="AT1221" i="11"/>
  <c r="AS1221" i="11"/>
  <c r="AR1221" i="11"/>
  <c r="AO1221" i="11"/>
  <c r="AN1221" i="11"/>
  <c r="AM1221" i="11"/>
  <c r="AL1221" i="11"/>
  <c r="AK1221" i="11"/>
  <c r="AJ1221" i="11"/>
  <c r="D1221" i="11"/>
  <c r="X1221" i="11" s="1"/>
  <c r="C1221" i="11"/>
  <c r="B1221" i="11"/>
  <c r="AY1220" i="11"/>
  <c r="AX1220" i="11"/>
  <c r="AW1220" i="11"/>
  <c r="AV1220" i="11"/>
  <c r="AU1220" i="11"/>
  <c r="AT1220" i="11"/>
  <c r="AS1220" i="11"/>
  <c r="AR1220" i="11"/>
  <c r="AO1220" i="11"/>
  <c r="AN1220" i="11"/>
  <c r="AM1220" i="11"/>
  <c r="AL1220" i="11"/>
  <c r="AK1220" i="11"/>
  <c r="AJ1220" i="11"/>
  <c r="D1220" i="11"/>
  <c r="X1220" i="11" s="1"/>
  <c r="C1220" i="11"/>
  <c r="B1220" i="11"/>
  <c r="AY1219" i="11"/>
  <c r="AX1219" i="11"/>
  <c r="AW1219" i="11"/>
  <c r="AV1219" i="11"/>
  <c r="AU1219" i="11"/>
  <c r="AT1219" i="11"/>
  <c r="AS1219" i="11"/>
  <c r="AR1219" i="11"/>
  <c r="AO1219" i="11"/>
  <c r="AN1219" i="11"/>
  <c r="AM1219" i="11"/>
  <c r="AL1219" i="11"/>
  <c r="AK1219" i="11"/>
  <c r="AJ1219" i="11"/>
  <c r="D1219" i="11"/>
  <c r="X1219" i="11" s="1"/>
  <c r="C1219" i="11"/>
  <c r="B1219" i="11"/>
  <c r="AY1218" i="11"/>
  <c r="AX1218" i="11"/>
  <c r="AW1218" i="11"/>
  <c r="AV1218" i="11"/>
  <c r="AU1218" i="11"/>
  <c r="AT1218" i="11"/>
  <c r="AS1218" i="11"/>
  <c r="AR1218" i="11"/>
  <c r="AO1218" i="11"/>
  <c r="AN1218" i="11"/>
  <c r="AM1218" i="11"/>
  <c r="AL1218" i="11"/>
  <c r="AK1218" i="11"/>
  <c r="AJ1218" i="11"/>
  <c r="D1218" i="11"/>
  <c r="X1218" i="11" s="1"/>
  <c r="C1218" i="11"/>
  <c r="B1218" i="11"/>
  <c r="AY1217" i="11"/>
  <c r="AX1217" i="11"/>
  <c r="AW1217" i="11"/>
  <c r="AV1217" i="11"/>
  <c r="AU1217" i="11"/>
  <c r="AT1217" i="11"/>
  <c r="AS1217" i="11"/>
  <c r="AR1217" i="11"/>
  <c r="AO1217" i="11"/>
  <c r="AN1217" i="11"/>
  <c r="AM1217" i="11"/>
  <c r="AL1217" i="11"/>
  <c r="AK1217" i="11"/>
  <c r="AJ1217" i="11"/>
  <c r="D1217" i="11"/>
  <c r="X1217" i="11" s="1"/>
  <c r="C1217" i="11"/>
  <c r="B1217" i="11"/>
  <c r="AY1216" i="11"/>
  <c r="AX1216" i="11"/>
  <c r="AW1216" i="11"/>
  <c r="AV1216" i="11"/>
  <c r="AU1216" i="11"/>
  <c r="AT1216" i="11"/>
  <c r="AS1216" i="11"/>
  <c r="AR1216" i="11"/>
  <c r="AO1216" i="11"/>
  <c r="AN1216" i="11"/>
  <c r="AM1216" i="11"/>
  <c r="AL1216" i="11"/>
  <c r="AK1216" i="11"/>
  <c r="AJ1216" i="11"/>
  <c r="D1216" i="11"/>
  <c r="X1216" i="11" s="1"/>
  <c r="C1216" i="11"/>
  <c r="B1216" i="11"/>
  <c r="AY1215" i="11"/>
  <c r="AX1215" i="11"/>
  <c r="AW1215" i="11"/>
  <c r="AV1215" i="11"/>
  <c r="AU1215" i="11"/>
  <c r="AT1215" i="11"/>
  <c r="AS1215" i="11"/>
  <c r="AR1215" i="11"/>
  <c r="AO1215" i="11"/>
  <c r="AN1215" i="11"/>
  <c r="AM1215" i="11"/>
  <c r="AL1215" i="11"/>
  <c r="AK1215" i="11"/>
  <c r="AJ1215" i="11"/>
  <c r="D1215" i="11"/>
  <c r="X1215" i="11" s="1"/>
  <c r="C1215" i="11"/>
  <c r="B1215" i="11"/>
  <c r="AY1214" i="11"/>
  <c r="AX1214" i="11"/>
  <c r="AW1214" i="11"/>
  <c r="AV1214" i="11"/>
  <c r="AU1214" i="11"/>
  <c r="AT1214" i="11"/>
  <c r="AS1214" i="11"/>
  <c r="AR1214" i="11"/>
  <c r="AO1214" i="11"/>
  <c r="AN1214" i="11"/>
  <c r="AM1214" i="11"/>
  <c r="AL1214" i="11"/>
  <c r="AK1214" i="11"/>
  <c r="AJ1214" i="11"/>
  <c r="D1214" i="11"/>
  <c r="X1214" i="11" s="1"/>
  <c r="C1214" i="11"/>
  <c r="B1214" i="11"/>
  <c r="AY1213" i="11"/>
  <c r="AX1213" i="11"/>
  <c r="AW1213" i="11"/>
  <c r="AV1213" i="11"/>
  <c r="AU1213" i="11"/>
  <c r="AT1213" i="11"/>
  <c r="AS1213" i="11"/>
  <c r="AR1213" i="11"/>
  <c r="AO1213" i="11"/>
  <c r="AN1213" i="11"/>
  <c r="AM1213" i="11"/>
  <c r="AL1213" i="11"/>
  <c r="AK1213" i="11"/>
  <c r="AJ1213" i="11"/>
  <c r="D1213" i="11"/>
  <c r="X1213" i="11" s="1"/>
  <c r="C1213" i="11"/>
  <c r="B1213" i="11"/>
  <c r="AY1212" i="11"/>
  <c r="AX1212" i="11"/>
  <c r="AW1212" i="11"/>
  <c r="AV1212" i="11"/>
  <c r="AU1212" i="11"/>
  <c r="AT1212" i="11"/>
  <c r="AS1212" i="11"/>
  <c r="AR1212" i="11"/>
  <c r="AO1212" i="11"/>
  <c r="AN1212" i="11"/>
  <c r="AM1212" i="11"/>
  <c r="AL1212" i="11"/>
  <c r="AK1212" i="11"/>
  <c r="AJ1212" i="11"/>
  <c r="D1212" i="11"/>
  <c r="X1212" i="11" s="1"/>
  <c r="C1212" i="11"/>
  <c r="B1212" i="11"/>
  <c r="AY1211" i="11"/>
  <c r="AX1211" i="11"/>
  <c r="AW1211" i="11"/>
  <c r="AV1211" i="11"/>
  <c r="AU1211" i="11"/>
  <c r="AT1211" i="11"/>
  <c r="AS1211" i="11"/>
  <c r="AR1211" i="11"/>
  <c r="AO1211" i="11"/>
  <c r="AN1211" i="11"/>
  <c r="AM1211" i="11"/>
  <c r="AL1211" i="11"/>
  <c r="AK1211" i="11"/>
  <c r="AJ1211" i="11"/>
  <c r="D1211" i="11"/>
  <c r="X1211" i="11" s="1"/>
  <c r="C1211" i="11"/>
  <c r="B1211" i="11"/>
  <c r="AY1210" i="11"/>
  <c r="AX1210" i="11"/>
  <c r="AW1210" i="11"/>
  <c r="AV1210" i="11"/>
  <c r="AU1210" i="11"/>
  <c r="AT1210" i="11"/>
  <c r="AS1210" i="11"/>
  <c r="AR1210" i="11"/>
  <c r="AO1210" i="11"/>
  <c r="AN1210" i="11"/>
  <c r="AM1210" i="11"/>
  <c r="AL1210" i="11"/>
  <c r="AK1210" i="11"/>
  <c r="AJ1210" i="11"/>
  <c r="D1210" i="11"/>
  <c r="X1210" i="11" s="1"/>
  <c r="C1210" i="11"/>
  <c r="B1210" i="11"/>
  <c r="AY1209" i="11"/>
  <c r="AX1209" i="11"/>
  <c r="AW1209" i="11"/>
  <c r="AV1209" i="11"/>
  <c r="AU1209" i="11"/>
  <c r="AT1209" i="11"/>
  <c r="AS1209" i="11"/>
  <c r="AR1209" i="11"/>
  <c r="AO1209" i="11"/>
  <c r="AN1209" i="11"/>
  <c r="AM1209" i="11"/>
  <c r="AL1209" i="11"/>
  <c r="AK1209" i="11"/>
  <c r="AJ1209" i="11"/>
  <c r="D1209" i="11"/>
  <c r="X1209" i="11" s="1"/>
  <c r="C1209" i="11"/>
  <c r="B1209" i="11"/>
  <c r="AY1208" i="11"/>
  <c r="AX1208" i="11"/>
  <c r="AW1208" i="11"/>
  <c r="AV1208" i="11"/>
  <c r="AU1208" i="11"/>
  <c r="AT1208" i="11"/>
  <c r="AS1208" i="11"/>
  <c r="AR1208" i="11"/>
  <c r="AO1208" i="11"/>
  <c r="AN1208" i="11"/>
  <c r="AM1208" i="11"/>
  <c r="AL1208" i="11"/>
  <c r="AK1208" i="11"/>
  <c r="AJ1208" i="11"/>
  <c r="D1208" i="11"/>
  <c r="X1208" i="11" s="1"/>
  <c r="C1208" i="11"/>
  <c r="B1208" i="11"/>
  <c r="AY1207" i="11"/>
  <c r="AX1207" i="11"/>
  <c r="AW1207" i="11"/>
  <c r="AV1207" i="11"/>
  <c r="AU1207" i="11"/>
  <c r="AT1207" i="11"/>
  <c r="AS1207" i="11"/>
  <c r="AR1207" i="11"/>
  <c r="AO1207" i="11"/>
  <c r="AN1207" i="11"/>
  <c r="AM1207" i="11"/>
  <c r="AL1207" i="11"/>
  <c r="AK1207" i="11"/>
  <c r="AJ1207" i="11"/>
  <c r="D1207" i="11"/>
  <c r="X1207" i="11" s="1"/>
  <c r="C1207" i="11"/>
  <c r="B1207" i="11"/>
  <c r="AY1206" i="11"/>
  <c r="AX1206" i="11"/>
  <c r="AW1206" i="11"/>
  <c r="AV1206" i="11"/>
  <c r="AU1206" i="11"/>
  <c r="AT1206" i="11"/>
  <c r="AS1206" i="11"/>
  <c r="AR1206" i="11"/>
  <c r="AO1206" i="11"/>
  <c r="AN1206" i="11"/>
  <c r="AM1206" i="11"/>
  <c r="AL1206" i="11"/>
  <c r="AK1206" i="11"/>
  <c r="AJ1206" i="11"/>
  <c r="D1206" i="11"/>
  <c r="X1206" i="11" s="1"/>
  <c r="C1206" i="11"/>
  <c r="B1206" i="11"/>
  <c r="AY1205" i="11"/>
  <c r="AX1205" i="11"/>
  <c r="AW1205" i="11"/>
  <c r="AV1205" i="11"/>
  <c r="AU1205" i="11"/>
  <c r="AT1205" i="11"/>
  <c r="AS1205" i="11"/>
  <c r="AR1205" i="11"/>
  <c r="AO1205" i="11"/>
  <c r="AN1205" i="11"/>
  <c r="AM1205" i="11"/>
  <c r="AL1205" i="11"/>
  <c r="AK1205" i="11"/>
  <c r="AJ1205" i="11"/>
  <c r="D1205" i="11"/>
  <c r="X1205" i="11" s="1"/>
  <c r="C1205" i="11"/>
  <c r="B1205" i="11"/>
  <c r="AY1204" i="11"/>
  <c r="AX1204" i="11"/>
  <c r="AW1204" i="11"/>
  <c r="AV1204" i="11"/>
  <c r="AU1204" i="11"/>
  <c r="AT1204" i="11"/>
  <c r="AS1204" i="11"/>
  <c r="AR1204" i="11"/>
  <c r="AO1204" i="11"/>
  <c r="AN1204" i="11"/>
  <c r="AM1204" i="11"/>
  <c r="AL1204" i="11"/>
  <c r="AK1204" i="11"/>
  <c r="AJ1204" i="11"/>
  <c r="D1204" i="11"/>
  <c r="X1204" i="11" s="1"/>
  <c r="C1204" i="11"/>
  <c r="B1204" i="11"/>
  <c r="AY1203" i="11"/>
  <c r="AX1203" i="11"/>
  <c r="AW1203" i="11"/>
  <c r="AV1203" i="11"/>
  <c r="AU1203" i="11"/>
  <c r="AT1203" i="11"/>
  <c r="AS1203" i="11"/>
  <c r="AR1203" i="11"/>
  <c r="AO1203" i="11"/>
  <c r="AN1203" i="11"/>
  <c r="AM1203" i="11"/>
  <c r="AL1203" i="11"/>
  <c r="AK1203" i="11"/>
  <c r="AJ1203" i="11"/>
  <c r="D1203" i="11"/>
  <c r="X1203" i="11" s="1"/>
  <c r="C1203" i="11"/>
  <c r="B1203" i="11"/>
  <c r="AY1202" i="11"/>
  <c r="AX1202" i="11"/>
  <c r="AW1202" i="11"/>
  <c r="AV1202" i="11"/>
  <c r="AU1202" i="11"/>
  <c r="AT1202" i="11"/>
  <c r="AS1202" i="11"/>
  <c r="AR1202" i="11"/>
  <c r="AO1202" i="11"/>
  <c r="AN1202" i="11"/>
  <c r="AM1202" i="11"/>
  <c r="AL1202" i="11"/>
  <c r="AK1202" i="11"/>
  <c r="AJ1202" i="11"/>
  <c r="D1202" i="11"/>
  <c r="X1202" i="11" s="1"/>
  <c r="C1202" i="11"/>
  <c r="B1202" i="11"/>
  <c r="AY1201" i="11"/>
  <c r="AX1201" i="11"/>
  <c r="AW1201" i="11"/>
  <c r="AV1201" i="11"/>
  <c r="AU1201" i="11"/>
  <c r="AT1201" i="11"/>
  <c r="AS1201" i="11"/>
  <c r="AR1201" i="11"/>
  <c r="AO1201" i="11"/>
  <c r="AN1201" i="11"/>
  <c r="AM1201" i="11"/>
  <c r="AL1201" i="11"/>
  <c r="AK1201" i="11"/>
  <c r="AJ1201" i="11"/>
  <c r="D1201" i="11"/>
  <c r="X1201" i="11" s="1"/>
  <c r="C1201" i="11"/>
  <c r="B1201" i="11"/>
  <c r="AY1200" i="11"/>
  <c r="AX1200" i="11"/>
  <c r="AW1200" i="11"/>
  <c r="AV1200" i="11"/>
  <c r="AU1200" i="11"/>
  <c r="AT1200" i="11"/>
  <c r="AS1200" i="11"/>
  <c r="AR1200" i="11"/>
  <c r="AO1200" i="11"/>
  <c r="AN1200" i="11"/>
  <c r="AM1200" i="11"/>
  <c r="AL1200" i="11"/>
  <c r="AK1200" i="11"/>
  <c r="AJ1200" i="11"/>
  <c r="D1200" i="11"/>
  <c r="X1200" i="11" s="1"/>
  <c r="C1200" i="11"/>
  <c r="B1200" i="11"/>
  <c r="AY1199" i="11"/>
  <c r="AX1199" i="11"/>
  <c r="AW1199" i="11"/>
  <c r="AV1199" i="11"/>
  <c r="AU1199" i="11"/>
  <c r="AT1199" i="11"/>
  <c r="AS1199" i="11"/>
  <c r="AR1199" i="11"/>
  <c r="AO1199" i="11"/>
  <c r="AN1199" i="11"/>
  <c r="AM1199" i="11"/>
  <c r="AL1199" i="11"/>
  <c r="AK1199" i="11"/>
  <c r="AJ1199" i="11"/>
  <c r="D1199" i="11"/>
  <c r="X1199" i="11" s="1"/>
  <c r="C1199" i="11"/>
  <c r="B1199" i="11"/>
  <c r="AY1198" i="11"/>
  <c r="AX1198" i="11"/>
  <c r="AW1198" i="11"/>
  <c r="AV1198" i="11"/>
  <c r="AU1198" i="11"/>
  <c r="AT1198" i="11"/>
  <c r="AS1198" i="11"/>
  <c r="AR1198" i="11"/>
  <c r="AO1198" i="11"/>
  <c r="AN1198" i="11"/>
  <c r="AM1198" i="11"/>
  <c r="AL1198" i="11"/>
  <c r="AK1198" i="11"/>
  <c r="AJ1198" i="11"/>
  <c r="D1198" i="11"/>
  <c r="X1198" i="11" s="1"/>
  <c r="C1198" i="11"/>
  <c r="B1198" i="11"/>
  <c r="AY1197" i="11"/>
  <c r="AX1197" i="11"/>
  <c r="AW1197" i="11"/>
  <c r="AV1197" i="11"/>
  <c r="AU1197" i="11"/>
  <c r="AT1197" i="11"/>
  <c r="AS1197" i="11"/>
  <c r="AR1197" i="11"/>
  <c r="AO1197" i="11"/>
  <c r="AN1197" i="11"/>
  <c r="AM1197" i="11"/>
  <c r="AL1197" i="11"/>
  <c r="AK1197" i="11"/>
  <c r="AJ1197" i="11"/>
  <c r="D1197" i="11"/>
  <c r="X1197" i="11" s="1"/>
  <c r="C1197" i="11"/>
  <c r="B1197" i="11"/>
  <c r="AY1196" i="11"/>
  <c r="AX1196" i="11"/>
  <c r="AW1196" i="11"/>
  <c r="AV1196" i="11"/>
  <c r="AU1196" i="11"/>
  <c r="AT1196" i="11"/>
  <c r="AS1196" i="11"/>
  <c r="AR1196" i="11"/>
  <c r="AO1196" i="11"/>
  <c r="AN1196" i="11"/>
  <c r="AM1196" i="11"/>
  <c r="AL1196" i="11"/>
  <c r="AK1196" i="11"/>
  <c r="AJ1196" i="11"/>
  <c r="D1196" i="11"/>
  <c r="X1196" i="11" s="1"/>
  <c r="C1196" i="11"/>
  <c r="B1196" i="11"/>
  <c r="AY1195" i="11"/>
  <c r="AX1195" i="11"/>
  <c r="AW1195" i="11"/>
  <c r="AV1195" i="11"/>
  <c r="AU1195" i="11"/>
  <c r="AT1195" i="11"/>
  <c r="AS1195" i="11"/>
  <c r="AR1195" i="11"/>
  <c r="AO1195" i="11"/>
  <c r="AN1195" i="11"/>
  <c r="AM1195" i="11"/>
  <c r="AL1195" i="11"/>
  <c r="AK1195" i="11"/>
  <c r="AJ1195" i="11"/>
  <c r="D1195" i="11"/>
  <c r="X1195" i="11" s="1"/>
  <c r="C1195" i="11"/>
  <c r="B1195" i="11"/>
  <c r="AY1194" i="11"/>
  <c r="AX1194" i="11"/>
  <c r="AW1194" i="11"/>
  <c r="AV1194" i="11"/>
  <c r="AU1194" i="11"/>
  <c r="AT1194" i="11"/>
  <c r="AS1194" i="11"/>
  <c r="AR1194" i="11"/>
  <c r="AO1194" i="11"/>
  <c r="AN1194" i="11"/>
  <c r="AM1194" i="11"/>
  <c r="AL1194" i="11"/>
  <c r="AK1194" i="11"/>
  <c r="AJ1194" i="11"/>
  <c r="D1194" i="11"/>
  <c r="X1194" i="11" s="1"/>
  <c r="C1194" i="11"/>
  <c r="B1194" i="11"/>
  <c r="AY1193" i="11"/>
  <c r="AX1193" i="11"/>
  <c r="AW1193" i="11"/>
  <c r="AV1193" i="11"/>
  <c r="AU1193" i="11"/>
  <c r="AT1193" i="11"/>
  <c r="AS1193" i="11"/>
  <c r="AR1193" i="11"/>
  <c r="AO1193" i="11"/>
  <c r="AN1193" i="11"/>
  <c r="AM1193" i="11"/>
  <c r="AL1193" i="11"/>
  <c r="AK1193" i="11"/>
  <c r="AJ1193" i="11"/>
  <c r="D1193" i="11"/>
  <c r="X1193" i="11" s="1"/>
  <c r="C1193" i="11"/>
  <c r="B1193" i="11"/>
  <c r="AY1192" i="11"/>
  <c r="AX1192" i="11"/>
  <c r="AW1192" i="11"/>
  <c r="AV1192" i="11"/>
  <c r="AU1192" i="11"/>
  <c r="AT1192" i="11"/>
  <c r="AS1192" i="11"/>
  <c r="AR1192" i="11"/>
  <c r="AO1192" i="11"/>
  <c r="AN1192" i="11"/>
  <c r="AM1192" i="11"/>
  <c r="AL1192" i="11"/>
  <c r="AK1192" i="11"/>
  <c r="AJ1192" i="11"/>
  <c r="D1192" i="11"/>
  <c r="X1192" i="11" s="1"/>
  <c r="C1192" i="11"/>
  <c r="B1192" i="11"/>
  <c r="AY1191" i="11"/>
  <c r="AX1191" i="11"/>
  <c r="AW1191" i="11"/>
  <c r="AV1191" i="11"/>
  <c r="AU1191" i="11"/>
  <c r="AT1191" i="11"/>
  <c r="AS1191" i="11"/>
  <c r="AR1191" i="11"/>
  <c r="AO1191" i="11"/>
  <c r="AN1191" i="11"/>
  <c r="AM1191" i="11"/>
  <c r="AL1191" i="11"/>
  <c r="AK1191" i="11"/>
  <c r="AJ1191" i="11"/>
  <c r="D1191" i="11"/>
  <c r="X1191" i="11" s="1"/>
  <c r="C1191" i="11"/>
  <c r="B1191" i="11"/>
  <c r="AY1190" i="11"/>
  <c r="AX1190" i="11"/>
  <c r="AW1190" i="11"/>
  <c r="AV1190" i="11"/>
  <c r="AU1190" i="11"/>
  <c r="AT1190" i="11"/>
  <c r="AS1190" i="11"/>
  <c r="AR1190" i="11"/>
  <c r="AO1190" i="11"/>
  <c r="AN1190" i="11"/>
  <c r="AM1190" i="11"/>
  <c r="AL1190" i="11"/>
  <c r="AK1190" i="11"/>
  <c r="AJ1190" i="11"/>
  <c r="D1190" i="11"/>
  <c r="X1190" i="11" s="1"/>
  <c r="C1190" i="11"/>
  <c r="B1190" i="11"/>
  <c r="AY1189" i="11"/>
  <c r="AX1189" i="11"/>
  <c r="AW1189" i="11"/>
  <c r="AV1189" i="11"/>
  <c r="AU1189" i="11"/>
  <c r="AT1189" i="11"/>
  <c r="AS1189" i="11"/>
  <c r="AR1189" i="11"/>
  <c r="AO1189" i="11"/>
  <c r="AN1189" i="11"/>
  <c r="AM1189" i="11"/>
  <c r="AL1189" i="11"/>
  <c r="AK1189" i="11"/>
  <c r="AJ1189" i="11"/>
  <c r="D1189" i="11"/>
  <c r="X1189" i="11" s="1"/>
  <c r="C1189" i="11"/>
  <c r="B1189" i="11"/>
  <c r="AY1188" i="11"/>
  <c r="AX1188" i="11"/>
  <c r="AW1188" i="11"/>
  <c r="AV1188" i="11"/>
  <c r="AU1188" i="11"/>
  <c r="AT1188" i="11"/>
  <c r="AS1188" i="11"/>
  <c r="AR1188" i="11"/>
  <c r="AO1188" i="11"/>
  <c r="AN1188" i="11"/>
  <c r="AM1188" i="11"/>
  <c r="AL1188" i="11"/>
  <c r="AK1188" i="11"/>
  <c r="AJ1188" i="11"/>
  <c r="D1188" i="11"/>
  <c r="X1188" i="11" s="1"/>
  <c r="C1188" i="11"/>
  <c r="B1188" i="11"/>
  <c r="AY1187" i="11"/>
  <c r="AX1187" i="11"/>
  <c r="AW1187" i="11"/>
  <c r="AV1187" i="11"/>
  <c r="AU1187" i="11"/>
  <c r="AT1187" i="11"/>
  <c r="AS1187" i="11"/>
  <c r="AR1187" i="11"/>
  <c r="AO1187" i="11"/>
  <c r="AN1187" i="11"/>
  <c r="AM1187" i="11"/>
  <c r="AL1187" i="11"/>
  <c r="AK1187" i="11"/>
  <c r="AJ1187" i="11"/>
  <c r="D1187" i="11"/>
  <c r="X1187" i="11" s="1"/>
  <c r="C1187" i="11"/>
  <c r="B1187" i="11"/>
  <c r="AY1186" i="11"/>
  <c r="AX1186" i="11"/>
  <c r="AW1186" i="11"/>
  <c r="AV1186" i="11"/>
  <c r="AU1186" i="11"/>
  <c r="AT1186" i="11"/>
  <c r="AS1186" i="11"/>
  <c r="AR1186" i="11"/>
  <c r="AO1186" i="11"/>
  <c r="AN1186" i="11"/>
  <c r="AM1186" i="11"/>
  <c r="AL1186" i="11"/>
  <c r="AK1186" i="11"/>
  <c r="AJ1186" i="11"/>
  <c r="D1186" i="11"/>
  <c r="X1186" i="11" s="1"/>
  <c r="C1186" i="11"/>
  <c r="B1186" i="11"/>
  <c r="AY1185" i="11"/>
  <c r="AX1185" i="11"/>
  <c r="AW1185" i="11"/>
  <c r="AV1185" i="11"/>
  <c r="AU1185" i="11"/>
  <c r="AT1185" i="11"/>
  <c r="AS1185" i="11"/>
  <c r="AR1185" i="11"/>
  <c r="AO1185" i="11"/>
  <c r="AN1185" i="11"/>
  <c r="AM1185" i="11"/>
  <c r="AL1185" i="11"/>
  <c r="AK1185" i="11"/>
  <c r="AJ1185" i="11"/>
  <c r="D1185" i="11"/>
  <c r="X1185" i="11" s="1"/>
  <c r="C1185" i="11"/>
  <c r="B1185" i="11"/>
  <c r="AY1184" i="11"/>
  <c r="AX1184" i="11"/>
  <c r="AW1184" i="11"/>
  <c r="AV1184" i="11"/>
  <c r="AU1184" i="11"/>
  <c r="AT1184" i="11"/>
  <c r="AS1184" i="11"/>
  <c r="AR1184" i="11"/>
  <c r="AO1184" i="11"/>
  <c r="AN1184" i="11"/>
  <c r="AM1184" i="11"/>
  <c r="AL1184" i="11"/>
  <c r="AK1184" i="11"/>
  <c r="AJ1184" i="11"/>
  <c r="D1184" i="11"/>
  <c r="X1184" i="11" s="1"/>
  <c r="C1184" i="11"/>
  <c r="B1184" i="11"/>
  <c r="AY1183" i="11"/>
  <c r="AX1183" i="11"/>
  <c r="AW1183" i="11"/>
  <c r="AV1183" i="11"/>
  <c r="AU1183" i="11"/>
  <c r="AT1183" i="11"/>
  <c r="AS1183" i="11"/>
  <c r="AR1183" i="11"/>
  <c r="AO1183" i="11"/>
  <c r="AN1183" i="11"/>
  <c r="AM1183" i="11"/>
  <c r="AL1183" i="11"/>
  <c r="AK1183" i="11"/>
  <c r="AJ1183" i="11"/>
  <c r="D1183" i="11"/>
  <c r="X1183" i="11" s="1"/>
  <c r="C1183" i="11"/>
  <c r="B1183" i="11"/>
  <c r="AY1182" i="11"/>
  <c r="AX1182" i="11"/>
  <c r="AW1182" i="11"/>
  <c r="AV1182" i="11"/>
  <c r="AU1182" i="11"/>
  <c r="AT1182" i="11"/>
  <c r="AS1182" i="11"/>
  <c r="AR1182" i="11"/>
  <c r="AO1182" i="11"/>
  <c r="AN1182" i="11"/>
  <c r="AM1182" i="11"/>
  <c r="AL1182" i="11"/>
  <c r="AK1182" i="11"/>
  <c r="AJ1182" i="11"/>
  <c r="D1182" i="11"/>
  <c r="X1182" i="11" s="1"/>
  <c r="C1182" i="11"/>
  <c r="B1182" i="11"/>
  <c r="AY1181" i="11"/>
  <c r="AX1181" i="11"/>
  <c r="AW1181" i="11"/>
  <c r="AV1181" i="11"/>
  <c r="AU1181" i="11"/>
  <c r="AT1181" i="11"/>
  <c r="AS1181" i="11"/>
  <c r="AR1181" i="11"/>
  <c r="AO1181" i="11"/>
  <c r="AN1181" i="11"/>
  <c r="AM1181" i="11"/>
  <c r="AL1181" i="11"/>
  <c r="AK1181" i="11"/>
  <c r="AJ1181" i="11"/>
  <c r="D1181" i="11"/>
  <c r="X1181" i="11" s="1"/>
  <c r="C1181" i="11"/>
  <c r="B1181" i="11"/>
  <c r="AY1180" i="11"/>
  <c r="AX1180" i="11"/>
  <c r="AW1180" i="11"/>
  <c r="AV1180" i="11"/>
  <c r="AU1180" i="11"/>
  <c r="AT1180" i="11"/>
  <c r="AS1180" i="11"/>
  <c r="AR1180" i="11"/>
  <c r="AO1180" i="11"/>
  <c r="AN1180" i="11"/>
  <c r="AM1180" i="11"/>
  <c r="AL1180" i="11"/>
  <c r="AK1180" i="11"/>
  <c r="AJ1180" i="11"/>
  <c r="D1180" i="11"/>
  <c r="X1180" i="11" s="1"/>
  <c r="C1180" i="11"/>
  <c r="B1180" i="11"/>
  <c r="AY1179" i="11"/>
  <c r="AX1179" i="11"/>
  <c r="AW1179" i="11"/>
  <c r="AV1179" i="11"/>
  <c r="AU1179" i="11"/>
  <c r="AT1179" i="11"/>
  <c r="AS1179" i="11"/>
  <c r="AR1179" i="11"/>
  <c r="AO1179" i="11"/>
  <c r="AN1179" i="11"/>
  <c r="AM1179" i="11"/>
  <c r="AL1179" i="11"/>
  <c r="AK1179" i="11"/>
  <c r="AJ1179" i="11"/>
  <c r="D1179" i="11"/>
  <c r="X1179" i="11" s="1"/>
  <c r="C1179" i="11"/>
  <c r="B1179" i="11"/>
  <c r="AY1178" i="11"/>
  <c r="AX1178" i="11"/>
  <c r="AW1178" i="11"/>
  <c r="AV1178" i="11"/>
  <c r="AU1178" i="11"/>
  <c r="AT1178" i="11"/>
  <c r="AS1178" i="11"/>
  <c r="AR1178" i="11"/>
  <c r="AO1178" i="11"/>
  <c r="AN1178" i="11"/>
  <c r="AM1178" i="11"/>
  <c r="AL1178" i="11"/>
  <c r="AK1178" i="11"/>
  <c r="AJ1178" i="11"/>
  <c r="D1178" i="11"/>
  <c r="X1178" i="11" s="1"/>
  <c r="C1178" i="11"/>
  <c r="B1178" i="11"/>
  <c r="AY1177" i="11"/>
  <c r="AX1177" i="11"/>
  <c r="AW1177" i="11"/>
  <c r="AV1177" i="11"/>
  <c r="AU1177" i="11"/>
  <c r="AT1177" i="11"/>
  <c r="AS1177" i="11"/>
  <c r="AR1177" i="11"/>
  <c r="AO1177" i="11"/>
  <c r="AN1177" i="11"/>
  <c r="AM1177" i="11"/>
  <c r="AL1177" i="11"/>
  <c r="AK1177" i="11"/>
  <c r="AJ1177" i="11"/>
  <c r="D1177" i="11"/>
  <c r="X1177" i="11" s="1"/>
  <c r="C1177" i="11"/>
  <c r="B1177" i="11"/>
  <c r="AY1176" i="11"/>
  <c r="AX1176" i="11"/>
  <c r="AW1176" i="11"/>
  <c r="AV1176" i="11"/>
  <c r="AU1176" i="11"/>
  <c r="AT1176" i="11"/>
  <c r="AS1176" i="11"/>
  <c r="AR1176" i="11"/>
  <c r="AO1176" i="11"/>
  <c r="AN1176" i="11"/>
  <c r="AM1176" i="11"/>
  <c r="AL1176" i="11"/>
  <c r="AK1176" i="11"/>
  <c r="AJ1176" i="11"/>
  <c r="D1176" i="11"/>
  <c r="X1176" i="11" s="1"/>
  <c r="C1176" i="11"/>
  <c r="B1176" i="11"/>
  <c r="AY1175" i="11"/>
  <c r="AX1175" i="11"/>
  <c r="AW1175" i="11"/>
  <c r="AV1175" i="11"/>
  <c r="AU1175" i="11"/>
  <c r="AT1175" i="11"/>
  <c r="AS1175" i="11"/>
  <c r="AR1175" i="11"/>
  <c r="AO1175" i="11"/>
  <c r="AN1175" i="11"/>
  <c r="AM1175" i="11"/>
  <c r="AL1175" i="11"/>
  <c r="AK1175" i="11"/>
  <c r="AJ1175" i="11"/>
  <c r="D1175" i="11"/>
  <c r="X1175" i="11" s="1"/>
  <c r="C1175" i="11"/>
  <c r="B1175" i="11"/>
  <c r="AY1174" i="11"/>
  <c r="AX1174" i="11"/>
  <c r="AW1174" i="11"/>
  <c r="AV1174" i="11"/>
  <c r="AU1174" i="11"/>
  <c r="AT1174" i="11"/>
  <c r="AS1174" i="11"/>
  <c r="AR1174" i="11"/>
  <c r="AO1174" i="11"/>
  <c r="AN1174" i="11"/>
  <c r="AM1174" i="11"/>
  <c r="AL1174" i="11"/>
  <c r="AK1174" i="11"/>
  <c r="AJ1174" i="11"/>
  <c r="D1174" i="11"/>
  <c r="X1174" i="11" s="1"/>
  <c r="C1174" i="11"/>
  <c r="B1174" i="11"/>
  <c r="AY1173" i="11"/>
  <c r="AX1173" i="11"/>
  <c r="AW1173" i="11"/>
  <c r="AV1173" i="11"/>
  <c r="AU1173" i="11"/>
  <c r="AT1173" i="11"/>
  <c r="AS1173" i="11"/>
  <c r="AR1173" i="11"/>
  <c r="AO1173" i="11"/>
  <c r="AN1173" i="11"/>
  <c r="AM1173" i="11"/>
  <c r="AL1173" i="11"/>
  <c r="AK1173" i="11"/>
  <c r="AJ1173" i="11"/>
  <c r="D1173" i="11"/>
  <c r="X1173" i="11" s="1"/>
  <c r="C1173" i="11"/>
  <c r="B1173" i="11"/>
  <c r="AY1172" i="11"/>
  <c r="AX1172" i="11"/>
  <c r="AW1172" i="11"/>
  <c r="AV1172" i="11"/>
  <c r="AU1172" i="11"/>
  <c r="AT1172" i="11"/>
  <c r="AS1172" i="11"/>
  <c r="AR1172" i="11"/>
  <c r="AO1172" i="11"/>
  <c r="AN1172" i="11"/>
  <c r="AM1172" i="11"/>
  <c r="AL1172" i="11"/>
  <c r="AK1172" i="11"/>
  <c r="AJ1172" i="11"/>
  <c r="D1172" i="11"/>
  <c r="X1172" i="11" s="1"/>
  <c r="C1172" i="11"/>
  <c r="B1172" i="11"/>
  <c r="AY1171" i="11"/>
  <c r="AX1171" i="11"/>
  <c r="AW1171" i="11"/>
  <c r="AV1171" i="11"/>
  <c r="AU1171" i="11"/>
  <c r="AT1171" i="11"/>
  <c r="AS1171" i="11"/>
  <c r="AR1171" i="11"/>
  <c r="AO1171" i="11"/>
  <c r="AN1171" i="11"/>
  <c r="AM1171" i="11"/>
  <c r="AL1171" i="11"/>
  <c r="AK1171" i="11"/>
  <c r="AJ1171" i="11"/>
  <c r="D1171" i="11"/>
  <c r="X1171" i="11" s="1"/>
  <c r="C1171" i="11"/>
  <c r="B1171" i="11"/>
  <c r="AY1170" i="11"/>
  <c r="AX1170" i="11"/>
  <c r="AW1170" i="11"/>
  <c r="AV1170" i="11"/>
  <c r="AU1170" i="11"/>
  <c r="AT1170" i="11"/>
  <c r="AS1170" i="11"/>
  <c r="AR1170" i="11"/>
  <c r="AO1170" i="11"/>
  <c r="AN1170" i="11"/>
  <c r="AM1170" i="11"/>
  <c r="AL1170" i="11"/>
  <c r="AK1170" i="11"/>
  <c r="AJ1170" i="11"/>
  <c r="D1170" i="11"/>
  <c r="X1170" i="11" s="1"/>
  <c r="C1170" i="11"/>
  <c r="B1170" i="11"/>
  <c r="AY1169" i="11"/>
  <c r="AX1169" i="11"/>
  <c r="AW1169" i="11"/>
  <c r="AV1169" i="11"/>
  <c r="AU1169" i="11"/>
  <c r="AT1169" i="11"/>
  <c r="AS1169" i="11"/>
  <c r="AR1169" i="11"/>
  <c r="AO1169" i="11"/>
  <c r="AN1169" i="11"/>
  <c r="AM1169" i="11"/>
  <c r="AL1169" i="11"/>
  <c r="AK1169" i="11"/>
  <c r="AJ1169" i="11"/>
  <c r="D1169" i="11"/>
  <c r="X1169" i="11" s="1"/>
  <c r="C1169" i="11"/>
  <c r="B1169" i="11"/>
  <c r="AY1168" i="11"/>
  <c r="AX1168" i="11"/>
  <c r="AW1168" i="11"/>
  <c r="AV1168" i="11"/>
  <c r="AU1168" i="11"/>
  <c r="AT1168" i="11"/>
  <c r="AS1168" i="11"/>
  <c r="AR1168" i="11"/>
  <c r="AO1168" i="11"/>
  <c r="AN1168" i="11"/>
  <c r="AM1168" i="11"/>
  <c r="AL1168" i="11"/>
  <c r="AK1168" i="11"/>
  <c r="AJ1168" i="11"/>
  <c r="D1168" i="11"/>
  <c r="X1168" i="11" s="1"/>
  <c r="C1168" i="11"/>
  <c r="B1168" i="11"/>
  <c r="AY1167" i="11"/>
  <c r="AX1167" i="11"/>
  <c r="AW1167" i="11"/>
  <c r="AV1167" i="11"/>
  <c r="AU1167" i="11"/>
  <c r="AT1167" i="11"/>
  <c r="AS1167" i="11"/>
  <c r="AR1167" i="11"/>
  <c r="AO1167" i="11"/>
  <c r="AN1167" i="11"/>
  <c r="AM1167" i="11"/>
  <c r="AL1167" i="11"/>
  <c r="AK1167" i="11"/>
  <c r="AJ1167" i="11"/>
  <c r="D1167" i="11"/>
  <c r="X1167" i="11" s="1"/>
  <c r="C1167" i="11"/>
  <c r="B1167" i="11"/>
  <c r="AY1166" i="11"/>
  <c r="AX1166" i="11"/>
  <c r="AW1166" i="11"/>
  <c r="AV1166" i="11"/>
  <c r="AU1166" i="11"/>
  <c r="AT1166" i="11"/>
  <c r="AS1166" i="11"/>
  <c r="AR1166" i="11"/>
  <c r="AO1166" i="11"/>
  <c r="AN1166" i="11"/>
  <c r="AM1166" i="11"/>
  <c r="AL1166" i="11"/>
  <c r="AK1166" i="11"/>
  <c r="AJ1166" i="11"/>
  <c r="D1166" i="11"/>
  <c r="X1166" i="11" s="1"/>
  <c r="C1166" i="11"/>
  <c r="B1166" i="11"/>
  <c r="AY1165" i="11"/>
  <c r="AX1165" i="11"/>
  <c r="AW1165" i="11"/>
  <c r="AV1165" i="11"/>
  <c r="AU1165" i="11"/>
  <c r="AT1165" i="11"/>
  <c r="AS1165" i="11"/>
  <c r="AR1165" i="11"/>
  <c r="AO1165" i="11"/>
  <c r="AN1165" i="11"/>
  <c r="AM1165" i="11"/>
  <c r="AL1165" i="11"/>
  <c r="AK1165" i="11"/>
  <c r="AJ1165" i="11"/>
  <c r="D1165" i="11"/>
  <c r="X1165" i="11" s="1"/>
  <c r="C1165" i="11"/>
  <c r="B1165" i="11"/>
  <c r="AY1164" i="11"/>
  <c r="AX1164" i="11"/>
  <c r="AW1164" i="11"/>
  <c r="AV1164" i="11"/>
  <c r="AU1164" i="11"/>
  <c r="AT1164" i="11"/>
  <c r="AS1164" i="11"/>
  <c r="AR1164" i="11"/>
  <c r="AO1164" i="11"/>
  <c r="AN1164" i="11"/>
  <c r="AM1164" i="11"/>
  <c r="AL1164" i="11"/>
  <c r="AK1164" i="11"/>
  <c r="AJ1164" i="11"/>
  <c r="D1164" i="11"/>
  <c r="X1164" i="11" s="1"/>
  <c r="C1164" i="11"/>
  <c r="B1164" i="11"/>
  <c r="AY1163" i="11"/>
  <c r="AX1163" i="11"/>
  <c r="AW1163" i="11"/>
  <c r="AV1163" i="11"/>
  <c r="AU1163" i="11"/>
  <c r="AT1163" i="11"/>
  <c r="AS1163" i="11"/>
  <c r="AR1163" i="11"/>
  <c r="AO1163" i="11"/>
  <c r="AN1163" i="11"/>
  <c r="AM1163" i="11"/>
  <c r="AL1163" i="11"/>
  <c r="AK1163" i="11"/>
  <c r="AJ1163" i="11"/>
  <c r="D1163" i="11"/>
  <c r="X1163" i="11" s="1"/>
  <c r="C1163" i="11"/>
  <c r="B1163" i="11"/>
  <c r="AY1162" i="11"/>
  <c r="AX1162" i="11"/>
  <c r="AW1162" i="11"/>
  <c r="AV1162" i="11"/>
  <c r="AU1162" i="11"/>
  <c r="AT1162" i="11"/>
  <c r="AS1162" i="11"/>
  <c r="AR1162" i="11"/>
  <c r="AO1162" i="11"/>
  <c r="AN1162" i="11"/>
  <c r="AM1162" i="11"/>
  <c r="AL1162" i="11"/>
  <c r="AK1162" i="11"/>
  <c r="AJ1162" i="11"/>
  <c r="D1162" i="11"/>
  <c r="X1162" i="11" s="1"/>
  <c r="C1162" i="11"/>
  <c r="B1162" i="11"/>
  <c r="AY1161" i="11"/>
  <c r="AX1161" i="11"/>
  <c r="AW1161" i="11"/>
  <c r="AV1161" i="11"/>
  <c r="AU1161" i="11"/>
  <c r="AT1161" i="11"/>
  <c r="AS1161" i="11"/>
  <c r="AR1161" i="11"/>
  <c r="AO1161" i="11"/>
  <c r="AN1161" i="11"/>
  <c r="AM1161" i="11"/>
  <c r="AL1161" i="11"/>
  <c r="AK1161" i="11"/>
  <c r="AJ1161" i="11"/>
  <c r="D1161" i="11"/>
  <c r="X1161" i="11" s="1"/>
  <c r="C1161" i="11"/>
  <c r="B1161" i="11"/>
  <c r="AY1160" i="11"/>
  <c r="AX1160" i="11"/>
  <c r="AW1160" i="11"/>
  <c r="AV1160" i="11"/>
  <c r="AU1160" i="11"/>
  <c r="AT1160" i="11"/>
  <c r="AS1160" i="11"/>
  <c r="AR1160" i="11"/>
  <c r="AO1160" i="11"/>
  <c r="AN1160" i="11"/>
  <c r="AM1160" i="11"/>
  <c r="AL1160" i="11"/>
  <c r="AK1160" i="11"/>
  <c r="AJ1160" i="11"/>
  <c r="D1160" i="11"/>
  <c r="X1160" i="11" s="1"/>
  <c r="C1160" i="11"/>
  <c r="B1160" i="11"/>
  <c r="AY1159" i="11"/>
  <c r="AX1159" i="11"/>
  <c r="AW1159" i="11"/>
  <c r="AV1159" i="11"/>
  <c r="AU1159" i="11"/>
  <c r="AT1159" i="11"/>
  <c r="AS1159" i="11"/>
  <c r="AR1159" i="11"/>
  <c r="AO1159" i="11"/>
  <c r="AN1159" i="11"/>
  <c r="AM1159" i="11"/>
  <c r="AL1159" i="11"/>
  <c r="AK1159" i="11"/>
  <c r="AJ1159" i="11"/>
  <c r="D1159" i="11"/>
  <c r="X1159" i="11" s="1"/>
  <c r="C1159" i="11"/>
  <c r="B1159" i="11"/>
  <c r="AY1158" i="11"/>
  <c r="AX1158" i="11"/>
  <c r="AW1158" i="11"/>
  <c r="AV1158" i="11"/>
  <c r="AU1158" i="11"/>
  <c r="AT1158" i="11"/>
  <c r="AS1158" i="11"/>
  <c r="AR1158" i="11"/>
  <c r="AO1158" i="11"/>
  <c r="AN1158" i="11"/>
  <c r="AM1158" i="11"/>
  <c r="AL1158" i="11"/>
  <c r="AK1158" i="11"/>
  <c r="AJ1158" i="11"/>
  <c r="D1158" i="11"/>
  <c r="X1158" i="11" s="1"/>
  <c r="C1158" i="11"/>
  <c r="B1158" i="11"/>
  <c r="AY1157" i="11"/>
  <c r="AX1157" i="11"/>
  <c r="AW1157" i="11"/>
  <c r="AV1157" i="11"/>
  <c r="AU1157" i="11"/>
  <c r="AT1157" i="11"/>
  <c r="AS1157" i="11"/>
  <c r="AR1157" i="11"/>
  <c r="AO1157" i="11"/>
  <c r="AN1157" i="11"/>
  <c r="AM1157" i="11"/>
  <c r="AL1157" i="11"/>
  <c r="AK1157" i="11"/>
  <c r="AJ1157" i="11"/>
  <c r="D1157" i="11"/>
  <c r="X1157" i="11" s="1"/>
  <c r="C1157" i="11"/>
  <c r="B1157" i="11"/>
  <c r="AY1156" i="11"/>
  <c r="AX1156" i="11"/>
  <c r="AW1156" i="11"/>
  <c r="AV1156" i="11"/>
  <c r="AU1156" i="11"/>
  <c r="AT1156" i="11"/>
  <c r="AS1156" i="11"/>
  <c r="AR1156" i="11"/>
  <c r="AO1156" i="11"/>
  <c r="AN1156" i="11"/>
  <c r="AM1156" i="11"/>
  <c r="AL1156" i="11"/>
  <c r="AK1156" i="11"/>
  <c r="AJ1156" i="11"/>
  <c r="D1156" i="11"/>
  <c r="X1156" i="11" s="1"/>
  <c r="C1156" i="11"/>
  <c r="B1156" i="11"/>
  <c r="AY1155" i="11"/>
  <c r="AX1155" i="11"/>
  <c r="AW1155" i="11"/>
  <c r="AV1155" i="11"/>
  <c r="AU1155" i="11"/>
  <c r="AT1155" i="11"/>
  <c r="AS1155" i="11"/>
  <c r="AR1155" i="11"/>
  <c r="AO1155" i="11"/>
  <c r="AN1155" i="11"/>
  <c r="AM1155" i="11"/>
  <c r="AL1155" i="11"/>
  <c r="AK1155" i="11"/>
  <c r="AJ1155" i="11"/>
  <c r="D1155" i="11"/>
  <c r="X1155" i="11" s="1"/>
  <c r="C1155" i="11"/>
  <c r="B1155" i="11"/>
  <c r="AY1154" i="11"/>
  <c r="AX1154" i="11"/>
  <c r="AW1154" i="11"/>
  <c r="AV1154" i="11"/>
  <c r="AU1154" i="11"/>
  <c r="AT1154" i="11"/>
  <c r="AS1154" i="11"/>
  <c r="AR1154" i="11"/>
  <c r="AO1154" i="11"/>
  <c r="AN1154" i="11"/>
  <c r="AM1154" i="11"/>
  <c r="AL1154" i="11"/>
  <c r="AK1154" i="11"/>
  <c r="AJ1154" i="11"/>
  <c r="D1154" i="11"/>
  <c r="X1154" i="11" s="1"/>
  <c r="C1154" i="11"/>
  <c r="B1154" i="11"/>
  <c r="AY1153" i="11"/>
  <c r="AX1153" i="11"/>
  <c r="AW1153" i="11"/>
  <c r="AV1153" i="11"/>
  <c r="AU1153" i="11"/>
  <c r="AT1153" i="11"/>
  <c r="AS1153" i="11"/>
  <c r="AR1153" i="11"/>
  <c r="AO1153" i="11"/>
  <c r="AN1153" i="11"/>
  <c r="AM1153" i="11"/>
  <c r="AL1153" i="11"/>
  <c r="AK1153" i="11"/>
  <c r="AJ1153" i="11"/>
  <c r="D1153" i="11"/>
  <c r="X1153" i="11" s="1"/>
  <c r="C1153" i="11"/>
  <c r="B1153" i="11"/>
  <c r="AY1152" i="11"/>
  <c r="AX1152" i="11"/>
  <c r="AW1152" i="11"/>
  <c r="AV1152" i="11"/>
  <c r="AU1152" i="11"/>
  <c r="AT1152" i="11"/>
  <c r="AS1152" i="11"/>
  <c r="AR1152" i="11"/>
  <c r="AO1152" i="11"/>
  <c r="AN1152" i="11"/>
  <c r="AM1152" i="11"/>
  <c r="AL1152" i="11"/>
  <c r="AK1152" i="11"/>
  <c r="AJ1152" i="11"/>
  <c r="D1152" i="11"/>
  <c r="X1152" i="11" s="1"/>
  <c r="C1152" i="11"/>
  <c r="B1152" i="11"/>
  <c r="AY1151" i="11"/>
  <c r="AX1151" i="11"/>
  <c r="AW1151" i="11"/>
  <c r="AV1151" i="11"/>
  <c r="AU1151" i="11"/>
  <c r="AT1151" i="11"/>
  <c r="AS1151" i="11"/>
  <c r="AR1151" i="11"/>
  <c r="AO1151" i="11"/>
  <c r="AN1151" i="11"/>
  <c r="AM1151" i="11"/>
  <c r="AL1151" i="11"/>
  <c r="AK1151" i="11"/>
  <c r="AJ1151" i="11"/>
  <c r="D1151" i="11"/>
  <c r="X1151" i="11" s="1"/>
  <c r="C1151" i="11"/>
  <c r="B1151" i="11"/>
  <c r="AY1150" i="11"/>
  <c r="AX1150" i="11"/>
  <c r="AW1150" i="11"/>
  <c r="AV1150" i="11"/>
  <c r="AU1150" i="11"/>
  <c r="AT1150" i="11"/>
  <c r="AS1150" i="11"/>
  <c r="AR1150" i="11"/>
  <c r="AO1150" i="11"/>
  <c r="AN1150" i="11"/>
  <c r="AM1150" i="11"/>
  <c r="AL1150" i="11"/>
  <c r="AK1150" i="11"/>
  <c r="AJ1150" i="11"/>
  <c r="D1150" i="11"/>
  <c r="X1150" i="11" s="1"/>
  <c r="C1150" i="11"/>
  <c r="B1150" i="11"/>
  <c r="AY1149" i="11"/>
  <c r="AX1149" i="11"/>
  <c r="AW1149" i="11"/>
  <c r="AV1149" i="11"/>
  <c r="AU1149" i="11"/>
  <c r="AT1149" i="11"/>
  <c r="AS1149" i="11"/>
  <c r="AR1149" i="11"/>
  <c r="AO1149" i="11"/>
  <c r="AN1149" i="11"/>
  <c r="AM1149" i="11"/>
  <c r="AL1149" i="11"/>
  <c r="AK1149" i="11"/>
  <c r="AJ1149" i="11"/>
  <c r="D1149" i="11"/>
  <c r="X1149" i="11" s="1"/>
  <c r="C1149" i="11"/>
  <c r="B1149" i="11"/>
  <c r="AY1148" i="11"/>
  <c r="AX1148" i="11"/>
  <c r="AW1148" i="11"/>
  <c r="AV1148" i="11"/>
  <c r="AU1148" i="11"/>
  <c r="AT1148" i="11"/>
  <c r="AS1148" i="11"/>
  <c r="AR1148" i="11"/>
  <c r="AO1148" i="11"/>
  <c r="AN1148" i="11"/>
  <c r="AM1148" i="11"/>
  <c r="AL1148" i="11"/>
  <c r="AK1148" i="11"/>
  <c r="AJ1148" i="11"/>
  <c r="D1148" i="11"/>
  <c r="X1148" i="11" s="1"/>
  <c r="C1148" i="11"/>
  <c r="B1148" i="11"/>
  <c r="AY1147" i="11"/>
  <c r="AX1147" i="11"/>
  <c r="AW1147" i="11"/>
  <c r="AV1147" i="11"/>
  <c r="AU1147" i="11"/>
  <c r="AT1147" i="11"/>
  <c r="AS1147" i="11"/>
  <c r="AR1147" i="11"/>
  <c r="AO1147" i="11"/>
  <c r="AN1147" i="11"/>
  <c r="AM1147" i="11"/>
  <c r="AL1147" i="11"/>
  <c r="AK1147" i="11"/>
  <c r="AJ1147" i="11"/>
  <c r="D1147" i="11"/>
  <c r="X1147" i="11" s="1"/>
  <c r="C1147" i="11"/>
  <c r="B1147" i="11"/>
  <c r="AY1146" i="11"/>
  <c r="AX1146" i="11"/>
  <c r="AW1146" i="11"/>
  <c r="AV1146" i="11"/>
  <c r="AU1146" i="11"/>
  <c r="AT1146" i="11"/>
  <c r="AS1146" i="11"/>
  <c r="AR1146" i="11"/>
  <c r="AO1146" i="11"/>
  <c r="AN1146" i="11"/>
  <c r="AM1146" i="11"/>
  <c r="AL1146" i="11"/>
  <c r="AK1146" i="11"/>
  <c r="AJ1146" i="11"/>
  <c r="D1146" i="11"/>
  <c r="X1146" i="11" s="1"/>
  <c r="C1146" i="11"/>
  <c r="B1146" i="11"/>
  <c r="AY1145" i="11"/>
  <c r="AX1145" i="11"/>
  <c r="AW1145" i="11"/>
  <c r="AV1145" i="11"/>
  <c r="AU1145" i="11"/>
  <c r="AT1145" i="11"/>
  <c r="AS1145" i="11"/>
  <c r="AR1145" i="11"/>
  <c r="AO1145" i="11"/>
  <c r="AN1145" i="11"/>
  <c r="AM1145" i="11"/>
  <c r="AL1145" i="11"/>
  <c r="AK1145" i="11"/>
  <c r="AJ1145" i="11"/>
  <c r="D1145" i="11"/>
  <c r="X1145" i="11" s="1"/>
  <c r="C1145" i="11"/>
  <c r="B1145" i="11"/>
  <c r="AY1144" i="11"/>
  <c r="AX1144" i="11"/>
  <c r="AW1144" i="11"/>
  <c r="AV1144" i="11"/>
  <c r="AU1144" i="11"/>
  <c r="AT1144" i="11"/>
  <c r="AS1144" i="11"/>
  <c r="AR1144" i="11"/>
  <c r="AO1144" i="11"/>
  <c r="AN1144" i="11"/>
  <c r="AM1144" i="11"/>
  <c r="AL1144" i="11"/>
  <c r="AK1144" i="11"/>
  <c r="AJ1144" i="11"/>
  <c r="D1144" i="11"/>
  <c r="X1144" i="11" s="1"/>
  <c r="C1144" i="11"/>
  <c r="B1144" i="11"/>
  <c r="AY1143" i="11"/>
  <c r="AX1143" i="11"/>
  <c r="AW1143" i="11"/>
  <c r="AV1143" i="11"/>
  <c r="AU1143" i="11"/>
  <c r="AT1143" i="11"/>
  <c r="AS1143" i="11"/>
  <c r="AR1143" i="11"/>
  <c r="AO1143" i="11"/>
  <c r="AN1143" i="11"/>
  <c r="AM1143" i="11"/>
  <c r="AL1143" i="11"/>
  <c r="AK1143" i="11"/>
  <c r="AJ1143" i="11"/>
  <c r="D1143" i="11"/>
  <c r="X1143" i="11" s="1"/>
  <c r="C1143" i="11"/>
  <c r="B1143" i="11"/>
  <c r="AY1142" i="11"/>
  <c r="AX1142" i="11"/>
  <c r="AW1142" i="11"/>
  <c r="AV1142" i="11"/>
  <c r="AU1142" i="11"/>
  <c r="AT1142" i="11"/>
  <c r="AS1142" i="11"/>
  <c r="AR1142" i="11"/>
  <c r="AO1142" i="11"/>
  <c r="AN1142" i="11"/>
  <c r="AM1142" i="11"/>
  <c r="AL1142" i="11"/>
  <c r="AK1142" i="11"/>
  <c r="AJ1142" i="11"/>
  <c r="D1142" i="11"/>
  <c r="X1142" i="11" s="1"/>
  <c r="C1142" i="11"/>
  <c r="B1142" i="11"/>
  <c r="AY1141" i="11"/>
  <c r="AX1141" i="11"/>
  <c r="AW1141" i="11"/>
  <c r="AV1141" i="11"/>
  <c r="AU1141" i="11"/>
  <c r="AT1141" i="11"/>
  <c r="AS1141" i="11"/>
  <c r="AR1141" i="11"/>
  <c r="AO1141" i="11"/>
  <c r="AN1141" i="11"/>
  <c r="AM1141" i="11"/>
  <c r="AL1141" i="11"/>
  <c r="AK1141" i="11"/>
  <c r="AJ1141" i="11"/>
  <c r="D1141" i="11"/>
  <c r="X1141" i="11" s="1"/>
  <c r="C1141" i="11"/>
  <c r="B1141" i="11"/>
  <c r="AY1140" i="11"/>
  <c r="AX1140" i="11"/>
  <c r="AW1140" i="11"/>
  <c r="AV1140" i="11"/>
  <c r="AU1140" i="11"/>
  <c r="AT1140" i="11"/>
  <c r="AS1140" i="11"/>
  <c r="AR1140" i="11"/>
  <c r="AO1140" i="11"/>
  <c r="AN1140" i="11"/>
  <c r="AM1140" i="11"/>
  <c r="AL1140" i="11"/>
  <c r="AK1140" i="11"/>
  <c r="AJ1140" i="11"/>
  <c r="D1140" i="11"/>
  <c r="X1140" i="11" s="1"/>
  <c r="C1140" i="11"/>
  <c r="B1140" i="11"/>
  <c r="AY1139" i="11"/>
  <c r="AX1139" i="11"/>
  <c r="AW1139" i="11"/>
  <c r="AV1139" i="11"/>
  <c r="AU1139" i="11"/>
  <c r="AT1139" i="11"/>
  <c r="AS1139" i="11"/>
  <c r="AR1139" i="11"/>
  <c r="AO1139" i="11"/>
  <c r="AN1139" i="11"/>
  <c r="AM1139" i="11"/>
  <c r="AL1139" i="11"/>
  <c r="AK1139" i="11"/>
  <c r="AJ1139" i="11"/>
  <c r="D1139" i="11"/>
  <c r="X1139" i="11" s="1"/>
  <c r="C1139" i="11"/>
  <c r="B1139" i="11"/>
  <c r="AY1138" i="11"/>
  <c r="AX1138" i="11"/>
  <c r="AW1138" i="11"/>
  <c r="AV1138" i="11"/>
  <c r="AU1138" i="11"/>
  <c r="AT1138" i="11"/>
  <c r="AS1138" i="11"/>
  <c r="AR1138" i="11"/>
  <c r="AO1138" i="11"/>
  <c r="AN1138" i="11"/>
  <c r="AM1138" i="11"/>
  <c r="AL1138" i="11"/>
  <c r="AK1138" i="11"/>
  <c r="AJ1138" i="11"/>
  <c r="D1138" i="11"/>
  <c r="X1138" i="11" s="1"/>
  <c r="C1138" i="11"/>
  <c r="B1138" i="11"/>
  <c r="AY1137" i="11"/>
  <c r="AX1137" i="11"/>
  <c r="AW1137" i="11"/>
  <c r="AV1137" i="11"/>
  <c r="AU1137" i="11"/>
  <c r="AT1137" i="11"/>
  <c r="AS1137" i="11"/>
  <c r="AR1137" i="11"/>
  <c r="AO1137" i="11"/>
  <c r="AN1137" i="11"/>
  <c r="AM1137" i="11"/>
  <c r="AL1137" i="11"/>
  <c r="AK1137" i="11"/>
  <c r="AJ1137" i="11"/>
  <c r="D1137" i="11"/>
  <c r="X1137" i="11" s="1"/>
  <c r="C1137" i="11"/>
  <c r="B1137" i="11"/>
  <c r="AY1136" i="11"/>
  <c r="AX1136" i="11"/>
  <c r="AW1136" i="11"/>
  <c r="AV1136" i="11"/>
  <c r="AU1136" i="11"/>
  <c r="AT1136" i="11"/>
  <c r="AS1136" i="11"/>
  <c r="AR1136" i="11"/>
  <c r="AO1136" i="11"/>
  <c r="AN1136" i="11"/>
  <c r="AM1136" i="11"/>
  <c r="AL1136" i="11"/>
  <c r="AK1136" i="11"/>
  <c r="AJ1136" i="11"/>
  <c r="D1136" i="11"/>
  <c r="X1136" i="11" s="1"/>
  <c r="C1136" i="11"/>
  <c r="B1136" i="11"/>
  <c r="AY1135" i="11"/>
  <c r="AX1135" i="11"/>
  <c r="AW1135" i="11"/>
  <c r="AV1135" i="11"/>
  <c r="AU1135" i="11"/>
  <c r="AT1135" i="11"/>
  <c r="AS1135" i="11"/>
  <c r="AR1135" i="11"/>
  <c r="AO1135" i="11"/>
  <c r="AN1135" i="11"/>
  <c r="AM1135" i="11"/>
  <c r="AL1135" i="11"/>
  <c r="AK1135" i="11"/>
  <c r="AJ1135" i="11"/>
  <c r="D1135" i="11"/>
  <c r="X1135" i="11" s="1"/>
  <c r="C1135" i="11"/>
  <c r="B1135" i="11"/>
  <c r="AY1134" i="11"/>
  <c r="AX1134" i="11"/>
  <c r="AW1134" i="11"/>
  <c r="AV1134" i="11"/>
  <c r="AU1134" i="11"/>
  <c r="AT1134" i="11"/>
  <c r="AS1134" i="11"/>
  <c r="AR1134" i="11"/>
  <c r="AO1134" i="11"/>
  <c r="AN1134" i="11"/>
  <c r="AM1134" i="11"/>
  <c r="AL1134" i="11"/>
  <c r="AK1134" i="11"/>
  <c r="AJ1134" i="11"/>
  <c r="D1134" i="11"/>
  <c r="X1134" i="11" s="1"/>
  <c r="C1134" i="11"/>
  <c r="B1134" i="11"/>
  <c r="AY1133" i="11"/>
  <c r="AX1133" i="11"/>
  <c r="AW1133" i="11"/>
  <c r="AV1133" i="11"/>
  <c r="AU1133" i="11"/>
  <c r="AT1133" i="11"/>
  <c r="AS1133" i="11"/>
  <c r="AR1133" i="11"/>
  <c r="AO1133" i="11"/>
  <c r="AN1133" i="11"/>
  <c r="AM1133" i="11"/>
  <c r="AL1133" i="11"/>
  <c r="AK1133" i="11"/>
  <c r="AJ1133" i="11"/>
  <c r="D1133" i="11"/>
  <c r="X1133" i="11" s="1"/>
  <c r="C1133" i="11"/>
  <c r="B1133" i="11"/>
  <c r="AY1132" i="11"/>
  <c r="AX1132" i="11"/>
  <c r="AW1132" i="11"/>
  <c r="AV1132" i="11"/>
  <c r="AU1132" i="11"/>
  <c r="AT1132" i="11"/>
  <c r="AS1132" i="11"/>
  <c r="AR1132" i="11"/>
  <c r="AO1132" i="11"/>
  <c r="AN1132" i="11"/>
  <c r="AM1132" i="11"/>
  <c r="AL1132" i="11"/>
  <c r="AK1132" i="11"/>
  <c r="AJ1132" i="11"/>
  <c r="D1132" i="11"/>
  <c r="X1132" i="11" s="1"/>
  <c r="C1132" i="11"/>
  <c r="B1132" i="11"/>
  <c r="AY1131" i="11"/>
  <c r="AX1131" i="11"/>
  <c r="AW1131" i="11"/>
  <c r="AV1131" i="11"/>
  <c r="AU1131" i="11"/>
  <c r="AT1131" i="11"/>
  <c r="AS1131" i="11"/>
  <c r="AR1131" i="11"/>
  <c r="AO1131" i="11"/>
  <c r="AN1131" i="11"/>
  <c r="AM1131" i="11"/>
  <c r="AL1131" i="11"/>
  <c r="AK1131" i="11"/>
  <c r="AJ1131" i="11"/>
  <c r="D1131" i="11"/>
  <c r="X1131" i="11" s="1"/>
  <c r="C1131" i="11"/>
  <c r="B1131" i="11"/>
  <c r="AY1130" i="11"/>
  <c r="AX1130" i="11"/>
  <c r="AW1130" i="11"/>
  <c r="AV1130" i="11"/>
  <c r="AU1130" i="11"/>
  <c r="AT1130" i="11"/>
  <c r="AS1130" i="11"/>
  <c r="AR1130" i="11"/>
  <c r="AO1130" i="11"/>
  <c r="AN1130" i="11"/>
  <c r="AM1130" i="11"/>
  <c r="AL1130" i="11"/>
  <c r="AK1130" i="11"/>
  <c r="AJ1130" i="11"/>
  <c r="D1130" i="11"/>
  <c r="X1130" i="11" s="1"/>
  <c r="C1130" i="11"/>
  <c r="B1130" i="11"/>
  <c r="AY1129" i="11"/>
  <c r="AX1129" i="11"/>
  <c r="AW1129" i="11"/>
  <c r="AV1129" i="11"/>
  <c r="AU1129" i="11"/>
  <c r="AT1129" i="11"/>
  <c r="AS1129" i="11"/>
  <c r="AR1129" i="11"/>
  <c r="AO1129" i="11"/>
  <c r="AN1129" i="11"/>
  <c r="AM1129" i="11"/>
  <c r="AL1129" i="11"/>
  <c r="AK1129" i="11"/>
  <c r="AJ1129" i="11"/>
  <c r="D1129" i="11"/>
  <c r="X1129" i="11" s="1"/>
  <c r="C1129" i="11"/>
  <c r="B1129" i="11"/>
  <c r="AY1128" i="11"/>
  <c r="AX1128" i="11"/>
  <c r="AW1128" i="11"/>
  <c r="AV1128" i="11"/>
  <c r="AU1128" i="11"/>
  <c r="AT1128" i="11"/>
  <c r="AS1128" i="11"/>
  <c r="AR1128" i="11"/>
  <c r="AO1128" i="11"/>
  <c r="AN1128" i="11"/>
  <c r="AM1128" i="11"/>
  <c r="AL1128" i="11"/>
  <c r="AK1128" i="11"/>
  <c r="AJ1128" i="11"/>
  <c r="D1128" i="11"/>
  <c r="X1128" i="11" s="1"/>
  <c r="C1128" i="11"/>
  <c r="B1128" i="11"/>
  <c r="AY1127" i="11"/>
  <c r="AX1127" i="11"/>
  <c r="AW1127" i="11"/>
  <c r="AV1127" i="11"/>
  <c r="AU1127" i="11"/>
  <c r="AT1127" i="11"/>
  <c r="AS1127" i="11"/>
  <c r="AR1127" i="11"/>
  <c r="AO1127" i="11"/>
  <c r="AN1127" i="11"/>
  <c r="AM1127" i="11"/>
  <c r="AL1127" i="11"/>
  <c r="AK1127" i="11"/>
  <c r="AJ1127" i="11"/>
  <c r="D1127" i="11"/>
  <c r="X1127" i="11" s="1"/>
  <c r="C1127" i="11"/>
  <c r="B1127" i="11"/>
  <c r="AY1126" i="11"/>
  <c r="AX1126" i="11"/>
  <c r="AW1126" i="11"/>
  <c r="AV1126" i="11"/>
  <c r="AU1126" i="11"/>
  <c r="AT1126" i="11"/>
  <c r="AS1126" i="11"/>
  <c r="AR1126" i="11"/>
  <c r="AO1126" i="11"/>
  <c r="AN1126" i="11"/>
  <c r="AM1126" i="11"/>
  <c r="AL1126" i="11"/>
  <c r="AK1126" i="11"/>
  <c r="AJ1126" i="11"/>
  <c r="D1126" i="11"/>
  <c r="X1126" i="11" s="1"/>
  <c r="C1126" i="11"/>
  <c r="B1126" i="11"/>
  <c r="AY1125" i="11"/>
  <c r="AX1125" i="11"/>
  <c r="AW1125" i="11"/>
  <c r="AV1125" i="11"/>
  <c r="AU1125" i="11"/>
  <c r="AT1125" i="11"/>
  <c r="AS1125" i="11"/>
  <c r="AR1125" i="11"/>
  <c r="AO1125" i="11"/>
  <c r="AN1125" i="11"/>
  <c r="AM1125" i="11"/>
  <c r="AL1125" i="11"/>
  <c r="AK1125" i="11"/>
  <c r="AJ1125" i="11"/>
  <c r="D1125" i="11"/>
  <c r="X1125" i="11" s="1"/>
  <c r="C1125" i="11"/>
  <c r="B1125" i="11"/>
  <c r="AY1124" i="11"/>
  <c r="AX1124" i="11"/>
  <c r="AW1124" i="11"/>
  <c r="AV1124" i="11"/>
  <c r="AU1124" i="11"/>
  <c r="AT1124" i="11"/>
  <c r="AS1124" i="11"/>
  <c r="AR1124" i="11"/>
  <c r="AO1124" i="11"/>
  <c r="AN1124" i="11"/>
  <c r="AM1124" i="11"/>
  <c r="AL1124" i="11"/>
  <c r="AK1124" i="11"/>
  <c r="AJ1124" i="11"/>
  <c r="D1124" i="11"/>
  <c r="X1124" i="11" s="1"/>
  <c r="C1124" i="11"/>
  <c r="B1124" i="11"/>
  <c r="AY1123" i="11"/>
  <c r="AX1123" i="11"/>
  <c r="AW1123" i="11"/>
  <c r="AV1123" i="11"/>
  <c r="AU1123" i="11"/>
  <c r="AT1123" i="11"/>
  <c r="AS1123" i="11"/>
  <c r="AR1123" i="11"/>
  <c r="AO1123" i="11"/>
  <c r="AN1123" i="11"/>
  <c r="AM1123" i="11"/>
  <c r="AL1123" i="11"/>
  <c r="AK1123" i="11"/>
  <c r="AJ1123" i="11"/>
  <c r="D1123" i="11"/>
  <c r="X1123" i="11" s="1"/>
  <c r="C1123" i="11"/>
  <c r="B1123" i="11"/>
  <c r="AY1122" i="11"/>
  <c r="AX1122" i="11"/>
  <c r="AW1122" i="11"/>
  <c r="AV1122" i="11"/>
  <c r="AU1122" i="11"/>
  <c r="AT1122" i="11"/>
  <c r="AS1122" i="11"/>
  <c r="AR1122" i="11"/>
  <c r="AO1122" i="11"/>
  <c r="AN1122" i="11"/>
  <c r="AM1122" i="11"/>
  <c r="AL1122" i="11"/>
  <c r="AK1122" i="11"/>
  <c r="AJ1122" i="11"/>
  <c r="D1122" i="11"/>
  <c r="X1122" i="11" s="1"/>
  <c r="C1122" i="11"/>
  <c r="B1122" i="11"/>
  <c r="AY1121" i="11"/>
  <c r="AX1121" i="11"/>
  <c r="AW1121" i="11"/>
  <c r="AV1121" i="11"/>
  <c r="AU1121" i="11"/>
  <c r="AT1121" i="11"/>
  <c r="AS1121" i="11"/>
  <c r="AR1121" i="11"/>
  <c r="AO1121" i="11"/>
  <c r="AN1121" i="11"/>
  <c r="AM1121" i="11"/>
  <c r="AL1121" i="11"/>
  <c r="AK1121" i="11"/>
  <c r="AJ1121" i="11"/>
  <c r="D1121" i="11"/>
  <c r="X1121" i="11" s="1"/>
  <c r="C1121" i="11"/>
  <c r="B1121" i="11"/>
  <c r="AY1120" i="11"/>
  <c r="AX1120" i="11"/>
  <c r="AW1120" i="11"/>
  <c r="AV1120" i="11"/>
  <c r="AU1120" i="11"/>
  <c r="AT1120" i="11"/>
  <c r="AS1120" i="11"/>
  <c r="AR1120" i="11"/>
  <c r="AO1120" i="11"/>
  <c r="AN1120" i="11"/>
  <c r="AM1120" i="11"/>
  <c r="AL1120" i="11"/>
  <c r="AK1120" i="11"/>
  <c r="AJ1120" i="11"/>
  <c r="D1120" i="11"/>
  <c r="X1120" i="11" s="1"/>
  <c r="C1120" i="11"/>
  <c r="B1120" i="11"/>
  <c r="AY1119" i="11"/>
  <c r="AX1119" i="11"/>
  <c r="AW1119" i="11"/>
  <c r="AV1119" i="11"/>
  <c r="AU1119" i="11"/>
  <c r="AT1119" i="11"/>
  <c r="AS1119" i="11"/>
  <c r="AR1119" i="11"/>
  <c r="AO1119" i="11"/>
  <c r="AN1119" i="11"/>
  <c r="AM1119" i="11"/>
  <c r="AL1119" i="11"/>
  <c r="AK1119" i="11"/>
  <c r="AJ1119" i="11"/>
  <c r="D1119" i="11"/>
  <c r="X1119" i="11" s="1"/>
  <c r="C1119" i="11"/>
  <c r="B1119" i="11"/>
  <c r="AY1118" i="11"/>
  <c r="AX1118" i="11"/>
  <c r="AW1118" i="11"/>
  <c r="AV1118" i="11"/>
  <c r="AU1118" i="11"/>
  <c r="AT1118" i="11"/>
  <c r="AS1118" i="11"/>
  <c r="AR1118" i="11"/>
  <c r="AO1118" i="11"/>
  <c r="AN1118" i="11"/>
  <c r="AM1118" i="11"/>
  <c r="AL1118" i="11"/>
  <c r="AK1118" i="11"/>
  <c r="AJ1118" i="11"/>
  <c r="D1118" i="11"/>
  <c r="X1118" i="11" s="1"/>
  <c r="C1118" i="11"/>
  <c r="B1118" i="11"/>
  <c r="AY1117" i="11"/>
  <c r="AX1117" i="11"/>
  <c r="AW1117" i="11"/>
  <c r="AV1117" i="11"/>
  <c r="AU1117" i="11"/>
  <c r="AT1117" i="11"/>
  <c r="AS1117" i="11"/>
  <c r="AR1117" i="11"/>
  <c r="AO1117" i="11"/>
  <c r="AN1117" i="11"/>
  <c r="AM1117" i="11"/>
  <c r="AL1117" i="11"/>
  <c r="AK1117" i="11"/>
  <c r="AJ1117" i="11"/>
  <c r="D1117" i="11"/>
  <c r="X1117" i="11" s="1"/>
  <c r="C1117" i="11"/>
  <c r="B1117" i="11"/>
  <c r="AY1116" i="11"/>
  <c r="AX1116" i="11"/>
  <c r="AW1116" i="11"/>
  <c r="AV1116" i="11"/>
  <c r="AU1116" i="11"/>
  <c r="AT1116" i="11"/>
  <c r="AS1116" i="11"/>
  <c r="AR1116" i="11"/>
  <c r="AO1116" i="11"/>
  <c r="AN1116" i="11"/>
  <c r="AM1116" i="11"/>
  <c r="AL1116" i="11"/>
  <c r="AK1116" i="11"/>
  <c r="AJ1116" i="11"/>
  <c r="D1116" i="11"/>
  <c r="X1116" i="11" s="1"/>
  <c r="C1116" i="11"/>
  <c r="B1116" i="11"/>
  <c r="AY1115" i="11"/>
  <c r="AX1115" i="11"/>
  <c r="AW1115" i="11"/>
  <c r="AV1115" i="11"/>
  <c r="AU1115" i="11"/>
  <c r="AT1115" i="11"/>
  <c r="AS1115" i="11"/>
  <c r="AR1115" i="11"/>
  <c r="AO1115" i="11"/>
  <c r="AN1115" i="11"/>
  <c r="AM1115" i="11"/>
  <c r="AL1115" i="11"/>
  <c r="AK1115" i="11"/>
  <c r="AJ1115" i="11"/>
  <c r="D1115" i="11"/>
  <c r="X1115" i="11" s="1"/>
  <c r="C1115" i="11"/>
  <c r="B1115" i="11"/>
  <c r="AY1114" i="11"/>
  <c r="AX1114" i="11"/>
  <c r="AW1114" i="11"/>
  <c r="AV1114" i="11"/>
  <c r="AU1114" i="11"/>
  <c r="AT1114" i="11"/>
  <c r="AS1114" i="11"/>
  <c r="AR1114" i="11"/>
  <c r="AO1114" i="11"/>
  <c r="AN1114" i="11"/>
  <c r="AM1114" i="11"/>
  <c r="AL1114" i="11"/>
  <c r="AK1114" i="11"/>
  <c r="AJ1114" i="11"/>
  <c r="D1114" i="11"/>
  <c r="X1114" i="11" s="1"/>
  <c r="C1114" i="11"/>
  <c r="B1114" i="11"/>
  <c r="AY1113" i="11"/>
  <c r="AX1113" i="11"/>
  <c r="AW1113" i="11"/>
  <c r="AV1113" i="11"/>
  <c r="AU1113" i="11"/>
  <c r="AT1113" i="11"/>
  <c r="AS1113" i="11"/>
  <c r="AR1113" i="11"/>
  <c r="AO1113" i="11"/>
  <c r="AN1113" i="11"/>
  <c r="AM1113" i="11"/>
  <c r="AL1113" i="11"/>
  <c r="AK1113" i="11"/>
  <c r="AJ1113" i="11"/>
  <c r="D1113" i="11"/>
  <c r="X1113" i="11" s="1"/>
  <c r="C1113" i="11"/>
  <c r="B1113" i="11"/>
  <c r="AY1112" i="11"/>
  <c r="AX1112" i="11"/>
  <c r="AW1112" i="11"/>
  <c r="AV1112" i="11"/>
  <c r="AU1112" i="11"/>
  <c r="AT1112" i="11"/>
  <c r="AS1112" i="11"/>
  <c r="AR1112" i="11"/>
  <c r="AO1112" i="11"/>
  <c r="AN1112" i="11"/>
  <c r="AM1112" i="11"/>
  <c r="AL1112" i="11"/>
  <c r="AK1112" i="11"/>
  <c r="AJ1112" i="11"/>
  <c r="D1112" i="11"/>
  <c r="X1112" i="11" s="1"/>
  <c r="C1112" i="11"/>
  <c r="B1112" i="11"/>
  <c r="AY1111" i="11"/>
  <c r="AX1111" i="11"/>
  <c r="AW1111" i="11"/>
  <c r="AV1111" i="11"/>
  <c r="AU1111" i="11"/>
  <c r="AT1111" i="11"/>
  <c r="AS1111" i="11"/>
  <c r="AR1111" i="11"/>
  <c r="AO1111" i="11"/>
  <c r="AN1111" i="11"/>
  <c r="AM1111" i="11"/>
  <c r="AL1111" i="11"/>
  <c r="AK1111" i="11"/>
  <c r="AJ1111" i="11"/>
  <c r="D1111" i="11"/>
  <c r="X1111" i="11" s="1"/>
  <c r="C1111" i="11"/>
  <c r="B1111" i="11"/>
  <c r="AY1110" i="11"/>
  <c r="AX1110" i="11"/>
  <c r="AW1110" i="11"/>
  <c r="AV1110" i="11"/>
  <c r="AU1110" i="11"/>
  <c r="AT1110" i="11"/>
  <c r="AS1110" i="11"/>
  <c r="AR1110" i="11"/>
  <c r="AO1110" i="11"/>
  <c r="AN1110" i="11"/>
  <c r="AM1110" i="11"/>
  <c r="AL1110" i="11"/>
  <c r="AK1110" i="11"/>
  <c r="AJ1110" i="11"/>
  <c r="D1110" i="11"/>
  <c r="X1110" i="11" s="1"/>
  <c r="C1110" i="11"/>
  <c r="B1110" i="11"/>
  <c r="AY1109" i="11"/>
  <c r="AX1109" i="11"/>
  <c r="AW1109" i="11"/>
  <c r="AV1109" i="11"/>
  <c r="AU1109" i="11"/>
  <c r="AT1109" i="11"/>
  <c r="AS1109" i="11"/>
  <c r="AR1109" i="11"/>
  <c r="AO1109" i="11"/>
  <c r="AN1109" i="11"/>
  <c r="AM1109" i="11"/>
  <c r="AL1109" i="11"/>
  <c r="AK1109" i="11"/>
  <c r="AJ1109" i="11"/>
  <c r="D1109" i="11"/>
  <c r="X1109" i="11" s="1"/>
  <c r="C1109" i="11"/>
  <c r="B1109" i="11"/>
  <c r="AY1108" i="11"/>
  <c r="AX1108" i="11"/>
  <c r="AW1108" i="11"/>
  <c r="AV1108" i="11"/>
  <c r="AU1108" i="11"/>
  <c r="AT1108" i="11"/>
  <c r="AS1108" i="11"/>
  <c r="AR1108" i="11"/>
  <c r="AO1108" i="11"/>
  <c r="AN1108" i="11"/>
  <c r="AM1108" i="11"/>
  <c r="AL1108" i="11"/>
  <c r="AK1108" i="11"/>
  <c r="AJ1108" i="11"/>
  <c r="D1108" i="11"/>
  <c r="X1108" i="11" s="1"/>
  <c r="C1108" i="11"/>
  <c r="B1108" i="11"/>
  <c r="AY1107" i="11"/>
  <c r="AX1107" i="11"/>
  <c r="AW1107" i="11"/>
  <c r="AV1107" i="11"/>
  <c r="AU1107" i="11"/>
  <c r="AT1107" i="11"/>
  <c r="AS1107" i="11"/>
  <c r="AR1107" i="11"/>
  <c r="AO1107" i="11"/>
  <c r="AN1107" i="11"/>
  <c r="AM1107" i="11"/>
  <c r="AL1107" i="11"/>
  <c r="AK1107" i="11"/>
  <c r="AJ1107" i="11"/>
  <c r="D1107" i="11"/>
  <c r="X1107" i="11" s="1"/>
  <c r="C1107" i="11"/>
  <c r="B1107" i="11"/>
  <c r="AY1106" i="11"/>
  <c r="AX1106" i="11"/>
  <c r="AW1106" i="11"/>
  <c r="AV1106" i="11"/>
  <c r="AU1106" i="11"/>
  <c r="AT1106" i="11"/>
  <c r="AS1106" i="11"/>
  <c r="AR1106" i="11"/>
  <c r="AO1106" i="11"/>
  <c r="AN1106" i="11"/>
  <c r="AM1106" i="11"/>
  <c r="AL1106" i="11"/>
  <c r="AK1106" i="11"/>
  <c r="AJ1106" i="11"/>
  <c r="D1106" i="11"/>
  <c r="X1106" i="11" s="1"/>
  <c r="C1106" i="11"/>
  <c r="B1106" i="11"/>
  <c r="AY1105" i="11"/>
  <c r="AX1105" i="11"/>
  <c r="AW1105" i="11"/>
  <c r="AV1105" i="11"/>
  <c r="AU1105" i="11"/>
  <c r="AT1105" i="11"/>
  <c r="AS1105" i="11"/>
  <c r="AR1105" i="11"/>
  <c r="AO1105" i="11"/>
  <c r="AN1105" i="11"/>
  <c r="AM1105" i="11"/>
  <c r="AL1105" i="11"/>
  <c r="AK1105" i="11"/>
  <c r="AJ1105" i="11"/>
  <c r="D1105" i="11"/>
  <c r="X1105" i="11" s="1"/>
  <c r="C1105" i="11"/>
  <c r="B1105" i="11"/>
  <c r="AY1104" i="11"/>
  <c r="AX1104" i="11"/>
  <c r="AW1104" i="11"/>
  <c r="AV1104" i="11"/>
  <c r="AU1104" i="11"/>
  <c r="AT1104" i="11"/>
  <c r="AS1104" i="11"/>
  <c r="AR1104" i="11"/>
  <c r="AO1104" i="11"/>
  <c r="AN1104" i="11"/>
  <c r="AM1104" i="11"/>
  <c r="AL1104" i="11"/>
  <c r="AK1104" i="11"/>
  <c r="AJ1104" i="11"/>
  <c r="D1104" i="11"/>
  <c r="X1104" i="11" s="1"/>
  <c r="C1104" i="11"/>
  <c r="B1104" i="11"/>
  <c r="AY1103" i="11"/>
  <c r="AX1103" i="11"/>
  <c r="AW1103" i="11"/>
  <c r="AV1103" i="11"/>
  <c r="AU1103" i="11"/>
  <c r="AT1103" i="11"/>
  <c r="AS1103" i="11"/>
  <c r="AR1103" i="11"/>
  <c r="AO1103" i="11"/>
  <c r="AN1103" i="11"/>
  <c r="AM1103" i="11"/>
  <c r="AL1103" i="11"/>
  <c r="AK1103" i="11"/>
  <c r="AJ1103" i="11"/>
  <c r="D1103" i="11"/>
  <c r="X1103" i="11" s="1"/>
  <c r="C1103" i="11"/>
  <c r="B1103" i="11"/>
  <c r="AY1102" i="11"/>
  <c r="AX1102" i="11"/>
  <c r="AW1102" i="11"/>
  <c r="AV1102" i="11"/>
  <c r="AU1102" i="11"/>
  <c r="AT1102" i="11"/>
  <c r="AS1102" i="11"/>
  <c r="AR1102" i="11"/>
  <c r="AO1102" i="11"/>
  <c r="AN1102" i="11"/>
  <c r="AM1102" i="11"/>
  <c r="AL1102" i="11"/>
  <c r="AK1102" i="11"/>
  <c r="AJ1102" i="11"/>
  <c r="D1102" i="11"/>
  <c r="X1102" i="11" s="1"/>
  <c r="C1102" i="11"/>
  <c r="B1102" i="11"/>
  <c r="AY1101" i="11"/>
  <c r="AX1101" i="11"/>
  <c r="AW1101" i="11"/>
  <c r="AV1101" i="11"/>
  <c r="AU1101" i="11"/>
  <c r="AT1101" i="11"/>
  <c r="AS1101" i="11"/>
  <c r="AR1101" i="11"/>
  <c r="AO1101" i="11"/>
  <c r="AN1101" i="11"/>
  <c r="AM1101" i="11"/>
  <c r="AL1101" i="11"/>
  <c r="AK1101" i="11"/>
  <c r="AJ1101" i="11"/>
  <c r="D1101" i="11"/>
  <c r="X1101" i="11" s="1"/>
  <c r="C1101" i="11"/>
  <c r="B1101" i="11"/>
  <c r="AY1100" i="11"/>
  <c r="AX1100" i="11"/>
  <c r="AW1100" i="11"/>
  <c r="AV1100" i="11"/>
  <c r="AU1100" i="11"/>
  <c r="AT1100" i="11"/>
  <c r="AS1100" i="11"/>
  <c r="AR1100" i="11"/>
  <c r="AO1100" i="11"/>
  <c r="AN1100" i="11"/>
  <c r="AM1100" i="11"/>
  <c r="AL1100" i="11"/>
  <c r="AK1100" i="11"/>
  <c r="AJ1100" i="11"/>
  <c r="D1100" i="11"/>
  <c r="X1100" i="11" s="1"/>
  <c r="C1100" i="11"/>
  <c r="B1100" i="11"/>
  <c r="AY1099" i="11"/>
  <c r="AX1099" i="11"/>
  <c r="AW1099" i="11"/>
  <c r="AV1099" i="11"/>
  <c r="AU1099" i="11"/>
  <c r="AT1099" i="11"/>
  <c r="AS1099" i="11"/>
  <c r="AR1099" i="11"/>
  <c r="AO1099" i="11"/>
  <c r="AN1099" i="11"/>
  <c r="AM1099" i="11"/>
  <c r="AL1099" i="11"/>
  <c r="AK1099" i="11"/>
  <c r="AJ1099" i="11"/>
  <c r="D1099" i="11"/>
  <c r="X1099" i="11" s="1"/>
  <c r="C1099" i="11"/>
  <c r="B1099" i="11"/>
  <c r="AY1098" i="11"/>
  <c r="AX1098" i="11"/>
  <c r="AW1098" i="11"/>
  <c r="AV1098" i="11"/>
  <c r="AU1098" i="11"/>
  <c r="AT1098" i="11"/>
  <c r="AS1098" i="11"/>
  <c r="AR1098" i="11"/>
  <c r="AO1098" i="11"/>
  <c r="AN1098" i="11"/>
  <c r="AM1098" i="11"/>
  <c r="AL1098" i="11"/>
  <c r="AK1098" i="11"/>
  <c r="AJ1098" i="11"/>
  <c r="D1098" i="11"/>
  <c r="X1098" i="11" s="1"/>
  <c r="C1098" i="11"/>
  <c r="B1098" i="11"/>
  <c r="AY1097" i="11"/>
  <c r="AX1097" i="11"/>
  <c r="AW1097" i="11"/>
  <c r="AV1097" i="11"/>
  <c r="AU1097" i="11"/>
  <c r="AT1097" i="11"/>
  <c r="AS1097" i="11"/>
  <c r="AR1097" i="11"/>
  <c r="AO1097" i="11"/>
  <c r="AN1097" i="11"/>
  <c r="AM1097" i="11"/>
  <c r="AL1097" i="11"/>
  <c r="AK1097" i="11"/>
  <c r="AJ1097" i="11"/>
  <c r="D1097" i="11"/>
  <c r="X1097" i="11" s="1"/>
  <c r="C1097" i="11"/>
  <c r="B1097" i="11"/>
  <c r="AY1096" i="11"/>
  <c r="AX1096" i="11"/>
  <c r="AW1096" i="11"/>
  <c r="AV1096" i="11"/>
  <c r="AU1096" i="11"/>
  <c r="AT1096" i="11"/>
  <c r="AS1096" i="11"/>
  <c r="AR1096" i="11"/>
  <c r="AO1096" i="11"/>
  <c r="AN1096" i="11"/>
  <c r="AM1096" i="11"/>
  <c r="AL1096" i="11"/>
  <c r="AK1096" i="11"/>
  <c r="AJ1096" i="11"/>
  <c r="D1096" i="11"/>
  <c r="X1096" i="11" s="1"/>
  <c r="C1096" i="11"/>
  <c r="B1096" i="11"/>
  <c r="AY1095" i="11"/>
  <c r="AX1095" i="11"/>
  <c r="AW1095" i="11"/>
  <c r="AV1095" i="11"/>
  <c r="AU1095" i="11"/>
  <c r="AT1095" i="11"/>
  <c r="AS1095" i="11"/>
  <c r="AR1095" i="11"/>
  <c r="AO1095" i="11"/>
  <c r="AN1095" i="11"/>
  <c r="AM1095" i="11"/>
  <c r="AL1095" i="11"/>
  <c r="AK1095" i="11"/>
  <c r="AJ1095" i="11"/>
  <c r="D1095" i="11"/>
  <c r="X1095" i="11" s="1"/>
  <c r="C1095" i="11"/>
  <c r="B1095" i="11"/>
  <c r="AY1094" i="11"/>
  <c r="AX1094" i="11"/>
  <c r="AW1094" i="11"/>
  <c r="AV1094" i="11"/>
  <c r="AU1094" i="11"/>
  <c r="AT1094" i="11"/>
  <c r="AS1094" i="11"/>
  <c r="AR1094" i="11"/>
  <c r="AO1094" i="11"/>
  <c r="AN1094" i="11"/>
  <c r="AM1094" i="11"/>
  <c r="AL1094" i="11"/>
  <c r="AK1094" i="11"/>
  <c r="AJ1094" i="11"/>
  <c r="D1094" i="11"/>
  <c r="X1094" i="11" s="1"/>
  <c r="C1094" i="11"/>
  <c r="B1094" i="11"/>
  <c r="AY1093" i="11"/>
  <c r="AX1093" i="11"/>
  <c r="AW1093" i="11"/>
  <c r="AV1093" i="11"/>
  <c r="AU1093" i="11"/>
  <c r="AT1093" i="11"/>
  <c r="AS1093" i="11"/>
  <c r="AR1093" i="11"/>
  <c r="AO1093" i="11"/>
  <c r="AN1093" i="11"/>
  <c r="AM1093" i="11"/>
  <c r="AL1093" i="11"/>
  <c r="AK1093" i="11"/>
  <c r="AJ1093" i="11"/>
  <c r="D1093" i="11"/>
  <c r="X1093" i="11" s="1"/>
  <c r="C1093" i="11"/>
  <c r="B1093" i="11"/>
  <c r="AY1092" i="11"/>
  <c r="AX1092" i="11"/>
  <c r="AW1092" i="11"/>
  <c r="AV1092" i="11"/>
  <c r="AU1092" i="11"/>
  <c r="AT1092" i="11"/>
  <c r="AS1092" i="11"/>
  <c r="AR1092" i="11"/>
  <c r="AO1092" i="11"/>
  <c r="AN1092" i="11"/>
  <c r="AM1092" i="11"/>
  <c r="AL1092" i="11"/>
  <c r="AK1092" i="11"/>
  <c r="AJ1092" i="11"/>
  <c r="D1092" i="11"/>
  <c r="X1092" i="11" s="1"/>
  <c r="C1092" i="11"/>
  <c r="B1092" i="11"/>
  <c r="AY1091" i="11"/>
  <c r="AX1091" i="11"/>
  <c r="AW1091" i="11"/>
  <c r="AV1091" i="11"/>
  <c r="AU1091" i="11"/>
  <c r="AT1091" i="11"/>
  <c r="AS1091" i="11"/>
  <c r="AR1091" i="11"/>
  <c r="AO1091" i="11"/>
  <c r="AN1091" i="11"/>
  <c r="AM1091" i="11"/>
  <c r="AL1091" i="11"/>
  <c r="AK1091" i="11"/>
  <c r="AJ1091" i="11"/>
  <c r="D1091" i="11"/>
  <c r="X1091" i="11" s="1"/>
  <c r="C1091" i="11"/>
  <c r="B1091" i="11"/>
  <c r="AY1090" i="11"/>
  <c r="AX1090" i="11"/>
  <c r="AW1090" i="11"/>
  <c r="AV1090" i="11"/>
  <c r="AU1090" i="11"/>
  <c r="AT1090" i="11"/>
  <c r="AS1090" i="11"/>
  <c r="AR1090" i="11"/>
  <c r="AO1090" i="11"/>
  <c r="AN1090" i="11"/>
  <c r="AM1090" i="11"/>
  <c r="AL1090" i="11"/>
  <c r="AK1090" i="11"/>
  <c r="AJ1090" i="11"/>
  <c r="D1090" i="11"/>
  <c r="X1090" i="11" s="1"/>
  <c r="C1090" i="11"/>
  <c r="B1090" i="11"/>
  <c r="AY1089" i="11"/>
  <c r="AX1089" i="11"/>
  <c r="AW1089" i="11"/>
  <c r="AV1089" i="11"/>
  <c r="AU1089" i="11"/>
  <c r="AT1089" i="11"/>
  <c r="AS1089" i="11"/>
  <c r="AR1089" i="11"/>
  <c r="AO1089" i="11"/>
  <c r="AN1089" i="11"/>
  <c r="AM1089" i="11"/>
  <c r="AL1089" i="11"/>
  <c r="AK1089" i="11"/>
  <c r="AJ1089" i="11"/>
  <c r="D1089" i="11"/>
  <c r="X1089" i="11" s="1"/>
  <c r="C1089" i="11"/>
  <c r="B1089" i="11"/>
  <c r="AY1088" i="11"/>
  <c r="AX1088" i="11"/>
  <c r="AW1088" i="11"/>
  <c r="AV1088" i="11"/>
  <c r="AU1088" i="11"/>
  <c r="AT1088" i="11"/>
  <c r="AS1088" i="11"/>
  <c r="AR1088" i="11"/>
  <c r="AO1088" i="11"/>
  <c r="AN1088" i="11"/>
  <c r="AM1088" i="11"/>
  <c r="AL1088" i="11"/>
  <c r="AK1088" i="11"/>
  <c r="AJ1088" i="11"/>
  <c r="D1088" i="11"/>
  <c r="X1088" i="11" s="1"/>
  <c r="C1088" i="11"/>
  <c r="B1088" i="11"/>
  <c r="AY1087" i="11"/>
  <c r="AX1087" i="11"/>
  <c r="AW1087" i="11"/>
  <c r="AV1087" i="11"/>
  <c r="AU1087" i="11"/>
  <c r="AT1087" i="11"/>
  <c r="AS1087" i="11"/>
  <c r="AR1087" i="11"/>
  <c r="AO1087" i="11"/>
  <c r="AN1087" i="11"/>
  <c r="AM1087" i="11"/>
  <c r="AL1087" i="11"/>
  <c r="AK1087" i="11"/>
  <c r="AJ1087" i="11"/>
  <c r="D1087" i="11"/>
  <c r="X1087" i="11" s="1"/>
  <c r="C1087" i="11"/>
  <c r="B1087" i="11"/>
  <c r="AY1086" i="11"/>
  <c r="AX1086" i="11"/>
  <c r="AW1086" i="11"/>
  <c r="AV1086" i="11"/>
  <c r="AU1086" i="11"/>
  <c r="AT1086" i="11"/>
  <c r="AS1086" i="11"/>
  <c r="AR1086" i="11"/>
  <c r="AO1086" i="11"/>
  <c r="AN1086" i="11"/>
  <c r="AM1086" i="11"/>
  <c r="AL1086" i="11"/>
  <c r="AK1086" i="11"/>
  <c r="AJ1086" i="11"/>
  <c r="D1086" i="11"/>
  <c r="X1086" i="11" s="1"/>
  <c r="C1086" i="11"/>
  <c r="B1086" i="11"/>
  <c r="AY1085" i="11"/>
  <c r="AX1085" i="11"/>
  <c r="AW1085" i="11"/>
  <c r="AV1085" i="11"/>
  <c r="AU1085" i="11"/>
  <c r="AT1085" i="11"/>
  <c r="AS1085" i="11"/>
  <c r="AR1085" i="11"/>
  <c r="AO1085" i="11"/>
  <c r="AN1085" i="11"/>
  <c r="AM1085" i="11"/>
  <c r="AL1085" i="11"/>
  <c r="AK1085" i="11"/>
  <c r="AJ1085" i="11"/>
  <c r="D1085" i="11"/>
  <c r="X1085" i="11" s="1"/>
  <c r="C1085" i="11"/>
  <c r="B1085" i="11"/>
  <c r="AY1084" i="11"/>
  <c r="AX1084" i="11"/>
  <c r="AW1084" i="11"/>
  <c r="AV1084" i="11"/>
  <c r="AU1084" i="11"/>
  <c r="AT1084" i="11"/>
  <c r="AS1084" i="11"/>
  <c r="AR1084" i="11"/>
  <c r="AO1084" i="11"/>
  <c r="AN1084" i="11"/>
  <c r="AM1084" i="11"/>
  <c r="AL1084" i="11"/>
  <c r="AK1084" i="11"/>
  <c r="AJ1084" i="11"/>
  <c r="D1084" i="11"/>
  <c r="X1084" i="11" s="1"/>
  <c r="C1084" i="11"/>
  <c r="B1084" i="11"/>
  <c r="AY1083" i="11"/>
  <c r="AX1083" i="11"/>
  <c r="AW1083" i="11"/>
  <c r="AV1083" i="11"/>
  <c r="AU1083" i="11"/>
  <c r="AT1083" i="11"/>
  <c r="AS1083" i="11"/>
  <c r="AR1083" i="11"/>
  <c r="AO1083" i="11"/>
  <c r="AN1083" i="11"/>
  <c r="AM1083" i="11"/>
  <c r="AL1083" i="11"/>
  <c r="AK1083" i="11"/>
  <c r="AJ1083" i="11"/>
  <c r="D1083" i="11"/>
  <c r="X1083" i="11" s="1"/>
  <c r="C1083" i="11"/>
  <c r="B1083" i="11"/>
  <c r="AY1082" i="11"/>
  <c r="AX1082" i="11"/>
  <c r="AW1082" i="11"/>
  <c r="AV1082" i="11"/>
  <c r="AU1082" i="11"/>
  <c r="AT1082" i="11"/>
  <c r="AS1082" i="11"/>
  <c r="AR1082" i="11"/>
  <c r="AO1082" i="11"/>
  <c r="AN1082" i="11"/>
  <c r="AM1082" i="11"/>
  <c r="AL1082" i="11"/>
  <c r="AK1082" i="11"/>
  <c r="AJ1082" i="11"/>
  <c r="D1082" i="11"/>
  <c r="X1082" i="11" s="1"/>
  <c r="C1082" i="11"/>
  <c r="B1082" i="11"/>
  <c r="AY1081" i="11"/>
  <c r="AX1081" i="11"/>
  <c r="AW1081" i="11"/>
  <c r="AV1081" i="11"/>
  <c r="AU1081" i="11"/>
  <c r="AT1081" i="11"/>
  <c r="AS1081" i="11"/>
  <c r="AR1081" i="11"/>
  <c r="AO1081" i="11"/>
  <c r="AN1081" i="11"/>
  <c r="AM1081" i="11"/>
  <c r="AL1081" i="11"/>
  <c r="AK1081" i="11"/>
  <c r="AJ1081" i="11"/>
  <c r="D1081" i="11"/>
  <c r="X1081" i="11" s="1"/>
  <c r="C1081" i="11"/>
  <c r="B1081" i="11"/>
  <c r="AY1080" i="11"/>
  <c r="AX1080" i="11"/>
  <c r="AW1080" i="11"/>
  <c r="AV1080" i="11"/>
  <c r="AU1080" i="11"/>
  <c r="AT1080" i="11"/>
  <c r="AS1080" i="11"/>
  <c r="AR1080" i="11"/>
  <c r="AO1080" i="11"/>
  <c r="AN1080" i="11"/>
  <c r="AM1080" i="11"/>
  <c r="AL1080" i="11"/>
  <c r="AK1080" i="11"/>
  <c r="AJ1080" i="11"/>
  <c r="D1080" i="11"/>
  <c r="X1080" i="11" s="1"/>
  <c r="C1080" i="11"/>
  <c r="B1080" i="11"/>
  <c r="AY1079" i="11"/>
  <c r="AX1079" i="11"/>
  <c r="AW1079" i="11"/>
  <c r="AV1079" i="11"/>
  <c r="AU1079" i="11"/>
  <c r="AT1079" i="11"/>
  <c r="AS1079" i="11"/>
  <c r="AR1079" i="11"/>
  <c r="AO1079" i="11"/>
  <c r="AN1079" i="11"/>
  <c r="AM1079" i="11"/>
  <c r="AL1079" i="11"/>
  <c r="AK1079" i="11"/>
  <c r="AJ1079" i="11"/>
  <c r="D1079" i="11"/>
  <c r="X1079" i="11" s="1"/>
  <c r="C1079" i="11"/>
  <c r="B1079" i="11"/>
  <c r="AY1078" i="11"/>
  <c r="AX1078" i="11"/>
  <c r="AW1078" i="11"/>
  <c r="AV1078" i="11"/>
  <c r="AU1078" i="11"/>
  <c r="AT1078" i="11"/>
  <c r="AS1078" i="11"/>
  <c r="AR1078" i="11"/>
  <c r="AO1078" i="11"/>
  <c r="AN1078" i="11"/>
  <c r="AM1078" i="11"/>
  <c r="AL1078" i="11"/>
  <c r="AK1078" i="11"/>
  <c r="AJ1078" i="11"/>
  <c r="D1078" i="11"/>
  <c r="X1078" i="11" s="1"/>
  <c r="C1078" i="11"/>
  <c r="B1078" i="11"/>
  <c r="AY1077" i="11"/>
  <c r="AX1077" i="11"/>
  <c r="AW1077" i="11"/>
  <c r="AV1077" i="11"/>
  <c r="AU1077" i="11"/>
  <c r="AT1077" i="11"/>
  <c r="AS1077" i="11"/>
  <c r="AR1077" i="11"/>
  <c r="AO1077" i="11"/>
  <c r="AN1077" i="11"/>
  <c r="AM1077" i="11"/>
  <c r="AL1077" i="11"/>
  <c r="AK1077" i="11"/>
  <c r="AJ1077" i="11"/>
  <c r="D1077" i="11"/>
  <c r="X1077" i="11" s="1"/>
  <c r="C1077" i="11"/>
  <c r="B1077" i="11"/>
  <c r="AY1076" i="11"/>
  <c r="AX1076" i="11"/>
  <c r="AW1076" i="11"/>
  <c r="AV1076" i="11"/>
  <c r="AU1076" i="11"/>
  <c r="AT1076" i="11"/>
  <c r="AS1076" i="11"/>
  <c r="AR1076" i="11"/>
  <c r="AO1076" i="11"/>
  <c r="AN1076" i="11"/>
  <c r="AM1076" i="11"/>
  <c r="AL1076" i="11"/>
  <c r="AK1076" i="11"/>
  <c r="AJ1076" i="11"/>
  <c r="D1076" i="11"/>
  <c r="X1076" i="11" s="1"/>
  <c r="C1076" i="11"/>
  <c r="B1076" i="11"/>
  <c r="AY1075" i="11"/>
  <c r="AX1075" i="11"/>
  <c r="AW1075" i="11"/>
  <c r="AV1075" i="11"/>
  <c r="AU1075" i="11"/>
  <c r="AT1075" i="11"/>
  <c r="AS1075" i="11"/>
  <c r="AR1075" i="11"/>
  <c r="AO1075" i="11"/>
  <c r="AN1075" i="11"/>
  <c r="AM1075" i="11"/>
  <c r="AL1075" i="11"/>
  <c r="AK1075" i="11"/>
  <c r="AJ1075" i="11"/>
  <c r="D1075" i="11"/>
  <c r="X1075" i="11" s="1"/>
  <c r="C1075" i="11"/>
  <c r="B1075" i="11"/>
  <c r="AY1074" i="11"/>
  <c r="AX1074" i="11"/>
  <c r="AW1074" i="11"/>
  <c r="AV1074" i="11"/>
  <c r="AU1074" i="11"/>
  <c r="AT1074" i="11"/>
  <c r="AS1074" i="11"/>
  <c r="AR1074" i="11"/>
  <c r="AO1074" i="11"/>
  <c r="AN1074" i="11"/>
  <c r="AM1074" i="11"/>
  <c r="AL1074" i="11"/>
  <c r="AK1074" i="11"/>
  <c r="AJ1074" i="11"/>
  <c r="D1074" i="11"/>
  <c r="X1074" i="11" s="1"/>
  <c r="C1074" i="11"/>
  <c r="B1074" i="11"/>
  <c r="AY1073" i="11"/>
  <c r="AX1073" i="11"/>
  <c r="AW1073" i="11"/>
  <c r="AV1073" i="11"/>
  <c r="AU1073" i="11"/>
  <c r="AT1073" i="11"/>
  <c r="AS1073" i="11"/>
  <c r="AR1073" i="11"/>
  <c r="AO1073" i="11"/>
  <c r="AN1073" i="11"/>
  <c r="AM1073" i="11"/>
  <c r="AL1073" i="11"/>
  <c r="AK1073" i="11"/>
  <c r="AJ1073" i="11"/>
  <c r="D1073" i="11"/>
  <c r="X1073" i="11" s="1"/>
  <c r="C1073" i="11"/>
  <c r="B1073" i="11"/>
  <c r="AY1072" i="11"/>
  <c r="AX1072" i="11"/>
  <c r="AW1072" i="11"/>
  <c r="AV1072" i="11"/>
  <c r="AU1072" i="11"/>
  <c r="AT1072" i="11"/>
  <c r="AS1072" i="11"/>
  <c r="AR1072" i="11"/>
  <c r="AO1072" i="11"/>
  <c r="AN1072" i="11"/>
  <c r="AM1072" i="11"/>
  <c r="AL1072" i="11"/>
  <c r="AK1072" i="11"/>
  <c r="AJ1072" i="11"/>
  <c r="D1072" i="11"/>
  <c r="X1072" i="11" s="1"/>
  <c r="C1072" i="11"/>
  <c r="B1072" i="11"/>
  <c r="AY1071" i="11"/>
  <c r="AX1071" i="11"/>
  <c r="AW1071" i="11"/>
  <c r="AV1071" i="11"/>
  <c r="AU1071" i="11"/>
  <c r="AT1071" i="11"/>
  <c r="AS1071" i="11"/>
  <c r="AR1071" i="11"/>
  <c r="AO1071" i="11"/>
  <c r="AN1071" i="11"/>
  <c r="AM1071" i="11"/>
  <c r="AL1071" i="11"/>
  <c r="AK1071" i="11"/>
  <c r="AJ1071" i="11"/>
  <c r="D1071" i="11"/>
  <c r="X1071" i="11" s="1"/>
  <c r="C1071" i="11"/>
  <c r="B1071" i="11"/>
  <c r="AY1070" i="11"/>
  <c r="AX1070" i="11"/>
  <c r="AW1070" i="11"/>
  <c r="AV1070" i="11"/>
  <c r="AU1070" i="11"/>
  <c r="AT1070" i="11"/>
  <c r="AS1070" i="11"/>
  <c r="AR1070" i="11"/>
  <c r="AO1070" i="11"/>
  <c r="AN1070" i="11"/>
  <c r="AM1070" i="11"/>
  <c r="AL1070" i="11"/>
  <c r="AK1070" i="11"/>
  <c r="AJ1070" i="11"/>
  <c r="D1070" i="11"/>
  <c r="X1070" i="11" s="1"/>
  <c r="C1070" i="11"/>
  <c r="B1070" i="11"/>
  <c r="AY1069" i="11"/>
  <c r="AX1069" i="11"/>
  <c r="AW1069" i="11"/>
  <c r="AV1069" i="11"/>
  <c r="AU1069" i="11"/>
  <c r="AT1069" i="11"/>
  <c r="AS1069" i="11"/>
  <c r="AR1069" i="11"/>
  <c r="AO1069" i="11"/>
  <c r="AN1069" i="11"/>
  <c r="AM1069" i="11"/>
  <c r="AL1069" i="11"/>
  <c r="AK1069" i="11"/>
  <c r="AJ1069" i="11"/>
  <c r="D1069" i="11"/>
  <c r="X1069" i="11" s="1"/>
  <c r="C1069" i="11"/>
  <c r="B1069" i="11"/>
  <c r="AY1068" i="11"/>
  <c r="AX1068" i="11"/>
  <c r="AW1068" i="11"/>
  <c r="AV1068" i="11"/>
  <c r="AU1068" i="11"/>
  <c r="AT1068" i="11"/>
  <c r="AS1068" i="11"/>
  <c r="AR1068" i="11"/>
  <c r="AO1068" i="11"/>
  <c r="AN1068" i="11"/>
  <c r="AM1068" i="11"/>
  <c r="AL1068" i="11"/>
  <c r="AK1068" i="11"/>
  <c r="AJ1068" i="11"/>
  <c r="D1068" i="11"/>
  <c r="X1068" i="11" s="1"/>
  <c r="C1068" i="11"/>
  <c r="B1068" i="11"/>
  <c r="AY1067" i="11"/>
  <c r="AX1067" i="11"/>
  <c r="AW1067" i="11"/>
  <c r="AV1067" i="11"/>
  <c r="AU1067" i="11"/>
  <c r="AT1067" i="11"/>
  <c r="AS1067" i="11"/>
  <c r="AR1067" i="11"/>
  <c r="AO1067" i="11"/>
  <c r="AN1067" i="11"/>
  <c r="AM1067" i="11"/>
  <c r="AL1067" i="11"/>
  <c r="AK1067" i="11"/>
  <c r="AJ1067" i="11"/>
  <c r="D1067" i="11"/>
  <c r="X1067" i="11" s="1"/>
  <c r="C1067" i="11"/>
  <c r="B1067" i="11"/>
  <c r="AY1066" i="11"/>
  <c r="AX1066" i="11"/>
  <c r="AW1066" i="11"/>
  <c r="AV1066" i="11"/>
  <c r="AU1066" i="11"/>
  <c r="AT1066" i="11"/>
  <c r="AS1066" i="11"/>
  <c r="AR1066" i="11"/>
  <c r="AO1066" i="11"/>
  <c r="AN1066" i="11"/>
  <c r="AM1066" i="11"/>
  <c r="AL1066" i="11"/>
  <c r="AK1066" i="11"/>
  <c r="AJ1066" i="11"/>
  <c r="D1066" i="11"/>
  <c r="X1066" i="11" s="1"/>
  <c r="C1066" i="11"/>
  <c r="B1066" i="11"/>
  <c r="AY1065" i="11"/>
  <c r="AX1065" i="11"/>
  <c r="AW1065" i="11"/>
  <c r="AV1065" i="11"/>
  <c r="AU1065" i="11"/>
  <c r="AT1065" i="11"/>
  <c r="AS1065" i="11"/>
  <c r="AR1065" i="11"/>
  <c r="AO1065" i="11"/>
  <c r="AN1065" i="11"/>
  <c r="AM1065" i="11"/>
  <c r="AL1065" i="11"/>
  <c r="AK1065" i="11"/>
  <c r="AJ1065" i="11"/>
  <c r="D1065" i="11"/>
  <c r="X1065" i="11" s="1"/>
  <c r="C1065" i="11"/>
  <c r="B1065" i="11"/>
  <c r="AY1064" i="11"/>
  <c r="AX1064" i="11"/>
  <c r="AW1064" i="11"/>
  <c r="AV1064" i="11"/>
  <c r="AU1064" i="11"/>
  <c r="AT1064" i="11"/>
  <c r="AS1064" i="11"/>
  <c r="AR1064" i="11"/>
  <c r="AO1064" i="11"/>
  <c r="AN1064" i="11"/>
  <c r="AM1064" i="11"/>
  <c r="AL1064" i="11"/>
  <c r="AK1064" i="11"/>
  <c r="AJ1064" i="11"/>
  <c r="D1064" i="11"/>
  <c r="X1064" i="11" s="1"/>
  <c r="C1064" i="11"/>
  <c r="B1064" i="11"/>
  <c r="AY1063" i="11"/>
  <c r="AX1063" i="11"/>
  <c r="AW1063" i="11"/>
  <c r="AV1063" i="11"/>
  <c r="AU1063" i="11"/>
  <c r="AT1063" i="11"/>
  <c r="AS1063" i="11"/>
  <c r="AR1063" i="11"/>
  <c r="AO1063" i="11"/>
  <c r="AN1063" i="11"/>
  <c r="AM1063" i="11"/>
  <c r="AL1063" i="11"/>
  <c r="AK1063" i="11"/>
  <c r="AJ1063" i="11"/>
  <c r="D1063" i="11"/>
  <c r="X1063" i="11" s="1"/>
  <c r="C1063" i="11"/>
  <c r="B1063" i="11"/>
  <c r="AY1062" i="11"/>
  <c r="AX1062" i="11"/>
  <c r="AW1062" i="11"/>
  <c r="AV1062" i="11"/>
  <c r="AU1062" i="11"/>
  <c r="AT1062" i="11"/>
  <c r="AS1062" i="11"/>
  <c r="AR1062" i="11"/>
  <c r="AO1062" i="11"/>
  <c r="AN1062" i="11"/>
  <c r="AM1062" i="11"/>
  <c r="AL1062" i="11"/>
  <c r="AK1062" i="11"/>
  <c r="AJ1062" i="11"/>
  <c r="D1062" i="11"/>
  <c r="X1062" i="11" s="1"/>
  <c r="C1062" i="11"/>
  <c r="B1062" i="11"/>
  <c r="AY1061" i="11"/>
  <c r="AX1061" i="11"/>
  <c r="AW1061" i="11"/>
  <c r="AV1061" i="11"/>
  <c r="AU1061" i="11"/>
  <c r="AT1061" i="11"/>
  <c r="AS1061" i="11"/>
  <c r="AR1061" i="11"/>
  <c r="AO1061" i="11"/>
  <c r="AN1061" i="11"/>
  <c r="AM1061" i="11"/>
  <c r="AL1061" i="11"/>
  <c r="AK1061" i="11"/>
  <c r="AJ1061" i="11"/>
  <c r="D1061" i="11"/>
  <c r="X1061" i="11" s="1"/>
  <c r="C1061" i="11"/>
  <c r="B1061" i="11"/>
  <c r="AY1060" i="11"/>
  <c r="AX1060" i="11"/>
  <c r="AW1060" i="11"/>
  <c r="AV1060" i="11"/>
  <c r="AU1060" i="11"/>
  <c r="AT1060" i="11"/>
  <c r="AS1060" i="11"/>
  <c r="AR1060" i="11"/>
  <c r="AO1060" i="11"/>
  <c r="AN1060" i="11"/>
  <c r="AM1060" i="11"/>
  <c r="AL1060" i="11"/>
  <c r="AK1060" i="11"/>
  <c r="AJ1060" i="11"/>
  <c r="D1060" i="11"/>
  <c r="X1060" i="11" s="1"/>
  <c r="C1060" i="11"/>
  <c r="B1060" i="11"/>
  <c r="AY1059" i="11"/>
  <c r="AX1059" i="11"/>
  <c r="AW1059" i="11"/>
  <c r="AV1059" i="11"/>
  <c r="AU1059" i="11"/>
  <c r="AT1059" i="11"/>
  <c r="AS1059" i="11"/>
  <c r="AR1059" i="11"/>
  <c r="AO1059" i="11"/>
  <c r="AN1059" i="11"/>
  <c r="AM1059" i="11"/>
  <c r="AL1059" i="11"/>
  <c r="AK1059" i="11"/>
  <c r="AJ1059" i="11"/>
  <c r="D1059" i="11"/>
  <c r="X1059" i="11" s="1"/>
  <c r="C1059" i="11"/>
  <c r="B1059" i="11"/>
  <c r="AY1058" i="11"/>
  <c r="AX1058" i="11"/>
  <c r="AW1058" i="11"/>
  <c r="AV1058" i="11"/>
  <c r="AU1058" i="11"/>
  <c r="AT1058" i="11"/>
  <c r="AS1058" i="11"/>
  <c r="AR1058" i="11"/>
  <c r="AO1058" i="11"/>
  <c r="AN1058" i="11"/>
  <c r="AM1058" i="11"/>
  <c r="AL1058" i="11"/>
  <c r="AK1058" i="11"/>
  <c r="AJ1058" i="11"/>
  <c r="D1058" i="11"/>
  <c r="X1058" i="11" s="1"/>
  <c r="C1058" i="11"/>
  <c r="B1058" i="11"/>
  <c r="AY1057" i="11"/>
  <c r="AX1057" i="11"/>
  <c r="AW1057" i="11"/>
  <c r="AV1057" i="11"/>
  <c r="AU1057" i="11"/>
  <c r="AT1057" i="11"/>
  <c r="AS1057" i="11"/>
  <c r="AR1057" i="11"/>
  <c r="AO1057" i="11"/>
  <c r="AN1057" i="11"/>
  <c r="AM1057" i="11"/>
  <c r="AL1057" i="11"/>
  <c r="AK1057" i="11"/>
  <c r="AJ1057" i="11"/>
  <c r="D1057" i="11"/>
  <c r="X1057" i="11" s="1"/>
  <c r="C1057" i="11"/>
  <c r="B1057" i="11"/>
  <c r="AY1056" i="11"/>
  <c r="AX1056" i="11"/>
  <c r="AW1056" i="11"/>
  <c r="AV1056" i="11"/>
  <c r="AU1056" i="11"/>
  <c r="AT1056" i="11"/>
  <c r="AS1056" i="11"/>
  <c r="AR1056" i="11"/>
  <c r="AO1056" i="11"/>
  <c r="AN1056" i="11"/>
  <c r="AM1056" i="11"/>
  <c r="AL1056" i="11"/>
  <c r="AK1056" i="11"/>
  <c r="AJ1056" i="11"/>
  <c r="D1056" i="11"/>
  <c r="X1056" i="11" s="1"/>
  <c r="C1056" i="11"/>
  <c r="B1056" i="11"/>
  <c r="AY1055" i="11"/>
  <c r="AX1055" i="11"/>
  <c r="AW1055" i="11"/>
  <c r="AV1055" i="11"/>
  <c r="AU1055" i="11"/>
  <c r="AT1055" i="11"/>
  <c r="AS1055" i="11"/>
  <c r="AR1055" i="11"/>
  <c r="AO1055" i="11"/>
  <c r="AN1055" i="11"/>
  <c r="AM1055" i="11"/>
  <c r="AL1055" i="11"/>
  <c r="AK1055" i="11"/>
  <c r="AJ1055" i="11"/>
  <c r="D1055" i="11"/>
  <c r="X1055" i="11" s="1"/>
  <c r="C1055" i="11"/>
  <c r="B1055" i="11"/>
  <c r="AY1054" i="11"/>
  <c r="AX1054" i="11"/>
  <c r="AW1054" i="11"/>
  <c r="AV1054" i="11"/>
  <c r="AU1054" i="11"/>
  <c r="AT1054" i="11"/>
  <c r="AS1054" i="11"/>
  <c r="AR1054" i="11"/>
  <c r="AO1054" i="11"/>
  <c r="AN1054" i="11"/>
  <c r="AM1054" i="11"/>
  <c r="AL1054" i="11"/>
  <c r="AK1054" i="11"/>
  <c r="AJ1054" i="11"/>
  <c r="D1054" i="11"/>
  <c r="X1054" i="11" s="1"/>
  <c r="C1054" i="11"/>
  <c r="B1054" i="11"/>
  <c r="AY1053" i="11"/>
  <c r="AX1053" i="11"/>
  <c r="AW1053" i="11"/>
  <c r="AV1053" i="11"/>
  <c r="AU1053" i="11"/>
  <c r="AT1053" i="11"/>
  <c r="AS1053" i="11"/>
  <c r="AR1053" i="11"/>
  <c r="AO1053" i="11"/>
  <c r="AN1053" i="11"/>
  <c r="AM1053" i="11"/>
  <c r="AL1053" i="11"/>
  <c r="AK1053" i="11"/>
  <c r="AJ1053" i="11"/>
  <c r="D1053" i="11"/>
  <c r="X1053" i="11" s="1"/>
  <c r="C1053" i="11"/>
  <c r="B1053" i="11"/>
  <c r="AY1052" i="11"/>
  <c r="AX1052" i="11"/>
  <c r="AW1052" i="11"/>
  <c r="AV1052" i="11"/>
  <c r="AU1052" i="11"/>
  <c r="AT1052" i="11"/>
  <c r="AS1052" i="11"/>
  <c r="AR1052" i="11"/>
  <c r="AO1052" i="11"/>
  <c r="AN1052" i="11"/>
  <c r="AM1052" i="11"/>
  <c r="AL1052" i="11"/>
  <c r="AK1052" i="11"/>
  <c r="AJ1052" i="11"/>
  <c r="D1052" i="11"/>
  <c r="X1052" i="11" s="1"/>
  <c r="C1052" i="11"/>
  <c r="B1052" i="11"/>
  <c r="AY1051" i="11"/>
  <c r="AX1051" i="11"/>
  <c r="AW1051" i="11"/>
  <c r="AV1051" i="11"/>
  <c r="AU1051" i="11"/>
  <c r="AT1051" i="11"/>
  <c r="AS1051" i="11"/>
  <c r="AR1051" i="11"/>
  <c r="AO1051" i="11"/>
  <c r="AN1051" i="11"/>
  <c r="AM1051" i="11"/>
  <c r="AL1051" i="11"/>
  <c r="AK1051" i="11"/>
  <c r="AJ1051" i="11"/>
  <c r="D1051" i="11"/>
  <c r="X1051" i="11" s="1"/>
  <c r="C1051" i="11"/>
  <c r="B1051" i="11"/>
  <c r="AY1050" i="11"/>
  <c r="AX1050" i="11"/>
  <c r="AW1050" i="11"/>
  <c r="AV1050" i="11"/>
  <c r="AU1050" i="11"/>
  <c r="AT1050" i="11"/>
  <c r="AS1050" i="11"/>
  <c r="AR1050" i="11"/>
  <c r="AO1050" i="11"/>
  <c r="AN1050" i="11"/>
  <c r="AM1050" i="11"/>
  <c r="AL1050" i="11"/>
  <c r="AK1050" i="11"/>
  <c r="AJ1050" i="11"/>
  <c r="D1050" i="11"/>
  <c r="X1050" i="11" s="1"/>
  <c r="C1050" i="11"/>
  <c r="B1050" i="11"/>
  <c r="AY1049" i="11"/>
  <c r="AX1049" i="11"/>
  <c r="AW1049" i="11"/>
  <c r="AV1049" i="11"/>
  <c r="AU1049" i="11"/>
  <c r="AT1049" i="11"/>
  <c r="AS1049" i="11"/>
  <c r="AR1049" i="11"/>
  <c r="AO1049" i="11"/>
  <c r="AN1049" i="11"/>
  <c r="AM1049" i="11"/>
  <c r="AL1049" i="11"/>
  <c r="AK1049" i="11"/>
  <c r="AJ1049" i="11"/>
  <c r="D1049" i="11"/>
  <c r="X1049" i="11" s="1"/>
  <c r="C1049" i="11"/>
  <c r="B1049" i="11"/>
  <c r="AY1048" i="11"/>
  <c r="AX1048" i="11"/>
  <c r="AW1048" i="11"/>
  <c r="AV1048" i="11"/>
  <c r="AU1048" i="11"/>
  <c r="AT1048" i="11"/>
  <c r="AS1048" i="11"/>
  <c r="AR1048" i="11"/>
  <c r="AO1048" i="11"/>
  <c r="AN1048" i="11"/>
  <c r="AM1048" i="11"/>
  <c r="AL1048" i="11"/>
  <c r="AK1048" i="11"/>
  <c r="AJ1048" i="11"/>
  <c r="D1048" i="11"/>
  <c r="X1048" i="11" s="1"/>
  <c r="C1048" i="11"/>
  <c r="B1048" i="11"/>
  <c r="AY1047" i="11"/>
  <c r="AX1047" i="11"/>
  <c r="AW1047" i="11"/>
  <c r="AV1047" i="11"/>
  <c r="AU1047" i="11"/>
  <c r="AT1047" i="11"/>
  <c r="AS1047" i="11"/>
  <c r="AR1047" i="11"/>
  <c r="AO1047" i="11"/>
  <c r="AN1047" i="11"/>
  <c r="AM1047" i="11"/>
  <c r="AL1047" i="11"/>
  <c r="AK1047" i="11"/>
  <c r="AJ1047" i="11"/>
  <c r="D1047" i="11"/>
  <c r="X1047" i="11" s="1"/>
  <c r="C1047" i="11"/>
  <c r="B1047" i="11"/>
  <c r="AY1046" i="11"/>
  <c r="AX1046" i="11"/>
  <c r="AW1046" i="11"/>
  <c r="AV1046" i="11"/>
  <c r="AU1046" i="11"/>
  <c r="AT1046" i="11"/>
  <c r="AS1046" i="11"/>
  <c r="AR1046" i="11"/>
  <c r="AO1046" i="11"/>
  <c r="AN1046" i="11"/>
  <c r="AM1046" i="11"/>
  <c r="AL1046" i="11"/>
  <c r="AK1046" i="11"/>
  <c r="AJ1046" i="11"/>
  <c r="D1046" i="11"/>
  <c r="X1046" i="11" s="1"/>
  <c r="C1046" i="11"/>
  <c r="B1046" i="11"/>
  <c r="AY1045" i="11"/>
  <c r="AX1045" i="11"/>
  <c r="AW1045" i="11"/>
  <c r="AV1045" i="11"/>
  <c r="AU1045" i="11"/>
  <c r="AT1045" i="11"/>
  <c r="AS1045" i="11"/>
  <c r="AR1045" i="11"/>
  <c r="AO1045" i="11"/>
  <c r="AN1045" i="11"/>
  <c r="AM1045" i="11"/>
  <c r="AL1045" i="11"/>
  <c r="AK1045" i="11"/>
  <c r="AJ1045" i="11"/>
  <c r="D1045" i="11"/>
  <c r="X1045" i="11" s="1"/>
  <c r="C1045" i="11"/>
  <c r="B1045" i="11"/>
  <c r="AY1044" i="11"/>
  <c r="AX1044" i="11"/>
  <c r="AW1044" i="11"/>
  <c r="AV1044" i="11"/>
  <c r="AU1044" i="11"/>
  <c r="AT1044" i="11"/>
  <c r="AS1044" i="11"/>
  <c r="AR1044" i="11"/>
  <c r="AO1044" i="11"/>
  <c r="AN1044" i="11"/>
  <c r="AM1044" i="11"/>
  <c r="AL1044" i="11"/>
  <c r="AK1044" i="11"/>
  <c r="AJ1044" i="11"/>
  <c r="D1044" i="11"/>
  <c r="X1044" i="11" s="1"/>
  <c r="C1044" i="11"/>
  <c r="B1044" i="11"/>
  <c r="AY1043" i="11"/>
  <c r="AX1043" i="11"/>
  <c r="AW1043" i="11"/>
  <c r="AV1043" i="11"/>
  <c r="AU1043" i="11"/>
  <c r="AT1043" i="11"/>
  <c r="AS1043" i="11"/>
  <c r="AR1043" i="11"/>
  <c r="AO1043" i="11"/>
  <c r="AN1043" i="11"/>
  <c r="AM1043" i="11"/>
  <c r="AL1043" i="11"/>
  <c r="AK1043" i="11"/>
  <c r="AJ1043" i="11"/>
  <c r="D1043" i="11"/>
  <c r="X1043" i="11" s="1"/>
  <c r="C1043" i="11"/>
  <c r="B1043" i="11"/>
  <c r="AY1042" i="11"/>
  <c r="AX1042" i="11"/>
  <c r="AW1042" i="11"/>
  <c r="AV1042" i="11"/>
  <c r="AU1042" i="11"/>
  <c r="AT1042" i="11"/>
  <c r="AS1042" i="11"/>
  <c r="AR1042" i="11"/>
  <c r="AO1042" i="11"/>
  <c r="AN1042" i="11"/>
  <c r="AM1042" i="11"/>
  <c r="AL1042" i="11"/>
  <c r="AK1042" i="11"/>
  <c r="AJ1042" i="11"/>
  <c r="D1042" i="11"/>
  <c r="X1042" i="11" s="1"/>
  <c r="C1042" i="11"/>
  <c r="B1042" i="11"/>
  <c r="AY1041" i="11"/>
  <c r="AX1041" i="11"/>
  <c r="AW1041" i="11"/>
  <c r="AV1041" i="11"/>
  <c r="AU1041" i="11"/>
  <c r="AT1041" i="11"/>
  <c r="AS1041" i="11"/>
  <c r="AR1041" i="11"/>
  <c r="AO1041" i="11"/>
  <c r="AN1041" i="11"/>
  <c r="AM1041" i="11"/>
  <c r="AL1041" i="11"/>
  <c r="AK1041" i="11"/>
  <c r="AJ1041" i="11"/>
  <c r="D1041" i="11"/>
  <c r="X1041" i="11" s="1"/>
  <c r="C1041" i="11"/>
  <c r="B1041" i="11"/>
  <c r="AY1040" i="11"/>
  <c r="AX1040" i="11"/>
  <c r="AW1040" i="11"/>
  <c r="AV1040" i="11"/>
  <c r="AU1040" i="11"/>
  <c r="AT1040" i="11"/>
  <c r="AS1040" i="11"/>
  <c r="AR1040" i="11"/>
  <c r="AO1040" i="11"/>
  <c r="AN1040" i="11"/>
  <c r="AM1040" i="11"/>
  <c r="AL1040" i="11"/>
  <c r="AK1040" i="11"/>
  <c r="AJ1040" i="11"/>
  <c r="D1040" i="11"/>
  <c r="X1040" i="11" s="1"/>
  <c r="C1040" i="11"/>
  <c r="B1040" i="11"/>
  <c r="AY1039" i="11"/>
  <c r="AX1039" i="11"/>
  <c r="AW1039" i="11"/>
  <c r="AV1039" i="11"/>
  <c r="AU1039" i="11"/>
  <c r="AT1039" i="11"/>
  <c r="AS1039" i="11"/>
  <c r="AR1039" i="11"/>
  <c r="AO1039" i="11"/>
  <c r="AN1039" i="11"/>
  <c r="AM1039" i="11"/>
  <c r="AL1039" i="11"/>
  <c r="AK1039" i="11"/>
  <c r="AJ1039" i="11"/>
  <c r="D1039" i="11"/>
  <c r="X1039" i="11" s="1"/>
  <c r="C1039" i="11"/>
  <c r="B1039" i="11"/>
  <c r="AY1038" i="11"/>
  <c r="AX1038" i="11"/>
  <c r="AW1038" i="11"/>
  <c r="AV1038" i="11"/>
  <c r="AU1038" i="11"/>
  <c r="AT1038" i="11"/>
  <c r="AS1038" i="11"/>
  <c r="AR1038" i="11"/>
  <c r="AO1038" i="11"/>
  <c r="AN1038" i="11"/>
  <c r="AM1038" i="11"/>
  <c r="AL1038" i="11"/>
  <c r="AK1038" i="11"/>
  <c r="AJ1038" i="11"/>
  <c r="D1038" i="11"/>
  <c r="X1038" i="11" s="1"/>
  <c r="C1038" i="11"/>
  <c r="B1038" i="11"/>
  <c r="AY1037" i="11"/>
  <c r="AX1037" i="11"/>
  <c r="AW1037" i="11"/>
  <c r="AV1037" i="11"/>
  <c r="AU1037" i="11"/>
  <c r="AT1037" i="11"/>
  <c r="AS1037" i="11"/>
  <c r="AR1037" i="11"/>
  <c r="AO1037" i="11"/>
  <c r="AN1037" i="11"/>
  <c r="AM1037" i="11"/>
  <c r="AL1037" i="11"/>
  <c r="AK1037" i="11"/>
  <c r="AJ1037" i="11"/>
  <c r="D1037" i="11"/>
  <c r="X1037" i="11" s="1"/>
  <c r="C1037" i="11"/>
  <c r="B1037" i="11"/>
  <c r="AY1036" i="11"/>
  <c r="AX1036" i="11"/>
  <c r="AW1036" i="11"/>
  <c r="AV1036" i="11"/>
  <c r="AU1036" i="11"/>
  <c r="AT1036" i="11"/>
  <c r="AS1036" i="11"/>
  <c r="AR1036" i="11"/>
  <c r="AO1036" i="11"/>
  <c r="AN1036" i="11"/>
  <c r="AM1036" i="11"/>
  <c r="AL1036" i="11"/>
  <c r="AK1036" i="11"/>
  <c r="AJ1036" i="11"/>
  <c r="D1036" i="11"/>
  <c r="X1036" i="11" s="1"/>
  <c r="C1036" i="11"/>
  <c r="B1036" i="11"/>
  <c r="AY1035" i="11"/>
  <c r="AX1035" i="11"/>
  <c r="AW1035" i="11"/>
  <c r="AV1035" i="11"/>
  <c r="AU1035" i="11"/>
  <c r="AT1035" i="11"/>
  <c r="AS1035" i="11"/>
  <c r="AR1035" i="11"/>
  <c r="AO1035" i="11"/>
  <c r="AN1035" i="11"/>
  <c r="AM1035" i="11"/>
  <c r="AL1035" i="11"/>
  <c r="AK1035" i="11"/>
  <c r="AJ1035" i="11"/>
  <c r="D1035" i="11"/>
  <c r="X1035" i="11" s="1"/>
  <c r="C1035" i="11"/>
  <c r="B1035" i="11"/>
  <c r="AY1034" i="11"/>
  <c r="AX1034" i="11"/>
  <c r="AW1034" i="11"/>
  <c r="AV1034" i="11"/>
  <c r="AU1034" i="11"/>
  <c r="AT1034" i="11"/>
  <c r="AS1034" i="11"/>
  <c r="AR1034" i="11"/>
  <c r="AO1034" i="11"/>
  <c r="AN1034" i="11"/>
  <c r="AM1034" i="11"/>
  <c r="AL1034" i="11"/>
  <c r="AK1034" i="11"/>
  <c r="AJ1034" i="11"/>
  <c r="D1034" i="11"/>
  <c r="X1034" i="11" s="1"/>
  <c r="C1034" i="11"/>
  <c r="B1034" i="11"/>
  <c r="AY1033" i="11"/>
  <c r="AX1033" i="11"/>
  <c r="AW1033" i="11"/>
  <c r="AV1033" i="11"/>
  <c r="AU1033" i="11"/>
  <c r="AT1033" i="11"/>
  <c r="AS1033" i="11"/>
  <c r="AR1033" i="11"/>
  <c r="AO1033" i="11"/>
  <c r="AN1033" i="11"/>
  <c r="AM1033" i="11"/>
  <c r="AL1033" i="11"/>
  <c r="AK1033" i="11"/>
  <c r="AJ1033" i="11"/>
  <c r="D1033" i="11"/>
  <c r="X1033" i="11" s="1"/>
  <c r="C1033" i="11"/>
  <c r="B1033" i="11"/>
  <c r="AY1032" i="11"/>
  <c r="AX1032" i="11"/>
  <c r="AW1032" i="11"/>
  <c r="AV1032" i="11"/>
  <c r="AU1032" i="11"/>
  <c r="AT1032" i="11"/>
  <c r="AS1032" i="11"/>
  <c r="AR1032" i="11"/>
  <c r="AO1032" i="11"/>
  <c r="AN1032" i="11"/>
  <c r="AM1032" i="11"/>
  <c r="AL1032" i="11"/>
  <c r="AK1032" i="11"/>
  <c r="AJ1032" i="11"/>
  <c r="D1032" i="11"/>
  <c r="X1032" i="11" s="1"/>
  <c r="C1032" i="11"/>
  <c r="B1032" i="11"/>
  <c r="AY1031" i="11"/>
  <c r="AX1031" i="11"/>
  <c r="AW1031" i="11"/>
  <c r="AV1031" i="11"/>
  <c r="AU1031" i="11"/>
  <c r="AT1031" i="11"/>
  <c r="AS1031" i="11"/>
  <c r="AR1031" i="11"/>
  <c r="AO1031" i="11"/>
  <c r="AN1031" i="11"/>
  <c r="AM1031" i="11"/>
  <c r="AL1031" i="11"/>
  <c r="AK1031" i="11"/>
  <c r="AJ1031" i="11"/>
  <c r="D1031" i="11"/>
  <c r="X1031" i="11" s="1"/>
  <c r="C1031" i="11"/>
  <c r="B1031" i="11"/>
  <c r="AY1030" i="11"/>
  <c r="AX1030" i="11"/>
  <c r="AW1030" i="11"/>
  <c r="AV1030" i="11"/>
  <c r="AU1030" i="11"/>
  <c r="AT1030" i="11"/>
  <c r="AS1030" i="11"/>
  <c r="AR1030" i="11"/>
  <c r="AO1030" i="11"/>
  <c r="AN1030" i="11"/>
  <c r="AM1030" i="11"/>
  <c r="AL1030" i="11"/>
  <c r="AK1030" i="11"/>
  <c r="AJ1030" i="11"/>
  <c r="D1030" i="11"/>
  <c r="X1030" i="11" s="1"/>
  <c r="C1030" i="11"/>
  <c r="B1030" i="11"/>
  <c r="AY1029" i="11"/>
  <c r="AX1029" i="11"/>
  <c r="AW1029" i="11"/>
  <c r="AV1029" i="11"/>
  <c r="AU1029" i="11"/>
  <c r="AT1029" i="11"/>
  <c r="AS1029" i="11"/>
  <c r="AR1029" i="11"/>
  <c r="AO1029" i="11"/>
  <c r="AN1029" i="11"/>
  <c r="AM1029" i="11"/>
  <c r="AL1029" i="11"/>
  <c r="AK1029" i="11"/>
  <c r="AJ1029" i="11"/>
  <c r="D1029" i="11"/>
  <c r="X1029" i="11" s="1"/>
  <c r="C1029" i="11"/>
  <c r="B1029" i="11"/>
  <c r="AY1028" i="11"/>
  <c r="AX1028" i="11"/>
  <c r="AW1028" i="11"/>
  <c r="AV1028" i="11"/>
  <c r="AU1028" i="11"/>
  <c r="AT1028" i="11"/>
  <c r="AS1028" i="11"/>
  <c r="AR1028" i="11"/>
  <c r="AO1028" i="11"/>
  <c r="AN1028" i="11"/>
  <c r="AM1028" i="11"/>
  <c r="AL1028" i="11"/>
  <c r="AK1028" i="11"/>
  <c r="AJ1028" i="11"/>
  <c r="D1028" i="11"/>
  <c r="X1028" i="11" s="1"/>
  <c r="C1028" i="11"/>
  <c r="B1028" i="11"/>
  <c r="AY1027" i="11"/>
  <c r="AX1027" i="11"/>
  <c r="AW1027" i="11"/>
  <c r="AV1027" i="11"/>
  <c r="AU1027" i="11"/>
  <c r="AT1027" i="11"/>
  <c r="AS1027" i="11"/>
  <c r="AR1027" i="11"/>
  <c r="AO1027" i="11"/>
  <c r="AN1027" i="11"/>
  <c r="AM1027" i="11"/>
  <c r="AL1027" i="11"/>
  <c r="AK1027" i="11"/>
  <c r="AJ1027" i="11"/>
  <c r="D1027" i="11"/>
  <c r="X1027" i="11" s="1"/>
  <c r="C1027" i="11"/>
  <c r="B1027" i="11"/>
  <c r="AY1026" i="11"/>
  <c r="AX1026" i="11"/>
  <c r="AW1026" i="11"/>
  <c r="AV1026" i="11"/>
  <c r="AU1026" i="11"/>
  <c r="AT1026" i="11"/>
  <c r="AS1026" i="11"/>
  <c r="AR1026" i="11"/>
  <c r="AO1026" i="11"/>
  <c r="AN1026" i="11"/>
  <c r="AM1026" i="11"/>
  <c r="AL1026" i="11"/>
  <c r="AK1026" i="11"/>
  <c r="AJ1026" i="11"/>
  <c r="D1026" i="11"/>
  <c r="X1026" i="11" s="1"/>
  <c r="C1026" i="11"/>
  <c r="B1026" i="11"/>
  <c r="AY1025" i="11"/>
  <c r="AX1025" i="11"/>
  <c r="AW1025" i="11"/>
  <c r="AV1025" i="11"/>
  <c r="AU1025" i="11"/>
  <c r="AT1025" i="11"/>
  <c r="AS1025" i="11"/>
  <c r="AR1025" i="11"/>
  <c r="AO1025" i="11"/>
  <c r="AN1025" i="11"/>
  <c r="AM1025" i="11"/>
  <c r="AL1025" i="11"/>
  <c r="AK1025" i="11"/>
  <c r="AJ1025" i="11"/>
  <c r="D1025" i="11"/>
  <c r="X1025" i="11" s="1"/>
  <c r="C1025" i="11"/>
  <c r="B1025" i="11"/>
  <c r="AY1024" i="11"/>
  <c r="AX1024" i="11"/>
  <c r="AW1024" i="11"/>
  <c r="AV1024" i="11"/>
  <c r="AU1024" i="11"/>
  <c r="AT1024" i="11"/>
  <c r="AS1024" i="11"/>
  <c r="AR1024" i="11"/>
  <c r="AO1024" i="11"/>
  <c r="AN1024" i="11"/>
  <c r="AM1024" i="11"/>
  <c r="AL1024" i="11"/>
  <c r="AK1024" i="11"/>
  <c r="AJ1024" i="11"/>
  <c r="D1024" i="11"/>
  <c r="X1024" i="11" s="1"/>
  <c r="C1024" i="11"/>
  <c r="B1024" i="11"/>
  <c r="AY1023" i="11"/>
  <c r="AX1023" i="11"/>
  <c r="AW1023" i="11"/>
  <c r="AV1023" i="11"/>
  <c r="AU1023" i="11"/>
  <c r="AT1023" i="11"/>
  <c r="AS1023" i="11"/>
  <c r="AR1023" i="11"/>
  <c r="AO1023" i="11"/>
  <c r="AN1023" i="11"/>
  <c r="AM1023" i="11"/>
  <c r="AL1023" i="11"/>
  <c r="AK1023" i="11"/>
  <c r="AJ1023" i="11"/>
  <c r="D1023" i="11"/>
  <c r="X1023" i="11" s="1"/>
  <c r="C1023" i="11"/>
  <c r="B1023" i="11"/>
  <c r="AY1022" i="11"/>
  <c r="AX1022" i="11"/>
  <c r="AW1022" i="11"/>
  <c r="AV1022" i="11"/>
  <c r="AU1022" i="11"/>
  <c r="AT1022" i="11"/>
  <c r="AS1022" i="11"/>
  <c r="AR1022" i="11"/>
  <c r="AO1022" i="11"/>
  <c r="AN1022" i="11"/>
  <c r="AM1022" i="11"/>
  <c r="AL1022" i="11"/>
  <c r="AK1022" i="11"/>
  <c r="AJ1022" i="11"/>
  <c r="D1022" i="11"/>
  <c r="X1022" i="11" s="1"/>
  <c r="C1022" i="11"/>
  <c r="B1022" i="11"/>
  <c r="AY1021" i="11"/>
  <c r="AX1021" i="11"/>
  <c r="AW1021" i="11"/>
  <c r="AV1021" i="11"/>
  <c r="AU1021" i="11"/>
  <c r="AT1021" i="11"/>
  <c r="AS1021" i="11"/>
  <c r="AR1021" i="11"/>
  <c r="AO1021" i="11"/>
  <c r="AN1021" i="11"/>
  <c r="AM1021" i="11"/>
  <c r="AL1021" i="11"/>
  <c r="AK1021" i="11"/>
  <c r="AJ1021" i="11"/>
  <c r="D1021" i="11"/>
  <c r="X1021" i="11" s="1"/>
  <c r="C1021" i="11"/>
  <c r="B1021" i="11"/>
  <c r="AY1020" i="11"/>
  <c r="AX1020" i="11"/>
  <c r="AW1020" i="11"/>
  <c r="AV1020" i="11"/>
  <c r="AU1020" i="11"/>
  <c r="AT1020" i="11"/>
  <c r="AS1020" i="11"/>
  <c r="AR1020" i="11"/>
  <c r="AO1020" i="11"/>
  <c r="AN1020" i="11"/>
  <c r="AM1020" i="11"/>
  <c r="AL1020" i="11"/>
  <c r="AK1020" i="11"/>
  <c r="AJ1020" i="11"/>
  <c r="D1020" i="11"/>
  <c r="X1020" i="11" s="1"/>
  <c r="C1020" i="11"/>
  <c r="B1020" i="11"/>
  <c r="AY1019" i="11"/>
  <c r="AX1019" i="11"/>
  <c r="AW1019" i="11"/>
  <c r="AV1019" i="11"/>
  <c r="AU1019" i="11"/>
  <c r="AT1019" i="11"/>
  <c r="AS1019" i="11"/>
  <c r="AR1019" i="11"/>
  <c r="AO1019" i="11"/>
  <c r="AN1019" i="11"/>
  <c r="AM1019" i="11"/>
  <c r="AL1019" i="11"/>
  <c r="AK1019" i="11"/>
  <c r="AJ1019" i="11"/>
  <c r="D1019" i="11"/>
  <c r="X1019" i="11" s="1"/>
  <c r="C1019" i="11"/>
  <c r="B1019" i="11"/>
  <c r="AY1018" i="11"/>
  <c r="AX1018" i="11"/>
  <c r="AW1018" i="11"/>
  <c r="AV1018" i="11"/>
  <c r="AU1018" i="11"/>
  <c r="AT1018" i="11"/>
  <c r="AS1018" i="11"/>
  <c r="AR1018" i="11"/>
  <c r="AO1018" i="11"/>
  <c r="AN1018" i="11"/>
  <c r="AM1018" i="11"/>
  <c r="AL1018" i="11"/>
  <c r="AK1018" i="11"/>
  <c r="AJ1018" i="11"/>
  <c r="D1018" i="11"/>
  <c r="X1018" i="11" s="1"/>
  <c r="C1018" i="11"/>
  <c r="B1018" i="11"/>
  <c r="AY1017" i="11"/>
  <c r="AX1017" i="11"/>
  <c r="AW1017" i="11"/>
  <c r="AV1017" i="11"/>
  <c r="AU1017" i="11"/>
  <c r="AT1017" i="11"/>
  <c r="AS1017" i="11"/>
  <c r="AR1017" i="11"/>
  <c r="AO1017" i="11"/>
  <c r="AN1017" i="11"/>
  <c r="AM1017" i="11"/>
  <c r="AL1017" i="11"/>
  <c r="AK1017" i="11"/>
  <c r="AJ1017" i="11"/>
  <c r="D1017" i="11"/>
  <c r="X1017" i="11" s="1"/>
  <c r="C1017" i="11"/>
  <c r="B1017" i="11"/>
  <c r="AY1016" i="11"/>
  <c r="AX1016" i="11"/>
  <c r="AW1016" i="11"/>
  <c r="AV1016" i="11"/>
  <c r="AU1016" i="11"/>
  <c r="AT1016" i="11"/>
  <c r="AS1016" i="11"/>
  <c r="AR1016" i="11"/>
  <c r="AO1016" i="11"/>
  <c r="AN1016" i="11"/>
  <c r="AM1016" i="11"/>
  <c r="AL1016" i="11"/>
  <c r="AK1016" i="11"/>
  <c r="AJ1016" i="11"/>
  <c r="D1016" i="11"/>
  <c r="X1016" i="11" s="1"/>
  <c r="C1016" i="11"/>
  <c r="B1016" i="11"/>
  <c r="AY1015" i="11"/>
  <c r="AX1015" i="11"/>
  <c r="AW1015" i="11"/>
  <c r="AV1015" i="11"/>
  <c r="AU1015" i="11"/>
  <c r="AT1015" i="11"/>
  <c r="AS1015" i="11"/>
  <c r="AR1015" i="11"/>
  <c r="AO1015" i="11"/>
  <c r="AN1015" i="11"/>
  <c r="AM1015" i="11"/>
  <c r="AL1015" i="11"/>
  <c r="AK1015" i="11"/>
  <c r="AJ1015" i="11"/>
  <c r="D1015" i="11"/>
  <c r="X1015" i="11" s="1"/>
  <c r="C1015" i="11"/>
  <c r="B1015" i="11"/>
  <c r="AY1014" i="11"/>
  <c r="AX1014" i="11"/>
  <c r="AW1014" i="11"/>
  <c r="AV1014" i="11"/>
  <c r="AU1014" i="11"/>
  <c r="AT1014" i="11"/>
  <c r="AS1014" i="11"/>
  <c r="AR1014" i="11"/>
  <c r="AO1014" i="11"/>
  <c r="AN1014" i="11"/>
  <c r="AM1014" i="11"/>
  <c r="AL1014" i="11"/>
  <c r="AK1014" i="11"/>
  <c r="AJ1014" i="11"/>
  <c r="D1014" i="11"/>
  <c r="X1014" i="11" s="1"/>
  <c r="C1014" i="11"/>
  <c r="B1014" i="11"/>
  <c r="AY1013" i="11"/>
  <c r="AX1013" i="11"/>
  <c r="AW1013" i="11"/>
  <c r="AV1013" i="11"/>
  <c r="AU1013" i="11"/>
  <c r="AT1013" i="11"/>
  <c r="AS1013" i="11"/>
  <c r="AR1013" i="11"/>
  <c r="AO1013" i="11"/>
  <c r="AN1013" i="11"/>
  <c r="AM1013" i="11"/>
  <c r="AL1013" i="11"/>
  <c r="AK1013" i="11"/>
  <c r="AJ1013" i="11"/>
  <c r="D1013" i="11"/>
  <c r="X1013" i="11" s="1"/>
  <c r="C1013" i="11"/>
  <c r="B1013" i="11"/>
  <c r="AY1012" i="11"/>
  <c r="AX1012" i="11"/>
  <c r="AW1012" i="11"/>
  <c r="AV1012" i="11"/>
  <c r="AU1012" i="11"/>
  <c r="AT1012" i="11"/>
  <c r="AS1012" i="11"/>
  <c r="AR1012" i="11"/>
  <c r="AO1012" i="11"/>
  <c r="AN1012" i="11"/>
  <c r="AM1012" i="11"/>
  <c r="AL1012" i="11"/>
  <c r="AK1012" i="11"/>
  <c r="AJ1012" i="11"/>
  <c r="D1012" i="11"/>
  <c r="X1012" i="11" s="1"/>
  <c r="C1012" i="11"/>
  <c r="B1012" i="11"/>
  <c r="AY1011" i="11"/>
  <c r="AX1011" i="11"/>
  <c r="AW1011" i="11"/>
  <c r="AV1011" i="11"/>
  <c r="AU1011" i="11"/>
  <c r="AT1011" i="11"/>
  <c r="AS1011" i="11"/>
  <c r="AR1011" i="11"/>
  <c r="AO1011" i="11"/>
  <c r="AN1011" i="11"/>
  <c r="AM1011" i="11"/>
  <c r="AL1011" i="11"/>
  <c r="AK1011" i="11"/>
  <c r="AJ1011" i="11"/>
  <c r="D1011" i="11"/>
  <c r="X1011" i="11" s="1"/>
  <c r="C1011" i="11"/>
  <c r="B1011" i="11"/>
  <c r="AY1010" i="11"/>
  <c r="AX1010" i="11"/>
  <c r="AW1010" i="11"/>
  <c r="AV1010" i="11"/>
  <c r="AU1010" i="11"/>
  <c r="AT1010" i="11"/>
  <c r="AS1010" i="11"/>
  <c r="AR1010" i="11"/>
  <c r="AO1010" i="11"/>
  <c r="AN1010" i="11"/>
  <c r="AM1010" i="11"/>
  <c r="AL1010" i="11"/>
  <c r="AK1010" i="11"/>
  <c r="AJ1010" i="11"/>
  <c r="D1010" i="11"/>
  <c r="X1010" i="11" s="1"/>
  <c r="C1010" i="11"/>
  <c r="B1010" i="11"/>
  <c r="AY1009" i="11"/>
  <c r="AX1009" i="11"/>
  <c r="AW1009" i="11"/>
  <c r="AV1009" i="11"/>
  <c r="AU1009" i="11"/>
  <c r="AT1009" i="11"/>
  <c r="AS1009" i="11"/>
  <c r="AR1009" i="11"/>
  <c r="AO1009" i="11"/>
  <c r="AN1009" i="11"/>
  <c r="AM1009" i="11"/>
  <c r="AL1009" i="11"/>
  <c r="AK1009" i="11"/>
  <c r="AJ1009" i="11"/>
  <c r="D1009" i="11"/>
  <c r="X1009" i="11" s="1"/>
  <c r="C1009" i="11"/>
  <c r="B1009" i="11"/>
  <c r="AY1008" i="11"/>
  <c r="AX1008" i="11"/>
  <c r="AW1008" i="11"/>
  <c r="AV1008" i="11"/>
  <c r="AU1008" i="11"/>
  <c r="AT1008" i="11"/>
  <c r="AS1008" i="11"/>
  <c r="AR1008" i="11"/>
  <c r="AO1008" i="11"/>
  <c r="AN1008" i="11"/>
  <c r="AM1008" i="11"/>
  <c r="AL1008" i="11"/>
  <c r="AK1008" i="11"/>
  <c r="AJ1008" i="11"/>
  <c r="D1008" i="11"/>
  <c r="X1008" i="11" s="1"/>
  <c r="C1008" i="11"/>
  <c r="B1008" i="11"/>
  <c r="AY1007" i="11"/>
  <c r="AX1007" i="11"/>
  <c r="AW1007" i="11"/>
  <c r="AV1007" i="11"/>
  <c r="AU1007" i="11"/>
  <c r="AT1007" i="11"/>
  <c r="AS1007" i="11"/>
  <c r="AR1007" i="11"/>
  <c r="AO1007" i="11"/>
  <c r="AN1007" i="11"/>
  <c r="AM1007" i="11"/>
  <c r="AL1007" i="11"/>
  <c r="AK1007" i="11"/>
  <c r="AJ1007" i="11"/>
  <c r="D1007" i="11"/>
  <c r="X1007" i="11" s="1"/>
  <c r="C1007" i="11"/>
  <c r="B1007" i="11"/>
  <c r="AY1006" i="11"/>
  <c r="AX1006" i="11"/>
  <c r="AW1006" i="11"/>
  <c r="AV1006" i="11"/>
  <c r="AU1006" i="11"/>
  <c r="AT1006" i="11"/>
  <c r="AS1006" i="11"/>
  <c r="AR1006" i="11"/>
  <c r="AO1006" i="11"/>
  <c r="AN1006" i="11"/>
  <c r="AM1006" i="11"/>
  <c r="AL1006" i="11"/>
  <c r="AK1006" i="11"/>
  <c r="AJ1006" i="11"/>
  <c r="D1006" i="11"/>
  <c r="X1006" i="11" s="1"/>
  <c r="C1006" i="11"/>
  <c r="B1006" i="11"/>
  <c r="AY1005" i="11"/>
  <c r="AX1005" i="11"/>
  <c r="AW1005" i="11"/>
  <c r="AV1005" i="11"/>
  <c r="AU1005" i="11"/>
  <c r="AT1005" i="11"/>
  <c r="AS1005" i="11"/>
  <c r="AR1005" i="11"/>
  <c r="AO1005" i="11"/>
  <c r="AN1005" i="11"/>
  <c r="AM1005" i="11"/>
  <c r="AL1005" i="11"/>
  <c r="AK1005" i="11"/>
  <c r="AJ1005" i="11"/>
  <c r="D1005" i="11"/>
  <c r="X1005" i="11" s="1"/>
  <c r="C1005" i="11"/>
  <c r="B1005" i="11"/>
  <c r="AY1004" i="11"/>
  <c r="AX1004" i="11"/>
  <c r="AW1004" i="11"/>
  <c r="AV1004" i="11"/>
  <c r="AU1004" i="11"/>
  <c r="AT1004" i="11"/>
  <c r="AS1004" i="11"/>
  <c r="AR1004" i="11"/>
  <c r="AO1004" i="11"/>
  <c r="AN1004" i="11"/>
  <c r="AM1004" i="11"/>
  <c r="AL1004" i="11"/>
  <c r="AK1004" i="11"/>
  <c r="AJ1004" i="11"/>
  <c r="D1004" i="11"/>
  <c r="X1004" i="11" s="1"/>
  <c r="C1004" i="11"/>
  <c r="B1004" i="11"/>
  <c r="AY1003" i="11"/>
  <c r="AX1003" i="11"/>
  <c r="AW1003" i="11"/>
  <c r="AV1003" i="11"/>
  <c r="AU1003" i="11"/>
  <c r="AT1003" i="11"/>
  <c r="AS1003" i="11"/>
  <c r="AR1003" i="11"/>
  <c r="AO1003" i="11"/>
  <c r="AN1003" i="11"/>
  <c r="AM1003" i="11"/>
  <c r="AL1003" i="11"/>
  <c r="AK1003" i="11"/>
  <c r="AJ1003" i="11"/>
  <c r="D1003" i="11"/>
  <c r="X1003" i="11" s="1"/>
  <c r="C1003" i="11"/>
  <c r="B1003" i="11"/>
  <c r="AY1002" i="11"/>
  <c r="AX1002" i="11"/>
  <c r="AW1002" i="11"/>
  <c r="AV1002" i="11"/>
  <c r="AU1002" i="11"/>
  <c r="AT1002" i="11"/>
  <c r="AS1002" i="11"/>
  <c r="AR1002" i="11"/>
  <c r="AO1002" i="11"/>
  <c r="AN1002" i="11"/>
  <c r="AM1002" i="11"/>
  <c r="AL1002" i="11"/>
  <c r="AK1002" i="11"/>
  <c r="AJ1002" i="11"/>
  <c r="D1002" i="11"/>
  <c r="X1002" i="11" s="1"/>
  <c r="C1002" i="11"/>
  <c r="B1002" i="11"/>
  <c r="AY1001" i="11"/>
  <c r="AX1001" i="11"/>
  <c r="AW1001" i="11"/>
  <c r="AV1001" i="11"/>
  <c r="AU1001" i="11"/>
  <c r="AT1001" i="11"/>
  <c r="AS1001" i="11"/>
  <c r="AR1001" i="11"/>
  <c r="AO1001" i="11"/>
  <c r="AN1001" i="11"/>
  <c r="AM1001" i="11"/>
  <c r="AL1001" i="11"/>
  <c r="AK1001" i="11"/>
  <c r="AJ1001" i="11"/>
  <c r="D1001" i="11"/>
  <c r="X1001" i="11" s="1"/>
  <c r="C1001" i="11"/>
  <c r="B1001" i="11"/>
  <c r="AY1000" i="11"/>
  <c r="AX1000" i="11"/>
  <c r="AW1000" i="11"/>
  <c r="AV1000" i="11"/>
  <c r="AU1000" i="11"/>
  <c r="AT1000" i="11"/>
  <c r="AS1000" i="11"/>
  <c r="AR1000" i="11"/>
  <c r="AO1000" i="11"/>
  <c r="AN1000" i="11"/>
  <c r="AM1000" i="11"/>
  <c r="AL1000" i="11"/>
  <c r="AK1000" i="11"/>
  <c r="AJ1000" i="11"/>
  <c r="D1000" i="11"/>
  <c r="X1000" i="11" s="1"/>
  <c r="C1000" i="11"/>
  <c r="B1000" i="11"/>
  <c r="AY999" i="11"/>
  <c r="AX999" i="11"/>
  <c r="AW999" i="11"/>
  <c r="AV999" i="11"/>
  <c r="AU999" i="11"/>
  <c r="AT999" i="11"/>
  <c r="AS999" i="11"/>
  <c r="AR999" i="11"/>
  <c r="AO999" i="11"/>
  <c r="AN999" i="11"/>
  <c r="AM999" i="11"/>
  <c r="AL999" i="11"/>
  <c r="AK999" i="11"/>
  <c r="AJ999" i="11"/>
  <c r="D999" i="11"/>
  <c r="X999" i="11" s="1"/>
  <c r="C999" i="11"/>
  <c r="B999" i="11"/>
  <c r="AY998" i="11"/>
  <c r="AX998" i="11"/>
  <c r="AW998" i="11"/>
  <c r="AV998" i="11"/>
  <c r="AU998" i="11"/>
  <c r="AT998" i="11"/>
  <c r="AS998" i="11"/>
  <c r="AR998" i="11"/>
  <c r="AO998" i="11"/>
  <c r="AN998" i="11"/>
  <c r="AM998" i="11"/>
  <c r="AL998" i="11"/>
  <c r="AK998" i="11"/>
  <c r="AJ998" i="11"/>
  <c r="D998" i="11"/>
  <c r="X998" i="11" s="1"/>
  <c r="C998" i="11"/>
  <c r="B998" i="11"/>
  <c r="AY997" i="11"/>
  <c r="AX997" i="11"/>
  <c r="AW997" i="11"/>
  <c r="AV997" i="11"/>
  <c r="AU997" i="11"/>
  <c r="AT997" i="11"/>
  <c r="AS997" i="11"/>
  <c r="AR997" i="11"/>
  <c r="AO997" i="11"/>
  <c r="AN997" i="11"/>
  <c r="AM997" i="11"/>
  <c r="AL997" i="11"/>
  <c r="AK997" i="11"/>
  <c r="AJ997" i="11"/>
  <c r="D997" i="11"/>
  <c r="X997" i="11" s="1"/>
  <c r="C997" i="11"/>
  <c r="B997" i="11"/>
  <c r="AY996" i="11"/>
  <c r="AX996" i="11"/>
  <c r="AW996" i="11"/>
  <c r="AV996" i="11"/>
  <c r="AU996" i="11"/>
  <c r="AT996" i="11"/>
  <c r="AS996" i="11"/>
  <c r="AR996" i="11"/>
  <c r="AO996" i="11"/>
  <c r="AN996" i="11"/>
  <c r="AM996" i="11"/>
  <c r="AL996" i="11"/>
  <c r="AK996" i="11"/>
  <c r="AJ996" i="11"/>
  <c r="D996" i="11"/>
  <c r="X996" i="11" s="1"/>
  <c r="C996" i="11"/>
  <c r="B996" i="11"/>
  <c r="AY995" i="11"/>
  <c r="AX995" i="11"/>
  <c r="AW995" i="11"/>
  <c r="AV995" i="11"/>
  <c r="AU995" i="11"/>
  <c r="AT995" i="11"/>
  <c r="AS995" i="11"/>
  <c r="AR995" i="11"/>
  <c r="AO995" i="11"/>
  <c r="AN995" i="11"/>
  <c r="AM995" i="11"/>
  <c r="AL995" i="11"/>
  <c r="AK995" i="11"/>
  <c r="AJ995" i="11"/>
  <c r="D995" i="11"/>
  <c r="X995" i="11" s="1"/>
  <c r="C995" i="11"/>
  <c r="B995" i="11"/>
  <c r="AY994" i="11"/>
  <c r="AX994" i="11"/>
  <c r="AW994" i="11"/>
  <c r="AV994" i="11"/>
  <c r="AU994" i="11"/>
  <c r="AT994" i="11"/>
  <c r="AS994" i="11"/>
  <c r="AR994" i="11"/>
  <c r="AO994" i="11"/>
  <c r="AN994" i="11"/>
  <c r="AM994" i="11"/>
  <c r="AL994" i="11"/>
  <c r="AK994" i="11"/>
  <c r="AJ994" i="11"/>
  <c r="D994" i="11"/>
  <c r="X994" i="11" s="1"/>
  <c r="C994" i="11"/>
  <c r="B994" i="11"/>
  <c r="AY993" i="11"/>
  <c r="AX993" i="11"/>
  <c r="AW993" i="11"/>
  <c r="AV993" i="11"/>
  <c r="AU993" i="11"/>
  <c r="AT993" i="11"/>
  <c r="AS993" i="11"/>
  <c r="AR993" i="11"/>
  <c r="AO993" i="11"/>
  <c r="AN993" i="11"/>
  <c r="AM993" i="11"/>
  <c r="AL993" i="11"/>
  <c r="AK993" i="11"/>
  <c r="AJ993" i="11"/>
  <c r="D993" i="11"/>
  <c r="X993" i="11" s="1"/>
  <c r="C993" i="11"/>
  <c r="B993" i="11"/>
  <c r="AY992" i="11"/>
  <c r="AX992" i="11"/>
  <c r="AW992" i="11"/>
  <c r="AV992" i="11"/>
  <c r="AU992" i="11"/>
  <c r="AT992" i="11"/>
  <c r="AS992" i="11"/>
  <c r="AR992" i="11"/>
  <c r="AO992" i="11"/>
  <c r="AN992" i="11"/>
  <c r="AM992" i="11"/>
  <c r="AL992" i="11"/>
  <c r="AK992" i="11"/>
  <c r="AJ992" i="11"/>
  <c r="D992" i="11"/>
  <c r="X992" i="11" s="1"/>
  <c r="C992" i="11"/>
  <c r="B992" i="11"/>
  <c r="AY991" i="11"/>
  <c r="AX991" i="11"/>
  <c r="AW991" i="11"/>
  <c r="AV991" i="11"/>
  <c r="AU991" i="11"/>
  <c r="AT991" i="11"/>
  <c r="AS991" i="11"/>
  <c r="AR991" i="11"/>
  <c r="AO991" i="11"/>
  <c r="AN991" i="11"/>
  <c r="AM991" i="11"/>
  <c r="AL991" i="11"/>
  <c r="AK991" i="11"/>
  <c r="AJ991" i="11"/>
  <c r="D991" i="11"/>
  <c r="X991" i="11" s="1"/>
  <c r="C991" i="11"/>
  <c r="B991" i="11"/>
  <c r="AY990" i="11"/>
  <c r="AX990" i="11"/>
  <c r="AW990" i="11"/>
  <c r="AV990" i="11"/>
  <c r="AU990" i="11"/>
  <c r="AT990" i="11"/>
  <c r="AS990" i="11"/>
  <c r="AR990" i="11"/>
  <c r="AO990" i="11"/>
  <c r="AN990" i="11"/>
  <c r="AM990" i="11"/>
  <c r="AL990" i="11"/>
  <c r="AK990" i="11"/>
  <c r="AJ990" i="11"/>
  <c r="D990" i="11"/>
  <c r="X990" i="11" s="1"/>
  <c r="C990" i="11"/>
  <c r="B990" i="11"/>
  <c r="AY989" i="11"/>
  <c r="AX989" i="11"/>
  <c r="AW989" i="11"/>
  <c r="AV989" i="11"/>
  <c r="AU989" i="11"/>
  <c r="AT989" i="11"/>
  <c r="AS989" i="11"/>
  <c r="AR989" i="11"/>
  <c r="AO989" i="11"/>
  <c r="AN989" i="11"/>
  <c r="AM989" i="11"/>
  <c r="AL989" i="11"/>
  <c r="AK989" i="11"/>
  <c r="AJ989" i="11"/>
  <c r="D989" i="11"/>
  <c r="X989" i="11" s="1"/>
  <c r="C989" i="11"/>
  <c r="B989" i="11"/>
  <c r="AY988" i="11"/>
  <c r="AX988" i="11"/>
  <c r="AW988" i="11"/>
  <c r="AV988" i="11"/>
  <c r="AU988" i="11"/>
  <c r="AT988" i="11"/>
  <c r="AS988" i="11"/>
  <c r="AR988" i="11"/>
  <c r="AO988" i="11"/>
  <c r="AN988" i="11"/>
  <c r="AM988" i="11"/>
  <c r="AL988" i="11"/>
  <c r="AK988" i="11"/>
  <c r="AJ988" i="11"/>
  <c r="D988" i="11"/>
  <c r="X988" i="11" s="1"/>
  <c r="C988" i="11"/>
  <c r="B988" i="11"/>
  <c r="AY987" i="11"/>
  <c r="AX987" i="11"/>
  <c r="AW987" i="11"/>
  <c r="AV987" i="11"/>
  <c r="AU987" i="11"/>
  <c r="AT987" i="11"/>
  <c r="AS987" i="11"/>
  <c r="AR987" i="11"/>
  <c r="AO987" i="11"/>
  <c r="AN987" i="11"/>
  <c r="AM987" i="11"/>
  <c r="AL987" i="11"/>
  <c r="AK987" i="11"/>
  <c r="AJ987" i="11"/>
  <c r="D987" i="11"/>
  <c r="X987" i="11" s="1"/>
  <c r="C987" i="11"/>
  <c r="B987" i="11"/>
  <c r="AY986" i="11"/>
  <c r="AX986" i="11"/>
  <c r="AW986" i="11"/>
  <c r="AV986" i="11"/>
  <c r="AU986" i="11"/>
  <c r="AT986" i="11"/>
  <c r="AS986" i="11"/>
  <c r="AR986" i="11"/>
  <c r="AO986" i="11"/>
  <c r="AN986" i="11"/>
  <c r="AM986" i="11"/>
  <c r="AL986" i="11"/>
  <c r="AK986" i="11"/>
  <c r="AJ986" i="11"/>
  <c r="D986" i="11"/>
  <c r="X986" i="11" s="1"/>
  <c r="C986" i="11"/>
  <c r="B986" i="11"/>
  <c r="AY985" i="11"/>
  <c r="AX985" i="11"/>
  <c r="AW985" i="11"/>
  <c r="AV985" i="11"/>
  <c r="AU985" i="11"/>
  <c r="AT985" i="11"/>
  <c r="AS985" i="11"/>
  <c r="AR985" i="11"/>
  <c r="AO985" i="11"/>
  <c r="AN985" i="11"/>
  <c r="AM985" i="11"/>
  <c r="AL985" i="11"/>
  <c r="AK985" i="11"/>
  <c r="AJ985" i="11"/>
  <c r="D985" i="11"/>
  <c r="X985" i="11" s="1"/>
  <c r="C985" i="11"/>
  <c r="B985" i="11"/>
  <c r="AY984" i="11"/>
  <c r="AX984" i="11"/>
  <c r="AW984" i="11"/>
  <c r="AV984" i="11"/>
  <c r="AU984" i="11"/>
  <c r="AT984" i="11"/>
  <c r="AS984" i="11"/>
  <c r="AR984" i="11"/>
  <c r="AO984" i="11"/>
  <c r="AN984" i="11"/>
  <c r="AM984" i="11"/>
  <c r="AL984" i="11"/>
  <c r="AK984" i="11"/>
  <c r="AJ984" i="11"/>
  <c r="D984" i="11"/>
  <c r="X984" i="11" s="1"/>
  <c r="C984" i="11"/>
  <c r="B984" i="11"/>
  <c r="AY983" i="11"/>
  <c r="AX983" i="11"/>
  <c r="AW983" i="11"/>
  <c r="AV983" i="11"/>
  <c r="AU983" i="11"/>
  <c r="AT983" i="11"/>
  <c r="AS983" i="11"/>
  <c r="AR983" i="11"/>
  <c r="AO983" i="11"/>
  <c r="AN983" i="11"/>
  <c r="AM983" i="11"/>
  <c r="AL983" i="11"/>
  <c r="AK983" i="11"/>
  <c r="AJ983" i="11"/>
  <c r="D983" i="11"/>
  <c r="X983" i="11" s="1"/>
  <c r="C983" i="11"/>
  <c r="B983" i="11"/>
  <c r="AY982" i="11"/>
  <c r="AX982" i="11"/>
  <c r="AW982" i="11"/>
  <c r="AV982" i="11"/>
  <c r="AU982" i="11"/>
  <c r="AT982" i="11"/>
  <c r="AS982" i="11"/>
  <c r="AR982" i="11"/>
  <c r="AO982" i="11"/>
  <c r="AN982" i="11"/>
  <c r="AM982" i="11"/>
  <c r="AL982" i="11"/>
  <c r="AK982" i="11"/>
  <c r="AJ982" i="11"/>
  <c r="D982" i="11"/>
  <c r="X982" i="11" s="1"/>
  <c r="C982" i="11"/>
  <c r="B982" i="11"/>
  <c r="AY981" i="11"/>
  <c r="AX981" i="11"/>
  <c r="AW981" i="11"/>
  <c r="AV981" i="11"/>
  <c r="AU981" i="11"/>
  <c r="AT981" i="11"/>
  <c r="AS981" i="11"/>
  <c r="AR981" i="11"/>
  <c r="AO981" i="11"/>
  <c r="AN981" i="11"/>
  <c r="AM981" i="11"/>
  <c r="AL981" i="11"/>
  <c r="AK981" i="11"/>
  <c r="AJ981" i="11"/>
  <c r="D981" i="11"/>
  <c r="X981" i="11" s="1"/>
  <c r="C981" i="11"/>
  <c r="B981" i="11"/>
  <c r="AY980" i="11"/>
  <c r="AX980" i="11"/>
  <c r="AW980" i="11"/>
  <c r="AV980" i="11"/>
  <c r="AU980" i="11"/>
  <c r="AT980" i="11"/>
  <c r="AS980" i="11"/>
  <c r="AR980" i="11"/>
  <c r="AO980" i="11"/>
  <c r="AN980" i="11"/>
  <c r="AM980" i="11"/>
  <c r="AL980" i="11"/>
  <c r="AK980" i="11"/>
  <c r="AJ980" i="11"/>
  <c r="D980" i="11"/>
  <c r="X980" i="11" s="1"/>
  <c r="C980" i="11"/>
  <c r="B980" i="11"/>
  <c r="AY979" i="11"/>
  <c r="AX979" i="11"/>
  <c r="AW979" i="11"/>
  <c r="AV979" i="11"/>
  <c r="AU979" i="11"/>
  <c r="AT979" i="11"/>
  <c r="AS979" i="11"/>
  <c r="AR979" i="11"/>
  <c r="AO979" i="11"/>
  <c r="AN979" i="11"/>
  <c r="AM979" i="11"/>
  <c r="AL979" i="11"/>
  <c r="AK979" i="11"/>
  <c r="AJ979" i="11"/>
  <c r="D979" i="11"/>
  <c r="X979" i="11" s="1"/>
  <c r="C979" i="11"/>
  <c r="B979" i="11"/>
  <c r="AY978" i="11"/>
  <c r="AX978" i="11"/>
  <c r="AW978" i="11"/>
  <c r="AV978" i="11"/>
  <c r="AU978" i="11"/>
  <c r="AT978" i="11"/>
  <c r="AS978" i="11"/>
  <c r="AR978" i="11"/>
  <c r="AO978" i="11"/>
  <c r="AN978" i="11"/>
  <c r="AM978" i="11"/>
  <c r="AL978" i="11"/>
  <c r="AK978" i="11"/>
  <c r="AJ978" i="11"/>
  <c r="D978" i="11"/>
  <c r="X978" i="11" s="1"/>
  <c r="C978" i="11"/>
  <c r="B978" i="11"/>
  <c r="AY977" i="11"/>
  <c r="AX977" i="11"/>
  <c r="AW977" i="11"/>
  <c r="AV977" i="11"/>
  <c r="AU977" i="11"/>
  <c r="AT977" i="11"/>
  <c r="AS977" i="11"/>
  <c r="AR977" i="11"/>
  <c r="AO977" i="11"/>
  <c r="AN977" i="11"/>
  <c r="AM977" i="11"/>
  <c r="AL977" i="11"/>
  <c r="AK977" i="11"/>
  <c r="AJ977" i="11"/>
  <c r="D977" i="11"/>
  <c r="X977" i="11" s="1"/>
  <c r="C977" i="11"/>
  <c r="B977" i="11"/>
  <c r="AY976" i="11"/>
  <c r="AX976" i="11"/>
  <c r="AW976" i="11"/>
  <c r="AV976" i="11"/>
  <c r="AU976" i="11"/>
  <c r="AT976" i="11"/>
  <c r="AS976" i="11"/>
  <c r="AR976" i="11"/>
  <c r="AO976" i="11"/>
  <c r="AN976" i="11"/>
  <c r="AM976" i="11"/>
  <c r="AL976" i="11"/>
  <c r="AK976" i="11"/>
  <c r="AJ976" i="11"/>
  <c r="D976" i="11"/>
  <c r="X976" i="11" s="1"/>
  <c r="C976" i="11"/>
  <c r="B976" i="11"/>
  <c r="AY975" i="11"/>
  <c r="AX975" i="11"/>
  <c r="AW975" i="11"/>
  <c r="AV975" i="11"/>
  <c r="AU975" i="11"/>
  <c r="AT975" i="11"/>
  <c r="AS975" i="11"/>
  <c r="AR975" i="11"/>
  <c r="AO975" i="11"/>
  <c r="AN975" i="11"/>
  <c r="AM975" i="11"/>
  <c r="AL975" i="11"/>
  <c r="AK975" i="11"/>
  <c r="AJ975" i="11"/>
  <c r="D975" i="11"/>
  <c r="X975" i="11" s="1"/>
  <c r="C975" i="11"/>
  <c r="B975" i="11"/>
  <c r="AY974" i="11"/>
  <c r="AX974" i="11"/>
  <c r="AW974" i="11"/>
  <c r="AV974" i="11"/>
  <c r="AU974" i="11"/>
  <c r="AT974" i="11"/>
  <c r="AS974" i="11"/>
  <c r="AR974" i="11"/>
  <c r="AO974" i="11"/>
  <c r="AN974" i="11"/>
  <c r="AM974" i="11"/>
  <c r="AL974" i="11"/>
  <c r="AK974" i="11"/>
  <c r="AJ974" i="11"/>
  <c r="D974" i="11"/>
  <c r="X974" i="11" s="1"/>
  <c r="C974" i="11"/>
  <c r="B974" i="11"/>
  <c r="AY973" i="11"/>
  <c r="AX973" i="11"/>
  <c r="AW973" i="11"/>
  <c r="AV973" i="11"/>
  <c r="AU973" i="11"/>
  <c r="AT973" i="11"/>
  <c r="AS973" i="11"/>
  <c r="AR973" i="11"/>
  <c r="AO973" i="11"/>
  <c r="AN973" i="11"/>
  <c r="AM973" i="11"/>
  <c r="AL973" i="11"/>
  <c r="AK973" i="11"/>
  <c r="AJ973" i="11"/>
  <c r="D973" i="11"/>
  <c r="X973" i="11" s="1"/>
  <c r="C973" i="11"/>
  <c r="B973" i="11"/>
  <c r="AY972" i="11"/>
  <c r="AX972" i="11"/>
  <c r="AW972" i="11"/>
  <c r="AV972" i="11"/>
  <c r="AU972" i="11"/>
  <c r="AT972" i="11"/>
  <c r="AS972" i="11"/>
  <c r="AR972" i="11"/>
  <c r="AO972" i="11"/>
  <c r="AN972" i="11"/>
  <c r="AM972" i="11"/>
  <c r="AL972" i="11"/>
  <c r="AK972" i="11"/>
  <c r="AJ972" i="11"/>
  <c r="D972" i="11"/>
  <c r="X972" i="11" s="1"/>
  <c r="C972" i="11"/>
  <c r="B972" i="11"/>
  <c r="AY971" i="11"/>
  <c r="AX971" i="11"/>
  <c r="AW971" i="11"/>
  <c r="AV971" i="11"/>
  <c r="AU971" i="11"/>
  <c r="AT971" i="11"/>
  <c r="AS971" i="11"/>
  <c r="AR971" i="11"/>
  <c r="AO971" i="11"/>
  <c r="AN971" i="11"/>
  <c r="AM971" i="11"/>
  <c r="AL971" i="11"/>
  <c r="AK971" i="11"/>
  <c r="AJ971" i="11"/>
  <c r="D971" i="11"/>
  <c r="X971" i="11" s="1"/>
  <c r="C971" i="11"/>
  <c r="B971" i="11"/>
  <c r="AY970" i="11"/>
  <c r="AX970" i="11"/>
  <c r="AW970" i="11"/>
  <c r="AV970" i="11"/>
  <c r="AU970" i="11"/>
  <c r="AT970" i="11"/>
  <c r="AS970" i="11"/>
  <c r="AR970" i="11"/>
  <c r="AO970" i="11"/>
  <c r="AN970" i="11"/>
  <c r="AM970" i="11"/>
  <c r="AL970" i="11"/>
  <c r="AK970" i="11"/>
  <c r="AJ970" i="11"/>
  <c r="D970" i="11"/>
  <c r="X970" i="11" s="1"/>
  <c r="C970" i="11"/>
  <c r="B970" i="11"/>
  <c r="AY969" i="11"/>
  <c r="AX969" i="11"/>
  <c r="AW969" i="11"/>
  <c r="AV969" i="11"/>
  <c r="AU969" i="11"/>
  <c r="AT969" i="11"/>
  <c r="AS969" i="11"/>
  <c r="AR969" i="11"/>
  <c r="AO969" i="11"/>
  <c r="AN969" i="11"/>
  <c r="AM969" i="11"/>
  <c r="AL969" i="11"/>
  <c r="AK969" i="11"/>
  <c r="AJ969" i="11"/>
  <c r="D969" i="11"/>
  <c r="X969" i="11" s="1"/>
  <c r="C969" i="11"/>
  <c r="B969" i="11"/>
  <c r="AY968" i="11"/>
  <c r="AX968" i="11"/>
  <c r="AW968" i="11"/>
  <c r="AV968" i="11"/>
  <c r="AU968" i="11"/>
  <c r="AT968" i="11"/>
  <c r="AS968" i="11"/>
  <c r="AR968" i="11"/>
  <c r="AO968" i="11"/>
  <c r="AN968" i="11"/>
  <c r="AM968" i="11"/>
  <c r="AL968" i="11"/>
  <c r="AK968" i="11"/>
  <c r="AJ968" i="11"/>
  <c r="D968" i="11"/>
  <c r="X968" i="11" s="1"/>
  <c r="C968" i="11"/>
  <c r="B968" i="11"/>
  <c r="AY967" i="11"/>
  <c r="AX967" i="11"/>
  <c r="AW967" i="11"/>
  <c r="AV967" i="11"/>
  <c r="AU967" i="11"/>
  <c r="AT967" i="11"/>
  <c r="AS967" i="11"/>
  <c r="AR967" i="11"/>
  <c r="AO967" i="11"/>
  <c r="AN967" i="11"/>
  <c r="AM967" i="11"/>
  <c r="AL967" i="11"/>
  <c r="AK967" i="11"/>
  <c r="AJ967" i="11"/>
  <c r="D967" i="11"/>
  <c r="X967" i="11" s="1"/>
  <c r="C967" i="11"/>
  <c r="B967" i="11"/>
  <c r="AY966" i="11"/>
  <c r="AX966" i="11"/>
  <c r="AW966" i="11"/>
  <c r="AV966" i="11"/>
  <c r="AU966" i="11"/>
  <c r="AT966" i="11"/>
  <c r="AS966" i="11"/>
  <c r="AR966" i="11"/>
  <c r="AO966" i="11"/>
  <c r="AN966" i="11"/>
  <c r="AM966" i="11"/>
  <c r="AL966" i="11"/>
  <c r="AK966" i="11"/>
  <c r="AJ966" i="11"/>
  <c r="D966" i="11"/>
  <c r="X966" i="11" s="1"/>
  <c r="C966" i="11"/>
  <c r="B966" i="11"/>
  <c r="AY965" i="11"/>
  <c r="AX965" i="11"/>
  <c r="AW965" i="11"/>
  <c r="AV965" i="11"/>
  <c r="AU965" i="11"/>
  <c r="AT965" i="11"/>
  <c r="AS965" i="11"/>
  <c r="AR965" i="11"/>
  <c r="AO965" i="11"/>
  <c r="AN965" i="11"/>
  <c r="AM965" i="11"/>
  <c r="AL965" i="11"/>
  <c r="AK965" i="11"/>
  <c r="AJ965" i="11"/>
  <c r="D965" i="11"/>
  <c r="X965" i="11" s="1"/>
  <c r="C965" i="11"/>
  <c r="B965" i="11"/>
  <c r="AY964" i="11"/>
  <c r="AX964" i="11"/>
  <c r="AW964" i="11"/>
  <c r="AV964" i="11"/>
  <c r="AU964" i="11"/>
  <c r="AT964" i="11"/>
  <c r="AS964" i="11"/>
  <c r="AR964" i="11"/>
  <c r="AO964" i="11"/>
  <c r="AN964" i="11"/>
  <c r="AM964" i="11"/>
  <c r="AL964" i="11"/>
  <c r="AK964" i="11"/>
  <c r="AJ964" i="11"/>
  <c r="D964" i="11"/>
  <c r="X964" i="11" s="1"/>
  <c r="C964" i="11"/>
  <c r="B964" i="11"/>
  <c r="AY963" i="11"/>
  <c r="AX963" i="11"/>
  <c r="AW963" i="11"/>
  <c r="AV963" i="11"/>
  <c r="AU963" i="11"/>
  <c r="AT963" i="11"/>
  <c r="AS963" i="11"/>
  <c r="AR963" i="11"/>
  <c r="AO963" i="11"/>
  <c r="AN963" i="11"/>
  <c r="AM963" i="11"/>
  <c r="AL963" i="11"/>
  <c r="AK963" i="11"/>
  <c r="AJ963" i="11"/>
  <c r="D963" i="11"/>
  <c r="X963" i="11" s="1"/>
  <c r="C963" i="11"/>
  <c r="B963" i="11"/>
  <c r="AY962" i="11"/>
  <c r="AX962" i="11"/>
  <c r="AW962" i="11"/>
  <c r="AV962" i="11"/>
  <c r="AU962" i="11"/>
  <c r="AT962" i="11"/>
  <c r="AS962" i="11"/>
  <c r="AR962" i="11"/>
  <c r="AO962" i="11"/>
  <c r="AN962" i="11"/>
  <c r="AM962" i="11"/>
  <c r="AL962" i="11"/>
  <c r="AK962" i="11"/>
  <c r="AJ962" i="11"/>
  <c r="D962" i="11"/>
  <c r="X962" i="11" s="1"/>
  <c r="C962" i="11"/>
  <c r="B962" i="11"/>
  <c r="AY961" i="11"/>
  <c r="AX961" i="11"/>
  <c r="AW961" i="11"/>
  <c r="AV961" i="11"/>
  <c r="AU961" i="11"/>
  <c r="AT961" i="11"/>
  <c r="AS961" i="11"/>
  <c r="AR961" i="11"/>
  <c r="AO961" i="11"/>
  <c r="AN961" i="11"/>
  <c r="AM961" i="11"/>
  <c r="AL961" i="11"/>
  <c r="AK961" i="11"/>
  <c r="AJ961" i="11"/>
  <c r="D961" i="11"/>
  <c r="X961" i="11" s="1"/>
  <c r="C961" i="11"/>
  <c r="B961" i="11"/>
  <c r="AY960" i="11"/>
  <c r="AX960" i="11"/>
  <c r="AW960" i="11"/>
  <c r="AV960" i="11"/>
  <c r="AU960" i="11"/>
  <c r="AT960" i="11"/>
  <c r="AS960" i="11"/>
  <c r="AR960" i="11"/>
  <c r="AO960" i="11"/>
  <c r="AN960" i="11"/>
  <c r="AM960" i="11"/>
  <c r="AL960" i="11"/>
  <c r="AK960" i="11"/>
  <c r="AJ960" i="11"/>
  <c r="D960" i="11"/>
  <c r="X960" i="11" s="1"/>
  <c r="C960" i="11"/>
  <c r="B960" i="11"/>
  <c r="AY959" i="11"/>
  <c r="AX959" i="11"/>
  <c r="AW959" i="11"/>
  <c r="AV959" i="11"/>
  <c r="AU959" i="11"/>
  <c r="AT959" i="11"/>
  <c r="AS959" i="11"/>
  <c r="AR959" i="11"/>
  <c r="AO959" i="11"/>
  <c r="AN959" i="11"/>
  <c r="AM959" i="11"/>
  <c r="AL959" i="11"/>
  <c r="AK959" i="11"/>
  <c r="AJ959" i="11"/>
  <c r="D959" i="11"/>
  <c r="X959" i="11" s="1"/>
  <c r="C959" i="11"/>
  <c r="B959" i="11"/>
  <c r="AY958" i="11"/>
  <c r="AX958" i="11"/>
  <c r="AW958" i="11"/>
  <c r="AV958" i="11"/>
  <c r="AU958" i="11"/>
  <c r="AT958" i="11"/>
  <c r="AS958" i="11"/>
  <c r="AR958" i="11"/>
  <c r="AO958" i="11"/>
  <c r="AN958" i="11"/>
  <c r="AM958" i="11"/>
  <c r="AL958" i="11"/>
  <c r="AK958" i="11"/>
  <c r="AJ958" i="11"/>
  <c r="D958" i="11"/>
  <c r="X958" i="11" s="1"/>
  <c r="C958" i="11"/>
  <c r="B958" i="11"/>
  <c r="AY957" i="11"/>
  <c r="AX957" i="11"/>
  <c r="AW957" i="11"/>
  <c r="AV957" i="11"/>
  <c r="AU957" i="11"/>
  <c r="AT957" i="11"/>
  <c r="AS957" i="11"/>
  <c r="AR957" i="11"/>
  <c r="AO957" i="11"/>
  <c r="AN957" i="11"/>
  <c r="AM957" i="11"/>
  <c r="AL957" i="11"/>
  <c r="AK957" i="11"/>
  <c r="AJ957" i="11"/>
  <c r="D957" i="11"/>
  <c r="X957" i="11" s="1"/>
  <c r="C957" i="11"/>
  <c r="B957" i="11"/>
  <c r="AY956" i="11"/>
  <c r="AX956" i="11"/>
  <c r="AW956" i="11"/>
  <c r="AV956" i="11"/>
  <c r="AU956" i="11"/>
  <c r="AT956" i="11"/>
  <c r="AS956" i="11"/>
  <c r="AR956" i="11"/>
  <c r="AO956" i="11"/>
  <c r="AN956" i="11"/>
  <c r="AM956" i="11"/>
  <c r="AL956" i="11"/>
  <c r="AK956" i="11"/>
  <c r="AJ956" i="11"/>
  <c r="D956" i="11"/>
  <c r="X956" i="11" s="1"/>
  <c r="C956" i="11"/>
  <c r="B956" i="11"/>
  <c r="AY955" i="11"/>
  <c r="AX955" i="11"/>
  <c r="AW955" i="11"/>
  <c r="AV955" i="11"/>
  <c r="AU955" i="11"/>
  <c r="AT955" i="11"/>
  <c r="AS955" i="11"/>
  <c r="AR955" i="11"/>
  <c r="AO955" i="11"/>
  <c r="AN955" i="11"/>
  <c r="AM955" i="11"/>
  <c r="AL955" i="11"/>
  <c r="AK955" i="11"/>
  <c r="AJ955" i="11"/>
  <c r="D955" i="11"/>
  <c r="X955" i="11" s="1"/>
  <c r="C955" i="11"/>
  <c r="B955" i="11"/>
  <c r="AY954" i="11"/>
  <c r="AX954" i="11"/>
  <c r="AW954" i="11"/>
  <c r="AV954" i="11"/>
  <c r="AU954" i="11"/>
  <c r="AT954" i="11"/>
  <c r="AS954" i="11"/>
  <c r="AR954" i="11"/>
  <c r="AO954" i="11"/>
  <c r="AN954" i="11"/>
  <c r="AM954" i="11"/>
  <c r="AL954" i="11"/>
  <c r="AK954" i="11"/>
  <c r="AJ954" i="11"/>
  <c r="D954" i="11"/>
  <c r="X954" i="11" s="1"/>
  <c r="C954" i="11"/>
  <c r="B954" i="11"/>
  <c r="AY953" i="11"/>
  <c r="AX953" i="11"/>
  <c r="AW953" i="11"/>
  <c r="AV953" i="11"/>
  <c r="AU953" i="11"/>
  <c r="AT953" i="11"/>
  <c r="AS953" i="11"/>
  <c r="AR953" i="11"/>
  <c r="AO953" i="11"/>
  <c r="AN953" i="11"/>
  <c r="AM953" i="11"/>
  <c r="AL953" i="11"/>
  <c r="AK953" i="11"/>
  <c r="AJ953" i="11"/>
  <c r="D953" i="11"/>
  <c r="X953" i="11" s="1"/>
  <c r="C953" i="11"/>
  <c r="B953" i="11"/>
  <c r="AY952" i="11"/>
  <c r="AX952" i="11"/>
  <c r="AW952" i="11"/>
  <c r="AV952" i="11"/>
  <c r="AU952" i="11"/>
  <c r="AT952" i="11"/>
  <c r="AS952" i="11"/>
  <c r="AR952" i="11"/>
  <c r="AO952" i="11"/>
  <c r="AN952" i="11"/>
  <c r="AM952" i="11"/>
  <c r="AL952" i="11"/>
  <c r="AK952" i="11"/>
  <c r="AJ952" i="11"/>
  <c r="D952" i="11"/>
  <c r="X952" i="11" s="1"/>
  <c r="C952" i="11"/>
  <c r="B952" i="11"/>
  <c r="AY951" i="11"/>
  <c r="AX951" i="11"/>
  <c r="AW951" i="11"/>
  <c r="AV951" i="11"/>
  <c r="AU951" i="11"/>
  <c r="AT951" i="11"/>
  <c r="AS951" i="11"/>
  <c r="AR951" i="11"/>
  <c r="AO951" i="11"/>
  <c r="AN951" i="11"/>
  <c r="AM951" i="11"/>
  <c r="AL951" i="11"/>
  <c r="AK951" i="11"/>
  <c r="AJ951" i="11"/>
  <c r="D951" i="11"/>
  <c r="X951" i="11" s="1"/>
  <c r="C951" i="11"/>
  <c r="B951" i="11"/>
  <c r="AY950" i="11"/>
  <c r="AX950" i="11"/>
  <c r="AW950" i="11"/>
  <c r="AV950" i="11"/>
  <c r="AU950" i="11"/>
  <c r="AT950" i="11"/>
  <c r="AS950" i="11"/>
  <c r="AR950" i="11"/>
  <c r="AO950" i="11"/>
  <c r="AN950" i="11"/>
  <c r="AM950" i="11"/>
  <c r="AL950" i="11"/>
  <c r="AK950" i="11"/>
  <c r="AJ950" i="11"/>
  <c r="D950" i="11"/>
  <c r="X950" i="11" s="1"/>
  <c r="C950" i="11"/>
  <c r="B950" i="11"/>
  <c r="AY949" i="11"/>
  <c r="AX949" i="11"/>
  <c r="AW949" i="11"/>
  <c r="AV949" i="11"/>
  <c r="AU949" i="11"/>
  <c r="AT949" i="11"/>
  <c r="AS949" i="11"/>
  <c r="AR949" i="11"/>
  <c r="AO949" i="11"/>
  <c r="AN949" i="11"/>
  <c r="AM949" i="11"/>
  <c r="AL949" i="11"/>
  <c r="AK949" i="11"/>
  <c r="AJ949" i="11"/>
  <c r="D949" i="11"/>
  <c r="X949" i="11" s="1"/>
  <c r="C949" i="11"/>
  <c r="B949" i="11"/>
  <c r="AY948" i="11"/>
  <c r="AX948" i="11"/>
  <c r="AW948" i="11"/>
  <c r="AV948" i="11"/>
  <c r="AU948" i="11"/>
  <c r="AT948" i="11"/>
  <c r="AS948" i="11"/>
  <c r="AR948" i="11"/>
  <c r="AO948" i="11"/>
  <c r="AN948" i="11"/>
  <c r="AM948" i="11"/>
  <c r="AL948" i="11"/>
  <c r="AK948" i="11"/>
  <c r="AJ948" i="11"/>
  <c r="D948" i="11"/>
  <c r="X948" i="11" s="1"/>
  <c r="C948" i="11"/>
  <c r="B948" i="11"/>
  <c r="AY947" i="11"/>
  <c r="AX947" i="11"/>
  <c r="AW947" i="11"/>
  <c r="AV947" i="11"/>
  <c r="AU947" i="11"/>
  <c r="AT947" i="11"/>
  <c r="AS947" i="11"/>
  <c r="AR947" i="11"/>
  <c r="AO947" i="11"/>
  <c r="AN947" i="11"/>
  <c r="AM947" i="11"/>
  <c r="AL947" i="11"/>
  <c r="AK947" i="11"/>
  <c r="AJ947" i="11"/>
  <c r="D947" i="11"/>
  <c r="X947" i="11" s="1"/>
  <c r="C947" i="11"/>
  <c r="B947" i="11"/>
  <c r="AY946" i="11"/>
  <c r="AX946" i="11"/>
  <c r="AW946" i="11"/>
  <c r="AV946" i="11"/>
  <c r="AU946" i="11"/>
  <c r="AT946" i="11"/>
  <c r="AS946" i="11"/>
  <c r="AR946" i="11"/>
  <c r="AO946" i="11"/>
  <c r="AN946" i="11"/>
  <c r="AM946" i="11"/>
  <c r="AL946" i="11"/>
  <c r="AK946" i="11"/>
  <c r="AJ946" i="11"/>
  <c r="D946" i="11"/>
  <c r="X946" i="11" s="1"/>
  <c r="C946" i="11"/>
  <c r="B946" i="11"/>
  <c r="AY945" i="11"/>
  <c r="AX945" i="11"/>
  <c r="AW945" i="11"/>
  <c r="AV945" i="11"/>
  <c r="AU945" i="11"/>
  <c r="AT945" i="11"/>
  <c r="AS945" i="11"/>
  <c r="AR945" i="11"/>
  <c r="AO945" i="11"/>
  <c r="AN945" i="11"/>
  <c r="AM945" i="11"/>
  <c r="AL945" i="11"/>
  <c r="AK945" i="11"/>
  <c r="AJ945" i="11"/>
  <c r="D945" i="11"/>
  <c r="X945" i="11" s="1"/>
  <c r="C945" i="11"/>
  <c r="B945" i="11"/>
  <c r="AY944" i="11"/>
  <c r="AX944" i="11"/>
  <c r="AW944" i="11"/>
  <c r="AV944" i="11"/>
  <c r="AU944" i="11"/>
  <c r="AT944" i="11"/>
  <c r="AS944" i="11"/>
  <c r="AR944" i="11"/>
  <c r="AO944" i="11"/>
  <c r="AN944" i="11"/>
  <c r="AM944" i="11"/>
  <c r="AL944" i="11"/>
  <c r="AK944" i="11"/>
  <c r="AJ944" i="11"/>
  <c r="D944" i="11"/>
  <c r="X944" i="11" s="1"/>
  <c r="C944" i="11"/>
  <c r="B944" i="11"/>
  <c r="AY943" i="11"/>
  <c r="AX943" i="11"/>
  <c r="AW943" i="11"/>
  <c r="AV943" i="11"/>
  <c r="AU943" i="11"/>
  <c r="AT943" i="11"/>
  <c r="AS943" i="11"/>
  <c r="AR943" i="11"/>
  <c r="AO943" i="11"/>
  <c r="AN943" i="11"/>
  <c r="AM943" i="11"/>
  <c r="AL943" i="11"/>
  <c r="AK943" i="11"/>
  <c r="AJ943" i="11"/>
  <c r="D943" i="11"/>
  <c r="X943" i="11" s="1"/>
  <c r="C943" i="11"/>
  <c r="B943" i="11"/>
  <c r="AY942" i="11"/>
  <c r="AX942" i="11"/>
  <c r="AW942" i="11"/>
  <c r="AV942" i="11"/>
  <c r="AU942" i="11"/>
  <c r="AT942" i="11"/>
  <c r="AS942" i="11"/>
  <c r="AR942" i="11"/>
  <c r="AO942" i="11"/>
  <c r="AN942" i="11"/>
  <c r="AM942" i="11"/>
  <c r="AL942" i="11"/>
  <c r="AK942" i="11"/>
  <c r="AJ942" i="11"/>
  <c r="D942" i="11"/>
  <c r="X942" i="11" s="1"/>
  <c r="C942" i="11"/>
  <c r="B942" i="11"/>
  <c r="AY941" i="11"/>
  <c r="AX941" i="11"/>
  <c r="AW941" i="11"/>
  <c r="AV941" i="11"/>
  <c r="AU941" i="11"/>
  <c r="AT941" i="11"/>
  <c r="AS941" i="11"/>
  <c r="AR941" i="11"/>
  <c r="AO941" i="11"/>
  <c r="AN941" i="11"/>
  <c r="AM941" i="11"/>
  <c r="AL941" i="11"/>
  <c r="AK941" i="11"/>
  <c r="AJ941" i="11"/>
  <c r="D941" i="11"/>
  <c r="X941" i="11" s="1"/>
  <c r="C941" i="11"/>
  <c r="B941" i="11"/>
  <c r="AY940" i="11"/>
  <c r="AX940" i="11"/>
  <c r="AW940" i="11"/>
  <c r="AV940" i="11"/>
  <c r="AU940" i="11"/>
  <c r="AT940" i="11"/>
  <c r="AS940" i="11"/>
  <c r="AR940" i="11"/>
  <c r="AO940" i="11"/>
  <c r="AN940" i="11"/>
  <c r="AM940" i="11"/>
  <c r="AL940" i="11"/>
  <c r="AK940" i="11"/>
  <c r="AJ940" i="11"/>
  <c r="D940" i="11"/>
  <c r="X940" i="11" s="1"/>
  <c r="C940" i="11"/>
  <c r="B940" i="11"/>
  <c r="AY939" i="11"/>
  <c r="AX939" i="11"/>
  <c r="AW939" i="11"/>
  <c r="AV939" i="11"/>
  <c r="AU939" i="11"/>
  <c r="AT939" i="11"/>
  <c r="AS939" i="11"/>
  <c r="AR939" i="11"/>
  <c r="AO939" i="11"/>
  <c r="AN939" i="11"/>
  <c r="AM939" i="11"/>
  <c r="AL939" i="11"/>
  <c r="AK939" i="11"/>
  <c r="AJ939" i="11"/>
  <c r="D939" i="11"/>
  <c r="X939" i="11" s="1"/>
  <c r="C939" i="11"/>
  <c r="B939" i="11"/>
  <c r="AY938" i="11"/>
  <c r="AX938" i="11"/>
  <c r="AW938" i="11"/>
  <c r="AV938" i="11"/>
  <c r="AU938" i="11"/>
  <c r="AT938" i="11"/>
  <c r="AS938" i="11"/>
  <c r="AR938" i="11"/>
  <c r="AO938" i="11"/>
  <c r="AN938" i="11"/>
  <c r="AM938" i="11"/>
  <c r="AL938" i="11"/>
  <c r="AK938" i="11"/>
  <c r="AJ938" i="11"/>
  <c r="D938" i="11"/>
  <c r="X938" i="11" s="1"/>
  <c r="C938" i="11"/>
  <c r="B938" i="11"/>
  <c r="AY937" i="11"/>
  <c r="AX937" i="11"/>
  <c r="AW937" i="11"/>
  <c r="AV937" i="11"/>
  <c r="AU937" i="11"/>
  <c r="AT937" i="11"/>
  <c r="AS937" i="11"/>
  <c r="AR937" i="11"/>
  <c r="AO937" i="11"/>
  <c r="AN937" i="11"/>
  <c r="AM937" i="11"/>
  <c r="AL937" i="11"/>
  <c r="AK937" i="11"/>
  <c r="AJ937" i="11"/>
  <c r="D937" i="11"/>
  <c r="X937" i="11" s="1"/>
  <c r="C937" i="11"/>
  <c r="B937" i="11"/>
  <c r="AY936" i="11"/>
  <c r="AX936" i="11"/>
  <c r="AW936" i="11"/>
  <c r="AV936" i="11"/>
  <c r="AU936" i="11"/>
  <c r="AT936" i="11"/>
  <c r="AS936" i="11"/>
  <c r="AR936" i="11"/>
  <c r="AO936" i="11"/>
  <c r="AN936" i="11"/>
  <c r="AM936" i="11"/>
  <c r="AL936" i="11"/>
  <c r="AK936" i="11"/>
  <c r="AJ936" i="11"/>
  <c r="D936" i="11"/>
  <c r="X936" i="11" s="1"/>
  <c r="C936" i="11"/>
  <c r="B936" i="11"/>
  <c r="AY935" i="11"/>
  <c r="AX935" i="11"/>
  <c r="AW935" i="11"/>
  <c r="AV935" i="11"/>
  <c r="AU935" i="11"/>
  <c r="AT935" i="11"/>
  <c r="AS935" i="11"/>
  <c r="AR935" i="11"/>
  <c r="AO935" i="11"/>
  <c r="AN935" i="11"/>
  <c r="AM935" i="11"/>
  <c r="AL935" i="11"/>
  <c r="AK935" i="11"/>
  <c r="AJ935" i="11"/>
  <c r="D935" i="11"/>
  <c r="X935" i="11" s="1"/>
  <c r="C935" i="11"/>
  <c r="B935" i="11"/>
  <c r="AY934" i="11"/>
  <c r="AX934" i="11"/>
  <c r="AW934" i="11"/>
  <c r="AV934" i="11"/>
  <c r="AU934" i="11"/>
  <c r="AT934" i="11"/>
  <c r="AS934" i="11"/>
  <c r="AR934" i="11"/>
  <c r="AO934" i="11"/>
  <c r="AN934" i="11"/>
  <c r="AM934" i="11"/>
  <c r="AL934" i="11"/>
  <c r="AK934" i="11"/>
  <c r="AJ934" i="11"/>
  <c r="D934" i="11"/>
  <c r="X934" i="11" s="1"/>
  <c r="C934" i="11"/>
  <c r="B934" i="11"/>
  <c r="AY933" i="11"/>
  <c r="AX933" i="11"/>
  <c r="AW933" i="11"/>
  <c r="AV933" i="11"/>
  <c r="AU933" i="11"/>
  <c r="AT933" i="11"/>
  <c r="AS933" i="11"/>
  <c r="AR933" i="11"/>
  <c r="AO933" i="11"/>
  <c r="AN933" i="11"/>
  <c r="AM933" i="11"/>
  <c r="AL933" i="11"/>
  <c r="AK933" i="11"/>
  <c r="AJ933" i="11"/>
  <c r="D933" i="11"/>
  <c r="X933" i="11" s="1"/>
  <c r="C933" i="11"/>
  <c r="B933" i="11"/>
  <c r="AY932" i="11"/>
  <c r="AX932" i="11"/>
  <c r="AW932" i="11"/>
  <c r="AV932" i="11"/>
  <c r="AU932" i="11"/>
  <c r="AT932" i="11"/>
  <c r="AS932" i="11"/>
  <c r="AR932" i="11"/>
  <c r="AO932" i="11"/>
  <c r="AN932" i="11"/>
  <c r="AM932" i="11"/>
  <c r="AL932" i="11"/>
  <c r="AK932" i="11"/>
  <c r="AJ932" i="11"/>
  <c r="D932" i="11"/>
  <c r="X932" i="11" s="1"/>
  <c r="C932" i="11"/>
  <c r="B932" i="11"/>
  <c r="AY931" i="11"/>
  <c r="AX931" i="11"/>
  <c r="AW931" i="11"/>
  <c r="AV931" i="11"/>
  <c r="AU931" i="11"/>
  <c r="AT931" i="11"/>
  <c r="AS931" i="11"/>
  <c r="AR931" i="11"/>
  <c r="AO931" i="11"/>
  <c r="AN931" i="11"/>
  <c r="AM931" i="11"/>
  <c r="AL931" i="11"/>
  <c r="AK931" i="11"/>
  <c r="AJ931" i="11"/>
  <c r="D931" i="11"/>
  <c r="X931" i="11" s="1"/>
  <c r="C931" i="11"/>
  <c r="B931" i="11"/>
  <c r="AY930" i="11"/>
  <c r="AX930" i="11"/>
  <c r="AW930" i="11"/>
  <c r="AV930" i="11"/>
  <c r="AU930" i="11"/>
  <c r="AT930" i="11"/>
  <c r="AS930" i="11"/>
  <c r="AR930" i="11"/>
  <c r="AO930" i="11"/>
  <c r="AN930" i="11"/>
  <c r="AM930" i="11"/>
  <c r="AL930" i="11"/>
  <c r="AK930" i="11"/>
  <c r="AJ930" i="11"/>
  <c r="D930" i="11"/>
  <c r="X930" i="11" s="1"/>
  <c r="C930" i="11"/>
  <c r="B930" i="11"/>
  <c r="AY929" i="11"/>
  <c r="AX929" i="11"/>
  <c r="AW929" i="11"/>
  <c r="AV929" i="11"/>
  <c r="AU929" i="11"/>
  <c r="AT929" i="11"/>
  <c r="AS929" i="11"/>
  <c r="AR929" i="11"/>
  <c r="AO929" i="11"/>
  <c r="AN929" i="11"/>
  <c r="AM929" i="11"/>
  <c r="AL929" i="11"/>
  <c r="AK929" i="11"/>
  <c r="AJ929" i="11"/>
  <c r="D929" i="11"/>
  <c r="X929" i="11" s="1"/>
  <c r="C929" i="11"/>
  <c r="B929" i="11"/>
  <c r="AY928" i="11"/>
  <c r="AX928" i="11"/>
  <c r="AW928" i="11"/>
  <c r="AV928" i="11"/>
  <c r="AU928" i="11"/>
  <c r="AT928" i="11"/>
  <c r="AS928" i="11"/>
  <c r="AR928" i="11"/>
  <c r="AO928" i="11"/>
  <c r="AN928" i="11"/>
  <c r="AM928" i="11"/>
  <c r="AL928" i="11"/>
  <c r="AK928" i="11"/>
  <c r="AJ928" i="11"/>
  <c r="D928" i="11"/>
  <c r="X928" i="11" s="1"/>
  <c r="C928" i="11"/>
  <c r="B928" i="11"/>
  <c r="AY927" i="11"/>
  <c r="AX927" i="11"/>
  <c r="AW927" i="11"/>
  <c r="AV927" i="11"/>
  <c r="AU927" i="11"/>
  <c r="AT927" i="11"/>
  <c r="AS927" i="11"/>
  <c r="AR927" i="11"/>
  <c r="AO927" i="11"/>
  <c r="AN927" i="11"/>
  <c r="AM927" i="11"/>
  <c r="AL927" i="11"/>
  <c r="AK927" i="11"/>
  <c r="AJ927" i="11"/>
  <c r="D927" i="11"/>
  <c r="X927" i="11" s="1"/>
  <c r="C927" i="11"/>
  <c r="B927" i="11"/>
  <c r="AY926" i="11"/>
  <c r="AX926" i="11"/>
  <c r="AW926" i="11"/>
  <c r="AV926" i="11"/>
  <c r="AU926" i="11"/>
  <c r="AT926" i="11"/>
  <c r="AS926" i="11"/>
  <c r="AR926" i="11"/>
  <c r="AO926" i="11"/>
  <c r="AN926" i="11"/>
  <c r="AM926" i="11"/>
  <c r="AL926" i="11"/>
  <c r="AK926" i="11"/>
  <c r="AJ926" i="11"/>
  <c r="D926" i="11"/>
  <c r="X926" i="11" s="1"/>
  <c r="C926" i="11"/>
  <c r="B926" i="11"/>
  <c r="AY925" i="11"/>
  <c r="AX925" i="11"/>
  <c r="AW925" i="11"/>
  <c r="AV925" i="11"/>
  <c r="AU925" i="11"/>
  <c r="AT925" i="11"/>
  <c r="AS925" i="11"/>
  <c r="AR925" i="11"/>
  <c r="AO925" i="11"/>
  <c r="AN925" i="11"/>
  <c r="AM925" i="11"/>
  <c r="AL925" i="11"/>
  <c r="AK925" i="11"/>
  <c r="AJ925" i="11"/>
  <c r="D925" i="11"/>
  <c r="X925" i="11" s="1"/>
  <c r="C925" i="11"/>
  <c r="B925" i="11"/>
  <c r="AY924" i="11"/>
  <c r="AX924" i="11"/>
  <c r="AW924" i="11"/>
  <c r="AV924" i="11"/>
  <c r="AU924" i="11"/>
  <c r="AT924" i="11"/>
  <c r="AS924" i="11"/>
  <c r="AR924" i="11"/>
  <c r="AO924" i="11"/>
  <c r="AN924" i="11"/>
  <c r="AM924" i="11"/>
  <c r="AL924" i="11"/>
  <c r="AK924" i="11"/>
  <c r="AJ924" i="11"/>
  <c r="D924" i="11"/>
  <c r="X924" i="11" s="1"/>
  <c r="C924" i="11"/>
  <c r="B924" i="11"/>
  <c r="AY923" i="11"/>
  <c r="AX923" i="11"/>
  <c r="AW923" i="11"/>
  <c r="AV923" i="11"/>
  <c r="AU923" i="11"/>
  <c r="AT923" i="11"/>
  <c r="AS923" i="11"/>
  <c r="AR923" i="11"/>
  <c r="AO923" i="11"/>
  <c r="AN923" i="11"/>
  <c r="AM923" i="11"/>
  <c r="AL923" i="11"/>
  <c r="AK923" i="11"/>
  <c r="AJ923" i="11"/>
  <c r="D923" i="11"/>
  <c r="X923" i="11" s="1"/>
  <c r="C923" i="11"/>
  <c r="B923" i="11"/>
  <c r="AY922" i="11"/>
  <c r="AX922" i="11"/>
  <c r="AW922" i="11"/>
  <c r="AV922" i="11"/>
  <c r="AU922" i="11"/>
  <c r="AT922" i="11"/>
  <c r="AS922" i="11"/>
  <c r="AR922" i="11"/>
  <c r="AO922" i="11"/>
  <c r="AN922" i="11"/>
  <c r="AM922" i="11"/>
  <c r="AL922" i="11"/>
  <c r="AK922" i="11"/>
  <c r="AJ922" i="11"/>
  <c r="D922" i="11"/>
  <c r="X922" i="11" s="1"/>
  <c r="C922" i="11"/>
  <c r="B922" i="11"/>
  <c r="AY921" i="11"/>
  <c r="AX921" i="11"/>
  <c r="AW921" i="11"/>
  <c r="AV921" i="11"/>
  <c r="AU921" i="11"/>
  <c r="AT921" i="11"/>
  <c r="AS921" i="11"/>
  <c r="AR921" i="11"/>
  <c r="AO921" i="11"/>
  <c r="AN921" i="11"/>
  <c r="AM921" i="11"/>
  <c r="AL921" i="11"/>
  <c r="AK921" i="11"/>
  <c r="AJ921" i="11"/>
  <c r="D921" i="11"/>
  <c r="X921" i="11" s="1"/>
  <c r="C921" i="11"/>
  <c r="B921" i="11"/>
  <c r="AY920" i="11"/>
  <c r="AX920" i="11"/>
  <c r="AW920" i="11"/>
  <c r="AV920" i="11"/>
  <c r="AU920" i="11"/>
  <c r="AT920" i="11"/>
  <c r="AS920" i="11"/>
  <c r="AR920" i="11"/>
  <c r="AO920" i="11"/>
  <c r="AN920" i="11"/>
  <c r="AM920" i="11"/>
  <c r="AL920" i="11"/>
  <c r="AK920" i="11"/>
  <c r="AJ920" i="11"/>
  <c r="D920" i="11"/>
  <c r="X920" i="11" s="1"/>
  <c r="C920" i="11"/>
  <c r="B920" i="11"/>
  <c r="AY919" i="11"/>
  <c r="AX919" i="11"/>
  <c r="AW919" i="11"/>
  <c r="AV919" i="11"/>
  <c r="AU919" i="11"/>
  <c r="AT919" i="11"/>
  <c r="AS919" i="11"/>
  <c r="AR919" i="11"/>
  <c r="AO919" i="11"/>
  <c r="AN919" i="11"/>
  <c r="AM919" i="11"/>
  <c r="AL919" i="11"/>
  <c r="AK919" i="11"/>
  <c r="AJ919" i="11"/>
  <c r="D919" i="11"/>
  <c r="X919" i="11" s="1"/>
  <c r="C919" i="11"/>
  <c r="B919" i="11"/>
  <c r="AY918" i="11"/>
  <c r="AX918" i="11"/>
  <c r="AW918" i="11"/>
  <c r="AV918" i="11"/>
  <c r="AU918" i="11"/>
  <c r="AT918" i="11"/>
  <c r="AS918" i="11"/>
  <c r="AR918" i="11"/>
  <c r="AO918" i="11"/>
  <c r="AN918" i="11"/>
  <c r="AM918" i="11"/>
  <c r="AL918" i="11"/>
  <c r="AK918" i="11"/>
  <c r="AJ918" i="11"/>
  <c r="D918" i="11"/>
  <c r="X918" i="11" s="1"/>
  <c r="C918" i="11"/>
  <c r="B918" i="11"/>
  <c r="AY917" i="11"/>
  <c r="AX917" i="11"/>
  <c r="AW917" i="11"/>
  <c r="AV917" i="11"/>
  <c r="AU917" i="11"/>
  <c r="AT917" i="11"/>
  <c r="AS917" i="11"/>
  <c r="AR917" i="11"/>
  <c r="AO917" i="11"/>
  <c r="AN917" i="11"/>
  <c r="AM917" i="11"/>
  <c r="AL917" i="11"/>
  <c r="AK917" i="11"/>
  <c r="AJ917" i="11"/>
  <c r="D917" i="11"/>
  <c r="X917" i="11" s="1"/>
  <c r="C917" i="11"/>
  <c r="B917" i="11"/>
  <c r="AY916" i="11"/>
  <c r="AX916" i="11"/>
  <c r="AW916" i="11"/>
  <c r="AV916" i="11"/>
  <c r="AU916" i="11"/>
  <c r="AT916" i="11"/>
  <c r="AS916" i="11"/>
  <c r="AR916" i="11"/>
  <c r="AO916" i="11"/>
  <c r="AN916" i="11"/>
  <c r="AM916" i="11"/>
  <c r="AL916" i="11"/>
  <c r="AK916" i="11"/>
  <c r="AJ916" i="11"/>
  <c r="D916" i="11"/>
  <c r="X916" i="11" s="1"/>
  <c r="C916" i="11"/>
  <c r="B916" i="11"/>
  <c r="AY915" i="11"/>
  <c r="AX915" i="11"/>
  <c r="AW915" i="11"/>
  <c r="AV915" i="11"/>
  <c r="AU915" i="11"/>
  <c r="AT915" i="11"/>
  <c r="AS915" i="11"/>
  <c r="AR915" i="11"/>
  <c r="AO915" i="11"/>
  <c r="AN915" i="11"/>
  <c r="AM915" i="11"/>
  <c r="AL915" i="11"/>
  <c r="AK915" i="11"/>
  <c r="AJ915" i="11"/>
  <c r="D915" i="11"/>
  <c r="X915" i="11" s="1"/>
  <c r="C915" i="11"/>
  <c r="B915" i="11"/>
  <c r="AY914" i="11"/>
  <c r="AX914" i="11"/>
  <c r="AW914" i="11"/>
  <c r="AV914" i="11"/>
  <c r="AU914" i="11"/>
  <c r="AT914" i="11"/>
  <c r="AS914" i="11"/>
  <c r="AR914" i="11"/>
  <c r="AO914" i="11"/>
  <c r="AN914" i="11"/>
  <c r="AM914" i="11"/>
  <c r="AL914" i="11"/>
  <c r="AK914" i="11"/>
  <c r="AJ914" i="11"/>
  <c r="D914" i="11"/>
  <c r="X914" i="11" s="1"/>
  <c r="C914" i="11"/>
  <c r="B914" i="11"/>
  <c r="AY913" i="11"/>
  <c r="AX913" i="11"/>
  <c r="AW913" i="11"/>
  <c r="AV913" i="11"/>
  <c r="AU913" i="11"/>
  <c r="AT913" i="11"/>
  <c r="AS913" i="11"/>
  <c r="AR913" i="11"/>
  <c r="AO913" i="11"/>
  <c r="AN913" i="11"/>
  <c r="AM913" i="11"/>
  <c r="AL913" i="11"/>
  <c r="AK913" i="11"/>
  <c r="AJ913" i="11"/>
  <c r="D913" i="11"/>
  <c r="X913" i="11" s="1"/>
  <c r="C913" i="11"/>
  <c r="B913" i="11"/>
  <c r="AY912" i="11"/>
  <c r="AX912" i="11"/>
  <c r="AW912" i="11"/>
  <c r="AV912" i="11"/>
  <c r="AU912" i="11"/>
  <c r="AT912" i="11"/>
  <c r="AS912" i="11"/>
  <c r="AR912" i="11"/>
  <c r="AO912" i="11"/>
  <c r="AN912" i="11"/>
  <c r="AM912" i="11"/>
  <c r="AL912" i="11"/>
  <c r="AK912" i="11"/>
  <c r="AJ912" i="11"/>
  <c r="D912" i="11"/>
  <c r="X912" i="11" s="1"/>
  <c r="C912" i="11"/>
  <c r="B912" i="11"/>
  <c r="AY911" i="11"/>
  <c r="AX911" i="11"/>
  <c r="AW911" i="11"/>
  <c r="AV911" i="11"/>
  <c r="AU911" i="11"/>
  <c r="AT911" i="11"/>
  <c r="AS911" i="11"/>
  <c r="AR911" i="11"/>
  <c r="AO911" i="11"/>
  <c r="AN911" i="11"/>
  <c r="AM911" i="11"/>
  <c r="AL911" i="11"/>
  <c r="AK911" i="11"/>
  <c r="AJ911" i="11"/>
  <c r="D911" i="11"/>
  <c r="X911" i="11" s="1"/>
  <c r="C911" i="11"/>
  <c r="B911" i="11"/>
  <c r="AY910" i="11"/>
  <c r="AX910" i="11"/>
  <c r="AW910" i="11"/>
  <c r="AV910" i="11"/>
  <c r="AU910" i="11"/>
  <c r="AT910" i="11"/>
  <c r="AS910" i="11"/>
  <c r="AR910" i="11"/>
  <c r="AO910" i="11"/>
  <c r="AN910" i="11"/>
  <c r="AM910" i="11"/>
  <c r="AL910" i="11"/>
  <c r="AK910" i="11"/>
  <c r="AJ910" i="11"/>
  <c r="D910" i="11"/>
  <c r="X910" i="11" s="1"/>
  <c r="C910" i="11"/>
  <c r="B910" i="11"/>
  <c r="AY909" i="11"/>
  <c r="AX909" i="11"/>
  <c r="AW909" i="11"/>
  <c r="AV909" i="11"/>
  <c r="AU909" i="11"/>
  <c r="AT909" i="11"/>
  <c r="AS909" i="11"/>
  <c r="AR909" i="11"/>
  <c r="AO909" i="11"/>
  <c r="AN909" i="11"/>
  <c r="AM909" i="11"/>
  <c r="AL909" i="11"/>
  <c r="AK909" i="11"/>
  <c r="AJ909" i="11"/>
  <c r="D909" i="11"/>
  <c r="X909" i="11" s="1"/>
  <c r="C909" i="11"/>
  <c r="B909" i="11"/>
  <c r="AY908" i="11"/>
  <c r="AX908" i="11"/>
  <c r="AW908" i="11"/>
  <c r="AV908" i="11"/>
  <c r="AU908" i="11"/>
  <c r="AT908" i="11"/>
  <c r="AS908" i="11"/>
  <c r="AR908" i="11"/>
  <c r="AO908" i="11"/>
  <c r="AN908" i="11"/>
  <c r="AM908" i="11"/>
  <c r="AL908" i="11"/>
  <c r="AK908" i="11"/>
  <c r="AJ908" i="11"/>
  <c r="D908" i="11"/>
  <c r="X908" i="11" s="1"/>
  <c r="C908" i="11"/>
  <c r="B908" i="11"/>
  <c r="AY907" i="11"/>
  <c r="AX907" i="11"/>
  <c r="AW907" i="11"/>
  <c r="AV907" i="11"/>
  <c r="AU907" i="11"/>
  <c r="AT907" i="11"/>
  <c r="AS907" i="11"/>
  <c r="AR907" i="11"/>
  <c r="AO907" i="11"/>
  <c r="AN907" i="11"/>
  <c r="AM907" i="11"/>
  <c r="AL907" i="11"/>
  <c r="AK907" i="11"/>
  <c r="AJ907" i="11"/>
  <c r="D907" i="11"/>
  <c r="X907" i="11" s="1"/>
  <c r="C907" i="11"/>
  <c r="B907" i="11"/>
  <c r="AY906" i="11"/>
  <c r="AX906" i="11"/>
  <c r="AW906" i="11"/>
  <c r="AV906" i="11"/>
  <c r="AU906" i="11"/>
  <c r="AT906" i="11"/>
  <c r="AS906" i="11"/>
  <c r="AR906" i="11"/>
  <c r="AO906" i="11"/>
  <c r="AN906" i="11"/>
  <c r="AM906" i="11"/>
  <c r="AL906" i="11"/>
  <c r="AK906" i="11"/>
  <c r="AJ906" i="11"/>
  <c r="D906" i="11"/>
  <c r="X906" i="11" s="1"/>
  <c r="C906" i="11"/>
  <c r="B906" i="11"/>
  <c r="AY905" i="11"/>
  <c r="AX905" i="11"/>
  <c r="AW905" i="11"/>
  <c r="AV905" i="11"/>
  <c r="AU905" i="11"/>
  <c r="AT905" i="11"/>
  <c r="AS905" i="11"/>
  <c r="AR905" i="11"/>
  <c r="AO905" i="11"/>
  <c r="AN905" i="11"/>
  <c r="AM905" i="11"/>
  <c r="AL905" i="11"/>
  <c r="AK905" i="11"/>
  <c r="AJ905" i="11"/>
  <c r="D905" i="11"/>
  <c r="X905" i="11" s="1"/>
  <c r="C905" i="11"/>
  <c r="B905" i="11"/>
  <c r="AY904" i="11"/>
  <c r="AX904" i="11"/>
  <c r="AW904" i="11"/>
  <c r="AV904" i="11"/>
  <c r="AU904" i="11"/>
  <c r="AT904" i="11"/>
  <c r="AS904" i="11"/>
  <c r="AR904" i="11"/>
  <c r="AO904" i="11"/>
  <c r="AN904" i="11"/>
  <c r="AM904" i="11"/>
  <c r="AL904" i="11"/>
  <c r="AK904" i="11"/>
  <c r="AJ904" i="11"/>
  <c r="D904" i="11"/>
  <c r="X904" i="11" s="1"/>
  <c r="C904" i="11"/>
  <c r="B904" i="11"/>
  <c r="AY903" i="11"/>
  <c r="AX903" i="11"/>
  <c r="AW903" i="11"/>
  <c r="AV903" i="11"/>
  <c r="AU903" i="11"/>
  <c r="AT903" i="11"/>
  <c r="AS903" i="11"/>
  <c r="AR903" i="11"/>
  <c r="AO903" i="11"/>
  <c r="AN903" i="11"/>
  <c r="AM903" i="11"/>
  <c r="AL903" i="11"/>
  <c r="AK903" i="11"/>
  <c r="AJ903" i="11"/>
  <c r="D903" i="11"/>
  <c r="X903" i="11" s="1"/>
  <c r="C903" i="11"/>
  <c r="B903" i="11"/>
  <c r="AY902" i="11"/>
  <c r="AX902" i="11"/>
  <c r="AW902" i="11"/>
  <c r="AV902" i="11"/>
  <c r="AU902" i="11"/>
  <c r="AT902" i="11"/>
  <c r="AS902" i="11"/>
  <c r="AR902" i="11"/>
  <c r="AO902" i="11"/>
  <c r="AN902" i="11"/>
  <c r="AM902" i="11"/>
  <c r="AL902" i="11"/>
  <c r="AK902" i="11"/>
  <c r="AJ902" i="11"/>
  <c r="D902" i="11"/>
  <c r="X902" i="11" s="1"/>
  <c r="C902" i="11"/>
  <c r="B902" i="11"/>
  <c r="AY901" i="11"/>
  <c r="AX901" i="11"/>
  <c r="AW901" i="11"/>
  <c r="AV901" i="11"/>
  <c r="AU901" i="11"/>
  <c r="AT901" i="11"/>
  <c r="AS901" i="11"/>
  <c r="AR901" i="11"/>
  <c r="AO901" i="11"/>
  <c r="AN901" i="11"/>
  <c r="AM901" i="11"/>
  <c r="AL901" i="11"/>
  <c r="AK901" i="11"/>
  <c r="AJ901" i="11"/>
  <c r="D901" i="11"/>
  <c r="X901" i="11" s="1"/>
  <c r="C901" i="11"/>
  <c r="B901" i="11"/>
  <c r="AY900" i="11"/>
  <c r="AX900" i="11"/>
  <c r="AW900" i="11"/>
  <c r="AV900" i="11"/>
  <c r="AU900" i="11"/>
  <c r="AT900" i="11"/>
  <c r="AS900" i="11"/>
  <c r="AR900" i="11"/>
  <c r="AO900" i="11"/>
  <c r="AN900" i="11"/>
  <c r="AM900" i="11"/>
  <c r="AL900" i="11"/>
  <c r="AK900" i="11"/>
  <c r="AJ900" i="11"/>
  <c r="D900" i="11"/>
  <c r="X900" i="11" s="1"/>
  <c r="C900" i="11"/>
  <c r="B900" i="11"/>
  <c r="AY899" i="11"/>
  <c r="AX899" i="11"/>
  <c r="AW899" i="11"/>
  <c r="AV899" i="11"/>
  <c r="AU899" i="11"/>
  <c r="AT899" i="11"/>
  <c r="AS899" i="11"/>
  <c r="AR899" i="11"/>
  <c r="AO899" i="11"/>
  <c r="AN899" i="11"/>
  <c r="AM899" i="11"/>
  <c r="AL899" i="11"/>
  <c r="AK899" i="11"/>
  <c r="AJ899" i="11"/>
  <c r="D899" i="11"/>
  <c r="X899" i="11" s="1"/>
  <c r="C899" i="11"/>
  <c r="B899" i="11"/>
  <c r="AY898" i="11"/>
  <c r="AX898" i="11"/>
  <c r="AW898" i="11"/>
  <c r="AV898" i="11"/>
  <c r="AU898" i="11"/>
  <c r="AT898" i="11"/>
  <c r="AS898" i="11"/>
  <c r="AR898" i="11"/>
  <c r="AO898" i="11"/>
  <c r="AN898" i="11"/>
  <c r="AM898" i="11"/>
  <c r="AL898" i="11"/>
  <c r="AK898" i="11"/>
  <c r="AJ898" i="11"/>
  <c r="D898" i="11"/>
  <c r="X898" i="11" s="1"/>
  <c r="C898" i="11"/>
  <c r="B898" i="11"/>
  <c r="AY897" i="11"/>
  <c r="AX897" i="11"/>
  <c r="AW897" i="11"/>
  <c r="AV897" i="11"/>
  <c r="AU897" i="11"/>
  <c r="AT897" i="11"/>
  <c r="AS897" i="11"/>
  <c r="AR897" i="11"/>
  <c r="AO897" i="11"/>
  <c r="AN897" i="11"/>
  <c r="AM897" i="11"/>
  <c r="AL897" i="11"/>
  <c r="AK897" i="11"/>
  <c r="AJ897" i="11"/>
  <c r="D897" i="11"/>
  <c r="X897" i="11" s="1"/>
  <c r="C897" i="11"/>
  <c r="B897" i="11"/>
  <c r="AY896" i="11"/>
  <c r="AX896" i="11"/>
  <c r="AW896" i="11"/>
  <c r="AV896" i="11"/>
  <c r="AU896" i="11"/>
  <c r="AT896" i="11"/>
  <c r="AS896" i="11"/>
  <c r="AR896" i="11"/>
  <c r="AO896" i="11"/>
  <c r="AN896" i="11"/>
  <c r="AM896" i="11"/>
  <c r="AL896" i="11"/>
  <c r="AK896" i="11"/>
  <c r="AJ896" i="11"/>
  <c r="D896" i="11"/>
  <c r="X896" i="11" s="1"/>
  <c r="C896" i="11"/>
  <c r="B896" i="11"/>
  <c r="AY895" i="11"/>
  <c r="AX895" i="11"/>
  <c r="AW895" i="11"/>
  <c r="AV895" i="11"/>
  <c r="AU895" i="11"/>
  <c r="AT895" i="11"/>
  <c r="AS895" i="11"/>
  <c r="AR895" i="11"/>
  <c r="AO895" i="11"/>
  <c r="AN895" i="11"/>
  <c r="AM895" i="11"/>
  <c r="AL895" i="11"/>
  <c r="AK895" i="11"/>
  <c r="AJ895" i="11"/>
  <c r="D895" i="11"/>
  <c r="X895" i="11" s="1"/>
  <c r="C895" i="11"/>
  <c r="B895" i="11"/>
  <c r="AY894" i="11"/>
  <c r="AX894" i="11"/>
  <c r="AW894" i="11"/>
  <c r="AV894" i="11"/>
  <c r="AU894" i="11"/>
  <c r="AT894" i="11"/>
  <c r="AS894" i="11"/>
  <c r="AR894" i="11"/>
  <c r="AO894" i="11"/>
  <c r="AN894" i="11"/>
  <c r="AM894" i="11"/>
  <c r="AL894" i="11"/>
  <c r="AK894" i="11"/>
  <c r="AJ894" i="11"/>
  <c r="D894" i="11"/>
  <c r="X894" i="11" s="1"/>
  <c r="C894" i="11"/>
  <c r="B894" i="11"/>
  <c r="AY893" i="11"/>
  <c r="AX893" i="11"/>
  <c r="AW893" i="11"/>
  <c r="AV893" i="11"/>
  <c r="AU893" i="11"/>
  <c r="AT893" i="11"/>
  <c r="AS893" i="11"/>
  <c r="AR893" i="11"/>
  <c r="AO893" i="11"/>
  <c r="AN893" i="11"/>
  <c r="AM893" i="11"/>
  <c r="AL893" i="11"/>
  <c r="AK893" i="11"/>
  <c r="AJ893" i="11"/>
  <c r="D893" i="11"/>
  <c r="X893" i="11" s="1"/>
  <c r="C893" i="11"/>
  <c r="B893" i="11"/>
  <c r="AY892" i="11"/>
  <c r="AX892" i="11"/>
  <c r="AW892" i="11"/>
  <c r="AV892" i="11"/>
  <c r="AU892" i="11"/>
  <c r="AT892" i="11"/>
  <c r="AS892" i="11"/>
  <c r="AR892" i="11"/>
  <c r="AO892" i="11"/>
  <c r="AN892" i="11"/>
  <c r="AM892" i="11"/>
  <c r="AL892" i="11"/>
  <c r="AK892" i="11"/>
  <c r="AJ892" i="11"/>
  <c r="D892" i="11"/>
  <c r="X892" i="11" s="1"/>
  <c r="C892" i="11"/>
  <c r="B892" i="11"/>
  <c r="AY891" i="11"/>
  <c r="AX891" i="11"/>
  <c r="AW891" i="11"/>
  <c r="AV891" i="11"/>
  <c r="AU891" i="11"/>
  <c r="AT891" i="11"/>
  <c r="AS891" i="11"/>
  <c r="AR891" i="11"/>
  <c r="AO891" i="11"/>
  <c r="AN891" i="11"/>
  <c r="AM891" i="11"/>
  <c r="AL891" i="11"/>
  <c r="AK891" i="11"/>
  <c r="AJ891" i="11"/>
  <c r="D891" i="11"/>
  <c r="X891" i="11" s="1"/>
  <c r="C891" i="11"/>
  <c r="B891" i="11"/>
  <c r="AY890" i="11"/>
  <c r="AX890" i="11"/>
  <c r="AW890" i="11"/>
  <c r="AV890" i="11"/>
  <c r="AU890" i="11"/>
  <c r="AT890" i="11"/>
  <c r="AS890" i="11"/>
  <c r="AR890" i="11"/>
  <c r="AO890" i="11"/>
  <c r="AN890" i="11"/>
  <c r="AM890" i="11"/>
  <c r="AL890" i="11"/>
  <c r="AK890" i="11"/>
  <c r="AJ890" i="11"/>
  <c r="D890" i="11"/>
  <c r="X890" i="11" s="1"/>
  <c r="C890" i="11"/>
  <c r="B890" i="11"/>
  <c r="AY889" i="11"/>
  <c r="AX889" i="11"/>
  <c r="AW889" i="11"/>
  <c r="AV889" i="11"/>
  <c r="AU889" i="11"/>
  <c r="AT889" i="11"/>
  <c r="AS889" i="11"/>
  <c r="AR889" i="11"/>
  <c r="AO889" i="11"/>
  <c r="AN889" i="11"/>
  <c r="AM889" i="11"/>
  <c r="AL889" i="11"/>
  <c r="AK889" i="11"/>
  <c r="AJ889" i="11"/>
  <c r="D889" i="11"/>
  <c r="X889" i="11" s="1"/>
  <c r="C889" i="11"/>
  <c r="B889" i="11"/>
  <c r="AY888" i="11"/>
  <c r="AX888" i="11"/>
  <c r="AW888" i="11"/>
  <c r="AV888" i="11"/>
  <c r="AU888" i="11"/>
  <c r="AT888" i="11"/>
  <c r="AS888" i="11"/>
  <c r="AR888" i="11"/>
  <c r="AO888" i="11"/>
  <c r="AN888" i="11"/>
  <c r="AM888" i="11"/>
  <c r="AL888" i="11"/>
  <c r="AK888" i="11"/>
  <c r="AJ888" i="11"/>
  <c r="D888" i="11"/>
  <c r="X888" i="11" s="1"/>
  <c r="C888" i="11"/>
  <c r="B888" i="11"/>
  <c r="AY887" i="11"/>
  <c r="AX887" i="11"/>
  <c r="AW887" i="11"/>
  <c r="AV887" i="11"/>
  <c r="AU887" i="11"/>
  <c r="AT887" i="11"/>
  <c r="AS887" i="11"/>
  <c r="AR887" i="11"/>
  <c r="AO887" i="11"/>
  <c r="AN887" i="11"/>
  <c r="AM887" i="11"/>
  <c r="AL887" i="11"/>
  <c r="AK887" i="11"/>
  <c r="AJ887" i="11"/>
  <c r="D887" i="11"/>
  <c r="X887" i="11" s="1"/>
  <c r="C887" i="11"/>
  <c r="B887" i="11"/>
  <c r="AY886" i="11"/>
  <c r="AX886" i="11"/>
  <c r="AW886" i="11"/>
  <c r="AV886" i="11"/>
  <c r="AU886" i="11"/>
  <c r="AT886" i="11"/>
  <c r="AS886" i="11"/>
  <c r="AR886" i="11"/>
  <c r="AO886" i="11"/>
  <c r="AN886" i="11"/>
  <c r="AM886" i="11"/>
  <c r="AL886" i="11"/>
  <c r="AK886" i="11"/>
  <c r="AJ886" i="11"/>
  <c r="D886" i="11"/>
  <c r="X886" i="11" s="1"/>
  <c r="C886" i="11"/>
  <c r="B886" i="11"/>
  <c r="AY885" i="11"/>
  <c r="AX885" i="11"/>
  <c r="AW885" i="11"/>
  <c r="AV885" i="11"/>
  <c r="AU885" i="11"/>
  <c r="AT885" i="11"/>
  <c r="AS885" i="11"/>
  <c r="AR885" i="11"/>
  <c r="AO885" i="11"/>
  <c r="AN885" i="11"/>
  <c r="AM885" i="11"/>
  <c r="AL885" i="11"/>
  <c r="AK885" i="11"/>
  <c r="AJ885" i="11"/>
  <c r="D885" i="11"/>
  <c r="X885" i="11" s="1"/>
  <c r="C885" i="11"/>
  <c r="B885" i="11"/>
  <c r="AY884" i="11"/>
  <c r="AX884" i="11"/>
  <c r="AW884" i="11"/>
  <c r="AV884" i="11"/>
  <c r="AU884" i="11"/>
  <c r="AT884" i="11"/>
  <c r="AS884" i="11"/>
  <c r="AR884" i="11"/>
  <c r="AO884" i="11"/>
  <c r="AN884" i="11"/>
  <c r="AM884" i="11"/>
  <c r="AL884" i="11"/>
  <c r="AK884" i="11"/>
  <c r="AJ884" i="11"/>
  <c r="D884" i="11"/>
  <c r="X884" i="11" s="1"/>
  <c r="C884" i="11"/>
  <c r="B884" i="11"/>
  <c r="AY883" i="11"/>
  <c r="AX883" i="11"/>
  <c r="AW883" i="11"/>
  <c r="AV883" i="11"/>
  <c r="AU883" i="11"/>
  <c r="AT883" i="11"/>
  <c r="AS883" i="11"/>
  <c r="AR883" i="11"/>
  <c r="AO883" i="11"/>
  <c r="AN883" i="11"/>
  <c r="AM883" i="11"/>
  <c r="AL883" i="11"/>
  <c r="AK883" i="11"/>
  <c r="AJ883" i="11"/>
  <c r="D883" i="11"/>
  <c r="X883" i="11" s="1"/>
  <c r="C883" i="11"/>
  <c r="B883" i="11"/>
  <c r="AY882" i="11"/>
  <c r="AX882" i="11"/>
  <c r="AW882" i="11"/>
  <c r="AV882" i="11"/>
  <c r="AU882" i="11"/>
  <c r="AT882" i="11"/>
  <c r="AS882" i="11"/>
  <c r="AR882" i="11"/>
  <c r="AO882" i="11"/>
  <c r="AN882" i="11"/>
  <c r="AM882" i="11"/>
  <c r="AL882" i="11"/>
  <c r="AK882" i="11"/>
  <c r="AJ882" i="11"/>
  <c r="D882" i="11"/>
  <c r="X882" i="11" s="1"/>
  <c r="C882" i="11"/>
  <c r="B882" i="11"/>
  <c r="AY881" i="11"/>
  <c r="AX881" i="11"/>
  <c r="AW881" i="11"/>
  <c r="AV881" i="11"/>
  <c r="AU881" i="11"/>
  <c r="AT881" i="11"/>
  <c r="AS881" i="11"/>
  <c r="AR881" i="11"/>
  <c r="AO881" i="11"/>
  <c r="AN881" i="11"/>
  <c r="AM881" i="11"/>
  <c r="AL881" i="11"/>
  <c r="AK881" i="11"/>
  <c r="AJ881" i="11"/>
  <c r="D881" i="11"/>
  <c r="X881" i="11" s="1"/>
  <c r="C881" i="11"/>
  <c r="B881" i="11"/>
  <c r="AY880" i="11"/>
  <c r="AX880" i="11"/>
  <c r="AW880" i="11"/>
  <c r="AV880" i="11"/>
  <c r="AU880" i="11"/>
  <c r="AT880" i="11"/>
  <c r="AS880" i="11"/>
  <c r="AR880" i="11"/>
  <c r="AO880" i="11"/>
  <c r="AN880" i="11"/>
  <c r="AM880" i="11"/>
  <c r="AL880" i="11"/>
  <c r="AK880" i="11"/>
  <c r="AJ880" i="11"/>
  <c r="D880" i="11"/>
  <c r="X880" i="11" s="1"/>
  <c r="C880" i="11"/>
  <c r="B880" i="11"/>
  <c r="AY879" i="11"/>
  <c r="AX879" i="11"/>
  <c r="AW879" i="11"/>
  <c r="AV879" i="11"/>
  <c r="AU879" i="11"/>
  <c r="AT879" i="11"/>
  <c r="AS879" i="11"/>
  <c r="AR879" i="11"/>
  <c r="AO879" i="11"/>
  <c r="AN879" i="11"/>
  <c r="AM879" i="11"/>
  <c r="AL879" i="11"/>
  <c r="AK879" i="11"/>
  <c r="AJ879" i="11"/>
  <c r="D879" i="11"/>
  <c r="X879" i="11" s="1"/>
  <c r="C879" i="11"/>
  <c r="B879" i="11"/>
  <c r="AY878" i="11"/>
  <c r="AX878" i="11"/>
  <c r="AW878" i="11"/>
  <c r="AV878" i="11"/>
  <c r="AU878" i="11"/>
  <c r="AT878" i="11"/>
  <c r="AS878" i="11"/>
  <c r="AR878" i="11"/>
  <c r="AO878" i="11"/>
  <c r="AN878" i="11"/>
  <c r="AM878" i="11"/>
  <c r="AL878" i="11"/>
  <c r="AK878" i="11"/>
  <c r="AJ878" i="11"/>
  <c r="D878" i="11"/>
  <c r="X878" i="11" s="1"/>
  <c r="C878" i="11"/>
  <c r="B878" i="11"/>
  <c r="AY877" i="11"/>
  <c r="AX877" i="11"/>
  <c r="AW877" i="11"/>
  <c r="AV877" i="11"/>
  <c r="AU877" i="11"/>
  <c r="AT877" i="11"/>
  <c r="AS877" i="11"/>
  <c r="AR877" i="11"/>
  <c r="AO877" i="11"/>
  <c r="AN877" i="11"/>
  <c r="AM877" i="11"/>
  <c r="AL877" i="11"/>
  <c r="AK877" i="11"/>
  <c r="AJ877" i="11"/>
  <c r="D877" i="11"/>
  <c r="X877" i="11" s="1"/>
  <c r="C877" i="11"/>
  <c r="B877" i="11"/>
  <c r="AY876" i="11"/>
  <c r="AX876" i="11"/>
  <c r="AW876" i="11"/>
  <c r="AV876" i="11"/>
  <c r="AU876" i="11"/>
  <c r="AT876" i="11"/>
  <c r="AS876" i="11"/>
  <c r="AR876" i="11"/>
  <c r="AO876" i="11"/>
  <c r="AN876" i="11"/>
  <c r="AM876" i="11"/>
  <c r="AL876" i="11"/>
  <c r="AK876" i="11"/>
  <c r="AJ876" i="11"/>
  <c r="D876" i="11"/>
  <c r="X876" i="11" s="1"/>
  <c r="C876" i="11"/>
  <c r="B876" i="11"/>
  <c r="AY875" i="11"/>
  <c r="AX875" i="11"/>
  <c r="AW875" i="11"/>
  <c r="AV875" i="11"/>
  <c r="AU875" i="11"/>
  <c r="AT875" i="11"/>
  <c r="AS875" i="11"/>
  <c r="AR875" i="11"/>
  <c r="AO875" i="11"/>
  <c r="AN875" i="11"/>
  <c r="AM875" i="11"/>
  <c r="AL875" i="11"/>
  <c r="AK875" i="11"/>
  <c r="AJ875" i="11"/>
  <c r="D875" i="11"/>
  <c r="X875" i="11" s="1"/>
  <c r="C875" i="11"/>
  <c r="B875" i="11"/>
  <c r="AY874" i="11"/>
  <c r="AX874" i="11"/>
  <c r="AW874" i="11"/>
  <c r="AV874" i="11"/>
  <c r="AU874" i="11"/>
  <c r="AT874" i="11"/>
  <c r="AS874" i="11"/>
  <c r="AR874" i="11"/>
  <c r="AO874" i="11"/>
  <c r="AN874" i="11"/>
  <c r="AM874" i="11"/>
  <c r="AL874" i="11"/>
  <c r="AK874" i="11"/>
  <c r="AJ874" i="11"/>
  <c r="D874" i="11"/>
  <c r="X874" i="11" s="1"/>
  <c r="C874" i="11"/>
  <c r="B874" i="11"/>
  <c r="AY873" i="11"/>
  <c r="AX873" i="11"/>
  <c r="AW873" i="11"/>
  <c r="AV873" i="11"/>
  <c r="AU873" i="11"/>
  <c r="AT873" i="11"/>
  <c r="AS873" i="11"/>
  <c r="AR873" i="11"/>
  <c r="AO873" i="11"/>
  <c r="AN873" i="11"/>
  <c r="AM873" i="11"/>
  <c r="AL873" i="11"/>
  <c r="AK873" i="11"/>
  <c r="AJ873" i="11"/>
  <c r="D873" i="11"/>
  <c r="X873" i="11" s="1"/>
  <c r="C873" i="11"/>
  <c r="B873" i="11"/>
  <c r="AY872" i="11"/>
  <c r="AX872" i="11"/>
  <c r="AW872" i="11"/>
  <c r="AV872" i="11"/>
  <c r="AU872" i="11"/>
  <c r="AT872" i="11"/>
  <c r="AS872" i="11"/>
  <c r="AR872" i="11"/>
  <c r="AO872" i="11"/>
  <c r="AN872" i="11"/>
  <c r="AM872" i="11"/>
  <c r="AL872" i="11"/>
  <c r="AK872" i="11"/>
  <c r="AJ872" i="11"/>
  <c r="D872" i="11"/>
  <c r="X872" i="11" s="1"/>
  <c r="C872" i="11"/>
  <c r="B872" i="11"/>
  <c r="AY871" i="11"/>
  <c r="AX871" i="11"/>
  <c r="AW871" i="11"/>
  <c r="AV871" i="11"/>
  <c r="AU871" i="11"/>
  <c r="AT871" i="11"/>
  <c r="AS871" i="11"/>
  <c r="AR871" i="11"/>
  <c r="AO871" i="11"/>
  <c r="AN871" i="11"/>
  <c r="AM871" i="11"/>
  <c r="AL871" i="11"/>
  <c r="AK871" i="11"/>
  <c r="AJ871" i="11"/>
  <c r="D871" i="11"/>
  <c r="X871" i="11" s="1"/>
  <c r="C871" i="11"/>
  <c r="B871" i="11"/>
  <c r="AY870" i="11"/>
  <c r="AX870" i="11"/>
  <c r="AW870" i="11"/>
  <c r="AV870" i="11"/>
  <c r="AU870" i="11"/>
  <c r="AT870" i="11"/>
  <c r="AS870" i="11"/>
  <c r="AR870" i="11"/>
  <c r="AO870" i="11"/>
  <c r="AN870" i="11"/>
  <c r="AM870" i="11"/>
  <c r="AL870" i="11"/>
  <c r="AK870" i="11"/>
  <c r="AJ870" i="11"/>
  <c r="D870" i="11"/>
  <c r="X870" i="11" s="1"/>
  <c r="C870" i="11"/>
  <c r="B870" i="11"/>
  <c r="AY869" i="11"/>
  <c r="AX869" i="11"/>
  <c r="AW869" i="11"/>
  <c r="AV869" i="11"/>
  <c r="AU869" i="11"/>
  <c r="AT869" i="11"/>
  <c r="AS869" i="11"/>
  <c r="AR869" i="11"/>
  <c r="AO869" i="11"/>
  <c r="AN869" i="11"/>
  <c r="AM869" i="11"/>
  <c r="AL869" i="11"/>
  <c r="AK869" i="11"/>
  <c r="AJ869" i="11"/>
  <c r="D869" i="11"/>
  <c r="X869" i="11" s="1"/>
  <c r="C869" i="11"/>
  <c r="B869" i="11"/>
  <c r="AY868" i="11"/>
  <c r="AX868" i="11"/>
  <c r="AW868" i="11"/>
  <c r="AV868" i="11"/>
  <c r="AU868" i="11"/>
  <c r="AT868" i="11"/>
  <c r="AS868" i="11"/>
  <c r="AR868" i="11"/>
  <c r="AO868" i="11"/>
  <c r="AN868" i="11"/>
  <c r="AM868" i="11"/>
  <c r="AL868" i="11"/>
  <c r="AK868" i="11"/>
  <c r="AJ868" i="11"/>
  <c r="D868" i="11"/>
  <c r="X868" i="11" s="1"/>
  <c r="C868" i="11"/>
  <c r="B868" i="11"/>
  <c r="AY867" i="11"/>
  <c r="AX867" i="11"/>
  <c r="AW867" i="11"/>
  <c r="AV867" i="11"/>
  <c r="AU867" i="11"/>
  <c r="AT867" i="11"/>
  <c r="AS867" i="11"/>
  <c r="AR867" i="11"/>
  <c r="AO867" i="11"/>
  <c r="AN867" i="11"/>
  <c r="AM867" i="11"/>
  <c r="AL867" i="11"/>
  <c r="AK867" i="11"/>
  <c r="AJ867" i="11"/>
  <c r="D867" i="11"/>
  <c r="X867" i="11" s="1"/>
  <c r="C867" i="11"/>
  <c r="B867" i="11"/>
  <c r="AY866" i="11"/>
  <c r="AX866" i="11"/>
  <c r="AW866" i="11"/>
  <c r="AV866" i="11"/>
  <c r="AU866" i="11"/>
  <c r="AT866" i="11"/>
  <c r="AS866" i="11"/>
  <c r="AR866" i="11"/>
  <c r="AO866" i="11"/>
  <c r="AN866" i="11"/>
  <c r="AM866" i="11"/>
  <c r="AL866" i="11"/>
  <c r="AK866" i="11"/>
  <c r="AJ866" i="11"/>
  <c r="D866" i="11"/>
  <c r="X866" i="11" s="1"/>
  <c r="C866" i="11"/>
  <c r="B866" i="11"/>
  <c r="AY865" i="11"/>
  <c r="AX865" i="11"/>
  <c r="AW865" i="11"/>
  <c r="AV865" i="11"/>
  <c r="AU865" i="11"/>
  <c r="AT865" i="11"/>
  <c r="AS865" i="11"/>
  <c r="AR865" i="11"/>
  <c r="AO865" i="11"/>
  <c r="AN865" i="11"/>
  <c r="AM865" i="11"/>
  <c r="AL865" i="11"/>
  <c r="AK865" i="11"/>
  <c r="AJ865" i="11"/>
  <c r="D865" i="11"/>
  <c r="X865" i="11" s="1"/>
  <c r="C865" i="11"/>
  <c r="B865" i="11"/>
  <c r="AY864" i="11"/>
  <c r="AX864" i="11"/>
  <c r="AW864" i="11"/>
  <c r="AV864" i="11"/>
  <c r="AU864" i="11"/>
  <c r="AT864" i="11"/>
  <c r="AS864" i="11"/>
  <c r="AR864" i="11"/>
  <c r="AO864" i="11"/>
  <c r="AN864" i="11"/>
  <c r="AM864" i="11"/>
  <c r="AL864" i="11"/>
  <c r="AK864" i="11"/>
  <c r="AJ864" i="11"/>
  <c r="D864" i="11"/>
  <c r="X864" i="11" s="1"/>
  <c r="C864" i="11"/>
  <c r="B864" i="11"/>
  <c r="AY863" i="11"/>
  <c r="AX863" i="11"/>
  <c r="AW863" i="11"/>
  <c r="AV863" i="11"/>
  <c r="AU863" i="11"/>
  <c r="AT863" i="11"/>
  <c r="AS863" i="11"/>
  <c r="AR863" i="11"/>
  <c r="AO863" i="11"/>
  <c r="AN863" i="11"/>
  <c r="AM863" i="11"/>
  <c r="AL863" i="11"/>
  <c r="AK863" i="11"/>
  <c r="AJ863" i="11"/>
  <c r="D863" i="11"/>
  <c r="X863" i="11" s="1"/>
  <c r="C863" i="11"/>
  <c r="B863" i="11"/>
  <c r="AY862" i="11"/>
  <c r="AX862" i="11"/>
  <c r="AW862" i="11"/>
  <c r="AV862" i="11"/>
  <c r="AU862" i="11"/>
  <c r="AT862" i="11"/>
  <c r="AS862" i="11"/>
  <c r="AR862" i="11"/>
  <c r="AO862" i="11"/>
  <c r="AN862" i="11"/>
  <c r="AM862" i="11"/>
  <c r="AL862" i="11"/>
  <c r="AK862" i="11"/>
  <c r="AJ862" i="11"/>
  <c r="D862" i="11"/>
  <c r="X862" i="11" s="1"/>
  <c r="C862" i="11"/>
  <c r="B862" i="11"/>
  <c r="AY861" i="11"/>
  <c r="AX861" i="11"/>
  <c r="AW861" i="11"/>
  <c r="AV861" i="11"/>
  <c r="AU861" i="11"/>
  <c r="AT861" i="11"/>
  <c r="AS861" i="11"/>
  <c r="AR861" i="11"/>
  <c r="AO861" i="11"/>
  <c r="AN861" i="11"/>
  <c r="AM861" i="11"/>
  <c r="AL861" i="11"/>
  <c r="AK861" i="11"/>
  <c r="AJ861" i="11"/>
  <c r="D861" i="11"/>
  <c r="X861" i="11" s="1"/>
  <c r="C861" i="11"/>
  <c r="B861" i="11"/>
  <c r="AY860" i="11"/>
  <c r="AX860" i="11"/>
  <c r="AW860" i="11"/>
  <c r="AV860" i="11"/>
  <c r="AU860" i="11"/>
  <c r="AT860" i="11"/>
  <c r="AS860" i="11"/>
  <c r="AR860" i="11"/>
  <c r="AO860" i="11"/>
  <c r="AN860" i="11"/>
  <c r="AM860" i="11"/>
  <c r="AL860" i="11"/>
  <c r="AK860" i="11"/>
  <c r="AJ860" i="11"/>
  <c r="D860" i="11"/>
  <c r="X860" i="11" s="1"/>
  <c r="C860" i="11"/>
  <c r="B860" i="11"/>
  <c r="AY859" i="11"/>
  <c r="AX859" i="11"/>
  <c r="AW859" i="11"/>
  <c r="AV859" i="11"/>
  <c r="AU859" i="11"/>
  <c r="AT859" i="11"/>
  <c r="AS859" i="11"/>
  <c r="AR859" i="11"/>
  <c r="AO859" i="11"/>
  <c r="AN859" i="11"/>
  <c r="AM859" i="11"/>
  <c r="AL859" i="11"/>
  <c r="AK859" i="11"/>
  <c r="AJ859" i="11"/>
  <c r="D859" i="11"/>
  <c r="X859" i="11" s="1"/>
  <c r="C859" i="11"/>
  <c r="B859" i="11"/>
  <c r="AY858" i="11"/>
  <c r="AX858" i="11"/>
  <c r="AW858" i="11"/>
  <c r="AV858" i="11"/>
  <c r="AU858" i="11"/>
  <c r="AT858" i="11"/>
  <c r="AS858" i="11"/>
  <c r="AR858" i="11"/>
  <c r="AO858" i="11"/>
  <c r="AN858" i="11"/>
  <c r="AM858" i="11"/>
  <c r="AL858" i="11"/>
  <c r="AK858" i="11"/>
  <c r="AJ858" i="11"/>
  <c r="D858" i="11"/>
  <c r="X858" i="11" s="1"/>
  <c r="C858" i="11"/>
  <c r="B858" i="11"/>
  <c r="AY857" i="11"/>
  <c r="AX857" i="11"/>
  <c r="AW857" i="11"/>
  <c r="AV857" i="11"/>
  <c r="AU857" i="11"/>
  <c r="AT857" i="11"/>
  <c r="AS857" i="11"/>
  <c r="AR857" i="11"/>
  <c r="AO857" i="11"/>
  <c r="AN857" i="11"/>
  <c r="AM857" i="11"/>
  <c r="AL857" i="11"/>
  <c r="AK857" i="11"/>
  <c r="AJ857" i="11"/>
  <c r="D857" i="11"/>
  <c r="X857" i="11" s="1"/>
  <c r="C857" i="11"/>
  <c r="B857" i="11"/>
  <c r="AY856" i="11"/>
  <c r="AX856" i="11"/>
  <c r="AW856" i="11"/>
  <c r="AV856" i="11"/>
  <c r="AU856" i="11"/>
  <c r="AT856" i="11"/>
  <c r="AS856" i="11"/>
  <c r="AR856" i="11"/>
  <c r="AO856" i="11"/>
  <c r="AN856" i="11"/>
  <c r="AM856" i="11"/>
  <c r="AL856" i="11"/>
  <c r="AK856" i="11"/>
  <c r="AJ856" i="11"/>
  <c r="D856" i="11"/>
  <c r="X856" i="11" s="1"/>
  <c r="C856" i="11"/>
  <c r="B856" i="11"/>
  <c r="AY855" i="11"/>
  <c r="AX855" i="11"/>
  <c r="AW855" i="11"/>
  <c r="AV855" i="11"/>
  <c r="AU855" i="11"/>
  <c r="AT855" i="11"/>
  <c r="AS855" i="11"/>
  <c r="AR855" i="11"/>
  <c r="AO855" i="11"/>
  <c r="AN855" i="11"/>
  <c r="AM855" i="11"/>
  <c r="AL855" i="11"/>
  <c r="AK855" i="11"/>
  <c r="AJ855" i="11"/>
  <c r="D855" i="11"/>
  <c r="X855" i="11" s="1"/>
  <c r="C855" i="11"/>
  <c r="B855" i="11"/>
  <c r="AY854" i="11"/>
  <c r="AX854" i="11"/>
  <c r="AW854" i="11"/>
  <c r="AV854" i="11"/>
  <c r="AU854" i="11"/>
  <c r="AT854" i="11"/>
  <c r="AS854" i="11"/>
  <c r="AR854" i="11"/>
  <c r="AO854" i="11"/>
  <c r="AN854" i="11"/>
  <c r="AM854" i="11"/>
  <c r="AL854" i="11"/>
  <c r="AK854" i="11"/>
  <c r="AJ854" i="11"/>
  <c r="D854" i="11"/>
  <c r="X854" i="11" s="1"/>
  <c r="C854" i="11"/>
  <c r="B854" i="11"/>
  <c r="AY853" i="11"/>
  <c r="AX853" i="11"/>
  <c r="AW853" i="11"/>
  <c r="AV853" i="11"/>
  <c r="AU853" i="11"/>
  <c r="AT853" i="11"/>
  <c r="AS853" i="11"/>
  <c r="AR853" i="11"/>
  <c r="AO853" i="11"/>
  <c r="AN853" i="11"/>
  <c r="AM853" i="11"/>
  <c r="AL853" i="11"/>
  <c r="AK853" i="11"/>
  <c r="AJ853" i="11"/>
  <c r="D853" i="11"/>
  <c r="X853" i="11" s="1"/>
  <c r="C853" i="11"/>
  <c r="B853" i="11"/>
  <c r="AY852" i="11"/>
  <c r="AX852" i="11"/>
  <c r="AW852" i="11"/>
  <c r="AV852" i="11"/>
  <c r="AU852" i="11"/>
  <c r="AT852" i="11"/>
  <c r="AS852" i="11"/>
  <c r="AR852" i="11"/>
  <c r="AO852" i="11"/>
  <c r="AN852" i="11"/>
  <c r="AM852" i="11"/>
  <c r="AL852" i="11"/>
  <c r="AK852" i="11"/>
  <c r="AJ852" i="11"/>
  <c r="D852" i="11"/>
  <c r="X852" i="11" s="1"/>
  <c r="C852" i="11"/>
  <c r="B852" i="11"/>
  <c r="AY851" i="11"/>
  <c r="AX851" i="11"/>
  <c r="AW851" i="11"/>
  <c r="AV851" i="11"/>
  <c r="AU851" i="11"/>
  <c r="AT851" i="11"/>
  <c r="AS851" i="11"/>
  <c r="AR851" i="11"/>
  <c r="AO851" i="11"/>
  <c r="AN851" i="11"/>
  <c r="AM851" i="11"/>
  <c r="AL851" i="11"/>
  <c r="AK851" i="11"/>
  <c r="AJ851" i="11"/>
  <c r="D851" i="11"/>
  <c r="X851" i="11" s="1"/>
  <c r="C851" i="11"/>
  <c r="B851" i="11"/>
  <c r="AY850" i="11"/>
  <c r="AX850" i="11"/>
  <c r="AW850" i="11"/>
  <c r="AV850" i="11"/>
  <c r="AU850" i="11"/>
  <c r="AT850" i="11"/>
  <c r="AS850" i="11"/>
  <c r="AR850" i="11"/>
  <c r="AO850" i="11"/>
  <c r="AN850" i="11"/>
  <c r="AM850" i="11"/>
  <c r="AL850" i="11"/>
  <c r="AK850" i="11"/>
  <c r="AJ850" i="11"/>
  <c r="D850" i="11"/>
  <c r="X850" i="11" s="1"/>
  <c r="C850" i="11"/>
  <c r="B850" i="11"/>
  <c r="AY849" i="11"/>
  <c r="AX849" i="11"/>
  <c r="AW849" i="11"/>
  <c r="AV849" i="11"/>
  <c r="AU849" i="11"/>
  <c r="AT849" i="11"/>
  <c r="AS849" i="11"/>
  <c r="AR849" i="11"/>
  <c r="AO849" i="11"/>
  <c r="AN849" i="11"/>
  <c r="AM849" i="11"/>
  <c r="AL849" i="11"/>
  <c r="AK849" i="11"/>
  <c r="AJ849" i="11"/>
  <c r="D849" i="11"/>
  <c r="X849" i="11" s="1"/>
  <c r="C849" i="11"/>
  <c r="B849" i="11"/>
  <c r="AY848" i="11"/>
  <c r="AX848" i="11"/>
  <c r="AW848" i="11"/>
  <c r="AV848" i="11"/>
  <c r="AU848" i="11"/>
  <c r="AT848" i="11"/>
  <c r="AS848" i="11"/>
  <c r="AR848" i="11"/>
  <c r="AO848" i="11"/>
  <c r="AN848" i="11"/>
  <c r="AM848" i="11"/>
  <c r="AL848" i="11"/>
  <c r="AK848" i="11"/>
  <c r="AJ848" i="11"/>
  <c r="D848" i="11"/>
  <c r="X848" i="11" s="1"/>
  <c r="C848" i="11"/>
  <c r="B848" i="11"/>
  <c r="AY847" i="11"/>
  <c r="AX847" i="11"/>
  <c r="AW847" i="11"/>
  <c r="AV847" i="11"/>
  <c r="AU847" i="11"/>
  <c r="AT847" i="11"/>
  <c r="AS847" i="11"/>
  <c r="AR847" i="11"/>
  <c r="AO847" i="11"/>
  <c r="AN847" i="11"/>
  <c r="AM847" i="11"/>
  <c r="AL847" i="11"/>
  <c r="AK847" i="11"/>
  <c r="AJ847" i="11"/>
  <c r="D847" i="11"/>
  <c r="X847" i="11" s="1"/>
  <c r="C847" i="11"/>
  <c r="B847" i="11"/>
  <c r="AY846" i="11"/>
  <c r="AX846" i="11"/>
  <c r="AW846" i="11"/>
  <c r="AV846" i="11"/>
  <c r="AU846" i="11"/>
  <c r="AT846" i="11"/>
  <c r="AS846" i="11"/>
  <c r="AR846" i="11"/>
  <c r="AO846" i="11"/>
  <c r="AN846" i="11"/>
  <c r="AM846" i="11"/>
  <c r="AL846" i="11"/>
  <c r="AK846" i="11"/>
  <c r="AJ846" i="11"/>
  <c r="D846" i="11"/>
  <c r="X846" i="11" s="1"/>
  <c r="C846" i="11"/>
  <c r="B846" i="11"/>
  <c r="AY845" i="11"/>
  <c r="AX845" i="11"/>
  <c r="AW845" i="11"/>
  <c r="AV845" i="11"/>
  <c r="AU845" i="11"/>
  <c r="AT845" i="11"/>
  <c r="AS845" i="11"/>
  <c r="AR845" i="11"/>
  <c r="AO845" i="11"/>
  <c r="AN845" i="11"/>
  <c r="AM845" i="11"/>
  <c r="AL845" i="11"/>
  <c r="AK845" i="11"/>
  <c r="AJ845" i="11"/>
  <c r="D845" i="11"/>
  <c r="X845" i="11" s="1"/>
  <c r="C845" i="11"/>
  <c r="B845" i="11"/>
  <c r="AY844" i="11"/>
  <c r="AX844" i="11"/>
  <c r="AW844" i="11"/>
  <c r="AV844" i="11"/>
  <c r="AU844" i="11"/>
  <c r="AT844" i="11"/>
  <c r="AS844" i="11"/>
  <c r="AR844" i="11"/>
  <c r="AO844" i="11"/>
  <c r="AN844" i="11"/>
  <c r="AM844" i="11"/>
  <c r="AL844" i="11"/>
  <c r="AK844" i="11"/>
  <c r="AJ844" i="11"/>
  <c r="D844" i="11"/>
  <c r="X844" i="11" s="1"/>
  <c r="C844" i="11"/>
  <c r="B844" i="11"/>
  <c r="AY843" i="11"/>
  <c r="AX843" i="11"/>
  <c r="AW843" i="11"/>
  <c r="AV843" i="11"/>
  <c r="AU843" i="11"/>
  <c r="AT843" i="11"/>
  <c r="AS843" i="11"/>
  <c r="AR843" i="11"/>
  <c r="AO843" i="11"/>
  <c r="AN843" i="11"/>
  <c r="AM843" i="11"/>
  <c r="AL843" i="11"/>
  <c r="AK843" i="11"/>
  <c r="AJ843" i="11"/>
  <c r="D843" i="11"/>
  <c r="X843" i="11" s="1"/>
  <c r="C843" i="11"/>
  <c r="B843" i="11"/>
  <c r="AY842" i="11"/>
  <c r="AX842" i="11"/>
  <c r="AW842" i="11"/>
  <c r="AV842" i="11"/>
  <c r="AU842" i="11"/>
  <c r="AT842" i="11"/>
  <c r="AS842" i="11"/>
  <c r="AR842" i="11"/>
  <c r="AO842" i="11"/>
  <c r="AN842" i="11"/>
  <c r="AM842" i="11"/>
  <c r="AL842" i="11"/>
  <c r="AK842" i="11"/>
  <c r="AJ842" i="11"/>
  <c r="D842" i="11"/>
  <c r="X842" i="11" s="1"/>
  <c r="C842" i="11"/>
  <c r="B842" i="11"/>
  <c r="AY841" i="11"/>
  <c r="AX841" i="11"/>
  <c r="AW841" i="11"/>
  <c r="AV841" i="11"/>
  <c r="AU841" i="11"/>
  <c r="AT841" i="11"/>
  <c r="AS841" i="11"/>
  <c r="AR841" i="11"/>
  <c r="AO841" i="11"/>
  <c r="AN841" i="11"/>
  <c r="AM841" i="11"/>
  <c r="AL841" i="11"/>
  <c r="AK841" i="11"/>
  <c r="AJ841" i="11"/>
  <c r="D841" i="11"/>
  <c r="X841" i="11" s="1"/>
  <c r="C841" i="11"/>
  <c r="B841" i="11"/>
  <c r="AY840" i="11"/>
  <c r="AX840" i="11"/>
  <c r="AW840" i="11"/>
  <c r="AV840" i="11"/>
  <c r="AU840" i="11"/>
  <c r="AT840" i="11"/>
  <c r="AS840" i="11"/>
  <c r="AR840" i="11"/>
  <c r="AO840" i="11"/>
  <c r="AN840" i="11"/>
  <c r="AM840" i="11"/>
  <c r="AL840" i="11"/>
  <c r="AK840" i="11"/>
  <c r="AJ840" i="11"/>
  <c r="D840" i="11"/>
  <c r="X840" i="11" s="1"/>
  <c r="C840" i="11"/>
  <c r="B840" i="11"/>
  <c r="AY839" i="11"/>
  <c r="AX839" i="11"/>
  <c r="AW839" i="11"/>
  <c r="AV839" i="11"/>
  <c r="AU839" i="11"/>
  <c r="AT839" i="11"/>
  <c r="AS839" i="11"/>
  <c r="AR839" i="11"/>
  <c r="AO839" i="11"/>
  <c r="AN839" i="11"/>
  <c r="AM839" i="11"/>
  <c r="AL839" i="11"/>
  <c r="AK839" i="11"/>
  <c r="AJ839" i="11"/>
  <c r="D839" i="11"/>
  <c r="X839" i="11" s="1"/>
  <c r="C839" i="11"/>
  <c r="B839" i="11"/>
  <c r="AY838" i="11"/>
  <c r="AX838" i="11"/>
  <c r="AW838" i="11"/>
  <c r="AV838" i="11"/>
  <c r="AU838" i="11"/>
  <c r="AT838" i="11"/>
  <c r="AS838" i="11"/>
  <c r="AR838" i="11"/>
  <c r="AO838" i="11"/>
  <c r="AN838" i="11"/>
  <c r="AM838" i="11"/>
  <c r="AL838" i="11"/>
  <c r="AK838" i="11"/>
  <c r="AJ838" i="11"/>
  <c r="D838" i="11"/>
  <c r="X838" i="11" s="1"/>
  <c r="C838" i="11"/>
  <c r="B838" i="11"/>
  <c r="AY837" i="11"/>
  <c r="AX837" i="11"/>
  <c r="AW837" i="11"/>
  <c r="AV837" i="11"/>
  <c r="AU837" i="11"/>
  <c r="AT837" i="11"/>
  <c r="AS837" i="11"/>
  <c r="AR837" i="11"/>
  <c r="AO837" i="11"/>
  <c r="AN837" i="11"/>
  <c r="AM837" i="11"/>
  <c r="AL837" i="11"/>
  <c r="AK837" i="11"/>
  <c r="AJ837" i="11"/>
  <c r="D837" i="11"/>
  <c r="X837" i="11" s="1"/>
  <c r="C837" i="11"/>
  <c r="B837" i="11"/>
  <c r="AY836" i="11"/>
  <c r="AX836" i="11"/>
  <c r="AW836" i="11"/>
  <c r="AV836" i="11"/>
  <c r="AU836" i="11"/>
  <c r="AT836" i="11"/>
  <c r="AS836" i="11"/>
  <c r="AR836" i="11"/>
  <c r="AO836" i="11"/>
  <c r="AN836" i="11"/>
  <c r="AM836" i="11"/>
  <c r="AL836" i="11"/>
  <c r="AK836" i="11"/>
  <c r="AJ836" i="11"/>
  <c r="D836" i="11"/>
  <c r="X836" i="11" s="1"/>
  <c r="C836" i="11"/>
  <c r="B836" i="11"/>
  <c r="AY835" i="11"/>
  <c r="AX835" i="11"/>
  <c r="AW835" i="11"/>
  <c r="AV835" i="11"/>
  <c r="AU835" i="11"/>
  <c r="AT835" i="11"/>
  <c r="AS835" i="11"/>
  <c r="AR835" i="11"/>
  <c r="AO835" i="11"/>
  <c r="AN835" i="11"/>
  <c r="AM835" i="11"/>
  <c r="AL835" i="11"/>
  <c r="AK835" i="11"/>
  <c r="AJ835" i="11"/>
  <c r="D835" i="11"/>
  <c r="X835" i="11" s="1"/>
  <c r="C835" i="11"/>
  <c r="B835" i="11"/>
  <c r="AY834" i="11"/>
  <c r="AX834" i="11"/>
  <c r="AW834" i="11"/>
  <c r="AV834" i="11"/>
  <c r="AU834" i="11"/>
  <c r="AT834" i="11"/>
  <c r="AS834" i="11"/>
  <c r="AR834" i="11"/>
  <c r="AO834" i="11"/>
  <c r="AN834" i="11"/>
  <c r="AM834" i="11"/>
  <c r="AL834" i="11"/>
  <c r="AK834" i="11"/>
  <c r="AJ834" i="11"/>
  <c r="D834" i="11"/>
  <c r="X834" i="11" s="1"/>
  <c r="C834" i="11"/>
  <c r="B834" i="11"/>
  <c r="AY833" i="11"/>
  <c r="AX833" i="11"/>
  <c r="AW833" i="11"/>
  <c r="AV833" i="11"/>
  <c r="AU833" i="11"/>
  <c r="AT833" i="11"/>
  <c r="AS833" i="11"/>
  <c r="AR833" i="11"/>
  <c r="AO833" i="11"/>
  <c r="AN833" i="11"/>
  <c r="AM833" i="11"/>
  <c r="AL833" i="11"/>
  <c r="AK833" i="11"/>
  <c r="AJ833" i="11"/>
  <c r="D833" i="11"/>
  <c r="X833" i="11" s="1"/>
  <c r="C833" i="11"/>
  <c r="B833" i="11"/>
  <c r="AY832" i="11"/>
  <c r="AX832" i="11"/>
  <c r="AW832" i="11"/>
  <c r="AV832" i="11"/>
  <c r="AU832" i="11"/>
  <c r="AT832" i="11"/>
  <c r="AS832" i="11"/>
  <c r="AR832" i="11"/>
  <c r="AO832" i="11"/>
  <c r="AN832" i="11"/>
  <c r="AM832" i="11"/>
  <c r="AL832" i="11"/>
  <c r="AK832" i="11"/>
  <c r="AJ832" i="11"/>
  <c r="D832" i="11"/>
  <c r="X832" i="11" s="1"/>
  <c r="C832" i="11"/>
  <c r="B832" i="11"/>
  <c r="AY831" i="11"/>
  <c r="AX831" i="11"/>
  <c r="AW831" i="11"/>
  <c r="AV831" i="11"/>
  <c r="AU831" i="11"/>
  <c r="AT831" i="11"/>
  <c r="AS831" i="11"/>
  <c r="AR831" i="11"/>
  <c r="AO831" i="11"/>
  <c r="AN831" i="11"/>
  <c r="AM831" i="11"/>
  <c r="AL831" i="11"/>
  <c r="AK831" i="11"/>
  <c r="AJ831" i="11"/>
  <c r="D831" i="11"/>
  <c r="X831" i="11" s="1"/>
  <c r="C831" i="11"/>
  <c r="B831" i="11"/>
  <c r="AY830" i="11"/>
  <c r="AX830" i="11"/>
  <c r="AW830" i="11"/>
  <c r="AV830" i="11"/>
  <c r="AU830" i="11"/>
  <c r="AT830" i="11"/>
  <c r="AS830" i="11"/>
  <c r="AR830" i="11"/>
  <c r="AO830" i="11"/>
  <c r="AN830" i="11"/>
  <c r="AM830" i="11"/>
  <c r="AL830" i="11"/>
  <c r="AK830" i="11"/>
  <c r="AJ830" i="11"/>
  <c r="D830" i="11"/>
  <c r="X830" i="11" s="1"/>
  <c r="C830" i="11"/>
  <c r="B830" i="11"/>
  <c r="AY829" i="11"/>
  <c r="AX829" i="11"/>
  <c r="AW829" i="11"/>
  <c r="AV829" i="11"/>
  <c r="AU829" i="11"/>
  <c r="AT829" i="11"/>
  <c r="AS829" i="11"/>
  <c r="AR829" i="11"/>
  <c r="AO829" i="11"/>
  <c r="AN829" i="11"/>
  <c r="AM829" i="11"/>
  <c r="AL829" i="11"/>
  <c r="AK829" i="11"/>
  <c r="AJ829" i="11"/>
  <c r="D829" i="11"/>
  <c r="X829" i="11" s="1"/>
  <c r="C829" i="11"/>
  <c r="B829" i="11"/>
  <c r="AY828" i="11"/>
  <c r="AX828" i="11"/>
  <c r="AW828" i="11"/>
  <c r="AV828" i="11"/>
  <c r="AU828" i="11"/>
  <c r="AT828" i="11"/>
  <c r="AS828" i="11"/>
  <c r="AR828" i="11"/>
  <c r="AO828" i="11"/>
  <c r="AN828" i="11"/>
  <c r="AM828" i="11"/>
  <c r="AL828" i="11"/>
  <c r="AK828" i="11"/>
  <c r="AJ828" i="11"/>
  <c r="D828" i="11"/>
  <c r="X828" i="11" s="1"/>
  <c r="C828" i="11"/>
  <c r="B828" i="11"/>
  <c r="AY827" i="11"/>
  <c r="AX827" i="11"/>
  <c r="AW827" i="11"/>
  <c r="AV827" i="11"/>
  <c r="AU827" i="11"/>
  <c r="AT827" i="11"/>
  <c r="AS827" i="11"/>
  <c r="AR827" i="11"/>
  <c r="AO827" i="11"/>
  <c r="AN827" i="11"/>
  <c r="AM827" i="11"/>
  <c r="AL827" i="11"/>
  <c r="AK827" i="11"/>
  <c r="AJ827" i="11"/>
  <c r="D827" i="11"/>
  <c r="X827" i="11" s="1"/>
  <c r="C827" i="11"/>
  <c r="B827" i="11"/>
  <c r="AY826" i="11"/>
  <c r="AX826" i="11"/>
  <c r="AW826" i="11"/>
  <c r="AV826" i="11"/>
  <c r="AU826" i="11"/>
  <c r="AT826" i="11"/>
  <c r="AS826" i="11"/>
  <c r="AR826" i="11"/>
  <c r="AO826" i="11"/>
  <c r="AN826" i="11"/>
  <c r="AM826" i="11"/>
  <c r="AL826" i="11"/>
  <c r="AK826" i="11"/>
  <c r="AJ826" i="11"/>
  <c r="D826" i="11"/>
  <c r="X826" i="11" s="1"/>
  <c r="C826" i="11"/>
  <c r="B826" i="11"/>
  <c r="AY825" i="11"/>
  <c r="AX825" i="11"/>
  <c r="AW825" i="11"/>
  <c r="AV825" i="11"/>
  <c r="AU825" i="11"/>
  <c r="AT825" i="11"/>
  <c r="AS825" i="11"/>
  <c r="AR825" i="11"/>
  <c r="AO825" i="11"/>
  <c r="AN825" i="11"/>
  <c r="AM825" i="11"/>
  <c r="AL825" i="11"/>
  <c r="AK825" i="11"/>
  <c r="AJ825" i="11"/>
  <c r="D825" i="11"/>
  <c r="X825" i="11" s="1"/>
  <c r="C825" i="11"/>
  <c r="B825" i="11"/>
  <c r="AY824" i="11"/>
  <c r="AX824" i="11"/>
  <c r="AW824" i="11"/>
  <c r="AV824" i="11"/>
  <c r="AU824" i="11"/>
  <c r="AT824" i="11"/>
  <c r="AS824" i="11"/>
  <c r="AR824" i="11"/>
  <c r="AO824" i="11"/>
  <c r="AN824" i="11"/>
  <c r="AM824" i="11"/>
  <c r="AL824" i="11"/>
  <c r="AK824" i="11"/>
  <c r="AJ824" i="11"/>
  <c r="D824" i="11"/>
  <c r="X824" i="11" s="1"/>
  <c r="C824" i="11"/>
  <c r="B824" i="11"/>
  <c r="AY823" i="11"/>
  <c r="AX823" i="11"/>
  <c r="AW823" i="11"/>
  <c r="AV823" i="11"/>
  <c r="AU823" i="11"/>
  <c r="AT823" i="11"/>
  <c r="AS823" i="11"/>
  <c r="AR823" i="11"/>
  <c r="AO823" i="11"/>
  <c r="AN823" i="11"/>
  <c r="AM823" i="11"/>
  <c r="AL823" i="11"/>
  <c r="AK823" i="11"/>
  <c r="AJ823" i="11"/>
  <c r="D823" i="11"/>
  <c r="X823" i="11" s="1"/>
  <c r="C823" i="11"/>
  <c r="B823" i="11"/>
  <c r="AY822" i="11"/>
  <c r="AX822" i="11"/>
  <c r="AW822" i="11"/>
  <c r="AV822" i="11"/>
  <c r="AU822" i="11"/>
  <c r="AT822" i="11"/>
  <c r="AS822" i="11"/>
  <c r="AR822" i="11"/>
  <c r="AO822" i="11"/>
  <c r="AN822" i="11"/>
  <c r="AM822" i="11"/>
  <c r="AL822" i="11"/>
  <c r="AK822" i="11"/>
  <c r="AJ822" i="11"/>
  <c r="D822" i="11"/>
  <c r="X822" i="11" s="1"/>
  <c r="C822" i="11"/>
  <c r="B822" i="11"/>
  <c r="AY821" i="11"/>
  <c r="AX821" i="11"/>
  <c r="AW821" i="11"/>
  <c r="AV821" i="11"/>
  <c r="AU821" i="11"/>
  <c r="AT821" i="11"/>
  <c r="AS821" i="11"/>
  <c r="AR821" i="11"/>
  <c r="AO821" i="11"/>
  <c r="AN821" i="11"/>
  <c r="AM821" i="11"/>
  <c r="AL821" i="11"/>
  <c r="AK821" i="11"/>
  <c r="AJ821" i="11"/>
  <c r="D821" i="11"/>
  <c r="X821" i="11" s="1"/>
  <c r="C821" i="11"/>
  <c r="B821" i="11"/>
  <c r="AY820" i="11"/>
  <c r="AX820" i="11"/>
  <c r="AW820" i="11"/>
  <c r="AV820" i="11"/>
  <c r="AU820" i="11"/>
  <c r="AT820" i="11"/>
  <c r="AS820" i="11"/>
  <c r="AR820" i="11"/>
  <c r="AO820" i="11"/>
  <c r="AN820" i="11"/>
  <c r="AM820" i="11"/>
  <c r="AL820" i="11"/>
  <c r="AK820" i="11"/>
  <c r="AJ820" i="11"/>
  <c r="D820" i="11"/>
  <c r="X820" i="11" s="1"/>
  <c r="C820" i="11"/>
  <c r="B820" i="11"/>
  <c r="AY819" i="11"/>
  <c r="AX819" i="11"/>
  <c r="AW819" i="11"/>
  <c r="AV819" i="11"/>
  <c r="AU819" i="11"/>
  <c r="AT819" i="11"/>
  <c r="AS819" i="11"/>
  <c r="AR819" i="11"/>
  <c r="AO819" i="11"/>
  <c r="AN819" i="11"/>
  <c r="AM819" i="11"/>
  <c r="AL819" i="11"/>
  <c r="AK819" i="11"/>
  <c r="AJ819" i="11"/>
  <c r="D819" i="11"/>
  <c r="X819" i="11" s="1"/>
  <c r="C819" i="11"/>
  <c r="B819" i="11"/>
  <c r="AY818" i="11"/>
  <c r="AX818" i="11"/>
  <c r="AW818" i="11"/>
  <c r="AV818" i="11"/>
  <c r="AU818" i="11"/>
  <c r="AT818" i="11"/>
  <c r="AS818" i="11"/>
  <c r="AR818" i="11"/>
  <c r="AO818" i="11"/>
  <c r="AN818" i="11"/>
  <c r="AM818" i="11"/>
  <c r="AL818" i="11"/>
  <c r="AK818" i="11"/>
  <c r="AJ818" i="11"/>
  <c r="D818" i="11"/>
  <c r="X818" i="11" s="1"/>
  <c r="C818" i="11"/>
  <c r="B818" i="11"/>
  <c r="AY817" i="11"/>
  <c r="AX817" i="11"/>
  <c r="AW817" i="11"/>
  <c r="AV817" i="11"/>
  <c r="AU817" i="11"/>
  <c r="AT817" i="11"/>
  <c r="AS817" i="11"/>
  <c r="AR817" i="11"/>
  <c r="AO817" i="11"/>
  <c r="AN817" i="11"/>
  <c r="AM817" i="11"/>
  <c r="AL817" i="11"/>
  <c r="AK817" i="11"/>
  <c r="AJ817" i="11"/>
  <c r="D817" i="11"/>
  <c r="X817" i="11" s="1"/>
  <c r="C817" i="11"/>
  <c r="B817" i="11"/>
  <c r="AY816" i="11"/>
  <c r="AX816" i="11"/>
  <c r="AW816" i="11"/>
  <c r="AV816" i="11"/>
  <c r="AU816" i="11"/>
  <c r="AT816" i="11"/>
  <c r="AS816" i="11"/>
  <c r="AR816" i="11"/>
  <c r="AO816" i="11"/>
  <c r="AN816" i="11"/>
  <c r="AM816" i="11"/>
  <c r="AL816" i="11"/>
  <c r="AK816" i="11"/>
  <c r="AJ816" i="11"/>
  <c r="D816" i="11"/>
  <c r="X816" i="11" s="1"/>
  <c r="C816" i="11"/>
  <c r="B816" i="11"/>
  <c r="AY815" i="11"/>
  <c r="AX815" i="11"/>
  <c r="AW815" i="11"/>
  <c r="AV815" i="11"/>
  <c r="AU815" i="11"/>
  <c r="AT815" i="11"/>
  <c r="AS815" i="11"/>
  <c r="AR815" i="11"/>
  <c r="AO815" i="11"/>
  <c r="AN815" i="11"/>
  <c r="AM815" i="11"/>
  <c r="AL815" i="11"/>
  <c r="AK815" i="11"/>
  <c r="AJ815" i="11"/>
  <c r="D815" i="11"/>
  <c r="X815" i="11" s="1"/>
  <c r="C815" i="11"/>
  <c r="B815" i="11"/>
  <c r="AY814" i="11"/>
  <c r="AX814" i="11"/>
  <c r="AW814" i="11"/>
  <c r="AV814" i="11"/>
  <c r="AU814" i="11"/>
  <c r="AT814" i="11"/>
  <c r="AS814" i="11"/>
  <c r="AR814" i="11"/>
  <c r="AO814" i="11"/>
  <c r="AN814" i="11"/>
  <c r="AM814" i="11"/>
  <c r="AL814" i="11"/>
  <c r="AK814" i="11"/>
  <c r="AJ814" i="11"/>
  <c r="D814" i="11"/>
  <c r="X814" i="11" s="1"/>
  <c r="C814" i="11"/>
  <c r="B814" i="11"/>
  <c r="AY813" i="11"/>
  <c r="AX813" i="11"/>
  <c r="AW813" i="11"/>
  <c r="AV813" i="11"/>
  <c r="AU813" i="11"/>
  <c r="AT813" i="11"/>
  <c r="AS813" i="11"/>
  <c r="AR813" i="11"/>
  <c r="AO813" i="11"/>
  <c r="AN813" i="11"/>
  <c r="AM813" i="11"/>
  <c r="AL813" i="11"/>
  <c r="AK813" i="11"/>
  <c r="AJ813" i="11"/>
  <c r="D813" i="11"/>
  <c r="X813" i="11" s="1"/>
  <c r="C813" i="11"/>
  <c r="B813" i="11"/>
  <c r="AY812" i="11"/>
  <c r="AX812" i="11"/>
  <c r="AW812" i="11"/>
  <c r="AV812" i="11"/>
  <c r="AU812" i="11"/>
  <c r="AT812" i="11"/>
  <c r="AS812" i="11"/>
  <c r="AR812" i="11"/>
  <c r="AO812" i="11"/>
  <c r="AN812" i="11"/>
  <c r="AM812" i="11"/>
  <c r="AL812" i="11"/>
  <c r="AK812" i="11"/>
  <c r="AJ812" i="11"/>
  <c r="D812" i="11"/>
  <c r="X812" i="11" s="1"/>
  <c r="C812" i="11"/>
  <c r="B812" i="11"/>
  <c r="AY811" i="11"/>
  <c r="AX811" i="11"/>
  <c r="AW811" i="11"/>
  <c r="AV811" i="11"/>
  <c r="AU811" i="11"/>
  <c r="AT811" i="11"/>
  <c r="AS811" i="11"/>
  <c r="AR811" i="11"/>
  <c r="AO811" i="11"/>
  <c r="AN811" i="11"/>
  <c r="AM811" i="11"/>
  <c r="AL811" i="11"/>
  <c r="AK811" i="11"/>
  <c r="AJ811" i="11"/>
  <c r="D811" i="11"/>
  <c r="X811" i="11" s="1"/>
  <c r="C811" i="11"/>
  <c r="B811" i="11"/>
  <c r="AY810" i="11"/>
  <c r="AX810" i="11"/>
  <c r="AW810" i="11"/>
  <c r="AV810" i="11"/>
  <c r="AU810" i="11"/>
  <c r="AT810" i="11"/>
  <c r="AS810" i="11"/>
  <c r="AR810" i="11"/>
  <c r="AO810" i="11"/>
  <c r="AN810" i="11"/>
  <c r="AM810" i="11"/>
  <c r="AL810" i="11"/>
  <c r="AK810" i="11"/>
  <c r="AJ810" i="11"/>
  <c r="D810" i="11"/>
  <c r="X810" i="11" s="1"/>
  <c r="C810" i="11"/>
  <c r="B810" i="11"/>
  <c r="AY809" i="11"/>
  <c r="AX809" i="11"/>
  <c r="AW809" i="11"/>
  <c r="AV809" i="11"/>
  <c r="AU809" i="11"/>
  <c r="AT809" i="11"/>
  <c r="AS809" i="11"/>
  <c r="AR809" i="11"/>
  <c r="AO809" i="11"/>
  <c r="AN809" i="11"/>
  <c r="AM809" i="11"/>
  <c r="AL809" i="11"/>
  <c r="AK809" i="11"/>
  <c r="AJ809" i="11"/>
  <c r="D809" i="11"/>
  <c r="X809" i="11" s="1"/>
  <c r="C809" i="11"/>
  <c r="B809" i="11"/>
  <c r="AY808" i="11"/>
  <c r="AX808" i="11"/>
  <c r="AW808" i="11"/>
  <c r="AV808" i="11"/>
  <c r="AU808" i="11"/>
  <c r="AT808" i="11"/>
  <c r="AS808" i="11"/>
  <c r="AR808" i="11"/>
  <c r="AO808" i="11"/>
  <c r="AN808" i="11"/>
  <c r="AM808" i="11"/>
  <c r="AL808" i="11"/>
  <c r="AK808" i="11"/>
  <c r="AJ808" i="11"/>
  <c r="D808" i="11"/>
  <c r="X808" i="11" s="1"/>
  <c r="C808" i="11"/>
  <c r="B808" i="11"/>
  <c r="AY807" i="11"/>
  <c r="AX807" i="11"/>
  <c r="AW807" i="11"/>
  <c r="AV807" i="11"/>
  <c r="AU807" i="11"/>
  <c r="AT807" i="11"/>
  <c r="AS807" i="11"/>
  <c r="AR807" i="11"/>
  <c r="AO807" i="11"/>
  <c r="AN807" i="11"/>
  <c r="AM807" i="11"/>
  <c r="AL807" i="11"/>
  <c r="AK807" i="11"/>
  <c r="AJ807" i="11"/>
  <c r="D807" i="11"/>
  <c r="X807" i="11" s="1"/>
  <c r="C807" i="11"/>
  <c r="B807" i="11"/>
  <c r="AY806" i="11"/>
  <c r="AX806" i="11"/>
  <c r="AW806" i="11"/>
  <c r="AV806" i="11"/>
  <c r="AU806" i="11"/>
  <c r="AT806" i="11"/>
  <c r="AS806" i="11"/>
  <c r="AR806" i="11"/>
  <c r="AO806" i="11"/>
  <c r="AN806" i="11"/>
  <c r="AM806" i="11"/>
  <c r="AL806" i="11"/>
  <c r="AK806" i="11"/>
  <c r="AJ806" i="11"/>
  <c r="D806" i="11"/>
  <c r="X806" i="11" s="1"/>
  <c r="C806" i="11"/>
  <c r="B806" i="11"/>
  <c r="AY805" i="11"/>
  <c r="AX805" i="11"/>
  <c r="AW805" i="11"/>
  <c r="AV805" i="11"/>
  <c r="AU805" i="11"/>
  <c r="AT805" i="11"/>
  <c r="AS805" i="11"/>
  <c r="AR805" i="11"/>
  <c r="AO805" i="11"/>
  <c r="AN805" i="11"/>
  <c r="AM805" i="11"/>
  <c r="AL805" i="11"/>
  <c r="AK805" i="11"/>
  <c r="AJ805" i="11"/>
  <c r="D805" i="11"/>
  <c r="X805" i="11" s="1"/>
  <c r="C805" i="11"/>
  <c r="B805" i="11"/>
  <c r="AY804" i="11"/>
  <c r="AX804" i="11"/>
  <c r="AW804" i="11"/>
  <c r="AV804" i="11"/>
  <c r="AU804" i="11"/>
  <c r="AT804" i="11"/>
  <c r="AS804" i="11"/>
  <c r="AR804" i="11"/>
  <c r="AO804" i="11"/>
  <c r="AN804" i="11"/>
  <c r="AM804" i="11"/>
  <c r="AL804" i="11"/>
  <c r="AK804" i="11"/>
  <c r="AJ804" i="11"/>
  <c r="D804" i="11"/>
  <c r="X804" i="11" s="1"/>
  <c r="C804" i="11"/>
  <c r="B804" i="11"/>
  <c r="AY803" i="11"/>
  <c r="AX803" i="11"/>
  <c r="AW803" i="11"/>
  <c r="AV803" i="11"/>
  <c r="AU803" i="11"/>
  <c r="AT803" i="11"/>
  <c r="AS803" i="11"/>
  <c r="AR803" i="11"/>
  <c r="AO803" i="11"/>
  <c r="AN803" i="11"/>
  <c r="AM803" i="11"/>
  <c r="AL803" i="11"/>
  <c r="AK803" i="11"/>
  <c r="AJ803" i="11"/>
  <c r="D803" i="11"/>
  <c r="X803" i="11" s="1"/>
  <c r="C803" i="11"/>
  <c r="B803" i="11"/>
  <c r="AY802" i="11"/>
  <c r="AX802" i="11"/>
  <c r="AW802" i="11"/>
  <c r="AV802" i="11"/>
  <c r="AU802" i="11"/>
  <c r="AT802" i="11"/>
  <c r="AS802" i="11"/>
  <c r="AR802" i="11"/>
  <c r="AO802" i="11"/>
  <c r="AN802" i="11"/>
  <c r="AM802" i="11"/>
  <c r="AL802" i="11"/>
  <c r="AK802" i="11"/>
  <c r="AJ802" i="11"/>
  <c r="D802" i="11"/>
  <c r="X802" i="11" s="1"/>
  <c r="C802" i="11"/>
  <c r="B802" i="11"/>
  <c r="AY801" i="11"/>
  <c r="AX801" i="11"/>
  <c r="AW801" i="11"/>
  <c r="AV801" i="11"/>
  <c r="AU801" i="11"/>
  <c r="AT801" i="11"/>
  <c r="AS801" i="11"/>
  <c r="AR801" i="11"/>
  <c r="AO801" i="11"/>
  <c r="AN801" i="11"/>
  <c r="AM801" i="11"/>
  <c r="AL801" i="11"/>
  <c r="AK801" i="11"/>
  <c r="AJ801" i="11"/>
  <c r="D801" i="11"/>
  <c r="X801" i="11" s="1"/>
  <c r="C801" i="11"/>
  <c r="B801" i="11"/>
  <c r="AY800" i="11"/>
  <c r="AX800" i="11"/>
  <c r="AW800" i="11"/>
  <c r="AV800" i="11"/>
  <c r="AU800" i="11"/>
  <c r="AT800" i="11"/>
  <c r="AS800" i="11"/>
  <c r="AR800" i="11"/>
  <c r="AO800" i="11"/>
  <c r="AN800" i="11"/>
  <c r="AM800" i="11"/>
  <c r="AL800" i="11"/>
  <c r="AK800" i="11"/>
  <c r="AJ800" i="11"/>
  <c r="D800" i="11"/>
  <c r="X800" i="11" s="1"/>
  <c r="C800" i="11"/>
  <c r="B800" i="11"/>
  <c r="AY799" i="11"/>
  <c r="AX799" i="11"/>
  <c r="AW799" i="11"/>
  <c r="AV799" i="11"/>
  <c r="AU799" i="11"/>
  <c r="AT799" i="11"/>
  <c r="AS799" i="11"/>
  <c r="AR799" i="11"/>
  <c r="AO799" i="11"/>
  <c r="AN799" i="11"/>
  <c r="AM799" i="11"/>
  <c r="AL799" i="11"/>
  <c r="AK799" i="11"/>
  <c r="AJ799" i="11"/>
  <c r="D799" i="11"/>
  <c r="X799" i="11" s="1"/>
  <c r="C799" i="11"/>
  <c r="B799" i="11"/>
  <c r="AY798" i="11"/>
  <c r="AX798" i="11"/>
  <c r="AW798" i="11"/>
  <c r="AV798" i="11"/>
  <c r="AU798" i="11"/>
  <c r="AT798" i="11"/>
  <c r="AS798" i="11"/>
  <c r="AR798" i="11"/>
  <c r="AO798" i="11"/>
  <c r="AN798" i="11"/>
  <c r="AM798" i="11"/>
  <c r="AL798" i="11"/>
  <c r="AK798" i="11"/>
  <c r="AJ798" i="11"/>
  <c r="D798" i="11"/>
  <c r="X798" i="11" s="1"/>
  <c r="C798" i="11"/>
  <c r="B798" i="11"/>
  <c r="AY797" i="11"/>
  <c r="AX797" i="11"/>
  <c r="AW797" i="11"/>
  <c r="AV797" i="11"/>
  <c r="AU797" i="11"/>
  <c r="AT797" i="11"/>
  <c r="AS797" i="11"/>
  <c r="AR797" i="11"/>
  <c r="AO797" i="11"/>
  <c r="AN797" i="11"/>
  <c r="AM797" i="11"/>
  <c r="AL797" i="11"/>
  <c r="AK797" i="11"/>
  <c r="AJ797" i="11"/>
  <c r="D797" i="11"/>
  <c r="X797" i="11" s="1"/>
  <c r="C797" i="11"/>
  <c r="B797" i="11"/>
  <c r="AY796" i="11"/>
  <c r="AX796" i="11"/>
  <c r="AW796" i="11"/>
  <c r="AV796" i="11"/>
  <c r="AU796" i="11"/>
  <c r="AT796" i="11"/>
  <c r="AS796" i="11"/>
  <c r="AR796" i="11"/>
  <c r="AO796" i="11"/>
  <c r="AN796" i="11"/>
  <c r="AM796" i="11"/>
  <c r="AL796" i="11"/>
  <c r="AK796" i="11"/>
  <c r="AJ796" i="11"/>
  <c r="D796" i="11"/>
  <c r="X796" i="11" s="1"/>
  <c r="C796" i="11"/>
  <c r="B796" i="11"/>
  <c r="AY795" i="11"/>
  <c r="AX795" i="11"/>
  <c r="AW795" i="11"/>
  <c r="AV795" i="11"/>
  <c r="AU795" i="11"/>
  <c r="AT795" i="11"/>
  <c r="AS795" i="11"/>
  <c r="AR795" i="11"/>
  <c r="AO795" i="11"/>
  <c r="AN795" i="11"/>
  <c r="AM795" i="11"/>
  <c r="AL795" i="11"/>
  <c r="AK795" i="11"/>
  <c r="AJ795" i="11"/>
  <c r="D795" i="11"/>
  <c r="X795" i="11" s="1"/>
  <c r="C795" i="11"/>
  <c r="B795" i="11"/>
  <c r="AY794" i="11"/>
  <c r="AX794" i="11"/>
  <c r="AW794" i="11"/>
  <c r="AV794" i="11"/>
  <c r="AU794" i="11"/>
  <c r="AT794" i="11"/>
  <c r="AS794" i="11"/>
  <c r="AR794" i="11"/>
  <c r="AO794" i="11"/>
  <c r="AN794" i="11"/>
  <c r="AM794" i="11"/>
  <c r="AL794" i="11"/>
  <c r="AK794" i="11"/>
  <c r="AJ794" i="11"/>
  <c r="D794" i="11"/>
  <c r="X794" i="11" s="1"/>
  <c r="C794" i="11"/>
  <c r="B794" i="11"/>
  <c r="AY793" i="11"/>
  <c r="AX793" i="11"/>
  <c r="AW793" i="11"/>
  <c r="AV793" i="11"/>
  <c r="AU793" i="11"/>
  <c r="AT793" i="11"/>
  <c r="AS793" i="11"/>
  <c r="AR793" i="11"/>
  <c r="AO793" i="11"/>
  <c r="AN793" i="11"/>
  <c r="AM793" i="11"/>
  <c r="AL793" i="11"/>
  <c r="AK793" i="11"/>
  <c r="AJ793" i="11"/>
  <c r="D793" i="11"/>
  <c r="X793" i="11" s="1"/>
  <c r="C793" i="11"/>
  <c r="B793" i="11"/>
  <c r="AY792" i="11"/>
  <c r="AX792" i="11"/>
  <c r="AW792" i="11"/>
  <c r="AV792" i="11"/>
  <c r="AU792" i="11"/>
  <c r="AT792" i="11"/>
  <c r="AS792" i="11"/>
  <c r="AR792" i="11"/>
  <c r="AO792" i="11"/>
  <c r="AN792" i="11"/>
  <c r="AM792" i="11"/>
  <c r="AL792" i="11"/>
  <c r="AK792" i="11"/>
  <c r="AJ792" i="11"/>
  <c r="D792" i="11"/>
  <c r="X792" i="11" s="1"/>
  <c r="C792" i="11"/>
  <c r="B792" i="11"/>
  <c r="AY791" i="11"/>
  <c r="AX791" i="11"/>
  <c r="AW791" i="11"/>
  <c r="AV791" i="11"/>
  <c r="AU791" i="11"/>
  <c r="AT791" i="11"/>
  <c r="AS791" i="11"/>
  <c r="AR791" i="11"/>
  <c r="AO791" i="11"/>
  <c r="AN791" i="11"/>
  <c r="AM791" i="11"/>
  <c r="AL791" i="11"/>
  <c r="AK791" i="11"/>
  <c r="AJ791" i="11"/>
  <c r="D791" i="11"/>
  <c r="X791" i="11" s="1"/>
  <c r="C791" i="11"/>
  <c r="B791" i="11"/>
  <c r="AY790" i="11"/>
  <c r="AX790" i="11"/>
  <c r="AW790" i="11"/>
  <c r="AV790" i="11"/>
  <c r="AU790" i="11"/>
  <c r="AT790" i="11"/>
  <c r="AS790" i="11"/>
  <c r="AR790" i="11"/>
  <c r="AO790" i="11"/>
  <c r="AN790" i="11"/>
  <c r="AM790" i="11"/>
  <c r="AL790" i="11"/>
  <c r="AK790" i="11"/>
  <c r="AJ790" i="11"/>
  <c r="D790" i="11"/>
  <c r="X790" i="11" s="1"/>
  <c r="C790" i="11"/>
  <c r="B790" i="11"/>
  <c r="AY789" i="11"/>
  <c r="AX789" i="11"/>
  <c r="AW789" i="11"/>
  <c r="AV789" i="11"/>
  <c r="AU789" i="11"/>
  <c r="AT789" i="11"/>
  <c r="AS789" i="11"/>
  <c r="AR789" i="11"/>
  <c r="AO789" i="11"/>
  <c r="AN789" i="11"/>
  <c r="AM789" i="11"/>
  <c r="AL789" i="11"/>
  <c r="AK789" i="11"/>
  <c r="AJ789" i="11"/>
  <c r="D789" i="11"/>
  <c r="X789" i="11" s="1"/>
  <c r="C789" i="11"/>
  <c r="B789" i="11"/>
  <c r="AY788" i="11"/>
  <c r="AX788" i="11"/>
  <c r="AW788" i="11"/>
  <c r="AV788" i="11"/>
  <c r="AU788" i="11"/>
  <c r="AT788" i="11"/>
  <c r="AS788" i="11"/>
  <c r="AR788" i="11"/>
  <c r="AO788" i="11"/>
  <c r="AN788" i="11"/>
  <c r="AM788" i="11"/>
  <c r="AL788" i="11"/>
  <c r="AK788" i="11"/>
  <c r="AJ788" i="11"/>
  <c r="D788" i="11"/>
  <c r="X788" i="11" s="1"/>
  <c r="C788" i="11"/>
  <c r="B788" i="11"/>
  <c r="AY787" i="11"/>
  <c r="AX787" i="11"/>
  <c r="AW787" i="11"/>
  <c r="AV787" i="11"/>
  <c r="AU787" i="11"/>
  <c r="AT787" i="11"/>
  <c r="AS787" i="11"/>
  <c r="AR787" i="11"/>
  <c r="AO787" i="11"/>
  <c r="AN787" i="11"/>
  <c r="AM787" i="11"/>
  <c r="AL787" i="11"/>
  <c r="AK787" i="11"/>
  <c r="AJ787" i="11"/>
  <c r="D787" i="11"/>
  <c r="X787" i="11" s="1"/>
  <c r="C787" i="11"/>
  <c r="B787" i="11"/>
  <c r="AY786" i="11"/>
  <c r="AX786" i="11"/>
  <c r="AW786" i="11"/>
  <c r="AV786" i="11"/>
  <c r="AU786" i="11"/>
  <c r="AT786" i="11"/>
  <c r="AS786" i="11"/>
  <c r="AR786" i="11"/>
  <c r="AO786" i="11"/>
  <c r="AN786" i="11"/>
  <c r="AM786" i="11"/>
  <c r="AL786" i="11"/>
  <c r="AK786" i="11"/>
  <c r="AJ786" i="11"/>
  <c r="D786" i="11"/>
  <c r="X786" i="11" s="1"/>
  <c r="C786" i="11"/>
  <c r="B786" i="11"/>
  <c r="AY785" i="11"/>
  <c r="AX785" i="11"/>
  <c r="AW785" i="11"/>
  <c r="AV785" i="11"/>
  <c r="AU785" i="11"/>
  <c r="AT785" i="11"/>
  <c r="AS785" i="11"/>
  <c r="AR785" i="11"/>
  <c r="AO785" i="11"/>
  <c r="AN785" i="11"/>
  <c r="AM785" i="11"/>
  <c r="AL785" i="11"/>
  <c r="AK785" i="11"/>
  <c r="AJ785" i="11"/>
  <c r="D785" i="11"/>
  <c r="X785" i="11" s="1"/>
  <c r="C785" i="11"/>
  <c r="B785" i="11"/>
  <c r="AY784" i="11"/>
  <c r="AX784" i="11"/>
  <c r="AW784" i="11"/>
  <c r="AV784" i="11"/>
  <c r="AU784" i="11"/>
  <c r="AT784" i="11"/>
  <c r="AS784" i="11"/>
  <c r="AR784" i="11"/>
  <c r="AO784" i="11"/>
  <c r="AN784" i="11"/>
  <c r="AM784" i="11"/>
  <c r="AL784" i="11"/>
  <c r="AK784" i="11"/>
  <c r="AJ784" i="11"/>
  <c r="D784" i="11"/>
  <c r="X784" i="11" s="1"/>
  <c r="C784" i="11"/>
  <c r="B784" i="11"/>
  <c r="AY783" i="11"/>
  <c r="AX783" i="11"/>
  <c r="AW783" i="11"/>
  <c r="AV783" i="11"/>
  <c r="AU783" i="11"/>
  <c r="AT783" i="11"/>
  <c r="AS783" i="11"/>
  <c r="AR783" i="11"/>
  <c r="AO783" i="11"/>
  <c r="AN783" i="11"/>
  <c r="AM783" i="11"/>
  <c r="AL783" i="11"/>
  <c r="AK783" i="11"/>
  <c r="AJ783" i="11"/>
  <c r="D783" i="11"/>
  <c r="X783" i="11" s="1"/>
  <c r="C783" i="11"/>
  <c r="B783" i="11"/>
  <c r="AY782" i="11"/>
  <c r="AX782" i="11"/>
  <c r="AW782" i="11"/>
  <c r="AV782" i="11"/>
  <c r="AU782" i="11"/>
  <c r="AT782" i="11"/>
  <c r="AS782" i="11"/>
  <c r="AR782" i="11"/>
  <c r="AO782" i="11"/>
  <c r="AN782" i="11"/>
  <c r="AM782" i="11"/>
  <c r="AL782" i="11"/>
  <c r="AK782" i="11"/>
  <c r="AJ782" i="11"/>
  <c r="D782" i="11"/>
  <c r="X782" i="11" s="1"/>
  <c r="C782" i="11"/>
  <c r="B782" i="11"/>
  <c r="AY781" i="11"/>
  <c r="AX781" i="11"/>
  <c r="AW781" i="11"/>
  <c r="AV781" i="11"/>
  <c r="AU781" i="11"/>
  <c r="AT781" i="11"/>
  <c r="AS781" i="11"/>
  <c r="AR781" i="11"/>
  <c r="AO781" i="11"/>
  <c r="AN781" i="11"/>
  <c r="AM781" i="11"/>
  <c r="AL781" i="11"/>
  <c r="AK781" i="11"/>
  <c r="AJ781" i="11"/>
  <c r="D781" i="11"/>
  <c r="X781" i="11" s="1"/>
  <c r="C781" i="11"/>
  <c r="B781" i="11"/>
  <c r="AY780" i="11"/>
  <c r="AX780" i="11"/>
  <c r="AW780" i="11"/>
  <c r="AV780" i="11"/>
  <c r="AU780" i="11"/>
  <c r="AT780" i="11"/>
  <c r="AS780" i="11"/>
  <c r="AR780" i="11"/>
  <c r="AO780" i="11"/>
  <c r="AN780" i="11"/>
  <c r="AM780" i="11"/>
  <c r="AL780" i="11"/>
  <c r="AK780" i="11"/>
  <c r="AJ780" i="11"/>
  <c r="D780" i="11"/>
  <c r="X780" i="11" s="1"/>
  <c r="C780" i="11"/>
  <c r="B780" i="11"/>
  <c r="AY779" i="11"/>
  <c r="AX779" i="11"/>
  <c r="AW779" i="11"/>
  <c r="AV779" i="11"/>
  <c r="AU779" i="11"/>
  <c r="AT779" i="11"/>
  <c r="AS779" i="11"/>
  <c r="AR779" i="11"/>
  <c r="AO779" i="11"/>
  <c r="AN779" i="11"/>
  <c r="AM779" i="11"/>
  <c r="AL779" i="11"/>
  <c r="AK779" i="11"/>
  <c r="AJ779" i="11"/>
  <c r="D779" i="11"/>
  <c r="X779" i="11" s="1"/>
  <c r="C779" i="11"/>
  <c r="B779" i="11"/>
  <c r="AY778" i="11"/>
  <c r="AX778" i="11"/>
  <c r="AW778" i="11"/>
  <c r="AV778" i="11"/>
  <c r="AU778" i="11"/>
  <c r="AT778" i="11"/>
  <c r="AS778" i="11"/>
  <c r="AR778" i="11"/>
  <c r="AO778" i="11"/>
  <c r="AN778" i="11"/>
  <c r="AM778" i="11"/>
  <c r="AL778" i="11"/>
  <c r="AK778" i="11"/>
  <c r="AJ778" i="11"/>
  <c r="D778" i="11"/>
  <c r="X778" i="11" s="1"/>
  <c r="C778" i="11"/>
  <c r="B778" i="11"/>
  <c r="AY777" i="11"/>
  <c r="AX777" i="11"/>
  <c r="AW777" i="11"/>
  <c r="AV777" i="11"/>
  <c r="AU777" i="11"/>
  <c r="AT777" i="11"/>
  <c r="AS777" i="11"/>
  <c r="AR777" i="11"/>
  <c r="AO777" i="11"/>
  <c r="AN777" i="11"/>
  <c r="AM777" i="11"/>
  <c r="AL777" i="11"/>
  <c r="AK777" i="11"/>
  <c r="AJ777" i="11"/>
  <c r="D777" i="11"/>
  <c r="X777" i="11" s="1"/>
  <c r="C777" i="11"/>
  <c r="B777" i="11"/>
  <c r="AY776" i="11"/>
  <c r="AX776" i="11"/>
  <c r="AW776" i="11"/>
  <c r="AV776" i="11"/>
  <c r="AU776" i="11"/>
  <c r="AT776" i="11"/>
  <c r="AS776" i="11"/>
  <c r="AR776" i="11"/>
  <c r="AO776" i="11"/>
  <c r="AN776" i="11"/>
  <c r="AM776" i="11"/>
  <c r="AL776" i="11"/>
  <c r="AK776" i="11"/>
  <c r="AJ776" i="11"/>
  <c r="D776" i="11"/>
  <c r="X776" i="11" s="1"/>
  <c r="C776" i="11"/>
  <c r="B776" i="11"/>
  <c r="AY775" i="11"/>
  <c r="AX775" i="11"/>
  <c r="AW775" i="11"/>
  <c r="AV775" i="11"/>
  <c r="AU775" i="11"/>
  <c r="AT775" i="11"/>
  <c r="AS775" i="11"/>
  <c r="AR775" i="11"/>
  <c r="AO775" i="11"/>
  <c r="AN775" i="11"/>
  <c r="AM775" i="11"/>
  <c r="AL775" i="11"/>
  <c r="AK775" i="11"/>
  <c r="AJ775" i="11"/>
  <c r="D775" i="11"/>
  <c r="X775" i="11" s="1"/>
  <c r="C775" i="11"/>
  <c r="B775" i="11"/>
  <c r="AY774" i="11"/>
  <c r="AX774" i="11"/>
  <c r="AW774" i="11"/>
  <c r="AV774" i="11"/>
  <c r="AU774" i="11"/>
  <c r="AT774" i="11"/>
  <c r="AS774" i="11"/>
  <c r="AR774" i="11"/>
  <c r="AO774" i="11"/>
  <c r="AN774" i="11"/>
  <c r="AM774" i="11"/>
  <c r="AL774" i="11"/>
  <c r="AK774" i="11"/>
  <c r="AJ774" i="11"/>
  <c r="D774" i="11"/>
  <c r="X774" i="11" s="1"/>
  <c r="C774" i="11"/>
  <c r="B774" i="11"/>
  <c r="AY773" i="11"/>
  <c r="AX773" i="11"/>
  <c r="AW773" i="11"/>
  <c r="AV773" i="11"/>
  <c r="AU773" i="11"/>
  <c r="AT773" i="11"/>
  <c r="AS773" i="11"/>
  <c r="AR773" i="11"/>
  <c r="AO773" i="11"/>
  <c r="AN773" i="11"/>
  <c r="AM773" i="11"/>
  <c r="AL773" i="11"/>
  <c r="AK773" i="11"/>
  <c r="AJ773" i="11"/>
  <c r="D773" i="11"/>
  <c r="X773" i="11" s="1"/>
  <c r="C773" i="11"/>
  <c r="B773" i="11"/>
  <c r="AY772" i="11"/>
  <c r="AX772" i="11"/>
  <c r="AW772" i="11"/>
  <c r="AV772" i="11"/>
  <c r="AU772" i="11"/>
  <c r="AT772" i="11"/>
  <c r="AS772" i="11"/>
  <c r="AR772" i="11"/>
  <c r="AO772" i="11"/>
  <c r="AN772" i="11"/>
  <c r="AM772" i="11"/>
  <c r="AL772" i="11"/>
  <c r="AK772" i="11"/>
  <c r="AJ772" i="11"/>
  <c r="D772" i="11"/>
  <c r="X772" i="11" s="1"/>
  <c r="C772" i="11"/>
  <c r="B772" i="11"/>
  <c r="AY771" i="11"/>
  <c r="AX771" i="11"/>
  <c r="AW771" i="11"/>
  <c r="AV771" i="11"/>
  <c r="AU771" i="11"/>
  <c r="AT771" i="11"/>
  <c r="AS771" i="11"/>
  <c r="AR771" i="11"/>
  <c r="AO771" i="11"/>
  <c r="AN771" i="11"/>
  <c r="AM771" i="11"/>
  <c r="AL771" i="11"/>
  <c r="AK771" i="11"/>
  <c r="AJ771" i="11"/>
  <c r="D771" i="11"/>
  <c r="X771" i="11" s="1"/>
  <c r="C771" i="11"/>
  <c r="B771" i="11"/>
  <c r="AY770" i="11"/>
  <c r="AX770" i="11"/>
  <c r="AW770" i="11"/>
  <c r="AV770" i="11"/>
  <c r="AU770" i="11"/>
  <c r="AT770" i="11"/>
  <c r="AS770" i="11"/>
  <c r="AR770" i="11"/>
  <c r="AO770" i="11"/>
  <c r="AN770" i="11"/>
  <c r="AM770" i="11"/>
  <c r="AL770" i="11"/>
  <c r="AK770" i="11"/>
  <c r="AJ770" i="11"/>
  <c r="D770" i="11"/>
  <c r="X770" i="11" s="1"/>
  <c r="C770" i="11"/>
  <c r="B770" i="11"/>
  <c r="AY769" i="11"/>
  <c r="AX769" i="11"/>
  <c r="AW769" i="11"/>
  <c r="AV769" i="11"/>
  <c r="AU769" i="11"/>
  <c r="AT769" i="11"/>
  <c r="AS769" i="11"/>
  <c r="AR769" i="11"/>
  <c r="AO769" i="11"/>
  <c r="AN769" i="11"/>
  <c r="AM769" i="11"/>
  <c r="AL769" i="11"/>
  <c r="AK769" i="11"/>
  <c r="AJ769" i="11"/>
  <c r="D769" i="11"/>
  <c r="X769" i="11" s="1"/>
  <c r="C769" i="11"/>
  <c r="B769" i="11"/>
  <c r="AY768" i="11"/>
  <c r="AX768" i="11"/>
  <c r="AW768" i="11"/>
  <c r="AV768" i="11"/>
  <c r="AU768" i="11"/>
  <c r="AT768" i="11"/>
  <c r="AS768" i="11"/>
  <c r="AR768" i="11"/>
  <c r="AO768" i="11"/>
  <c r="AN768" i="11"/>
  <c r="AM768" i="11"/>
  <c r="AL768" i="11"/>
  <c r="AK768" i="11"/>
  <c r="AJ768" i="11"/>
  <c r="D768" i="11"/>
  <c r="X768" i="11" s="1"/>
  <c r="C768" i="11"/>
  <c r="B768" i="11"/>
  <c r="AY767" i="11"/>
  <c r="AX767" i="11"/>
  <c r="AW767" i="11"/>
  <c r="AV767" i="11"/>
  <c r="AU767" i="11"/>
  <c r="AT767" i="11"/>
  <c r="AS767" i="11"/>
  <c r="AR767" i="11"/>
  <c r="AO767" i="11"/>
  <c r="AN767" i="11"/>
  <c r="AM767" i="11"/>
  <c r="AL767" i="11"/>
  <c r="AK767" i="11"/>
  <c r="AJ767" i="11"/>
  <c r="D767" i="11"/>
  <c r="X767" i="11" s="1"/>
  <c r="C767" i="11"/>
  <c r="B767" i="11"/>
  <c r="AY766" i="11"/>
  <c r="AX766" i="11"/>
  <c r="AW766" i="11"/>
  <c r="AV766" i="11"/>
  <c r="AU766" i="11"/>
  <c r="AT766" i="11"/>
  <c r="AS766" i="11"/>
  <c r="AR766" i="11"/>
  <c r="AO766" i="11"/>
  <c r="AN766" i="11"/>
  <c r="AM766" i="11"/>
  <c r="AL766" i="11"/>
  <c r="AK766" i="11"/>
  <c r="AJ766" i="11"/>
  <c r="D766" i="11"/>
  <c r="X766" i="11" s="1"/>
  <c r="C766" i="11"/>
  <c r="B766" i="11"/>
  <c r="AY765" i="11"/>
  <c r="AX765" i="11"/>
  <c r="AW765" i="11"/>
  <c r="AV765" i="11"/>
  <c r="AU765" i="11"/>
  <c r="AT765" i="11"/>
  <c r="AS765" i="11"/>
  <c r="AR765" i="11"/>
  <c r="AO765" i="11"/>
  <c r="AN765" i="11"/>
  <c r="AM765" i="11"/>
  <c r="AL765" i="11"/>
  <c r="AK765" i="11"/>
  <c r="AJ765" i="11"/>
  <c r="D765" i="11"/>
  <c r="X765" i="11" s="1"/>
  <c r="C765" i="11"/>
  <c r="B765" i="11"/>
  <c r="AY764" i="11"/>
  <c r="AX764" i="11"/>
  <c r="AW764" i="11"/>
  <c r="AV764" i="11"/>
  <c r="AU764" i="11"/>
  <c r="AT764" i="11"/>
  <c r="AS764" i="11"/>
  <c r="AR764" i="11"/>
  <c r="AO764" i="11"/>
  <c r="AN764" i="11"/>
  <c r="AM764" i="11"/>
  <c r="AL764" i="11"/>
  <c r="AK764" i="11"/>
  <c r="AJ764" i="11"/>
  <c r="D764" i="11"/>
  <c r="X764" i="11" s="1"/>
  <c r="C764" i="11"/>
  <c r="B764" i="11"/>
  <c r="AY763" i="11"/>
  <c r="AX763" i="11"/>
  <c r="AW763" i="11"/>
  <c r="AV763" i="11"/>
  <c r="AU763" i="11"/>
  <c r="AT763" i="11"/>
  <c r="AS763" i="11"/>
  <c r="AR763" i="11"/>
  <c r="AO763" i="11"/>
  <c r="AN763" i="11"/>
  <c r="AM763" i="11"/>
  <c r="AL763" i="11"/>
  <c r="AK763" i="11"/>
  <c r="AJ763" i="11"/>
  <c r="D763" i="11"/>
  <c r="X763" i="11" s="1"/>
  <c r="C763" i="11"/>
  <c r="B763" i="11"/>
  <c r="AY762" i="11"/>
  <c r="AX762" i="11"/>
  <c r="AW762" i="11"/>
  <c r="AV762" i="11"/>
  <c r="AU762" i="11"/>
  <c r="AT762" i="11"/>
  <c r="AS762" i="11"/>
  <c r="AR762" i="11"/>
  <c r="AO762" i="11"/>
  <c r="AN762" i="11"/>
  <c r="AM762" i="11"/>
  <c r="AL762" i="11"/>
  <c r="AK762" i="11"/>
  <c r="AJ762" i="11"/>
  <c r="D762" i="11"/>
  <c r="X762" i="11" s="1"/>
  <c r="C762" i="11"/>
  <c r="B762" i="11"/>
  <c r="AY761" i="11"/>
  <c r="AX761" i="11"/>
  <c r="AW761" i="11"/>
  <c r="AV761" i="11"/>
  <c r="AU761" i="11"/>
  <c r="AT761" i="11"/>
  <c r="AS761" i="11"/>
  <c r="AR761" i="11"/>
  <c r="AO761" i="11"/>
  <c r="AN761" i="11"/>
  <c r="AM761" i="11"/>
  <c r="AL761" i="11"/>
  <c r="AK761" i="11"/>
  <c r="AJ761" i="11"/>
  <c r="D761" i="11"/>
  <c r="X761" i="11" s="1"/>
  <c r="C761" i="11"/>
  <c r="B761" i="11"/>
  <c r="AY760" i="11"/>
  <c r="AX760" i="11"/>
  <c r="AW760" i="11"/>
  <c r="AV760" i="11"/>
  <c r="AU760" i="11"/>
  <c r="AT760" i="11"/>
  <c r="AS760" i="11"/>
  <c r="AR760" i="11"/>
  <c r="AO760" i="11"/>
  <c r="AN760" i="11"/>
  <c r="AM760" i="11"/>
  <c r="AL760" i="11"/>
  <c r="AK760" i="11"/>
  <c r="AJ760" i="11"/>
  <c r="D760" i="11"/>
  <c r="X760" i="11" s="1"/>
  <c r="C760" i="11"/>
  <c r="B760" i="11"/>
  <c r="AY759" i="11"/>
  <c r="AX759" i="11"/>
  <c r="AW759" i="11"/>
  <c r="AV759" i="11"/>
  <c r="AU759" i="11"/>
  <c r="AT759" i="11"/>
  <c r="AS759" i="11"/>
  <c r="AR759" i="11"/>
  <c r="AO759" i="11"/>
  <c r="AN759" i="11"/>
  <c r="AM759" i="11"/>
  <c r="AL759" i="11"/>
  <c r="AK759" i="11"/>
  <c r="AJ759" i="11"/>
  <c r="D759" i="11"/>
  <c r="X759" i="11" s="1"/>
  <c r="C759" i="11"/>
  <c r="B759" i="11"/>
  <c r="AY758" i="11"/>
  <c r="AX758" i="11"/>
  <c r="AW758" i="11"/>
  <c r="AV758" i="11"/>
  <c r="AU758" i="11"/>
  <c r="AT758" i="11"/>
  <c r="AS758" i="11"/>
  <c r="AR758" i="11"/>
  <c r="AO758" i="11"/>
  <c r="AN758" i="11"/>
  <c r="AM758" i="11"/>
  <c r="AL758" i="11"/>
  <c r="AK758" i="11"/>
  <c r="AJ758" i="11"/>
  <c r="D758" i="11"/>
  <c r="X758" i="11" s="1"/>
  <c r="C758" i="11"/>
  <c r="B758" i="11"/>
  <c r="AY757" i="11"/>
  <c r="AX757" i="11"/>
  <c r="AW757" i="11"/>
  <c r="AV757" i="11"/>
  <c r="AU757" i="11"/>
  <c r="AT757" i="11"/>
  <c r="AS757" i="11"/>
  <c r="AR757" i="11"/>
  <c r="AO757" i="11"/>
  <c r="AN757" i="11"/>
  <c r="AM757" i="11"/>
  <c r="AL757" i="11"/>
  <c r="AK757" i="11"/>
  <c r="AJ757" i="11"/>
  <c r="D757" i="11"/>
  <c r="X757" i="11" s="1"/>
  <c r="C757" i="11"/>
  <c r="B757" i="11"/>
  <c r="AY756" i="11"/>
  <c r="AX756" i="11"/>
  <c r="AW756" i="11"/>
  <c r="AV756" i="11"/>
  <c r="AU756" i="11"/>
  <c r="AT756" i="11"/>
  <c r="AS756" i="11"/>
  <c r="AR756" i="11"/>
  <c r="AO756" i="11"/>
  <c r="AN756" i="11"/>
  <c r="AM756" i="11"/>
  <c r="AL756" i="11"/>
  <c r="AK756" i="11"/>
  <c r="AJ756" i="11"/>
  <c r="D756" i="11"/>
  <c r="X756" i="11" s="1"/>
  <c r="C756" i="11"/>
  <c r="B756" i="11"/>
  <c r="AY755" i="11"/>
  <c r="AX755" i="11"/>
  <c r="AW755" i="11"/>
  <c r="AV755" i="11"/>
  <c r="AU755" i="11"/>
  <c r="AT755" i="11"/>
  <c r="AS755" i="11"/>
  <c r="AR755" i="11"/>
  <c r="AO755" i="11"/>
  <c r="AN755" i="11"/>
  <c r="AM755" i="11"/>
  <c r="AL755" i="11"/>
  <c r="AK755" i="11"/>
  <c r="AJ755" i="11"/>
  <c r="D755" i="11"/>
  <c r="X755" i="11" s="1"/>
  <c r="C755" i="11"/>
  <c r="B755" i="11"/>
  <c r="AY754" i="11"/>
  <c r="AX754" i="11"/>
  <c r="AW754" i="11"/>
  <c r="AV754" i="11"/>
  <c r="AU754" i="11"/>
  <c r="AT754" i="11"/>
  <c r="AS754" i="11"/>
  <c r="AR754" i="11"/>
  <c r="AO754" i="11"/>
  <c r="AN754" i="11"/>
  <c r="AM754" i="11"/>
  <c r="AL754" i="11"/>
  <c r="AK754" i="11"/>
  <c r="AJ754" i="11"/>
  <c r="D754" i="11"/>
  <c r="X754" i="11" s="1"/>
  <c r="C754" i="11"/>
  <c r="B754" i="11"/>
  <c r="AY753" i="11"/>
  <c r="AX753" i="11"/>
  <c r="AW753" i="11"/>
  <c r="AV753" i="11"/>
  <c r="AU753" i="11"/>
  <c r="AT753" i="11"/>
  <c r="AS753" i="11"/>
  <c r="AR753" i="11"/>
  <c r="AO753" i="11"/>
  <c r="AN753" i="11"/>
  <c r="AM753" i="11"/>
  <c r="AL753" i="11"/>
  <c r="AK753" i="11"/>
  <c r="AJ753" i="11"/>
  <c r="D753" i="11"/>
  <c r="X753" i="11" s="1"/>
  <c r="C753" i="11"/>
  <c r="B753" i="11"/>
  <c r="AY752" i="11"/>
  <c r="AX752" i="11"/>
  <c r="AW752" i="11"/>
  <c r="AV752" i="11"/>
  <c r="AU752" i="11"/>
  <c r="AT752" i="11"/>
  <c r="AS752" i="11"/>
  <c r="AR752" i="11"/>
  <c r="AO752" i="11"/>
  <c r="AN752" i="11"/>
  <c r="AM752" i="11"/>
  <c r="AL752" i="11"/>
  <c r="AK752" i="11"/>
  <c r="AJ752" i="11"/>
  <c r="D752" i="11"/>
  <c r="X752" i="11" s="1"/>
  <c r="C752" i="11"/>
  <c r="B752" i="11"/>
  <c r="AY751" i="11"/>
  <c r="AX751" i="11"/>
  <c r="AW751" i="11"/>
  <c r="AV751" i="11"/>
  <c r="AU751" i="11"/>
  <c r="AT751" i="11"/>
  <c r="AS751" i="11"/>
  <c r="AR751" i="11"/>
  <c r="AO751" i="11"/>
  <c r="AN751" i="11"/>
  <c r="AM751" i="11"/>
  <c r="AL751" i="11"/>
  <c r="AK751" i="11"/>
  <c r="AJ751" i="11"/>
  <c r="D751" i="11"/>
  <c r="X751" i="11" s="1"/>
  <c r="C751" i="11"/>
  <c r="B751" i="11"/>
  <c r="AY750" i="11"/>
  <c r="AX750" i="11"/>
  <c r="AW750" i="11"/>
  <c r="AV750" i="11"/>
  <c r="AU750" i="11"/>
  <c r="AT750" i="11"/>
  <c r="AS750" i="11"/>
  <c r="AR750" i="11"/>
  <c r="AO750" i="11"/>
  <c r="AN750" i="11"/>
  <c r="AM750" i="11"/>
  <c r="AL750" i="11"/>
  <c r="AK750" i="11"/>
  <c r="AJ750" i="11"/>
  <c r="D750" i="11"/>
  <c r="X750" i="11" s="1"/>
  <c r="C750" i="11"/>
  <c r="B750" i="11"/>
  <c r="AY749" i="11"/>
  <c r="AX749" i="11"/>
  <c r="AW749" i="11"/>
  <c r="AV749" i="11"/>
  <c r="AU749" i="11"/>
  <c r="AT749" i="11"/>
  <c r="AS749" i="11"/>
  <c r="AR749" i="11"/>
  <c r="AO749" i="11"/>
  <c r="AN749" i="11"/>
  <c r="AM749" i="11"/>
  <c r="AL749" i="11"/>
  <c r="AK749" i="11"/>
  <c r="AJ749" i="11"/>
  <c r="D749" i="11"/>
  <c r="X749" i="11" s="1"/>
  <c r="C749" i="11"/>
  <c r="B749" i="11"/>
  <c r="AY748" i="11"/>
  <c r="AX748" i="11"/>
  <c r="AW748" i="11"/>
  <c r="AV748" i="11"/>
  <c r="AU748" i="11"/>
  <c r="AT748" i="11"/>
  <c r="AS748" i="11"/>
  <c r="AR748" i="11"/>
  <c r="AO748" i="11"/>
  <c r="AN748" i="11"/>
  <c r="AM748" i="11"/>
  <c r="AL748" i="11"/>
  <c r="AK748" i="11"/>
  <c r="AJ748" i="11"/>
  <c r="D748" i="11"/>
  <c r="X748" i="11" s="1"/>
  <c r="C748" i="11"/>
  <c r="B748" i="11"/>
  <c r="AY747" i="11"/>
  <c r="AX747" i="11"/>
  <c r="AW747" i="11"/>
  <c r="AV747" i="11"/>
  <c r="AU747" i="11"/>
  <c r="AT747" i="11"/>
  <c r="AS747" i="11"/>
  <c r="AR747" i="11"/>
  <c r="AO747" i="11"/>
  <c r="AN747" i="11"/>
  <c r="AM747" i="11"/>
  <c r="AL747" i="11"/>
  <c r="AK747" i="11"/>
  <c r="AJ747" i="11"/>
  <c r="D747" i="11"/>
  <c r="X747" i="11" s="1"/>
  <c r="C747" i="11"/>
  <c r="B747" i="11"/>
  <c r="AY746" i="11"/>
  <c r="AX746" i="11"/>
  <c r="AW746" i="11"/>
  <c r="AV746" i="11"/>
  <c r="AU746" i="11"/>
  <c r="AT746" i="11"/>
  <c r="AS746" i="11"/>
  <c r="AR746" i="11"/>
  <c r="AO746" i="11"/>
  <c r="AN746" i="11"/>
  <c r="AM746" i="11"/>
  <c r="AL746" i="11"/>
  <c r="AK746" i="11"/>
  <c r="AJ746" i="11"/>
  <c r="D746" i="11"/>
  <c r="X746" i="11" s="1"/>
  <c r="C746" i="11"/>
  <c r="B746" i="11"/>
  <c r="AY745" i="11"/>
  <c r="AX745" i="11"/>
  <c r="AW745" i="11"/>
  <c r="AV745" i="11"/>
  <c r="AU745" i="11"/>
  <c r="AT745" i="11"/>
  <c r="AS745" i="11"/>
  <c r="AR745" i="11"/>
  <c r="AO745" i="11"/>
  <c r="AN745" i="11"/>
  <c r="AM745" i="11"/>
  <c r="AL745" i="11"/>
  <c r="AK745" i="11"/>
  <c r="AJ745" i="11"/>
  <c r="D745" i="11"/>
  <c r="X745" i="11" s="1"/>
  <c r="C745" i="11"/>
  <c r="B745" i="11"/>
  <c r="AY744" i="11"/>
  <c r="AX744" i="11"/>
  <c r="AW744" i="11"/>
  <c r="AV744" i="11"/>
  <c r="AU744" i="11"/>
  <c r="AT744" i="11"/>
  <c r="AS744" i="11"/>
  <c r="AR744" i="11"/>
  <c r="AO744" i="11"/>
  <c r="AN744" i="11"/>
  <c r="AM744" i="11"/>
  <c r="AL744" i="11"/>
  <c r="AK744" i="11"/>
  <c r="AJ744" i="11"/>
  <c r="D744" i="11"/>
  <c r="X744" i="11" s="1"/>
  <c r="C744" i="11"/>
  <c r="B744" i="11"/>
  <c r="AY743" i="11"/>
  <c r="AX743" i="11"/>
  <c r="AW743" i="11"/>
  <c r="AV743" i="11"/>
  <c r="AU743" i="11"/>
  <c r="AT743" i="11"/>
  <c r="AS743" i="11"/>
  <c r="AR743" i="11"/>
  <c r="AO743" i="11"/>
  <c r="AN743" i="11"/>
  <c r="AM743" i="11"/>
  <c r="AL743" i="11"/>
  <c r="AK743" i="11"/>
  <c r="AJ743" i="11"/>
  <c r="D743" i="11"/>
  <c r="X743" i="11" s="1"/>
  <c r="C743" i="11"/>
  <c r="B743" i="11"/>
  <c r="AY742" i="11"/>
  <c r="AX742" i="11"/>
  <c r="AW742" i="11"/>
  <c r="AV742" i="11"/>
  <c r="AU742" i="11"/>
  <c r="AT742" i="11"/>
  <c r="AS742" i="11"/>
  <c r="AR742" i="11"/>
  <c r="AO742" i="11"/>
  <c r="AN742" i="11"/>
  <c r="AM742" i="11"/>
  <c r="AL742" i="11"/>
  <c r="AK742" i="11"/>
  <c r="AJ742" i="11"/>
  <c r="D742" i="11"/>
  <c r="X742" i="11" s="1"/>
  <c r="C742" i="11"/>
  <c r="B742" i="11"/>
  <c r="AY741" i="11"/>
  <c r="AX741" i="11"/>
  <c r="AW741" i="11"/>
  <c r="AV741" i="11"/>
  <c r="AU741" i="11"/>
  <c r="AT741" i="11"/>
  <c r="AS741" i="11"/>
  <c r="AR741" i="11"/>
  <c r="AO741" i="11"/>
  <c r="AN741" i="11"/>
  <c r="AM741" i="11"/>
  <c r="AL741" i="11"/>
  <c r="AK741" i="11"/>
  <c r="AJ741" i="11"/>
  <c r="D741" i="11"/>
  <c r="X741" i="11" s="1"/>
  <c r="C741" i="11"/>
  <c r="B741" i="11"/>
  <c r="AY740" i="11"/>
  <c r="AX740" i="11"/>
  <c r="AW740" i="11"/>
  <c r="AV740" i="11"/>
  <c r="AU740" i="11"/>
  <c r="AT740" i="11"/>
  <c r="AS740" i="11"/>
  <c r="AR740" i="11"/>
  <c r="AO740" i="11"/>
  <c r="AN740" i="11"/>
  <c r="AM740" i="11"/>
  <c r="AL740" i="11"/>
  <c r="AK740" i="11"/>
  <c r="AJ740" i="11"/>
  <c r="D740" i="11"/>
  <c r="X740" i="11" s="1"/>
  <c r="C740" i="11"/>
  <c r="B740" i="11"/>
  <c r="AY739" i="11"/>
  <c r="AX739" i="11"/>
  <c r="AW739" i="11"/>
  <c r="AV739" i="11"/>
  <c r="AU739" i="11"/>
  <c r="AT739" i="11"/>
  <c r="AS739" i="11"/>
  <c r="AR739" i="11"/>
  <c r="AO739" i="11"/>
  <c r="AN739" i="11"/>
  <c r="AM739" i="11"/>
  <c r="AL739" i="11"/>
  <c r="AK739" i="11"/>
  <c r="AJ739" i="11"/>
  <c r="D739" i="11"/>
  <c r="X739" i="11" s="1"/>
  <c r="C739" i="11"/>
  <c r="B739" i="11"/>
  <c r="AY738" i="11"/>
  <c r="AX738" i="11"/>
  <c r="AW738" i="11"/>
  <c r="AV738" i="11"/>
  <c r="AU738" i="11"/>
  <c r="AT738" i="11"/>
  <c r="AS738" i="11"/>
  <c r="AR738" i="11"/>
  <c r="AO738" i="11"/>
  <c r="AN738" i="11"/>
  <c r="AM738" i="11"/>
  <c r="AL738" i="11"/>
  <c r="AK738" i="11"/>
  <c r="AJ738" i="11"/>
  <c r="D738" i="11"/>
  <c r="X738" i="11" s="1"/>
  <c r="C738" i="11"/>
  <c r="B738" i="11"/>
  <c r="AY737" i="11"/>
  <c r="AX737" i="11"/>
  <c r="AW737" i="11"/>
  <c r="AV737" i="11"/>
  <c r="AU737" i="11"/>
  <c r="AT737" i="11"/>
  <c r="AS737" i="11"/>
  <c r="AR737" i="11"/>
  <c r="AO737" i="11"/>
  <c r="AN737" i="11"/>
  <c r="AM737" i="11"/>
  <c r="AL737" i="11"/>
  <c r="AK737" i="11"/>
  <c r="AJ737" i="11"/>
  <c r="D737" i="11"/>
  <c r="X737" i="11" s="1"/>
  <c r="C737" i="11"/>
  <c r="B737" i="11"/>
  <c r="AY736" i="11"/>
  <c r="AX736" i="11"/>
  <c r="AW736" i="11"/>
  <c r="AV736" i="11"/>
  <c r="AU736" i="11"/>
  <c r="AT736" i="11"/>
  <c r="AS736" i="11"/>
  <c r="AR736" i="11"/>
  <c r="AO736" i="11"/>
  <c r="AN736" i="11"/>
  <c r="AM736" i="11"/>
  <c r="AL736" i="11"/>
  <c r="AK736" i="11"/>
  <c r="AJ736" i="11"/>
  <c r="D736" i="11"/>
  <c r="X736" i="11" s="1"/>
  <c r="C736" i="11"/>
  <c r="B736" i="11"/>
  <c r="AY735" i="11"/>
  <c r="AX735" i="11"/>
  <c r="AW735" i="11"/>
  <c r="AV735" i="11"/>
  <c r="AU735" i="11"/>
  <c r="AT735" i="11"/>
  <c r="AS735" i="11"/>
  <c r="AR735" i="11"/>
  <c r="AO735" i="11"/>
  <c r="AN735" i="11"/>
  <c r="AM735" i="11"/>
  <c r="AL735" i="11"/>
  <c r="AK735" i="11"/>
  <c r="AJ735" i="11"/>
  <c r="D735" i="11"/>
  <c r="X735" i="11" s="1"/>
  <c r="C735" i="11"/>
  <c r="B735" i="11"/>
  <c r="AY734" i="11"/>
  <c r="AX734" i="11"/>
  <c r="AW734" i="11"/>
  <c r="AV734" i="11"/>
  <c r="AU734" i="11"/>
  <c r="AT734" i="11"/>
  <c r="AS734" i="11"/>
  <c r="AR734" i="11"/>
  <c r="AO734" i="11"/>
  <c r="AN734" i="11"/>
  <c r="AM734" i="11"/>
  <c r="AL734" i="11"/>
  <c r="AK734" i="11"/>
  <c r="AJ734" i="11"/>
  <c r="D734" i="11"/>
  <c r="X734" i="11" s="1"/>
  <c r="C734" i="11"/>
  <c r="B734" i="11"/>
  <c r="AY733" i="11"/>
  <c r="AX733" i="11"/>
  <c r="AW733" i="11"/>
  <c r="AV733" i="11"/>
  <c r="AU733" i="11"/>
  <c r="AT733" i="11"/>
  <c r="AS733" i="11"/>
  <c r="AR733" i="11"/>
  <c r="AO733" i="11"/>
  <c r="AN733" i="11"/>
  <c r="AM733" i="11"/>
  <c r="AL733" i="11"/>
  <c r="AK733" i="11"/>
  <c r="AJ733" i="11"/>
  <c r="D733" i="11"/>
  <c r="X733" i="11" s="1"/>
  <c r="C733" i="11"/>
  <c r="B733" i="11"/>
  <c r="AY732" i="11"/>
  <c r="AX732" i="11"/>
  <c r="AW732" i="11"/>
  <c r="AV732" i="11"/>
  <c r="AU732" i="11"/>
  <c r="AT732" i="11"/>
  <c r="AS732" i="11"/>
  <c r="AR732" i="11"/>
  <c r="AO732" i="11"/>
  <c r="AN732" i="11"/>
  <c r="AM732" i="11"/>
  <c r="AL732" i="11"/>
  <c r="AK732" i="11"/>
  <c r="AJ732" i="11"/>
  <c r="D732" i="11"/>
  <c r="X732" i="11" s="1"/>
  <c r="C732" i="11"/>
  <c r="B732" i="11"/>
  <c r="AY731" i="11"/>
  <c r="AX731" i="11"/>
  <c r="AW731" i="11"/>
  <c r="AV731" i="11"/>
  <c r="AU731" i="11"/>
  <c r="AT731" i="11"/>
  <c r="AS731" i="11"/>
  <c r="AR731" i="11"/>
  <c r="AO731" i="11"/>
  <c r="AN731" i="11"/>
  <c r="AM731" i="11"/>
  <c r="AL731" i="11"/>
  <c r="AK731" i="11"/>
  <c r="AJ731" i="11"/>
  <c r="D731" i="11"/>
  <c r="X731" i="11" s="1"/>
  <c r="C731" i="11"/>
  <c r="B731" i="11"/>
  <c r="AY730" i="11"/>
  <c r="AX730" i="11"/>
  <c r="AW730" i="11"/>
  <c r="AV730" i="11"/>
  <c r="AU730" i="11"/>
  <c r="AT730" i="11"/>
  <c r="AS730" i="11"/>
  <c r="AR730" i="11"/>
  <c r="AO730" i="11"/>
  <c r="AN730" i="11"/>
  <c r="AM730" i="11"/>
  <c r="AL730" i="11"/>
  <c r="AK730" i="11"/>
  <c r="AJ730" i="11"/>
  <c r="D730" i="11"/>
  <c r="X730" i="11" s="1"/>
  <c r="C730" i="11"/>
  <c r="B730" i="11"/>
  <c r="AY729" i="11"/>
  <c r="AX729" i="11"/>
  <c r="AW729" i="11"/>
  <c r="AV729" i="11"/>
  <c r="AU729" i="11"/>
  <c r="AT729" i="11"/>
  <c r="AS729" i="11"/>
  <c r="AR729" i="11"/>
  <c r="AO729" i="11"/>
  <c r="AN729" i="11"/>
  <c r="AM729" i="11"/>
  <c r="AL729" i="11"/>
  <c r="AK729" i="11"/>
  <c r="AJ729" i="11"/>
  <c r="D729" i="11"/>
  <c r="X729" i="11" s="1"/>
  <c r="C729" i="11"/>
  <c r="B729" i="11"/>
  <c r="AY728" i="11"/>
  <c r="AX728" i="11"/>
  <c r="AW728" i="11"/>
  <c r="AV728" i="11"/>
  <c r="AU728" i="11"/>
  <c r="AT728" i="11"/>
  <c r="AS728" i="11"/>
  <c r="AR728" i="11"/>
  <c r="AO728" i="11"/>
  <c r="AN728" i="11"/>
  <c r="AM728" i="11"/>
  <c r="AL728" i="11"/>
  <c r="AK728" i="11"/>
  <c r="AJ728" i="11"/>
  <c r="D728" i="11"/>
  <c r="X728" i="11" s="1"/>
  <c r="C728" i="11"/>
  <c r="B728" i="11"/>
  <c r="AY727" i="11"/>
  <c r="AX727" i="11"/>
  <c r="AW727" i="11"/>
  <c r="AV727" i="11"/>
  <c r="AU727" i="11"/>
  <c r="AT727" i="11"/>
  <c r="AS727" i="11"/>
  <c r="AR727" i="11"/>
  <c r="AO727" i="11"/>
  <c r="AN727" i="11"/>
  <c r="AM727" i="11"/>
  <c r="AL727" i="11"/>
  <c r="AK727" i="11"/>
  <c r="AJ727" i="11"/>
  <c r="D727" i="11"/>
  <c r="X727" i="11" s="1"/>
  <c r="C727" i="11"/>
  <c r="B727" i="11"/>
  <c r="AY726" i="11"/>
  <c r="AX726" i="11"/>
  <c r="AW726" i="11"/>
  <c r="AV726" i="11"/>
  <c r="AU726" i="11"/>
  <c r="AT726" i="11"/>
  <c r="AS726" i="11"/>
  <c r="AR726" i="11"/>
  <c r="AO726" i="11"/>
  <c r="AN726" i="11"/>
  <c r="AM726" i="11"/>
  <c r="AL726" i="11"/>
  <c r="AK726" i="11"/>
  <c r="AJ726" i="11"/>
  <c r="D726" i="11"/>
  <c r="X726" i="11" s="1"/>
  <c r="C726" i="11"/>
  <c r="B726" i="11"/>
  <c r="AY725" i="11"/>
  <c r="AX725" i="11"/>
  <c r="AW725" i="11"/>
  <c r="AV725" i="11"/>
  <c r="AU725" i="11"/>
  <c r="AT725" i="11"/>
  <c r="AS725" i="11"/>
  <c r="AR725" i="11"/>
  <c r="AO725" i="11"/>
  <c r="AN725" i="11"/>
  <c r="AM725" i="11"/>
  <c r="AL725" i="11"/>
  <c r="AK725" i="11"/>
  <c r="AJ725" i="11"/>
  <c r="D725" i="11"/>
  <c r="X725" i="11" s="1"/>
  <c r="C725" i="11"/>
  <c r="B725" i="11"/>
  <c r="AY724" i="11"/>
  <c r="AX724" i="11"/>
  <c r="AW724" i="11"/>
  <c r="AV724" i="11"/>
  <c r="AU724" i="11"/>
  <c r="AT724" i="11"/>
  <c r="AS724" i="11"/>
  <c r="AR724" i="11"/>
  <c r="AO724" i="11"/>
  <c r="AN724" i="11"/>
  <c r="AM724" i="11"/>
  <c r="AL724" i="11"/>
  <c r="AK724" i="11"/>
  <c r="AJ724" i="11"/>
  <c r="D724" i="11"/>
  <c r="X724" i="11" s="1"/>
  <c r="C724" i="11"/>
  <c r="B724" i="11"/>
  <c r="AY723" i="11"/>
  <c r="AX723" i="11"/>
  <c r="AW723" i="11"/>
  <c r="AV723" i="11"/>
  <c r="AU723" i="11"/>
  <c r="AT723" i="11"/>
  <c r="AS723" i="11"/>
  <c r="AR723" i="11"/>
  <c r="AO723" i="11"/>
  <c r="AN723" i="11"/>
  <c r="AM723" i="11"/>
  <c r="AL723" i="11"/>
  <c r="AK723" i="11"/>
  <c r="AJ723" i="11"/>
  <c r="D723" i="11"/>
  <c r="X723" i="11" s="1"/>
  <c r="C723" i="11"/>
  <c r="B723" i="11"/>
  <c r="AY722" i="11"/>
  <c r="AX722" i="11"/>
  <c r="AW722" i="11"/>
  <c r="AV722" i="11"/>
  <c r="AU722" i="11"/>
  <c r="AT722" i="11"/>
  <c r="AS722" i="11"/>
  <c r="AR722" i="11"/>
  <c r="AO722" i="11"/>
  <c r="AN722" i="11"/>
  <c r="AM722" i="11"/>
  <c r="AL722" i="11"/>
  <c r="AK722" i="11"/>
  <c r="AJ722" i="11"/>
  <c r="D722" i="11"/>
  <c r="X722" i="11" s="1"/>
  <c r="C722" i="11"/>
  <c r="B722" i="11"/>
  <c r="AY721" i="11"/>
  <c r="AX721" i="11"/>
  <c r="AW721" i="11"/>
  <c r="AV721" i="11"/>
  <c r="AU721" i="11"/>
  <c r="AT721" i="11"/>
  <c r="AS721" i="11"/>
  <c r="AR721" i="11"/>
  <c r="AO721" i="11"/>
  <c r="AN721" i="11"/>
  <c r="AM721" i="11"/>
  <c r="AL721" i="11"/>
  <c r="AK721" i="11"/>
  <c r="AJ721" i="11"/>
  <c r="D721" i="11"/>
  <c r="X721" i="11" s="1"/>
  <c r="C721" i="11"/>
  <c r="B721" i="11"/>
  <c r="AY720" i="11"/>
  <c r="AX720" i="11"/>
  <c r="AW720" i="11"/>
  <c r="AV720" i="11"/>
  <c r="AU720" i="11"/>
  <c r="AT720" i="11"/>
  <c r="AS720" i="11"/>
  <c r="AR720" i="11"/>
  <c r="AO720" i="11"/>
  <c r="AN720" i="11"/>
  <c r="AM720" i="11"/>
  <c r="AL720" i="11"/>
  <c r="AK720" i="11"/>
  <c r="AJ720" i="11"/>
  <c r="D720" i="11"/>
  <c r="X720" i="11" s="1"/>
  <c r="C720" i="11"/>
  <c r="B720" i="11"/>
  <c r="AY719" i="11"/>
  <c r="AX719" i="11"/>
  <c r="AW719" i="11"/>
  <c r="AV719" i="11"/>
  <c r="AU719" i="11"/>
  <c r="AT719" i="11"/>
  <c r="AS719" i="11"/>
  <c r="AR719" i="11"/>
  <c r="AO719" i="11"/>
  <c r="AN719" i="11"/>
  <c r="AM719" i="11"/>
  <c r="AL719" i="11"/>
  <c r="AK719" i="11"/>
  <c r="AJ719" i="11"/>
  <c r="D719" i="11"/>
  <c r="X719" i="11" s="1"/>
  <c r="C719" i="11"/>
  <c r="B719" i="11"/>
  <c r="AY718" i="11"/>
  <c r="AX718" i="11"/>
  <c r="AW718" i="11"/>
  <c r="AV718" i="11"/>
  <c r="AU718" i="11"/>
  <c r="AT718" i="11"/>
  <c r="AS718" i="11"/>
  <c r="AR718" i="11"/>
  <c r="AO718" i="11"/>
  <c r="AN718" i="11"/>
  <c r="AM718" i="11"/>
  <c r="AL718" i="11"/>
  <c r="AK718" i="11"/>
  <c r="AJ718" i="11"/>
  <c r="D718" i="11"/>
  <c r="X718" i="11" s="1"/>
  <c r="C718" i="11"/>
  <c r="B718" i="11"/>
  <c r="AY717" i="11"/>
  <c r="AX717" i="11"/>
  <c r="AW717" i="11"/>
  <c r="AV717" i="11"/>
  <c r="AU717" i="11"/>
  <c r="AT717" i="11"/>
  <c r="AS717" i="11"/>
  <c r="AR717" i="11"/>
  <c r="AO717" i="11"/>
  <c r="AN717" i="11"/>
  <c r="AM717" i="11"/>
  <c r="AL717" i="11"/>
  <c r="AK717" i="11"/>
  <c r="AJ717" i="11"/>
  <c r="D717" i="11"/>
  <c r="X717" i="11" s="1"/>
  <c r="C717" i="11"/>
  <c r="B717" i="11"/>
  <c r="AY716" i="11"/>
  <c r="AX716" i="11"/>
  <c r="AW716" i="11"/>
  <c r="AV716" i="11"/>
  <c r="AU716" i="11"/>
  <c r="AT716" i="11"/>
  <c r="AS716" i="11"/>
  <c r="AR716" i="11"/>
  <c r="AO716" i="11"/>
  <c r="AN716" i="11"/>
  <c r="AM716" i="11"/>
  <c r="AL716" i="11"/>
  <c r="AK716" i="11"/>
  <c r="AJ716" i="11"/>
  <c r="D716" i="11"/>
  <c r="X716" i="11" s="1"/>
  <c r="C716" i="11"/>
  <c r="B716" i="11"/>
  <c r="AY715" i="11"/>
  <c r="AX715" i="11"/>
  <c r="AW715" i="11"/>
  <c r="AV715" i="11"/>
  <c r="AU715" i="11"/>
  <c r="AT715" i="11"/>
  <c r="AS715" i="11"/>
  <c r="AR715" i="11"/>
  <c r="AO715" i="11"/>
  <c r="AN715" i="11"/>
  <c r="AM715" i="11"/>
  <c r="AL715" i="11"/>
  <c r="AK715" i="11"/>
  <c r="AJ715" i="11"/>
  <c r="D715" i="11"/>
  <c r="X715" i="11" s="1"/>
  <c r="C715" i="11"/>
  <c r="B715" i="11"/>
  <c r="AY714" i="11"/>
  <c r="AX714" i="11"/>
  <c r="AW714" i="11"/>
  <c r="AV714" i="11"/>
  <c r="AU714" i="11"/>
  <c r="AT714" i="11"/>
  <c r="AS714" i="11"/>
  <c r="AR714" i="11"/>
  <c r="AO714" i="11"/>
  <c r="AN714" i="11"/>
  <c r="AM714" i="11"/>
  <c r="AL714" i="11"/>
  <c r="AK714" i="11"/>
  <c r="AJ714" i="11"/>
  <c r="D714" i="11"/>
  <c r="X714" i="11" s="1"/>
  <c r="C714" i="11"/>
  <c r="B714" i="11"/>
  <c r="AY713" i="11"/>
  <c r="AX713" i="11"/>
  <c r="AW713" i="11"/>
  <c r="AV713" i="11"/>
  <c r="AU713" i="11"/>
  <c r="AT713" i="11"/>
  <c r="AS713" i="11"/>
  <c r="AR713" i="11"/>
  <c r="AO713" i="11"/>
  <c r="AN713" i="11"/>
  <c r="AM713" i="11"/>
  <c r="AL713" i="11"/>
  <c r="AK713" i="11"/>
  <c r="AJ713" i="11"/>
  <c r="D713" i="11"/>
  <c r="X713" i="11" s="1"/>
  <c r="C713" i="11"/>
  <c r="B713" i="11"/>
  <c r="AY712" i="11"/>
  <c r="AX712" i="11"/>
  <c r="AW712" i="11"/>
  <c r="AV712" i="11"/>
  <c r="AU712" i="11"/>
  <c r="AT712" i="11"/>
  <c r="AS712" i="11"/>
  <c r="AR712" i="11"/>
  <c r="AO712" i="11"/>
  <c r="AN712" i="11"/>
  <c r="AM712" i="11"/>
  <c r="AL712" i="11"/>
  <c r="AK712" i="11"/>
  <c r="AJ712" i="11"/>
  <c r="D712" i="11"/>
  <c r="X712" i="11" s="1"/>
  <c r="C712" i="11"/>
  <c r="B712" i="11"/>
  <c r="AY711" i="11"/>
  <c r="AX711" i="11"/>
  <c r="AW711" i="11"/>
  <c r="AV711" i="11"/>
  <c r="AU711" i="11"/>
  <c r="AT711" i="11"/>
  <c r="AS711" i="11"/>
  <c r="AR711" i="11"/>
  <c r="AO711" i="11"/>
  <c r="AN711" i="11"/>
  <c r="AM711" i="11"/>
  <c r="AL711" i="11"/>
  <c r="AK711" i="11"/>
  <c r="AJ711" i="11"/>
  <c r="D711" i="11"/>
  <c r="X711" i="11" s="1"/>
  <c r="C711" i="11"/>
  <c r="B711" i="11"/>
  <c r="AY710" i="11"/>
  <c r="AX710" i="11"/>
  <c r="AW710" i="11"/>
  <c r="AV710" i="11"/>
  <c r="AU710" i="11"/>
  <c r="AT710" i="11"/>
  <c r="AS710" i="11"/>
  <c r="AR710" i="11"/>
  <c r="AO710" i="11"/>
  <c r="AN710" i="11"/>
  <c r="AM710" i="11"/>
  <c r="AL710" i="11"/>
  <c r="AK710" i="11"/>
  <c r="AJ710" i="11"/>
  <c r="D710" i="11"/>
  <c r="X710" i="11" s="1"/>
  <c r="C710" i="11"/>
  <c r="B710" i="11"/>
  <c r="AY709" i="11"/>
  <c r="AX709" i="11"/>
  <c r="AW709" i="11"/>
  <c r="AV709" i="11"/>
  <c r="AU709" i="11"/>
  <c r="AT709" i="11"/>
  <c r="AS709" i="11"/>
  <c r="AR709" i="11"/>
  <c r="AO709" i="11"/>
  <c r="AN709" i="11"/>
  <c r="AM709" i="11"/>
  <c r="AL709" i="11"/>
  <c r="AK709" i="11"/>
  <c r="AJ709" i="11"/>
  <c r="D709" i="11"/>
  <c r="X709" i="11" s="1"/>
  <c r="C709" i="11"/>
  <c r="B709" i="11"/>
  <c r="AY708" i="11"/>
  <c r="AX708" i="11"/>
  <c r="AW708" i="11"/>
  <c r="AV708" i="11"/>
  <c r="AU708" i="11"/>
  <c r="AT708" i="11"/>
  <c r="AS708" i="11"/>
  <c r="AR708" i="11"/>
  <c r="AO708" i="11"/>
  <c r="AN708" i="11"/>
  <c r="AM708" i="11"/>
  <c r="AL708" i="11"/>
  <c r="AK708" i="11"/>
  <c r="AJ708" i="11"/>
  <c r="D708" i="11"/>
  <c r="X708" i="11" s="1"/>
  <c r="C708" i="11"/>
  <c r="B708" i="11"/>
  <c r="AY707" i="11"/>
  <c r="AX707" i="11"/>
  <c r="AW707" i="11"/>
  <c r="AV707" i="11"/>
  <c r="AU707" i="11"/>
  <c r="AT707" i="11"/>
  <c r="AS707" i="11"/>
  <c r="AR707" i="11"/>
  <c r="AO707" i="11"/>
  <c r="AN707" i="11"/>
  <c r="AM707" i="11"/>
  <c r="AL707" i="11"/>
  <c r="AK707" i="11"/>
  <c r="AJ707" i="11"/>
  <c r="D707" i="11"/>
  <c r="X707" i="11" s="1"/>
  <c r="C707" i="11"/>
  <c r="B707" i="11"/>
  <c r="AY706" i="11"/>
  <c r="AX706" i="11"/>
  <c r="AW706" i="11"/>
  <c r="AV706" i="11"/>
  <c r="AU706" i="11"/>
  <c r="AT706" i="11"/>
  <c r="AS706" i="11"/>
  <c r="AR706" i="11"/>
  <c r="AO706" i="11"/>
  <c r="AN706" i="11"/>
  <c r="AM706" i="11"/>
  <c r="AL706" i="11"/>
  <c r="AK706" i="11"/>
  <c r="AJ706" i="11"/>
  <c r="D706" i="11"/>
  <c r="X706" i="11" s="1"/>
  <c r="C706" i="11"/>
  <c r="B706" i="11"/>
  <c r="AY705" i="11"/>
  <c r="AX705" i="11"/>
  <c r="AW705" i="11"/>
  <c r="AV705" i="11"/>
  <c r="AU705" i="11"/>
  <c r="AT705" i="11"/>
  <c r="AS705" i="11"/>
  <c r="AR705" i="11"/>
  <c r="AO705" i="11"/>
  <c r="AN705" i="11"/>
  <c r="AM705" i="11"/>
  <c r="AL705" i="11"/>
  <c r="AK705" i="11"/>
  <c r="AJ705" i="11"/>
  <c r="D705" i="11"/>
  <c r="X705" i="11" s="1"/>
  <c r="C705" i="11"/>
  <c r="B705" i="11"/>
  <c r="AY704" i="11"/>
  <c r="AX704" i="11"/>
  <c r="AW704" i="11"/>
  <c r="AV704" i="11"/>
  <c r="AU704" i="11"/>
  <c r="AT704" i="11"/>
  <c r="AS704" i="11"/>
  <c r="AR704" i="11"/>
  <c r="AO704" i="11"/>
  <c r="AN704" i="11"/>
  <c r="AM704" i="11"/>
  <c r="AL704" i="11"/>
  <c r="AK704" i="11"/>
  <c r="AJ704" i="11"/>
  <c r="D704" i="11"/>
  <c r="X704" i="11" s="1"/>
  <c r="C704" i="11"/>
  <c r="B704" i="11"/>
  <c r="AY703" i="11"/>
  <c r="AX703" i="11"/>
  <c r="AW703" i="11"/>
  <c r="AV703" i="11"/>
  <c r="AU703" i="11"/>
  <c r="AT703" i="11"/>
  <c r="AS703" i="11"/>
  <c r="AR703" i="11"/>
  <c r="AO703" i="11"/>
  <c r="AN703" i="11"/>
  <c r="AM703" i="11"/>
  <c r="AL703" i="11"/>
  <c r="AK703" i="11"/>
  <c r="AJ703" i="11"/>
  <c r="D703" i="11"/>
  <c r="X703" i="11" s="1"/>
  <c r="C703" i="11"/>
  <c r="B703" i="11"/>
  <c r="AY702" i="11"/>
  <c r="AX702" i="11"/>
  <c r="AW702" i="11"/>
  <c r="AV702" i="11"/>
  <c r="AU702" i="11"/>
  <c r="AT702" i="11"/>
  <c r="AS702" i="11"/>
  <c r="AR702" i="11"/>
  <c r="AO702" i="11"/>
  <c r="AN702" i="11"/>
  <c r="AM702" i="11"/>
  <c r="AL702" i="11"/>
  <c r="AK702" i="11"/>
  <c r="AJ702" i="11"/>
  <c r="D702" i="11"/>
  <c r="X702" i="11" s="1"/>
  <c r="C702" i="11"/>
  <c r="B702" i="11"/>
  <c r="AY701" i="11"/>
  <c r="AX701" i="11"/>
  <c r="AW701" i="11"/>
  <c r="AV701" i="11"/>
  <c r="AU701" i="11"/>
  <c r="AT701" i="11"/>
  <c r="AS701" i="11"/>
  <c r="AR701" i="11"/>
  <c r="AO701" i="11"/>
  <c r="AN701" i="11"/>
  <c r="AM701" i="11"/>
  <c r="AL701" i="11"/>
  <c r="AK701" i="11"/>
  <c r="AJ701" i="11"/>
  <c r="D701" i="11"/>
  <c r="X701" i="11" s="1"/>
  <c r="C701" i="11"/>
  <c r="B701" i="11"/>
  <c r="AY700" i="11"/>
  <c r="AX700" i="11"/>
  <c r="AW700" i="11"/>
  <c r="AV700" i="11"/>
  <c r="AU700" i="11"/>
  <c r="AT700" i="11"/>
  <c r="AS700" i="11"/>
  <c r="AR700" i="11"/>
  <c r="AO700" i="11"/>
  <c r="AN700" i="11"/>
  <c r="AM700" i="11"/>
  <c r="AL700" i="11"/>
  <c r="AK700" i="11"/>
  <c r="AJ700" i="11"/>
  <c r="D700" i="11"/>
  <c r="X700" i="11" s="1"/>
  <c r="C700" i="11"/>
  <c r="B700" i="11"/>
  <c r="AY699" i="11"/>
  <c r="AX699" i="11"/>
  <c r="AW699" i="11"/>
  <c r="AV699" i="11"/>
  <c r="AU699" i="11"/>
  <c r="AT699" i="11"/>
  <c r="AS699" i="11"/>
  <c r="AR699" i="11"/>
  <c r="AO699" i="11"/>
  <c r="AN699" i="11"/>
  <c r="AM699" i="11"/>
  <c r="AL699" i="11"/>
  <c r="AK699" i="11"/>
  <c r="AJ699" i="11"/>
  <c r="D699" i="11"/>
  <c r="X699" i="11" s="1"/>
  <c r="C699" i="11"/>
  <c r="B699" i="11"/>
  <c r="AY698" i="11"/>
  <c r="AX698" i="11"/>
  <c r="AW698" i="11"/>
  <c r="AV698" i="11"/>
  <c r="AU698" i="11"/>
  <c r="AT698" i="11"/>
  <c r="AS698" i="11"/>
  <c r="AR698" i="11"/>
  <c r="AO698" i="11"/>
  <c r="AN698" i="11"/>
  <c r="AM698" i="11"/>
  <c r="AL698" i="11"/>
  <c r="AK698" i="11"/>
  <c r="AJ698" i="11"/>
  <c r="D698" i="11"/>
  <c r="X698" i="11" s="1"/>
  <c r="C698" i="11"/>
  <c r="B698" i="11"/>
  <c r="AY697" i="11"/>
  <c r="AX697" i="11"/>
  <c r="AW697" i="11"/>
  <c r="AV697" i="11"/>
  <c r="AU697" i="11"/>
  <c r="AT697" i="11"/>
  <c r="AS697" i="11"/>
  <c r="AR697" i="11"/>
  <c r="AO697" i="11"/>
  <c r="AN697" i="11"/>
  <c r="AM697" i="11"/>
  <c r="AL697" i="11"/>
  <c r="AK697" i="11"/>
  <c r="AJ697" i="11"/>
  <c r="D697" i="11"/>
  <c r="X697" i="11" s="1"/>
  <c r="C697" i="11"/>
  <c r="B697" i="11"/>
  <c r="AY696" i="11"/>
  <c r="AX696" i="11"/>
  <c r="AW696" i="11"/>
  <c r="AV696" i="11"/>
  <c r="AU696" i="11"/>
  <c r="AT696" i="11"/>
  <c r="AS696" i="11"/>
  <c r="AR696" i="11"/>
  <c r="AO696" i="11"/>
  <c r="AN696" i="11"/>
  <c r="AM696" i="11"/>
  <c r="AL696" i="11"/>
  <c r="AK696" i="11"/>
  <c r="AJ696" i="11"/>
  <c r="D696" i="11"/>
  <c r="X696" i="11" s="1"/>
  <c r="C696" i="11"/>
  <c r="B696" i="11"/>
  <c r="AY695" i="11"/>
  <c r="AX695" i="11"/>
  <c r="AW695" i="11"/>
  <c r="AV695" i="11"/>
  <c r="AU695" i="11"/>
  <c r="AT695" i="11"/>
  <c r="AS695" i="11"/>
  <c r="AR695" i="11"/>
  <c r="AO695" i="11"/>
  <c r="AN695" i="11"/>
  <c r="AM695" i="11"/>
  <c r="AL695" i="11"/>
  <c r="AK695" i="11"/>
  <c r="AJ695" i="11"/>
  <c r="D695" i="11"/>
  <c r="X695" i="11" s="1"/>
  <c r="C695" i="11"/>
  <c r="B695" i="11"/>
  <c r="AY694" i="11"/>
  <c r="AX694" i="11"/>
  <c r="AW694" i="11"/>
  <c r="AV694" i="11"/>
  <c r="AU694" i="11"/>
  <c r="AT694" i="11"/>
  <c r="AS694" i="11"/>
  <c r="AR694" i="11"/>
  <c r="AO694" i="11"/>
  <c r="AN694" i="11"/>
  <c r="AM694" i="11"/>
  <c r="AL694" i="11"/>
  <c r="AK694" i="11"/>
  <c r="AJ694" i="11"/>
  <c r="D694" i="11"/>
  <c r="X694" i="11" s="1"/>
  <c r="C694" i="11"/>
  <c r="B694" i="11"/>
  <c r="AY693" i="11"/>
  <c r="AX693" i="11"/>
  <c r="AW693" i="11"/>
  <c r="AV693" i="11"/>
  <c r="AU693" i="11"/>
  <c r="AT693" i="11"/>
  <c r="AS693" i="11"/>
  <c r="AR693" i="11"/>
  <c r="AO693" i="11"/>
  <c r="AN693" i="11"/>
  <c r="AM693" i="11"/>
  <c r="AL693" i="11"/>
  <c r="AK693" i="11"/>
  <c r="AJ693" i="11"/>
  <c r="D693" i="11"/>
  <c r="X693" i="11" s="1"/>
  <c r="C693" i="11"/>
  <c r="B693" i="11"/>
  <c r="AY692" i="11"/>
  <c r="AX692" i="11"/>
  <c r="AW692" i="11"/>
  <c r="AV692" i="11"/>
  <c r="AU692" i="11"/>
  <c r="AT692" i="11"/>
  <c r="AS692" i="11"/>
  <c r="AR692" i="11"/>
  <c r="AO692" i="11"/>
  <c r="AN692" i="11"/>
  <c r="AM692" i="11"/>
  <c r="AL692" i="11"/>
  <c r="AK692" i="11"/>
  <c r="AJ692" i="11"/>
  <c r="D692" i="11"/>
  <c r="X692" i="11" s="1"/>
  <c r="C692" i="11"/>
  <c r="B692" i="11"/>
  <c r="AY691" i="11"/>
  <c r="AX691" i="11"/>
  <c r="AW691" i="11"/>
  <c r="AV691" i="11"/>
  <c r="AU691" i="11"/>
  <c r="AT691" i="11"/>
  <c r="AS691" i="11"/>
  <c r="AR691" i="11"/>
  <c r="AO691" i="11"/>
  <c r="AN691" i="11"/>
  <c r="AM691" i="11"/>
  <c r="AL691" i="11"/>
  <c r="AK691" i="11"/>
  <c r="AJ691" i="11"/>
  <c r="D691" i="11"/>
  <c r="X691" i="11" s="1"/>
  <c r="C691" i="11"/>
  <c r="B691" i="11"/>
  <c r="AY690" i="11"/>
  <c r="AX690" i="11"/>
  <c r="AW690" i="11"/>
  <c r="AV690" i="11"/>
  <c r="AU690" i="11"/>
  <c r="AT690" i="11"/>
  <c r="AS690" i="11"/>
  <c r="AR690" i="11"/>
  <c r="AO690" i="11"/>
  <c r="AN690" i="11"/>
  <c r="AM690" i="11"/>
  <c r="AL690" i="11"/>
  <c r="AK690" i="11"/>
  <c r="AJ690" i="11"/>
  <c r="D690" i="11"/>
  <c r="X690" i="11" s="1"/>
  <c r="C690" i="11"/>
  <c r="B690" i="11"/>
  <c r="AY689" i="11"/>
  <c r="AX689" i="11"/>
  <c r="AW689" i="11"/>
  <c r="AV689" i="11"/>
  <c r="AU689" i="11"/>
  <c r="AT689" i="11"/>
  <c r="AS689" i="11"/>
  <c r="AR689" i="11"/>
  <c r="AO689" i="11"/>
  <c r="AN689" i="11"/>
  <c r="AM689" i="11"/>
  <c r="AL689" i="11"/>
  <c r="AK689" i="11"/>
  <c r="AJ689" i="11"/>
  <c r="D689" i="11"/>
  <c r="X689" i="11" s="1"/>
  <c r="C689" i="11"/>
  <c r="B689" i="11"/>
  <c r="AY688" i="11"/>
  <c r="AX688" i="11"/>
  <c r="AW688" i="11"/>
  <c r="AV688" i="11"/>
  <c r="AU688" i="11"/>
  <c r="AT688" i="11"/>
  <c r="AS688" i="11"/>
  <c r="AR688" i="11"/>
  <c r="AO688" i="11"/>
  <c r="AN688" i="11"/>
  <c r="AM688" i="11"/>
  <c r="AL688" i="11"/>
  <c r="AK688" i="11"/>
  <c r="AJ688" i="11"/>
  <c r="D688" i="11"/>
  <c r="X688" i="11" s="1"/>
  <c r="C688" i="11"/>
  <c r="B688" i="11"/>
  <c r="AY687" i="11"/>
  <c r="AX687" i="11"/>
  <c r="AW687" i="11"/>
  <c r="AV687" i="11"/>
  <c r="AU687" i="11"/>
  <c r="AT687" i="11"/>
  <c r="AS687" i="11"/>
  <c r="AR687" i="11"/>
  <c r="AO687" i="11"/>
  <c r="AN687" i="11"/>
  <c r="AM687" i="11"/>
  <c r="AL687" i="11"/>
  <c r="AK687" i="11"/>
  <c r="AJ687" i="11"/>
  <c r="D687" i="11"/>
  <c r="X687" i="11" s="1"/>
  <c r="C687" i="11"/>
  <c r="B687" i="11"/>
  <c r="AY686" i="11"/>
  <c r="AX686" i="11"/>
  <c r="AW686" i="11"/>
  <c r="AV686" i="11"/>
  <c r="AU686" i="11"/>
  <c r="AT686" i="11"/>
  <c r="AS686" i="11"/>
  <c r="AR686" i="11"/>
  <c r="AO686" i="11"/>
  <c r="AN686" i="11"/>
  <c r="AM686" i="11"/>
  <c r="AL686" i="11"/>
  <c r="AK686" i="11"/>
  <c r="AJ686" i="11"/>
  <c r="D686" i="11"/>
  <c r="X686" i="11" s="1"/>
  <c r="C686" i="11"/>
  <c r="B686" i="11"/>
  <c r="AY685" i="11"/>
  <c r="AX685" i="11"/>
  <c r="AW685" i="11"/>
  <c r="AV685" i="11"/>
  <c r="AU685" i="11"/>
  <c r="AT685" i="11"/>
  <c r="AS685" i="11"/>
  <c r="AR685" i="11"/>
  <c r="AO685" i="11"/>
  <c r="AN685" i="11"/>
  <c r="AM685" i="11"/>
  <c r="AL685" i="11"/>
  <c r="AK685" i="11"/>
  <c r="AJ685" i="11"/>
  <c r="D685" i="11"/>
  <c r="X685" i="11" s="1"/>
  <c r="C685" i="11"/>
  <c r="B685" i="11"/>
  <c r="AY684" i="11"/>
  <c r="AX684" i="11"/>
  <c r="AW684" i="11"/>
  <c r="AV684" i="11"/>
  <c r="AU684" i="11"/>
  <c r="AT684" i="11"/>
  <c r="AS684" i="11"/>
  <c r="AR684" i="11"/>
  <c r="AO684" i="11"/>
  <c r="AN684" i="11"/>
  <c r="AM684" i="11"/>
  <c r="AL684" i="11"/>
  <c r="AK684" i="11"/>
  <c r="AJ684" i="11"/>
  <c r="D684" i="11"/>
  <c r="X684" i="11" s="1"/>
  <c r="C684" i="11"/>
  <c r="B684" i="11"/>
  <c r="AY683" i="11"/>
  <c r="AX683" i="11"/>
  <c r="AW683" i="11"/>
  <c r="AV683" i="11"/>
  <c r="AU683" i="11"/>
  <c r="AT683" i="11"/>
  <c r="AS683" i="11"/>
  <c r="AR683" i="11"/>
  <c r="AO683" i="11"/>
  <c r="AN683" i="11"/>
  <c r="AM683" i="11"/>
  <c r="AL683" i="11"/>
  <c r="AK683" i="11"/>
  <c r="AJ683" i="11"/>
  <c r="D683" i="11"/>
  <c r="X683" i="11" s="1"/>
  <c r="C683" i="11"/>
  <c r="B683" i="11"/>
  <c r="AY682" i="11"/>
  <c r="AX682" i="11"/>
  <c r="AW682" i="11"/>
  <c r="AV682" i="11"/>
  <c r="AU682" i="11"/>
  <c r="AT682" i="11"/>
  <c r="AS682" i="11"/>
  <c r="AR682" i="11"/>
  <c r="AO682" i="11"/>
  <c r="AN682" i="11"/>
  <c r="AM682" i="11"/>
  <c r="AL682" i="11"/>
  <c r="AK682" i="11"/>
  <c r="AJ682" i="11"/>
  <c r="D682" i="11"/>
  <c r="X682" i="11" s="1"/>
  <c r="C682" i="11"/>
  <c r="B682" i="11"/>
  <c r="AY681" i="11"/>
  <c r="AX681" i="11"/>
  <c r="AW681" i="11"/>
  <c r="AV681" i="11"/>
  <c r="AU681" i="11"/>
  <c r="AT681" i="11"/>
  <c r="AS681" i="11"/>
  <c r="AR681" i="11"/>
  <c r="AO681" i="11"/>
  <c r="AN681" i="11"/>
  <c r="AM681" i="11"/>
  <c r="AL681" i="11"/>
  <c r="AK681" i="11"/>
  <c r="AJ681" i="11"/>
  <c r="D681" i="11"/>
  <c r="X681" i="11" s="1"/>
  <c r="C681" i="11"/>
  <c r="B681" i="11"/>
  <c r="AY680" i="11"/>
  <c r="AX680" i="11"/>
  <c r="AW680" i="11"/>
  <c r="AV680" i="11"/>
  <c r="AU680" i="11"/>
  <c r="AT680" i="11"/>
  <c r="AS680" i="11"/>
  <c r="AR680" i="11"/>
  <c r="AO680" i="11"/>
  <c r="AN680" i="11"/>
  <c r="AM680" i="11"/>
  <c r="AL680" i="11"/>
  <c r="AK680" i="11"/>
  <c r="AJ680" i="11"/>
  <c r="D680" i="11"/>
  <c r="X680" i="11" s="1"/>
  <c r="C680" i="11"/>
  <c r="B680" i="11"/>
  <c r="AY679" i="11"/>
  <c r="AX679" i="11"/>
  <c r="AW679" i="11"/>
  <c r="AV679" i="11"/>
  <c r="AU679" i="11"/>
  <c r="AT679" i="11"/>
  <c r="AS679" i="11"/>
  <c r="AR679" i="11"/>
  <c r="AO679" i="11"/>
  <c r="AN679" i="11"/>
  <c r="AM679" i="11"/>
  <c r="AL679" i="11"/>
  <c r="AK679" i="11"/>
  <c r="AJ679" i="11"/>
  <c r="D679" i="11"/>
  <c r="X679" i="11" s="1"/>
  <c r="C679" i="11"/>
  <c r="B679" i="11"/>
  <c r="AY678" i="11"/>
  <c r="AX678" i="11"/>
  <c r="AW678" i="11"/>
  <c r="AV678" i="11"/>
  <c r="AU678" i="11"/>
  <c r="AT678" i="11"/>
  <c r="AS678" i="11"/>
  <c r="AR678" i="11"/>
  <c r="AO678" i="11"/>
  <c r="AN678" i="11"/>
  <c r="AM678" i="11"/>
  <c r="AL678" i="11"/>
  <c r="AK678" i="11"/>
  <c r="AJ678" i="11"/>
  <c r="D678" i="11"/>
  <c r="X678" i="11" s="1"/>
  <c r="C678" i="11"/>
  <c r="B678" i="11"/>
  <c r="AY677" i="11"/>
  <c r="AX677" i="11"/>
  <c r="AW677" i="11"/>
  <c r="AV677" i="11"/>
  <c r="AU677" i="11"/>
  <c r="AT677" i="11"/>
  <c r="AS677" i="11"/>
  <c r="AR677" i="11"/>
  <c r="AO677" i="11"/>
  <c r="AN677" i="11"/>
  <c r="AM677" i="11"/>
  <c r="AL677" i="11"/>
  <c r="AK677" i="11"/>
  <c r="AJ677" i="11"/>
  <c r="D677" i="11"/>
  <c r="X677" i="11" s="1"/>
  <c r="C677" i="11"/>
  <c r="B677" i="11"/>
  <c r="AY676" i="11"/>
  <c r="AX676" i="11"/>
  <c r="AW676" i="11"/>
  <c r="AV676" i="11"/>
  <c r="AU676" i="11"/>
  <c r="AT676" i="11"/>
  <c r="AS676" i="11"/>
  <c r="AR676" i="11"/>
  <c r="AO676" i="11"/>
  <c r="AN676" i="11"/>
  <c r="AM676" i="11"/>
  <c r="AL676" i="11"/>
  <c r="AK676" i="11"/>
  <c r="AJ676" i="11"/>
  <c r="D676" i="11"/>
  <c r="X676" i="11" s="1"/>
  <c r="C676" i="11"/>
  <c r="B676" i="11"/>
  <c r="AY675" i="11"/>
  <c r="AX675" i="11"/>
  <c r="AW675" i="11"/>
  <c r="AV675" i="11"/>
  <c r="AU675" i="11"/>
  <c r="AT675" i="11"/>
  <c r="AS675" i="11"/>
  <c r="AR675" i="11"/>
  <c r="AO675" i="11"/>
  <c r="AN675" i="11"/>
  <c r="AM675" i="11"/>
  <c r="AL675" i="11"/>
  <c r="AK675" i="11"/>
  <c r="AJ675" i="11"/>
  <c r="D675" i="11"/>
  <c r="X675" i="11" s="1"/>
  <c r="C675" i="11"/>
  <c r="B675" i="11"/>
  <c r="AY674" i="11"/>
  <c r="AX674" i="11"/>
  <c r="AW674" i="11"/>
  <c r="AV674" i="11"/>
  <c r="AU674" i="11"/>
  <c r="AT674" i="11"/>
  <c r="AS674" i="11"/>
  <c r="AR674" i="11"/>
  <c r="AO674" i="11"/>
  <c r="AN674" i="11"/>
  <c r="AM674" i="11"/>
  <c r="AL674" i="11"/>
  <c r="AK674" i="11"/>
  <c r="AJ674" i="11"/>
  <c r="D674" i="11"/>
  <c r="X674" i="11" s="1"/>
  <c r="C674" i="11"/>
  <c r="B674" i="11"/>
  <c r="AY673" i="11"/>
  <c r="AX673" i="11"/>
  <c r="AW673" i="11"/>
  <c r="AV673" i="11"/>
  <c r="AU673" i="11"/>
  <c r="AT673" i="11"/>
  <c r="AS673" i="11"/>
  <c r="AR673" i="11"/>
  <c r="AO673" i="11"/>
  <c r="AN673" i="11"/>
  <c r="AM673" i="11"/>
  <c r="AL673" i="11"/>
  <c r="AK673" i="11"/>
  <c r="AJ673" i="11"/>
  <c r="D673" i="11"/>
  <c r="X673" i="11" s="1"/>
  <c r="C673" i="11"/>
  <c r="B673" i="11"/>
  <c r="AY672" i="11"/>
  <c r="AX672" i="11"/>
  <c r="AW672" i="11"/>
  <c r="AV672" i="11"/>
  <c r="AU672" i="11"/>
  <c r="AT672" i="11"/>
  <c r="AS672" i="11"/>
  <c r="AR672" i="11"/>
  <c r="AO672" i="11"/>
  <c r="AN672" i="11"/>
  <c r="AM672" i="11"/>
  <c r="AL672" i="11"/>
  <c r="AK672" i="11"/>
  <c r="AJ672" i="11"/>
  <c r="D672" i="11"/>
  <c r="X672" i="11" s="1"/>
  <c r="C672" i="11"/>
  <c r="B672" i="11"/>
  <c r="AY671" i="11"/>
  <c r="AX671" i="11"/>
  <c r="AW671" i="11"/>
  <c r="AV671" i="11"/>
  <c r="AU671" i="11"/>
  <c r="AT671" i="11"/>
  <c r="AS671" i="11"/>
  <c r="AR671" i="11"/>
  <c r="AO671" i="11"/>
  <c r="AN671" i="11"/>
  <c r="AM671" i="11"/>
  <c r="AL671" i="11"/>
  <c r="AK671" i="11"/>
  <c r="AJ671" i="11"/>
  <c r="D671" i="11"/>
  <c r="X671" i="11" s="1"/>
  <c r="C671" i="11"/>
  <c r="B671" i="11"/>
  <c r="AY670" i="11"/>
  <c r="AX670" i="11"/>
  <c r="AW670" i="11"/>
  <c r="AV670" i="11"/>
  <c r="AU670" i="11"/>
  <c r="AT670" i="11"/>
  <c r="AS670" i="11"/>
  <c r="AR670" i="11"/>
  <c r="AO670" i="11"/>
  <c r="AN670" i="11"/>
  <c r="AM670" i="11"/>
  <c r="AL670" i="11"/>
  <c r="AK670" i="11"/>
  <c r="AJ670" i="11"/>
  <c r="D670" i="11"/>
  <c r="X670" i="11" s="1"/>
  <c r="C670" i="11"/>
  <c r="B670" i="11"/>
  <c r="AY669" i="11"/>
  <c r="AX669" i="11"/>
  <c r="AW669" i="11"/>
  <c r="AV669" i="11"/>
  <c r="AU669" i="11"/>
  <c r="AT669" i="11"/>
  <c r="AS669" i="11"/>
  <c r="AR669" i="11"/>
  <c r="AO669" i="11"/>
  <c r="AN669" i="11"/>
  <c r="AM669" i="11"/>
  <c r="AL669" i="11"/>
  <c r="AK669" i="11"/>
  <c r="AJ669" i="11"/>
  <c r="D669" i="11"/>
  <c r="X669" i="11" s="1"/>
  <c r="C669" i="11"/>
  <c r="B669" i="11"/>
  <c r="AY668" i="11"/>
  <c r="AX668" i="11"/>
  <c r="AW668" i="11"/>
  <c r="AV668" i="11"/>
  <c r="AU668" i="11"/>
  <c r="AT668" i="11"/>
  <c r="AS668" i="11"/>
  <c r="AR668" i="11"/>
  <c r="AO668" i="11"/>
  <c r="AN668" i="11"/>
  <c r="AM668" i="11"/>
  <c r="AL668" i="11"/>
  <c r="AK668" i="11"/>
  <c r="AJ668" i="11"/>
  <c r="D668" i="11"/>
  <c r="X668" i="11" s="1"/>
  <c r="C668" i="11"/>
  <c r="B668" i="11"/>
  <c r="AY667" i="11"/>
  <c r="AX667" i="11"/>
  <c r="AW667" i="11"/>
  <c r="AV667" i="11"/>
  <c r="AU667" i="11"/>
  <c r="AT667" i="11"/>
  <c r="AS667" i="11"/>
  <c r="AR667" i="11"/>
  <c r="AO667" i="11"/>
  <c r="AN667" i="11"/>
  <c r="AM667" i="11"/>
  <c r="AL667" i="11"/>
  <c r="AK667" i="11"/>
  <c r="AJ667" i="11"/>
  <c r="D667" i="11"/>
  <c r="X667" i="11" s="1"/>
  <c r="C667" i="11"/>
  <c r="B667" i="11"/>
  <c r="AY666" i="11"/>
  <c r="AX666" i="11"/>
  <c r="AW666" i="11"/>
  <c r="AV666" i="11"/>
  <c r="AU666" i="11"/>
  <c r="AT666" i="11"/>
  <c r="AS666" i="11"/>
  <c r="AR666" i="11"/>
  <c r="AO666" i="11"/>
  <c r="AN666" i="11"/>
  <c r="AM666" i="11"/>
  <c r="AL666" i="11"/>
  <c r="AK666" i="11"/>
  <c r="AJ666" i="11"/>
  <c r="D666" i="11"/>
  <c r="X666" i="11" s="1"/>
  <c r="C666" i="11"/>
  <c r="B666" i="11"/>
  <c r="AY665" i="11"/>
  <c r="AX665" i="11"/>
  <c r="AW665" i="11"/>
  <c r="AV665" i="11"/>
  <c r="AU665" i="11"/>
  <c r="AT665" i="11"/>
  <c r="AS665" i="11"/>
  <c r="AR665" i="11"/>
  <c r="AO665" i="11"/>
  <c r="AN665" i="11"/>
  <c r="AM665" i="11"/>
  <c r="AL665" i="11"/>
  <c r="AK665" i="11"/>
  <c r="AJ665" i="11"/>
  <c r="D665" i="11"/>
  <c r="X665" i="11" s="1"/>
  <c r="C665" i="11"/>
  <c r="B665" i="11"/>
  <c r="AY664" i="11"/>
  <c r="AX664" i="11"/>
  <c r="AW664" i="11"/>
  <c r="AV664" i="11"/>
  <c r="AU664" i="11"/>
  <c r="AT664" i="11"/>
  <c r="AS664" i="11"/>
  <c r="AR664" i="11"/>
  <c r="AO664" i="11"/>
  <c r="AN664" i="11"/>
  <c r="AM664" i="11"/>
  <c r="AL664" i="11"/>
  <c r="AK664" i="11"/>
  <c r="AJ664" i="11"/>
  <c r="D664" i="11"/>
  <c r="X664" i="11" s="1"/>
  <c r="C664" i="11"/>
  <c r="B664" i="11"/>
  <c r="AY663" i="11"/>
  <c r="AX663" i="11"/>
  <c r="AW663" i="11"/>
  <c r="AV663" i="11"/>
  <c r="AU663" i="11"/>
  <c r="AT663" i="11"/>
  <c r="AS663" i="11"/>
  <c r="AR663" i="11"/>
  <c r="AO663" i="11"/>
  <c r="AN663" i="11"/>
  <c r="AM663" i="11"/>
  <c r="AL663" i="11"/>
  <c r="AK663" i="11"/>
  <c r="AJ663" i="11"/>
  <c r="D663" i="11"/>
  <c r="X663" i="11" s="1"/>
  <c r="C663" i="11"/>
  <c r="B663" i="11"/>
  <c r="AY662" i="11"/>
  <c r="AX662" i="11"/>
  <c r="AW662" i="11"/>
  <c r="AV662" i="11"/>
  <c r="AU662" i="11"/>
  <c r="AT662" i="11"/>
  <c r="AS662" i="11"/>
  <c r="AR662" i="11"/>
  <c r="AO662" i="11"/>
  <c r="AN662" i="11"/>
  <c r="AM662" i="11"/>
  <c r="AL662" i="11"/>
  <c r="AK662" i="11"/>
  <c r="AJ662" i="11"/>
  <c r="D662" i="11"/>
  <c r="X662" i="11" s="1"/>
  <c r="C662" i="11"/>
  <c r="B662" i="11"/>
  <c r="AY661" i="11"/>
  <c r="AX661" i="11"/>
  <c r="AW661" i="11"/>
  <c r="AV661" i="11"/>
  <c r="AU661" i="11"/>
  <c r="AT661" i="11"/>
  <c r="AS661" i="11"/>
  <c r="AR661" i="11"/>
  <c r="AO661" i="11"/>
  <c r="AN661" i="11"/>
  <c r="AM661" i="11"/>
  <c r="AL661" i="11"/>
  <c r="AK661" i="11"/>
  <c r="AJ661" i="11"/>
  <c r="D661" i="11"/>
  <c r="X661" i="11" s="1"/>
  <c r="C661" i="11"/>
  <c r="B661" i="11"/>
  <c r="AY660" i="11"/>
  <c r="AX660" i="11"/>
  <c r="AW660" i="11"/>
  <c r="AV660" i="11"/>
  <c r="AU660" i="11"/>
  <c r="AT660" i="11"/>
  <c r="AS660" i="11"/>
  <c r="AR660" i="11"/>
  <c r="AO660" i="11"/>
  <c r="AN660" i="11"/>
  <c r="AM660" i="11"/>
  <c r="AL660" i="11"/>
  <c r="AK660" i="11"/>
  <c r="AJ660" i="11"/>
  <c r="D660" i="11"/>
  <c r="X660" i="11" s="1"/>
  <c r="C660" i="11"/>
  <c r="B660" i="11"/>
  <c r="AY659" i="11"/>
  <c r="AX659" i="11"/>
  <c r="AW659" i="11"/>
  <c r="AV659" i="11"/>
  <c r="AU659" i="11"/>
  <c r="AT659" i="11"/>
  <c r="AS659" i="11"/>
  <c r="AR659" i="11"/>
  <c r="AO659" i="11"/>
  <c r="AN659" i="11"/>
  <c r="AM659" i="11"/>
  <c r="AL659" i="11"/>
  <c r="AK659" i="11"/>
  <c r="AJ659" i="11"/>
  <c r="D659" i="11"/>
  <c r="X659" i="11" s="1"/>
  <c r="C659" i="11"/>
  <c r="B659" i="11"/>
  <c r="AY658" i="11"/>
  <c r="AX658" i="11"/>
  <c r="AW658" i="11"/>
  <c r="AV658" i="11"/>
  <c r="AU658" i="11"/>
  <c r="AT658" i="11"/>
  <c r="AS658" i="11"/>
  <c r="AR658" i="11"/>
  <c r="AO658" i="11"/>
  <c r="AN658" i="11"/>
  <c r="AM658" i="11"/>
  <c r="AL658" i="11"/>
  <c r="AK658" i="11"/>
  <c r="AJ658" i="11"/>
  <c r="D658" i="11"/>
  <c r="X658" i="11" s="1"/>
  <c r="C658" i="11"/>
  <c r="B658" i="11"/>
  <c r="AY657" i="11"/>
  <c r="AX657" i="11"/>
  <c r="AW657" i="11"/>
  <c r="AV657" i="11"/>
  <c r="AU657" i="11"/>
  <c r="AT657" i="11"/>
  <c r="AS657" i="11"/>
  <c r="AR657" i="11"/>
  <c r="AO657" i="11"/>
  <c r="AN657" i="11"/>
  <c r="AM657" i="11"/>
  <c r="AL657" i="11"/>
  <c r="AK657" i="11"/>
  <c r="AJ657" i="11"/>
  <c r="D657" i="11"/>
  <c r="X657" i="11" s="1"/>
  <c r="C657" i="11"/>
  <c r="B657" i="11"/>
  <c r="AY656" i="11"/>
  <c r="AX656" i="11"/>
  <c r="AW656" i="11"/>
  <c r="AV656" i="11"/>
  <c r="AU656" i="11"/>
  <c r="AT656" i="11"/>
  <c r="AS656" i="11"/>
  <c r="AR656" i="11"/>
  <c r="AO656" i="11"/>
  <c r="AN656" i="11"/>
  <c r="AM656" i="11"/>
  <c r="AL656" i="11"/>
  <c r="AK656" i="11"/>
  <c r="AJ656" i="11"/>
  <c r="D656" i="11"/>
  <c r="X656" i="11" s="1"/>
  <c r="C656" i="11"/>
  <c r="B656" i="11"/>
  <c r="AY655" i="11"/>
  <c r="AX655" i="11"/>
  <c r="AW655" i="11"/>
  <c r="AV655" i="11"/>
  <c r="AU655" i="11"/>
  <c r="AT655" i="11"/>
  <c r="AS655" i="11"/>
  <c r="AR655" i="11"/>
  <c r="AO655" i="11"/>
  <c r="AN655" i="11"/>
  <c r="AM655" i="11"/>
  <c r="AL655" i="11"/>
  <c r="AK655" i="11"/>
  <c r="AJ655" i="11"/>
  <c r="D655" i="11"/>
  <c r="X655" i="11" s="1"/>
  <c r="C655" i="11"/>
  <c r="B655" i="11"/>
  <c r="AY654" i="11"/>
  <c r="AX654" i="11"/>
  <c r="AW654" i="11"/>
  <c r="AV654" i="11"/>
  <c r="AU654" i="11"/>
  <c r="AT654" i="11"/>
  <c r="AS654" i="11"/>
  <c r="AR654" i="11"/>
  <c r="AO654" i="11"/>
  <c r="AN654" i="11"/>
  <c r="AM654" i="11"/>
  <c r="AL654" i="11"/>
  <c r="AK654" i="11"/>
  <c r="AJ654" i="11"/>
  <c r="D654" i="11"/>
  <c r="X654" i="11" s="1"/>
  <c r="C654" i="11"/>
  <c r="B654" i="11"/>
  <c r="AY653" i="11"/>
  <c r="AX653" i="11"/>
  <c r="AW653" i="11"/>
  <c r="AV653" i="11"/>
  <c r="AU653" i="11"/>
  <c r="AT653" i="11"/>
  <c r="AS653" i="11"/>
  <c r="AR653" i="11"/>
  <c r="AO653" i="11"/>
  <c r="AN653" i="11"/>
  <c r="AM653" i="11"/>
  <c r="AL653" i="11"/>
  <c r="AK653" i="11"/>
  <c r="AJ653" i="11"/>
  <c r="D653" i="11"/>
  <c r="X653" i="11" s="1"/>
  <c r="C653" i="11"/>
  <c r="B653" i="11"/>
  <c r="AY652" i="11"/>
  <c r="AX652" i="11"/>
  <c r="AW652" i="11"/>
  <c r="AV652" i="11"/>
  <c r="AU652" i="11"/>
  <c r="AT652" i="11"/>
  <c r="AS652" i="11"/>
  <c r="AR652" i="11"/>
  <c r="AO652" i="11"/>
  <c r="AN652" i="11"/>
  <c r="AM652" i="11"/>
  <c r="AL652" i="11"/>
  <c r="AK652" i="11"/>
  <c r="AJ652" i="11"/>
  <c r="D652" i="11"/>
  <c r="X652" i="11" s="1"/>
  <c r="C652" i="11"/>
  <c r="B652" i="11"/>
  <c r="AY651" i="11"/>
  <c r="AX651" i="11"/>
  <c r="AW651" i="11"/>
  <c r="AV651" i="11"/>
  <c r="AU651" i="11"/>
  <c r="AT651" i="11"/>
  <c r="AS651" i="11"/>
  <c r="AR651" i="11"/>
  <c r="AO651" i="11"/>
  <c r="AN651" i="11"/>
  <c r="AM651" i="11"/>
  <c r="AL651" i="11"/>
  <c r="AK651" i="11"/>
  <c r="AJ651" i="11"/>
  <c r="D651" i="11"/>
  <c r="X651" i="11" s="1"/>
  <c r="C651" i="11"/>
  <c r="B651" i="11"/>
  <c r="AY650" i="11"/>
  <c r="AX650" i="11"/>
  <c r="AW650" i="11"/>
  <c r="AV650" i="11"/>
  <c r="AU650" i="11"/>
  <c r="AT650" i="11"/>
  <c r="AS650" i="11"/>
  <c r="AR650" i="11"/>
  <c r="AO650" i="11"/>
  <c r="AN650" i="11"/>
  <c r="AM650" i="11"/>
  <c r="AL650" i="11"/>
  <c r="AK650" i="11"/>
  <c r="AJ650" i="11"/>
  <c r="D650" i="11"/>
  <c r="X650" i="11" s="1"/>
  <c r="C650" i="11"/>
  <c r="B650" i="11"/>
  <c r="AY649" i="11"/>
  <c r="AX649" i="11"/>
  <c r="AW649" i="11"/>
  <c r="AV649" i="11"/>
  <c r="AU649" i="11"/>
  <c r="AT649" i="11"/>
  <c r="AS649" i="11"/>
  <c r="AR649" i="11"/>
  <c r="AO649" i="11"/>
  <c r="AN649" i="11"/>
  <c r="AM649" i="11"/>
  <c r="AL649" i="11"/>
  <c r="AK649" i="11"/>
  <c r="AJ649" i="11"/>
  <c r="D649" i="11"/>
  <c r="X649" i="11" s="1"/>
  <c r="C649" i="11"/>
  <c r="B649" i="11"/>
  <c r="AY648" i="11"/>
  <c r="AX648" i="11"/>
  <c r="AW648" i="11"/>
  <c r="AV648" i="11"/>
  <c r="AU648" i="11"/>
  <c r="AT648" i="11"/>
  <c r="AS648" i="11"/>
  <c r="AR648" i="11"/>
  <c r="AO648" i="11"/>
  <c r="AN648" i="11"/>
  <c r="AM648" i="11"/>
  <c r="AL648" i="11"/>
  <c r="AK648" i="11"/>
  <c r="AJ648" i="11"/>
  <c r="D648" i="11"/>
  <c r="X648" i="11" s="1"/>
  <c r="C648" i="11"/>
  <c r="B648" i="11"/>
  <c r="AY647" i="11"/>
  <c r="AX647" i="11"/>
  <c r="AW647" i="11"/>
  <c r="AV647" i="11"/>
  <c r="AU647" i="11"/>
  <c r="AT647" i="11"/>
  <c r="AS647" i="11"/>
  <c r="AR647" i="11"/>
  <c r="AO647" i="11"/>
  <c r="AN647" i="11"/>
  <c r="AM647" i="11"/>
  <c r="AL647" i="11"/>
  <c r="AK647" i="11"/>
  <c r="AJ647" i="11"/>
  <c r="D647" i="11"/>
  <c r="X647" i="11" s="1"/>
  <c r="C647" i="11"/>
  <c r="B647" i="11"/>
  <c r="AY646" i="11"/>
  <c r="AX646" i="11"/>
  <c r="AW646" i="11"/>
  <c r="AV646" i="11"/>
  <c r="AU646" i="11"/>
  <c r="AT646" i="11"/>
  <c r="AS646" i="11"/>
  <c r="AR646" i="11"/>
  <c r="AO646" i="11"/>
  <c r="AN646" i="11"/>
  <c r="AM646" i="11"/>
  <c r="AL646" i="11"/>
  <c r="AK646" i="11"/>
  <c r="AJ646" i="11"/>
  <c r="D646" i="11"/>
  <c r="X646" i="11" s="1"/>
  <c r="C646" i="11"/>
  <c r="B646" i="11"/>
  <c r="AY645" i="11"/>
  <c r="AX645" i="11"/>
  <c r="AW645" i="11"/>
  <c r="AV645" i="11"/>
  <c r="AU645" i="11"/>
  <c r="AT645" i="11"/>
  <c r="AS645" i="11"/>
  <c r="AR645" i="11"/>
  <c r="AO645" i="11"/>
  <c r="AN645" i="11"/>
  <c r="AM645" i="11"/>
  <c r="AL645" i="11"/>
  <c r="AK645" i="11"/>
  <c r="AJ645" i="11"/>
  <c r="D645" i="11"/>
  <c r="X645" i="11" s="1"/>
  <c r="C645" i="11"/>
  <c r="B645" i="11"/>
  <c r="AY644" i="11"/>
  <c r="AX644" i="11"/>
  <c r="AW644" i="11"/>
  <c r="AV644" i="11"/>
  <c r="AU644" i="11"/>
  <c r="AT644" i="11"/>
  <c r="AS644" i="11"/>
  <c r="AR644" i="11"/>
  <c r="AO644" i="11"/>
  <c r="AN644" i="11"/>
  <c r="AM644" i="11"/>
  <c r="AL644" i="11"/>
  <c r="AK644" i="11"/>
  <c r="AJ644" i="11"/>
  <c r="D644" i="11"/>
  <c r="X644" i="11" s="1"/>
  <c r="C644" i="11"/>
  <c r="B644" i="11"/>
  <c r="AY643" i="11"/>
  <c r="AX643" i="11"/>
  <c r="AW643" i="11"/>
  <c r="AV643" i="11"/>
  <c r="AU643" i="11"/>
  <c r="AT643" i="11"/>
  <c r="AS643" i="11"/>
  <c r="AR643" i="11"/>
  <c r="AO643" i="11"/>
  <c r="AN643" i="11"/>
  <c r="AM643" i="11"/>
  <c r="AL643" i="11"/>
  <c r="AK643" i="11"/>
  <c r="AJ643" i="11"/>
  <c r="D643" i="11"/>
  <c r="X643" i="11" s="1"/>
  <c r="C643" i="11"/>
  <c r="B643" i="11"/>
  <c r="AY642" i="11"/>
  <c r="AX642" i="11"/>
  <c r="AW642" i="11"/>
  <c r="AV642" i="11"/>
  <c r="AU642" i="11"/>
  <c r="AT642" i="11"/>
  <c r="AS642" i="11"/>
  <c r="AR642" i="11"/>
  <c r="AO642" i="11"/>
  <c r="AN642" i="11"/>
  <c r="AM642" i="11"/>
  <c r="AL642" i="11"/>
  <c r="AK642" i="11"/>
  <c r="AJ642" i="11"/>
  <c r="D642" i="11"/>
  <c r="X642" i="11" s="1"/>
  <c r="C642" i="11"/>
  <c r="B642" i="11"/>
  <c r="AY641" i="11"/>
  <c r="AX641" i="11"/>
  <c r="AW641" i="11"/>
  <c r="AV641" i="11"/>
  <c r="AU641" i="11"/>
  <c r="AT641" i="11"/>
  <c r="AS641" i="11"/>
  <c r="AR641" i="11"/>
  <c r="AO641" i="11"/>
  <c r="AN641" i="11"/>
  <c r="AM641" i="11"/>
  <c r="AL641" i="11"/>
  <c r="AK641" i="11"/>
  <c r="AJ641" i="11"/>
  <c r="D641" i="11"/>
  <c r="X641" i="11" s="1"/>
  <c r="C641" i="11"/>
  <c r="B641" i="11"/>
  <c r="AY640" i="11"/>
  <c r="AX640" i="11"/>
  <c r="AW640" i="11"/>
  <c r="AV640" i="11"/>
  <c r="AU640" i="11"/>
  <c r="AT640" i="11"/>
  <c r="AS640" i="11"/>
  <c r="AR640" i="11"/>
  <c r="AO640" i="11"/>
  <c r="AN640" i="11"/>
  <c r="AM640" i="11"/>
  <c r="AL640" i="11"/>
  <c r="AK640" i="11"/>
  <c r="AJ640" i="11"/>
  <c r="D640" i="11"/>
  <c r="X640" i="11" s="1"/>
  <c r="C640" i="11"/>
  <c r="B640" i="11"/>
  <c r="AY639" i="11"/>
  <c r="AX639" i="11"/>
  <c r="AW639" i="11"/>
  <c r="AV639" i="11"/>
  <c r="AU639" i="11"/>
  <c r="AT639" i="11"/>
  <c r="AS639" i="11"/>
  <c r="AR639" i="11"/>
  <c r="AO639" i="11"/>
  <c r="AN639" i="11"/>
  <c r="AM639" i="11"/>
  <c r="AL639" i="11"/>
  <c r="AK639" i="11"/>
  <c r="AJ639" i="11"/>
  <c r="D639" i="11"/>
  <c r="X639" i="11" s="1"/>
  <c r="C639" i="11"/>
  <c r="B639" i="11"/>
  <c r="AY638" i="11"/>
  <c r="AX638" i="11"/>
  <c r="AW638" i="11"/>
  <c r="AV638" i="11"/>
  <c r="AU638" i="11"/>
  <c r="AT638" i="11"/>
  <c r="AS638" i="11"/>
  <c r="AR638" i="11"/>
  <c r="AO638" i="11"/>
  <c r="AN638" i="11"/>
  <c r="AM638" i="11"/>
  <c r="AL638" i="11"/>
  <c r="AK638" i="11"/>
  <c r="AJ638" i="11"/>
  <c r="D638" i="11"/>
  <c r="X638" i="11" s="1"/>
  <c r="C638" i="11"/>
  <c r="B638" i="11"/>
  <c r="AY637" i="11"/>
  <c r="AX637" i="11"/>
  <c r="AW637" i="11"/>
  <c r="AV637" i="11"/>
  <c r="AU637" i="11"/>
  <c r="AT637" i="11"/>
  <c r="AS637" i="11"/>
  <c r="AR637" i="11"/>
  <c r="AO637" i="11"/>
  <c r="AN637" i="11"/>
  <c r="AM637" i="11"/>
  <c r="AL637" i="11"/>
  <c r="AK637" i="11"/>
  <c r="AJ637" i="11"/>
  <c r="D637" i="11"/>
  <c r="X637" i="11" s="1"/>
  <c r="C637" i="11"/>
  <c r="B637" i="11"/>
  <c r="AY636" i="11"/>
  <c r="AX636" i="11"/>
  <c r="AW636" i="11"/>
  <c r="AV636" i="11"/>
  <c r="AU636" i="11"/>
  <c r="AT636" i="11"/>
  <c r="AS636" i="11"/>
  <c r="AR636" i="11"/>
  <c r="AO636" i="11"/>
  <c r="AN636" i="11"/>
  <c r="AM636" i="11"/>
  <c r="AL636" i="11"/>
  <c r="AK636" i="11"/>
  <c r="AJ636" i="11"/>
  <c r="D636" i="11"/>
  <c r="X636" i="11" s="1"/>
  <c r="C636" i="11"/>
  <c r="B636" i="11"/>
  <c r="AY635" i="11"/>
  <c r="AX635" i="11"/>
  <c r="AW635" i="11"/>
  <c r="AV635" i="11"/>
  <c r="AU635" i="11"/>
  <c r="AT635" i="11"/>
  <c r="AS635" i="11"/>
  <c r="AR635" i="11"/>
  <c r="AO635" i="11"/>
  <c r="AN635" i="11"/>
  <c r="AM635" i="11"/>
  <c r="AL635" i="11"/>
  <c r="AK635" i="11"/>
  <c r="AJ635" i="11"/>
  <c r="D635" i="11"/>
  <c r="X635" i="11" s="1"/>
  <c r="C635" i="11"/>
  <c r="B635" i="11"/>
  <c r="AY634" i="11"/>
  <c r="AX634" i="11"/>
  <c r="AW634" i="11"/>
  <c r="AV634" i="11"/>
  <c r="AU634" i="11"/>
  <c r="AT634" i="11"/>
  <c r="AS634" i="11"/>
  <c r="AR634" i="11"/>
  <c r="AO634" i="11"/>
  <c r="AN634" i="11"/>
  <c r="AM634" i="11"/>
  <c r="AL634" i="11"/>
  <c r="AK634" i="11"/>
  <c r="AJ634" i="11"/>
  <c r="D634" i="11"/>
  <c r="X634" i="11" s="1"/>
  <c r="C634" i="11"/>
  <c r="B634" i="11"/>
  <c r="AY633" i="11"/>
  <c r="AX633" i="11"/>
  <c r="AW633" i="11"/>
  <c r="AV633" i="11"/>
  <c r="AU633" i="11"/>
  <c r="AT633" i="11"/>
  <c r="AS633" i="11"/>
  <c r="AR633" i="11"/>
  <c r="AO633" i="11"/>
  <c r="AN633" i="11"/>
  <c r="AM633" i="11"/>
  <c r="AL633" i="11"/>
  <c r="AK633" i="11"/>
  <c r="AJ633" i="11"/>
  <c r="D633" i="11"/>
  <c r="X633" i="11" s="1"/>
  <c r="C633" i="11"/>
  <c r="B633" i="11"/>
  <c r="AY632" i="11"/>
  <c r="AX632" i="11"/>
  <c r="AW632" i="11"/>
  <c r="AV632" i="11"/>
  <c r="AU632" i="11"/>
  <c r="AT632" i="11"/>
  <c r="AS632" i="11"/>
  <c r="AR632" i="11"/>
  <c r="AO632" i="11"/>
  <c r="AN632" i="11"/>
  <c r="AM632" i="11"/>
  <c r="AL632" i="11"/>
  <c r="AK632" i="11"/>
  <c r="AJ632" i="11"/>
  <c r="D632" i="11"/>
  <c r="X632" i="11" s="1"/>
  <c r="C632" i="11"/>
  <c r="B632" i="11"/>
  <c r="AY631" i="11"/>
  <c r="AX631" i="11"/>
  <c r="AW631" i="11"/>
  <c r="AV631" i="11"/>
  <c r="AU631" i="11"/>
  <c r="AT631" i="11"/>
  <c r="AS631" i="11"/>
  <c r="AR631" i="11"/>
  <c r="AO631" i="11"/>
  <c r="AN631" i="11"/>
  <c r="AM631" i="11"/>
  <c r="AL631" i="11"/>
  <c r="AK631" i="11"/>
  <c r="AJ631" i="11"/>
  <c r="D631" i="11"/>
  <c r="X631" i="11" s="1"/>
  <c r="C631" i="11"/>
  <c r="B631" i="11"/>
  <c r="AY630" i="11"/>
  <c r="AX630" i="11"/>
  <c r="AW630" i="11"/>
  <c r="AV630" i="11"/>
  <c r="AU630" i="11"/>
  <c r="AT630" i="11"/>
  <c r="AS630" i="11"/>
  <c r="AR630" i="11"/>
  <c r="AO630" i="11"/>
  <c r="AN630" i="11"/>
  <c r="AM630" i="11"/>
  <c r="AL630" i="11"/>
  <c r="AK630" i="11"/>
  <c r="AJ630" i="11"/>
  <c r="D630" i="11"/>
  <c r="X630" i="11" s="1"/>
  <c r="C630" i="11"/>
  <c r="B630" i="11"/>
  <c r="AY629" i="11"/>
  <c r="AX629" i="11"/>
  <c r="AW629" i="11"/>
  <c r="AV629" i="11"/>
  <c r="AU629" i="11"/>
  <c r="AT629" i="11"/>
  <c r="AS629" i="11"/>
  <c r="AR629" i="11"/>
  <c r="AO629" i="11"/>
  <c r="AN629" i="11"/>
  <c r="AM629" i="11"/>
  <c r="AL629" i="11"/>
  <c r="AK629" i="11"/>
  <c r="AJ629" i="11"/>
  <c r="D629" i="11"/>
  <c r="X629" i="11" s="1"/>
  <c r="C629" i="11"/>
  <c r="B629" i="11"/>
  <c r="AY628" i="11"/>
  <c r="AX628" i="11"/>
  <c r="AW628" i="11"/>
  <c r="AV628" i="11"/>
  <c r="AU628" i="11"/>
  <c r="AT628" i="11"/>
  <c r="AS628" i="11"/>
  <c r="AR628" i="11"/>
  <c r="AO628" i="11"/>
  <c r="AN628" i="11"/>
  <c r="AM628" i="11"/>
  <c r="AL628" i="11"/>
  <c r="AK628" i="11"/>
  <c r="AJ628" i="11"/>
  <c r="D628" i="11"/>
  <c r="X628" i="11" s="1"/>
  <c r="C628" i="11"/>
  <c r="B628" i="11"/>
  <c r="AY627" i="11"/>
  <c r="AX627" i="11"/>
  <c r="AW627" i="11"/>
  <c r="AV627" i="11"/>
  <c r="AU627" i="11"/>
  <c r="AT627" i="11"/>
  <c r="AS627" i="11"/>
  <c r="AR627" i="11"/>
  <c r="AO627" i="11"/>
  <c r="AN627" i="11"/>
  <c r="AM627" i="11"/>
  <c r="AL627" i="11"/>
  <c r="AK627" i="11"/>
  <c r="AJ627" i="11"/>
  <c r="D627" i="11"/>
  <c r="X627" i="11" s="1"/>
  <c r="C627" i="11"/>
  <c r="B627" i="11"/>
  <c r="AY626" i="11"/>
  <c r="AX626" i="11"/>
  <c r="AW626" i="11"/>
  <c r="AV626" i="11"/>
  <c r="AU626" i="11"/>
  <c r="AT626" i="11"/>
  <c r="AS626" i="11"/>
  <c r="AR626" i="11"/>
  <c r="AO626" i="11"/>
  <c r="AN626" i="11"/>
  <c r="AM626" i="11"/>
  <c r="AL626" i="11"/>
  <c r="AK626" i="11"/>
  <c r="AJ626" i="11"/>
  <c r="D626" i="11"/>
  <c r="X626" i="11" s="1"/>
  <c r="C626" i="11"/>
  <c r="B626" i="11"/>
  <c r="AY625" i="11"/>
  <c r="AX625" i="11"/>
  <c r="AW625" i="11"/>
  <c r="AV625" i="11"/>
  <c r="AU625" i="11"/>
  <c r="AT625" i="11"/>
  <c r="AS625" i="11"/>
  <c r="AR625" i="11"/>
  <c r="AO625" i="11"/>
  <c r="AN625" i="11"/>
  <c r="AM625" i="11"/>
  <c r="AL625" i="11"/>
  <c r="AK625" i="11"/>
  <c r="AJ625" i="11"/>
  <c r="D625" i="11"/>
  <c r="X625" i="11" s="1"/>
  <c r="C625" i="11"/>
  <c r="B625" i="11"/>
  <c r="AY624" i="11"/>
  <c r="AX624" i="11"/>
  <c r="AW624" i="11"/>
  <c r="AV624" i="11"/>
  <c r="AU624" i="11"/>
  <c r="AT624" i="11"/>
  <c r="AS624" i="11"/>
  <c r="AR624" i="11"/>
  <c r="AO624" i="11"/>
  <c r="AN624" i="11"/>
  <c r="AM624" i="11"/>
  <c r="AL624" i="11"/>
  <c r="AK624" i="11"/>
  <c r="AJ624" i="11"/>
  <c r="D624" i="11"/>
  <c r="X624" i="11" s="1"/>
  <c r="C624" i="11"/>
  <c r="B624" i="11"/>
  <c r="AY623" i="11"/>
  <c r="AX623" i="11"/>
  <c r="AW623" i="11"/>
  <c r="AV623" i="11"/>
  <c r="AU623" i="11"/>
  <c r="AT623" i="11"/>
  <c r="AS623" i="11"/>
  <c r="AR623" i="11"/>
  <c r="AO623" i="11"/>
  <c r="AN623" i="11"/>
  <c r="AM623" i="11"/>
  <c r="AL623" i="11"/>
  <c r="AK623" i="11"/>
  <c r="AJ623" i="11"/>
  <c r="D623" i="11"/>
  <c r="X623" i="11" s="1"/>
  <c r="C623" i="11"/>
  <c r="B623" i="11"/>
  <c r="AY622" i="11"/>
  <c r="AX622" i="11"/>
  <c r="AW622" i="11"/>
  <c r="AV622" i="11"/>
  <c r="AU622" i="11"/>
  <c r="AT622" i="11"/>
  <c r="AS622" i="11"/>
  <c r="AR622" i="11"/>
  <c r="AO622" i="11"/>
  <c r="AN622" i="11"/>
  <c r="AM622" i="11"/>
  <c r="AL622" i="11"/>
  <c r="AK622" i="11"/>
  <c r="AJ622" i="11"/>
  <c r="D622" i="11"/>
  <c r="X622" i="11" s="1"/>
  <c r="C622" i="11"/>
  <c r="B622" i="11"/>
  <c r="AY621" i="11"/>
  <c r="AX621" i="11"/>
  <c r="AW621" i="11"/>
  <c r="AV621" i="11"/>
  <c r="AU621" i="11"/>
  <c r="AT621" i="11"/>
  <c r="AS621" i="11"/>
  <c r="AR621" i="11"/>
  <c r="AO621" i="11"/>
  <c r="AN621" i="11"/>
  <c r="AM621" i="11"/>
  <c r="AL621" i="11"/>
  <c r="AK621" i="11"/>
  <c r="AJ621" i="11"/>
  <c r="D621" i="11"/>
  <c r="X621" i="11" s="1"/>
  <c r="C621" i="11"/>
  <c r="B621" i="11"/>
  <c r="AY620" i="11"/>
  <c r="AX620" i="11"/>
  <c r="AW620" i="11"/>
  <c r="AV620" i="11"/>
  <c r="AU620" i="11"/>
  <c r="AT620" i="11"/>
  <c r="AS620" i="11"/>
  <c r="AR620" i="11"/>
  <c r="AO620" i="11"/>
  <c r="AN620" i="11"/>
  <c r="AM620" i="11"/>
  <c r="AL620" i="11"/>
  <c r="AK620" i="11"/>
  <c r="AJ620" i="11"/>
  <c r="D620" i="11"/>
  <c r="X620" i="11" s="1"/>
  <c r="C620" i="11"/>
  <c r="B620" i="11"/>
  <c r="AY619" i="11"/>
  <c r="AX619" i="11"/>
  <c r="AW619" i="11"/>
  <c r="AV619" i="11"/>
  <c r="AU619" i="11"/>
  <c r="AT619" i="11"/>
  <c r="AS619" i="11"/>
  <c r="AR619" i="11"/>
  <c r="AO619" i="11"/>
  <c r="AN619" i="11"/>
  <c r="AM619" i="11"/>
  <c r="AL619" i="11"/>
  <c r="AK619" i="11"/>
  <c r="AJ619" i="11"/>
  <c r="D619" i="11"/>
  <c r="X619" i="11" s="1"/>
  <c r="C619" i="11"/>
  <c r="B619" i="11"/>
  <c r="AY618" i="11"/>
  <c r="AX618" i="11"/>
  <c r="AW618" i="11"/>
  <c r="AV618" i="11"/>
  <c r="AU618" i="11"/>
  <c r="AT618" i="11"/>
  <c r="AS618" i="11"/>
  <c r="AR618" i="11"/>
  <c r="AO618" i="11"/>
  <c r="AN618" i="11"/>
  <c r="AM618" i="11"/>
  <c r="AL618" i="11"/>
  <c r="AK618" i="11"/>
  <c r="AJ618" i="11"/>
  <c r="D618" i="11"/>
  <c r="X618" i="11" s="1"/>
  <c r="C618" i="11"/>
  <c r="B618" i="11"/>
  <c r="AY617" i="11"/>
  <c r="AX617" i="11"/>
  <c r="AW617" i="11"/>
  <c r="AV617" i="11"/>
  <c r="AU617" i="11"/>
  <c r="AT617" i="11"/>
  <c r="AS617" i="11"/>
  <c r="AR617" i="11"/>
  <c r="AO617" i="11"/>
  <c r="AN617" i="11"/>
  <c r="AM617" i="11"/>
  <c r="AL617" i="11"/>
  <c r="AK617" i="11"/>
  <c r="AJ617" i="11"/>
  <c r="D617" i="11"/>
  <c r="X617" i="11" s="1"/>
  <c r="C617" i="11"/>
  <c r="B617" i="11"/>
  <c r="AY616" i="11"/>
  <c r="AX616" i="11"/>
  <c r="AW616" i="11"/>
  <c r="AV616" i="11"/>
  <c r="AU616" i="11"/>
  <c r="AT616" i="11"/>
  <c r="AS616" i="11"/>
  <c r="AR616" i="11"/>
  <c r="AO616" i="11"/>
  <c r="AN616" i="11"/>
  <c r="AM616" i="11"/>
  <c r="AL616" i="11"/>
  <c r="AK616" i="11"/>
  <c r="AJ616" i="11"/>
  <c r="D616" i="11"/>
  <c r="X616" i="11" s="1"/>
  <c r="C616" i="11"/>
  <c r="B616" i="11"/>
  <c r="AY615" i="11"/>
  <c r="AX615" i="11"/>
  <c r="AW615" i="11"/>
  <c r="AV615" i="11"/>
  <c r="AU615" i="11"/>
  <c r="AT615" i="11"/>
  <c r="AS615" i="11"/>
  <c r="AR615" i="11"/>
  <c r="AO615" i="11"/>
  <c r="AN615" i="11"/>
  <c r="AM615" i="11"/>
  <c r="AL615" i="11"/>
  <c r="AK615" i="11"/>
  <c r="AJ615" i="11"/>
  <c r="D615" i="11"/>
  <c r="X615" i="11" s="1"/>
  <c r="C615" i="11"/>
  <c r="B615" i="11"/>
  <c r="AY614" i="11"/>
  <c r="AX614" i="11"/>
  <c r="AW614" i="11"/>
  <c r="AV614" i="11"/>
  <c r="AU614" i="11"/>
  <c r="AT614" i="11"/>
  <c r="AS614" i="11"/>
  <c r="AR614" i="11"/>
  <c r="AO614" i="11"/>
  <c r="AN614" i="11"/>
  <c r="AM614" i="11"/>
  <c r="AL614" i="11"/>
  <c r="AK614" i="11"/>
  <c r="AJ614" i="11"/>
  <c r="D614" i="11"/>
  <c r="X614" i="11" s="1"/>
  <c r="C614" i="11"/>
  <c r="B614" i="11"/>
  <c r="AY613" i="11"/>
  <c r="AX613" i="11"/>
  <c r="AW613" i="11"/>
  <c r="AV613" i="11"/>
  <c r="AU613" i="11"/>
  <c r="AT613" i="11"/>
  <c r="AS613" i="11"/>
  <c r="AR613" i="11"/>
  <c r="AO613" i="11"/>
  <c r="AN613" i="11"/>
  <c r="AM613" i="11"/>
  <c r="AL613" i="11"/>
  <c r="AK613" i="11"/>
  <c r="AJ613" i="11"/>
  <c r="D613" i="11"/>
  <c r="X613" i="11" s="1"/>
  <c r="C613" i="11"/>
  <c r="B613" i="11"/>
  <c r="AY612" i="11"/>
  <c r="AX612" i="11"/>
  <c r="AW612" i="11"/>
  <c r="AV612" i="11"/>
  <c r="AU612" i="11"/>
  <c r="AT612" i="11"/>
  <c r="AS612" i="11"/>
  <c r="AR612" i="11"/>
  <c r="AO612" i="11"/>
  <c r="AN612" i="11"/>
  <c r="AM612" i="11"/>
  <c r="AL612" i="11"/>
  <c r="AK612" i="11"/>
  <c r="AJ612" i="11"/>
  <c r="D612" i="11"/>
  <c r="X612" i="11" s="1"/>
  <c r="C612" i="11"/>
  <c r="B612" i="11"/>
  <c r="AY611" i="11"/>
  <c r="AX611" i="11"/>
  <c r="AW611" i="11"/>
  <c r="AV611" i="11"/>
  <c r="AU611" i="11"/>
  <c r="AT611" i="11"/>
  <c r="AS611" i="11"/>
  <c r="AR611" i="11"/>
  <c r="AO611" i="11"/>
  <c r="AN611" i="11"/>
  <c r="AM611" i="11"/>
  <c r="AL611" i="11"/>
  <c r="AK611" i="11"/>
  <c r="AJ611" i="11"/>
  <c r="D611" i="11"/>
  <c r="X611" i="11" s="1"/>
  <c r="C611" i="11"/>
  <c r="B611" i="11"/>
  <c r="AY610" i="11"/>
  <c r="AX610" i="11"/>
  <c r="AW610" i="11"/>
  <c r="AV610" i="11"/>
  <c r="AU610" i="11"/>
  <c r="AT610" i="11"/>
  <c r="AS610" i="11"/>
  <c r="AR610" i="11"/>
  <c r="AO610" i="11"/>
  <c r="AN610" i="11"/>
  <c r="AM610" i="11"/>
  <c r="AL610" i="11"/>
  <c r="AK610" i="11"/>
  <c r="AJ610" i="11"/>
  <c r="D610" i="11"/>
  <c r="X610" i="11" s="1"/>
  <c r="C610" i="11"/>
  <c r="B610" i="11"/>
  <c r="AY609" i="11"/>
  <c r="AX609" i="11"/>
  <c r="AW609" i="11"/>
  <c r="AV609" i="11"/>
  <c r="AU609" i="11"/>
  <c r="AT609" i="11"/>
  <c r="AS609" i="11"/>
  <c r="AR609" i="11"/>
  <c r="AO609" i="11"/>
  <c r="AN609" i="11"/>
  <c r="AM609" i="11"/>
  <c r="AL609" i="11"/>
  <c r="AK609" i="11"/>
  <c r="AJ609" i="11"/>
  <c r="D609" i="11"/>
  <c r="X609" i="11" s="1"/>
  <c r="C609" i="11"/>
  <c r="B609" i="11"/>
  <c r="AY608" i="11"/>
  <c r="AX608" i="11"/>
  <c r="AW608" i="11"/>
  <c r="AV608" i="11"/>
  <c r="AU608" i="11"/>
  <c r="AT608" i="11"/>
  <c r="AS608" i="11"/>
  <c r="AR608" i="11"/>
  <c r="AO608" i="11"/>
  <c r="AN608" i="11"/>
  <c r="AM608" i="11"/>
  <c r="AL608" i="11"/>
  <c r="AK608" i="11"/>
  <c r="AJ608" i="11"/>
  <c r="D608" i="11"/>
  <c r="X608" i="11" s="1"/>
  <c r="C608" i="11"/>
  <c r="B608" i="11"/>
  <c r="AY607" i="11"/>
  <c r="AX607" i="11"/>
  <c r="AW607" i="11"/>
  <c r="AV607" i="11"/>
  <c r="AU607" i="11"/>
  <c r="AT607" i="11"/>
  <c r="AS607" i="11"/>
  <c r="AR607" i="11"/>
  <c r="AO607" i="11"/>
  <c r="AN607" i="11"/>
  <c r="AM607" i="11"/>
  <c r="AL607" i="11"/>
  <c r="AK607" i="11"/>
  <c r="AJ607" i="11"/>
  <c r="D607" i="11"/>
  <c r="X607" i="11" s="1"/>
  <c r="C607" i="11"/>
  <c r="B607" i="11"/>
  <c r="AY606" i="11"/>
  <c r="AX606" i="11"/>
  <c r="AW606" i="11"/>
  <c r="AV606" i="11"/>
  <c r="AU606" i="11"/>
  <c r="AT606" i="11"/>
  <c r="AS606" i="11"/>
  <c r="AR606" i="11"/>
  <c r="AO606" i="11"/>
  <c r="AN606" i="11"/>
  <c r="AM606" i="11"/>
  <c r="AL606" i="11"/>
  <c r="AK606" i="11"/>
  <c r="AJ606" i="11"/>
  <c r="D606" i="11"/>
  <c r="X606" i="11" s="1"/>
  <c r="C606" i="11"/>
  <c r="B606" i="11"/>
  <c r="AY605" i="11"/>
  <c r="AX605" i="11"/>
  <c r="AW605" i="11"/>
  <c r="AV605" i="11"/>
  <c r="AU605" i="11"/>
  <c r="AT605" i="11"/>
  <c r="AS605" i="11"/>
  <c r="AR605" i="11"/>
  <c r="AO605" i="11"/>
  <c r="AN605" i="11"/>
  <c r="AM605" i="11"/>
  <c r="AL605" i="11"/>
  <c r="AK605" i="11"/>
  <c r="AJ605" i="11"/>
  <c r="D605" i="11"/>
  <c r="X605" i="11" s="1"/>
  <c r="C605" i="11"/>
  <c r="B605" i="11"/>
  <c r="AY604" i="11"/>
  <c r="AX604" i="11"/>
  <c r="AW604" i="11"/>
  <c r="AV604" i="11"/>
  <c r="AU604" i="11"/>
  <c r="AT604" i="11"/>
  <c r="AS604" i="11"/>
  <c r="AR604" i="11"/>
  <c r="AO604" i="11"/>
  <c r="AN604" i="11"/>
  <c r="AM604" i="11"/>
  <c r="AL604" i="11"/>
  <c r="AK604" i="11"/>
  <c r="AJ604" i="11"/>
  <c r="D604" i="11"/>
  <c r="X604" i="11" s="1"/>
  <c r="C604" i="11"/>
  <c r="B604" i="11"/>
  <c r="AY603" i="11"/>
  <c r="AX603" i="11"/>
  <c r="AW603" i="11"/>
  <c r="AV603" i="11"/>
  <c r="AU603" i="11"/>
  <c r="AT603" i="11"/>
  <c r="AS603" i="11"/>
  <c r="AR603" i="11"/>
  <c r="AO603" i="11"/>
  <c r="AN603" i="11"/>
  <c r="AM603" i="11"/>
  <c r="AL603" i="11"/>
  <c r="AK603" i="11"/>
  <c r="AJ603" i="11"/>
  <c r="D603" i="11"/>
  <c r="X603" i="11" s="1"/>
  <c r="C603" i="11"/>
  <c r="B603" i="11"/>
  <c r="AY602" i="11"/>
  <c r="AX602" i="11"/>
  <c r="AW602" i="11"/>
  <c r="AV602" i="11"/>
  <c r="AU602" i="11"/>
  <c r="AT602" i="11"/>
  <c r="AS602" i="11"/>
  <c r="AR602" i="11"/>
  <c r="AO602" i="11"/>
  <c r="AN602" i="11"/>
  <c r="AM602" i="11"/>
  <c r="AL602" i="11"/>
  <c r="AK602" i="11"/>
  <c r="AJ602" i="11"/>
  <c r="D602" i="11"/>
  <c r="X602" i="11" s="1"/>
  <c r="C602" i="11"/>
  <c r="B602" i="11"/>
  <c r="AY601" i="11"/>
  <c r="AX601" i="11"/>
  <c r="AW601" i="11"/>
  <c r="AV601" i="11"/>
  <c r="AU601" i="11"/>
  <c r="AT601" i="11"/>
  <c r="AS601" i="11"/>
  <c r="AR601" i="11"/>
  <c r="AO601" i="11"/>
  <c r="AN601" i="11"/>
  <c r="AM601" i="11"/>
  <c r="AL601" i="11"/>
  <c r="AK601" i="11"/>
  <c r="AJ601" i="11"/>
  <c r="D601" i="11"/>
  <c r="X601" i="11" s="1"/>
  <c r="C601" i="11"/>
  <c r="B601" i="11"/>
  <c r="AY600" i="11"/>
  <c r="AX600" i="11"/>
  <c r="AW600" i="11"/>
  <c r="AV600" i="11"/>
  <c r="AU600" i="11"/>
  <c r="AT600" i="11"/>
  <c r="AS600" i="11"/>
  <c r="AR600" i="11"/>
  <c r="AO600" i="11"/>
  <c r="AN600" i="11"/>
  <c r="AM600" i="11"/>
  <c r="AL600" i="11"/>
  <c r="AK600" i="11"/>
  <c r="AJ600" i="11"/>
  <c r="D600" i="11"/>
  <c r="X600" i="11" s="1"/>
  <c r="C600" i="11"/>
  <c r="B600" i="11"/>
  <c r="AY599" i="11"/>
  <c r="AX599" i="11"/>
  <c r="AW599" i="11"/>
  <c r="AV599" i="11"/>
  <c r="AU599" i="11"/>
  <c r="AT599" i="11"/>
  <c r="AS599" i="11"/>
  <c r="AR599" i="11"/>
  <c r="AO599" i="11"/>
  <c r="AN599" i="11"/>
  <c r="AM599" i="11"/>
  <c r="AL599" i="11"/>
  <c r="AK599" i="11"/>
  <c r="AJ599" i="11"/>
  <c r="D599" i="11"/>
  <c r="X599" i="11" s="1"/>
  <c r="C599" i="11"/>
  <c r="B599" i="11"/>
  <c r="AY598" i="11"/>
  <c r="AX598" i="11"/>
  <c r="AW598" i="11"/>
  <c r="AV598" i="11"/>
  <c r="AU598" i="11"/>
  <c r="AT598" i="11"/>
  <c r="AS598" i="11"/>
  <c r="AR598" i="11"/>
  <c r="AO598" i="11"/>
  <c r="AN598" i="11"/>
  <c r="AM598" i="11"/>
  <c r="AL598" i="11"/>
  <c r="AK598" i="11"/>
  <c r="AJ598" i="11"/>
  <c r="D598" i="11"/>
  <c r="X598" i="11" s="1"/>
  <c r="C598" i="11"/>
  <c r="B598" i="11"/>
  <c r="AY597" i="11"/>
  <c r="AX597" i="11"/>
  <c r="AW597" i="11"/>
  <c r="AV597" i="11"/>
  <c r="AU597" i="11"/>
  <c r="AT597" i="11"/>
  <c r="AS597" i="11"/>
  <c r="AR597" i="11"/>
  <c r="AO597" i="11"/>
  <c r="AN597" i="11"/>
  <c r="AM597" i="11"/>
  <c r="AL597" i="11"/>
  <c r="AK597" i="11"/>
  <c r="AJ597" i="11"/>
  <c r="D597" i="11"/>
  <c r="X597" i="11" s="1"/>
  <c r="C597" i="11"/>
  <c r="B597" i="11"/>
  <c r="AY596" i="11"/>
  <c r="AX596" i="11"/>
  <c r="AW596" i="11"/>
  <c r="AV596" i="11"/>
  <c r="AU596" i="11"/>
  <c r="AT596" i="11"/>
  <c r="AS596" i="11"/>
  <c r="AR596" i="11"/>
  <c r="AO596" i="11"/>
  <c r="AN596" i="11"/>
  <c r="AM596" i="11"/>
  <c r="AL596" i="11"/>
  <c r="AK596" i="11"/>
  <c r="AJ596" i="11"/>
  <c r="D596" i="11"/>
  <c r="X596" i="11" s="1"/>
  <c r="C596" i="11"/>
  <c r="B596" i="11"/>
  <c r="AY595" i="11"/>
  <c r="AX595" i="11"/>
  <c r="AW595" i="11"/>
  <c r="AV595" i="11"/>
  <c r="AU595" i="11"/>
  <c r="AT595" i="11"/>
  <c r="AS595" i="11"/>
  <c r="AR595" i="11"/>
  <c r="AO595" i="11"/>
  <c r="AN595" i="11"/>
  <c r="AM595" i="11"/>
  <c r="AL595" i="11"/>
  <c r="AK595" i="11"/>
  <c r="AJ595" i="11"/>
  <c r="D595" i="11"/>
  <c r="X595" i="11" s="1"/>
  <c r="C595" i="11"/>
  <c r="B595" i="11"/>
  <c r="AY594" i="11"/>
  <c r="AX594" i="11"/>
  <c r="AW594" i="11"/>
  <c r="AV594" i="11"/>
  <c r="AU594" i="11"/>
  <c r="AT594" i="11"/>
  <c r="AS594" i="11"/>
  <c r="AR594" i="11"/>
  <c r="AO594" i="11"/>
  <c r="AN594" i="11"/>
  <c r="AM594" i="11"/>
  <c r="AL594" i="11"/>
  <c r="AK594" i="11"/>
  <c r="AJ594" i="11"/>
  <c r="D594" i="11"/>
  <c r="X594" i="11" s="1"/>
  <c r="C594" i="11"/>
  <c r="B594" i="11"/>
  <c r="AY593" i="11"/>
  <c r="AX593" i="11"/>
  <c r="AW593" i="11"/>
  <c r="AV593" i="11"/>
  <c r="AU593" i="11"/>
  <c r="AT593" i="11"/>
  <c r="AS593" i="11"/>
  <c r="AR593" i="11"/>
  <c r="AO593" i="11"/>
  <c r="AN593" i="11"/>
  <c r="AM593" i="11"/>
  <c r="AL593" i="11"/>
  <c r="AK593" i="11"/>
  <c r="AJ593" i="11"/>
  <c r="D593" i="11"/>
  <c r="X593" i="11" s="1"/>
  <c r="C593" i="11"/>
  <c r="B593" i="11"/>
  <c r="AY592" i="11"/>
  <c r="AX592" i="11"/>
  <c r="AW592" i="11"/>
  <c r="AV592" i="11"/>
  <c r="AU592" i="11"/>
  <c r="AT592" i="11"/>
  <c r="AS592" i="11"/>
  <c r="AR592" i="11"/>
  <c r="AO592" i="11"/>
  <c r="AN592" i="11"/>
  <c r="AM592" i="11"/>
  <c r="AL592" i="11"/>
  <c r="AK592" i="11"/>
  <c r="AJ592" i="11"/>
  <c r="D592" i="11"/>
  <c r="X592" i="11" s="1"/>
  <c r="C592" i="11"/>
  <c r="B592" i="11"/>
  <c r="AY591" i="11"/>
  <c r="AX591" i="11"/>
  <c r="AW591" i="11"/>
  <c r="AV591" i="11"/>
  <c r="AU591" i="11"/>
  <c r="AT591" i="11"/>
  <c r="AS591" i="11"/>
  <c r="AR591" i="11"/>
  <c r="AO591" i="11"/>
  <c r="AN591" i="11"/>
  <c r="AM591" i="11"/>
  <c r="AL591" i="11"/>
  <c r="AK591" i="11"/>
  <c r="AJ591" i="11"/>
  <c r="D591" i="11"/>
  <c r="X591" i="11" s="1"/>
  <c r="C591" i="11"/>
  <c r="B591" i="11"/>
  <c r="AY590" i="11"/>
  <c r="AX590" i="11"/>
  <c r="AW590" i="11"/>
  <c r="AV590" i="11"/>
  <c r="AU590" i="11"/>
  <c r="AT590" i="11"/>
  <c r="AS590" i="11"/>
  <c r="AR590" i="11"/>
  <c r="AO590" i="11"/>
  <c r="AN590" i="11"/>
  <c r="AM590" i="11"/>
  <c r="AL590" i="11"/>
  <c r="AK590" i="11"/>
  <c r="AJ590" i="11"/>
  <c r="D590" i="11"/>
  <c r="X590" i="11" s="1"/>
  <c r="C590" i="11"/>
  <c r="B590" i="11"/>
  <c r="AY589" i="11"/>
  <c r="AX589" i="11"/>
  <c r="AW589" i="11"/>
  <c r="AV589" i="11"/>
  <c r="AU589" i="11"/>
  <c r="AT589" i="11"/>
  <c r="AS589" i="11"/>
  <c r="AR589" i="11"/>
  <c r="AO589" i="11"/>
  <c r="AN589" i="11"/>
  <c r="AM589" i="11"/>
  <c r="AL589" i="11"/>
  <c r="AK589" i="11"/>
  <c r="AJ589" i="11"/>
  <c r="D589" i="11"/>
  <c r="X589" i="11" s="1"/>
  <c r="C589" i="11"/>
  <c r="B589" i="11"/>
  <c r="AY588" i="11"/>
  <c r="AX588" i="11"/>
  <c r="AW588" i="11"/>
  <c r="AV588" i="11"/>
  <c r="AU588" i="11"/>
  <c r="AT588" i="11"/>
  <c r="AS588" i="11"/>
  <c r="AR588" i="11"/>
  <c r="AO588" i="11"/>
  <c r="AN588" i="11"/>
  <c r="AM588" i="11"/>
  <c r="AL588" i="11"/>
  <c r="AK588" i="11"/>
  <c r="AJ588" i="11"/>
  <c r="D588" i="11"/>
  <c r="X588" i="11" s="1"/>
  <c r="C588" i="11"/>
  <c r="B588" i="11"/>
  <c r="AY587" i="11"/>
  <c r="AX587" i="11"/>
  <c r="AW587" i="11"/>
  <c r="AV587" i="11"/>
  <c r="AU587" i="11"/>
  <c r="AT587" i="11"/>
  <c r="AS587" i="11"/>
  <c r="AR587" i="11"/>
  <c r="AO587" i="11"/>
  <c r="AN587" i="11"/>
  <c r="AM587" i="11"/>
  <c r="AL587" i="11"/>
  <c r="AK587" i="11"/>
  <c r="AJ587" i="11"/>
  <c r="D587" i="11"/>
  <c r="X587" i="11" s="1"/>
  <c r="C587" i="11"/>
  <c r="B587" i="11"/>
  <c r="AY586" i="11"/>
  <c r="AX586" i="11"/>
  <c r="AW586" i="11"/>
  <c r="AV586" i="11"/>
  <c r="AU586" i="11"/>
  <c r="AT586" i="11"/>
  <c r="AS586" i="11"/>
  <c r="AR586" i="11"/>
  <c r="AO586" i="11"/>
  <c r="AN586" i="11"/>
  <c r="AM586" i="11"/>
  <c r="AL586" i="11"/>
  <c r="AK586" i="11"/>
  <c r="AJ586" i="11"/>
  <c r="D586" i="11"/>
  <c r="X586" i="11" s="1"/>
  <c r="C586" i="11"/>
  <c r="B586" i="11"/>
  <c r="AY585" i="11"/>
  <c r="AX585" i="11"/>
  <c r="AW585" i="11"/>
  <c r="AV585" i="11"/>
  <c r="AU585" i="11"/>
  <c r="AT585" i="11"/>
  <c r="AS585" i="11"/>
  <c r="AR585" i="11"/>
  <c r="AO585" i="11"/>
  <c r="AN585" i="11"/>
  <c r="AM585" i="11"/>
  <c r="AL585" i="11"/>
  <c r="AK585" i="11"/>
  <c r="AJ585" i="11"/>
  <c r="D585" i="11"/>
  <c r="X585" i="11" s="1"/>
  <c r="C585" i="11"/>
  <c r="B585" i="11"/>
  <c r="AY584" i="11"/>
  <c r="AX584" i="11"/>
  <c r="AW584" i="11"/>
  <c r="AV584" i="11"/>
  <c r="AU584" i="11"/>
  <c r="AT584" i="11"/>
  <c r="AS584" i="11"/>
  <c r="AR584" i="11"/>
  <c r="AO584" i="11"/>
  <c r="AN584" i="11"/>
  <c r="AM584" i="11"/>
  <c r="AL584" i="11"/>
  <c r="AK584" i="11"/>
  <c r="AJ584" i="11"/>
  <c r="D584" i="11"/>
  <c r="X584" i="11" s="1"/>
  <c r="C584" i="11"/>
  <c r="B584" i="11"/>
  <c r="AY583" i="11"/>
  <c r="AX583" i="11"/>
  <c r="AW583" i="11"/>
  <c r="AV583" i="11"/>
  <c r="AU583" i="11"/>
  <c r="AT583" i="11"/>
  <c r="AS583" i="11"/>
  <c r="AR583" i="11"/>
  <c r="AO583" i="11"/>
  <c r="AN583" i="11"/>
  <c r="AM583" i="11"/>
  <c r="AL583" i="11"/>
  <c r="AK583" i="11"/>
  <c r="AJ583" i="11"/>
  <c r="D583" i="11"/>
  <c r="X583" i="11" s="1"/>
  <c r="C583" i="11"/>
  <c r="B583" i="11"/>
  <c r="AY582" i="11"/>
  <c r="AX582" i="11"/>
  <c r="AW582" i="11"/>
  <c r="AV582" i="11"/>
  <c r="AU582" i="11"/>
  <c r="AT582" i="11"/>
  <c r="AS582" i="11"/>
  <c r="AR582" i="11"/>
  <c r="AO582" i="11"/>
  <c r="AN582" i="11"/>
  <c r="AM582" i="11"/>
  <c r="AL582" i="11"/>
  <c r="AK582" i="11"/>
  <c r="AJ582" i="11"/>
  <c r="D582" i="11"/>
  <c r="X582" i="11" s="1"/>
  <c r="C582" i="11"/>
  <c r="B582" i="11"/>
  <c r="AY581" i="11"/>
  <c r="AX581" i="11"/>
  <c r="AW581" i="11"/>
  <c r="AV581" i="11"/>
  <c r="AU581" i="11"/>
  <c r="AT581" i="11"/>
  <c r="AS581" i="11"/>
  <c r="AR581" i="11"/>
  <c r="AO581" i="11"/>
  <c r="AN581" i="11"/>
  <c r="AM581" i="11"/>
  <c r="AL581" i="11"/>
  <c r="AK581" i="11"/>
  <c r="AJ581" i="11"/>
  <c r="D581" i="11"/>
  <c r="X581" i="11" s="1"/>
  <c r="C581" i="11"/>
  <c r="B581" i="11"/>
  <c r="AY580" i="11"/>
  <c r="AX580" i="11"/>
  <c r="AW580" i="11"/>
  <c r="AV580" i="11"/>
  <c r="AU580" i="11"/>
  <c r="AT580" i="11"/>
  <c r="AS580" i="11"/>
  <c r="AR580" i="11"/>
  <c r="AO580" i="11"/>
  <c r="AN580" i="11"/>
  <c r="AM580" i="11"/>
  <c r="AL580" i="11"/>
  <c r="AK580" i="11"/>
  <c r="AJ580" i="11"/>
  <c r="D580" i="11"/>
  <c r="X580" i="11" s="1"/>
  <c r="C580" i="11"/>
  <c r="B580" i="11"/>
  <c r="AY579" i="11"/>
  <c r="AX579" i="11"/>
  <c r="AW579" i="11"/>
  <c r="AV579" i="11"/>
  <c r="AU579" i="11"/>
  <c r="AT579" i="11"/>
  <c r="AS579" i="11"/>
  <c r="AR579" i="11"/>
  <c r="AO579" i="11"/>
  <c r="AN579" i="11"/>
  <c r="AM579" i="11"/>
  <c r="AL579" i="11"/>
  <c r="AK579" i="11"/>
  <c r="AJ579" i="11"/>
  <c r="D579" i="11"/>
  <c r="X579" i="11" s="1"/>
  <c r="C579" i="11"/>
  <c r="B579" i="11"/>
  <c r="AY578" i="11"/>
  <c r="AX578" i="11"/>
  <c r="AW578" i="11"/>
  <c r="AV578" i="11"/>
  <c r="AU578" i="11"/>
  <c r="AT578" i="11"/>
  <c r="AS578" i="11"/>
  <c r="AR578" i="11"/>
  <c r="AO578" i="11"/>
  <c r="AN578" i="11"/>
  <c r="AM578" i="11"/>
  <c r="AL578" i="11"/>
  <c r="AK578" i="11"/>
  <c r="AJ578" i="11"/>
  <c r="D578" i="11"/>
  <c r="X578" i="11" s="1"/>
  <c r="C578" i="11"/>
  <c r="B578" i="11"/>
  <c r="AY577" i="11"/>
  <c r="AX577" i="11"/>
  <c r="AW577" i="11"/>
  <c r="AV577" i="11"/>
  <c r="AU577" i="11"/>
  <c r="AT577" i="11"/>
  <c r="AS577" i="11"/>
  <c r="AR577" i="11"/>
  <c r="AO577" i="11"/>
  <c r="AN577" i="11"/>
  <c r="AM577" i="11"/>
  <c r="AL577" i="11"/>
  <c r="AK577" i="11"/>
  <c r="AJ577" i="11"/>
  <c r="D577" i="11"/>
  <c r="X577" i="11" s="1"/>
  <c r="C577" i="11"/>
  <c r="B577" i="11"/>
  <c r="AY576" i="11"/>
  <c r="AX576" i="11"/>
  <c r="AW576" i="11"/>
  <c r="AV576" i="11"/>
  <c r="AU576" i="11"/>
  <c r="AT576" i="11"/>
  <c r="AS576" i="11"/>
  <c r="AR576" i="11"/>
  <c r="AO576" i="11"/>
  <c r="AN576" i="11"/>
  <c r="AM576" i="11"/>
  <c r="AL576" i="11"/>
  <c r="AK576" i="11"/>
  <c r="AJ576" i="11"/>
  <c r="D576" i="11"/>
  <c r="X576" i="11" s="1"/>
  <c r="C576" i="11"/>
  <c r="B576" i="11"/>
  <c r="AY575" i="11"/>
  <c r="AX575" i="11"/>
  <c r="AW575" i="11"/>
  <c r="AV575" i="11"/>
  <c r="AU575" i="11"/>
  <c r="AT575" i="11"/>
  <c r="AS575" i="11"/>
  <c r="AR575" i="11"/>
  <c r="AO575" i="11"/>
  <c r="AN575" i="11"/>
  <c r="AM575" i="11"/>
  <c r="AL575" i="11"/>
  <c r="AK575" i="11"/>
  <c r="AJ575" i="11"/>
  <c r="D575" i="11"/>
  <c r="X575" i="11" s="1"/>
  <c r="C575" i="11"/>
  <c r="B575" i="11"/>
  <c r="AY574" i="11"/>
  <c r="AX574" i="11"/>
  <c r="AW574" i="11"/>
  <c r="AV574" i="11"/>
  <c r="AU574" i="11"/>
  <c r="AT574" i="11"/>
  <c r="AS574" i="11"/>
  <c r="AR574" i="11"/>
  <c r="AO574" i="11"/>
  <c r="AN574" i="11"/>
  <c r="AM574" i="11"/>
  <c r="AL574" i="11"/>
  <c r="AK574" i="11"/>
  <c r="AJ574" i="11"/>
  <c r="D574" i="11"/>
  <c r="X574" i="11" s="1"/>
  <c r="C574" i="11"/>
  <c r="B574" i="11"/>
  <c r="AY573" i="11"/>
  <c r="AX573" i="11"/>
  <c r="AW573" i="11"/>
  <c r="AV573" i="11"/>
  <c r="AU573" i="11"/>
  <c r="AT573" i="11"/>
  <c r="AS573" i="11"/>
  <c r="AR573" i="11"/>
  <c r="AO573" i="11"/>
  <c r="AN573" i="11"/>
  <c r="AM573" i="11"/>
  <c r="AL573" i="11"/>
  <c r="AK573" i="11"/>
  <c r="AJ573" i="11"/>
  <c r="D573" i="11"/>
  <c r="X573" i="11" s="1"/>
  <c r="C573" i="11"/>
  <c r="B573" i="11"/>
  <c r="AY572" i="11"/>
  <c r="AX572" i="11"/>
  <c r="AW572" i="11"/>
  <c r="AV572" i="11"/>
  <c r="AU572" i="11"/>
  <c r="AT572" i="11"/>
  <c r="AS572" i="11"/>
  <c r="AR572" i="11"/>
  <c r="AO572" i="11"/>
  <c r="AN572" i="11"/>
  <c r="AM572" i="11"/>
  <c r="AL572" i="11"/>
  <c r="AK572" i="11"/>
  <c r="AJ572" i="11"/>
  <c r="D572" i="11"/>
  <c r="X572" i="11" s="1"/>
  <c r="C572" i="11"/>
  <c r="B572" i="11"/>
  <c r="AY571" i="11"/>
  <c r="AX571" i="11"/>
  <c r="AW571" i="11"/>
  <c r="AV571" i="11"/>
  <c r="AU571" i="11"/>
  <c r="AT571" i="11"/>
  <c r="AS571" i="11"/>
  <c r="AR571" i="11"/>
  <c r="AO571" i="11"/>
  <c r="AN571" i="11"/>
  <c r="AM571" i="11"/>
  <c r="AL571" i="11"/>
  <c r="AK571" i="11"/>
  <c r="AJ571" i="11"/>
  <c r="D571" i="11"/>
  <c r="X571" i="11" s="1"/>
  <c r="C571" i="11"/>
  <c r="B571" i="11"/>
  <c r="AY570" i="11"/>
  <c r="AX570" i="11"/>
  <c r="AW570" i="11"/>
  <c r="AV570" i="11"/>
  <c r="AU570" i="11"/>
  <c r="AT570" i="11"/>
  <c r="AS570" i="11"/>
  <c r="AR570" i="11"/>
  <c r="AO570" i="11"/>
  <c r="AN570" i="11"/>
  <c r="AM570" i="11"/>
  <c r="AL570" i="11"/>
  <c r="AK570" i="11"/>
  <c r="AJ570" i="11"/>
  <c r="D570" i="11"/>
  <c r="X570" i="11" s="1"/>
  <c r="C570" i="11"/>
  <c r="B570" i="11"/>
  <c r="AY569" i="11"/>
  <c r="AX569" i="11"/>
  <c r="AW569" i="11"/>
  <c r="AV569" i="11"/>
  <c r="AU569" i="11"/>
  <c r="AT569" i="11"/>
  <c r="AS569" i="11"/>
  <c r="AR569" i="11"/>
  <c r="AO569" i="11"/>
  <c r="AN569" i="11"/>
  <c r="AM569" i="11"/>
  <c r="AL569" i="11"/>
  <c r="AK569" i="11"/>
  <c r="AJ569" i="11"/>
  <c r="D569" i="11"/>
  <c r="X569" i="11" s="1"/>
  <c r="C569" i="11"/>
  <c r="B569" i="11"/>
  <c r="AY568" i="11"/>
  <c r="AX568" i="11"/>
  <c r="AW568" i="11"/>
  <c r="AV568" i="11"/>
  <c r="AU568" i="11"/>
  <c r="AT568" i="11"/>
  <c r="AS568" i="11"/>
  <c r="AR568" i="11"/>
  <c r="AO568" i="11"/>
  <c r="AN568" i="11"/>
  <c r="AM568" i="11"/>
  <c r="AL568" i="11"/>
  <c r="AK568" i="11"/>
  <c r="AJ568" i="11"/>
  <c r="D568" i="11"/>
  <c r="X568" i="11" s="1"/>
  <c r="C568" i="11"/>
  <c r="B568" i="11"/>
  <c r="AY567" i="11"/>
  <c r="AX567" i="11"/>
  <c r="AW567" i="11"/>
  <c r="AV567" i="11"/>
  <c r="AU567" i="11"/>
  <c r="AT567" i="11"/>
  <c r="AS567" i="11"/>
  <c r="AR567" i="11"/>
  <c r="AO567" i="11"/>
  <c r="AN567" i="11"/>
  <c r="AM567" i="11"/>
  <c r="AL567" i="11"/>
  <c r="AK567" i="11"/>
  <c r="AJ567" i="11"/>
  <c r="D567" i="11"/>
  <c r="X567" i="11" s="1"/>
  <c r="C567" i="11"/>
  <c r="B567" i="11"/>
  <c r="AY566" i="11"/>
  <c r="AX566" i="11"/>
  <c r="AW566" i="11"/>
  <c r="AV566" i="11"/>
  <c r="AU566" i="11"/>
  <c r="AT566" i="11"/>
  <c r="AS566" i="11"/>
  <c r="AR566" i="11"/>
  <c r="AO566" i="11"/>
  <c r="AN566" i="11"/>
  <c r="AM566" i="11"/>
  <c r="AL566" i="11"/>
  <c r="AK566" i="11"/>
  <c r="AJ566" i="11"/>
  <c r="D566" i="11"/>
  <c r="X566" i="11" s="1"/>
  <c r="C566" i="11"/>
  <c r="B566" i="11"/>
  <c r="AY565" i="11"/>
  <c r="AX565" i="11"/>
  <c r="AW565" i="11"/>
  <c r="AV565" i="11"/>
  <c r="AU565" i="11"/>
  <c r="AT565" i="11"/>
  <c r="AS565" i="11"/>
  <c r="AR565" i="11"/>
  <c r="AO565" i="11"/>
  <c r="AN565" i="11"/>
  <c r="AM565" i="11"/>
  <c r="AL565" i="11"/>
  <c r="AK565" i="11"/>
  <c r="AJ565" i="11"/>
  <c r="D565" i="11"/>
  <c r="X565" i="11" s="1"/>
  <c r="C565" i="11"/>
  <c r="B565" i="11"/>
  <c r="AY564" i="11"/>
  <c r="AX564" i="11"/>
  <c r="AW564" i="11"/>
  <c r="AV564" i="11"/>
  <c r="AU564" i="11"/>
  <c r="AT564" i="11"/>
  <c r="AS564" i="11"/>
  <c r="AR564" i="11"/>
  <c r="AO564" i="11"/>
  <c r="AN564" i="11"/>
  <c r="AM564" i="11"/>
  <c r="AL564" i="11"/>
  <c r="AK564" i="11"/>
  <c r="AJ564" i="11"/>
  <c r="D564" i="11"/>
  <c r="X564" i="11" s="1"/>
  <c r="C564" i="11"/>
  <c r="B564" i="11"/>
  <c r="AY563" i="11"/>
  <c r="AX563" i="11"/>
  <c r="AW563" i="11"/>
  <c r="AV563" i="11"/>
  <c r="AU563" i="11"/>
  <c r="AT563" i="11"/>
  <c r="AS563" i="11"/>
  <c r="AR563" i="11"/>
  <c r="AO563" i="11"/>
  <c r="AN563" i="11"/>
  <c r="AM563" i="11"/>
  <c r="AL563" i="11"/>
  <c r="AK563" i="11"/>
  <c r="AJ563" i="11"/>
  <c r="D563" i="11"/>
  <c r="X563" i="11" s="1"/>
  <c r="C563" i="11"/>
  <c r="B563" i="11"/>
  <c r="AY562" i="11"/>
  <c r="AX562" i="11"/>
  <c r="AW562" i="11"/>
  <c r="AV562" i="11"/>
  <c r="AU562" i="11"/>
  <c r="AT562" i="11"/>
  <c r="AS562" i="11"/>
  <c r="AR562" i="11"/>
  <c r="AO562" i="11"/>
  <c r="AN562" i="11"/>
  <c r="AM562" i="11"/>
  <c r="AL562" i="11"/>
  <c r="AK562" i="11"/>
  <c r="AJ562" i="11"/>
  <c r="D562" i="11"/>
  <c r="X562" i="11" s="1"/>
  <c r="C562" i="11"/>
  <c r="B562" i="11"/>
  <c r="AY561" i="11"/>
  <c r="AX561" i="11"/>
  <c r="AW561" i="11"/>
  <c r="AV561" i="11"/>
  <c r="AU561" i="11"/>
  <c r="AT561" i="11"/>
  <c r="AS561" i="11"/>
  <c r="AR561" i="11"/>
  <c r="AO561" i="11"/>
  <c r="AN561" i="11"/>
  <c r="AM561" i="11"/>
  <c r="AL561" i="11"/>
  <c r="AK561" i="11"/>
  <c r="AJ561" i="11"/>
  <c r="D561" i="11"/>
  <c r="X561" i="11" s="1"/>
  <c r="C561" i="11"/>
  <c r="B561" i="11"/>
  <c r="AY560" i="11"/>
  <c r="AX560" i="11"/>
  <c r="AW560" i="11"/>
  <c r="AV560" i="11"/>
  <c r="AU560" i="11"/>
  <c r="AT560" i="11"/>
  <c r="AS560" i="11"/>
  <c r="AR560" i="11"/>
  <c r="AO560" i="11"/>
  <c r="AN560" i="11"/>
  <c r="AM560" i="11"/>
  <c r="AL560" i="11"/>
  <c r="AK560" i="11"/>
  <c r="AJ560" i="11"/>
  <c r="D560" i="11"/>
  <c r="X560" i="11" s="1"/>
  <c r="C560" i="11"/>
  <c r="B560" i="11"/>
  <c r="AY559" i="11"/>
  <c r="AX559" i="11"/>
  <c r="AW559" i="11"/>
  <c r="AV559" i="11"/>
  <c r="AU559" i="11"/>
  <c r="AT559" i="11"/>
  <c r="AS559" i="11"/>
  <c r="AR559" i="11"/>
  <c r="AO559" i="11"/>
  <c r="AN559" i="11"/>
  <c r="AM559" i="11"/>
  <c r="AL559" i="11"/>
  <c r="AK559" i="11"/>
  <c r="AJ559" i="11"/>
  <c r="D559" i="11"/>
  <c r="X559" i="11" s="1"/>
  <c r="C559" i="11"/>
  <c r="B559" i="11"/>
  <c r="AY558" i="11"/>
  <c r="AX558" i="11"/>
  <c r="AW558" i="11"/>
  <c r="AV558" i="11"/>
  <c r="AU558" i="11"/>
  <c r="AT558" i="11"/>
  <c r="AS558" i="11"/>
  <c r="AR558" i="11"/>
  <c r="AO558" i="11"/>
  <c r="AN558" i="11"/>
  <c r="AM558" i="11"/>
  <c r="AL558" i="11"/>
  <c r="AK558" i="11"/>
  <c r="AJ558" i="11"/>
  <c r="D558" i="11"/>
  <c r="X558" i="11" s="1"/>
  <c r="C558" i="11"/>
  <c r="B558" i="11"/>
  <c r="AY557" i="11"/>
  <c r="AX557" i="11"/>
  <c r="AW557" i="11"/>
  <c r="AV557" i="11"/>
  <c r="AU557" i="11"/>
  <c r="AT557" i="11"/>
  <c r="AS557" i="11"/>
  <c r="AR557" i="11"/>
  <c r="AO557" i="11"/>
  <c r="AN557" i="11"/>
  <c r="AM557" i="11"/>
  <c r="AL557" i="11"/>
  <c r="AK557" i="11"/>
  <c r="AJ557" i="11"/>
  <c r="D557" i="11"/>
  <c r="X557" i="11" s="1"/>
  <c r="C557" i="11"/>
  <c r="B557" i="11"/>
  <c r="AY556" i="11"/>
  <c r="AX556" i="11"/>
  <c r="AW556" i="11"/>
  <c r="AV556" i="11"/>
  <c r="AU556" i="11"/>
  <c r="AT556" i="11"/>
  <c r="AS556" i="11"/>
  <c r="AR556" i="11"/>
  <c r="AO556" i="11"/>
  <c r="AN556" i="11"/>
  <c r="AM556" i="11"/>
  <c r="AL556" i="11"/>
  <c r="AK556" i="11"/>
  <c r="AJ556" i="11"/>
  <c r="D556" i="11"/>
  <c r="X556" i="11" s="1"/>
  <c r="C556" i="11"/>
  <c r="B556" i="11"/>
  <c r="AY555" i="11"/>
  <c r="AX555" i="11"/>
  <c r="AW555" i="11"/>
  <c r="AV555" i="11"/>
  <c r="AU555" i="11"/>
  <c r="AT555" i="11"/>
  <c r="AS555" i="11"/>
  <c r="AR555" i="11"/>
  <c r="AO555" i="11"/>
  <c r="AN555" i="11"/>
  <c r="AM555" i="11"/>
  <c r="AL555" i="11"/>
  <c r="AK555" i="11"/>
  <c r="AJ555" i="11"/>
  <c r="D555" i="11"/>
  <c r="X555" i="11" s="1"/>
  <c r="C555" i="11"/>
  <c r="B555" i="11"/>
  <c r="AY554" i="11"/>
  <c r="AX554" i="11"/>
  <c r="AW554" i="11"/>
  <c r="AV554" i="11"/>
  <c r="AU554" i="11"/>
  <c r="AT554" i="11"/>
  <c r="AS554" i="11"/>
  <c r="AR554" i="11"/>
  <c r="AO554" i="11"/>
  <c r="AN554" i="11"/>
  <c r="AM554" i="11"/>
  <c r="AL554" i="11"/>
  <c r="AK554" i="11"/>
  <c r="AJ554" i="11"/>
  <c r="D554" i="11"/>
  <c r="X554" i="11" s="1"/>
  <c r="C554" i="11"/>
  <c r="B554" i="11"/>
  <c r="AY553" i="11"/>
  <c r="AX553" i="11"/>
  <c r="AW553" i="11"/>
  <c r="AV553" i="11"/>
  <c r="AU553" i="11"/>
  <c r="AT553" i="11"/>
  <c r="AS553" i="11"/>
  <c r="AR553" i="11"/>
  <c r="AO553" i="11"/>
  <c r="AN553" i="11"/>
  <c r="AM553" i="11"/>
  <c r="AL553" i="11"/>
  <c r="AK553" i="11"/>
  <c r="AJ553" i="11"/>
  <c r="D553" i="11"/>
  <c r="X553" i="11" s="1"/>
  <c r="C553" i="11"/>
  <c r="B553" i="11"/>
  <c r="AY552" i="11"/>
  <c r="AX552" i="11"/>
  <c r="AW552" i="11"/>
  <c r="AV552" i="11"/>
  <c r="AU552" i="11"/>
  <c r="AT552" i="11"/>
  <c r="AS552" i="11"/>
  <c r="AR552" i="11"/>
  <c r="AO552" i="11"/>
  <c r="AN552" i="11"/>
  <c r="AM552" i="11"/>
  <c r="AL552" i="11"/>
  <c r="AK552" i="11"/>
  <c r="AJ552" i="11"/>
  <c r="D552" i="11"/>
  <c r="X552" i="11" s="1"/>
  <c r="C552" i="11"/>
  <c r="B552" i="11"/>
  <c r="AY551" i="11"/>
  <c r="AX551" i="11"/>
  <c r="AW551" i="11"/>
  <c r="AV551" i="11"/>
  <c r="AU551" i="11"/>
  <c r="AT551" i="11"/>
  <c r="AS551" i="11"/>
  <c r="AR551" i="11"/>
  <c r="AO551" i="11"/>
  <c r="AN551" i="11"/>
  <c r="AM551" i="11"/>
  <c r="AL551" i="11"/>
  <c r="AK551" i="11"/>
  <c r="AJ551" i="11"/>
  <c r="D551" i="11"/>
  <c r="X551" i="11" s="1"/>
  <c r="C551" i="11"/>
  <c r="B551" i="11"/>
  <c r="AY550" i="11"/>
  <c r="AX550" i="11"/>
  <c r="AW550" i="11"/>
  <c r="AV550" i="11"/>
  <c r="AU550" i="11"/>
  <c r="AT550" i="11"/>
  <c r="AS550" i="11"/>
  <c r="AR550" i="11"/>
  <c r="AO550" i="11"/>
  <c r="AN550" i="11"/>
  <c r="AM550" i="11"/>
  <c r="AL550" i="11"/>
  <c r="AK550" i="11"/>
  <c r="AJ550" i="11"/>
  <c r="D550" i="11"/>
  <c r="X550" i="11" s="1"/>
  <c r="C550" i="11"/>
  <c r="B550" i="11"/>
  <c r="AY549" i="11"/>
  <c r="AX549" i="11"/>
  <c r="AW549" i="11"/>
  <c r="AV549" i="11"/>
  <c r="AU549" i="11"/>
  <c r="AT549" i="11"/>
  <c r="AS549" i="11"/>
  <c r="AR549" i="11"/>
  <c r="AO549" i="11"/>
  <c r="AN549" i="11"/>
  <c r="AM549" i="11"/>
  <c r="AL549" i="11"/>
  <c r="AK549" i="11"/>
  <c r="AJ549" i="11"/>
  <c r="D549" i="11"/>
  <c r="X549" i="11" s="1"/>
  <c r="C549" i="11"/>
  <c r="B549" i="11"/>
  <c r="AY548" i="11"/>
  <c r="AX548" i="11"/>
  <c r="AW548" i="11"/>
  <c r="AV548" i="11"/>
  <c r="AU548" i="11"/>
  <c r="AT548" i="11"/>
  <c r="AS548" i="11"/>
  <c r="AR548" i="11"/>
  <c r="AO548" i="11"/>
  <c r="AN548" i="11"/>
  <c r="AM548" i="11"/>
  <c r="AL548" i="11"/>
  <c r="AK548" i="11"/>
  <c r="AJ548" i="11"/>
  <c r="D548" i="11"/>
  <c r="X548" i="11" s="1"/>
  <c r="C548" i="11"/>
  <c r="B548" i="11"/>
  <c r="AY547" i="11"/>
  <c r="AX547" i="11"/>
  <c r="AW547" i="11"/>
  <c r="AV547" i="11"/>
  <c r="AU547" i="11"/>
  <c r="AT547" i="11"/>
  <c r="AS547" i="11"/>
  <c r="AR547" i="11"/>
  <c r="AO547" i="11"/>
  <c r="AN547" i="11"/>
  <c r="AM547" i="11"/>
  <c r="AL547" i="11"/>
  <c r="AK547" i="11"/>
  <c r="AJ547" i="11"/>
  <c r="D547" i="11"/>
  <c r="X547" i="11" s="1"/>
  <c r="C547" i="11"/>
  <c r="B547" i="11"/>
  <c r="AY546" i="11"/>
  <c r="AX546" i="11"/>
  <c r="AW546" i="11"/>
  <c r="AV546" i="11"/>
  <c r="AU546" i="11"/>
  <c r="AT546" i="11"/>
  <c r="AS546" i="11"/>
  <c r="AR546" i="11"/>
  <c r="AO546" i="11"/>
  <c r="AN546" i="11"/>
  <c r="AM546" i="11"/>
  <c r="AL546" i="11"/>
  <c r="AK546" i="11"/>
  <c r="AJ546" i="11"/>
  <c r="D546" i="11"/>
  <c r="X546" i="11" s="1"/>
  <c r="C546" i="11"/>
  <c r="B546" i="11"/>
  <c r="AY545" i="11"/>
  <c r="AX545" i="11"/>
  <c r="AW545" i="11"/>
  <c r="AV545" i="11"/>
  <c r="AU545" i="11"/>
  <c r="AT545" i="11"/>
  <c r="AS545" i="11"/>
  <c r="AR545" i="11"/>
  <c r="AO545" i="11"/>
  <c r="AN545" i="11"/>
  <c r="AM545" i="11"/>
  <c r="AL545" i="11"/>
  <c r="AK545" i="11"/>
  <c r="AJ545" i="11"/>
  <c r="D545" i="11"/>
  <c r="X545" i="11" s="1"/>
  <c r="C545" i="11"/>
  <c r="B545" i="11"/>
  <c r="AY544" i="11"/>
  <c r="AX544" i="11"/>
  <c r="AW544" i="11"/>
  <c r="AV544" i="11"/>
  <c r="AU544" i="11"/>
  <c r="AT544" i="11"/>
  <c r="AS544" i="11"/>
  <c r="AR544" i="11"/>
  <c r="AO544" i="11"/>
  <c r="AN544" i="11"/>
  <c r="AM544" i="11"/>
  <c r="AL544" i="11"/>
  <c r="AK544" i="11"/>
  <c r="AJ544" i="11"/>
  <c r="D544" i="11"/>
  <c r="X544" i="11" s="1"/>
  <c r="C544" i="11"/>
  <c r="B544" i="11"/>
  <c r="AY543" i="11"/>
  <c r="AX543" i="11"/>
  <c r="AW543" i="11"/>
  <c r="AV543" i="11"/>
  <c r="AU543" i="11"/>
  <c r="AT543" i="11"/>
  <c r="AS543" i="11"/>
  <c r="AR543" i="11"/>
  <c r="AO543" i="11"/>
  <c r="AN543" i="11"/>
  <c r="AM543" i="11"/>
  <c r="AL543" i="11"/>
  <c r="AK543" i="11"/>
  <c r="AJ543" i="11"/>
  <c r="D543" i="11"/>
  <c r="X543" i="11" s="1"/>
  <c r="C543" i="11"/>
  <c r="B543" i="11"/>
  <c r="AY542" i="11"/>
  <c r="AX542" i="11"/>
  <c r="AW542" i="11"/>
  <c r="AV542" i="11"/>
  <c r="AU542" i="11"/>
  <c r="AT542" i="11"/>
  <c r="AS542" i="11"/>
  <c r="AR542" i="11"/>
  <c r="AO542" i="11"/>
  <c r="AN542" i="11"/>
  <c r="AM542" i="11"/>
  <c r="AL542" i="11"/>
  <c r="AK542" i="11"/>
  <c r="AJ542" i="11"/>
  <c r="D542" i="11"/>
  <c r="X542" i="11" s="1"/>
  <c r="C542" i="11"/>
  <c r="B542" i="11"/>
  <c r="AY541" i="11"/>
  <c r="AX541" i="11"/>
  <c r="AW541" i="11"/>
  <c r="AV541" i="11"/>
  <c r="AU541" i="11"/>
  <c r="AT541" i="11"/>
  <c r="AS541" i="11"/>
  <c r="AR541" i="11"/>
  <c r="AO541" i="11"/>
  <c r="AN541" i="11"/>
  <c r="AM541" i="11"/>
  <c r="AL541" i="11"/>
  <c r="AK541" i="11"/>
  <c r="AJ541" i="11"/>
  <c r="D541" i="11"/>
  <c r="X541" i="11" s="1"/>
  <c r="C541" i="11"/>
  <c r="B541" i="11"/>
  <c r="AY540" i="11"/>
  <c r="AX540" i="11"/>
  <c r="AW540" i="11"/>
  <c r="AV540" i="11"/>
  <c r="AU540" i="11"/>
  <c r="AT540" i="11"/>
  <c r="AS540" i="11"/>
  <c r="AR540" i="11"/>
  <c r="AO540" i="11"/>
  <c r="AN540" i="11"/>
  <c r="AM540" i="11"/>
  <c r="AL540" i="11"/>
  <c r="AK540" i="11"/>
  <c r="AJ540" i="11"/>
  <c r="D540" i="11"/>
  <c r="X540" i="11" s="1"/>
  <c r="C540" i="11"/>
  <c r="B540" i="11"/>
  <c r="AY539" i="11"/>
  <c r="AX539" i="11"/>
  <c r="AW539" i="11"/>
  <c r="AV539" i="11"/>
  <c r="AU539" i="11"/>
  <c r="AT539" i="11"/>
  <c r="AS539" i="11"/>
  <c r="AR539" i="11"/>
  <c r="AO539" i="11"/>
  <c r="AN539" i="11"/>
  <c r="AM539" i="11"/>
  <c r="AL539" i="11"/>
  <c r="AK539" i="11"/>
  <c r="AJ539" i="11"/>
  <c r="D539" i="11"/>
  <c r="X539" i="11" s="1"/>
  <c r="C539" i="11"/>
  <c r="B539" i="11"/>
  <c r="AY538" i="11"/>
  <c r="AX538" i="11"/>
  <c r="AW538" i="11"/>
  <c r="AV538" i="11"/>
  <c r="AU538" i="11"/>
  <c r="AT538" i="11"/>
  <c r="AS538" i="11"/>
  <c r="AR538" i="11"/>
  <c r="AO538" i="11"/>
  <c r="AN538" i="11"/>
  <c r="AM538" i="11"/>
  <c r="AL538" i="11"/>
  <c r="AK538" i="11"/>
  <c r="AJ538" i="11"/>
  <c r="D538" i="11"/>
  <c r="X538" i="11" s="1"/>
  <c r="C538" i="11"/>
  <c r="B538" i="11"/>
  <c r="AY537" i="11"/>
  <c r="AX537" i="11"/>
  <c r="AW537" i="11"/>
  <c r="AV537" i="11"/>
  <c r="AU537" i="11"/>
  <c r="AT537" i="11"/>
  <c r="AS537" i="11"/>
  <c r="AR537" i="11"/>
  <c r="AO537" i="11"/>
  <c r="AN537" i="11"/>
  <c r="AM537" i="11"/>
  <c r="AL537" i="11"/>
  <c r="AK537" i="11"/>
  <c r="AJ537" i="11"/>
  <c r="D537" i="11"/>
  <c r="X537" i="11" s="1"/>
  <c r="C537" i="11"/>
  <c r="B537" i="11"/>
  <c r="AY536" i="11"/>
  <c r="AX536" i="11"/>
  <c r="AW536" i="11"/>
  <c r="AV536" i="11"/>
  <c r="AU536" i="11"/>
  <c r="AT536" i="11"/>
  <c r="AS536" i="11"/>
  <c r="AR536" i="11"/>
  <c r="AO536" i="11"/>
  <c r="AN536" i="11"/>
  <c r="AM536" i="11"/>
  <c r="AL536" i="11"/>
  <c r="AK536" i="11"/>
  <c r="AJ536" i="11"/>
  <c r="D536" i="11"/>
  <c r="X536" i="11" s="1"/>
  <c r="C536" i="11"/>
  <c r="B536" i="11"/>
  <c r="AY535" i="11"/>
  <c r="AX535" i="11"/>
  <c r="AW535" i="11"/>
  <c r="AV535" i="11"/>
  <c r="AU535" i="11"/>
  <c r="AT535" i="11"/>
  <c r="AS535" i="11"/>
  <c r="AR535" i="11"/>
  <c r="AO535" i="11"/>
  <c r="AN535" i="11"/>
  <c r="AM535" i="11"/>
  <c r="AL535" i="11"/>
  <c r="AK535" i="11"/>
  <c r="AJ535" i="11"/>
  <c r="D535" i="11"/>
  <c r="X535" i="11" s="1"/>
  <c r="C535" i="11"/>
  <c r="B535" i="11"/>
  <c r="AY534" i="11"/>
  <c r="AX534" i="11"/>
  <c r="AW534" i="11"/>
  <c r="AV534" i="11"/>
  <c r="AU534" i="11"/>
  <c r="AT534" i="11"/>
  <c r="AS534" i="11"/>
  <c r="AR534" i="11"/>
  <c r="AO534" i="11"/>
  <c r="AN534" i="11"/>
  <c r="AM534" i="11"/>
  <c r="AL534" i="11"/>
  <c r="AK534" i="11"/>
  <c r="AJ534" i="11"/>
  <c r="D534" i="11"/>
  <c r="X534" i="11" s="1"/>
  <c r="C534" i="11"/>
  <c r="B534" i="11"/>
  <c r="AY533" i="11"/>
  <c r="AX533" i="11"/>
  <c r="AW533" i="11"/>
  <c r="AV533" i="11"/>
  <c r="AU533" i="11"/>
  <c r="AT533" i="11"/>
  <c r="AS533" i="11"/>
  <c r="AR533" i="11"/>
  <c r="AO533" i="11"/>
  <c r="AN533" i="11"/>
  <c r="AM533" i="11"/>
  <c r="AL533" i="11"/>
  <c r="AK533" i="11"/>
  <c r="AJ533" i="11"/>
  <c r="D533" i="11"/>
  <c r="X533" i="11" s="1"/>
  <c r="C533" i="11"/>
  <c r="B533" i="11"/>
  <c r="AY532" i="11"/>
  <c r="AX532" i="11"/>
  <c r="AW532" i="11"/>
  <c r="AV532" i="11"/>
  <c r="AU532" i="11"/>
  <c r="AT532" i="11"/>
  <c r="AS532" i="11"/>
  <c r="AR532" i="11"/>
  <c r="AO532" i="11"/>
  <c r="AN532" i="11"/>
  <c r="AM532" i="11"/>
  <c r="AL532" i="11"/>
  <c r="AK532" i="11"/>
  <c r="AJ532" i="11"/>
  <c r="D532" i="11"/>
  <c r="X532" i="11" s="1"/>
  <c r="C532" i="11"/>
  <c r="B532" i="11"/>
  <c r="AY531" i="11"/>
  <c r="AX531" i="11"/>
  <c r="AW531" i="11"/>
  <c r="AV531" i="11"/>
  <c r="AU531" i="11"/>
  <c r="AT531" i="11"/>
  <c r="AS531" i="11"/>
  <c r="AR531" i="11"/>
  <c r="AO531" i="11"/>
  <c r="AN531" i="11"/>
  <c r="AM531" i="11"/>
  <c r="AL531" i="11"/>
  <c r="AK531" i="11"/>
  <c r="AJ531" i="11"/>
  <c r="D531" i="11"/>
  <c r="X531" i="11" s="1"/>
  <c r="C531" i="11"/>
  <c r="B531" i="11"/>
  <c r="AY530" i="11"/>
  <c r="AX530" i="11"/>
  <c r="AW530" i="11"/>
  <c r="AV530" i="11"/>
  <c r="AU530" i="11"/>
  <c r="AT530" i="11"/>
  <c r="AS530" i="11"/>
  <c r="AR530" i="11"/>
  <c r="AO530" i="11"/>
  <c r="AN530" i="11"/>
  <c r="AM530" i="11"/>
  <c r="AL530" i="11"/>
  <c r="AK530" i="11"/>
  <c r="AJ530" i="11"/>
  <c r="D530" i="11"/>
  <c r="X530" i="11" s="1"/>
  <c r="C530" i="11"/>
  <c r="B530" i="11"/>
  <c r="AY529" i="11"/>
  <c r="AX529" i="11"/>
  <c r="AW529" i="11"/>
  <c r="AV529" i="11"/>
  <c r="AU529" i="11"/>
  <c r="AT529" i="11"/>
  <c r="AS529" i="11"/>
  <c r="AR529" i="11"/>
  <c r="AO529" i="11"/>
  <c r="AN529" i="11"/>
  <c r="AM529" i="11"/>
  <c r="AL529" i="11"/>
  <c r="AK529" i="11"/>
  <c r="AJ529" i="11"/>
  <c r="D529" i="11"/>
  <c r="X529" i="11" s="1"/>
  <c r="C529" i="11"/>
  <c r="B529" i="11"/>
  <c r="AY528" i="11"/>
  <c r="AX528" i="11"/>
  <c r="AW528" i="11"/>
  <c r="AV528" i="11"/>
  <c r="AU528" i="11"/>
  <c r="AT528" i="11"/>
  <c r="AS528" i="11"/>
  <c r="AR528" i="11"/>
  <c r="AO528" i="11"/>
  <c r="AN528" i="11"/>
  <c r="AM528" i="11"/>
  <c r="AL528" i="11"/>
  <c r="AK528" i="11"/>
  <c r="AJ528" i="11"/>
  <c r="D528" i="11"/>
  <c r="X528" i="11" s="1"/>
  <c r="C528" i="11"/>
  <c r="B528" i="11"/>
  <c r="AY527" i="11"/>
  <c r="AX527" i="11"/>
  <c r="AW527" i="11"/>
  <c r="AV527" i="11"/>
  <c r="AU527" i="11"/>
  <c r="AT527" i="11"/>
  <c r="AS527" i="11"/>
  <c r="AR527" i="11"/>
  <c r="AO527" i="11"/>
  <c r="AN527" i="11"/>
  <c r="AM527" i="11"/>
  <c r="AL527" i="11"/>
  <c r="AK527" i="11"/>
  <c r="AJ527" i="11"/>
  <c r="D527" i="11"/>
  <c r="X527" i="11" s="1"/>
  <c r="C527" i="11"/>
  <c r="B527" i="11"/>
  <c r="AY526" i="11"/>
  <c r="AX526" i="11"/>
  <c r="AW526" i="11"/>
  <c r="AV526" i="11"/>
  <c r="AU526" i="11"/>
  <c r="AT526" i="11"/>
  <c r="AS526" i="11"/>
  <c r="AR526" i="11"/>
  <c r="AO526" i="11"/>
  <c r="AN526" i="11"/>
  <c r="AM526" i="11"/>
  <c r="AL526" i="11"/>
  <c r="AK526" i="11"/>
  <c r="AJ526" i="11"/>
  <c r="D526" i="11"/>
  <c r="X526" i="11" s="1"/>
  <c r="C526" i="11"/>
  <c r="B526" i="11"/>
  <c r="AY525" i="11"/>
  <c r="AX525" i="11"/>
  <c r="AW525" i="11"/>
  <c r="AV525" i="11"/>
  <c r="AU525" i="11"/>
  <c r="AT525" i="11"/>
  <c r="AS525" i="11"/>
  <c r="AR525" i="11"/>
  <c r="AO525" i="11"/>
  <c r="AN525" i="11"/>
  <c r="AM525" i="11"/>
  <c r="AL525" i="11"/>
  <c r="AK525" i="11"/>
  <c r="AJ525" i="11"/>
  <c r="D525" i="11"/>
  <c r="X525" i="11" s="1"/>
  <c r="C525" i="11"/>
  <c r="B525" i="11"/>
  <c r="AY524" i="11"/>
  <c r="AX524" i="11"/>
  <c r="AW524" i="11"/>
  <c r="AV524" i="11"/>
  <c r="AU524" i="11"/>
  <c r="AT524" i="11"/>
  <c r="AS524" i="11"/>
  <c r="AR524" i="11"/>
  <c r="AO524" i="11"/>
  <c r="AN524" i="11"/>
  <c r="AM524" i="11"/>
  <c r="AL524" i="11"/>
  <c r="AK524" i="11"/>
  <c r="AJ524" i="11"/>
  <c r="D524" i="11"/>
  <c r="X524" i="11" s="1"/>
  <c r="C524" i="11"/>
  <c r="B524" i="11"/>
  <c r="AY523" i="11"/>
  <c r="AX523" i="11"/>
  <c r="AW523" i="11"/>
  <c r="AV523" i="11"/>
  <c r="AU523" i="11"/>
  <c r="AT523" i="11"/>
  <c r="AS523" i="11"/>
  <c r="AR523" i="11"/>
  <c r="AO523" i="11"/>
  <c r="AN523" i="11"/>
  <c r="AM523" i="11"/>
  <c r="AL523" i="11"/>
  <c r="AK523" i="11"/>
  <c r="AJ523" i="11"/>
  <c r="D523" i="11"/>
  <c r="X523" i="11" s="1"/>
  <c r="C523" i="11"/>
  <c r="B523" i="11"/>
  <c r="AY522" i="11"/>
  <c r="AX522" i="11"/>
  <c r="AW522" i="11"/>
  <c r="AV522" i="11"/>
  <c r="AU522" i="11"/>
  <c r="AT522" i="11"/>
  <c r="AS522" i="11"/>
  <c r="AR522" i="11"/>
  <c r="AO522" i="11"/>
  <c r="AN522" i="11"/>
  <c r="AM522" i="11"/>
  <c r="AL522" i="11"/>
  <c r="AK522" i="11"/>
  <c r="AJ522" i="11"/>
  <c r="D522" i="11"/>
  <c r="X522" i="11" s="1"/>
  <c r="C522" i="11"/>
  <c r="B522" i="11"/>
  <c r="AY521" i="11"/>
  <c r="AX521" i="11"/>
  <c r="AW521" i="11"/>
  <c r="AV521" i="11"/>
  <c r="AU521" i="11"/>
  <c r="AT521" i="11"/>
  <c r="AS521" i="11"/>
  <c r="AR521" i="11"/>
  <c r="AO521" i="11"/>
  <c r="AN521" i="11"/>
  <c r="AM521" i="11"/>
  <c r="AL521" i="11"/>
  <c r="AK521" i="11"/>
  <c r="AJ521" i="11"/>
  <c r="D521" i="11"/>
  <c r="X521" i="11" s="1"/>
  <c r="C521" i="11"/>
  <c r="B521" i="11"/>
  <c r="AY520" i="11"/>
  <c r="AX520" i="11"/>
  <c r="AW520" i="11"/>
  <c r="AV520" i="11"/>
  <c r="AU520" i="11"/>
  <c r="AT520" i="11"/>
  <c r="AS520" i="11"/>
  <c r="AR520" i="11"/>
  <c r="AO520" i="11"/>
  <c r="AN520" i="11"/>
  <c r="AM520" i="11"/>
  <c r="AL520" i="11"/>
  <c r="AK520" i="11"/>
  <c r="AJ520" i="11"/>
  <c r="D520" i="11"/>
  <c r="X520" i="11" s="1"/>
  <c r="C520" i="11"/>
  <c r="B520" i="11"/>
  <c r="AY519" i="11"/>
  <c r="AX519" i="11"/>
  <c r="AW519" i="11"/>
  <c r="AV519" i="11"/>
  <c r="AU519" i="11"/>
  <c r="AT519" i="11"/>
  <c r="AS519" i="11"/>
  <c r="AR519" i="11"/>
  <c r="AO519" i="11"/>
  <c r="AN519" i="11"/>
  <c r="AM519" i="11"/>
  <c r="AL519" i="11"/>
  <c r="AK519" i="11"/>
  <c r="AJ519" i="11"/>
  <c r="D519" i="11"/>
  <c r="X519" i="11" s="1"/>
  <c r="C519" i="11"/>
  <c r="B519" i="11"/>
  <c r="AY518" i="11"/>
  <c r="AX518" i="11"/>
  <c r="AW518" i="11"/>
  <c r="AV518" i="11"/>
  <c r="AU518" i="11"/>
  <c r="AT518" i="11"/>
  <c r="AS518" i="11"/>
  <c r="AR518" i="11"/>
  <c r="AO518" i="11"/>
  <c r="AN518" i="11"/>
  <c r="AM518" i="11"/>
  <c r="AL518" i="11"/>
  <c r="AK518" i="11"/>
  <c r="AJ518" i="11"/>
  <c r="D518" i="11"/>
  <c r="X518" i="11" s="1"/>
  <c r="C518" i="11"/>
  <c r="B518" i="11"/>
  <c r="AY517" i="11"/>
  <c r="AX517" i="11"/>
  <c r="AW517" i="11"/>
  <c r="AV517" i="11"/>
  <c r="AU517" i="11"/>
  <c r="AT517" i="11"/>
  <c r="AS517" i="11"/>
  <c r="AR517" i="11"/>
  <c r="AO517" i="11"/>
  <c r="AN517" i="11"/>
  <c r="AM517" i="11"/>
  <c r="AL517" i="11"/>
  <c r="AK517" i="11"/>
  <c r="AJ517" i="11"/>
  <c r="D517" i="11"/>
  <c r="X517" i="11" s="1"/>
  <c r="C517" i="11"/>
  <c r="B517" i="11"/>
  <c r="AY516" i="11"/>
  <c r="AX516" i="11"/>
  <c r="AW516" i="11"/>
  <c r="AV516" i="11"/>
  <c r="AU516" i="11"/>
  <c r="AT516" i="11"/>
  <c r="AS516" i="11"/>
  <c r="AR516" i="11"/>
  <c r="AO516" i="11"/>
  <c r="AN516" i="11"/>
  <c r="AM516" i="11"/>
  <c r="AL516" i="11"/>
  <c r="AK516" i="11"/>
  <c r="AJ516" i="11"/>
  <c r="D516" i="11"/>
  <c r="X516" i="11" s="1"/>
  <c r="C516" i="11"/>
  <c r="B516" i="11"/>
  <c r="AY515" i="11"/>
  <c r="AX515" i="11"/>
  <c r="AW515" i="11"/>
  <c r="AV515" i="11"/>
  <c r="AU515" i="11"/>
  <c r="AT515" i="11"/>
  <c r="AS515" i="11"/>
  <c r="AR515" i="11"/>
  <c r="AO515" i="11"/>
  <c r="AN515" i="11"/>
  <c r="AM515" i="11"/>
  <c r="AL515" i="11"/>
  <c r="AK515" i="11"/>
  <c r="AJ515" i="11"/>
  <c r="D515" i="11"/>
  <c r="X515" i="11" s="1"/>
  <c r="C515" i="11"/>
  <c r="B515" i="11"/>
  <c r="AY514" i="11"/>
  <c r="AX514" i="11"/>
  <c r="AW514" i="11"/>
  <c r="AV514" i="11"/>
  <c r="AU514" i="11"/>
  <c r="AT514" i="11"/>
  <c r="AS514" i="11"/>
  <c r="AR514" i="11"/>
  <c r="AO514" i="11"/>
  <c r="AN514" i="11"/>
  <c r="AM514" i="11"/>
  <c r="AL514" i="11"/>
  <c r="AK514" i="11"/>
  <c r="AJ514" i="11"/>
  <c r="D514" i="11"/>
  <c r="X514" i="11" s="1"/>
  <c r="C514" i="11"/>
  <c r="B514" i="11"/>
  <c r="AY513" i="11"/>
  <c r="AX513" i="11"/>
  <c r="AW513" i="11"/>
  <c r="AV513" i="11"/>
  <c r="AU513" i="11"/>
  <c r="AT513" i="11"/>
  <c r="AS513" i="11"/>
  <c r="AR513" i="11"/>
  <c r="AO513" i="11"/>
  <c r="AN513" i="11"/>
  <c r="AM513" i="11"/>
  <c r="AL513" i="11"/>
  <c r="AK513" i="11"/>
  <c r="AJ513" i="11"/>
  <c r="D513" i="11"/>
  <c r="X513" i="11" s="1"/>
  <c r="C513" i="11"/>
  <c r="B513" i="11"/>
  <c r="AY512" i="11"/>
  <c r="AX512" i="11"/>
  <c r="AW512" i="11"/>
  <c r="AV512" i="11"/>
  <c r="AU512" i="11"/>
  <c r="AT512" i="11"/>
  <c r="AS512" i="11"/>
  <c r="AR512" i="11"/>
  <c r="AO512" i="11"/>
  <c r="AN512" i="11"/>
  <c r="AM512" i="11"/>
  <c r="AL512" i="11"/>
  <c r="AK512" i="11"/>
  <c r="AJ512" i="11"/>
  <c r="D512" i="11"/>
  <c r="X512" i="11" s="1"/>
  <c r="C512" i="11"/>
  <c r="B512" i="11"/>
  <c r="AY511" i="11"/>
  <c r="AX511" i="11"/>
  <c r="AW511" i="11"/>
  <c r="AV511" i="11"/>
  <c r="AU511" i="11"/>
  <c r="AT511" i="11"/>
  <c r="AS511" i="11"/>
  <c r="AR511" i="11"/>
  <c r="AO511" i="11"/>
  <c r="AN511" i="11"/>
  <c r="AM511" i="11"/>
  <c r="AL511" i="11"/>
  <c r="AK511" i="11"/>
  <c r="AJ511" i="11"/>
  <c r="D511" i="11"/>
  <c r="X511" i="11" s="1"/>
  <c r="C511" i="11"/>
  <c r="B511" i="11"/>
  <c r="AY510" i="11"/>
  <c r="AX510" i="11"/>
  <c r="AW510" i="11"/>
  <c r="AV510" i="11"/>
  <c r="AU510" i="11"/>
  <c r="AT510" i="11"/>
  <c r="AS510" i="11"/>
  <c r="AR510" i="11"/>
  <c r="AO510" i="11"/>
  <c r="AN510" i="11"/>
  <c r="AM510" i="11"/>
  <c r="AL510" i="11"/>
  <c r="AK510" i="11"/>
  <c r="AJ510" i="11"/>
  <c r="D510" i="11"/>
  <c r="X510" i="11" s="1"/>
  <c r="C510" i="11"/>
  <c r="B510" i="11"/>
  <c r="AY509" i="11"/>
  <c r="AX509" i="11"/>
  <c r="AW509" i="11"/>
  <c r="AV509" i="11"/>
  <c r="AU509" i="11"/>
  <c r="AT509" i="11"/>
  <c r="AS509" i="11"/>
  <c r="AR509" i="11"/>
  <c r="AO509" i="11"/>
  <c r="AN509" i="11"/>
  <c r="AM509" i="11"/>
  <c r="AL509" i="11"/>
  <c r="AK509" i="11"/>
  <c r="AJ509" i="11"/>
  <c r="D509" i="11"/>
  <c r="X509" i="11" s="1"/>
  <c r="C509" i="11"/>
  <c r="B509" i="11"/>
  <c r="AY508" i="11"/>
  <c r="AX508" i="11"/>
  <c r="AW508" i="11"/>
  <c r="AV508" i="11"/>
  <c r="AU508" i="11"/>
  <c r="AT508" i="11"/>
  <c r="AS508" i="11"/>
  <c r="AR508" i="11"/>
  <c r="AO508" i="11"/>
  <c r="AN508" i="11"/>
  <c r="AM508" i="11"/>
  <c r="AL508" i="11"/>
  <c r="AK508" i="11"/>
  <c r="AJ508" i="11"/>
  <c r="D508" i="11"/>
  <c r="X508" i="11" s="1"/>
  <c r="C508" i="11"/>
  <c r="B508" i="11"/>
  <c r="AY507" i="11"/>
  <c r="AX507" i="11"/>
  <c r="AW507" i="11"/>
  <c r="AV507" i="11"/>
  <c r="AU507" i="11"/>
  <c r="AT507" i="11"/>
  <c r="AS507" i="11"/>
  <c r="AR507" i="11"/>
  <c r="AO507" i="11"/>
  <c r="AN507" i="11"/>
  <c r="AM507" i="11"/>
  <c r="AL507" i="11"/>
  <c r="AK507" i="11"/>
  <c r="AJ507" i="11"/>
  <c r="D507" i="11"/>
  <c r="X507" i="11" s="1"/>
  <c r="C507" i="11"/>
  <c r="B507" i="11"/>
  <c r="AY506" i="11"/>
  <c r="AX506" i="11"/>
  <c r="AW506" i="11"/>
  <c r="AV506" i="11"/>
  <c r="AU506" i="11"/>
  <c r="AT506" i="11"/>
  <c r="AS506" i="11"/>
  <c r="AR506" i="11"/>
  <c r="AO506" i="11"/>
  <c r="AN506" i="11"/>
  <c r="AM506" i="11"/>
  <c r="AL506" i="11"/>
  <c r="AK506" i="11"/>
  <c r="AJ506" i="11"/>
  <c r="D506" i="11"/>
  <c r="X506" i="11" s="1"/>
  <c r="C506" i="11"/>
  <c r="B506" i="11"/>
  <c r="AY505" i="11"/>
  <c r="AX505" i="11"/>
  <c r="AW505" i="11"/>
  <c r="AV505" i="11"/>
  <c r="AU505" i="11"/>
  <c r="AT505" i="11"/>
  <c r="AS505" i="11"/>
  <c r="AR505" i="11"/>
  <c r="AO505" i="11"/>
  <c r="AN505" i="11"/>
  <c r="AM505" i="11"/>
  <c r="AL505" i="11"/>
  <c r="AK505" i="11"/>
  <c r="AJ505" i="11"/>
  <c r="D505" i="11"/>
  <c r="X505" i="11" s="1"/>
  <c r="C505" i="11"/>
  <c r="B505" i="11"/>
  <c r="AY504" i="11"/>
  <c r="AX504" i="11"/>
  <c r="AW504" i="11"/>
  <c r="AV504" i="11"/>
  <c r="AU504" i="11"/>
  <c r="AT504" i="11"/>
  <c r="AS504" i="11"/>
  <c r="AR504" i="11"/>
  <c r="AO504" i="11"/>
  <c r="AN504" i="11"/>
  <c r="AM504" i="11"/>
  <c r="AL504" i="11"/>
  <c r="AK504" i="11"/>
  <c r="AJ504" i="11"/>
  <c r="D504" i="11"/>
  <c r="X504" i="11" s="1"/>
  <c r="C504" i="11"/>
  <c r="B504" i="11"/>
  <c r="AY503" i="11"/>
  <c r="AX503" i="11"/>
  <c r="AW503" i="11"/>
  <c r="AV503" i="11"/>
  <c r="AU503" i="11"/>
  <c r="AT503" i="11"/>
  <c r="AS503" i="11"/>
  <c r="AR503" i="11"/>
  <c r="AO503" i="11"/>
  <c r="AN503" i="11"/>
  <c r="AM503" i="11"/>
  <c r="AL503" i="11"/>
  <c r="AK503" i="11"/>
  <c r="AJ503" i="11"/>
  <c r="D503" i="11"/>
  <c r="X503" i="11" s="1"/>
  <c r="C503" i="11"/>
  <c r="B503" i="11"/>
  <c r="AY502" i="11"/>
  <c r="AX502" i="11"/>
  <c r="AW502" i="11"/>
  <c r="AV502" i="11"/>
  <c r="AU502" i="11"/>
  <c r="AT502" i="11"/>
  <c r="AS502" i="11"/>
  <c r="AR502" i="11"/>
  <c r="AO502" i="11"/>
  <c r="AN502" i="11"/>
  <c r="AM502" i="11"/>
  <c r="AL502" i="11"/>
  <c r="AK502" i="11"/>
  <c r="AJ502" i="11"/>
  <c r="D502" i="11"/>
  <c r="X502" i="11" s="1"/>
  <c r="C502" i="11"/>
  <c r="B502" i="11"/>
  <c r="AY501" i="11"/>
  <c r="AX501" i="11"/>
  <c r="AW501" i="11"/>
  <c r="AV501" i="11"/>
  <c r="AU501" i="11"/>
  <c r="AT501" i="11"/>
  <c r="AS501" i="11"/>
  <c r="AR501" i="11"/>
  <c r="AO501" i="11"/>
  <c r="AN501" i="11"/>
  <c r="AM501" i="11"/>
  <c r="AL501" i="11"/>
  <c r="AK501" i="11"/>
  <c r="AJ501" i="11"/>
  <c r="D501" i="11"/>
  <c r="X501" i="11" s="1"/>
  <c r="C501" i="11"/>
  <c r="B501" i="11"/>
  <c r="AY500" i="11"/>
  <c r="AX500" i="11"/>
  <c r="AW500" i="11"/>
  <c r="AV500" i="11"/>
  <c r="AU500" i="11"/>
  <c r="AT500" i="11"/>
  <c r="AS500" i="11"/>
  <c r="AR500" i="11"/>
  <c r="AO500" i="11"/>
  <c r="AN500" i="11"/>
  <c r="AM500" i="11"/>
  <c r="AL500" i="11"/>
  <c r="AK500" i="11"/>
  <c r="AJ500" i="11"/>
  <c r="AA500" i="11"/>
  <c r="D500" i="11"/>
  <c r="X500" i="11" s="1"/>
  <c r="C500" i="11"/>
  <c r="B500" i="11"/>
  <c r="AY499" i="11"/>
  <c r="AX499" i="11"/>
  <c r="AW499" i="11"/>
  <c r="AV499" i="11"/>
  <c r="AU499" i="11"/>
  <c r="AT499" i="11"/>
  <c r="AS499" i="11"/>
  <c r="AR499" i="11"/>
  <c r="AO499" i="11"/>
  <c r="AN499" i="11"/>
  <c r="AM499" i="11"/>
  <c r="AL499" i="11"/>
  <c r="AK499" i="11"/>
  <c r="AJ499" i="11"/>
  <c r="D499" i="11"/>
  <c r="X499" i="11" s="1"/>
  <c r="C499" i="11"/>
  <c r="B499" i="11"/>
  <c r="AY498" i="11"/>
  <c r="AX498" i="11"/>
  <c r="AW498" i="11"/>
  <c r="AV498" i="11"/>
  <c r="AU498" i="11"/>
  <c r="AT498" i="11"/>
  <c r="AS498" i="11"/>
  <c r="AR498" i="11"/>
  <c r="AO498" i="11"/>
  <c r="AN498" i="11"/>
  <c r="AM498" i="11"/>
  <c r="AL498" i="11"/>
  <c r="AK498" i="11"/>
  <c r="AJ498" i="11"/>
  <c r="D498" i="11"/>
  <c r="X498" i="11" s="1"/>
  <c r="C498" i="11"/>
  <c r="B498" i="11"/>
  <c r="AY497" i="11"/>
  <c r="AX497" i="11"/>
  <c r="AW497" i="11"/>
  <c r="AV497" i="11"/>
  <c r="AU497" i="11"/>
  <c r="AT497" i="11"/>
  <c r="AS497" i="11"/>
  <c r="AR497" i="11"/>
  <c r="AO497" i="11"/>
  <c r="AN497" i="11"/>
  <c r="AM497" i="11"/>
  <c r="AL497" i="11"/>
  <c r="AK497" i="11"/>
  <c r="AJ497" i="11"/>
  <c r="D497" i="11"/>
  <c r="X497" i="11" s="1"/>
  <c r="C497" i="11"/>
  <c r="B497" i="11"/>
  <c r="AY496" i="11"/>
  <c r="AX496" i="11"/>
  <c r="AW496" i="11"/>
  <c r="AV496" i="11"/>
  <c r="AU496" i="11"/>
  <c r="AS496" i="11"/>
  <c r="AR496" i="11"/>
  <c r="AQ496" i="11"/>
  <c r="AO496" i="11"/>
  <c r="AN496" i="11"/>
  <c r="AM496" i="11"/>
  <c r="AL496" i="11"/>
  <c r="AK496" i="11"/>
  <c r="AJ496" i="11"/>
  <c r="AA496" i="11"/>
  <c r="AT496" i="11" s="1"/>
  <c r="D496" i="11"/>
  <c r="X496" i="11" s="1"/>
  <c r="P496" i="11" s="1"/>
  <c r="AI496" i="11" s="1"/>
  <c r="C496" i="11"/>
  <c r="B496" i="11"/>
  <c r="AY495" i="11"/>
  <c r="AX495" i="11"/>
  <c r="AW495" i="11"/>
  <c r="AV495" i="11"/>
  <c r="AU495" i="11"/>
  <c r="AT495" i="11"/>
  <c r="AS495" i="11"/>
  <c r="AR495" i="11"/>
  <c r="AO495" i="11"/>
  <c r="AN495" i="11"/>
  <c r="AM495" i="11"/>
  <c r="AL495" i="11"/>
  <c r="AK495" i="11"/>
  <c r="AJ495" i="11"/>
  <c r="D495" i="11"/>
  <c r="X495" i="11" s="1"/>
  <c r="C495" i="11"/>
  <c r="B495" i="11"/>
  <c r="AY494" i="11"/>
  <c r="AX494" i="11"/>
  <c r="AW494" i="11"/>
  <c r="AV494" i="11"/>
  <c r="AU494" i="11"/>
  <c r="AT494" i="11"/>
  <c r="AS494" i="11"/>
  <c r="AR494" i="11"/>
  <c r="AO494" i="11"/>
  <c r="AN494" i="11"/>
  <c r="AM494" i="11"/>
  <c r="AL494" i="11"/>
  <c r="AK494" i="11"/>
  <c r="AJ494" i="11"/>
  <c r="D494" i="11"/>
  <c r="X494" i="11" s="1"/>
  <c r="C494" i="11"/>
  <c r="B494" i="11"/>
  <c r="AY493" i="11"/>
  <c r="AX493" i="11"/>
  <c r="AW493" i="11"/>
  <c r="AV493" i="11"/>
  <c r="AU493" i="11"/>
  <c r="AT493" i="11"/>
  <c r="AS493" i="11"/>
  <c r="AR493" i="11"/>
  <c r="AO493" i="11"/>
  <c r="AN493" i="11"/>
  <c r="AM493" i="11"/>
  <c r="AL493" i="11"/>
  <c r="AK493" i="11"/>
  <c r="AJ493" i="11"/>
  <c r="D493" i="11"/>
  <c r="X493" i="11" s="1"/>
  <c r="C493" i="11"/>
  <c r="B493" i="11"/>
  <c r="AY492" i="11"/>
  <c r="AX492" i="11"/>
  <c r="AW492" i="11"/>
  <c r="AV492" i="11"/>
  <c r="AU492" i="11"/>
  <c r="AT492" i="11"/>
  <c r="AS492" i="11"/>
  <c r="AR492" i="11"/>
  <c r="AO492" i="11"/>
  <c r="AN492" i="11"/>
  <c r="AM492" i="11"/>
  <c r="AL492" i="11"/>
  <c r="AK492" i="11"/>
  <c r="AJ492" i="11"/>
  <c r="D492" i="11"/>
  <c r="X492" i="11" s="1"/>
  <c r="C492" i="11"/>
  <c r="B492" i="11"/>
  <c r="AY491" i="11"/>
  <c r="AX491" i="11"/>
  <c r="AW491" i="11"/>
  <c r="AV491" i="11"/>
  <c r="AU491" i="11"/>
  <c r="AT491" i="11"/>
  <c r="AS491" i="11"/>
  <c r="AR491" i="11"/>
  <c r="AO491" i="11"/>
  <c r="AN491" i="11"/>
  <c r="AM491" i="11"/>
  <c r="AL491" i="11"/>
  <c r="AK491" i="11"/>
  <c r="AJ491" i="11"/>
  <c r="D491" i="11"/>
  <c r="X491" i="11" s="1"/>
  <c r="C491" i="11"/>
  <c r="B491" i="11"/>
  <c r="AY490" i="11"/>
  <c r="AX490" i="11"/>
  <c r="AW490" i="11"/>
  <c r="AV490" i="11"/>
  <c r="AU490" i="11"/>
  <c r="AT490" i="11"/>
  <c r="AS490" i="11"/>
  <c r="AR490" i="11"/>
  <c r="AO490" i="11"/>
  <c r="AN490" i="11"/>
  <c r="AM490" i="11"/>
  <c r="AL490" i="11"/>
  <c r="AK490" i="11"/>
  <c r="AJ490" i="11"/>
  <c r="D490" i="11"/>
  <c r="X490" i="11" s="1"/>
  <c r="C490" i="11"/>
  <c r="B490" i="11"/>
  <c r="AY489" i="11"/>
  <c r="AX489" i="11"/>
  <c r="AW489" i="11"/>
  <c r="AV489" i="11"/>
  <c r="AU489" i="11"/>
  <c r="AT489" i="11"/>
  <c r="AS489" i="11"/>
  <c r="AR489" i="11"/>
  <c r="AO489" i="11"/>
  <c r="AN489" i="11"/>
  <c r="AM489" i="11"/>
  <c r="AL489" i="11"/>
  <c r="AK489" i="11"/>
  <c r="AJ489" i="11"/>
  <c r="D489" i="11"/>
  <c r="X489" i="11" s="1"/>
  <c r="C489" i="11"/>
  <c r="B489" i="11"/>
  <c r="AY488" i="11"/>
  <c r="AX488" i="11"/>
  <c r="AW488" i="11"/>
  <c r="AV488" i="11"/>
  <c r="AU488" i="11"/>
  <c r="AT488" i="11"/>
  <c r="AS488" i="11"/>
  <c r="AR488" i="11"/>
  <c r="AO488" i="11"/>
  <c r="AN488" i="11"/>
  <c r="AM488" i="11"/>
  <c r="AL488" i="11"/>
  <c r="AK488" i="11"/>
  <c r="AJ488" i="11"/>
  <c r="D488" i="11"/>
  <c r="X488" i="11" s="1"/>
  <c r="C488" i="11"/>
  <c r="B488" i="11"/>
  <c r="AY487" i="11"/>
  <c r="AX487" i="11"/>
  <c r="AW487" i="11"/>
  <c r="AV487" i="11"/>
  <c r="AU487" i="11"/>
  <c r="AT487" i="11"/>
  <c r="AS487" i="11"/>
  <c r="AR487" i="11"/>
  <c r="AO487" i="11"/>
  <c r="AN487" i="11"/>
  <c r="AM487" i="11"/>
  <c r="AL487" i="11"/>
  <c r="AK487" i="11"/>
  <c r="AJ487" i="11"/>
  <c r="D487" i="11"/>
  <c r="X487" i="11" s="1"/>
  <c r="C487" i="11"/>
  <c r="B487" i="11"/>
  <c r="AY486" i="11"/>
  <c r="AX486" i="11"/>
  <c r="AW486" i="11"/>
  <c r="AV486" i="11"/>
  <c r="AU486" i="11"/>
  <c r="AT486" i="11"/>
  <c r="AS486" i="11"/>
  <c r="AR486" i="11"/>
  <c r="AO486" i="11"/>
  <c r="AN486" i="11"/>
  <c r="AM486" i="11"/>
  <c r="AL486" i="11"/>
  <c r="AK486" i="11"/>
  <c r="AJ486" i="11"/>
  <c r="D486" i="11"/>
  <c r="X486" i="11" s="1"/>
  <c r="C486" i="11"/>
  <c r="B486" i="11"/>
  <c r="AY485" i="11"/>
  <c r="AX485" i="11"/>
  <c r="AW485" i="11"/>
  <c r="AV485" i="11"/>
  <c r="AU485" i="11"/>
  <c r="AT485" i="11"/>
  <c r="AS485" i="11"/>
  <c r="AR485" i="11"/>
  <c r="AO485" i="11"/>
  <c r="AN485" i="11"/>
  <c r="AM485" i="11"/>
  <c r="AL485" i="11"/>
  <c r="AK485" i="11"/>
  <c r="AJ485" i="11"/>
  <c r="D485" i="11"/>
  <c r="X485" i="11" s="1"/>
  <c r="C485" i="11"/>
  <c r="B485" i="11"/>
  <c r="AY484" i="11"/>
  <c r="AX484" i="11"/>
  <c r="AW484" i="11"/>
  <c r="AV484" i="11"/>
  <c r="AU484" i="11"/>
  <c r="AT484" i="11"/>
  <c r="AS484" i="11"/>
  <c r="AR484" i="11"/>
  <c r="AO484" i="11"/>
  <c r="AN484" i="11"/>
  <c r="AM484" i="11"/>
  <c r="AL484" i="11"/>
  <c r="AK484" i="11"/>
  <c r="AJ484" i="11"/>
  <c r="D484" i="11"/>
  <c r="X484" i="11" s="1"/>
  <c r="C484" i="11"/>
  <c r="B484" i="11"/>
  <c r="AY483" i="11"/>
  <c r="AX483" i="11"/>
  <c r="AW483" i="11"/>
  <c r="AV483" i="11"/>
  <c r="AU483" i="11"/>
  <c r="AT483" i="11"/>
  <c r="AS483" i="11"/>
  <c r="AR483" i="11"/>
  <c r="AO483" i="11"/>
  <c r="AN483" i="11"/>
  <c r="AM483" i="11"/>
  <c r="AL483" i="11"/>
  <c r="AK483" i="11"/>
  <c r="AJ483" i="11"/>
  <c r="D483" i="11"/>
  <c r="X483" i="11" s="1"/>
  <c r="C483" i="11"/>
  <c r="B483" i="11"/>
  <c r="AY482" i="11"/>
  <c r="AX482" i="11"/>
  <c r="AW482" i="11"/>
  <c r="AV482" i="11"/>
  <c r="AU482" i="11"/>
  <c r="AT482" i="11"/>
  <c r="AS482" i="11"/>
  <c r="AR482" i="11"/>
  <c r="AO482" i="11"/>
  <c r="AN482" i="11"/>
  <c r="AM482" i="11"/>
  <c r="AL482" i="11"/>
  <c r="AK482" i="11"/>
  <c r="AJ482" i="11"/>
  <c r="D482" i="11"/>
  <c r="X482" i="11" s="1"/>
  <c r="C482" i="11"/>
  <c r="B482" i="11"/>
  <c r="AY481" i="11"/>
  <c r="AX481" i="11"/>
  <c r="AW481" i="11"/>
  <c r="AV481" i="11"/>
  <c r="AU481" i="11"/>
  <c r="AT481" i="11"/>
  <c r="AS481" i="11"/>
  <c r="AR481" i="11"/>
  <c r="AO481" i="11"/>
  <c r="AN481" i="11"/>
  <c r="AM481" i="11"/>
  <c r="AL481" i="11"/>
  <c r="AK481" i="11"/>
  <c r="AJ481" i="11"/>
  <c r="D481" i="11"/>
  <c r="X481" i="11" s="1"/>
  <c r="C481" i="11"/>
  <c r="B481" i="11"/>
  <c r="AY480" i="11"/>
  <c r="AX480" i="11"/>
  <c r="AW480" i="11"/>
  <c r="AV480" i="11"/>
  <c r="AU480" i="11"/>
  <c r="AT480" i="11"/>
  <c r="AS480" i="11"/>
  <c r="AR480" i="11"/>
  <c r="AO480" i="11"/>
  <c r="AN480" i="11"/>
  <c r="AM480" i="11"/>
  <c r="AL480" i="11"/>
  <c r="AK480" i="11"/>
  <c r="AJ480" i="11"/>
  <c r="D480" i="11"/>
  <c r="X480" i="11" s="1"/>
  <c r="C480" i="11"/>
  <c r="B480" i="11"/>
  <c r="AY479" i="11"/>
  <c r="AX479" i="11"/>
  <c r="AW479" i="11"/>
  <c r="AV479" i="11"/>
  <c r="AU479" i="11"/>
  <c r="AT479" i="11"/>
  <c r="AS479" i="11"/>
  <c r="AR479" i="11"/>
  <c r="AO479" i="11"/>
  <c r="AN479" i="11"/>
  <c r="AM479" i="11"/>
  <c r="AL479" i="11"/>
  <c r="AK479" i="11"/>
  <c r="AJ479" i="11"/>
  <c r="D479" i="11"/>
  <c r="X479" i="11" s="1"/>
  <c r="C479" i="11"/>
  <c r="B479" i="11"/>
  <c r="AY478" i="11"/>
  <c r="AX478" i="11"/>
  <c r="AW478" i="11"/>
  <c r="AV478" i="11"/>
  <c r="AU478" i="11"/>
  <c r="AT478" i="11"/>
  <c r="AS478" i="11"/>
  <c r="AR478" i="11"/>
  <c r="AO478" i="11"/>
  <c r="AN478" i="11"/>
  <c r="AM478" i="11"/>
  <c r="AL478" i="11"/>
  <c r="AK478" i="11"/>
  <c r="AJ478" i="11"/>
  <c r="D478" i="11"/>
  <c r="X478" i="11" s="1"/>
  <c r="C478" i="11"/>
  <c r="B478" i="11"/>
  <c r="AY477" i="11"/>
  <c r="AX477" i="11"/>
  <c r="AW477" i="11"/>
  <c r="AV477" i="11"/>
  <c r="AU477" i="11"/>
  <c r="AT477" i="11"/>
  <c r="AS477" i="11"/>
  <c r="AR477" i="11"/>
  <c r="AO477" i="11"/>
  <c r="AN477" i="11"/>
  <c r="AM477" i="11"/>
  <c r="AL477" i="11"/>
  <c r="AK477" i="11"/>
  <c r="AJ477" i="11"/>
  <c r="D477" i="11"/>
  <c r="X477" i="11" s="1"/>
  <c r="C477" i="11"/>
  <c r="B477" i="11"/>
  <c r="AY476" i="11"/>
  <c r="AX476" i="11"/>
  <c r="AW476" i="11"/>
  <c r="AV476" i="11"/>
  <c r="AU476" i="11"/>
  <c r="AT476" i="11"/>
  <c r="AS476" i="11"/>
  <c r="AR476" i="11"/>
  <c r="AO476" i="11"/>
  <c r="AN476" i="11"/>
  <c r="AM476" i="11"/>
  <c r="AL476" i="11"/>
  <c r="AK476" i="11"/>
  <c r="AJ476" i="11"/>
  <c r="D476" i="11"/>
  <c r="X476" i="11" s="1"/>
  <c r="C476" i="11"/>
  <c r="B476" i="11"/>
  <c r="AY475" i="11"/>
  <c r="AX475" i="11"/>
  <c r="AW475" i="11"/>
  <c r="AV475" i="11"/>
  <c r="AU475" i="11"/>
  <c r="AT475" i="11"/>
  <c r="AS475" i="11"/>
  <c r="AR475" i="11"/>
  <c r="AO475" i="11"/>
  <c r="AN475" i="11"/>
  <c r="AM475" i="11"/>
  <c r="AL475" i="11"/>
  <c r="AK475" i="11"/>
  <c r="AJ475" i="11"/>
  <c r="D475" i="11"/>
  <c r="X475" i="11" s="1"/>
  <c r="C475" i="11"/>
  <c r="B475" i="11"/>
  <c r="AY474" i="11"/>
  <c r="AX474" i="11"/>
  <c r="AW474" i="11"/>
  <c r="AV474" i="11"/>
  <c r="AU474" i="11"/>
  <c r="AT474" i="11"/>
  <c r="AS474" i="11"/>
  <c r="AR474" i="11"/>
  <c r="AO474" i="11"/>
  <c r="AN474" i="11"/>
  <c r="AM474" i="11"/>
  <c r="AL474" i="11"/>
  <c r="AK474" i="11"/>
  <c r="AJ474" i="11"/>
  <c r="D474" i="11"/>
  <c r="X474" i="11" s="1"/>
  <c r="C474" i="11"/>
  <c r="B474" i="11"/>
  <c r="AY473" i="11"/>
  <c r="AX473" i="11"/>
  <c r="AW473" i="11"/>
  <c r="AV473" i="11"/>
  <c r="AU473" i="11"/>
  <c r="AT473" i="11"/>
  <c r="AS473" i="11"/>
  <c r="AR473" i="11"/>
  <c r="AO473" i="11"/>
  <c r="AN473" i="11"/>
  <c r="AM473" i="11"/>
  <c r="AL473" i="11"/>
  <c r="AK473" i="11"/>
  <c r="AJ473" i="11"/>
  <c r="D473" i="11"/>
  <c r="X473" i="11" s="1"/>
  <c r="C473" i="11"/>
  <c r="B473" i="11"/>
  <c r="AY472" i="11"/>
  <c r="AX472" i="11"/>
  <c r="AW472" i="11"/>
  <c r="AV472" i="11"/>
  <c r="AU472" i="11"/>
  <c r="AT472" i="11"/>
  <c r="AS472" i="11"/>
  <c r="AR472" i="11"/>
  <c r="AO472" i="11"/>
  <c r="AN472" i="11"/>
  <c r="AM472" i="11"/>
  <c r="AL472" i="11"/>
  <c r="AK472" i="11"/>
  <c r="AJ472" i="11"/>
  <c r="D472" i="11"/>
  <c r="X472" i="11" s="1"/>
  <c r="C472" i="11"/>
  <c r="B472" i="11"/>
  <c r="AY471" i="11"/>
  <c r="AX471" i="11"/>
  <c r="AW471" i="11"/>
  <c r="AV471" i="11"/>
  <c r="AU471" i="11"/>
  <c r="AT471" i="11"/>
  <c r="AS471" i="11"/>
  <c r="AR471" i="11"/>
  <c r="AO471" i="11"/>
  <c r="AN471" i="11"/>
  <c r="AM471" i="11"/>
  <c r="AL471" i="11"/>
  <c r="AK471" i="11"/>
  <c r="AJ471" i="11"/>
  <c r="D471" i="11"/>
  <c r="X471" i="11" s="1"/>
  <c r="C471" i="11"/>
  <c r="B471" i="11"/>
  <c r="AY470" i="11"/>
  <c r="AX470" i="11"/>
  <c r="AW470" i="11"/>
  <c r="AV470" i="11"/>
  <c r="AU470" i="11"/>
  <c r="AT470" i="11"/>
  <c r="AS470" i="11"/>
  <c r="AR470" i="11"/>
  <c r="AO470" i="11"/>
  <c r="AN470" i="11"/>
  <c r="AM470" i="11"/>
  <c r="AL470" i="11"/>
  <c r="AK470" i="11"/>
  <c r="AJ470" i="11"/>
  <c r="D470" i="11"/>
  <c r="X470" i="11" s="1"/>
  <c r="C470" i="11"/>
  <c r="B470" i="11"/>
  <c r="AY469" i="11"/>
  <c r="AX469" i="11"/>
  <c r="AW469" i="11"/>
  <c r="AV469" i="11"/>
  <c r="AU469" i="11"/>
  <c r="AT469" i="11"/>
  <c r="AS469" i="11"/>
  <c r="AR469" i="11"/>
  <c r="AO469" i="11"/>
  <c r="AN469" i="11"/>
  <c r="AM469" i="11"/>
  <c r="AL469" i="11"/>
  <c r="AK469" i="11"/>
  <c r="AJ469" i="11"/>
  <c r="D469" i="11"/>
  <c r="X469" i="11" s="1"/>
  <c r="C469" i="11"/>
  <c r="B469" i="11"/>
  <c r="AY468" i="11"/>
  <c r="AX468" i="11"/>
  <c r="AW468" i="11"/>
  <c r="AV468" i="11"/>
  <c r="AU468" i="11"/>
  <c r="AT468" i="11"/>
  <c r="AS468" i="11"/>
  <c r="AR468" i="11"/>
  <c r="AO468" i="11"/>
  <c r="AN468" i="11"/>
  <c r="AM468" i="11"/>
  <c r="AL468" i="11"/>
  <c r="AK468" i="11"/>
  <c r="AJ468" i="11"/>
  <c r="D468" i="11"/>
  <c r="X468" i="11" s="1"/>
  <c r="C468" i="11"/>
  <c r="B468" i="11"/>
  <c r="AY467" i="11"/>
  <c r="AX467" i="11"/>
  <c r="AW467" i="11"/>
  <c r="AV467" i="11"/>
  <c r="AU467" i="11"/>
  <c r="AT467" i="11"/>
  <c r="AS467" i="11"/>
  <c r="AR467" i="11"/>
  <c r="AO467" i="11"/>
  <c r="AN467" i="11"/>
  <c r="AM467" i="11"/>
  <c r="AL467" i="11"/>
  <c r="AK467" i="11"/>
  <c r="AJ467" i="11"/>
  <c r="D467" i="11"/>
  <c r="X467" i="11" s="1"/>
  <c r="C467" i="11"/>
  <c r="B467" i="11"/>
  <c r="AY466" i="11"/>
  <c r="AX466" i="11"/>
  <c r="AW466" i="11"/>
  <c r="AV466" i="11"/>
  <c r="AU466" i="11"/>
  <c r="AT466" i="11"/>
  <c r="AS466" i="11"/>
  <c r="AR466" i="11"/>
  <c r="AO466" i="11"/>
  <c r="AN466" i="11"/>
  <c r="AM466" i="11"/>
  <c r="AL466" i="11"/>
  <c r="AK466" i="11"/>
  <c r="AJ466" i="11"/>
  <c r="D466" i="11"/>
  <c r="X466" i="11" s="1"/>
  <c r="C466" i="11"/>
  <c r="B466" i="11"/>
  <c r="AY465" i="11"/>
  <c r="AX465" i="11"/>
  <c r="AW465" i="11"/>
  <c r="AV465" i="11"/>
  <c r="AU465" i="11"/>
  <c r="AT465" i="11"/>
  <c r="AS465" i="11"/>
  <c r="AR465" i="11"/>
  <c r="AO465" i="11"/>
  <c r="AN465" i="11"/>
  <c r="AM465" i="11"/>
  <c r="AL465" i="11"/>
  <c r="AK465" i="11"/>
  <c r="AJ465" i="11"/>
  <c r="D465" i="11"/>
  <c r="X465" i="11" s="1"/>
  <c r="C465" i="11"/>
  <c r="B465" i="11"/>
  <c r="AY464" i="11"/>
  <c r="AX464" i="11"/>
  <c r="AW464" i="11"/>
  <c r="AV464" i="11"/>
  <c r="AU464" i="11"/>
  <c r="AT464" i="11"/>
  <c r="AS464" i="11"/>
  <c r="AR464" i="11"/>
  <c r="AO464" i="11"/>
  <c r="AN464" i="11"/>
  <c r="AM464" i="11"/>
  <c r="AL464" i="11"/>
  <c r="AK464" i="11"/>
  <c r="AJ464" i="11"/>
  <c r="D464" i="11"/>
  <c r="X464" i="11" s="1"/>
  <c r="C464" i="11"/>
  <c r="B464" i="11"/>
  <c r="AY463" i="11"/>
  <c r="AX463" i="11"/>
  <c r="AW463" i="11"/>
  <c r="AV463" i="11"/>
  <c r="AU463" i="11"/>
  <c r="AT463" i="11"/>
  <c r="AS463" i="11"/>
  <c r="AR463" i="11"/>
  <c r="AO463" i="11"/>
  <c r="AN463" i="11"/>
  <c r="AM463" i="11"/>
  <c r="AL463" i="11"/>
  <c r="AK463" i="11"/>
  <c r="AJ463" i="11"/>
  <c r="D463" i="11"/>
  <c r="X463" i="11" s="1"/>
  <c r="C463" i="11"/>
  <c r="B463" i="11"/>
  <c r="AY462" i="11"/>
  <c r="AX462" i="11"/>
  <c r="AW462" i="11"/>
  <c r="AV462" i="11"/>
  <c r="AU462" i="11"/>
  <c r="AT462" i="11"/>
  <c r="AS462" i="11"/>
  <c r="AR462" i="11"/>
  <c r="AO462" i="11"/>
  <c r="AN462" i="11"/>
  <c r="AM462" i="11"/>
  <c r="AL462" i="11"/>
  <c r="AK462" i="11"/>
  <c r="AJ462" i="11"/>
  <c r="D462" i="11"/>
  <c r="X462" i="11" s="1"/>
  <c r="C462" i="11"/>
  <c r="B462" i="11"/>
  <c r="AY461" i="11"/>
  <c r="AX461" i="11"/>
  <c r="AW461" i="11"/>
  <c r="AV461" i="11"/>
  <c r="AU461" i="11"/>
  <c r="AT461" i="11"/>
  <c r="AS461" i="11"/>
  <c r="AR461" i="11"/>
  <c r="AO461" i="11"/>
  <c r="AN461" i="11"/>
  <c r="AM461" i="11"/>
  <c r="AL461" i="11"/>
  <c r="AK461" i="11"/>
  <c r="AJ461" i="11"/>
  <c r="D461" i="11"/>
  <c r="X461" i="11" s="1"/>
  <c r="C461" i="11"/>
  <c r="B461" i="11"/>
  <c r="AY460" i="11"/>
  <c r="AX460" i="11"/>
  <c r="AW460" i="11"/>
  <c r="AV460" i="11"/>
  <c r="AU460" i="11"/>
  <c r="AT460" i="11"/>
  <c r="AS460" i="11"/>
  <c r="AR460" i="11"/>
  <c r="AO460" i="11"/>
  <c r="AN460" i="11"/>
  <c r="AM460" i="11"/>
  <c r="AL460" i="11"/>
  <c r="AK460" i="11"/>
  <c r="AJ460" i="11"/>
  <c r="D460" i="11"/>
  <c r="X460" i="11" s="1"/>
  <c r="C460" i="11"/>
  <c r="B460" i="11"/>
  <c r="AY459" i="11"/>
  <c r="AX459" i="11"/>
  <c r="AW459" i="11"/>
  <c r="AV459" i="11"/>
  <c r="AU459" i="11"/>
  <c r="AT459" i="11"/>
  <c r="AS459" i="11"/>
  <c r="AR459" i="11"/>
  <c r="AO459" i="11"/>
  <c r="AN459" i="11"/>
  <c r="AM459" i="11"/>
  <c r="AL459" i="11"/>
  <c r="AK459" i="11"/>
  <c r="AJ459" i="11"/>
  <c r="D459" i="11"/>
  <c r="X459" i="11" s="1"/>
  <c r="C459" i="11"/>
  <c r="B459" i="11"/>
  <c r="AY458" i="11"/>
  <c r="AX458" i="11"/>
  <c r="AW458" i="11"/>
  <c r="AV458" i="11"/>
  <c r="AU458" i="11"/>
  <c r="AT458" i="11"/>
  <c r="AS458" i="11"/>
  <c r="AR458" i="11"/>
  <c r="AO458" i="11"/>
  <c r="AN458" i="11"/>
  <c r="AM458" i="11"/>
  <c r="AL458" i="11"/>
  <c r="AK458" i="11"/>
  <c r="AJ458" i="11"/>
  <c r="D458" i="11"/>
  <c r="X458" i="11" s="1"/>
  <c r="C458" i="11"/>
  <c r="B458" i="11"/>
  <c r="AY457" i="11"/>
  <c r="AX457" i="11"/>
  <c r="AW457" i="11"/>
  <c r="AV457" i="11"/>
  <c r="AU457" i="11"/>
  <c r="AT457" i="11"/>
  <c r="AS457" i="11"/>
  <c r="AR457" i="11"/>
  <c r="AO457" i="11"/>
  <c r="AN457" i="11"/>
  <c r="AM457" i="11"/>
  <c r="AL457" i="11"/>
  <c r="AK457" i="11"/>
  <c r="AJ457" i="11"/>
  <c r="D457" i="11"/>
  <c r="X457" i="11" s="1"/>
  <c r="C457" i="11"/>
  <c r="B457" i="11"/>
  <c r="AY456" i="11"/>
  <c r="AX456" i="11"/>
  <c r="AW456" i="11"/>
  <c r="AV456" i="11"/>
  <c r="AU456" i="11"/>
  <c r="AT456" i="11"/>
  <c r="AS456" i="11"/>
  <c r="AR456" i="11"/>
  <c r="AO456" i="11"/>
  <c r="AN456" i="11"/>
  <c r="AM456" i="11"/>
  <c r="AL456" i="11"/>
  <c r="AK456" i="11"/>
  <c r="AJ456" i="11"/>
  <c r="D456" i="11"/>
  <c r="X456" i="11" s="1"/>
  <c r="C456" i="11"/>
  <c r="B456" i="11"/>
  <c r="AY455" i="11"/>
  <c r="AX455" i="11"/>
  <c r="AW455" i="11"/>
  <c r="AV455" i="11"/>
  <c r="AU455" i="11"/>
  <c r="AT455" i="11"/>
  <c r="AS455" i="11"/>
  <c r="AR455" i="11"/>
  <c r="AO455" i="11"/>
  <c r="AN455" i="11"/>
  <c r="AM455" i="11"/>
  <c r="AL455" i="11"/>
  <c r="AK455" i="11"/>
  <c r="AJ455" i="11"/>
  <c r="D455" i="11"/>
  <c r="X455" i="11" s="1"/>
  <c r="C455" i="11"/>
  <c r="B455" i="11"/>
  <c r="AY454" i="11"/>
  <c r="AX454" i="11"/>
  <c r="AW454" i="11"/>
  <c r="AV454" i="11"/>
  <c r="AU454" i="11"/>
  <c r="AT454" i="11"/>
  <c r="AS454" i="11"/>
  <c r="AR454" i="11"/>
  <c r="AO454" i="11"/>
  <c r="AN454" i="11"/>
  <c r="AM454" i="11"/>
  <c r="AL454" i="11"/>
  <c r="AK454" i="11"/>
  <c r="AJ454" i="11"/>
  <c r="D454" i="11"/>
  <c r="X454" i="11" s="1"/>
  <c r="C454" i="11"/>
  <c r="B454" i="11"/>
  <c r="AY453" i="11"/>
  <c r="AX453" i="11"/>
  <c r="AW453" i="11"/>
  <c r="AV453" i="11"/>
  <c r="AU453" i="11"/>
  <c r="AT453" i="11"/>
  <c r="AS453" i="11"/>
  <c r="AR453" i="11"/>
  <c r="AO453" i="11"/>
  <c r="AN453" i="11"/>
  <c r="AM453" i="11"/>
  <c r="AL453" i="11"/>
  <c r="AK453" i="11"/>
  <c r="AJ453" i="11"/>
  <c r="D453" i="11"/>
  <c r="X453" i="11" s="1"/>
  <c r="C453" i="11"/>
  <c r="B453" i="11"/>
  <c r="AY452" i="11"/>
  <c r="AX452" i="11"/>
  <c r="AW452" i="11"/>
  <c r="AV452" i="11"/>
  <c r="AU452" i="11"/>
  <c r="AT452" i="11"/>
  <c r="AS452" i="11"/>
  <c r="AR452" i="11"/>
  <c r="AO452" i="11"/>
  <c r="AN452" i="11"/>
  <c r="AM452" i="11"/>
  <c r="AL452" i="11"/>
  <c r="AK452" i="11"/>
  <c r="AJ452" i="11"/>
  <c r="D452" i="11"/>
  <c r="X452" i="11" s="1"/>
  <c r="C452" i="11"/>
  <c r="B452" i="11"/>
  <c r="AY451" i="11"/>
  <c r="AX451" i="11"/>
  <c r="AW451" i="11"/>
  <c r="AV451" i="11"/>
  <c r="AU451" i="11"/>
  <c r="AT451" i="11"/>
  <c r="AS451" i="11"/>
  <c r="AR451" i="11"/>
  <c r="AO451" i="11"/>
  <c r="AN451" i="11"/>
  <c r="AM451" i="11"/>
  <c r="AL451" i="11"/>
  <c r="AK451" i="11"/>
  <c r="AJ451" i="11"/>
  <c r="D451" i="11"/>
  <c r="X451" i="11" s="1"/>
  <c r="C451" i="11"/>
  <c r="B451" i="11"/>
  <c r="AY450" i="11"/>
  <c r="AX450" i="11"/>
  <c r="AW450" i="11"/>
  <c r="AV450" i="11"/>
  <c r="AU450" i="11"/>
  <c r="AT450" i="11"/>
  <c r="AS450" i="11"/>
  <c r="AR450" i="11"/>
  <c r="AO450" i="11"/>
  <c r="AN450" i="11"/>
  <c r="AM450" i="11"/>
  <c r="AL450" i="11"/>
  <c r="AK450" i="11"/>
  <c r="AJ450" i="11"/>
  <c r="D450" i="11"/>
  <c r="X450" i="11" s="1"/>
  <c r="C450" i="11"/>
  <c r="B450" i="11"/>
  <c r="AY449" i="11"/>
  <c r="AX449" i="11"/>
  <c r="AW449" i="11"/>
  <c r="AV449" i="11"/>
  <c r="AU449" i="11"/>
  <c r="AT449" i="11"/>
  <c r="AS449" i="11"/>
  <c r="AR449" i="11"/>
  <c r="AO449" i="11"/>
  <c r="AN449" i="11"/>
  <c r="AM449" i="11"/>
  <c r="AL449" i="11"/>
  <c r="AK449" i="11"/>
  <c r="AJ449" i="11"/>
  <c r="D449" i="11"/>
  <c r="X449" i="11" s="1"/>
  <c r="C449" i="11"/>
  <c r="B449" i="11"/>
  <c r="AY448" i="11"/>
  <c r="AX448" i="11"/>
  <c r="AW448" i="11"/>
  <c r="AV448" i="11"/>
  <c r="AU448" i="11"/>
  <c r="AT448" i="11"/>
  <c r="AS448" i="11"/>
  <c r="AR448" i="11"/>
  <c r="AO448" i="11"/>
  <c r="AN448" i="11"/>
  <c r="AM448" i="11"/>
  <c r="AL448" i="11"/>
  <c r="AK448" i="11"/>
  <c r="AJ448" i="11"/>
  <c r="D448" i="11"/>
  <c r="X448" i="11" s="1"/>
  <c r="C448" i="11"/>
  <c r="B448" i="11"/>
  <c r="AY447" i="11"/>
  <c r="AX447" i="11"/>
  <c r="AW447" i="11"/>
  <c r="AV447" i="11"/>
  <c r="AU447" i="11"/>
  <c r="AT447" i="11"/>
  <c r="AS447" i="11"/>
  <c r="AR447" i="11"/>
  <c r="AO447" i="11"/>
  <c r="AN447" i="11"/>
  <c r="AM447" i="11"/>
  <c r="AL447" i="11"/>
  <c r="AK447" i="11"/>
  <c r="AJ447" i="11"/>
  <c r="D447" i="11"/>
  <c r="X447" i="11" s="1"/>
  <c r="C447" i="11"/>
  <c r="B447" i="11"/>
  <c r="AY446" i="11"/>
  <c r="AX446" i="11"/>
  <c r="AW446" i="11"/>
  <c r="AV446" i="11"/>
  <c r="AU446" i="11"/>
  <c r="AT446" i="11"/>
  <c r="AS446" i="11"/>
  <c r="AR446" i="11"/>
  <c r="AO446" i="11"/>
  <c r="AN446" i="11"/>
  <c r="AM446" i="11"/>
  <c r="AL446" i="11"/>
  <c r="AK446" i="11"/>
  <c r="AJ446" i="11"/>
  <c r="D446" i="11"/>
  <c r="X446" i="11" s="1"/>
  <c r="C446" i="11"/>
  <c r="B446" i="11"/>
  <c r="AY445" i="11"/>
  <c r="AX445" i="11"/>
  <c r="AW445" i="11"/>
  <c r="AV445" i="11"/>
  <c r="AU445" i="11"/>
  <c r="AT445" i="11"/>
  <c r="AS445" i="11"/>
  <c r="AR445" i="11"/>
  <c r="AO445" i="11"/>
  <c r="AN445" i="11"/>
  <c r="AM445" i="11"/>
  <c r="AL445" i="11"/>
  <c r="AK445" i="11"/>
  <c r="AJ445" i="11"/>
  <c r="D445" i="11"/>
  <c r="X445" i="11" s="1"/>
  <c r="C445" i="11"/>
  <c r="B445" i="11"/>
  <c r="AY444" i="11"/>
  <c r="AX444" i="11"/>
  <c r="AW444" i="11"/>
  <c r="AV444" i="11"/>
  <c r="AU444" i="11"/>
  <c r="AT444" i="11"/>
  <c r="AS444" i="11"/>
  <c r="AR444" i="11"/>
  <c r="AO444" i="11"/>
  <c r="AN444" i="11"/>
  <c r="AM444" i="11"/>
  <c r="AL444" i="11"/>
  <c r="AK444" i="11"/>
  <c r="AJ444" i="11"/>
  <c r="D444" i="11"/>
  <c r="X444" i="11" s="1"/>
  <c r="C444" i="11"/>
  <c r="B444" i="11"/>
  <c r="AY443" i="11"/>
  <c r="AX443" i="11"/>
  <c r="AW443" i="11"/>
  <c r="AV443" i="11"/>
  <c r="AU443" i="11"/>
  <c r="AT443" i="11"/>
  <c r="AS443" i="11"/>
  <c r="AR443" i="11"/>
  <c r="AO443" i="11"/>
  <c r="AN443" i="11"/>
  <c r="AM443" i="11"/>
  <c r="AL443" i="11"/>
  <c r="AK443" i="11"/>
  <c r="AJ443" i="11"/>
  <c r="D443" i="11"/>
  <c r="X443" i="11" s="1"/>
  <c r="C443" i="11"/>
  <c r="B443" i="11"/>
  <c r="AY442" i="11"/>
  <c r="AX442" i="11"/>
  <c r="AW442" i="11"/>
  <c r="AV442" i="11"/>
  <c r="AU442" i="11"/>
  <c r="AT442" i="11"/>
  <c r="AS442" i="11"/>
  <c r="AR442" i="11"/>
  <c r="AO442" i="11"/>
  <c r="AN442" i="11"/>
  <c r="AM442" i="11"/>
  <c r="AL442" i="11"/>
  <c r="AK442" i="11"/>
  <c r="AJ442" i="11"/>
  <c r="D442" i="11"/>
  <c r="X442" i="11" s="1"/>
  <c r="C442" i="11"/>
  <c r="B442" i="11"/>
  <c r="AY441" i="11"/>
  <c r="AX441" i="11"/>
  <c r="AW441" i="11"/>
  <c r="AV441" i="11"/>
  <c r="AU441" i="11"/>
  <c r="AT441" i="11"/>
  <c r="AS441" i="11"/>
  <c r="AR441" i="11"/>
  <c r="AO441" i="11"/>
  <c r="AN441" i="11"/>
  <c r="AM441" i="11"/>
  <c r="AL441" i="11"/>
  <c r="AK441" i="11"/>
  <c r="AJ441" i="11"/>
  <c r="D441" i="11"/>
  <c r="X441" i="11" s="1"/>
  <c r="C441" i="11"/>
  <c r="B441" i="11"/>
  <c r="AY440" i="11"/>
  <c r="AX440" i="11"/>
  <c r="AW440" i="11"/>
  <c r="AV440" i="11"/>
  <c r="AU440" i="11"/>
  <c r="AT440" i="11"/>
  <c r="AS440" i="11"/>
  <c r="AR440" i="11"/>
  <c r="AO440" i="11"/>
  <c r="AN440" i="11"/>
  <c r="AM440" i="11"/>
  <c r="AL440" i="11"/>
  <c r="AK440" i="11"/>
  <c r="AJ440" i="11"/>
  <c r="D440" i="11"/>
  <c r="X440" i="11" s="1"/>
  <c r="C440" i="11"/>
  <c r="B440" i="11"/>
  <c r="AY439" i="11"/>
  <c r="AX439" i="11"/>
  <c r="AW439" i="11"/>
  <c r="AV439" i="11"/>
  <c r="AU439" i="11"/>
  <c r="AT439" i="11"/>
  <c r="AS439" i="11"/>
  <c r="AR439" i="11"/>
  <c r="AO439" i="11"/>
  <c r="AN439" i="11"/>
  <c r="AM439" i="11"/>
  <c r="AL439" i="11"/>
  <c r="AK439" i="11"/>
  <c r="AJ439" i="11"/>
  <c r="D439" i="11"/>
  <c r="X439" i="11" s="1"/>
  <c r="C439" i="11"/>
  <c r="B439" i="11"/>
  <c r="AY438" i="11"/>
  <c r="AX438" i="11"/>
  <c r="AW438" i="11"/>
  <c r="AV438" i="11"/>
  <c r="AU438" i="11"/>
  <c r="AT438" i="11"/>
  <c r="AS438" i="11"/>
  <c r="AR438" i="11"/>
  <c r="AO438" i="11"/>
  <c r="AN438" i="11"/>
  <c r="AM438" i="11"/>
  <c r="AL438" i="11"/>
  <c r="AK438" i="11"/>
  <c r="AJ438" i="11"/>
  <c r="D438" i="11"/>
  <c r="X438" i="11" s="1"/>
  <c r="C438" i="11"/>
  <c r="B438" i="11"/>
  <c r="AY437" i="11"/>
  <c r="AX437" i="11"/>
  <c r="AW437" i="11"/>
  <c r="AV437" i="11"/>
  <c r="AU437" i="11"/>
  <c r="AT437" i="11"/>
  <c r="AS437" i="11"/>
  <c r="AR437" i="11"/>
  <c r="AO437" i="11"/>
  <c r="AN437" i="11"/>
  <c r="AM437" i="11"/>
  <c r="AL437" i="11"/>
  <c r="AK437" i="11"/>
  <c r="AJ437" i="11"/>
  <c r="D437" i="11"/>
  <c r="X437" i="11" s="1"/>
  <c r="C437" i="11"/>
  <c r="B437" i="11"/>
  <c r="AY436" i="11"/>
  <c r="AX436" i="11"/>
  <c r="AW436" i="11"/>
  <c r="AV436" i="11"/>
  <c r="AU436" i="11"/>
  <c r="AT436" i="11"/>
  <c r="AS436" i="11"/>
  <c r="AR436" i="11"/>
  <c r="AO436" i="11"/>
  <c r="AN436" i="11"/>
  <c r="AM436" i="11"/>
  <c r="AL436" i="11"/>
  <c r="AK436" i="11"/>
  <c r="AJ436" i="11"/>
  <c r="D436" i="11"/>
  <c r="X436" i="11" s="1"/>
  <c r="C436" i="11"/>
  <c r="B436" i="11"/>
  <c r="AY435" i="11"/>
  <c r="AX435" i="11"/>
  <c r="AW435" i="11"/>
  <c r="AV435" i="11"/>
  <c r="AU435" i="11"/>
  <c r="AT435" i="11"/>
  <c r="AS435" i="11"/>
  <c r="AR435" i="11"/>
  <c r="AO435" i="11"/>
  <c r="AN435" i="11"/>
  <c r="AM435" i="11"/>
  <c r="AL435" i="11"/>
  <c r="AK435" i="11"/>
  <c r="AJ435" i="11"/>
  <c r="D435" i="11"/>
  <c r="X435" i="11" s="1"/>
  <c r="C435" i="11"/>
  <c r="B435" i="11"/>
  <c r="AY434" i="11"/>
  <c r="AX434" i="11"/>
  <c r="AW434" i="11"/>
  <c r="AV434" i="11"/>
  <c r="AU434" i="11"/>
  <c r="AT434" i="11"/>
  <c r="AS434" i="11"/>
  <c r="AR434" i="11"/>
  <c r="AO434" i="11"/>
  <c r="AN434" i="11"/>
  <c r="AM434" i="11"/>
  <c r="AL434" i="11"/>
  <c r="AK434" i="11"/>
  <c r="AJ434" i="11"/>
  <c r="D434" i="11"/>
  <c r="X434" i="11" s="1"/>
  <c r="C434" i="11"/>
  <c r="B434" i="11"/>
  <c r="AY433" i="11"/>
  <c r="AX433" i="11"/>
  <c r="AW433" i="11"/>
  <c r="AV433" i="11"/>
  <c r="AU433" i="11"/>
  <c r="AT433" i="11"/>
  <c r="AS433" i="11"/>
  <c r="AR433" i="11"/>
  <c r="AO433" i="11"/>
  <c r="AN433" i="11"/>
  <c r="AM433" i="11"/>
  <c r="AL433" i="11"/>
  <c r="AK433" i="11"/>
  <c r="AJ433" i="11"/>
  <c r="D433" i="11"/>
  <c r="X433" i="11" s="1"/>
  <c r="C433" i="11"/>
  <c r="B433" i="11"/>
  <c r="AY432" i="11"/>
  <c r="AX432" i="11"/>
  <c r="AW432" i="11"/>
  <c r="AV432" i="11"/>
  <c r="AU432" i="11"/>
  <c r="AT432" i="11"/>
  <c r="AS432" i="11"/>
  <c r="AR432" i="11"/>
  <c r="AO432" i="11"/>
  <c r="AN432" i="11"/>
  <c r="AM432" i="11"/>
  <c r="AL432" i="11"/>
  <c r="AK432" i="11"/>
  <c r="AJ432" i="11"/>
  <c r="D432" i="11"/>
  <c r="X432" i="11" s="1"/>
  <c r="C432" i="11"/>
  <c r="B432" i="11"/>
  <c r="AY431" i="11"/>
  <c r="AX431" i="11"/>
  <c r="AW431" i="11"/>
  <c r="AV431" i="11"/>
  <c r="AU431" i="11"/>
  <c r="AT431" i="11"/>
  <c r="AS431" i="11"/>
  <c r="AR431" i="11"/>
  <c r="AO431" i="11"/>
  <c r="AN431" i="11"/>
  <c r="AM431" i="11"/>
  <c r="AL431" i="11"/>
  <c r="AK431" i="11"/>
  <c r="AJ431" i="11"/>
  <c r="D431" i="11"/>
  <c r="X431" i="11" s="1"/>
  <c r="C431" i="11"/>
  <c r="B431" i="11"/>
  <c r="AY430" i="11"/>
  <c r="AX430" i="11"/>
  <c r="AW430" i="11"/>
  <c r="AV430" i="11"/>
  <c r="AU430" i="11"/>
  <c r="AT430" i="11"/>
  <c r="AS430" i="11"/>
  <c r="AR430" i="11"/>
  <c r="AO430" i="11"/>
  <c r="AN430" i="11"/>
  <c r="AM430" i="11"/>
  <c r="AL430" i="11"/>
  <c r="AK430" i="11"/>
  <c r="AJ430" i="11"/>
  <c r="D430" i="11"/>
  <c r="X430" i="11" s="1"/>
  <c r="C430" i="11"/>
  <c r="B430" i="11"/>
  <c r="AY429" i="11"/>
  <c r="AX429" i="11"/>
  <c r="AW429" i="11"/>
  <c r="AV429" i="11"/>
  <c r="AU429" i="11"/>
  <c r="AT429" i="11"/>
  <c r="AS429" i="11"/>
  <c r="AR429" i="11"/>
  <c r="AO429" i="11"/>
  <c r="AN429" i="11"/>
  <c r="AM429" i="11"/>
  <c r="AL429" i="11"/>
  <c r="AK429" i="11"/>
  <c r="AJ429" i="11"/>
  <c r="D429" i="11"/>
  <c r="X429" i="11" s="1"/>
  <c r="C429" i="11"/>
  <c r="B429" i="11"/>
  <c r="AY428" i="11"/>
  <c r="AX428" i="11"/>
  <c r="AW428" i="11"/>
  <c r="AV428" i="11"/>
  <c r="AU428" i="11"/>
  <c r="AT428" i="11"/>
  <c r="AS428" i="11"/>
  <c r="AR428" i="11"/>
  <c r="AO428" i="11"/>
  <c r="AN428" i="11"/>
  <c r="AM428" i="11"/>
  <c r="AL428" i="11"/>
  <c r="AK428" i="11"/>
  <c r="AJ428" i="11"/>
  <c r="D428" i="11"/>
  <c r="X428" i="11" s="1"/>
  <c r="C428" i="11"/>
  <c r="B428" i="11"/>
  <c r="AY427" i="11"/>
  <c r="AX427" i="11"/>
  <c r="AW427" i="11"/>
  <c r="AV427" i="11"/>
  <c r="AU427" i="11"/>
  <c r="AT427" i="11"/>
  <c r="AS427" i="11"/>
  <c r="AR427" i="11"/>
  <c r="AO427" i="11"/>
  <c r="AN427" i="11"/>
  <c r="AM427" i="11"/>
  <c r="AL427" i="11"/>
  <c r="AK427" i="11"/>
  <c r="AJ427" i="11"/>
  <c r="D427" i="11"/>
  <c r="X427" i="11" s="1"/>
  <c r="C427" i="11"/>
  <c r="B427" i="11"/>
  <c r="AY426" i="11"/>
  <c r="AX426" i="11"/>
  <c r="AW426" i="11"/>
  <c r="AV426" i="11"/>
  <c r="AU426" i="11"/>
  <c r="AT426" i="11"/>
  <c r="AS426" i="11"/>
  <c r="AR426" i="11"/>
  <c r="AO426" i="11"/>
  <c r="AN426" i="11"/>
  <c r="AM426" i="11"/>
  <c r="AL426" i="11"/>
  <c r="AK426" i="11"/>
  <c r="AJ426" i="11"/>
  <c r="D426" i="11"/>
  <c r="X426" i="11" s="1"/>
  <c r="C426" i="11"/>
  <c r="B426" i="11"/>
  <c r="AY425" i="11"/>
  <c r="AX425" i="11"/>
  <c r="AW425" i="11"/>
  <c r="AV425" i="11"/>
  <c r="AU425" i="11"/>
  <c r="AT425" i="11"/>
  <c r="AS425" i="11"/>
  <c r="AR425" i="11"/>
  <c r="AO425" i="11"/>
  <c r="AN425" i="11"/>
  <c r="AM425" i="11"/>
  <c r="AL425" i="11"/>
  <c r="AK425" i="11"/>
  <c r="AJ425" i="11"/>
  <c r="D425" i="11"/>
  <c r="X425" i="11" s="1"/>
  <c r="C425" i="11"/>
  <c r="B425" i="11"/>
  <c r="AY424" i="11"/>
  <c r="AX424" i="11"/>
  <c r="AW424" i="11"/>
  <c r="AV424" i="11"/>
  <c r="AU424" i="11"/>
  <c r="AT424" i="11"/>
  <c r="AS424" i="11"/>
  <c r="AR424" i="11"/>
  <c r="AO424" i="11"/>
  <c r="AN424" i="11"/>
  <c r="AM424" i="11"/>
  <c r="AL424" i="11"/>
  <c r="AK424" i="11"/>
  <c r="AJ424" i="11"/>
  <c r="D424" i="11"/>
  <c r="X424" i="11" s="1"/>
  <c r="C424" i="11"/>
  <c r="B424" i="11"/>
  <c r="AY423" i="11"/>
  <c r="AX423" i="11"/>
  <c r="AW423" i="11"/>
  <c r="AV423" i="11"/>
  <c r="AU423" i="11"/>
  <c r="AT423" i="11"/>
  <c r="AS423" i="11"/>
  <c r="AR423" i="11"/>
  <c r="AO423" i="11"/>
  <c r="AN423" i="11"/>
  <c r="AM423" i="11"/>
  <c r="AL423" i="11"/>
  <c r="AK423" i="11"/>
  <c r="AJ423" i="11"/>
  <c r="D423" i="11"/>
  <c r="X423" i="11" s="1"/>
  <c r="C423" i="11"/>
  <c r="B423" i="11"/>
  <c r="AY422" i="11"/>
  <c r="AX422" i="11"/>
  <c r="AW422" i="11"/>
  <c r="AV422" i="11"/>
  <c r="AU422" i="11"/>
  <c r="AT422" i="11"/>
  <c r="AS422" i="11"/>
  <c r="AR422" i="11"/>
  <c r="AO422" i="11"/>
  <c r="AN422" i="11"/>
  <c r="AM422" i="11"/>
  <c r="AL422" i="11"/>
  <c r="AK422" i="11"/>
  <c r="AJ422" i="11"/>
  <c r="D422" i="11"/>
  <c r="X422" i="11" s="1"/>
  <c r="C422" i="11"/>
  <c r="B422" i="11"/>
  <c r="AY421" i="11"/>
  <c r="AX421" i="11"/>
  <c r="AW421" i="11"/>
  <c r="AV421" i="11"/>
  <c r="AU421" i="11"/>
  <c r="AT421" i="11"/>
  <c r="AS421" i="11"/>
  <c r="AR421" i="11"/>
  <c r="AO421" i="11"/>
  <c r="AN421" i="11"/>
  <c r="AM421" i="11"/>
  <c r="AL421" i="11"/>
  <c r="AK421" i="11"/>
  <c r="AJ421" i="11"/>
  <c r="D421" i="11"/>
  <c r="X421" i="11" s="1"/>
  <c r="C421" i="11"/>
  <c r="B421" i="11"/>
  <c r="AY420" i="11"/>
  <c r="AX420" i="11"/>
  <c r="AW420" i="11"/>
  <c r="AV420" i="11"/>
  <c r="AU420" i="11"/>
  <c r="AT420" i="11"/>
  <c r="AS420" i="11"/>
  <c r="AR420" i="11"/>
  <c r="AO420" i="11"/>
  <c r="AN420" i="11"/>
  <c r="AM420" i="11"/>
  <c r="AL420" i="11"/>
  <c r="AK420" i="11"/>
  <c r="AJ420" i="11"/>
  <c r="D420" i="11"/>
  <c r="X420" i="11" s="1"/>
  <c r="C420" i="11"/>
  <c r="B420" i="11"/>
  <c r="AY419" i="11"/>
  <c r="AX419" i="11"/>
  <c r="AW419" i="11"/>
  <c r="AV419" i="11"/>
  <c r="AU419" i="11"/>
  <c r="AT419" i="11"/>
  <c r="AS419" i="11"/>
  <c r="AR419" i="11"/>
  <c r="AO419" i="11"/>
  <c r="AN419" i="11"/>
  <c r="AM419" i="11"/>
  <c r="AL419" i="11"/>
  <c r="AK419" i="11"/>
  <c r="AJ419" i="11"/>
  <c r="D419" i="11"/>
  <c r="X419" i="11" s="1"/>
  <c r="C419" i="11"/>
  <c r="B419" i="11"/>
  <c r="AY418" i="11"/>
  <c r="AX418" i="11"/>
  <c r="AW418" i="11"/>
  <c r="AV418" i="11"/>
  <c r="AU418" i="11"/>
  <c r="AT418" i="11"/>
  <c r="AS418" i="11"/>
  <c r="AR418" i="11"/>
  <c r="AO418" i="11"/>
  <c r="AN418" i="11"/>
  <c r="AM418" i="11"/>
  <c r="AL418" i="11"/>
  <c r="AK418" i="11"/>
  <c r="AJ418" i="11"/>
  <c r="D418" i="11"/>
  <c r="X418" i="11" s="1"/>
  <c r="C418" i="11"/>
  <c r="B418" i="11"/>
  <c r="AY417" i="11"/>
  <c r="AX417" i="11"/>
  <c r="AW417" i="11"/>
  <c r="AV417" i="11"/>
  <c r="AU417" i="11"/>
  <c r="AT417" i="11"/>
  <c r="AS417" i="11"/>
  <c r="AR417" i="11"/>
  <c r="AO417" i="11"/>
  <c r="AN417" i="11"/>
  <c r="AM417" i="11"/>
  <c r="AL417" i="11"/>
  <c r="AK417" i="11"/>
  <c r="AJ417" i="11"/>
  <c r="D417" i="11"/>
  <c r="X417" i="11" s="1"/>
  <c r="C417" i="11"/>
  <c r="B417" i="11"/>
  <c r="AY416" i="11"/>
  <c r="AX416" i="11"/>
  <c r="AW416" i="11"/>
  <c r="AV416" i="11"/>
  <c r="AU416" i="11"/>
  <c r="AT416" i="11"/>
  <c r="AS416" i="11"/>
  <c r="AR416" i="11"/>
  <c r="AO416" i="11"/>
  <c r="AN416" i="11"/>
  <c r="AM416" i="11"/>
  <c r="AL416" i="11"/>
  <c r="AK416" i="11"/>
  <c r="AJ416" i="11"/>
  <c r="D416" i="11"/>
  <c r="X416" i="11" s="1"/>
  <c r="C416" i="11"/>
  <c r="B416" i="11"/>
  <c r="AY415" i="11"/>
  <c r="AX415" i="11"/>
  <c r="AW415" i="11"/>
  <c r="AV415" i="11"/>
  <c r="AU415" i="11"/>
  <c r="AT415" i="11"/>
  <c r="AS415" i="11"/>
  <c r="AR415" i="11"/>
  <c r="AO415" i="11"/>
  <c r="AN415" i="11"/>
  <c r="AM415" i="11"/>
  <c r="AL415" i="11"/>
  <c r="AK415" i="11"/>
  <c r="AJ415" i="11"/>
  <c r="D415" i="11"/>
  <c r="X415" i="11" s="1"/>
  <c r="C415" i="11"/>
  <c r="B415" i="11"/>
  <c r="AY414" i="11"/>
  <c r="AX414" i="11"/>
  <c r="AW414" i="11"/>
  <c r="AV414" i="11"/>
  <c r="AU414" i="11"/>
  <c r="AT414" i="11"/>
  <c r="AS414" i="11"/>
  <c r="AR414" i="11"/>
  <c r="AO414" i="11"/>
  <c r="AN414" i="11"/>
  <c r="AM414" i="11"/>
  <c r="AL414" i="11"/>
  <c r="AK414" i="11"/>
  <c r="AJ414" i="11"/>
  <c r="D414" i="11"/>
  <c r="X414" i="11" s="1"/>
  <c r="C414" i="11"/>
  <c r="B414" i="11"/>
  <c r="AY413" i="11"/>
  <c r="AX413" i="11"/>
  <c r="AW413" i="11"/>
  <c r="AV413" i="11"/>
  <c r="AU413" i="11"/>
  <c r="AT413" i="11"/>
  <c r="AS413" i="11"/>
  <c r="AR413" i="11"/>
  <c r="AO413" i="11"/>
  <c r="AN413" i="11"/>
  <c r="AM413" i="11"/>
  <c r="AL413" i="11"/>
  <c r="AK413" i="11"/>
  <c r="AJ413" i="11"/>
  <c r="D413" i="11"/>
  <c r="X413" i="11" s="1"/>
  <c r="C413" i="11"/>
  <c r="B413" i="11"/>
  <c r="AY412" i="11"/>
  <c r="AX412" i="11"/>
  <c r="AW412" i="11"/>
  <c r="AV412" i="11"/>
  <c r="AU412" i="11"/>
  <c r="AT412" i="11"/>
  <c r="AS412" i="11"/>
  <c r="AR412" i="11"/>
  <c r="AO412" i="11"/>
  <c r="AN412" i="11"/>
  <c r="AM412" i="11"/>
  <c r="AL412" i="11"/>
  <c r="AK412" i="11"/>
  <c r="AJ412" i="11"/>
  <c r="D412" i="11"/>
  <c r="X412" i="11" s="1"/>
  <c r="C412" i="11"/>
  <c r="B412" i="11"/>
  <c r="AY411" i="11"/>
  <c r="AX411" i="11"/>
  <c r="AW411" i="11"/>
  <c r="AV411" i="11"/>
  <c r="AU411" i="11"/>
  <c r="AT411" i="11"/>
  <c r="AS411" i="11"/>
  <c r="AR411" i="11"/>
  <c r="AO411" i="11"/>
  <c r="AN411" i="11"/>
  <c r="AM411" i="11"/>
  <c r="AL411" i="11"/>
  <c r="AK411" i="11"/>
  <c r="AJ411" i="11"/>
  <c r="D411" i="11"/>
  <c r="X411" i="11" s="1"/>
  <c r="C411" i="11"/>
  <c r="B411" i="11"/>
  <c r="AY410" i="11"/>
  <c r="AX410" i="11"/>
  <c r="AW410" i="11"/>
  <c r="AV410" i="11"/>
  <c r="AU410" i="11"/>
  <c r="AT410" i="11"/>
  <c r="AS410" i="11"/>
  <c r="AR410" i="11"/>
  <c r="AO410" i="11"/>
  <c r="AN410" i="11"/>
  <c r="AM410" i="11"/>
  <c r="AL410" i="11"/>
  <c r="AK410" i="11"/>
  <c r="AJ410" i="11"/>
  <c r="D410" i="11"/>
  <c r="X410" i="11" s="1"/>
  <c r="C410" i="11"/>
  <c r="B410" i="11"/>
  <c r="AY409" i="11"/>
  <c r="AX409" i="11"/>
  <c r="AW409" i="11"/>
  <c r="AV409" i="11"/>
  <c r="AU409" i="11"/>
  <c r="AT409" i="11"/>
  <c r="AS409" i="11"/>
  <c r="AR409" i="11"/>
  <c r="AO409" i="11"/>
  <c r="AN409" i="11"/>
  <c r="AM409" i="11"/>
  <c r="AL409" i="11"/>
  <c r="AK409" i="11"/>
  <c r="AJ409" i="11"/>
  <c r="D409" i="11"/>
  <c r="X409" i="11" s="1"/>
  <c r="C409" i="11"/>
  <c r="B409" i="11"/>
  <c r="AY408" i="11"/>
  <c r="AX408" i="11"/>
  <c r="AW408" i="11"/>
  <c r="AV408" i="11"/>
  <c r="AU408" i="11"/>
  <c r="AT408" i="11"/>
  <c r="AS408" i="11"/>
  <c r="AR408" i="11"/>
  <c r="AO408" i="11"/>
  <c r="AN408" i="11"/>
  <c r="AM408" i="11"/>
  <c r="AL408" i="11"/>
  <c r="AK408" i="11"/>
  <c r="AJ408" i="11"/>
  <c r="D408" i="11"/>
  <c r="X408" i="11" s="1"/>
  <c r="C408" i="11"/>
  <c r="B408" i="11"/>
  <c r="AY407" i="11"/>
  <c r="AX407" i="11"/>
  <c r="AW407" i="11"/>
  <c r="AV407" i="11"/>
  <c r="AU407" i="11"/>
  <c r="AT407" i="11"/>
  <c r="AS407" i="11"/>
  <c r="AR407" i="11"/>
  <c r="AO407" i="11"/>
  <c r="AN407" i="11"/>
  <c r="AM407" i="11"/>
  <c r="AL407" i="11"/>
  <c r="AK407" i="11"/>
  <c r="AJ407" i="11"/>
  <c r="D407" i="11"/>
  <c r="X407" i="11" s="1"/>
  <c r="C407" i="11"/>
  <c r="B407" i="11"/>
  <c r="AY406" i="11"/>
  <c r="AX406" i="11"/>
  <c r="AW406" i="11"/>
  <c r="AV406" i="11"/>
  <c r="AU406" i="11"/>
  <c r="AT406" i="11"/>
  <c r="AS406" i="11"/>
  <c r="AR406" i="11"/>
  <c r="AO406" i="11"/>
  <c r="AN406" i="11"/>
  <c r="AM406" i="11"/>
  <c r="AL406" i="11"/>
  <c r="AK406" i="11"/>
  <c r="AJ406" i="11"/>
  <c r="D406" i="11"/>
  <c r="X406" i="11" s="1"/>
  <c r="C406" i="11"/>
  <c r="B406" i="11"/>
  <c r="AY405" i="11"/>
  <c r="AX405" i="11"/>
  <c r="AW405" i="11"/>
  <c r="AV405" i="11"/>
  <c r="AU405" i="11"/>
  <c r="AT405" i="11"/>
  <c r="AS405" i="11"/>
  <c r="AR405" i="11"/>
  <c r="AO405" i="11"/>
  <c r="AN405" i="11"/>
  <c r="AM405" i="11"/>
  <c r="AL405" i="11"/>
  <c r="AK405" i="11"/>
  <c r="AJ405" i="11"/>
  <c r="D405" i="11"/>
  <c r="X405" i="11" s="1"/>
  <c r="C405" i="11"/>
  <c r="B405" i="11"/>
  <c r="AY404" i="11"/>
  <c r="AX404" i="11"/>
  <c r="AW404" i="11"/>
  <c r="AV404" i="11"/>
  <c r="AU404" i="11"/>
  <c r="AT404" i="11"/>
  <c r="AS404" i="11"/>
  <c r="AR404" i="11"/>
  <c r="AO404" i="11"/>
  <c r="AN404" i="11"/>
  <c r="AM404" i="11"/>
  <c r="AL404" i="11"/>
  <c r="AK404" i="11"/>
  <c r="AJ404" i="11"/>
  <c r="D404" i="11"/>
  <c r="X404" i="11" s="1"/>
  <c r="C404" i="11"/>
  <c r="B404" i="11"/>
  <c r="AY403" i="11"/>
  <c r="AX403" i="11"/>
  <c r="AW403" i="11"/>
  <c r="AV403" i="11"/>
  <c r="AU403" i="11"/>
  <c r="AT403" i="11"/>
  <c r="AS403" i="11"/>
  <c r="AR403" i="11"/>
  <c r="AO403" i="11"/>
  <c r="AN403" i="11"/>
  <c r="AM403" i="11"/>
  <c r="AL403" i="11"/>
  <c r="AK403" i="11"/>
  <c r="AJ403" i="11"/>
  <c r="D403" i="11"/>
  <c r="X403" i="11" s="1"/>
  <c r="C403" i="11"/>
  <c r="B403" i="11"/>
  <c r="AY402" i="11"/>
  <c r="AX402" i="11"/>
  <c r="AW402" i="11"/>
  <c r="AV402" i="11"/>
  <c r="AU402" i="11"/>
  <c r="AT402" i="11"/>
  <c r="AS402" i="11"/>
  <c r="AR402" i="11"/>
  <c r="AO402" i="11"/>
  <c r="AN402" i="11"/>
  <c r="AM402" i="11"/>
  <c r="AL402" i="11"/>
  <c r="AK402" i="11"/>
  <c r="AJ402" i="11"/>
  <c r="D402" i="11"/>
  <c r="X402" i="11" s="1"/>
  <c r="C402" i="11"/>
  <c r="B402" i="11"/>
  <c r="AY401" i="11"/>
  <c r="AX401" i="11"/>
  <c r="AW401" i="11"/>
  <c r="AV401" i="11"/>
  <c r="AU401" i="11"/>
  <c r="AT401" i="11"/>
  <c r="AS401" i="11"/>
  <c r="AR401" i="11"/>
  <c r="AO401" i="11"/>
  <c r="AN401" i="11"/>
  <c r="AM401" i="11"/>
  <c r="AL401" i="11"/>
  <c r="AK401" i="11"/>
  <c r="AJ401" i="11"/>
  <c r="D401" i="11"/>
  <c r="X401" i="11" s="1"/>
  <c r="C401" i="11"/>
  <c r="B401" i="11"/>
  <c r="AY400" i="11"/>
  <c r="AX400" i="11"/>
  <c r="AW400" i="11"/>
  <c r="AV400" i="11"/>
  <c r="AU400" i="11"/>
  <c r="AT400" i="11"/>
  <c r="AS400" i="11"/>
  <c r="AR400" i="11"/>
  <c r="AO400" i="11"/>
  <c r="AN400" i="11"/>
  <c r="AM400" i="11"/>
  <c r="AL400" i="11"/>
  <c r="AK400" i="11"/>
  <c r="AJ400" i="11"/>
  <c r="D400" i="11"/>
  <c r="X400" i="11" s="1"/>
  <c r="C400" i="11"/>
  <c r="B400" i="11"/>
  <c r="AY399" i="11"/>
  <c r="AX399" i="11"/>
  <c r="AW399" i="11"/>
  <c r="AV399" i="11"/>
  <c r="AU399" i="11"/>
  <c r="AT399" i="11"/>
  <c r="AS399" i="11"/>
  <c r="AR399" i="11"/>
  <c r="AO399" i="11"/>
  <c r="AN399" i="11"/>
  <c r="AM399" i="11"/>
  <c r="AL399" i="11"/>
  <c r="AK399" i="11"/>
  <c r="AJ399" i="11"/>
  <c r="D399" i="11"/>
  <c r="X399" i="11" s="1"/>
  <c r="C399" i="11"/>
  <c r="B399" i="11"/>
  <c r="AY398" i="11"/>
  <c r="AX398" i="11"/>
  <c r="AW398" i="11"/>
  <c r="AV398" i="11"/>
  <c r="AU398" i="11"/>
  <c r="AT398" i="11"/>
  <c r="AS398" i="11"/>
  <c r="AR398" i="11"/>
  <c r="AO398" i="11"/>
  <c r="AN398" i="11"/>
  <c r="AM398" i="11"/>
  <c r="AL398" i="11"/>
  <c r="AK398" i="11"/>
  <c r="AJ398" i="11"/>
  <c r="D398" i="11"/>
  <c r="X398" i="11" s="1"/>
  <c r="C398" i="11"/>
  <c r="B398" i="11"/>
  <c r="AY397" i="11"/>
  <c r="AX397" i="11"/>
  <c r="AW397" i="11"/>
  <c r="AV397" i="11"/>
  <c r="AU397" i="11"/>
  <c r="AT397" i="11"/>
  <c r="AS397" i="11"/>
  <c r="AR397" i="11"/>
  <c r="AO397" i="11"/>
  <c r="AN397" i="11"/>
  <c r="AM397" i="11"/>
  <c r="AL397" i="11"/>
  <c r="AK397" i="11"/>
  <c r="AJ397" i="11"/>
  <c r="D397" i="11"/>
  <c r="X397" i="11" s="1"/>
  <c r="C397" i="11"/>
  <c r="B397" i="11"/>
  <c r="AY396" i="11"/>
  <c r="AX396" i="11"/>
  <c r="AW396" i="11"/>
  <c r="AV396" i="11"/>
  <c r="AU396" i="11"/>
  <c r="AT396" i="11"/>
  <c r="AS396" i="11"/>
  <c r="AR396" i="11"/>
  <c r="AO396" i="11"/>
  <c r="AN396" i="11"/>
  <c r="AM396" i="11"/>
  <c r="AL396" i="11"/>
  <c r="AK396" i="11"/>
  <c r="AJ396" i="11"/>
  <c r="D396" i="11"/>
  <c r="X396" i="11" s="1"/>
  <c r="C396" i="11"/>
  <c r="B396" i="11"/>
  <c r="AY395" i="11"/>
  <c r="AX395" i="11"/>
  <c r="AW395" i="11"/>
  <c r="AV395" i="11"/>
  <c r="AU395" i="11"/>
  <c r="AT395" i="11"/>
  <c r="AS395" i="11"/>
  <c r="AR395" i="11"/>
  <c r="AO395" i="11"/>
  <c r="AN395" i="11"/>
  <c r="AM395" i="11"/>
  <c r="AL395" i="11"/>
  <c r="AK395" i="11"/>
  <c r="AJ395" i="11"/>
  <c r="D395" i="11"/>
  <c r="X395" i="11" s="1"/>
  <c r="C395" i="11"/>
  <c r="B395" i="11"/>
  <c r="AY394" i="11"/>
  <c r="AX394" i="11"/>
  <c r="AW394" i="11"/>
  <c r="AV394" i="11"/>
  <c r="AU394" i="11"/>
  <c r="AT394" i="11"/>
  <c r="AS394" i="11"/>
  <c r="AR394" i="11"/>
  <c r="AO394" i="11"/>
  <c r="AN394" i="11"/>
  <c r="AM394" i="11"/>
  <c r="AL394" i="11"/>
  <c r="AK394" i="11"/>
  <c r="AJ394" i="11"/>
  <c r="D394" i="11"/>
  <c r="X394" i="11" s="1"/>
  <c r="C394" i="11"/>
  <c r="B394" i="11"/>
  <c r="AY393" i="11"/>
  <c r="AX393" i="11"/>
  <c r="AW393" i="11"/>
  <c r="AV393" i="11"/>
  <c r="AU393" i="11"/>
  <c r="AT393" i="11"/>
  <c r="AS393" i="11"/>
  <c r="AR393" i="11"/>
  <c r="AO393" i="11"/>
  <c r="AN393" i="11"/>
  <c r="AM393" i="11"/>
  <c r="AL393" i="11"/>
  <c r="AK393" i="11"/>
  <c r="AJ393" i="11"/>
  <c r="D393" i="11"/>
  <c r="X393" i="11" s="1"/>
  <c r="C393" i="11"/>
  <c r="B393" i="11"/>
  <c r="AY392" i="11"/>
  <c r="AX392" i="11"/>
  <c r="AW392" i="11"/>
  <c r="AV392" i="11"/>
  <c r="AU392" i="11"/>
  <c r="AT392" i="11"/>
  <c r="AS392" i="11"/>
  <c r="AR392" i="11"/>
  <c r="AO392" i="11"/>
  <c r="AN392" i="11"/>
  <c r="AM392" i="11"/>
  <c r="AL392" i="11"/>
  <c r="AK392" i="11"/>
  <c r="AJ392" i="11"/>
  <c r="D392" i="11"/>
  <c r="X392" i="11" s="1"/>
  <c r="C392" i="11"/>
  <c r="B392" i="11"/>
  <c r="AY391" i="11"/>
  <c r="AX391" i="11"/>
  <c r="AW391" i="11"/>
  <c r="AV391" i="11"/>
  <c r="AU391" i="11"/>
  <c r="AT391" i="11"/>
  <c r="AS391" i="11"/>
  <c r="AR391" i="11"/>
  <c r="AO391" i="11"/>
  <c r="AN391" i="11"/>
  <c r="AM391" i="11"/>
  <c r="AL391" i="11"/>
  <c r="AK391" i="11"/>
  <c r="AJ391" i="11"/>
  <c r="D391" i="11"/>
  <c r="X391" i="11" s="1"/>
  <c r="C391" i="11"/>
  <c r="B391" i="11"/>
  <c r="AY390" i="11"/>
  <c r="AX390" i="11"/>
  <c r="AW390" i="11"/>
  <c r="AV390" i="11"/>
  <c r="AU390" i="11"/>
  <c r="AT390" i="11"/>
  <c r="AS390" i="11"/>
  <c r="AR390" i="11"/>
  <c r="AO390" i="11"/>
  <c r="AN390" i="11"/>
  <c r="AM390" i="11"/>
  <c r="AL390" i="11"/>
  <c r="AK390" i="11"/>
  <c r="AJ390" i="11"/>
  <c r="D390" i="11"/>
  <c r="X390" i="11" s="1"/>
  <c r="C390" i="11"/>
  <c r="B390" i="11"/>
  <c r="AY389" i="11"/>
  <c r="AX389" i="11"/>
  <c r="AW389" i="11"/>
  <c r="AV389" i="11"/>
  <c r="AU389" i="11"/>
  <c r="AT389" i="11"/>
  <c r="AS389" i="11"/>
  <c r="AR389" i="11"/>
  <c r="AO389" i="11"/>
  <c r="AN389" i="11"/>
  <c r="AM389" i="11"/>
  <c r="AL389" i="11"/>
  <c r="AK389" i="11"/>
  <c r="AJ389" i="11"/>
  <c r="D389" i="11"/>
  <c r="X389" i="11" s="1"/>
  <c r="C389" i="11"/>
  <c r="B389" i="11"/>
  <c r="AY388" i="11"/>
  <c r="AX388" i="11"/>
  <c r="AW388" i="11"/>
  <c r="AV388" i="11"/>
  <c r="AU388" i="11"/>
  <c r="AT388" i="11"/>
  <c r="AS388" i="11"/>
  <c r="AR388" i="11"/>
  <c r="AO388" i="11"/>
  <c r="AN388" i="11"/>
  <c r="AM388" i="11"/>
  <c r="AL388" i="11"/>
  <c r="AK388" i="11"/>
  <c r="AJ388" i="11"/>
  <c r="D388" i="11"/>
  <c r="X388" i="11" s="1"/>
  <c r="C388" i="11"/>
  <c r="B388" i="11"/>
  <c r="AY387" i="11"/>
  <c r="AX387" i="11"/>
  <c r="AW387" i="11"/>
  <c r="AV387" i="11"/>
  <c r="AU387" i="11"/>
  <c r="AT387" i="11"/>
  <c r="AS387" i="11"/>
  <c r="AR387" i="11"/>
  <c r="AO387" i="11"/>
  <c r="AN387" i="11"/>
  <c r="AM387" i="11"/>
  <c r="AL387" i="11"/>
  <c r="AK387" i="11"/>
  <c r="AJ387" i="11"/>
  <c r="D387" i="11"/>
  <c r="X387" i="11" s="1"/>
  <c r="C387" i="11"/>
  <c r="B387" i="11"/>
  <c r="AY386" i="11"/>
  <c r="AX386" i="11"/>
  <c r="AW386" i="11"/>
  <c r="AV386" i="11"/>
  <c r="AU386" i="11"/>
  <c r="AT386" i="11"/>
  <c r="AS386" i="11"/>
  <c r="AR386" i="11"/>
  <c r="AO386" i="11"/>
  <c r="AN386" i="11"/>
  <c r="AM386" i="11"/>
  <c r="AL386" i="11"/>
  <c r="AK386" i="11"/>
  <c r="AJ386" i="11"/>
  <c r="D386" i="11"/>
  <c r="X386" i="11" s="1"/>
  <c r="C386" i="11"/>
  <c r="B386" i="11"/>
  <c r="AY385" i="11"/>
  <c r="AX385" i="11"/>
  <c r="AW385" i="11"/>
  <c r="AV385" i="11"/>
  <c r="AU385" i="11"/>
  <c r="AT385" i="11"/>
  <c r="AS385" i="11"/>
  <c r="AR385" i="11"/>
  <c r="AO385" i="11"/>
  <c r="AN385" i="11"/>
  <c r="AM385" i="11"/>
  <c r="AL385" i="11"/>
  <c r="AK385" i="11"/>
  <c r="AJ385" i="11"/>
  <c r="D385" i="11"/>
  <c r="X385" i="11" s="1"/>
  <c r="C385" i="11"/>
  <c r="B385" i="11"/>
  <c r="AY384" i="11"/>
  <c r="AX384" i="11"/>
  <c r="AW384" i="11"/>
  <c r="AV384" i="11"/>
  <c r="AU384" i="11"/>
  <c r="AT384" i="11"/>
  <c r="AS384" i="11"/>
  <c r="AR384" i="11"/>
  <c r="AO384" i="11"/>
  <c r="AN384" i="11"/>
  <c r="AM384" i="11"/>
  <c r="AL384" i="11"/>
  <c r="AK384" i="11"/>
  <c r="AJ384" i="11"/>
  <c r="D384" i="11"/>
  <c r="X384" i="11" s="1"/>
  <c r="C384" i="11"/>
  <c r="B384" i="11"/>
  <c r="AY383" i="11"/>
  <c r="AX383" i="11"/>
  <c r="AW383" i="11"/>
  <c r="AV383" i="11"/>
  <c r="AU383" i="11"/>
  <c r="AT383" i="11"/>
  <c r="AS383" i="11"/>
  <c r="AR383" i="11"/>
  <c r="AO383" i="11"/>
  <c r="AN383" i="11"/>
  <c r="AM383" i="11"/>
  <c r="AL383" i="11"/>
  <c r="AK383" i="11"/>
  <c r="AJ383" i="11"/>
  <c r="D383" i="11"/>
  <c r="X383" i="11" s="1"/>
  <c r="C383" i="11"/>
  <c r="B383" i="11"/>
  <c r="AY382" i="11"/>
  <c r="AX382" i="11"/>
  <c r="AW382" i="11"/>
  <c r="AV382" i="11"/>
  <c r="AU382" i="11"/>
  <c r="AT382" i="11"/>
  <c r="AS382" i="11"/>
  <c r="AR382" i="11"/>
  <c r="AO382" i="11"/>
  <c r="AN382" i="11"/>
  <c r="AM382" i="11"/>
  <c r="AL382" i="11"/>
  <c r="AK382" i="11"/>
  <c r="AJ382" i="11"/>
  <c r="D382" i="11"/>
  <c r="X382" i="11" s="1"/>
  <c r="C382" i="11"/>
  <c r="B382" i="11"/>
  <c r="AY381" i="11"/>
  <c r="AX381" i="11"/>
  <c r="AW381" i="11"/>
  <c r="AV381" i="11"/>
  <c r="AU381" i="11"/>
  <c r="AT381" i="11"/>
  <c r="AS381" i="11"/>
  <c r="AR381" i="11"/>
  <c r="AO381" i="11"/>
  <c r="AN381" i="11"/>
  <c r="AM381" i="11"/>
  <c r="AL381" i="11"/>
  <c r="AK381" i="11"/>
  <c r="AJ381" i="11"/>
  <c r="D381" i="11"/>
  <c r="X381" i="11" s="1"/>
  <c r="C381" i="11"/>
  <c r="B381" i="11"/>
  <c r="AY380" i="11"/>
  <c r="AX380" i="11"/>
  <c r="AW380" i="11"/>
  <c r="AV380" i="11"/>
  <c r="AU380" i="11"/>
  <c r="AT380" i="11"/>
  <c r="AS380" i="11"/>
  <c r="AR380" i="11"/>
  <c r="AO380" i="11"/>
  <c r="AN380" i="11"/>
  <c r="AM380" i="11"/>
  <c r="AL380" i="11"/>
  <c r="AK380" i="11"/>
  <c r="AJ380" i="11"/>
  <c r="D380" i="11"/>
  <c r="X380" i="11" s="1"/>
  <c r="C380" i="11"/>
  <c r="B380" i="11"/>
  <c r="AY379" i="11"/>
  <c r="AX379" i="11"/>
  <c r="AW379" i="11"/>
  <c r="AV379" i="11"/>
  <c r="AU379" i="11"/>
  <c r="AT379" i="11"/>
  <c r="AS379" i="11"/>
  <c r="AR379" i="11"/>
  <c r="AO379" i="11"/>
  <c r="AN379" i="11"/>
  <c r="AM379" i="11"/>
  <c r="AL379" i="11"/>
  <c r="AK379" i="11"/>
  <c r="AJ379" i="11"/>
  <c r="D379" i="11"/>
  <c r="X379" i="11" s="1"/>
  <c r="C379" i="11"/>
  <c r="B379" i="11"/>
  <c r="AY378" i="11"/>
  <c r="AX378" i="11"/>
  <c r="AW378" i="11"/>
  <c r="AV378" i="11"/>
  <c r="AU378" i="11"/>
  <c r="AT378" i="11"/>
  <c r="AS378" i="11"/>
  <c r="AR378" i="11"/>
  <c r="AO378" i="11"/>
  <c r="AN378" i="11"/>
  <c r="AM378" i="11"/>
  <c r="AL378" i="11"/>
  <c r="AK378" i="11"/>
  <c r="AJ378" i="11"/>
  <c r="D378" i="11"/>
  <c r="X378" i="11" s="1"/>
  <c r="C378" i="11"/>
  <c r="B378" i="11"/>
  <c r="AY377" i="11"/>
  <c r="AX377" i="11"/>
  <c r="AW377" i="11"/>
  <c r="AV377" i="11"/>
  <c r="AU377" i="11"/>
  <c r="AT377" i="11"/>
  <c r="AS377" i="11"/>
  <c r="AR377" i="11"/>
  <c r="AO377" i="11"/>
  <c r="AN377" i="11"/>
  <c r="AM377" i="11"/>
  <c r="AL377" i="11"/>
  <c r="AK377" i="11"/>
  <c r="AJ377" i="11"/>
  <c r="D377" i="11"/>
  <c r="X377" i="11" s="1"/>
  <c r="C377" i="11"/>
  <c r="B377" i="11"/>
  <c r="AY376" i="11"/>
  <c r="AX376" i="11"/>
  <c r="AW376" i="11"/>
  <c r="AV376" i="11"/>
  <c r="AU376" i="11"/>
  <c r="AT376" i="11"/>
  <c r="AS376" i="11"/>
  <c r="AR376" i="11"/>
  <c r="AO376" i="11"/>
  <c r="AN376" i="11"/>
  <c r="AM376" i="11"/>
  <c r="AL376" i="11"/>
  <c r="AK376" i="11"/>
  <c r="AJ376" i="11"/>
  <c r="D376" i="11"/>
  <c r="X376" i="11" s="1"/>
  <c r="C376" i="11"/>
  <c r="B376" i="11"/>
  <c r="AY375" i="11"/>
  <c r="AX375" i="11"/>
  <c r="AW375" i="11"/>
  <c r="AV375" i="11"/>
  <c r="AU375" i="11"/>
  <c r="AT375" i="11"/>
  <c r="AS375" i="11"/>
  <c r="AR375" i="11"/>
  <c r="AO375" i="11"/>
  <c r="AN375" i="11"/>
  <c r="AM375" i="11"/>
  <c r="AL375" i="11"/>
  <c r="AK375" i="11"/>
  <c r="AJ375" i="11"/>
  <c r="D375" i="11"/>
  <c r="X375" i="11" s="1"/>
  <c r="C375" i="11"/>
  <c r="B375" i="11"/>
  <c r="AY374" i="11"/>
  <c r="AX374" i="11"/>
  <c r="AW374" i="11"/>
  <c r="AV374" i="11"/>
  <c r="AU374" i="11"/>
  <c r="AT374" i="11"/>
  <c r="AS374" i="11"/>
  <c r="AR374" i="11"/>
  <c r="AO374" i="11"/>
  <c r="AN374" i="11"/>
  <c r="AM374" i="11"/>
  <c r="AL374" i="11"/>
  <c r="AK374" i="11"/>
  <c r="AJ374" i="11"/>
  <c r="D374" i="11"/>
  <c r="X374" i="11" s="1"/>
  <c r="C374" i="11"/>
  <c r="B374" i="11"/>
  <c r="AY373" i="11"/>
  <c r="AX373" i="11"/>
  <c r="AW373" i="11"/>
  <c r="AV373" i="11"/>
  <c r="AU373" i="11"/>
  <c r="AT373" i="11"/>
  <c r="AS373" i="11"/>
  <c r="AR373" i="11"/>
  <c r="AO373" i="11"/>
  <c r="AN373" i="11"/>
  <c r="AM373" i="11"/>
  <c r="AL373" i="11"/>
  <c r="AK373" i="11"/>
  <c r="AJ373" i="11"/>
  <c r="D373" i="11"/>
  <c r="X373" i="11" s="1"/>
  <c r="C373" i="11"/>
  <c r="B373" i="11"/>
  <c r="AY372" i="11"/>
  <c r="AX372" i="11"/>
  <c r="AW372" i="11"/>
  <c r="AV372" i="11"/>
  <c r="AU372" i="11"/>
  <c r="AT372" i="11"/>
  <c r="AS372" i="11"/>
  <c r="AR372" i="11"/>
  <c r="AO372" i="11"/>
  <c r="AN372" i="11"/>
  <c r="AM372" i="11"/>
  <c r="AL372" i="11"/>
  <c r="AK372" i="11"/>
  <c r="AJ372" i="11"/>
  <c r="D372" i="11"/>
  <c r="X372" i="11" s="1"/>
  <c r="C372" i="11"/>
  <c r="B372" i="11"/>
  <c r="AY371" i="11"/>
  <c r="AX371" i="11"/>
  <c r="AW371" i="11"/>
  <c r="AV371" i="11"/>
  <c r="AU371" i="11"/>
  <c r="AT371" i="11"/>
  <c r="AS371" i="11"/>
  <c r="AR371" i="11"/>
  <c r="AO371" i="11"/>
  <c r="AN371" i="11"/>
  <c r="AM371" i="11"/>
  <c r="AL371" i="11"/>
  <c r="AK371" i="11"/>
  <c r="AJ371" i="11"/>
  <c r="D371" i="11"/>
  <c r="X371" i="11" s="1"/>
  <c r="C371" i="11"/>
  <c r="B371" i="11"/>
  <c r="AY370" i="11"/>
  <c r="AX370" i="11"/>
  <c r="AW370" i="11"/>
  <c r="AV370" i="11"/>
  <c r="AU370" i="11"/>
  <c r="AT370" i="11"/>
  <c r="AS370" i="11"/>
  <c r="AR370" i="11"/>
  <c r="AO370" i="11"/>
  <c r="AN370" i="11"/>
  <c r="AM370" i="11"/>
  <c r="AL370" i="11"/>
  <c r="AK370" i="11"/>
  <c r="AJ370" i="11"/>
  <c r="D370" i="11"/>
  <c r="X370" i="11" s="1"/>
  <c r="C370" i="11"/>
  <c r="B370" i="11"/>
  <c r="AY369" i="11"/>
  <c r="AX369" i="11"/>
  <c r="AW369" i="11"/>
  <c r="AV369" i="11"/>
  <c r="AU369" i="11"/>
  <c r="AT369" i="11"/>
  <c r="AS369" i="11"/>
  <c r="AR369" i="11"/>
  <c r="AO369" i="11"/>
  <c r="AN369" i="11"/>
  <c r="AM369" i="11"/>
  <c r="AL369" i="11"/>
  <c r="AK369" i="11"/>
  <c r="AJ369" i="11"/>
  <c r="D369" i="11"/>
  <c r="X369" i="11" s="1"/>
  <c r="C369" i="11"/>
  <c r="B369" i="11"/>
  <c r="AY368" i="11"/>
  <c r="AX368" i="11"/>
  <c r="AW368" i="11"/>
  <c r="AV368" i="11"/>
  <c r="AU368" i="11"/>
  <c r="AT368" i="11"/>
  <c r="AS368" i="11"/>
  <c r="AR368" i="11"/>
  <c r="AO368" i="11"/>
  <c r="AN368" i="11"/>
  <c r="AM368" i="11"/>
  <c r="AL368" i="11"/>
  <c r="AK368" i="11"/>
  <c r="AJ368" i="11"/>
  <c r="D368" i="11"/>
  <c r="X368" i="11" s="1"/>
  <c r="C368" i="11"/>
  <c r="B368" i="11"/>
  <c r="AY367" i="11"/>
  <c r="AX367" i="11"/>
  <c r="AW367" i="11"/>
  <c r="AV367" i="11"/>
  <c r="AU367" i="11"/>
  <c r="AT367" i="11"/>
  <c r="AS367" i="11"/>
  <c r="AR367" i="11"/>
  <c r="AO367" i="11"/>
  <c r="AN367" i="11"/>
  <c r="AM367" i="11"/>
  <c r="AL367" i="11"/>
  <c r="AK367" i="11"/>
  <c r="AJ367" i="11"/>
  <c r="D367" i="11"/>
  <c r="X367" i="11" s="1"/>
  <c r="C367" i="11"/>
  <c r="B367" i="11"/>
  <c r="AY366" i="11"/>
  <c r="AX366" i="11"/>
  <c r="AW366" i="11"/>
  <c r="AV366" i="11"/>
  <c r="AU366" i="11"/>
  <c r="AT366" i="11"/>
  <c r="AS366" i="11"/>
  <c r="AR366" i="11"/>
  <c r="AO366" i="11"/>
  <c r="AN366" i="11"/>
  <c r="AM366" i="11"/>
  <c r="AL366" i="11"/>
  <c r="AK366" i="11"/>
  <c r="AJ366" i="11"/>
  <c r="D366" i="11"/>
  <c r="X366" i="11" s="1"/>
  <c r="C366" i="11"/>
  <c r="B366" i="11"/>
  <c r="AY365" i="11"/>
  <c r="AX365" i="11"/>
  <c r="AW365" i="11"/>
  <c r="AV365" i="11"/>
  <c r="AU365" i="11"/>
  <c r="AT365" i="11"/>
  <c r="AS365" i="11"/>
  <c r="AR365" i="11"/>
  <c r="AO365" i="11"/>
  <c r="AN365" i="11"/>
  <c r="AM365" i="11"/>
  <c r="AL365" i="11"/>
  <c r="AK365" i="11"/>
  <c r="AJ365" i="11"/>
  <c r="D365" i="11"/>
  <c r="X365" i="11" s="1"/>
  <c r="C365" i="11"/>
  <c r="B365" i="11"/>
  <c r="AY364" i="11"/>
  <c r="AX364" i="11"/>
  <c r="AW364" i="11"/>
  <c r="AV364" i="11"/>
  <c r="AU364" i="11"/>
  <c r="AT364" i="11"/>
  <c r="AS364" i="11"/>
  <c r="AR364" i="11"/>
  <c r="AO364" i="11"/>
  <c r="AN364" i="11"/>
  <c r="AM364" i="11"/>
  <c r="AL364" i="11"/>
  <c r="AK364" i="11"/>
  <c r="AJ364" i="11"/>
  <c r="D364" i="11"/>
  <c r="X364" i="11" s="1"/>
  <c r="C364" i="11"/>
  <c r="B364" i="11"/>
  <c r="AY363" i="11"/>
  <c r="AX363" i="11"/>
  <c r="AW363" i="11"/>
  <c r="AV363" i="11"/>
  <c r="AU363" i="11"/>
  <c r="AT363" i="11"/>
  <c r="AS363" i="11"/>
  <c r="AR363" i="11"/>
  <c r="AO363" i="11"/>
  <c r="AN363" i="11"/>
  <c r="AM363" i="11"/>
  <c r="AL363" i="11"/>
  <c r="AK363" i="11"/>
  <c r="AJ363" i="11"/>
  <c r="D363" i="11"/>
  <c r="X363" i="11" s="1"/>
  <c r="C363" i="11"/>
  <c r="B363" i="11"/>
  <c r="AY362" i="11"/>
  <c r="AX362" i="11"/>
  <c r="AW362" i="11"/>
  <c r="AV362" i="11"/>
  <c r="AU362" i="11"/>
  <c r="AT362" i="11"/>
  <c r="AS362" i="11"/>
  <c r="AR362" i="11"/>
  <c r="AO362" i="11"/>
  <c r="AN362" i="11"/>
  <c r="AM362" i="11"/>
  <c r="AL362" i="11"/>
  <c r="AK362" i="11"/>
  <c r="AJ362" i="11"/>
  <c r="D362" i="11"/>
  <c r="X362" i="11" s="1"/>
  <c r="C362" i="11"/>
  <c r="B362" i="11"/>
  <c r="AY361" i="11"/>
  <c r="AX361" i="11"/>
  <c r="AW361" i="11"/>
  <c r="AV361" i="11"/>
  <c r="AU361" i="11"/>
  <c r="AT361" i="11"/>
  <c r="AS361" i="11"/>
  <c r="AR361" i="11"/>
  <c r="AO361" i="11"/>
  <c r="AN361" i="11"/>
  <c r="AM361" i="11"/>
  <c r="AL361" i="11"/>
  <c r="AK361" i="11"/>
  <c r="AJ361" i="11"/>
  <c r="D361" i="11"/>
  <c r="X361" i="11" s="1"/>
  <c r="C361" i="11"/>
  <c r="B361" i="11"/>
  <c r="AY360" i="11"/>
  <c r="AX360" i="11"/>
  <c r="AW360" i="11"/>
  <c r="AV360" i="11"/>
  <c r="AU360" i="11"/>
  <c r="AT360" i="11"/>
  <c r="AS360" i="11"/>
  <c r="AR360" i="11"/>
  <c r="AO360" i="11"/>
  <c r="AN360" i="11"/>
  <c r="AM360" i="11"/>
  <c r="AL360" i="11"/>
  <c r="AK360" i="11"/>
  <c r="AJ360" i="11"/>
  <c r="D360" i="11"/>
  <c r="X360" i="11" s="1"/>
  <c r="C360" i="11"/>
  <c r="B360" i="11"/>
  <c r="AY359" i="11"/>
  <c r="AX359" i="11"/>
  <c r="AW359" i="11"/>
  <c r="AV359" i="11"/>
  <c r="AU359" i="11"/>
  <c r="AT359" i="11"/>
  <c r="AS359" i="11"/>
  <c r="AR359" i="11"/>
  <c r="AO359" i="11"/>
  <c r="AN359" i="11"/>
  <c r="AM359" i="11"/>
  <c r="AL359" i="11"/>
  <c r="AK359" i="11"/>
  <c r="AJ359" i="11"/>
  <c r="D359" i="11"/>
  <c r="X359" i="11" s="1"/>
  <c r="C359" i="11"/>
  <c r="B359" i="11"/>
  <c r="AY358" i="11"/>
  <c r="AX358" i="11"/>
  <c r="AW358" i="11"/>
  <c r="AV358" i="11"/>
  <c r="AU358" i="11"/>
  <c r="AT358" i="11"/>
  <c r="AS358" i="11"/>
  <c r="AR358" i="11"/>
  <c r="AO358" i="11"/>
  <c r="AN358" i="11"/>
  <c r="AM358" i="11"/>
  <c r="AL358" i="11"/>
  <c r="AK358" i="11"/>
  <c r="AJ358" i="11"/>
  <c r="D358" i="11"/>
  <c r="X358" i="11" s="1"/>
  <c r="C358" i="11"/>
  <c r="B358" i="11"/>
  <c r="AY357" i="11"/>
  <c r="AX357" i="11"/>
  <c r="AW357" i="11"/>
  <c r="AV357" i="11"/>
  <c r="AU357" i="11"/>
  <c r="AT357" i="11"/>
  <c r="AS357" i="11"/>
  <c r="AR357" i="11"/>
  <c r="AO357" i="11"/>
  <c r="AN357" i="11"/>
  <c r="AM357" i="11"/>
  <c r="AL357" i="11"/>
  <c r="AK357" i="11"/>
  <c r="AJ357" i="11"/>
  <c r="D357" i="11"/>
  <c r="X357" i="11" s="1"/>
  <c r="C357" i="11"/>
  <c r="B357" i="11"/>
  <c r="AY356" i="11"/>
  <c r="AX356" i="11"/>
  <c r="AW356" i="11"/>
  <c r="AV356" i="11"/>
  <c r="AU356" i="11"/>
  <c r="AT356" i="11"/>
  <c r="AS356" i="11"/>
  <c r="AR356" i="11"/>
  <c r="AO356" i="11"/>
  <c r="AN356" i="11"/>
  <c r="AM356" i="11"/>
  <c r="AL356" i="11"/>
  <c r="AK356" i="11"/>
  <c r="AJ356" i="11"/>
  <c r="D356" i="11"/>
  <c r="X356" i="11" s="1"/>
  <c r="C356" i="11"/>
  <c r="B356" i="11"/>
  <c r="AY355" i="11"/>
  <c r="AX355" i="11"/>
  <c r="AW355" i="11"/>
  <c r="AV355" i="11"/>
  <c r="AU355" i="11"/>
  <c r="AT355" i="11"/>
  <c r="AS355" i="11"/>
  <c r="AR355" i="11"/>
  <c r="AO355" i="11"/>
  <c r="AN355" i="11"/>
  <c r="AM355" i="11"/>
  <c r="AL355" i="11"/>
  <c r="AK355" i="11"/>
  <c r="AJ355" i="11"/>
  <c r="D355" i="11"/>
  <c r="X355" i="11" s="1"/>
  <c r="C355" i="11"/>
  <c r="B355" i="11"/>
  <c r="AY354" i="11"/>
  <c r="AX354" i="11"/>
  <c r="AW354" i="11"/>
  <c r="AV354" i="11"/>
  <c r="AU354" i="11"/>
  <c r="AT354" i="11"/>
  <c r="AS354" i="11"/>
  <c r="AR354" i="11"/>
  <c r="AO354" i="11"/>
  <c r="AN354" i="11"/>
  <c r="AM354" i="11"/>
  <c r="AL354" i="11"/>
  <c r="AK354" i="11"/>
  <c r="AJ354" i="11"/>
  <c r="D354" i="11"/>
  <c r="X354" i="11" s="1"/>
  <c r="C354" i="11"/>
  <c r="B354" i="11"/>
  <c r="AY353" i="11"/>
  <c r="AX353" i="11"/>
  <c r="AW353" i="11"/>
  <c r="AV353" i="11"/>
  <c r="AU353" i="11"/>
  <c r="AT353" i="11"/>
  <c r="AS353" i="11"/>
  <c r="AR353" i="11"/>
  <c r="AO353" i="11"/>
  <c r="AN353" i="11"/>
  <c r="AM353" i="11"/>
  <c r="AL353" i="11"/>
  <c r="AK353" i="11"/>
  <c r="AJ353" i="11"/>
  <c r="D353" i="11"/>
  <c r="X353" i="11" s="1"/>
  <c r="C353" i="11"/>
  <c r="B353" i="11"/>
  <c r="AY352" i="11"/>
  <c r="AX352" i="11"/>
  <c r="AW352" i="11"/>
  <c r="AV352" i="11"/>
  <c r="AU352" i="11"/>
  <c r="AT352" i="11"/>
  <c r="AS352" i="11"/>
  <c r="AR352" i="11"/>
  <c r="AO352" i="11"/>
  <c r="AN352" i="11"/>
  <c r="AM352" i="11"/>
  <c r="AL352" i="11"/>
  <c r="AK352" i="11"/>
  <c r="AJ352" i="11"/>
  <c r="D352" i="11"/>
  <c r="X352" i="11" s="1"/>
  <c r="C352" i="11"/>
  <c r="B352" i="11"/>
  <c r="AY351" i="11"/>
  <c r="AX351" i="11"/>
  <c r="AW351" i="11"/>
  <c r="AV351" i="11"/>
  <c r="AU351" i="11"/>
  <c r="AT351" i="11"/>
  <c r="AS351" i="11"/>
  <c r="AR351" i="11"/>
  <c r="AO351" i="11"/>
  <c r="AN351" i="11"/>
  <c r="AM351" i="11"/>
  <c r="AL351" i="11"/>
  <c r="AK351" i="11"/>
  <c r="AJ351" i="11"/>
  <c r="D351" i="11"/>
  <c r="X351" i="11" s="1"/>
  <c r="C351" i="11"/>
  <c r="B351" i="11"/>
  <c r="AY350" i="11"/>
  <c r="AX350" i="11"/>
  <c r="AW350" i="11"/>
  <c r="AV350" i="11"/>
  <c r="AU350" i="11"/>
  <c r="AT350" i="11"/>
  <c r="AS350" i="11"/>
  <c r="AR350" i="11"/>
  <c r="AO350" i="11"/>
  <c r="AN350" i="11"/>
  <c r="AM350" i="11"/>
  <c r="AL350" i="11"/>
  <c r="AK350" i="11"/>
  <c r="AJ350" i="11"/>
  <c r="D350" i="11"/>
  <c r="X350" i="11" s="1"/>
  <c r="C350" i="11"/>
  <c r="B350" i="11"/>
  <c r="AY349" i="11"/>
  <c r="AX349" i="11"/>
  <c r="AW349" i="11"/>
  <c r="AV349" i="11"/>
  <c r="AU349" i="11"/>
  <c r="AT349" i="11"/>
  <c r="AS349" i="11"/>
  <c r="AR349" i="11"/>
  <c r="AO349" i="11"/>
  <c r="AN349" i="11"/>
  <c r="AM349" i="11"/>
  <c r="AL349" i="11"/>
  <c r="AK349" i="11"/>
  <c r="AJ349" i="11"/>
  <c r="D349" i="11"/>
  <c r="X349" i="11" s="1"/>
  <c r="C349" i="11"/>
  <c r="B349" i="11"/>
  <c r="AY348" i="11"/>
  <c r="AX348" i="11"/>
  <c r="AW348" i="11"/>
  <c r="AV348" i="11"/>
  <c r="AU348" i="11"/>
  <c r="AT348" i="11"/>
  <c r="AS348" i="11"/>
  <c r="AR348" i="11"/>
  <c r="AO348" i="11"/>
  <c r="AN348" i="11"/>
  <c r="AM348" i="11"/>
  <c r="AL348" i="11"/>
  <c r="AK348" i="11"/>
  <c r="AJ348" i="11"/>
  <c r="D348" i="11"/>
  <c r="X348" i="11" s="1"/>
  <c r="C348" i="11"/>
  <c r="B348" i="11"/>
  <c r="AY347" i="11"/>
  <c r="AX347" i="11"/>
  <c r="AW347" i="11"/>
  <c r="AV347" i="11"/>
  <c r="AU347" i="11"/>
  <c r="AT347" i="11"/>
  <c r="AS347" i="11"/>
  <c r="AR347" i="11"/>
  <c r="AO347" i="11"/>
  <c r="AN347" i="11"/>
  <c r="AM347" i="11"/>
  <c r="AL347" i="11"/>
  <c r="AK347" i="11"/>
  <c r="AJ347" i="11"/>
  <c r="D347" i="11"/>
  <c r="X347" i="11" s="1"/>
  <c r="C347" i="11"/>
  <c r="B347" i="11"/>
  <c r="AY346" i="11"/>
  <c r="AX346" i="11"/>
  <c r="AW346" i="11"/>
  <c r="AV346" i="11"/>
  <c r="AU346" i="11"/>
  <c r="AT346" i="11"/>
  <c r="AS346" i="11"/>
  <c r="AR346" i="11"/>
  <c r="AO346" i="11"/>
  <c r="AN346" i="11"/>
  <c r="AM346" i="11"/>
  <c r="AL346" i="11"/>
  <c r="AK346" i="11"/>
  <c r="AJ346" i="11"/>
  <c r="D346" i="11"/>
  <c r="X346" i="11" s="1"/>
  <c r="C346" i="11"/>
  <c r="B346" i="11"/>
  <c r="AY345" i="11"/>
  <c r="AX345" i="11"/>
  <c r="AW345" i="11"/>
  <c r="AV345" i="11"/>
  <c r="AU345" i="11"/>
  <c r="AT345" i="11"/>
  <c r="AS345" i="11"/>
  <c r="AR345" i="11"/>
  <c r="AO345" i="11"/>
  <c r="AN345" i="11"/>
  <c r="AM345" i="11"/>
  <c r="AL345" i="11"/>
  <c r="AK345" i="11"/>
  <c r="AJ345" i="11"/>
  <c r="D345" i="11"/>
  <c r="X345" i="11" s="1"/>
  <c r="C345" i="11"/>
  <c r="B345" i="11"/>
  <c r="AY344" i="11"/>
  <c r="AX344" i="11"/>
  <c r="AW344" i="11"/>
  <c r="AV344" i="11"/>
  <c r="AU344" i="11"/>
  <c r="AT344" i="11"/>
  <c r="AS344" i="11"/>
  <c r="AR344" i="11"/>
  <c r="AO344" i="11"/>
  <c r="AN344" i="11"/>
  <c r="AM344" i="11"/>
  <c r="AL344" i="11"/>
  <c r="AK344" i="11"/>
  <c r="AJ344" i="11"/>
  <c r="D344" i="11"/>
  <c r="X344" i="11" s="1"/>
  <c r="C344" i="11"/>
  <c r="B344" i="11"/>
  <c r="AY343" i="11"/>
  <c r="AX343" i="11"/>
  <c r="AW343" i="11"/>
  <c r="AV343" i="11"/>
  <c r="AU343" i="11"/>
  <c r="AT343" i="11"/>
  <c r="AS343" i="11"/>
  <c r="AR343" i="11"/>
  <c r="AO343" i="11"/>
  <c r="AN343" i="11"/>
  <c r="AM343" i="11"/>
  <c r="AL343" i="11"/>
  <c r="AK343" i="11"/>
  <c r="AJ343" i="11"/>
  <c r="D343" i="11"/>
  <c r="X343" i="11" s="1"/>
  <c r="C343" i="11"/>
  <c r="B343" i="11"/>
  <c r="AY342" i="11"/>
  <c r="AX342" i="11"/>
  <c r="AW342" i="11"/>
  <c r="AV342" i="11"/>
  <c r="AU342" i="11"/>
  <c r="AT342" i="11"/>
  <c r="AS342" i="11"/>
  <c r="AR342" i="11"/>
  <c r="AO342" i="11"/>
  <c r="AN342" i="11"/>
  <c r="AM342" i="11"/>
  <c r="AL342" i="11"/>
  <c r="AK342" i="11"/>
  <c r="AJ342" i="11"/>
  <c r="D342" i="11"/>
  <c r="X342" i="11" s="1"/>
  <c r="C342" i="11"/>
  <c r="B342" i="11"/>
  <c r="AY341" i="11"/>
  <c r="AX341" i="11"/>
  <c r="AW341" i="11"/>
  <c r="AV341" i="11"/>
  <c r="AU341" i="11"/>
  <c r="AT341" i="11"/>
  <c r="AS341" i="11"/>
  <c r="AR341" i="11"/>
  <c r="AO341" i="11"/>
  <c r="AN341" i="11"/>
  <c r="AM341" i="11"/>
  <c r="AL341" i="11"/>
  <c r="AK341" i="11"/>
  <c r="AJ341" i="11"/>
  <c r="D341" i="11"/>
  <c r="X341" i="11" s="1"/>
  <c r="C341" i="11"/>
  <c r="B341" i="11"/>
  <c r="AY340" i="11"/>
  <c r="AX340" i="11"/>
  <c r="AW340" i="11"/>
  <c r="AV340" i="11"/>
  <c r="AU340" i="11"/>
  <c r="AT340" i="11"/>
  <c r="AS340" i="11"/>
  <c r="AR340" i="11"/>
  <c r="AO340" i="11"/>
  <c r="AN340" i="11"/>
  <c r="AM340" i="11"/>
  <c r="AL340" i="11"/>
  <c r="AK340" i="11"/>
  <c r="AJ340" i="11"/>
  <c r="D340" i="11"/>
  <c r="X340" i="11" s="1"/>
  <c r="C340" i="11"/>
  <c r="B340" i="11"/>
  <c r="AY339" i="11"/>
  <c r="AX339" i="11"/>
  <c r="AW339" i="11"/>
  <c r="AV339" i="11"/>
  <c r="AU339" i="11"/>
  <c r="AT339" i="11"/>
  <c r="AS339" i="11"/>
  <c r="AR339" i="11"/>
  <c r="AO339" i="11"/>
  <c r="AN339" i="11"/>
  <c r="AM339" i="11"/>
  <c r="AL339" i="11"/>
  <c r="AK339" i="11"/>
  <c r="AJ339" i="11"/>
  <c r="D339" i="11"/>
  <c r="X339" i="11" s="1"/>
  <c r="C339" i="11"/>
  <c r="B339" i="11"/>
  <c r="AY338" i="11"/>
  <c r="AX338" i="11"/>
  <c r="AW338" i="11"/>
  <c r="AV338" i="11"/>
  <c r="AU338" i="11"/>
  <c r="AT338" i="11"/>
  <c r="AS338" i="11"/>
  <c r="AR338" i="11"/>
  <c r="AO338" i="11"/>
  <c r="AN338" i="11"/>
  <c r="AM338" i="11"/>
  <c r="AL338" i="11"/>
  <c r="AK338" i="11"/>
  <c r="AJ338" i="11"/>
  <c r="D338" i="11"/>
  <c r="X338" i="11" s="1"/>
  <c r="C338" i="11"/>
  <c r="B338" i="11"/>
  <c r="AY337" i="11"/>
  <c r="AX337" i="11"/>
  <c r="AW337" i="11"/>
  <c r="AV337" i="11"/>
  <c r="AU337" i="11"/>
  <c r="AT337" i="11"/>
  <c r="AS337" i="11"/>
  <c r="AR337" i="11"/>
  <c r="AO337" i="11"/>
  <c r="AN337" i="11"/>
  <c r="AM337" i="11"/>
  <c r="AL337" i="11"/>
  <c r="AK337" i="11"/>
  <c r="AJ337" i="11"/>
  <c r="D337" i="11"/>
  <c r="X337" i="11" s="1"/>
  <c r="C337" i="11"/>
  <c r="B337" i="11"/>
  <c r="AY336" i="11"/>
  <c r="AX336" i="11"/>
  <c r="AW336" i="11"/>
  <c r="AV336" i="11"/>
  <c r="AU336" i="11"/>
  <c r="AT336" i="11"/>
  <c r="AS336" i="11"/>
  <c r="AR336" i="11"/>
  <c r="AO336" i="11"/>
  <c r="AN336" i="11"/>
  <c r="AM336" i="11"/>
  <c r="AL336" i="11"/>
  <c r="AK336" i="11"/>
  <c r="AJ336" i="11"/>
  <c r="D336" i="11"/>
  <c r="X336" i="11" s="1"/>
  <c r="C336" i="11"/>
  <c r="B336" i="11"/>
  <c r="AY335" i="11"/>
  <c r="AX335" i="11"/>
  <c r="AW335" i="11"/>
  <c r="AV335" i="11"/>
  <c r="AU335" i="11"/>
  <c r="AT335" i="11"/>
  <c r="AS335" i="11"/>
  <c r="AR335" i="11"/>
  <c r="AO335" i="11"/>
  <c r="AN335" i="11"/>
  <c r="AM335" i="11"/>
  <c r="AL335" i="11"/>
  <c r="AK335" i="11"/>
  <c r="AJ335" i="11"/>
  <c r="D335" i="11"/>
  <c r="X335" i="11" s="1"/>
  <c r="C335" i="11"/>
  <c r="B335" i="11"/>
  <c r="AY334" i="11"/>
  <c r="AX334" i="11"/>
  <c r="AW334" i="11"/>
  <c r="AV334" i="11"/>
  <c r="AU334" i="11"/>
  <c r="AT334" i="11"/>
  <c r="AS334" i="11"/>
  <c r="AR334" i="11"/>
  <c r="AO334" i="11"/>
  <c r="AN334" i="11"/>
  <c r="AM334" i="11"/>
  <c r="AL334" i="11"/>
  <c r="AK334" i="11"/>
  <c r="AJ334" i="11"/>
  <c r="D334" i="11"/>
  <c r="X334" i="11" s="1"/>
  <c r="C334" i="11"/>
  <c r="B334" i="11"/>
  <c r="AY333" i="11"/>
  <c r="AX333" i="11"/>
  <c r="AW333" i="11"/>
  <c r="AV333" i="11"/>
  <c r="AU333" i="11"/>
  <c r="AT333" i="11"/>
  <c r="AS333" i="11"/>
  <c r="AR333" i="11"/>
  <c r="AO333" i="11"/>
  <c r="AN333" i="11"/>
  <c r="AM333" i="11"/>
  <c r="AL333" i="11"/>
  <c r="AK333" i="11"/>
  <c r="AJ333" i="11"/>
  <c r="D333" i="11"/>
  <c r="X333" i="11" s="1"/>
  <c r="C333" i="11"/>
  <c r="B333" i="11"/>
  <c r="AY332" i="11"/>
  <c r="AX332" i="11"/>
  <c r="AW332" i="11"/>
  <c r="AV332" i="11"/>
  <c r="AU332" i="11"/>
  <c r="AT332" i="11"/>
  <c r="AS332" i="11"/>
  <c r="AR332" i="11"/>
  <c r="AO332" i="11"/>
  <c r="AN332" i="11"/>
  <c r="AM332" i="11"/>
  <c r="AL332" i="11"/>
  <c r="AK332" i="11"/>
  <c r="AJ332" i="11"/>
  <c r="D332" i="11"/>
  <c r="X332" i="11" s="1"/>
  <c r="C332" i="11"/>
  <c r="B332" i="11"/>
  <c r="AY331" i="11"/>
  <c r="AX331" i="11"/>
  <c r="AW331" i="11"/>
  <c r="AV331" i="11"/>
  <c r="AU331" i="11"/>
  <c r="AT331" i="11"/>
  <c r="AS331" i="11"/>
  <c r="AR331" i="11"/>
  <c r="AO331" i="11"/>
  <c r="AN331" i="11"/>
  <c r="AM331" i="11"/>
  <c r="AL331" i="11"/>
  <c r="AK331" i="11"/>
  <c r="AJ331" i="11"/>
  <c r="D331" i="11"/>
  <c r="X331" i="11" s="1"/>
  <c r="C331" i="11"/>
  <c r="B331" i="11"/>
  <c r="AY330" i="11"/>
  <c r="AX330" i="11"/>
  <c r="AW330" i="11"/>
  <c r="AV330" i="11"/>
  <c r="AU330" i="11"/>
  <c r="AT330" i="11"/>
  <c r="AS330" i="11"/>
  <c r="AR330" i="11"/>
  <c r="AO330" i="11"/>
  <c r="AN330" i="11"/>
  <c r="AM330" i="11"/>
  <c r="AL330" i="11"/>
  <c r="AK330" i="11"/>
  <c r="AJ330" i="11"/>
  <c r="D330" i="11"/>
  <c r="X330" i="11" s="1"/>
  <c r="C330" i="11"/>
  <c r="B330" i="11"/>
  <c r="AY329" i="11"/>
  <c r="AX329" i="11"/>
  <c r="AW329" i="11"/>
  <c r="AV329" i="11"/>
  <c r="AU329" i="11"/>
  <c r="AT329" i="11"/>
  <c r="AS329" i="11"/>
  <c r="AR329" i="11"/>
  <c r="AO329" i="11"/>
  <c r="AN329" i="11"/>
  <c r="AM329" i="11"/>
  <c r="AL329" i="11"/>
  <c r="AK329" i="11"/>
  <c r="AJ329" i="11"/>
  <c r="D329" i="11"/>
  <c r="X329" i="11" s="1"/>
  <c r="C329" i="11"/>
  <c r="B329" i="11"/>
  <c r="AY328" i="11"/>
  <c r="AX328" i="11"/>
  <c r="AW328" i="11"/>
  <c r="AV328" i="11"/>
  <c r="AU328" i="11"/>
  <c r="AT328" i="11"/>
  <c r="AS328" i="11"/>
  <c r="AR328" i="11"/>
  <c r="AO328" i="11"/>
  <c r="AN328" i="11"/>
  <c r="AM328" i="11"/>
  <c r="AL328" i="11"/>
  <c r="AK328" i="11"/>
  <c r="AJ328" i="11"/>
  <c r="D328" i="11"/>
  <c r="X328" i="11" s="1"/>
  <c r="C328" i="11"/>
  <c r="B328" i="11"/>
  <c r="AY327" i="11"/>
  <c r="AX327" i="11"/>
  <c r="AW327" i="11"/>
  <c r="AV327" i="11"/>
  <c r="AU327" i="11"/>
  <c r="AT327" i="11"/>
  <c r="AS327" i="11"/>
  <c r="AR327" i="11"/>
  <c r="AO327" i="11"/>
  <c r="AN327" i="11"/>
  <c r="AM327" i="11"/>
  <c r="AL327" i="11"/>
  <c r="AK327" i="11"/>
  <c r="AJ327" i="11"/>
  <c r="D327" i="11"/>
  <c r="X327" i="11" s="1"/>
  <c r="C327" i="11"/>
  <c r="B327" i="11"/>
  <c r="AY326" i="11"/>
  <c r="AX326" i="11"/>
  <c r="AW326" i="11"/>
  <c r="AV326" i="11"/>
  <c r="AU326" i="11"/>
  <c r="AT326" i="11"/>
  <c r="AS326" i="11"/>
  <c r="AR326" i="11"/>
  <c r="AO326" i="11"/>
  <c r="AN326" i="11"/>
  <c r="AM326" i="11"/>
  <c r="AL326" i="11"/>
  <c r="AK326" i="11"/>
  <c r="AJ326" i="11"/>
  <c r="D326" i="11"/>
  <c r="X326" i="11" s="1"/>
  <c r="C326" i="11"/>
  <c r="B326" i="11"/>
  <c r="AY325" i="11"/>
  <c r="AX325" i="11"/>
  <c r="AW325" i="11"/>
  <c r="AV325" i="11"/>
  <c r="AU325" i="11"/>
  <c r="AT325" i="11"/>
  <c r="AS325" i="11"/>
  <c r="AR325" i="11"/>
  <c r="AO325" i="11"/>
  <c r="AN325" i="11"/>
  <c r="AM325" i="11"/>
  <c r="AL325" i="11"/>
  <c r="AK325" i="11"/>
  <c r="AJ325" i="11"/>
  <c r="D325" i="11"/>
  <c r="X325" i="11" s="1"/>
  <c r="C325" i="11"/>
  <c r="B325" i="11"/>
  <c r="AY324" i="11"/>
  <c r="AX324" i="11"/>
  <c r="AW324" i="11"/>
  <c r="AV324" i="11"/>
  <c r="AU324" i="11"/>
  <c r="AT324" i="11"/>
  <c r="AS324" i="11"/>
  <c r="AR324" i="11"/>
  <c r="AO324" i="11"/>
  <c r="AN324" i="11"/>
  <c r="AM324" i="11"/>
  <c r="AL324" i="11"/>
  <c r="AK324" i="11"/>
  <c r="AJ324" i="11"/>
  <c r="D324" i="11"/>
  <c r="X324" i="11" s="1"/>
  <c r="C324" i="11"/>
  <c r="B324" i="11"/>
  <c r="AY323" i="11"/>
  <c r="AX323" i="11"/>
  <c r="AW323" i="11"/>
  <c r="AV323" i="11"/>
  <c r="AU323" i="11"/>
  <c r="AT323" i="11"/>
  <c r="AS323" i="11"/>
  <c r="AR323" i="11"/>
  <c r="AO323" i="11"/>
  <c r="AN323" i="11"/>
  <c r="AM323" i="11"/>
  <c r="AL323" i="11"/>
  <c r="AK323" i="11"/>
  <c r="AJ323" i="11"/>
  <c r="D323" i="11"/>
  <c r="X323" i="11" s="1"/>
  <c r="C323" i="11"/>
  <c r="B323" i="11"/>
  <c r="AY322" i="11"/>
  <c r="AX322" i="11"/>
  <c r="AW322" i="11"/>
  <c r="AV322" i="11"/>
  <c r="AU322" i="11"/>
  <c r="AT322" i="11"/>
  <c r="AS322" i="11"/>
  <c r="AR322" i="11"/>
  <c r="AO322" i="11"/>
  <c r="AN322" i="11"/>
  <c r="AM322" i="11"/>
  <c r="AL322" i="11"/>
  <c r="AK322" i="11"/>
  <c r="AJ322" i="11"/>
  <c r="D322" i="11"/>
  <c r="X322" i="11" s="1"/>
  <c r="C322" i="11"/>
  <c r="B322" i="11"/>
  <c r="AY321" i="11"/>
  <c r="AX321" i="11"/>
  <c r="AW321" i="11"/>
  <c r="AV321" i="11"/>
  <c r="AU321" i="11"/>
  <c r="AT321" i="11"/>
  <c r="AS321" i="11"/>
  <c r="AR321" i="11"/>
  <c r="AO321" i="11"/>
  <c r="AN321" i="11"/>
  <c r="AM321" i="11"/>
  <c r="AL321" i="11"/>
  <c r="AK321" i="11"/>
  <c r="AJ321" i="11"/>
  <c r="D321" i="11"/>
  <c r="X321" i="11" s="1"/>
  <c r="C321" i="11"/>
  <c r="B321" i="11"/>
  <c r="AY320" i="11"/>
  <c r="AX320" i="11"/>
  <c r="AW320" i="11"/>
  <c r="AV320" i="11"/>
  <c r="AU320" i="11"/>
  <c r="AT320" i="11"/>
  <c r="AS320" i="11"/>
  <c r="AR320" i="11"/>
  <c r="AO320" i="11"/>
  <c r="AN320" i="11"/>
  <c r="AM320" i="11"/>
  <c r="AL320" i="11"/>
  <c r="AK320" i="11"/>
  <c r="AJ320" i="11"/>
  <c r="D320" i="11"/>
  <c r="X320" i="11" s="1"/>
  <c r="C320" i="11"/>
  <c r="B320" i="11"/>
  <c r="AY319" i="11"/>
  <c r="AX319" i="11"/>
  <c r="AW319" i="11"/>
  <c r="AV319" i="11"/>
  <c r="AU319" i="11"/>
  <c r="AT319" i="11"/>
  <c r="AS319" i="11"/>
  <c r="AR319" i="11"/>
  <c r="AO319" i="11"/>
  <c r="AN319" i="11"/>
  <c r="AM319" i="11"/>
  <c r="AL319" i="11"/>
  <c r="AK319" i="11"/>
  <c r="AJ319" i="11"/>
  <c r="D319" i="11"/>
  <c r="X319" i="11" s="1"/>
  <c r="C319" i="11"/>
  <c r="B319" i="11"/>
  <c r="AY318" i="11"/>
  <c r="AX318" i="11"/>
  <c r="AW318" i="11"/>
  <c r="AV318" i="11"/>
  <c r="AU318" i="11"/>
  <c r="AT318" i="11"/>
  <c r="AS318" i="11"/>
  <c r="AR318" i="11"/>
  <c r="AO318" i="11"/>
  <c r="AN318" i="11"/>
  <c r="AM318" i="11"/>
  <c r="AL318" i="11"/>
  <c r="AK318" i="11"/>
  <c r="AJ318" i="11"/>
  <c r="D318" i="11"/>
  <c r="X318" i="11" s="1"/>
  <c r="C318" i="11"/>
  <c r="B318" i="11"/>
  <c r="AY317" i="11"/>
  <c r="AX317" i="11"/>
  <c r="AW317" i="11"/>
  <c r="AV317" i="11"/>
  <c r="AU317" i="11"/>
  <c r="AT317" i="11"/>
  <c r="AS317" i="11"/>
  <c r="AR317" i="11"/>
  <c r="AO317" i="11"/>
  <c r="AN317" i="11"/>
  <c r="AM317" i="11"/>
  <c r="AL317" i="11"/>
  <c r="AK317" i="11"/>
  <c r="AJ317" i="11"/>
  <c r="D317" i="11"/>
  <c r="X317" i="11" s="1"/>
  <c r="C317" i="11"/>
  <c r="B317" i="11"/>
  <c r="AY316" i="11"/>
  <c r="AX316" i="11"/>
  <c r="AW316" i="11"/>
  <c r="AV316" i="11"/>
  <c r="AU316" i="11"/>
  <c r="AT316" i="11"/>
  <c r="AS316" i="11"/>
  <c r="AR316" i="11"/>
  <c r="AO316" i="11"/>
  <c r="AN316" i="11"/>
  <c r="AM316" i="11"/>
  <c r="AL316" i="11"/>
  <c r="AK316" i="11"/>
  <c r="AJ316" i="11"/>
  <c r="D316" i="11"/>
  <c r="X316" i="11" s="1"/>
  <c r="C316" i="11"/>
  <c r="B316" i="11"/>
  <c r="AY315" i="11"/>
  <c r="AX315" i="11"/>
  <c r="AW315" i="11"/>
  <c r="AV315" i="11"/>
  <c r="AU315" i="11"/>
  <c r="AT315" i="11"/>
  <c r="AS315" i="11"/>
  <c r="AR315" i="11"/>
  <c r="AO315" i="11"/>
  <c r="AN315" i="11"/>
  <c r="AM315" i="11"/>
  <c r="AL315" i="11"/>
  <c r="AK315" i="11"/>
  <c r="AJ315" i="11"/>
  <c r="D315" i="11"/>
  <c r="X315" i="11" s="1"/>
  <c r="C315" i="11"/>
  <c r="B315" i="11"/>
  <c r="AY314" i="11"/>
  <c r="AX314" i="11"/>
  <c r="AW314" i="11"/>
  <c r="AV314" i="11"/>
  <c r="AU314" i="11"/>
  <c r="AT314" i="11"/>
  <c r="AS314" i="11"/>
  <c r="AR314" i="11"/>
  <c r="AO314" i="11"/>
  <c r="AN314" i="11"/>
  <c r="AM314" i="11"/>
  <c r="AL314" i="11"/>
  <c r="AK314" i="11"/>
  <c r="AJ314" i="11"/>
  <c r="D314" i="11"/>
  <c r="X314" i="11" s="1"/>
  <c r="C314" i="11"/>
  <c r="B314" i="11"/>
  <c r="AY313" i="11"/>
  <c r="AX313" i="11"/>
  <c r="AW313" i="11"/>
  <c r="AV313" i="11"/>
  <c r="AU313" i="11"/>
  <c r="AT313" i="11"/>
  <c r="AS313" i="11"/>
  <c r="AR313" i="11"/>
  <c r="AO313" i="11"/>
  <c r="AN313" i="11"/>
  <c r="AM313" i="11"/>
  <c r="AL313" i="11"/>
  <c r="AK313" i="11"/>
  <c r="AJ313" i="11"/>
  <c r="D313" i="11"/>
  <c r="X313" i="11" s="1"/>
  <c r="C313" i="11"/>
  <c r="B313" i="11"/>
  <c r="AY312" i="11"/>
  <c r="AX312" i="11"/>
  <c r="AW312" i="11"/>
  <c r="AV312" i="11"/>
  <c r="AU312" i="11"/>
  <c r="AT312" i="11"/>
  <c r="AS312" i="11"/>
  <c r="AR312" i="11"/>
  <c r="AO312" i="11"/>
  <c r="AN312" i="11"/>
  <c r="AM312" i="11"/>
  <c r="AL312" i="11"/>
  <c r="AK312" i="11"/>
  <c r="AJ312" i="11"/>
  <c r="D312" i="11"/>
  <c r="X312" i="11" s="1"/>
  <c r="C312" i="11"/>
  <c r="B312" i="11"/>
  <c r="AY311" i="11"/>
  <c r="AX311" i="11"/>
  <c r="AW311" i="11"/>
  <c r="AV311" i="11"/>
  <c r="AU311" i="11"/>
  <c r="AT311" i="11"/>
  <c r="AS311" i="11"/>
  <c r="AR311" i="11"/>
  <c r="AO311" i="11"/>
  <c r="AN311" i="11"/>
  <c r="AM311" i="11"/>
  <c r="AL311" i="11"/>
  <c r="AK311" i="11"/>
  <c r="AJ311" i="11"/>
  <c r="D311" i="11"/>
  <c r="X311" i="11" s="1"/>
  <c r="C311" i="11"/>
  <c r="B311" i="11"/>
  <c r="AY310" i="11"/>
  <c r="AX310" i="11"/>
  <c r="AW310" i="11"/>
  <c r="AV310" i="11"/>
  <c r="AU310" i="11"/>
  <c r="AT310" i="11"/>
  <c r="AS310" i="11"/>
  <c r="AR310" i="11"/>
  <c r="AO310" i="11"/>
  <c r="AN310" i="11"/>
  <c r="AM310" i="11"/>
  <c r="AL310" i="11"/>
  <c r="AK310" i="11"/>
  <c r="AJ310" i="11"/>
  <c r="D310" i="11"/>
  <c r="X310" i="11" s="1"/>
  <c r="C310" i="11"/>
  <c r="B310" i="11"/>
  <c r="AY309" i="11"/>
  <c r="AX309" i="11"/>
  <c r="AW309" i="11"/>
  <c r="AV309" i="11"/>
  <c r="AU309" i="11"/>
  <c r="AT309" i="11"/>
  <c r="AS309" i="11"/>
  <c r="AR309" i="11"/>
  <c r="AO309" i="11"/>
  <c r="AN309" i="11"/>
  <c r="AM309" i="11"/>
  <c r="AL309" i="11"/>
  <c r="AK309" i="11"/>
  <c r="AJ309" i="11"/>
  <c r="D309" i="11"/>
  <c r="X309" i="11" s="1"/>
  <c r="C309" i="11"/>
  <c r="B309" i="11"/>
  <c r="AY308" i="11"/>
  <c r="AX308" i="11"/>
  <c r="AW308" i="11"/>
  <c r="AV308" i="11"/>
  <c r="AU308" i="11"/>
  <c r="AT308" i="11"/>
  <c r="AS308" i="11"/>
  <c r="AR308" i="11"/>
  <c r="AO308" i="11"/>
  <c r="AN308" i="11"/>
  <c r="AM308" i="11"/>
  <c r="AL308" i="11"/>
  <c r="AK308" i="11"/>
  <c r="AJ308" i="11"/>
  <c r="D308" i="11"/>
  <c r="X308" i="11" s="1"/>
  <c r="C308" i="11"/>
  <c r="B308" i="11"/>
  <c r="AY307" i="11"/>
  <c r="AX307" i="11"/>
  <c r="AW307" i="11"/>
  <c r="AV307" i="11"/>
  <c r="AU307" i="11"/>
  <c r="AT307" i="11"/>
  <c r="AS307" i="11"/>
  <c r="AR307" i="11"/>
  <c r="AO307" i="11"/>
  <c r="AN307" i="11"/>
  <c r="AM307" i="11"/>
  <c r="AL307" i="11"/>
  <c r="AK307" i="11"/>
  <c r="AJ307" i="11"/>
  <c r="D307" i="11"/>
  <c r="X307" i="11" s="1"/>
  <c r="C307" i="11"/>
  <c r="B307" i="11"/>
  <c r="AY306" i="11"/>
  <c r="AX306" i="11"/>
  <c r="AW306" i="11"/>
  <c r="AV306" i="11"/>
  <c r="AU306" i="11"/>
  <c r="AT306" i="11"/>
  <c r="AS306" i="11"/>
  <c r="AR306" i="11"/>
  <c r="AO306" i="11"/>
  <c r="AN306" i="11"/>
  <c r="AM306" i="11"/>
  <c r="AL306" i="11"/>
  <c r="AK306" i="11"/>
  <c r="AJ306" i="11"/>
  <c r="D306" i="11"/>
  <c r="X306" i="11" s="1"/>
  <c r="C306" i="11"/>
  <c r="B306" i="11"/>
  <c r="AY305" i="11"/>
  <c r="AX305" i="11"/>
  <c r="AW305" i="11"/>
  <c r="AV305" i="11"/>
  <c r="AU305" i="11"/>
  <c r="AT305" i="11"/>
  <c r="AS305" i="11"/>
  <c r="AR305" i="11"/>
  <c r="AO305" i="11"/>
  <c r="AN305" i="11"/>
  <c r="AM305" i="11"/>
  <c r="AL305" i="11"/>
  <c r="AK305" i="11"/>
  <c r="AJ305" i="11"/>
  <c r="D305" i="11"/>
  <c r="X305" i="11" s="1"/>
  <c r="C305" i="11"/>
  <c r="B305" i="11"/>
  <c r="AY304" i="11"/>
  <c r="AX304" i="11"/>
  <c r="AW304" i="11"/>
  <c r="AV304" i="11"/>
  <c r="AU304" i="11"/>
  <c r="AT304" i="11"/>
  <c r="AS304" i="11"/>
  <c r="AR304" i="11"/>
  <c r="AO304" i="11"/>
  <c r="AN304" i="11"/>
  <c r="AM304" i="11"/>
  <c r="AL304" i="11"/>
  <c r="AK304" i="11"/>
  <c r="AJ304" i="11"/>
  <c r="D304" i="11"/>
  <c r="X304" i="11" s="1"/>
  <c r="C304" i="11"/>
  <c r="B304" i="11"/>
  <c r="AY303" i="11"/>
  <c r="AX303" i="11"/>
  <c r="AW303" i="11"/>
  <c r="AV303" i="11"/>
  <c r="AU303" i="11"/>
  <c r="AT303" i="11"/>
  <c r="AS303" i="11"/>
  <c r="AR303" i="11"/>
  <c r="AO303" i="11"/>
  <c r="AN303" i="11"/>
  <c r="AM303" i="11"/>
  <c r="AL303" i="11"/>
  <c r="AK303" i="11"/>
  <c r="AJ303" i="11"/>
  <c r="D303" i="11"/>
  <c r="X303" i="11" s="1"/>
  <c r="C303" i="11"/>
  <c r="B303" i="11"/>
  <c r="AY302" i="11"/>
  <c r="AX302" i="11"/>
  <c r="AW302" i="11"/>
  <c r="AV302" i="11"/>
  <c r="AU302" i="11"/>
  <c r="AT302" i="11"/>
  <c r="AS302" i="11"/>
  <c r="AR302" i="11"/>
  <c r="AO302" i="11"/>
  <c r="AN302" i="11"/>
  <c r="AM302" i="11"/>
  <c r="AL302" i="11"/>
  <c r="AK302" i="11"/>
  <c r="AJ302" i="11"/>
  <c r="D302" i="11"/>
  <c r="X302" i="11" s="1"/>
  <c r="C302" i="11"/>
  <c r="B302" i="11"/>
  <c r="AY301" i="11"/>
  <c r="AX301" i="11"/>
  <c r="AW301" i="11"/>
  <c r="AV301" i="11"/>
  <c r="AU301" i="11"/>
  <c r="AT301" i="11"/>
  <c r="AS301" i="11"/>
  <c r="AR301" i="11"/>
  <c r="AO301" i="11"/>
  <c r="AN301" i="11"/>
  <c r="AM301" i="11"/>
  <c r="AL301" i="11"/>
  <c r="AK301" i="11"/>
  <c r="AJ301" i="11"/>
  <c r="D301" i="11"/>
  <c r="X301" i="11" s="1"/>
  <c r="C301" i="11"/>
  <c r="B301" i="11"/>
  <c r="AY300" i="11"/>
  <c r="AX300" i="11"/>
  <c r="AW300" i="11"/>
  <c r="AV300" i="11"/>
  <c r="AU300" i="11"/>
  <c r="AT300" i="11"/>
  <c r="AS300" i="11"/>
  <c r="AR300" i="11"/>
  <c r="AO300" i="11"/>
  <c r="AN300" i="11"/>
  <c r="AM300" i="11"/>
  <c r="AL300" i="11"/>
  <c r="AK300" i="11"/>
  <c r="AJ300" i="11"/>
  <c r="D300" i="11"/>
  <c r="X300" i="11" s="1"/>
  <c r="C300" i="11"/>
  <c r="B300" i="11"/>
  <c r="AY299" i="11"/>
  <c r="AX299" i="11"/>
  <c r="AW299" i="11"/>
  <c r="AV299" i="11"/>
  <c r="AU299" i="11"/>
  <c r="AT299" i="11"/>
  <c r="AS299" i="11"/>
  <c r="AR299" i="11"/>
  <c r="AO299" i="11"/>
  <c r="AN299" i="11"/>
  <c r="AM299" i="11"/>
  <c r="AL299" i="11"/>
  <c r="AK299" i="11"/>
  <c r="AJ299" i="11"/>
  <c r="D299" i="11"/>
  <c r="X299" i="11" s="1"/>
  <c r="C299" i="11"/>
  <c r="B299" i="11"/>
  <c r="AY298" i="11"/>
  <c r="AX298" i="11"/>
  <c r="AW298" i="11"/>
  <c r="AV298" i="11"/>
  <c r="AU298" i="11"/>
  <c r="AT298" i="11"/>
  <c r="AS298" i="11"/>
  <c r="AR298" i="11"/>
  <c r="AO298" i="11"/>
  <c r="AN298" i="11"/>
  <c r="AM298" i="11"/>
  <c r="AL298" i="11"/>
  <c r="AK298" i="11"/>
  <c r="AJ298" i="11"/>
  <c r="D298" i="11"/>
  <c r="X298" i="11" s="1"/>
  <c r="C298" i="11"/>
  <c r="B298" i="11"/>
  <c r="AY297" i="11"/>
  <c r="AX297" i="11"/>
  <c r="AW297" i="11"/>
  <c r="AV297" i="11"/>
  <c r="AU297" i="11"/>
  <c r="AT297" i="11"/>
  <c r="AS297" i="11"/>
  <c r="AR297" i="11"/>
  <c r="AO297" i="11"/>
  <c r="AN297" i="11"/>
  <c r="AM297" i="11"/>
  <c r="AL297" i="11"/>
  <c r="AK297" i="11"/>
  <c r="AJ297" i="11"/>
  <c r="D297" i="11"/>
  <c r="X297" i="11" s="1"/>
  <c r="C297" i="11"/>
  <c r="B297" i="11"/>
  <c r="AY296" i="11"/>
  <c r="AX296" i="11"/>
  <c r="AW296" i="11"/>
  <c r="AV296" i="11"/>
  <c r="AU296" i="11"/>
  <c r="AT296" i="11"/>
  <c r="AS296" i="11"/>
  <c r="AR296" i="11"/>
  <c r="AO296" i="11"/>
  <c r="AN296" i="11"/>
  <c r="AM296" i="11"/>
  <c r="AL296" i="11"/>
  <c r="AK296" i="11"/>
  <c r="AJ296" i="11"/>
  <c r="D296" i="11"/>
  <c r="X296" i="11" s="1"/>
  <c r="C296" i="11"/>
  <c r="B296" i="11"/>
  <c r="AY295" i="11"/>
  <c r="AX295" i="11"/>
  <c r="AW295" i="11"/>
  <c r="AV295" i="11"/>
  <c r="AU295" i="11"/>
  <c r="AT295" i="11"/>
  <c r="AS295" i="11"/>
  <c r="AR295" i="11"/>
  <c r="AO295" i="11"/>
  <c r="AN295" i="11"/>
  <c r="AM295" i="11"/>
  <c r="AL295" i="11"/>
  <c r="AK295" i="11"/>
  <c r="AJ295" i="11"/>
  <c r="D295" i="11"/>
  <c r="X295" i="11" s="1"/>
  <c r="C295" i="11"/>
  <c r="B295" i="11"/>
  <c r="AY294" i="11"/>
  <c r="AX294" i="11"/>
  <c r="AW294" i="11"/>
  <c r="AV294" i="11"/>
  <c r="AU294" i="11"/>
  <c r="AT294" i="11"/>
  <c r="AS294" i="11"/>
  <c r="AR294" i="11"/>
  <c r="AO294" i="11"/>
  <c r="AN294" i="11"/>
  <c r="AM294" i="11"/>
  <c r="AL294" i="11"/>
  <c r="AK294" i="11"/>
  <c r="AJ294" i="11"/>
  <c r="D294" i="11"/>
  <c r="X294" i="11" s="1"/>
  <c r="C294" i="11"/>
  <c r="B294" i="11"/>
  <c r="AY293" i="11"/>
  <c r="AX293" i="11"/>
  <c r="AW293" i="11"/>
  <c r="AV293" i="11"/>
  <c r="AU293" i="11"/>
  <c r="AT293" i="11"/>
  <c r="AS293" i="11"/>
  <c r="AR293" i="11"/>
  <c r="AO293" i="11"/>
  <c r="AN293" i="11"/>
  <c r="AM293" i="11"/>
  <c r="AL293" i="11"/>
  <c r="AK293" i="11"/>
  <c r="AJ293" i="11"/>
  <c r="D293" i="11"/>
  <c r="X293" i="11" s="1"/>
  <c r="C293" i="11"/>
  <c r="B293" i="11"/>
  <c r="AY292" i="11"/>
  <c r="AX292" i="11"/>
  <c r="AW292" i="11"/>
  <c r="AV292" i="11"/>
  <c r="AU292" i="11"/>
  <c r="AT292" i="11"/>
  <c r="AS292" i="11"/>
  <c r="AR292" i="11"/>
  <c r="AO292" i="11"/>
  <c r="AN292" i="11"/>
  <c r="AM292" i="11"/>
  <c r="AL292" i="11"/>
  <c r="AK292" i="11"/>
  <c r="AJ292" i="11"/>
  <c r="D292" i="11"/>
  <c r="X292" i="11" s="1"/>
  <c r="C292" i="11"/>
  <c r="B292" i="11"/>
  <c r="AY291" i="11"/>
  <c r="AX291" i="11"/>
  <c r="AW291" i="11"/>
  <c r="AV291" i="11"/>
  <c r="AU291" i="11"/>
  <c r="AT291" i="11"/>
  <c r="AS291" i="11"/>
  <c r="AR291" i="11"/>
  <c r="AO291" i="11"/>
  <c r="AN291" i="11"/>
  <c r="AM291" i="11"/>
  <c r="AL291" i="11"/>
  <c r="AK291" i="11"/>
  <c r="AJ291" i="11"/>
  <c r="D291" i="11"/>
  <c r="X291" i="11" s="1"/>
  <c r="C291" i="11"/>
  <c r="B291" i="11"/>
  <c r="AY290" i="11"/>
  <c r="AX290" i="11"/>
  <c r="AW290" i="11"/>
  <c r="AV290" i="11"/>
  <c r="AU290" i="11"/>
  <c r="AT290" i="11"/>
  <c r="AS290" i="11"/>
  <c r="AR290" i="11"/>
  <c r="AO290" i="11"/>
  <c r="AN290" i="11"/>
  <c r="AM290" i="11"/>
  <c r="AL290" i="11"/>
  <c r="AK290" i="11"/>
  <c r="AJ290" i="11"/>
  <c r="D290" i="11"/>
  <c r="X290" i="11" s="1"/>
  <c r="C290" i="11"/>
  <c r="B290" i="11"/>
  <c r="AY289" i="11"/>
  <c r="AX289" i="11"/>
  <c r="AW289" i="11"/>
  <c r="AV289" i="11"/>
  <c r="AU289" i="11"/>
  <c r="AT289" i="11"/>
  <c r="AS289" i="11"/>
  <c r="AR289" i="11"/>
  <c r="AO289" i="11"/>
  <c r="AN289" i="11"/>
  <c r="AM289" i="11"/>
  <c r="AL289" i="11"/>
  <c r="AK289" i="11"/>
  <c r="AJ289" i="11"/>
  <c r="D289" i="11"/>
  <c r="X289" i="11" s="1"/>
  <c r="C289" i="11"/>
  <c r="B289" i="11"/>
  <c r="AY288" i="11"/>
  <c r="AX288" i="11"/>
  <c r="AW288" i="11"/>
  <c r="AV288" i="11"/>
  <c r="AU288" i="11"/>
  <c r="AT288" i="11"/>
  <c r="AS288" i="11"/>
  <c r="AR288" i="11"/>
  <c r="AO288" i="11"/>
  <c r="AN288" i="11"/>
  <c r="AM288" i="11"/>
  <c r="AL288" i="11"/>
  <c r="AK288" i="11"/>
  <c r="AJ288" i="11"/>
  <c r="D288" i="11"/>
  <c r="X288" i="11" s="1"/>
  <c r="C288" i="11"/>
  <c r="B288" i="11"/>
  <c r="AY287" i="11"/>
  <c r="AX287" i="11"/>
  <c r="AW287" i="11"/>
  <c r="AV287" i="11"/>
  <c r="AU287" i="11"/>
  <c r="AT287" i="11"/>
  <c r="AS287" i="11"/>
  <c r="AR287" i="11"/>
  <c r="AO287" i="11"/>
  <c r="AN287" i="11"/>
  <c r="AM287" i="11"/>
  <c r="AL287" i="11"/>
  <c r="AK287" i="11"/>
  <c r="AJ287" i="11"/>
  <c r="D287" i="11"/>
  <c r="X287" i="11" s="1"/>
  <c r="C287" i="11"/>
  <c r="B287" i="11"/>
  <c r="AY286" i="11"/>
  <c r="AX286" i="11"/>
  <c r="AW286" i="11"/>
  <c r="AV286" i="11"/>
  <c r="AU286" i="11"/>
  <c r="AT286" i="11"/>
  <c r="AS286" i="11"/>
  <c r="AR286" i="11"/>
  <c r="AO286" i="11"/>
  <c r="AN286" i="11"/>
  <c r="AM286" i="11"/>
  <c r="AL286" i="11"/>
  <c r="AK286" i="11"/>
  <c r="AJ286" i="11"/>
  <c r="D286" i="11"/>
  <c r="X286" i="11" s="1"/>
  <c r="C286" i="11"/>
  <c r="B286" i="11"/>
  <c r="AY285" i="11"/>
  <c r="AX285" i="11"/>
  <c r="AW285" i="11"/>
  <c r="AV285" i="11"/>
  <c r="AU285" i="11"/>
  <c r="AT285" i="11"/>
  <c r="AS285" i="11"/>
  <c r="AR285" i="11"/>
  <c r="AO285" i="11"/>
  <c r="AN285" i="11"/>
  <c r="AM285" i="11"/>
  <c r="AL285" i="11"/>
  <c r="AK285" i="11"/>
  <c r="AJ285" i="11"/>
  <c r="D285" i="11"/>
  <c r="X285" i="11" s="1"/>
  <c r="C285" i="11"/>
  <c r="B285" i="11"/>
  <c r="AY284" i="11"/>
  <c r="AX284" i="11"/>
  <c r="AW284" i="11"/>
  <c r="AV284" i="11"/>
  <c r="AU284" i="11"/>
  <c r="AT284" i="11"/>
  <c r="AS284" i="11"/>
  <c r="AR284" i="11"/>
  <c r="AO284" i="11"/>
  <c r="AN284" i="11"/>
  <c r="AM284" i="11"/>
  <c r="AL284" i="11"/>
  <c r="AK284" i="11"/>
  <c r="AJ284" i="11"/>
  <c r="D284" i="11"/>
  <c r="X284" i="11" s="1"/>
  <c r="C284" i="11"/>
  <c r="B284" i="11"/>
  <c r="AY283" i="11"/>
  <c r="AX283" i="11"/>
  <c r="AW283" i="11"/>
  <c r="AV283" i="11"/>
  <c r="AU283" i="11"/>
  <c r="AT283" i="11"/>
  <c r="AS283" i="11"/>
  <c r="AR283" i="11"/>
  <c r="AO283" i="11"/>
  <c r="AN283" i="11"/>
  <c r="AM283" i="11"/>
  <c r="AL283" i="11"/>
  <c r="AK283" i="11"/>
  <c r="AJ283" i="11"/>
  <c r="D283" i="11"/>
  <c r="X283" i="11" s="1"/>
  <c r="C283" i="11"/>
  <c r="B283" i="11"/>
  <c r="AY282" i="11"/>
  <c r="AX282" i="11"/>
  <c r="AW282" i="11"/>
  <c r="AV282" i="11"/>
  <c r="AU282" i="11"/>
  <c r="AT282" i="11"/>
  <c r="AS282" i="11"/>
  <c r="AR282" i="11"/>
  <c r="AO282" i="11"/>
  <c r="AN282" i="11"/>
  <c r="AM282" i="11"/>
  <c r="AL282" i="11"/>
  <c r="AK282" i="11"/>
  <c r="AJ282" i="11"/>
  <c r="D282" i="11"/>
  <c r="X282" i="11" s="1"/>
  <c r="C282" i="11"/>
  <c r="B282" i="11"/>
  <c r="AY281" i="11"/>
  <c r="AX281" i="11"/>
  <c r="AW281" i="11"/>
  <c r="AV281" i="11"/>
  <c r="AU281" i="11"/>
  <c r="AT281" i="11"/>
  <c r="AS281" i="11"/>
  <c r="AR281" i="11"/>
  <c r="AO281" i="11"/>
  <c r="AN281" i="11"/>
  <c r="AM281" i="11"/>
  <c r="AL281" i="11"/>
  <c r="AK281" i="11"/>
  <c r="AJ281" i="11"/>
  <c r="D281" i="11"/>
  <c r="X281" i="11" s="1"/>
  <c r="C281" i="11"/>
  <c r="B281" i="11"/>
  <c r="AY280" i="11"/>
  <c r="AX280" i="11"/>
  <c r="AW280" i="11"/>
  <c r="AV280" i="11"/>
  <c r="AU280" i="11"/>
  <c r="AT280" i="11"/>
  <c r="AS280" i="11"/>
  <c r="AR280" i="11"/>
  <c r="AO280" i="11"/>
  <c r="AN280" i="11"/>
  <c r="AM280" i="11"/>
  <c r="AL280" i="11"/>
  <c r="AK280" i="11"/>
  <c r="AJ280" i="11"/>
  <c r="D280" i="11"/>
  <c r="X280" i="11" s="1"/>
  <c r="C280" i="11"/>
  <c r="B280" i="11"/>
  <c r="AY279" i="11"/>
  <c r="AX279" i="11"/>
  <c r="AW279" i="11"/>
  <c r="AV279" i="11"/>
  <c r="AU279" i="11"/>
  <c r="AT279" i="11"/>
  <c r="AS279" i="11"/>
  <c r="AR279" i="11"/>
  <c r="AO279" i="11"/>
  <c r="AN279" i="11"/>
  <c r="AM279" i="11"/>
  <c r="AL279" i="11"/>
  <c r="AK279" i="11"/>
  <c r="AJ279" i="11"/>
  <c r="D279" i="11"/>
  <c r="X279" i="11" s="1"/>
  <c r="C279" i="11"/>
  <c r="B279" i="11"/>
  <c r="AY278" i="11"/>
  <c r="AX278" i="11"/>
  <c r="AW278" i="11"/>
  <c r="AV278" i="11"/>
  <c r="AU278" i="11"/>
  <c r="AT278" i="11"/>
  <c r="AS278" i="11"/>
  <c r="AR278" i="11"/>
  <c r="AO278" i="11"/>
  <c r="AN278" i="11"/>
  <c r="AM278" i="11"/>
  <c r="AL278" i="11"/>
  <c r="AK278" i="11"/>
  <c r="AJ278" i="11"/>
  <c r="D278" i="11"/>
  <c r="X278" i="11" s="1"/>
  <c r="C278" i="11"/>
  <c r="B278" i="11"/>
  <c r="AY277" i="11"/>
  <c r="AX277" i="11"/>
  <c r="AW277" i="11"/>
  <c r="AV277" i="11"/>
  <c r="AU277" i="11"/>
  <c r="AT277" i="11"/>
  <c r="AS277" i="11"/>
  <c r="AR277" i="11"/>
  <c r="AO277" i="11"/>
  <c r="AN277" i="11"/>
  <c r="AM277" i="11"/>
  <c r="AL277" i="11"/>
  <c r="AK277" i="11"/>
  <c r="AJ277" i="11"/>
  <c r="D277" i="11"/>
  <c r="X277" i="11" s="1"/>
  <c r="C277" i="11"/>
  <c r="B277" i="11"/>
  <c r="AY276" i="11"/>
  <c r="AX276" i="11"/>
  <c r="AW276" i="11"/>
  <c r="AV276" i="11"/>
  <c r="AU276" i="11"/>
  <c r="AT276" i="11"/>
  <c r="AS276" i="11"/>
  <c r="AR276" i="11"/>
  <c r="AO276" i="11"/>
  <c r="AN276" i="11"/>
  <c r="AM276" i="11"/>
  <c r="AL276" i="11"/>
  <c r="AK276" i="11"/>
  <c r="AJ276" i="11"/>
  <c r="D276" i="11"/>
  <c r="X276" i="11" s="1"/>
  <c r="C276" i="11"/>
  <c r="B276" i="11"/>
  <c r="AY275" i="11"/>
  <c r="AX275" i="11"/>
  <c r="AW275" i="11"/>
  <c r="AV275" i="11"/>
  <c r="AU275" i="11"/>
  <c r="AT275" i="11"/>
  <c r="AS275" i="11"/>
  <c r="AR275" i="11"/>
  <c r="AO275" i="11"/>
  <c r="AN275" i="11"/>
  <c r="AM275" i="11"/>
  <c r="AL275" i="11"/>
  <c r="AK275" i="11"/>
  <c r="AJ275" i="11"/>
  <c r="D275" i="11"/>
  <c r="X275" i="11" s="1"/>
  <c r="C275" i="11"/>
  <c r="B275" i="11"/>
  <c r="AY274" i="11"/>
  <c r="AX274" i="11"/>
  <c r="AW274" i="11"/>
  <c r="AV274" i="11"/>
  <c r="AU274" i="11"/>
  <c r="AT274" i="11"/>
  <c r="AS274" i="11"/>
  <c r="AR274" i="11"/>
  <c r="AO274" i="11"/>
  <c r="AN274" i="11"/>
  <c r="AM274" i="11"/>
  <c r="AL274" i="11"/>
  <c r="AK274" i="11"/>
  <c r="AJ274" i="11"/>
  <c r="D274" i="11"/>
  <c r="X274" i="11" s="1"/>
  <c r="C274" i="11"/>
  <c r="B274" i="11"/>
  <c r="AY273" i="11"/>
  <c r="AX273" i="11"/>
  <c r="AW273" i="11"/>
  <c r="AV273" i="11"/>
  <c r="AU273" i="11"/>
  <c r="AT273" i="11"/>
  <c r="AS273" i="11"/>
  <c r="AR273" i="11"/>
  <c r="AO273" i="11"/>
  <c r="AN273" i="11"/>
  <c r="AM273" i="11"/>
  <c r="AL273" i="11"/>
  <c r="AK273" i="11"/>
  <c r="AJ273" i="11"/>
  <c r="D273" i="11"/>
  <c r="X273" i="11" s="1"/>
  <c r="C273" i="11"/>
  <c r="B273" i="11"/>
  <c r="AY272" i="11"/>
  <c r="AX272" i="11"/>
  <c r="AW272" i="11"/>
  <c r="AV272" i="11"/>
  <c r="AU272" i="11"/>
  <c r="AT272" i="11"/>
  <c r="AS272" i="11"/>
  <c r="AR272" i="11"/>
  <c r="AO272" i="11"/>
  <c r="AN272" i="11"/>
  <c r="AM272" i="11"/>
  <c r="AL272" i="11"/>
  <c r="AK272" i="11"/>
  <c r="AJ272" i="11"/>
  <c r="D272" i="11"/>
  <c r="X272" i="11" s="1"/>
  <c r="C272" i="11"/>
  <c r="B272" i="11"/>
  <c r="AY271" i="11"/>
  <c r="AX271" i="11"/>
  <c r="AW271" i="11"/>
  <c r="AV271" i="11"/>
  <c r="AU271" i="11"/>
  <c r="AT271" i="11"/>
  <c r="AS271" i="11"/>
  <c r="AR271" i="11"/>
  <c r="AO271" i="11"/>
  <c r="AN271" i="11"/>
  <c r="AM271" i="11"/>
  <c r="AL271" i="11"/>
  <c r="AK271" i="11"/>
  <c r="AJ271" i="11"/>
  <c r="D271" i="11"/>
  <c r="X271" i="11" s="1"/>
  <c r="C271" i="11"/>
  <c r="B271" i="11"/>
  <c r="AY270" i="11"/>
  <c r="AX270" i="11"/>
  <c r="AW270" i="11"/>
  <c r="AV270" i="11"/>
  <c r="AU270" i="11"/>
  <c r="AT270" i="11"/>
  <c r="AS270" i="11"/>
  <c r="AR270" i="11"/>
  <c r="AO270" i="11"/>
  <c r="AN270" i="11"/>
  <c r="AM270" i="11"/>
  <c r="AL270" i="11"/>
  <c r="AK270" i="11"/>
  <c r="AJ270" i="11"/>
  <c r="D270" i="11"/>
  <c r="X270" i="11" s="1"/>
  <c r="C270" i="11"/>
  <c r="B270" i="11"/>
  <c r="AY269" i="11"/>
  <c r="AX269" i="11"/>
  <c r="AW269" i="11"/>
  <c r="AV269" i="11"/>
  <c r="AU269" i="11"/>
  <c r="AT269" i="11"/>
  <c r="AS269" i="11"/>
  <c r="AR269" i="11"/>
  <c r="AO269" i="11"/>
  <c r="AN269" i="11"/>
  <c r="AM269" i="11"/>
  <c r="AL269" i="11"/>
  <c r="AK269" i="11"/>
  <c r="AJ269" i="11"/>
  <c r="D269" i="11"/>
  <c r="X269" i="11" s="1"/>
  <c r="C269" i="11"/>
  <c r="B269" i="11"/>
  <c r="AY268" i="11"/>
  <c r="AX268" i="11"/>
  <c r="AW268" i="11"/>
  <c r="AV268" i="11"/>
  <c r="AU268" i="11"/>
  <c r="AT268" i="11"/>
  <c r="AS268" i="11"/>
  <c r="AR268" i="11"/>
  <c r="AO268" i="11"/>
  <c r="AN268" i="11"/>
  <c r="AM268" i="11"/>
  <c r="AL268" i="11"/>
  <c r="AK268" i="11"/>
  <c r="AJ268" i="11"/>
  <c r="D268" i="11"/>
  <c r="X268" i="11" s="1"/>
  <c r="C268" i="11"/>
  <c r="B268" i="11"/>
  <c r="AY267" i="11"/>
  <c r="AX267" i="11"/>
  <c r="AW267" i="11"/>
  <c r="AV267" i="11"/>
  <c r="AU267" i="11"/>
  <c r="AT267" i="11"/>
  <c r="AS267" i="11"/>
  <c r="AR267" i="11"/>
  <c r="AO267" i="11"/>
  <c r="AN267" i="11"/>
  <c r="AM267" i="11"/>
  <c r="AL267" i="11"/>
  <c r="AK267" i="11"/>
  <c r="AJ267" i="11"/>
  <c r="D267" i="11"/>
  <c r="X267" i="11" s="1"/>
  <c r="C267" i="11"/>
  <c r="B267" i="11"/>
  <c r="AY266" i="11"/>
  <c r="AX266" i="11"/>
  <c r="AW266" i="11"/>
  <c r="AV266" i="11"/>
  <c r="AU266" i="11"/>
  <c r="AT266" i="11"/>
  <c r="AS266" i="11"/>
  <c r="AR266" i="11"/>
  <c r="AO266" i="11"/>
  <c r="AN266" i="11"/>
  <c r="AM266" i="11"/>
  <c r="AL266" i="11"/>
  <c r="AK266" i="11"/>
  <c r="AJ266" i="11"/>
  <c r="D266" i="11"/>
  <c r="X266" i="11" s="1"/>
  <c r="C266" i="11"/>
  <c r="B266" i="11"/>
  <c r="AY265" i="11"/>
  <c r="AX265" i="11"/>
  <c r="AW265" i="11"/>
  <c r="AV265" i="11"/>
  <c r="AU265" i="11"/>
  <c r="AT265" i="11"/>
  <c r="AS265" i="11"/>
  <c r="AR265" i="11"/>
  <c r="AO265" i="11"/>
  <c r="AN265" i="11"/>
  <c r="AM265" i="11"/>
  <c r="AL265" i="11"/>
  <c r="AK265" i="11"/>
  <c r="AJ265" i="11"/>
  <c r="D265" i="11"/>
  <c r="X265" i="11" s="1"/>
  <c r="C265" i="11"/>
  <c r="B265" i="11"/>
  <c r="AY264" i="11"/>
  <c r="AX264" i="11"/>
  <c r="AW264" i="11"/>
  <c r="AV264" i="11"/>
  <c r="AU264" i="11"/>
  <c r="AT264" i="11"/>
  <c r="AS264" i="11"/>
  <c r="AR264" i="11"/>
  <c r="AO264" i="11"/>
  <c r="AN264" i="11"/>
  <c r="AM264" i="11"/>
  <c r="AL264" i="11"/>
  <c r="AK264" i="11"/>
  <c r="AJ264" i="11"/>
  <c r="D264" i="11"/>
  <c r="X264" i="11" s="1"/>
  <c r="C264" i="11"/>
  <c r="B264" i="11"/>
  <c r="AY263" i="11"/>
  <c r="AX263" i="11"/>
  <c r="AW263" i="11"/>
  <c r="AV263" i="11"/>
  <c r="AU263" i="11"/>
  <c r="AT263" i="11"/>
  <c r="AS263" i="11"/>
  <c r="AR263" i="11"/>
  <c r="AO263" i="11"/>
  <c r="AN263" i="11"/>
  <c r="AM263" i="11"/>
  <c r="AL263" i="11"/>
  <c r="AK263" i="11"/>
  <c r="AJ263" i="11"/>
  <c r="D263" i="11"/>
  <c r="X263" i="11" s="1"/>
  <c r="C263" i="11"/>
  <c r="B263" i="11"/>
  <c r="AY262" i="11"/>
  <c r="AX262" i="11"/>
  <c r="AW262" i="11"/>
  <c r="AV262" i="11"/>
  <c r="AU262" i="11"/>
  <c r="AT262" i="11"/>
  <c r="AS262" i="11"/>
  <c r="AR262" i="11"/>
  <c r="AO262" i="11"/>
  <c r="AN262" i="11"/>
  <c r="AM262" i="11"/>
  <c r="AL262" i="11"/>
  <c r="AK262" i="11"/>
  <c r="AJ262" i="11"/>
  <c r="D262" i="11"/>
  <c r="X262" i="11" s="1"/>
  <c r="C262" i="11"/>
  <c r="B262" i="11"/>
  <c r="AY261" i="11"/>
  <c r="AX261" i="11"/>
  <c r="AW261" i="11"/>
  <c r="AV261" i="11"/>
  <c r="AU261" i="11"/>
  <c r="AT261" i="11"/>
  <c r="AS261" i="11"/>
  <c r="AR261" i="11"/>
  <c r="AO261" i="11"/>
  <c r="AN261" i="11"/>
  <c r="AM261" i="11"/>
  <c r="AL261" i="11"/>
  <c r="AK261" i="11"/>
  <c r="AJ261" i="11"/>
  <c r="D261" i="11"/>
  <c r="X261" i="11" s="1"/>
  <c r="C261" i="11"/>
  <c r="B261" i="11"/>
  <c r="AY260" i="11"/>
  <c r="AX260" i="11"/>
  <c r="AW260" i="11"/>
  <c r="AV260" i="11"/>
  <c r="AU260" i="11"/>
  <c r="AT260" i="11"/>
  <c r="AS260" i="11"/>
  <c r="AR260" i="11"/>
  <c r="AO260" i="11"/>
  <c r="AN260" i="11"/>
  <c r="AM260" i="11"/>
  <c r="AL260" i="11"/>
  <c r="AK260" i="11"/>
  <c r="AJ260" i="11"/>
  <c r="D260" i="11"/>
  <c r="X260" i="11" s="1"/>
  <c r="C260" i="11"/>
  <c r="B260" i="11"/>
  <c r="AY259" i="11"/>
  <c r="AX259" i="11"/>
  <c r="AW259" i="11"/>
  <c r="AV259" i="11"/>
  <c r="AU259" i="11"/>
  <c r="AT259" i="11"/>
  <c r="AS259" i="11"/>
  <c r="AR259" i="11"/>
  <c r="AO259" i="11"/>
  <c r="AN259" i="11"/>
  <c r="AM259" i="11"/>
  <c r="AL259" i="11"/>
  <c r="AK259" i="11"/>
  <c r="AJ259" i="11"/>
  <c r="D259" i="11"/>
  <c r="X259" i="11" s="1"/>
  <c r="C259" i="11"/>
  <c r="B259" i="11"/>
  <c r="AY258" i="11"/>
  <c r="AX258" i="11"/>
  <c r="AW258" i="11"/>
  <c r="AV258" i="11"/>
  <c r="AU258" i="11"/>
  <c r="AT258" i="11"/>
  <c r="AS258" i="11"/>
  <c r="AR258" i="11"/>
  <c r="AO258" i="11"/>
  <c r="AN258" i="11"/>
  <c r="AM258" i="11"/>
  <c r="AL258" i="11"/>
  <c r="AK258" i="11"/>
  <c r="AJ258" i="11"/>
  <c r="D258" i="11"/>
  <c r="X258" i="11" s="1"/>
  <c r="C258" i="11"/>
  <c r="B258" i="11"/>
  <c r="AY257" i="11"/>
  <c r="AX257" i="11"/>
  <c r="AW257" i="11"/>
  <c r="AV257" i="11"/>
  <c r="AU257" i="11"/>
  <c r="AT257" i="11"/>
  <c r="AS257" i="11"/>
  <c r="AR257" i="11"/>
  <c r="AO257" i="11"/>
  <c r="AN257" i="11"/>
  <c r="AM257" i="11"/>
  <c r="AL257" i="11"/>
  <c r="AK257" i="11"/>
  <c r="AJ257" i="11"/>
  <c r="D257" i="11"/>
  <c r="X257" i="11" s="1"/>
  <c r="C257" i="11"/>
  <c r="B257" i="11"/>
  <c r="AY256" i="11"/>
  <c r="AX256" i="11"/>
  <c r="AW256" i="11"/>
  <c r="AV256" i="11"/>
  <c r="AU256" i="11"/>
  <c r="AT256" i="11"/>
  <c r="AS256" i="11"/>
  <c r="AR256" i="11"/>
  <c r="AO256" i="11"/>
  <c r="AN256" i="11"/>
  <c r="AM256" i="11"/>
  <c r="AL256" i="11"/>
  <c r="AK256" i="11"/>
  <c r="AJ256" i="11"/>
  <c r="D256" i="11"/>
  <c r="X256" i="11" s="1"/>
  <c r="C256" i="11"/>
  <c r="B256" i="11"/>
  <c r="AY255" i="11"/>
  <c r="AX255" i="11"/>
  <c r="AW255" i="11"/>
  <c r="AV255" i="11"/>
  <c r="AU255" i="11"/>
  <c r="AT255" i="11"/>
  <c r="AS255" i="11"/>
  <c r="AR255" i="11"/>
  <c r="AO255" i="11"/>
  <c r="AN255" i="11"/>
  <c r="AM255" i="11"/>
  <c r="AL255" i="11"/>
  <c r="AK255" i="11"/>
  <c r="AJ255" i="11"/>
  <c r="D255" i="11"/>
  <c r="X255" i="11" s="1"/>
  <c r="C255" i="11"/>
  <c r="B255" i="11"/>
  <c r="AY254" i="11"/>
  <c r="AX254" i="11"/>
  <c r="AW254" i="11"/>
  <c r="AV254" i="11"/>
  <c r="AU254" i="11"/>
  <c r="AT254" i="11"/>
  <c r="AS254" i="11"/>
  <c r="AR254" i="11"/>
  <c r="AO254" i="11"/>
  <c r="AN254" i="11"/>
  <c r="AM254" i="11"/>
  <c r="AL254" i="11"/>
  <c r="AK254" i="11"/>
  <c r="AJ254" i="11"/>
  <c r="D254" i="11"/>
  <c r="X254" i="11" s="1"/>
  <c r="C254" i="11"/>
  <c r="B254" i="11"/>
  <c r="AY253" i="11"/>
  <c r="AX253" i="11"/>
  <c r="AW253" i="11"/>
  <c r="AV253" i="11"/>
  <c r="AU253" i="11"/>
  <c r="AT253" i="11"/>
  <c r="AS253" i="11"/>
  <c r="AR253" i="11"/>
  <c r="AO253" i="11"/>
  <c r="AN253" i="11"/>
  <c r="AM253" i="11"/>
  <c r="AL253" i="11"/>
  <c r="AK253" i="11"/>
  <c r="AJ253" i="11"/>
  <c r="D253" i="11"/>
  <c r="X253" i="11" s="1"/>
  <c r="C253" i="11"/>
  <c r="B253" i="11"/>
  <c r="AY252" i="11"/>
  <c r="AX252" i="11"/>
  <c r="AW252" i="11"/>
  <c r="AV252" i="11"/>
  <c r="AU252" i="11"/>
  <c r="AT252" i="11"/>
  <c r="AS252" i="11"/>
  <c r="AR252" i="11"/>
  <c r="AO252" i="11"/>
  <c r="AN252" i="11"/>
  <c r="AM252" i="11"/>
  <c r="AL252" i="11"/>
  <c r="AK252" i="11"/>
  <c r="AJ252" i="11"/>
  <c r="D252" i="11"/>
  <c r="X252" i="11" s="1"/>
  <c r="C252" i="11"/>
  <c r="B252" i="11"/>
  <c r="AY251" i="11"/>
  <c r="AX251" i="11"/>
  <c r="AW251" i="11"/>
  <c r="AV251" i="11"/>
  <c r="AU251" i="11"/>
  <c r="AT251" i="11"/>
  <c r="AS251" i="11"/>
  <c r="AR251" i="11"/>
  <c r="AO251" i="11"/>
  <c r="AN251" i="11"/>
  <c r="AM251" i="11"/>
  <c r="AL251" i="11"/>
  <c r="AK251" i="11"/>
  <c r="AJ251" i="11"/>
  <c r="D251" i="11"/>
  <c r="X251" i="11" s="1"/>
  <c r="C251" i="11"/>
  <c r="B251" i="11"/>
  <c r="AY250" i="11"/>
  <c r="AX250" i="11"/>
  <c r="AW250" i="11"/>
  <c r="AV250" i="11"/>
  <c r="AU250" i="11"/>
  <c r="AT250" i="11"/>
  <c r="AS250" i="11"/>
  <c r="AR250" i="11"/>
  <c r="AO250" i="11"/>
  <c r="AN250" i="11"/>
  <c r="AM250" i="11"/>
  <c r="AL250" i="11"/>
  <c r="AK250" i="11"/>
  <c r="AJ250" i="11"/>
  <c r="D250" i="11"/>
  <c r="X250" i="11" s="1"/>
  <c r="C250" i="11"/>
  <c r="B250" i="11"/>
  <c r="AY249" i="11"/>
  <c r="AX249" i="11"/>
  <c r="AW249" i="11"/>
  <c r="AV249" i="11"/>
  <c r="AU249" i="11"/>
  <c r="AT249" i="11"/>
  <c r="AS249" i="11"/>
  <c r="AR249" i="11"/>
  <c r="AO249" i="11"/>
  <c r="AN249" i="11"/>
  <c r="AM249" i="11"/>
  <c r="AL249" i="11"/>
  <c r="AK249" i="11"/>
  <c r="AJ249" i="11"/>
  <c r="D249" i="11"/>
  <c r="X249" i="11" s="1"/>
  <c r="C249" i="11"/>
  <c r="B249" i="11"/>
  <c r="AY248" i="11"/>
  <c r="AX248" i="11"/>
  <c r="AW248" i="11"/>
  <c r="AV248" i="11"/>
  <c r="AU248" i="11"/>
  <c r="AT248" i="11"/>
  <c r="AS248" i="11"/>
  <c r="AR248" i="11"/>
  <c r="AO248" i="11"/>
  <c r="AN248" i="11"/>
  <c r="AM248" i="11"/>
  <c r="AL248" i="11"/>
  <c r="AK248" i="11"/>
  <c r="AJ248" i="11"/>
  <c r="D248" i="11"/>
  <c r="X248" i="11" s="1"/>
  <c r="C248" i="11"/>
  <c r="B248" i="11"/>
  <c r="AY247" i="11"/>
  <c r="AX247" i="11"/>
  <c r="AW247" i="11"/>
  <c r="AV247" i="11"/>
  <c r="AU247" i="11"/>
  <c r="AT247" i="11"/>
  <c r="AS247" i="11"/>
  <c r="AR247" i="11"/>
  <c r="AO247" i="11"/>
  <c r="AN247" i="11"/>
  <c r="AM247" i="11"/>
  <c r="AL247" i="11"/>
  <c r="AK247" i="11"/>
  <c r="AJ247" i="11"/>
  <c r="D247" i="11"/>
  <c r="X247" i="11" s="1"/>
  <c r="C247" i="11"/>
  <c r="B247" i="11"/>
  <c r="AY246" i="11"/>
  <c r="AX246" i="11"/>
  <c r="AW246" i="11"/>
  <c r="AV246" i="11"/>
  <c r="AU246" i="11"/>
  <c r="AT246" i="11"/>
  <c r="AS246" i="11"/>
  <c r="AR246" i="11"/>
  <c r="AO246" i="11"/>
  <c r="AN246" i="11"/>
  <c r="AM246" i="11"/>
  <c r="AL246" i="11"/>
  <c r="AK246" i="11"/>
  <c r="AJ246" i="11"/>
  <c r="D246" i="11"/>
  <c r="X246" i="11" s="1"/>
  <c r="C246" i="11"/>
  <c r="B246" i="11"/>
  <c r="AY245" i="11"/>
  <c r="AX245" i="11"/>
  <c r="AW245" i="11"/>
  <c r="AV245" i="11"/>
  <c r="AU245" i="11"/>
  <c r="AT245" i="11"/>
  <c r="AS245" i="11"/>
  <c r="AR245" i="11"/>
  <c r="AO245" i="11"/>
  <c r="AN245" i="11"/>
  <c r="AM245" i="11"/>
  <c r="AL245" i="11"/>
  <c r="AK245" i="11"/>
  <c r="AJ245" i="11"/>
  <c r="D245" i="11"/>
  <c r="X245" i="11" s="1"/>
  <c r="C245" i="11"/>
  <c r="B245" i="11"/>
  <c r="AY244" i="11"/>
  <c r="AX244" i="11"/>
  <c r="AW244" i="11"/>
  <c r="AV244" i="11"/>
  <c r="AU244" i="11"/>
  <c r="AT244" i="11"/>
  <c r="AS244" i="11"/>
  <c r="AR244" i="11"/>
  <c r="AO244" i="11"/>
  <c r="AN244" i="11"/>
  <c r="AM244" i="11"/>
  <c r="AL244" i="11"/>
  <c r="AK244" i="11"/>
  <c r="AJ244" i="11"/>
  <c r="D244" i="11"/>
  <c r="X244" i="11" s="1"/>
  <c r="C244" i="11"/>
  <c r="B244" i="11"/>
  <c r="AY243" i="11"/>
  <c r="AX243" i="11"/>
  <c r="AW243" i="11"/>
  <c r="AV243" i="11"/>
  <c r="AU243" i="11"/>
  <c r="AT243" i="11"/>
  <c r="AS243" i="11"/>
  <c r="AR243" i="11"/>
  <c r="AO243" i="11"/>
  <c r="AN243" i="11"/>
  <c r="AM243" i="11"/>
  <c r="AL243" i="11"/>
  <c r="AK243" i="11"/>
  <c r="AJ243" i="11"/>
  <c r="D243" i="11"/>
  <c r="X243" i="11" s="1"/>
  <c r="C243" i="11"/>
  <c r="B243" i="11"/>
  <c r="AY242" i="11"/>
  <c r="AX242" i="11"/>
  <c r="AW242" i="11"/>
  <c r="AV242" i="11"/>
  <c r="AU242" i="11"/>
  <c r="AT242" i="11"/>
  <c r="AS242" i="11"/>
  <c r="AR242" i="11"/>
  <c r="AO242" i="11"/>
  <c r="AN242" i="11"/>
  <c r="AM242" i="11"/>
  <c r="AL242" i="11"/>
  <c r="AK242" i="11"/>
  <c r="AJ242" i="11"/>
  <c r="D242" i="11"/>
  <c r="X242" i="11" s="1"/>
  <c r="C242" i="11"/>
  <c r="B242" i="11"/>
  <c r="AY241" i="11"/>
  <c r="AX241" i="11"/>
  <c r="AW241" i="11"/>
  <c r="AV241" i="11"/>
  <c r="AU241" i="11"/>
  <c r="AT241" i="11"/>
  <c r="AS241" i="11"/>
  <c r="AR241" i="11"/>
  <c r="AO241" i="11"/>
  <c r="AN241" i="11"/>
  <c r="AM241" i="11"/>
  <c r="AL241" i="11"/>
  <c r="AK241" i="11"/>
  <c r="AJ241" i="11"/>
  <c r="D241" i="11"/>
  <c r="X241" i="11" s="1"/>
  <c r="C241" i="11"/>
  <c r="B241" i="11"/>
  <c r="AY240" i="11"/>
  <c r="AX240" i="11"/>
  <c r="AW240" i="11"/>
  <c r="AV240" i="11"/>
  <c r="AU240" i="11"/>
  <c r="AT240" i="11"/>
  <c r="AS240" i="11"/>
  <c r="AR240" i="11"/>
  <c r="AO240" i="11"/>
  <c r="AN240" i="11"/>
  <c r="AM240" i="11"/>
  <c r="AL240" i="11"/>
  <c r="AK240" i="11"/>
  <c r="AJ240" i="11"/>
  <c r="D240" i="11"/>
  <c r="X240" i="11" s="1"/>
  <c r="C240" i="11"/>
  <c r="B240" i="11"/>
  <c r="AY239" i="11"/>
  <c r="AX239" i="11"/>
  <c r="AW239" i="11"/>
  <c r="AV239" i="11"/>
  <c r="AU239" i="11"/>
  <c r="AT239" i="11"/>
  <c r="AS239" i="11"/>
  <c r="AR239" i="11"/>
  <c r="AO239" i="11"/>
  <c r="AN239" i="11"/>
  <c r="AM239" i="11"/>
  <c r="AL239" i="11"/>
  <c r="AK239" i="11"/>
  <c r="AJ239" i="11"/>
  <c r="D239" i="11"/>
  <c r="X239" i="11" s="1"/>
  <c r="C239" i="11"/>
  <c r="B239" i="11"/>
  <c r="AY238" i="11"/>
  <c r="AX238" i="11"/>
  <c r="AW238" i="11"/>
  <c r="AV238" i="11"/>
  <c r="AU238" i="11"/>
  <c r="AT238" i="11"/>
  <c r="AS238" i="11"/>
  <c r="AR238" i="11"/>
  <c r="AO238" i="11"/>
  <c r="AN238" i="11"/>
  <c r="AM238" i="11"/>
  <c r="AL238" i="11"/>
  <c r="AK238" i="11"/>
  <c r="AJ238" i="11"/>
  <c r="D238" i="11"/>
  <c r="X238" i="11" s="1"/>
  <c r="C238" i="11"/>
  <c r="B238" i="11"/>
  <c r="AY237" i="11"/>
  <c r="AX237" i="11"/>
  <c r="AW237" i="11"/>
  <c r="AV237" i="11"/>
  <c r="AU237" i="11"/>
  <c r="AT237" i="11"/>
  <c r="AS237" i="11"/>
  <c r="AR237" i="11"/>
  <c r="AO237" i="11"/>
  <c r="AN237" i="11"/>
  <c r="AM237" i="11"/>
  <c r="AL237" i="11"/>
  <c r="AK237" i="11"/>
  <c r="AJ237" i="11"/>
  <c r="D237" i="11"/>
  <c r="X237" i="11" s="1"/>
  <c r="C237" i="11"/>
  <c r="B237" i="11"/>
  <c r="AY236" i="11"/>
  <c r="AX236" i="11"/>
  <c r="AW236" i="11"/>
  <c r="AV236" i="11"/>
  <c r="AU236" i="11"/>
  <c r="AT236" i="11"/>
  <c r="AS236" i="11"/>
  <c r="AR236" i="11"/>
  <c r="AO236" i="11"/>
  <c r="AN236" i="11"/>
  <c r="AM236" i="11"/>
  <c r="AL236" i="11"/>
  <c r="AK236" i="11"/>
  <c r="AJ236" i="11"/>
  <c r="D236" i="11"/>
  <c r="X236" i="11" s="1"/>
  <c r="C236" i="11"/>
  <c r="B236" i="11"/>
  <c r="AY235" i="11"/>
  <c r="AX235" i="11"/>
  <c r="AW235" i="11"/>
  <c r="AV235" i="11"/>
  <c r="AU235" i="11"/>
  <c r="AT235" i="11"/>
  <c r="AS235" i="11"/>
  <c r="AR235" i="11"/>
  <c r="AO235" i="11"/>
  <c r="AN235" i="11"/>
  <c r="AM235" i="11"/>
  <c r="AL235" i="11"/>
  <c r="AK235" i="11"/>
  <c r="AJ235" i="11"/>
  <c r="D235" i="11"/>
  <c r="X235" i="11" s="1"/>
  <c r="C235" i="11"/>
  <c r="B235" i="11"/>
  <c r="AY234" i="11"/>
  <c r="AX234" i="11"/>
  <c r="AW234" i="11"/>
  <c r="AV234" i="11"/>
  <c r="AU234" i="11"/>
  <c r="AT234" i="11"/>
  <c r="AS234" i="11"/>
  <c r="AR234" i="11"/>
  <c r="AO234" i="11"/>
  <c r="AN234" i="11"/>
  <c r="AM234" i="11"/>
  <c r="AL234" i="11"/>
  <c r="AK234" i="11"/>
  <c r="AJ234" i="11"/>
  <c r="D234" i="11"/>
  <c r="X234" i="11" s="1"/>
  <c r="C234" i="11"/>
  <c r="B234" i="11"/>
  <c r="AY233" i="11"/>
  <c r="AX233" i="11"/>
  <c r="AW233" i="11"/>
  <c r="AV233" i="11"/>
  <c r="AU233" i="11"/>
  <c r="AT233" i="11"/>
  <c r="AS233" i="11"/>
  <c r="AR233" i="11"/>
  <c r="AO233" i="11"/>
  <c r="AN233" i="11"/>
  <c r="AM233" i="11"/>
  <c r="AL233" i="11"/>
  <c r="AK233" i="11"/>
  <c r="AJ233" i="11"/>
  <c r="D233" i="11"/>
  <c r="X233" i="11" s="1"/>
  <c r="C233" i="11"/>
  <c r="B233" i="11"/>
  <c r="AY232" i="11"/>
  <c r="AX232" i="11"/>
  <c r="AW232" i="11"/>
  <c r="AV232" i="11"/>
  <c r="AU232" i="11"/>
  <c r="AT232" i="11"/>
  <c r="AS232" i="11"/>
  <c r="AR232" i="11"/>
  <c r="AO232" i="11"/>
  <c r="AN232" i="11"/>
  <c r="AM232" i="11"/>
  <c r="AL232" i="11"/>
  <c r="AK232" i="11"/>
  <c r="AJ232" i="11"/>
  <c r="D232" i="11"/>
  <c r="X232" i="11" s="1"/>
  <c r="C232" i="11"/>
  <c r="B232" i="11"/>
  <c r="AY231" i="11"/>
  <c r="AX231" i="11"/>
  <c r="AW231" i="11"/>
  <c r="AV231" i="11"/>
  <c r="AU231" i="11"/>
  <c r="AT231" i="11"/>
  <c r="AS231" i="11"/>
  <c r="AR231" i="11"/>
  <c r="AO231" i="11"/>
  <c r="AN231" i="11"/>
  <c r="AM231" i="11"/>
  <c r="AL231" i="11"/>
  <c r="AK231" i="11"/>
  <c r="AJ231" i="11"/>
  <c r="D231" i="11"/>
  <c r="X231" i="11" s="1"/>
  <c r="C231" i="11"/>
  <c r="B231" i="11"/>
  <c r="AY230" i="11"/>
  <c r="AX230" i="11"/>
  <c r="AW230" i="11"/>
  <c r="AV230" i="11"/>
  <c r="AU230" i="11"/>
  <c r="AT230" i="11"/>
  <c r="AS230" i="11"/>
  <c r="AR230" i="11"/>
  <c r="AO230" i="11"/>
  <c r="AN230" i="11"/>
  <c r="AM230" i="11"/>
  <c r="AL230" i="11"/>
  <c r="AK230" i="11"/>
  <c r="AJ230" i="11"/>
  <c r="D230" i="11"/>
  <c r="X230" i="11" s="1"/>
  <c r="C230" i="11"/>
  <c r="B230" i="11"/>
  <c r="AY229" i="11"/>
  <c r="AX229" i="11"/>
  <c r="AW229" i="11"/>
  <c r="AV229" i="11"/>
  <c r="AU229" i="11"/>
  <c r="AT229" i="11"/>
  <c r="AS229" i="11"/>
  <c r="AR229" i="11"/>
  <c r="AO229" i="11"/>
  <c r="AN229" i="11"/>
  <c r="AM229" i="11"/>
  <c r="AL229" i="11"/>
  <c r="AK229" i="11"/>
  <c r="AJ229" i="11"/>
  <c r="D229" i="11"/>
  <c r="X229" i="11" s="1"/>
  <c r="C229" i="11"/>
  <c r="B229" i="11"/>
  <c r="AY228" i="11"/>
  <c r="AX228" i="11"/>
  <c r="AW228" i="11"/>
  <c r="AV228" i="11"/>
  <c r="AU228" i="11"/>
  <c r="AT228" i="11"/>
  <c r="AS228" i="11"/>
  <c r="AR228" i="11"/>
  <c r="AO228" i="11"/>
  <c r="AN228" i="11"/>
  <c r="AM228" i="11"/>
  <c r="AL228" i="11"/>
  <c r="AK228" i="11"/>
  <c r="AJ228" i="11"/>
  <c r="D228" i="11"/>
  <c r="X228" i="11" s="1"/>
  <c r="C228" i="11"/>
  <c r="B228" i="11"/>
  <c r="AY227" i="11"/>
  <c r="AX227" i="11"/>
  <c r="AW227" i="11"/>
  <c r="AV227" i="11"/>
  <c r="AU227" i="11"/>
  <c r="AT227" i="11"/>
  <c r="AS227" i="11"/>
  <c r="AR227" i="11"/>
  <c r="AO227" i="11"/>
  <c r="AN227" i="11"/>
  <c r="AM227" i="11"/>
  <c r="AL227" i="11"/>
  <c r="AK227" i="11"/>
  <c r="AJ227" i="11"/>
  <c r="D227" i="11"/>
  <c r="X227" i="11" s="1"/>
  <c r="C227" i="11"/>
  <c r="B227" i="11"/>
  <c r="AY226" i="11"/>
  <c r="AX226" i="11"/>
  <c r="AW226" i="11"/>
  <c r="AV226" i="11"/>
  <c r="AU226" i="11"/>
  <c r="AT226" i="11"/>
  <c r="AS226" i="11"/>
  <c r="AR226" i="11"/>
  <c r="AO226" i="11"/>
  <c r="AN226" i="11"/>
  <c r="AM226" i="11"/>
  <c r="AL226" i="11"/>
  <c r="AK226" i="11"/>
  <c r="AJ226" i="11"/>
  <c r="D226" i="11"/>
  <c r="X226" i="11" s="1"/>
  <c r="C226" i="11"/>
  <c r="B226" i="11"/>
  <c r="AY225" i="11"/>
  <c r="AX225" i="11"/>
  <c r="AW225" i="11"/>
  <c r="AV225" i="11"/>
  <c r="AU225" i="11"/>
  <c r="AT225" i="11"/>
  <c r="AS225" i="11"/>
  <c r="AR225" i="11"/>
  <c r="AO225" i="11"/>
  <c r="AN225" i="11"/>
  <c r="AM225" i="11"/>
  <c r="AL225" i="11"/>
  <c r="AK225" i="11"/>
  <c r="AJ225" i="11"/>
  <c r="D225" i="11"/>
  <c r="X225" i="11" s="1"/>
  <c r="C225" i="11"/>
  <c r="B225" i="11"/>
  <c r="AY224" i="11"/>
  <c r="AX224" i="11"/>
  <c r="AW224" i="11"/>
  <c r="AV224" i="11"/>
  <c r="AU224" i="11"/>
  <c r="AT224" i="11"/>
  <c r="AS224" i="11"/>
  <c r="AR224" i="11"/>
  <c r="AO224" i="11"/>
  <c r="AN224" i="11"/>
  <c r="AM224" i="11"/>
  <c r="AL224" i="11"/>
  <c r="AK224" i="11"/>
  <c r="AJ224" i="11"/>
  <c r="D224" i="11"/>
  <c r="X224" i="11" s="1"/>
  <c r="C224" i="11"/>
  <c r="B224" i="11"/>
  <c r="AY223" i="11"/>
  <c r="AX223" i="11"/>
  <c r="AW223" i="11"/>
  <c r="AV223" i="11"/>
  <c r="AU223" i="11"/>
  <c r="AT223" i="11"/>
  <c r="AS223" i="11"/>
  <c r="AR223" i="11"/>
  <c r="AO223" i="11"/>
  <c r="AN223" i="11"/>
  <c r="AM223" i="11"/>
  <c r="AL223" i="11"/>
  <c r="AK223" i="11"/>
  <c r="AJ223" i="11"/>
  <c r="D223" i="11"/>
  <c r="X223" i="11" s="1"/>
  <c r="C223" i="11"/>
  <c r="B223" i="11"/>
  <c r="AY222" i="11"/>
  <c r="AX222" i="11"/>
  <c r="AW222" i="11"/>
  <c r="AV222" i="11"/>
  <c r="AU222" i="11"/>
  <c r="AT222" i="11"/>
  <c r="AS222" i="11"/>
  <c r="AR222" i="11"/>
  <c r="AO222" i="11"/>
  <c r="AN222" i="11"/>
  <c r="AM222" i="11"/>
  <c r="AL222" i="11"/>
  <c r="AK222" i="11"/>
  <c r="AJ222" i="11"/>
  <c r="D222" i="11"/>
  <c r="X222" i="11" s="1"/>
  <c r="C222" i="11"/>
  <c r="B222" i="11"/>
  <c r="AY221" i="11"/>
  <c r="AX221" i="11"/>
  <c r="AW221" i="11"/>
  <c r="AV221" i="11"/>
  <c r="AU221" i="11"/>
  <c r="AT221" i="11"/>
  <c r="AS221" i="11"/>
  <c r="AR221" i="11"/>
  <c r="AO221" i="11"/>
  <c r="AN221" i="11"/>
  <c r="AM221" i="11"/>
  <c r="AL221" i="11"/>
  <c r="AK221" i="11"/>
  <c r="AJ221" i="11"/>
  <c r="D221" i="11"/>
  <c r="X221" i="11" s="1"/>
  <c r="C221" i="11"/>
  <c r="B221" i="11"/>
  <c r="AY220" i="11"/>
  <c r="AX220" i="11"/>
  <c r="AW220" i="11"/>
  <c r="AV220" i="11"/>
  <c r="AU220" i="11"/>
  <c r="AT220" i="11"/>
  <c r="AS220" i="11"/>
  <c r="AR220" i="11"/>
  <c r="AO220" i="11"/>
  <c r="AN220" i="11"/>
  <c r="AM220" i="11"/>
  <c r="AL220" i="11"/>
  <c r="AK220" i="11"/>
  <c r="AJ220" i="11"/>
  <c r="D220" i="11"/>
  <c r="X220" i="11" s="1"/>
  <c r="C220" i="11"/>
  <c r="B220" i="11"/>
  <c r="AY219" i="11"/>
  <c r="AX219" i="11"/>
  <c r="AW219" i="11"/>
  <c r="AV219" i="11"/>
  <c r="AU219" i="11"/>
  <c r="AT219" i="11"/>
  <c r="AS219" i="11"/>
  <c r="AR219" i="11"/>
  <c r="AO219" i="11"/>
  <c r="AN219" i="11"/>
  <c r="AM219" i="11"/>
  <c r="AL219" i="11"/>
  <c r="AK219" i="11"/>
  <c r="AJ219" i="11"/>
  <c r="D219" i="11"/>
  <c r="X219" i="11" s="1"/>
  <c r="C219" i="11"/>
  <c r="B219" i="11"/>
  <c r="AY218" i="11"/>
  <c r="AX218" i="11"/>
  <c r="AW218" i="11"/>
  <c r="AV218" i="11"/>
  <c r="AU218" i="11"/>
  <c r="AT218" i="11"/>
  <c r="AS218" i="11"/>
  <c r="AR218" i="11"/>
  <c r="AO218" i="11"/>
  <c r="AN218" i="11"/>
  <c r="AM218" i="11"/>
  <c r="AL218" i="11"/>
  <c r="AK218" i="11"/>
  <c r="AJ218" i="11"/>
  <c r="D218" i="11"/>
  <c r="X218" i="11" s="1"/>
  <c r="C218" i="11"/>
  <c r="B218" i="11"/>
  <c r="AY217" i="11"/>
  <c r="AX217" i="11"/>
  <c r="AW217" i="11"/>
  <c r="AV217" i="11"/>
  <c r="AU217" i="11"/>
  <c r="AT217" i="11"/>
  <c r="AS217" i="11"/>
  <c r="AR217" i="11"/>
  <c r="AO217" i="11"/>
  <c r="AN217" i="11"/>
  <c r="AM217" i="11"/>
  <c r="AL217" i="11"/>
  <c r="AK217" i="11"/>
  <c r="AJ217" i="11"/>
  <c r="D217" i="11"/>
  <c r="X217" i="11" s="1"/>
  <c r="C217" i="11"/>
  <c r="B217" i="11"/>
  <c r="AY216" i="11"/>
  <c r="AX216" i="11"/>
  <c r="AW216" i="11"/>
  <c r="AV216" i="11"/>
  <c r="AU216" i="11"/>
  <c r="AT216" i="11"/>
  <c r="AS216" i="11"/>
  <c r="AR216" i="11"/>
  <c r="AO216" i="11"/>
  <c r="AN216" i="11"/>
  <c r="AM216" i="11"/>
  <c r="AL216" i="11"/>
  <c r="AK216" i="11"/>
  <c r="AJ216" i="11"/>
  <c r="D216" i="11"/>
  <c r="X216" i="11" s="1"/>
  <c r="C216" i="11"/>
  <c r="B216" i="11"/>
  <c r="AY215" i="11"/>
  <c r="AX215" i="11"/>
  <c r="AW215" i="11"/>
  <c r="AV215" i="11"/>
  <c r="AU215" i="11"/>
  <c r="AT215" i="11"/>
  <c r="AS215" i="11"/>
  <c r="AR215" i="11"/>
  <c r="AO215" i="11"/>
  <c r="AN215" i="11"/>
  <c r="AM215" i="11"/>
  <c r="AL215" i="11"/>
  <c r="AK215" i="11"/>
  <c r="AJ215" i="11"/>
  <c r="D215" i="11"/>
  <c r="X215" i="11" s="1"/>
  <c r="C215" i="11"/>
  <c r="B215" i="11"/>
  <c r="AY214" i="11"/>
  <c r="AX214" i="11"/>
  <c r="AW214" i="11"/>
  <c r="AV214" i="11"/>
  <c r="AU214" i="11"/>
  <c r="AT214" i="11"/>
  <c r="AS214" i="11"/>
  <c r="AR214" i="11"/>
  <c r="AO214" i="11"/>
  <c r="AN214" i="11"/>
  <c r="AM214" i="11"/>
  <c r="AL214" i="11"/>
  <c r="AK214" i="11"/>
  <c r="AJ214" i="11"/>
  <c r="D214" i="11"/>
  <c r="X214" i="11" s="1"/>
  <c r="C214" i="11"/>
  <c r="B214" i="11"/>
  <c r="AY213" i="11"/>
  <c r="AX213" i="11"/>
  <c r="AW213" i="11"/>
  <c r="AV213" i="11"/>
  <c r="AU213" i="11"/>
  <c r="AT213" i="11"/>
  <c r="AS213" i="11"/>
  <c r="AR213" i="11"/>
  <c r="AO213" i="11"/>
  <c r="AN213" i="11"/>
  <c r="AM213" i="11"/>
  <c r="AL213" i="11"/>
  <c r="AK213" i="11"/>
  <c r="AJ213" i="11"/>
  <c r="D213" i="11"/>
  <c r="X213" i="11" s="1"/>
  <c r="C213" i="11"/>
  <c r="B213" i="11"/>
  <c r="AY212" i="11"/>
  <c r="AX212" i="11"/>
  <c r="AW212" i="11"/>
  <c r="AV212" i="11"/>
  <c r="AU212" i="11"/>
  <c r="AT212" i="11"/>
  <c r="AS212" i="11"/>
  <c r="AR212" i="11"/>
  <c r="AO212" i="11"/>
  <c r="AN212" i="11"/>
  <c r="AM212" i="11"/>
  <c r="AL212" i="11"/>
  <c r="AK212" i="11"/>
  <c r="AJ212" i="11"/>
  <c r="D212" i="11"/>
  <c r="X212" i="11" s="1"/>
  <c r="C212" i="11"/>
  <c r="B212" i="11"/>
  <c r="AY211" i="11"/>
  <c r="AX211" i="11"/>
  <c r="AW211" i="11"/>
  <c r="AV211" i="11"/>
  <c r="AU211" i="11"/>
  <c r="AT211" i="11"/>
  <c r="AS211" i="11"/>
  <c r="AR211" i="11"/>
  <c r="AO211" i="11"/>
  <c r="AN211" i="11"/>
  <c r="AM211" i="11"/>
  <c r="AL211" i="11"/>
  <c r="AK211" i="11"/>
  <c r="AJ211" i="11"/>
  <c r="D211" i="11"/>
  <c r="X211" i="11" s="1"/>
  <c r="C211" i="11"/>
  <c r="B211" i="11"/>
  <c r="AY210" i="11"/>
  <c r="AX210" i="11"/>
  <c r="AW210" i="11"/>
  <c r="AV210" i="11"/>
  <c r="AU210" i="11"/>
  <c r="AT210" i="11"/>
  <c r="AS210" i="11"/>
  <c r="AR210" i="11"/>
  <c r="AO210" i="11"/>
  <c r="AN210" i="11"/>
  <c r="AM210" i="11"/>
  <c r="AL210" i="11"/>
  <c r="AK210" i="11"/>
  <c r="AJ210" i="11"/>
  <c r="D210" i="11"/>
  <c r="X210" i="11" s="1"/>
  <c r="C210" i="11"/>
  <c r="B210" i="11"/>
  <c r="AY209" i="11"/>
  <c r="AX209" i="11"/>
  <c r="AW209" i="11"/>
  <c r="AV209" i="11"/>
  <c r="AU209" i="11"/>
  <c r="AT209" i="11"/>
  <c r="AS209" i="11"/>
  <c r="AR209" i="11"/>
  <c r="AO209" i="11"/>
  <c r="AN209" i="11"/>
  <c r="AM209" i="11"/>
  <c r="AL209" i="11"/>
  <c r="AK209" i="11"/>
  <c r="AJ209" i="11"/>
  <c r="D209" i="11"/>
  <c r="X209" i="11" s="1"/>
  <c r="C209" i="11"/>
  <c r="B209" i="11"/>
  <c r="AY208" i="11"/>
  <c r="AX208" i="11"/>
  <c r="AW208" i="11"/>
  <c r="AV208" i="11"/>
  <c r="AU208" i="11"/>
  <c r="AT208" i="11"/>
  <c r="AS208" i="11"/>
  <c r="AR208" i="11"/>
  <c r="AO208" i="11"/>
  <c r="AN208" i="11"/>
  <c r="AM208" i="11"/>
  <c r="AL208" i="11"/>
  <c r="AK208" i="11"/>
  <c r="AJ208" i="11"/>
  <c r="D208" i="11"/>
  <c r="X208" i="11" s="1"/>
  <c r="C208" i="11"/>
  <c r="B208" i="11"/>
  <c r="AY207" i="11"/>
  <c r="AX207" i="11"/>
  <c r="AW207" i="11"/>
  <c r="AV207" i="11"/>
  <c r="AU207" i="11"/>
  <c r="AT207" i="11"/>
  <c r="AS207" i="11"/>
  <c r="AR207" i="11"/>
  <c r="AO207" i="11"/>
  <c r="AN207" i="11"/>
  <c r="AM207" i="11"/>
  <c r="AL207" i="11"/>
  <c r="AK207" i="11"/>
  <c r="AJ207" i="11"/>
  <c r="D207" i="11"/>
  <c r="X207" i="11" s="1"/>
  <c r="C207" i="11"/>
  <c r="B207" i="11"/>
  <c r="AY206" i="11"/>
  <c r="AX206" i="11"/>
  <c r="AW206" i="11"/>
  <c r="AV206" i="11"/>
  <c r="AU206" i="11"/>
  <c r="AT206" i="11"/>
  <c r="AS206" i="11"/>
  <c r="AR206" i="11"/>
  <c r="AO206" i="11"/>
  <c r="AN206" i="11"/>
  <c r="AM206" i="11"/>
  <c r="AL206" i="11"/>
  <c r="AK206" i="11"/>
  <c r="AJ206" i="11"/>
  <c r="D206" i="11"/>
  <c r="X206" i="11" s="1"/>
  <c r="C206" i="11"/>
  <c r="B206" i="11"/>
  <c r="AY205" i="11"/>
  <c r="AX205" i="11"/>
  <c r="AW205" i="11"/>
  <c r="AV205" i="11"/>
  <c r="AU205" i="11"/>
  <c r="AT205" i="11"/>
  <c r="AS205" i="11"/>
  <c r="AR205" i="11"/>
  <c r="AO205" i="11"/>
  <c r="AN205" i="11"/>
  <c r="AM205" i="11"/>
  <c r="AL205" i="11"/>
  <c r="AK205" i="11"/>
  <c r="AJ205" i="11"/>
  <c r="D205" i="11"/>
  <c r="X205" i="11" s="1"/>
  <c r="C205" i="11"/>
  <c r="B205" i="11"/>
  <c r="AY204" i="11"/>
  <c r="AX204" i="11"/>
  <c r="AW204" i="11"/>
  <c r="AV204" i="11"/>
  <c r="AU204" i="11"/>
  <c r="AT204" i="11"/>
  <c r="AS204" i="11"/>
  <c r="AR204" i="11"/>
  <c r="AO204" i="11"/>
  <c r="AN204" i="11"/>
  <c r="AM204" i="11"/>
  <c r="AL204" i="11"/>
  <c r="AK204" i="11"/>
  <c r="AJ204" i="11"/>
  <c r="D204" i="11"/>
  <c r="X204" i="11" s="1"/>
  <c r="C204" i="11"/>
  <c r="B204" i="11"/>
  <c r="AY203" i="11"/>
  <c r="AX203" i="11"/>
  <c r="AW203" i="11"/>
  <c r="AV203" i="11"/>
  <c r="AU203" i="11"/>
  <c r="AT203" i="11"/>
  <c r="AS203" i="11"/>
  <c r="AR203" i="11"/>
  <c r="AO203" i="11"/>
  <c r="AN203" i="11"/>
  <c r="AM203" i="11"/>
  <c r="AL203" i="11"/>
  <c r="AK203" i="11"/>
  <c r="AJ203" i="11"/>
  <c r="D203" i="11"/>
  <c r="X203" i="11" s="1"/>
  <c r="C203" i="11"/>
  <c r="B203" i="11"/>
  <c r="AY202" i="11"/>
  <c r="AX202" i="11"/>
  <c r="AW202" i="11"/>
  <c r="AV202" i="11"/>
  <c r="AU202" i="11"/>
  <c r="AT202" i="11"/>
  <c r="AS202" i="11"/>
  <c r="AR202" i="11"/>
  <c r="AO202" i="11"/>
  <c r="AN202" i="11"/>
  <c r="AM202" i="11"/>
  <c r="AL202" i="11"/>
  <c r="AK202" i="11"/>
  <c r="AJ202" i="11"/>
  <c r="D202" i="11"/>
  <c r="X202" i="11" s="1"/>
  <c r="C202" i="11"/>
  <c r="B202" i="11"/>
  <c r="AY201" i="11"/>
  <c r="AX201" i="11"/>
  <c r="AW201" i="11"/>
  <c r="AV201" i="11"/>
  <c r="AU201" i="11"/>
  <c r="AT201" i="11"/>
  <c r="AS201" i="11"/>
  <c r="AR201" i="11"/>
  <c r="AO201" i="11"/>
  <c r="AN201" i="11"/>
  <c r="AM201" i="11"/>
  <c r="AL201" i="11"/>
  <c r="AK201" i="11"/>
  <c r="AJ201" i="11"/>
  <c r="D201" i="11"/>
  <c r="X201" i="11" s="1"/>
  <c r="C201" i="11"/>
  <c r="B201" i="11"/>
  <c r="AY200" i="11"/>
  <c r="AX200" i="11"/>
  <c r="AW200" i="11"/>
  <c r="AV200" i="11"/>
  <c r="AU200" i="11"/>
  <c r="AT200" i="11"/>
  <c r="AS200" i="11"/>
  <c r="AR200" i="11"/>
  <c r="AO200" i="11"/>
  <c r="AN200" i="11"/>
  <c r="AM200" i="11"/>
  <c r="AL200" i="11"/>
  <c r="AK200" i="11"/>
  <c r="AJ200" i="11"/>
  <c r="D200" i="11"/>
  <c r="X200" i="11" s="1"/>
  <c r="C200" i="11"/>
  <c r="B200" i="11"/>
  <c r="AY199" i="11"/>
  <c r="AX199" i="11"/>
  <c r="AW199" i="11"/>
  <c r="AV199" i="11"/>
  <c r="AU199" i="11"/>
  <c r="AT199" i="11"/>
  <c r="AS199" i="11"/>
  <c r="AR199" i="11"/>
  <c r="AO199" i="11"/>
  <c r="AN199" i="11"/>
  <c r="AM199" i="11"/>
  <c r="AL199" i="11"/>
  <c r="AK199" i="11"/>
  <c r="AJ199" i="11"/>
  <c r="D199" i="11"/>
  <c r="X199" i="11" s="1"/>
  <c r="C199" i="11"/>
  <c r="B199" i="11"/>
  <c r="AY198" i="11"/>
  <c r="AX198" i="11"/>
  <c r="AW198" i="11"/>
  <c r="AV198" i="11"/>
  <c r="AU198" i="11"/>
  <c r="AT198" i="11"/>
  <c r="AS198" i="11"/>
  <c r="AR198" i="11"/>
  <c r="AO198" i="11"/>
  <c r="AN198" i="11"/>
  <c r="AM198" i="11"/>
  <c r="AL198" i="11"/>
  <c r="AK198" i="11"/>
  <c r="AJ198" i="11"/>
  <c r="D198" i="11"/>
  <c r="X198" i="11" s="1"/>
  <c r="C198" i="11"/>
  <c r="B198" i="11"/>
  <c r="AY197" i="11"/>
  <c r="AX197" i="11"/>
  <c r="AW197" i="11"/>
  <c r="AV197" i="11"/>
  <c r="AU197" i="11"/>
  <c r="AT197" i="11"/>
  <c r="AS197" i="11"/>
  <c r="AR197" i="11"/>
  <c r="AO197" i="11"/>
  <c r="AN197" i="11"/>
  <c r="AM197" i="11"/>
  <c r="AL197" i="11"/>
  <c r="AK197" i="11"/>
  <c r="AJ197" i="11"/>
  <c r="D197" i="11"/>
  <c r="X197" i="11" s="1"/>
  <c r="C197" i="11"/>
  <c r="B197" i="11"/>
  <c r="AY196" i="11"/>
  <c r="AX196" i="11"/>
  <c r="AW196" i="11"/>
  <c r="AV196" i="11"/>
  <c r="AU196" i="11"/>
  <c r="AT196" i="11"/>
  <c r="AS196" i="11"/>
  <c r="AR196" i="11"/>
  <c r="AO196" i="11"/>
  <c r="AN196" i="11"/>
  <c r="AM196" i="11"/>
  <c r="AL196" i="11"/>
  <c r="AK196" i="11"/>
  <c r="AJ196" i="11"/>
  <c r="D196" i="11"/>
  <c r="X196" i="11" s="1"/>
  <c r="C196" i="11"/>
  <c r="B196" i="11"/>
  <c r="AY195" i="11"/>
  <c r="AX195" i="11"/>
  <c r="AW195" i="11"/>
  <c r="AV195" i="11"/>
  <c r="AU195" i="11"/>
  <c r="AT195" i="11"/>
  <c r="AS195" i="11"/>
  <c r="AR195" i="11"/>
  <c r="AO195" i="11"/>
  <c r="AN195" i="11"/>
  <c r="AM195" i="11"/>
  <c r="AL195" i="11"/>
  <c r="AK195" i="11"/>
  <c r="AJ195" i="11"/>
  <c r="D195" i="11"/>
  <c r="X195" i="11" s="1"/>
  <c r="C195" i="11"/>
  <c r="B195" i="11"/>
  <c r="AY194" i="11"/>
  <c r="AX194" i="11"/>
  <c r="AW194" i="11"/>
  <c r="AV194" i="11"/>
  <c r="AU194" i="11"/>
  <c r="AT194" i="11"/>
  <c r="AS194" i="11"/>
  <c r="AR194" i="11"/>
  <c r="AO194" i="11"/>
  <c r="AN194" i="11"/>
  <c r="AM194" i="11"/>
  <c r="AL194" i="11"/>
  <c r="AK194" i="11"/>
  <c r="AJ194" i="11"/>
  <c r="D194" i="11"/>
  <c r="X194" i="11" s="1"/>
  <c r="C194" i="11"/>
  <c r="B194" i="11"/>
  <c r="AY193" i="11"/>
  <c r="AX193" i="11"/>
  <c r="AW193" i="11"/>
  <c r="AV193" i="11"/>
  <c r="AU193" i="11"/>
  <c r="AT193" i="11"/>
  <c r="AS193" i="11"/>
  <c r="AR193" i="11"/>
  <c r="AO193" i="11"/>
  <c r="AN193" i="11"/>
  <c r="AM193" i="11"/>
  <c r="AL193" i="11"/>
  <c r="AK193" i="11"/>
  <c r="AJ193" i="11"/>
  <c r="D193" i="11"/>
  <c r="X193" i="11" s="1"/>
  <c r="C193" i="11"/>
  <c r="B193" i="11"/>
  <c r="AY192" i="11"/>
  <c r="AX192" i="11"/>
  <c r="AW192" i="11"/>
  <c r="AV192" i="11"/>
  <c r="AU192" i="11"/>
  <c r="AT192" i="11"/>
  <c r="AS192" i="11"/>
  <c r="AR192" i="11"/>
  <c r="AO192" i="11"/>
  <c r="AN192" i="11"/>
  <c r="AM192" i="11"/>
  <c r="AL192" i="11"/>
  <c r="AK192" i="11"/>
  <c r="AJ192" i="11"/>
  <c r="D192" i="11"/>
  <c r="X192" i="11" s="1"/>
  <c r="C192" i="11"/>
  <c r="B192" i="11"/>
  <c r="AY191" i="11"/>
  <c r="AX191" i="11"/>
  <c r="AW191" i="11"/>
  <c r="AV191" i="11"/>
  <c r="AU191" i="11"/>
  <c r="AT191" i="11"/>
  <c r="AS191" i="11"/>
  <c r="AR191" i="11"/>
  <c r="AO191" i="11"/>
  <c r="AN191" i="11"/>
  <c r="AM191" i="11"/>
  <c r="AL191" i="11"/>
  <c r="AK191" i="11"/>
  <c r="AJ191" i="11"/>
  <c r="D191" i="11"/>
  <c r="X191" i="11" s="1"/>
  <c r="C191" i="11"/>
  <c r="B191" i="11"/>
  <c r="AY190" i="11"/>
  <c r="AX190" i="11"/>
  <c r="AW190" i="11"/>
  <c r="AV190" i="11"/>
  <c r="AU190" i="11"/>
  <c r="AT190" i="11"/>
  <c r="AS190" i="11"/>
  <c r="AR190" i="11"/>
  <c r="AO190" i="11"/>
  <c r="AN190" i="11"/>
  <c r="AM190" i="11"/>
  <c r="AL190" i="11"/>
  <c r="AK190" i="11"/>
  <c r="AJ190" i="11"/>
  <c r="D190" i="11"/>
  <c r="X190" i="11" s="1"/>
  <c r="C190" i="11"/>
  <c r="B190" i="11"/>
  <c r="AY189" i="11"/>
  <c r="AX189" i="11"/>
  <c r="AW189" i="11"/>
  <c r="AV189" i="11"/>
  <c r="AU189" i="11"/>
  <c r="AT189" i="11"/>
  <c r="AS189" i="11"/>
  <c r="AR189" i="11"/>
  <c r="AO189" i="11"/>
  <c r="AN189" i="11"/>
  <c r="AM189" i="11"/>
  <c r="AL189" i="11"/>
  <c r="AK189" i="11"/>
  <c r="AJ189" i="11"/>
  <c r="D189" i="11"/>
  <c r="X189" i="11" s="1"/>
  <c r="C189" i="11"/>
  <c r="B189" i="11"/>
  <c r="AY188" i="11"/>
  <c r="AX188" i="11"/>
  <c r="AW188" i="11"/>
  <c r="AV188" i="11"/>
  <c r="AU188" i="11"/>
  <c r="AT188" i="11"/>
  <c r="AS188" i="11"/>
  <c r="AR188" i="11"/>
  <c r="AO188" i="11"/>
  <c r="AN188" i="11"/>
  <c r="AM188" i="11"/>
  <c r="AL188" i="11"/>
  <c r="AK188" i="11"/>
  <c r="AJ188" i="11"/>
  <c r="D188" i="11"/>
  <c r="X188" i="11" s="1"/>
  <c r="C188" i="11"/>
  <c r="B188" i="11"/>
  <c r="AY187" i="11"/>
  <c r="AX187" i="11"/>
  <c r="AW187" i="11"/>
  <c r="AV187" i="11"/>
  <c r="AU187" i="11"/>
  <c r="AT187" i="11"/>
  <c r="AS187" i="11"/>
  <c r="AR187" i="11"/>
  <c r="AO187" i="11"/>
  <c r="AN187" i="11"/>
  <c r="AM187" i="11"/>
  <c r="AL187" i="11"/>
  <c r="AK187" i="11"/>
  <c r="AJ187" i="11"/>
  <c r="D187" i="11"/>
  <c r="X187" i="11" s="1"/>
  <c r="C187" i="11"/>
  <c r="B187" i="11"/>
  <c r="AY186" i="11"/>
  <c r="AX186" i="11"/>
  <c r="AW186" i="11"/>
  <c r="AV186" i="11"/>
  <c r="AU186" i="11"/>
  <c r="AT186" i="11"/>
  <c r="AS186" i="11"/>
  <c r="AR186" i="11"/>
  <c r="AO186" i="11"/>
  <c r="AN186" i="11"/>
  <c r="AM186" i="11"/>
  <c r="AL186" i="11"/>
  <c r="AK186" i="11"/>
  <c r="AJ186" i="11"/>
  <c r="D186" i="11"/>
  <c r="X186" i="11" s="1"/>
  <c r="C186" i="11"/>
  <c r="B186" i="11"/>
  <c r="AY185" i="11"/>
  <c r="AX185" i="11"/>
  <c r="AW185" i="11"/>
  <c r="AV185" i="11"/>
  <c r="AU185" i="11"/>
  <c r="AT185" i="11"/>
  <c r="AS185" i="11"/>
  <c r="AR185" i="11"/>
  <c r="AO185" i="11"/>
  <c r="AN185" i="11"/>
  <c r="AM185" i="11"/>
  <c r="AL185" i="11"/>
  <c r="AK185" i="11"/>
  <c r="AJ185" i="11"/>
  <c r="D185" i="11"/>
  <c r="X185" i="11" s="1"/>
  <c r="C185" i="11"/>
  <c r="B185" i="11"/>
  <c r="AY184" i="11"/>
  <c r="AX184" i="11"/>
  <c r="AW184" i="11"/>
  <c r="AV184" i="11"/>
  <c r="AU184" i="11"/>
  <c r="AT184" i="11"/>
  <c r="AS184" i="11"/>
  <c r="AR184" i="11"/>
  <c r="AO184" i="11"/>
  <c r="AN184" i="11"/>
  <c r="AM184" i="11"/>
  <c r="AL184" i="11"/>
  <c r="AK184" i="11"/>
  <c r="AJ184" i="11"/>
  <c r="D184" i="11"/>
  <c r="X184" i="11" s="1"/>
  <c r="C184" i="11"/>
  <c r="B184" i="11"/>
  <c r="AY183" i="11"/>
  <c r="AX183" i="11"/>
  <c r="AW183" i="11"/>
  <c r="AV183" i="11"/>
  <c r="AU183" i="11"/>
  <c r="AT183" i="11"/>
  <c r="AS183" i="11"/>
  <c r="AR183" i="11"/>
  <c r="AO183" i="11"/>
  <c r="AN183" i="11"/>
  <c r="AM183" i="11"/>
  <c r="AL183" i="11"/>
  <c r="AK183" i="11"/>
  <c r="AJ183" i="11"/>
  <c r="D183" i="11"/>
  <c r="X183" i="11" s="1"/>
  <c r="C183" i="11"/>
  <c r="B183" i="11"/>
  <c r="AY182" i="11"/>
  <c r="AX182" i="11"/>
  <c r="AW182" i="11"/>
  <c r="AV182" i="11"/>
  <c r="AU182" i="11"/>
  <c r="AT182" i="11"/>
  <c r="AS182" i="11"/>
  <c r="AR182" i="11"/>
  <c r="AO182" i="11"/>
  <c r="AN182" i="11"/>
  <c r="AM182" i="11"/>
  <c r="AL182" i="11"/>
  <c r="AK182" i="11"/>
  <c r="AJ182" i="11"/>
  <c r="D182" i="11"/>
  <c r="X182" i="11" s="1"/>
  <c r="C182" i="11"/>
  <c r="B182" i="11"/>
  <c r="AY181" i="11"/>
  <c r="AX181" i="11"/>
  <c r="AW181" i="11"/>
  <c r="AV181" i="11"/>
  <c r="AU181" i="11"/>
  <c r="AT181" i="11"/>
  <c r="AS181" i="11"/>
  <c r="AR181" i="11"/>
  <c r="AO181" i="11"/>
  <c r="AN181" i="11"/>
  <c r="AM181" i="11"/>
  <c r="AL181" i="11"/>
  <c r="AK181" i="11"/>
  <c r="AJ181" i="11"/>
  <c r="D181" i="11"/>
  <c r="X181" i="11" s="1"/>
  <c r="C181" i="11"/>
  <c r="B181" i="11"/>
  <c r="AY180" i="11"/>
  <c r="AX180" i="11"/>
  <c r="AW180" i="11"/>
  <c r="AV180" i="11"/>
  <c r="AU180" i="11"/>
  <c r="AT180" i="11"/>
  <c r="AS180" i="11"/>
  <c r="AR180" i="11"/>
  <c r="AO180" i="11"/>
  <c r="AN180" i="11"/>
  <c r="AM180" i="11"/>
  <c r="AL180" i="11"/>
  <c r="AK180" i="11"/>
  <c r="AJ180" i="11"/>
  <c r="D180" i="11"/>
  <c r="X180" i="11" s="1"/>
  <c r="C180" i="11"/>
  <c r="B180" i="11"/>
  <c r="AY179" i="11"/>
  <c r="AX179" i="11"/>
  <c r="AW179" i="11"/>
  <c r="AV179" i="11"/>
  <c r="AU179" i="11"/>
  <c r="AT179" i="11"/>
  <c r="AS179" i="11"/>
  <c r="AR179" i="11"/>
  <c r="AO179" i="11"/>
  <c r="AN179" i="11"/>
  <c r="AM179" i="11"/>
  <c r="AL179" i="11"/>
  <c r="AK179" i="11"/>
  <c r="AJ179" i="11"/>
  <c r="D179" i="11"/>
  <c r="X179" i="11" s="1"/>
  <c r="C179" i="11"/>
  <c r="B179" i="11"/>
  <c r="AY178" i="11"/>
  <c r="AX178" i="11"/>
  <c r="AW178" i="11"/>
  <c r="AV178" i="11"/>
  <c r="AU178" i="11"/>
  <c r="AT178" i="11"/>
  <c r="AS178" i="11"/>
  <c r="AR178" i="11"/>
  <c r="AO178" i="11"/>
  <c r="AN178" i="11"/>
  <c r="AM178" i="11"/>
  <c r="AL178" i="11"/>
  <c r="AK178" i="11"/>
  <c r="AJ178" i="11"/>
  <c r="D178" i="11"/>
  <c r="X178" i="11" s="1"/>
  <c r="C178" i="11"/>
  <c r="B178" i="11"/>
  <c r="AY177" i="11"/>
  <c r="AX177" i="11"/>
  <c r="AW177" i="11"/>
  <c r="AV177" i="11"/>
  <c r="AU177" i="11"/>
  <c r="AT177" i="11"/>
  <c r="AS177" i="11"/>
  <c r="AR177" i="11"/>
  <c r="AO177" i="11"/>
  <c r="AN177" i="11"/>
  <c r="AM177" i="11"/>
  <c r="AL177" i="11"/>
  <c r="AK177" i="11"/>
  <c r="AJ177" i="11"/>
  <c r="D177" i="11"/>
  <c r="X177" i="11" s="1"/>
  <c r="C177" i="11"/>
  <c r="B177" i="11"/>
  <c r="AY176" i="11"/>
  <c r="AX176" i="11"/>
  <c r="AW176" i="11"/>
  <c r="AV176" i="11"/>
  <c r="AU176" i="11"/>
  <c r="AT176" i="11"/>
  <c r="AS176" i="11"/>
  <c r="AR176" i="11"/>
  <c r="AO176" i="11"/>
  <c r="AN176" i="11"/>
  <c r="AM176" i="11"/>
  <c r="AL176" i="11"/>
  <c r="AK176" i="11"/>
  <c r="AJ176" i="11"/>
  <c r="D176" i="11"/>
  <c r="X176" i="11" s="1"/>
  <c r="C176" i="11"/>
  <c r="B176" i="11"/>
  <c r="AY175" i="11"/>
  <c r="AX175" i="11"/>
  <c r="AW175" i="11"/>
  <c r="AV175" i="11"/>
  <c r="AU175" i="11"/>
  <c r="AT175" i="11"/>
  <c r="AS175" i="11"/>
  <c r="AR175" i="11"/>
  <c r="AO175" i="11"/>
  <c r="AN175" i="11"/>
  <c r="AM175" i="11"/>
  <c r="AL175" i="11"/>
  <c r="AK175" i="11"/>
  <c r="AJ175" i="11"/>
  <c r="D175" i="11"/>
  <c r="X175" i="11" s="1"/>
  <c r="C175" i="11"/>
  <c r="B175" i="11"/>
  <c r="AY174" i="11"/>
  <c r="AX174" i="11"/>
  <c r="AW174" i="11"/>
  <c r="AV174" i="11"/>
  <c r="AU174" i="11"/>
  <c r="AT174" i="11"/>
  <c r="AS174" i="11"/>
  <c r="AR174" i="11"/>
  <c r="AO174" i="11"/>
  <c r="AN174" i="11"/>
  <c r="AM174" i="11"/>
  <c r="AL174" i="11"/>
  <c r="AK174" i="11"/>
  <c r="AJ174" i="11"/>
  <c r="D174" i="11"/>
  <c r="X174" i="11" s="1"/>
  <c r="C174" i="11"/>
  <c r="B174" i="11"/>
  <c r="AY173" i="11"/>
  <c r="AX173" i="11"/>
  <c r="AW173" i="11"/>
  <c r="AV173" i="11"/>
  <c r="AU173" i="11"/>
  <c r="AT173" i="11"/>
  <c r="AS173" i="11"/>
  <c r="AR173" i="11"/>
  <c r="AO173" i="11"/>
  <c r="AN173" i="11"/>
  <c r="AM173" i="11"/>
  <c r="AL173" i="11"/>
  <c r="AK173" i="11"/>
  <c r="AJ173" i="11"/>
  <c r="D173" i="11"/>
  <c r="X173" i="11" s="1"/>
  <c r="C173" i="11"/>
  <c r="B173" i="11"/>
  <c r="AY172" i="11"/>
  <c r="AX172" i="11"/>
  <c r="AW172" i="11"/>
  <c r="AV172" i="11"/>
  <c r="AU172" i="11"/>
  <c r="AT172" i="11"/>
  <c r="AS172" i="11"/>
  <c r="AR172" i="11"/>
  <c r="AO172" i="11"/>
  <c r="AN172" i="11"/>
  <c r="AM172" i="11"/>
  <c r="AL172" i="11"/>
  <c r="AK172" i="11"/>
  <c r="AJ172" i="11"/>
  <c r="D172" i="11"/>
  <c r="X172" i="11" s="1"/>
  <c r="C172" i="11"/>
  <c r="B172" i="11"/>
  <c r="AY171" i="11"/>
  <c r="AX171" i="11"/>
  <c r="AW171" i="11"/>
  <c r="AV171" i="11"/>
  <c r="AU171" i="11"/>
  <c r="AT171" i="11"/>
  <c r="AS171" i="11"/>
  <c r="AR171" i="11"/>
  <c r="AO171" i="11"/>
  <c r="AN171" i="11"/>
  <c r="AM171" i="11"/>
  <c r="AL171" i="11"/>
  <c r="AK171" i="11"/>
  <c r="AJ171" i="11"/>
  <c r="D171" i="11"/>
  <c r="X171" i="11" s="1"/>
  <c r="C171" i="11"/>
  <c r="B171" i="11"/>
  <c r="AY170" i="11"/>
  <c r="AX170" i="11"/>
  <c r="AW170" i="11"/>
  <c r="AV170" i="11"/>
  <c r="AU170" i="11"/>
  <c r="AT170" i="11"/>
  <c r="AS170" i="11"/>
  <c r="AR170" i="11"/>
  <c r="AO170" i="11"/>
  <c r="AN170" i="11"/>
  <c r="AM170" i="11"/>
  <c r="AL170" i="11"/>
  <c r="AK170" i="11"/>
  <c r="AJ170" i="11"/>
  <c r="D170" i="11"/>
  <c r="X170" i="11" s="1"/>
  <c r="C170" i="11"/>
  <c r="B170" i="11"/>
  <c r="AY169" i="11"/>
  <c r="AX169" i="11"/>
  <c r="AW169" i="11"/>
  <c r="AV169" i="11"/>
  <c r="AU169" i="11"/>
  <c r="AT169" i="11"/>
  <c r="AS169" i="11"/>
  <c r="AR169" i="11"/>
  <c r="AO169" i="11"/>
  <c r="AN169" i="11"/>
  <c r="AM169" i="11"/>
  <c r="AL169" i="11"/>
  <c r="AK169" i="11"/>
  <c r="AJ169" i="11"/>
  <c r="D169" i="11"/>
  <c r="X169" i="11" s="1"/>
  <c r="C169" i="11"/>
  <c r="B169" i="11"/>
  <c r="AY168" i="11"/>
  <c r="AX168" i="11"/>
  <c r="AW168" i="11"/>
  <c r="AV168" i="11"/>
  <c r="AU168" i="11"/>
  <c r="AT168" i="11"/>
  <c r="AS168" i="11"/>
  <c r="AR168" i="11"/>
  <c r="AO168" i="11"/>
  <c r="AN168" i="11"/>
  <c r="AM168" i="11"/>
  <c r="AL168" i="11"/>
  <c r="AK168" i="11"/>
  <c r="AJ168" i="11"/>
  <c r="D168" i="11"/>
  <c r="X168" i="11" s="1"/>
  <c r="C168" i="11"/>
  <c r="B168" i="11"/>
  <c r="AY167" i="11"/>
  <c r="AX167" i="11"/>
  <c r="AW167" i="11"/>
  <c r="AV167" i="11"/>
  <c r="AU167" i="11"/>
  <c r="AT167" i="11"/>
  <c r="AS167" i="11"/>
  <c r="AR167" i="11"/>
  <c r="AO167" i="11"/>
  <c r="AN167" i="11"/>
  <c r="AM167" i="11"/>
  <c r="AL167" i="11"/>
  <c r="AK167" i="11"/>
  <c r="AJ167" i="11"/>
  <c r="D167" i="11"/>
  <c r="X167" i="11" s="1"/>
  <c r="C167" i="11"/>
  <c r="B167" i="11"/>
  <c r="AY166" i="11"/>
  <c r="AX166" i="11"/>
  <c r="AW166" i="11"/>
  <c r="AV166" i="11"/>
  <c r="AU166" i="11"/>
  <c r="AT166" i="11"/>
  <c r="AS166" i="11"/>
  <c r="AR166" i="11"/>
  <c r="AO166" i="11"/>
  <c r="AN166" i="11"/>
  <c r="AM166" i="11"/>
  <c r="AL166" i="11"/>
  <c r="AK166" i="11"/>
  <c r="AJ166" i="11"/>
  <c r="D166" i="11"/>
  <c r="X166" i="11" s="1"/>
  <c r="C166" i="11"/>
  <c r="B166" i="11"/>
  <c r="AY165" i="11"/>
  <c r="AX165" i="11"/>
  <c r="AW165" i="11"/>
  <c r="AV165" i="11"/>
  <c r="AU165" i="11"/>
  <c r="AT165" i="11"/>
  <c r="AS165" i="11"/>
  <c r="AR165" i="11"/>
  <c r="AO165" i="11"/>
  <c r="AN165" i="11"/>
  <c r="AM165" i="11"/>
  <c r="AL165" i="11"/>
  <c r="AK165" i="11"/>
  <c r="AJ165" i="11"/>
  <c r="D165" i="11"/>
  <c r="X165" i="11" s="1"/>
  <c r="C165" i="11"/>
  <c r="B165" i="11"/>
  <c r="AY164" i="11"/>
  <c r="AX164" i="11"/>
  <c r="AW164" i="11"/>
  <c r="AV164" i="11"/>
  <c r="AU164" i="11"/>
  <c r="AT164" i="11"/>
  <c r="AS164" i="11"/>
  <c r="AR164" i="11"/>
  <c r="AO164" i="11"/>
  <c r="AN164" i="11"/>
  <c r="AM164" i="11"/>
  <c r="AL164" i="11"/>
  <c r="AK164" i="11"/>
  <c r="AJ164" i="11"/>
  <c r="D164" i="11"/>
  <c r="X164" i="11" s="1"/>
  <c r="C164" i="11"/>
  <c r="B164" i="11"/>
  <c r="AY163" i="11"/>
  <c r="AX163" i="11"/>
  <c r="AW163" i="11"/>
  <c r="AV163" i="11"/>
  <c r="AU163" i="11"/>
  <c r="AT163" i="11"/>
  <c r="AS163" i="11"/>
  <c r="AR163" i="11"/>
  <c r="AO163" i="11"/>
  <c r="AN163" i="11"/>
  <c r="AM163" i="11"/>
  <c r="AL163" i="11"/>
  <c r="AK163" i="11"/>
  <c r="AJ163" i="11"/>
  <c r="D163" i="11"/>
  <c r="X163" i="11" s="1"/>
  <c r="C163" i="11"/>
  <c r="B163" i="11"/>
  <c r="AY162" i="11"/>
  <c r="AX162" i="11"/>
  <c r="AW162" i="11"/>
  <c r="AV162" i="11"/>
  <c r="AU162" i="11"/>
  <c r="AT162" i="11"/>
  <c r="AS162" i="11"/>
  <c r="AR162" i="11"/>
  <c r="AO162" i="11"/>
  <c r="AN162" i="11"/>
  <c r="AM162" i="11"/>
  <c r="AL162" i="11"/>
  <c r="AK162" i="11"/>
  <c r="AJ162" i="11"/>
  <c r="D162" i="11"/>
  <c r="X162" i="11" s="1"/>
  <c r="C162" i="11"/>
  <c r="B162" i="11"/>
  <c r="AY161" i="11"/>
  <c r="AX161" i="11"/>
  <c r="AW161" i="11"/>
  <c r="AV161" i="11"/>
  <c r="AU161" i="11"/>
  <c r="AT161" i="11"/>
  <c r="AS161" i="11"/>
  <c r="AR161" i="11"/>
  <c r="AO161" i="11"/>
  <c r="AN161" i="11"/>
  <c r="AM161" i="11"/>
  <c r="AL161" i="11"/>
  <c r="AK161" i="11"/>
  <c r="AJ161" i="11"/>
  <c r="D161" i="11"/>
  <c r="X161" i="11" s="1"/>
  <c r="C161" i="11"/>
  <c r="B161" i="11"/>
  <c r="AY160" i="11"/>
  <c r="AX160" i="11"/>
  <c r="AW160" i="11"/>
  <c r="AV160" i="11"/>
  <c r="AU160" i="11"/>
  <c r="AT160" i="11"/>
  <c r="AS160" i="11"/>
  <c r="AR160" i="11"/>
  <c r="AO160" i="11"/>
  <c r="AN160" i="11"/>
  <c r="AM160" i="11"/>
  <c r="AL160" i="11"/>
  <c r="AK160" i="11"/>
  <c r="AJ160" i="11"/>
  <c r="D160" i="11"/>
  <c r="X160" i="11" s="1"/>
  <c r="C160" i="11"/>
  <c r="B160" i="11"/>
  <c r="AY159" i="11"/>
  <c r="AX159" i="11"/>
  <c r="AW159" i="11"/>
  <c r="AV159" i="11"/>
  <c r="AU159" i="11"/>
  <c r="AT159" i="11"/>
  <c r="AS159" i="11"/>
  <c r="AR159" i="11"/>
  <c r="AO159" i="11"/>
  <c r="AN159" i="11"/>
  <c r="AM159" i="11"/>
  <c r="AL159" i="11"/>
  <c r="AK159" i="11"/>
  <c r="AJ159" i="11"/>
  <c r="D159" i="11"/>
  <c r="X159" i="11" s="1"/>
  <c r="C159" i="11"/>
  <c r="B159" i="11"/>
  <c r="AY158" i="11"/>
  <c r="AX158" i="11"/>
  <c r="AW158" i="11"/>
  <c r="AV158" i="11"/>
  <c r="AU158" i="11"/>
  <c r="AT158" i="11"/>
  <c r="AS158" i="11"/>
  <c r="AR158" i="11"/>
  <c r="AO158" i="11"/>
  <c r="AN158" i="11"/>
  <c r="AM158" i="11"/>
  <c r="AL158" i="11"/>
  <c r="AK158" i="11"/>
  <c r="AJ158" i="11"/>
  <c r="D158" i="11"/>
  <c r="X158" i="11" s="1"/>
  <c r="C158" i="11"/>
  <c r="B158" i="11"/>
  <c r="AY157" i="11"/>
  <c r="AX157" i="11"/>
  <c r="AW157" i="11"/>
  <c r="AV157" i="11"/>
  <c r="AU157" i="11"/>
  <c r="AT157" i="11"/>
  <c r="AS157" i="11"/>
  <c r="AR157" i="11"/>
  <c r="AO157" i="11"/>
  <c r="AN157" i="11"/>
  <c r="AM157" i="11"/>
  <c r="AL157" i="11"/>
  <c r="AK157" i="11"/>
  <c r="AJ157" i="11"/>
  <c r="D157" i="11"/>
  <c r="X157" i="11" s="1"/>
  <c r="C157" i="11"/>
  <c r="B157" i="11"/>
  <c r="AY156" i="11"/>
  <c r="AX156" i="11"/>
  <c r="AW156" i="11"/>
  <c r="AV156" i="11"/>
  <c r="AU156" i="11"/>
  <c r="AT156" i="11"/>
  <c r="AS156" i="11"/>
  <c r="AR156" i="11"/>
  <c r="AO156" i="11"/>
  <c r="AN156" i="11"/>
  <c r="AM156" i="11"/>
  <c r="AL156" i="11"/>
  <c r="AK156" i="11"/>
  <c r="AJ156" i="11"/>
  <c r="D156" i="11"/>
  <c r="X156" i="11" s="1"/>
  <c r="C156" i="11"/>
  <c r="B156" i="11"/>
  <c r="AY155" i="11"/>
  <c r="AX155" i="11"/>
  <c r="AW155" i="11"/>
  <c r="AV155" i="11"/>
  <c r="AU155" i="11"/>
  <c r="AT155" i="11"/>
  <c r="AS155" i="11"/>
  <c r="AR155" i="11"/>
  <c r="AO155" i="11"/>
  <c r="AN155" i="11"/>
  <c r="AM155" i="11"/>
  <c r="AL155" i="11"/>
  <c r="AK155" i="11"/>
  <c r="AJ155" i="11"/>
  <c r="D155" i="11"/>
  <c r="X155" i="11" s="1"/>
  <c r="C155" i="11"/>
  <c r="B155" i="11"/>
  <c r="AY154" i="11"/>
  <c r="AX154" i="11"/>
  <c r="AW154" i="11"/>
  <c r="AV154" i="11"/>
  <c r="AU154" i="11"/>
  <c r="AT154" i="11"/>
  <c r="AS154" i="11"/>
  <c r="AR154" i="11"/>
  <c r="AO154" i="11"/>
  <c r="AN154" i="11"/>
  <c r="AM154" i="11"/>
  <c r="AL154" i="11"/>
  <c r="AK154" i="11"/>
  <c r="AJ154" i="11"/>
  <c r="D154" i="11"/>
  <c r="X154" i="11" s="1"/>
  <c r="C154" i="11"/>
  <c r="B154" i="11"/>
  <c r="AY153" i="11"/>
  <c r="AX153" i="11"/>
  <c r="AW153" i="11"/>
  <c r="AV153" i="11"/>
  <c r="AU153" i="11"/>
  <c r="AT153" i="11"/>
  <c r="AS153" i="11"/>
  <c r="AR153" i="11"/>
  <c r="AO153" i="11"/>
  <c r="AN153" i="11"/>
  <c r="AM153" i="11"/>
  <c r="AL153" i="11"/>
  <c r="AK153" i="11"/>
  <c r="AJ153" i="11"/>
  <c r="D153" i="11"/>
  <c r="X153" i="11" s="1"/>
  <c r="C153" i="11"/>
  <c r="B153" i="11"/>
  <c r="AY152" i="11"/>
  <c r="AX152" i="11"/>
  <c r="AW152" i="11"/>
  <c r="AV152" i="11"/>
  <c r="AU152" i="11"/>
  <c r="AT152" i="11"/>
  <c r="AS152" i="11"/>
  <c r="AR152" i="11"/>
  <c r="AO152" i="11"/>
  <c r="AN152" i="11"/>
  <c r="AM152" i="11"/>
  <c r="AL152" i="11"/>
  <c r="AK152" i="11"/>
  <c r="AJ152" i="11"/>
  <c r="D152" i="11"/>
  <c r="X152" i="11" s="1"/>
  <c r="C152" i="11"/>
  <c r="B152" i="11"/>
  <c r="AY151" i="11"/>
  <c r="AX151" i="11"/>
  <c r="AW151" i="11"/>
  <c r="AV151" i="11"/>
  <c r="AU151" i="11"/>
  <c r="AT151" i="11"/>
  <c r="AS151" i="11"/>
  <c r="AR151" i="11"/>
  <c r="AO151" i="11"/>
  <c r="AN151" i="11"/>
  <c r="AM151" i="11"/>
  <c r="AL151" i="11"/>
  <c r="AK151" i="11"/>
  <c r="AJ151" i="11"/>
  <c r="D151" i="11"/>
  <c r="X151" i="11" s="1"/>
  <c r="C151" i="11"/>
  <c r="B151" i="11"/>
  <c r="AY150" i="11"/>
  <c r="AX150" i="11"/>
  <c r="AW150" i="11"/>
  <c r="AV150" i="11"/>
  <c r="AU150" i="11"/>
  <c r="AT150" i="11"/>
  <c r="AS150" i="11"/>
  <c r="AR150" i="11"/>
  <c r="AO150" i="11"/>
  <c r="AN150" i="11"/>
  <c r="AM150" i="11"/>
  <c r="AL150" i="11"/>
  <c r="AK150" i="11"/>
  <c r="AJ150" i="11"/>
  <c r="D150" i="11"/>
  <c r="X150" i="11" s="1"/>
  <c r="C150" i="11"/>
  <c r="B150" i="11"/>
  <c r="AY149" i="11"/>
  <c r="AX149" i="11"/>
  <c r="AW149" i="11"/>
  <c r="AV149" i="11"/>
  <c r="AU149" i="11"/>
  <c r="AT149" i="11"/>
  <c r="AS149" i="11"/>
  <c r="AR149" i="11"/>
  <c r="AO149" i="11"/>
  <c r="AN149" i="11"/>
  <c r="AM149" i="11"/>
  <c r="AL149" i="11"/>
  <c r="AK149" i="11"/>
  <c r="AJ149" i="11"/>
  <c r="AA149" i="11"/>
  <c r="D149" i="11"/>
  <c r="X149" i="11" s="1"/>
  <c r="C149" i="11"/>
  <c r="B149" i="11"/>
  <c r="AY148" i="11"/>
  <c r="AX148" i="11"/>
  <c r="AW148" i="11"/>
  <c r="AV148" i="11"/>
  <c r="AU148" i="11"/>
  <c r="AT148" i="11"/>
  <c r="AS148" i="11"/>
  <c r="AR148" i="11"/>
  <c r="AO148" i="11"/>
  <c r="AN148" i="11"/>
  <c r="AM148" i="11"/>
  <c r="AL148" i="11"/>
  <c r="AK148" i="11"/>
  <c r="AJ148" i="11"/>
  <c r="D148" i="11"/>
  <c r="X148" i="11" s="1"/>
  <c r="C148" i="11"/>
  <c r="B148" i="11"/>
  <c r="AY147" i="11"/>
  <c r="AX147" i="11"/>
  <c r="AW147" i="11"/>
  <c r="AV147" i="11"/>
  <c r="AU147" i="11"/>
  <c r="AT147" i="11"/>
  <c r="AS147" i="11"/>
  <c r="AR147" i="11"/>
  <c r="AO147" i="11"/>
  <c r="AN147" i="11"/>
  <c r="AM147" i="11"/>
  <c r="AL147" i="11"/>
  <c r="AK147" i="11"/>
  <c r="AJ147" i="11"/>
  <c r="D147" i="11"/>
  <c r="X147" i="11" s="1"/>
  <c r="C147" i="11"/>
  <c r="B147" i="11"/>
  <c r="AY146" i="11"/>
  <c r="AX146" i="11"/>
  <c r="AW146" i="11"/>
  <c r="AV146" i="11"/>
  <c r="AU146" i="11"/>
  <c r="AT146" i="11"/>
  <c r="AS146" i="11"/>
  <c r="AR146" i="11"/>
  <c r="AO146" i="11"/>
  <c r="AN146" i="11"/>
  <c r="AM146" i="11"/>
  <c r="AL146" i="11"/>
  <c r="AK146" i="11"/>
  <c r="AJ146" i="11"/>
  <c r="D146" i="11"/>
  <c r="X146" i="11" s="1"/>
  <c r="C146" i="11"/>
  <c r="B146" i="11"/>
  <c r="AY145" i="11"/>
  <c r="AX145" i="11"/>
  <c r="AW145" i="11"/>
  <c r="AV145" i="11"/>
  <c r="AU145" i="11"/>
  <c r="AT145" i="11"/>
  <c r="AS145" i="11"/>
  <c r="AR145" i="11"/>
  <c r="AO145" i="11"/>
  <c r="AN145" i="11"/>
  <c r="AM145" i="11"/>
  <c r="AL145" i="11"/>
  <c r="AK145" i="11"/>
  <c r="AJ145" i="11"/>
  <c r="D145" i="11"/>
  <c r="X145" i="11" s="1"/>
  <c r="C145" i="11"/>
  <c r="B145" i="11"/>
  <c r="AY144" i="11"/>
  <c r="AX144" i="11"/>
  <c r="AW144" i="11"/>
  <c r="AV144" i="11"/>
  <c r="AU144" i="11"/>
  <c r="AT144" i="11"/>
  <c r="AS144" i="11"/>
  <c r="AR144" i="11"/>
  <c r="AO144" i="11"/>
  <c r="AN144" i="11"/>
  <c r="AM144" i="11"/>
  <c r="AL144" i="11"/>
  <c r="AK144" i="11"/>
  <c r="AJ144" i="11"/>
  <c r="D144" i="11"/>
  <c r="X144" i="11" s="1"/>
  <c r="C144" i="11"/>
  <c r="B144" i="11"/>
  <c r="AY143" i="11"/>
  <c r="AX143" i="11"/>
  <c r="AW143" i="11"/>
  <c r="AV143" i="11"/>
  <c r="AU143" i="11"/>
  <c r="AT143" i="11"/>
  <c r="AS143" i="11"/>
  <c r="AR143" i="11"/>
  <c r="AO143" i="11"/>
  <c r="AN143" i="11"/>
  <c r="AM143" i="11"/>
  <c r="AL143" i="11"/>
  <c r="AK143" i="11"/>
  <c r="AJ143" i="11"/>
  <c r="D143" i="11"/>
  <c r="X143" i="11" s="1"/>
  <c r="C143" i="11"/>
  <c r="B143" i="11"/>
  <c r="AY142" i="11"/>
  <c r="AX142" i="11"/>
  <c r="AW142" i="11"/>
  <c r="AV142" i="11"/>
  <c r="AU142" i="11"/>
  <c r="AT142" i="11"/>
  <c r="AS142" i="11"/>
  <c r="AR142" i="11"/>
  <c r="AO142" i="11"/>
  <c r="AN142" i="11"/>
  <c r="AM142" i="11"/>
  <c r="AL142" i="11"/>
  <c r="AK142" i="11"/>
  <c r="AJ142" i="11"/>
  <c r="D142" i="11"/>
  <c r="X142" i="11" s="1"/>
  <c r="C142" i="11"/>
  <c r="B142" i="11"/>
  <c r="AY141" i="11"/>
  <c r="AX141" i="11"/>
  <c r="AW141" i="11"/>
  <c r="AV141" i="11"/>
  <c r="AU141" i="11"/>
  <c r="AT141" i="11"/>
  <c r="AS141" i="11"/>
  <c r="AR141" i="11"/>
  <c r="AO141" i="11"/>
  <c r="AN141" i="11"/>
  <c r="AM141" i="11"/>
  <c r="AL141" i="11"/>
  <c r="AK141" i="11"/>
  <c r="AJ141" i="11"/>
  <c r="D141" i="11"/>
  <c r="X141" i="11" s="1"/>
  <c r="C141" i="11"/>
  <c r="B141" i="11"/>
  <c r="AY140" i="11"/>
  <c r="AX140" i="11"/>
  <c r="AW140" i="11"/>
  <c r="AV140" i="11"/>
  <c r="AU140" i="11"/>
  <c r="AT140" i="11"/>
  <c r="AS140" i="11"/>
  <c r="AR140" i="11"/>
  <c r="AO140" i="11"/>
  <c r="AN140" i="11"/>
  <c r="AM140" i="11"/>
  <c r="AL140" i="11"/>
  <c r="AK140" i="11"/>
  <c r="AJ140" i="11"/>
  <c r="D140" i="11"/>
  <c r="X140" i="11" s="1"/>
  <c r="C140" i="11"/>
  <c r="B140" i="11"/>
  <c r="AY139" i="11"/>
  <c r="AX139" i="11"/>
  <c r="AW139" i="11"/>
  <c r="AV139" i="11"/>
  <c r="AU139" i="11"/>
  <c r="AT139" i="11"/>
  <c r="AS139" i="11"/>
  <c r="AR139" i="11"/>
  <c r="AO139" i="11"/>
  <c r="AN139" i="11"/>
  <c r="AM139" i="11"/>
  <c r="AL139" i="11"/>
  <c r="AK139" i="11"/>
  <c r="AJ139" i="11"/>
  <c r="D139" i="11"/>
  <c r="X139" i="11" s="1"/>
  <c r="C139" i="11"/>
  <c r="B139" i="11"/>
  <c r="AY138" i="11"/>
  <c r="AX138" i="11"/>
  <c r="AW138" i="11"/>
  <c r="AV138" i="11"/>
  <c r="AU138" i="11"/>
  <c r="AT138" i="11"/>
  <c r="AS138" i="11"/>
  <c r="AR138" i="11"/>
  <c r="AO138" i="11"/>
  <c r="AN138" i="11"/>
  <c r="AM138" i="11"/>
  <c r="AL138" i="11"/>
  <c r="AK138" i="11"/>
  <c r="AJ138" i="11"/>
  <c r="D138" i="11"/>
  <c r="X138" i="11" s="1"/>
  <c r="C138" i="11"/>
  <c r="B138" i="11"/>
  <c r="AY137" i="11"/>
  <c r="AX137" i="11"/>
  <c r="AW137" i="11"/>
  <c r="AV137" i="11"/>
  <c r="AU137" i="11"/>
  <c r="AT137" i="11"/>
  <c r="AS137" i="11"/>
  <c r="AR137" i="11"/>
  <c r="AO137" i="11"/>
  <c r="AN137" i="11"/>
  <c r="AM137" i="11"/>
  <c r="AL137" i="11"/>
  <c r="AK137" i="11"/>
  <c r="AJ137" i="11"/>
  <c r="D137" i="11"/>
  <c r="X137" i="11" s="1"/>
  <c r="C137" i="11"/>
  <c r="B137" i="11"/>
  <c r="AY136" i="11"/>
  <c r="AX136" i="11"/>
  <c r="AW136" i="11"/>
  <c r="AV136" i="11"/>
  <c r="AU136" i="11"/>
  <c r="AT136" i="11"/>
  <c r="AS136" i="11"/>
  <c r="AR136" i="11"/>
  <c r="AO136" i="11"/>
  <c r="AN136" i="11"/>
  <c r="AM136" i="11"/>
  <c r="AL136" i="11"/>
  <c r="AK136" i="11"/>
  <c r="AJ136" i="11"/>
  <c r="D136" i="11"/>
  <c r="X136" i="11" s="1"/>
  <c r="C136" i="11"/>
  <c r="B136" i="11"/>
  <c r="AY135" i="11"/>
  <c r="AX135" i="11"/>
  <c r="AW135" i="11"/>
  <c r="AV135" i="11"/>
  <c r="AU135" i="11"/>
  <c r="AT135" i="11"/>
  <c r="AS135" i="11"/>
  <c r="AR135" i="11"/>
  <c r="AO135" i="11"/>
  <c r="AN135" i="11"/>
  <c r="AM135" i="11"/>
  <c r="AL135" i="11"/>
  <c r="AK135" i="11"/>
  <c r="AJ135" i="11"/>
  <c r="D135" i="11"/>
  <c r="X135" i="11" s="1"/>
  <c r="C135" i="11"/>
  <c r="B135" i="11"/>
  <c r="AY134" i="11"/>
  <c r="AX134" i="11"/>
  <c r="AW134" i="11"/>
  <c r="AV134" i="11"/>
  <c r="AU134" i="11"/>
  <c r="AT134" i="11"/>
  <c r="AS134" i="11"/>
  <c r="AR134" i="11"/>
  <c r="AO134" i="11"/>
  <c r="AN134" i="11"/>
  <c r="AM134" i="11"/>
  <c r="AL134" i="11"/>
  <c r="AK134" i="11"/>
  <c r="AJ134" i="11"/>
  <c r="D134" i="11"/>
  <c r="X134" i="11" s="1"/>
  <c r="C134" i="11"/>
  <c r="B134" i="11"/>
  <c r="AY133" i="11"/>
  <c r="AX133" i="11"/>
  <c r="AW133" i="11"/>
  <c r="AV133" i="11"/>
  <c r="AU133" i="11"/>
  <c r="AT133" i="11"/>
  <c r="AS133" i="11"/>
  <c r="AR133" i="11"/>
  <c r="AO133" i="11"/>
  <c r="AN133" i="11"/>
  <c r="AM133" i="11"/>
  <c r="AL133" i="11"/>
  <c r="AK133" i="11"/>
  <c r="AJ133" i="11"/>
  <c r="D133" i="11"/>
  <c r="X133" i="11" s="1"/>
  <c r="C133" i="11"/>
  <c r="B133" i="11"/>
  <c r="AY132" i="11"/>
  <c r="AX132" i="11"/>
  <c r="AW132" i="11"/>
  <c r="AV132" i="11"/>
  <c r="AU132" i="11"/>
  <c r="AT132" i="11"/>
  <c r="AS132" i="11"/>
  <c r="AR132" i="11"/>
  <c r="AO132" i="11"/>
  <c r="AN132" i="11"/>
  <c r="AM132" i="11"/>
  <c r="AL132" i="11"/>
  <c r="AK132" i="11"/>
  <c r="AJ132" i="11"/>
  <c r="D132" i="11"/>
  <c r="X132" i="11" s="1"/>
  <c r="C132" i="11"/>
  <c r="B132" i="11"/>
  <c r="AY131" i="11"/>
  <c r="AX131" i="11"/>
  <c r="AW131" i="11"/>
  <c r="AV131" i="11"/>
  <c r="AU131" i="11"/>
  <c r="AT131" i="11"/>
  <c r="AS131" i="11"/>
  <c r="AR131" i="11"/>
  <c r="AO131" i="11"/>
  <c r="AN131" i="11"/>
  <c r="AM131" i="11"/>
  <c r="AL131" i="11"/>
  <c r="AK131" i="11"/>
  <c r="AJ131" i="11"/>
  <c r="D131" i="11"/>
  <c r="X131" i="11" s="1"/>
  <c r="C131" i="11"/>
  <c r="B131" i="11"/>
  <c r="AY130" i="11"/>
  <c r="AX130" i="11"/>
  <c r="AW130" i="11"/>
  <c r="AV130" i="11"/>
  <c r="AU130" i="11"/>
  <c r="AT130" i="11"/>
  <c r="AS130" i="11"/>
  <c r="AR130" i="11"/>
  <c r="AO130" i="11"/>
  <c r="AN130" i="11"/>
  <c r="AM130" i="11"/>
  <c r="AL130" i="11"/>
  <c r="AK130" i="11"/>
  <c r="AJ130" i="11"/>
  <c r="D130" i="11"/>
  <c r="X130" i="11" s="1"/>
  <c r="C130" i="11"/>
  <c r="B130" i="11"/>
  <c r="AY129" i="11"/>
  <c r="AX129" i="11"/>
  <c r="AW129" i="11"/>
  <c r="AV129" i="11"/>
  <c r="AU129" i="11"/>
  <c r="AT129" i="11"/>
  <c r="AS129" i="11"/>
  <c r="AR129" i="11"/>
  <c r="AO129" i="11"/>
  <c r="AN129" i="11"/>
  <c r="AM129" i="11"/>
  <c r="AL129" i="11"/>
  <c r="AK129" i="11"/>
  <c r="AJ129" i="11"/>
  <c r="D129" i="11"/>
  <c r="X129" i="11" s="1"/>
  <c r="C129" i="11"/>
  <c r="B129" i="11"/>
  <c r="AY128" i="11"/>
  <c r="AX128" i="11"/>
  <c r="AW128" i="11"/>
  <c r="AV128" i="11"/>
  <c r="AU128" i="11"/>
  <c r="AT128" i="11"/>
  <c r="AS128" i="11"/>
  <c r="AR128" i="11"/>
  <c r="AO128" i="11"/>
  <c r="AN128" i="11"/>
  <c r="AM128" i="11"/>
  <c r="AL128" i="11"/>
  <c r="AK128" i="11"/>
  <c r="AJ128" i="11"/>
  <c r="D128" i="11"/>
  <c r="X128" i="11" s="1"/>
  <c r="C128" i="11"/>
  <c r="B128" i="11"/>
  <c r="AY127" i="11"/>
  <c r="AX127" i="11"/>
  <c r="AW127" i="11"/>
  <c r="AV127" i="11"/>
  <c r="AU127" i="11"/>
  <c r="AT127" i="11"/>
  <c r="AS127" i="11"/>
  <c r="AR127" i="11"/>
  <c r="AO127" i="11"/>
  <c r="AN127" i="11"/>
  <c r="AM127" i="11"/>
  <c r="AL127" i="11"/>
  <c r="AK127" i="11"/>
  <c r="AJ127" i="11"/>
  <c r="D127" i="11"/>
  <c r="X127" i="11" s="1"/>
  <c r="C127" i="11"/>
  <c r="B127" i="11"/>
  <c r="AY126" i="11"/>
  <c r="AX126" i="11"/>
  <c r="AW126" i="11"/>
  <c r="AV126" i="11"/>
  <c r="AU126" i="11"/>
  <c r="AT126" i="11"/>
  <c r="AS126" i="11"/>
  <c r="AR126" i="11"/>
  <c r="AO126" i="11"/>
  <c r="AN126" i="11"/>
  <c r="AM126" i="11"/>
  <c r="AL126" i="11"/>
  <c r="AK126" i="11"/>
  <c r="AJ126" i="11"/>
  <c r="D126" i="11"/>
  <c r="X126" i="11" s="1"/>
  <c r="C126" i="11"/>
  <c r="B126" i="11"/>
  <c r="AY125" i="11"/>
  <c r="AX125" i="11"/>
  <c r="AW125" i="11"/>
  <c r="AV125" i="11"/>
  <c r="AU125" i="11"/>
  <c r="AT125" i="11"/>
  <c r="AS125" i="11"/>
  <c r="AR125" i="11"/>
  <c r="AO125" i="11"/>
  <c r="AN125" i="11"/>
  <c r="AM125" i="11"/>
  <c r="AL125" i="11"/>
  <c r="AK125" i="11"/>
  <c r="AJ125" i="11"/>
  <c r="D125" i="11"/>
  <c r="X125" i="11" s="1"/>
  <c r="C125" i="11"/>
  <c r="B125" i="11"/>
  <c r="AY124" i="11"/>
  <c r="AX124" i="11"/>
  <c r="AW124" i="11"/>
  <c r="AV124" i="11"/>
  <c r="AU124" i="11"/>
  <c r="AT124" i="11"/>
  <c r="AS124" i="11"/>
  <c r="AR124" i="11"/>
  <c r="AO124" i="11"/>
  <c r="AN124" i="11"/>
  <c r="AM124" i="11"/>
  <c r="AL124" i="11"/>
  <c r="AK124" i="11"/>
  <c r="AJ124" i="11"/>
  <c r="D124" i="11"/>
  <c r="X124" i="11" s="1"/>
  <c r="C124" i="11"/>
  <c r="B124" i="11"/>
  <c r="AY123" i="11"/>
  <c r="AX123" i="11"/>
  <c r="AW123" i="11"/>
  <c r="AV123" i="11"/>
  <c r="AU123" i="11"/>
  <c r="AT123" i="11"/>
  <c r="AS123" i="11"/>
  <c r="AR123" i="11"/>
  <c r="AO123" i="11"/>
  <c r="AN123" i="11"/>
  <c r="AM123" i="11"/>
  <c r="AL123" i="11"/>
  <c r="AK123" i="11"/>
  <c r="AJ123" i="11"/>
  <c r="D123" i="11"/>
  <c r="X123" i="11" s="1"/>
  <c r="C123" i="11"/>
  <c r="B123" i="11"/>
  <c r="AY122" i="11"/>
  <c r="AX122" i="11"/>
  <c r="AW122" i="11"/>
  <c r="AV122" i="11"/>
  <c r="AU122" i="11"/>
  <c r="AT122" i="11"/>
  <c r="AS122" i="11"/>
  <c r="AR122" i="11"/>
  <c r="AO122" i="11"/>
  <c r="AN122" i="11"/>
  <c r="AM122" i="11"/>
  <c r="AL122" i="11"/>
  <c r="AK122" i="11"/>
  <c r="AJ122" i="11"/>
  <c r="D122" i="11"/>
  <c r="X122" i="11" s="1"/>
  <c r="C122" i="11"/>
  <c r="B122" i="11"/>
  <c r="AY121" i="11"/>
  <c r="AX121" i="11"/>
  <c r="AW121" i="11"/>
  <c r="AV121" i="11"/>
  <c r="AU121" i="11"/>
  <c r="AT121" i="11"/>
  <c r="AS121" i="11"/>
  <c r="AR121" i="11"/>
  <c r="AO121" i="11"/>
  <c r="AN121" i="11"/>
  <c r="AM121" i="11"/>
  <c r="AL121" i="11"/>
  <c r="AK121" i="11"/>
  <c r="AJ121" i="11"/>
  <c r="D121" i="11"/>
  <c r="X121" i="11" s="1"/>
  <c r="C121" i="11"/>
  <c r="B121" i="11"/>
  <c r="AY120" i="11"/>
  <c r="AX120" i="11"/>
  <c r="AW120" i="11"/>
  <c r="AV120" i="11"/>
  <c r="AU120" i="11"/>
  <c r="AT120" i="11"/>
  <c r="AS120" i="11"/>
  <c r="AR120" i="11"/>
  <c r="AO120" i="11"/>
  <c r="AN120" i="11"/>
  <c r="AM120" i="11"/>
  <c r="AL120" i="11"/>
  <c r="AK120" i="11"/>
  <c r="AJ120" i="11"/>
  <c r="D120" i="11"/>
  <c r="X120" i="11" s="1"/>
  <c r="C120" i="11"/>
  <c r="B120" i="11"/>
  <c r="AY119" i="11"/>
  <c r="AX119" i="11"/>
  <c r="AW119" i="11"/>
  <c r="AV119" i="11"/>
  <c r="AU119" i="11"/>
  <c r="AT119" i="11"/>
  <c r="AS119" i="11"/>
  <c r="AR119" i="11"/>
  <c r="AO119" i="11"/>
  <c r="AN119" i="11"/>
  <c r="AM119" i="11"/>
  <c r="AL119" i="11"/>
  <c r="AK119" i="11"/>
  <c r="AJ119" i="11"/>
  <c r="D119" i="11"/>
  <c r="X119" i="11" s="1"/>
  <c r="C119" i="11"/>
  <c r="B119" i="11"/>
  <c r="AY118" i="11"/>
  <c r="AX118" i="11"/>
  <c r="AW118" i="11"/>
  <c r="AV118" i="11"/>
  <c r="AU118" i="11"/>
  <c r="AT118" i="11"/>
  <c r="AS118" i="11"/>
  <c r="AR118" i="11"/>
  <c r="AO118" i="11"/>
  <c r="AN118" i="11"/>
  <c r="AM118" i="11"/>
  <c r="AL118" i="11"/>
  <c r="AK118" i="11"/>
  <c r="AJ118" i="11"/>
  <c r="D118" i="11"/>
  <c r="X118" i="11" s="1"/>
  <c r="C118" i="11"/>
  <c r="B118" i="11"/>
  <c r="AY117" i="11"/>
  <c r="AX117" i="11"/>
  <c r="AW117" i="11"/>
  <c r="AV117" i="11"/>
  <c r="AU117" i="11"/>
  <c r="AT117" i="11"/>
  <c r="AS117" i="11"/>
  <c r="AR117" i="11"/>
  <c r="AO117" i="11"/>
  <c r="AN117" i="11"/>
  <c r="AM117" i="11"/>
  <c r="AL117" i="11"/>
  <c r="AK117" i="11"/>
  <c r="AJ117" i="11"/>
  <c r="D117" i="11"/>
  <c r="X117" i="11" s="1"/>
  <c r="C117" i="11"/>
  <c r="B117" i="11"/>
  <c r="AY116" i="11"/>
  <c r="AX116" i="11"/>
  <c r="AW116" i="11"/>
  <c r="AV116" i="11"/>
  <c r="AU116" i="11"/>
  <c r="AT116" i="11"/>
  <c r="AS116" i="11"/>
  <c r="AR116" i="11"/>
  <c r="AO116" i="11"/>
  <c r="AN116" i="11"/>
  <c r="AM116" i="11"/>
  <c r="AL116" i="11"/>
  <c r="AK116" i="11"/>
  <c r="AJ116" i="11"/>
  <c r="D116" i="11"/>
  <c r="X116" i="11" s="1"/>
  <c r="C116" i="11"/>
  <c r="B116" i="11"/>
  <c r="AY115" i="11"/>
  <c r="AX115" i="11"/>
  <c r="AW115" i="11"/>
  <c r="AV115" i="11"/>
  <c r="AU115" i="11"/>
  <c r="AT115" i="11"/>
  <c r="AS115" i="11"/>
  <c r="AR115" i="11"/>
  <c r="AO115" i="11"/>
  <c r="AN115" i="11"/>
  <c r="AM115" i="11"/>
  <c r="AL115" i="11"/>
  <c r="AK115" i="11"/>
  <c r="AJ115" i="11"/>
  <c r="D115" i="11"/>
  <c r="X115" i="11" s="1"/>
  <c r="C115" i="11"/>
  <c r="B115" i="11"/>
  <c r="AY114" i="11"/>
  <c r="AX114" i="11"/>
  <c r="AW114" i="11"/>
  <c r="AV114" i="11"/>
  <c r="AU114" i="11"/>
  <c r="AT114" i="11"/>
  <c r="AS114" i="11"/>
  <c r="AR114" i="11"/>
  <c r="AO114" i="11"/>
  <c r="AN114" i="11"/>
  <c r="AM114" i="11"/>
  <c r="AL114" i="11"/>
  <c r="AK114" i="11"/>
  <c r="AJ114" i="11"/>
  <c r="D114" i="11"/>
  <c r="X114" i="11" s="1"/>
  <c r="C114" i="11"/>
  <c r="B114" i="11"/>
  <c r="AY113" i="11"/>
  <c r="AX113" i="11"/>
  <c r="AW113" i="11"/>
  <c r="AV113" i="11"/>
  <c r="AU113" i="11"/>
  <c r="AT113" i="11"/>
  <c r="AS113" i="11"/>
  <c r="AR113" i="11"/>
  <c r="AO113" i="11"/>
  <c r="AN113" i="11"/>
  <c r="AM113" i="11"/>
  <c r="AL113" i="11"/>
  <c r="AK113" i="11"/>
  <c r="AJ113" i="11"/>
  <c r="D113" i="11"/>
  <c r="X113" i="11" s="1"/>
  <c r="C113" i="11"/>
  <c r="B113" i="11"/>
  <c r="AY112" i="11"/>
  <c r="AX112" i="11"/>
  <c r="AW112" i="11"/>
  <c r="AV112" i="11"/>
  <c r="AU112" i="11"/>
  <c r="AT112" i="11"/>
  <c r="AS112" i="11"/>
  <c r="AR112" i="11"/>
  <c r="AO112" i="11"/>
  <c r="AN112" i="11"/>
  <c r="AM112" i="11"/>
  <c r="AL112" i="11"/>
  <c r="AK112" i="11"/>
  <c r="AJ112" i="11"/>
  <c r="D112" i="11"/>
  <c r="X112" i="11" s="1"/>
  <c r="C112" i="11"/>
  <c r="B112" i="11"/>
  <c r="AY111" i="11"/>
  <c r="AX111" i="11"/>
  <c r="AW111" i="11"/>
  <c r="AV111" i="11"/>
  <c r="AU111" i="11"/>
  <c r="AT111" i="11"/>
  <c r="AS111" i="11"/>
  <c r="AR111" i="11"/>
  <c r="AO111" i="11"/>
  <c r="AN111" i="11"/>
  <c r="AM111" i="11"/>
  <c r="AL111" i="11"/>
  <c r="AK111" i="11"/>
  <c r="AJ111" i="11"/>
  <c r="D111" i="11"/>
  <c r="X111" i="11" s="1"/>
  <c r="C111" i="11"/>
  <c r="B111" i="11"/>
  <c r="AY110" i="11"/>
  <c r="AX110" i="11"/>
  <c r="AW110" i="11"/>
  <c r="AV110" i="11"/>
  <c r="AU110" i="11"/>
  <c r="AT110" i="11"/>
  <c r="AS110" i="11"/>
  <c r="AR110" i="11"/>
  <c r="AO110" i="11"/>
  <c r="AN110" i="11"/>
  <c r="AM110" i="11"/>
  <c r="AL110" i="11"/>
  <c r="AK110" i="11"/>
  <c r="AJ110" i="11"/>
  <c r="D110" i="11"/>
  <c r="X110" i="11" s="1"/>
  <c r="C110" i="11"/>
  <c r="B110" i="11"/>
  <c r="AY109" i="11"/>
  <c r="AX109" i="11"/>
  <c r="AW109" i="11"/>
  <c r="AV109" i="11"/>
  <c r="AU109" i="11"/>
  <c r="AT109" i="11"/>
  <c r="AS109" i="11"/>
  <c r="AR109" i="11"/>
  <c r="AO109" i="11"/>
  <c r="AN109" i="11"/>
  <c r="AM109" i="11"/>
  <c r="AL109" i="11"/>
  <c r="AK109" i="11"/>
  <c r="AJ109" i="11"/>
  <c r="D109" i="11"/>
  <c r="X109" i="11" s="1"/>
  <c r="C109" i="11"/>
  <c r="B109" i="11"/>
  <c r="AY108" i="11"/>
  <c r="AX108" i="11"/>
  <c r="AW108" i="11"/>
  <c r="AV108" i="11"/>
  <c r="AU108" i="11"/>
  <c r="AT108" i="11"/>
  <c r="AS108" i="11"/>
  <c r="AR108" i="11"/>
  <c r="AO108" i="11"/>
  <c r="AN108" i="11"/>
  <c r="AM108" i="11"/>
  <c r="AL108" i="11"/>
  <c r="AK108" i="11"/>
  <c r="AJ108" i="11"/>
  <c r="D108" i="11"/>
  <c r="X108" i="11" s="1"/>
  <c r="C108" i="11"/>
  <c r="B108" i="11"/>
  <c r="AY107" i="11"/>
  <c r="AX107" i="11"/>
  <c r="AW107" i="11"/>
  <c r="AV107" i="11"/>
  <c r="AU107" i="11"/>
  <c r="AT107" i="11"/>
  <c r="AS107" i="11"/>
  <c r="AR107" i="11"/>
  <c r="AO107" i="11"/>
  <c r="AN107" i="11"/>
  <c r="AM107" i="11"/>
  <c r="AL107" i="11"/>
  <c r="AK107" i="11"/>
  <c r="AJ107" i="11"/>
  <c r="D107" i="11"/>
  <c r="X107" i="11" s="1"/>
  <c r="C107" i="11"/>
  <c r="B107" i="11"/>
  <c r="AY106" i="11"/>
  <c r="AX106" i="11"/>
  <c r="AW106" i="11"/>
  <c r="AV106" i="11"/>
  <c r="AU106" i="11"/>
  <c r="AT106" i="11"/>
  <c r="AS106" i="11"/>
  <c r="AR106" i="11"/>
  <c r="AO106" i="11"/>
  <c r="AN106" i="11"/>
  <c r="AM106" i="11"/>
  <c r="AL106" i="11"/>
  <c r="AK106" i="11"/>
  <c r="AJ106" i="11"/>
  <c r="D106" i="11"/>
  <c r="X106" i="11" s="1"/>
  <c r="C106" i="11"/>
  <c r="B106" i="11"/>
  <c r="AY105" i="11"/>
  <c r="AX105" i="11"/>
  <c r="AW105" i="11"/>
  <c r="AV105" i="11"/>
  <c r="AU105" i="11"/>
  <c r="AT105" i="11"/>
  <c r="AS105" i="11"/>
  <c r="AR105" i="11"/>
  <c r="AO105" i="11"/>
  <c r="AN105" i="11"/>
  <c r="AM105" i="11"/>
  <c r="AL105" i="11"/>
  <c r="AK105" i="11"/>
  <c r="AJ105" i="11"/>
  <c r="D105" i="11"/>
  <c r="X105" i="11" s="1"/>
  <c r="C105" i="11"/>
  <c r="B105" i="11"/>
  <c r="AY104" i="11"/>
  <c r="AX104" i="11"/>
  <c r="AW104" i="11"/>
  <c r="AV104" i="11"/>
  <c r="AU104" i="11"/>
  <c r="AT104" i="11"/>
  <c r="AS104" i="11"/>
  <c r="AR104" i="11"/>
  <c r="AO104" i="11"/>
  <c r="AN104" i="11"/>
  <c r="AM104" i="11"/>
  <c r="AL104" i="11"/>
  <c r="AK104" i="11"/>
  <c r="AJ104" i="11"/>
  <c r="D104" i="11"/>
  <c r="X104" i="11" s="1"/>
  <c r="C104" i="11"/>
  <c r="B104" i="11"/>
  <c r="AY103" i="11"/>
  <c r="AX103" i="11"/>
  <c r="AW103" i="11"/>
  <c r="AV103" i="11"/>
  <c r="AU103" i="11"/>
  <c r="AT103" i="11"/>
  <c r="AS103" i="11"/>
  <c r="AR103" i="11"/>
  <c r="AO103" i="11"/>
  <c r="AN103" i="11"/>
  <c r="AM103" i="11"/>
  <c r="AL103" i="11"/>
  <c r="AK103" i="11"/>
  <c r="AJ103" i="11"/>
  <c r="D103" i="11"/>
  <c r="X103" i="11" s="1"/>
  <c r="C103" i="11"/>
  <c r="B103" i="11"/>
  <c r="AY102" i="11"/>
  <c r="AX102" i="11"/>
  <c r="AW102" i="11"/>
  <c r="AV102" i="11"/>
  <c r="AU102" i="11"/>
  <c r="AT102" i="11"/>
  <c r="AS102" i="11"/>
  <c r="AR102" i="11"/>
  <c r="AO102" i="11"/>
  <c r="AN102" i="11"/>
  <c r="AM102" i="11"/>
  <c r="AL102" i="11"/>
  <c r="AK102" i="11"/>
  <c r="AJ102" i="11"/>
  <c r="D102" i="11"/>
  <c r="X102" i="11" s="1"/>
  <c r="C102" i="11"/>
  <c r="B102" i="11"/>
  <c r="AY101" i="11"/>
  <c r="AX101" i="11"/>
  <c r="AW101" i="11"/>
  <c r="AV101" i="11"/>
  <c r="AU101" i="11"/>
  <c r="AT101" i="11"/>
  <c r="AS101" i="11"/>
  <c r="AR101" i="11"/>
  <c r="AO101" i="11"/>
  <c r="AN101" i="11"/>
  <c r="AM101" i="11"/>
  <c r="AL101" i="11"/>
  <c r="AK101" i="11"/>
  <c r="AJ101" i="11"/>
  <c r="D101" i="11"/>
  <c r="X101" i="11" s="1"/>
  <c r="C101" i="11"/>
  <c r="B101" i="11"/>
  <c r="AY100" i="11"/>
  <c r="AX100" i="11"/>
  <c r="AW100" i="11"/>
  <c r="AV100" i="11"/>
  <c r="AU100" i="11"/>
  <c r="AT100" i="11"/>
  <c r="AS100" i="11"/>
  <c r="AR100" i="11"/>
  <c r="AO100" i="11"/>
  <c r="AN100" i="11"/>
  <c r="AM100" i="11"/>
  <c r="AL100" i="11"/>
  <c r="AK100" i="11"/>
  <c r="AJ100" i="11"/>
  <c r="D100" i="11"/>
  <c r="X100" i="11" s="1"/>
  <c r="C100" i="11"/>
  <c r="B100" i="11"/>
  <c r="AY99" i="11"/>
  <c r="AX99" i="11"/>
  <c r="AW99" i="11"/>
  <c r="AV99" i="11"/>
  <c r="AU99" i="11"/>
  <c r="AT99" i="11"/>
  <c r="AS99" i="11"/>
  <c r="AR99" i="11"/>
  <c r="AO99" i="11"/>
  <c r="AN99" i="11"/>
  <c r="AM99" i="11"/>
  <c r="AL99" i="11"/>
  <c r="AK99" i="11"/>
  <c r="AJ99" i="11"/>
  <c r="D99" i="11"/>
  <c r="X99" i="11" s="1"/>
  <c r="C99" i="11"/>
  <c r="B99" i="11"/>
  <c r="AY98" i="11"/>
  <c r="AX98" i="11"/>
  <c r="AW98" i="11"/>
  <c r="AV98" i="11"/>
  <c r="AU98" i="11"/>
  <c r="AT98" i="11"/>
  <c r="AS98" i="11"/>
  <c r="AR98" i="11"/>
  <c r="AO98" i="11"/>
  <c r="AN98" i="11"/>
  <c r="AM98" i="11"/>
  <c r="AL98" i="11"/>
  <c r="AK98" i="11"/>
  <c r="AJ98" i="11"/>
  <c r="D98" i="11"/>
  <c r="X98" i="11" s="1"/>
  <c r="C98" i="11"/>
  <c r="B98" i="11"/>
  <c r="AY97" i="11"/>
  <c r="AX97" i="11"/>
  <c r="AW97" i="11"/>
  <c r="AV97" i="11"/>
  <c r="AU97" i="11"/>
  <c r="AT97" i="11"/>
  <c r="AS97" i="11"/>
  <c r="AR97" i="11"/>
  <c r="AO97" i="11"/>
  <c r="AN97" i="11"/>
  <c r="AM97" i="11"/>
  <c r="AL97" i="11"/>
  <c r="AK97" i="11"/>
  <c r="AJ97" i="11"/>
  <c r="D97" i="11"/>
  <c r="X97" i="11" s="1"/>
  <c r="C97" i="11"/>
  <c r="B97" i="11"/>
  <c r="AY96" i="11"/>
  <c r="AX96" i="11"/>
  <c r="AW96" i="11"/>
  <c r="AV96" i="11"/>
  <c r="AU96" i="11"/>
  <c r="AT96" i="11"/>
  <c r="AS96" i="11"/>
  <c r="AR96" i="11"/>
  <c r="AO96" i="11"/>
  <c r="AN96" i="11"/>
  <c r="AM96" i="11"/>
  <c r="AL96" i="11"/>
  <c r="AK96" i="11"/>
  <c r="AJ96" i="11"/>
  <c r="D96" i="11"/>
  <c r="X96" i="11" s="1"/>
  <c r="C96" i="11"/>
  <c r="B96" i="11"/>
  <c r="AY95" i="11"/>
  <c r="AX95" i="11"/>
  <c r="AW95" i="11"/>
  <c r="AV95" i="11"/>
  <c r="AU95" i="11"/>
  <c r="AT95" i="11"/>
  <c r="AS95" i="11"/>
  <c r="AR95" i="11"/>
  <c r="AO95" i="11"/>
  <c r="AN95" i="11"/>
  <c r="AM95" i="11"/>
  <c r="AL95" i="11"/>
  <c r="AK95" i="11"/>
  <c r="AJ95" i="11"/>
  <c r="D95" i="11"/>
  <c r="X95" i="11" s="1"/>
  <c r="C95" i="11"/>
  <c r="B95" i="11"/>
  <c r="AY94" i="11"/>
  <c r="AX94" i="11"/>
  <c r="AW94" i="11"/>
  <c r="AV94" i="11"/>
  <c r="AU94" i="11"/>
  <c r="AT94" i="11"/>
  <c r="AS94" i="11"/>
  <c r="AR94" i="11"/>
  <c r="AO94" i="11"/>
  <c r="AN94" i="11"/>
  <c r="AM94" i="11"/>
  <c r="AL94" i="11"/>
  <c r="AK94" i="11"/>
  <c r="AJ94" i="11"/>
  <c r="D94" i="11"/>
  <c r="X94" i="11" s="1"/>
  <c r="C94" i="11"/>
  <c r="B94" i="11"/>
  <c r="AY93" i="11"/>
  <c r="AX93" i="11"/>
  <c r="AW93" i="11"/>
  <c r="AV93" i="11"/>
  <c r="AU93" i="11"/>
  <c r="AT93" i="11"/>
  <c r="AS93" i="11"/>
  <c r="AR93" i="11"/>
  <c r="AO93" i="11"/>
  <c r="AN93" i="11"/>
  <c r="AM93" i="11"/>
  <c r="AL93" i="11"/>
  <c r="AK93" i="11"/>
  <c r="AJ93" i="11"/>
  <c r="D93" i="11"/>
  <c r="X93" i="11" s="1"/>
  <c r="C93" i="11"/>
  <c r="B93" i="11"/>
  <c r="AY92" i="11"/>
  <c r="AX92" i="11"/>
  <c r="AW92" i="11"/>
  <c r="AV92" i="11"/>
  <c r="AU92" i="11"/>
  <c r="AT92" i="11"/>
  <c r="AS92" i="11"/>
  <c r="AR92" i="11"/>
  <c r="AO92" i="11"/>
  <c r="AN92" i="11"/>
  <c r="AM92" i="11"/>
  <c r="AL92" i="11"/>
  <c r="AK92" i="11"/>
  <c r="AJ92" i="11"/>
  <c r="D92" i="11"/>
  <c r="X92" i="11" s="1"/>
  <c r="C92" i="11"/>
  <c r="B92" i="11"/>
  <c r="AY91" i="11"/>
  <c r="AX91" i="11"/>
  <c r="AW91" i="11"/>
  <c r="AV91" i="11"/>
  <c r="AU91" i="11"/>
  <c r="AT91" i="11"/>
  <c r="AS91" i="11"/>
  <c r="AR91" i="11"/>
  <c r="AO91" i="11"/>
  <c r="AN91" i="11"/>
  <c r="AM91" i="11"/>
  <c r="AL91" i="11"/>
  <c r="AK91" i="11"/>
  <c r="AJ91" i="11"/>
  <c r="D91" i="11"/>
  <c r="X91" i="11" s="1"/>
  <c r="C91" i="11"/>
  <c r="B91" i="11"/>
  <c r="AY90" i="11"/>
  <c r="AX90" i="11"/>
  <c r="AW90" i="11"/>
  <c r="AV90" i="11"/>
  <c r="AU90" i="11"/>
  <c r="AT90" i="11"/>
  <c r="AS90" i="11"/>
  <c r="AR90" i="11"/>
  <c r="AO90" i="11"/>
  <c r="AN90" i="11"/>
  <c r="AM90" i="11"/>
  <c r="AL90" i="11"/>
  <c r="AK90" i="11"/>
  <c r="AJ90" i="11"/>
  <c r="D90" i="11"/>
  <c r="X90" i="11" s="1"/>
  <c r="C90" i="11"/>
  <c r="B90" i="11"/>
  <c r="AY89" i="11"/>
  <c r="AX89" i="11"/>
  <c r="AW89" i="11"/>
  <c r="AV89" i="11"/>
  <c r="AU89" i="11"/>
  <c r="AT89" i="11"/>
  <c r="AS89" i="11"/>
  <c r="AR89" i="11"/>
  <c r="AO89" i="11"/>
  <c r="AN89" i="11"/>
  <c r="AM89" i="11"/>
  <c r="AL89" i="11"/>
  <c r="AK89" i="11"/>
  <c r="AJ89" i="11"/>
  <c r="D89" i="11"/>
  <c r="X89" i="11" s="1"/>
  <c r="C89" i="11"/>
  <c r="B89" i="11"/>
  <c r="AY88" i="11"/>
  <c r="AX88" i="11"/>
  <c r="AW88" i="11"/>
  <c r="AV88" i="11"/>
  <c r="AU88" i="11"/>
  <c r="AT88" i="11"/>
  <c r="AS88" i="11"/>
  <c r="AR88" i="11"/>
  <c r="AO88" i="11"/>
  <c r="AN88" i="11"/>
  <c r="AM88" i="11"/>
  <c r="AL88" i="11"/>
  <c r="AK88" i="11"/>
  <c r="AJ88" i="11"/>
  <c r="D88" i="11"/>
  <c r="X88" i="11" s="1"/>
  <c r="C88" i="11"/>
  <c r="B88" i="11"/>
  <c r="AY87" i="11"/>
  <c r="AX87" i="11"/>
  <c r="AW87" i="11"/>
  <c r="AV87" i="11"/>
  <c r="AU87" i="11"/>
  <c r="AT87" i="11"/>
  <c r="AS87" i="11"/>
  <c r="AR87" i="11"/>
  <c r="AO87" i="11"/>
  <c r="AN87" i="11"/>
  <c r="AM87" i="11"/>
  <c r="AL87" i="11"/>
  <c r="AK87" i="11"/>
  <c r="AJ87" i="11"/>
  <c r="D87" i="11"/>
  <c r="X87" i="11" s="1"/>
  <c r="C87" i="11"/>
  <c r="B87" i="11"/>
  <c r="AY86" i="11"/>
  <c r="AX86" i="11"/>
  <c r="AW86" i="11"/>
  <c r="AV86" i="11"/>
  <c r="AU86" i="11"/>
  <c r="AT86" i="11"/>
  <c r="AS86" i="11"/>
  <c r="AR86" i="11"/>
  <c r="AO86" i="11"/>
  <c r="AN86" i="11"/>
  <c r="AM86" i="11"/>
  <c r="AL86" i="11"/>
  <c r="AK86" i="11"/>
  <c r="AJ86" i="11"/>
  <c r="D86" i="11"/>
  <c r="X86" i="11" s="1"/>
  <c r="C86" i="11"/>
  <c r="B86" i="11"/>
  <c r="AY85" i="11"/>
  <c r="AX85" i="11"/>
  <c r="AW85" i="11"/>
  <c r="AV85" i="11"/>
  <c r="AU85" i="11"/>
  <c r="AT85" i="11"/>
  <c r="AS85" i="11"/>
  <c r="AR85" i="11"/>
  <c r="AO85" i="11"/>
  <c r="AN85" i="11"/>
  <c r="AM85" i="11"/>
  <c r="AL85" i="11"/>
  <c r="AK85" i="11"/>
  <c r="AJ85" i="11"/>
  <c r="D85" i="11"/>
  <c r="X85" i="11" s="1"/>
  <c r="C85" i="11"/>
  <c r="B85" i="11"/>
  <c r="AY84" i="11"/>
  <c r="AX84" i="11"/>
  <c r="AW84" i="11"/>
  <c r="AV84" i="11"/>
  <c r="AU84" i="11"/>
  <c r="AT84" i="11"/>
  <c r="AS84" i="11"/>
  <c r="AR84" i="11"/>
  <c r="AO84" i="11"/>
  <c r="AN84" i="11"/>
  <c r="AM84" i="11"/>
  <c r="AL84" i="11"/>
  <c r="AK84" i="11"/>
  <c r="AJ84" i="11"/>
  <c r="D84" i="11"/>
  <c r="X84" i="11" s="1"/>
  <c r="C84" i="11"/>
  <c r="B84" i="11"/>
  <c r="AY83" i="11"/>
  <c r="AX83" i="11"/>
  <c r="AW83" i="11"/>
  <c r="AV83" i="11"/>
  <c r="AU83" i="11"/>
  <c r="AT83" i="11"/>
  <c r="AS83" i="11"/>
  <c r="AR83" i="11"/>
  <c r="AO83" i="11"/>
  <c r="AN83" i="11"/>
  <c r="AM83" i="11"/>
  <c r="AL83" i="11"/>
  <c r="AK83" i="11"/>
  <c r="AJ83" i="11"/>
  <c r="D83" i="11"/>
  <c r="X83" i="11" s="1"/>
  <c r="C83" i="11"/>
  <c r="B83" i="11"/>
  <c r="AY82" i="11"/>
  <c r="AX82" i="11"/>
  <c r="AW82" i="11"/>
  <c r="AV82" i="11"/>
  <c r="AU82" i="11"/>
  <c r="AT82" i="11"/>
  <c r="AS82" i="11"/>
  <c r="AR82" i="11"/>
  <c r="AO82" i="11"/>
  <c r="AN82" i="11"/>
  <c r="AM82" i="11"/>
  <c r="AL82" i="11"/>
  <c r="AK82" i="11"/>
  <c r="AJ82" i="11"/>
  <c r="D82" i="11"/>
  <c r="X82" i="11" s="1"/>
  <c r="C82" i="11"/>
  <c r="B82" i="11"/>
  <c r="AY81" i="11"/>
  <c r="AX81" i="11"/>
  <c r="AW81" i="11"/>
  <c r="AV81" i="11"/>
  <c r="AU81" i="11"/>
  <c r="AT81" i="11"/>
  <c r="AS81" i="11"/>
  <c r="AR81" i="11"/>
  <c r="AO81" i="11"/>
  <c r="AN81" i="11"/>
  <c r="AM81" i="11"/>
  <c r="AL81" i="11"/>
  <c r="AK81" i="11"/>
  <c r="AJ81" i="11"/>
  <c r="D81" i="11"/>
  <c r="X81" i="11" s="1"/>
  <c r="C81" i="11"/>
  <c r="B81" i="11"/>
  <c r="AY80" i="11"/>
  <c r="AX80" i="11"/>
  <c r="AW80" i="11"/>
  <c r="AV80" i="11"/>
  <c r="AU80" i="11"/>
  <c r="AT80" i="11"/>
  <c r="AS80" i="11"/>
  <c r="AR80" i="11"/>
  <c r="AO80" i="11"/>
  <c r="AN80" i="11"/>
  <c r="AM80" i="11"/>
  <c r="AL80" i="11"/>
  <c r="AK80" i="11"/>
  <c r="AJ80" i="11"/>
  <c r="D80" i="11"/>
  <c r="X80" i="11" s="1"/>
  <c r="C80" i="11"/>
  <c r="B80" i="11"/>
  <c r="AY79" i="11"/>
  <c r="AX79" i="11"/>
  <c r="AW79" i="11"/>
  <c r="AV79" i="11"/>
  <c r="AU79" i="11"/>
  <c r="AT79" i="11"/>
  <c r="AS79" i="11"/>
  <c r="AR79" i="11"/>
  <c r="AO79" i="11"/>
  <c r="AN79" i="11"/>
  <c r="AM79" i="11"/>
  <c r="AL79" i="11"/>
  <c r="AK79" i="11"/>
  <c r="AJ79" i="11"/>
  <c r="D79" i="11"/>
  <c r="X79" i="11" s="1"/>
  <c r="C79" i="11"/>
  <c r="B79" i="11"/>
  <c r="AY78" i="11"/>
  <c r="AX78" i="11"/>
  <c r="AW78" i="11"/>
  <c r="AV78" i="11"/>
  <c r="AU78" i="11"/>
  <c r="AT78" i="11"/>
  <c r="AS78" i="11"/>
  <c r="AR78" i="11"/>
  <c r="AO78" i="11"/>
  <c r="AN78" i="11"/>
  <c r="AM78" i="11"/>
  <c r="AL78" i="11"/>
  <c r="AK78" i="11"/>
  <c r="AJ78" i="11"/>
  <c r="D78" i="11"/>
  <c r="X78" i="11" s="1"/>
  <c r="C78" i="11"/>
  <c r="B78" i="11"/>
  <c r="AY77" i="11"/>
  <c r="AX77" i="11"/>
  <c r="AW77" i="11"/>
  <c r="AV77" i="11"/>
  <c r="AU77" i="11"/>
  <c r="AT77" i="11"/>
  <c r="AS77" i="11"/>
  <c r="AR77" i="11"/>
  <c r="AO77" i="11"/>
  <c r="AN77" i="11"/>
  <c r="AM77" i="11"/>
  <c r="AL77" i="11"/>
  <c r="AK77" i="11"/>
  <c r="AJ77" i="11"/>
  <c r="D77" i="11"/>
  <c r="X77" i="11" s="1"/>
  <c r="C77" i="11"/>
  <c r="B77" i="11"/>
  <c r="AY76" i="11"/>
  <c r="AX76" i="11"/>
  <c r="AW76" i="11"/>
  <c r="AV76" i="11"/>
  <c r="AU76" i="11"/>
  <c r="AT76" i="11"/>
  <c r="AS76" i="11"/>
  <c r="AR76" i="11"/>
  <c r="AO76" i="11"/>
  <c r="AN76" i="11"/>
  <c r="AM76" i="11"/>
  <c r="AL76" i="11"/>
  <c r="AK76" i="11"/>
  <c r="AJ76" i="11"/>
  <c r="D76" i="11"/>
  <c r="X76" i="11" s="1"/>
  <c r="C76" i="11"/>
  <c r="B76" i="11"/>
  <c r="AY75" i="11"/>
  <c r="AX75" i="11"/>
  <c r="AW75" i="11"/>
  <c r="AV75" i="11"/>
  <c r="AU75" i="11"/>
  <c r="AT75" i="11"/>
  <c r="AS75" i="11"/>
  <c r="AR75" i="11"/>
  <c r="AO75" i="11"/>
  <c r="AN75" i="11"/>
  <c r="AM75" i="11"/>
  <c r="AL75" i="11"/>
  <c r="AK75" i="11"/>
  <c r="AJ75" i="11"/>
  <c r="D75" i="11"/>
  <c r="X75" i="11" s="1"/>
  <c r="C75" i="11"/>
  <c r="B75" i="11"/>
  <c r="AY74" i="11"/>
  <c r="AX74" i="11"/>
  <c r="AW74" i="11"/>
  <c r="AV74" i="11"/>
  <c r="AU74" i="11"/>
  <c r="AT74" i="11"/>
  <c r="AS74" i="11"/>
  <c r="AR74" i="11"/>
  <c r="AO74" i="11"/>
  <c r="AN74" i="11"/>
  <c r="AM74" i="11"/>
  <c r="AL74" i="11"/>
  <c r="AK74" i="11"/>
  <c r="AJ74" i="11"/>
  <c r="D74" i="11"/>
  <c r="X74" i="11" s="1"/>
  <c r="C74" i="11"/>
  <c r="B74" i="11"/>
  <c r="AY73" i="11"/>
  <c r="AX73" i="11"/>
  <c r="AW73" i="11"/>
  <c r="AV73" i="11"/>
  <c r="AU73" i="11"/>
  <c r="AT73" i="11"/>
  <c r="AS73" i="11"/>
  <c r="AR73" i="11"/>
  <c r="AO73" i="11"/>
  <c r="AN73" i="11"/>
  <c r="AM73" i="11"/>
  <c r="AL73" i="11"/>
  <c r="AK73" i="11"/>
  <c r="AJ73" i="11"/>
  <c r="D73" i="11"/>
  <c r="X73" i="11" s="1"/>
  <c r="C73" i="11"/>
  <c r="B73" i="11"/>
  <c r="AY72" i="11"/>
  <c r="AX72" i="11"/>
  <c r="AW72" i="11"/>
  <c r="AV72" i="11"/>
  <c r="AU72" i="11"/>
  <c r="AT72" i="11"/>
  <c r="AS72" i="11"/>
  <c r="AR72" i="11"/>
  <c r="AO72" i="11"/>
  <c r="AN72" i="11"/>
  <c r="AM72" i="11"/>
  <c r="AL72" i="11"/>
  <c r="AK72" i="11"/>
  <c r="AJ72" i="11"/>
  <c r="D72" i="11"/>
  <c r="X72" i="11" s="1"/>
  <c r="C72" i="11"/>
  <c r="B72" i="11"/>
  <c r="AY71" i="11"/>
  <c r="AX71" i="11"/>
  <c r="AW71" i="11"/>
  <c r="AV71" i="11"/>
  <c r="AU71" i="11"/>
  <c r="AT71" i="11"/>
  <c r="AS71" i="11"/>
  <c r="AR71" i="11"/>
  <c r="AO71" i="11"/>
  <c r="AN71" i="11"/>
  <c r="AM71" i="11"/>
  <c r="AL71" i="11"/>
  <c r="AK71" i="11"/>
  <c r="AJ71" i="11"/>
  <c r="D71" i="11"/>
  <c r="X71" i="11" s="1"/>
  <c r="C71" i="11"/>
  <c r="B71" i="11"/>
  <c r="AY70" i="11"/>
  <c r="AX70" i="11"/>
  <c r="AW70" i="11"/>
  <c r="AV70" i="11"/>
  <c r="AU70" i="11"/>
  <c r="AT70" i="11"/>
  <c r="AS70" i="11"/>
  <c r="AR70" i="11"/>
  <c r="AO70" i="11"/>
  <c r="AN70" i="11"/>
  <c r="AM70" i="11"/>
  <c r="AL70" i="11"/>
  <c r="AK70" i="11"/>
  <c r="AJ70" i="11"/>
  <c r="D70" i="11"/>
  <c r="X70" i="11" s="1"/>
  <c r="C70" i="11"/>
  <c r="B70" i="11"/>
  <c r="AY69" i="11"/>
  <c r="AX69" i="11"/>
  <c r="AW69" i="11"/>
  <c r="AV69" i="11"/>
  <c r="AU69" i="11"/>
  <c r="AT69" i="11"/>
  <c r="AS69" i="11"/>
  <c r="AR69" i="11"/>
  <c r="AO69" i="11"/>
  <c r="AN69" i="11"/>
  <c r="AM69" i="11"/>
  <c r="AL69" i="11"/>
  <c r="AK69" i="11"/>
  <c r="AJ69" i="11"/>
  <c r="D69" i="11"/>
  <c r="X69" i="11" s="1"/>
  <c r="C69" i="11"/>
  <c r="B69" i="11"/>
  <c r="AY68" i="11"/>
  <c r="AX68" i="11"/>
  <c r="AW68" i="11"/>
  <c r="AV68" i="11"/>
  <c r="AU68" i="11"/>
  <c r="AT68" i="11"/>
  <c r="AS68" i="11"/>
  <c r="AR68" i="11"/>
  <c r="AO68" i="11"/>
  <c r="AN68" i="11"/>
  <c r="AM68" i="11"/>
  <c r="AL68" i="11"/>
  <c r="AK68" i="11"/>
  <c r="AJ68" i="11"/>
  <c r="D68" i="11"/>
  <c r="X68" i="11" s="1"/>
  <c r="C68" i="11"/>
  <c r="B68" i="11"/>
  <c r="AY67" i="11"/>
  <c r="AX67" i="11"/>
  <c r="AW67" i="11"/>
  <c r="AV67" i="11"/>
  <c r="AU67" i="11"/>
  <c r="AT67" i="11"/>
  <c r="AS67" i="11"/>
  <c r="AR67" i="11"/>
  <c r="AO67" i="11"/>
  <c r="AN67" i="11"/>
  <c r="AM67" i="11"/>
  <c r="AL67" i="11"/>
  <c r="AK67" i="11"/>
  <c r="AJ67" i="11"/>
  <c r="D67" i="11"/>
  <c r="X67" i="11" s="1"/>
  <c r="C67" i="11"/>
  <c r="B67" i="11"/>
  <c r="AY66" i="11"/>
  <c r="AX66" i="11"/>
  <c r="AW66" i="11"/>
  <c r="AV66" i="11"/>
  <c r="AU66" i="11"/>
  <c r="AT66" i="11"/>
  <c r="AS66" i="11"/>
  <c r="AR66" i="11"/>
  <c r="AO66" i="11"/>
  <c r="AN66" i="11"/>
  <c r="AM66" i="11"/>
  <c r="AL66" i="11"/>
  <c r="AK66" i="11"/>
  <c r="AJ66" i="11"/>
  <c r="D66" i="11"/>
  <c r="X66" i="11" s="1"/>
  <c r="C66" i="11"/>
  <c r="B66" i="11"/>
  <c r="AY65" i="11"/>
  <c r="AX65" i="11"/>
  <c r="AW65" i="11"/>
  <c r="AV65" i="11"/>
  <c r="AU65" i="11"/>
  <c r="AT65" i="11"/>
  <c r="AS65" i="11"/>
  <c r="AR65" i="11"/>
  <c r="AO65" i="11"/>
  <c r="AN65" i="11"/>
  <c r="AM65" i="11"/>
  <c r="AL65" i="11"/>
  <c r="AK65" i="11"/>
  <c r="AJ65" i="11"/>
  <c r="D65" i="11"/>
  <c r="X65" i="11" s="1"/>
  <c r="C65" i="11"/>
  <c r="B65" i="11"/>
  <c r="AY64" i="11"/>
  <c r="AX64" i="11"/>
  <c r="AW64" i="11"/>
  <c r="AV64" i="11"/>
  <c r="AU64" i="11"/>
  <c r="AT64" i="11"/>
  <c r="AS64" i="11"/>
  <c r="AR64" i="11"/>
  <c r="AO64" i="11"/>
  <c r="AN64" i="11"/>
  <c r="AM64" i="11"/>
  <c r="AL64" i="11"/>
  <c r="AK64" i="11"/>
  <c r="AJ64" i="11"/>
  <c r="D64" i="11"/>
  <c r="X64" i="11" s="1"/>
  <c r="C64" i="11"/>
  <c r="B64" i="11"/>
  <c r="AY63" i="11"/>
  <c r="AX63" i="11"/>
  <c r="AW63" i="11"/>
  <c r="AV63" i="11"/>
  <c r="AU63" i="11"/>
  <c r="AT63" i="11"/>
  <c r="AS63" i="11"/>
  <c r="AR63" i="11"/>
  <c r="AO63" i="11"/>
  <c r="AN63" i="11"/>
  <c r="AM63" i="11"/>
  <c r="AL63" i="11"/>
  <c r="AK63" i="11"/>
  <c r="AJ63" i="11"/>
  <c r="D63" i="11"/>
  <c r="X63" i="11" s="1"/>
  <c r="C63" i="11"/>
  <c r="B63" i="11"/>
  <c r="AY62" i="11"/>
  <c r="AX62" i="11"/>
  <c r="AW62" i="11"/>
  <c r="AV62" i="11"/>
  <c r="AU62" i="11"/>
  <c r="AT62" i="11"/>
  <c r="AS62" i="11"/>
  <c r="AR62" i="11"/>
  <c r="AO62" i="11"/>
  <c r="AN62" i="11"/>
  <c r="AM62" i="11"/>
  <c r="AL62" i="11"/>
  <c r="AK62" i="11"/>
  <c r="AJ62" i="11"/>
  <c r="D62" i="11"/>
  <c r="X62" i="11" s="1"/>
  <c r="C62" i="11"/>
  <c r="B62" i="11"/>
  <c r="AY61" i="11"/>
  <c r="AX61" i="11"/>
  <c r="AW61" i="11"/>
  <c r="AV61" i="11"/>
  <c r="AU61" i="11"/>
  <c r="AT61" i="11"/>
  <c r="AS61" i="11"/>
  <c r="AR61" i="11"/>
  <c r="AO61" i="11"/>
  <c r="AN61" i="11"/>
  <c r="AM61" i="11"/>
  <c r="AL61" i="11"/>
  <c r="AK61" i="11"/>
  <c r="AJ61" i="11"/>
  <c r="D61" i="11"/>
  <c r="X61" i="11" s="1"/>
  <c r="C61" i="11"/>
  <c r="B61" i="11"/>
  <c r="AY60" i="11"/>
  <c r="AX60" i="11"/>
  <c r="AW60" i="11"/>
  <c r="AV60" i="11"/>
  <c r="AU60" i="11"/>
  <c r="AT60" i="11"/>
  <c r="AS60" i="11"/>
  <c r="AR60" i="11"/>
  <c r="AO60" i="11"/>
  <c r="AN60" i="11"/>
  <c r="AM60" i="11"/>
  <c r="AL60" i="11"/>
  <c r="AK60" i="11"/>
  <c r="AJ60" i="11"/>
  <c r="D60" i="11"/>
  <c r="X60" i="11" s="1"/>
  <c r="C60" i="11"/>
  <c r="B60" i="11"/>
  <c r="AY59" i="11"/>
  <c r="AX59" i="11"/>
  <c r="AW59" i="11"/>
  <c r="AV59" i="11"/>
  <c r="AU59" i="11"/>
  <c r="AT59" i="11"/>
  <c r="AS59" i="11"/>
  <c r="AR59" i="11"/>
  <c r="AO59" i="11"/>
  <c r="AN59" i="11"/>
  <c r="AM59" i="11"/>
  <c r="AL59" i="11"/>
  <c r="AK59" i="11"/>
  <c r="AJ59" i="11"/>
  <c r="D59" i="11"/>
  <c r="X59" i="11" s="1"/>
  <c r="C59" i="11"/>
  <c r="B59" i="11"/>
  <c r="AY58" i="11"/>
  <c r="AX58" i="11"/>
  <c r="AW58" i="11"/>
  <c r="AV58" i="11"/>
  <c r="AU58" i="11"/>
  <c r="AT58" i="11"/>
  <c r="AS58" i="11"/>
  <c r="AR58" i="11"/>
  <c r="AO58" i="11"/>
  <c r="AN58" i="11"/>
  <c r="AM58" i="11"/>
  <c r="AL58" i="11"/>
  <c r="AK58" i="11"/>
  <c r="AJ58" i="11"/>
  <c r="D58" i="11"/>
  <c r="X58" i="11" s="1"/>
  <c r="C58" i="11"/>
  <c r="B58" i="11"/>
  <c r="AY57" i="11"/>
  <c r="AX57" i="11"/>
  <c r="AW57" i="11"/>
  <c r="AV57" i="11"/>
  <c r="AU57" i="11"/>
  <c r="AT57" i="11"/>
  <c r="AS57" i="11"/>
  <c r="AR57" i="11"/>
  <c r="AO57" i="11"/>
  <c r="AN57" i="11"/>
  <c r="AM57" i="11"/>
  <c r="AL57" i="11"/>
  <c r="AK57" i="11"/>
  <c r="AJ57" i="11"/>
  <c r="D57" i="11"/>
  <c r="X57" i="11" s="1"/>
  <c r="C57" i="11"/>
  <c r="B57" i="11"/>
  <c r="AY56" i="11"/>
  <c r="AX56" i="11"/>
  <c r="AW56" i="11"/>
  <c r="AV56" i="11"/>
  <c r="AU56" i="11"/>
  <c r="AT56" i="11"/>
  <c r="AS56" i="11"/>
  <c r="AR56" i="11"/>
  <c r="AO56" i="11"/>
  <c r="AN56" i="11"/>
  <c r="AM56" i="11"/>
  <c r="AL56" i="11"/>
  <c r="AK56" i="11"/>
  <c r="AJ56" i="11"/>
  <c r="D56" i="11"/>
  <c r="X56" i="11" s="1"/>
  <c r="C56" i="11"/>
  <c r="B56" i="11"/>
  <c r="AY55" i="11"/>
  <c r="AX55" i="11"/>
  <c r="AW55" i="11"/>
  <c r="AV55" i="11"/>
  <c r="AU55" i="11"/>
  <c r="AT55" i="11"/>
  <c r="AS55" i="11"/>
  <c r="AR55" i="11"/>
  <c r="AO55" i="11"/>
  <c r="AN55" i="11"/>
  <c r="AM55" i="11"/>
  <c r="AL55" i="11"/>
  <c r="AK55" i="11"/>
  <c r="AJ55" i="11"/>
  <c r="D55" i="11"/>
  <c r="X55" i="11" s="1"/>
  <c r="C55" i="11"/>
  <c r="B55" i="11"/>
  <c r="AY54" i="11"/>
  <c r="AX54" i="11"/>
  <c r="AW54" i="11"/>
  <c r="AV54" i="11"/>
  <c r="AU54" i="11"/>
  <c r="AT54" i="11"/>
  <c r="AS54" i="11"/>
  <c r="AR54" i="11"/>
  <c r="AO54" i="11"/>
  <c r="AN54" i="11"/>
  <c r="AM54" i="11"/>
  <c r="AL54" i="11"/>
  <c r="AK54" i="11"/>
  <c r="AJ54" i="11"/>
  <c r="D54" i="11"/>
  <c r="X54" i="11" s="1"/>
  <c r="C54" i="11"/>
  <c r="B54" i="11"/>
  <c r="AY53" i="11"/>
  <c r="AX53" i="11"/>
  <c r="AW53" i="11"/>
  <c r="AV53" i="11"/>
  <c r="AU53" i="11"/>
  <c r="AT53" i="11"/>
  <c r="AS53" i="11"/>
  <c r="AR53" i="11"/>
  <c r="AO53" i="11"/>
  <c r="AN53" i="11"/>
  <c r="AM53" i="11"/>
  <c r="AL53" i="11"/>
  <c r="AK53" i="11"/>
  <c r="AJ53" i="11"/>
  <c r="D53" i="11"/>
  <c r="X53" i="11" s="1"/>
  <c r="C53" i="11"/>
  <c r="B53" i="11"/>
  <c r="AY52" i="11"/>
  <c r="AX52" i="11"/>
  <c r="AW52" i="11"/>
  <c r="AV52" i="11"/>
  <c r="AU52" i="11"/>
  <c r="AT52" i="11"/>
  <c r="AS52" i="11"/>
  <c r="AR52" i="11"/>
  <c r="AO52" i="11"/>
  <c r="AN52" i="11"/>
  <c r="AM52" i="11"/>
  <c r="AL52" i="11"/>
  <c r="AK52" i="11"/>
  <c r="AJ52" i="11"/>
  <c r="D52" i="11"/>
  <c r="X52" i="11" s="1"/>
  <c r="C52" i="11"/>
  <c r="B52" i="11"/>
  <c r="AY51" i="11"/>
  <c r="AX51" i="11"/>
  <c r="AW51" i="11"/>
  <c r="AV51" i="11"/>
  <c r="AU51" i="11"/>
  <c r="AT51" i="11"/>
  <c r="AS51" i="11"/>
  <c r="AR51" i="11"/>
  <c r="AO51" i="11"/>
  <c r="AN51" i="11"/>
  <c r="AM51" i="11"/>
  <c r="AL51" i="11"/>
  <c r="AK51" i="11"/>
  <c r="AJ51" i="11"/>
  <c r="D51" i="11"/>
  <c r="X51" i="11" s="1"/>
  <c r="C51" i="11"/>
  <c r="B51" i="11"/>
  <c r="AY50" i="11"/>
  <c r="AX50" i="11"/>
  <c r="AW50" i="11"/>
  <c r="AV50" i="11"/>
  <c r="AU50" i="11"/>
  <c r="AT50" i="11"/>
  <c r="AS50" i="11"/>
  <c r="AR50" i="11"/>
  <c r="AO50" i="11"/>
  <c r="AN50" i="11"/>
  <c r="AM50" i="11"/>
  <c r="AL50" i="11"/>
  <c r="AK50" i="11"/>
  <c r="AJ50" i="11"/>
  <c r="D50" i="11"/>
  <c r="X50" i="11" s="1"/>
  <c r="C50" i="11"/>
  <c r="B50" i="11"/>
  <c r="AY49" i="11"/>
  <c r="AX49" i="11"/>
  <c r="AW49" i="11"/>
  <c r="AV49" i="11"/>
  <c r="AU49" i="11"/>
  <c r="AT49" i="11"/>
  <c r="AS49" i="11"/>
  <c r="AR49" i="11"/>
  <c r="AO49" i="11"/>
  <c r="AN49" i="11"/>
  <c r="AM49" i="11"/>
  <c r="AL49" i="11"/>
  <c r="AK49" i="11"/>
  <c r="AJ49" i="11"/>
  <c r="D49" i="11"/>
  <c r="X49" i="11" s="1"/>
  <c r="C49" i="11"/>
  <c r="B49" i="11"/>
  <c r="AY48" i="11"/>
  <c r="AX48" i="11"/>
  <c r="AW48" i="11"/>
  <c r="AV48" i="11"/>
  <c r="AU48" i="11"/>
  <c r="AT48" i="11"/>
  <c r="AS48" i="11"/>
  <c r="AR48" i="11"/>
  <c r="AO48" i="11"/>
  <c r="AN48" i="11"/>
  <c r="AM48" i="11"/>
  <c r="AL48" i="11"/>
  <c r="AK48" i="11"/>
  <c r="AJ48" i="11"/>
  <c r="D48" i="11"/>
  <c r="X48" i="11" s="1"/>
  <c r="C48" i="11"/>
  <c r="B48" i="11"/>
  <c r="AY47" i="11"/>
  <c r="AX47" i="11"/>
  <c r="AW47" i="11"/>
  <c r="AV47" i="11"/>
  <c r="AU47" i="11"/>
  <c r="AT47" i="11"/>
  <c r="AS47" i="11"/>
  <c r="AR47" i="11"/>
  <c r="AO47" i="11"/>
  <c r="AN47" i="11"/>
  <c r="AM47" i="11"/>
  <c r="AL47" i="11"/>
  <c r="AK47" i="11"/>
  <c r="AJ47" i="11"/>
  <c r="D47" i="11"/>
  <c r="X47" i="11" s="1"/>
  <c r="C47" i="11"/>
  <c r="B47" i="11"/>
  <c r="AY46" i="11"/>
  <c r="AX46" i="11"/>
  <c r="AW46" i="11"/>
  <c r="AV46" i="11"/>
  <c r="AU46" i="11"/>
  <c r="AT46" i="11"/>
  <c r="AS46" i="11"/>
  <c r="AR46" i="11"/>
  <c r="AO46" i="11"/>
  <c r="AN46" i="11"/>
  <c r="AM46" i="11"/>
  <c r="AL46" i="11"/>
  <c r="AK46" i="11"/>
  <c r="AJ46" i="11"/>
  <c r="D46" i="11"/>
  <c r="X46" i="11" s="1"/>
  <c r="C46" i="11"/>
  <c r="B46" i="11"/>
  <c r="AY45" i="11"/>
  <c r="AX45" i="11"/>
  <c r="AW45" i="11"/>
  <c r="AV45" i="11"/>
  <c r="AU45" i="11"/>
  <c r="AT45" i="11"/>
  <c r="AS45" i="11"/>
  <c r="AR45" i="11"/>
  <c r="AO45" i="11"/>
  <c r="AN45" i="11"/>
  <c r="AM45" i="11"/>
  <c r="AL45" i="11"/>
  <c r="AK45" i="11"/>
  <c r="AJ45" i="11"/>
  <c r="D45" i="11"/>
  <c r="X45" i="11" s="1"/>
  <c r="C45" i="11"/>
  <c r="B45" i="11"/>
  <c r="AY44" i="11"/>
  <c r="AX44" i="11"/>
  <c r="AW44" i="11"/>
  <c r="AV44" i="11"/>
  <c r="AU44" i="11"/>
  <c r="AT44" i="11"/>
  <c r="AS44" i="11"/>
  <c r="AR44" i="11"/>
  <c r="AO44" i="11"/>
  <c r="AN44" i="11"/>
  <c r="AM44" i="11"/>
  <c r="AL44" i="11"/>
  <c r="AK44" i="11"/>
  <c r="AJ44" i="11"/>
  <c r="D44" i="11"/>
  <c r="X44" i="11" s="1"/>
  <c r="C44" i="11"/>
  <c r="B44" i="11"/>
  <c r="AY43" i="11"/>
  <c r="AX43" i="11"/>
  <c r="AW43" i="11"/>
  <c r="AV43" i="11"/>
  <c r="AU43" i="11"/>
  <c r="AT43" i="11"/>
  <c r="AS43" i="11"/>
  <c r="AR43" i="11"/>
  <c r="AO43" i="11"/>
  <c r="AN43" i="11"/>
  <c r="AM43" i="11"/>
  <c r="AL43" i="11"/>
  <c r="AK43" i="11"/>
  <c r="AJ43" i="11"/>
  <c r="D43" i="11"/>
  <c r="X43" i="11" s="1"/>
  <c r="C43" i="11"/>
  <c r="B43" i="11"/>
  <c r="AY42" i="11"/>
  <c r="AX42" i="11"/>
  <c r="AW42" i="11"/>
  <c r="AV42" i="11"/>
  <c r="AU42" i="11"/>
  <c r="AT42" i="11"/>
  <c r="AS42" i="11"/>
  <c r="AR42" i="11"/>
  <c r="AO42" i="11"/>
  <c r="AN42" i="11"/>
  <c r="AM42" i="11"/>
  <c r="AL42" i="11"/>
  <c r="AK42" i="11"/>
  <c r="AJ42" i="11"/>
  <c r="D42" i="11"/>
  <c r="X42" i="11" s="1"/>
  <c r="C42" i="11"/>
  <c r="B42" i="11"/>
  <c r="AY41" i="11"/>
  <c r="AX41" i="11"/>
  <c r="AW41" i="11"/>
  <c r="AV41" i="11"/>
  <c r="AU41" i="11"/>
  <c r="AT41" i="11"/>
  <c r="AS41" i="11"/>
  <c r="AR41" i="11"/>
  <c r="AO41" i="11"/>
  <c r="AN41" i="11"/>
  <c r="AM41" i="11"/>
  <c r="AL41" i="11"/>
  <c r="AK41" i="11"/>
  <c r="AJ41" i="11"/>
  <c r="D41" i="11"/>
  <c r="X41" i="11" s="1"/>
  <c r="C41" i="11"/>
  <c r="B41" i="11"/>
  <c r="AY40" i="11"/>
  <c r="AX40" i="11"/>
  <c r="AW40" i="11"/>
  <c r="AV40" i="11"/>
  <c r="AU40" i="11"/>
  <c r="AT40" i="11"/>
  <c r="AS40" i="11"/>
  <c r="AR40" i="11"/>
  <c r="AO40" i="11"/>
  <c r="AN40" i="11"/>
  <c r="AM40" i="11"/>
  <c r="AL40" i="11"/>
  <c r="AK40" i="11"/>
  <c r="AJ40" i="11"/>
  <c r="D40" i="11"/>
  <c r="X40" i="11" s="1"/>
  <c r="C40" i="11"/>
  <c r="B40" i="11"/>
  <c r="AY39" i="11"/>
  <c r="AX39" i="11"/>
  <c r="AW39" i="11"/>
  <c r="AV39" i="11"/>
  <c r="AU39" i="11"/>
  <c r="AT39" i="11"/>
  <c r="AS39" i="11"/>
  <c r="AR39" i="11"/>
  <c r="AO39" i="11"/>
  <c r="AN39" i="11"/>
  <c r="AM39" i="11"/>
  <c r="AL39" i="11"/>
  <c r="AK39" i="11"/>
  <c r="AJ39" i="11"/>
  <c r="D39" i="11"/>
  <c r="X39" i="11" s="1"/>
  <c r="C39" i="11"/>
  <c r="B39" i="11"/>
  <c r="AY38" i="11"/>
  <c r="AX38" i="11"/>
  <c r="AW38" i="11"/>
  <c r="AV38" i="11"/>
  <c r="AU38" i="11"/>
  <c r="AT38" i="11"/>
  <c r="AS38" i="11"/>
  <c r="AR38" i="11"/>
  <c r="AO38" i="11"/>
  <c r="AN38" i="11"/>
  <c r="AM38" i="11"/>
  <c r="AL38" i="11"/>
  <c r="AK38" i="11"/>
  <c r="AJ38" i="11"/>
  <c r="D38" i="11"/>
  <c r="X38" i="11" s="1"/>
  <c r="C38" i="11"/>
  <c r="B38" i="11"/>
  <c r="AY37" i="11"/>
  <c r="AX37" i="11"/>
  <c r="AW37" i="11"/>
  <c r="AV37" i="11"/>
  <c r="AU37" i="11"/>
  <c r="AT37" i="11"/>
  <c r="AS37" i="11"/>
  <c r="AR37" i="11"/>
  <c r="AO37" i="11"/>
  <c r="AN37" i="11"/>
  <c r="AM37" i="11"/>
  <c r="AL37" i="11"/>
  <c r="AK37" i="11"/>
  <c r="AJ37" i="11"/>
  <c r="D37" i="11"/>
  <c r="X37" i="11" s="1"/>
  <c r="C37" i="11"/>
  <c r="B37" i="11"/>
  <c r="AY36" i="11"/>
  <c r="AX36" i="11"/>
  <c r="AW36" i="11"/>
  <c r="AV36" i="11"/>
  <c r="AU36" i="11"/>
  <c r="AT36" i="11"/>
  <c r="AS36" i="11"/>
  <c r="AR36" i="11"/>
  <c r="AO36" i="11"/>
  <c r="AN36" i="11"/>
  <c r="AM36" i="11"/>
  <c r="AL36" i="11"/>
  <c r="AK36" i="11"/>
  <c r="AJ36" i="11"/>
  <c r="D36" i="11"/>
  <c r="X36" i="11" s="1"/>
  <c r="C36" i="11"/>
  <c r="B36" i="11"/>
  <c r="AY35" i="11"/>
  <c r="AX35" i="11"/>
  <c r="AW35" i="11"/>
  <c r="AV35" i="11"/>
  <c r="AU35" i="11"/>
  <c r="AT35" i="11"/>
  <c r="AS35" i="11"/>
  <c r="AR35" i="11"/>
  <c r="AO35" i="11"/>
  <c r="AN35" i="11"/>
  <c r="AM35" i="11"/>
  <c r="AL35" i="11"/>
  <c r="AK35" i="11"/>
  <c r="AJ35" i="11"/>
  <c r="D35" i="11"/>
  <c r="X35" i="11" s="1"/>
  <c r="C35" i="11"/>
  <c r="B35" i="11"/>
  <c r="AY34" i="11"/>
  <c r="AX34" i="11"/>
  <c r="AW34" i="11"/>
  <c r="AV34" i="11"/>
  <c r="AU34" i="11"/>
  <c r="AT34" i="11"/>
  <c r="AS34" i="11"/>
  <c r="AR34" i="11"/>
  <c r="AO34" i="11"/>
  <c r="AN34" i="11"/>
  <c r="AM34" i="11"/>
  <c r="AL34" i="11"/>
  <c r="AK34" i="11"/>
  <c r="AJ34" i="11"/>
  <c r="D34" i="11"/>
  <c r="X34" i="11" s="1"/>
  <c r="C34" i="11"/>
  <c r="B34" i="11"/>
  <c r="AY33" i="11"/>
  <c r="AX33" i="11"/>
  <c r="AW33" i="11"/>
  <c r="AV33" i="11"/>
  <c r="AU33" i="11"/>
  <c r="AT33" i="11"/>
  <c r="AS33" i="11"/>
  <c r="AR33" i="11"/>
  <c r="AO33" i="11"/>
  <c r="AN33" i="11"/>
  <c r="AM33" i="11"/>
  <c r="AL33" i="11"/>
  <c r="AK33" i="11"/>
  <c r="AJ33" i="11"/>
  <c r="D33" i="11"/>
  <c r="X33" i="11" s="1"/>
  <c r="C33" i="11"/>
  <c r="B33" i="11"/>
  <c r="AY32" i="11"/>
  <c r="AX32" i="11"/>
  <c r="AW32" i="11"/>
  <c r="AV32" i="11"/>
  <c r="AU32" i="11"/>
  <c r="AT32" i="11"/>
  <c r="AS32" i="11"/>
  <c r="AR32" i="11"/>
  <c r="AO32" i="11"/>
  <c r="AN32" i="11"/>
  <c r="AM32" i="11"/>
  <c r="AL32" i="11"/>
  <c r="AK32" i="11"/>
  <c r="AJ32" i="11"/>
  <c r="D32" i="11"/>
  <c r="X32" i="11" s="1"/>
  <c r="C32" i="11"/>
  <c r="B32" i="11"/>
  <c r="AY31" i="11"/>
  <c r="AX31" i="11"/>
  <c r="AW31" i="11"/>
  <c r="AV31" i="11"/>
  <c r="AU31" i="11"/>
  <c r="AT31" i="11"/>
  <c r="AS31" i="11"/>
  <c r="AR31" i="11"/>
  <c r="AO31" i="11"/>
  <c r="AN31" i="11"/>
  <c r="AM31" i="11"/>
  <c r="AL31" i="11"/>
  <c r="AK31" i="11"/>
  <c r="AJ31" i="11"/>
  <c r="D31" i="11"/>
  <c r="X31" i="11" s="1"/>
  <c r="C31" i="11"/>
  <c r="B31" i="11"/>
  <c r="AY30" i="11"/>
  <c r="AX30" i="11"/>
  <c r="AW30" i="11"/>
  <c r="AV30" i="11"/>
  <c r="AU30" i="11"/>
  <c r="AT30" i="11"/>
  <c r="AS30" i="11"/>
  <c r="AR30" i="11"/>
  <c r="AO30" i="11"/>
  <c r="AN30" i="11"/>
  <c r="AM30" i="11"/>
  <c r="AL30" i="11"/>
  <c r="AK30" i="11"/>
  <c r="AJ30" i="11"/>
  <c r="D30" i="11"/>
  <c r="X30" i="11" s="1"/>
  <c r="C30" i="11"/>
  <c r="B30" i="11"/>
  <c r="AY29" i="11"/>
  <c r="AX29" i="11"/>
  <c r="AW29" i="11"/>
  <c r="AV29" i="11"/>
  <c r="AU29" i="11"/>
  <c r="AT29" i="11"/>
  <c r="AS29" i="11"/>
  <c r="AR29" i="11"/>
  <c r="AO29" i="11"/>
  <c r="AN29" i="11"/>
  <c r="AM29" i="11"/>
  <c r="AL29" i="11"/>
  <c r="AK29" i="11"/>
  <c r="AJ29" i="11"/>
  <c r="D29" i="11"/>
  <c r="X29" i="11" s="1"/>
  <c r="C29" i="11"/>
  <c r="B29" i="11"/>
  <c r="AY28" i="11"/>
  <c r="AX28" i="11"/>
  <c r="AW28" i="11"/>
  <c r="AV28" i="11"/>
  <c r="AU28" i="11"/>
  <c r="AT28" i="11"/>
  <c r="AS28" i="11"/>
  <c r="AR28" i="11"/>
  <c r="AO28" i="11"/>
  <c r="AN28" i="11"/>
  <c r="AM28" i="11"/>
  <c r="AL28" i="11"/>
  <c r="AK28" i="11"/>
  <c r="AJ28" i="11"/>
  <c r="D28" i="11"/>
  <c r="X28" i="11" s="1"/>
  <c r="C28" i="11"/>
  <c r="B28" i="11"/>
  <c r="AY27" i="11"/>
  <c r="AX27" i="11"/>
  <c r="AW27" i="11"/>
  <c r="AV27" i="11"/>
  <c r="AU27" i="11"/>
  <c r="AT27" i="11"/>
  <c r="AS27" i="11"/>
  <c r="AR27" i="11"/>
  <c r="AO27" i="11"/>
  <c r="AN27" i="11"/>
  <c r="AM27" i="11"/>
  <c r="AL27" i="11"/>
  <c r="AK27" i="11"/>
  <c r="AJ27" i="11"/>
  <c r="D27" i="11"/>
  <c r="X27" i="11" s="1"/>
  <c r="C27" i="11"/>
  <c r="B27" i="11"/>
  <c r="AY26" i="11"/>
  <c r="AX26" i="11"/>
  <c r="AW26" i="11"/>
  <c r="AV26" i="11"/>
  <c r="AU26" i="11"/>
  <c r="AT26" i="11"/>
  <c r="AS26" i="11"/>
  <c r="AR26" i="11"/>
  <c r="AO26" i="11"/>
  <c r="AN26" i="11"/>
  <c r="AM26" i="11"/>
  <c r="AL26" i="11"/>
  <c r="AK26" i="11"/>
  <c r="AJ26" i="11"/>
  <c r="D26" i="11"/>
  <c r="X26" i="11" s="1"/>
  <c r="C26" i="11"/>
  <c r="B26" i="11"/>
  <c r="AY25" i="11"/>
  <c r="AX25" i="11"/>
  <c r="AW25" i="11"/>
  <c r="AV25" i="11"/>
  <c r="AU25" i="11"/>
  <c r="AT25" i="11"/>
  <c r="AS25" i="11"/>
  <c r="AR25" i="11"/>
  <c r="AO25" i="11"/>
  <c r="AN25" i="11"/>
  <c r="AM25" i="11"/>
  <c r="AL25" i="11"/>
  <c r="AK25" i="11"/>
  <c r="AJ25" i="11"/>
  <c r="D25" i="11"/>
  <c r="X25" i="11" s="1"/>
  <c r="C25" i="11"/>
  <c r="B25" i="11"/>
  <c r="AY24" i="11"/>
  <c r="AX24" i="11"/>
  <c r="AW24" i="11"/>
  <c r="AV24" i="11"/>
  <c r="AU24" i="11"/>
  <c r="AT24" i="11"/>
  <c r="AS24" i="11"/>
  <c r="AR24" i="11"/>
  <c r="AO24" i="11"/>
  <c r="AN24" i="11"/>
  <c r="AM24" i="11"/>
  <c r="AL24" i="11"/>
  <c r="AK24" i="11"/>
  <c r="AJ24" i="11"/>
  <c r="D24" i="11"/>
  <c r="X24" i="11" s="1"/>
  <c r="C24" i="11"/>
  <c r="B24" i="11"/>
  <c r="AY23" i="11"/>
  <c r="AX23" i="11"/>
  <c r="AW23" i="11"/>
  <c r="AV23" i="11"/>
  <c r="AU23" i="11"/>
  <c r="AT23" i="11"/>
  <c r="AS23" i="11"/>
  <c r="AR23" i="11"/>
  <c r="AO23" i="11"/>
  <c r="AN23" i="11"/>
  <c r="AM23" i="11"/>
  <c r="AL23" i="11"/>
  <c r="AK23" i="11"/>
  <c r="AJ23" i="11"/>
  <c r="D23" i="11"/>
  <c r="X23" i="11" s="1"/>
  <c r="C23" i="11"/>
  <c r="B23" i="11"/>
  <c r="AY22" i="11"/>
  <c r="AX22" i="11"/>
  <c r="AW22" i="11"/>
  <c r="AV22" i="11"/>
  <c r="AU22" i="11"/>
  <c r="AT22" i="11"/>
  <c r="AS22" i="11"/>
  <c r="AR22" i="11"/>
  <c r="AO22" i="11"/>
  <c r="AN22" i="11"/>
  <c r="AM22" i="11"/>
  <c r="AL22" i="11"/>
  <c r="AK22" i="11"/>
  <c r="AJ22" i="11"/>
  <c r="D22" i="11"/>
  <c r="X22" i="11" s="1"/>
  <c r="C22" i="11"/>
  <c r="B22" i="11"/>
  <c r="AY21" i="11"/>
  <c r="AX21" i="11"/>
  <c r="AW21" i="11"/>
  <c r="AV21" i="11"/>
  <c r="AU21" i="11"/>
  <c r="AT21" i="11"/>
  <c r="AS21" i="11"/>
  <c r="AR21" i="11"/>
  <c r="AO21" i="11"/>
  <c r="AN21" i="11"/>
  <c r="AM21" i="11"/>
  <c r="AL21" i="11"/>
  <c r="AK21" i="11"/>
  <c r="AJ21" i="11"/>
  <c r="D21" i="11"/>
  <c r="X21" i="11" s="1"/>
  <c r="C21" i="11"/>
  <c r="B21" i="11"/>
  <c r="AY20" i="11"/>
  <c r="AX20" i="11"/>
  <c r="AW20" i="11"/>
  <c r="AV20" i="11"/>
  <c r="AU20" i="11"/>
  <c r="AT20" i="11"/>
  <c r="AS20" i="11"/>
  <c r="AR20" i="11"/>
  <c r="AO20" i="11"/>
  <c r="AN20" i="11"/>
  <c r="AM20" i="11"/>
  <c r="AL20" i="11"/>
  <c r="AK20" i="11"/>
  <c r="AJ20" i="11"/>
  <c r="D20" i="11"/>
  <c r="X20" i="11" s="1"/>
  <c r="C20" i="11"/>
  <c r="B20" i="11"/>
  <c r="AY19" i="11"/>
  <c r="AX19" i="11"/>
  <c r="AW19" i="11"/>
  <c r="AV19" i="11"/>
  <c r="AU19" i="11"/>
  <c r="AT19" i="11"/>
  <c r="AS19" i="11"/>
  <c r="AR19" i="11"/>
  <c r="AO19" i="11"/>
  <c r="AN19" i="11"/>
  <c r="AM19" i="11"/>
  <c r="AL19" i="11"/>
  <c r="AK19" i="11"/>
  <c r="AJ19" i="11"/>
  <c r="D19" i="11"/>
  <c r="X19" i="11" s="1"/>
  <c r="C19" i="11"/>
  <c r="B19" i="11"/>
  <c r="AY18" i="11"/>
  <c r="AX18" i="11"/>
  <c r="AW18" i="11"/>
  <c r="AV18" i="11"/>
  <c r="AU18" i="11"/>
  <c r="AT18" i="11"/>
  <c r="AS18" i="11"/>
  <c r="AR18" i="11"/>
  <c r="AO18" i="11"/>
  <c r="AN18" i="11"/>
  <c r="AM18" i="11"/>
  <c r="AL18" i="11"/>
  <c r="AK18" i="11"/>
  <c r="AJ18" i="11"/>
  <c r="D18" i="11"/>
  <c r="X18" i="11" s="1"/>
  <c r="C18" i="11"/>
  <c r="B18" i="11"/>
  <c r="AY17" i="11"/>
  <c r="AX17" i="11"/>
  <c r="AW17" i="11"/>
  <c r="AV17" i="11"/>
  <c r="AU17" i="11"/>
  <c r="AT17" i="11"/>
  <c r="AS17" i="11"/>
  <c r="AR17" i="11"/>
  <c r="AO17" i="11"/>
  <c r="AN17" i="11"/>
  <c r="AM17" i="11"/>
  <c r="AL17" i="11"/>
  <c r="AK17" i="11"/>
  <c r="AJ17" i="11"/>
  <c r="D17" i="11"/>
  <c r="X17" i="11" s="1"/>
  <c r="C17" i="11"/>
  <c r="B17" i="11"/>
  <c r="AY16" i="11"/>
  <c r="AX16" i="11"/>
  <c r="AW16" i="11"/>
  <c r="AV16" i="11"/>
  <c r="AU16" i="11"/>
  <c r="AT16" i="11"/>
  <c r="AS16" i="11"/>
  <c r="AR16" i="11"/>
  <c r="AO16" i="11"/>
  <c r="AN16" i="11"/>
  <c r="AM16" i="11"/>
  <c r="AL16" i="11"/>
  <c r="AK16" i="11"/>
  <c r="AJ16" i="11"/>
  <c r="D16" i="11"/>
  <c r="X16" i="11" s="1"/>
  <c r="C16" i="11"/>
  <c r="B16" i="11"/>
  <c r="AY15" i="11"/>
  <c r="AX15" i="11"/>
  <c r="AW15" i="11"/>
  <c r="AV15" i="11"/>
  <c r="AU15" i="11"/>
  <c r="AT15" i="11"/>
  <c r="AS15" i="11"/>
  <c r="AR15" i="11"/>
  <c r="AO15" i="11"/>
  <c r="AN15" i="11"/>
  <c r="AM15" i="11"/>
  <c r="AL15" i="11"/>
  <c r="AK15" i="11"/>
  <c r="AJ15" i="11"/>
  <c r="D15" i="11"/>
  <c r="X15" i="11" s="1"/>
  <c r="C15" i="11"/>
  <c r="B15" i="11"/>
  <c r="AY14" i="11"/>
  <c r="AX14" i="11"/>
  <c r="AW14" i="11"/>
  <c r="AV14" i="11"/>
  <c r="AU14" i="11"/>
  <c r="AT14" i="11"/>
  <c r="AS14" i="11"/>
  <c r="AR14" i="11"/>
  <c r="AO14" i="11"/>
  <c r="AN14" i="11"/>
  <c r="AM14" i="11"/>
  <c r="AL14" i="11"/>
  <c r="AK14" i="11"/>
  <c r="AJ14" i="11"/>
  <c r="D14" i="11"/>
  <c r="X14" i="11" s="1"/>
  <c r="C14" i="11"/>
  <c r="B14" i="11"/>
  <c r="AY13" i="11"/>
  <c r="AX13" i="11"/>
  <c r="AW13" i="11"/>
  <c r="AV13" i="11"/>
  <c r="AU13" i="11"/>
  <c r="AT13" i="11"/>
  <c r="AS13" i="11"/>
  <c r="AR13" i="11"/>
  <c r="AO13" i="11"/>
  <c r="AN13" i="11"/>
  <c r="AM13" i="11"/>
  <c r="AL13" i="11"/>
  <c r="AK13" i="11"/>
  <c r="AJ13" i="11"/>
  <c r="D13" i="11"/>
  <c r="X13" i="11" s="1"/>
  <c r="C13" i="11"/>
  <c r="B13" i="11"/>
  <c r="AY12" i="11"/>
  <c r="AX12" i="11"/>
  <c r="AW12" i="11"/>
  <c r="AV12" i="11"/>
  <c r="AU12" i="11"/>
  <c r="AT12" i="11"/>
  <c r="AS12" i="11"/>
  <c r="AR12" i="11"/>
  <c r="AO12" i="11"/>
  <c r="AN12" i="11"/>
  <c r="AM12" i="11"/>
  <c r="AL12" i="11"/>
  <c r="AK12" i="11"/>
  <c r="AJ12" i="11"/>
  <c r="D12" i="11"/>
  <c r="X12" i="11" s="1"/>
  <c r="C12" i="11"/>
  <c r="B12" i="11"/>
  <c r="AY11" i="11"/>
  <c r="AX11" i="11"/>
  <c r="AW11" i="11"/>
  <c r="AV11" i="11"/>
  <c r="AU11" i="11"/>
  <c r="AT11" i="11"/>
  <c r="AS11" i="11"/>
  <c r="AR11" i="11"/>
  <c r="AO11" i="11"/>
  <c r="AN11" i="11"/>
  <c r="AM11" i="11"/>
  <c r="AL11" i="11"/>
  <c r="AK11" i="11"/>
  <c r="AJ11" i="11"/>
  <c r="D11" i="11"/>
  <c r="X11" i="11" s="1"/>
  <c r="C11" i="11"/>
  <c r="B11" i="11"/>
  <c r="AY10" i="11"/>
  <c r="AX10" i="11"/>
  <c r="AW10" i="11"/>
  <c r="AV10" i="11"/>
  <c r="AU10" i="11"/>
  <c r="AT10" i="11"/>
  <c r="AS10" i="11"/>
  <c r="AR10" i="11"/>
  <c r="AO10" i="11"/>
  <c r="AN10" i="11"/>
  <c r="AM10" i="11"/>
  <c r="AL10" i="11"/>
  <c r="AK10" i="11"/>
  <c r="AJ10" i="11"/>
  <c r="D10" i="11"/>
  <c r="X10" i="11" s="1"/>
  <c r="C10" i="11"/>
  <c r="B10" i="11"/>
  <c r="AY9" i="11"/>
  <c r="AX9" i="11"/>
  <c r="AW9" i="11"/>
  <c r="AV9" i="11"/>
  <c r="AU9" i="11"/>
  <c r="AT9" i="11"/>
  <c r="AS9" i="11"/>
  <c r="AR9" i="11"/>
  <c r="AO9" i="11"/>
  <c r="AN9" i="11"/>
  <c r="AM9" i="11"/>
  <c r="AL9" i="11"/>
  <c r="AK9" i="11"/>
  <c r="AJ9" i="11"/>
  <c r="D9" i="11"/>
  <c r="X9" i="11" s="1"/>
  <c r="C9" i="11"/>
  <c r="B9" i="11"/>
  <c r="AY8" i="11"/>
  <c r="AX8" i="11"/>
  <c r="AW8" i="11"/>
  <c r="AV8" i="11"/>
  <c r="AU8" i="11"/>
  <c r="AT8" i="11"/>
  <c r="AS8" i="11"/>
  <c r="AR8" i="11"/>
  <c r="AO8" i="11"/>
  <c r="AN8" i="11"/>
  <c r="AM8" i="11"/>
  <c r="AL8" i="11"/>
  <c r="AK8" i="11"/>
  <c r="AJ8" i="11"/>
  <c r="D8" i="11"/>
  <c r="X8" i="11" s="1"/>
  <c r="C8" i="11"/>
  <c r="B8" i="11"/>
  <c r="AY7" i="11"/>
  <c r="AY3196" i="11" s="1"/>
  <c r="AX7" i="11"/>
  <c r="AW7" i="11"/>
  <c r="AW3196" i="11" s="1"/>
  <c r="AV7" i="11"/>
  <c r="AU7" i="11"/>
  <c r="AU3196" i="11" s="1"/>
  <c r="AT7" i="11"/>
  <c r="AS7" i="11"/>
  <c r="AS3196" i="11" s="1"/>
  <c r="AR7" i="11"/>
  <c r="AO7" i="11"/>
  <c r="AO3196" i="11" s="1"/>
  <c r="AN7" i="11"/>
  <c r="AM7" i="11"/>
  <c r="AM3196" i="11" s="1"/>
  <c r="AL7" i="11"/>
  <c r="AK7" i="11"/>
  <c r="AK3196" i="11" s="1"/>
  <c r="AJ7" i="11"/>
  <c r="D7" i="11"/>
  <c r="X7" i="11" s="1"/>
  <c r="C7" i="11"/>
  <c r="B7" i="11"/>
  <c r="AE37" i="13"/>
  <c r="AD37" i="13"/>
  <c r="AC37" i="13"/>
  <c r="AB37" i="13"/>
  <c r="AA37" i="13"/>
  <c r="Z37" i="13"/>
  <c r="Y37" i="13"/>
  <c r="X37" i="13"/>
  <c r="U37" i="13"/>
  <c r="T37" i="13"/>
  <c r="S37" i="13"/>
  <c r="R37" i="13"/>
  <c r="Q37" i="13"/>
  <c r="P37" i="13"/>
  <c r="C36" i="13"/>
  <c r="W36" i="13" s="1"/>
  <c r="B36" i="13"/>
  <c r="A36" i="13"/>
  <c r="C35" i="13"/>
  <c r="W35" i="13" s="1"/>
  <c r="B35" i="13"/>
  <c r="A35" i="13"/>
  <c r="C34" i="13"/>
  <c r="W34" i="13" s="1"/>
  <c r="B34" i="13"/>
  <c r="A34" i="13"/>
  <c r="C33" i="13"/>
  <c r="W33" i="13" s="1"/>
  <c r="B33" i="13"/>
  <c r="A33" i="13"/>
  <c r="C32" i="13"/>
  <c r="W32" i="13" s="1"/>
  <c r="B32" i="13"/>
  <c r="A32" i="13"/>
  <c r="C31" i="13"/>
  <c r="W31" i="13" s="1"/>
  <c r="B31" i="13"/>
  <c r="A31" i="13"/>
  <c r="C30" i="13"/>
  <c r="W30" i="13" s="1"/>
  <c r="B30" i="13"/>
  <c r="A30" i="13"/>
  <c r="C29" i="13"/>
  <c r="W29" i="13" s="1"/>
  <c r="B29" i="13"/>
  <c r="A29" i="13"/>
  <c r="C28" i="13"/>
  <c r="W28" i="13" s="1"/>
  <c r="B28" i="13"/>
  <c r="A28" i="13"/>
  <c r="C27" i="13"/>
  <c r="W27" i="13" s="1"/>
  <c r="B27" i="13"/>
  <c r="A27" i="13"/>
  <c r="C26" i="13"/>
  <c r="W26" i="13" s="1"/>
  <c r="B26" i="13"/>
  <c r="A26" i="13"/>
  <c r="C25" i="13"/>
  <c r="W25" i="13" s="1"/>
  <c r="B25" i="13"/>
  <c r="A25" i="13"/>
  <c r="C24" i="13"/>
  <c r="W24" i="13" s="1"/>
  <c r="B24" i="13"/>
  <c r="A24" i="13"/>
  <c r="C23" i="13"/>
  <c r="W23" i="13" s="1"/>
  <c r="B23" i="13"/>
  <c r="A23" i="13"/>
  <c r="C22" i="13"/>
  <c r="W22" i="13" s="1"/>
  <c r="B22" i="13"/>
  <c r="A22" i="13"/>
  <c r="C21" i="13"/>
  <c r="W21" i="13" s="1"/>
  <c r="B21" i="13"/>
  <c r="A21" i="13"/>
  <c r="C20" i="13"/>
  <c r="W20" i="13" s="1"/>
  <c r="B20" i="13"/>
  <c r="A20" i="13"/>
  <c r="C19" i="13"/>
  <c r="W19" i="13" s="1"/>
  <c r="B19" i="13"/>
  <c r="A19" i="13"/>
  <c r="C18" i="13"/>
  <c r="W18" i="13" s="1"/>
  <c r="B18" i="13"/>
  <c r="A18" i="13"/>
  <c r="C17" i="13"/>
  <c r="W17" i="13" s="1"/>
  <c r="B17" i="13"/>
  <c r="A17" i="13"/>
  <c r="C16" i="13"/>
  <c r="W16" i="13" s="1"/>
  <c r="B16" i="13"/>
  <c r="A16" i="13"/>
  <c r="C15" i="13"/>
  <c r="W15" i="13" s="1"/>
  <c r="B15" i="13"/>
  <c r="A15" i="13"/>
  <c r="C14" i="13"/>
  <c r="W14" i="13" s="1"/>
  <c r="B14" i="13"/>
  <c r="A14" i="13"/>
  <c r="C13" i="13"/>
  <c r="W13" i="13" s="1"/>
  <c r="B13" i="13"/>
  <c r="A13" i="13"/>
  <c r="C12" i="13"/>
  <c r="W12" i="13" s="1"/>
  <c r="B12" i="13"/>
  <c r="A12" i="13"/>
  <c r="C11" i="13"/>
  <c r="W11" i="13" s="1"/>
  <c r="B11" i="13"/>
  <c r="A11" i="13"/>
  <c r="C10" i="13"/>
  <c r="W10" i="13" s="1"/>
  <c r="B10" i="13"/>
  <c r="A10" i="13"/>
  <c r="C9" i="13"/>
  <c r="W9" i="13" s="1"/>
  <c r="B9" i="13"/>
  <c r="A9" i="13"/>
  <c r="C8" i="13"/>
  <c r="W8" i="13" s="1"/>
  <c r="B8" i="13"/>
  <c r="A8" i="13"/>
  <c r="C7" i="13"/>
  <c r="W7" i="13" s="1"/>
  <c r="B7" i="13"/>
  <c r="A7" i="13"/>
  <c r="O10" i="13" l="1"/>
  <c r="V10" i="13"/>
  <c r="N10" i="13" s="1"/>
  <c r="O14" i="13"/>
  <c r="V14" i="13"/>
  <c r="N14" i="13" s="1"/>
  <c r="O20" i="13"/>
  <c r="V20" i="13"/>
  <c r="N20" i="13" s="1"/>
  <c r="O22" i="13"/>
  <c r="V22" i="13"/>
  <c r="N22" i="13" s="1"/>
  <c r="O26" i="13"/>
  <c r="V26" i="13"/>
  <c r="N26" i="13" s="1"/>
  <c r="O32" i="13"/>
  <c r="V32" i="13"/>
  <c r="N32" i="13" s="1"/>
  <c r="O34" i="13"/>
  <c r="V34" i="13"/>
  <c r="N34" i="13" s="1"/>
  <c r="W8" i="11"/>
  <c r="AQ8" i="11"/>
  <c r="P8" i="11"/>
  <c r="AI8" i="11" s="1"/>
  <c r="W10" i="11"/>
  <c r="AQ10" i="11"/>
  <c r="P10" i="11"/>
  <c r="AI10" i="11" s="1"/>
  <c r="AQ16" i="11"/>
  <c r="P16" i="11"/>
  <c r="AI16" i="11" s="1"/>
  <c r="W16" i="11"/>
  <c r="W18" i="11"/>
  <c r="AQ18" i="11"/>
  <c r="P18" i="11"/>
  <c r="AI18" i="11" s="1"/>
  <c r="W24" i="11"/>
  <c r="AQ24" i="11"/>
  <c r="P24" i="11"/>
  <c r="AI24" i="11" s="1"/>
  <c r="W26" i="11"/>
  <c r="AQ26" i="11"/>
  <c r="P26" i="11"/>
  <c r="AI26" i="11" s="1"/>
  <c r="W30" i="11"/>
  <c r="AQ30" i="11"/>
  <c r="P30" i="11"/>
  <c r="AI30" i="11" s="1"/>
  <c r="W36" i="11"/>
  <c r="AQ36" i="11"/>
  <c r="P36" i="11"/>
  <c r="AI36" i="11" s="1"/>
  <c r="W38" i="11"/>
  <c r="AQ38" i="11"/>
  <c r="P38" i="11"/>
  <c r="AI38" i="11" s="1"/>
  <c r="W42" i="11"/>
  <c r="AQ42" i="11"/>
  <c r="P42" i="11"/>
  <c r="AI42" i="11" s="1"/>
  <c r="W46" i="11"/>
  <c r="AQ46" i="11"/>
  <c r="P46" i="11"/>
  <c r="AI46" i="11" s="1"/>
  <c r="AQ50" i="11"/>
  <c r="P50" i="11"/>
  <c r="AI50" i="11" s="1"/>
  <c r="W50" i="11"/>
  <c r="W54" i="11"/>
  <c r="AQ54" i="11"/>
  <c r="P54" i="11"/>
  <c r="AI54" i="11" s="1"/>
  <c r="AQ58" i="11"/>
  <c r="P58" i="11"/>
  <c r="AI58" i="11" s="1"/>
  <c r="W58" i="11"/>
  <c r="W62" i="11"/>
  <c r="AQ62" i="11"/>
  <c r="P62" i="11"/>
  <c r="AI62" i="11" s="1"/>
  <c r="AQ66" i="11"/>
  <c r="P66" i="11"/>
  <c r="AI66" i="11" s="1"/>
  <c r="W66" i="11"/>
  <c r="W70" i="11"/>
  <c r="AQ70" i="11"/>
  <c r="P70" i="11"/>
  <c r="AI70" i="11" s="1"/>
  <c r="W74" i="11"/>
  <c r="AQ74" i="11"/>
  <c r="P74" i="11"/>
  <c r="AI74" i="11" s="1"/>
  <c r="W78" i="11"/>
  <c r="AQ78" i="11"/>
  <c r="P78" i="11"/>
  <c r="AI78" i="11" s="1"/>
  <c r="W82" i="11"/>
  <c r="AQ82" i="11"/>
  <c r="P82" i="11"/>
  <c r="AI82" i="11" s="1"/>
  <c r="W86" i="11"/>
  <c r="AQ86" i="11"/>
  <c r="P86" i="11"/>
  <c r="AI86" i="11" s="1"/>
  <c r="W92" i="11"/>
  <c r="AQ92" i="11"/>
  <c r="P92" i="11"/>
  <c r="AI92" i="11" s="1"/>
  <c r="AQ96" i="11"/>
  <c r="P96" i="11"/>
  <c r="AI96" i="11" s="1"/>
  <c r="W96" i="11"/>
  <c r="AQ100" i="11"/>
  <c r="P100" i="11"/>
  <c r="AI100" i="11" s="1"/>
  <c r="W100" i="11"/>
  <c r="W104" i="11"/>
  <c r="AQ104" i="11"/>
  <c r="P104" i="11"/>
  <c r="AI104" i="11" s="1"/>
  <c r="AQ108" i="11"/>
  <c r="P108" i="11"/>
  <c r="AI108" i="11" s="1"/>
  <c r="W108" i="11"/>
  <c r="W112" i="11"/>
  <c r="AQ112" i="11"/>
  <c r="P112" i="11"/>
  <c r="AI112" i="11" s="1"/>
  <c r="W116" i="11"/>
  <c r="AQ116" i="11"/>
  <c r="P116" i="11"/>
  <c r="AI116" i="11" s="1"/>
  <c r="AQ120" i="11"/>
  <c r="P120" i="11"/>
  <c r="AI120" i="11" s="1"/>
  <c r="W120" i="11"/>
  <c r="AQ124" i="11"/>
  <c r="P124" i="11"/>
  <c r="AI124" i="11" s="1"/>
  <c r="W124" i="11"/>
  <c r="AQ128" i="11"/>
  <c r="P128" i="11"/>
  <c r="AI128" i="11" s="1"/>
  <c r="W128" i="11"/>
  <c r="W132" i="11"/>
  <c r="AQ132" i="11"/>
  <c r="P132" i="11"/>
  <c r="AI132" i="11" s="1"/>
  <c r="W136" i="11"/>
  <c r="AQ136" i="11"/>
  <c r="P136" i="11"/>
  <c r="AI136" i="11" s="1"/>
  <c r="W140" i="11"/>
  <c r="AQ140" i="11"/>
  <c r="P140" i="11"/>
  <c r="AI140" i="11" s="1"/>
  <c r="AQ144" i="11"/>
  <c r="P144" i="11"/>
  <c r="AI144" i="11" s="1"/>
  <c r="W144" i="11"/>
  <c r="W148" i="11"/>
  <c r="AQ148" i="11"/>
  <c r="P148" i="11"/>
  <c r="AI148" i="11" s="1"/>
  <c r="W153" i="11"/>
  <c r="AQ153" i="11"/>
  <c r="P153" i="11"/>
  <c r="AI153" i="11" s="1"/>
  <c r="AQ157" i="11"/>
  <c r="P157" i="11"/>
  <c r="AI157" i="11" s="1"/>
  <c r="W157" i="11"/>
  <c r="W161" i="11"/>
  <c r="AQ161" i="11"/>
  <c r="P161" i="11"/>
  <c r="AI161" i="11" s="1"/>
  <c r="AQ165" i="11"/>
  <c r="P165" i="11"/>
  <c r="AI165" i="11" s="1"/>
  <c r="W165" i="11"/>
  <c r="W169" i="11"/>
  <c r="AQ169" i="11"/>
  <c r="P169" i="11"/>
  <c r="AI169" i="11" s="1"/>
  <c r="W173" i="11"/>
  <c r="AQ173" i="11"/>
  <c r="P173" i="11"/>
  <c r="AI173" i="11" s="1"/>
  <c r="W177" i="11"/>
  <c r="AQ177" i="11"/>
  <c r="P177" i="11"/>
  <c r="AI177" i="11" s="1"/>
  <c r="W181" i="11"/>
  <c r="AQ181" i="11"/>
  <c r="P181" i="11"/>
  <c r="AI181" i="11" s="1"/>
  <c r="W187" i="11"/>
  <c r="AQ187" i="11"/>
  <c r="P187" i="11"/>
  <c r="AI187" i="11" s="1"/>
  <c r="W191" i="11"/>
  <c r="AQ191" i="11"/>
  <c r="P191" i="11"/>
  <c r="AI191" i="11" s="1"/>
  <c r="AQ195" i="11"/>
  <c r="P195" i="11"/>
  <c r="AI195" i="11" s="1"/>
  <c r="W195" i="11"/>
  <c r="AQ199" i="11"/>
  <c r="P199" i="11"/>
  <c r="AI199" i="11" s="1"/>
  <c r="W199" i="11"/>
  <c r="W203" i="11"/>
  <c r="AQ203" i="11"/>
  <c r="P203" i="11"/>
  <c r="AI203" i="11" s="1"/>
  <c r="AQ207" i="11"/>
  <c r="P207" i="11"/>
  <c r="AI207" i="11" s="1"/>
  <c r="W207" i="11"/>
  <c r="W211" i="11"/>
  <c r="AQ211" i="11"/>
  <c r="P211" i="11"/>
  <c r="AI211" i="11" s="1"/>
  <c r="AQ215" i="11"/>
  <c r="P215" i="11"/>
  <c r="AI215" i="11" s="1"/>
  <c r="W215" i="11"/>
  <c r="AQ219" i="11"/>
  <c r="P219" i="11"/>
  <c r="AI219" i="11" s="1"/>
  <c r="W219" i="11"/>
  <c r="W223" i="11"/>
  <c r="AQ223" i="11"/>
  <c r="P223" i="11"/>
  <c r="AI223" i="11" s="1"/>
  <c r="AQ227" i="11"/>
  <c r="P227" i="11"/>
  <c r="AI227" i="11" s="1"/>
  <c r="W227" i="11"/>
  <c r="AQ231" i="11"/>
  <c r="P231" i="11"/>
  <c r="AI231" i="11" s="1"/>
  <c r="W231" i="11"/>
  <c r="W235" i="11"/>
  <c r="AQ235" i="11"/>
  <c r="P235" i="11"/>
  <c r="AI235" i="11" s="1"/>
  <c r="W239" i="11"/>
  <c r="AQ239" i="11"/>
  <c r="P239" i="11"/>
  <c r="AI239" i="11" s="1"/>
  <c r="AQ243" i="11"/>
  <c r="P243" i="11"/>
  <c r="AI243" i="11" s="1"/>
  <c r="W243" i="11"/>
  <c r="AQ247" i="11"/>
  <c r="P247" i="11"/>
  <c r="AI247" i="11" s="1"/>
  <c r="W247" i="11"/>
  <c r="W251" i="11"/>
  <c r="AQ251" i="11"/>
  <c r="P251" i="11"/>
  <c r="AI251" i="11" s="1"/>
  <c r="AQ255" i="11"/>
  <c r="P255" i="11"/>
  <c r="AI255" i="11" s="1"/>
  <c r="W255" i="11"/>
  <c r="W259" i="11"/>
  <c r="AQ259" i="11"/>
  <c r="P259" i="11"/>
  <c r="AI259" i="11" s="1"/>
  <c r="W263" i="11"/>
  <c r="AQ263" i="11"/>
  <c r="P263" i="11"/>
  <c r="AI263" i="11" s="1"/>
  <c r="AQ267" i="11"/>
  <c r="P267" i="11"/>
  <c r="AI267" i="11" s="1"/>
  <c r="W267" i="11"/>
  <c r="W271" i="11"/>
  <c r="AQ271" i="11"/>
  <c r="P271" i="11"/>
  <c r="AI271" i="11" s="1"/>
  <c r="W275" i="11"/>
  <c r="AQ275" i="11"/>
  <c r="P275" i="11"/>
  <c r="AI275" i="11" s="1"/>
  <c r="AQ279" i="11"/>
  <c r="P279" i="11"/>
  <c r="AI279" i="11" s="1"/>
  <c r="W279" i="11"/>
  <c r="W283" i="11"/>
  <c r="AQ283" i="11"/>
  <c r="P283" i="11"/>
  <c r="AI283" i="11" s="1"/>
  <c r="AQ287" i="11"/>
  <c r="P287" i="11"/>
  <c r="AI287" i="11" s="1"/>
  <c r="W287" i="11"/>
  <c r="AQ291" i="11"/>
  <c r="P291" i="11"/>
  <c r="AI291" i="11" s="1"/>
  <c r="W291" i="11"/>
  <c r="AQ295" i="11"/>
  <c r="P295" i="11"/>
  <c r="AI295" i="11" s="1"/>
  <c r="W295" i="11"/>
  <c r="W301" i="11"/>
  <c r="P301" i="11"/>
  <c r="AI301" i="11" s="1"/>
  <c r="AQ301" i="11"/>
  <c r="W305" i="11"/>
  <c r="P305" i="11"/>
  <c r="AI305" i="11" s="1"/>
  <c r="AQ305" i="11"/>
  <c r="W309" i="11"/>
  <c r="P309" i="11"/>
  <c r="AI309" i="11" s="1"/>
  <c r="AQ309" i="11"/>
  <c r="W313" i="11"/>
  <c r="AQ313" i="11"/>
  <c r="P313" i="11"/>
  <c r="AI313" i="11" s="1"/>
  <c r="W317" i="11"/>
  <c r="P317" i="11"/>
  <c r="AI317" i="11" s="1"/>
  <c r="AQ317" i="11"/>
  <c r="W321" i="11"/>
  <c r="P321" i="11"/>
  <c r="AI321" i="11" s="1"/>
  <c r="AQ321" i="11"/>
  <c r="W325" i="11"/>
  <c r="AQ325" i="11"/>
  <c r="P325" i="11"/>
  <c r="AI325" i="11" s="1"/>
  <c r="W329" i="11"/>
  <c r="P329" i="11"/>
  <c r="AI329" i="11" s="1"/>
  <c r="AQ329" i="11"/>
  <c r="W333" i="11"/>
  <c r="P333" i="11"/>
  <c r="AI333" i="11" s="1"/>
  <c r="AQ333" i="11"/>
  <c r="W335" i="11"/>
  <c r="AQ335" i="11"/>
  <c r="P335" i="11"/>
  <c r="AI335" i="11" s="1"/>
  <c r="W339" i="11"/>
  <c r="AQ339" i="11"/>
  <c r="P339" i="11"/>
  <c r="AI339" i="11" s="1"/>
  <c r="W343" i="11"/>
  <c r="P343" i="11"/>
  <c r="AI343" i="11" s="1"/>
  <c r="AQ343" i="11"/>
  <c r="W347" i="11"/>
  <c r="P347" i="11"/>
  <c r="AI347" i="11" s="1"/>
  <c r="AQ347" i="11"/>
  <c r="W351" i="11"/>
  <c r="P351" i="11"/>
  <c r="AI351" i="11" s="1"/>
  <c r="AQ351" i="11"/>
  <c r="W355" i="11"/>
  <c r="AQ355" i="11"/>
  <c r="P355" i="11"/>
  <c r="AI355" i="11" s="1"/>
  <c r="W359" i="11"/>
  <c r="P359" i="11"/>
  <c r="AI359" i="11" s="1"/>
  <c r="AQ359" i="11"/>
  <c r="W365" i="11"/>
  <c r="P365" i="11"/>
  <c r="AI365" i="11" s="1"/>
  <c r="AQ365" i="11"/>
  <c r="W369" i="11"/>
  <c r="AQ369" i="11"/>
  <c r="P369" i="11"/>
  <c r="AI369" i="11" s="1"/>
  <c r="W373" i="11"/>
  <c r="P373" i="11"/>
  <c r="AI373" i="11" s="1"/>
  <c r="AQ373" i="11"/>
  <c r="W377" i="11"/>
  <c r="P377" i="11"/>
  <c r="AI377" i="11" s="1"/>
  <c r="AQ377" i="11"/>
  <c r="W381" i="11"/>
  <c r="P381" i="11"/>
  <c r="AI381" i="11" s="1"/>
  <c r="AQ381" i="11"/>
  <c r="W385" i="11"/>
  <c r="P385" i="11"/>
  <c r="AI385" i="11" s="1"/>
  <c r="AQ385" i="11"/>
  <c r="W389" i="11"/>
  <c r="AQ389" i="11"/>
  <c r="P389" i="11"/>
  <c r="AI389" i="11" s="1"/>
  <c r="W393" i="11"/>
  <c r="AQ393" i="11"/>
  <c r="P393" i="11"/>
  <c r="AI393" i="11" s="1"/>
  <c r="W397" i="11"/>
  <c r="AQ397" i="11"/>
  <c r="P397" i="11"/>
  <c r="AI397" i="11" s="1"/>
  <c r="W401" i="11"/>
  <c r="AQ401" i="11"/>
  <c r="P401" i="11"/>
  <c r="AI401" i="11" s="1"/>
  <c r="W405" i="11"/>
  <c r="AQ405" i="11"/>
  <c r="P405" i="11"/>
  <c r="AI405" i="11" s="1"/>
  <c r="W409" i="11"/>
  <c r="AQ409" i="11"/>
  <c r="P409" i="11"/>
  <c r="AI409" i="11" s="1"/>
  <c r="W413" i="11"/>
  <c r="AQ413" i="11"/>
  <c r="P413" i="11"/>
  <c r="AI413" i="11" s="1"/>
  <c r="W417" i="11"/>
  <c r="P417" i="11"/>
  <c r="AI417" i="11" s="1"/>
  <c r="AQ417" i="11"/>
  <c r="W421" i="11"/>
  <c r="AQ421" i="11"/>
  <c r="P421" i="11"/>
  <c r="AI421" i="11" s="1"/>
  <c r="W425" i="11"/>
  <c r="P425" i="11"/>
  <c r="AI425" i="11" s="1"/>
  <c r="AQ425" i="11"/>
  <c r="W429" i="11"/>
  <c r="AQ429" i="11"/>
  <c r="P429" i="11"/>
  <c r="AI429" i="11" s="1"/>
  <c r="W433" i="11"/>
  <c r="AQ433" i="11"/>
  <c r="P433" i="11"/>
  <c r="AI433" i="11" s="1"/>
  <c r="W437" i="11"/>
  <c r="AQ437" i="11"/>
  <c r="P437" i="11"/>
  <c r="AI437" i="11" s="1"/>
  <c r="W441" i="11"/>
  <c r="AQ441" i="11"/>
  <c r="P441" i="11"/>
  <c r="AI441" i="11" s="1"/>
  <c r="W445" i="11"/>
  <c r="AQ445" i="11"/>
  <c r="P445" i="11"/>
  <c r="AI445" i="11" s="1"/>
  <c r="W449" i="11"/>
  <c r="P449" i="11"/>
  <c r="AI449" i="11" s="1"/>
  <c r="AQ449" i="11"/>
  <c r="W453" i="11"/>
  <c r="AQ453" i="11"/>
  <c r="P453" i="11"/>
  <c r="AI453" i="11" s="1"/>
  <c r="W457" i="11"/>
  <c r="AQ457" i="11"/>
  <c r="P457" i="11"/>
  <c r="AI457" i="11" s="1"/>
  <c r="W461" i="11"/>
  <c r="P461" i="11"/>
  <c r="AI461" i="11" s="1"/>
  <c r="AQ461" i="11"/>
  <c r="W465" i="11"/>
  <c r="P465" i="11"/>
  <c r="AI465" i="11" s="1"/>
  <c r="AQ465" i="11"/>
  <c r="W469" i="11"/>
  <c r="P469" i="11"/>
  <c r="AI469" i="11" s="1"/>
  <c r="AQ469" i="11"/>
  <c r="W473" i="11"/>
  <c r="P473" i="11"/>
  <c r="AI473" i="11" s="1"/>
  <c r="AQ473" i="11"/>
  <c r="W477" i="11"/>
  <c r="P477" i="11"/>
  <c r="AI477" i="11" s="1"/>
  <c r="AQ477" i="11"/>
  <c r="W481" i="11"/>
  <c r="P481" i="11"/>
  <c r="AI481" i="11" s="1"/>
  <c r="AQ481" i="11"/>
  <c r="W483" i="11"/>
  <c r="P483" i="11"/>
  <c r="AI483" i="11" s="1"/>
  <c r="AQ483" i="11"/>
  <c r="W498" i="11"/>
  <c r="P498" i="11"/>
  <c r="AI498" i="11" s="1"/>
  <c r="AQ498" i="11"/>
  <c r="W501" i="11"/>
  <c r="AQ501" i="11"/>
  <c r="P501" i="11"/>
  <c r="AI501" i="11" s="1"/>
  <c r="W505" i="11"/>
  <c r="AQ505" i="11"/>
  <c r="P505" i="11"/>
  <c r="AI505" i="11" s="1"/>
  <c r="W509" i="11"/>
  <c r="AQ509" i="11"/>
  <c r="P509" i="11"/>
  <c r="AI509" i="11" s="1"/>
  <c r="W513" i="11"/>
  <c r="AQ513" i="11"/>
  <c r="P513" i="11"/>
  <c r="AI513" i="11" s="1"/>
  <c r="W517" i="11"/>
  <c r="AQ517" i="11"/>
  <c r="P517" i="11"/>
  <c r="AI517" i="11" s="1"/>
  <c r="W521" i="11"/>
  <c r="AQ521" i="11"/>
  <c r="P521" i="11"/>
  <c r="AI521" i="11" s="1"/>
  <c r="W525" i="11"/>
  <c r="AQ525" i="11"/>
  <c r="P525" i="11"/>
  <c r="AI525" i="11" s="1"/>
  <c r="W531" i="11"/>
  <c r="P531" i="11"/>
  <c r="AI531" i="11" s="1"/>
  <c r="AQ531" i="11"/>
  <c r="W535" i="11"/>
  <c r="P535" i="11"/>
  <c r="AI535" i="11" s="1"/>
  <c r="AQ535" i="11"/>
  <c r="W539" i="11"/>
  <c r="P539" i="11"/>
  <c r="AI539" i="11" s="1"/>
  <c r="AQ539" i="11"/>
  <c r="W543" i="11"/>
  <c r="P543" i="11"/>
  <c r="AI543" i="11" s="1"/>
  <c r="AQ543" i="11"/>
  <c r="W547" i="11"/>
  <c r="P547" i="11"/>
  <c r="AI547" i="11" s="1"/>
  <c r="AQ547" i="11"/>
  <c r="W551" i="11"/>
  <c r="P551" i="11"/>
  <c r="AI551" i="11" s="1"/>
  <c r="AQ551" i="11"/>
  <c r="W555" i="11"/>
  <c r="P555" i="11"/>
  <c r="AI555" i="11" s="1"/>
  <c r="AQ555" i="11"/>
  <c r="W559" i="11"/>
  <c r="P559" i="11"/>
  <c r="AI559" i="11" s="1"/>
  <c r="AQ559" i="11"/>
  <c r="W563" i="11"/>
  <c r="P563" i="11"/>
  <c r="AI563" i="11" s="1"/>
  <c r="AQ563" i="11"/>
  <c r="W567" i="11"/>
  <c r="P567" i="11"/>
  <c r="AI567" i="11" s="1"/>
  <c r="AQ567" i="11"/>
  <c r="W571" i="11"/>
  <c r="P571" i="11"/>
  <c r="AI571" i="11" s="1"/>
  <c r="AQ571" i="11"/>
  <c r="W575" i="11"/>
  <c r="P575" i="11"/>
  <c r="AI575" i="11" s="1"/>
  <c r="AQ575" i="11"/>
  <c r="W579" i="11"/>
  <c r="P579" i="11"/>
  <c r="AI579" i="11" s="1"/>
  <c r="AQ579" i="11"/>
  <c r="W583" i="11"/>
  <c r="P583" i="11"/>
  <c r="AI583" i="11" s="1"/>
  <c r="AQ583" i="11"/>
  <c r="W587" i="11"/>
  <c r="P587" i="11"/>
  <c r="AI587" i="11" s="1"/>
  <c r="AQ587" i="11"/>
  <c r="W591" i="11"/>
  <c r="P591" i="11"/>
  <c r="AI591" i="11" s="1"/>
  <c r="AQ591" i="11"/>
  <c r="W595" i="11"/>
  <c r="P595" i="11"/>
  <c r="AI595" i="11" s="1"/>
  <c r="AQ595" i="11"/>
  <c r="W599" i="11"/>
  <c r="P599" i="11"/>
  <c r="AI599" i="11" s="1"/>
  <c r="AQ599" i="11"/>
  <c r="W603" i="11"/>
  <c r="P603" i="11"/>
  <c r="AI603" i="11" s="1"/>
  <c r="AQ603" i="11"/>
  <c r="W607" i="11"/>
  <c r="P607" i="11"/>
  <c r="AI607" i="11" s="1"/>
  <c r="AQ607" i="11"/>
  <c r="W611" i="11"/>
  <c r="P611" i="11"/>
  <c r="AI611" i="11" s="1"/>
  <c r="AQ611" i="11"/>
  <c r="W615" i="11"/>
  <c r="P615" i="11"/>
  <c r="AI615" i="11" s="1"/>
  <c r="AQ615" i="11"/>
  <c r="W619" i="11"/>
  <c r="P619" i="11"/>
  <c r="AI619" i="11" s="1"/>
  <c r="AQ619" i="11"/>
  <c r="W623" i="11"/>
  <c r="P623" i="11"/>
  <c r="AI623" i="11" s="1"/>
  <c r="AQ623" i="11"/>
  <c r="W627" i="11"/>
  <c r="P627" i="11"/>
  <c r="AI627" i="11" s="1"/>
  <c r="AQ627" i="11"/>
  <c r="W631" i="11"/>
  <c r="P631" i="11"/>
  <c r="AI631" i="11" s="1"/>
  <c r="AQ631" i="11"/>
  <c r="W635" i="11"/>
  <c r="P635" i="11"/>
  <c r="AI635" i="11" s="1"/>
  <c r="AQ635" i="11"/>
  <c r="W639" i="11"/>
  <c r="P639" i="11"/>
  <c r="AI639" i="11" s="1"/>
  <c r="AQ639" i="11"/>
  <c r="W643" i="11"/>
  <c r="P643" i="11"/>
  <c r="AI643" i="11" s="1"/>
  <c r="AQ643" i="11"/>
  <c r="W647" i="11"/>
  <c r="P647" i="11"/>
  <c r="AI647" i="11" s="1"/>
  <c r="AQ647" i="11"/>
  <c r="W651" i="11"/>
  <c r="P651" i="11"/>
  <c r="AI651" i="11" s="1"/>
  <c r="AQ651" i="11"/>
  <c r="W655" i="11"/>
  <c r="P655" i="11"/>
  <c r="AI655" i="11" s="1"/>
  <c r="AQ655" i="11"/>
  <c r="W659" i="11"/>
  <c r="P659" i="11"/>
  <c r="AI659" i="11" s="1"/>
  <c r="AQ659" i="11"/>
  <c r="W663" i="11"/>
  <c r="P663" i="11"/>
  <c r="AI663" i="11" s="1"/>
  <c r="AQ663" i="11"/>
  <c r="W667" i="11"/>
  <c r="P667" i="11"/>
  <c r="AI667" i="11" s="1"/>
  <c r="AQ667" i="11"/>
  <c r="W671" i="11"/>
  <c r="AQ671" i="11"/>
  <c r="P671" i="11"/>
  <c r="AI671" i="11" s="1"/>
  <c r="W675" i="11"/>
  <c r="AQ675" i="11"/>
  <c r="P675" i="11"/>
  <c r="AI675" i="11" s="1"/>
  <c r="W679" i="11"/>
  <c r="AQ679" i="11"/>
  <c r="P679" i="11"/>
  <c r="AI679" i="11" s="1"/>
  <c r="W683" i="11"/>
  <c r="AQ683" i="11"/>
  <c r="P683" i="11"/>
  <c r="AI683" i="11" s="1"/>
  <c r="W687" i="11"/>
  <c r="AQ687" i="11"/>
  <c r="P687" i="11"/>
  <c r="AI687" i="11" s="1"/>
  <c r="W691" i="11"/>
  <c r="AQ691" i="11"/>
  <c r="P691" i="11"/>
  <c r="AI691" i="11" s="1"/>
  <c r="W695" i="11"/>
  <c r="AQ695" i="11"/>
  <c r="P695" i="11"/>
  <c r="AI695" i="11" s="1"/>
  <c r="W699" i="11"/>
  <c r="AQ699" i="11"/>
  <c r="P699" i="11"/>
  <c r="AI699" i="11" s="1"/>
  <c r="W705" i="11"/>
  <c r="P705" i="11"/>
  <c r="AI705" i="11" s="1"/>
  <c r="AQ705" i="11"/>
  <c r="W709" i="11"/>
  <c r="P709" i="11"/>
  <c r="AI709" i="11" s="1"/>
  <c r="AQ709" i="11"/>
  <c r="W713" i="11"/>
  <c r="P713" i="11"/>
  <c r="AI713" i="11" s="1"/>
  <c r="AQ713" i="11"/>
  <c r="W717" i="11"/>
  <c r="P717" i="11"/>
  <c r="AI717" i="11" s="1"/>
  <c r="AQ717" i="11"/>
  <c r="W721" i="11"/>
  <c r="P721" i="11"/>
  <c r="AI721" i="11" s="1"/>
  <c r="AQ721" i="11"/>
  <c r="W725" i="11"/>
  <c r="P725" i="11"/>
  <c r="AI725" i="11" s="1"/>
  <c r="AQ725" i="11"/>
  <c r="W729" i="11"/>
  <c r="P729" i="11"/>
  <c r="AI729" i="11" s="1"/>
  <c r="AQ729" i="11"/>
  <c r="W731" i="11"/>
  <c r="AQ731" i="11"/>
  <c r="P731" i="11"/>
  <c r="AI731" i="11" s="1"/>
  <c r="W735" i="11"/>
  <c r="AQ735" i="11"/>
  <c r="P735" i="11"/>
  <c r="AI735" i="11" s="1"/>
  <c r="W739" i="11"/>
  <c r="AQ739" i="11"/>
  <c r="P739" i="11"/>
  <c r="AI739" i="11" s="1"/>
  <c r="W745" i="11"/>
  <c r="P745" i="11"/>
  <c r="AI745" i="11" s="1"/>
  <c r="AQ745" i="11"/>
  <c r="W749" i="11"/>
  <c r="P749" i="11"/>
  <c r="AI749" i="11" s="1"/>
  <c r="AQ749" i="11"/>
  <c r="W753" i="11"/>
  <c r="P753" i="11"/>
  <c r="AI753" i="11" s="1"/>
  <c r="AQ753" i="11"/>
  <c r="W757" i="11"/>
  <c r="P757" i="11"/>
  <c r="AI757" i="11" s="1"/>
  <c r="AQ757" i="11"/>
  <c r="W761" i="11"/>
  <c r="P761" i="11"/>
  <c r="AI761" i="11" s="1"/>
  <c r="AQ761" i="11"/>
  <c r="W765" i="11"/>
  <c r="P765" i="11"/>
  <c r="AI765" i="11" s="1"/>
  <c r="AQ765" i="11"/>
  <c r="W769" i="11"/>
  <c r="P769" i="11"/>
  <c r="AI769" i="11" s="1"/>
  <c r="AQ769" i="11"/>
  <c r="W773" i="11"/>
  <c r="P773" i="11"/>
  <c r="AI773" i="11" s="1"/>
  <c r="AQ773" i="11"/>
  <c r="W777" i="11"/>
  <c r="P777" i="11"/>
  <c r="AI777" i="11" s="1"/>
  <c r="AQ777" i="11"/>
  <c r="W781" i="11"/>
  <c r="P781" i="11"/>
  <c r="AI781" i="11" s="1"/>
  <c r="AQ781" i="11"/>
  <c r="W785" i="11"/>
  <c r="P785" i="11"/>
  <c r="AI785" i="11" s="1"/>
  <c r="AQ785" i="11"/>
  <c r="W789" i="11"/>
  <c r="P789" i="11"/>
  <c r="AI789" i="11" s="1"/>
  <c r="AQ789" i="11"/>
  <c r="W793" i="11"/>
  <c r="P793" i="11"/>
  <c r="AI793" i="11" s="1"/>
  <c r="AQ793" i="11"/>
  <c r="W797" i="11"/>
  <c r="P797" i="11"/>
  <c r="AI797" i="11" s="1"/>
  <c r="AQ797" i="11"/>
  <c r="W801" i="11"/>
  <c r="P801" i="11"/>
  <c r="AI801" i="11" s="1"/>
  <c r="AQ801" i="11"/>
  <c r="W805" i="11"/>
  <c r="P805" i="11"/>
  <c r="AI805" i="11" s="1"/>
  <c r="AQ805" i="11"/>
  <c r="W809" i="11"/>
  <c r="P809" i="11"/>
  <c r="AI809" i="11" s="1"/>
  <c r="AQ809" i="11"/>
  <c r="W813" i="11"/>
  <c r="P813" i="11"/>
  <c r="AI813" i="11" s="1"/>
  <c r="AQ813" i="11"/>
  <c r="W819" i="11"/>
  <c r="P819" i="11"/>
  <c r="AI819" i="11" s="1"/>
  <c r="AQ819" i="11"/>
  <c r="W823" i="11"/>
  <c r="P823" i="11"/>
  <c r="AI823" i="11" s="1"/>
  <c r="AQ823" i="11"/>
  <c r="W825" i="11"/>
  <c r="P825" i="11"/>
  <c r="AI825" i="11" s="1"/>
  <c r="AQ825" i="11"/>
  <c r="W829" i="11"/>
  <c r="P829" i="11"/>
  <c r="AI829" i="11" s="1"/>
  <c r="AQ829" i="11"/>
  <c r="W833" i="11"/>
  <c r="P833" i="11"/>
  <c r="AI833" i="11" s="1"/>
  <c r="AQ833" i="11"/>
  <c r="W837" i="11"/>
  <c r="P837" i="11"/>
  <c r="AI837" i="11" s="1"/>
  <c r="AQ837" i="11"/>
  <c r="W843" i="11"/>
  <c r="P843" i="11"/>
  <c r="AI843" i="11" s="1"/>
  <c r="AQ843" i="11"/>
  <c r="W847" i="11"/>
  <c r="P847" i="11"/>
  <c r="AI847" i="11" s="1"/>
  <c r="AQ847" i="11"/>
  <c r="W851" i="11"/>
  <c r="P851" i="11"/>
  <c r="AI851" i="11" s="1"/>
  <c r="AQ851" i="11"/>
  <c r="W855" i="11"/>
  <c r="P855" i="11"/>
  <c r="AI855" i="11" s="1"/>
  <c r="AQ855" i="11"/>
  <c r="W859" i="11"/>
  <c r="P859" i="11"/>
  <c r="AI859" i="11" s="1"/>
  <c r="AQ859" i="11"/>
  <c r="W861" i="11"/>
  <c r="P861" i="11"/>
  <c r="AI861" i="11" s="1"/>
  <c r="AQ861" i="11"/>
  <c r="W865" i="11"/>
  <c r="P865" i="11"/>
  <c r="AI865" i="11" s="1"/>
  <c r="AQ865" i="11"/>
  <c r="W869" i="11"/>
  <c r="P869" i="11"/>
  <c r="AI869" i="11" s="1"/>
  <c r="AQ869" i="11"/>
  <c r="W873" i="11"/>
  <c r="P873" i="11"/>
  <c r="AI873" i="11" s="1"/>
  <c r="AQ873" i="11"/>
  <c r="W877" i="11"/>
  <c r="P877" i="11"/>
  <c r="AI877" i="11" s="1"/>
  <c r="AQ877" i="11"/>
  <c r="W881" i="11"/>
  <c r="P881" i="11"/>
  <c r="AI881" i="11" s="1"/>
  <c r="AQ881" i="11"/>
  <c r="W887" i="11"/>
  <c r="P887" i="11"/>
  <c r="AI887" i="11" s="1"/>
  <c r="AQ887" i="11"/>
  <c r="W891" i="11"/>
  <c r="P891" i="11"/>
  <c r="AI891" i="11" s="1"/>
  <c r="AQ891" i="11"/>
  <c r="W895" i="11"/>
  <c r="P895" i="11"/>
  <c r="AI895" i="11" s="1"/>
  <c r="AQ895" i="11"/>
  <c r="W899" i="11"/>
  <c r="P899" i="11"/>
  <c r="AI899" i="11" s="1"/>
  <c r="AQ899" i="11"/>
  <c r="W903" i="11"/>
  <c r="P903" i="11"/>
  <c r="AI903" i="11" s="1"/>
  <c r="AQ903" i="11"/>
  <c r="W907" i="11"/>
  <c r="P907" i="11"/>
  <c r="AI907" i="11" s="1"/>
  <c r="AQ907" i="11"/>
  <c r="W911" i="11"/>
  <c r="P911" i="11"/>
  <c r="AI911" i="11" s="1"/>
  <c r="AQ911" i="11"/>
  <c r="W915" i="11"/>
  <c r="P915" i="11"/>
  <c r="AI915" i="11" s="1"/>
  <c r="AQ915" i="11"/>
  <c r="W919" i="11"/>
  <c r="P919" i="11"/>
  <c r="AI919" i="11" s="1"/>
  <c r="AQ919" i="11"/>
  <c r="W923" i="11"/>
  <c r="P923" i="11"/>
  <c r="AI923" i="11" s="1"/>
  <c r="AQ923" i="11"/>
  <c r="W927" i="11"/>
  <c r="P927" i="11"/>
  <c r="AI927" i="11" s="1"/>
  <c r="AQ927" i="11"/>
  <c r="W931" i="11"/>
  <c r="P931" i="11"/>
  <c r="AI931" i="11" s="1"/>
  <c r="AQ931" i="11"/>
  <c r="W935" i="11"/>
  <c r="P935" i="11"/>
  <c r="AI935" i="11" s="1"/>
  <c r="AQ935" i="11"/>
  <c r="W939" i="11"/>
  <c r="P939" i="11"/>
  <c r="AI939" i="11" s="1"/>
  <c r="AQ939" i="11"/>
  <c r="W943" i="11"/>
  <c r="P943" i="11"/>
  <c r="AI943" i="11" s="1"/>
  <c r="AQ943" i="11"/>
  <c r="W947" i="11"/>
  <c r="P947" i="11"/>
  <c r="AI947" i="11" s="1"/>
  <c r="AQ947" i="11"/>
  <c r="W951" i="11"/>
  <c r="P951" i="11"/>
  <c r="AI951" i="11" s="1"/>
  <c r="AQ951" i="11"/>
  <c r="W955" i="11"/>
  <c r="P955" i="11"/>
  <c r="AI955" i="11" s="1"/>
  <c r="AQ955" i="11"/>
  <c r="W959" i="11"/>
  <c r="P959" i="11"/>
  <c r="AI959" i="11" s="1"/>
  <c r="AQ959" i="11"/>
  <c r="W963" i="11"/>
  <c r="P963" i="11"/>
  <c r="AI963" i="11" s="1"/>
  <c r="AQ963" i="11"/>
  <c r="W967" i="11"/>
  <c r="P967" i="11"/>
  <c r="AI967" i="11" s="1"/>
  <c r="AQ967" i="11"/>
  <c r="W971" i="11"/>
  <c r="P971" i="11"/>
  <c r="AI971" i="11" s="1"/>
  <c r="AQ971" i="11"/>
  <c r="W975" i="11"/>
  <c r="P975" i="11"/>
  <c r="AI975" i="11" s="1"/>
  <c r="AQ975" i="11"/>
  <c r="W979" i="11"/>
  <c r="P979" i="11"/>
  <c r="AI979" i="11" s="1"/>
  <c r="AQ979" i="11"/>
  <c r="W983" i="11"/>
  <c r="P983" i="11"/>
  <c r="AI983" i="11" s="1"/>
  <c r="AQ983" i="11"/>
  <c r="W987" i="11"/>
  <c r="P987" i="11"/>
  <c r="AI987" i="11" s="1"/>
  <c r="AQ987" i="11"/>
  <c r="W991" i="11"/>
  <c r="P991" i="11"/>
  <c r="AI991" i="11" s="1"/>
  <c r="AQ991" i="11"/>
  <c r="W995" i="11"/>
  <c r="P995" i="11"/>
  <c r="AI995" i="11" s="1"/>
  <c r="AQ995" i="11"/>
  <c r="W999" i="11"/>
  <c r="P999" i="11"/>
  <c r="AI999" i="11" s="1"/>
  <c r="AQ999" i="11"/>
  <c r="W1003" i="11"/>
  <c r="P1003" i="11"/>
  <c r="AI1003" i="11" s="1"/>
  <c r="AQ1003" i="11"/>
  <c r="W1007" i="11"/>
  <c r="P1007" i="11"/>
  <c r="AI1007" i="11" s="1"/>
  <c r="AQ1007" i="11"/>
  <c r="W1011" i="11"/>
  <c r="P1011" i="11"/>
  <c r="AI1011" i="11" s="1"/>
  <c r="AQ1011" i="11"/>
  <c r="W1015" i="11"/>
  <c r="P1015" i="11"/>
  <c r="AI1015" i="11" s="1"/>
  <c r="AQ1015" i="11"/>
  <c r="W1019" i="11"/>
  <c r="P1019" i="11"/>
  <c r="AI1019" i="11" s="1"/>
  <c r="AQ1019" i="11"/>
  <c r="W1023" i="11"/>
  <c r="P1023" i="11"/>
  <c r="AI1023" i="11" s="1"/>
  <c r="AQ1023" i="11"/>
  <c r="W1027" i="11"/>
  <c r="P1027" i="11"/>
  <c r="AI1027" i="11" s="1"/>
  <c r="AQ1027" i="11"/>
  <c r="W1031" i="11"/>
  <c r="P1031" i="11"/>
  <c r="AI1031" i="11" s="1"/>
  <c r="AQ1031" i="11"/>
  <c r="W1035" i="11"/>
  <c r="P1035" i="11"/>
  <c r="AI1035" i="11" s="1"/>
  <c r="AQ1035" i="11"/>
  <c r="W1039" i="11"/>
  <c r="P1039" i="11"/>
  <c r="AI1039" i="11" s="1"/>
  <c r="AQ1039" i="11"/>
  <c r="W1043" i="11"/>
  <c r="P1043" i="11"/>
  <c r="AI1043" i="11" s="1"/>
  <c r="AQ1043" i="11"/>
  <c r="W1047" i="11"/>
  <c r="P1047" i="11"/>
  <c r="AI1047" i="11" s="1"/>
  <c r="AQ1047" i="11"/>
  <c r="W1051" i="11"/>
  <c r="P1051" i="11"/>
  <c r="AI1051" i="11" s="1"/>
  <c r="AQ1051" i="11"/>
  <c r="W1055" i="11"/>
  <c r="P1055" i="11"/>
  <c r="AI1055" i="11" s="1"/>
  <c r="AQ1055" i="11"/>
  <c r="W1059" i="11"/>
  <c r="P1059" i="11"/>
  <c r="AI1059" i="11" s="1"/>
  <c r="AQ1059" i="11"/>
  <c r="W1063" i="11"/>
  <c r="P1063" i="11"/>
  <c r="AI1063" i="11" s="1"/>
  <c r="AQ1063" i="11"/>
  <c r="W1067" i="11"/>
  <c r="P1067" i="11"/>
  <c r="AI1067" i="11" s="1"/>
  <c r="AQ1067" i="11"/>
  <c r="W1071" i="11"/>
  <c r="P1071" i="11"/>
  <c r="AI1071" i="11" s="1"/>
  <c r="AQ1071" i="11"/>
  <c r="W1077" i="11"/>
  <c r="P1077" i="11"/>
  <c r="AI1077" i="11" s="1"/>
  <c r="AQ1077" i="11"/>
  <c r="W1081" i="11"/>
  <c r="P1081" i="11"/>
  <c r="AI1081" i="11" s="1"/>
  <c r="AQ1081" i="11"/>
  <c r="W1085" i="11"/>
  <c r="P1085" i="11"/>
  <c r="AI1085" i="11" s="1"/>
  <c r="AQ1085" i="11"/>
  <c r="W1089" i="11"/>
  <c r="P1089" i="11"/>
  <c r="AI1089" i="11" s="1"/>
  <c r="AQ1089" i="11"/>
  <c r="W1093" i="11"/>
  <c r="P1093" i="11"/>
  <c r="AI1093" i="11" s="1"/>
  <c r="AQ1093" i="11"/>
  <c r="W1097" i="11"/>
  <c r="P1097" i="11"/>
  <c r="AI1097" i="11" s="1"/>
  <c r="AQ1097" i="11"/>
  <c r="W1101" i="11"/>
  <c r="P1101" i="11"/>
  <c r="AI1101" i="11" s="1"/>
  <c r="AQ1101" i="11"/>
  <c r="W1105" i="11"/>
  <c r="P1105" i="11"/>
  <c r="AI1105" i="11" s="1"/>
  <c r="AQ1105" i="11"/>
  <c r="W1109" i="11"/>
  <c r="P1109" i="11"/>
  <c r="AI1109" i="11" s="1"/>
  <c r="AQ1109" i="11"/>
  <c r="W1113" i="11"/>
  <c r="P1113" i="11"/>
  <c r="AI1113" i="11" s="1"/>
  <c r="AQ1113" i="11"/>
  <c r="W1117" i="11"/>
  <c r="P1117" i="11"/>
  <c r="AI1117" i="11" s="1"/>
  <c r="AQ1117" i="11"/>
  <c r="W1121" i="11"/>
  <c r="P1121" i="11"/>
  <c r="AI1121" i="11" s="1"/>
  <c r="AQ1121" i="11"/>
  <c r="W1125" i="11"/>
  <c r="P1125" i="11"/>
  <c r="AI1125" i="11" s="1"/>
  <c r="AQ1125" i="11"/>
  <c r="W1129" i="11"/>
  <c r="P1129" i="11"/>
  <c r="AI1129" i="11" s="1"/>
  <c r="AQ1129" i="11"/>
  <c r="W1133" i="11"/>
  <c r="P1133" i="11"/>
  <c r="AI1133" i="11" s="1"/>
  <c r="AQ1133" i="11"/>
  <c r="W1137" i="11"/>
  <c r="P1137" i="11"/>
  <c r="AI1137" i="11" s="1"/>
  <c r="AQ1137" i="11"/>
  <c r="W1141" i="11"/>
  <c r="P1141" i="11"/>
  <c r="AI1141" i="11" s="1"/>
  <c r="AQ1141" i="11"/>
  <c r="W1145" i="11"/>
  <c r="P1145" i="11"/>
  <c r="AI1145" i="11" s="1"/>
  <c r="AQ1145" i="11"/>
  <c r="W1149" i="11"/>
  <c r="P1149" i="11"/>
  <c r="AI1149" i="11" s="1"/>
  <c r="AQ1149" i="11"/>
  <c r="W1153" i="11"/>
  <c r="P1153" i="11"/>
  <c r="AI1153" i="11" s="1"/>
  <c r="AQ1153" i="11"/>
  <c r="W1157" i="11"/>
  <c r="P1157" i="11"/>
  <c r="AI1157" i="11" s="1"/>
  <c r="AQ1157" i="11"/>
  <c r="W1161" i="11"/>
  <c r="P1161" i="11"/>
  <c r="AI1161" i="11" s="1"/>
  <c r="AQ1161" i="11"/>
  <c r="W1165" i="11"/>
  <c r="P1165" i="11"/>
  <c r="AI1165" i="11" s="1"/>
  <c r="AQ1165" i="11"/>
  <c r="W1169" i="11"/>
  <c r="P1169" i="11"/>
  <c r="AI1169" i="11" s="1"/>
  <c r="AQ1169" i="11"/>
  <c r="W1173" i="11"/>
  <c r="P1173" i="11"/>
  <c r="AI1173" i="11" s="1"/>
  <c r="AQ1173" i="11"/>
  <c r="W1177" i="11"/>
  <c r="P1177" i="11"/>
  <c r="AI1177" i="11" s="1"/>
  <c r="AQ1177" i="11"/>
  <c r="W1181" i="11"/>
  <c r="P1181" i="11"/>
  <c r="AI1181" i="11" s="1"/>
  <c r="AQ1181" i="11"/>
  <c r="W1185" i="11"/>
  <c r="P1185" i="11"/>
  <c r="AI1185" i="11" s="1"/>
  <c r="AQ1185" i="11"/>
  <c r="W1189" i="11"/>
  <c r="P1189" i="11"/>
  <c r="AI1189" i="11" s="1"/>
  <c r="AQ1189" i="11"/>
  <c r="W1193" i="11"/>
  <c r="P1193" i="11"/>
  <c r="AI1193" i="11" s="1"/>
  <c r="AQ1193" i="11"/>
  <c r="W1197" i="11"/>
  <c r="P1197" i="11"/>
  <c r="AI1197" i="11" s="1"/>
  <c r="AQ1197" i="11"/>
  <c r="W1201" i="11"/>
  <c r="P1201" i="11"/>
  <c r="AI1201" i="11" s="1"/>
  <c r="AQ1201" i="11"/>
  <c r="W1207" i="11"/>
  <c r="P1207" i="11"/>
  <c r="AI1207" i="11" s="1"/>
  <c r="AQ1207" i="11"/>
  <c r="W1211" i="11"/>
  <c r="P1211" i="11"/>
  <c r="AI1211" i="11" s="1"/>
  <c r="AQ1211" i="11"/>
  <c r="W1215" i="11"/>
  <c r="P1215" i="11"/>
  <c r="AI1215" i="11" s="1"/>
  <c r="AQ1215" i="11"/>
  <c r="W1219" i="11"/>
  <c r="P1219" i="11"/>
  <c r="AI1219" i="11" s="1"/>
  <c r="AQ1219" i="11"/>
  <c r="W1223" i="11"/>
  <c r="P1223" i="11"/>
  <c r="AI1223" i="11" s="1"/>
  <c r="AQ1223" i="11"/>
  <c r="W1227" i="11"/>
  <c r="P1227" i="11"/>
  <c r="AI1227" i="11" s="1"/>
  <c r="AQ1227" i="11"/>
  <c r="W1231" i="11"/>
  <c r="P1231" i="11"/>
  <c r="AI1231" i="11" s="1"/>
  <c r="AQ1231" i="11"/>
  <c r="W1235" i="11"/>
  <c r="P1235" i="11"/>
  <c r="AI1235" i="11" s="1"/>
  <c r="AQ1235" i="11"/>
  <c r="W1239" i="11"/>
  <c r="P1239" i="11"/>
  <c r="AI1239" i="11" s="1"/>
  <c r="AQ1239" i="11"/>
  <c r="W1243" i="11"/>
  <c r="P1243" i="11"/>
  <c r="AI1243" i="11" s="1"/>
  <c r="AQ1243" i="11"/>
  <c r="W1247" i="11"/>
  <c r="P1247" i="11"/>
  <c r="AI1247" i="11" s="1"/>
  <c r="AQ1247" i="11"/>
  <c r="W1251" i="11"/>
  <c r="P1251" i="11"/>
  <c r="AI1251" i="11" s="1"/>
  <c r="AQ1251" i="11"/>
  <c r="W1255" i="11"/>
  <c r="P1255" i="11"/>
  <c r="AI1255" i="11" s="1"/>
  <c r="AQ1255" i="11"/>
  <c r="W1259" i="11"/>
  <c r="P1259" i="11"/>
  <c r="AI1259" i="11" s="1"/>
  <c r="AQ1259" i="11"/>
  <c r="W1263" i="11"/>
  <c r="P1263" i="11"/>
  <c r="AI1263" i="11" s="1"/>
  <c r="AQ1263" i="11"/>
  <c r="W1267" i="11"/>
  <c r="P1267" i="11"/>
  <c r="AI1267" i="11" s="1"/>
  <c r="AQ1267" i="11"/>
  <c r="W1271" i="11"/>
  <c r="P1271" i="11"/>
  <c r="AI1271" i="11" s="1"/>
  <c r="AQ1271" i="11"/>
  <c r="W1275" i="11"/>
  <c r="P1275" i="11"/>
  <c r="AI1275" i="11" s="1"/>
  <c r="AQ1275" i="11"/>
  <c r="W1279" i="11"/>
  <c r="P1279" i="11"/>
  <c r="AI1279" i="11" s="1"/>
  <c r="AQ1279" i="11"/>
  <c r="W1283" i="11"/>
  <c r="P1283" i="11"/>
  <c r="AI1283" i="11" s="1"/>
  <c r="AQ1283" i="11"/>
  <c r="W1287" i="11"/>
  <c r="P1287" i="11"/>
  <c r="AI1287" i="11" s="1"/>
  <c r="AQ1287" i="11"/>
  <c r="W1291" i="11"/>
  <c r="P1291" i="11"/>
  <c r="AI1291" i="11" s="1"/>
  <c r="AQ1291" i="11"/>
  <c r="W1295" i="11"/>
  <c r="P1295" i="11"/>
  <c r="AI1295" i="11" s="1"/>
  <c r="AQ1295" i="11"/>
  <c r="W1299" i="11"/>
  <c r="P1299" i="11"/>
  <c r="AI1299" i="11" s="1"/>
  <c r="AQ1299" i="11"/>
  <c r="W1303" i="11"/>
  <c r="P1303" i="11"/>
  <c r="AI1303" i="11" s="1"/>
  <c r="AQ1303" i="11"/>
  <c r="W1307" i="11"/>
  <c r="P1307" i="11"/>
  <c r="AI1307" i="11" s="1"/>
  <c r="AQ1307" i="11"/>
  <c r="W1311" i="11"/>
  <c r="P1311" i="11"/>
  <c r="AI1311" i="11" s="1"/>
  <c r="AQ1311" i="11"/>
  <c r="W1315" i="11"/>
  <c r="P1315" i="11"/>
  <c r="AI1315" i="11" s="1"/>
  <c r="AQ1315" i="11"/>
  <c r="W1319" i="11"/>
  <c r="P1319" i="11"/>
  <c r="AI1319" i="11" s="1"/>
  <c r="AQ1319" i="11"/>
  <c r="W1325" i="11"/>
  <c r="P1325" i="11"/>
  <c r="AI1325" i="11" s="1"/>
  <c r="AQ1325" i="11"/>
  <c r="W1329" i="11"/>
  <c r="P1329" i="11"/>
  <c r="AI1329" i="11" s="1"/>
  <c r="AQ1329" i="11"/>
  <c r="W1333" i="11"/>
  <c r="P1333" i="11"/>
  <c r="AI1333" i="11" s="1"/>
  <c r="AQ1333" i="11"/>
  <c r="W1337" i="11"/>
  <c r="P1337" i="11"/>
  <c r="AI1337" i="11" s="1"/>
  <c r="AQ1337" i="11"/>
  <c r="W1341" i="11"/>
  <c r="P1341" i="11"/>
  <c r="AI1341" i="11" s="1"/>
  <c r="AQ1341" i="11"/>
  <c r="W1345" i="11"/>
  <c r="P1345" i="11"/>
  <c r="AI1345" i="11" s="1"/>
  <c r="AQ1345" i="11"/>
  <c r="W1349" i="11"/>
  <c r="P1349" i="11"/>
  <c r="AI1349" i="11" s="1"/>
  <c r="AQ1349" i="11"/>
  <c r="W1353" i="11"/>
  <c r="P1353" i="11"/>
  <c r="AI1353" i="11" s="1"/>
  <c r="AQ1353" i="11"/>
  <c r="W1357" i="11"/>
  <c r="P1357" i="11"/>
  <c r="AI1357" i="11" s="1"/>
  <c r="AQ1357" i="11"/>
  <c r="W1361" i="11"/>
  <c r="P1361" i="11"/>
  <c r="AI1361" i="11" s="1"/>
  <c r="AQ1361" i="11"/>
  <c r="W1365" i="11"/>
  <c r="P1365" i="11"/>
  <c r="AI1365" i="11" s="1"/>
  <c r="AQ1365" i="11"/>
  <c r="W1369" i="11"/>
  <c r="P1369" i="11"/>
  <c r="AI1369" i="11" s="1"/>
  <c r="AQ1369" i="11"/>
  <c r="W1373" i="11"/>
  <c r="P1373" i="11"/>
  <c r="AI1373" i="11" s="1"/>
  <c r="AQ1373" i="11"/>
  <c r="W37" i="13"/>
  <c r="V7" i="13"/>
  <c r="O7" i="13"/>
  <c r="V9" i="13"/>
  <c r="N9" i="13" s="1"/>
  <c r="O9" i="13"/>
  <c r="V11" i="13"/>
  <c r="N11" i="13" s="1"/>
  <c r="O11" i="13"/>
  <c r="V13" i="13"/>
  <c r="N13" i="13" s="1"/>
  <c r="O13" i="13"/>
  <c r="V15" i="13"/>
  <c r="N15" i="13" s="1"/>
  <c r="O15" i="13"/>
  <c r="V17" i="13"/>
  <c r="N17" i="13" s="1"/>
  <c r="O17" i="13"/>
  <c r="V19" i="13"/>
  <c r="N19" i="13" s="1"/>
  <c r="O19" i="13"/>
  <c r="V21" i="13"/>
  <c r="N21" i="13" s="1"/>
  <c r="O21" i="13"/>
  <c r="V23" i="13"/>
  <c r="N23" i="13" s="1"/>
  <c r="O23" i="13"/>
  <c r="V25" i="13"/>
  <c r="N25" i="13" s="1"/>
  <c r="O25" i="13"/>
  <c r="V27" i="13"/>
  <c r="N27" i="13" s="1"/>
  <c r="O27" i="13"/>
  <c r="V29" i="13"/>
  <c r="N29" i="13" s="1"/>
  <c r="O29" i="13"/>
  <c r="V31" i="13"/>
  <c r="N31" i="13" s="1"/>
  <c r="O31" i="13"/>
  <c r="V33" i="13"/>
  <c r="N33" i="13" s="1"/>
  <c r="O33" i="13"/>
  <c r="V35" i="13"/>
  <c r="N35" i="13" s="1"/>
  <c r="O35" i="13"/>
  <c r="X3196" i="11"/>
  <c r="AQ7" i="11"/>
  <c r="W7" i="11"/>
  <c r="P7" i="11"/>
  <c r="AQ9" i="11"/>
  <c r="P9" i="11"/>
  <c r="AI9" i="11" s="1"/>
  <c r="W9" i="11"/>
  <c r="AQ11" i="11"/>
  <c r="P11" i="11"/>
  <c r="AI11" i="11" s="1"/>
  <c r="W11" i="11"/>
  <c r="W13" i="11"/>
  <c r="AQ13" i="11"/>
  <c r="P13" i="11"/>
  <c r="AI13" i="11" s="1"/>
  <c r="P15" i="11"/>
  <c r="AI15" i="11" s="1"/>
  <c r="W15" i="11"/>
  <c r="AQ15" i="11"/>
  <c r="P17" i="11"/>
  <c r="AI17" i="11" s="1"/>
  <c r="W17" i="11"/>
  <c r="AQ17" i="11"/>
  <c r="P19" i="11"/>
  <c r="AI19" i="11" s="1"/>
  <c r="W19" i="11"/>
  <c r="AQ19" i="11"/>
  <c r="P21" i="11"/>
  <c r="AI21" i="11" s="1"/>
  <c r="W21" i="11"/>
  <c r="AQ21" i="11"/>
  <c r="P23" i="11"/>
  <c r="AI23" i="11" s="1"/>
  <c r="W23" i="11"/>
  <c r="AQ23" i="11"/>
  <c r="W25" i="11"/>
  <c r="AQ25" i="11"/>
  <c r="P25" i="11"/>
  <c r="AI25" i="11" s="1"/>
  <c r="W27" i="11"/>
  <c r="AQ27" i="11"/>
  <c r="P27" i="11"/>
  <c r="AI27" i="11" s="1"/>
  <c r="AQ29" i="11"/>
  <c r="W29" i="11"/>
  <c r="P29" i="11"/>
  <c r="AI29" i="11" s="1"/>
  <c r="P31" i="11"/>
  <c r="AI31" i="11" s="1"/>
  <c r="W31" i="11"/>
  <c r="AQ31" i="11"/>
  <c r="P33" i="11"/>
  <c r="AI33" i="11" s="1"/>
  <c r="W33" i="11"/>
  <c r="AQ33" i="11"/>
  <c r="AQ35" i="11"/>
  <c r="P35" i="11"/>
  <c r="AI35" i="11" s="1"/>
  <c r="W35" i="11"/>
  <c r="W37" i="11"/>
  <c r="AQ37" i="11"/>
  <c r="P37" i="11"/>
  <c r="AI37" i="11" s="1"/>
  <c r="P39" i="11"/>
  <c r="AI39" i="11" s="1"/>
  <c r="W39" i="11"/>
  <c r="AQ39" i="11"/>
  <c r="AQ41" i="11"/>
  <c r="W41" i="11"/>
  <c r="P41" i="11"/>
  <c r="AI41" i="11" s="1"/>
  <c r="AQ43" i="11"/>
  <c r="P43" i="11"/>
  <c r="AI43" i="11" s="1"/>
  <c r="W43" i="11"/>
  <c r="AQ45" i="11"/>
  <c r="P45" i="11"/>
  <c r="AI45" i="11" s="1"/>
  <c r="W45" i="11"/>
  <c r="AQ47" i="11"/>
  <c r="P47" i="11"/>
  <c r="AI47" i="11" s="1"/>
  <c r="W47" i="11"/>
  <c r="P49" i="11"/>
  <c r="AI49" i="11" s="1"/>
  <c r="W49" i="11"/>
  <c r="AQ49" i="11"/>
  <c r="W51" i="11"/>
  <c r="AQ51" i="11"/>
  <c r="P51" i="11"/>
  <c r="AI51" i="11" s="1"/>
  <c r="W53" i="11"/>
  <c r="AQ53" i="11"/>
  <c r="P53" i="11"/>
  <c r="AI53" i="11" s="1"/>
  <c r="AQ55" i="11"/>
  <c r="W55" i="11"/>
  <c r="P55" i="11"/>
  <c r="AI55" i="11" s="1"/>
  <c r="AQ57" i="11"/>
  <c r="P57" i="11"/>
  <c r="AI57" i="11" s="1"/>
  <c r="W57" i="11"/>
  <c r="AQ59" i="11"/>
  <c r="W59" i="11"/>
  <c r="P59" i="11"/>
  <c r="AI59" i="11" s="1"/>
  <c r="W61" i="11"/>
  <c r="AQ61" i="11"/>
  <c r="P61" i="11"/>
  <c r="AI61" i="11" s="1"/>
  <c r="AQ63" i="11"/>
  <c r="P63" i="11"/>
  <c r="AI63" i="11" s="1"/>
  <c r="W63" i="11"/>
  <c r="P65" i="11"/>
  <c r="AI65" i="11" s="1"/>
  <c r="W65" i="11"/>
  <c r="AQ65" i="11"/>
  <c r="P67" i="11"/>
  <c r="AI67" i="11" s="1"/>
  <c r="W67" i="11"/>
  <c r="AQ67" i="11"/>
  <c r="AQ69" i="11"/>
  <c r="W69" i="11"/>
  <c r="P69" i="11"/>
  <c r="AI69" i="11" s="1"/>
  <c r="AQ71" i="11"/>
  <c r="W71" i="11"/>
  <c r="P71" i="11"/>
  <c r="AI71" i="11" s="1"/>
  <c r="W73" i="11"/>
  <c r="AQ73" i="11"/>
  <c r="P73" i="11"/>
  <c r="AI73" i="11" s="1"/>
  <c r="W75" i="11"/>
  <c r="AQ75" i="11"/>
  <c r="P75" i="11"/>
  <c r="AI75" i="11" s="1"/>
  <c r="P77" i="11"/>
  <c r="AI77" i="11" s="1"/>
  <c r="W77" i="11"/>
  <c r="AQ77" i="11"/>
  <c r="AQ79" i="11"/>
  <c r="P79" i="11"/>
  <c r="AI79" i="11" s="1"/>
  <c r="W79" i="11"/>
  <c r="AQ81" i="11"/>
  <c r="P81" i="11"/>
  <c r="AI81" i="11" s="1"/>
  <c r="W81" i="11"/>
  <c r="AQ83" i="11"/>
  <c r="W83" i="11"/>
  <c r="P83" i="11"/>
  <c r="AI83" i="11" s="1"/>
  <c r="P85" i="11"/>
  <c r="AI85" i="11" s="1"/>
  <c r="W85" i="11"/>
  <c r="AQ85" i="11"/>
  <c r="AQ87" i="11"/>
  <c r="W87" i="11"/>
  <c r="P87" i="11"/>
  <c r="AI87" i="11" s="1"/>
  <c r="P89" i="11"/>
  <c r="AI89" i="11" s="1"/>
  <c r="W89" i="11"/>
  <c r="AQ89" i="11"/>
  <c r="P91" i="11"/>
  <c r="AI91" i="11" s="1"/>
  <c r="W91" i="11"/>
  <c r="AQ91" i="11"/>
  <c r="W93" i="11"/>
  <c r="AQ93" i="11"/>
  <c r="P93" i="11"/>
  <c r="AI93" i="11" s="1"/>
  <c r="AQ95" i="11"/>
  <c r="W95" i="11"/>
  <c r="P95" i="11"/>
  <c r="AI95" i="11" s="1"/>
  <c r="AQ97" i="11"/>
  <c r="W97" i="11"/>
  <c r="P97" i="11"/>
  <c r="AI97" i="11" s="1"/>
  <c r="AQ99" i="11"/>
  <c r="P99" i="11"/>
  <c r="AI99" i="11" s="1"/>
  <c r="W99" i="11"/>
  <c r="AQ101" i="11"/>
  <c r="W101" i="11"/>
  <c r="P101" i="11"/>
  <c r="AI101" i="11" s="1"/>
  <c r="P103" i="11"/>
  <c r="AI103" i="11" s="1"/>
  <c r="W103" i="11"/>
  <c r="AQ103" i="11"/>
  <c r="W105" i="11"/>
  <c r="AQ105" i="11"/>
  <c r="P105" i="11"/>
  <c r="AI105" i="11" s="1"/>
  <c r="AQ107" i="11"/>
  <c r="P107" i="11"/>
  <c r="AI107" i="11" s="1"/>
  <c r="W107" i="11"/>
  <c r="W109" i="11"/>
  <c r="AQ109" i="11"/>
  <c r="P109" i="11"/>
  <c r="AI109" i="11" s="1"/>
  <c r="W111" i="11"/>
  <c r="AQ111" i="11"/>
  <c r="P111" i="11"/>
  <c r="AI111" i="11" s="1"/>
  <c r="AQ113" i="11"/>
  <c r="P113" i="11"/>
  <c r="AI113" i="11" s="1"/>
  <c r="W113" i="11"/>
  <c r="P115" i="11"/>
  <c r="AI115" i="11" s="1"/>
  <c r="W115" i="11"/>
  <c r="AQ115" i="11"/>
  <c r="AQ117" i="11"/>
  <c r="P117" i="11"/>
  <c r="AI117" i="11" s="1"/>
  <c r="W117" i="11"/>
  <c r="AQ119" i="11"/>
  <c r="W119" i="11"/>
  <c r="P119" i="11"/>
  <c r="AI119" i="11" s="1"/>
  <c r="AQ121" i="11"/>
  <c r="P121" i="11"/>
  <c r="AI121" i="11" s="1"/>
  <c r="W121" i="11"/>
  <c r="P123" i="11"/>
  <c r="AI123" i="11" s="1"/>
  <c r="W123" i="11"/>
  <c r="AQ123" i="11"/>
  <c r="AQ125" i="11"/>
  <c r="P125" i="11"/>
  <c r="AI125" i="11" s="1"/>
  <c r="W125" i="11"/>
  <c r="AQ127" i="11"/>
  <c r="W127" i="11"/>
  <c r="P127" i="11"/>
  <c r="AI127" i="11" s="1"/>
  <c r="AQ129" i="11"/>
  <c r="P129" i="11"/>
  <c r="AI129" i="11" s="1"/>
  <c r="W129" i="11"/>
  <c r="P131" i="11"/>
  <c r="AI131" i="11" s="1"/>
  <c r="W131" i="11"/>
  <c r="AQ131" i="11"/>
  <c r="AQ133" i="11"/>
  <c r="W133" i="11"/>
  <c r="P133" i="11"/>
  <c r="AI133" i="11" s="1"/>
  <c r="AQ135" i="11"/>
  <c r="W135" i="11"/>
  <c r="P135" i="11"/>
  <c r="AI135" i="11" s="1"/>
  <c r="W137" i="11"/>
  <c r="AQ137" i="11"/>
  <c r="P137" i="11"/>
  <c r="AI137" i="11" s="1"/>
  <c r="P139" i="11"/>
  <c r="AI139" i="11" s="1"/>
  <c r="W139" i="11"/>
  <c r="AQ139" i="11"/>
  <c r="P141" i="11"/>
  <c r="AI141" i="11" s="1"/>
  <c r="W141" i="11"/>
  <c r="AQ141" i="11"/>
  <c r="W143" i="11"/>
  <c r="AQ143" i="11"/>
  <c r="P143" i="11"/>
  <c r="AI143" i="11" s="1"/>
  <c r="P145" i="11"/>
  <c r="AI145" i="11" s="1"/>
  <c r="W145" i="11"/>
  <c r="AQ145" i="11"/>
  <c r="P147" i="11"/>
  <c r="AI147" i="11" s="1"/>
  <c r="W147" i="11"/>
  <c r="AQ147" i="11"/>
  <c r="P149" i="11"/>
  <c r="AI149" i="11" s="1"/>
  <c r="AQ149" i="11"/>
  <c r="W149" i="11"/>
  <c r="P150" i="11"/>
  <c r="AI150" i="11" s="1"/>
  <c r="W150" i="11"/>
  <c r="AQ150" i="11"/>
  <c r="AQ152" i="11"/>
  <c r="W152" i="11"/>
  <c r="P152" i="11"/>
  <c r="AI152" i="11" s="1"/>
  <c r="P154" i="11"/>
  <c r="AI154" i="11" s="1"/>
  <c r="W154" i="11"/>
  <c r="AQ154" i="11"/>
  <c r="W156" i="11"/>
  <c r="AQ156" i="11"/>
  <c r="P156" i="11"/>
  <c r="AI156" i="11" s="1"/>
  <c r="AQ158" i="11"/>
  <c r="P158" i="11"/>
  <c r="AI158" i="11" s="1"/>
  <c r="W158" i="11"/>
  <c r="W160" i="11"/>
  <c r="AQ160" i="11"/>
  <c r="P160" i="11"/>
  <c r="AI160" i="11" s="1"/>
  <c r="AQ162" i="11"/>
  <c r="W162" i="11"/>
  <c r="P162" i="11"/>
  <c r="AI162" i="11" s="1"/>
  <c r="P164" i="11"/>
  <c r="AI164" i="11" s="1"/>
  <c r="W164" i="11"/>
  <c r="AQ164" i="11"/>
  <c r="P166" i="11"/>
  <c r="AI166" i="11" s="1"/>
  <c r="W166" i="11"/>
  <c r="AQ166" i="11"/>
  <c r="P168" i="11"/>
  <c r="AI168" i="11" s="1"/>
  <c r="W168" i="11"/>
  <c r="AQ168" i="11"/>
  <c r="AQ170" i="11"/>
  <c r="P170" i="11"/>
  <c r="AI170" i="11" s="1"/>
  <c r="W170" i="11"/>
  <c r="W172" i="11"/>
  <c r="AQ172" i="11"/>
  <c r="P172" i="11"/>
  <c r="AI172" i="11" s="1"/>
  <c r="P174" i="11"/>
  <c r="AI174" i="11" s="1"/>
  <c r="W174" i="11"/>
  <c r="AQ174" i="11"/>
  <c r="AQ176" i="11"/>
  <c r="P176" i="11"/>
  <c r="AI176" i="11" s="1"/>
  <c r="W176" i="11"/>
  <c r="AQ178" i="11"/>
  <c r="W178" i="11"/>
  <c r="P178" i="11"/>
  <c r="AI178" i="11" s="1"/>
  <c r="P180" i="11"/>
  <c r="AI180" i="11" s="1"/>
  <c r="W180" i="11"/>
  <c r="AQ180" i="11"/>
  <c r="P182" i="11"/>
  <c r="AI182" i="11" s="1"/>
  <c r="W182" i="11"/>
  <c r="AQ182" i="11"/>
  <c r="P184" i="11"/>
  <c r="AI184" i="11" s="1"/>
  <c r="W184" i="11"/>
  <c r="AQ184" i="11"/>
  <c r="W186" i="11"/>
  <c r="AQ186" i="11"/>
  <c r="P186" i="11"/>
  <c r="AI186" i="11" s="1"/>
  <c r="W188" i="11"/>
  <c r="AQ188" i="11"/>
  <c r="P188" i="11"/>
  <c r="AI188" i="11" s="1"/>
  <c r="W190" i="11"/>
  <c r="AQ190" i="11"/>
  <c r="P190" i="11"/>
  <c r="AI190" i="11" s="1"/>
  <c r="P192" i="11"/>
  <c r="AI192" i="11" s="1"/>
  <c r="W192" i="11"/>
  <c r="AQ192" i="11"/>
  <c r="AQ194" i="11"/>
  <c r="P194" i="11"/>
  <c r="AI194" i="11" s="1"/>
  <c r="W194" i="11"/>
  <c r="AQ196" i="11"/>
  <c r="W196" i="11"/>
  <c r="P196" i="11"/>
  <c r="AI196" i="11" s="1"/>
  <c r="P198" i="11"/>
  <c r="AI198" i="11" s="1"/>
  <c r="W198" i="11"/>
  <c r="AQ198" i="11"/>
  <c r="W200" i="11"/>
  <c r="AQ200" i="11"/>
  <c r="P200" i="11"/>
  <c r="AI200" i="11" s="1"/>
  <c r="AQ202" i="11"/>
  <c r="W202" i="11"/>
  <c r="P202" i="11"/>
  <c r="AI202" i="11" s="1"/>
  <c r="P204" i="11"/>
  <c r="AI204" i="11" s="1"/>
  <c r="W204" i="11"/>
  <c r="AQ204" i="11"/>
  <c r="AQ206" i="11"/>
  <c r="P206" i="11"/>
  <c r="AI206" i="11" s="1"/>
  <c r="W206" i="11"/>
  <c r="AQ208" i="11"/>
  <c r="P208" i="11"/>
  <c r="AI208" i="11" s="1"/>
  <c r="W208" i="11"/>
  <c r="AQ210" i="11"/>
  <c r="W210" i="11"/>
  <c r="P210" i="11"/>
  <c r="AI210" i="11" s="1"/>
  <c r="AQ212" i="11"/>
  <c r="W212" i="11"/>
  <c r="P212" i="11"/>
  <c r="AI212" i="11" s="1"/>
  <c r="AQ214" i="11"/>
  <c r="W214" i="11"/>
  <c r="P214" i="11"/>
  <c r="AI214" i="11" s="1"/>
  <c r="AQ216" i="11"/>
  <c r="W216" i="11"/>
  <c r="P216" i="11"/>
  <c r="AI216" i="11" s="1"/>
  <c r="AQ218" i="11"/>
  <c r="W218" i="11"/>
  <c r="P218" i="11"/>
  <c r="AI218" i="11" s="1"/>
  <c r="P220" i="11"/>
  <c r="AI220" i="11" s="1"/>
  <c r="W220" i="11"/>
  <c r="AQ220" i="11"/>
  <c r="AQ222" i="11"/>
  <c r="W222" i="11"/>
  <c r="P222" i="11"/>
  <c r="AI222" i="11" s="1"/>
  <c r="P224" i="11"/>
  <c r="AI224" i="11" s="1"/>
  <c r="W224" i="11"/>
  <c r="AQ224" i="11"/>
  <c r="AQ226" i="11"/>
  <c r="W226" i="11"/>
  <c r="P226" i="11"/>
  <c r="AI226" i="11" s="1"/>
  <c r="P228" i="11"/>
  <c r="AI228" i="11" s="1"/>
  <c r="W228" i="11"/>
  <c r="AQ228" i="11"/>
  <c r="W230" i="11"/>
  <c r="AQ230" i="11"/>
  <c r="P230" i="11"/>
  <c r="AI230" i="11" s="1"/>
  <c r="P232" i="11"/>
  <c r="AI232" i="11" s="1"/>
  <c r="W232" i="11"/>
  <c r="AQ232" i="11"/>
  <c r="W234" i="11"/>
  <c r="AQ234" i="11"/>
  <c r="P234" i="11"/>
  <c r="AI234" i="11" s="1"/>
  <c r="P236" i="11"/>
  <c r="AI236" i="11" s="1"/>
  <c r="W236" i="11"/>
  <c r="AQ236" i="11"/>
  <c r="AQ238" i="11"/>
  <c r="W238" i="11"/>
  <c r="P238" i="11"/>
  <c r="AI238" i="11" s="1"/>
  <c r="AQ240" i="11"/>
  <c r="P240" i="11"/>
  <c r="AI240" i="11" s="1"/>
  <c r="W240" i="11"/>
  <c r="AQ242" i="11"/>
  <c r="W242" i="11"/>
  <c r="P242" i="11"/>
  <c r="AI242" i="11" s="1"/>
  <c r="W244" i="11"/>
  <c r="AQ244" i="11"/>
  <c r="P244" i="11"/>
  <c r="AI244" i="11" s="1"/>
  <c r="AQ246" i="11"/>
  <c r="P246" i="11"/>
  <c r="AI246" i="11" s="1"/>
  <c r="W246" i="11"/>
  <c r="W248" i="11"/>
  <c r="AQ248" i="11"/>
  <c r="P248" i="11"/>
  <c r="AI248" i="11" s="1"/>
  <c r="W250" i="11"/>
  <c r="AQ250" i="11"/>
  <c r="P250" i="11"/>
  <c r="AI250" i="11" s="1"/>
  <c r="P252" i="11"/>
  <c r="AI252" i="11" s="1"/>
  <c r="W252" i="11"/>
  <c r="AQ252" i="11"/>
  <c r="AQ254" i="11"/>
  <c r="P254" i="11"/>
  <c r="AI254" i="11" s="1"/>
  <c r="W254" i="11"/>
  <c r="AQ256" i="11"/>
  <c r="P256" i="11"/>
  <c r="AI256" i="11" s="1"/>
  <c r="W256" i="11"/>
  <c r="P258" i="11"/>
  <c r="AI258" i="11" s="1"/>
  <c r="W258" i="11"/>
  <c r="AQ258" i="11"/>
  <c r="AQ260" i="11"/>
  <c r="P260" i="11"/>
  <c r="AI260" i="11" s="1"/>
  <c r="W260" i="11"/>
  <c r="W262" i="11"/>
  <c r="AQ262" i="11"/>
  <c r="P262" i="11"/>
  <c r="AI262" i="11" s="1"/>
  <c r="P264" i="11"/>
  <c r="AI264" i="11" s="1"/>
  <c r="W264" i="11"/>
  <c r="AQ264" i="11"/>
  <c r="P266" i="11"/>
  <c r="AI266" i="11" s="1"/>
  <c r="W266" i="11"/>
  <c r="AQ266" i="11"/>
  <c r="AQ268" i="11"/>
  <c r="P268" i="11"/>
  <c r="AI268" i="11" s="1"/>
  <c r="W268" i="11"/>
  <c r="P270" i="11"/>
  <c r="AI270" i="11" s="1"/>
  <c r="W270" i="11"/>
  <c r="AQ270" i="11"/>
  <c r="AQ272" i="11"/>
  <c r="W272" i="11"/>
  <c r="P272" i="11"/>
  <c r="AI272" i="11" s="1"/>
  <c r="AQ274" i="11"/>
  <c r="P274" i="11"/>
  <c r="AI274" i="11" s="1"/>
  <c r="W274" i="11"/>
  <c r="W276" i="11"/>
  <c r="AQ276" i="11"/>
  <c r="P276" i="11"/>
  <c r="AI276" i="11" s="1"/>
  <c r="P278" i="11"/>
  <c r="AI278" i="11" s="1"/>
  <c r="W278" i="11"/>
  <c r="AQ278" i="11"/>
  <c r="W280" i="11"/>
  <c r="AQ280" i="11"/>
  <c r="P280" i="11"/>
  <c r="AI280" i="11" s="1"/>
  <c r="P282" i="11"/>
  <c r="AI282" i="11" s="1"/>
  <c r="W282" i="11"/>
  <c r="AQ282" i="11"/>
  <c r="AQ284" i="11"/>
  <c r="W284" i="11"/>
  <c r="P284" i="11"/>
  <c r="AI284" i="11" s="1"/>
  <c r="AQ286" i="11"/>
  <c r="W286" i="11"/>
  <c r="P286" i="11"/>
  <c r="AI286" i="11" s="1"/>
  <c r="AQ288" i="11"/>
  <c r="P288" i="11"/>
  <c r="AI288" i="11" s="1"/>
  <c r="W288" i="11"/>
  <c r="AQ290" i="11"/>
  <c r="P290" i="11"/>
  <c r="AI290" i="11" s="1"/>
  <c r="W290" i="11"/>
  <c r="W292" i="11"/>
  <c r="AQ292" i="11"/>
  <c r="P292" i="11"/>
  <c r="AI292" i="11" s="1"/>
  <c r="AQ294" i="11"/>
  <c r="P294" i="11"/>
  <c r="AI294" i="11" s="1"/>
  <c r="W294" i="11"/>
  <c r="W296" i="11"/>
  <c r="AQ296" i="11"/>
  <c r="P296" i="11"/>
  <c r="AI296" i="11" s="1"/>
  <c r="P298" i="11"/>
  <c r="AI298" i="11" s="1"/>
  <c r="W298" i="11"/>
  <c r="AQ298" i="11"/>
  <c r="AQ300" i="11"/>
  <c r="P300" i="11"/>
  <c r="AI300" i="11" s="1"/>
  <c r="W300" i="11"/>
  <c r="O8" i="13"/>
  <c r="V8" i="13"/>
  <c r="N8" i="13" s="1"/>
  <c r="O12" i="13"/>
  <c r="V12" i="13"/>
  <c r="N12" i="13" s="1"/>
  <c r="O16" i="13"/>
  <c r="V16" i="13"/>
  <c r="N16" i="13" s="1"/>
  <c r="O18" i="13"/>
  <c r="V18" i="13"/>
  <c r="N18" i="13" s="1"/>
  <c r="O24" i="13"/>
  <c r="V24" i="13"/>
  <c r="N24" i="13" s="1"/>
  <c r="O28" i="13"/>
  <c r="V28" i="13"/>
  <c r="N28" i="13" s="1"/>
  <c r="O30" i="13"/>
  <c r="V30" i="13"/>
  <c r="N30" i="13" s="1"/>
  <c r="O36" i="13"/>
  <c r="V36" i="13"/>
  <c r="N36" i="13" s="1"/>
  <c r="W12" i="11"/>
  <c r="AQ12" i="11"/>
  <c r="P12" i="11"/>
  <c r="AI12" i="11" s="1"/>
  <c r="AQ14" i="11"/>
  <c r="P14" i="11"/>
  <c r="AI14" i="11" s="1"/>
  <c r="W14" i="11"/>
  <c r="W20" i="11"/>
  <c r="AQ20" i="11"/>
  <c r="P20" i="11"/>
  <c r="AI20" i="11" s="1"/>
  <c r="AQ22" i="11"/>
  <c r="P22" i="11"/>
  <c r="AI22" i="11" s="1"/>
  <c r="W22" i="11"/>
  <c r="AQ28" i="11"/>
  <c r="P28" i="11"/>
  <c r="AI28" i="11" s="1"/>
  <c r="W28" i="11"/>
  <c r="AQ32" i="11"/>
  <c r="P32" i="11"/>
  <c r="AI32" i="11" s="1"/>
  <c r="W32" i="11"/>
  <c r="AQ34" i="11"/>
  <c r="P34" i="11"/>
  <c r="AI34" i="11" s="1"/>
  <c r="W34" i="11"/>
  <c r="W40" i="11"/>
  <c r="AQ40" i="11"/>
  <c r="P40" i="11"/>
  <c r="AI40" i="11" s="1"/>
  <c r="W44" i="11"/>
  <c r="AQ44" i="11"/>
  <c r="P44" i="11"/>
  <c r="AI44" i="11" s="1"/>
  <c r="W48" i="11"/>
  <c r="AQ48" i="11"/>
  <c r="P48" i="11"/>
  <c r="AI48" i="11" s="1"/>
  <c r="AQ52" i="11"/>
  <c r="P52" i="11"/>
  <c r="AI52" i="11" s="1"/>
  <c r="W52" i="11"/>
  <c r="AQ56" i="11"/>
  <c r="P56" i="11"/>
  <c r="AI56" i="11" s="1"/>
  <c r="W56" i="11"/>
  <c r="W60" i="11"/>
  <c r="AQ60" i="11"/>
  <c r="P60" i="11"/>
  <c r="AI60" i="11" s="1"/>
  <c r="W64" i="11"/>
  <c r="AQ64" i="11"/>
  <c r="P64" i="11"/>
  <c r="AI64" i="11" s="1"/>
  <c r="W68" i="11"/>
  <c r="AQ68" i="11"/>
  <c r="P68" i="11"/>
  <c r="AI68" i="11" s="1"/>
  <c r="AQ72" i="11"/>
  <c r="P72" i="11"/>
  <c r="AI72" i="11" s="1"/>
  <c r="W72" i="11"/>
  <c r="AQ76" i="11"/>
  <c r="P76" i="11"/>
  <c r="AI76" i="11" s="1"/>
  <c r="W76" i="11"/>
  <c r="W80" i="11"/>
  <c r="AQ80" i="11"/>
  <c r="P80" i="11"/>
  <c r="AI80" i="11" s="1"/>
  <c r="AQ84" i="11"/>
  <c r="P84" i="11"/>
  <c r="AI84" i="11" s="1"/>
  <c r="W84" i="11"/>
  <c r="W88" i="11"/>
  <c r="AQ88" i="11"/>
  <c r="P88" i="11"/>
  <c r="AI88" i="11" s="1"/>
  <c r="AQ90" i="11"/>
  <c r="P90" i="11"/>
  <c r="AI90" i="11" s="1"/>
  <c r="W90" i="11"/>
  <c r="W94" i="11"/>
  <c r="AQ94" i="11"/>
  <c r="P94" i="11"/>
  <c r="AI94" i="11" s="1"/>
  <c r="W98" i="11"/>
  <c r="AQ98" i="11"/>
  <c r="P98" i="11"/>
  <c r="AI98" i="11" s="1"/>
  <c r="W102" i="11"/>
  <c r="AQ102" i="11"/>
  <c r="P102" i="11"/>
  <c r="AI102" i="11" s="1"/>
  <c r="AQ106" i="11"/>
  <c r="P106" i="11"/>
  <c r="AI106" i="11" s="1"/>
  <c r="W106" i="11"/>
  <c r="W110" i="11"/>
  <c r="AQ110" i="11"/>
  <c r="P110" i="11"/>
  <c r="AI110" i="11" s="1"/>
  <c r="W114" i="11"/>
  <c r="AQ114" i="11"/>
  <c r="P114" i="11"/>
  <c r="AI114" i="11" s="1"/>
  <c r="AQ118" i="11"/>
  <c r="P118" i="11"/>
  <c r="AI118" i="11" s="1"/>
  <c r="W118" i="11"/>
  <c r="W122" i="11"/>
  <c r="AQ122" i="11"/>
  <c r="P122" i="11"/>
  <c r="AI122" i="11" s="1"/>
  <c r="W126" i="11"/>
  <c r="AQ126" i="11"/>
  <c r="P126" i="11"/>
  <c r="AI126" i="11" s="1"/>
  <c r="W130" i="11"/>
  <c r="AQ130" i="11"/>
  <c r="P130" i="11"/>
  <c r="AI130" i="11" s="1"/>
  <c r="W134" i="11"/>
  <c r="AQ134" i="11"/>
  <c r="P134" i="11"/>
  <c r="AI134" i="11" s="1"/>
  <c r="W138" i="11"/>
  <c r="AQ138" i="11"/>
  <c r="P138" i="11"/>
  <c r="AI138" i="11" s="1"/>
  <c r="AQ142" i="11"/>
  <c r="P142" i="11"/>
  <c r="AI142" i="11" s="1"/>
  <c r="W142" i="11"/>
  <c r="W146" i="11"/>
  <c r="AQ146" i="11"/>
  <c r="P146" i="11"/>
  <c r="AI146" i="11" s="1"/>
  <c r="AQ151" i="11"/>
  <c r="P151" i="11"/>
  <c r="AI151" i="11" s="1"/>
  <c r="W151" i="11"/>
  <c r="AQ155" i="11"/>
  <c r="P155" i="11"/>
  <c r="AI155" i="11" s="1"/>
  <c r="W155" i="11"/>
  <c r="W159" i="11"/>
  <c r="AQ159" i="11"/>
  <c r="P159" i="11"/>
  <c r="AI159" i="11" s="1"/>
  <c r="W163" i="11"/>
  <c r="AQ163" i="11"/>
  <c r="P163" i="11"/>
  <c r="AI163" i="11" s="1"/>
  <c r="W167" i="11"/>
  <c r="AQ167" i="11"/>
  <c r="P167" i="11"/>
  <c r="AI167" i="11" s="1"/>
  <c r="W171" i="11"/>
  <c r="AQ171" i="11"/>
  <c r="P171" i="11"/>
  <c r="AI171" i="11" s="1"/>
  <c r="AQ175" i="11"/>
  <c r="P175" i="11"/>
  <c r="AI175" i="11" s="1"/>
  <c r="W175" i="11"/>
  <c r="AQ179" i="11"/>
  <c r="P179" i="11"/>
  <c r="AI179" i="11" s="1"/>
  <c r="W179" i="11"/>
  <c r="W183" i="11"/>
  <c r="AQ183" i="11"/>
  <c r="P183" i="11"/>
  <c r="AI183" i="11" s="1"/>
  <c r="W185" i="11"/>
  <c r="AQ185" i="11"/>
  <c r="P185" i="11"/>
  <c r="AI185" i="11" s="1"/>
  <c r="AQ189" i="11"/>
  <c r="P189" i="11"/>
  <c r="AI189" i="11" s="1"/>
  <c r="W189" i="11"/>
  <c r="W193" i="11"/>
  <c r="AQ193" i="11"/>
  <c r="P193" i="11"/>
  <c r="AI193" i="11" s="1"/>
  <c r="AQ197" i="11"/>
  <c r="P197" i="11"/>
  <c r="AI197" i="11" s="1"/>
  <c r="W197" i="11"/>
  <c r="AQ201" i="11"/>
  <c r="P201" i="11"/>
  <c r="AI201" i="11" s="1"/>
  <c r="W201" i="11"/>
  <c r="AQ205" i="11"/>
  <c r="P205" i="11"/>
  <c r="AI205" i="11" s="1"/>
  <c r="W205" i="11"/>
  <c r="AQ209" i="11"/>
  <c r="P209" i="11"/>
  <c r="AI209" i="11" s="1"/>
  <c r="W209" i="11"/>
  <c r="AQ213" i="11"/>
  <c r="P213" i="11"/>
  <c r="AI213" i="11" s="1"/>
  <c r="W213" i="11"/>
  <c r="AQ217" i="11"/>
  <c r="P217" i="11"/>
  <c r="AI217" i="11" s="1"/>
  <c r="W217" i="11"/>
  <c r="W221" i="11"/>
  <c r="AQ221" i="11"/>
  <c r="P221" i="11"/>
  <c r="AI221" i="11" s="1"/>
  <c r="W225" i="11"/>
  <c r="AQ225" i="11"/>
  <c r="P225" i="11"/>
  <c r="AI225" i="11" s="1"/>
  <c r="W229" i="11"/>
  <c r="AQ229" i="11"/>
  <c r="P229" i="11"/>
  <c r="AI229" i="11" s="1"/>
  <c r="AQ233" i="11"/>
  <c r="P233" i="11"/>
  <c r="AI233" i="11" s="1"/>
  <c r="W233" i="11"/>
  <c r="AQ237" i="11"/>
  <c r="P237" i="11"/>
  <c r="AI237" i="11" s="1"/>
  <c r="W237" i="11"/>
  <c r="W241" i="11"/>
  <c r="AQ241" i="11"/>
  <c r="P241" i="11"/>
  <c r="AI241" i="11" s="1"/>
  <c r="AQ245" i="11"/>
  <c r="P245" i="11"/>
  <c r="AI245" i="11" s="1"/>
  <c r="W245" i="11"/>
  <c r="AQ249" i="11"/>
  <c r="P249" i="11"/>
  <c r="AI249" i="11" s="1"/>
  <c r="W249" i="11"/>
  <c r="W253" i="11"/>
  <c r="AQ253" i="11"/>
  <c r="P253" i="11"/>
  <c r="AI253" i="11" s="1"/>
  <c r="W257" i="11"/>
  <c r="AQ257" i="11"/>
  <c r="P257" i="11"/>
  <c r="AI257" i="11" s="1"/>
  <c r="AQ261" i="11"/>
  <c r="P261" i="11"/>
  <c r="AI261" i="11" s="1"/>
  <c r="W261" i="11"/>
  <c r="W265" i="11"/>
  <c r="AQ265" i="11"/>
  <c r="P265" i="11"/>
  <c r="AI265" i="11" s="1"/>
  <c r="W269" i="11"/>
  <c r="AQ269" i="11"/>
  <c r="P269" i="11"/>
  <c r="AI269" i="11" s="1"/>
  <c r="AQ273" i="11"/>
  <c r="P273" i="11"/>
  <c r="AI273" i="11" s="1"/>
  <c r="W273" i="11"/>
  <c r="W277" i="11"/>
  <c r="AQ277" i="11"/>
  <c r="P277" i="11"/>
  <c r="AI277" i="11" s="1"/>
  <c r="W281" i="11"/>
  <c r="AQ281" i="11"/>
  <c r="P281" i="11"/>
  <c r="AI281" i="11" s="1"/>
  <c r="AQ285" i="11"/>
  <c r="P285" i="11"/>
  <c r="AI285" i="11" s="1"/>
  <c r="W285" i="11"/>
  <c r="AQ289" i="11"/>
  <c r="P289" i="11"/>
  <c r="AI289" i="11" s="1"/>
  <c r="W289" i="11"/>
  <c r="W293" i="11"/>
  <c r="AQ293" i="11"/>
  <c r="P293" i="11"/>
  <c r="AI293" i="11" s="1"/>
  <c r="AQ297" i="11"/>
  <c r="P297" i="11"/>
  <c r="AI297" i="11" s="1"/>
  <c r="W297" i="11"/>
  <c r="AQ299" i="11"/>
  <c r="P299" i="11"/>
  <c r="AI299" i="11" s="1"/>
  <c r="W299" i="11"/>
  <c r="W303" i="11"/>
  <c r="AQ303" i="11"/>
  <c r="P303" i="11"/>
  <c r="AI303" i="11" s="1"/>
  <c r="W307" i="11"/>
  <c r="AQ307" i="11"/>
  <c r="P307" i="11"/>
  <c r="AI307" i="11" s="1"/>
  <c r="W311" i="11"/>
  <c r="P311" i="11"/>
  <c r="AI311" i="11" s="1"/>
  <c r="AQ311" i="11"/>
  <c r="W315" i="11"/>
  <c r="P315" i="11"/>
  <c r="AI315" i="11" s="1"/>
  <c r="AQ315" i="11"/>
  <c r="W319" i="11"/>
  <c r="P319" i="11"/>
  <c r="AI319" i="11" s="1"/>
  <c r="AQ319" i="11"/>
  <c r="W323" i="11"/>
  <c r="P323" i="11"/>
  <c r="AI323" i="11" s="1"/>
  <c r="AQ323" i="11"/>
  <c r="W327" i="11"/>
  <c r="AQ327" i="11"/>
  <c r="P327" i="11"/>
  <c r="AI327" i="11" s="1"/>
  <c r="W331" i="11"/>
  <c r="P331" i="11"/>
  <c r="AI331" i="11" s="1"/>
  <c r="AQ331" i="11"/>
  <c r="W337" i="11"/>
  <c r="AQ337" i="11"/>
  <c r="P337" i="11"/>
  <c r="AI337" i="11" s="1"/>
  <c r="W341" i="11"/>
  <c r="AQ341" i="11"/>
  <c r="P341" i="11"/>
  <c r="AI341" i="11" s="1"/>
  <c r="W345" i="11"/>
  <c r="AQ345" i="11"/>
  <c r="P345" i="11"/>
  <c r="AI345" i="11" s="1"/>
  <c r="W349" i="11"/>
  <c r="AQ349" i="11"/>
  <c r="P349" i="11"/>
  <c r="AI349" i="11" s="1"/>
  <c r="W353" i="11"/>
  <c r="AQ353" i="11"/>
  <c r="P353" i="11"/>
  <c r="AI353" i="11" s="1"/>
  <c r="W357" i="11"/>
  <c r="AQ357" i="11"/>
  <c r="P357" i="11"/>
  <c r="AI357" i="11" s="1"/>
  <c r="W361" i="11"/>
  <c r="P361" i="11"/>
  <c r="AI361" i="11" s="1"/>
  <c r="AQ361" i="11"/>
  <c r="W363" i="11"/>
  <c r="P363" i="11"/>
  <c r="AI363" i="11" s="1"/>
  <c r="AQ363" i="11"/>
  <c r="W367" i="11"/>
  <c r="P367" i="11"/>
  <c r="AI367" i="11" s="1"/>
  <c r="AQ367" i="11"/>
  <c r="W371" i="11"/>
  <c r="P371" i="11"/>
  <c r="AI371" i="11" s="1"/>
  <c r="AQ371" i="11"/>
  <c r="W375" i="11"/>
  <c r="P375" i="11"/>
  <c r="AI375" i="11" s="1"/>
  <c r="AQ375" i="11"/>
  <c r="W379" i="11"/>
  <c r="AQ379" i="11"/>
  <c r="P379" i="11"/>
  <c r="AI379" i="11" s="1"/>
  <c r="W383" i="11"/>
  <c r="P383" i="11"/>
  <c r="AI383" i="11" s="1"/>
  <c r="AQ383" i="11"/>
  <c r="W387" i="11"/>
  <c r="P387" i="11"/>
  <c r="AI387" i="11" s="1"/>
  <c r="AQ387" i="11"/>
  <c r="W391" i="11"/>
  <c r="P391" i="11"/>
  <c r="AI391" i="11" s="1"/>
  <c r="AQ391" i="11"/>
  <c r="W395" i="11"/>
  <c r="AQ395" i="11"/>
  <c r="P395" i="11"/>
  <c r="AI395" i="11" s="1"/>
  <c r="W399" i="11"/>
  <c r="AQ399" i="11"/>
  <c r="P399" i="11"/>
  <c r="AI399" i="11" s="1"/>
  <c r="W403" i="11"/>
  <c r="AQ403" i="11"/>
  <c r="P403" i="11"/>
  <c r="AI403" i="11" s="1"/>
  <c r="W407" i="11"/>
  <c r="AQ407" i="11"/>
  <c r="P407" i="11"/>
  <c r="AI407" i="11" s="1"/>
  <c r="W411" i="11"/>
  <c r="P411" i="11"/>
  <c r="AI411" i="11" s="1"/>
  <c r="AQ411" i="11"/>
  <c r="W415" i="11"/>
  <c r="P415" i="11"/>
  <c r="AI415" i="11" s="1"/>
  <c r="AQ415" i="11"/>
  <c r="W419" i="11"/>
  <c r="AQ419" i="11"/>
  <c r="P419" i="11"/>
  <c r="AI419" i="11" s="1"/>
  <c r="W423" i="11"/>
  <c r="P423" i="11"/>
  <c r="AI423" i="11" s="1"/>
  <c r="AQ423" i="11"/>
  <c r="W427" i="11"/>
  <c r="AQ427" i="11"/>
  <c r="P427" i="11"/>
  <c r="AI427" i="11" s="1"/>
  <c r="W431" i="11"/>
  <c r="P431" i="11"/>
  <c r="AI431" i="11" s="1"/>
  <c r="AQ431" i="11"/>
  <c r="W435" i="11"/>
  <c r="AQ435" i="11"/>
  <c r="P435" i="11"/>
  <c r="AI435" i="11" s="1"/>
  <c r="W439" i="11"/>
  <c r="AQ439" i="11"/>
  <c r="P439" i="11"/>
  <c r="AI439" i="11" s="1"/>
  <c r="W443" i="11"/>
  <c r="AQ443" i="11"/>
  <c r="P443" i="11"/>
  <c r="AI443" i="11" s="1"/>
  <c r="W447" i="11"/>
  <c r="AQ447" i="11"/>
  <c r="P447" i="11"/>
  <c r="AI447" i="11" s="1"/>
  <c r="W451" i="11"/>
  <c r="AQ451" i="11"/>
  <c r="P451" i="11"/>
  <c r="AI451" i="11" s="1"/>
  <c r="W455" i="11"/>
  <c r="AQ455" i="11"/>
  <c r="P455" i="11"/>
  <c r="AI455" i="11" s="1"/>
  <c r="W459" i="11"/>
  <c r="P459" i="11"/>
  <c r="AI459" i="11" s="1"/>
  <c r="AQ459" i="11"/>
  <c r="W463" i="11"/>
  <c r="P463" i="11"/>
  <c r="AI463" i="11" s="1"/>
  <c r="AQ463" i="11"/>
  <c r="W467" i="11"/>
  <c r="AQ467" i="11"/>
  <c r="P467" i="11"/>
  <c r="AI467" i="11" s="1"/>
  <c r="W471" i="11"/>
  <c r="P471" i="11"/>
  <c r="AI471" i="11" s="1"/>
  <c r="AQ471" i="11"/>
  <c r="W475" i="11"/>
  <c r="P475" i="11"/>
  <c r="AI475" i="11" s="1"/>
  <c r="AQ475" i="11"/>
  <c r="W479" i="11"/>
  <c r="P479" i="11"/>
  <c r="AI479" i="11" s="1"/>
  <c r="AQ479" i="11"/>
  <c r="W485" i="11"/>
  <c r="P485" i="11"/>
  <c r="AI485" i="11" s="1"/>
  <c r="AQ485" i="11"/>
  <c r="W487" i="11"/>
  <c r="P487" i="11"/>
  <c r="AI487" i="11" s="1"/>
  <c r="AQ487" i="11"/>
  <c r="W489" i="11"/>
  <c r="P489" i="11"/>
  <c r="AI489" i="11" s="1"/>
  <c r="AQ489" i="11"/>
  <c r="W491" i="11"/>
  <c r="P491" i="11"/>
  <c r="AI491" i="11" s="1"/>
  <c r="AQ491" i="11"/>
  <c r="W493" i="11"/>
  <c r="P493" i="11"/>
  <c r="AI493" i="11" s="1"/>
  <c r="AQ493" i="11"/>
  <c r="W495" i="11"/>
  <c r="P495" i="11"/>
  <c r="AI495" i="11" s="1"/>
  <c r="AQ495" i="11"/>
  <c r="AQ500" i="11"/>
  <c r="W500" i="11"/>
  <c r="P500" i="11"/>
  <c r="AI500" i="11" s="1"/>
  <c r="W503" i="11"/>
  <c r="P503" i="11"/>
  <c r="AI503" i="11" s="1"/>
  <c r="AQ503" i="11"/>
  <c r="W507" i="11"/>
  <c r="P507" i="11"/>
  <c r="AI507" i="11" s="1"/>
  <c r="AQ507" i="11"/>
  <c r="W511" i="11"/>
  <c r="P511" i="11"/>
  <c r="AI511" i="11" s="1"/>
  <c r="AQ511" i="11"/>
  <c r="W515" i="11"/>
  <c r="P515" i="11"/>
  <c r="AI515" i="11" s="1"/>
  <c r="AQ515" i="11"/>
  <c r="W519" i="11"/>
  <c r="P519" i="11"/>
  <c r="AI519" i="11" s="1"/>
  <c r="AQ519" i="11"/>
  <c r="W523" i="11"/>
  <c r="P523" i="11"/>
  <c r="AI523" i="11" s="1"/>
  <c r="AQ523" i="11"/>
  <c r="W527" i="11"/>
  <c r="P527" i="11"/>
  <c r="AI527" i="11" s="1"/>
  <c r="AQ527" i="11"/>
  <c r="W529" i="11"/>
  <c r="AQ529" i="11"/>
  <c r="P529" i="11"/>
  <c r="AI529" i="11" s="1"/>
  <c r="W533" i="11"/>
  <c r="AQ533" i="11"/>
  <c r="P533" i="11"/>
  <c r="AI533" i="11" s="1"/>
  <c r="W537" i="11"/>
  <c r="AQ537" i="11"/>
  <c r="P537" i="11"/>
  <c r="AI537" i="11" s="1"/>
  <c r="W541" i="11"/>
  <c r="AQ541" i="11"/>
  <c r="P541" i="11"/>
  <c r="AI541" i="11" s="1"/>
  <c r="W545" i="11"/>
  <c r="AQ545" i="11"/>
  <c r="P545" i="11"/>
  <c r="AI545" i="11" s="1"/>
  <c r="W549" i="11"/>
  <c r="AQ549" i="11"/>
  <c r="P549" i="11"/>
  <c r="AI549" i="11" s="1"/>
  <c r="W553" i="11"/>
  <c r="AQ553" i="11"/>
  <c r="P553" i="11"/>
  <c r="AI553" i="11" s="1"/>
  <c r="W557" i="11"/>
  <c r="AQ557" i="11"/>
  <c r="P557" i="11"/>
  <c r="AI557" i="11" s="1"/>
  <c r="W561" i="11"/>
  <c r="AQ561" i="11"/>
  <c r="P561" i="11"/>
  <c r="AI561" i="11" s="1"/>
  <c r="W565" i="11"/>
  <c r="AQ565" i="11"/>
  <c r="P565" i="11"/>
  <c r="AI565" i="11" s="1"/>
  <c r="W569" i="11"/>
  <c r="AQ569" i="11"/>
  <c r="P569" i="11"/>
  <c r="AI569" i="11" s="1"/>
  <c r="W573" i="11"/>
  <c r="AQ573" i="11"/>
  <c r="P573" i="11"/>
  <c r="AI573" i="11" s="1"/>
  <c r="W577" i="11"/>
  <c r="AQ577" i="11"/>
  <c r="P577" i="11"/>
  <c r="AI577" i="11" s="1"/>
  <c r="W581" i="11"/>
  <c r="AQ581" i="11"/>
  <c r="P581" i="11"/>
  <c r="AI581" i="11" s="1"/>
  <c r="W585" i="11"/>
  <c r="AQ585" i="11"/>
  <c r="P585" i="11"/>
  <c r="AI585" i="11" s="1"/>
  <c r="W589" i="11"/>
  <c r="AQ589" i="11"/>
  <c r="P589" i="11"/>
  <c r="AI589" i="11" s="1"/>
  <c r="W593" i="11"/>
  <c r="AQ593" i="11"/>
  <c r="P593" i="11"/>
  <c r="AI593" i="11" s="1"/>
  <c r="W597" i="11"/>
  <c r="AQ597" i="11"/>
  <c r="P597" i="11"/>
  <c r="AI597" i="11" s="1"/>
  <c r="W601" i="11"/>
  <c r="AQ601" i="11"/>
  <c r="P601" i="11"/>
  <c r="AI601" i="11" s="1"/>
  <c r="W605" i="11"/>
  <c r="AQ605" i="11"/>
  <c r="P605" i="11"/>
  <c r="AI605" i="11" s="1"/>
  <c r="W609" i="11"/>
  <c r="AQ609" i="11"/>
  <c r="P609" i="11"/>
  <c r="AI609" i="11" s="1"/>
  <c r="W613" i="11"/>
  <c r="AQ613" i="11"/>
  <c r="P613" i="11"/>
  <c r="AI613" i="11" s="1"/>
  <c r="W617" i="11"/>
  <c r="AQ617" i="11"/>
  <c r="P617" i="11"/>
  <c r="AI617" i="11" s="1"/>
  <c r="W621" i="11"/>
  <c r="AQ621" i="11"/>
  <c r="P621" i="11"/>
  <c r="AI621" i="11" s="1"/>
  <c r="W625" i="11"/>
  <c r="AQ625" i="11"/>
  <c r="P625" i="11"/>
  <c r="AI625" i="11" s="1"/>
  <c r="W629" i="11"/>
  <c r="AQ629" i="11"/>
  <c r="P629" i="11"/>
  <c r="AI629" i="11" s="1"/>
  <c r="W633" i="11"/>
  <c r="AQ633" i="11"/>
  <c r="P633" i="11"/>
  <c r="AI633" i="11" s="1"/>
  <c r="W637" i="11"/>
  <c r="AQ637" i="11"/>
  <c r="P637" i="11"/>
  <c r="AI637" i="11" s="1"/>
  <c r="W641" i="11"/>
  <c r="AQ641" i="11"/>
  <c r="P641" i="11"/>
  <c r="AI641" i="11" s="1"/>
  <c r="W645" i="11"/>
  <c r="AQ645" i="11"/>
  <c r="P645" i="11"/>
  <c r="AI645" i="11" s="1"/>
  <c r="W649" i="11"/>
  <c r="AQ649" i="11"/>
  <c r="P649" i="11"/>
  <c r="AI649" i="11" s="1"/>
  <c r="W653" i="11"/>
  <c r="AQ653" i="11"/>
  <c r="P653" i="11"/>
  <c r="AI653" i="11" s="1"/>
  <c r="W657" i="11"/>
  <c r="AQ657" i="11"/>
  <c r="P657" i="11"/>
  <c r="AI657" i="11" s="1"/>
  <c r="W661" i="11"/>
  <c r="AQ661" i="11"/>
  <c r="P661" i="11"/>
  <c r="AI661" i="11" s="1"/>
  <c r="W665" i="11"/>
  <c r="AQ665" i="11"/>
  <c r="P665" i="11"/>
  <c r="AI665" i="11" s="1"/>
  <c r="W669" i="11"/>
  <c r="P669" i="11"/>
  <c r="AI669" i="11" s="1"/>
  <c r="AQ669" i="11"/>
  <c r="W673" i="11"/>
  <c r="P673" i="11"/>
  <c r="AI673" i="11" s="1"/>
  <c r="AQ673" i="11"/>
  <c r="W677" i="11"/>
  <c r="P677" i="11"/>
  <c r="AI677" i="11" s="1"/>
  <c r="AQ677" i="11"/>
  <c r="W681" i="11"/>
  <c r="P681" i="11"/>
  <c r="AI681" i="11" s="1"/>
  <c r="AQ681" i="11"/>
  <c r="W685" i="11"/>
  <c r="P685" i="11"/>
  <c r="AI685" i="11" s="1"/>
  <c r="AQ685" i="11"/>
  <c r="W689" i="11"/>
  <c r="P689" i="11"/>
  <c r="AI689" i="11" s="1"/>
  <c r="AQ689" i="11"/>
  <c r="W693" i="11"/>
  <c r="P693" i="11"/>
  <c r="AI693" i="11" s="1"/>
  <c r="AQ693" i="11"/>
  <c r="W697" i="11"/>
  <c r="P697" i="11"/>
  <c r="AI697" i="11" s="1"/>
  <c r="AQ697" i="11"/>
  <c r="W701" i="11"/>
  <c r="P701" i="11"/>
  <c r="AI701" i="11" s="1"/>
  <c r="AQ701" i="11"/>
  <c r="W703" i="11"/>
  <c r="AQ703" i="11"/>
  <c r="P703" i="11"/>
  <c r="AI703" i="11" s="1"/>
  <c r="W707" i="11"/>
  <c r="AQ707" i="11"/>
  <c r="P707" i="11"/>
  <c r="AI707" i="11" s="1"/>
  <c r="W711" i="11"/>
  <c r="AQ711" i="11"/>
  <c r="P711" i="11"/>
  <c r="AI711" i="11" s="1"/>
  <c r="W715" i="11"/>
  <c r="AQ715" i="11"/>
  <c r="P715" i="11"/>
  <c r="AI715" i="11" s="1"/>
  <c r="W719" i="11"/>
  <c r="AQ719" i="11"/>
  <c r="P719" i="11"/>
  <c r="AI719" i="11" s="1"/>
  <c r="W723" i="11"/>
  <c r="AQ723" i="11"/>
  <c r="P723" i="11"/>
  <c r="AI723" i="11" s="1"/>
  <c r="W727" i="11"/>
  <c r="AQ727" i="11"/>
  <c r="P727" i="11"/>
  <c r="AI727" i="11" s="1"/>
  <c r="W733" i="11"/>
  <c r="P733" i="11"/>
  <c r="AI733" i="11" s="1"/>
  <c r="AQ733" i="11"/>
  <c r="W737" i="11"/>
  <c r="P737" i="11"/>
  <c r="AI737" i="11" s="1"/>
  <c r="AQ737" i="11"/>
  <c r="W741" i="11"/>
  <c r="P741" i="11"/>
  <c r="AI741" i="11" s="1"/>
  <c r="AQ741" i="11"/>
  <c r="W743" i="11"/>
  <c r="AQ743" i="11"/>
  <c r="P743" i="11"/>
  <c r="AI743" i="11" s="1"/>
  <c r="W747" i="11"/>
  <c r="AQ747" i="11"/>
  <c r="P747" i="11"/>
  <c r="AI747" i="11" s="1"/>
  <c r="W751" i="11"/>
  <c r="AQ751" i="11"/>
  <c r="P751" i="11"/>
  <c r="AI751" i="11" s="1"/>
  <c r="W755" i="11"/>
  <c r="P755" i="11"/>
  <c r="AI755" i="11" s="1"/>
  <c r="AQ755" i="11"/>
  <c r="W759" i="11"/>
  <c r="P759" i="11"/>
  <c r="AI759" i="11" s="1"/>
  <c r="AQ759" i="11"/>
  <c r="W763" i="11"/>
  <c r="P763" i="11"/>
  <c r="AI763" i="11" s="1"/>
  <c r="AQ763" i="11"/>
  <c r="W767" i="11"/>
  <c r="P767" i="11"/>
  <c r="AI767" i="11" s="1"/>
  <c r="AQ767" i="11"/>
  <c r="W771" i="11"/>
  <c r="P771" i="11"/>
  <c r="AI771" i="11" s="1"/>
  <c r="AQ771" i="11"/>
  <c r="W775" i="11"/>
  <c r="P775" i="11"/>
  <c r="AI775" i="11" s="1"/>
  <c r="AQ775" i="11"/>
  <c r="W779" i="11"/>
  <c r="P779" i="11"/>
  <c r="AI779" i="11" s="1"/>
  <c r="AQ779" i="11"/>
  <c r="W783" i="11"/>
  <c r="P783" i="11"/>
  <c r="AI783" i="11" s="1"/>
  <c r="AQ783" i="11"/>
  <c r="W787" i="11"/>
  <c r="P787" i="11"/>
  <c r="AI787" i="11" s="1"/>
  <c r="AQ787" i="11"/>
  <c r="W791" i="11"/>
  <c r="P791" i="11"/>
  <c r="AI791" i="11" s="1"/>
  <c r="AQ791" i="11"/>
  <c r="W795" i="11"/>
  <c r="P795" i="11"/>
  <c r="AI795" i="11" s="1"/>
  <c r="AQ795" i="11"/>
  <c r="W799" i="11"/>
  <c r="P799" i="11"/>
  <c r="AI799" i="11" s="1"/>
  <c r="AQ799" i="11"/>
  <c r="W803" i="11"/>
  <c r="P803" i="11"/>
  <c r="AI803" i="11" s="1"/>
  <c r="AQ803" i="11"/>
  <c r="W807" i="11"/>
  <c r="P807" i="11"/>
  <c r="AI807" i="11" s="1"/>
  <c r="AQ807" i="11"/>
  <c r="W811" i="11"/>
  <c r="P811" i="11"/>
  <c r="AI811" i="11" s="1"/>
  <c r="AQ811" i="11"/>
  <c r="W815" i="11"/>
  <c r="P815" i="11"/>
  <c r="AI815" i="11" s="1"/>
  <c r="AQ815" i="11"/>
  <c r="W817" i="11"/>
  <c r="P817" i="11"/>
  <c r="AI817" i="11" s="1"/>
  <c r="AQ817" i="11"/>
  <c r="W821" i="11"/>
  <c r="P821" i="11"/>
  <c r="AI821" i="11" s="1"/>
  <c r="AQ821" i="11"/>
  <c r="W827" i="11"/>
  <c r="P827" i="11"/>
  <c r="AI827" i="11" s="1"/>
  <c r="AQ827" i="11"/>
  <c r="W831" i="11"/>
  <c r="P831" i="11"/>
  <c r="AI831" i="11" s="1"/>
  <c r="AQ831" i="11"/>
  <c r="W835" i="11"/>
  <c r="P835" i="11"/>
  <c r="AI835" i="11" s="1"/>
  <c r="AQ835" i="11"/>
  <c r="W839" i="11"/>
  <c r="P839" i="11"/>
  <c r="AI839" i="11" s="1"/>
  <c r="AQ839" i="11"/>
  <c r="W841" i="11"/>
  <c r="P841" i="11"/>
  <c r="AI841" i="11" s="1"/>
  <c r="AQ841" i="11"/>
  <c r="W845" i="11"/>
  <c r="P845" i="11"/>
  <c r="AI845" i="11" s="1"/>
  <c r="AQ845" i="11"/>
  <c r="W849" i="11"/>
  <c r="P849" i="11"/>
  <c r="AI849" i="11" s="1"/>
  <c r="AQ849" i="11"/>
  <c r="W853" i="11"/>
  <c r="P853" i="11"/>
  <c r="AI853" i="11" s="1"/>
  <c r="AQ853" i="11"/>
  <c r="W857" i="11"/>
  <c r="P857" i="11"/>
  <c r="AI857" i="11" s="1"/>
  <c r="AQ857" i="11"/>
  <c r="W863" i="11"/>
  <c r="P863" i="11"/>
  <c r="AI863" i="11" s="1"/>
  <c r="AQ863" i="11"/>
  <c r="W867" i="11"/>
  <c r="P867" i="11"/>
  <c r="AI867" i="11" s="1"/>
  <c r="AQ867" i="11"/>
  <c r="W871" i="11"/>
  <c r="P871" i="11"/>
  <c r="AI871" i="11" s="1"/>
  <c r="AQ871" i="11"/>
  <c r="W875" i="11"/>
  <c r="P875" i="11"/>
  <c r="AI875" i="11" s="1"/>
  <c r="AQ875" i="11"/>
  <c r="W879" i="11"/>
  <c r="P879" i="11"/>
  <c r="AI879" i="11" s="1"/>
  <c r="AQ879" i="11"/>
  <c r="W883" i="11"/>
  <c r="P883" i="11"/>
  <c r="AI883" i="11" s="1"/>
  <c r="AQ883" i="11"/>
  <c r="W885" i="11"/>
  <c r="P885" i="11"/>
  <c r="AI885" i="11" s="1"/>
  <c r="AQ885" i="11"/>
  <c r="W889" i="11"/>
  <c r="P889" i="11"/>
  <c r="AI889" i="11" s="1"/>
  <c r="AQ889" i="11"/>
  <c r="W893" i="11"/>
  <c r="P893" i="11"/>
  <c r="AI893" i="11" s="1"/>
  <c r="AQ893" i="11"/>
  <c r="W897" i="11"/>
  <c r="P897" i="11"/>
  <c r="AI897" i="11" s="1"/>
  <c r="AQ897" i="11"/>
  <c r="W901" i="11"/>
  <c r="P901" i="11"/>
  <c r="AI901" i="11" s="1"/>
  <c r="AQ901" i="11"/>
  <c r="W905" i="11"/>
  <c r="P905" i="11"/>
  <c r="AI905" i="11" s="1"/>
  <c r="AQ905" i="11"/>
  <c r="W909" i="11"/>
  <c r="P909" i="11"/>
  <c r="AI909" i="11" s="1"/>
  <c r="AQ909" i="11"/>
  <c r="W913" i="11"/>
  <c r="P913" i="11"/>
  <c r="AI913" i="11" s="1"/>
  <c r="AQ913" i="11"/>
  <c r="W917" i="11"/>
  <c r="P917" i="11"/>
  <c r="AI917" i="11" s="1"/>
  <c r="AQ917" i="11"/>
  <c r="W921" i="11"/>
  <c r="P921" i="11"/>
  <c r="AI921" i="11" s="1"/>
  <c r="AQ921" i="11"/>
  <c r="W925" i="11"/>
  <c r="P925" i="11"/>
  <c r="AI925" i="11" s="1"/>
  <c r="AQ925" i="11"/>
  <c r="W929" i="11"/>
  <c r="P929" i="11"/>
  <c r="AI929" i="11" s="1"/>
  <c r="AQ929" i="11"/>
  <c r="W933" i="11"/>
  <c r="P933" i="11"/>
  <c r="AI933" i="11" s="1"/>
  <c r="AQ933" i="11"/>
  <c r="W937" i="11"/>
  <c r="P937" i="11"/>
  <c r="AI937" i="11" s="1"/>
  <c r="AQ937" i="11"/>
  <c r="W941" i="11"/>
  <c r="P941" i="11"/>
  <c r="AI941" i="11" s="1"/>
  <c r="AQ941" i="11"/>
  <c r="W945" i="11"/>
  <c r="P945" i="11"/>
  <c r="AI945" i="11" s="1"/>
  <c r="AQ945" i="11"/>
  <c r="W949" i="11"/>
  <c r="P949" i="11"/>
  <c r="AI949" i="11" s="1"/>
  <c r="AQ949" i="11"/>
  <c r="W953" i="11"/>
  <c r="P953" i="11"/>
  <c r="AI953" i="11" s="1"/>
  <c r="AQ953" i="11"/>
  <c r="W957" i="11"/>
  <c r="P957" i="11"/>
  <c r="AI957" i="11" s="1"/>
  <c r="AQ957" i="11"/>
  <c r="W961" i="11"/>
  <c r="P961" i="11"/>
  <c r="AI961" i="11" s="1"/>
  <c r="AQ961" i="11"/>
  <c r="W965" i="11"/>
  <c r="P965" i="11"/>
  <c r="AI965" i="11" s="1"/>
  <c r="AQ965" i="11"/>
  <c r="W969" i="11"/>
  <c r="P969" i="11"/>
  <c r="AI969" i="11" s="1"/>
  <c r="AQ969" i="11"/>
  <c r="W973" i="11"/>
  <c r="P973" i="11"/>
  <c r="AI973" i="11" s="1"/>
  <c r="AQ973" i="11"/>
  <c r="W977" i="11"/>
  <c r="P977" i="11"/>
  <c r="AI977" i="11" s="1"/>
  <c r="AQ977" i="11"/>
  <c r="W981" i="11"/>
  <c r="P981" i="11"/>
  <c r="AI981" i="11" s="1"/>
  <c r="AQ981" i="11"/>
  <c r="W985" i="11"/>
  <c r="P985" i="11"/>
  <c r="AI985" i="11" s="1"/>
  <c r="AQ985" i="11"/>
  <c r="W989" i="11"/>
  <c r="P989" i="11"/>
  <c r="AI989" i="11" s="1"/>
  <c r="AQ989" i="11"/>
  <c r="W993" i="11"/>
  <c r="P993" i="11"/>
  <c r="AI993" i="11" s="1"/>
  <c r="AQ993" i="11"/>
  <c r="W997" i="11"/>
  <c r="P997" i="11"/>
  <c r="AI997" i="11" s="1"/>
  <c r="AQ997" i="11"/>
  <c r="W1001" i="11"/>
  <c r="P1001" i="11"/>
  <c r="AI1001" i="11" s="1"/>
  <c r="AQ1001" i="11"/>
  <c r="W1005" i="11"/>
  <c r="P1005" i="11"/>
  <c r="AI1005" i="11" s="1"/>
  <c r="AQ1005" i="11"/>
  <c r="W1009" i="11"/>
  <c r="P1009" i="11"/>
  <c r="AI1009" i="11" s="1"/>
  <c r="AQ1009" i="11"/>
  <c r="W1013" i="11"/>
  <c r="P1013" i="11"/>
  <c r="AI1013" i="11" s="1"/>
  <c r="AQ1013" i="11"/>
  <c r="W1017" i="11"/>
  <c r="P1017" i="11"/>
  <c r="AI1017" i="11" s="1"/>
  <c r="AQ1017" i="11"/>
  <c r="W1021" i="11"/>
  <c r="P1021" i="11"/>
  <c r="AI1021" i="11" s="1"/>
  <c r="AQ1021" i="11"/>
  <c r="W1025" i="11"/>
  <c r="P1025" i="11"/>
  <c r="AI1025" i="11" s="1"/>
  <c r="AQ1025" i="11"/>
  <c r="W1029" i="11"/>
  <c r="P1029" i="11"/>
  <c r="AI1029" i="11" s="1"/>
  <c r="AQ1029" i="11"/>
  <c r="W1033" i="11"/>
  <c r="P1033" i="11"/>
  <c r="AI1033" i="11" s="1"/>
  <c r="AQ1033" i="11"/>
  <c r="W1037" i="11"/>
  <c r="P1037" i="11"/>
  <c r="AI1037" i="11" s="1"/>
  <c r="AQ1037" i="11"/>
  <c r="W1041" i="11"/>
  <c r="P1041" i="11"/>
  <c r="AI1041" i="11" s="1"/>
  <c r="AQ1041" i="11"/>
  <c r="W1045" i="11"/>
  <c r="P1045" i="11"/>
  <c r="AI1045" i="11" s="1"/>
  <c r="AQ1045" i="11"/>
  <c r="W1049" i="11"/>
  <c r="P1049" i="11"/>
  <c r="AI1049" i="11" s="1"/>
  <c r="AQ1049" i="11"/>
  <c r="W1053" i="11"/>
  <c r="P1053" i="11"/>
  <c r="AI1053" i="11" s="1"/>
  <c r="AQ1053" i="11"/>
  <c r="W1057" i="11"/>
  <c r="P1057" i="11"/>
  <c r="AI1057" i="11" s="1"/>
  <c r="AQ1057" i="11"/>
  <c r="W1061" i="11"/>
  <c r="P1061" i="11"/>
  <c r="AI1061" i="11" s="1"/>
  <c r="AQ1061" i="11"/>
  <c r="W1065" i="11"/>
  <c r="P1065" i="11"/>
  <c r="AI1065" i="11" s="1"/>
  <c r="AQ1065" i="11"/>
  <c r="W1069" i="11"/>
  <c r="P1069" i="11"/>
  <c r="AI1069" i="11" s="1"/>
  <c r="AQ1069" i="11"/>
  <c r="W1073" i="11"/>
  <c r="P1073" i="11"/>
  <c r="AI1073" i="11" s="1"/>
  <c r="AQ1073" i="11"/>
  <c r="W1075" i="11"/>
  <c r="P1075" i="11"/>
  <c r="AI1075" i="11" s="1"/>
  <c r="AQ1075" i="11"/>
  <c r="W1079" i="11"/>
  <c r="P1079" i="11"/>
  <c r="AI1079" i="11" s="1"/>
  <c r="AQ1079" i="11"/>
  <c r="W1083" i="11"/>
  <c r="P1083" i="11"/>
  <c r="AI1083" i="11" s="1"/>
  <c r="AQ1083" i="11"/>
  <c r="W1087" i="11"/>
  <c r="P1087" i="11"/>
  <c r="AI1087" i="11" s="1"/>
  <c r="AQ1087" i="11"/>
  <c r="W1091" i="11"/>
  <c r="P1091" i="11"/>
  <c r="AI1091" i="11" s="1"/>
  <c r="AQ1091" i="11"/>
  <c r="W1095" i="11"/>
  <c r="P1095" i="11"/>
  <c r="AI1095" i="11" s="1"/>
  <c r="AQ1095" i="11"/>
  <c r="W1099" i="11"/>
  <c r="P1099" i="11"/>
  <c r="AI1099" i="11" s="1"/>
  <c r="AQ1099" i="11"/>
  <c r="W1103" i="11"/>
  <c r="P1103" i="11"/>
  <c r="AI1103" i="11" s="1"/>
  <c r="AQ1103" i="11"/>
  <c r="W1107" i="11"/>
  <c r="P1107" i="11"/>
  <c r="AI1107" i="11" s="1"/>
  <c r="AQ1107" i="11"/>
  <c r="W1111" i="11"/>
  <c r="P1111" i="11"/>
  <c r="AI1111" i="11" s="1"/>
  <c r="AQ1111" i="11"/>
  <c r="W1115" i="11"/>
  <c r="P1115" i="11"/>
  <c r="AI1115" i="11" s="1"/>
  <c r="AQ1115" i="11"/>
  <c r="W1119" i="11"/>
  <c r="P1119" i="11"/>
  <c r="AI1119" i="11" s="1"/>
  <c r="AQ1119" i="11"/>
  <c r="W1123" i="11"/>
  <c r="P1123" i="11"/>
  <c r="AI1123" i="11" s="1"/>
  <c r="AQ1123" i="11"/>
  <c r="W1127" i="11"/>
  <c r="P1127" i="11"/>
  <c r="AI1127" i="11" s="1"/>
  <c r="AQ1127" i="11"/>
  <c r="W1131" i="11"/>
  <c r="P1131" i="11"/>
  <c r="AI1131" i="11" s="1"/>
  <c r="AQ1131" i="11"/>
  <c r="W1135" i="11"/>
  <c r="P1135" i="11"/>
  <c r="AI1135" i="11" s="1"/>
  <c r="AQ1135" i="11"/>
  <c r="W1139" i="11"/>
  <c r="P1139" i="11"/>
  <c r="AI1139" i="11" s="1"/>
  <c r="AQ1139" i="11"/>
  <c r="W1143" i="11"/>
  <c r="P1143" i="11"/>
  <c r="AI1143" i="11" s="1"/>
  <c r="AQ1143" i="11"/>
  <c r="W1147" i="11"/>
  <c r="P1147" i="11"/>
  <c r="AI1147" i="11" s="1"/>
  <c r="AQ1147" i="11"/>
  <c r="W1151" i="11"/>
  <c r="P1151" i="11"/>
  <c r="AI1151" i="11" s="1"/>
  <c r="AQ1151" i="11"/>
  <c r="W1155" i="11"/>
  <c r="P1155" i="11"/>
  <c r="AI1155" i="11" s="1"/>
  <c r="AQ1155" i="11"/>
  <c r="W1159" i="11"/>
  <c r="P1159" i="11"/>
  <c r="AI1159" i="11" s="1"/>
  <c r="AQ1159" i="11"/>
  <c r="W1163" i="11"/>
  <c r="P1163" i="11"/>
  <c r="AI1163" i="11" s="1"/>
  <c r="AQ1163" i="11"/>
  <c r="W1167" i="11"/>
  <c r="P1167" i="11"/>
  <c r="AI1167" i="11" s="1"/>
  <c r="AQ1167" i="11"/>
  <c r="W1171" i="11"/>
  <c r="P1171" i="11"/>
  <c r="AI1171" i="11" s="1"/>
  <c r="AQ1171" i="11"/>
  <c r="W1175" i="11"/>
  <c r="P1175" i="11"/>
  <c r="AI1175" i="11" s="1"/>
  <c r="AQ1175" i="11"/>
  <c r="W1179" i="11"/>
  <c r="P1179" i="11"/>
  <c r="AI1179" i="11" s="1"/>
  <c r="AQ1179" i="11"/>
  <c r="W1183" i="11"/>
  <c r="P1183" i="11"/>
  <c r="AI1183" i="11" s="1"/>
  <c r="AQ1183" i="11"/>
  <c r="W1187" i="11"/>
  <c r="P1187" i="11"/>
  <c r="AI1187" i="11" s="1"/>
  <c r="AQ1187" i="11"/>
  <c r="W1191" i="11"/>
  <c r="P1191" i="11"/>
  <c r="AI1191" i="11" s="1"/>
  <c r="AQ1191" i="11"/>
  <c r="W1195" i="11"/>
  <c r="P1195" i="11"/>
  <c r="AI1195" i="11" s="1"/>
  <c r="AQ1195" i="11"/>
  <c r="W1199" i="11"/>
  <c r="P1199" i="11"/>
  <c r="AI1199" i="11" s="1"/>
  <c r="AQ1199" i="11"/>
  <c r="W1203" i="11"/>
  <c r="P1203" i="11"/>
  <c r="AI1203" i="11" s="1"/>
  <c r="AQ1203" i="11"/>
  <c r="W1205" i="11"/>
  <c r="P1205" i="11"/>
  <c r="AI1205" i="11" s="1"/>
  <c r="AQ1205" i="11"/>
  <c r="W1209" i="11"/>
  <c r="P1209" i="11"/>
  <c r="AI1209" i="11" s="1"/>
  <c r="AQ1209" i="11"/>
  <c r="W1213" i="11"/>
  <c r="P1213" i="11"/>
  <c r="AI1213" i="11" s="1"/>
  <c r="AQ1213" i="11"/>
  <c r="W1217" i="11"/>
  <c r="P1217" i="11"/>
  <c r="AI1217" i="11" s="1"/>
  <c r="AQ1217" i="11"/>
  <c r="W1221" i="11"/>
  <c r="P1221" i="11"/>
  <c r="AI1221" i="11" s="1"/>
  <c r="AQ1221" i="11"/>
  <c r="W1225" i="11"/>
  <c r="P1225" i="11"/>
  <c r="AI1225" i="11" s="1"/>
  <c r="AQ1225" i="11"/>
  <c r="W1229" i="11"/>
  <c r="P1229" i="11"/>
  <c r="AI1229" i="11" s="1"/>
  <c r="AQ1229" i="11"/>
  <c r="W1233" i="11"/>
  <c r="P1233" i="11"/>
  <c r="AI1233" i="11" s="1"/>
  <c r="AQ1233" i="11"/>
  <c r="W1237" i="11"/>
  <c r="P1237" i="11"/>
  <c r="AI1237" i="11" s="1"/>
  <c r="AQ1237" i="11"/>
  <c r="W1241" i="11"/>
  <c r="P1241" i="11"/>
  <c r="AI1241" i="11" s="1"/>
  <c r="AQ1241" i="11"/>
  <c r="W1245" i="11"/>
  <c r="P1245" i="11"/>
  <c r="AI1245" i="11" s="1"/>
  <c r="AQ1245" i="11"/>
  <c r="W1249" i="11"/>
  <c r="P1249" i="11"/>
  <c r="AI1249" i="11" s="1"/>
  <c r="AQ1249" i="11"/>
  <c r="W1253" i="11"/>
  <c r="P1253" i="11"/>
  <c r="AI1253" i="11" s="1"/>
  <c r="AQ1253" i="11"/>
  <c r="W1257" i="11"/>
  <c r="P1257" i="11"/>
  <c r="AI1257" i="11" s="1"/>
  <c r="AQ1257" i="11"/>
  <c r="W1261" i="11"/>
  <c r="P1261" i="11"/>
  <c r="AI1261" i="11" s="1"/>
  <c r="AQ1261" i="11"/>
  <c r="W1265" i="11"/>
  <c r="P1265" i="11"/>
  <c r="AI1265" i="11" s="1"/>
  <c r="AQ1265" i="11"/>
  <c r="W1269" i="11"/>
  <c r="P1269" i="11"/>
  <c r="AI1269" i="11" s="1"/>
  <c r="AQ1269" i="11"/>
  <c r="W1273" i="11"/>
  <c r="P1273" i="11"/>
  <c r="AI1273" i="11" s="1"/>
  <c r="AQ1273" i="11"/>
  <c r="W1277" i="11"/>
  <c r="P1277" i="11"/>
  <c r="AI1277" i="11" s="1"/>
  <c r="AQ1277" i="11"/>
  <c r="W1281" i="11"/>
  <c r="P1281" i="11"/>
  <c r="AI1281" i="11" s="1"/>
  <c r="AQ1281" i="11"/>
  <c r="W1285" i="11"/>
  <c r="P1285" i="11"/>
  <c r="AI1285" i="11" s="1"/>
  <c r="AQ1285" i="11"/>
  <c r="W1289" i="11"/>
  <c r="P1289" i="11"/>
  <c r="AI1289" i="11" s="1"/>
  <c r="AQ1289" i="11"/>
  <c r="W1293" i="11"/>
  <c r="P1293" i="11"/>
  <c r="AI1293" i="11" s="1"/>
  <c r="AQ1293" i="11"/>
  <c r="W1297" i="11"/>
  <c r="P1297" i="11"/>
  <c r="AI1297" i="11" s="1"/>
  <c r="AQ1297" i="11"/>
  <c r="W1301" i="11"/>
  <c r="P1301" i="11"/>
  <c r="AI1301" i="11" s="1"/>
  <c r="AQ1301" i="11"/>
  <c r="W1305" i="11"/>
  <c r="P1305" i="11"/>
  <c r="AI1305" i="11" s="1"/>
  <c r="AQ1305" i="11"/>
  <c r="W1309" i="11"/>
  <c r="P1309" i="11"/>
  <c r="AI1309" i="11" s="1"/>
  <c r="AQ1309" i="11"/>
  <c r="W1313" i="11"/>
  <c r="P1313" i="11"/>
  <c r="AI1313" i="11" s="1"/>
  <c r="AQ1313" i="11"/>
  <c r="W1317" i="11"/>
  <c r="P1317" i="11"/>
  <c r="AI1317" i="11" s="1"/>
  <c r="AQ1317" i="11"/>
  <c r="W1321" i="11"/>
  <c r="P1321" i="11"/>
  <c r="AI1321" i="11" s="1"/>
  <c r="AQ1321" i="11"/>
  <c r="W1323" i="11"/>
  <c r="P1323" i="11"/>
  <c r="AI1323" i="11" s="1"/>
  <c r="AQ1323" i="11"/>
  <c r="W1327" i="11"/>
  <c r="P1327" i="11"/>
  <c r="AI1327" i="11" s="1"/>
  <c r="AQ1327" i="11"/>
  <c r="W1331" i="11"/>
  <c r="P1331" i="11"/>
  <c r="AI1331" i="11" s="1"/>
  <c r="AQ1331" i="11"/>
  <c r="W1335" i="11"/>
  <c r="P1335" i="11"/>
  <c r="AI1335" i="11" s="1"/>
  <c r="AQ1335" i="11"/>
  <c r="W1339" i="11"/>
  <c r="P1339" i="11"/>
  <c r="AI1339" i="11" s="1"/>
  <c r="AQ1339" i="11"/>
  <c r="W1343" i="11"/>
  <c r="P1343" i="11"/>
  <c r="AI1343" i="11" s="1"/>
  <c r="AQ1343" i="11"/>
  <c r="W1347" i="11"/>
  <c r="P1347" i="11"/>
  <c r="AI1347" i="11" s="1"/>
  <c r="AQ1347" i="11"/>
  <c r="W1351" i="11"/>
  <c r="P1351" i="11"/>
  <c r="AI1351" i="11" s="1"/>
  <c r="AQ1351" i="11"/>
  <c r="W1355" i="11"/>
  <c r="P1355" i="11"/>
  <c r="AI1355" i="11" s="1"/>
  <c r="AQ1355" i="11"/>
  <c r="W1359" i="11"/>
  <c r="P1359" i="11"/>
  <c r="AI1359" i="11" s="1"/>
  <c r="AQ1359" i="11"/>
  <c r="W1363" i="11"/>
  <c r="P1363" i="11"/>
  <c r="AI1363" i="11" s="1"/>
  <c r="AQ1363" i="11"/>
  <c r="W1367" i="11"/>
  <c r="P1367" i="11"/>
  <c r="AI1367" i="11" s="1"/>
  <c r="AQ1367" i="11"/>
  <c r="W1371" i="11"/>
  <c r="P1371" i="11"/>
  <c r="AI1371" i="11" s="1"/>
  <c r="AQ1371" i="11"/>
  <c r="W1375" i="11"/>
  <c r="P1375" i="11"/>
  <c r="AI1375" i="11" s="1"/>
  <c r="AQ1375" i="11"/>
  <c r="W1377" i="11"/>
  <c r="P1377" i="11"/>
  <c r="AI1377" i="11" s="1"/>
  <c r="AQ1377" i="11"/>
  <c r="W1379" i="11"/>
  <c r="P1379" i="11"/>
  <c r="AI1379" i="11" s="1"/>
  <c r="AQ1379" i="11"/>
  <c r="W1381" i="11"/>
  <c r="P1381" i="11"/>
  <c r="AI1381" i="11" s="1"/>
  <c r="AQ1381" i="11"/>
  <c r="W1383" i="11"/>
  <c r="P1383" i="11"/>
  <c r="AI1383" i="11" s="1"/>
  <c r="AQ1383" i="11"/>
  <c r="W1385" i="11"/>
  <c r="P1385" i="11"/>
  <c r="AI1385" i="11" s="1"/>
  <c r="AQ1385" i="11"/>
  <c r="W1387" i="11"/>
  <c r="P1387" i="11"/>
  <c r="AI1387" i="11" s="1"/>
  <c r="AQ1387" i="11"/>
  <c r="W1389" i="11"/>
  <c r="P1389" i="11"/>
  <c r="AI1389" i="11" s="1"/>
  <c r="AQ1389" i="11"/>
  <c r="W1391" i="11"/>
  <c r="P1391" i="11"/>
  <c r="AI1391" i="11" s="1"/>
  <c r="AQ1391" i="11"/>
  <c r="W1393" i="11"/>
  <c r="P1393" i="11"/>
  <c r="AI1393" i="11" s="1"/>
  <c r="AQ1393" i="11"/>
  <c r="W1395" i="11"/>
  <c r="P1395" i="11"/>
  <c r="AI1395" i="11" s="1"/>
  <c r="AQ1395" i="11"/>
  <c r="W1397" i="11"/>
  <c r="P1397" i="11"/>
  <c r="AI1397" i="11" s="1"/>
  <c r="AQ1397" i="11"/>
  <c r="W1399" i="11"/>
  <c r="P1399" i="11"/>
  <c r="AI1399" i="11" s="1"/>
  <c r="AQ1399" i="11"/>
  <c r="W1401" i="11"/>
  <c r="P1401" i="11"/>
  <c r="AI1401" i="11" s="1"/>
  <c r="AQ1401" i="11"/>
  <c r="W1403" i="11"/>
  <c r="P1403" i="11"/>
  <c r="AI1403" i="11" s="1"/>
  <c r="AQ1403" i="11"/>
  <c r="W1405" i="11"/>
  <c r="P1405" i="11"/>
  <c r="AI1405" i="11" s="1"/>
  <c r="AQ1405" i="11"/>
  <c r="W1407" i="11"/>
  <c r="P1407" i="11"/>
  <c r="AI1407" i="11" s="1"/>
  <c r="AQ1407" i="11"/>
  <c r="W1409" i="11"/>
  <c r="P1409" i="11"/>
  <c r="AI1409" i="11" s="1"/>
  <c r="AQ1409" i="11"/>
  <c r="W1411" i="11"/>
  <c r="P1411" i="11"/>
  <c r="AI1411" i="11" s="1"/>
  <c r="AQ1411" i="11"/>
  <c r="W1413" i="11"/>
  <c r="P1413" i="11"/>
  <c r="AI1413" i="11" s="1"/>
  <c r="AQ1413" i="11"/>
  <c r="W1415" i="11"/>
  <c r="P1415" i="11"/>
  <c r="AI1415" i="11" s="1"/>
  <c r="AQ1415" i="11"/>
  <c r="W1417" i="11"/>
  <c r="P1417" i="11"/>
  <c r="AI1417" i="11" s="1"/>
  <c r="AQ1417" i="11"/>
  <c r="W1419" i="11"/>
  <c r="P1419" i="11"/>
  <c r="AI1419" i="11" s="1"/>
  <c r="AQ1419" i="11"/>
  <c r="W1421" i="11"/>
  <c r="P1421" i="11"/>
  <c r="AI1421" i="11" s="1"/>
  <c r="AQ1421" i="11"/>
  <c r="AQ499" i="11"/>
  <c r="P499" i="11"/>
  <c r="AI499" i="11" s="1"/>
  <c r="W499" i="11"/>
  <c r="AQ504" i="11"/>
  <c r="P504" i="11"/>
  <c r="AI504" i="11" s="1"/>
  <c r="W504" i="11"/>
  <c r="AQ508" i="11"/>
  <c r="P508" i="11"/>
  <c r="AI508" i="11" s="1"/>
  <c r="W508" i="11"/>
  <c r="AQ512" i="11"/>
  <c r="P512" i="11"/>
  <c r="AI512" i="11" s="1"/>
  <c r="W512" i="11"/>
  <c r="AQ516" i="11"/>
  <c r="P516" i="11"/>
  <c r="AI516" i="11" s="1"/>
  <c r="W516" i="11"/>
  <c r="AQ520" i="11"/>
  <c r="P520" i="11"/>
  <c r="AI520" i="11" s="1"/>
  <c r="W520" i="11"/>
  <c r="AQ524" i="11"/>
  <c r="P524" i="11"/>
  <c r="AI524" i="11" s="1"/>
  <c r="W524" i="11"/>
  <c r="AQ528" i="11"/>
  <c r="P528" i="11"/>
  <c r="AI528" i="11" s="1"/>
  <c r="W528" i="11"/>
  <c r="AQ532" i="11"/>
  <c r="P532" i="11"/>
  <c r="AI532" i="11" s="1"/>
  <c r="W532" i="11"/>
  <c r="AQ536" i="11"/>
  <c r="P536" i="11"/>
  <c r="AI536" i="11" s="1"/>
  <c r="W536" i="11"/>
  <c r="AQ540" i="11"/>
  <c r="P540" i="11"/>
  <c r="AI540" i="11" s="1"/>
  <c r="W540" i="11"/>
  <c r="AQ544" i="11"/>
  <c r="P544" i="11"/>
  <c r="AI544" i="11" s="1"/>
  <c r="W544" i="11"/>
  <c r="AQ548" i="11"/>
  <c r="P548" i="11"/>
  <c r="AI548" i="11" s="1"/>
  <c r="W548" i="11"/>
  <c r="AQ552" i="11"/>
  <c r="P552" i="11"/>
  <c r="AI552" i="11" s="1"/>
  <c r="W552" i="11"/>
  <c r="AQ556" i="11"/>
  <c r="P556" i="11"/>
  <c r="AI556" i="11" s="1"/>
  <c r="W556" i="11"/>
  <c r="AQ560" i="11"/>
  <c r="P560" i="11"/>
  <c r="AI560" i="11" s="1"/>
  <c r="W560" i="11"/>
  <c r="AQ564" i="11"/>
  <c r="P564" i="11"/>
  <c r="AI564" i="11" s="1"/>
  <c r="W564" i="11"/>
  <c r="AQ568" i="11"/>
  <c r="P568" i="11"/>
  <c r="AI568" i="11" s="1"/>
  <c r="W568" i="11"/>
  <c r="AQ572" i="11"/>
  <c r="P572" i="11"/>
  <c r="AI572" i="11" s="1"/>
  <c r="W572" i="11"/>
  <c r="AQ576" i="11"/>
  <c r="P576" i="11"/>
  <c r="AI576" i="11" s="1"/>
  <c r="W576" i="11"/>
  <c r="AQ580" i="11"/>
  <c r="P580" i="11"/>
  <c r="AI580" i="11" s="1"/>
  <c r="W580" i="11"/>
  <c r="AQ584" i="11"/>
  <c r="P584" i="11"/>
  <c r="AI584" i="11" s="1"/>
  <c r="W584" i="11"/>
  <c r="AQ588" i="11"/>
  <c r="P588" i="11"/>
  <c r="AI588" i="11" s="1"/>
  <c r="W588" i="11"/>
  <c r="AQ592" i="11"/>
  <c r="P592" i="11"/>
  <c r="AI592" i="11" s="1"/>
  <c r="W592" i="11"/>
  <c r="AQ596" i="11"/>
  <c r="P596" i="11"/>
  <c r="AI596" i="11" s="1"/>
  <c r="W596" i="11"/>
  <c r="AQ600" i="11"/>
  <c r="P600" i="11"/>
  <c r="AI600" i="11" s="1"/>
  <c r="W600" i="11"/>
  <c r="AQ604" i="11"/>
  <c r="P604" i="11"/>
  <c r="AI604" i="11" s="1"/>
  <c r="W604" i="11"/>
  <c r="AQ608" i="11"/>
  <c r="P608" i="11"/>
  <c r="AI608" i="11" s="1"/>
  <c r="W608" i="11"/>
  <c r="AQ612" i="11"/>
  <c r="P612" i="11"/>
  <c r="AI612" i="11" s="1"/>
  <c r="W612" i="11"/>
  <c r="AQ616" i="11"/>
  <c r="P616" i="11"/>
  <c r="AI616" i="11" s="1"/>
  <c r="W616" i="11"/>
  <c r="AQ620" i="11"/>
  <c r="P620" i="11"/>
  <c r="AI620" i="11" s="1"/>
  <c r="W620" i="11"/>
  <c r="AQ624" i="11"/>
  <c r="P624" i="11"/>
  <c r="AI624" i="11" s="1"/>
  <c r="W624" i="11"/>
  <c r="AQ628" i="11"/>
  <c r="P628" i="11"/>
  <c r="AI628" i="11" s="1"/>
  <c r="W628" i="11"/>
  <c r="AQ632" i="11"/>
  <c r="P632" i="11"/>
  <c r="AI632" i="11" s="1"/>
  <c r="W632" i="11"/>
  <c r="AQ636" i="11"/>
  <c r="P636" i="11"/>
  <c r="AI636" i="11" s="1"/>
  <c r="W636" i="11"/>
  <c r="AQ640" i="11"/>
  <c r="P640" i="11"/>
  <c r="AI640" i="11" s="1"/>
  <c r="W640" i="11"/>
  <c r="AQ644" i="11"/>
  <c r="P644" i="11"/>
  <c r="AI644" i="11" s="1"/>
  <c r="W644" i="11"/>
  <c r="AQ648" i="11"/>
  <c r="P648" i="11"/>
  <c r="AI648" i="11" s="1"/>
  <c r="W648" i="11"/>
  <c r="AQ652" i="11"/>
  <c r="P652" i="11"/>
  <c r="AI652" i="11" s="1"/>
  <c r="W652" i="11"/>
  <c r="AQ656" i="11"/>
  <c r="P656" i="11"/>
  <c r="AI656" i="11" s="1"/>
  <c r="W656" i="11"/>
  <c r="AQ660" i="11"/>
  <c r="P660" i="11"/>
  <c r="AI660" i="11" s="1"/>
  <c r="W660" i="11"/>
  <c r="AQ664" i="11"/>
  <c r="P664" i="11"/>
  <c r="AI664" i="11" s="1"/>
  <c r="W664" i="11"/>
  <c r="AQ670" i="11"/>
  <c r="P670" i="11"/>
  <c r="AI670" i="11" s="1"/>
  <c r="W670" i="11"/>
  <c r="AQ674" i="11"/>
  <c r="P674" i="11"/>
  <c r="AI674" i="11" s="1"/>
  <c r="W674" i="11"/>
  <c r="AQ678" i="11"/>
  <c r="P678" i="11"/>
  <c r="AI678" i="11" s="1"/>
  <c r="W678" i="11"/>
  <c r="AQ682" i="11"/>
  <c r="P682" i="11"/>
  <c r="AI682" i="11" s="1"/>
  <c r="W682" i="11"/>
  <c r="AQ686" i="11"/>
  <c r="P686" i="11"/>
  <c r="AI686" i="11" s="1"/>
  <c r="W686" i="11"/>
  <c r="AQ690" i="11"/>
  <c r="P690" i="11"/>
  <c r="AI690" i="11" s="1"/>
  <c r="W690" i="11"/>
  <c r="AQ694" i="11"/>
  <c r="P694" i="11"/>
  <c r="AI694" i="11" s="1"/>
  <c r="W694" i="11"/>
  <c r="AQ698" i="11"/>
  <c r="P698" i="11"/>
  <c r="AI698" i="11" s="1"/>
  <c r="W698" i="11"/>
  <c r="AQ702" i="11"/>
  <c r="P702" i="11"/>
  <c r="AI702" i="11" s="1"/>
  <c r="W702" i="11"/>
  <c r="AQ706" i="11"/>
  <c r="P706" i="11"/>
  <c r="AI706" i="11" s="1"/>
  <c r="W706" i="11"/>
  <c r="AQ710" i="11"/>
  <c r="P710" i="11"/>
  <c r="AI710" i="11" s="1"/>
  <c r="W710" i="11"/>
  <c r="AQ714" i="11"/>
  <c r="P714" i="11"/>
  <c r="AI714" i="11" s="1"/>
  <c r="W714" i="11"/>
  <c r="AQ718" i="11"/>
  <c r="P718" i="11"/>
  <c r="AI718" i="11" s="1"/>
  <c r="W718" i="11"/>
  <c r="AQ722" i="11"/>
  <c r="P722" i="11"/>
  <c r="AI722" i="11" s="1"/>
  <c r="W722" i="11"/>
  <c r="AQ726" i="11"/>
  <c r="P726" i="11"/>
  <c r="AI726" i="11" s="1"/>
  <c r="W726" i="11"/>
  <c r="AQ730" i="11"/>
  <c r="P730" i="11"/>
  <c r="AI730" i="11" s="1"/>
  <c r="W730" i="11"/>
  <c r="AQ734" i="11"/>
  <c r="P734" i="11"/>
  <c r="AI734" i="11" s="1"/>
  <c r="W734" i="11"/>
  <c r="AQ738" i="11"/>
  <c r="P738" i="11"/>
  <c r="AI738" i="11" s="1"/>
  <c r="W738" i="11"/>
  <c r="AQ742" i="11"/>
  <c r="P742" i="11"/>
  <c r="AI742" i="11" s="1"/>
  <c r="W742" i="11"/>
  <c r="AQ746" i="11"/>
  <c r="P746" i="11"/>
  <c r="AI746" i="11" s="1"/>
  <c r="W746" i="11"/>
  <c r="AQ750" i="11"/>
  <c r="P750" i="11"/>
  <c r="AI750" i="11" s="1"/>
  <c r="W750" i="11"/>
  <c r="AJ3196" i="11"/>
  <c r="AL3196" i="11"/>
  <c r="AL3200" i="11" s="1"/>
  <c r="AN3196" i="11"/>
  <c r="AR3196" i="11"/>
  <c r="AT3196" i="11"/>
  <c r="AV3196" i="11"/>
  <c r="AX3196" i="11"/>
  <c r="AA3196" i="11"/>
  <c r="AQ302" i="11"/>
  <c r="P302" i="11"/>
  <c r="AI302" i="11" s="1"/>
  <c r="W302" i="11"/>
  <c r="AQ304" i="11"/>
  <c r="P304" i="11"/>
  <c r="AI304" i="11" s="1"/>
  <c r="W304" i="11"/>
  <c r="AQ306" i="11"/>
  <c r="P306" i="11"/>
  <c r="AI306" i="11" s="1"/>
  <c r="W306" i="11"/>
  <c r="AQ308" i="11"/>
  <c r="P308" i="11"/>
  <c r="AI308" i="11" s="1"/>
  <c r="W308" i="11"/>
  <c r="AQ310" i="11"/>
  <c r="P310" i="11"/>
  <c r="AI310" i="11" s="1"/>
  <c r="W310" i="11"/>
  <c r="AQ312" i="11"/>
  <c r="P312" i="11"/>
  <c r="AI312" i="11" s="1"/>
  <c r="W312" i="11"/>
  <c r="AQ314" i="11"/>
  <c r="P314" i="11"/>
  <c r="AI314" i="11" s="1"/>
  <c r="W314" i="11"/>
  <c r="AQ316" i="11"/>
  <c r="P316" i="11"/>
  <c r="AI316" i="11" s="1"/>
  <c r="W316" i="11"/>
  <c r="AQ318" i="11"/>
  <c r="P318" i="11"/>
  <c r="AI318" i="11" s="1"/>
  <c r="W318" i="11"/>
  <c r="AQ320" i="11"/>
  <c r="P320" i="11"/>
  <c r="AI320" i="11" s="1"/>
  <c r="W320" i="11"/>
  <c r="AQ322" i="11"/>
  <c r="P322" i="11"/>
  <c r="AI322" i="11" s="1"/>
  <c r="W322" i="11"/>
  <c r="AQ324" i="11"/>
  <c r="P324" i="11"/>
  <c r="AI324" i="11" s="1"/>
  <c r="W324" i="11"/>
  <c r="AQ326" i="11"/>
  <c r="P326" i="11"/>
  <c r="AI326" i="11" s="1"/>
  <c r="W326" i="11"/>
  <c r="AQ328" i="11"/>
  <c r="P328" i="11"/>
  <c r="AI328" i="11" s="1"/>
  <c r="W328" i="11"/>
  <c r="AQ330" i="11"/>
  <c r="P330" i="11"/>
  <c r="AI330" i="11" s="1"/>
  <c r="W330" i="11"/>
  <c r="AQ332" i="11"/>
  <c r="P332" i="11"/>
  <c r="AI332" i="11" s="1"/>
  <c r="W332" i="11"/>
  <c r="AQ334" i="11"/>
  <c r="P334" i="11"/>
  <c r="AI334" i="11" s="1"/>
  <c r="W334" i="11"/>
  <c r="AQ336" i="11"/>
  <c r="P336" i="11"/>
  <c r="AI336" i="11" s="1"/>
  <c r="W336" i="11"/>
  <c r="AQ338" i="11"/>
  <c r="P338" i="11"/>
  <c r="AI338" i="11" s="1"/>
  <c r="W338" i="11"/>
  <c r="AQ340" i="11"/>
  <c r="P340" i="11"/>
  <c r="AI340" i="11" s="1"/>
  <c r="W340" i="11"/>
  <c r="AQ342" i="11"/>
  <c r="P342" i="11"/>
  <c r="AI342" i="11" s="1"/>
  <c r="W342" i="11"/>
  <c r="AQ344" i="11"/>
  <c r="P344" i="11"/>
  <c r="AI344" i="11" s="1"/>
  <c r="W344" i="11"/>
  <c r="AQ346" i="11"/>
  <c r="P346" i="11"/>
  <c r="AI346" i="11" s="1"/>
  <c r="W346" i="11"/>
  <c r="AQ348" i="11"/>
  <c r="P348" i="11"/>
  <c r="AI348" i="11" s="1"/>
  <c r="W348" i="11"/>
  <c r="AQ350" i="11"/>
  <c r="P350" i="11"/>
  <c r="AI350" i="11" s="1"/>
  <c r="W350" i="11"/>
  <c r="AQ352" i="11"/>
  <c r="P352" i="11"/>
  <c r="AI352" i="11" s="1"/>
  <c r="W352" i="11"/>
  <c r="AQ354" i="11"/>
  <c r="P354" i="11"/>
  <c r="AI354" i="11" s="1"/>
  <c r="W354" i="11"/>
  <c r="AQ356" i="11"/>
  <c r="P356" i="11"/>
  <c r="AI356" i="11" s="1"/>
  <c r="W356" i="11"/>
  <c r="AQ358" i="11"/>
  <c r="P358" i="11"/>
  <c r="AI358" i="11" s="1"/>
  <c r="W358" i="11"/>
  <c r="AQ360" i="11"/>
  <c r="P360" i="11"/>
  <c r="AI360" i="11" s="1"/>
  <c r="W360" i="11"/>
  <c r="AQ362" i="11"/>
  <c r="P362" i="11"/>
  <c r="AI362" i="11" s="1"/>
  <c r="W362" i="11"/>
  <c r="AQ364" i="11"/>
  <c r="P364" i="11"/>
  <c r="AI364" i="11" s="1"/>
  <c r="W364" i="11"/>
  <c r="AQ366" i="11"/>
  <c r="P366" i="11"/>
  <c r="AI366" i="11" s="1"/>
  <c r="W366" i="11"/>
  <c r="AQ368" i="11"/>
  <c r="P368" i="11"/>
  <c r="AI368" i="11" s="1"/>
  <c r="W368" i="11"/>
  <c r="AQ370" i="11"/>
  <c r="P370" i="11"/>
  <c r="AI370" i="11" s="1"/>
  <c r="W370" i="11"/>
  <c r="AQ372" i="11"/>
  <c r="P372" i="11"/>
  <c r="AI372" i="11" s="1"/>
  <c r="W372" i="11"/>
  <c r="AQ374" i="11"/>
  <c r="P374" i="11"/>
  <c r="AI374" i="11" s="1"/>
  <c r="W374" i="11"/>
  <c r="AQ376" i="11"/>
  <c r="P376" i="11"/>
  <c r="AI376" i="11" s="1"/>
  <c r="W376" i="11"/>
  <c r="AQ378" i="11"/>
  <c r="P378" i="11"/>
  <c r="AI378" i="11" s="1"/>
  <c r="W378" i="11"/>
  <c r="AQ380" i="11"/>
  <c r="P380" i="11"/>
  <c r="AI380" i="11" s="1"/>
  <c r="W380" i="11"/>
  <c r="AQ382" i="11"/>
  <c r="P382" i="11"/>
  <c r="AI382" i="11" s="1"/>
  <c r="W382" i="11"/>
  <c r="AQ384" i="11"/>
  <c r="P384" i="11"/>
  <c r="AI384" i="11" s="1"/>
  <c r="W384" i="11"/>
  <c r="AQ386" i="11"/>
  <c r="P386" i="11"/>
  <c r="AI386" i="11" s="1"/>
  <c r="W386" i="11"/>
  <c r="AQ388" i="11"/>
  <c r="P388" i="11"/>
  <c r="AI388" i="11" s="1"/>
  <c r="W388" i="11"/>
  <c r="AQ390" i="11"/>
  <c r="P390" i="11"/>
  <c r="AI390" i="11" s="1"/>
  <c r="W390" i="11"/>
  <c r="AQ392" i="11"/>
  <c r="P392" i="11"/>
  <c r="AI392" i="11" s="1"/>
  <c r="W392" i="11"/>
  <c r="AQ394" i="11"/>
  <c r="P394" i="11"/>
  <c r="AI394" i="11" s="1"/>
  <c r="W394" i="11"/>
  <c r="AQ396" i="11"/>
  <c r="P396" i="11"/>
  <c r="AI396" i="11" s="1"/>
  <c r="W396" i="11"/>
  <c r="AQ398" i="11"/>
  <c r="P398" i="11"/>
  <c r="AI398" i="11" s="1"/>
  <c r="W398" i="11"/>
  <c r="AQ400" i="11"/>
  <c r="P400" i="11"/>
  <c r="AI400" i="11" s="1"/>
  <c r="W400" i="11"/>
  <c r="AQ402" i="11"/>
  <c r="P402" i="11"/>
  <c r="AI402" i="11" s="1"/>
  <c r="W402" i="11"/>
  <c r="AQ404" i="11"/>
  <c r="P404" i="11"/>
  <c r="AI404" i="11" s="1"/>
  <c r="W404" i="11"/>
  <c r="AQ406" i="11"/>
  <c r="P406" i="11"/>
  <c r="AI406" i="11" s="1"/>
  <c r="W406" i="11"/>
  <c r="AQ408" i="11"/>
  <c r="P408" i="11"/>
  <c r="AI408" i="11" s="1"/>
  <c r="W408" i="11"/>
  <c r="AQ410" i="11"/>
  <c r="P410" i="11"/>
  <c r="AI410" i="11" s="1"/>
  <c r="W410" i="11"/>
  <c r="AQ412" i="11"/>
  <c r="P412" i="11"/>
  <c r="AI412" i="11" s="1"/>
  <c r="W412" i="11"/>
  <c r="AQ414" i="11"/>
  <c r="P414" i="11"/>
  <c r="AI414" i="11" s="1"/>
  <c r="W414" i="11"/>
  <c r="AQ416" i="11"/>
  <c r="P416" i="11"/>
  <c r="AI416" i="11" s="1"/>
  <c r="W416" i="11"/>
  <c r="AQ418" i="11"/>
  <c r="P418" i="11"/>
  <c r="AI418" i="11" s="1"/>
  <c r="W418" i="11"/>
  <c r="AQ420" i="11"/>
  <c r="P420" i="11"/>
  <c r="AI420" i="11" s="1"/>
  <c r="W420" i="11"/>
  <c r="AQ422" i="11"/>
  <c r="P422" i="11"/>
  <c r="AI422" i="11" s="1"/>
  <c r="W422" i="11"/>
  <c r="AQ424" i="11"/>
  <c r="P424" i="11"/>
  <c r="AI424" i="11" s="1"/>
  <c r="W424" i="11"/>
  <c r="AQ426" i="11"/>
  <c r="P426" i="11"/>
  <c r="AI426" i="11" s="1"/>
  <c r="W426" i="11"/>
  <c r="AQ428" i="11"/>
  <c r="P428" i="11"/>
  <c r="AI428" i="11" s="1"/>
  <c r="W428" i="11"/>
  <c r="AQ430" i="11"/>
  <c r="P430" i="11"/>
  <c r="AI430" i="11" s="1"/>
  <c r="W430" i="11"/>
  <c r="AQ432" i="11"/>
  <c r="P432" i="11"/>
  <c r="AI432" i="11" s="1"/>
  <c r="W432" i="11"/>
  <c r="AQ434" i="11"/>
  <c r="P434" i="11"/>
  <c r="AI434" i="11" s="1"/>
  <c r="W434" i="11"/>
  <c r="AQ436" i="11"/>
  <c r="P436" i="11"/>
  <c r="AI436" i="11" s="1"/>
  <c r="W436" i="11"/>
  <c r="AQ438" i="11"/>
  <c r="P438" i="11"/>
  <c r="AI438" i="11" s="1"/>
  <c r="W438" i="11"/>
  <c r="AQ440" i="11"/>
  <c r="P440" i="11"/>
  <c r="AI440" i="11" s="1"/>
  <c r="W440" i="11"/>
  <c r="AQ442" i="11"/>
  <c r="P442" i="11"/>
  <c r="AI442" i="11" s="1"/>
  <c r="W442" i="11"/>
  <c r="AQ444" i="11"/>
  <c r="P444" i="11"/>
  <c r="AI444" i="11" s="1"/>
  <c r="W444" i="11"/>
  <c r="AQ446" i="11"/>
  <c r="P446" i="11"/>
  <c r="AI446" i="11" s="1"/>
  <c r="W446" i="11"/>
  <c r="AQ448" i="11"/>
  <c r="P448" i="11"/>
  <c r="AI448" i="11" s="1"/>
  <c r="W448" i="11"/>
  <c r="AQ450" i="11"/>
  <c r="P450" i="11"/>
  <c r="AI450" i="11" s="1"/>
  <c r="W450" i="11"/>
  <c r="AQ452" i="11"/>
  <c r="P452" i="11"/>
  <c r="AI452" i="11" s="1"/>
  <c r="W452" i="11"/>
  <c r="AQ454" i="11"/>
  <c r="P454" i="11"/>
  <c r="AI454" i="11" s="1"/>
  <c r="W454" i="11"/>
  <c r="AQ456" i="11"/>
  <c r="P456" i="11"/>
  <c r="AI456" i="11" s="1"/>
  <c r="W456" i="11"/>
  <c r="AQ458" i="11"/>
  <c r="P458" i="11"/>
  <c r="AI458" i="11" s="1"/>
  <c r="W458" i="11"/>
  <c r="AQ460" i="11"/>
  <c r="P460" i="11"/>
  <c r="AI460" i="11" s="1"/>
  <c r="W460" i="11"/>
  <c r="AQ462" i="11"/>
  <c r="P462" i="11"/>
  <c r="AI462" i="11" s="1"/>
  <c r="W462" i="11"/>
  <c r="AQ464" i="11"/>
  <c r="P464" i="11"/>
  <c r="AI464" i="11" s="1"/>
  <c r="W464" i="11"/>
  <c r="AQ466" i="11"/>
  <c r="P466" i="11"/>
  <c r="AI466" i="11" s="1"/>
  <c r="W466" i="11"/>
  <c r="AQ468" i="11"/>
  <c r="P468" i="11"/>
  <c r="AI468" i="11" s="1"/>
  <c r="W468" i="11"/>
  <c r="AQ470" i="11"/>
  <c r="P470" i="11"/>
  <c r="AI470" i="11" s="1"/>
  <c r="W470" i="11"/>
  <c r="AQ472" i="11"/>
  <c r="P472" i="11"/>
  <c r="AI472" i="11" s="1"/>
  <c r="W472" i="11"/>
  <c r="AQ474" i="11"/>
  <c r="P474" i="11"/>
  <c r="AI474" i="11" s="1"/>
  <c r="W474" i="11"/>
  <c r="AQ476" i="11"/>
  <c r="P476" i="11"/>
  <c r="AI476" i="11" s="1"/>
  <c r="W476" i="11"/>
  <c r="AQ478" i="11"/>
  <c r="P478" i="11"/>
  <c r="AI478" i="11" s="1"/>
  <c r="W478" i="11"/>
  <c r="AQ480" i="11"/>
  <c r="P480" i="11"/>
  <c r="AI480" i="11" s="1"/>
  <c r="W480" i="11"/>
  <c r="AQ482" i="11"/>
  <c r="P482" i="11"/>
  <c r="AI482" i="11" s="1"/>
  <c r="W482" i="11"/>
  <c r="AQ484" i="11"/>
  <c r="P484" i="11"/>
  <c r="AI484" i="11" s="1"/>
  <c r="W484" i="11"/>
  <c r="AQ486" i="11"/>
  <c r="P486" i="11"/>
  <c r="AI486" i="11" s="1"/>
  <c r="W486" i="11"/>
  <c r="AQ488" i="11"/>
  <c r="P488" i="11"/>
  <c r="AI488" i="11" s="1"/>
  <c r="W488" i="11"/>
  <c r="AQ490" i="11"/>
  <c r="P490" i="11"/>
  <c r="AI490" i="11" s="1"/>
  <c r="W490" i="11"/>
  <c r="AQ492" i="11"/>
  <c r="P492" i="11"/>
  <c r="AI492" i="11" s="1"/>
  <c r="W492" i="11"/>
  <c r="AQ494" i="11"/>
  <c r="P494" i="11"/>
  <c r="AI494" i="11" s="1"/>
  <c r="W494" i="11"/>
  <c r="W496" i="11"/>
  <c r="W1423" i="11"/>
  <c r="AQ1423" i="11"/>
  <c r="W1425" i="11"/>
  <c r="AQ1425" i="11"/>
  <c r="W1427" i="11"/>
  <c r="AQ1427" i="11"/>
  <c r="W1429" i="11"/>
  <c r="AQ1429" i="11"/>
  <c r="W1431" i="11"/>
  <c r="AQ1431" i="11"/>
  <c r="P1431" i="11"/>
  <c r="AI1431" i="11" s="1"/>
  <c r="W1433" i="11"/>
  <c r="AQ1433" i="11"/>
  <c r="P1433" i="11"/>
  <c r="AI1433" i="11" s="1"/>
  <c r="W1435" i="11"/>
  <c r="AQ1435" i="11"/>
  <c r="P1435" i="11"/>
  <c r="AI1435" i="11" s="1"/>
  <c r="W1437" i="11"/>
  <c r="AQ1437" i="11"/>
  <c r="P1437" i="11"/>
  <c r="AI1437" i="11" s="1"/>
  <c r="W1439" i="11"/>
  <c r="AQ1439" i="11"/>
  <c r="P1439" i="11"/>
  <c r="AI1439" i="11" s="1"/>
  <c r="W1441" i="11"/>
  <c r="AQ1441" i="11"/>
  <c r="P1441" i="11"/>
  <c r="AI1441" i="11" s="1"/>
  <c r="W1443" i="11"/>
  <c r="AQ1443" i="11"/>
  <c r="P1443" i="11"/>
  <c r="AI1443" i="11" s="1"/>
  <c r="W1445" i="11"/>
  <c r="AQ1445" i="11"/>
  <c r="P1445" i="11"/>
  <c r="AI1445" i="11" s="1"/>
  <c r="W1447" i="11"/>
  <c r="AQ1447" i="11"/>
  <c r="P1447" i="11"/>
  <c r="AI1447" i="11" s="1"/>
  <c r="W1449" i="11"/>
  <c r="AQ1449" i="11"/>
  <c r="P1449" i="11"/>
  <c r="AI1449" i="11" s="1"/>
  <c r="W1451" i="11"/>
  <c r="AQ1451" i="11"/>
  <c r="P1451" i="11"/>
  <c r="AI1451" i="11" s="1"/>
  <c r="W1453" i="11"/>
  <c r="AQ1453" i="11"/>
  <c r="P1453" i="11"/>
  <c r="AI1453" i="11" s="1"/>
  <c r="W1455" i="11"/>
  <c r="AQ1455" i="11"/>
  <c r="P1455" i="11"/>
  <c r="AI1455" i="11" s="1"/>
  <c r="W1457" i="11"/>
  <c r="AQ1457" i="11"/>
  <c r="P1457" i="11"/>
  <c r="AI1457" i="11" s="1"/>
  <c r="W1459" i="11"/>
  <c r="AQ1459" i="11"/>
  <c r="P1459" i="11"/>
  <c r="AI1459" i="11" s="1"/>
  <c r="W1461" i="11"/>
  <c r="AQ1461" i="11"/>
  <c r="P1461" i="11"/>
  <c r="AI1461" i="11" s="1"/>
  <c r="W1463" i="11"/>
  <c r="AQ1463" i="11"/>
  <c r="P1463" i="11"/>
  <c r="AI1463" i="11" s="1"/>
  <c r="W1465" i="11"/>
  <c r="AQ1465" i="11"/>
  <c r="P1465" i="11"/>
  <c r="AI1465" i="11" s="1"/>
  <c r="W1467" i="11"/>
  <c r="AQ1467" i="11"/>
  <c r="P1467" i="11"/>
  <c r="AI1467" i="11" s="1"/>
  <c r="W1469" i="11"/>
  <c r="AQ1469" i="11"/>
  <c r="P1469" i="11"/>
  <c r="AI1469" i="11" s="1"/>
  <c r="W1471" i="11"/>
  <c r="AQ1471" i="11"/>
  <c r="P1471" i="11"/>
  <c r="AI1471" i="11" s="1"/>
  <c r="W1473" i="11"/>
  <c r="AQ1473" i="11"/>
  <c r="P1473" i="11"/>
  <c r="AI1473" i="11" s="1"/>
  <c r="W1475" i="11"/>
  <c r="AQ1475" i="11"/>
  <c r="P1475" i="11"/>
  <c r="AI1475" i="11" s="1"/>
  <c r="W1477" i="11"/>
  <c r="AQ1477" i="11"/>
  <c r="P1477" i="11"/>
  <c r="AI1477" i="11" s="1"/>
  <c r="W1479" i="11"/>
  <c r="AQ1479" i="11"/>
  <c r="P1479" i="11"/>
  <c r="AI1479" i="11" s="1"/>
  <c r="W1481" i="11"/>
  <c r="AQ1481" i="11"/>
  <c r="P1481" i="11"/>
  <c r="AI1481" i="11" s="1"/>
  <c r="W1483" i="11"/>
  <c r="AQ1483" i="11"/>
  <c r="P1483" i="11"/>
  <c r="AI1483" i="11" s="1"/>
  <c r="W1485" i="11"/>
  <c r="AQ1485" i="11"/>
  <c r="P1485" i="11"/>
  <c r="AI1485" i="11" s="1"/>
  <c r="W1487" i="11"/>
  <c r="AQ1487" i="11"/>
  <c r="P1487" i="11"/>
  <c r="AI1487" i="11" s="1"/>
  <c r="W1489" i="11"/>
  <c r="AQ1489" i="11"/>
  <c r="P1489" i="11"/>
  <c r="AI1489" i="11" s="1"/>
  <c r="W1491" i="11"/>
  <c r="AQ1491" i="11"/>
  <c r="P1491" i="11"/>
  <c r="AI1491" i="11" s="1"/>
  <c r="W1493" i="11"/>
  <c r="AQ1493" i="11"/>
  <c r="P1493" i="11"/>
  <c r="AI1493" i="11" s="1"/>
  <c r="W1495" i="11"/>
  <c r="AQ1495" i="11"/>
  <c r="P1495" i="11"/>
  <c r="AI1495" i="11" s="1"/>
  <c r="W1497" i="11"/>
  <c r="AQ1497" i="11"/>
  <c r="P1497" i="11"/>
  <c r="AI1497" i="11" s="1"/>
  <c r="W1499" i="11"/>
  <c r="AQ1499" i="11"/>
  <c r="P1499" i="11"/>
  <c r="AI1499" i="11" s="1"/>
  <c r="W1501" i="11"/>
  <c r="AQ1501" i="11"/>
  <c r="P1501" i="11"/>
  <c r="AI1501" i="11" s="1"/>
  <c r="W1503" i="11"/>
  <c r="AQ1503" i="11"/>
  <c r="P1503" i="11"/>
  <c r="AI1503" i="11" s="1"/>
  <c r="W1505" i="11"/>
  <c r="AQ1505" i="11"/>
  <c r="P1505" i="11"/>
  <c r="AI1505" i="11" s="1"/>
  <c r="W1507" i="11"/>
  <c r="AQ1507" i="11"/>
  <c r="P1507" i="11"/>
  <c r="AI1507" i="11" s="1"/>
  <c r="W1509" i="11"/>
  <c r="AQ1509" i="11"/>
  <c r="P1509" i="11"/>
  <c r="AI1509" i="11" s="1"/>
  <c r="W1511" i="11"/>
  <c r="AQ1511" i="11"/>
  <c r="P1511" i="11"/>
  <c r="AI1511" i="11" s="1"/>
  <c r="W1513" i="11"/>
  <c r="AQ1513" i="11"/>
  <c r="P1513" i="11"/>
  <c r="AI1513" i="11" s="1"/>
  <c r="W1515" i="11"/>
  <c r="AQ1515" i="11"/>
  <c r="P1515" i="11"/>
  <c r="AI1515" i="11" s="1"/>
  <c r="W1517" i="11"/>
  <c r="AQ1517" i="11"/>
  <c r="P1517" i="11"/>
  <c r="AI1517" i="11" s="1"/>
  <c r="W1519" i="11"/>
  <c r="AQ1519" i="11"/>
  <c r="P1519" i="11"/>
  <c r="AI1519" i="11" s="1"/>
  <c r="W1521" i="11"/>
  <c r="AQ1521" i="11"/>
  <c r="P1521" i="11"/>
  <c r="AI1521" i="11" s="1"/>
  <c r="W1523" i="11"/>
  <c r="AQ1523" i="11"/>
  <c r="P1523" i="11"/>
  <c r="AI1523" i="11" s="1"/>
  <c r="W1525" i="11"/>
  <c r="AQ1525" i="11"/>
  <c r="P1525" i="11"/>
  <c r="AI1525" i="11" s="1"/>
  <c r="W1527" i="11"/>
  <c r="AQ1527" i="11"/>
  <c r="P1527" i="11"/>
  <c r="AI1527" i="11" s="1"/>
  <c r="W1529" i="11"/>
  <c r="AQ1529" i="11"/>
  <c r="P1529" i="11"/>
  <c r="AI1529" i="11" s="1"/>
  <c r="W1531" i="11"/>
  <c r="AQ1531" i="11"/>
  <c r="P1531" i="11"/>
  <c r="AI1531" i="11" s="1"/>
  <c r="W1533" i="11"/>
  <c r="AQ1533" i="11"/>
  <c r="P1533" i="11"/>
  <c r="AI1533" i="11" s="1"/>
  <c r="W1535" i="11"/>
  <c r="AQ1535" i="11"/>
  <c r="P1535" i="11"/>
  <c r="AI1535" i="11" s="1"/>
  <c r="W1537" i="11"/>
  <c r="AQ1537" i="11"/>
  <c r="P1537" i="11"/>
  <c r="AI1537" i="11" s="1"/>
  <c r="W1539" i="11"/>
  <c r="AQ1539" i="11"/>
  <c r="P1539" i="11"/>
  <c r="AI1539" i="11" s="1"/>
  <c r="W1541" i="11"/>
  <c r="AQ1541" i="11"/>
  <c r="P1541" i="11"/>
  <c r="AI1541" i="11" s="1"/>
  <c r="W1543" i="11"/>
  <c r="AQ1543" i="11"/>
  <c r="P1543" i="11"/>
  <c r="AI1543" i="11" s="1"/>
  <c r="W1545" i="11"/>
  <c r="AQ1545" i="11"/>
  <c r="P1545" i="11"/>
  <c r="AI1545" i="11" s="1"/>
  <c r="W1547" i="11"/>
  <c r="AQ1547" i="11"/>
  <c r="P1547" i="11"/>
  <c r="AI1547" i="11" s="1"/>
  <c r="W1549" i="11"/>
  <c r="AQ1549" i="11"/>
  <c r="P1549" i="11"/>
  <c r="AI1549" i="11" s="1"/>
  <c r="W1551" i="11"/>
  <c r="AQ1551" i="11"/>
  <c r="P1551" i="11"/>
  <c r="AI1551" i="11" s="1"/>
  <c r="W1553" i="11"/>
  <c r="AQ1553" i="11"/>
  <c r="P1553" i="11"/>
  <c r="AI1553" i="11" s="1"/>
  <c r="W1555" i="11"/>
  <c r="AQ1555" i="11"/>
  <c r="P1555" i="11"/>
  <c r="AI1555" i="11" s="1"/>
  <c r="W1557" i="11"/>
  <c r="AQ1557" i="11"/>
  <c r="P1557" i="11"/>
  <c r="AI1557" i="11" s="1"/>
  <c r="W1559" i="11"/>
  <c r="AQ1559" i="11"/>
  <c r="P1559" i="11"/>
  <c r="AI1559" i="11" s="1"/>
  <c r="W1561" i="11"/>
  <c r="AQ1561" i="11"/>
  <c r="P1561" i="11"/>
  <c r="AI1561" i="11" s="1"/>
  <c r="W1563" i="11"/>
  <c r="AQ1563" i="11"/>
  <c r="P1563" i="11"/>
  <c r="AI1563" i="11" s="1"/>
  <c r="W1565" i="11"/>
  <c r="AQ1565" i="11"/>
  <c r="P1565" i="11"/>
  <c r="AI1565" i="11" s="1"/>
  <c r="W1567" i="11"/>
  <c r="AQ1567" i="11"/>
  <c r="P1567" i="11"/>
  <c r="AI1567" i="11" s="1"/>
  <c r="W1569" i="11"/>
  <c r="AQ1569" i="11"/>
  <c r="P1569" i="11"/>
  <c r="AI1569" i="11" s="1"/>
  <c r="W1571" i="11"/>
  <c r="AQ1571" i="11"/>
  <c r="P1571" i="11"/>
  <c r="AI1571" i="11" s="1"/>
  <c r="W1573" i="11"/>
  <c r="AQ1573" i="11"/>
  <c r="P1573" i="11"/>
  <c r="AI1573" i="11" s="1"/>
  <c r="W1575" i="11"/>
  <c r="AQ1575" i="11"/>
  <c r="P1575" i="11"/>
  <c r="AI1575" i="11" s="1"/>
  <c r="W1577" i="11"/>
  <c r="AQ1577" i="11"/>
  <c r="P1577" i="11"/>
  <c r="AI1577" i="11" s="1"/>
  <c r="W1579" i="11"/>
  <c r="AQ1579" i="11"/>
  <c r="P1579" i="11"/>
  <c r="AI1579" i="11" s="1"/>
  <c r="W1581" i="11"/>
  <c r="AQ1581" i="11"/>
  <c r="P1581" i="11"/>
  <c r="AI1581" i="11" s="1"/>
  <c r="W1583" i="11"/>
  <c r="AQ1583" i="11"/>
  <c r="P1583" i="11"/>
  <c r="AI1583" i="11" s="1"/>
  <c r="W1585" i="11"/>
  <c r="AQ1585" i="11"/>
  <c r="P1585" i="11"/>
  <c r="AI1585" i="11" s="1"/>
  <c r="W1587" i="11"/>
  <c r="AQ1587" i="11"/>
  <c r="P1587" i="11"/>
  <c r="AI1587" i="11" s="1"/>
  <c r="W1589" i="11"/>
  <c r="AQ1589" i="11"/>
  <c r="P1589" i="11"/>
  <c r="AI1589" i="11" s="1"/>
  <c r="W1591" i="11"/>
  <c r="AQ1591" i="11"/>
  <c r="P1591" i="11"/>
  <c r="AI1591" i="11" s="1"/>
  <c r="W1593" i="11"/>
  <c r="AQ1593" i="11"/>
  <c r="P1593" i="11"/>
  <c r="AI1593" i="11" s="1"/>
  <c r="W1595" i="11"/>
  <c r="AQ1595" i="11"/>
  <c r="P1595" i="11"/>
  <c r="AI1595" i="11" s="1"/>
  <c r="W1597" i="11"/>
  <c r="AQ1597" i="11"/>
  <c r="P1597" i="11"/>
  <c r="AI1597" i="11" s="1"/>
  <c r="W1599" i="11"/>
  <c r="AQ1599" i="11"/>
  <c r="P1599" i="11"/>
  <c r="AI1599" i="11" s="1"/>
  <c r="W1601" i="11"/>
  <c r="AQ1601" i="11"/>
  <c r="P1601" i="11"/>
  <c r="AI1601" i="11" s="1"/>
  <c r="W1603" i="11"/>
  <c r="AQ1603" i="11"/>
  <c r="P1603" i="11"/>
  <c r="AI1603" i="11" s="1"/>
  <c r="W1605" i="11"/>
  <c r="AQ1605" i="11"/>
  <c r="P1605" i="11"/>
  <c r="AI1605" i="11" s="1"/>
  <c r="W1607" i="11"/>
  <c r="AQ1607" i="11"/>
  <c r="P1607" i="11"/>
  <c r="AI1607" i="11" s="1"/>
  <c r="W1609" i="11"/>
  <c r="AQ1609" i="11"/>
  <c r="P1609" i="11"/>
  <c r="AI1609" i="11" s="1"/>
  <c r="W1611" i="11"/>
  <c r="AQ1611" i="11"/>
  <c r="P1611" i="11"/>
  <c r="AI1611" i="11" s="1"/>
  <c r="W1613" i="11"/>
  <c r="AQ1613" i="11"/>
  <c r="P1613" i="11"/>
  <c r="AI1613" i="11" s="1"/>
  <c r="W1615" i="11"/>
  <c r="AQ1615" i="11"/>
  <c r="P1615" i="11"/>
  <c r="AI1615" i="11" s="1"/>
  <c r="W1617" i="11"/>
  <c r="AQ1617" i="11"/>
  <c r="P1617" i="11"/>
  <c r="AI1617" i="11" s="1"/>
  <c r="W1619" i="11"/>
  <c r="AQ1619" i="11"/>
  <c r="P1619" i="11"/>
  <c r="AI1619" i="11" s="1"/>
  <c r="W1621" i="11"/>
  <c r="AQ1621" i="11"/>
  <c r="P1621" i="11"/>
  <c r="AI1621" i="11" s="1"/>
  <c r="W1623" i="11"/>
  <c r="AQ1623" i="11"/>
  <c r="P1623" i="11"/>
  <c r="AI1623" i="11" s="1"/>
  <c r="W1625" i="11"/>
  <c r="AQ1625" i="11"/>
  <c r="P1625" i="11"/>
  <c r="AI1625" i="11" s="1"/>
  <c r="W1627" i="11"/>
  <c r="AQ1627" i="11"/>
  <c r="P1627" i="11"/>
  <c r="AI1627" i="11" s="1"/>
  <c r="W1629" i="11"/>
  <c r="AQ1629" i="11"/>
  <c r="P1629" i="11"/>
  <c r="AI1629" i="11" s="1"/>
  <c r="W1631" i="11"/>
  <c r="AQ1631" i="11"/>
  <c r="P1631" i="11"/>
  <c r="AI1631" i="11" s="1"/>
  <c r="W1633" i="11"/>
  <c r="AQ1633" i="11"/>
  <c r="P1633" i="11"/>
  <c r="AI1633" i="11" s="1"/>
  <c r="W1635" i="11"/>
  <c r="AQ1635" i="11"/>
  <c r="P1635" i="11"/>
  <c r="AI1635" i="11" s="1"/>
  <c r="W1637" i="11"/>
  <c r="AQ1637" i="11"/>
  <c r="P1637" i="11"/>
  <c r="AI1637" i="11" s="1"/>
  <c r="W1639" i="11"/>
  <c r="AQ1639" i="11"/>
  <c r="P1639" i="11"/>
  <c r="AI1639" i="11" s="1"/>
  <c r="W1641" i="11"/>
  <c r="AQ1641" i="11"/>
  <c r="P1641" i="11"/>
  <c r="AI1641" i="11" s="1"/>
  <c r="W1643" i="11"/>
  <c r="AQ1643" i="11"/>
  <c r="P1643" i="11"/>
  <c r="AI1643" i="11" s="1"/>
  <c r="W1645" i="11"/>
  <c r="AQ1645" i="11"/>
  <c r="P1645" i="11"/>
  <c r="AI1645" i="11" s="1"/>
  <c r="W1647" i="11"/>
  <c r="AQ1647" i="11"/>
  <c r="P1647" i="11"/>
  <c r="AI1647" i="11" s="1"/>
  <c r="W1649" i="11"/>
  <c r="AQ1649" i="11"/>
  <c r="P1649" i="11"/>
  <c r="AI1649" i="11" s="1"/>
  <c r="W1651" i="11"/>
  <c r="AQ1651" i="11"/>
  <c r="P1651" i="11"/>
  <c r="AI1651" i="11" s="1"/>
  <c r="W1653" i="11"/>
  <c r="AQ1653" i="11"/>
  <c r="P1653" i="11"/>
  <c r="AI1653" i="11" s="1"/>
  <c r="W1655" i="11"/>
  <c r="AQ1655" i="11"/>
  <c r="P1655" i="11"/>
  <c r="AI1655" i="11" s="1"/>
  <c r="W1657" i="11"/>
  <c r="AQ1657" i="11"/>
  <c r="P1657" i="11"/>
  <c r="AI1657" i="11" s="1"/>
  <c r="W1659" i="11"/>
  <c r="AQ1659" i="11"/>
  <c r="P1659" i="11"/>
  <c r="AI1659" i="11" s="1"/>
  <c r="W1661" i="11"/>
  <c r="AQ1661" i="11"/>
  <c r="P1661" i="11"/>
  <c r="AI1661" i="11" s="1"/>
  <c r="W1663" i="11"/>
  <c r="AQ1663" i="11"/>
  <c r="P1663" i="11"/>
  <c r="AI1663" i="11" s="1"/>
  <c r="W1665" i="11"/>
  <c r="AQ1665" i="11"/>
  <c r="P1665" i="11"/>
  <c r="AI1665" i="11" s="1"/>
  <c r="W1667" i="11"/>
  <c r="AQ1667" i="11"/>
  <c r="P1667" i="11"/>
  <c r="AI1667" i="11" s="1"/>
  <c r="W1669" i="11"/>
  <c r="AQ1669" i="11"/>
  <c r="P1669" i="11"/>
  <c r="AI1669" i="11" s="1"/>
  <c r="W1671" i="11"/>
  <c r="AQ1671" i="11"/>
  <c r="P1671" i="11"/>
  <c r="AI1671" i="11" s="1"/>
  <c r="W1673" i="11"/>
  <c r="AQ1673" i="11"/>
  <c r="P1673" i="11"/>
  <c r="AI1673" i="11" s="1"/>
  <c r="W1675" i="11"/>
  <c r="AQ1675" i="11"/>
  <c r="P1675" i="11"/>
  <c r="AI1675" i="11" s="1"/>
  <c r="W1677" i="11"/>
  <c r="AQ1677" i="11"/>
  <c r="P1677" i="11"/>
  <c r="AI1677" i="11" s="1"/>
  <c r="W1679" i="11"/>
  <c r="AQ1679" i="11"/>
  <c r="P1679" i="11"/>
  <c r="AI1679" i="11" s="1"/>
  <c r="W1681" i="11"/>
  <c r="AQ1681" i="11"/>
  <c r="P1681" i="11"/>
  <c r="AI1681" i="11" s="1"/>
  <c r="W1683" i="11"/>
  <c r="AQ1683" i="11"/>
  <c r="P1683" i="11"/>
  <c r="AI1683" i="11" s="1"/>
  <c r="W1685" i="11"/>
  <c r="AQ1685" i="11"/>
  <c r="P1685" i="11"/>
  <c r="AI1685" i="11" s="1"/>
  <c r="W1687" i="11"/>
  <c r="AQ1687" i="11"/>
  <c r="P1687" i="11"/>
  <c r="AI1687" i="11" s="1"/>
  <c r="W1689" i="11"/>
  <c r="AQ1689" i="11"/>
  <c r="P1689" i="11"/>
  <c r="AI1689" i="11" s="1"/>
  <c r="W1691" i="11"/>
  <c r="AQ1691" i="11"/>
  <c r="P1691" i="11"/>
  <c r="AI1691" i="11" s="1"/>
  <c r="W1693" i="11"/>
  <c r="AQ1693" i="11"/>
  <c r="P1693" i="11"/>
  <c r="AI1693" i="11" s="1"/>
  <c r="W1695" i="11"/>
  <c r="AQ1695" i="11"/>
  <c r="P1695" i="11"/>
  <c r="AI1695" i="11" s="1"/>
  <c r="W1697" i="11"/>
  <c r="AQ1697" i="11"/>
  <c r="P1697" i="11"/>
  <c r="AI1697" i="11" s="1"/>
  <c r="W1699" i="11"/>
  <c r="AQ1699" i="11"/>
  <c r="P1699" i="11"/>
  <c r="AI1699" i="11" s="1"/>
  <c r="W1701" i="11"/>
  <c r="AQ1701" i="11"/>
  <c r="P1701" i="11"/>
  <c r="AI1701" i="11" s="1"/>
  <c r="W1703" i="11"/>
  <c r="AQ1703" i="11"/>
  <c r="P1703" i="11"/>
  <c r="AI1703" i="11" s="1"/>
  <c r="W1705" i="11"/>
  <c r="AQ1705" i="11"/>
  <c r="P1705" i="11"/>
  <c r="AI1705" i="11" s="1"/>
  <c r="W1707" i="11"/>
  <c r="AQ1707" i="11"/>
  <c r="P1707" i="11"/>
  <c r="AI1707" i="11" s="1"/>
  <c r="W1709" i="11"/>
  <c r="AQ1709" i="11"/>
  <c r="P1709" i="11"/>
  <c r="AI1709" i="11" s="1"/>
  <c r="W1711" i="11"/>
  <c r="AQ1711" i="11"/>
  <c r="P1711" i="11"/>
  <c r="AI1711" i="11" s="1"/>
  <c r="W1713" i="11"/>
  <c r="AQ1713" i="11"/>
  <c r="P1713" i="11"/>
  <c r="AI1713" i="11" s="1"/>
  <c r="W1715" i="11"/>
  <c r="AQ1715" i="11"/>
  <c r="P1715" i="11"/>
  <c r="AI1715" i="11" s="1"/>
  <c r="W1717" i="11"/>
  <c r="AQ1717" i="11"/>
  <c r="P1717" i="11"/>
  <c r="AI1717" i="11" s="1"/>
  <c r="W1719" i="11"/>
  <c r="AQ1719" i="11"/>
  <c r="P1719" i="11"/>
  <c r="AI1719" i="11" s="1"/>
  <c r="W1721" i="11"/>
  <c r="AQ1721" i="11"/>
  <c r="P1721" i="11"/>
  <c r="AI1721" i="11" s="1"/>
  <c r="W1723" i="11"/>
  <c r="AQ1723" i="11"/>
  <c r="P1723" i="11"/>
  <c r="AI1723" i="11" s="1"/>
  <c r="W1725" i="11"/>
  <c r="AQ1725" i="11"/>
  <c r="P1725" i="11"/>
  <c r="AI1725" i="11" s="1"/>
  <c r="W1727" i="11"/>
  <c r="AQ1727" i="11"/>
  <c r="P1727" i="11"/>
  <c r="AI1727" i="11" s="1"/>
  <c r="W1729" i="11"/>
  <c r="AQ1729" i="11"/>
  <c r="P1729" i="11"/>
  <c r="AI1729" i="11" s="1"/>
  <c r="W1731" i="11"/>
  <c r="AQ1731" i="11"/>
  <c r="P1731" i="11"/>
  <c r="AI1731" i="11" s="1"/>
  <c r="W1733" i="11"/>
  <c r="AQ1733" i="11"/>
  <c r="P1733" i="11"/>
  <c r="AI1733" i="11" s="1"/>
  <c r="W1735" i="11"/>
  <c r="AQ1735" i="11"/>
  <c r="P1735" i="11"/>
  <c r="AI1735" i="11" s="1"/>
  <c r="W1737" i="11"/>
  <c r="AQ1737" i="11"/>
  <c r="P1737" i="11"/>
  <c r="AI1737" i="11" s="1"/>
  <c r="W1739" i="11"/>
  <c r="AQ1739" i="11"/>
  <c r="P1739" i="11"/>
  <c r="AI1739" i="11" s="1"/>
  <c r="W1741" i="11"/>
  <c r="AQ1741" i="11"/>
  <c r="P1741" i="11"/>
  <c r="AI1741" i="11" s="1"/>
  <c r="W1743" i="11"/>
  <c r="AQ1743" i="11"/>
  <c r="P1743" i="11"/>
  <c r="AI1743" i="11" s="1"/>
  <c r="W1745" i="11"/>
  <c r="AQ1745" i="11"/>
  <c r="P1745" i="11"/>
  <c r="AI1745" i="11" s="1"/>
  <c r="W1747" i="11"/>
  <c r="AQ1747" i="11"/>
  <c r="P1747" i="11"/>
  <c r="AI1747" i="11" s="1"/>
  <c r="W1749" i="11"/>
  <c r="AQ1749" i="11"/>
  <c r="P1749" i="11"/>
  <c r="AI1749" i="11" s="1"/>
  <c r="W1751" i="11"/>
  <c r="AQ1751" i="11"/>
  <c r="P1751" i="11"/>
  <c r="AI1751" i="11" s="1"/>
  <c r="W1753" i="11"/>
  <c r="AQ1753" i="11"/>
  <c r="P1753" i="11"/>
  <c r="AI1753" i="11" s="1"/>
  <c r="W1755" i="11"/>
  <c r="AQ1755" i="11"/>
  <c r="P1755" i="11"/>
  <c r="AI1755" i="11" s="1"/>
  <c r="W1757" i="11"/>
  <c r="AQ1757" i="11"/>
  <c r="P1757" i="11"/>
  <c r="AI1757" i="11" s="1"/>
  <c r="W1759" i="11"/>
  <c r="AQ1759" i="11"/>
  <c r="P1759" i="11"/>
  <c r="AI1759" i="11" s="1"/>
  <c r="W1761" i="11"/>
  <c r="AQ1761" i="11"/>
  <c r="P1761" i="11"/>
  <c r="AI1761" i="11" s="1"/>
  <c r="W1763" i="11"/>
  <c r="AQ1763" i="11"/>
  <c r="P1763" i="11"/>
  <c r="AI1763" i="11" s="1"/>
  <c r="W1765" i="11"/>
  <c r="AQ1765" i="11"/>
  <c r="P1765" i="11"/>
  <c r="AI1765" i="11" s="1"/>
  <c r="W1767" i="11"/>
  <c r="AQ1767" i="11"/>
  <c r="P1767" i="11"/>
  <c r="AI1767" i="11" s="1"/>
  <c r="W1769" i="11"/>
  <c r="AQ1769" i="11"/>
  <c r="P1769" i="11"/>
  <c r="AI1769" i="11" s="1"/>
  <c r="W1771" i="11"/>
  <c r="AQ1771" i="11"/>
  <c r="P1771" i="11"/>
  <c r="AI1771" i="11" s="1"/>
  <c r="W1773" i="11"/>
  <c r="AQ1773" i="11"/>
  <c r="P1773" i="11"/>
  <c r="AI1773" i="11" s="1"/>
  <c r="W1775" i="11"/>
  <c r="AQ1775" i="11"/>
  <c r="P1775" i="11"/>
  <c r="AI1775" i="11" s="1"/>
  <c r="W1777" i="11"/>
  <c r="AQ1777" i="11"/>
  <c r="P1777" i="11"/>
  <c r="AI1777" i="11" s="1"/>
  <c r="W1779" i="11"/>
  <c r="AQ1779" i="11"/>
  <c r="P1779" i="11"/>
  <c r="AI1779" i="11" s="1"/>
  <c r="W1781" i="11"/>
  <c r="AQ1781" i="11"/>
  <c r="P1781" i="11"/>
  <c r="AI1781" i="11" s="1"/>
  <c r="W1783" i="11"/>
  <c r="AQ1783" i="11"/>
  <c r="P1783" i="11"/>
  <c r="AI1783" i="11" s="1"/>
  <c r="W1785" i="11"/>
  <c r="AQ1785" i="11"/>
  <c r="P1785" i="11"/>
  <c r="AI1785" i="11" s="1"/>
  <c r="W1787" i="11"/>
  <c r="AQ1787" i="11"/>
  <c r="P1787" i="11"/>
  <c r="AI1787" i="11" s="1"/>
  <c r="W1789" i="11"/>
  <c r="AQ1789" i="11"/>
  <c r="P1789" i="11"/>
  <c r="AI1789" i="11" s="1"/>
  <c r="W1791" i="11"/>
  <c r="AQ1791" i="11"/>
  <c r="P1791" i="11"/>
  <c r="AI1791" i="11" s="1"/>
  <c r="W1793" i="11"/>
  <c r="AQ1793" i="11"/>
  <c r="P1793" i="11"/>
  <c r="AI1793" i="11" s="1"/>
  <c r="W1795" i="11"/>
  <c r="AQ1795" i="11"/>
  <c r="P1795" i="11"/>
  <c r="AI1795" i="11" s="1"/>
  <c r="W1797" i="11"/>
  <c r="AQ1797" i="11"/>
  <c r="P1797" i="11"/>
  <c r="AI1797" i="11" s="1"/>
  <c r="W1799" i="11"/>
  <c r="AQ1799" i="11"/>
  <c r="P1799" i="11"/>
  <c r="AI1799" i="11" s="1"/>
  <c r="AQ1801" i="11"/>
  <c r="W1801" i="11"/>
  <c r="P1801" i="11"/>
  <c r="AI1801" i="11" s="1"/>
  <c r="AQ497" i="11"/>
  <c r="P497" i="11"/>
  <c r="AI497" i="11" s="1"/>
  <c r="W497" i="11"/>
  <c r="AQ502" i="11"/>
  <c r="P502" i="11"/>
  <c r="AI502" i="11" s="1"/>
  <c r="W502" i="11"/>
  <c r="AQ506" i="11"/>
  <c r="P506" i="11"/>
  <c r="AI506" i="11" s="1"/>
  <c r="W506" i="11"/>
  <c r="AQ510" i="11"/>
  <c r="P510" i="11"/>
  <c r="AI510" i="11" s="1"/>
  <c r="W510" i="11"/>
  <c r="AQ514" i="11"/>
  <c r="P514" i="11"/>
  <c r="AI514" i="11" s="1"/>
  <c r="W514" i="11"/>
  <c r="AQ518" i="11"/>
  <c r="P518" i="11"/>
  <c r="AI518" i="11" s="1"/>
  <c r="W518" i="11"/>
  <c r="AQ522" i="11"/>
  <c r="P522" i="11"/>
  <c r="AI522" i="11" s="1"/>
  <c r="W522" i="11"/>
  <c r="AQ526" i="11"/>
  <c r="P526" i="11"/>
  <c r="AI526" i="11" s="1"/>
  <c r="W526" i="11"/>
  <c r="AQ530" i="11"/>
  <c r="P530" i="11"/>
  <c r="AI530" i="11" s="1"/>
  <c r="W530" i="11"/>
  <c r="AQ534" i="11"/>
  <c r="P534" i="11"/>
  <c r="AI534" i="11" s="1"/>
  <c r="W534" i="11"/>
  <c r="AQ538" i="11"/>
  <c r="P538" i="11"/>
  <c r="AI538" i="11" s="1"/>
  <c r="W538" i="11"/>
  <c r="AQ542" i="11"/>
  <c r="P542" i="11"/>
  <c r="AI542" i="11" s="1"/>
  <c r="W542" i="11"/>
  <c r="AQ546" i="11"/>
  <c r="P546" i="11"/>
  <c r="AI546" i="11" s="1"/>
  <c r="W546" i="11"/>
  <c r="AQ550" i="11"/>
  <c r="P550" i="11"/>
  <c r="AI550" i="11" s="1"/>
  <c r="W550" i="11"/>
  <c r="AQ554" i="11"/>
  <c r="P554" i="11"/>
  <c r="AI554" i="11" s="1"/>
  <c r="W554" i="11"/>
  <c r="AQ558" i="11"/>
  <c r="P558" i="11"/>
  <c r="AI558" i="11" s="1"/>
  <c r="W558" i="11"/>
  <c r="AQ562" i="11"/>
  <c r="P562" i="11"/>
  <c r="AI562" i="11" s="1"/>
  <c r="W562" i="11"/>
  <c r="AQ566" i="11"/>
  <c r="P566" i="11"/>
  <c r="AI566" i="11" s="1"/>
  <c r="W566" i="11"/>
  <c r="AQ570" i="11"/>
  <c r="P570" i="11"/>
  <c r="AI570" i="11" s="1"/>
  <c r="W570" i="11"/>
  <c r="AQ574" i="11"/>
  <c r="P574" i="11"/>
  <c r="AI574" i="11" s="1"/>
  <c r="W574" i="11"/>
  <c r="AQ578" i="11"/>
  <c r="P578" i="11"/>
  <c r="AI578" i="11" s="1"/>
  <c r="W578" i="11"/>
  <c r="AQ582" i="11"/>
  <c r="P582" i="11"/>
  <c r="AI582" i="11" s="1"/>
  <c r="W582" i="11"/>
  <c r="AQ586" i="11"/>
  <c r="P586" i="11"/>
  <c r="AI586" i="11" s="1"/>
  <c r="W586" i="11"/>
  <c r="AQ590" i="11"/>
  <c r="P590" i="11"/>
  <c r="AI590" i="11" s="1"/>
  <c r="W590" i="11"/>
  <c r="AQ594" i="11"/>
  <c r="P594" i="11"/>
  <c r="AI594" i="11" s="1"/>
  <c r="W594" i="11"/>
  <c r="AQ598" i="11"/>
  <c r="P598" i="11"/>
  <c r="AI598" i="11" s="1"/>
  <c r="W598" i="11"/>
  <c r="AQ602" i="11"/>
  <c r="P602" i="11"/>
  <c r="AI602" i="11" s="1"/>
  <c r="W602" i="11"/>
  <c r="AQ606" i="11"/>
  <c r="P606" i="11"/>
  <c r="AI606" i="11" s="1"/>
  <c r="W606" i="11"/>
  <c r="AQ610" i="11"/>
  <c r="P610" i="11"/>
  <c r="AI610" i="11" s="1"/>
  <c r="W610" i="11"/>
  <c r="AQ614" i="11"/>
  <c r="P614" i="11"/>
  <c r="AI614" i="11" s="1"/>
  <c r="W614" i="11"/>
  <c r="AQ618" i="11"/>
  <c r="P618" i="11"/>
  <c r="AI618" i="11" s="1"/>
  <c r="W618" i="11"/>
  <c r="AQ622" i="11"/>
  <c r="P622" i="11"/>
  <c r="AI622" i="11" s="1"/>
  <c r="W622" i="11"/>
  <c r="AQ626" i="11"/>
  <c r="P626" i="11"/>
  <c r="AI626" i="11" s="1"/>
  <c r="W626" i="11"/>
  <c r="AQ630" i="11"/>
  <c r="P630" i="11"/>
  <c r="AI630" i="11" s="1"/>
  <c r="W630" i="11"/>
  <c r="AQ634" i="11"/>
  <c r="P634" i="11"/>
  <c r="AI634" i="11" s="1"/>
  <c r="W634" i="11"/>
  <c r="AQ638" i="11"/>
  <c r="P638" i="11"/>
  <c r="AI638" i="11" s="1"/>
  <c r="W638" i="11"/>
  <c r="AQ642" i="11"/>
  <c r="P642" i="11"/>
  <c r="AI642" i="11" s="1"/>
  <c r="W642" i="11"/>
  <c r="AQ646" i="11"/>
  <c r="P646" i="11"/>
  <c r="AI646" i="11" s="1"/>
  <c r="W646" i="11"/>
  <c r="AQ650" i="11"/>
  <c r="P650" i="11"/>
  <c r="AI650" i="11" s="1"/>
  <c r="W650" i="11"/>
  <c r="AQ654" i="11"/>
  <c r="P654" i="11"/>
  <c r="AI654" i="11" s="1"/>
  <c r="W654" i="11"/>
  <c r="AQ658" i="11"/>
  <c r="P658" i="11"/>
  <c r="AI658" i="11" s="1"/>
  <c r="W658" i="11"/>
  <c r="AQ662" i="11"/>
  <c r="P662" i="11"/>
  <c r="AI662" i="11" s="1"/>
  <c r="W662" i="11"/>
  <c r="AQ666" i="11"/>
  <c r="P666" i="11"/>
  <c r="AI666" i="11" s="1"/>
  <c r="W666" i="11"/>
  <c r="AQ668" i="11"/>
  <c r="P668" i="11"/>
  <c r="AI668" i="11" s="1"/>
  <c r="W668" i="11"/>
  <c r="AQ672" i="11"/>
  <c r="P672" i="11"/>
  <c r="AI672" i="11" s="1"/>
  <c r="W672" i="11"/>
  <c r="AQ676" i="11"/>
  <c r="P676" i="11"/>
  <c r="AI676" i="11" s="1"/>
  <c r="W676" i="11"/>
  <c r="AQ680" i="11"/>
  <c r="P680" i="11"/>
  <c r="AI680" i="11" s="1"/>
  <c r="W680" i="11"/>
  <c r="AQ684" i="11"/>
  <c r="P684" i="11"/>
  <c r="AI684" i="11" s="1"/>
  <c r="W684" i="11"/>
  <c r="AQ688" i="11"/>
  <c r="P688" i="11"/>
  <c r="AI688" i="11" s="1"/>
  <c r="W688" i="11"/>
  <c r="AQ692" i="11"/>
  <c r="P692" i="11"/>
  <c r="AI692" i="11" s="1"/>
  <c r="W692" i="11"/>
  <c r="AQ696" i="11"/>
  <c r="P696" i="11"/>
  <c r="AI696" i="11" s="1"/>
  <c r="W696" i="11"/>
  <c r="AQ700" i="11"/>
  <c r="P700" i="11"/>
  <c r="AI700" i="11" s="1"/>
  <c r="W700" i="11"/>
  <c r="AQ704" i="11"/>
  <c r="P704" i="11"/>
  <c r="AI704" i="11" s="1"/>
  <c r="W704" i="11"/>
  <c r="AQ708" i="11"/>
  <c r="P708" i="11"/>
  <c r="AI708" i="11" s="1"/>
  <c r="W708" i="11"/>
  <c r="AQ712" i="11"/>
  <c r="P712" i="11"/>
  <c r="AI712" i="11" s="1"/>
  <c r="W712" i="11"/>
  <c r="AQ716" i="11"/>
  <c r="P716" i="11"/>
  <c r="AI716" i="11" s="1"/>
  <c r="W716" i="11"/>
  <c r="AQ720" i="11"/>
  <c r="P720" i="11"/>
  <c r="AI720" i="11" s="1"/>
  <c r="W720" i="11"/>
  <c r="AQ724" i="11"/>
  <c r="P724" i="11"/>
  <c r="AI724" i="11" s="1"/>
  <c r="W724" i="11"/>
  <c r="AQ728" i="11"/>
  <c r="P728" i="11"/>
  <c r="AI728" i="11" s="1"/>
  <c r="W728" i="11"/>
  <c r="AQ732" i="11"/>
  <c r="P732" i="11"/>
  <c r="AI732" i="11" s="1"/>
  <c r="W732" i="11"/>
  <c r="AQ736" i="11"/>
  <c r="P736" i="11"/>
  <c r="AI736" i="11" s="1"/>
  <c r="W736" i="11"/>
  <c r="AQ740" i="11"/>
  <c r="P740" i="11"/>
  <c r="AI740" i="11" s="1"/>
  <c r="W740" i="11"/>
  <c r="AQ744" i="11"/>
  <c r="P744" i="11"/>
  <c r="AI744" i="11" s="1"/>
  <c r="W744" i="11"/>
  <c r="AQ748" i="11"/>
  <c r="P748" i="11"/>
  <c r="AI748" i="11" s="1"/>
  <c r="W748" i="11"/>
  <c r="AQ752" i="11"/>
  <c r="P752" i="11"/>
  <c r="AI752" i="11" s="1"/>
  <c r="W752" i="11"/>
  <c r="AQ754" i="11"/>
  <c r="P754" i="11"/>
  <c r="AI754" i="11" s="1"/>
  <c r="W754" i="11"/>
  <c r="AQ756" i="11"/>
  <c r="P756" i="11"/>
  <c r="AI756" i="11" s="1"/>
  <c r="W756" i="11"/>
  <c r="AQ758" i="11"/>
  <c r="P758" i="11"/>
  <c r="AI758" i="11" s="1"/>
  <c r="W758" i="11"/>
  <c r="AQ760" i="11"/>
  <c r="P760" i="11"/>
  <c r="AI760" i="11" s="1"/>
  <c r="W760" i="11"/>
  <c r="AQ762" i="11"/>
  <c r="P762" i="11"/>
  <c r="AI762" i="11" s="1"/>
  <c r="W762" i="11"/>
  <c r="AQ764" i="11"/>
  <c r="P764" i="11"/>
  <c r="AI764" i="11" s="1"/>
  <c r="W764" i="11"/>
  <c r="AQ766" i="11"/>
  <c r="P766" i="11"/>
  <c r="AI766" i="11" s="1"/>
  <c r="W766" i="11"/>
  <c r="AQ768" i="11"/>
  <c r="P768" i="11"/>
  <c r="AI768" i="11" s="1"/>
  <c r="W768" i="11"/>
  <c r="AQ770" i="11"/>
  <c r="P770" i="11"/>
  <c r="AI770" i="11" s="1"/>
  <c r="W770" i="11"/>
  <c r="AQ772" i="11"/>
  <c r="P772" i="11"/>
  <c r="AI772" i="11" s="1"/>
  <c r="W772" i="11"/>
  <c r="AQ774" i="11"/>
  <c r="P774" i="11"/>
  <c r="AI774" i="11" s="1"/>
  <c r="W774" i="11"/>
  <c r="AQ776" i="11"/>
  <c r="P776" i="11"/>
  <c r="AI776" i="11" s="1"/>
  <c r="W776" i="11"/>
  <c r="AQ778" i="11"/>
  <c r="P778" i="11"/>
  <c r="AI778" i="11" s="1"/>
  <c r="W778" i="11"/>
  <c r="AQ780" i="11"/>
  <c r="P780" i="11"/>
  <c r="AI780" i="11" s="1"/>
  <c r="W780" i="11"/>
  <c r="AQ782" i="11"/>
  <c r="P782" i="11"/>
  <c r="AI782" i="11" s="1"/>
  <c r="W782" i="11"/>
  <c r="AQ784" i="11"/>
  <c r="P784" i="11"/>
  <c r="AI784" i="11" s="1"/>
  <c r="W784" i="11"/>
  <c r="AQ786" i="11"/>
  <c r="P786" i="11"/>
  <c r="AI786" i="11" s="1"/>
  <c r="W786" i="11"/>
  <c r="AQ788" i="11"/>
  <c r="P788" i="11"/>
  <c r="AI788" i="11" s="1"/>
  <c r="W788" i="11"/>
  <c r="AQ790" i="11"/>
  <c r="P790" i="11"/>
  <c r="AI790" i="11" s="1"/>
  <c r="W790" i="11"/>
  <c r="AQ792" i="11"/>
  <c r="P792" i="11"/>
  <c r="AI792" i="11" s="1"/>
  <c r="W792" i="11"/>
  <c r="AQ794" i="11"/>
  <c r="P794" i="11"/>
  <c r="AI794" i="11" s="1"/>
  <c r="W794" i="11"/>
  <c r="AQ796" i="11"/>
  <c r="P796" i="11"/>
  <c r="AI796" i="11" s="1"/>
  <c r="W796" i="11"/>
  <c r="AQ798" i="11"/>
  <c r="P798" i="11"/>
  <c r="AI798" i="11" s="1"/>
  <c r="W798" i="11"/>
  <c r="AQ800" i="11"/>
  <c r="P800" i="11"/>
  <c r="AI800" i="11" s="1"/>
  <c r="W800" i="11"/>
  <c r="AQ802" i="11"/>
  <c r="P802" i="11"/>
  <c r="AI802" i="11" s="1"/>
  <c r="W802" i="11"/>
  <c r="AQ804" i="11"/>
  <c r="P804" i="11"/>
  <c r="AI804" i="11" s="1"/>
  <c r="W804" i="11"/>
  <c r="AQ806" i="11"/>
  <c r="P806" i="11"/>
  <c r="AI806" i="11" s="1"/>
  <c r="W806" i="11"/>
  <c r="AQ808" i="11"/>
  <c r="P808" i="11"/>
  <c r="AI808" i="11" s="1"/>
  <c r="W808" i="11"/>
  <c r="AQ810" i="11"/>
  <c r="P810" i="11"/>
  <c r="AI810" i="11" s="1"/>
  <c r="W810" i="11"/>
  <c r="AQ812" i="11"/>
  <c r="P812" i="11"/>
  <c r="AI812" i="11" s="1"/>
  <c r="W812" i="11"/>
  <c r="AQ814" i="11"/>
  <c r="P814" i="11"/>
  <c r="AI814" i="11" s="1"/>
  <c r="W814" i="11"/>
  <c r="AQ816" i="11"/>
  <c r="P816" i="11"/>
  <c r="AI816" i="11" s="1"/>
  <c r="W816" i="11"/>
  <c r="AQ818" i="11"/>
  <c r="P818" i="11"/>
  <c r="AI818" i="11" s="1"/>
  <c r="W818" i="11"/>
  <c r="AQ820" i="11"/>
  <c r="P820" i="11"/>
  <c r="AI820" i="11" s="1"/>
  <c r="W820" i="11"/>
  <c r="AQ822" i="11"/>
  <c r="P822" i="11"/>
  <c r="AI822" i="11" s="1"/>
  <c r="W822" i="11"/>
  <c r="AQ824" i="11"/>
  <c r="P824" i="11"/>
  <c r="AI824" i="11" s="1"/>
  <c r="W824" i="11"/>
  <c r="AQ826" i="11"/>
  <c r="P826" i="11"/>
  <c r="AI826" i="11" s="1"/>
  <c r="W826" i="11"/>
  <c r="AQ828" i="11"/>
  <c r="P828" i="11"/>
  <c r="AI828" i="11" s="1"/>
  <c r="W828" i="11"/>
  <c r="AQ830" i="11"/>
  <c r="P830" i="11"/>
  <c r="AI830" i="11" s="1"/>
  <c r="W830" i="11"/>
  <c r="AQ832" i="11"/>
  <c r="P832" i="11"/>
  <c r="AI832" i="11" s="1"/>
  <c r="W832" i="11"/>
  <c r="AQ834" i="11"/>
  <c r="P834" i="11"/>
  <c r="AI834" i="11" s="1"/>
  <c r="W834" i="11"/>
  <c r="AQ836" i="11"/>
  <c r="P836" i="11"/>
  <c r="AI836" i="11" s="1"/>
  <c r="W836" i="11"/>
  <c r="AQ838" i="11"/>
  <c r="P838" i="11"/>
  <c r="AI838" i="11" s="1"/>
  <c r="W838" i="11"/>
  <c r="AQ840" i="11"/>
  <c r="P840" i="11"/>
  <c r="AI840" i="11" s="1"/>
  <c r="W840" i="11"/>
  <c r="AQ842" i="11"/>
  <c r="P842" i="11"/>
  <c r="AI842" i="11" s="1"/>
  <c r="W842" i="11"/>
  <c r="AQ844" i="11"/>
  <c r="P844" i="11"/>
  <c r="AI844" i="11" s="1"/>
  <c r="W844" i="11"/>
  <c r="AQ846" i="11"/>
  <c r="P846" i="11"/>
  <c r="AI846" i="11" s="1"/>
  <c r="W846" i="11"/>
  <c r="AQ848" i="11"/>
  <c r="P848" i="11"/>
  <c r="AI848" i="11" s="1"/>
  <c r="W848" i="11"/>
  <c r="AQ850" i="11"/>
  <c r="P850" i="11"/>
  <c r="AI850" i="11" s="1"/>
  <c r="W850" i="11"/>
  <c r="AQ852" i="11"/>
  <c r="P852" i="11"/>
  <c r="AI852" i="11" s="1"/>
  <c r="W852" i="11"/>
  <c r="AQ854" i="11"/>
  <c r="P854" i="11"/>
  <c r="AI854" i="11" s="1"/>
  <c r="W854" i="11"/>
  <c r="AQ856" i="11"/>
  <c r="P856" i="11"/>
  <c r="AI856" i="11" s="1"/>
  <c r="W856" i="11"/>
  <c r="AQ858" i="11"/>
  <c r="P858" i="11"/>
  <c r="AI858" i="11" s="1"/>
  <c r="W858" i="11"/>
  <c r="AQ860" i="11"/>
  <c r="P860" i="11"/>
  <c r="AI860" i="11" s="1"/>
  <c r="W860" i="11"/>
  <c r="AQ862" i="11"/>
  <c r="P862" i="11"/>
  <c r="AI862" i="11" s="1"/>
  <c r="W862" i="11"/>
  <c r="AQ864" i="11"/>
  <c r="P864" i="11"/>
  <c r="AI864" i="11" s="1"/>
  <c r="W864" i="11"/>
  <c r="AQ866" i="11"/>
  <c r="P866" i="11"/>
  <c r="AI866" i="11" s="1"/>
  <c r="W866" i="11"/>
  <c r="AQ868" i="11"/>
  <c r="P868" i="11"/>
  <c r="AI868" i="11" s="1"/>
  <c r="W868" i="11"/>
  <c r="AQ870" i="11"/>
  <c r="P870" i="11"/>
  <c r="AI870" i="11" s="1"/>
  <c r="W870" i="11"/>
  <c r="AQ872" i="11"/>
  <c r="P872" i="11"/>
  <c r="AI872" i="11" s="1"/>
  <c r="W872" i="11"/>
  <c r="AQ874" i="11"/>
  <c r="P874" i="11"/>
  <c r="AI874" i="11" s="1"/>
  <c r="W874" i="11"/>
  <c r="AQ876" i="11"/>
  <c r="P876" i="11"/>
  <c r="AI876" i="11" s="1"/>
  <c r="W876" i="11"/>
  <c r="AQ878" i="11"/>
  <c r="P878" i="11"/>
  <c r="AI878" i="11" s="1"/>
  <c r="W878" i="11"/>
  <c r="AQ880" i="11"/>
  <c r="P880" i="11"/>
  <c r="AI880" i="11" s="1"/>
  <c r="W880" i="11"/>
  <c r="AQ882" i="11"/>
  <c r="P882" i="11"/>
  <c r="AI882" i="11" s="1"/>
  <c r="W882" i="11"/>
  <c r="AQ884" i="11"/>
  <c r="P884" i="11"/>
  <c r="AI884" i="11" s="1"/>
  <c r="W884" i="11"/>
  <c r="AQ886" i="11"/>
  <c r="P886" i="11"/>
  <c r="AI886" i="11" s="1"/>
  <c r="W886" i="11"/>
  <c r="AQ888" i="11"/>
  <c r="P888" i="11"/>
  <c r="AI888" i="11" s="1"/>
  <c r="W888" i="11"/>
  <c r="AQ890" i="11"/>
  <c r="P890" i="11"/>
  <c r="AI890" i="11" s="1"/>
  <c r="W890" i="11"/>
  <c r="AQ892" i="11"/>
  <c r="P892" i="11"/>
  <c r="AI892" i="11" s="1"/>
  <c r="W892" i="11"/>
  <c r="AQ894" i="11"/>
  <c r="P894" i="11"/>
  <c r="AI894" i="11" s="1"/>
  <c r="W894" i="11"/>
  <c r="AQ896" i="11"/>
  <c r="P896" i="11"/>
  <c r="AI896" i="11" s="1"/>
  <c r="W896" i="11"/>
  <c r="AQ898" i="11"/>
  <c r="P898" i="11"/>
  <c r="AI898" i="11" s="1"/>
  <c r="W898" i="11"/>
  <c r="AQ900" i="11"/>
  <c r="P900" i="11"/>
  <c r="AI900" i="11" s="1"/>
  <c r="W900" i="11"/>
  <c r="AQ902" i="11"/>
  <c r="P902" i="11"/>
  <c r="AI902" i="11" s="1"/>
  <c r="W902" i="11"/>
  <c r="AQ904" i="11"/>
  <c r="P904" i="11"/>
  <c r="AI904" i="11" s="1"/>
  <c r="W904" i="11"/>
  <c r="AQ906" i="11"/>
  <c r="P906" i="11"/>
  <c r="AI906" i="11" s="1"/>
  <c r="W906" i="11"/>
  <c r="AQ908" i="11"/>
  <c r="P908" i="11"/>
  <c r="AI908" i="11" s="1"/>
  <c r="W908" i="11"/>
  <c r="AQ910" i="11"/>
  <c r="P910" i="11"/>
  <c r="AI910" i="11" s="1"/>
  <c r="W910" i="11"/>
  <c r="AQ912" i="11"/>
  <c r="P912" i="11"/>
  <c r="AI912" i="11" s="1"/>
  <c r="W912" i="11"/>
  <c r="AQ914" i="11"/>
  <c r="P914" i="11"/>
  <c r="AI914" i="11" s="1"/>
  <c r="W914" i="11"/>
  <c r="AQ916" i="11"/>
  <c r="P916" i="11"/>
  <c r="AI916" i="11" s="1"/>
  <c r="W916" i="11"/>
  <c r="AQ918" i="11"/>
  <c r="P918" i="11"/>
  <c r="AI918" i="11" s="1"/>
  <c r="W918" i="11"/>
  <c r="AQ920" i="11"/>
  <c r="P920" i="11"/>
  <c r="AI920" i="11" s="1"/>
  <c r="W920" i="11"/>
  <c r="AQ922" i="11"/>
  <c r="P922" i="11"/>
  <c r="AI922" i="11" s="1"/>
  <c r="W922" i="11"/>
  <c r="AQ924" i="11"/>
  <c r="P924" i="11"/>
  <c r="AI924" i="11" s="1"/>
  <c r="W924" i="11"/>
  <c r="AQ926" i="11"/>
  <c r="P926" i="11"/>
  <c r="AI926" i="11" s="1"/>
  <c r="W926" i="11"/>
  <c r="AQ928" i="11"/>
  <c r="P928" i="11"/>
  <c r="AI928" i="11" s="1"/>
  <c r="W928" i="11"/>
  <c r="AQ930" i="11"/>
  <c r="P930" i="11"/>
  <c r="AI930" i="11" s="1"/>
  <c r="W930" i="11"/>
  <c r="AQ932" i="11"/>
  <c r="P932" i="11"/>
  <c r="AI932" i="11" s="1"/>
  <c r="W932" i="11"/>
  <c r="AQ934" i="11"/>
  <c r="P934" i="11"/>
  <c r="AI934" i="11" s="1"/>
  <c r="W934" i="11"/>
  <c r="AQ936" i="11"/>
  <c r="P936" i="11"/>
  <c r="AI936" i="11" s="1"/>
  <c r="W936" i="11"/>
  <c r="AQ938" i="11"/>
  <c r="P938" i="11"/>
  <c r="AI938" i="11" s="1"/>
  <c r="W938" i="11"/>
  <c r="AQ940" i="11"/>
  <c r="P940" i="11"/>
  <c r="AI940" i="11" s="1"/>
  <c r="W940" i="11"/>
  <c r="AQ942" i="11"/>
  <c r="P942" i="11"/>
  <c r="AI942" i="11" s="1"/>
  <c r="W942" i="11"/>
  <c r="AQ944" i="11"/>
  <c r="P944" i="11"/>
  <c r="AI944" i="11" s="1"/>
  <c r="W944" i="11"/>
  <c r="AQ946" i="11"/>
  <c r="P946" i="11"/>
  <c r="AI946" i="11" s="1"/>
  <c r="W946" i="11"/>
  <c r="AQ948" i="11"/>
  <c r="P948" i="11"/>
  <c r="AI948" i="11" s="1"/>
  <c r="W948" i="11"/>
  <c r="AQ950" i="11"/>
  <c r="P950" i="11"/>
  <c r="AI950" i="11" s="1"/>
  <c r="W950" i="11"/>
  <c r="AQ952" i="11"/>
  <c r="P952" i="11"/>
  <c r="AI952" i="11" s="1"/>
  <c r="W952" i="11"/>
  <c r="AQ954" i="11"/>
  <c r="P954" i="11"/>
  <c r="AI954" i="11" s="1"/>
  <c r="W954" i="11"/>
  <c r="AQ956" i="11"/>
  <c r="P956" i="11"/>
  <c r="AI956" i="11" s="1"/>
  <c r="W956" i="11"/>
  <c r="AQ958" i="11"/>
  <c r="P958" i="11"/>
  <c r="AI958" i="11" s="1"/>
  <c r="W958" i="11"/>
  <c r="AQ960" i="11"/>
  <c r="P960" i="11"/>
  <c r="AI960" i="11" s="1"/>
  <c r="W960" i="11"/>
  <c r="AQ962" i="11"/>
  <c r="P962" i="11"/>
  <c r="AI962" i="11" s="1"/>
  <c r="W962" i="11"/>
  <c r="AQ964" i="11"/>
  <c r="P964" i="11"/>
  <c r="AI964" i="11" s="1"/>
  <c r="W964" i="11"/>
  <c r="AQ966" i="11"/>
  <c r="P966" i="11"/>
  <c r="AI966" i="11" s="1"/>
  <c r="W966" i="11"/>
  <c r="AQ968" i="11"/>
  <c r="P968" i="11"/>
  <c r="AI968" i="11" s="1"/>
  <c r="W968" i="11"/>
  <c r="AQ970" i="11"/>
  <c r="P970" i="11"/>
  <c r="AI970" i="11" s="1"/>
  <c r="W970" i="11"/>
  <c r="AQ972" i="11"/>
  <c r="P972" i="11"/>
  <c r="AI972" i="11" s="1"/>
  <c r="W972" i="11"/>
  <c r="AQ974" i="11"/>
  <c r="P974" i="11"/>
  <c r="AI974" i="11" s="1"/>
  <c r="W974" i="11"/>
  <c r="AQ976" i="11"/>
  <c r="P976" i="11"/>
  <c r="AI976" i="11" s="1"/>
  <c r="W976" i="11"/>
  <c r="AQ978" i="11"/>
  <c r="P978" i="11"/>
  <c r="AI978" i="11" s="1"/>
  <c r="W978" i="11"/>
  <c r="AQ980" i="11"/>
  <c r="P980" i="11"/>
  <c r="AI980" i="11" s="1"/>
  <c r="W980" i="11"/>
  <c r="AQ982" i="11"/>
  <c r="P982" i="11"/>
  <c r="AI982" i="11" s="1"/>
  <c r="W982" i="11"/>
  <c r="AQ984" i="11"/>
  <c r="P984" i="11"/>
  <c r="AI984" i="11" s="1"/>
  <c r="W984" i="11"/>
  <c r="AQ986" i="11"/>
  <c r="P986" i="11"/>
  <c r="AI986" i="11" s="1"/>
  <c r="W986" i="11"/>
  <c r="AQ988" i="11"/>
  <c r="P988" i="11"/>
  <c r="AI988" i="11" s="1"/>
  <c r="W988" i="11"/>
  <c r="AQ990" i="11"/>
  <c r="P990" i="11"/>
  <c r="AI990" i="11" s="1"/>
  <c r="W990" i="11"/>
  <c r="AQ992" i="11"/>
  <c r="P992" i="11"/>
  <c r="AI992" i="11" s="1"/>
  <c r="W992" i="11"/>
  <c r="AQ994" i="11"/>
  <c r="P994" i="11"/>
  <c r="AI994" i="11" s="1"/>
  <c r="W994" i="11"/>
  <c r="AQ996" i="11"/>
  <c r="P996" i="11"/>
  <c r="AI996" i="11" s="1"/>
  <c r="W996" i="11"/>
  <c r="AQ998" i="11"/>
  <c r="P998" i="11"/>
  <c r="AI998" i="11" s="1"/>
  <c r="W998" i="11"/>
  <c r="AQ1000" i="11"/>
  <c r="P1000" i="11"/>
  <c r="AI1000" i="11" s="1"/>
  <c r="W1000" i="11"/>
  <c r="AQ1002" i="11"/>
  <c r="P1002" i="11"/>
  <c r="AI1002" i="11" s="1"/>
  <c r="W1002" i="11"/>
  <c r="AQ1004" i="11"/>
  <c r="P1004" i="11"/>
  <c r="AI1004" i="11" s="1"/>
  <c r="W1004" i="11"/>
  <c r="AQ1006" i="11"/>
  <c r="P1006" i="11"/>
  <c r="AI1006" i="11" s="1"/>
  <c r="W1006" i="11"/>
  <c r="AQ1008" i="11"/>
  <c r="P1008" i="11"/>
  <c r="AI1008" i="11" s="1"/>
  <c r="W1008" i="11"/>
  <c r="AQ1010" i="11"/>
  <c r="P1010" i="11"/>
  <c r="AI1010" i="11" s="1"/>
  <c r="W1010" i="11"/>
  <c r="AQ1012" i="11"/>
  <c r="P1012" i="11"/>
  <c r="AI1012" i="11" s="1"/>
  <c r="W1012" i="11"/>
  <c r="AQ1014" i="11"/>
  <c r="P1014" i="11"/>
  <c r="AI1014" i="11" s="1"/>
  <c r="W1014" i="11"/>
  <c r="AQ1016" i="11"/>
  <c r="P1016" i="11"/>
  <c r="AI1016" i="11" s="1"/>
  <c r="W1016" i="11"/>
  <c r="AQ1018" i="11"/>
  <c r="P1018" i="11"/>
  <c r="AI1018" i="11" s="1"/>
  <c r="W1018" i="11"/>
  <c r="AQ1020" i="11"/>
  <c r="P1020" i="11"/>
  <c r="AI1020" i="11" s="1"/>
  <c r="W1020" i="11"/>
  <c r="AQ1022" i="11"/>
  <c r="P1022" i="11"/>
  <c r="AI1022" i="11" s="1"/>
  <c r="W1022" i="11"/>
  <c r="AQ1024" i="11"/>
  <c r="P1024" i="11"/>
  <c r="AI1024" i="11" s="1"/>
  <c r="W1024" i="11"/>
  <c r="AQ1026" i="11"/>
  <c r="P1026" i="11"/>
  <c r="AI1026" i="11" s="1"/>
  <c r="W1026" i="11"/>
  <c r="AQ1028" i="11"/>
  <c r="P1028" i="11"/>
  <c r="AI1028" i="11" s="1"/>
  <c r="W1028" i="11"/>
  <c r="AQ1030" i="11"/>
  <c r="P1030" i="11"/>
  <c r="AI1030" i="11" s="1"/>
  <c r="W1030" i="11"/>
  <c r="AQ1032" i="11"/>
  <c r="P1032" i="11"/>
  <c r="AI1032" i="11" s="1"/>
  <c r="W1032" i="11"/>
  <c r="AQ1034" i="11"/>
  <c r="P1034" i="11"/>
  <c r="AI1034" i="11" s="1"/>
  <c r="W1034" i="11"/>
  <c r="AQ1036" i="11"/>
  <c r="P1036" i="11"/>
  <c r="AI1036" i="11" s="1"/>
  <c r="W1036" i="11"/>
  <c r="AQ1038" i="11"/>
  <c r="P1038" i="11"/>
  <c r="AI1038" i="11" s="1"/>
  <c r="W1038" i="11"/>
  <c r="AQ1040" i="11"/>
  <c r="P1040" i="11"/>
  <c r="AI1040" i="11" s="1"/>
  <c r="W1040" i="11"/>
  <c r="AQ1042" i="11"/>
  <c r="P1042" i="11"/>
  <c r="AI1042" i="11" s="1"/>
  <c r="W1042" i="11"/>
  <c r="AQ1044" i="11"/>
  <c r="P1044" i="11"/>
  <c r="AI1044" i="11" s="1"/>
  <c r="W1044" i="11"/>
  <c r="AQ1046" i="11"/>
  <c r="P1046" i="11"/>
  <c r="AI1046" i="11" s="1"/>
  <c r="W1046" i="11"/>
  <c r="AQ1048" i="11"/>
  <c r="P1048" i="11"/>
  <c r="AI1048" i="11" s="1"/>
  <c r="W1048" i="11"/>
  <c r="AQ1050" i="11"/>
  <c r="P1050" i="11"/>
  <c r="AI1050" i="11" s="1"/>
  <c r="W1050" i="11"/>
  <c r="AQ1052" i="11"/>
  <c r="P1052" i="11"/>
  <c r="AI1052" i="11" s="1"/>
  <c r="W1052" i="11"/>
  <c r="AQ1054" i="11"/>
  <c r="P1054" i="11"/>
  <c r="AI1054" i="11" s="1"/>
  <c r="W1054" i="11"/>
  <c r="AQ1056" i="11"/>
  <c r="P1056" i="11"/>
  <c r="AI1056" i="11" s="1"/>
  <c r="W1056" i="11"/>
  <c r="AQ1058" i="11"/>
  <c r="P1058" i="11"/>
  <c r="AI1058" i="11" s="1"/>
  <c r="W1058" i="11"/>
  <c r="AQ1060" i="11"/>
  <c r="P1060" i="11"/>
  <c r="AI1060" i="11" s="1"/>
  <c r="W1060" i="11"/>
  <c r="AQ1062" i="11"/>
  <c r="P1062" i="11"/>
  <c r="AI1062" i="11" s="1"/>
  <c r="W1062" i="11"/>
  <c r="AQ1064" i="11"/>
  <c r="P1064" i="11"/>
  <c r="AI1064" i="11" s="1"/>
  <c r="W1064" i="11"/>
  <c r="AQ1066" i="11"/>
  <c r="P1066" i="11"/>
  <c r="AI1066" i="11" s="1"/>
  <c r="W1066" i="11"/>
  <c r="AQ1068" i="11"/>
  <c r="P1068" i="11"/>
  <c r="AI1068" i="11" s="1"/>
  <c r="W1068" i="11"/>
  <c r="AQ1070" i="11"/>
  <c r="P1070" i="11"/>
  <c r="AI1070" i="11" s="1"/>
  <c r="W1070" i="11"/>
  <c r="AQ1072" i="11"/>
  <c r="P1072" i="11"/>
  <c r="AI1072" i="11" s="1"/>
  <c r="W1072" i="11"/>
  <c r="AQ1074" i="11"/>
  <c r="P1074" i="11"/>
  <c r="AI1074" i="11" s="1"/>
  <c r="W1074" i="11"/>
  <c r="AQ1076" i="11"/>
  <c r="P1076" i="11"/>
  <c r="AI1076" i="11" s="1"/>
  <c r="W1076" i="11"/>
  <c r="AQ1078" i="11"/>
  <c r="P1078" i="11"/>
  <c r="AI1078" i="11" s="1"/>
  <c r="W1078" i="11"/>
  <c r="AQ1080" i="11"/>
  <c r="P1080" i="11"/>
  <c r="AI1080" i="11" s="1"/>
  <c r="W1080" i="11"/>
  <c r="AQ1082" i="11"/>
  <c r="P1082" i="11"/>
  <c r="AI1082" i="11" s="1"/>
  <c r="W1082" i="11"/>
  <c r="AQ1084" i="11"/>
  <c r="P1084" i="11"/>
  <c r="AI1084" i="11" s="1"/>
  <c r="W1084" i="11"/>
  <c r="AQ1086" i="11"/>
  <c r="P1086" i="11"/>
  <c r="AI1086" i="11" s="1"/>
  <c r="W1086" i="11"/>
  <c r="AQ1088" i="11"/>
  <c r="P1088" i="11"/>
  <c r="AI1088" i="11" s="1"/>
  <c r="W1088" i="11"/>
  <c r="AQ1090" i="11"/>
  <c r="P1090" i="11"/>
  <c r="AI1090" i="11" s="1"/>
  <c r="W1090" i="11"/>
  <c r="AQ1092" i="11"/>
  <c r="P1092" i="11"/>
  <c r="AI1092" i="11" s="1"/>
  <c r="W1092" i="11"/>
  <c r="AQ1094" i="11"/>
  <c r="P1094" i="11"/>
  <c r="AI1094" i="11" s="1"/>
  <c r="W1094" i="11"/>
  <c r="AQ1096" i="11"/>
  <c r="P1096" i="11"/>
  <c r="AI1096" i="11" s="1"/>
  <c r="W1096" i="11"/>
  <c r="AQ1098" i="11"/>
  <c r="P1098" i="11"/>
  <c r="AI1098" i="11" s="1"/>
  <c r="W1098" i="11"/>
  <c r="AQ1100" i="11"/>
  <c r="P1100" i="11"/>
  <c r="AI1100" i="11" s="1"/>
  <c r="W1100" i="11"/>
  <c r="AQ1102" i="11"/>
  <c r="P1102" i="11"/>
  <c r="AI1102" i="11" s="1"/>
  <c r="W1102" i="11"/>
  <c r="AQ1104" i="11"/>
  <c r="P1104" i="11"/>
  <c r="AI1104" i="11" s="1"/>
  <c r="W1104" i="11"/>
  <c r="AQ1106" i="11"/>
  <c r="P1106" i="11"/>
  <c r="AI1106" i="11" s="1"/>
  <c r="W1106" i="11"/>
  <c r="AQ1108" i="11"/>
  <c r="P1108" i="11"/>
  <c r="AI1108" i="11" s="1"/>
  <c r="W1108" i="11"/>
  <c r="AQ1110" i="11"/>
  <c r="P1110" i="11"/>
  <c r="AI1110" i="11" s="1"/>
  <c r="W1110" i="11"/>
  <c r="AQ1112" i="11"/>
  <c r="P1112" i="11"/>
  <c r="AI1112" i="11" s="1"/>
  <c r="W1112" i="11"/>
  <c r="AQ1114" i="11"/>
  <c r="P1114" i="11"/>
  <c r="AI1114" i="11" s="1"/>
  <c r="W1114" i="11"/>
  <c r="AQ1116" i="11"/>
  <c r="P1116" i="11"/>
  <c r="AI1116" i="11" s="1"/>
  <c r="W1116" i="11"/>
  <c r="AQ1118" i="11"/>
  <c r="P1118" i="11"/>
  <c r="AI1118" i="11" s="1"/>
  <c r="W1118" i="11"/>
  <c r="AQ1120" i="11"/>
  <c r="P1120" i="11"/>
  <c r="AI1120" i="11" s="1"/>
  <c r="W1120" i="11"/>
  <c r="AQ1122" i="11"/>
  <c r="P1122" i="11"/>
  <c r="AI1122" i="11" s="1"/>
  <c r="W1122" i="11"/>
  <c r="AQ1124" i="11"/>
  <c r="P1124" i="11"/>
  <c r="AI1124" i="11" s="1"/>
  <c r="W1124" i="11"/>
  <c r="AQ1126" i="11"/>
  <c r="P1126" i="11"/>
  <c r="AI1126" i="11" s="1"/>
  <c r="W1126" i="11"/>
  <c r="AQ1128" i="11"/>
  <c r="P1128" i="11"/>
  <c r="AI1128" i="11" s="1"/>
  <c r="W1128" i="11"/>
  <c r="AQ1130" i="11"/>
  <c r="P1130" i="11"/>
  <c r="AI1130" i="11" s="1"/>
  <c r="W1130" i="11"/>
  <c r="AQ1132" i="11"/>
  <c r="P1132" i="11"/>
  <c r="AI1132" i="11" s="1"/>
  <c r="W1132" i="11"/>
  <c r="AQ1134" i="11"/>
  <c r="P1134" i="11"/>
  <c r="AI1134" i="11" s="1"/>
  <c r="W1134" i="11"/>
  <c r="AQ1136" i="11"/>
  <c r="P1136" i="11"/>
  <c r="AI1136" i="11" s="1"/>
  <c r="W1136" i="11"/>
  <c r="AQ1138" i="11"/>
  <c r="P1138" i="11"/>
  <c r="AI1138" i="11" s="1"/>
  <c r="W1138" i="11"/>
  <c r="AQ1140" i="11"/>
  <c r="P1140" i="11"/>
  <c r="AI1140" i="11" s="1"/>
  <c r="W1140" i="11"/>
  <c r="AQ1142" i="11"/>
  <c r="P1142" i="11"/>
  <c r="AI1142" i="11" s="1"/>
  <c r="W1142" i="11"/>
  <c r="AQ1144" i="11"/>
  <c r="P1144" i="11"/>
  <c r="AI1144" i="11" s="1"/>
  <c r="W1144" i="11"/>
  <c r="AQ1146" i="11"/>
  <c r="P1146" i="11"/>
  <c r="AI1146" i="11" s="1"/>
  <c r="W1146" i="11"/>
  <c r="AQ1148" i="11"/>
  <c r="P1148" i="11"/>
  <c r="AI1148" i="11" s="1"/>
  <c r="W1148" i="11"/>
  <c r="AQ1150" i="11"/>
  <c r="P1150" i="11"/>
  <c r="AI1150" i="11" s="1"/>
  <c r="W1150" i="11"/>
  <c r="AQ1152" i="11"/>
  <c r="P1152" i="11"/>
  <c r="AI1152" i="11" s="1"/>
  <c r="W1152" i="11"/>
  <c r="AQ1154" i="11"/>
  <c r="P1154" i="11"/>
  <c r="AI1154" i="11" s="1"/>
  <c r="W1154" i="11"/>
  <c r="AQ1156" i="11"/>
  <c r="P1156" i="11"/>
  <c r="AI1156" i="11" s="1"/>
  <c r="W1156" i="11"/>
  <c r="AQ1158" i="11"/>
  <c r="P1158" i="11"/>
  <c r="AI1158" i="11" s="1"/>
  <c r="W1158" i="11"/>
  <c r="AQ1160" i="11"/>
  <c r="P1160" i="11"/>
  <c r="AI1160" i="11" s="1"/>
  <c r="W1160" i="11"/>
  <c r="AQ1162" i="11"/>
  <c r="P1162" i="11"/>
  <c r="AI1162" i="11" s="1"/>
  <c r="W1162" i="11"/>
  <c r="AQ1164" i="11"/>
  <c r="P1164" i="11"/>
  <c r="AI1164" i="11" s="1"/>
  <c r="W1164" i="11"/>
  <c r="AQ1166" i="11"/>
  <c r="P1166" i="11"/>
  <c r="AI1166" i="11" s="1"/>
  <c r="W1166" i="11"/>
  <c r="AQ1168" i="11"/>
  <c r="P1168" i="11"/>
  <c r="AI1168" i="11" s="1"/>
  <c r="W1168" i="11"/>
  <c r="AQ1170" i="11"/>
  <c r="P1170" i="11"/>
  <c r="AI1170" i="11" s="1"/>
  <c r="W1170" i="11"/>
  <c r="AQ1172" i="11"/>
  <c r="P1172" i="11"/>
  <c r="AI1172" i="11" s="1"/>
  <c r="W1172" i="11"/>
  <c r="AQ1174" i="11"/>
  <c r="P1174" i="11"/>
  <c r="AI1174" i="11" s="1"/>
  <c r="W1174" i="11"/>
  <c r="AQ1176" i="11"/>
  <c r="P1176" i="11"/>
  <c r="AI1176" i="11" s="1"/>
  <c r="W1176" i="11"/>
  <c r="AQ1178" i="11"/>
  <c r="P1178" i="11"/>
  <c r="AI1178" i="11" s="1"/>
  <c r="W1178" i="11"/>
  <c r="AQ1180" i="11"/>
  <c r="P1180" i="11"/>
  <c r="AI1180" i="11" s="1"/>
  <c r="W1180" i="11"/>
  <c r="AQ1182" i="11"/>
  <c r="P1182" i="11"/>
  <c r="AI1182" i="11" s="1"/>
  <c r="W1182" i="11"/>
  <c r="AQ1184" i="11"/>
  <c r="P1184" i="11"/>
  <c r="AI1184" i="11" s="1"/>
  <c r="W1184" i="11"/>
  <c r="AQ1186" i="11"/>
  <c r="P1186" i="11"/>
  <c r="AI1186" i="11" s="1"/>
  <c r="W1186" i="11"/>
  <c r="AQ1188" i="11"/>
  <c r="P1188" i="11"/>
  <c r="AI1188" i="11" s="1"/>
  <c r="W1188" i="11"/>
  <c r="AQ1190" i="11"/>
  <c r="P1190" i="11"/>
  <c r="AI1190" i="11" s="1"/>
  <c r="W1190" i="11"/>
  <c r="AQ1192" i="11"/>
  <c r="P1192" i="11"/>
  <c r="AI1192" i="11" s="1"/>
  <c r="W1192" i="11"/>
  <c r="AQ1194" i="11"/>
  <c r="P1194" i="11"/>
  <c r="AI1194" i="11" s="1"/>
  <c r="W1194" i="11"/>
  <c r="AQ1196" i="11"/>
  <c r="P1196" i="11"/>
  <c r="AI1196" i="11" s="1"/>
  <c r="W1196" i="11"/>
  <c r="AQ1198" i="11"/>
  <c r="P1198" i="11"/>
  <c r="AI1198" i="11" s="1"/>
  <c r="W1198" i="11"/>
  <c r="AQ1200" i="11"/>
  <c r="P1200" i="11"/>
  <c r="AI1200" i="11" s="1"/>
  <c r="W1200" i="11"/>
  <c r="AQ1202" i="11"/>
  <c r="P1202" i="11"/>
  <c r="AI1202" i="11" s="1"/>
  <c r="W1202" i="11"/>
  <c r="AQ1204" i="11"/>
  <c r="P1204" i="11"/>
  <c r="AI1204" i="11" s="1"/>
  <c r="W1204" i="11"/>
  <c r="AQ1206" i="11"/>
  <c r="P1206" i="11"/>
  <c r="AI1206" i="11" s="1"/>
  <c r="W1206" i="11"/>
  <c r="AQ1208" i="11"/>
  <c r="P1208" i="11"/>
  <c r="AI1208" i="11" s="1"/>
  <c r="W1208" i="11"/>
  <c r="AQ1210" i="11"/>
  <c r="P1210" i="11"/>
  <c r="AI1210" i="11" s="1"/>
  <c r="W1210" i="11"/>
  <c r="AQ1212" i="11"/>
  <c r="P1212" i="11"/>
  <c r="AI1212" i="11" s="1"/>
  <c r="W1212" i="11"/>
  <c r="AQ1214" i="11"/>
  <c r="P1214" i="11"/>
  <c r="AI1214" i="11" s="1"/>
  <c r="W1214" i="11"/>
  <c r="AQ1216" i="11"/>
  <c r="P1216" i="11"/>
  <c r="AI1216" i="11" s="1"/>
  <c r="W1216" i="11"/>
  <c r="AQ1218" i="11"/>
  <c r="P1218" i="11"/>
  <c r="AI1218" i="11" s="1"/>
  <c r="W1218" i="11"/>
  <c r="AQ1220" i="11"/>
  <c r="P1220" i="11"/>
  <c r="AI1220" i="11" s="1"/>
  <c r="W1220" i="11"/>
  <c r="AQ1222" i="11"/>
  <c r="P1222" i="11"/>
  <c r="AI1222" i="11" s="1"/>
  <c r="W1222" i="11"/>
  <c r="AQ1224" i="11"/>
  <c r="P1224" i="11"/>
  <c r="AI1224" i="11" s="1"/>
  <c r="W1224" i="11"/>
  <c r="AQ1226" i="11"/>
  <c r="P1226" i="11"/>
  <c r="AI1226" i="11" s="1"/>
  <c r="W1226" i="11"/>
  <c r="AQ1228" i="11"/>
  <c r="P1228" i="11"/>
  <c r="AI1228" i="11" s="1"/>
  <c r="W1228" i="11"/>
  <c r="AQ1230" i="11"/>
  <c r="P1230" i="11"/>
  <c r="AI1230" i="11" s="1"/>
  <c r="W1230" i="11"/>
  <c r="AQ1232" i="11"/>
  <c r="P1232" i="11"/>
  <c r="AI1232" i="11" s="1"/>
  <c r="W1232" i="11"/>
  <c r="AQ1234" i="11"/>
  <c r="P1234" i="11"/>
  <c r="AI1234" i="11" s="1"/>
  <c r="W1234" i="11"/>
  <c r="AQ1236" i="11"/>
  <c r="P1236" i="11"/>
  <c r="AI1236" i="11" s="1"/>
  <c r="W1236" i="11"/>
  <c r="AQ1238" i="11"/>
  <c r="P1238" i="11"/>
  <c r="AI1238" i="11" s="1"/>
  <c r="W1238" i="11"/>
  <c r="AQ1240" i="11"/>
  <c r="P1240" i="11"/>
  <c r="AI1240" i="11" s="1"/>
  <c r="W1240" i="11"/>
  <c r="AQ1242" i="11"/>
  <c r="P1242" i="11"/>
  <c r="AI1242" i="11" s="1"/>
  <c r="W1242" i="11"/>
  <c r="AQ1244" i="11"/>
  <c r="P1244" i="11"/>
  <c r="AI1244" i="11" s="1"/>
  <c r="W1244" i="11"/>
  <c r="AQ1246" i="11"/>
  <c r="P1246" i="11"/>
  <c r="AI1246" i="11" s="1"/>
  <c r="W1246" i="11"/>
  <c r="AQ1248" i="11"/>
  <c r="P1248" i="11"/>
  <c r="AI1248" i="11" s="1"/>
  <c r="W1248" i="11"/>
  <c r="AQ1250" i="11"/>
  <c r="P1250" i="11"/>
  <c r="AI1250" i="11" s="1"/>
  <c r="W1250" i="11"/>
  <c r="AQ1252" i="11"/>
  <c r="P1252" i="11"/>
  <c r="AI1252" i="11" s="1"/>
  <c r="W1252" i="11"/>
  <c r="AQ1254" i="11"/>
  <c r="P1254" i="11"/>
  <c r="AI1254" i="11" s="1"/>
  <c r="W1254" i="11"/>
  <c r="AQ1256" i="11"/>
  <c r="P1256" i="11"/>
  <c r="AI1256" i="11" s="1"/>
  <c r="W1256" i="11"/>
  <c r="AQ1258" i="11"/>
  <c r="P1258" i="11"/>
  <c r="AI1258" i="11" s="1"/>
  <c r="W1258" i="11"/>
  <c r="AQ1260" i="11"/>
  <c r="P1260" i="11"/>
  <c r="AI1260" i="11" s="1"/>
  <c r="W1260" i="11"/>
  <c r="AQ1262" i="11"/>
  <c r="P1262" i="11"/>
  <c r="AI1262" i="11" s="1"/>
  <c r="W1262" i="11"/>
  <c r="AQ1264" i="11"/>
  <c r="P1264" i="11"/>
  <c r="AI1264" i="11" s="1"/>
  <c r="W1264" i="11"/>
  <c r="AQ1266" i="11"/>
  <c r="P1266" i="11"/>
  <c r="AI1266" i="11" s="1"/>
  <c r="W1266" i="11"/>
  <c r="AQ1268" i="11"/>
  <c r="P1268" i="11"/>
  <c r="AI1268" i="11" s="1"/>
  <c r="W1268" i="11"/>
  <c r="AQ1270" i="11"/>
  <c r="P1270" i="11"/>
  <c r="AI1270" i="11" s="1"/>
  <c r="W1270" i="11"/>
  <c r="AQ1272" i="11"/>
  <c r="P1272" i="11"/>
  <c r="AI1272" i="11" s="1"/>
  <c r="W1272" i="11"/>
  <c r="AQ1274" i="11"/>
  <c r="P1274" i="11"/>
  <c r="AI1274" i="11" s="1"/>
  <c r="W1274" i="11"/>
  <c r="AQ1276" i="11"/>
  <c r="P1276" i="11"/>
  <c r="AI1276" i="11" s="1"/>
  <c r="W1276" i="11"/>
  <c r="AQ1278" i="11"/>
  <c r="P1278" i="11"/>
  <c r="AI1278" i="11" s="1"/>
  <c r="W1278" i="11"/>
  <c r="AQ1280" i="11"/>
  <c r="P1280" i="11"/>
  <c r="AI1280" i="11" s="1"/>
  <c r="W1280" i="11"/>
  <c r="AQ1282" i="11"/>
  <c r="P1282" i="11"/>
  <c r="AI1282" i="11" s="1"/>
  <c r="W1282" i="11"/>
  <c r="AQ1284" i="11"/>
  <c r="P1284" i="11"/>
  <c r="AI1284" i="11" s="1"/>
  <c r="W1284" i="11"/>
  <c r="AQ1286" i="11"/>
  <c r="P1286" i="11"/>
  <c r="AI1286" i="11" s="1"/>
  <c r="W1286" i="11"/>
  <c r="AQ1288" i="11"/>
  <c r="P1288" i="11"/>
  <c r="AI1288" i="11" s="1"/>
  <c r="W1288" i="11"/>
  <c r="AQ1290" i="11"/>
  <c r="P1290" i="11"/>
  <c r="AI1290" i="11" s="1"/>
  <c r="W1290" i="11"/>
  <c r="AQ1292" i="11"/>
  <c r="P1292" i="11"/>
  <c r="AI1292" i="11" s="1"/>
  <c r="W1292" i="11"/>
  <c r="AQ1294" i="11"/>
  <c r="P1294" i="11"/>
  <c r="AI1294" i="11" s="1"/>
  <c r="W1294" i="11"/>
  <c r="AQ1296" i="11"/>
  <c r="P1296" i="11"/>
  <c r="AI1296" i="11" s="1"/>
  <c r="W1296" i="11"/>
  <c r="AQ1298" i="11"/>
  <c r="P1298" i="11"/>
  <c r="AI1298" i="11" s="1"/>
  <c r="W1298" i="11"/>
  <c r="AQ1300" i="11"/>
  <c r="P1300" i="11"/>
  <c r="AI1300" i="11" s="1"/>
  <c r="W1300" i="11"/>
  <c r="AQ1302" i="11"/>
  <c r="P1302" i="11"/>
  <c r="AI1302" i="11" s="1"/>
  <c r="W1302" i="11"/>
  <c r="AQ1304" i="11"/>
  <c r="P1304" i="11"/>
  <c r="AI1304" i="11" s="1"/>
  <c r="W1304" i="11"/>
  <c r="AQ1306" i="11"/>
  <c r="P1306" i="11"/>
  <c r="AI1306" i="11" s="1"/>
  <c r="W1306" i="11"/>
  <c r="AQ1308" i="11"/>
  <c r="P1308" i="11"/>
  <c r="AI1308" i="11" s="1"/>
  <c r="W1308" i="11"/>
  <c r="AQ1310" i="11"/>
  <c r="P1310" i="11"/>
  <c r="AI1310" i="11" s="1"/>
  <c r="W1310" i="11"/>
  <c r="AQ1312" i="11"/>
  <c r="P1312" i="11"/>
  <c r="AI1312" i="11" s="1"/>
  <c r="W1312" i="11"/>
  <c r="AQ1314" i="11"/>
  <c r="P1314" i="11"/>
  <c r="AI1314" i="11" s="1"/>
  <c r="W1314" i="11"/>
  <c r="AQ1316" i="11"/>
  <c r="P1316" i="11"/>
  <c r="AI1316" i="11" s="1"/>
  <c r="W1316" i="11"/>
  <c r="AQ1318" i="11"/>
  <c r="P1318" i="11"/>
  <c r="AI1318" i="11" s="1"/>
  <c r="W1318" i="11"/>
  <c r="AQ1320" i="11"/>
  <c r="P1320" i="11"/>
  <c r="AI1320" i="11" s="1"/>
  <c r="W1320" i="11"/>
  <c r="AQ1322" i="11"/>
  <c r="P1322" i="11"/>
  <c r="AI1322" i="11" s="1"/>
  <c r="W1322" i="11"/>
  <c r="AQ1324" i="11"/>
  <c r="P1324" i="11"/>
  <c r="AI1324" i="11" s="1"/>
  <c r="W1324" i="11"/>
  <c r="AQ1326" i="11"/>
  <c r="P1326" i="11"/>
  <c r="AI1326" i="11" s="1"/>
  <c r="W1326" i="11"/>
  <c r="AQ1328" i="11"/>
  <c r="P1328" i="11"/>
  <c r="AI1328" i="11" s="1"/>
  <c r="W1328" i="11"/>
  <c r="AQ1330" i="11"/>
  <c r="P1330" i="11"/>
  <c r="AI1330" i="11" s="1"/>
  <c r="W1330" i="11"/>
  <c r="AQ1332" i="11"/>
  <c r="P1332" i="11"/>
  <c r="AI1332" i="11" s="1"/>
  <c r="W1332" i="11"/>
  <c r="AQ1334" i="11"/>
  <c r="P1334" i="11"/>
  <c r="AI1334" i="11" s="1"/>
  <c r="W1334" i="11"/>
  <c r="AQ1336" i="11"/>
  <c r="P1336" i="11"/>
  <c r="AI1336" i="11" s="1"/>
  <c r="W1336" i="11"/>
  <c r="AQ1338" i="11"/>
  <c r="P1338" i="11"/>
  <c r="AI1338" i="11" s="1"/>
  <c r="W1338" i="11"/>
  <c r="AQ1340" i="11"/>
  <c r="P1340" i="11"/>
  <c r="AI1340" i="11" s="1"/>
  <c r="W1340" i="11"/>
  <c r="AQ1342" i="11"/>
  <c r="P1342" i="11"/>
  <c r="AI1342" i="11" s="1"/>
  <c r="W1342" i="11"/>
  <c r="AQ1344" i="11"/>
  <c r="P1344" i="11"/>
  <c r="AI1344" i="11" s="1"/>
  <c r="W1344" i="11"/>
  <c r="AQ1346" i="11"/>
  <c r="P1346" i="11"/>
  <c r="AI1346" i="11" s="1"/>
  <c r="W1346" i="11"/>
  <c r="AQ1348" i="11"/>
  <c r="P1348" i="11"/>
  <c r="AI1348" i="11" s="1"/>
  <c r="W1348" i="11"/>
  <c r="AQ1350" i="11"/>
  <c r="P1350" i="11"/>
  <c r="AI1350" i="11" s="1"/>
  <c r="W1350" i="11"/>
  <c r="AQ1352" i="11"/>
  <c r="P1352" i="11"/>
  <c r="AI1352" i="11" s="1"/>
  <c r="W1352" i="11"/>
  <c r="AQ1354" i="11"/>
  <c r="P1354" i="11"/>
  <c r="AI1354" i="11" s="1"/>
  <c r="W1354" i="11"/>
  <c r="AQ1356" i="11"/>
  <c r="P1356" i="11"/>
  <c r="AI1356" i="11" s="1"/>
  <c r="W1356" i="11"/>
  <c r="AQ1358" i="11"/>
  <c r="P1358" i="11"/>
  <c r="AI1358" i="11" s="1"/>
  <c r="W1358" i="11"/>
  <c r="AQ1360" i="11"/>
  <c r="P1360" i="11"/>
  <c r="AI1360" i="11" s="1"/>
  <c r="W1360" i="11"/>
  <c r="AQ1362" i="11"/>
  <c r="P1362" i="11"/>
  <c r="AI1362" i="11" s="1"/>
  <c r="W1362" i="11"/>
  <c r="AQ1364" i="11"/>
  <c r="P1364" i="11"/>
  <c r="AI1364" i="11" s="1"/>
  <c r="W1364" i="11"/>
  <c r="AQ1366" i="11"/>
  <c r="P1366" i="11"/>
  <c r="AI1366" i="11" s="1"/>
  <c r="W1366" i="11"/>
  <c r="AQ1368" i="11"/>
  <c r="P1368" i="11"/>
  <c r="AI1368" i="11" s="1"/>
  <c r="W1368" i="11"/>
  <c r="AQ1370" i="11"/>
  <c r="P1370" i="11"/>
  <c r="AI1370" i="11" s="1"/>
  <c r="W1370" i="11"/>
  <c r="AQ1372" i="11"/>
  <c r="P1372" i="11"/>
  <c r="AI1372" i="11" s="1"/>
  <c r="W1372" i="11"/>
  <c r="AQ1374" i="11"/>
  <c r="P1374" i="11"/>
  <c r="AI1374" i="11" s="1"/>
  <c r="W1374" i="11"/>
  <c r="AQ1376" i="11"/>
  <c r="P1376" i="11"/>
  <c r="AI1376" i="11" s="1"/>
  <c r="W1376" i="11"/>
  <c r="AQ1378" i="11"/>
  <c r="P1378" i="11"/>
  <c r="AI1378" i="11" s="1"/>
  <c r="W1378" i="11"/>
  <c r="AQ1380" i="11"/>
  <c r="P1380" i="11"/>
  <c r="AI1380" i="11" s="1"/>
  <c r="W1380" i="11"/>
  <c r="AQ1382" i="11"/>
  <c r="P1382" i="11"/>
  <c r="AI1382" i="11" s="1"/>
  <c r="W1382" i="11"/>
  <c r="AQ1384" i="11"/>
  <c r="P1384" i="11"/>
  <c r="AI1384" i="11" s="1"/>
  <c r="W1384" i="11"/>
  <c r="AQ1386" i="11"/>
  <c r="P1386" i="11"/>
  <c r="AI1386" i="11" s="1"/>
  <c r="W1386" i="11"/>
  <c r="AQ1388" i="11"/>
  <c r="P1388" i="11"/>
  <c r="AI1388" i="11" s="1"/>
  <c r="W1388" i="11"/>
  <c r="AQ1390" i="11"/>
  <c r="P1390" i="11"/>
  <c r="AI1390" i="11" s="1"/>
  <c r="W1390" i="11"/>
  <c r="AQ1392" i="11"/>
  <c r="P1392" i="11"/>
  <c r="AI1392" i="11" s="1"/>
  <c r="W1392" i="11"/>
  <c r="AQ1394" i="11"/>
  <c r="P1394" i="11"/>
  <c r="AI1394" i="11" s="1"/>
  <c r="W1394" i="11"/>
  <c r="AQ1396" i="11"/>
  <c r="P1396" i="11"/>
  <c r="AI1396" i="11" s="1"/>
  <c r="W1396" i="11"/>
  <c r="AQ1398" i="11"/>
  <c r="P1398" i="11"/>
  <c r="AI1398" i="11" s="1"/>
  <c r="W1398" i="11"/>
  <c r="AQ1400" i="11"/>
  <c r="P1400" i="11"/>
  <c r="AI1400" i="11" s="1"/>
  <c r="W1400" i="11"/>
  <c r="AQ1402" i="11"/>
  <c r="P1402" i="11"/>
  <c r="AI1402" i="11" s="1"/>
  <c r="W1402" i="11"/>
  <c r="AQ1404" i="11"/>
  <c r="P1404" i="11"/>
  <c r="AI1404" i="11" s="1"/>
  <c r="W1404" i="11"/>
  <c r="AQ1406" i="11"/>
  <c r="P1406" i="11"/>
  <c r="AI1406" i="11" s="1"/>
  <c r="W1406" i="11"/>
  <c r="AQ1408" i="11"/>
  <c r="P1408" i="11"/>
  <c r="AI1408" i="11" s="1"/>
  <c r="W1408" i="11"/>
  <c r="AQ1410" i="11"/>
  <c r="P1410" i="11"/>
  <c r="AI1410" i="11" s="1"/>
  <c r="W1410" i="11"/>
  <c r="AQ1412" i="11"/>
  <c r="P1412" i="11"/>
  <c r="AI1412" i="11" s="1"/>
  <c r="W1412" i="11"/>
  <c r="AQ1414" i="11"/>
  <c r="P1414" i="11"/>
  <c r="AI1414" i="11" s="1"/>
  <c r="W1414" i="11"/>
  <c r="AQ1416" i="11"/>
  <c r="P1416" i="11"/>
  <c r="AI1416" i="11" s="1"/>
  <c r="W1416" i="11"/>
  <c r="AQ1418" i="11"/>
  <c r="P1418" i="11"/>
  <c r="AI1418" i="11" s="1"/>
  <c r="W1418" i="11"/>
  <c r="AQ1420" i="11"/>
  <c r="P1420" i="11"/>
  <c r="AI1420" i="11" s="1"/>
  <c r="W1420" i="11"/>
  <c r="AQ1422" i="11"/>
  <c r="P1422" i="11"/>
  <c r="AI1422" i="11" s="1"/>
  <c r="W1422" i="11"/>
  <c r="P1423" i="11"/>
  <c r="AI1423" i="11" s="1"/>
  <c r="AQ1424" i="11"/>
  <c r="P1424" i="11"/>
  <c r="AI1424" i="11" s="1"/>
  <c r="AP1424" i="11"/>
  <c r="P1425" i="11"/>
  <c r="AI1425" i="11" s="1"/>
  <c r="AQ1426" i="11"/>
  <c r="P1426" i="11"/>
  <c r="AI1426" i="11" s="1"/>
  <c r="AP1426" i="11"/>
  <c r="P1427" i="11"/>
  <c r="AI1427" i="11" s="1"/>
  <c r="AQ1428" i="11"/>
  <c r="P1428" i="11"/>
  <c r="AI1428" i="11" s="1"/>
  <c r="AP1428" i="11"/>
  <c r="P1429" i="11"/>
  <c r="AI1429" i="11" s="1"/>
  <c r="AQ1430" i="11"/>
  <c r="P1430" i="11"/>
  <c r="AI1430" i="11" s="1"/>
  <c r="W1430" i="11"/>
  <c r="AQ1432" i="11"/>
  <c r="P1432" i="11"/>
  <c r="AI1432" i="11" s="1"/>
  <c r="W1432" i="11"/>
  <c r="AQ1434" i="11"/>
  <c r="P1434" i="11"/>
  <c r="AI1434" i="11" s="1"/>
  <c r="W1434" i="11"/>
  <c r="AQ1436" i="11"/>
  <c r="P1436" i="11"/>
  <c r="AI1436" i="11" s="1"/>
  <c r="W1436" i="11"/>
  <c r="AQ1438" i="11"/>
  <c r="P1438" i="11"/>
  <c r="AI1438" i="11" s="1"/>
  <c r="W1438" i="11"/>
  <c r="AQ1440" i="11"/>
  <c r="P1440" i="11"/>
  <c r="AI1440" i="11" s="1"/>
  <c r="W1440" i="11"/>
  <c r="AQ1442" i="11"/>
  <c r="P1442" i="11"/>
  <c r="AI1442" i="11" s="1"/>
  <c r="W1442" i="11"/>
  <c r="AQ1444" i="11"/>
  <c r="P1444" i="11"/>
  <c r="AI1444" i="11" s="1"/>
  <c r="W1444" i="11"/>
  <c r="AQ1446" i="11"/>
  <c r="P1446" i="11"/>
  <c r="AI1446" i="11" s="1"/>
  <c r="W1446" i="11"/>
  <c r="AQ1448" i="11"/>
  <c r="P1448" i="11"/>
  <c r="AI1448" i="11" s="1"/>
  <c r="W1448" i="11"/>
  <c r="AQ1450" i="11"/>
  <c r="P1450" i="11"/>
  <c r="AI1450" i="11" s="1"/>
  <c r="W1450" i="11"/>
  <c r="AQ1452" i="11"/>
  <c r="P1452" i="11"/>
  <c r="AI1452" i="11" s="1"/>
  <c r="W1452" i="11"/>
  <c r="AQ1454" i="11"/>
  <c r="P1454" i="11"/>
  <c r="AI1454" i="11" s="1"/>
  <c r="W1454" i="11"/>
  <c r="AQ1456" i="11"/>
  <c r="P1456" i="11"/>
  <c r="AI1456" i="11" s="1"/>
  <c r="W1456" i="11"/>
  <c r="AQ1458" i="11"/>
  <c r="P1458" i="11"/>
  <c r="AI1458" i="11" s="1"/>
  <c r="W1458" i="11"/>
  <c r="AQ1460" i="11"/>
  <c r="P1460" i="11"/>
  <c r="AI1460" i="11" s="1"/>
  <c r="W1460" i="11"/>
  <c r="AQ1462" i="11"/>
  <c r="P1462" i="11"/>
  <c r="AI1462" i="11" s="1"/>
  <c r="W1462" i="11"/>
  <c r="AQ1464" i="11"/>
  <c r="P1464" i="11"/>
  <c r="AI1464" i="11" s="1"/>
  <c r="W1464" i="11"/>
  <c r="AQ1466" i="11"/>
  <c r="P1466" i="11"/>
  <c r="AI1466" i="11" s="1"/>
  <c r="W1466" i="11"/>
  <c r="AQ1468" i="11"/>
  <c r="P1468" i="11"/>
  <c r="AI1468" i="11" s="1"/>
  <c r="W1468" i="11"/>
  <c r="AQ1470" i="11"/>
  <c r="P1470" i="11"/>
  <c r="AI1470" i="11" s="1"/>
  <c r="W1470" i="11"/>
  <c r="AQ1472" i="11"/>
  <c r="P1472" i="11"/>
  <c r="AI1472" i="11" s="1"/>
  <c r="W1472" i="11"/>
  <c r="AQ1474" i="11"/>
  <c r="P1474" i="11"/>
  <c r="AI1474" i="11" s="1"/>
  <c r="W1474" i="11"/>
  <c r="AQ1476" i="11"/>
  <c r="P1476" i="11"/>
  <c r="AI1476" i="11" s="1"/>
  <c r="W1476" i="11"/>
  <c r="AQ1478" i="11"/>
  <c r="P1478" i="11"/>
  <c r="AI1478" i="11" s="1"/>
  <c r="W1478" i="11"/>
  <c r="AQ1480" i="11"/>
  <c r="P1480" i="11"/>
  <c r="AI1480" i="11" s="1"/>
  <c r="W1480" i="11"/>
  <c r="AQ1482" i="11"/>
  <c r="P1482" i="11"/>
  <c r="AI1482" i="11" s="1"/>
  <c r="W1482" i="11"/>
  <c r="AQ1484" i="11"/>
  <c r="P1484" i="11"/>
  <c r="AI1484" i="11" s="1"/>
  <c r="W1484" i="11"/>
  <c r="AQ1486" i="11"/>
  <c r="P1486" i="11"/>
  <c r="AI1486" i="11" s="1"/>
  <c r="W1486" i="11"/>
  <c r="AQ1488" i="11"/>
  <c r="P1488" i="11"/>
  <c r="AI1488" i="11" s="1"/>
  <c r="W1488" i="11"/>
  <c r="AQ1490" i="11"/>
  <c r="P1490" i="11"/>
  <c r="AI1490" i="11" s="1"/>
  <c r="W1490" i="11"/>
  <c r="AQ1492" i="11"/>
  <c r="P1492" i="11"/>
  <c r="AI1492" i="11" s="1"/>
  <c r="W1492" i="11"/>
  <c r="AQ1494" i="11"/>
  <c r="P1494" i="11"/>
  <c r="AI1494" i="11" s="1"/>
  <c r="W1494" i="11"/>
  <c r="AQ1496" i="11"/>
  <c r="P1496" i="11"/>
  <c r="AI1496" i="11" s="1"/>
  <c r="W1496" i="11"/>
  <c r="AQ1498" i="11"/>
  <c r="P1498" i="11"/>
  <c r="AI1498" i="11" s="1"/>
  <c r="W1498" i="11"/>
  <c r="AQ1500" i="11"/>
  <c r="P1500" i="11"/>
  <c r="AI1500" i="11" s="1"/>
  <c r="W1500" i="11"/>
  <c r="AQ1502" i="11"/>
  <c r="P1502" i="11"/>
  <c r="AI1502" i="11" s="1"/>
  <c r="W1502" i="11"/>
  <c r="AQ1504" i="11"/>
  <c r="P1504" i="11"/>
  <c r="AI1504" i="11" s="1"/>
  <c r="W1504" i="11"/>
  <c r="AQ1506" i="11"/>
  <c r="P1506" i="11"/>
  <c r="AI1506" i="11" s="1"/>
  <c r="W1506" i="11"/>
  <c r="AQ1508" i="11"/>
  <c r="P1508" i="11"/>
  <c r="AI1508" i="11" s="1"/>
  <c r="W1508" i="11"/>
  <c r="AQ1510" i="11"/>
  <c r="P1510" i="11"/>
  <c r="AI1510" i="11" s="1"/>
  <c r="W1510" i="11"/>
  <c r="AQ1512" i="11"/>
  <c r="P1512" i="11"/>
  <c r="AI1512" i="11" s="1"/>
  <c r="W1512" i="11"/>
  <c r="AQ1514" i="11"/>
  <c r="P1514" i="11"/>
  <c r="AI1514" i="11" s="1"/>
  <c r="W1514" i="11"/>
  <c r="AQ1516" i="11"/>
  <c r="P1516" i="11"/>
  <c r="AI1516" i="11" s="1"/>
  <c r="W1516" i="11"/>
  <c r="AQ1518" i="11"/>
  <c r="P1518" i="11"/>
  <c r="AI1518" i="11" s="1"/>
  <c r="W1518" i="11"/>
  <c r="AQ1520" i="11"/>
  <c r="P1520" i="11"/>
  <c r="AI1520" i="11" s="1"/>
  <c r="W1520" i="11"/>
  <c r="AQ1522" i="11"/>
  <c r="P1522" i="11"/>
  <c r="AI1522" i="11" s="1"/>
  <c r="W1522" i="11"/>
  <c r="AQ1524" i="11"/>
  <c r="P1524" i="11"/>
  <c r="AI1524" i="11" s="1"/>
  <c r="W1524" i="11"/>
  <c r="AQ1526" i="11"/>
  <c r="P1526" i="11"/>
  <c r="AI1526" i="11" s="1"/>
  <c r="W1526" i="11"/>
  <c r="AQ1528" i="11"/>
  <c r="P1528" i="11"/>
  <c r="AI1528" i="11" s="1"/>
  <c r="W1528" i="11"/>
  <c r="AQ1530" i="11"/>
  <c r="P1530" i="11"/>
  <c r="AI1530" i="11" s="1"/>
  <c r="W1530" i="11"/>
  <c r="AQ1532" i="11"/>
  <c r="P1532" i="11"/>
  <c r="AI1532" i="11" s="1"/>
  <c r="W1532" i="11"/>
  <c r="AQ1534" i="11"/>
  <c r="P1534" i="11"/>
  <c r="AI1534" i="11" s="1"/>
  <c r="W1534" i="11"/>
  <c r="AQ1536" i="11"/>
  <c r="P1536" i="11"/>
  <c r="AI1536" i="11" s="1"/>
  <c r="W1536" i="11"/>
  <c r="AQ1538" i="11"/>
  <c r="P1538" i="11"/>
  <c r="AI1538" i="11" s="1"/>
  <c r="W1538" i="11"/>
  <c r="AQ1540" i="11"/>
  <c r="P1540" i="11"/>
  <c r="AI1540" i="11" s="1"/>
  <c r="W1540" i="11"/>
  <c r="AQ1542" i="11"/>
  <c r="P1542" i="11"/>
  <c r="AI1542" i="11" s="1"/>
  <c r="W1542" i="11"/>
  <c r="AQ1544" i="11"/>
  <c r="P1544" i="11"/>
  <c r="AI1544" i="11" s="1"/>
  <c r="W1544" i="11"/>
  <c r="AQ1546" i="11"/>
  <c r="P1546" i="11"/>
  <c r="AI1546" i="11" s="1"/>
  <c r="W1546" i="11"/>
  <c r="AQ1548" i="11"/>
  <c r="P1548" i="11"/>
  <c r="AI1548" i="11" s="1"/>
  <c r="W1548" i="11"/>
  <c r="AQ1550" i="11"/>
  <c r="P1550" i="11"/>
  <c r="AI1550" i="11" s="1"/>
  <c r="W1550" i="11"/>
  <c r="AQ1552" i="11"/>
  <c r="P1552" i="11"/>
  <c r="AI1552" i="11" s="1"/>
  <c r="W1552" i="11"/>
  <c r="AQ1554" i="11"/>
  <c r="P1554" i="11"/>
  <c r="AI1554" i="11" s="1"/>
  <c r="W1554" i="11"/>
  <c r="AQ1556" i="11"/>
  <c r="P1556" i="11"/>
  <c r="AI1556" i="11" s="1"/>
  <c r="W1556" i="11"/>
  <c r="AQ1558" i="11"/>
  <c r="P1558" i="11"/>
  <c r="AI1558" i="11" s="1"/>
  <c r="W1558" i="11"/>
  <c r="AQ1560" i="11"/>
  <c r="P1560" i="11"/>
  <c r="AI1560" i="11" s="1"/>
  <c r="W1560" i="11"/>
  <c r="AQ1562" i="11"/>
  <c r="P1562" i="11"/>
  <c r="AI1562" i="11" s="1"/>
  <c r="W1562" i="11"/>
  <c r="AQ1564" i="11"/>
  <c r="P1564" i="11"/>
  <c r="AI1564" i="11" s="1"/>
  <c r="W1564" i="11"/>
  <c r="AQ1566" i="11"/>
  <c r="P1566" i="11"/>
  <c r="AI1566" i="11" s="1"/>
  <c r="W1566" i="11"/>
  <c r="AQ1568" i="11"/>
  <c r="P1568" i="11"/>
  <c r="AI1568" i="11" s="1"/>
  <c r="W1568" i="11"/>
  <c r="AQ1570" i="11"/>
  <c r="P1570" i="11"/>
  <c r="AI1570" i="11" s="1"/>
  <c r="W1570" i="11"/>
  <c r="AQ1572" i="11"/>
  <c r="P1572" i="11"/>
  <c r="AI1572" i="11" s="1"/>
  <c r="W1572" i="11"/>
  <c r="AQ1574" i="11"/>
  <c r="P1574" i="11"/>
  <c r="AI1574" i="11" s="1"/>
  <c r="W1574" i="11"/>
  <c r="AQ1576" i="11"/>
  <c r="P1576" i="11"/>
  <c r="AI1576" i="11" s="1"/>
  <c r="W1576" i="11"/>
  <c r="AQ1578" i="11"/>
  <c r="P1578" i="11"/>
  <c r="AI1578" i="11" s="1"/>
  <c r="W1578" i="11"/>
  <c r="AQ1580" i="11"/>
  <c r="P1580" i="11"/>
  <c r="AI1580" i="11" s="1"/>
  <c r="W1580" i="11"/>
  <c r="AQ1582" i="11"/>
  <c r="P1582" i="11"/>
  <c r="AI1582" i="11" s="1"/>
  <c r="W1582" i="11"/>
  <c r="AQ1584" i="11"/>
  <c r="P1584" i="11"/>
  <c r="AI1584" i="11" s="1"/>
  <c r="W1584" i="11"/>
  <c r="AQ1586" i="11"/>
  <c r="P1586" i="11"/>
  <c r="AI1586" i="11" s="1"/>
  <c r="W1586" i="11"/>
  <c r="AQ1588" i="11"/>
  <c r="P1588" i="11"/>
  <c r="AI1588" i="11" s="1"/>
  <c r="W1588" i="11"/>
  <c r="AQ1590" i="11"/>
  <c r="P1590" i="11"/>
  <c r="AI1590" i="11" s="1"/>
  <c r="W1590" i="11"/>
  <c r="AQ1592" i="11"/>
  <c r="P1592" i="11"/>
  <c r="AI1592" i="11" s="1"/>
  <c r="W1592" i="11"/>
  <c r="AQ1594" i="11"/>
  <c r="P1594" i="11"/>
  <c r="AI1594" i="11" s="1"/>
  <c r="W1594" i="11"/>
  <c r="AQ1596" i="11"/>
  <c r="P1596" i="11"/>
  <c r="AI1596" i="11" s="1"/>
  <c r="W1596" i="11"/>
  <c r="AQ1598" i="11"/>
  <c r="P1598" i="11"/>
  <c r="AI1598" i="11" s="1"/>
  <c r="W1598" i="11"/>
  <c r="AQ1600" i="11"/>
  <c r="P1600" i="11"/>
  <c r="AI1600" i="11" s="1"/>
  <c r="W1600" i="11"/>
  <c r="AQ1602" i="11"/>
  <c r="P1602" i="11"/>
  <c r="AI1602" i="11" s="1"/>
  <c r="W1602" i="11"/>
  <c r="AQ1604" i="11"/>
  <c r="P1604" i="11"/>
  <c r="AI1604" i="11" s="1"/>
  <c r="W1604" i="11"/>
  <c r="AQ1606" i="11"/>
  <c r="P1606" i="11"/>
  <c r="AI1606" i="11" s="1"/>
  <c r="W1606" i="11"/>
  <c r="AQ1608" i="11"/>
  <c r="P1608" i="11"/>
  <c r="AI1608" i="11" s="1"/>
  <c r="W1608" i="11"/>
  <c r="AQ1610" i="11"/>
  <c r="P1610" i="11"/>
  <c r="AI1610" i="11" s="1"/>
  <c r="W1610" i="11"/>
  <c r="AQ1612" i="11"/>
  <c r="P1612" i="11"/>
  <c r="AI1612" i="11" s="1"/>
  <c r="W1612" i="11"/>
  <c r="AQ1614" i="11"/>
  <c r="P1614" i="11"/>
  <c r="AI1614" i="11" s="1"/>
  <c r="W1614" i="11"/>
  <c r="AQ1616" i="11"/>
  <c r="P1616" i="11"/>
  <c r="AI1616" i="11" s="1"/>
  <c r="W1616" i="11"/>
  <c r="AQ1618" i="11"/>
  <c r="P1618" i="11"/>
  <c r="AI1618" i="11" s="1"/>
  <c r="W1618" i="11"/>
  <c r="AQ1620" i="11"/>
  <c r="P1620" i="11"/>
  <c r="AI1620" i="11" s="1"/>
  <c r="W1620" i="11"/>
  <c r="AQ1622" i="11"/>
  <c r="P1622" i="11"/>
  <c r="AI1622" i="11" s="1"/>
  <c r="W1622" i="11"/>
  <c r="AQ1624" i="11"/>
  <c r="P1624" i="11"/>
  <c r="AI1624" i="11" s="1"/>
  <c r="W1624" i="11"/>
  <c r="AQ1626" i="11"/>
  <c r="P1626" i="11"/>
  <c r="AI1626" i="11" s="1"/>
  <c r="W1626" i="11"/>
  <c r="AQ1628" i="11"/>
  <c r="P1628" i="11"/>
  <c r="AI1628" i="11" s="1"/>
  <c r="W1628" i="11"/>
  <c r="AQ1630" i="11"/>
  <c r="P1630" i="11"/>
  <c r="AI1630" i="11" s="1"/>
  <c r="W1630" i="11"/>
  <c r="AQ1632" i="11"/>
  <c r="P1632" i="11"/>
  <c r="AI1632" i="11" s="1"/>
  <c r="W1632" i="11"/>
  <c r="AQ1634" i="11"/>
  <c r="P1634" i="11"/>
  <c r="AI1634" i="11" s="1"/>
  <c r="W1634" i="11"/>
  <c r="AQ1636" i="11"/>
  <c r="P1636" i="11"/>
  <c r="AI1636" i="11" s="1"/>
  <c r="W1636" i="11"/>
  <c r="AQ1638" i="11"/>
  <c r="P1638" i="11"/>
  <c r="AI1638" i="11" s="1"/>
  <c r="W1638" i="11"/>
  <c r="AQ1640" i="11"/>
  <c r="P1640" i="11"/>
  <c r="AI1640" i="11" s="1"/>
  <c r="W1640" i="11"/>
  <c r="AQ1642" i="11"/>
  <c r="P1642" i="11"/>
  <c r="AI1642" i="11" s="1"/>
  <c r="W1642" i="11"/>
  <c r="AQ1644" i="11"/>
  <c r="P1644" i="11"/>
  <c r="AI1644" i="11" s="1"/>
  <c r="W1644" i="11"/>
  <c r="AQ1646" i="11"/>
  <c r="P1646" i="11"/>
  <c r="AI1646" i="11" s="1"/>
  <c r="W1646" i="11"/>
  <c r="AQ1648" i="11"/>
  <c r="P1648" i="11"/>
  <c r="AI1648" i="11" s="1"/>
  <c r="W1648" i="11"/>
  <c r="AQ1650" i="11"/>
  <c r="P1650" i="11"/>
  <c r="AI1650" i="11" s="1"/>
  <c r="W1650" i="11"/>
  <c r="AQ1652" i="11"/>
  <c r="P1652" i="11"/>
  <c r="AI1652" i="11" s="1"/>
  <c r="W1652" i="11"/>
  <c r="AQ1654" i="11"/>
  <c r="P1654" i="11"/>
  <c r="AI1654" i="11" s="1"/>
  <c r="W1654" i="11"/>
  <c r="AQ1656" i="11"/>
  <c r="P1656" i="11"/>
  <c r="AI1656" i="11" s="1"/>
  <c r="W1656" i="11"/>
  <c r="AQ1658" i="11"/>
  <c r="P1658" i="11"/>
  <c r="AI1658" i="11" s="1"/>
  <c r="W1658" i="11"/>
  <c r="AQ1660" i="11"/>
  <c r="P1660" i="11"/>
  <c r="AI1660" i="11" s="1"/>
  <c r="W1660" i="11"/>
  <c r="AQ1662" i="11"/>
  <c r="P1662" i="11"/>
  <c r="AI1662" i="11" s="1"/>
  <c r="W1662" i="11"/>
  <c r="AQ1664" i="11"/>
  <c r="P1664" i="11"/>
  <c r="AI1664" i="11" s="1"/>
  <c r="W1664" i="11"/>
  <c r="AQ1666" i="11"/>
  <c r="P1666" i="11"/>
  <c r="AI1666" i="11" s="1"/>
  <c r="W1666" i="11"/>
  <c r="AQ1668" i="11"/>
  <c r="P1668" i="11"/>
  <c r="AI1668" i="11" s="1"/>
  <c r="W1668" i="11"/>
  <c r="AQ1670" i="11"/>
  <c r="P1670" i="11"/>
  <c r="AI1670" i="11" s="1"/>
  <c r="W1670" i="11"/>
  <c r="AQ1672" i="11"/>
  <c r="P1672" i="11"/>
  <c r="AI1672" i="11" s="1"/>
  <c r="W1672" i="11"/>
  <c r="AQ1674" i="11"/>
  <c r="P1674" i="11"/>
  <c r="AI1674" i="11" s="1"/>
  <c r="W1674" i="11"/>
  <c r="AQ1676" i="11"/>
  <c r="P1676" i="11"/>
  <c r="AI1676" i="11" s="1"/>
  <c r="W1676" i="11"/>
  <c r="AQ1678" i="11"/>
  <c r="P1678" i="11"/>
  <c r="AI1678" i="11" s="1"/>
  <c r="W1678" i="11"/>
  <c r="AQ1680" i="11"/>
  <c r="P1680" i="11"/>
  <c r="AI1680" i="11" s="1"/>
  <c r="W1680" i="11"/>
  <c r="AQ1682" i="11"/>
  <c r="P1682" i="11"/>
  <c r="AI1682" i="11" s="1"/>
  <c r="W1682" i="11"/>
  <c r="AQ1684" i="11"/>
  <c r="P1684" i="11"/>
  <c r="AI1684" i="11" s="1"/>
  <c r="W1684" i="11"/>
  <c r="AQ1686" i="11"/>
  <c r="P1686" i="11"/>
  <c r="AI1686" i="11" s="1"/>
  <c r="W1686" i="11"/>
  <c r="AQ1688" i="11"/>
  <c r="P1688" i="11"/>
  <c r="AI1688" i="11" s="1"/>
  <c r="W1688" i="11"/>
  <c r="AQ1690" i="11"/>
  <c r="P1690" i="11"/>
  <c r="AI1690" i="11" s="1"/>
  <c r="W1690" i="11"/>
  <c r="AQ1692" i="11"/>
  <c r="P1692" i="11"/>
  <c r="AI1692" i="11" s="1"/>
  <c r="W1692" i="11"/>
  <c r="AQ1694" i="11"/>
  <c r="P1694" i="11"/>
  <c r="AI1694" i="11" s="1"/>
  <c r="W1694" i="11"/>
  <c r="AQ1696" i="11"/>
  <c r="P1696" i="11"/>
  <c r="AI1696" i="11" s="1"/>
  <c r="W1696" i="11"/>
  <c r="AQ1698" i="11"/>
  <c r="P1698" i="11"/>
  <c r="AI1698" i="11" s="1"/>
  <c r="W1698" i="11"/>
  <c r="AQ1700" i="11"/>
  <c r="P1700" i="11"/>
  <c r="AI1700" i="11" s="1"/>
  <c r="W1700" i="11"/>
  <c r="AQ1702" i="11"/>
  <c r="P1702" i="11"/>
  <c r="AI1702" i="11" s="1"/>
  <c r="W1702" i="11"/>
  <c r="AQ1704" i="11"/>
  <c r="P1704" i="11"/>
  <c r="AI1704" i="11" s="1"/>
  <c r="W1704" i="11"/>
  <c r="AQ1706" i="11"/>
  <c r="P1706" i="11"/>
  <c r="AI1706" i="11" s="1"/>
  <c r="W1706" i="11"/>
  <c r="AQ1708" i="11"/>
  <c r="P1708" i="11"/>
  <c r="AI1708" i="11" s="1"/>
  <c r="W1708" i="11"/>
  <c r="AQ1710" i="11"/>
  <c r="P1710" i="11"/>
  <c r="AI1710" i="11" s="1"/>
  <c r="W1710" i="11"/>
  <c r="AQ1712" i="11"/>
  <c r="P1712" i="11"/>
  <c r="AI1712" i="11" s="1"/>
  <c r="W1712" i="11"/>
  <c r="AQ1714" i="11"/>
  <c r="P1714" i="11"/>
  <c r="AI1714" i="11" s="1"/>
  <c r="W1714" i="11"/>
  <c r="AQ1716" i="11"/>
  <c r="P1716" i="11"/>
  <c r="AI1716" i="11" s="1"/>
  <c r="W1716" i="11"/>
  <c r="AQ1718" i="11"/>
  <c r="P1718" i="11"/>
  <c r="AI1718" i="11" s="1"/>
  <c r="W1718" i="11"/>
  <c r="AQ1720" i="11"/>
  <c r="P1720" i="11"/>
  <c r="AI1720" i="11" s="1"/>
  <c r="W1720" i="11"/>
  <c r="AQ1722" i="11"/>
  <c r="P1722" i="11"/>
  <c r="AI1722" i="11" s="1"/>
  <c r="W1722" i="11"/>
  <c r="AQ1724" i="11"/>
  <c r="P1724" i="11"/>
  <c r="AI1724" i="11" s="1"/>
  <c r="W1724" i="11"/>
  <c r="AQ1726" i="11"/>
  <c r="P1726" i="11"/>
  <c r="AI1726" i="11" s="1"/>
  <c r="W1726" i="11"/>
  <c r="AQ1728" i="11"/>
  <c r="P1728" i="11"/>
  <c r="AI1728" i="11" s="1"/>
  <c r="W1728" i="11"/>
  <c r="AQ1730" i="11"/>
  <c r="P1730" i="11"/>
  <c r="AI1730" i="11" s="1"/>
  <c r="W1730" i="11"/>
  <c r="AQ1732" i="11"/>
  <c r="P1732" i="11"/>
  <c r="AI1732" i="11" s="1"/>
  <c r="W1732" i="11"/>
  <c r="AQ1734" i="11"/>
  <c r="P1734" i="11"/>
  <c r="AI1734" i="11" s="1"/>
  <c r="W1734" i="11"/>
  <c r="AQ1736" i="11"/>
  <c r="P1736" i="11"/>
  <c r="AI1736" i="11" s="1"/>
  <c r="W1736" i="11"/>
  <c r="AQ1738" i="11"/>
  <c r="P1738" i="11"/>
  <c r="AI1738" i="11" s="1"/>
  <c r="W1738" i="11"/>
  <c r="AQ1740" i="11"/>
  <c r="P1740" i="11"/>
  <c r="AI1740" i="11" s="1"/>
  <c r="W1740" i="11"/>
  <c r="AQ1742" i="11"/>
  <c r="P1742" i="11"/>
  <c r="AI1742" i="11" s="1"/>
  <c r="W1742" i="11"/>
  <c r="AQ1744" i="11"/>
  <c r="P1744" i="11"/>
  <c r="AI1744" i="11" s="1"/>
  <c r="W1744" i="11"/>
  <c r="AQ1746" i="11"/>
  <c r="P1746" i="11"/>
  <c r="AI1746" i="11" s="1"/>
  <c r="W1746" i="11"/>
  <c r="AQ1748" i="11"/>
  <c r="P1748" i="11"/>
  <c r="AI1748" i="11" s="1"/>
  <c r="W1748" i="11"/>
  <c r="AQ1750" i="11"/>
  <c r="P1750" i="11"/>
  <c r="AI1750" i="11" s="1"/>
  <c r="W1750" i="11"/>
  <c r="AQ1752" i="11"/>
  <c r="P1752" i="11"/>
  <c r="AI1752" i="11" s="1"/>
  <c r="W1752" i="11"/>
  <c r="AQ1754" i="11"/>
  <c r="P1754" i="11"/>
  <c r="AI1754" i="11" s="1"/>
  <c r="W1754" i="11"/>
  <c r="AQ1756" i="11"/>
  <c r="P1756" i="11"/>
  <c r="AI1756" i="11" s="1"/>
  <c r="W1756" i="11"/>
  <c r="AQ1758" i="11"/>
  <c r="P1758" i="11"/>
  <c r="AI1758" i="11" s="1"/>
  <c r="W1758" i="11"/>
  <c r="AQ1760" i="11"/>
  <c r="P1760" i="11"/>
  <c r="AI1760" i="11" s="1"/>
  <c r="W1760" i="11"/>
  <c r="AQ1762" i="11"/>
  <c r="P1762" i="11"/>
  <c r="AI1762" i="11" s="1"/>
  <c r="W1762" i="11"/>
  <c r="AQ1764" i="11"/>
  <c r="P1764" i="11"/>
  <c r="AI1764" i="11" s="1"/>
  <c r="W1764" i="11"/>
  <c r="AQ1766" i="11"/>
  <c r="P1766" i="11"/>
  <c r="AI1766" i="11" s="1"/>
  <c r="W1766" i="11"/>
  <c r="AQ1768" i="11"/>
  <c r="P1768" i="11"/>
  <c r="AI1768" i="11" s="1"/>
  <c r="W1768" i="11"/>
  <c r="AQ1770" i="11"/>
  <c r="P1770" i="11"/>
  <c r="AI1770" i="11" s="1"/>
  <c r="W1770" i="11"/>
  <c r="AQ1772" i="11"/>
  <c r="P1772" i="11"/>
  <c r="AI1772" i="11" s="1"/>
  <c r="W1772" i="11"/>
  <c r="AQ1774" i="11"/>
  <c r="P1774" i="11"/>
  <c r="AI1774" i="11" s="1"/>
  <c r="W1774" i="11"/>
  <c r="AQ1776" i="11"/>
  <c r="P1776" i="11"/>
  <c r="AI1776" i="11" s="1"/>
  <c r="W1776" i="11"/>
  <c r="AQ1778" i="11"/>
  <c r="P1778" i="11"/>
  <c r="AI1778" i="11" s="1"/>
  <c r="W1778" i="11"/>
  <c r="AQ1780" i="11"/>
  <c r="P1780" i="11"/>
  <c r="AI1780" i="11" s="1"/>
  <c r="W1780" i="11"/>
  <c r="AQ1782" i="11"/>
  <c r="P1782" i="11"/>
  <c r="AI1782" i="11" s="1"/>
  <c r="W1782" i="11"/>
  <c r="AQ1784" i="11"/>
  <c r="P1784" i="11"/>
  <c r="AI1784" i="11" s="1"/>
  <c r="W1784" i="11"/>
  <c r="AQ1786" i="11"/>
  <c r="P1786" i="11"/>
  <c r="AI1786" i="11" s="1"/>
  <c r="W1786" i="11"/>
  <c r="AQ1788" i="11"/>
  <c r="P1788" i="11"/>
  <c r="AI1788" i="11" s="1"/>
  <c r="W1788" i="11"/>
  <c r="AQ1790" i="11"/>
  <c r="P1790" i="11"/>
  <c r="AI1790" i="11" s="1"/>
  <c r="W1790" i="11"/>
  <c r="AQ1792" i="11"/>
  <c r="P1792" i="11"/>
  <c r="AI1792" i="11" s="1"/>
  <c r="W1792" i="11"/>
  <c r="AQ1794" i="11"/>
  <c r="P1794" i="11"/>
  <c r="AI1794" i="11" s="1"/>
  <c r="W1794" i="11"/>
  <c r="AQ1796" i="11"/>
  <c r="P1796" i="11"/>
  <c r="AI1796" i="11" s="1"/>
  <c r="W1796" i="11"/>
  <c r="AQ1798" i="11"/>
  <c r="P1798" i="11"/>
  <c r="AI1798" i="11" s="1"/>
  <c r="W1798" i="11"/>
  <c r="AQ1800" i="11"/>
  <c r="P1800" i="11"/>
  <c r="AI1800" i="11" s="1"/>
  <c r="W1800" i="11"/>
  <c r="AQ1803" i="11"/>
  <c r="P1803" i="11"/>
  <c r="AI1803" i="11" s="1"/>
  <c r="AP1803" i="11"/>
  <c r="AQ1805" i="11"/>
  <c r="P1805" i="11"/>
  <c r="AI1805" i="11" s="1"/>
  <c r="AP1805" i="11"/>
  <c r="AQ1807" i="11"/>
  <c r="P1807" i="11"/>
  <c r="AI1807" i="11" s="1"/>
  <c r="AP1807" i="11"/>
  <c r="AQ1809" i="11"/>
  <c r="P1809" i="11"/>
  <c r="AI1809" i="11" s="1"/>
  <c r="AP1809" i="11"/>
  <c r="AQ1811" i="11"/>
  <c r="P1811" i="11"/>
  <c r="AI1811" i="11" s="1"/>
  <c r="AP1811" i="11"/>
  <c r="AQ1813" i="11"/>
  <c r="P1813" i="11"/>
  <c r="AI1813" i="11" s="1"/>
  <c r="AP1813" i="11"/>
  <c r="AQ1815" i="11"/>
  <c r="P1815" i="11"/>
  <c r="AI1815" i="11" s="1"/>
  <c r="AP1815" i="11"/>
  <c r="AQ1817" i="11"/>
  <c r="P1817" i="11"/>
  <c r="AI1817" i="11" s="1"/>
  <c r="AP1817" i="11"/>
  <c r="AQ1819" i="11"/>
  <c r="P1819" i="11"/>
  <c r="AI1819" i="11" s="1"/>
  <c r="AP1819" i="11"/>
  <c r="AQ1821" i="11"/>
  <c r="P1821" i="11"/>
  <c r="AI1821" i="11" s="1"/>
  <c r="AP1821" i="11"/>
  <c r="AQ1823" i="11"/>
  <c r="P1823" i="11"/>
  <c r="AI1823" i="11" s="1"/>
  <c r="AP1823" i="11"/>
  <c r="AQ1825" i="11"/>
  <c r="P1825" i="11"/>
  <c r="AI1825" i="11" s="1"/>
  <c r="AP1825" i="11"/>
  <c r="AQ1827" i="11"/>
  <c r="P1827" i="11"/>
  <c r="AI1827" i="11" s="1"/>
  <c r="AP1827" i="11"/>
  <c r="AQ1829" i="11"/>
  <c r="P1829" i="11"/>
  <c r="AI1829" i="11" s="1"/>
  <c r="AP1829" i="11"/>
  <c r="AQ1831" i="11"/>
  <c r="P1831" i="11"/>
  <c r="AI1831" i="11" s="1"/>
  <c r="AP1831" i="11"/>
  <c r="AQ1833" i="11"/>
  <c r="P1833" i="11"/>
  <c r="AI1833" i="11" s="1"/>
  <c r="AP1833" i="11"/>
  <c r="AQ1835" i="11"/>
  <c r="P1835" i="11"/>
  <c r="AI1835" i="11" s="1"/>
  <c r="AP1835" i="11"/>
  <c r="AQ1837" i="11"/>
  <c r="P1837" i="11"/>
  <c r="AI1837" i="11" s="1"/>
  <c r="AP1837" i="11"/>
  <c r="AQ1839" i="11"/>
  <c r="P1839" i="11"/>
  <c r="AI1839" i="11" s="1"/>
  <c r="AP1839" i="11"/>
  <c r="AQ1841" i="11"/>
  <c r="P1841" i="11"/>
  <c r="AI1841" i="11" s="1"/>
  <c r="AP1841" i="11"/>
  <c r="AQ1843" i="11"/>
  <c r="P1843" i="11"/>
  <c r="AI1843" i="11" s="1"/>
  <c r="AP1843" i="11"/>
  <c r="AQ1845" i="11"/>
  <c r="P1845" i="11"/>
  <c r="AI1845" i="11" s="1"/>
  <c r="AP1845" i="11"/>
  <c r="AQ1847" i="11"/>
  <c r="P1847" i="11"/>
  <c r="AI1847" i="11" s="1"/>
  <c r="AP1847" i="11"/>
  <c r="AQ1849" i="11"/>
  <c r="P1849" i="11"/>
  <c r="AI1849" i="11" s="1"/>
  <c r="AP1849" i="11"/>
  <c r="AQ1851" i="11"/>
  <c r="P1851" i="11"/>
  <c r="AI1851" i="11" s="1"/>
  <c r="AP1851" i="11"/>
  <c r="AQ1853" i="11"/>
  <c r="P1853" i="11"/>
  <c r="AI1853" i="11" s="1"/>
  <c r="AP1853" i="11"/>
  <c r="AQ1855" i="11"/>
  <c r="P1855" i="11"/>
  <c r="AI1855" i="11" s="1"/>
  <c r="AP1855" i="11"/>
  <c r="AQ1857" i="11"/>
  <c r="P1857" i="11"/>
  <c r="AI1857" i="11" s="1"/>
  <c r="AP1857" i="11"/>
  <c r="AQ1859" i="11"/>
  <c r="P1859" i="11"/>
  <c r="AI1859" i="11" s="1"/>
  <c r="AP1859" i="11"/>
  <c r="AQ1861" i="11"/>
  <c r="P1861" i="11"/>
  <c r="AI1861" i="11" s="1"/>
  <c r="AP1861" i="11"/>
  <c r="AQ1863" i="11"/>
  <c r="P1863" i="11"/>
  <c r="AI1863" i="11" s="1"/>
  <c r="AP1863" i="11"/>
  <c r="AQ1865" i="11"/>
  <c r="P1865" i="11"/>
  <c r="AI1865" i="11" s="1"/>
  <c r="AP1865" i="11"/>
  <c r="AQ1867" i="11"/>
  <c r="P1867" i="11"/>
  <c r="AI1867" i="11" s="1"/>
  <c r="AP1867" i="11"/>
  <c r="AQ1869" i="11"/>
  <c r="P1869" i="11"/>
  <c r="AI1869" i="11" s="1"/>
  <c r="AP1869" i="11"/>
  <c r="AQ1871" i="11"/>
  <c r="P1871" i="11"/>
  <c r="AI1871" i="11" s="1"/>
  <c r="AP1871" i="11"/>
  <c r="AQ1873" i="11"/>
  <c r="P1873" i="11"/>
  <c r="AI1873" i="11" s="1"/>
  <c r="AP1873" i="11"/>
  <c r="AQ1875" i="11"/>
  <c r="P1875" i="11"/>
  <c r="AI1875" i="11" s="1"/>
  <c r="AP1875" i="11"/>
  <c r="AQ1877" i="11"/>
  <c r="P1877" i="11"/>
  <c r="AI1877" i="11" s="1"/>
  <c r="AP1877" i="11"/>
  <c r="AQ1879" i="11"/>
  <c r="P1879" i="11"/>
  <c r="AI1879" i="11" s="1"/>
  <c r="AP1879" i="11"/>
  <c r="AQ1881" i="11"/>
  <c r="P1881" i="11"/>
  <c r="AI1881" i="11" s="1"/>
  <c r="AP1881" i="11"/>
  <c r="AQ1883" i="11"/>
  <c r="P1883" i="11"/>
  <c r="AI1883" i="11" s="1"/>
  <c r="AP1883" i="11"/>
  <c r="AQ1885" i="11"/>
  <c r="P1885" i="11"/>
  <c r="AI1885" i="11" s="1"/>
  <c r="AP1885" i="11"/>
  <c r="AQ1887" i="11"/>
  <c r="P1887" i="11"/>
  <c r="AI1887" i="11" s="1"/>
  <c r="AP1887" i="11"/>
  <c r="AQ1889" i="11"/>
  <c r="P1889" i="11"/>
  <c r="AI1889" i="11" s="1"/>
  <c r="AP1889" i="11"/>
  <c r="AQ1891" i="11"/>
  <c r="P1891" i="11"/>
  <c r="AI1891" i="11" s="1"/>
  <c r="AP1891" i="11"/>
  <c r="AQ1893" i="11"/>
  <c r="P1893" i="11"/>
  <c r="AI1893" i="11" s="1"/>
  <c r="AP1893" i="11"/>
  <c r="AQ1895" i="11"/>
  <c r="P1895" i="11"/>
  <c r="AI1895" i="11" s="1"/>
  <c r="AP1895" i="11"/>
  <c r="AQ1897" i="11"/>
  <c r="P1897" i="11"/>
  <c r="AI1897" i="11" s="1"/>
  <c r="AP1897" i="11"/>
  <c r="AQ1899" i="11"/>
  <c r="P1899" i="11"/>
  <c r="AI1899" i="11" s="1"/>
  <c r="AP1899" i="11"/>
  <c r="AQ1901" i="11"/>
  <c r="P1901" i="11"/>
  <c r="AI1901" i="11" s="1"/>
  <c r="AP1901" i="11"/>
  <c r="AQ1903" i="11"/>
  <c r="P1903" i="11"/>
  <c r="AI1903" i="11" s="1"/>
  <c r="AP1903" i="11"/>
  <c r="AQ1905" i="11"/>
  <c r="P1905" i="11"/>
  <c r="AI1905" i="11" s="1"/>
  <c r="AP1905" i="11"/>
  <c r="AQ1907" i="11"/>
  <c r="P1907" i="11"/>
  <c r="AI1907" i="11" s="1"/>
  <c r="AP1907" i="11"/>
  <c r="AQ1909" i="11"/>
  <c r="P1909" i="11"/>
  <c r="AI1909" i="11" s="1"/>
  <c r="AP1909" i="11"/>
  <c r="AQ1911" i="11"/>
  <c r="P1911" i="11"/>
  <c r="AI1911" i="11" s="1"/>
  <c r="AP1911" i="11"/>
  <c r="AQ1913" i="11"/>
  <c r="P1913" i="11"/>
  <c r="AI1913" i="11" s="1"/>
  <c r="AP1913" i="11"/>
  <c r="AQ1915" i="11"/>
  <c r="P1915" i="11"/>
  <c r="AI1915" i="11" s="1"/>
  <c r="AP1915" i="11"/>
  <c r="AQ1917" i="11"/>
  <c r="P1917" i="11"/>
  <c r="AI1917" i="11" s="1"/>
  <c r="AP1917" i="11"/>
  <c r="AQ1919" i="11"/>
  <c r="P1919" i="11"/>
  <c r="AI1919" i="11" s="1"/>
  <c r="AP1919" i="11"/>
  <c r="AQ1921" i="11"/>
  <c r="P1921" i="11"/>
  <c r="AI1921" i="11" s="1"/>
  <c r="AP1921" i="11"/>
  <c r="AQ1923" i="11"/>
  <c r="P1923" i="11"/>
  <c r="AI1923" i="11" s="1"/>
  <c r="AP1923" i="11"/>
  <c r="AQ1925" i="11"/>
  <c r="P1925" i="11"/>
  <c r="AI1925" i="11" s="1"/>
  <c r="AP1925" i="11"/>
  <c r="AQ1927" i="11"/>
  <c r="P1927" i="11"/>
  <c r="AI1927" i="11" s="1"/>
  <c r="AP1927" i="11"/>
  <c r="AQ1929" i="11"/>
  <c r="P1929" i="11"/>
  <c r="AI1929" i="11" s="1"/>
  <c r="AP1929" i="11"/>
  <c r="AQ1931" i="11"/>
  <c r="P1931" i="11"/>
  <c r="AI1931" i="11" s="1"/>
  <c r="AP1931" i="11"/>
  <c r="AQ1933" i="11"/>
  <c r="P1933" i="11"/>
  <c r="AI1933" i="11" s="1"/>
  <c r="AP1933" i="11"/>
  <c r="AQ1935" i="11"/>
  <c r="P1935" i="11"/>
  <c r="AI1935" i="11" s="1"/>
  <c r="AP1935" i="11"/>
  <c r="AQ1937" i="11"/>
  <c r="P1937" i="11"/>
  <c r="AI1937" i="11" s="1"/>
  <c r="AP1937" i="11"/>
  <c r="AQ1939" i="11"/>
  <c r="P1939" i="11"/>
  <c r="AI1939" i="11" s="1"/>
  <c r="AP1939" i="11"/>
  <c r="AQ1941" i="11"/>
  <c r="P1941" i="11"/>
  <c r="AI1941" i="11" s="1"/>
  <c r="AP1941" i="11"/>
  <c r="AQ1943" i="11"/>
  <c r="P1943" i="11"/>
  <c r="AI1943" i="11" s="1"/>
  <c r="AP1943" i="11"/>
  <c r="AQ1945" i="11"/>
  <c r="P1945" i="11"/>
  <c r="AI1945" i="11" s="1"/>
  <c r="AP1945" i="11"/>
  <c r="AQ1947" i="11"/>
  <c r="P1947" i="11"/>
  <c r="AI1947" i="11" s="1"/>
  <c r="AP1947" i="11"/>
  <c r="AQ1949" i="11"/>
  <c r="P1949" i="11"/>
  <c r="AI1949" i="11" s="1"/>
  <c r="AP1949" i="11"/>
  <c r="AQ1951" i="11"/>
  <c r="P1951" i="11"/>
  <c r="AI1951" i="11" s="1"/>
  <c r="AP1951" i="11"/>
  <c r="AQ1953" i="11"/>
  <c r="P1953" i="11"/>
  <c r="AI1953" i="11" s="1"/>
  <c r="AP1953" i="11"/>
  <c r="AQ1955" i="11"/>
  <c r="P1955" i="11"/>
  <c r="AI1955" i="11" s="1"/>
  <c r="AP1955" i="11"/>
  <c r="AQ1957" i="11"/>
  <c r="P1957" i="11"/>
  <c r="AI1957" i="11" s="1"/>
  <c r="AP1957" i="11"/>
  <c r="AQ1959" i="11"/>
  <c r="P1959" i="11"/>
  <c r="AI1959" i="11" s="1"/>
  <c r="AP1959" i="11"/>
  <c r="AQ1961" i="11"/>
  <c r="P1961" i="11"/>
  <c r="AI1961" i="11" s="1"/>
  <c r="AP1961" i="11"/>
  <c r="AQ1963" i="11"/>
  <c r="P1963" i="11"/>
  <c r="AI1963" i="11" s="1"/>
  <c r="AP1963" i="11"/>
  <c r="AQ1965" i="11"/>
  <c r="P1965" i="11"/>
  <c r="AI1965" i="11" s="1"/>
  <c r="AP1965" i="11"/>
  <c r="AQ1967" i="11"/>
  <c r="P1967" i="11"/>
  <c r="AI1967" i="11" s="1"/>
  <c r="AP1967" i="11"/>
  <c r="AQ1969" i="11"/>
  <c r="P1969" i="11"/>
  <c r="AI1969" i="11" s="1"/>
  <c r="AP1969" i="11"/>
  <c r="AQ1971" i="11"/>
  <c r="P1971" i="11"/>
  <c r="AI1971" i="11" s="1"/>
  <c r="AP1971" i="11"/>
  <c r="AQ1973" i="11"/>
  <c r="P1973" i="11"/>
  <c r="AI1973" i="11" s="1"/>
  <c r="AP1973" i="11"/>
  <c r="AQ1975" i="11"/>
  <c r="P1975" i="11"/>
  <c r="AI1975" i="11" s="1"/>
  <c r="AP1975" i="11"/>
  <c r="AQ1977" i="11"/>
  <c r="P1977" i="11"/>
  <c r="AI1977" i="11" s="1"/>
  <c r="AP1977" i="11"/>
  <c r="AQ1979" i="11"/>
  <c r="P1979" i="11"/>
  <c r="AI1979" i="11" s="1"/>
  <c r="AP1979" i="11"/>
  <c r="AQ1981" i="11"/>
  <c r="P1981" i="11"/>
  <c r="AI1981" i="11" s="1"/>
  <c r="AP1981" i="11"/>
  <c r="AQ1983" i="11"/>
  <c r="P1983" i="11"/>
  <c r="AI1983" i="11" s="1"/>
  <c r="AP1983" i="11"/>
  <c r="AQ1985" i="11"/>
  <c r="P1985" i="11"/>
  <c r="AI1985" i="11" s="1"/>
  <c r="AP1985" i="11"/>
  <c r="AQ1987" i="11"/>
  <c r="P1987" i="11"/>
  <c r="AI1987" i="11" s="1"/>
  <c r="AP1987" i="11"/>
  <c r="AQ1989" i="11"/>
  <c r="P1989" i="11"/>
  <c r="AI1989" i="11" s="1"/>
  <c r="AP1989" i="11"/>
  <c r="AQ1991" i="11"/>
  <c r="P1991" i="11"/>
  <c r="AI1991" i="11" s="1"/>
  <c r="AP1991" i="11"/>
  <c r="AQ1993" i="11"/>
  <c r="P1993" i="11"/>
  <c r="AI1993" i="11" s="1"/>
  <c r="AP1993" i="11"/>
  <c r="AQ1995" i="11"/>
  <c r="P1995" i="11"/>
  <c r="AI1995" i="11" s="1"/>
  <c r="AP1995" i="11"/>
  <c r="AQ1997" i="11"/>
  <c r="P1997" i="11"/>
  <c r="AI1997" i="11" s="1"/>
  <c r="AP1997" i="11"/>
  <c r="AQ1999" i="11"/>
  <c r="P1999" i="11"/>
  <c r="AI1999" i="11" s="1"/>
  <c r="AP1999" i="11"/>
  <c r="AQ2001" i="11"/>
  <c r="P2001" i="11"/>
  <c r="AI2001" i="11" s="1"/>
  <c r="AP2001" i="11"/>
  <c r="AQ2003" i="11"/>
  <c r="P2003" i="11"/>
  <c r="AI2003" i="11" s="1"/>
  <c r="AP2003" i="11"/>
  <c r="AQ2005" i="11"/>
  <c r="P2005" i="11"/>
  <c r="AI2005" i="11" s="1"/>
  <c r="AP2005" i="11"/>
  <c r="AQ2007" i="11"/>
  <c r="P2007" i="11"/>
  <c r="AI2007" i="11" s="1"/>
  <c r="AP2007" i="11"/>
  <c r="AQ2009" i="11"/>
  <c r="P2009" i="11"/>
  <c r="AI2009" i="11" s="1"/>
  <c r="AP2009" i="11"/>
  <c r="AQ2011" i="11"/>
  <c r="P2011" i="11"/>
  <c r="AI2011" i="11" s="1"/>
  <c r="AP2011" i="11"/>
  <c r="AQ2013" i="11"/>
  <c r="P2013" i="11"/>
  <c r="AI2013" i="11" s="1"/>
  <c r="AP2013" i="11"/>
  <c r="AQ2015" i="11"/>
  <c r="P2015" i="11"/>
  <c r="AI2015" i="11" s="1"/>
  <c r="AP2015" i="11"/>
  <c r="AQ2017" i="11"/>
  <c r="P2017" i="11"/>
  <c r="AI2017" i="11" s="1"/>
  <c r="AP2017" i="11"/>
  <c r="AQ2019" i="11"/>
  <c r="P2019" i="11"/>
  <c r="AI2019" i="11" s="1"/>
  <c r="AP2019" i="11"/>
  <c r="AQ2021" i="11"/>
  <c r="P2021" i="11"/>
  <c r="AI2021" i="11" s="1"/>
  <c r="AP2021" i="11"/>
  <c r="AQ2023" i="11"/>
  <c r="P2023" i="11"/>
  <c r="AI2023" i="11" s="1"/>
  <c r="AP2023" i="11"/>
  <c r="AQ2025" i="11"/>
  <c r="P2025" i="11"/>
  <c r="AI2025" i="11" s="1"/>
  <c r="AP2025" i="11"/>
  <c r="AQ2027" i="11"/>
  <c r="P2027" i="11"/>
  <c r="AI2027" i="11" s="1"/>
  <c r="AP2027" i="11"/>
  <c r="AQ2029" i="11"/>
  <c r="P2029" i="11"/>
  <c r="AI2029" i="11" s="1"/>
  <c r="AP2029" i="11"/>
  <c r="AQ2031" i="11"/>
  <c r="P2031" i="11"/>
  <c r="AI2031" i="11" s="1"/>
  <c r="AP2031" i="11"/>
  <c r="AQ2033" i="11"/>
  <c r="P2033" i="11"/>
  <c r="AI2033" i="11" s="1"/>
  <c r="AP2033" i="11"/>
  <c r="O2335" i="11"/>
  <c r="AH2335" i="11" s="1"/>
  <c r="AP2335" i="11"/>
  <c r="O2339" i="11"/>
  <c r="AH2339" i="11" s="1"/>
  <c r="AP2339" i="11"/>
  <c r="O2343" i="11"/>
  <c r="AH2343" i="11" s="1"/>
  <c r="AP2343" i="11"/>
  <c r="O2347" i="11"/>
  <c r="AH2347" i="11" s="1"/>
  <c r="AP2347" i="11"/>
  <c r="O2351" i="11"/>
  <c r="AH2351" i="11" s="1"/>
  <c r="AP2351" i="11"/>
  <c r="O2355" i="11"/>
  <c r="AH2355" i="11" s="1"/>
  <c r="AP2355" i="11"/>
  <c r="O2359" i="11"/>
  <c r="AH2359" i="11" s="1"/>
  <c r="AP2359" i="11"/>
  <c r="O2363" i="11"/>
  <c r="AH2363" i="11" s="1"/>
  <c r="AP2363" i="11"/>
  <c r="O2367" i="11"/>
  <c r="AH2367" i="11" s="1"/>
  <c r="AP2367" i="11"/>
  <c r="O2371" i="11"/>
  <c r="AH2371" i="11" s="1"/>
  <c r="AP2371" i="11"/>
  <c r="O2375" i="11"/>
  <c r="AH2375" i="11" s="1"/>
  <c r="AP2375" i="11"/>
  <c r="O2379" i="11"/>
  <c r="AH2379" i="11" s="1"/>
  <c r="AP2379" i="11"/>
  <c r="O2383" i="11"/>
  <c r="AH2383" i="11" s="1"/>
  <c r="AP2383" i="11"/>
  <c r="O2387" i="11"/>
  <c r="AH2387" i="11" s="1"/>
  <c r="AP2387" i="11"/>
  <c r="O2391" i="11"/>
  <c r="AH2391" i="11" s="1"/>
  <c r="AP2391" i="11"/>
  <c r="O2395" i="11"/>
  <c r="AH2395" i="11" s="1"/>
  <c r="AP2395" i="11"/>
  <c r="O2399" i="11"/>
  <c r="AH2399" i="11" s="1"/>
  <c r="AP2399" i="11"/>
  <c r="O2403" i="11"/>
  <c r="AH2403" i="11" s="1"/>
  <c r="AP2403" i="11"/>
  <c r="O2407" i="11"/>
  <c r="AH2407" i="11" s="1"/>
  <c r="AP2407" i="11"/>
  <c r="O2411" i="11"/>
  <c r="AH2411" i="11" s="1"/>
  <c r="AP2411" i="11"/>
  <c r="O2415" i="11"/>
  <c r="AH2415" i="11" s="1"/>
  <c r="AP2415" i="11"/>
  <c r="O2419" i="11"/>
  <c r="AH2419" i="11" s="1"/>
  <c r="AP2419" i="11"/>
  <c r="O2423" i="11"/>
  <c r="AH2423" i="11" s="1"/>
  <c r="AP2423" i="11"/>
  <c r="O2427" i="11"/>
  <c r="AH2427" i="11" s="1"/>
  <c r="AP2427" i="11"/>
  <c r="O2431" i="11"/>
  <c r="AH2431" i="11" s="1"/>
  <c r="AP2431" i="11"/>
  <c r="O2435" i="11"/>
  <c r="AH2435" i="11" s="1"/>
  <c r="AP2435" i="11"/>
  <c r="O2439" i="11"/>
  <c r="AH2439" i="11" s="1"/>
  <c r="AP2439" i="11"/>
  <c r="O2443" i="11"/>
  <c r="AH2443" i="11" s="1"/>
  <c r="AP2443" i="11"/>
  <c r="O2447" i="11"/>
  <c r="AH2447" i="11" s="1"/>
  <c r="AP2447" i="11"/>
  <c r="O2451" i="11"/>
  <c r="AH2451" i="11" s="1"/>
  <c r="AP2451" i="11"/>
  <c r="O2455" i="11"/>
  <c r="AH2455" i="11" s="1"/>
  <c r="AP2455" i="11"/>
  <c r="O2459" i="11"/>
  <c r="AH2459" i="11" s="1"/>
  <c r="AP2459" i="11"/>
  <c r="O2463" i="11"/>
  <c r="AH2463" i="11" s="1"/>
  <c r="AP2463" i="11"/>
  <c r="O2467" i="11"/>
  <c r="AH2467" i="11" s="1"/>
  <c r="AP2467" i="11"/>
  <c r="O2471" i="11"/>
  <c r="AH2471" i="11" s="1"/>
  <c r="AP2471" i="11"/>
  <c r="O2475" i="11"/>
  <c r="AH2475" i="11" s="1"/>
  <c r="AP2475" i="11"/>
  <c r="O2479" i="11"/>
  <c r="AH2479" i="11" s="1"/>
  <c r="AP2479" i="11"/>
  <c r="O2483" i="11"/>
  <c r="AH2483" i="11" s="1"/>
  <c r="AP2483" i="11"/>
  <c r="O2487" i="11"/>
  <c r="AH2487" i="11" s="1"/>
  <c r="AP2487" i="11"/>
  <c r="W1802" i="11"/>
  <c r="AQ1802" i="11"/>
  <c r="W1804" i="11"/>
  <c r="AQ1804" i="11"/>
  <c r="W1806" i="11"/>
  <c r="AQ1806" i="11"/>
  <c r="W1808" i="11"/>
  <c r="AQ1808" i="11"/>
  <c r="W1810" i="11"/>
  <c r="AQ1810" i="11"/>
  <c r="W1812" i="11"/>
  <c r="AQ1812" i="11"/>
  <c r="W1814" i="11"/>
  <c r="AQ1814" i="11"/>
  <c r="W1816" i="11"/>
  <c r="AQ1816" i="11"/>
  <c r="W1818" i="11"/>
  <c r="AQ1818" i="11"/>
  <c r="W1820" i="11"/>
  <c r="AQ1820" i="11"/>
  <c r="W1822" i="11"/>
  <c r="AQ1822" i="11"/>
  <c r="W1824" i="11"/>
  <c r="AQ1824" i="11"/>
  <c r="W1826" i="11"/>
  <c r="AQ1826" i="11"/>
  <c r="W1828" i="11"/>
  <c r="AQ1828" i="11"/>
  <c r="W1830" i="11"/>
  <c r="AQ1830" i="11"/>
  <c r="W1832" i="11"/>
  <c r="AQ1832" i="11"/>
  <c r="W1834" i="11"/>
  <c r="AQ1834" i="11"/>
  <c r="W1836" i="11"/>
  <c r="AQ1836" i="11"/>
  <c r="W1838" i="11"/>
  <c r="AQ1838" i="11"/>
  <c r="W1840" i="11"/>
  <c r="AQ1840" i="11"/>
  <c r="W1842" i="11"/>
  <c r="AQ1842" i="11"/>
  <c r="W1844" i="11"/>
  <c r="AQ1844" i="11"/>
  <c r="W1846" i="11"/>
  <c r="AQ1846" i="11"/>
  <c r="W1848" i="11"/>
  <c r="AQ1848" i="11"/>
  <c r="W1850" i="11"/>
  <c r="AQ1850" i="11"/>
  <c r="W1852" i="11"/>
  <c r="AQ1852" i="11"/>
  <c r="W1854" i="11"/>
  <c r="AQ1854" i="11"/>
  <c r="W1856" i="11"/>
  <c r="AQ1856" i="11"/>
  <c r="W1858" i="11"/>
  <c r="AQ1858" i="11"/>
  <c r="W1860" i="11"/>
  <c r="AQ1860" i="11"/>
  <c r="W1862" i="11"/>
  <c r="AQ1862" i="11"/>
  <c r="W1864" i="11"/>
  <c r="AQ1864" i="11"/>
  <c r="W1866" i="11"/>
  <c r="AQ1866" i="11"/>
  <c r="W1868" i="11"/>
  <c r="AQ1868" i="11"/>
  <c r="W1870" i="11"/>
  <c r="AQ1870" i="11"/>
  <c r="W1872" i="11"/>
  <c r="AQ1872" i="11"/>
  <c r="W1874" i="11"/>
  <c r="AQ1874" i="11"/>
  <c r="W1876" i="11"/>
  <c r="AQ1876" i="11"/>
  <c r="W1878" i="11"/>
  <c r="AQ1878" i="11"/>
  <c r="W1880" i="11"/>
  <c r="AQ1880" i="11"/>
  <c r="W1882" i="11"/>
  <c r="AQ1882" i="11"/>
  <c r="W1884" i="11"/>
  <c r="AQ1884" i="11"/>
  <c r="W1886" i="11"/>
  <c r="AQ1886" i="11"/>
  <c r="W1888" i="11"/>
  <c r="AQ1888" i="11"/>
  <c r="W1890" i="11"/>
  <c r="AQ1890" i="11"/>
  <c r="W1892" i="11"/>
  <c r="AQ1892" i="11"/>
  <c r="W1894" i="11"/>
  <c r="AQ1894" i="11"/>
  <c r="W1896" i="11"/>
  <c r="AQ1896" i="11"/>
  <c r="W1898" i="11"/>
  <c r="AQ1898" i="11"/>
  <c r="W1900" i="11"/>
  <c r="AQ1900" i="11"/>
  <c r="W1902" i="11"/>
  <c r="AQ1902" i="11"/>
  <c r="W1904" i="11"/>
  <c r="AQ1904" i="11"/>
  <c r="W1906" i="11"/>
  <c r="AQ1906" i="11"/>
  <c r="W1908" i="11"/>
  <c r="AQ1908" i="11"/>
  <c r="W1910" i="11"/>
  <c r="AQ1910" i="11"/>
  <c r="W1912" i="11"/>
  <c r="AQ1912" i="11"/>
  <c r="W1914" i="11"/>
  <c r="AQ1914" i="11"/>
  <c r="W1916" i="11"/>
  <c r="AQ1916" i="11"/>
  <c r="W1918" i="11"/>
  <c r="AQ1918" i="11"/>
  <c r="W1920" i="11"/>
  <c r="AQ1920" i="11"/>
  <c r="W1922" i="11"/>
  <c r="AQ1922" i="11"/>
  <c r="W1924" i="11"/>
  <c r="AQ1924" i="11"/>
  <c r="W1926" i="11"/>
  <c r="AQ1926" i="11"/>
  <c r="W1928" i="11"/>
  <c r="AQ1928" i="11"/>
  <c r="W1930" i="11"/>
  <c r="AQ1930" i="11"/>
  <c r="W1932" i="11"/>
  <c r="AQ1932" i="11"/>
  <c r="W1934" i="11"/>
  <c r="AQ1934" i="11"/>
  <c r="W1936" i="11"/>
  <c r="AQ1936" i="11"/>
  <c r="W1938" i="11"/>
  <c r="AQ1938" i="11"/>
  <c r="W1940" i="11"/>
  <c r="AQ1940" i="11"/>
  <c r="W1942" i="11"/>
  <c r="AQ1942" i="11"/>
  <c r="W1944" i="11"/>
  <c r="AQ1944" i="11"/>
  <c r="W1946" i="11"/>
  <c r="AQ1946" i="11"/>
  <c r="W1948" i="11"/>
  <c r="AQ1948" i="11"/>
  <c r="W1950" i="11"/>
  <c r="AQ1950" i="11"/>
  <c r="W1952" i="11"/>
  <c r="AQ1952" i="11"/>
  <c r="W1954" i="11"/>
  <c r="AQ1954" i="11"/>
  <c r="W1956" i="11"/>
  <c r="AQ1956" i="11"/>
  <c r="W1958" i="11"/>
  <c r="AQ1958" i="11"/>
  <c r="W1960" i="11"/>
  <c r="AQ1960" i="11"/>
  <c r="W1962" i="11"/>
  <c r="AQ1962" i="11"/>
  <c r="W1964" i="11"/>
  <c r="AQ1964" i="11"/>
  <c r="W1966" i="11"/>
  <c r="AQ1966" i="11"/>
  <c r="W1968" i="11"/>
  <c r="AQ1968" i="11"/>
  <c r="W1970" i="11"/>
  <c r="AQ1970" i="11"/>
  <c r="W1972" i="11"/>
  <c r="AQ1972" i="11"/>
  <c r="W1974" i="11"/>
  <c r="AQ1974" i="11"/>
  <c r="W1976" i="11"/>
  <c r="AQ1976" i="11"/>
  <c r="W1978" i="11"/>
  <c r="AQ1978" i="11"/>
  <c r="W1980" i="11"/>
  <c r="AQ1980" i="11"/>
  <c r="W1982" i="11"/>
  <c r="AQ1982" i="11"/>
  <c r="W1984" i="11"/>
  <c r="AQ1984" i="11"/>
  <c r="W1986" i="11"/>
  <c r="AQ1986" i="11"/>
  <c r="W1988" i="11"/>
  <c r="AQ1988" i="11"/>
  <c r="W1990" i="11"/>
  <c r="AQ1990" i="11"/>
  <c r="W1992" i="11"/>
  <c r="AQ1992" i="11"/>
  <c r="W1994" i="11"/>
  <c r="AQ1994" i="11"/>
  <c r="W1996" i="11"/>
  <c r="AQ1996" i="11"/>
  <c r="W1998" i="11"/>
  <c r="AQ1998" i="11"/>
  <c r="W2000" i="11"/>
  <c r="AQ2000" i="11"/>
  <c r="W2002" i="11"/>
  <c r="AQ2002" i="11"/>
  <c r="W2004" i="11"/>
  <c r="AQ2004" i="11"/>
  <c r="W2006" i="11"/>
  <c r="AQ2006" i="11"/>
  <c r="W2008" i="11"/>
  <c r="AQ2008" i="11"/>
  <c r="W2010" i="11"/>
  <c r="AQ2010" i="11"/>
  <c r="W2012" i="11"/>
  <c r="AQ2012" i="11"/>
  <c r="W2014" i="11"/>
  <c r="AQ2014" i="11"/>
  <c r="W2016" i="11"/>
  <c r="AQ2016" i="11"/>
  <c r="W2018" i="11"/>
  <c r="AQ2018" i="11"/>
  <c r="W2020" i="11"/>
  <c r="AQ2020" i="11"/>
  <c r="W2022" i="11"/>
  <c r="AQ2022" i="11"/>
  <c r="W2024" i="11"/>
  <c r="AQ2024" i="11"/>
  <c r="W2026" i="11"/>
  <c r="AQ2026" i="11"/>
  <c r="W2028" i="11"/>
  <c r="AQ2028" i="11"/>
  <c r="W2030" i="11"/>
  <c r="AQ2030" i="11"/>
  <c r="W2032" i="11"/>
  <c r="AQ2032" i="11"/>
  <c r="W2034" i="11"/>
  <c r="AQ2034" i="11"/>
  <c r="W2036" i="11"/>
  <c r="AQ2036" i="11"/>
  <c r="P2036" i="11"/>
  <c r="AI2036" i="11" s="1"/>
  <c r="W2038" i="11"/>
  <c r="AQ2038" i="11"/>
  <c r="P2038" i="11"/>
  <c r="AI2038" i="11" s="1"/>
  <c r="W2040" i="11"/>
  <c r="AQ2040" i="11"/>
  <c r="P2040" i="11"/>
  <c r="AI2040" i="11" s="1"/>
  <c r="W2042" i="11"/>
  <c r="AQ2042" i="11"/>
  <c r="P2042" i="11"/>
  <c r="AI2042" i="11" s="1"/>
  <c r="W2044" i="11"/>
  <c r="AQ2044" i="11"/>
  <c r="P2044" i="11"/>
  <c r="AI2044" i="11" s="1"/>
  <c r="W2046" i="11"/>
  <c r="AQ2046" i="11"/>
  <c r="P2046" i="11"/>
  <c r="AI2046" i="11" s="1"/>
  <c r="W2048" i="11"/>
  <c r="AQ2048" i="11"/>
  <c r="P2048" i="11"/>
  <c r="AI2048" i="11" s="1"/>
  <c r="W2050" i="11"/>
  <c r="AQ2050" i="11"/>
  <c r="P2050" i="11"/>
  <c r="AI2050" i="11" s="1"/>
  <c r="W2052" i="11"/>
  <c r="AQ2052" i="11"/>
  <c r="P2052" i="11"/>
  <c r="AI2052" i="11" s="1"/>
  <c r="W2054" i="11"/>
  <c r="AQ2054" i="11"/>
  <c r="P2054" i="11"/>
  <c r="AI2054" i="11" s="1"/>
  <c r="W2056" i="11"/>
  <c r="AQ2056" i="11"/>
  <c r="P2056" i="11"/>
  <c r="AI2056" i="11" s="1"/>
  <c r="W2058" i="11"/>
  <c r="AQ2058" i="11"/>
  <c r="P2058" i="11"/>
  <c r="AI2058" i="11" s="1"/>
  <c r="W2060" i="11"/>
  <c r="AQ2060" i="11"/>
  <c r="P2060" i="11"/>
  <c r="AI2060" i="11" s="1"/>
  <c r="W2062" i="11"/>
  <c r="AQ2062" i="11"/>
  <c r="P2062" i="11"/>
  <c r="AI2062" i="11" s="1"/>
  <c r="W2064" i="11"/>
  <c r="AQ2064" i="11"/>
  <c r="P2064" i="11"/>
  <c r="AI2064" i="11" s="1"/>
  <c r="W2066" i="11"/>
  <c r="AQ2066" i="11"/>
  <c r="P2066" i="11"/>
  <c r="AI2066" i="11" s="1"/>
  <c r="W2068" i="11"/>
  <c r="AQ2068" i="11"/>
  <c r="P2068" i="11"/>
  <c r="AI2068" i="11" s="1"/>
  <c r="W2070" i="11"/>
  <c r="AQ2070" i="11"/>
  <c r="P2070" i="11"/>
  <c r="AI2070" i="11" s="1"/>
  <c r="W2072" i="11"/>
  <c r="AQ2072" i="11"/>
  <c r="P2072" i="11"/>
  <c r="AI2072" i="11" s="1"/>
  <c r="W2074" i="11"/>
  <c r="AQ2074" i="11"/>
  <c r="P2074" i="11"/>
  <c r="AI2074" i="11" s="1"/>
  <c r="W2076" i="11"/>
  <c r="AQ2076" i="11"/>
  <c r="P2076" i="11"/>
  <c r="AI2076" i="11" s="1"/>
  <c r="W2078" i="11"/>
  <c r="AQ2078" i="11"/>
  <c r="P2078" i="11"/>
  <c r="AI2078" i="11" s="1"/>
  <c r="W2080" i="11"/>
  <c r="AQ2080" i="11"/>
  <c r="P2080" i="11"/>
  <c r="AI2080" i="11" s="1"/>
  <c r="W2082" i="11"/>
  <c r="AQ2082" i="11"/>
  <c r="P2082" i="11"/>
  <c r="AI2082" i="11" s="1"/>
  <c r="W2084" i="11"/>
  <c r="AQ2084" i="11"/>
  <c r="P2084" i="11"/>
  <c r="AI2084" i="11" s="1"/>
  <c r="W2086" i="11"/>
  <c r="AQ2086" i="11"/>
  <c r="P2086" i="11"/>
  <c r="AI2086" i="11" s="1"/>
  <c r="W2088" i="11"/>
  <c r="AQ2088" i="11"/>
  <c r="P2088" i="11"/>
  <c r="AI2088" i="11" s="1"/>
  <c r="W2090" i="11"/>
  <c r="AQ2090" i="11"/>
  <c r="P2090" i="11"/>
  <c r="AI2090" i="11" s="1"/>
  <c r="W2092" i="11"/>
  <c r="AQ2092" i="11"/>
  <c r="P2092" i="11"/>
  <c r="AI2092" i="11" s="1"/>
  <c r="W2094" i="11"/>
  <c r="AQ2094" i="11"/>
  <c r="P2094" i="11"/>
  <c r="AI2094" i="11" s="1"/>
  <c r="W2096" i="11"/>
  <c r="AQ2096" i="11"/>
  <c r="P2096" i="11"/>
  <c r="AI2096" i="11" s="1"/>
  <c r="W2098" i="11"/>
  <c r="AQ2098" i="11"/>
  <c r="P2098" i="11"/>
  <c r="AI2098" i="11" s="1"/>
  <c r="W2100" i="11"/>
  <c r="AQ2100" i="11"/>
  <c r="P2100" i="11"/>
  <c r="AI2100" i="11" s="1"/>
  <c r="W2102" i="11"/>
  <c r="AQ2102" i="11"/>
  <c r="P2102" i="11"/>
  <c r="AI2102" i="11" s="1"/>
  <c r="W2104" i="11"/>
  <c r="AQ2104" i="11"/>
  <c r="P2104" i="11"/>
  <c r="AI2104" i="11" s="1"/>
  <c r="W2106" i="11"/>
  <c r="AQ2106" i="11"/>
  <c r="P2106" i="11"/>
  <c r="AI2106" i="11" s="1"/>
  <c r="W2108" i="11"/>
  <c r="AQ2108" i="11"/>
  <c r="P2108" i="11"/>
  <c r="AI2108" i="11" s="1"/>
  <c r="W2110" i="11"/>
  <c r="AQ2110" i="11"/>
  <c r="P2110" i="11"/>
  <c r="AI2110" i="11" s="1"/>
  <c r="W2112" i="11"/>
  <c r="AQ2112" i="11"/>
  <c r="P2112" i="11"/>
  <c r="AI2112" i="11" s="1"/>
  <c r="W2114" i="11"/>
  <c r="AQ2114" i="11"/>
  <c r="P2114" i="11"/>
  <c r="AI2114" i="11" s="1"/>
  <c r="W2116" i="11"/>
  <c r="AQ2116" i="11"/>
  <c r="P2116" i="11"/>
  <c r="AI2116" i="11" s="1"/>
  <c r="W2118" i="11"/>
  <c r="AQ2118" i="11"/>
  <c r="P2118" i="11"/>
  <c r="AI2118" i="11" s="1"/>
  <c r="W2120" i="11"/>
  <c r="AQ2120" i="11"/>
  <c r="P2120" i="11"/>
  <c r="AI2120" i="11" s="1"/>
  <c r="W2122" i="11"/>
  <c r="AQ2122" i="11"/>
  <c r="P2122" i="11"/>
  <c r="AI2122" i="11" s="1"/>
  <c r="W2124" i="11"/>
  <c r="AQ2124" i="11"/>
  <c r="P2124" i="11"/>
  <c r="AI2124" i="11" s="1"/>
  <c r="W2126" i="11"/>
  <c r="AQ2126" i="11"/>
  <c r="P2126" i="11"/>
  <c r="AI2126" i="11" s="1"/>
  <c r="W2128" i="11"/>
  <c r="AQ2128" i="11"/>
  <c r="P2128" i="11"/>
  <c r="AI2128" i="11" s="1"/>
  <c r="W2130" i="11"/>
  <c r="AQ2130" i="11"/>
  <c r="P2130" i="11"/>
  <c r="AI2130" i="11" s="1"/>
  <c r="W2132" i="11"/>
  <c r="AQ2132" i="11"/>
  <c r="P2132" i="11"/>
  <c r="AI2132" i="11" s="1"/>
  <c r="W2134" i="11"/>
  <c r="AQ2134" i="11"/>
  <c r="P2134" i="11"/>
  <c r="AI2134" i="11" s="1"/>
  <c r="W2136" i="11"/>
  <c r="AQ2136" i="11"/>
  <c r="P2136" i="11"/>
  <c r="AI2136" i="11" s="1"/>
  <c r="W2138" i="11"/>
  <c r="AQ2138" i="11"/>
  <c r="P2138" i="11"/>
  <c r="AI2138" i="11" s="1"/>
  <c r="W2140" i="11"/>
  <c r="AQ2140" i="11"/>
  <c r="P2140" i="11"/>
  <c r="AI2140" i="11" s="1"/>
  <c r="W2142" i="11"/>
  <c r="AQ2142" i="11"/>
  <c r="P2142" i="11"/>
  <c r="AI2142" i="11" s="1"/>
  <c r="W2144" i="11"/>
  <c r="AQ2144" i="11"/>
  <c r="P2144" i="11"/>
  <c r="AI2144" i="11" s="1"/>
  <c r="W2146" i="11"/>
  <c r="AQ2146" i="11"/>
  <c r="P2146" i="11"/>
  <c r="AI2146" i="11" s="1"/>
  <c r="W2148" i="11"/>
  <c r="AQ2148" i="11"/>
  <c r="P2148" i="11"/>
  <c r="AI2148" i="11" s="1"/>
  <c r="W2150" i="11"/>
  <c r="AQ2150" i="11"/>
  <c r="P2150" i="11"/>
  <c r="AI2150" i="11" s="1"/>
  <c r="W2152" i="11"/>
  <c r="AQ2152" i="11"/>
  <c r="P2152" i="11"/>
  <c r="AI2152" i="11" s="1"/>
  <c r="W2154" i="11"/>
  <c r="AQ2154" i="11"/>
  <c r="P2154" i="11"/>
  <c r="AI2154" i="11" s="1"/>
  <c r="W2156" i="11"/>
  <c r="AQ2156" i="11"/>
  <c r="P2156" i="11"/>
  <c r="AI2156" i="11" s="1"/>
  <c r="W2158" i="11"/>
  <c r="AQ2158" i="11"/>
  <c r="P2158" i="11"/>
  <c r="AI2158" i="11" s="1"/>
  <c r="W2160" i="11"/>
  <c r="AQ2160" i="11"/>
  <c r="P2160" i="11"/>
  <c r="AI2160" i="11" s="1"/>
  <c r="W2162" i="11"/>
  <c r="AQ2162" i="11"/>
  <c r="P2162" i="11"/>
  <c r="AI2162" i="11" s="1"/>
  <c r="W2164" i="11"/>
  <c r="AQ2164" i="11"/>
  <c r="P2164" i="11"/>
  <c r="AI2164" i="11" s="1"/>
  <c r="W2166" i="11"/>
  <c r="AQ2166" i="11"/>
  <c r="P2166" i="11"/>
  <c r="AI2166" i="11" s="1"/>
  <c r="W2168" i="11"/>
  <c r="AQ2168" i="11"/>
  <c r="P2168" i="11"/>
  <c r="AI2168" i="11" s="1"/>
  <c r="W2170" i="11"/>
  <c r="AQ2170" i="11"/>
  <c r="P2170" i="11"/>
  <c r="AI2170" i="11" s="1"/>
  <c r="W2172" i="11"/>
  <c r="AQ2172" i="11"/>
  <c r="P2172" i="11"/>
  <c r="AI2172" i="11" s="1"/>
  <c r="W2174" i="11"/>
  <c r="AQ2174" i="11"/>
  <c r="P2174" i="11"/>
  <c r="AI2174" i="11" s="1"/>
  <c r="W2176" i="11"/>
  <c r="AQ2176" i="11"/>
  <c r="P2176" i="11"/>
  <c r="AI2176" i="11" s="1"/>
  <c r="W2178" i="11"/>
  <c r="AQ2178" i="11"/>
  <c r="P2178" i="11"/>
  <c r="AI2178" i="11" s="1"/>
  <c r="W2180" i="11"/>
  <c r="AQ2180" i="11"/>
  <c r="P2180" i="11"/>
  <c r="AI2180" i="11" s="1"/>
  <c r="W2182" i="11"/>
  <c r="AQ2182" i="11"/>
  <c r="P2182" i="11"/>
  <c r="AI2182" i="11" s="1"/>
  <c r="W2184" i="11"/>
  <c r="AQ2184" i="11"/>
  <c r="P2184" i="11"/>
  <c r="AI2184" i="11" s="1"/>
  <c r="W2186" i="11"/>
  <c r="AQ2186" i="11"/>
  <c r="P2186" i="11"/>
  <c r="AI2186" i="11" s="1"/>
  <c r="W2188" i="11"/>
  <c r="AQ2188" i="11"/>
  <c r="P2188" i="11"/>
  <c r="AI2188" i="11" s="1"/>
  <c r="W2190" i="11"/>
  <c r="AQ2190" i="11"/>
  <c r="P2190" i="11"/>
  <c r="AI2190" i="11" s="1"/>
  <c r="W2192" i="11"/>
  <c r="AQ2192" i="11"/>
  <c r="P2192" i="11"/>
  <c r="AI2192" i="11" s="1"/>
  <c r="W2194" i="11"/>
  <c r="AQ2194" i="11"/>
  <c r="P2194" i="11"/>
  <c r="AI2194" i="11" s="1"/>
  <c r="W2196" i="11"/>
  <c r="AQ2196" i="11"/>
  <c r="P2196" i="11"/>
  <c r="AI2196" i="11" s="1"/>
  <c r="W2198" i="11"/>
  <c r="AQ2198" i="11"/>
  <c r="P2198" i="11"/>
  <c r="AI2198" i="11" s="1"/>
  <c r="W2200" i="11"/>
  <c r="AQ2200" i="11"/>
  <c r="P2200" i="11"/>
  <c r="AI2200" i="11" s="1"/>
  <c r="W2202" i="11"/>
  <c r="AQ2202" i="11"/>
  <c r="P2202" i="11"/>
  <c r="AI2202" i="11" s="1"/>
  <c r="W2204" i="11"/>
  <c r="AQ2204" i="11"/>
  <c r="P2204" i="11"/>
  <c r="AI2204" i="11" s="1"/>
  <c r="W2206" i="11"/>
  <c r="AQ2206" i="11"/>
  <c r="P2206" i="11"/>
  <c r="AI2206" i="11" s="1"/>
  <c r="W2208" i="11"/>
  <c r="AQ2208" i="11"/>
  <c r="P2208" i="11"/>
  <c r="AI2208" i="11" s="1"/>
  <c r="W2210" i="11"/>
  <c r="AQ2210" i="11"/>
  <c r="P2210" i="11"/>
  <c r="AI2210" i="11" s="1"/>
  <c r="W2212" i="11"/>
  <c r="AQ2212" i="11"/>
  <c r="P2212" i="11"/>
  <c r="AI2212" i="11" s="1"/>
  <c r="W2214" i="11"/>
  <c r="AQ2214" i="11"/>
  <c r="P2214" i="11"/>
  <c r="AI2214" i="11" s="1"/>
  <c r="W2216" i="11"/>
  <c r="AQ2216" i="11"/>
  <c r="P2216" i="11"/>
  <c r="AI2216" i="11" s="1"/>
  <c r="W2218" i="11"/>
  <c r="AQ2218" i="11"/>
  <c r="P2218" i="11"/>
  <c r="AI2218" i="11" s="1"/>
  <c r="W2220" i="11"/>
  <c r="AQ2220" i="11"/>
  <c r="P2220" i="11"/>
  <c r="AI2220" i="11" s="1"/>
  <c r="W2222" i="11"/>
  <c r="AQ2222" i="11"/>
  <c r="P2222" i="11"/>
  <c r="AI2222" i="11" s="1"/>
  <c r="W2224" i="11"/>
  <c r="AQ2224" i="11"/>
  <c r="P2224" i="11"/>
  <c r="AI2224" i="11" s="1"/>
  <c r="W2226" i="11"/>
  <c r="AQ2226" i="11"/>
  <c r="P2226" i="11"/>
  <c r="AI2226" i="11" s="1"/>
  <c r="W2228" i="11"/>
  <c r="AQ2228" i="11"/>
  <c r="P2228" i="11"/>
  <c r="AI2228" i="11" s="1"/>
  <c r="W2230" i="11"/>
  <c r="AQ2230" i="11"/>
  <c r="P2230" i="11"/>
  <c r="AI2230" i="11" s="1"/>
  <c r="W2232" i="11"/>
  <c r="AQ2232" i="11"/>
  <c r="P2232" i="11"/>
  <c r="AI2232" i="11" s="1"/>
  <c r="W2234" i="11"/>
  <c r="AQ2234" i="11"/>
  <c r="P2234" i="11"/>
  <c r="AI2234" i="11" s="1"/>
  <c r="W2236" i="11"/>
  <c r="AQ2236" i="11"/>
  <c r="P2236" i="11"/>
  <c r="AI2236" i="11" s="1"/>
  <c r="W2238" i="11"/>
  <c r="AQ2238" i="11"/>
  <c r="P2238" i="11"/>
  <c r="AI2238" i="11" s="1"/>
  <c r="W2240" i="11"/>
  <c r="AQ2240" i="11"/>
  <c r="P2240" i="11"/>
  <c r="AI2240" i="11" s="1"/>
  <c r="W2242" i="11"/>
  <c r="AQ2242" i="11"/>
  <c r="P2242" i="11"/>
  <c r="AI2242" i="11" s="1"/>
  <c r="W2244" i="11"/>
  <c r="AQ2244" i="11"/>
  <c r="P2244" i="11"/>
  <c r="AI2244" i="11" s="1"/>
  <c r="W2246" i="11"/>
  <c r="AQ2246" i="11"/>
  <c r="P2246" i="11"/>
  <c r="AI2246" i="11" s="1"/>
  <c r="W2248" i="11"/>
  <c r="AQ2248" i="11"/>
  <c r="P2248" i="11"/>
  <c r="AI2248" i="11" s="1"/>
  <c r="W2250" i="11"/>
  <c r="AQ2250" i="11"/>
  <c r="P2250" i="11"/>
  <c r="AI2250" i="11" s="1"/>
  <c r="W2252" i="11"/>
  <c r="AQ2252" i="11"/>
  <c r="P2252" i="11"/>
  <c r="AI2252" i="11" s="1"/>
  <c r="W2254" i="11"/>
  <c r="AQ2254" i="11"/>
  <c r="P2254" i="11"/>
  <c r="AI2254" i="11" s="1"/>
  <c r="W2256" i="11"/>
  <c r="AQ2256" i="11"/>
  <c r="P2256" i="11"/>
  <c r="AI2256" i="11" s="1"/>
  <c r="W2258" i="11"/>
  <c r="AQ2258" i="11"/>
  <c r="P2258" i="11"/>
  <c r="AI2258" i="11" s="1"/>
  <c r="W2260" i="11"/>
  <c r="AQ2260" i="11"/>
  <c r="P2260" i="11"/>
  <c r="AI2260" i="11" s="1"/>
  <c r="W2262" i="11"/>
  <c r="AQ2262" i="11"/>
  <c r="P2262" i="11"/>
  <c r="AI2262" i="11" s="1"/>
  <c r="W2264" i="11"/>
  <c r="AQ2264" i="11"/>
  <c r="P2264" i="11"/>
  <c r="AI2264" i="11" s="1"/>
  <c r="W2266" i="11"/>
  <c r="AQ2266" i="11"/>
  <c r="P2266" i="11"/>
  <c r="AI2266" i="11" s="1"/>
  <c r="W2268" i="11"/>
  <c r="AQ2268" i="11"/>
  <c r="P2268" i="11"/>
  <c r="AI2268" i="11" s="1"/>
  <c r="W2270" i="11"/>
  <c r="AQ2270" i="11"/>
  <c r="P2270" i="11"/>
  <c r="AI2270" i="11" s="1"/>
  <c r="W2272" i="11"/>
  <c r="AQ2272" i="11"/>
  <c r="P2272" i="11"/>
  <c r="AI2272" i="11" s="1"/>
  <c r="W2274" i="11"/>
  <c r="AQ2274" i="11"/>
  <c r="P2274" i="11"/>
  <c r="AI2274" i="11" s="1"/>
  <c r="W2276" i="11"/>
  <c r="AQ2276" i="11"/>
  <c r="P2276" i="11"/>
  <c r="AI2276" i="11" s="1"/>
  <c r="W2278" i="11"/>
  <c r="AQ2278" i="11"/>
  <c r="P2278" i="11"/>
  <c r="AI2278" i="11" s="1"/>
  <c r="W2280" i="11"/>
  <c r="AQ2280" i="11"/>
  <c r="P2280" i="11"/>
  <c r="AI2280" i="11" s="1"/>
  <c r="W2282" i="11"/>
  <c r="AQ2282" i="11"/>
  <c r="P2282" i="11"/>
  <c r="AI2282" i="11" s="1"/>
  <c r="W2284" i="11"/>
  <c r="AQ2284" i="11"/>
  <c r="P2284" i="11"/>
  <c r="AI2284" i="11" s="1"/>
  <c r="W2286" i="11"/>
  <c r="AQ2286" i="11"/>
  <c r="P2286" i="11"/>
  <c r="AI2286" i="11" s="1"/>
  <c r="W2288" i="11"/>
  <c r="AQ2288" i="11"/>
  <c r="P2288" i="11"/>
  <c r="AI2288" i="11" s="1"/>
  <c r="W2290" i="11"/>
  <c r="AQ2290" i="11"/>
  <c r="P2290" i="11"/>
  <c r="AI2290" i="11" s="1"/>
  <c r="W2292" i="11"/>
  <c r="AQ2292" i="11"/>
  <c r="P2292" i="11"/>
  <c r="AI2292" i="11" s="1"/>
  <c r="W2294" i="11"/>
  <c r="AQ2294" i="11"/>
  <c r="P2294" i="11"/>
  <c r="AI2294" i="11" s="1"/>
  <c r="W2296" i="11"/>
  <c r="AQ2296" i="11"/>
  <c r="P2296" i="11"/>
  <c r="AI2296" i="11" s="1"/>
  <c r="W2298" i="11"/>
  <c r="AQ2298" i="11"/>
  <c r="P2298" i="11"/>
  <c r="AI2298" i="11" s="1"/>
  <c r="W2300" i="11"/>
  <c r="AQ2300" i="11"/>
  <c r="P2300" i="11"/>
  <c r="AI2300" i="11" s="1"/>
  <c r="W2302" i="11"/>
  <c r="AQ2302" i="11"/>
  <c r="P2302" i="11"/>
  <c r="AI2302" i="11" s="1"/>
  <c r="W2304" i="11"/>
  <c r="AQ2304" i="11"/>
  <c r="P2304" i="11"/>
  <c r="AI2304" i="11" s="1"/>
  <c r="W2306" i="11"/>
  <c r="AQ2306" i="11"/>
  <c r="P2306" i="11"/>
  <c r="AI2306" i="11" s="1"/>
  <c r="W2308" i="11"/>
  <c r="AQ2308" i="11"/>
  <c r="P2308" i="11"/>
  <c r="AI2308" i="11" s="1"/>
  <c r="W2310" i="11"/>
  <c r="AQ2310" i="11"/>
  <c r="P2310" i="11"/>
  <c r="AI2310" i="11" s="1"/>
  <c r="W2312" i="11"/>
  <c r="AQ2312" i="11"/>
  <c r="P2312" i="11"/>
  <c r="AI2312" i="11" s="1"/>
  <c r="W2314" i="11"/>
  <c r="AQ2314" i="11"/>
  <c r="P2314" i="11"/>
  <c r="AI2314" i="11" s="1"/>
  <c r="W2316" i="11"/>
  <c r="AQ2316" i="11"/>
  <c r="P2316" i="11"/>
  <c r="AI2316" i="11" s="1"/>
  <c r="W2318" i="11"/>
  <c r="AQ2318" i="11"/>
  <c r="P2318" i="11"/>
  <c r="AI2318" i="11" s="1"/>
  <c r="W2320" i="11"/>
  <c r="AQ2320" i="11"/>
  <c r="P2320" i="11"/>
  <c r="AI2320" i="11" s="1"/>
  <c r="W2322" i="11"/>
  <c r="AQ2322" i="11"/>
  <c r="P2322" i="11"/>
  <c r="AI2322" i="11" s="1"/>
  <c r="W2324" i="11"/>
  <c r="AQ2324" i="11"/>
  <c r="P2324" i="11"/>
  <c r="AI2324" i="11" s="1"/>
  <c r="W2326" i="11"/>
  <c r="AQ2326" i="11"/>
  <c r="P2326" i="11"/>
  <c r="AI2326" i="11" s="1"/>
  <c r="W2328" i="11"/>
  <c r="AQ2328" i="11"/>
  <c r="P2328" i="11"/>
  <c r="AI2328" i="11" s="1"/>
  <c r="W2330" i="11"/>
  <c r="AQ2330" i="11"/>
  <c r="P2330" i="11"/>
  <c r="AI2330" i="11" s="1"/>
  <c r="W2332" i="11"/>
  <c r="AQ2332" i="11"/>
  <c r="P2332" i="11"/>
  <c r="AI2332" i="11" s="1"/>
  <c r="AQ2334" i="11"/>
  <c r="W2334" i="11"/>
  <c r="P2334" i="11"/>
  <c r="AI2334" i="11" s="1"/>
  <c r="O2337" i="11"/>
  <c r="AH2337" i="11" s="1"/>
  <c r="AP2337" i="11"/>
  <c r="O2341" i="11"/>
  <c r="AH2341" i="11" s="1"/>
  <c r="AP2341" i="11"/>
  <c r="O2345" i="11"/>
  <c r="AH2345" i="11" s="1"/>
  <c r="AP2345" i="11"/>
  <c r="O2349" i="11"/>
  <c r="AH2349" i="11" s="1"/>
  <c r="AP2349" i="11"/>
  <c r="O2353" i="11"/>
  <c r="AH2353" i="11" s="1"/>
  <c r="AP2353" i="11"/>
  <c r="O2357" i="11"/>
  <c r="AH2357" i="11" s="1"/>
  <c r="AP2357" i="11"/>
  <c r="O2361" i="11"/>
  <c r="AH2361" i="11" s="1"/>
  <c r="AP2361" i="11"/>
  <c r="O2365" i="11"/>
  <c r="AH2365" i="11" s="1"/>
  <c r="AP2365" i="11"/>
  <c r="O2369" i="11"/>
  <c r="AH2369" i="11" s="1"/>
  <c r="AP2369" i="11"/>
  <c r="O2373" i="11"/>
  <c r="AH2373" i="11" s="1"/>
  <c r="AP2373" i="11"/>
  <c r="O2377" i="11"/>
  <c r="AH2377" i="11" s="1"/>
  <c r="AP2377" i="11"/>
  <c r="O2381" i="11"/>
  <c r="AH2381" i="11" s="1"/>
  <c r="AP2381" i="11"/>
  <c r="O2385" i="11"/>
  <c r="AH2385" i="11" s="1"/>
  <c r="AP2385" i="11"/>
  <c r="O2389" i="11"/>
  <c r="AH2389" i="11" s="1"/>
  <c r="AP2389" i="11"/>
  <c r="O2393" i="11"/>
  <c r="AH2393" i="11" s="1"/>
  <c r="AP2393" i="11"/>
  <c r="O2397" i="11"/>
  <c r="AH2397" i="11" s="1"/>
  <c r="AP2397" i="11"/>
  <c r="O2401" i="11"/>
  <c r="AH2401" i="11" s="1"/>
  <c r="AP2401" i="11"/>
  <c r="O2405" i="11"/>
  <c r="AH2405" i="11" s="1"/>
  <c r="AP2405" i="11"/>
  <c r="O2409" i="11"/>
  <c r="AH2409" i="11" s="1"/>
  <c r="AP2409" i="11"/>
  <c r="O2413" i="11"/>
  <c r="AH2413" i="11" s="1"/>
  <c r="AP2413" i="11"/>
  <c r="O2417" i="11"/>
  <c r="AH2417" i="11" s="1"/>
  <c r="AP2417" i="11"/>
  <c r="O2421" i="11"/>
  <c r="AH2421" i="11" s="1"/>
  <c r="AP2421" i="11"/>
  <c r="O2425" i="11"/>
  <c r="AH2425" i="11" s="1"/>
  <c r="AP2425" i="11"/>
  <c r="O2429" i="11"/>
  <c r="AH2429" i="11" s="1"/>
  <c r="AP2429" i="11"/>
  <c r="O2433" i="11"/>
  <c r="AH2433" i="11" s="1"/>
  <c r="AP2433" i="11"/>
  <c r="O2437" i="11"/>
  <c r="AH2437" i="11" s="1"/>
  <c r="AP2437" i="11"/>
  <c r="O2441" i="11"/>
  <c r="AH2441" i="11" s="1"/>
  <c r="AP2441" i="11"/>
  <c r="O2445" i="11"/>
  <c r="AH2445" i="11" s="1"/>
  <c r="AP2445" i="11"/>
  <c r="O2449" i="11"/>
  <c r="AH2449" i="11" s="1"/>
  <c r="AP2449" i="11"/>
  <c r="O2453" i="11"/>
  <c r="AH2453" i="11" s="1"/>
  <c r="AP2453" i="11"/>
  <c r="O2457" i="11"/>
  <c r="AH2457" i="11" s="1"/>
  <c r="AP2457" i="11"/>
  <c r="O2461" i="11"/>
  <c r="AH2461" i="11" s="1"/>
  <c r="AP2461" i="11"/>
  <c r="O2465" i="11"/>
  <c r="AH2465" i="11" s="1"/>
  <c r="AP2465" i="11"/>
  <c r="O2469" i="11"/>
  <c r="AH2469" i="11" s="1"/>
  <c r="AP2469" i="11"/>
  <c r="O2473" i="11"/>
  <c r="AH2473" i="11" s="1"/>
  <c r="AP2473" i="11"/>
  <c r="O2477" i="11"/>
  <c r="AH2477" i="11" s="1"/>
  <c r="AP2477" i="11"/>
  <c r="O2481" i="11"/>
  <c r="AH2481" i="11" s="1"/>
  <c r="AP2481" i="11"/>
  <c r="O2485" i="11"/>
  <c r="AH2485" i="11" s="1"/>
  <c r="AP2485" i="11"/>
  <c r="AQ2035" i="11"/>
  <c r="P2035" i="11"/>
  <c r="AI2035" i="11" s="1"/>
  <c r="W2035" i="11"/>
  <c r="AQ2037" i="11"/>
  <c r="P2037" i="11"/>
  <c r="AI2037" i="11" s="1"/>
  <c r="W2037" i="11"/>
  <c r="AQ2039" i="11"/>
  <c r="P2039" i="11"/>
  <c r="AI2039" i="11" s="1"/>
  <c r="W2039" i="11"/>
  <c r="AQ2041" i="11"/>
  <c r="P2041" i="11"/>
  <c r="AI2041" i="11" s="1"/>
  <c r="W2041" i="11"/>
  <c r="AQ2043" i="11"/>
  <c r="P2043" i="11"/>
  <c r="AI2043" i="11" s="1"/>
  <c r="W2043" i="11"/>
  <c r="AQ2045" i="11"/>
  <c r="P2045" i="11"/>
  <c r="AI2045" i="11" s="1"/>
  <c r="W2045" i="11"/>
  <c r="AQ2047" i="11"/>
  <c r="P2047" i="11"/>
  <c r="AI2047" i="11" s="1"/>
  <c r="W2047" i="11"/>
  <c r="AQ2049" i="11"/>
  <c r="P2049" i="11"/>
  <c r="AI2049" i="11" s="1"/>
  <c r="W2049" i="11"/>
  <c r="AQ2051" i="11"/>
  <c r="P2051" i="11"/>
  <c r="AI2051" i="11" s="1"/>
  <c r="W2051" i="11"/>
  <c r="AQ2053" i="11"/>
  <c r="P2053" i="11"/>
  <c r="AI2053" i="11" s="1"/>
  <c r="W2053" i="11"/>
  <c r="AQ2055" i="11"/>
  <c r="P2055" i="11"/>
  <c r="AI2055" i="11" s="1"/>
  <c r="W2055" i="11"/>
  <c r="AQ2057" i="11"/>
  <c r="P2057" i="11"/>
  <c r="AI2057" i="11" s="1"/>
  <c r="W2057" i="11"/>
  <c r="AQ2059" i="11"/>
  <c r="P2059" i="11"/>
  <c r="AI2059" i="11" s="1"/>
  <c r="W2059" i="11"/>
  <c r="AQ2061" i="11"/>
  <c r="P2061" i="11"/>
  <c r="AI2061" i="11" s="1"/>
  <c r="W2061" i="11"/>
  <c r="AQ2063" i="11"/>
  <c r="P2063" i="11"/>
  <c r="AI2063" i="11" s="1"/>
  <c r="W2063" i="11"/>
  <c r="AQ2065" i="11"/>
  <c r="P2065" i="11"/>
  <c r="AI2065" i="11" s="1"/>
  <c r="W2065" i="11"/>
  <c r="AQ2067" i="11"/>
  <c r="P2067" i="11"/>
  <c r="AI2067" i="11" s="1"/>
  <c r="W2067" i="11"/>
  <c r="AQ2069" i="11"/>
  <c r="P2069" i="11"/>
  <c r="AI2069" i="11" s="1"/>
  <c r="W2069" i="11"/>
  <c r="AQ2071" i="11"/>
  <c r="P2071" i="11"/>
  <c r="AI2071" i="11" s="1"/>
  <c r="W2071" i="11"/>
  <c r="AQ2073" i="11"/>
  <c r="P2073" i="11"/>
  <c r="AI2073" i="11" s="1"/>
  <c r="W2073" i="11"/>
  <c r="AQ2075" i="11"/>
  <c r="P2075" i="11"/>
  <c r="AI2075" i="11" s="1"/>
  <c r="W2075" i="11"/>
  <c r="AQ2077" i="11"/>
  <c r="P2077" i="11"/>
  <c r="AI2077" i="11" s="1"/>
  <c r="W2077" i="11"/>
  <c r="AQ2079" i="11"/>
  <c r="P2079" i="11"/>
  <c r="AI2079" i="11" s="1"/>
  <c r="W2079" i="11"/>
  <c r="AQ2081" i="11"/>
  <c r="P2081" i="11"/>
  <c r="AI2081" i="11" s="1"/>
  <c r="W2081" i="11"/>
  <c r="AQ2083" i="11"/>
  <c r="P2083" i="11"/>
  <c r="AI2083" i="11" s="1"/>
  <c r="W2083" i="11"/>
  <c r="AQ2085" i="11"/>
  <c r="P2085" i="11"/>
  <c r="AI2085" i="11" s="1"/>
  <c r="W2085" i="11"/>
  <c r="AQ2087" i="11"/>
  <c r="P2087" i="11"/>
  <c r="AI2087" i="11" s="1"/>
  <c r="W2087" i="11"/>
  <c r="AQ2089" i="11"/>
  <c r="P2089" i="11"/>
  <c r="AI2089" i="11" s="1"/>
  <c r="W2089" i="11"/>
  <c r="AQ2091" i="11"/>
  <c r="P2091" i="11"/>
  <c r="AI2091" i="11" s="1"/>
  <c r="W2091" i="11"/>
  <c r="AQ2093" i="11"/>
  <c r="P2093" i="11"/>
  <c r="AI2093" i="11" s="1"/>
  <c r="W2093" i="11"/>
  <c r="AQ2095" i="11"/>
  <c r="P2095" i="11"/>
  <c r="AI2095" i="11" s="1"/>
  <c r="W2095" i="11"/>
  <c r="AQ2097" i="11"/>
  <c r="P2097" i="11"/>
  <c r="AI2097" i="11" s="1"/>
  <c r="W2097" i="11"/>
  <c r="AQ2099" i="11"/>
  <c r="P2099" i="11"/>
  <c r="AI2099" i="11" s="1"/>
  <c r="W2099" i="11"/>
  <c r="AQ2101" i="11"/>
  <c r="P2101" i="11"/>
  <c r="AI2101" i="11" s="1"/>
  <c r="W2101" i="11"/>
  <c r="AQ2103" i="11"/>
  <c r="P2103" i="11"/>
  <c r="AI2103" i="11" s="1"/>
  <c r="W2103" i="11"/>
  <c r="AQ2105" i="11"/>
  <c r="P2105" i="11"/>
  <c r="AI2105" i="11" s="1"/>
  <c r="W2105" i="11"/>
  <c r="AQ2107" i="11"/>
  <c r="P2107" i="11"/>
  <c r="AI2107" i="11" s="1"/>
  <c r="W2107" i="11"/>
  <c r="AQ2109" i="11"/>
  <c r="P2109" i="11"/>
  <c r="AI2109" i="11" s="1"/>
  <c r="W2109" i="11"/>
  <c r="AQ2111" i="11"/>
  <c r="P2111" i="11"/>
  <c r="AI2111" i="11" s="1"/>
  <c r="W2111" i="11"/>
  <c r="AQ2113" i="11"/>
  <c r="P2113" i="11"/>
  <c r="AI2113" i="11" s="1"/>
  <c r="W2113" i="11"/>
  <c r="AQ2115" i="11"/>
  <c r="P2115" i="11"/>
  <c r="AI2115" i="11" s="1"/>
  <c r="W2115" i="11"/>
  <c r="AQ2117" i="11"/>
  <c r="P2117" i="11"/>
  <c r="AI2117" i="11" s="1"/>
  <c r="W2117" i="11"/>
  <c r="AQ2119" i="11"/>
  <c r="P2119" i="11"/>
  <c r="AI2119" i="11" s="1"/>
  <c r="W2119" i="11"/>
  <c r="AQ2121" i="11"/>
  <c r="P2121" i="11"/>
  <c r="AI2121" i="11" s="1"/>
  <c r="W2121" i="11"/>
  <c r="AQ2123" i="11"/>
  <c r="P2123" i="11"/>
  <c r="AI2123" i="11" s="1"/>
  <c r="W2123" i="11"/>
  <c r="AQ2125" i="11"/>
  <c r="P2125" i="11"/>
  <c r="AI2125" i="11" s="1"/>
  <c r="W2125" i="11"/>
  <c r="AQ2127" i="11"/>
  <c r="P2127" i="11"/>
  <c r="AI2127" i="11" s="1"/>
  <c r="W2127" i="11"/>
  <c r="AQ2129" i="11"/>
  <c r="P2129" i="11"/>
  <c r="AI2129" i="11" s="1"/>
  <c r="W2129" i="11"/>
  <c r="AQ2131" i="11"/>
  <c r="P2131" i="11"/>
  <c r="AI2131" i="11" s="1"/>
  <c r="W2131" i="11"/>
  <c r="AQ2133" i="11"/>
  <c r="P2133" i="11"/>
  <c r="AI2133" i="11" s="1"/>
  <c r="W2133" i="11"/>
  <c r="AQ2135" i="11"/>
  <c r="P2135" i="11"/>
  <c r="AI2135" i="11" s="1"/>
  <c r="W2135" i="11"/>
  <c r="AQ2137" i="11"/>
  <c r="P2137" i="11"/>
  <c r="AI2137" i="11" s="1"/>
  <c r="W2137" i="11"/>
  <c r="AQ2139" i="11"/>
  <c r="P2139" i="11"/>
  <c r="AI2139" i="11" s="1"/>
  <c r="W2139" i="11"/>
  <c r="AQ2141" i="11"/>
  <c r="P2141" i="11"/>
  <c r="AI2141" i="11" s="1"/>
  <c r="W2141" i="11"/>
  <c r="AQ2143" i="11"/>
  <c r="P2143" i="11"/>
  <c r="AI2143" i="11" s="1"/>
  <c r="W2143" i="11"/>
  <c r="AQ2145" i="11"/>
  <c r="P2145" i="11"/>
  <c r="AI2145" i="11" s="1"/>
  <c r="W2145" i="11"/>
  <c r="AQ2147" i="11"/>
  <c r="P2147" i="11"/>
  <c r="AI2147" i="11" s="1"/>
  <c r="W2147" i="11"/>
  <c r="AQ2149" i="11"/>
  <c r="P2149" i="11"/>
  <c r="AI2149" i="11" s="1"/>
  <c r="W2149" i="11"/>
  <c r="AQ2151" i="11"/>
  <c r="P2151" i="11"/>
  <c r="AI2151" i="11" s="1"/>
  <c r="W2151" i="11"/>
  <c r="AQ2153" i="11"/>
  <c r="P2153" i="11"/>
  <c r="AI2153" i="11" s="1"/>
  <c r="W2153" i="11"/>
  <c r="AQ2155" i="11"/>
  <c r="P2155" i="11"/>
  <c r="AI2155" i="11" s="1"/>
  <c r="W2155" i="11"/>
  <c r="AQ2157" i="11"/>
  <c r="P2157" i="11"/>
  <c r="AI2157" i="11" s="1"/>
  <c r="W2157" i="11"/>
  <c r="AQ2159" i="11"/>
  <c r="P2159" i="11"/>
  <c r="AI2159" i="11" s="1"/>
  <c r="W2159" i="11"/>
  <c r="AQ2161" i="11"/>
  <c r="P2161" i="11"/>
  <c r="AI2161" i="11" s="1"/>
  <c r="W2161" i="11"/>
  <c r="AQ2163" i="11"/>
  <c r="P2163" i="11"/>
  <c r="AI2163" i="11" s="1"/>
  <c r="W2163" i="11"/>
  <c r="AQ2165" i="11"/>
  <c r="P2165" i="11"/>
  <c r="AI2165" i="11" s="1"/>
  <c r="W2165" i="11"/>
  <c r="AQ2167" i="11"/>
  <c r="P2167" i="11"/>
  <c r="AI2167" i="11" s="1"/>
  <c r="W2167" i="11"/>
  <c r="AQ2169" i="11"/>
  <c r="P2169" i="11"/>
  <c r="AI2169" i="11" s="1"/>
  <c r="W2169" i="11"/>
  <c r="AQ2171" i="11"/>
  <c r="P2171" i="11"/>
  <c r="AI2171" i="11" s="1"/>
  <c r="W2171" i="11"/>
  <c r="AQ2173" i="11"/>
  <c r="P2173" i="11"/>
  <c r="AI2173" i="11" s="1"/>
  <c r="W2173" i="11"/>
  <c r="AQ2175" i="11"/>
  <c r="P2175" i="11"/>
  <c r="AI2175" i="11" s="1"/>
  <c r="W2175" i="11"/>
  <c r="AQ2177" i="11"/>
  <c r="P2177" i="11"/>
  <c r="AI2177" i="11" s="1"/>
  <c r="W2177" i="11"/>
  <c r="AQ2179" i="11"/>
  <c r="P2179" i="11"/>
  <c r="AI2179" i="11" s="1"/>
  <c r="W2179" i="11"/>
  <c r="AQ2181" i="11"/>
  <c r="P2181" i="11"/>
  <c r="AI2181" i="11" s="1"/>
  <c r="W2181" i="11"/>
  <c r="AQ2183" i="11"/>
  <c r="P2183" i="11"/>
  <c r="AI2183" i="11" s="1"/>
  <c r="W2183" i="11"/>
  <c r="AQ2185" i="11"/>
  <c r="P2185" i="11"/>
  <c r="AI2185" i="11" s="1"/>
  <c r="W2185" i="11"/>
  <c r="AQ2187" i="11"/>
  <c r="P2187" i="11"/>
  <c r="AI2187" i="11" s="1"/>
  <c r="W2187" i="11"/>
  <c r="AQ2189" i="11"/>
  <c r="P2189" i="11"/>
  <c r="AI2189" i="11" s="1"/>
  <c r="W2189" i="11"/>
  <c r="AQ2191" i="11"/>
  <c r="P2191" i="11"/>
  <c r="AI2191" i="11" s="1"/>
  <c r="W2191" i="11"/>
  <c r="AQ2193" i="11"/>
  <c r="P2193" i="11"/>
  <c r="AI2193" i="11" s="1"/>
  <c r="W2193" i="11"/>
  <c r="AQ2195" i="11"/>
  <c r="P2195" i="11"/>
  <c r="AI2195" i="11" s="1"/>
  <c r="W2195" i="11"/>
  <c r="AQ2197" i="11"/>
  <c r="P2197" i="11"/>
  <c r="AI2197" i="11" s="1"/>
  <c r="W2197" i="11"/>
  <c r="AQ2199" i="11"/>
  <c r="P2199" i="11"/>
  <c r="AI2199" i="11" s="1"/>
  <c r="W2199" i="11"/>
  <c r="AQ2201" i="11"/>
  <c r="P2201" i="11"/>
  <c r="AI2201" i="11" s="1"/>
  <c r="W2201" i="11"/>
  <c r="AQ2203" i="11"/>
  <c r="P2203" i="11"/>
  <c r="AI2203" i="11" s="1"/>
  <c r="W2203" i="11"/>
  <c r="AQ2205" i="11"/>
  <c r="P2205" i="11"/>
  <c r="AI2205" i="11" s="1"/>
  <c r="W2205" i="11"/>
  <c r="AQ2207" i="11"/>
  <c r="P2207" i="11"/>
  <c r="AI2207" i="11" s="1"/>
  <c r="W2207" i="11"/>
  <c r="AQ2209" i="11"/>
  <c r="P2209" i="11"/>
  <c r="AI2209" i="11" s="1"/>
  <c r="W2209" i="11"/>
  <c r="AQ2211" i="11"/>
  <c r="P2211" i="11"/>
  <c r="AI2211" i="11" s="1"/>
  <c r="W2211" i="11"/>
  <c r="AQ2213" i="11"/>
  <c r="P2213" i="11"/>
  <c r="AI2213" i="11" s="1"/>
  <c r="W2213" i="11"/>
  <c r="AQ2215" i="11"/>
  <c r="P2215" i="11"/>
  <c r="AI2215" i="11" s="1"/>
  <c r="W2215" i="11"/>
  <c r="AQ2217" i="11"/>
  <c r="P2217" i="11"/>
  <c r="AI2217" i="11" s="1"/>
  <c r="W2217" i="11"/>
  <c r="AQ2219" i="11"/>
  <c r="P2219" i="11"/>
  <c r="AI2219" i="11" s="1"/>
  <c r="W2219" i="11"/>
  <c r="AQ2221" i="11"/>
  <c r="P2221" i="11"/>
  <c r="AI2221" i="11" s="1"/>
  <c r="W2221" i="11"/>
  <c r="AQ2223" i="11"/>
  <c r="P2223" i="11"/>
  <c r="AI2223" i="11" s="1"/>
  <c r="W2223" i="11"/>
  <c r="AQ2225" i="11"/>
  <c r="P2225" i="11"/>
  <c r="AI2225" i="11" s="1"/>
  <c r="W2225" i="11"/>
  <c r="AQ2227" i="11"/>
  <c r="P2227" i="11"/>
  <c r="AI2227" i="11" s="1"/>
  <c r="W2227" i="11"/>
  <c r="AQ2229" i="11"/>
  <c r="P2229" i="11"/>
  <c r="AI2229" i="11" s="1"/>
  <c r="W2229" i="11"/>
  <c r="AQ2231" i="11"/>
  <c r="P2231" i="11"/>
  <c r="AI2231" i="11" s="1"/>
  <c r="W2231" i="11"/>
  <c r="AQ2233" i="11"/>
  <c r="P2233" i="11"/>
  <c r="AI2233" i="11" s="1"/>
  <c r="W2233" i="11"/>
  <c r="AQ2235" i="11"/>
  <c r="P2235" i="11"/>
  <c r="AI2235" i="11" s="1"/>
  <c r="W2235" i="11"/>
  <c r="AQ2237" i="11"/>
  <c r="P2237" i="11"/>
  <c r="AI2237" i="11" s="1"/>
  <c r="W2237" i="11"/>
  <c r="AQ2239" i="11"/>
  <c r="P2239" i="11"/>
  <c r="AI2239" i="11" s="1"/>
  <c r="W2239" i="11"/>
  <c r="AQ2241" i="11"/>
  <c r="P2241" i="11"/>
  <c r="AI2241" i="11" s="1"/>
  <c r="W2241" i="11"/>
  <c r="AQ2243" i="11"/>
  <c r="P2243" i="11"/>
  <c r="AI2243" i="11" s="1"/>
  <c r="W2243" i="11"/>
  <c r="AQ2245" i="11"/>
  <c r="P2245" i="11"/>
  <c r="AI2245" i="11" s="1"/>
  <c r="W2245" i="11"/>
  <c r="AQ2247" i="11"/>
  <c r="P2247" i="11"/>
  <c r="AI2247" i="11" s="1"/>
  <c r="W2247" i="11"/>
  <c r="AQ2249" i="11"/>
  <c r="P2249" i="11"/>
  <c r="AI2249" i="11" s="1"/>
  <c r="W2249" i="11"/>
  <c r="AQ2251" i="11"/>
  <c r="P2251" i="11"/>
  <c r="AI2251" i="11" s="1"/>
  <c r="W2251" i="11"/>
  <c r="AQ2253" i="11"/>
  <c r="P2253" i="11"/>
  <c r="AI2253" i="11" s="1"/>
  <c r="W2253" i="11"/>
  <c r="AQ2255" i="11"/>
  <c r="P2255" i="11"/>
  <c r="AI2255" i="11" s="1"/>
  <c r="W2255" i="11"/>
  <c r="AQ2257" i="11"/>
  <c r="P2257" i="11"/>
  <c r="AI2257" i="11" s="1"/>
  <c r="W2257" i="11"/>
  <c r="AQ2259" i="11"/>
  <c r="P2259" i="11"/>
  <c r="AI2259" i="11" s="1"/>
  <c r="W2259" i="11"/>
  <c r="AQ2261" i="11"/>
  <c r="P2261" i="11"/>
  <c r="AI2261" i="11" s="1"/>
  <c r="W2261" i="11"/>
  <c r="AQ2263" i="11"/>
  <c r="P2263" i="11"/>
  <c r="AI2263" i="11" s="1"/>
  <c r="W2263" i="11"/>
  <c r="AQ2265" i="11"/>
  <c r="P2265" i="11"/>
  <c r="AI2265" i="11" s="1"/>
  <c r="W2265" i="11"/>
  <c r="AQ2267" i="11"/>
  <c r="P2267" i="11"/>
  <c r="AI2267" i="11" s="1"/>
  <c r="W2267" i="11"/>
  <c r="AQ2269" i="11"/>
  <c r="P2269" i="11"/>
  <c r="AI2269" i="11" s="1"/>
  <c r="W2269" i="11"/>
  <c r="AQ2271" i="11"/>
  <c r="P2271" i="11"/>
  <c r="AI2271" i="11" s="1"/>
  <c r="W2271" i="11"/>
  <c r="AQ2273" i="11"/>
  <c r="P2273" i="11"/>
  <c r="AI2273" i="11" s="1"/>
  <c r="W2273" i="11"/>
  <c r="AQ2275" i="11"/>
  <c r="P2275" i="11"/>
  <c r="AI2275" i="11" s="1"/>
  <c r="W2275" i="11"/>
  <c r="AQ2277" i="11"/>
  <c r="P2277" i="11"/>
  <c r="AI2277" i="11" s="1"/>
  <c r="W2277" i="11"/>
  <c r="AQ2279" i="11"/>
  <c r="P2279" i="11"/>
  <c r="AI2279" i="11" s="1"/>
  <c r="W2279" i="11"/>
  <c r="AQ2281" i="11"/>
  <c r="P2281" i="11"/>
  <c r="AI2281" i="11" s="1"/>
  <c r="W2281" i="11"/>
  <c r="AQ2283" i="11"/>
  <c r="P2283" i="11"/>
  <c r="AI2283" i="11" s="1"/>
  <c r="W2283" i="11"/>
  <c r="AQ2285" i="11"/>
  <c r="P2285" i="11"/>
  <c r="AI2285" i="11" s="1"/>
  <c r="W2285" i="11"/>
  <c r="AQ2287" i="11"/>
  <c r="P2287" i="11"/>
  <c r="AI2287" i="11" s="1"/>
  <c r="W2287" i="11"/>
  <c r="AQ2289" i="11"/>
  <c r="P2289" i="11"/>
  <c r="AI2289" i="11" s="1"/>
  <c r="W2289" i="11"/>
  <c r="AQ2291" i="11"/>
  <c r="P2291" i="11"/>
  <c r="AI2291" i="11" s="1"/>
  <c r="W2291" i="11"/>
  <c r="AQ2293" i="11"/>
  <c r="P2293" i="11"/>
  <c r="AI2293" i="11" s="1"/>
  <c r="W2293" i="11"/>
  <c r="AQ2295" i="11"/>
  <c r="P2295" i="11"/>
  <c r="AI2295" i="11" s="1"/>
  <c r="W2295" i="11"/>
  <c r="AQ2297" i="11"/>
  <c r="P2297" i="11"/>
  <c r="AI2297" i="11" s="1"/>
  <c r="W2297" i="11"/>
  <c r="AQ2299" i="11"/>
  <c r="P2299" i="11"/>
  <c r="AI2299" i="11" s="1"/>
  <c r="W2299" i="11"/>
  <c r="AQ2301" i="11"/>
  <c r="P2301" i="11"/>
  <c r="AI2301" i="11" s="1"/>
  <c r="W2301" i="11"/>
  <c r="AQ2303" i="11"/>
  <c r="P2303" i="11"/>
  <c r="AI2303" i="11" s="1"/>
  <c r="W2303" i="11"/>
  <c r="AQ2305" i="11"/>
  <c r="P2305" i="11"/>
  <c r="AI2305" i="11" s="1"/>
  <c r="W2305" i="11"/>
  <c r="AQ2307" i="11"/>
  <c r="P2307" i="11"/>
  <c r="AI2307" i="11" s="1"/>
  <c r="W2307" i="11"/>
  <c r="AQ2309" i="11"/>
  <c r="P2309" i="11"/>
  <c r="AI2309" i="11" s="1"/>
  <c r="W2309" i="11"/>
  <c r="AQ2311" i="11"/>
  <c r="P2311" i="11"/>
  <c r="AI2311" i="11" s="1"/>
  <c r="W2311" i="11"/>
  <c r="AQ2313" i="11"/>
  <c r="P2313" i="11"/>
  <c r="AI2313" i="11" s="1"/>
  <c r="W2313" i="11"/>
  <c r="AQ2315" i="11"/>
  <c r="P2315" i="11"/>
  <c r="AI2315" i="11" s="1"/>
  <c r="W2315" i="11"/>
  <c r="AQ2317" i="11"/>
  <c r="P2317" i="11"/>
  <c r="AI2317" i="11" s="1"/>
  <c r="W2317" i="11"/>
  <c r="AQ2319" i="11"/>
  <c r="P2319" i="11"/>
  <c r="AI2319" i="11" s="1"/>
  <c r="W2319" i="11"/>
  <c r="AQ2321" i="11"/>
  <c r="P2321" i="11"/>
  <c r="AI2321" i="11" s="1"/>
  <c r="W2321" i="11"/>
  <c r="AQ2323" i="11"/>
  <c r="P2323" i="11"/>
  <c r="AI2323" i="11" s="1"/>
  <c r="W2323" i="11"/>
  <c r="AQ2325" i="11"/>
  <c r="P2325" i="11"/>
  <c r="AI2325" i="11" s="1"/>
  <c r="W2325" i="11"/>
  <c r="AQ2327" i="11"/>
  <c r="P2327" i="11"/>
  <c r="AI2327" i="11" s="1"/>
  <c r="W2327" i="11"/>
  <c r="AQ2329" i="11"/>
  <c r="P2329" i="11"/>
  <c r="AI2329" i="11" s="1"/>
  <c r="W2329" i="11"/>
  <c r="AQ2331" i="11"/>
  <c r="P2331" i="11"/>
  <c r="AI2331" i="11" s="1"/>
  <c r="W2331" i="11"/>
  <c r="AQ2333" i="11"/>
  <c r="P2333" i="11"/>
  <c r="AI2333" i="11" s="1"/>
  <c r="W2333" i="11"/>
  <c r="W2336" i="11"/>
  <c r="AQ2336" i="11"/>
  <c r="W2338" i="11"/>
  <c r="AQ2338" i="11"/>
  <c r="W2340" i="11"/>
  <c r="AQ2340" i="11"/>
  <c r="W2342" i="11"/>
  <c r="AQ2342" i="11"/>
  <c r="W2344" i="11"/>
  <c r="AQ2344" i="11"/>
  <c r="W2346" i="11"/>
  <c r="AQ2346" i="11"/>
  <c r="W2348" i="11"/>
  <c r="AQ2348" i="11"/>
  <c r="W2350" i="11"/>
  <c r="AQ2350" i="11"/>
  <c r="W2352" i="11"/>
  <c r="AQ2352" i="11"/>
  <c r="W2354" i="11"/>
  <c r="AQ2354" i="11"/>
  <c r="W2356" i="11"/>
  <c r="AQ2356" i="11"/>
  <c r="W2358" i="11"/>
  <c r="AQ2358" i="11"/>
  <c r="W2360" i="11"/>
  <c r="AQ2360" i="11"/>
  <c r="W2362" i="11"/>
  <c r="AQ2362" i="11"/>
  <c r="W2364" i="11"/>
  <c r="AQ2364" i="11"/>
  <c r="W2366" i="11"/>
  <c r="AQ2366" i="11"/>
  <c r="W2368" i="11"/>
  <c r="AQ2368" i="11"/>
  <c r="W2370" i="11"/>
  <c r="AQ2370" i="11"/>
  <c r="W2372" i="11"/>
  <c r="AQ2372" i="11"/>
  <c r="W2374" i="11"/>
  <c r="AQ2374" i="11"/>
  <c r="W2376" i="11"/>
  <c r="AQ2376" i="11"/>
  <c r="W2378" i="11"/>
  <c r="AQ2378" i="11"/>
  <c r="W2380" i="11"/>
  <c r="AQ2380" i="11"/>
  <c r="W2382" i="11"/>
  <c r="AQ2382" i="11"/>
  <c r="W2384" i="11"/>
  <c r="AQ2384" i="11"/>
  <c r="W2386" i="11"/>
  <c r="AQ2386" i="11"/>
  <c r="W2388" i="11"/>
  <c r="AQ2388" i="11"/>
  <c r="W2390" i="11"/>
  <c r="AQ2390" i="11"/>
  <c r="W2392" i="11"/>
  <c r="AQ2392" i="11"/>
  <c r="W2394" i="11"/>
  <c r="AQ2394" i="11"/>
  <c r="W2396" i="11"/>
  <c r="AQ2396" i="11"/>
  <c r="W2398" i="11"/>
  <c r="AQ2398" i="11"/>
  <c r="W2400" i="11"/>
  <c r="AQ2400" i="11"/>
  <c r="W2402" i="11"/>
  <c r="AQ2402" i="11"/>
  <c r="W2404" i="11"/>
  <c r="AQ2404" i="11"/>
  <c r="W2406" i="11"/>
  <c r="AQ2406" i="11"/>
  <c r="W2408" i="11"/>
  <c r="AQ2408" i="11"/>
  <c r="W2410" i="11"/>
  <c r="AQ2410" i="11"/>
  <c r="W2412" i="11"/>
  <c r="AQ2412" i="11"/>
  <c r="W2414" i="11"/>
  <c r="AQ2414" i="11"/>
  <c r="W2416" i="11"/>
  <c r="AQ2416" i="11"/>
  <c r="W2418" i="11"/>
  <c r="AQ2418" i="11"/>
  <c r="W2420" i="11"/>
  <c r="AQ2420" i="11"/>
  <c r="W2422" i="11"/>
  <c r="AQ2422" i="11"/>
  <c r="W2424" i="11"/>
  <c r="AQ2424" i="11"/>
  <c r="W2426" i="11"/>
  <c r="AQ2426" i="11"/>
  <c r="W2428" i="11"/>
  <c r="AQ2428" i="11"/>
  <c r="W2430" i="11"/>
  <c r="AQ2430" i="11"/>
  <c r="W2432" i="11"/>
  <c r="AQ2432" i="11"/>
  <c r="W2434" i="11"/>
  <c r="AQ2434" i="11"/>
  <c r="W2436" i="11"/>
  <c r="AQ2436" i="11"/>
  <c r="W2438" i="11"/>
  <c r="AQ2438" i="11"/>
  <c r="W2440" i="11"/>
  <c r="AQ2440" i="11"/>
  <c r="W2442" i="11"/>
  <c r="AQ2442" i="11"/>
  <c r="W2444" i="11"/>
  <c r="AQ2444" i="11"/>
  <c r="W2446" i="11"/>
  <c r="AQ2446" i="11"/>
  <c r="W2448" i="11"/>
  <c r="AQ2448" i="11"/>
  <c r="W2450" i="11"/>
  <c r="AQ2450" i="11"/>
  <c r="W2452" i="11"/>
  <c r="AQ2452" i="11"/>
  <c r="W2454" i="11"/>
  <c r="AQ2454" i="11"/>
  <c r="W2456" i="11"/>
  <c r="AQ2456" i="11"/>
  <c r="W2458" i="11"/>
  <c r="AQ2458" i="11"/>
  <c r="W2460" i="11"/>
  <c r="AQ2460" i="11"/>
  <c r="W2462" i="11"/>
  <c r="AQ2462" i="11"/>
  <c r="W2464" i="11"/>
  <c r="AQ2464" i="11"/>
  <c r="W2466" i="11"/>
  <c r="AQ2466" i="11"/>
  <c r="W2468" i="11"/>
  <c r="AQ2468" i="11"/>
  <c r="W2470" i="11"/>
  <c r="AQ2470" i="11"/>
  <c r="W2472" i="11"/>
  <c r="AQ2472" i="11"/>
  <c r="W2474" i="11"/>
  <c r="AQ2474" i="11"/>
  <c r="W2476" i="11"/>
  <c r="AQ2476" i="11"/>
  <c r="W2478" i="11"/>
  <c r="AQ2478" i="11"/>
  <c r="W2480" i="11"/>
  <c r="AQ2480" i="11"/>
  <c r="W2482" i="11"/>
  <c r="AQ2482" i="11"/>
  <c r="W2484" i="11"/>
  <c r="AQ2484" i="11"/>
  <c r="W2486" i="11"/>
  <c r="AQ2486" i="11"/>
  <c r="W2488" i="11"/>
  <c r="AQ2488" i="11"/>
  <c r="W2490" i="11"/>
  <c r="P2490" i="11"/>
  <c r="AI2490" i="11" s="1"/>
  <c r="AQ2490" i="11"/>
  <c r="W2492" i="11"/>
  <c r="P2492" i="11"/>
  <c r="AI2492" i="11" s="1"/>
  <c r="AQ2492" i="11"/>
  <c r="AQ2335" i="11"/>
  <c r="P2335" i="11"/>
  <c r="AI2335" i="11" s="1"/>
  <c r="AQ2337" i="11"/>
  <c r="P2337" i="11"/>
  <c r="AI2337" i="11" s="1"/>
  <c r="AQ2339" i="11"/>
  <c r="P2339" i="11"/>
  <c r="AI2339" i="11" s="1"/>
  <c r="AQ2341" i="11"/>
  <c r="P2341" i="11"/>
  <c r="AI2341" i="11" s="1"/>
  <c r="AQ2343" i="11"/>
  <c r="P2343" i="11"/>
  <c r="AI2343" i="11" s="1"/>
  <c r="AQ2345" i="11"/>
  <c r="P2345" i="11"/>
  <c r="AI2345" i="11" s="1"/>
  <c r="AQ2347" i="11"/>
  <c r="P2347" i="11"/>
  <c r="AI2347" i="11" s="1"/>
  <c r="AQ2349" i="11"/>
  <c r="P2349" i="11"/>
  <c r="AI2349" i="11" s="1"/>
  <c r="AQ2351" i="11"/>
  <c r="P2351" i="11"/>
  <c r="AI2351" i="11" s="1"/>
  <c r="AQ2353" i="11"/>
  <c r="P2353" i="11"/>
  <c r="AI2353" i="11" s="1"/>
  <c r="AQ2355" i="11"/>
  <c r="P2355" i="11"/>
  <c r="AI2355" i="11" s="1"/>
  <c r="AQ2357" i="11"/>
  <c r="P2357" i="11"/>
  <c r="AI2357" i="11" s="1"/>
  <c r="AQ2359" i="11"/>
  <c r="P2359" i="11"/>
  <c r="AI2359" i="11" s="1"/>
  <c r="AQ2361" i="11"/>
  <c r="P2361" i="11"/>
  <c r="AI2361" i="11" s="1"/>
  <c r="AQ2363" i="11"/>
  <c r="P2363" i="11"/>
  <c r="AI2363" i="11" s="1"/>
  <c r="AQ2365" i="11"/>
  <c r="P2365" i="11"/>
  <c r="AI2365" i="11" s="1"/>
  <c r="AQ2367" i="11"/>
  <c r="P2367" i="11"/>
  <c r="AI2367" i="11" s="1"/>
  <c r="AQ2369" i="11"/>
  <c r="P2369" i="11"/>
  <c r="AI2369" i="11" s="1"/>
  <c r="AQ2371" i="11"/>
  <c r="P2371" i="11"/>
  <c r="AI2371" i="11" s="1"/>
  <c r="AQ2373" i="11"/>
  <c r="P2373" i="11"/>
  <c r="AI2373" i="11" s="1"/>
  <c r="AQ2375" i="11"/>
  <c r="P2375" i="11"/>
  <c r="AI2375" i="11" s="1"/>
  <c r="AQ2377" i="11"/>
  <c r="P2377" i="11"/>
  <c r="AI2377" i="11" s="1"/>
  <c r="AQ2379" i="11"/>
  <c r="P2379" i="11"/>
  <c r="AI2379" i="11" s="1"/>
  <c r="AQ2381" i="11"/>
  <c r="P2381" i="11"/>
  <c r="AI2381" i="11" s="1"/>
  <c r="AQ2383" i="11"/>
  <c r="P2383" i="11"/>
  <c r="AI2383" i="11" s="1"/>
  <c r="AQ2385" i="11"/>
  <c r="P2385" i="11"/>
  <c r="AI2385" i="11" s="1"/>
  <c r="AQ2387" i="11"/>
  <c r="P2387" i="11"/>
  <c r="AI2387" i="11" s="1"/>
  <c r="AQ2389" i="11"/>
  <c r="P2389" i="11"/>
  <c r="AI2389" i="11" s="1"/>
  <c r="AQ2391" i="11"/>
  <c r="P2391" i="11"/>
  <c r="AI2391" i="11" s="1"/>
  <c r="AQ2393" i="11"/>
  <c r="P2393" i="11"/>
  <c r="AI2393" i="11" s="1"/>
  <c r="AQ2395" i="11"/>
  <c r="P2395" i="11"/>
  <c r="AI2395" i="11" s="1"/>
  <c r="AQ2397" i="11"/>
  <c r="P2397" i="11"/>
  <c r="AI2397" i="11" s="1"/>
  <c r="AQ2399" i="11"/>
  <c r="P2399" i="11"/>
  <c r="AI2399" i="11" s="1"/>
  <c r="AQ2401" i="11"/>
  <c r="P2401" i="11"/>
  <c r="AI2401" i="11" s="1"/>
  <c r="AQ2403" i="11"/>
  <c r="P2403" i="11"/>
  <c r="AI2403" i="11" s="1"/>
  <c r="AQ2405" i="11"/>
  <c r="P2405" i="11"/>
  <c r="AI2405" i="11" s="1"/>
  <c r="AQ2407" i="11"/>
  <c r="P2407" i="11"/>
  <c r="AI2407" i="11" s="1"/>
  <c r="AQ2409" i="11"/>
  <c r="P2409" i="11"/>
  <c r="AI2409" i="11" s="1"/>
  <c r="AQ2411" i="11"/>
  <c r="P2411" i="11"/>
  <c r="AI2411" i="11" s="1"/>
  <c r="AQ2413" i="11"/>
  <c r="P2413" i="11"/>
  <c r="AI2413" i="11" s="1"/>
  <c r="AQ2415" i="11"/>
  <c r="P2415" i="11"/>
  <c r="AI2415" i="11" s="1"/>
  <c r="AQ2417" i="11"/>
  <c r="P2417" i="11"/>
  <c r="AI2417" i="11" s="1"/>
  <c r="AQ2419" i="11"/>
  <c r="P2419" i="11"/>
  <c r="AI2419" i="11" s="1"/>
  <c r="AQ2421" i="11"/>
  <c r="P2421" i="11"/>
  <c r="AI2421" i="11" s="1"/>
  <c r="AQ2423" i="11"/>
  <c r="P2423" i="11"/>
  <c r="AI2423" i="11" s="1"/>
  <c r="AQ2425" i="11"/>
  <c r="P2425" i="11"/>
  <c r="AI2425" i="11" s="1"/>
  <c r="AQ2427" i="11"/>
  <c r="P2427" i="11"/>
  <c r="AI2427" i="11" s="1"/>
  <c r="AQ2429" i="11"/>
  <c r="P2429" i="11"/>
  <c r="AI2429" i="11" s="1"/>
  <c r="AQ2431" i="11"/>
  <c r="P2431" i="11"/>
  <c r="AI2431" i="11" s="1"/>
  <c r="AQ2433" i="11"/>
  <c r="P2433" i="11"/>
  <c r="AI2433" i="11" s="1"/>
  <c r="AQ2435" i="11"/>
  <c r="P2435" i="11"/>
  <c r="AI2435" i="11" s="1"/>
  <c r="AQ2437" i="11"/>
  <c r="P2437" i="11"/>
  <c r="AI2437" i="11" s="1"/>
  <c r="AQ2439" i="11"/>
  <c r="P2439" i="11"/>
  <c r="AI2439" i="11" s="1"/>
  <c r="AQ2441" i="11"/>
  <c r="P2441" i="11"/>
  <c r="AI2441" i="11" s="1"/>
  <c r="AQ2443" i="11"/>
  <c r="P2443" i="11"/>
  <c r="AI2443" i="11" s="1"/>
  <c r="AQ2445" i="11"/>
  <c r="P2445" i="11"/>
  <c r="AI2445" i="11" s="1"/>
  <c r="AQ2447" i="11"/>
  <c r="P2447" i="11"/>
  <c r="AI2447" i="11" s="1"/>
  <c r="AQ2449" i="11"/>
  <c r="P2449" i="11"/>
  <c r="AI2449" i="11" s="1"/>
  <c r="AQ2451" i="11"/>
  <c r="P2451" i="11"/>
  <c r="AI2451" i="11" s="1"/>
  <c r="AQ2453" i="11"/>
  <c r="P2453" i="11"/>
  <c r="AI2453" i="11" s="1"/>
  <c r="AQ2455" i="11"/>
  <c r="P2455" i="11"/>
  <c r="AI2455" i="11" s="1"/>
  <c r="AQ2457" i="11"/>
  <c r="P2457" i="11"/>
  <c r="AI2457" i="11" s="1"/>
  <c r="AQ2459" i="11"/>
  <c r="P2459" i="11"/>
  <c r="AI2459" i="11" s="1"/>
  <c r="AQ2461" i="11"/>
  <c r="P2461" i="11"/>
  <c r="AI2461" i="11" s="1"/>
  <c r="AQ2463" i="11"/>
  <c r="P2463" i="11"/>
  <c r="AI2463" i="11" s="1"/>
  <c r="AQ2465" i="11"/>
  <c r="P2465" i="11"/>
  <c r="AI2465" i="11" s="1"/>
  <c r="AQ2467" i="11"/>
  <c r="P2467" i="11"/>
  <c r="AI2467" i="11" s="1"/>
  <c r="AQ2469" i="11"/>
  <c r="P2469" i="11"/>
  <c r="AI2469" i="11" s="1"/>
  <c r="AQ2471" i="11"/>
  <c r="P2471" i="11"/>
  <c r="AI2471" i="11" s="1"/>
  <c r="AQ2473" i="11"/>
  <c r="P2473" i="11"/>
  <c r="AI2473" i="11" s="1"/>
  <c r="AQ2475" i="11"/>
  <c r="P2475" i="11"/>
  <c r="AI2475" i="11" s="1"/>
  <c r="AQ2477" i="11"/>
  <c r="P2477" i="11"/>
  <c r="AI2477" i="11" s="1"/>
  <c r="AQ2479" i="11"/>
  <c r="P2479" i="11"/>
  <c r="AI2479" i="11" s="1"/>
  <c r="AQ2481" i="11"/>
  <c r="P2481" i="11"/>
  <c r="AI2481" i="11" s="1"/>
  <c r="AQ2483" i="11"/>
  <c r="P2483" i="11"/>
  <c r="AI2483" i="11" s="1"/>
  <c r="AQ2485" i="11"/>
  <c r="P2485" i="11"/>
  <c r="AI2485" i="11" s="1"/>
  <c r="AQ2487" i="11"/>
  <c r="P2487" i="11"/>
  <c r="AI2487" i="11" s="1"/>
  <c r="W2495" i="11"/>
  <c r="P2495" i="11"/>
  <c r="AI2495" i="11" s="1"/>
  <c r="AQ2495" i="11"/>
  <c r="W2497" i="11"/>
  <c r="P2497" i="11"/>
  <c r="AI2497" i="11" s="1"/>
  <c r="AQ2497" i="11"/>
  <c r="W2499" i="11"/>
  <c r="P2499" i="11"/>
  <c r="AI2499" i="11" s="1"/>
  <c r="AQ2499" i="11"/>
  <c r="W2501" i="11"/>
  <c r="P2501" i="11"/>
  <c r="AI2501" i="11" s="1"/>
  <c r="AQ2501" i="11"/>
  <c r="W2503" i="11"/>
  <c r="P2503" i="11"/>
  <c r="AI2503" i="11" s="1"/>
  <c r="AQ2503" i="11"/>
  <c r="W2505" i="11"/>
  <c r="P2505" i="11"/>
  <c r="AI2505" i="11" s="1"/>
  <c r="AQ2505" i="11"/>
  <c r="W2507" i="11"/>
  <c r="P2507" i="11"/>
  <c r="AI2507" i="11" s="1"/>
  <c r="AQ2507" i="11"/>
  <c r="W2509" i="11"/>
  <c r="P2509" i="11"/>
  <c r="AI2509" i="11" s="1"/>
  <c r="AQ2509" i="11"/>
  <c r="W2511" i="11"/>
  <c r="P2511" i="11"/>
  <c r="AI2511" i="11" s="1"/>
  <c r="AQ2511" i="11"/>
  <c r="W2513" i="11"/>
  <c r="P2513" i="11"/>
  <c r="AI2513" i="11" s="1"/>
  <c r="AQ2513" i="11"/>
  <c r="W2515" i="11"/>
  <c r="P2515" i="11"/>
  <c r="AI2515" i="11" s="1"/>
  <c r="AQ2515" i="11"/>
  <c r="W2517" i="11"/>
  <c r="P2517" i="11"/>
  <c r="AI2517" i="11" s="1"/>
  <c r="AQ2517" i="11"/>
  <c r="W2519" i="11"/>
  <c r="P2519" i="11"/>
  <c r="AI2519" i="11" s="1"/>
  <c r="AQ2519" i="11"/>
  <c r="W2521" i="11"/>
  <c r="P2521" i="11"/>
  <c r="AI2521" i="11" s="1"/>
  <c r="AQ2521" i="11"/>
  <c r="W2523" i="11"/>
  <c r="P2523" i="11"/>
  <c r="AI2523" i="11" s="1"/>
  <c r="AQ2523" i="11"/>
  <c r="W2525" i="11"/>
  <c r="P2525" i="11"/>
  <c r="AI2525" i="11" s="1"/>
  <c r="AQ2525" i="11"/>
  <c r="W2527" i="11"/>
  <c r="P2527" i="11"/>
  <c r="AI2527" i="11" s="1"/>
  <c r="AQ2527" i="11"/>
  <c r="W2529" i="11"/>
  <c r="P2529" i="11"/>
  <c r="AI2529" i="11" s="1"/>
  <c r="AQ2529" i="11"/>
  <c r="W2531" i="11"/>
  <c r="P2531" i="11"/>
  <c r="AI2531" i="11" s="1"/>
  <c r="AQ2531" i="11"/>
  <c r="W2533" i="11"/>
  <c r="P2533" i="11"/>
  <c r="AI2533" i="11" s="1"/>
  <c r="AQ2533" i="11"/>
  <c r="W2535" i="11"/>
  <c r="P2535" i="11"/>
  <c r="AI2535" i="11" s="1"/>
  <c r="AQ2535" i="11"/>
  <c r="W2537" i="11"/>
  <c r="P2537" i="11"/>
  <c r="AI2537" i="11" s="1"/>
  <c r="AQ2537" i="11"/>
  <c r="W2539" i="11"/>
  <c r="P2539" i="11"/>
  <c r="AI2539" i="11" s="1"/>
  <c r="AQ2539" i="11"/>
  <c r="W2541" i="11"/>
  <c r="P2541" i="11"/>
  <c r="AI2541" i="11" s="1"/>
  <c r="AQ2541" i="11"/>
  <c r="W2543" i="11"/>
  <c r="P2543" i="11"/>
  <c r="AI2543" i="11" s="1"/>
  <c r="AQ2543" i="11"/>
  <c r="W2545" i="11"/>
  <c r="P2545" i="11"/>
  <c r="AI2545" i="11" s="1"/>
  <c r="AQ2545" i="11"/>
  <c r="W2547" i="11"/>
  <c r="P2547" i="11"/>
  <c r="AI2547" i="11" s="1"/>
  <c r="AQ2547" i="11"/>
  <c r="W2549" i="11"/>
  <c r="P2549" i="11"/>
  <c r="AI2549" i="11" s="1"/>
  <c r="AQ2549" i="11"/>
  <c r="W2551" i="11"/>
  <c r="P2551" i="11"/>
  <c r="AI2551" i="11" s="1"/>
  <c r="AQ2551" i="11"/>
  <c r="W2553" i="11"/>
  <c r="P2553" i="11"/>
  <c r="AI2553" i="11" s="1"/>
  <c r="AQ2553" i="11"/>
  <c r="W2555" i="11"/>
  <c r="P2555" i="11"/>
  <c r="AI2555" i="11" s="1"/>
  <c r="AQ2555" i="11"/>
  <c r="W2557" i="11"/>
  <c r="P2557" i="11"/>
  <c r="AI2557" i="11" s="1"/>
  <c r="AQ2557" i="11"/>
  <c r="W2559" i="11"/>
  <c r="P2559" i="11"/>
  <c r="AI2559" i="11" s="1"/>
  <c r="AQ2559" i="11"/>
  <c r="W2561" i="11"/>
  <c r="P2561" i="11"/>
  <c r="AI2561" i="11" s="1"/>
  <c r="AQ2561" i="11"/>
  <c r="W2563" i="11"/>
  <c r="P2563" i="11"/>
  <c r="AI2563" i="11" s="1"/>
  <c r="AQ2563" i="11"/>
  <c r="W2565" i="11"/>
  <c r="P2565" i="11"/>
  <c r="AI2565" i="11" s="1"/>
  <c r="AQ2565" i="11"/>
  <c r="W2567" i="11"/>
  <c r="P2567" i="11"/>
  <c r="AI2567" i="11" s="1"/>
  <c r="AQ2567" i="11"/>
  <c r="W2569" i="11"/>
  <c r="P2569" i="11"/>
  <c r="AI2569" i="11" s="1"/>
  <c r="AQ2569" i="11"/>
  <c r="W2571" i="11"/>
  <c r="P2571" i="11"/>
  <c r="AI2571" i="11" s="1"/>
  <c r="AQ2571" i="11"/>
  <c r="W2573" i="11"/>
  <c r="P2573" i="11"/>
  <c r="AI2573" i="11" s="1"/>
  <c r="AQ2573" i="11"/>
  <c r="W2575" i="11"/>
  <c r="P2575" i="11"/>
  <c r="AI2575" i="11" s="1"/>
  <c r="AQ2575" i="11"/>
  <c r="W2577" i="11"/>
  <c r="P2577" i="11"/>
  <c r="AI2577" i="11" s="1"/>
  <c r="AQ2577" i="11"/>
  <c r="W2579" i="11"/>
  <c r="P2579" i="11"/>
  <c r="AI2579" i="11" s="1"/>
  <c r="AQ2579" i="11"/>
  <c r="W2581" i="11"/>
  <c r="P2581" i="11"/>
  <c r="AI2581" i="11" s="1"/>
  <c r="AQ2581" i="11"/>
  <c r="W2583" i="11"/>
  <c r="P2583" i="11"/>
  <c r="AI2583" i="11" s="1"/>
  <c r="AQ2583" i="11"/>
  <c r="W2585" i="11"/>
  <c r="P2585" i="11"/>
  <c r="AI2585" i="11" s="1"/>
  <c r="AQ2585" i="11"/>
  <c r="W2587" i="11"/>
  <c r="P2587" i="11"/>
  <c r="AI2587" i="11" s="1"/>
  <c r="AQ2587" i="11"/>
  <c r="W2589" i="11"/>
  <c r="P2589" i="11"/>
  <c r="AI2589" i="11" s="1"/>
  <c r="AQ2589" i="11"/>
  <c r="W2591" i="11"/>
  <c r="P2591" i="11"/>
  <c r="AI2591" i="11" s="1"/>
  <c r="AQ2591" i="11"/>
  <c r="W2593" i="11"/>
  <c r="P2593" i="11"/>
  <c r="AI2593" i="11" s="1"/>
  <c r="AQ2593" i="11"/>
  <c r="W2595" i="11"/>
  <c r="P2595" i="11"/>
  <c r="AI2595" i="11" s="1"/>
  <c r="AQ2595" i="11"/>
  <c r="W2597" i="11"/>
  <c r="P2597" i="11"/>
  <c r="AI2597" i="11" s="1"/>
  <c r="AQ2597" i="11"/>
  <c r="W2599" i="11"/>
  <c r="P2599" i="11"/>
  <c r="AI2599" i="11" s="1"/>
  <c r="AQ2599" i="11"/>
  <c r="W2601" i="11"/>
  <c r="P2601" i="11"/>
  <c r="AI2601" i="11" s="1"/>
  <c r="AQ2601" i="11"/>
  <c r="W2603" i="11"/>
  <c r="P2603" i="11"/>
  <c r="AI2603" i="11" s="1"/>
  <c r="AQ2603" i="11"/>
  <c r="W2605" i="11"/>
  <c r="P2605" i="11"/>
  <c r="AI2605" i="11" s="1"/>
  <c r="AQ2605" i="11"/>
  <c r="W2607" i="11"/>
  <c r="P2607" i="11"/>
  <c r="AI2607" i="11" s="1"/>
  <c r="AQ2607" i="11"/>
  <c r="W2609" i="11"/>
  <c r="P2609" i="11"/>
  <c r="AI2609" i="11" s="1"/>
  <c r="AQ2609" i="11"/>
  <c r="W2611" i="11"/>
  <c r="P2611" i="11"/>
  <c r="AI2611" i="11" s="1"/>
  <c r="AQ2611" i="11"/>
  <c r="W2613" i="11"/>
  <c r="P2613" i="11"/>
  <c r="AI2613" i="11" s="1"/>
  <c r="AQ2613" i="11"/>
  <c r="W2615" i="11"/>
  <c r="P2615" i="11"/>
  <c r="AI2615" i="11" s="1"/>
  <c r="AQ2615" i="11"/>
  <c r="W2617" i="11"/>
  <c r="P2617" i="11"/>
  <c r="AI2617" i="11" s="1"/>
  <c r="AQ2617" i="11"/>
  <c r="W2619" i="11"/>
  <c r="P2619" i="11"/>
  <c r="AI2619" i="11" s="1"/>
  <c r="AQ2619" i="11"/>
  <c r="W2621" i="11"/>
  <c r="P2621" i="11"/>
  <c r="AI2621" i="11" s="1"/>
  <c r="AQ2621" i="11"/>
  <c r="W2623" i="11"/>
  <c r="P2623" i="11"/>
  <c r="AI2623" i="11" s="1"/>
  <c r="AQ2623" i="11"/>
  <c r="W2625" i="11"/>
  <c r="P2625" i="11"/>
  <c r="AI2625" i="11" s="1"/>
  <c r="AQ2625" i="11"/>
  <c r="W2627" i="11"/>
  <c r="P2627" i="11"/>
  <c r="AI2627" i="11" s="1"/>
  <c r="AQ2627" i="11"/>
  <c r="W2629" i="11"/>
  <c r="P2629" i="11"/>
  <c r="AI2629" i="11" s="1"/>
  <c r="AQ2629" i="11"/>
  <c r="W2631" i="11"/>
  <c r="P2631" i="11"/>
  <c r="AI2631" i="11" s="1"/>
  <c r="AQ2631" i="11"/>
  <c r="W2633" i="11"/>
  <c r="P2633" i="11"/>
  <c r="AI2633" i="11" s="1"/>
  <c r="AQ2633" i="11"/>
  <c r="W2635" i="11"/>
  <c r="P2635" i="11"/>
  <c r="AI2635" i="11" s="1"/>
  <c r="AQ2635" i="11"/>
  <c r="W2637" i="11"/>
  <c r="P2637" i="11"/>
  <c r="AI2637" i="11" s="1"/>
  <c r="AQ2637" i="11"/>
  <c r="W2639" i="11"/>
  <c r="P2639" i="11"/>
  <c r="AI2639" i="11" s="1"/>
  <c r="AQ2639" i="11"/>
  <c r="W2641" i="11"/>
  <c r="P2641" i="11"/>
  <c r="AI2641" i="11" s="1"/>
  <c r="AQ2641" i="11"/>
  <c r="W2643" i="11"/>
  <c r="P2643" i="11"/>
  <c r="AI2643" i="11" s="1"/>
  <c r="AQ2643" i="11"/>
  <c r="W2645" i="11"/>
  <c r="P2645" i="11"/>
  <c r="AI2645" i="11" s="1"/>
  <c r="AQ2645" i="11"/>
  <c r="W2647" i="11"/>
  <c r="P2647" i="11"/>
  <c r="AI2647" i="11" s="1"/>
  <c r="AQ2647" i="11"/>
  <c r="W2649" i="11"/>
  <c r="P2649" i="11"/>
  <c r="AI2649" i="11" s="1"/>
  <c r="AQ2649" i="11"/>
  <c r="W2651" i="11"/>
  <c r="P2651" i="11"/>
  <c r="AI2651" i="11" s="1"/>
  <c r="AQ2651" i="11"/>
  <c r="W2653" i="11"/>
  <c r="P2653" i="11"/>
  <c r="AI2653" i="11" s="1"/>
  <c r="AQ2653" i="11"/>
  <c r="W2655" i="11"/>
  <c r="P2655" i="11"/>
  <c r="AI2655" i="11" s="1"/>
  <c r="AQ2655" i="11"/>
  <c r="W2657" i="11"/>
  <c r="P2657" i="11"/>
  <c r="AI2657" i="11" s="1"/>
  <c r="AQ2657" i="11"/>
  <c r="W2659" i="11"/>
  <c r="P2659" i="11"/>
  <c r="AI2659" i="11" s="1"/>
  <c r="AQ2659" i="11"/>
  <c r="W2661" i="11"/>
  <c r="P2661" i="11"/>
  <c r="AI2661" i="11" s="1"/>
  <c r="AQ2661" i="11"/>
  <c r="W2663" i="11"/>
  <c r="P2663" i="11"/>
  <c r="AI2663" i="11" s="1"/>
  <c r="AQ2663" i="11"/>
  <c r="W2665" i="11"/>
  <c r="P2665" i="11"/>
  <c r="AI2665" i="11" s="1"/>
  <c r="AQ2665" i="11"/>
  <c r="W2667" i="11"/>
  <c r="P2667" i="11"/>
  <c r="AI2667" i="11" s="1"/>
  <c r="AQ2667" i="11"/>
  <c r="W2669" i="11"/>
  <c r="P2669" i="11"/>
  <c r="AI2669" i="11" s="1"/>
  <c r="AQ2669" i="11"/>
  <c r="W2671" i="11"/>
  <c r="P2671" i="11"/>
  <c r="AI2671" i="11" s="1"/>
  <c r="AQ2671" i="11"/>
  <c r="W2673" i="11"/>
  <c r="P2673" i="11"/>
  <c r="AI2673" i="11" s="1"/>
  <c r="AQ2673" i="11"/>
  <c r="W2675" i="11"/>
  <c r="P2675" i="11"/>
  <c r="AI2675" i="11" s="1"/>
  <c r="AQ2675" i="11"/>
  <c r="W2677" i="11"/>
  <c r="P2677" i="11"/>
  <c r="AI2677" i="11" s="1"/>
  <c r="AQ2677" i="11"/>
  <c r="W2679" i="11"/>
  <c r="P2679" i="11"/>
  <c r="AI2679" i="11" s="1"/>
  <c r="AQ2679" i="11"/>
  <c r="W2681" i="11"/>
  <c r="P2681" i="11"/>
  <c r="AI2681" i="11" s="1"/>
  <c r="AQ2681" i="11"/>
  <c r="AQ2683" i="11"/>
  <c r="W2683" i="11"/>
  <c r="P2683" i="11"/>
  <c r="AI2683" i="11" s="1"/>
  <c r="W2684" i="11"/>
  <c r="P2684" i="11"/>
  <c r="AI2684" i="11" s="1"/>
  <c r="AQ2684" i="11"/>
  <c r="W2686" i="11"/>
  <c r="P2686" i="11"/>
  <c r="AI2686" i="11" s="1"/>
  <c r="AQ2686" i="11"/>
  <c r="W2688" i="11"/>
  <c r="P2688" i="11"/>
  <c r="AI2688" i="11" s="1"/>
  <c r="AQ2688" i="11"/>
  <c r="W2690" i="11"/>
  <c r="P2690" i="11"/>
  <c r="AI2690" i="11" s="1"/>
  <c r="AQ2690" i="11"/>
  <c r="W2692" i="11"/>
  <c r="P2692" i="11"/>
  <c r="AI2692" i="11" s="1"/>
  <c r="AQ2692" i="11"/>
  <c r="W2694" i="11"/>
  <c r="P2694" i="11"/>
  <c r="AI2694" i="11" s="1"/>
  <c r="AQ2694" i="11"/>
  <c r="W2696" i="11"/>
  <c r="P2696" i="11"/>
  <c r="AI2696" i="11" s="1"/>
  <c r="AQ2696" i="11"/>
  <c r="W2698" i="11"/>
  <c r="P2698" i="11"/>
  <c r="AI2698" i="11" s="1"/>
  <c r="AQ2698" i="11"/>
  <c r="W2700" i="11"/>
  <c r="P2700" i="11"/>
  <c r="AI2700" i="11" s="1"/>
  <c r="AQ2700" i="11"/>
  <c r="W2702" i="11"/>
  <c r="P2702" i="11"/>
  <c r="AI2702" i="11" s="1"/>
  <c r="AQ2702" i="11"/>
  <c r="W2704" i="11"/>
  <c r="P2704" i="11"/>
  <c r="AI2704" i="11" s="1"/>
  <c r="AQ2704" i="11"/>
  <c r="W2706" i="11"/>
  <c r="P2706" i="11"/>
  <c r="AI2706" i="11" s="1"/>
  <c r="AQ2706" i="11"/>
  <c r="W2708" i="11"/>
  <c r="P2708" i="11"/>
  <c r="AI2708" i="11" s="1"/>
  <c r="AQ2708" i="11"/>
  <c r="W2710" i="11"/>
  <c r="P2710" i="11"/>
  <c r="AI2710" i="11" s="1"/>
  <c r="AQ2710" i="11"/>
  <c r="W2712" i="11"/>
  <c r="P2712" i="11"/>
  <c r="AI2712" i="11" s="1"/>
  <c r="AQ2712" i="11"/>
  <c r="W2714" i="11"/>
  <c r="P2714" i="11"/>
  <c r="AI2714" i="11" s="1"/>
  <c r="AQ2714" i="11"/>
  <c r="W2716" i="11"/>
  <c r="P2716" i="11"/>
  <c r="AI2716" i="11" s="1"/>
  <c r="AQ2716" i="11"/>
  <c r="W2718" i="11"/>
  <c r="P2718" i="11"/>
  <c r="AI2718" i="11" s="1"/>
  <c r="AQ2718" i="11"/>
  <c r="W2720" i="11"/>
  <c r="P2720" i="11"/>
  <c r="AI2720" i="11" s="1"/>
  <c r="AQ2720" i="11"/>
  <c r="W2722" i="11"/>
  <c r="P2722" i="11"/>
  <c r="AI2722" i="11" s="1"/>
  <c r="AQ2722" i="11"/>
  <c r="W2724" i="11"/>
  <c r="P2724" i="11"/>
  <c r="AI2724" i="11" s="1"/>
  <c r="AQ2724" i="11"/>
  <c r="W2726" i="11"/>
  <c r="P2726" i="11"/>
  <c r="AI2726" i="11" s="1"/>
  <c r="AQ2726" i="11"/>
  <c r="W2728" i="11"/>
  <c r="P2728" i="11"/>
  <c r="AI2728" i="11" s="1"/>
  <c r="AQ2728" i="11"/>
  <c r="W2730" i="11"/>
  <c r="P2730" i="11"/>
  <c r="AI2730" i="11" s="1"/>
  <c r="AQ2730" i="11"/>
  <c r="W2732" i="11"/>
  <c r="P2732" i="11"/>
  <c r="AI2732" i="11" s="1"/>
  <c r="AQ2732" i="11"/>
  <c r="W2733" i="11"/>
  <c r="P2733" i="11"/>
  <c r="AI2733" i="11" s="1"/>
  <c r="AQ2733" i="11"/>
  <c r="W2734" i="11"/>
  <c r="P2734" i="11"/>
  <c r="AI2734" i="11" s="1"/>
  <c r="AQ2734" i="11"/>
  <c r="W2735" i="11"/>
  <c r="P2735" i="11"/>
  <c r="AI2735" i="11" s="1"/>
  <c r="AQ2735" i="11"/>
  <c r="W2736" i="11"/>
  <c r="P2736" i="11"/>
  <c r="AI2736" i="11" s="1"/>
  <c r="AQ2736" i="11"/>
  <c r="W2737" i="11"/>
  <c r="P2737" i="11"/>
  <c r="AI2737" i="11" s="1"/>
  <c r="AQ2737" i="11"/>
  <c r="W2738" i="11"/>
  <c r="P2738" i="11"/>
  <c r="AI2738" i="11" s="1"/>
  <c r="AQ2738" i="11"/>
  <c r="W2739" i="11"/>
  <c r="P2739" i="11"/>
  <c r="AI2739" i="11" s="1"/>
  <c r="AQ2739" i="11"/>
  <c r="W2740" i="11"/>
  <c r="P2740" i="11"/>
  <c r="AI2740" i="11" s="1"/>
  <c r="AQ2740" i="11"/>
  <c r="W2741" i="11"/>
  <c r="P2741" i="11"/>
  <c r="AI2741" i="11" s="1"/>
  <c r="AQ2741" i="11"/>
  <c r="W2742" i="11"/>
  <c r="P2742" i="11"/>
  <c r="AI2742" i="11" s="1"/>
  <c r="AQ2742" i="11"/>
  <c r="W2743" i="11"/>
  <c r="P2743" i="11"/>
  <c r="AI2743" i="11" s="1"/>
  <c r="AQ2743" i="11"/>
  <c r="W2744" i="11"/>
  <c r="P2744" i="11"/>
  <c r="AI2744" i="11" s="1"/>
  <c r="AQ2744" i="11"/>
  <c r="W2745" i="11"/>
  <c r="P2745" i="11"/>
  <c r="AI2745" i="11" s="1"/>
  <c r="AQ2745" i="11"/>
  <c r="W2746" i="11"/>
  <c r="P2746" i="11"/>
  <c r="AI2746" i="11" s="1"/>
  <c r="AQ2746" i="11"/>
  <c r="W2747" i="11"/>
  <c r="P2747" i="11"/>
  <c r="AI2747" i="11" s="1"/>
  <c r="AQ2747" i="11"/>
  <c r="W2748" i="11"/>
  <c r="P2748" i="11"/>
  <c r="AI2748" i="11" s="1"/>
  <c r="AQ2748" i="11"/>
  <c r="W2749" i="11"/>
  <c r="P2749" i="11"/>
  <c r="AI2749" i="11" s="1"/>
  <c r="AQ2749" i="11"/>
  <c r="W2750" i="11"/>
  <c r="P2750" i="11"/>
  <c r="AI2750" i="11" s="1"/>
  <c r="AQ2750" i="11"/>
  <c r="W2751" i="11"/>
  <c r="P2751" i="11"/>
  <c r="AI2751" i="11" s="1"/>
  <c r="AQ2751" i="11"/>
  <c r="W2752" i="11"/>
  <c r="P2752" i="11"/>
  <c r="AI2752" i="11" s="1"/>
  <c r="AQ2752" i="11"/>
  <c r="W2753" i="11"/>
  <c r="P2753" i="11"/>
  <c r="AI2753" i="11" s="1"/>
  <c r="AQ2753" i="11"/>
  <c r="AQ2754" i="11"/>
  <c r="P2754" i="11"/>
  <c r="AI2754" i="11" s="1"/>
  <c r="W2754" i="11"/>
  <c r="AQ2756" i="11"/>
  <c r="P2756" i="11"/>
  <c r="AI2756" i="11" s="1"/>
  <c r="W2756" i="11"/>
  <c r="AQ2758" i="11"/>
  <c r="P2758" i="11"/>
  <c r="AI2758" i="11" s="1"/>
  <c r="W2758" i="11"/>
  <c r="AQ2760" i="11"/>
  <c r="P2760" i="11"/>
  <c r="AI2760" i="11" s="1"/>
  <c r="W2760" i="11"/>
  <c r="AQ2762" i="11"/>
  <c r="P2762" i="11"/>
  <c r="AI2762" i="11" s="1"/>
  <c r="W2762" i="11"/>
  <c r="AQ2764" i="11"/>
  <c r="P2764" i="11"/>
  <c r="AI2764" i="11" s="1"/>
  <c r="W2764" i="11"/>
  <c r="AQ2766" i="11"/>
  <c r="P2766" i="11"/>
  <c r="AI2766" i="11" s="1"/>
  <c r="W2766" i="11"/>
  <c r="AQ2768" i="11"/>
  <c r="P2768" i="11"/>
  <c r="AI2768" i="11" s="1"/>
  <c r="W2768" i="11"/>
  <c r="AQ2770" i="11"/>
  <c r="P2770" i="11"/>
  <c r="AI2770" i="11" s="1"/>
  <c r="W2770" i="11"/>
  <c r="AQ2772" i="11"/>
  <c r="P2772" i="11"/>
  <c r="AI2772" i="11" s="1"/>
  <c r="W2772" i="11"/>
  <c r="AQ2774" i="11"/>
  <c r="P2774" i="11"/>
  <c r="AI2774" i="11" s="1"/>
  <c r="W2774" i="11"/>
  <c r="AQ2776" i="11"/>
  <c r="P2776" i="11"/>
  <c r="AI2776" i="11" s="1"/>
  <c r="W2776" i="11"/>
  <c r="AQ2778" i="11"/>
  <c r="P2778" i="11"/>
  <c r="AI2778" i="11" s="1"/>
  <c r="W2778" i="11"/>
  <c r="AQ2780" i="11"/>
  <c r="P2780" i="11"/>
  <c r="AI2780" i="11" s="1"/>
  <c r="W2780" i="11"/>
  <c r="AQ2782" i="11"/>
  <c r="P2782" i="11"/>
  <c r="AI2782" i="11" s="1"/>
  <c r="W2782" i="11"/>
  <c r="AQ2784" i="11"/>
  <c r="P2784" i="11"/>
  <c r="AI2784" i="11" s="1"/>
  <c r="W2784" i="11"/>
  <c r="AQ2489" i="11"/>
  <c r="P2489" i="11"/>
  <c r="AI2489" i="11" s="1"/>
  <c r="W2489" i="11"/>
  <c r="AQ2491" i="11"/>
  <c r="P2491" i="11"/>
  <c r="AI2491" i="11" s="1"/>
  <c r="W2491" i="11"/>
  <c r="W2493" i="11"/>
  <c r="P2493" i="11"/>
  <c r="AI2493" i="11" s="1"/>
  <c r="AQ2755" i="11"/>
  <c r="P2755" i="11"/>
  <c r="AI2755" i="11" s="1"/>
  <c r="W2755" i="11"/>
  <c r="AQ2757" i="11"/>
  <c r="P2757" i="11"/>
  <c r="AI2757" i="11" s="1"/>
  <c r="W2757" i="11"/>
  <c r="AQ2759" i="11"/>
  <c r="P2759" i="11"/>
  <c r="AI2759" i="11" s="1"/>
  <c r="W2759" i="11"/>
  <c r="AQ2761" i="11"/>
  <c r="P2761" i="11"/>
  <c r="AI2761" i="11" s="1"/>
  <c r="W2761" i="11"/>
  <c r="AQ2763" i="11"/>
  <c r="P2763" i="11"/>
  <c r="AI2763" i="11" s="1"/>
  <c r="W2763" i="11"/>
  <c r="AQ2765" i="11"/>
  <c r="P2765" i="11"/>
  <c r="AI2765" i="11" s="1"/>
  <c r="W2765" i="11"/>
  <c r="AQ2767" i="11"/>
  <c r="P2767" i="11"/>
  <c r="AI2767" i="11" s="1"/>
  <c r="W2767" i="11"/>
  <c r="AQ2769" i="11"/>
  <c r="P2769" i="11"/>
  <c r="AI2769" i="11" s="1"/>
  <c r="W2769" i="11"/>
  <c r="AQ2771" i="11"/>
  <c r="P2771" i="11"/>
  <c r="AI2771" i="11" s="1"/>
  <c r="W2771" i="11"/>
  <c r="AQ2773" i="11"/>
  <c r="P2773" i="11"/>
  <c r="AI2773" i="11" s="1"/>
  <c r="W2773" i="11"/>
  <c r="AQ2775" i="11"/>
  <c r="P2775" i="11"/>
  <c r="AI2775" i="11" s="1"/>
  <c r="W2775" i="11"/>
  <c r="AQ2777" i="11"/>
  <c r="P2777" i="11"/>
  <c r="AI2777" i="11" s="1"/>
  <c r="W2777" i="11"/>
  <c r="AQ2779" i="11"/>
  <c r="P2779" i="11"/>
  <c r="AI2779" i="11" s="1"/>
  <c r="W2779" i="11"/>
  <c r="AQ2781" i="11"/>
  <c r="P2781" i="11"/>
  <c r="AI2781" i="11" s="1"/>
  <c r="W2781" i="11"/>
  <c r="AQ2783" i="11"/>
  <c r="P2783" i="11"/>
  <c r="AI2783" i="11" s="1"/>
  <c r="W2783" i="11"/>
  <c r="AQ2785" i="11"/>
  <c r="P2785" i="11"/>
  <c r="AI2785" i="11" s="1"/>
  <c r="AQ2786" i="11"/>
  <c r="P2786" i="11"/>
  <c r="AI2786" i="11" s="1"/>
  <c r="AQ2787" i="11"/>
  <c r="P2787" i="11"/>
  <c r="AI2787" i="11" s="1"/>
  <c r="AQ2788" i="11"/>
  <c r="P2788" i="11"/>
  <c r="AI2788" i="11" s="1"/>
  <c r="AQ2789" i="11"/>
  <c r="P2789" i="11"/>
  <c r="AI2789" i="11" s="1"/>
  <c r="AQ2790" i="11"/>
  <c r="P2790" i="11"/>
  <c r="AI2790" i="11" s="1"/>
  <c r="AQ2791" i="11"/>
  <c r="P2791" i="11"/>
  <c r="AI2791" i="11" s="1"/>
  <c r="AQ2792" i="11"/>
  <c r="P2792" i="11"/>
  <c r="AI2792" i="11" s="1"/>
  <c r="AQ2793" i="11"/>
  <c r="P2793" i="11"/>
  <c r="AI2793" i="11" s="1"/>
  <c r="AQ2794" i="11"/>
  <c r="P2794" i="11"/>
  <c r="AI2794" i="11" s="1"/>
  <c r="AQ2795" i="11"/>
  <c r="P2795" i="11"/>
  <c r="AI2795" i="11" s="1"/>
  <c r="AQ2796" i="11"/>
  <c r="P2796" i="11"/>
  <c r="AI2796" i="11" s="1"/>
  <c r="AQ2797" i="11"/>
  <c r="P2797" i="11"/>
  <c r="AI2797" i="11" s="1"/>
  <c r="AQ2798" i="11"/>
  <c r="P2798" i="11"/>
  <c r="AI2798" i="11" s="1"/>
  <c r="AQ2799" i="11"/>
  <c r="P2799" i="11"/>
  <c r="AI2799" i="11" s="1"/>
  <c r="AQ2800" i="11"/>
  <c r="P2800" i="11"/>
  <c r="AI2800" i="11" s="1"/>
  <c r="AQ2801" i="11"/>
  <c r="P2801" i="11"/>
  <c r="AI2801" i="11" s="1"/>
  <c r="AQ2802" i="11"/>
  <c r="P2802" i="11"/>
  <c r="AI2802" i="11" s="1"/>
  <c r="AQ2803" i="11"/>
  <c r="P2803" i="11"/>
  <c r="AI2803" i="11" s="1"/>
  <c r="AQ2804" i="11"/>
  <c r="P2804" i="11"/>
  <c r="AI2804" i="11" s="1"/>
  <c r="AQ2805" i="11"/>
  <c r="P2805" i="11"/>
  <c r="AI2805" i="11" s="1"/>
  <c r="AQ2806" i="11"/>
  <c r="P2806" i="11"/>
  <c r="AI2806" i="11" s="1"/>
  <c r="AQ2807" i="11"/>
  <c r="P2807" i="11"/>
  <c r="AI2807" i="11" s="1"/>
  <c r="AQ2808" i="11"/>
  <c r="P2808" i="11"/>
  <c r="AI2808" i="11" s="1"/>
  <c r="AQ2809" i="11"/>
  <c r="P2809" i="11"/>
  <c r="AI2809" i="11" s="1"/>
  <c r="AQ2810" i="11"/>
  <c r="P2810" i="11"/>
  <c r="AI2810" i="11" s="1"/>
  <c r="AQ2811" i="11"/>
  <c r="P2811" i="11"/>
  <c r="AI2811" i="11" s="1"/>
  <c r="AQ2812" i="11"/>
  <c r="P2812" i="11"/>
  <c r="AI2812" i="11" s="1"/>
  <c r="AQ2813" i="11"/>
  <c r="P2813" i="11"/>
  <c r="AI2813" i="11" s="1"/>
  <c r="AQ2814" i="11"/>
  <c r="P2814" i="11"/>
  <c r="AI2814" i="11" s="1"/>
  <c r="AQ2815" i="11"/>
  <c r="P2815" i="11"/>
  <c r="AI2815" i="11" s="1"/>
  <c r="AQ2816" i="11"/>
  <c r="P2816" i="11"/>
  <c r="AI2816" i="11" s="1"/>
  <c r="AQ2817" i="11"/>
  <c r="P2817" i="11"/>
  <c r="AI2817" i="11" s="1"/>
  <c r="AQ2818" i="11"/>
  <c r="P2818" i="11"/>
  <c r="AI2818" i="11" s="1"/>
  <c r="AQ2819" i="11"/>
  <c r="P2819" i="11"/>
  <c r="AI2819" i="11" s="1"/>
  <c r="AQ2820" i="11"/>
  <c r="P2820" i="11"/>
  <c r="AI2820" i="11" s="1"/>
  <c r="AQ2821" i="11"/>
  <c r="P2821" i="11"/>
  <c r="AI2821" i="11" s="1"/>
  <c r="AQ2822" i="11"/>
  <c r="P2822" i="11"/>
  <c r="AI2822" i="11" s="1"/>
  <c r="AQ2823" i="11"/>
  <c r="P2823" i="11"/>
  <c r="AI2823" i="11" s="1"/>
  <c r="AQ2824" i="11"/>
  <c r="P2824" i="11"/>
  <c r="AI2824" i="11" s="1"/>
  <c r="AQ2825" i="11"/>
  <c r="P2825" i="11"/>
  <c r="AI2825" i="11" s="1"/>
  <c r="AQ2826" i="11"/>
  <c r="P2826" i="11"/>
  <c r="AI2826" i="11" s="1"/>
  <c r="AQ2827" i="11"/>
  <c r="P2827" i="11"/>
  <c r="AI2827" i="11" s="1"/>
  <c r="AQ2828" i="11"/>
  <c r="P2828" i="11"/>
  <c r="AI2828" i="11" s="1"/>
  <c r="AQ2829" i="11"/>
  <c r="P2829" i="11"/>
  <c r="AI2829" i="11" s="1"/>
  <c r="AQ2830" i="11"/>
  <c r="P2830" i="11"/>
  <c r="AI2830" i="11" s="1"/>
  <c r="AQ2831" i="11"/>
  <c r="P2831" i="11"/>
  <c r="AI2831" i="11" s="1"/>
  <c r="AQ2832" i="11"/>
  <c r="P2832" i="11"/>
  <c r="AI2832" i="11" s="1"/>
  <c r="AQ2833" i="11"/>
  <c r="P2833" i="11"/>
  <c r="AI2833" i="11" s="1"/>
  <c r="AQ2834" i="11"/>
  <c r="P2834" i="11"/>
  <c r="AI2834" i="11" s="1"/>
  <c r="AQ2835" i="11"/>
  <c r="P2835" i="11"/>
  <c r="AI2835" i="11" s="1"/>
  <c r="AQ2836" i="11"/>
  <c r="P2836" i="11"/>
  <c r="AI2836" i="11" s="1"/>
  <c r="AQ2837" i="11"/>
  <c r="P2837" i="11"/>
  <c r="AI2837" i="11" s="1"/>
  <c r="AQ2838" i="11"/>
  <c r="P2838" i="11"/>
  <c r="AI2838" i="11" s="1"/>
  <c r="AQ2839" i="11"/>
  <c r="P2839" i="11"/>
  <c r="AI2839" i="11" s="1"/>
  <c r="AQ2840" i="11"/>
  <c r="P2840" i="11"/>
  <c r="AI2840" i="11" s="1"/>
  <c r="AQ2841" i="11"/>
  <c r="P2841" i="11"/>
  <c r="AI2841" i="11" s="1"/>
  <c r="AQ2842" i="11"/>
  <c r="P2842" i="11"/>
  <c r="AI2842" i="11" s="1"/>
  <c r="AQ2843" i="11"/>
  <c r="P2843" i="11"/>
  <c r="AI2843" i="11" s="1"/>
  <c r="AQ2844" i="11"/>
  <c r="P2844" i="11"/>
  <c r="AI2844" i="11" s="1"/>
  <c r="AQ2845" i="11"/>
  <c r="P2845" i="11"/>
  <c r="AI2845" i="11" s="1"/>
  <c r="AQ2846" i="11"/>
  <c r="P2846" i="11"/>
  <c r="AI2846" i="11" s="1"/>
  <c r="AQ2847" i="11"/>
  <c r="P2847" i="11"/>
  <c r="AI2847" i="11" s="1"/>
  <c r="AQ2848" i="11"/>
  <c r="P2848" i="11"/>
  <c r="AI2848" i="11" s="1"/>
  <c r="AQ2849" i="11"/>
  <c r="P2849" i="11"/>
  <c r="AI2849" i="11" s="1"/>
  <c r="AQ2850" i="11"/>
  <c r="P2850" i="11"/>
  <c r="AI2850" i="11" s="1"/>
  <c r="AQ2851" i="11"/>
  <c r="P2851" i="11"/>
  <c r="AI2851" i="11" s="1"/>
  <c r="AQ2852" i="11"/>
  <c r="P2852" i="11"/>
  <c r="AI2852" i="11" s="1"/>
  <c r="AQ2853" i="11"/>
  <c r="P2853" i="11"/>
  <c r="AI2853" i="11" s="1"/>
  <c r="AQ2854" i="11"/>
  <c r="P2854" i="11"/>
  <c r="AI2854" i="11" s="1"/>
  <c r="AQ2855" i="11"/>
  <c r="P2855" i="11"/>
  <c r="AI2855" i="11" s="1"/>
  <c r="AQ2856" i="11"/>
  <c r="P2856" i="11"/>
  <c r="AI2856" i="11" s="1"/>
  <c r="AQ2857" i="11"/>
  <c r="P2857" i="11"/>
  <c r="AI2857" i="11" s="1"/>
  <c r="AQ2858" i="11"/>
  <c r="P2858" i="11"/>
  <c r="AI2858" i="11" s="1"/>
  <c r="AQ2859" i="11"/>
  <c r="P2859" i="11"/>
  <c r="AI2859" i="11" s="1"/>
  <c r="AQ2860" i="11"/>
  <c r="P2860" i="11"/>
  <c r="AI2860" i="11" s="1"/>
  <c r="AQ2861" i="11"/>
  <c r="P2861" i="11"/>
  <c r="AI2861" i="11" s="1"/>
  <c r="AQ2862" i="11"/>
  <c r="P2862" i="11"/>
  <c r="AI2862" i="11" s="1"/>
  <c r="AQ2863" i="11"/>
  <c r="P2863" i="11"/>
  <c r="AI2863" i="11" s="1"/>
  <c r="AQ2864" i="11"/>
  <c r="P2864" i="11"/>
  <c r="AI2864" i="11" s="1"/>
  <c r="AQ2865" i="11"/>
  <c r="P2865" i="11"/>
  <c r="AI2865" i="11" s="1"/>
  <c r="AQ2866" i="11"/>
  <c r="P2866" i="11"/>
  <c r="AI2866" i="11" s="1"/>
  <c r="AQ2867" i="11"/>
  <c r="P2867" i="11"/>
  <c r="AI2867" i="11" s="1"/>
  <c r="AQ2868" i="11"/>
  <c r="P2868" i="11"/>
  <c r="AI2868" i="11" s="1"/>
  <c r="AQ2869" i="11"/>
  <c r="P2869" i="11"/>
  <c r="AI2869" i="11" s="1"/>
  <c r="AQ2870" i="11"/>
  <c r="P2870" i="11"/>
  <c r="AI2870" i="11" s="1"/>
  <c r="AQ2871" i="11"/>
  <c r="P2871" i="11"/>
  <c r="AI2871" i="11" s="1"/>
  <c r="AQ2872" i="11"/>
  <c r="P2872" i="11"/>
  <c r="AI2872" i="11" s="1"/>
  <c r="AQ2873" i="11"/>
  <c r="P2873" i="11"/>
  <c r="AI2873" i="11" s="1"/>
  <c r="AQ2874" i="11"/>
  <c r="P2874" i="11"/>
  <c r="AI2874" i="11" s="1"/>
  <c r="AQ2875" i="11"/>
  <c r="P2875" i="11"/>
  <c r="AI2875" i="11" s="1"/>
  <c r="AQ2876" i="11"/>
  <c r="P2876" i="11"/>
  <c r="AI2876" i="11" s="1"/>
  <c r="AQ2877" i="11"/>
  <c r="P2877" i="11"/>
  <c r="AI2877" i="11" s="1"/>
  <c r="AQ2878" i="11"/>
  <c r="P2878" i="11"/>
  <c r="AI2878" i="11" s="1"/>
  <c r="AQ2879" i="11"/>
  <c r="P2879" i="11"/>
  <c r="AI2879" i="11" s="1"/>
  <c r="AQ2880" i="11"/>
  <c r="P2880" i="11"/>
  <c r="AI2880" i="11" s="1"/>
  <c r="AQ2881" i="11"/>
  <c r="P2881" i="11"/>
  <c r="AI2881" i="11" s="1"/>
  <c r="AQ2882" i="11"/>
  <c r="P2882" i="11"/>
  <c r="AI2882" i="11" s="1"/>
  <c r="AQ2883" i="11"/>
  <c r="P2883" i="11"/>
  <c r="AI2883" i="11" s="1"/>
  <c r="AQ2884" i="11"/>
  <c r="P2884" i="11"/>
  <c r="AI2884" i="11" s="1"/>
  <c r="AQ2885" i="11"/>
  <c r="P2885" i="11"/>
  <c r="AI2885" i="11" s="1"/>
  <c r="AQ2886" i="11"/>
  <c r="P2886" i="11"/>
  <c r="AI2886" i="11" s="1"/>
  <c r="AQ2887" i="11"/>
  <c r="P2887" i="11"/>
  <c r="AI2887" i="11" s="1"/>
  <c r="W2887" i="11"/>
  <c r="AQ2889" i="11"/>
  <c r="P2889" i="11"/>
  <c r="AI2889" i="11" s="1"/>
  <c r="W2889" i="11"/>
  <c r="AQ2891" i="11"/>
  <c r="P2891" i="11"/>
  <c r="AI2891" i="11" s="1"/>
  <c r="W2891" i="11"/>
  <c r="AQ2893" i="11"/>
  <c r="P2893" i="11"/>
  <c r="AI2893" i="11" s="1"/>
  <c r="W2893" i="11"/>
  <c r="AQ2895" i="11"/>
  <c r="P2895" i="11"/>
  <c r="AI2895" i="11" s="1"/>
  <c r="W2895" i="11"/>
  <c r="AQ2897" i="11"/>
  <c r="P2897" i="11"/>
  <c r="AI2897" i="11" s="1"/>
  <c r="W2897" i="11"/>
  <c r="AQ2899" i="11"/>
  <c r="P2899" i="11"/>
  <c r="AI2899" i="11" s="1"/>
  <c r="W2899" i="11"/>
  <c r="AQ2901" i="11"/>
  <c r="P2901" i="11"/>
  <c r="AI2901" i="11" s="1"/>
  <c r="W2901" i="11"/>
  <c r="AQ2903" i="11"/>
  <c r="P2903" i="11"/>
  <c r="AI2903" i="11" s="1"/>
  <c r="W2903" i="11"/>
  <c r="AQ2905" i="11"/>
  <c r="P2905" i="11"/>
  <c r="AI2905" i="11" s="1"/>
  <c r="W2905" i="11"/>
  <c r="AQ2907" i="11"/>
  <c r="P2907" i="11"/>
  <c r="AI2907" i="11" s="1"/>
  <c r="W2907" i="11"/>
  <c r="AQ2909" i="11"/>
  <c r="P2909" i="11"/>
  <c r="AI2909" i="11" s="1"/>
  <c r="W2909" i="11"/>
  <c r="AQ2911" i="11"/>
  <c r="P2911" i="11"/>
  <c r="AI2911" i="11" s="1"/>
  <c r="W2911" i="11"/>
  <c r="AQ2913" i="11"/>
  <c r="P2913" i="11"/>
  <c r="AI2913" i="11" s="1"/>
  <c r="W2913" i="11"/>
  <c r="AQ2915" i="11"/>
  <c r="P2915" i="11"/>
  <c r="AI2915" i="11" s="1"/>
  <c r="W2915" i="11"/>
  <c r="AQ2917" i="11"/>
  <c r="P2917" i="11"/>
  <c r="AI2917" i="11" s="1"/>
  <c r="W2917" i="11"/>
  <c r="AQ2919" i="11"/>
  <c r="P2919" i="11"/>
  <c r="AI2919" i="11" s="1"/>
  <c r="W2919" i="11"/>
  <c r="AQ2921" i="11"/>
  <c r="P2921" i="11"/>
  <c r="AI2921" i="11" s="1"/>
  <c r="W2921" i="11"/>
  <c r="AQ2923" i="11"/>
  <c r="P2923" i="11"/>
  <c r="AI2923" i="11" s="1"/>
  <c r="W2923" i="11"/>
  <c r="AQ2925" i="11"/>
  <c r="P2925" i="11"/>
  <c r="AI2925" i="11" s="1"/>
  <c r="W2925" i="11"/>
  <c r="AQ2927" i="11"/>
  <c r="P2927" i="11"/>
  <c r="AI2927" i="11" s="1"/>
  <c r="W2927" i="11"/>
  <c r="AQ2929" i="11"/>
  <c r="P2929" i="11"/>
  <c r="AI2929" i="11" s="1"/>
  <c r="W2929" i="11"/>
  <c r="AQ2931" i="11"/>
  <c r="P2931" i="11"/>
  <c r="AI2931" i="11" s="1"/>
  <c r="W2931" i="11"/>
  <c r="AQ2933" i="11"/>
  <c r="P2933" i="11"/>
  <c r="AI2933" i="11" s="1"/>
  <c r="W2933" i="11"/>
  <c r="AQ2935" i="11"/>
  <c r="P2935" i="11"/>
  <c r="AI2935" i="11" s="1"/>
  <c r="W2935" i="11"/>
  <c r="AQ2937" i="11"/>
  <c r="P2937" i="11"/>
  <c r="AI2937" i="11" s="1"/>
  <c r="W2937" i="11"/>
  <c r="AQ2939" i="11"/>
  <c r="P2939" i="11"/>
  <c r="AI2939" i="11" s="1"/>
  <c r="W2939" i="11"/>
  <c r="AQ2941" i="11"/>
  <c r="P2941" i="11"/>
  <c r="AI2941" i="11" s="1"/>
  <c r="W2941" i="11"/>
  <c r="AQ2494" i="11"/>
  <c r="P2494" i="11"/>
  <c r="AI2494" i="11" s="1"/>
  <c r="W2494" i="11"/>
  <c r="AQ2496" i="11"/>
  <c r="P2496" i="11"/>
  <c r="AI2496" i="11" s="1"/>
  <c r="W2496" i="11"/>
  <c r="AQ2498" i="11"/>
  <c r="P2498" i="11"/>
  <c r="AI2498" i="11" s="1"/>
  <c r="W2498" i="11"/>
  <c r="AQ2500" i="11"/>
  <c r="P2500" i="11"/>
  <c r="AI2500" i="11" s="1"/>
  <c r="W2500" i="11"/>
  <c r="AQ2502" i="11"/>
  <c r="P2502" i="11"/>
  <c r="AI2502" i="11" s="1"/>
  <c r="W2502" i="11"/>
  <c r="AQ2504" i="11"/>
  <c r="P2504" i="11"/>
  <c r="AI2504" i="11" s="1"/>
  <c r="W2504" i="11"/>
  <c r="AQ2506" i="11"/>
  <c r="P2506" i="11"/>
  <c r="AI2506" i="11" s="1"/>
  <c r="W2506" i="11"/>
  <c r="AQ2508" i="11"/>
  <c r="P2508" i="11"/>
  <c r="AI2508" i="11" s="1"/>
  <c r="W2508" i="11"/>
  <c r="AQ2510" i="11"/>
  <c r="P2510" i="11"/>
  <c r="AI2510" i="11" s="1"/>
  <c r="W2510" i="11"/>
  <c r="AQ2512" i="11"/>
  <c r="P2512" i="11"/>
  <c r="AI2512" i="11" s="1"/>
  <c r="W2512" i="11"/>
  <c r="AQ2514" i="11"/>
  <c r="P2514" i="11"/>
  <c r="AI2514" i="11" s="1"/>
  <c r="W2514" i="11"/>
  <c r="AQ2516" i="11"/>
  <c r="P2516" i="11"/>
  <c r="AI2516" i="11" s="1"/>
  <c r="W2516" i="11"/>
  <c r="AQ2518" i="11"/>
  <c r="P2518" i="11"/>
  <c r="AI2518" i="11" s="1"/>
  <c r="W2518" i="11"/>
  <c r="AQ2520" i="11"/>
  <c r="P2520" i="11"/>
  <c r="AI2520" i="11" s="1"/>
  <c r="W2520" i="11"/>
  <c r="AQ2522" i="11"/>
  <c r="P2522" i="11"/>
  <c r="AI2522" i="11" s="1"/>
  <c r="W2522" i="11"/>
  <c r="AQ2524" i="11"/>
  <c r="P2524" i="11"/>
  <c r="AI2524" i="11" s="1"/>
  <c r="W2524" i="11"/>
  <c r="AQ2526" i="11"/>
  <c r="P2526" i="11"/>
  <c r="AI2526" i="11" s="1"/>
  <c r="W2526" i="11"/>
  <c r="AQ2528" i="11"/>
  <c r="P2528" i="11"/>
  <c r="AI2528" i="11" s="1"/>
  <c r="W2528" i="11"/>
  <c r="AQ2530" i="11"/>
  <c r="P2530" i="11"/>
  <c r="AI2530" i="11" s="1"/>
  <c r="W2530" i="11"/>
  <c r="AQ2532" i="11"/>
  <c r="P2532" i="11"/>
  <c r="AI2532" i="11" s="1"/>
  <c r="W2532" i="11"/>
  <c r="AQ2534" i="11"/>
  <c r="P2534" i="11"/>
  <c r="AI2534" i="11" s="1"/>
  <c r="W2534" i="11"/>
  <c r="AQ2536" i="11"/>
  <c r="P2536" i="11"/>
  <c r="AI2536" i="11" s="1"/>
  <c r="W2536" i="11"/>
  <c r="AQ2538" i="11"/>
  <c r="P2538" i="11"/>
  <c r="AI2538" i="11" s="1"/>
  <c r="W2538" i="11"/>
  <c r="AQ2540" i="11"/>
  <c r="P2540" i="11"/>
  <c r="AI2540" i="11" s="1"/>
  <c r="W2540" i="11"/>
  <c r="AQ2542" i="11"/>
  <c r="P2542" i="11"/>
  <c r="AI2542" i="11" s="1"/>
  <c r="W2542" i="11"/>
  <c r="AQ2544" i="11"/>
  <c r="P2544" i="11"/>
  <c r="AI2544" i="11" s="1"/>
  <c r="W2544" i="11"/>
  <c r="AQ2546" i="11"/>
  <c r="P2546" i="11"/>
  <c r="AI2546" i="11" s="1"/>
  <c r="W2546" i="11"/>
  <c r="AQ2548" i="11"/>
  <c r="P2548" i="11"/>
  <c r="AI2548" i="11" s="1"/>
  <c r="W2548" i="11"/>
  <c r="AQ2550" i="11"/>
  <c r="P2550" i="11"/>
  <c r="AI2550" i="11" s="1"/>
  <c r="W2550" i="11"/>
  <c r="AQ2552" i="11"/>
  <c r="P2552" i="11"/>
  <c r="AI2552" i="11" s="1"/>
  <c r="W2552" i="11"/>
  <c r="AQ2554" i="11"/>
  <c r="P2554" i="11"/>
  <c r="AI2554" i="11" s="1"/>
  <c r="W2554" i="11"/>
  <c r="AQ2556" i="11"/>
  <c r="P2556" i="11"/>
  <c r="AI2556" i="11" s="1"/>
  <c r="W2556" i="11"/>
  <c r="AQ2558" i="11"/>
  <c r="P2558" i="11"/>
  <c r="AI2558" i="11" s="1"/>
  <c r="W2558" i="11"/>
  <c r="AQ2560" i="11"/>
  <c r="P2560" i="11"/>
  <c r="AI2560" i="11" s="1"/>
  <c r="W2560" i="11"/>
  <c r="AQ2562" i="11"/>
  <c r="P2562" i="11"/>
  <c r="AI2562" i="11" s="1"/>
  <c r="W2562" i="11"/>
  <c r="AQ2564" i="11"/>
  <c r="P2564" i="11"/>
  <c r="AI2564" i="11" s="1"/>
  <c r="W2564" i="11"/>
  <c r="AQ2566" i="11"/>
  <c r="P2566" i="11"/>
  <c r="AI2566" i="11" s="1"/>
  <c r="W2566" i="11"/>
  <c r="AQ2568" i="11"/>
  <c r="P2568" i="11"/>
  <c r="AI2568" i="11" s="1"/>
  <c r="W2568" i="11"/>
  <c r="AQ2570" i="11"/>
  <c r="P2570" i="11"/>
  <c r="AI2570" i="11" s="1"/>
  <c r="W2570" i="11"/>
  <c r="AQ2572" i="11"/>
  <c r="P2572" i="11"/>
  <c r="AI2572" i="11" s="1"/>
  <c r="W2572" i="11"/>
  <c r="AQ2574" i="11"/>
  <c r="P2574" i="11"/>
  <c r="AI2574" i="11" s="1"/>
  <c r="W2574" i="11"/>
  <c r="AQ2576" i="11"/>
  <c r="P2576" i="11"/>
  <c r="AI2576" i="11" s="1"/>
  <c r="W2576" i="11"/>
  <c r="AQ2578" i="11"/>
  <c r="P2578" i="11"/>
  <c r="AI2578" i="11" s="1"/>
  <c r="W2578" i="11"/>
  <c r="AQ2580" i="11"/>
  <c r="P2580" i="11"/>
  <c r="AI2580" i="11" s="1"/>
  <c r="W2580" i="11"/>
  <c r="AQ2582" i="11"/>
  <c r="P2582" i="11"/>
  <c r="AI2582" i="11" s="1"/>
  <c r="W2582" i="11"/>
  <c r="AQ2584" i="11"/>
  <c r="P2584" i="11"/>
  <c r="AI2584" i="11" s="1"/>
  <c r="W2584" i="11"/>
  <c r="AQ2586" i="11"/>
  <c r="P2586" i="11"/>
  <c r="AI2586" i="11" s="1"/>
  <c r="W2586" i="11"/>
  <c r="AQ2588" i="11"/>
  <c r="P2588" i="11"/>
  <c r="AI2588" i="11" s="1"/>
  <c r="W2588" i="11"/>
  <c r="AQ2590" i="11"/>
  <c r="P2590" i="11"/>
  <c r="AI2590" i="11" s="1"/>
  <c r="W2590" i="11"/>
  <c r="AQ2592" i="11"/>
  <c r="P2592" i="11"/>
  <c r="AI2592" i="11" s="1"/>
  <c r="W2592" i="11"/>
  <c r="AQ2594" i="11"/>
  <c r="P2594" i="11"/>
  <c r="AI2594" i="11" s="1"/>
  <c r="W2594" i="11"/>
  <c r="AQ2596" i="11"/>
  <c r="P2596" i="11"/>
  <c r="AI2596" i="11" s="1"/>
  <c r="W2596" i="11"/>
  <c r="AQ2598" i="11"/>
  <c r="P2598" i="11"/>
  <c r="AI2598" i="11" s="1"/>
  <c r="W2598" i="11"/>
  <c r="AQ2600" i="11"/>
  <c r="P2600" i="11"/>
  <c r="AI2600" i="11" s="1"/>
  <c r="W2600" i="11"/>
  <c r="AQ2602" i="11"/>
  <c r="P2602" i="11"/>
  <c r="AI2602" i="11" s="1"/>
  <c r="W2602" i="11"/>
  <c r="AQ2604" i="11"/>
  <c r="P2604" i="11"/>
  <c r="AI2604" i="11" s="1"/>
  <c r="W2604" i="11"/>
  <c r="AQ2606" i="11"/>
  <c r="P2606" i="11"/>
  <c r="AI2606" i="11" s="1"/>
  <c r="W2606" i="11"/>
  <c r="AQ2608" i="11"/>
  <c r="P2608" i="11"/>
  <c r="AI2608" i="11" s="1"/>
  <c r="W2608" i="11"/>
  <c r="AQ2610" i="11"/>
  <c r="P2610" i="11"/>
  <c r="AI2610" i="11" s="1"/>
  <c r="W2610" i="11"/>
  <c r="AQ2612" i="11"/>
  <c r="P2612" i="11"/>
  <c r="AI2612" i="11" s="1"/>
  <c r="W2612" i="11"/>
  <c r="AQ2614" i="11"/>
  <c r="P2614" i="11"/>
  <c r="AI2614" i="11" s="1"/>
  <c r="W2614" i="11"/>
  <c r="AQ2616" i="11"/>
  <c r="P2616" i="11"/>
  <c r="AI2616" i="11" s="1"/>
  <c r="W2616" i="11"/>
  <c r="AQ2618" i="11"/>
  <c r="P2618" i="11"/>
  <c r="AI2618" i="11" s="1"/>
  <c r="W2618" i="11"/>
  <c r="AQ2620" i="11"/>
  <c r="P2620" i="11"/>
  <c r="AI2620" i="11" s="1"/>
  <c r="W2620" i="11"/>
  <c r="AQ2622" i="11"/>
  <c r="P2622" i="11"/>
  <c r="AI2622" i="11" s="1"/>
  <c r="W2622" i="11"/>
  <c r="AQ2624" i="11"/>
  <c r="P2624" i="11"/>
  <c r="AI2624" i="11" s="1"/>
  <c r="W2624" i="11"/>
  <c r="AQ2626" i="11"/>
  <c r="P2626" i="11"/>
  <c r="AI2626" i="11" s="1"/>
  <c r="W2626" i="11"/>
  <c r="AQ2628" i="11"/>
  <c r="P2628" i="11"/>
  <c r="AI2628" i="11" s="1"/>
  <c r="W2628" i="11"/>
  <c r="AQ2630" i="11"/>
  <c r="P2630" i="11"/>
  <c r="AI2630" i="11" s="1"/>
  <c r="W2630" i="11"/>
  <c r="AQ2632" i="11"/>
  <c r="P2632" i="11"/>
  <c r="AI2632" i="11" s="1"/>
  <c r="W2632" i="11"/>
  <c r="AQ2634" i="11"/>
  <c r="P2634" i="11"/>
  <c r="AI2634" i="11" s="1"/>
  <c r="W2634" i="11"/>
  <c r="AQ2636" i="11"/>
  <c r="P2636" i="11"/>
  <c r="AI2636" i="11" s="1"/>
  <c r="W2636" i="11"/>
  <c r="AQ2638" i="11"/>
  <c r="P2638" i="11"/>
  <c r="AI2638" i="11" s="1"/>
  <c r="W2638" i="11"/>
  <c r="AQ2640" i="11"/>
  <c r="P2640" i="11"/>
  <c r="AI2640" i="11" s="1"/>
  <c r="W2640" i="11"/>
  <c r="AQ2642" i="11"/>
  <c r="P2642" i="11"/>
  <c r="AI2642" i="11" s="1"/>
  <c r="W2642" i="11"/>
  <c r="AQ2644" i="11"/>
  <c r="P2644" i="11"/>
  <c r="AI2644" i="11" s="1"/>
  <c r="W2644" i="11"/>
  <c r="AQ2646" i="11"/>
  <c r="P2646" i="11"/>
  <c r="AI2646" i="11" s="1"/>
  <c r="W2646" i="11"/>
  <c r="AQ2648" i="11"/>
  <c r="P2648" i="11"/>
  <c r="AI2648" i="11" s="1"/>
  <c r="W2648" i="11"/>
  <c r="AQ2650" i="11"/>
  <c r="P2650" i="11"/>
  <c r="AI2650" i="11" s="1"/>
  <c r="W2650" i="11"/>
  <c r="AQ2652" i="11"/>
  <c r="P2652" i="11"/>
  <c r="AI2652" i="11" s="1"/>
  <c r="W2652" i="11"/>
  <c r="AQ2654" i="11"/>
  <c r="P2654" i="11"/>
  <c r="AI2654" i="11" s="1"/>
  <c r="W2654" i="11"/>
  <c r="AQ2656" i="11"/>
  <c r="P2656" i="11"/>
  <c r="AI2656" i="11" s="1"/>
  <c r="W2656" i="11"/>
  <c r="AQ2658" i="11"/>
  <c r="P2658" i="11"/>
  <c r="AI2658" i="11" s="1"/>
  <c r="W2658" i="11"/>
  <c r="AQ2660" i="11"/>
  <c r="P2660" i="11"/>
  <c r="AI2660" i="11" s="1"/>
  <c r="W2660" i="11"/>
  <c r="AQ2662" i="11"/>
  <c r="P2662" i="11"/>
  <c r="AI2662" i="11" s="1"/>
  <c r="W2662" i="11"/>
  <c r="AQ2664" i="11"/>
  <c r="P2664" i="11"/>
  <c r="AI2664" i="11" s="1"/>
  <c r="W2664" i="11"/>
  <c r="AQ2666" i="11"/>
  <c r="P2666" i="11"/>
  <c r="AI2666" i="11" s="1"/>
  <c r="W2666" i="11"/>
  <c r="AQ2668" i="11"/>
  <c r="P2668" i="11"/>
  <c r="AI2668" i="11" s="1"/>
  <c r="W2668" i="11"/>
  <c r="AQ2670" i="11"/>
  <c r="P2670" i="11"/>
  <c r="AI2670" i="11" s="1"/>
  <c r="W2670" i="11"/>
  <c r="AQ2672" i="11"/>
  <c r="P2672" i="11"/>
  <c r="AI2672" i="11" s="1"/>
  <c r="W2672" i="11"/>
  <c r="AQ2674" i="11"/>
  <c r="P2674" i="11"/>
  <c r="AI2674" i="11" s="1"/>
  <c r="W2674" i="11"/>
  <c r="AQ2676" i="11"/>
  <c r="P2676" i="11"/>
  <c r="AI2676" i="11" s="1"/>
  <c r="W2676" i="11"/>
  <c r="AQ2678" i="11"/>
  <c r="P2678" i="11"/>
  <c r="AI2678" i="11" s="1"/>
  <c r="W2678" i="11"/>
  <c r="AQ2680" i="11"/>
  <c r="P2680" i="11"/>
  <c r="AI2680" i="11" s="1"/>
  <c r="W2680" i="11"/>
  <c r="AQ2682" i="11"/>
  <c r="P2682" i="11"/>
  <c r="AI2682" i="11" s="1"/>
  <c r="W2682" i="11"/>
  <c r="AQ2685" i="11"/>
  <c r="P2685" i="11"/>
  <c r="AI2685" i="11" s="1"/>
  <c r="W2685" i="11"/>
  <c r="AQ2687" i="11"/>
  <c r="P2687" i="11"/>
  <c r="AI2687" i="11" s="1"/>
  <c r="W2687" i="11"/>
  <c r="AQ2689" i="11"/>
  <c r="P2689" i="11"/>
  <c r="AI2689" i="11" s="1"/>
  <c r="W2689" i="11"/>
  <c r="AQ2691" i="11"/>
  <c r="P2691" i="11"/>
  <c r="AI2691" i="11" s="1"/>
  <c r="W2691" i="11"/>
  <c r="AQ2693" i="11"/>
  <c r="P2693" i="11"/>
  <c r="AI2693" i="11" s="1"/>
  <c r="W2693" i="11"/>
  <c r="AQ2695" i="11"/>
  <c r="P2695" i="11"/>
  <c r="AI2695" i="11" s="1"/>
  <c r="W2695" i="11"/>
  <c r="AQ2697" i="11"/>
  <c r="P2697" i="11"/>
  <c r="AI2697" i="11" s="1"/>
  <c r="W2697" i="11"/>
  <c r="AQ2699" i="11"/>
  <c r="P2699" i="11"/>
  <c r="AI2699" i="11" s="1"/>
  <c r="W2699" i="11"/>
  <c r="AQ2701" i="11"/>
  <c r="P2701" i="11"/>
  <c r="AI2701" i="11" s="1"/>
  <c r="W2701" i="11"/>
  <c r="AQ2703" i="11"/>
  <c r="P2703" i="11"/>
  <c r="AI2703" i="11" s="1"/>
  <c r="W2703" i="11"/>
  <c r="AQ2705" i="11"/>
  <c r="P2705" i="11"/>
  <c r="AI2705" i="11" s="1"/>
  <c r="W2705" i="11"/>
  <c r="AQ2707" i="11"/>
  <c r="P2707" i="11"/>
  <c r="AI2707" i="11" s="1"/>
  <c r="W2707" i="11"/>
  <c r="AQ2709" i="11"/>
  <c r="P2709" i="11"/>
  <c r="AI2709" i="11" s="1"/>
  <c r="W2709" i="11"/>
  <c r="AQ2711" i="11"/>
  <c r="P2711" i="11"/>
  <c r="AI2711" i="11" s="1"/>
  <c r="W2711" i="11"/>
  <c r="AQ2713" i="11"/>
  <c r="P2713" i="11"/>
  <c r="AI2713" i="11" s="1"/>
  <c r="W2713" i="11"/>
  <c r="AQ2715" i="11"/>
  <c r="P2715" i="11"/>
  <c r="AI2715" i="11" s="1"/>
  <c r="W2715" i="11"/>
  <c r="AQ2717" i="11"/>
  <c r="P2717" i="11"/>
  <c r="AI2717" i="11" s="1"/>
  <c r="W2717" i="11"/>
  <c r="AQ2719" i="11"/>
  <c r="P2719" i="11"/>
  <c r="AI2719" i="11" s="1"/>
  <c r="W2719" i="11"/>
  <c r="AQ2721" i="11"/>
  <c r="P2721" i="11"/>
  <c r="AI2721" i="11" s="1"/>
  <c r="W2721" i="11"/>
  <c r="AQ2723" i="11"/>
  <c r="P2723" i="11"/>
  <c r="AI2723" i="11" s="1"/>
  <c r="W2723" i="11"/>
  <c r="AQ2725" i="11"/>
  <c r="P2725" i="11"/>
  <c r="AI2725" i="11" s="1"/>
  <c r="W2725" i="11"/>
  <c r="AQ2727" i="11"/>
  <c r="P2727" i="11"/>
  <c r="AI2727" i="11" s="1"/>
  <c r="W2727" i="11"/>
  <c r="AQ2729" i="11"/>
  <c r="P2729" i="11"/>
  <c r="AI2729" i="11" s="1"/>
  <c r="W2729" i="11"/>
  <c r="AQ2731" i="11"/>
  <c r="P2731" i="11"/>
  <c r="AI2731" i="11" s="1"/>
  <c r="W2731" i="11"/>
  <c r="W2785" i="11"/>
  <c r="W2786" i="11"/>
  <c r="W2787" i="11"/>
  <c r="W2788" i="11"/>
  <c r="W2789" i="11"/>
  <c r="W2790" i="11"/>
  <c r="W2791" i="11"/>
  <c r="W2792" i="11"/>
  <c r="W2793" i="11"/>
  <c r="W2794" i="11"/>
  <c r="W2795" i="11"/>
  <c r="W2796" i="11"/>
  <c r="W2797" i="11"/>
  <c r="W2798" i="11"/>
  <c r="W2799" i="11"/>
  <c r="W2800" i="11"/>
  <c r="W2801" i="11"/>
  <c r="W2802" i="11"/>
  <c r="W2803" i="11"/>
  <c r="W2804" i="11"/>
  <c r="W2805" i="11"/>
  <c r="W2806" i="11"/>
  <c r="W2807" i="11"/>
  <c r="W2808" i="11"/>
  <c r="W2809" i="11"/>
  <c r="W2810" i="11"/>
  <c r="W2811" i="11"/>
  <c r="W2812" i="11"/>
  <c r="W2813" i="11"/>
  <c r="W2814" i="11"/>
  <c r="W2815" i="11"/>
  <c r="W2816" i="11"/>
  <c r="W2817" i="11"/>
  <c r="W2818" i="11"/>
  <c r="W2819" i="11"/>
  <c r="W2820" i="11"/>
  <c r="W2821" i="11"/>
  <c r="W2822" i="11"/>
  <c r="W2823" i="11"/>
  <c r="W2824" i="11"/>
  <c r="W2825" i="11"/>
  <c r="W2826" i="11"/>
  <c r="W2827" i="11"/>
  <c r="W2828" i="11"/>
  <c r="W2829" i="11"/>
  <c r="W2830" i="11"/>
  <c r="W2831" i="11"/>
  <c r="W2832" i="11"/>
  <c r="W2833" i="11"/>
  <c r="W2834" i="11"/>
  <c r="W2835" i="11"/>
  <c r="W2836" i="11"/>
  <c r="W2837" i="11"/>
  <c r="W2838" i="11"/>
  <c r="W2839" i="11"/>
  <c r="W2840" i="11"/>
  <c r="W2841" i="11"/>
  <c r="W2842" i="11"/>
  <c r="W2843" i="11"/>
  <c r="W2844" i="11"/>
  <c r="W2845" i="11"/>
  <c r="W2846" i="11"/>
  <c r="W2847" i="11"/>
  <c r="W2848" i="11"/>
  <c r="W2849" i="11"/>
  <c r="W2850" i="11"/>
  <c r="W2851" i="11"/>
  <c r="W2852" i="11"/>
  <c r="W2853" i="11"/>
  <c r="W2854" i="11"/>
  <c r="W2855" i="11"/>
  <c r="W2856" i="11"/>
  <c r="W2857" i="11"/>
  <c r="W2858" i="11"/>
  <c r="W2859" i="11"/>
  <c r="W2860" i="11"/>
  <c r="W2861" i="11"/>
  <c r="W2862" i="11"/>
  <c r="W2863" i="11"/>
  <c r="W2864" i="11"/>
  <c r="W2865" i="11"/>
  <c r="W2866" i="11"/>
  <c r="W2867" i="11"/>
  <c r="W2868" i="11"/>
  <c r="W2869" i="11"/>
  <c r="W2870" i="11"/>
  <c r="W2871" i="11"/>
  <c r="W2872" i="11"/>
  <c r="W2873" i="11"/>
  <c r="W2874" i="11"/>
  <c r="W2875" i="11"/>
  <c r="W2876" i="11"/>
  <c r="W2877" i="11"/>
  <c r="W2878" i="11"/>
  <c r="W2879" i="11"/>
  <c r="W2880" i="11"/>
  <c r="W2881" i="11"/>
  <c r="W2882" i="11"/>
  <c r="W2883" i="11"/>
  <c r="W2884" i="11"/>
  <c r="W2885" i="11"/>
  <c r="W2886" i="11"/>
  <c r="AQ2888" i="11"/>
  <c r="P2888" i="11"/>
  <c r="AI2888" i="11" s="1"/>
  <c r="W2888" i="11"/>
  <c r="AQ2890" i="11"/>
  <c r="P2890" i="11"/>
  <c r="AI2890" i="11" s="1"/>
  <c r="W2890" i="11"/>
  <c r="AQ2892" i="11"/>
  <c r="P2892" i="11"/>
  <c r="AI2892" i="11" s="1"/>
  <c r="W2892" i="11"/>
  <c r="AQ2894" i="11"/>
  <c r="P2894" i="11"/>
  <c r="AI2894" i="11" s="1"/>
  <c r="W2894" i="11"/>
  <c r="AQ2896" i="11"/>
  <c r="P2896" i="11"/>
  <c r="AI2896" i="11" s="1"/>
  <c r="W2896" i="11"/>
  <c r="AQ2898" i="11"/>
  <c r="P2898" i="11"/>
  <c r="AI2898" i="11" s="1"/>
  <c r="W2898" i="11"/>
  <c r="AQ2900" i="11"/>
  <c r="P2900" i="11"/>
  <c r="AI2900" i="11" s="1"/>
  <c r="W2900" i="11"/>
  <c r="AQ2902" i="11"/>
  <c r="P2902" i="11"/>
  <c r="AI2902" i="11" s="1"/>
  <c r="W2902" i="11"/>
  <c r="AQ2904" i="11"/>
  <c r="P2904" i="11"/>
  <c r="AI2904" i="11" s="1"/>
  <c r="W2904" i="11"/>
  <c r="AQ2906" i="11"/>
  <c r="P2906" i="11"/>
  <c r="AI2906" i="11" s="1"/>
  <c r="W2906" i="11"/>
  <c r="AQ2908" i="11"/>
  <c r="P2908" i="11"/>
  <c r="AI2908" i="11" s="1"/>
  <c r="W2908" i="11"/>
  <c r="AQ2910" i="11"/>
  <c r="P2910" i="11"/>
  <c r="AI2910" i="11" s="1"/>
  <c r="W2910" i="11"/>
  <c r="AQ2912" i="11"/>
  <c r="P2912" i="11"/>
  <c r="AI2912" i="11" s="1"/>
  <c r="W2912" i="11"/>
  <c r="AQ2914" i="11"/>
  <c r="P2914" i="11"/>
  <c r="AI2914" i="11" s="1"/>
  <c r="W2914" i="11"/>
  <c r="AQ2916" i="11"/>
  <c r="P2916" i="11"/>
  <c r="AI2916" i="11" s="1"/>
  <c r="W2916" i="11"/>
  <c r="AQ2918" i="11"/>
  <c r="P2918" i="11"/>
  <c r="AI2918" i="11" s="1"/>
  <c r="W2918" i="11"/>
  <c r="AQ2920" i="11"/>
  <c r="P2920" i="11"/>
  <c r="AI2920" i="11" s="1"/>
  <c r="W2920" i="11"/>
  <c r="AQ2922" i="11"/>
  <c r="P2922" i="11"/>
  <c r="AI2922" i="11" s="1"/>
  <c r="W2922" i="11"/>
  <c r="AQ2924" i="11"/>
  <c r="P2924" i="11"/>
  <c r="AI2924" i="11" s="1"/>
  <c r="W2924" i="11"/>
  <c r="AQ2926" i="11"/>
  <c r="P2926" i="11"/>
  <c r="AI2926" i="11" s="1"/>
  <c r="W2926" i="11"/>
  <c r="AQ2928" i="11"/>
  <c r="P2928" i="11"/>
  <c r="AI2928" i="11" s="1"/>
  <c r="W2928" i="11"/>
  <c r="AQ2930" i="11"/>
  <c r="P2930" i="11"/>
  <c r="AI2930" i="11" s="1"/>
  <c r="W2930" i="11"/>
  <c r="AQ2932" i="11"/>
  <c r="P2932" i="11"/>
  <c r="AI2932" i="11" s="1"/>
  <c r="W2932" i="11"/>
  <c r="AQ2934" i="11"/>
  <c r="P2934" i="11"/>
  <c r="AI2934" i="11" s="1"/>
  <c r="W2934" i="11"/>
  <c r="AQ2936" i="11"/>
  <c r="P2936" i="11"/>
  <c r="AI2936" i="11" s="1"/>
  <c r="W2936" i="11"/>
  <c r="AQ2938" i="11"/>
  <c r="P2938" i="11"/>
  <c r="AI2938" i="11" s="1"/>
  <c r="W2938" i="11"/>
  <c r="AQ2940" i="11"/>
  <c r="P2940" i="11"/>
  <c r="AI2940" i="11" s="1"/>
  <c r="W2940" i="11"/>
  <c r="O2942" i="11"/>
  <c r="AH2942" i="11" s="1"/>
  <c r="AP2942" i="11"/>
  <c r="AQ2942" i="11"/>
  <c r="P2942" i="11"/>
  <c r="AI2942" i="11" s="1"/>
  <c r="AQ2957" i="11"/>
  <c r="P2957" i="11"/>
  <c r="AI2957" i="11" s="1"/>
  <c r="W2957" i="11"/>
  <c r="AQ2959" i="11"/>
  <c r="P2959" i="11"/>
  <c r="AI2959" i="11" s="1"/>
  <c r="W2959" i="11"/>
  <c r="AQ2961" i="11"/>
  <c r="P2961" i="11"/>
  <c r="AI2961" i="11" s="1"/>
  <c r="W2961" i="11"/>
  <c r="AQ2963" i="11"/>
  <c r="P2963" i="11"/>
  <c r="AI2963" i="11" s="1"/>
  <c r="W2963" i="11"/>
  <c r="AQ2965" i="11"/>
  <c r="P2965" i="11"/>
  <c r="AI2965" i="11" s="1"/>
  <c r="W2965" i="11"/>
  <c r="AQ2967" i="11"/>
  <c r="P2967" i="11"/>
  <c r="AI2967" i="11" s="1"/>
  <c r="W2967" i="11"/>
  <c r="AQ2969" i="11"/>
  <c r="P2969" i="11"/>
  <c r="AI2969" i="11" s="1"/>
  <c r="W2969" i="11"/>
  <c r="AQ2971" i="11"/>
  <c r="P2971" i="11"/>
  <c r="AI2971" i="11" s="1"/>
  <c r="W2971" i="11"/>
  <c r="AQ2973" i="11"/>
  <c r="P2973" i="11"/>
  <c r="AI2973" i="11" s="1"/>
  <c r="W2973" i="11"/>
  <c r="AQ2975" i="11"/>
  <c r="P2975" i="11"/>
  <c r="AI2975" i="11" s="1"/>
  <c r="W2975" i="11"/>
  <c r="AQ2977" i="11"/>
  <c r="P2977" i="11"/>
  <c r="AI2977" i="11" s="1"/>
  <c r="W2977" i="11"/>
  <c r="AQ2979" i="11"/>
  <c r="P2979" i="11"/>
  <c r="AI2979" i="11" s="1"/>
  <c r="W2979" i="11"/>
  <c r="AQ2981" i="11"/>
  <c r="P2981" i="11"/>
  <c r="AI2981" i="11" s="1"/>
  <c r="W2981" i="11"/>
  <c r="AQ2983" i="11"/>
  <c r="P2983" i="11"/>
  <c r="AI2983" i="11" s="1"/>
  <c r="W2983" i="11"/>
  <c r="AQ2985" i="11"/>
  <c r="P2985" i="11"/>
  <c r="AI2985" i="11" s="1"/>
  <c r="W2985" i="11"/>
  <c r="AQ2987" i="11"/>
  <c r="P2987" i="11"/>
  <c r="AI2987" i="11" s="1"/>
  <c r="W2987" i="11"/>
  <c r="AQ2989" i="11"/>
  <c r="P2989" i="11"/>
  <c r="AI2989" i="11" s="1"/>
  <c r="W2989" i="11"/>
  <c r="AQ2991" i="11"/>
  <c r="P2991" i="11"/>
  <c r="AI2991" i="11" s="1"/>
  <c r="W2991" i="11"/>
  <c r="AQ2943" i="11"/>
  <c r="P2943" i="11"/>
  <c r="AI2943" i="11" s="1"/>
  <c r="W2943" i="11"/>
  <c r="AQ2944" i="11"/>
  <c r="P2944" i="11"/>
  <c r="AI2944" i="11" s="1"/>
  <c r="W2944" i="11"/>
  <c r="AQ2958" i="11"/>
  <c r="P2958" i="11"/>
  <c r="AI2958" i="11" s="1"/>
  <c r="W2958" i="11"/>
  <c r="AQ2960" i="11"/>
  <c r="P2960" i="11"/>
  <c r="AI2960" i="11" s="1"/>
  <c r="W2960" i="11"/>
  <c r="AQ2962" i="11"/>
  <c r="P2962" i="11"/>
  <c r="AI2962" i="11" s="1"/>
  <c r="W2962" i="11"/>
  <c r="AQ2964" i="11"/>
  <c r="P2964" i="11"/>
  <c r="AI2964" i="11" s="1"/>
  <c r="W2964" i="11"/>
  <c r="AQ2966" i="11"/>
  <c r="P2966" i="11"/>
  <c r="AI2966" i="11" s="1"/>
  <c r="W2966" i="11"/>
  <c r="AQ2968" i="11"/>
  <c r="P2968" i="11"/>
  <c r="AI2968" i="11" s="1"/>
  <c r="W2968" i="11"/>
  <c r="AQ2970" i="11"/>
  <c r="P2970" i="11"/>
  <c r="AI2970" i="11" s="1"/>
  <c r="W2970" i="11"/>
  <c r="AQ2972" i="11"/>
  <c r="P2972" i="11"/>
  <c r="AI2972" i="11" s="1"/>
  <c r="W2972" i="11"/>
  <c r="AQ2974" i="11"/>
  <c r="P2974" i="11"/>
  <c r="AI2974" i="11" s="1"/>
  <c r="W2974" i="11"/>
  <c r="AQ2976" i="11"/>
  <c r="P2976" i="11"/>
  <c r="AI2976" i="11" s="1"/>
  <c r="W2976" i="11"/>
  <c r="AQ2978" i="11"/>
  <c r="P2978" i="11"/>
  <c r="AI2978" i="11" s="1"/>
  <c r="W2978" i="11"/>
  <c r="AQ2980" i="11"/>
  <c r="P2980" i="11"/>
  <c r="AI2980" i="11" s="1"/>
  <c r="W2980" i="11"/>
  <c r="AQ2982" i="11"/>
  <c r="P2982" i="11"/>
  <c r="AI2982" i="11" s="1"/>
  <c r="W2982" i="11"/>
  <c r="AQ2984" i="11"/>
  <c r="P2984" i="11"/>
  <c r="AI2984" i="11" s="1"/>
  <c r="W2984" i="11"/>
  <c r="AQ2986" i="11"/>
  <c r="P2986" i="11"/>
  <c r="AI2986" i="11" s="1"/>
  <c r="W2986" i="11"/>
  <c r="AQ2988" i="11"/>
  <c r="P2988" i="11"/>
  <c r="AI2988" i="11" s="1"/>
  <c r="W2988" i="11"/>
  <c r="AQ2990" i="11"/>
  <c r="P2990" i="11"/>
  <c r="AI2990" i="11" s="1"/>
  <c r="W2990" i="11"/>
  <c r="O2992" i="11"/>
  <c r="AH2992" i="11" s="1"/>
  <c r="AP2992" i="11"/>
  <c r="O2993" i="11"/>
  <c r="AH2993" i="11" s="1"/>
  <c r="AP2993" i="11"/>
  <c r="O2994" i="11"/>
  <c r="AH2994" i="11" s="1"/>
  <c r="AP2994" i="11"/>
  <c r="O2995" i="11"/>
  <c r="AH2995" i="11" s="1"/>
  <c r="AP2995" i="11"/>
  <c r="O2996" i="11"/>
  <c r="AH2996" i="11" s="1"/>
  <c r="AP2996" i="11"/>
  <c r="O2997" i="11"/>
  <c r="AH2997" i="11" s="1"/>
  <c r="AP2997" i="11"/>
  <c r="O2998" i="11"/>
  <c r="AH2998" i="11" s="1"/>
  <c r="AP2998" i="11"/>
  <c r="O2999" i="11"/>
  <c r="AH2999" i="11" s="1"/>
  <c r="AP2999" i="11"/>
  <c r="O3000" i="11"/>
  <c r="AH3000" i="11" s="1"/>
  <c r="AP3000" i="11"/>
  <c r="O3001" i="11"/>
  <c r="AH3001" i="11" s="1"/>
  <c r="AP3001" i="11"/>
  <c r="O3002" i="11"/>
  <c r="AH3002" i="11" s="1"/>
  <c r="AP3002" i="11"/>
  <c r="O3003" i="11"/>
  <c r="AH3003" i="11" s="1"/>
  <c r="AP3003" i="11"/>
  <c r="O3004" i="11"/>
  <c r="AH3004" i="11" s="1"/>
  <c r="AP3004" i="11"/>
  <c r="AQ2945" i="11"/>
  <c r="P2945" i="11"/>
  <c r="AI2945" i="11" s="1"/>
  <c r="W2945" i="11"/>
  <c r="AQ2946" i="11"/>
  <c r="P2946" i="11"/>
  <c r="AI2946" i="11" s="1"/>
  <c r="W2946" i="11"/>
  <c r="AQ2947" i="11"/>
  <c r="P2947" i="11"/>
  <c r="AI2947" i="11" s="1"/>
  <c r="W2947" i="11"/>
  <c r="AQ2948" i="11"/>
  <c r="P2948" i="11"/>
  <c r="AI2948" i="11" s="1"/>
  <c r="W2948" i="11"/>
  <c r="AQ2949" i="11"/>
  <c r="P2949" i="11"/>
  <c r="AI2949" i="11" s="1"/>
  <c r="W2949" i="11"/>
  <c r="AQ2950" i="11"/>
  <c r="P2950" i="11"/>
  <c r="AI2950" i="11" s="1"/>
  <c r="W2950" i="11"/>
  <c r="AQ2951" i="11"/>
  <c r="P2951" i="11"/>
  <c r="AI2951" i="11" s="1"/>
  <c r="W2951" i="11"/>
  <c r="AQ2952" i="11"/>
  <c r="P2952" i="11"/>
  <c r="AI2952" i="11" s="1"/>
  <c r="W2952" i="11"/>
  <c r="AQ2953" i="11"/>
  <c r="P2953" i="11"/>
  <c r="AI2953" i="11" s="1"/>
  <c r="W2953" i="11"/>
  <c r="AQ2954" i="11"/>
  <c r="P2954" i="11"/>
  <c r="AI2954" i="11" s="1"/>
  <c r="W2954" i="11"/>
  <c r="AQ2955" i="11"/>
  <c r="P2955" i="11"/>
  <c r="AI2955" i="11" s="1"/>
  <c r="W2955" i="11"/>
  <c r="AQ2956" i="11"/>
  <c r="P2956" i="11"/>
  <c r="AI2956" i="11" s="1"/>
  <c r="W2956" i="11"/>
  <c r="AQ2992" i="11"/>
  <c r="P2992" i="11"/>
  <c r="AI2992" i="11" s="1"/>
  <c r="AQ2993" i="11"/>
  <c r="P2993" i="11"/>
  <c r="AI2993" i="11" s="1"/>
  <c r="AQ2994" i="11"/>
  <c r="P2994" i="11"/>
  <c r="AI2994" i="11" s="1"/>
  <c r="AQ2995" i="11"/>
  <c r="P2995" i="11"/>
  <c r="AI2995" i="11" s="1"/>
  <c r="AQ2996" i="11"/>
  <c r="P2996" i="11"/>
  <c r="AI2996" i="11" s="1"/>
  <c r="AQ2997" i="11"/>
  <c r="P2997" i="11"/>
  <c r="AI2997" i="11" s="1"/>
  <c r="AQ2998" i="11"/>
  <c r="P2998" i="11"/>
  <c r="AI2998" i="11" s="1"/>
  <c r="AQ2999" i="11"/>
  <c r="P2999" i="11"/>
  <c r="AI2999" i="11" s="1"/>
  <c r="AQ3000" i="11"/>
  <c r="P3000" i="11"/>
  <c r="AI3000" i="11" s="1"/>
  <c r="AQ3001" i="11"/>
  <c r="P3001" i="11"/>
  <c r="AI3001" i="11" s="1"/>
  <c r="AQ3002" i="11"/>
  <c r="P3002" i="11"/>
  <c r="AI3002" i="11" s="1"/>
  <c r="AQ3003" i="11"/>
  <c r="P3003" i="11"/>
  <c r="AI3003" i="11" s="1"/>
  <c r="AQ3004" i="11"/>
  <c r="P3004" i="11"/>
  <c r="AI3004" i="11" s="1"/>
  <c r="W3074" i="11"/>
  <c r="AQ3074" i="11"/>
  <c r="P3074" i="11"/>
  <c r="AI3074" i="11" s="1"/>
  <c r="W3076" i="11"/>
  <c r="AQ3076" i="11"/>
  <c r="P3076" i="11"/>
  <c r="AI3076" i="11" s="1"/>
  <c r="W3078" i="11"/>
  <c r="AQ3078" i="11"/>
  <c r="P3078" i="11"/>
  <c r="AI3078" i="11" s="1"/>
  <c r="W3080" i="11"/>
  <c r="AQ3080" i="11"/>
  <c r="P3080" i="11"/>
  <c r="AI3080" i="11" s="1"/>
  <c r="W3073" i="11"/>
  <c r="AQ3073" i="11"/>
  <c r="P3073" i="11"/>
  <c r="AI3073" i="11" s="1"/>
  <c r="W3075" i="11"/>
  <c r="AQ3075" i="11"/>
  <c r="P3075" i="11"/>
  <c r="AI3075" i="11" s="1"/>
  <c r="W3077" i="11"/>
  <c r="AQ3077" i="11"/>
  <c r="P3077" i="11"/>
  <c r="AI3077" i="11" s="1"/>
  <c r="W3079" i="11"/>
  <c r="AQ3079" i="11"/>
  <c r="P3079" i="11"/>
  <c r="AI3079" i="11" s="1"/>
  <c r="W3081" i="11"/>
  <c r="AQ3081" i="11"/>
  <c r="P3081" i="11"/>
  <c r="AI3081" i="11" s="1"/>
  <c r="W3082" i="11"/>
  <c r="AQ3082" i="11"/>
  <c r="W3083" i="11"/>
  <c r="AQ3083" i="11"/>
  <c r="W3084" i="11"/>
  <c r="AQ3084" i="11"/>
  <c r="W3085" i="11"/>
  <c r="AQ3085" i="11"/>
  <c r="W3086" i="11"/>
  <c r="AQ3086" i="11"/>
  <c r="W3087" i="11"/>
  <c r="AQ3087" i="11"/>
  <c r="W3088" i="11"/>
  <c r="AQ3088" i="11"/>
  <c r="W3089" i="11"/>
  <c r="AQ3089" i="11"/>
  <c r="W3090" i="11"/>
  <c r="AQ3090" i="11"/>
  <c r="W3091" i="11"/>
  <c r="AQ3091" i="11"/>
  <c r="W3092" i="11"/>
  <c r="AQ3092" i="11"/>
  <c r="W3093" i="11"/>
  <c r="AQ3093" i="11"/>
  <c r="W3094" i="11"/>
  <c r="AQ3094" i="11"/>
  <c r="W3095" i="11"/>
  <c r="AQ3095" i="11"/>
  <c r="W3096" i="11"/>
  <c r="AQ3096" i="11"/>
  <c r="W3097" i="11"/>
  <c r="AQ3097" i="11"/>
  <c r="W3098" i="11"/>
  <c r="AQ3098" i="11"/>
  <c r="W3099" i="11"/>
  <c r="AQ3099" i="11"/>
  <c r="W3100" i="11"/>
  <c r="AQ3100" i="11"/>
  <c r="W3101" i="11"/>
  <c r="AQ3101" i="11"/>
  <c r="W3102" i="11"/>
  <c r="AQ3102" i="11"/>
  <c r="W3103" i="11"/>
  <c r="AQ3103" i="11"/>
  <c r="W3104" i="11"/>
  <c r="AQ3104" i="11"/>
  <c r="W3105" i="11"/>
  <c r="AQ3105" i="11"/>
  <c r="W3106" i="11"/>
  <c r="AQ3106" i="11"/>
  <c r="W3107" i="11"/>
  <c r="AQ3107" i="11"/>
  <c r="W3108" i="11"/>
  <c r="AQ3108" i="11"/>
  <c r="W3109" i="11"/>
  <c r="AQ3109" i="11"/>
  <c r="W3110" i="11"/>
  <c r="AQ3110" i="11"/>
  <c r="W3111" i="11"/>
  <c r="AQ3111" i="11"/>
  <c r="W3112" i="11"/>
  <c r="AQ3112" i="11"/>
  <c r="W3113" i="11"/>
  <c r="AQ3113" i="11"/>
  <c r="W3114" i="11"/>
  <c r="AQ3114" i="11"/>
  <c r="W3115" i="11"/>
  <c r="AQ3115" i="11"/>
  <c r="W3116" i="11"/>
  <c r="AQ3116" i="11"/>
  <c r="W3117" i="11"/>
  <c r="AQ3117" i="11"/>
  <c r="W3118" i="11"/>
  <c r="AQ3118" i="11"/>
  <c r="W3119" i="11"/>
  <c r="AQ3119" i="11"/>
  <c r="W3120" i="11"/>
  <c r="AQ3120" i="11"/>
  <c r="W3121" i="11"/>
  <c r="AQ3121" i="11"/>
  <c r="W3122" i="11"/>
  <c r="AQ3122" i="11"/>
  <c r="W3123" i="11"/>
  <c r="AQ3123" i="11"/>
  <c r="W3124" i="11"/>
  <c r="AQ3124" i="11"/>
  <c r="W3125" i="11"/>
  <c r="AQ3125" i="11"/>
  <c r="W3126" i="11"/>
  <c r="AQ3126" i="11"/>
  <c r="W3127" i="11"/>
  <c r="AQ3127" i="11"/>
  <c r="W3128" i="11"/>
  <c r="AQ3128" i="11"/>
  <c r="W3129" i="11"/>
  <c r="AQ3129" i="11"/>
  <c r="W3130" i="11"/>
  <c r="AQ3130" i="11"/>
  <c r="W3131" i="11"/>
  <c r="AQ3131" i="11"/>
  <c r="W3132" i="11"/>
  <c r="AQ3132" i="11"/>
  <c r="W3133" i="11"/>
  <c r="AQ3133" i="11"/>
  <c r="W3134" i="11"/>
  <c r="AQ3134" i="11"/>
  <c r="W3135" i="11"/>
  <c r="AQ3135" i="11"/>
  <c r="AP3136" i="11"/>
  <c r="O3136" i="11"/>
  <c r="AH3136" i="11" s="1"/>
  <c r="AQ3136" i="11"/>
  <c r="W3137" i="11"/>
  <c r="P3137" i="11"/>
  <c r="AI3137" i="11" s="1"/>
  <c r="W3139" i="11"/>
  <c r="P3139" i="11"/>
  <c r="AI3139" i="11" s="1"/>
  <c r="W3141" i="11"/>
  <c r="P3141" i="11"/>
  <c r="AI3141" i="11" s="1"/>
  <c r="W3143" i="11"/>
  <c r="P3143" i="11"/>
  <c r="AI3143" i="11" s="1"/>
  <c r="W3145" i="11"/>
  <c r="P3145" i="11"/>
  <c r="AI3145" i="11" s="1"/>
  <c r="W3147" i="11"/>
  <c r="P3147" i="11"/>
  <c r="AI3147" i="11" s="1"/>
  <c r="W3149" i="11"/>
  <c r="P3149" i="11"/>
  <c r="AI3149" i="11" s="1"/>
  <c r="W3151" i="11"/>
  <c r="P3151" i="11"/>
  <c r="AI3151" i="11" s="1"/>
  <c r="W3153" i="11"/>
  <c r="P3153" i="11"/>
  <c r="AI3153" i="11" s="1"/>
  <c r="W3155" i="11"/>
  <c r="P3155" i="11"/>
  <c r="AI3155" i="11" s="1"/>
  <c r="W3157" i="11"/>
  <c r="P3157" i="11"/>
  <c r="AI3157" i="11" s="1"/>
  <c r="W3159" i="11"/>
  <c r="P3159" i="11"/>
  <c r="AI3159" i="11" s="1"/>
  <c r="W3161" i="11"/>
  <c r="P3161" i="11"/>
  <c r="AI3161" i="11" s="1"/>
  <c r="W3163" i="11"/>
  <c r="P3163" i="11"/>
  <c r="AI3163" i="11" s="1"/>
  <c r="W3165" i="11"/>
  <c r="P3165" i="11"/>
  <c r="AI3165" i="11" s="1"/>
  <c r="W3167" i="11"/>
  <c r="P3167" i="11"/>
  <c r="AI3167" i="11" s="1"/>
  <c r="W3169" i="11"/>
  <c r="P3169" i="11"/>
  <c r="AI3169" i="11" s="1"/>
  <c r="W3171" i="11"/>
  <c r="P3171" i="11"/>
  <c r="AI3171" i="11" s="1"/>
  <c r="W3173" i="11"/>
  <c r="P3173" i="11"/>
  <c r="AI3173" i="11" s="1"/>
  <c r="W3175" i="11"/>
  <c r="P3175" i="11"/>
  <c r="AI3175" i="11" s="1"/>
  <c r="W3177" i="11"/>
  <c r="P3177" i="11"/>
  <c r="AI3177" i="11" s="1"/>
  <c r="W3180" i="11"/>
  <c r="AQ3180" i="11"/>
  <c r="P3180" i="11"/>
  <c r="AI3180" i="11" s="1"/>
  <c r="W3181" i="11"/>
  <c r="AQ3181" i="11"/>
  <c r="P3181" i="11"/>
  <c r="AI3181" i="11" s="1"/>
  <c r="W3182" i="11"/>
  <c r="AQ3182" i="11"/>
  <c r="P3182" i="11"/>
  <c r="AI3182" i="11" s="1"/>
  <c r="W3183" i="11"/>
  <c r="AQ3183" i="11"/>
  <c r="P3183" i="11"/>
  <c r="AI3183" i="11" s="1"/>
  <c r="W3184" i="11"/>
  <c r="AQ3184" i="11"/>
  <c r="P3184" i="11"/>
  <c r="AI3184" i="11" s="1"/>
  <c r="W3185" i="11"/>
  <c r="AQ3185" i="11"/>
  <c r="P3185" i="11"/>
  <c r="AI3185" i="11" s="1"/>
  <c r="W3186" i="11"/>
  <c r="AQ3186" i="11"/>
  <c r="P3186" i="11"/>
  <c r="AI3186" i="11" s="1"/>
  <c r="W3187" i="11"/>
  <c r="AQ3187" i="11"/>
  <c r="P3187" i="11"/>
  <c r="AI3187" i="11" s="1"/>
  <c r="W3188" i="11"/>
  <c r="AQ3188" i="11"/>
  <c r="P3188" i="11"/>
  <c r="AI3188" i="11" s="1"/>
  <c r="W3189" i="11"/>
  <c r="AQ3189" i="11"/>
  <c r="P3189" i="11"/>
  <c r="AI3189" i="11" s="1"/>
  <c r="W3190" i="11"/>
  <c r="AQ3190" i="11"/>
  <c r="P3190" i="11"/>
  <c r="AI3190" i="11" s="1"/>
  <c r="W3191" i="11"/>
  <c r="AQ3191" i="11"/>
  <c r="P3191" i="11"/>
  <c r="AI3191" i="11" s="1"/>
  <c r="AQ3005" i="11"/>
  <c r="P3005" i="11"/>
  <c r="AI3005" i="11" s="1"/>
  <c r="W3005" i="11"/>
  <c r="AQ3006" i="11"/>
  <c r="P3006" i="11"/>
  <c r="AI3006" i="11" s="1"/>
  <c r="W3006" i="11"/>
  <c r="AQ3007" i="11"/>
  <c r="P3007" i="11"/>
  <c r="AI3007" i="11" s="1"/>
  <c r="W3007" i="11"/>
  <c r="AQ3008" i="11"/>
  <c r="P3008" i="11"/>
  <c r="AI3008" i="11" s="1"/>
  <c r="W3008" i="11"/>
  <c r="AQ3009" i="11"/>
  <c r="P3009" i="11"/>
  <c r="AI3009" i="11" s="1"/>
  <c r="W3009" i="11"/>
  <c r="AQ3010" i="11"/>
  <c r="P3010" i="11"/>
  <c r="AI3010" i="11" s="1"/>
  <c r="W3010" i="11"/>
  <c r="AQ3011" i="11"/>
  <c r="P3011" i="11"/>
  <c r="AI3011" i="11" s="1"/>
  <c r="W3011" i="11"/>
  <c r="AQ3012" i="11"/>
  <c r="P3012" i="11"/>
  <c r="AI3012" i="11" s="1"/>
  <c r="W3012" i="11"/>
  <c r="AQ3013" i="11"/>
  <c r="P3013" i="11"/>
  <c r="AI3013" i="11" s="1"/>
  <c r="W3013" i="11"/>
  <c r="AQ3014" i="11"/>
  <c r="P3014" i="11"/>
  <c r="AI3014" i="11" s="1"/>
  <c r="W3014" i="11"/>
  <c r="AQ3015" i="11"/>
  <c r="P3015" i="11"/>
  <c r="AI3015" i="11" s="1"/>
  <c r="W3015" i="11"/>
  <c r="AQ3016" i="11"/>
  <c r="P3016" i="11"/>
  <c r="AI3016" i="11" s="1"/>
  <c r="W3016" i="11"/>
  <c r="AQ3017" i="11"/>
  <c r="P3017" i="11"/>
  <c r="AI3017" i="11" s="1"/>
  <c r="W3017" i="11"/>
  <c r="AQ3018" i="11"/>
  <c r="P3018" i="11"/>
  <c r="AI3018" i="11" s="1"/>
  <c r="W3018" i="11"/>
  <c r="AQ3019" i="11"/>
  <c r="P3019" i="11"/>
  <c r="AI3019" i="11" s="1"/>
  <c r="W3019" i="11"/>
  <c r="AQ3020" i="11"/>
  <c r="P3020" i="11"/>
  <c r="AI3020" i="11" s="1"/>
  <c r="W3020" i="11"/>
  <c r="AQ3021" i="11"/>
  <c r="P3021" i="11"/>
  <c r="AI3021" i="11" s="1"/>
  <c r="W3021" i="11"/>
  <c r="AQ3022" i="11"/>
  <c r="P3022" i="11"/>
  <c r="AI3022" i="11" s="1"/>
  <c r="W3022" i="11"/>
  <c r="AQ3023" i="11"/>
  <c r="P3023" i="11"/>
  <c r="AI3023" i="11" s="1"/>
  <c r="W3023" i="11"/>
  <c r="AQ3024" i="11"/>
  <c r="P3024" i="11"/>
  <c r="AI3024" i="11" s="1"/>
  <c r="W3024" i="11"/>
  <c r="AQ3025" i="11"/>
  <c r="P3025" i="11"/>
  <c r="AI3025" i="11" s="1"/>
  <c r="W3025" i="11"/>
  <c r="AQ3026" i="11"/>
  <c r="P3026" i="11"/>
  <c r="AI3026" i="11" s="1"/>
  <c r="W3026" i="11"/>
  <c r="AQ3027" i="11"/>
  <c r="P3027" i="11"/>
  <c r="AI3027" i="11" s="1"/>
  <c r="W3027" i="11"/>
  <c r="AQ3028" i="11"/>
  <c r="P3028" i="11"/>
  <c r="AI3028" i="11" s="1"/>
  <c r="W3028" i="11"/>
  <c r="AQ3029" i="11"/>
  <c r="P3029" i="11"/>
  <c r="AI3029" i="11" s="1"/>
  <c r="W3029" i="11"/>
  <c r="AQ3030" i="11"/>
  <c r="P3030" i="11"/>
  <c r="AI3030" i="11" s="1"/>
  <c r="W3030" i="11"/>
  <c r="AQ3031" i="11"/>
  <c r="P3031" i="11"/>
  <c r="AI3031" i="11" s="1"/>
  <c r="W3031" i="11"/>
  <c r="AQ3032" i="11"/>
  <c r="P3032" i="11"/>
  <c r="AI3032" i="11" s="1"/>
  <c r="W3032" i="11"/>
  <c r="AQ3033" i="11"/>
  <c r="P3033" i="11"/>
  <c r="AI3033" i="11" s="1"/>
  <c r="W3033" i="11"/>
  <c r="AQ3034" i="11"/>
  <c r="P3034" i="11"/>
  <c r="AI3034" i="11" s="1"/>
  <c r="W3034" i="11"/>
  <c r="AQ3035" i="11"/>
  <c r="P3035" i="11"/>
  <c r="AI3035" i="11" s="1"/>
  <c r="W3035" i="11"/>
  <c r="AQ3036" i="11"/>
  <c r="P3036" i="11"/>
  <c r="AI3036" i="11" s="1"/>
  <c r="W3036" i="11"/>
  <c r="AQ3037" i="11"/>
  <c r="P3037" i="11"/>
  <c r="AI3037" i="11" s="1"/>
  <c r="W3037" i="11"/>
  <c r="AQ3038" i="11"/>
  <c r="P3038" i="11"/>
  <c r="AI3038" i="11" s="1"/>
  <c r="W3038" i="11"/>
  <c r="AQ3039" i="11"/>
  <c r="P3039" i="11"/>
  <c r="AI3039" i="11" s="1"/>
  <c r="W3039" i="11"/>
  <c r="AQ3040" i="11"/>
  <c r="P3040" i="11"/>
  <c r="AI3040" i="11" s="1"/>
  <c r="W3040" i="11"/>
  <c r="AQ3041" i="11"/>
  <c r="P3041" i="11"/>
  <c r="AI3041" i="11" s="1"/>
  <c r="W3041" i="11"/>
  <c r="AQ3042" i="11"/>
  <c r="P3042" i="11"/>
  <c r="AI3042" i="11" s="1"/>
  <c r="W3042" i="11"/>
  <c r="AQ3043" i="11"/>
  <c r="P3043" i="11"/>
  <c r="AI3043" i="11" s="1"/>
  <c r="W3043" i="11"/>
  <c r="AQ3044" i="11"/>
  <c r="P3044" i="11"/>
  <c r="AI3044" i="11" s="1"/>
  <c r="W3044" i="11"/>
  <c r="AQ3045" i="11"/>
  <c r="P3045" i="11"/>
  <c r="AI3045" i="11" s="1"/>
  <c r="W3045" i="11"/>
  <c r="AQ3046" i="11"/>
  <c r="P3046" i="11"/>
  <c r="AI3046" i="11" s="1"/>
  <c r="W3046" i="11"/>
  <c r="AQ3047" i="11"/>
  <c r="P3047" i="11"/>
  <c r="AI3047" i="11" s="1"/>
  <c r="W3047" i="11"/>
  <c r="AQ3048" i="11"/>
  <c r="P3048" i="11"/>
  <c r="AI3048" i="11" s="1"/>
  <c r="W3048" i="11"/>
  <c r="AQ3049" i="11"/>
  <c r="P3049" i="11"/>
  <c r="AI3049" i="11" s="1"/>
  <c r="W3049" i="11"/>
  <c r="AQ3050" i="11"/>
  <c r="P3050" i="11"/>
  <c r="AI3050" i="11" s="1"/>
  <c r="W3050" i="11"/>
  <c r="AQ3051" i="11"/>
  <c r="P3051" i="11"/>
  <c r="AI3051" i="11" s="1"/>
  <c r="W3051" i="11"/>
  <c r="AQ3052" i="11"/>
  <c r="P3052" i="11"/>
  <c r="AI3052" i="11" s="1"/>
  <c r="W3052" i="11"/>
  <c r="AQ3053" i="11"/>
  <c r="P3053" i="11"/>
  <c r="AI3053" i="11" s="1"/>
  <c r="W3053" i="11"/>
  <c r="AQ3054" i="11"/>
  <c r="P3054" i="11"/>
  <c r="AI3054" i="11" s="1"/>
  <c r="W3054" i="11"/>
  <c r="AQ3055" i="11"/>
  <c r="P3055" i="11"/>
  <c r="AI3055" i="11" s="1"/>
  <c r="W3055" i="11"/>
  <c r="AQ3056" i="11"/>
  <c r="P3056" i="11"/>
  <c r="AI3056" i="11" s="1"/>
  <c r="W3056" i="11"/>
  <c r="AQ3057" i="11"/>
  <c r="P3057" i="11"/>
  <c r="AI3057" i="11" s="1"/>
  <c r="W3057" i="11"/>
  <c r="AQ3058" i="11"/>
  <c r="P3058" i="11"/>
  <c r="AI3058" i="11" s="1"/>
  <c r="W3058" i="11"/>
  <c r="AQ3059" i="11"/>
  <c r="P3059" i="11"/>
  <c r="AI3059" i="11" s="1"/>
  <c r="W3059" i="11"/>
  <c r="AQ3060" i="11"/>
  <c r="P3060" i="11"/>
  <c r="AI3060" i="11" s="1"/>
  <c r="W3060" i="11"/>
  <c r="AQ3061" i="11"/>
  <c r="P3061" i="11"/>
  <c r="AI3061" i="11" s="1"/>
  <c r="W3061" i="11"/>
  <c r="AQ3062" i="11"/>
  <c r="P3062" i="11"/>
  <c r="AI3062" i="11" s="1"/>
  <c r="W3062" i="11"/>
  <c r="AQ3063" i="11"/>
  <c r="P3063" i="11"/>
  <c r="AI3063" i="11" s="1"/>
  <c r="W3063" i="11"/>
  <c r="AQ3064" i="11"/>
  <c r="P3064" i="11"/>
  <c r="AI3064" i="11" s="1"/>
  <c r="W3064" i="11"/>
  <c r="AQ3065" i="11"/>
  <c r="P3065" i="11"/>
  <c r="AI3065" i="11" s="1"/>
  <c r="W3065" i="11"/>
  <c r="AQ3066" i="11"/>
  <c r="P3066" i="11"/>
  <c r="AI3066" i="11" s="1"/>
  <c r="W3066" i="11"/>
  <c r="AQ3067" i="11"/>
  <c r="P3067" i="11"/>
  <c r="AI3067" i="11" s="1"/>
  <c r="W3067" i="11"/>
  <c r="AQ3068" i="11"/>
  <c r="P3068" i="11"/>
  <c r="AI3068" i="11" s="1"/>
  <c r="W3068" i="11"/>
  <c r="AQ3069" i="11"/>
  <c r="P3069" i="11"/>
  <c r="AI3069" i="11" s="1"/>
  <c r="W3069" i="11"/>
  <c r="AQ3070" i="11"/>
  <c r="P3070" i="11"/>
  <c r="AI3070" i="11" s="1"/>
  <c r="W3070" i="11"/>
  <c r="AQ3071" i="11"/>
  <c r="P3071" i="11"/>
  <c r="AI3071" i="11" s="1"/>
  <c r="W3071" i="11"/>
  <c r="AQ3072" i="11"/>
  <c r="P3072" i="11"/>
  <c r="AI3072" i="11" s="1"/>
  <c r="W3072" i="11"/>
  <c r="P3082" i="11"/>
  <c r="AI3082" i="11" s="1"/>
  <c r="P3083" i="11"/>
  <c r="AI3083" i="11" s="1"/>
  <c r="P3084" i="11"/>
  <c r="AI3084" i="11" s="1"/>
  <c r="P3085" i="11"/>
  <c r="AI3085" i="11" s="1"/>
  <c r="P3086" i="11"/>
  <c r="AI3086" i="11" s="1"/>
  <c r="P3087" i="11"/>
  <c r="AI3087" i="11" s="1"/>
  <c r="P3088" i="11"/>
  <c r="AI3088" i="11" s="1"/>
  <c r="P3089" i="11"/>
  <c r="AI3089" i="11" s="1"/>
  <c r="P3090" i="11"/>
  <c r="AI3090" i="11" s="1"/>
  <c r="P3091" i="11"/>
  <c r="AI3091" i="11" s="1"/>
  <c r="P3092" i="11"/>
  <c r="AI3092" i="11" s="1"/>
  <c r="P3093" i="11"/>
  <c r="AI3093" i="11" s="1"/>
  <c r="P3094" i="11"/>
  <c r="AI3094" i="11" s="1"/>
  <c r="P3095" i="11"/>
  <c r="AI3095" i="11" s="1"/>
  <c r="P3096" i="11"/>
  <c r="AI3096" i="11" s="1"/>
  <c r="P3097" i="11"/>
  <c r="AI3097" i="11" s="1"/>
  <c r="P3098" i="11"/>
  <c r="AI3098" i="11" s="1"/>
  <c r="P3099" i="11"/>
  <c r="AI3099" i="11" s="1"/>
  <c r="P3100" i="11"/>
  <c r="AI3100" i="11" s="1"/>
  <c r="P3101" i="11"/>
  <c r="AI3101" i="11" s="1"/>
  <c r="P3102" i="11"/>
  <c r="AI3102" i="11" s="1"/>
  <c r="P3103" i="11"/>
  <c r="AI3103" i="11" s="1"/>
  <c r="P3104" i="11"/>
  <c r="AI3104" i="11" s="1"/>
  <c r="P3105" i="11"/>
  <c r="AI3105" i="11" s="1"/>
  <c r="P3106" i="11"/>
  <c r="AI3106" i="11" s="1"/>
  <c r="P3107" i="11"/>
  <c r="AI3107" i="11" s="1"/>
  <c r="P3108" i="11"/>
  <c r="AI3108" i="11" s="1"/>
  <c r="P3109" i="11"/>
  <c r="AI3109" i="11" s="1"/>
  <c r="P3110" i="11"/>
  <c r="AI3110" i="11" s="1"/>
  <c r="P3111" i="11"/>
  <c r="AI3111" i="11" s="1"/>
  <c r="P3112" i="11"/>
  <c r="AI3112" i="11" s="1"/>
  <c r="P3113" i="11"/>
  <c r="AI3113" i="11" s="1"/>
  <c r="P3114" i="11"/>
  <c r="AI3114" i="11" s="1"/>
  <c r="P3115" i="11"/>
  <c r="AI3115" i="11" s="1"/>
  <c r="P3116" i="11"/>
  <c r="AI3116" i="11" s="1"/>
  <c r="P3117" i="11"/>
  <c r="AI3117" i="11" s="1"/>
  <c r="P3118" i="11"/>
  <c r="AI3118" i="11" s="1"/>
  <c r="P3119" i="11"/>
  <c r="AI3119" i="11" s="1"/>
  <c r="P3120" i="11"/>
  <c r="AI3120" i="11" s="1"/>
  <c r="P3121" i="11"/>
  <c r="AI3121" i="11" s="1"/>
  <c r="P3122" i="11"/>
  <c r="AI3122" i="11" s="1"/>
  <c r="P3123" i="11"/>
  <c r="AI3123" i="11" s="1"/>
  <c r="P3124" i="11"/>
  <c r="AI3124" i="11" s="1"/>
  <c r="P3125" i="11"/>
  <c r="AI3125" i="11" s="1"/>
  <c r="P3126" i="11"/>
  <c r="AI3126" i="11" s="1"/>
  <c r="P3127" i="11"/>
  <c r="AI3127" i="11" s="1"/>
  <c r="P3128" i="11"/>
  <c r="AI3128" i="11" s="1"/>
  <c r="P3129" i="11"/>
  <c r="AI3129" i="11" s="1"/>
  <c r="P3130" i="11"/>
  <c r="AI3130" i="11" s="1"/>
  <c r="P3131" i="11"/>
  <c r="AI3131" i="11" s="1"/>
  <c r="P3132" i="11"/>
  <c r="AI3132" i="11" s="1"/>
  <c r="P3133" i="11"/>
  <c r="AI3133" i="11" s="1"/>
  <c r="P3134" i="11"/>
  <c r="AI3134" i="11" s="1"/>
  <c r="P3135" i="11"/>
  <c r="AI3135" i="11" s="1"/>
  <c r="P3136" i="11"/>
  <c r="AI3136" i="11" s="1"/>
  <c r="AQ3137" i="11"/>
  <c r="W3138" i="11"/>
  <c r="P3138" i="11"/>
  <c r="AI3138" i="11" s="1"/>
  <c r="AQ3139" i="11"/>
  <c r="W3140" i="11"/>
  <c r="P3140" i="11"/>
  <c r="AI3140" i="11" s="1"/>
  <c r="AQ3141" i="11"/>
  <c r="W3142" i="11"/>
  <c r="P3142" i="11"/>
  <c r="AI3142" i="11" s="1"/>
  <c r="AQ3143" i="11"/>
  <c r="W3144" i="11"/>
  <c r="P3144" i="11"/>
  <c r="AI3144" i="11" s="1"/>
  <c r="AQ3145" i="11"/>
  <c r="W3146" i="11"/>
  <c r="P3146" i="11"/>
  <c r="AI3146" i="11" s="1"/>
  <c r="AQ3147" i="11"/>
  <c r="W3148" i="11"/>
  <c r="P3148" i="11"/>
  <c r="AI3148" i="11" s="1"/>
  <c r="AQ3149" i="11"/>
  <c r="W3150" i="11"/>
  <c r="P3150" i="11"/>
  <c r="AI3150" i="11" s="1"/>
  <c r="AQ3151" i="11"/>
  <c r="W3152" i="11"/>
  <c r="P3152" i="11"/>
  <c r="AI3152" i="11" s="1"/>
  <c r="AQ3153" i="11"/>
  <c r="W3154" i="11"/>
  <c r="P3154" i="11"/>
  <c r="AI3154" i="11" s="1"/>
  <c r="AQ3155" i="11"/>
  <c r="W3156" i="11"/>
  <c r="P3156" i="11"/>
  <c r="AI3156" i="11" s="1"/>
  <c r="AQ3157" i="11"/>
  <c r="W3158" i="11"/>
  <c r="P3158" i="11"/>
  <c r="AI3158" i="11" s="1"/>
  <c r="AQ3159" i="11"/>
  <c r="W3160" i="11"/>
  <c r="P3160" i="11"/>
  <c r="AI3160" i="11" s="1"/>
  <c r="AQ3161" i="11"/>
  <c r="W3162" i="11"/>
  <c r="P3162" i="11"/>
  <c r="AI3162" i="11" s="1"/>
  <c r="AQ3163" i="11"/>
  <c r="W3164" i="11"/>
  <c r="P3164" i="11"/>
  <c r="AI3164" i="11" s="1"/>
  <c r="AQ3165" i="11"/>
  <c r="W3166" i="11"/>
  <c r="P3166" i="11"/>
  <c r="AI3166" i="11" s="1"/>
  <c r="AQ3167" i="11"/>
  <c r="W3168" i="11"/>
  <c r="P3168" i="11"/>
  <c r="AI3168" i="11" s="1"/>
  <c r="AQ3169" i="11"/>
  <c r="W3170" i="11"/>
  <c r="P3170" i="11"/>
  <c r="AI3170" i="11" s="1"/>
  <c r="AQ3171" i="11"/>
  <c r="W3172" i="11"/>
  <c r="P3172" i="11"/>
  <c r="AI3172" i="11" s="1"/>
  <c r="AQ3173" i="11"/>
  <c r="W3174" i="11"/>
  <c r="P3174" i="11"/>
  <c r="AI3174" i="11" s="1"/>
  <c r="AQ3175" i="11"/>
  <c r="W3176" i="11"/>
  <c r="P3176" i="11"/>
  <c r="AI3176" i="11" s="1"/>
  <c r="AQ3177" i="11"/>
  <c r="W3178" i="11"/>
  <c r="P3178" i="11"/>
  <c r="AI3178" i="11" s="1"/>
  <c r="AQ3178" i="11"/>
  <c r="W3192" i="11"/>
  <c r="AQ3192" i="11"/>
  <c r="P3192" i="11"/>
  <c r="AI3192" i="11" s="1"/>
  <c r="W3193" i="11"/>
  <c r="AQ3193" i="11"/>
  <c r="P3193" i="11"/>
  <c r="AI3193" i="11" s="1"/>
  <c r="W3179" i="11"/>
  <c r="P3179" i="11"/>
  <c r="AI3179" i="11" s="1"/>
  <c r="W3194" i="11"/>
  <c r="AQ3194" i="11"/>
  <c r="P3194" i="11"/>
  <c r="AI3194" i="11" s="1"/>
  <c r="W3195" i="11"/>
  <c r="AQ3195" i="11"/>
  <c r="P3195" i="11"/>
  <c r="AI3195" i="11" s="1"/>
  <c r="N7" i="13" l="1"/>
  <c r="N37" i="13" s="1"/>
  <c r="V37" i="13"/>
  <c r="AP1373" i="11"/>
  <c r="O1373" i="11"/>
  <c r="AH1373" i="11" s="1"/>
  <c r="AP1365" i="11"/>
  <c r="O1365" i="11"/>
  <c r="AH1365" i="11" s="1"/>
  <c r="AP1357" i="11"/>
  <c r="O1357" i="11"/>
  <c r="AH1357" i="11" s="1"/>
  <c r="AP1349" i="11"/>
  <c r="O1349" i="11"/>
  <c r="AH1349" i="11" s="1"/>
  <c r="AP1341" i="11"/>
  <c r="O1341" i="11"/>
  <c r="AH1341" i="11" s="1"/>
  <c r="AP1333" i="11"/>
  <c r="O1333" i="11"/>
  <c r="AH1333" i="11" s="1"/>
  <c r="AP1325" i="11"/>
  <c r="O1325" i="11"/>
  <c r="AH1325" i="11" s="1"/>
  <c r="AP1315" i="11"/>
  <c r="O1315" i="11"/>
  <c r="AH1315" i="11" s="1"/>
  <c r="AP1307" i="11"/>
  <c r="O1307" i="11"/>
  <c r="AH1307" i="11" s="1"/>
  <c r="AP1299" i="11"/>
  <c r="O1299" i="11"/>
  <c r="AH1299" i="11" s="1"/>
  <c r="AP1291" i="11"/>
  <c r="O1291" i="11"/>
  <c r="AH1291" i="11" s="1"/>
  <c r="AP1283" i="11"/>
  <c r="O1283" i="11"/>
  <c r="AH1283" i="11" s="1"/>
  <c r="AP1275" i="11"/>
  <c r="O1275" i="11"/>
  <c r="AH1275" i="11" s="1"/>
  <c r="AP1267" i="11"/>
  <c r="O1267" i="11"/>
  <c r="AH1267" i="11" s="1"/>
  <c r="AP1259" i="11"/>
  <c r="O1259" i="11"/>
  <c r="AH1259" i="11" s="1"/>
  <c r="AP1251" i="11"/>
  <c r="O1251" i="11"/>
  <c r="AH1251" i="11" s="1"/>
  <c r="AP1243" i="11"/>
  <c r="O1243" i="11"/>
  <c r="AH1243" i="11" s="1"/>
  <c r="AP1235" i="11"/>
  <c r="O1235" i="11"/>
  <c r="AH1235" i="11" s="1"/>
  <c r="AP1227" i="11"/>
  <c r="O1227" i="11"/>
  <c r="AH1227" i="11" s="1"/>
  <c r="AP1219" i="11"/>
  <c r="O1219" i="11"/>
  <c r="AH1219" i="11" s="1"/>
  <c r="AP1211" i="11"/>
  <c r="O1211" i="11"/>
  <c r="AH1211" i="11" s="1"/>
  <c r="AP1201" i="11"/>
  <c r="O1201" i="11"/>
  <c r="AH1201" i="11" s="1"/>
  <c r="AP1193" i="11"/>
  <c r="O1193" i="11"/>
  <c r="AH1193" i="11" s="1"/>
  <c r="AP1185" i="11"/>
  <c r="O1185" i="11"/>
  <c r="AH1185" i="11" s="1"/>
  <c r="AP1177" i="11"/>
  <c r="O1177" i="11"/>
  <c r="AH1177" i="11" s="1"/>
  <c r="AP1169" i="11"/>
  <c r="O1169" i="11"/>
  <c r="AH1169" i="11" s="1"/>
  <c r="AP1161" i="11"/>
  <c r="O1161" i="11"/>
  <c r="AH1161" i="11" s="1"/>
  <c r="AP1153" i="11"/>
  <c r="O1153" i="11"/>
  <c r="AH1153" i="11" s="1"/>
  <c r="AP1145" i="11"/>
  <c r="O1145" i="11"/>
  <c r="AH1145" i="11" s="1"/>
  <c r="AP1137" i="11"/>
  <c r="O1137" i="11"/>
  <c r="AH1137" i="11" s="1"/>
  <c r="AP1129" i="11"/>
  <c r="O1129" i="11"/>
  <c r="AH1129" i="11" s="1"/>
  <c r="AP1121" i="11"/>
  <c r="O1121" i="11"/>
  <c r="AH1121" i="11" s="1"/>
  <c r="AP1113" i="11"/>
  <c r="O1113" i="11"/>
  <c r="AH1113" i="11" s="1"/>
  <c r="AP1105" i="11"/>
  <c r="O1105" i="11"/>
  <c r="AH1105" i="11" s="1"/>
  <c r="AP1097" i="11"/>
  <c r="O1097" i="11"/>
  <c r="AH1097" i="11" s="1"/>
  <c r="AP1089" i="11"/>
  <c r="O1089" i="11"/>
  <c r="AH1089" i="11" s="1"/>
  <c r="AP1081" i="11"/>
  <c r="O1081" i="11"/>
  <c r="AH1081" i="11" s="1"/>
  <c r="AP1071" i="11"/>
  <c r="O1071" i="11"/>
  <c r="AH1071" i="11" s="1"/>
  <c r="AP1063" i="11"/>
  <c r="O1063" i="11"/>
  <c r="AH1063" i="11" s="1"/>
  <c r="AP1055" i="11"/>
  <c r="O1055" i="11"/>
  <c r="AH1055" i="11" s="1"/>
  <c r="AP1047" i="11"/>
  <c r="O1047" i="11"/>
  <c r="AH1047" i="11" s="1"/>
  <c r="AP1039" i="11"/>
  <c r="O1039" i="11"/>
  <c r="AH1039" i="11" s="1"/>
  <c r="AP1031" i="11"/>
  <c r="O1031" i="11"/>
  <c r="AH1031" i="11" s="1"/>
  <c r="AP1023" i="11"/>
  <c r="O1023" i="11"/>
  <c r="AH1023" i="11" s="1"/>
  <c r="AP1015" i="11"/>
  <c r="O1015" i="11"/>
  <c r="AH1015" i="11" s="1"/>
  <c r="AP1007" i="11"/>
  <c r="O1007" i="11"/>
  <c r="AH1007" i="11" s="1"/>
  <c r="AP999" i="11"/>
  <c r="O999" i="11"/>
  <c r="AH999" i="11" s="1"/>
  <c r="AP991" i="11"/>
  <c r="O991" i="11"/>
  <c r="AH991" i="11" s="1"/>
  <c r="AP983" i="11"/>
  <c r="O983" i="11"/>
  <c r="AH983" i="11" s="1"/>
  <c r="AP975" i="11"/>
  <c r="O975" i="11"/>
  <c r="AH975" i="11" s="1"/>
  <c r="AP967" i="11"/>
  <c r="O967" i="11"/>
  <c r="AH967" i="11" s="1"/>
  <c r="AP959" i="11"/>
  <c r="O959" i="11"/>
  <c r="AH959" i="11" s="1"/>
  <c r="AP951" i="11"/>
  <c r="O951" i="11"/>
  <c r="AH951" i="11" s="1"/>
  <c r="AP943" i="11"/>
  <c r="O943" i="11"/>
  <c r="AH943" i="11" s="1"/>
  <c r="AP935" i="11"/>
  <c r="O935" i="11"/>
  <c r="AH935" i="11" s="1"/>
  <c r="AP927" i="11"/>
  <c r="O927" i="11"/>
  <c r="AH927" i="11" s="1"/>
  <c r="AP919" i="11"/>
  <c r="O919" i="11"/>
  <c r="AH919" i="11" s="1"/>
  <c r="AP911" i="11"/>
  <c r="O911" i="11"/>
  <c r="AH911" i="11" s="1"/>
  <c r="AP903" i="11"/>
  <c r="O903" i="11"/>
  <c r="AH903" i="11" s="1"/>
  <c r="AP895" i="11"/>
  <c r="O895" i="11"/>
  <c r="AH895" i="11" s="1"/>
  <c r="AP887" i="11"/>
  <c r="O887" i="11"/>
  <c r="AH887" i="11" s="1"/>
  <c r="AP877" i="11"/>
  <c r="O877" i="11"/>
  <c r="AH877" i="11" s="1"/>
  <c r="AP869" i="11"/>
  <c r="O869" i="11"/>
  <c r="AH869" i="11" s="1"/>
  <c r="AP861" i="11"/>
  <c r="O861" i="11"/>
  <c r="AH861" i="11" s="1"/>
  <c r="AP855" i="11"/>
  <c r="O855" i="11"/>
  <c r="AH855" i="11" s="1"/>
  <c r="AP847" i="11"/>
  <c r="O847" i="11"/>
  <c r="AH847" i="11" s="1"/>
  <c r="AP837" i="11"/>
  <c r="O837" i="11"/>
  <c r="AH837" i="11" s="1"/>
  <c r="AP829" i="11"/>
  <c r="O829" i="11"/>
  <c r="AH829" i="11" s="1"/>
  <c r="AP823" i="11"/>
  <c r="O823" i="11"/>
  <c r="AH823" i="11" s="1"/>
  <c r="AP813" i="11"/>
  <c r="O813" i="11"/>
  <c r="AH813" i="11" s="1"/>
  <c r="AP805" i="11"/>
  <c r="O805" i="11"/>
  <c r="AH805" i="11" s="1"/>
  <c r="AP797" i="11"/>
  <c r="O797" i="11"/>
  <c r="AH797" i="11" s="1"/>
  <c r="AP789" i="11"/>
  <c r="O789" i="11"/>
  <c r="AH789" i="11" s="1"/>
  <c r="AP781" i="11"/>
  <c r="O781" i="11"/>
  <c r="AH781" i="11" s="1"/>
  <c r="AP773" i="11"/>
  <c r="O773" i="11"/>
  <c r="AH773" i="11" s="1"/>
  <c r="AP765" i="11"/>
  <c r="O765" i="11"/>
  <c r="AH765" i="11" s="1"/>
  <c r="AP757" i="11"/>
  <c r="O757" i="11"/>
  <c r="AH757" i="11" s="1"/>
  <c r="AP749" i="11"/>
  <c r="O749" i="11"/>
  <c r="AH749" i="11" s="1"/>
  <c r="AP739" i="11"/>
  <c r="O739" i="11"/>
  <c r="AH739" i="11" s="1"/>
  <c r="AP731" i="11"/>
  <c r="O731" i="11"/>
  <c r="AH731" i="11" s="1"/>
  <c r="AP725" i="11"/>
  <c r="O725" i="11"/>
  <c r="AH725" i="11" s="1"/>
  <c r="AP717" i="11"/>
  <c r="O717" i="11"/>
  <c r="AH717" i="11" s="1"/>
  <c r="AP709" i="11"/>
  <c r="O709" i="11"/>
  <c r="AH709" i="11" s="1"/>
  <c r="AP699" i="11"/>
  <c r="O699" i="11"/>
  <c r="AH699" i="11" s="1"/>
  <c r="AP691" i="11"/>
  <c r="O691" i="11"/>
  <c r="AH691" i="11" s="1"/>
  <c r="AP683" i="11"/>
  <c r="O683" i="11"/>
  <c r="AH683" i="11" s="1"/>
  <c r="AP675" i="11"/>
  <c r="O675" i="11"/>
  <c r="AH675" i="11" s="1"/>
  <c r="AP667" i="11"/>
  <c r="O667" i="11"/>
  <c r="AH667" i="11" s="1"/>
  <c r="AP659" i="11"/>
  <c r="O659" i="11"/>
  <c r="AH659" i="11" s="1"/>
  <c r="AP651" i="11"/>
  <c r="O651" i="11"/>
  <c r="AH651" i="11" s="1"/>
  <c r="AP643" i="11"/>
  <c r="O643" i="11"/>
  <c r="AH643" i="11" s="1"/>
  <c r="AP635" i="11"/>
  <c r="O635" i="11"/>
  <c r="AH635" i="11" s="1"/>
  <c r="AP627" i="11"/>
  <c r="O627" i="11"/>
  <c r="AH627" i="11" s="1"/>
  <c r="AP619" i="11"/>
  <c r="O619" i="11"/>
  <c r="AH619" i="11" s="1"/>
  <c r="AP611" i="11"/>
  <c r="O611" i="11"/>
  <c r="AH611" i="11" s="1"/>
  <c r="AP603" i="11"/>
  <c r="O603" i="11"/>
  <c r="AH603" i="11" s="1"/>
  <c r="AP595" i="11"/>
  <c r="O595" i="11"/>
  <c r="AH595" i="11" s="1"/>
  <c r="AP587" i="11"/>
  <c r="O587" i="11"/>
  <c r="AH587" i="11" s="1"/>
  <c r="AP579" i="11"/>
  <c r="O579" i="11"/>
  <c r="AH579" i="11" s="1"/>
  <c r="AP571" i="11"/>
  <c r="O571" i="11"/>
  <c r="AH571" i="11" s="1"/>
  <c r="AP563" i="11"/>
  <c r="O563" i="11"/>
  <c r="AH563" i="11" s="1"/>
  <c r="AP555" i="11"/>
  <c r="O555" i="11"/>
  <c r="AH555" i="11" s="1"/>
  <c r="AP547" i="11"/>
  <c r="O547" i="11"/>
  <c r="AH547" i="11" s="1"/>
  <c r="AP539" i="11"/>
  <c r="O539" i="11"/>
  <c r="AH539" i="11" s="1"/>
  <c r="AP531" i="11"/>
  <c r="O531" i="11"/>
  <c r="AH531" i="11" s="1"/>
  <c r="AP521" i="11"/>
  <c r="O521" i="11"/>
  <c r="AH521" i="11" s="1"/>
  <c r="AP513" i="11"/>
  <c r="O513" i="11"/>
  <c r="AH513" i="11" s="1"/>
  <c r="AP505" i="11"/>
  <c r="O505" i="11"/>
  <c r="AH505" i="11" s="1"/>
  <c r="AP498" i="11"/>
  <c r="O498" i="11"/>
  <c r="AH498" i="11" s="1"/>
  <c r="AP481" i="11"/>
  <c r="O481" i="11"/>
  <c r="AH481" i="11" s="1"/>
  <c r="AP473" i="11"/>
  <c r="O473" i="11"/>
  <c r="AH473" i="11" s="1"/>
  <c r="AP465" i="11"/>
  <c r="O465" i="11"/>
  <c r="AH465" i="11" s="1"/>
  <c r="AP457" i="11"/>
  <c r="O457" i="11"/>
  <c r="AH457" i="11" s="1"/>
  <c r="AP449" i="11"/>
  <c r="O449" i="11"/>
  <c r="AH449" i="11" s="1"/>
  <c r="AP441" i="11"/>
  <c r="O441" i="11"/>
  <c r="AH441" i="11" s="1"/>
  <c r="AP433" i="11"/>
  <c r="O433" i="11"/>
  <c r="AH433" i="11" s="1"/>
  <c r="AP425" i="11"/>
  <c r="O425" i="11"/>
  <c r="AH425" i="11" s="1"/>
  <c r="AP417" i="11"/>
  <c r="O417" i="11"/>
  <c r="AH417" i="11" s="1"/>
  <c r="AP409" i="11"/>
  <c r="O409" i="11"/>
  <c r="AH409" i="11" s="1"/>
  <c r="AP401" i="11"/>
  <c r="O401" i="11"/>
  <c r="AH401" i="11" s="1"/>
  <c r="AP393" i="11"/>
  <c r="O393" i="11"/>
  <c r="AH393" i="11" s="1"/>
  <c r="AP385" i="11"/>
  <c r="O385" i="11"/>
  <c r="AH385" i="11" s="1"/>
  <c r="AP377" i="11"/>
  <c r="O377" i="11"/>
  <c r="AH377" i="11" s="1"/>
  <c r="AP369" i="11"/>
  <c r="O369" i="11"/>
  <c r="AH369" i="11" s="1"/>
  <c r="AP359" i="11"/>
  <c r="O359" i="11"/>
  <c r="AH359" i="11" s="1"/>
  <c r="AP351" i="11"/>
  <c r="O351" i="11"/>
  <c r="AH351" i="11" s="1"/>
  <c r="AP343" i="11"/>
  <c r="O343" i="11"/>
  <c r="AH343" i="11" s="1"/>
  <c r="AP335" i="11"/>
  <c r="O335" i="11"/>
  <c r="AH335" i="11" s="1"/>
  <c r="AP329" i="11"/>
  <c r="O329" i="11"/>
  <c r="AH329" i="11" s="1"/>
  <c r="AP321" i="11"/>
  <c r="O321" i="11"/>
  <c r="AH321" i="11" s="1"/>
  <c r="AP313" i="11"/>
  <c r="O313" i="11"/>
  <c r="AH313" i="11" s="1"/>
  <c r="AP305" i="11"/>
  <c r="O305" i="11"/>
  <c r="AH305" i="11" s="1"/>
  <c r="O295" i="11"/>
  <c r="AH295" i="11" s="1"/>
  <c r="AP295" i="11"/>
  <c r="AP287" i="11"/>
  <c r="O287" i="11"/>
  <c r="AH287" i="11" s="1"/>
  <c r="AP279" i="11"/>
  <c r="O279" i="11"/>
  <c r="AH279" i="11" s="1"/>
  <c r="O271" i="11"/>
  <c r="AH271" i="11" s="1"/>
  <c r="AP271" i="11"/>
  <c r="AP263" i="11"/>
  <c r="O263" i="11"/>
  <c r="AH263" i="11" s="1"/>
  <c r="AP255" i="11"/>
  <c r="O255" i="11"/>
  <c r="AH255" i="11" s="1"/>
  <c r="O247" i="11"/>
  <c r="AH247" i="11" s="1"/>
  <c r="AP247" i="11"/>
  <c r="AP239" i="11"/>
  <c r="O239" i="11"/>
  <c r="AH239" i="11" s="1"/>
  <c r="AP231" i="11"/>
  <c r="O231" i="11"/>
  <c r="AH231" i="11" s="1"/>
  <c r="AP223" i="11"/>
  <c r="O223" i="11"/>
  <c r="AH223" i="11" s="1"/>
  <c r="O215" i="11"/>
  <c r="AH215" i="11" s="1"/>
  <c r="AP215" i="11"/>
  <c r="AP207" i="11"/>
  <c r="O207" i="11"/>
  <c r="AH207" i="11" s="1"/>
  <c r="AP199" i="11"/>
  <c r="O199" i="11"/>
  <c r="AH199" i="11" s="1"/>
  <c r="AP191" i="11"/>
  <c r="O191" i="11"/>
  <c r="AH191" i="11" s="1"/>
  <c r="AP181" i="11"/>
  <c r="O181" i="11"/>
  <c r="AH181" i="11" s="1"/>
  <c r="AP173" i="11"/>
  <c r="O173" i="11"/>
  <c r="AH173" i="11" s="1"/>
  <c r="AP165" i="11"/>
  <c r="O165" i="11"/>
  <c r="AH165" i="11" s="1"/>
  <c r="O157" i="11"/>
  <c r="AH157" i="11" s="1"/>
  <c r="AP157" i="11"/>
  <c r="AP148" i="11"/>
  <c r="O148" i="11"/>
  <c r="AH148" i="11" s="1"/>
  <c r="O140" i="11"/>
  <c r="AH140" i="11" s="1"/>
  <c r="AP140" i="11"/>
  <c r="AP132" i="11"/>
  <c r="O132" i="11"/>
  <c r="AH132" i="11" s="1"/>
  <c r="AP124" i="11"/>
  <c r="O124" i="11"/>
  <c r="AH124" i="11" s="1"/>
  <c r="AP116" i="11"/>
  <c r="O116" i="11"/>
  <c r="AH116" i="11" s="1"/>
  <c r="AP108" i="11"/>
  <c r="O108" i="11"/>
  <c r="AH108" i="11" s="1"/>
  <c r="O100" i="11"/>
  <c r="AH100" i="11" s="1"/>
  <c r="AP100" i="11"/>
  <c r="AP92" i="11"/>
  <c r="O92" i="11"/>
  <c r="AH92" i="11" s="1"/>
  <c r="AP82" i="11"/>
  <c r="O82" i="11"/>
  <c r="AH82" i="11" s="1"/>
  <c r="AP74" i="11"/>
  <c r="O74" i="11"/>
  <c r="AH74" i="11" s="1"/>
  <c r="AP66" i="11"/>
  <c r="O66" i="11"/>
  <c r="AH66" i="11" s="1"/>
  <c r="AP58" i="11"/>
  <c r="O58" i="11"/>
  <c r="AH58" i="11" s="1"/>
  <c r="AP50" i="11"/>
  <c r="O50" i="11"/>
  <c r="AH50" i="11" s="1"/>
  <c r="AP42" i="11"/>
  <c r="O42" i="11"/>
  <c r="AH42" i="11" s="1"/>
  <c r="AP36" i="11"/>
  <c r="O36" i="11"/>
  <c r="AH36" i="11" s="1"/>
  <c r="AP26" i="11"/>
  <c r="O26" i="11"/>
  <c r="AH26" i="11" s="1"/>
  <c r="AP18" i="11"/>
  <c r="O18" i="11"/>
  <c r="AH18" i="11" s="1"/>
  <c r="AP10" i="11"/>
  <c r="O10" i="11"/>
  <c r="AH10" i="11" s="1"/>
  <c r="AP3194" i="11"/>
  <c r="O3194" i="11"/>
  <c r="AH3194" i="11" s="1"/>
  <c r="AP3179" i="11"/>
  <c r="O3179" i="11"/>
  <c r="AH3179" i="11" s="1"/>
  <c r="AP3192" i="11"/>
  <c r="O3192" i="11"/>
  <c r="AH3192" i="11" s="1"/>
  <c r="AP3176" i="11"/>
  <c r="O3176" i="11"/>
  <c r="AH3176" i="11" s="1"/>
  <c r="AP3172" i="11"/>
  <c r="O3172" i="11"/>
  <c r="AH3172" i="11" s="1"/>
  <c r="AP3168" i="11"/>
  <c r="O3168" i="11"/>
  <c r="AH3168" i="11" s="1"/>
  <c r="AP3164" i="11"/>
  <c r="O3164" i="11"/>
  <c r="AH3164" i="11" s="1"/>
  <c r="AP3160" i="11"/>
  <c r="O3160" i="11"/>
  <c r="AH3160" i="11" s="1"/>
  <c r="AP3156" i="11"/>
  <c r="O3156" i="11"/>
  <c r="AH3156" i="11" s="1"/>
  <c r="AP3152" i="11"/>
  <c r="O3152" i="11"/>
  <c r="AH3152" i="11" s="1"/>
  <c r="AP3148" i="11"/>
  <c r="O3148" i="11"/>
  <c r="AH3148" i="11" s="1"/>
  <c r="AP3144" i="11"/>
  <c r="O3144" i="11"/>
  <c r="AH3144" i="11" s="1"/>
  <c r="AP3140" i="11"/>
  <c r="O3140" i="11"/>
  <c r="AH3140" i="11" s="1"/>
  <c r="AP3072" i="11"/>
  <c r="O3072" i="11"/>
  <c r="AH3072" i="11" s="1"/>
  <c r="AP3070" i="11"/>
  <c r="O3070" i="11"/>
  <c r="AH3070" i="11" s="1"/>
  <c r="AP3068" i="11"/>
  <c r="O3068" i="11"/>
  <c r="AH3068" i="11" s="1"/>
  <c r="AP3066" i="11"/>
  <c r="O3066" i="11"/>
  <c r="AH3066" i="11" s="1"/>
  <c r="AP3064" i="11"/>
  <c r="O3064" i="11"/>
  <c r="AH3064" i="11" s="1"/>
  <c r="AP3062" i="11"/>
  <c r="O3062" i="11"/>
  <c r="AH3062" i="11" s="1"/>
  <c r="AP3060" i="11"/>
  <c r="O3060" i="11"/>
  <c r="AH3060" i="11" s="1"/>
  <c r="AP3058" i="11"/>
  <c r="O3058" i="11"/>
  <c r="AH3058" i="11" s="1"/>
  <c r="AP3056" i="11"/>
  <c r="O3056" i="11"/>
  <c r="AH3056" i="11" s="1"/>
  <c r="AP3054" i="11"/>
  <c r="O3054" i="11"/>
  <c r="AH3054" i="11" s="1"/>
  <c r="AP3052" i="11"/>
  <c r="O3052" i="11"/>
  <c r="AH3052" i="11" s="1"/>
  <c r="AP3050" i="11"/>
  <c r="O3050" i="11"/>
  <c r="AH3050" i="11" s="1"/>
  <c r="AP3048" i="11"/>
  <c r="O3048" i="11"/>
  <c r="AH3048" i="11" s="1"/>
  <c r="AP3046" i="11"/>
  <c r="O3046" i="11"/>
  <c r="AH3046" i="11" s="1"/>
  <c r="AP3044" i="11"/>
  <c r="O3044" i="11"/>
  <c r="AH3044" i="11" s="1"/>
  <c r="AP3042" i="11"/>
  <c r="O3042" i="11"/>
  <c r="AH3042" i="11" s="1"/>
  <c r="AP3040" i="11"/>
  <c r="O3040" i="11"/>
  <c r="AH3040" i="11" s="1"/>
  <c r="AP3038" i="11"/>
  <c r="O3038" i="11"/>
  <c r="AH3038" i="11" s="1"/>
  <c r="AP3036" i="11"/>
  <c r="O3036" i="11"/>
  <c r="AH3036" i="11" s="1"/>
  <c r="AP3034" i="11"/>
  <c r="O3034" i="11"/>
  <c r="AH3034" i="11" s="1"/>
  <c r="AP3032" i="11"/>
  <c r="O3032" i="11"/>
  <c r="AH3032" i="11" s="1"/>
  <c r="AP3030" i="11"/>
  <c r="O3030" i="11"/>
  <c r="AH3030" i="11" s="1"/>
  <c r="AP3028" i="11"/>
  <c r="O3028" i="11"/>
  <c r="AH3028" i="11" s="1"/>
  <c r="AP3026" i="11"/>
  <c r="O3026" i="11"/>
  <c r="AH3026" i="11" s="1"/>
  <c r="AP3024" i="11"/>
  <c r="O3024" i="11"/>
  <c r="AH3024" i="11" s="1"/>
  <c r="AP3022" i="11"/>
  <c r="O3022" i="11"/>
  <c r="AH3022" i="11" s="1"/>
  <c r="AP3020" i="11"/>
  <c r="O3020" i="11"/>
  <c r="AH3020" i="11" s="1"/>
  <c r="AP3018" i="11"/>
  <c r="O3018" i="11"/>
  <c r="AH3018" i="11" s="1"/>
  <c r="AP3016" i="11"/>
  <c r="O3016" i="11"/>
  <c r="AH3016" i="11" s="1"/>
  <c r="AP3014" i="11"/>
  <c r="O3014" i="11"/>
  <c r="AH3014" i="11" s="1"/>
  <c r="AP3012" i="11"/>
  <c r="O3012" i="11"/>
  <c r="AH3012" i="11" s="1"/>
  <c r="AP3010" i="11"/>
  <c r="O3010" i="11"/>
  <c r="AH3010" i="11" s="1"/>
  <c r="AP3008" i="11"/>
  <c r="O3008" i="11"/>
  <c r="AH3008" i="11" s="1"/>
  <c r="AP3006" i="11"/>
  <c r="O3006" i="11"/>
  <c r="AH3006" i="11" s="1"/>
  <c r="AP3191" i="11"/>
  <c r="O3191" i="11"/>
  <c r="AH3191" i="11" s="1"/>
  <c r="AP3189" i="11"/>
  <c r="O3189" i="11"/>
  <c r="AH3189" i="11" s="1"/>
  <c r="AP3187" i="11"/>
  <c r="O3187" i="11"/>
  <c r="AH3187" i="11" s="1"/>
  <c r="AP3185" i="11"/>
  <c r="O3185" i="11"/>
  <c r="AH3185" i="11" s="1"/>
  <c r="AP3183" i="11"/>
  <c r="O3183" i="11"/>
  <c r="AH3183" i="11" s="1"/>
  <c r="AP3181" i="11"/>
  <c r="O3181" i="11"/>
  <c r="AH3181" i="11" s="1"/>
  <c r="AP3135" i="11"/>
  <c r="O3135" i="11"/>
  <c r="AH3135" i="11" s="1"/>
  <c r="AP3134" i="11"/>
  <c r="O3134" i="11"/>
  <c r="AH3134" i="11" s="1"/>
  <c r="AP3133" i="11"/>
  <c r="O3133" i="11"/>
  <c r="AH3133" i="11" s="1"/>
  <c r="AP3132" i="11"/>
  <c r="O3132" i="11"/>
  <c r="AH3132" i="11" s="1"/>
  <c r="AP3131" i="11"/>
  <c r="O3131" i="11"/>
  <c r="AH3131" i="11" s="1"/>
  <c r="AP3130" i="11"/>
  <c r="O3130" i="11"/>
  <c r="AH3130" i="11" s="1"/>
  <c r="AP3129" i="11"/>
  <c r="O3129" i="11"/>
  <c r="AH3129" i="11" s="1"/>
  <c r="AP3128" i="11"/>
  <c r="O3128" i="11"/>
  <c r="AH3128" i="11" s="1"/>
  <c r="AP3127" i="11"/>
  <c r="O3127" i="11"/>
  <c r="AH3127" i="11" s="1"/>
  <c r="AP3126" i="11"/>
  <c r="O3126" i="11"/>
  <c r="AH3126" i="11" s="1"/>
  <c r="AP3125" i="11"/>
  <c r="O3125" i="11"/>
  <c r="AH3125" i="11" s="1"/>
  <c r="AP3124" i="11"/>
  <c r="O3124" i="11"/>
  <c r="AH3124" i="11" s="1"/>
  <c r="AP3123" i="11"/>
  <c r="O3123" i="11"/>
  <c r="AH3123" i="11" s="1"/>
  <c r="AP3122" i="11"/>
  <c r="O3122" i="11"/>
  <c r="AH3122" i="11" s="1"/>
  <c r="AP3121" i="11"/>
  <c r="O3121" i="11"/>
  <c r="AH3121" i="11" s="1"/>
  <c r="AP3120" i="11"/>
  <c r="O3120" i="11"/>
  <c r="AH3120" i="11" s="1"/>
  <c r="AP3119" i="11"/>
  <c r="O3119" i="11"/>
  <c r="AH3119" i="11" s="1"/>
  <c r="AP3118" i="11"/>
  <c r="O3118" i="11"/>
  <c r="AH3118" i="11" s="1"/>
  <c r="AP3117" i="11"/>
  <c r="O3117" i="11"/>
  <c r="AH3117" i="11" s="1"/>
  <c r="AP3116" i="11"/>
  <c r="O3116" i="11"/>
  <c r="AH3116" i="11" s="1"/>
  <c r="AP3115" i="11"/>
  <c r="O3115" i="11"/>
  <c r="AH3115" i="11" s="1"/>
  <c r="AP3114" i="11"/>
  <c r="O3114" i="11"/>
  <c r="AH3114" i="11" s="1"/>
  <c r="AP3113" i="11"/>
  <c r="O3113" i="11"/>
  <c r="AH3113" i="11" s="1"/>
  <c r="AP3112" i="11"/>
  <c r="O3112" i="11"/>
  <c r="AH3112" i="11" s="1"/>
  <c r="AP3111" i="11"/>
  <c r="O3111" i="11"/>
  <c r="AH3111" i="11" s="1"/>
  <c r="AP3110" i="11"/>
  <c r="O3110" i="11"/>
  <c r="AH3110" i="11" s="1"/>
  <c r="AP3109" i="11"/>
  <c r="O3109" i="11"/>
  <c r="AH3109" i="11" s="1"/>
  <c r="AP3108" i="11"/>
  <c r="O3108" i="11"/>
  <c r="AH3108" i="11" s="1"/>
  <c r="AP3107" i="11"/>
  <c r="O3107" i="11"/>
  <c r="AH3107" i="11" s="1"/>
  <c r="AP3106" i="11"/>
  <c r="O3106" i="11"/>
  <c r="AH3106" i="11" s="1"/>
  <c r="AP3105" i="11"/>
  <c r="O3105" i="11"/>
  <c r="AH3105" i="11" s="1"/>
  <c r="AP3104" i="11"/>
  <c r="O3104" i="11"/>
  <c r="AH3104" i="11" s="1"/>
  <c r="AP3103" i="11"/>
  <c r="O3103" i="11"/>
  <c r="AH3103" i="11" s="1"/>
  <c r="AP3102" i="11"/>
  <c r="O3102" i="11"/>
  <c r="AH3102" i="11" s="1"/>
  <c r="AP3101" i="11"/>
  <c r="O3101" i="11"/>
  <c r="AH3101" i="11" s="1"/>
  <c r="AP3100" i="11"/>
  <c r="O3100" i="11"/>
  <c r="AH3100" i="11" s="1"/>
  <c r="AP3099" i="11"/>
  <c r="O3099" i="11"/>
  <c r="AH3099" i="11" s="1"/>
  <c r="AP3098" i="11"/>
  <c r="O3098" i="11"/>
  <c r="AH3098" i="11" s="1"/>
  <c r="AP3097" i="11"/>
  <c r="O3097" i="11"/>
  <c r="AH3097" i="11" s="1"/>
  <c r="AP3096" i="11"/>
  <c r="O3096" i="11"/>
  <c r="AH3096" i="11" s="1"/>
  <c r="AP3095" i="11"/>
  <c r="O3095" i="11"/>
  <c r="AH3095" i="11" s="1"/>
  <c r="AP3094" i="11"/>
  <c r="O3094" i="11"/>
  <c r="AH3094" i="11" s="1"/>
  <c r="AP3093" i="11"/>
  <c r="O3093" i="11"/>
  <c r="AH3093" i="11" s="1"/>
  <c r="AP3092" i="11"/>
  <c r="O3092" i="11"/>
  <c r="AH3092" i="11" s="1"/>
  <c r="AP3091" i="11"/>
  <c r="O3091" i="11"/>
  <c r="AH3091" i="11" s="1"/>
  <c r="AP3090" i="11"/>
  <c r="O3090" i="11"/>
  <c r="AH3090" i="11" s="1"/>
  <c r="AP3089" i="11"/>
  <c r="O3089" i="11"/>
  <c r="AH3089" i="11" s="1"/>
  <c r="AP3088" i="11"/>
  <c r="O3088" i="11"/>
  <c r="AH3088" i="11" s="1"/>
  <c r="AP3087" i="11"/>
  <c r="O3087" i="11"/>
  <c r="AH3087" i="11" s="1"/>
  <c r="AP3086" i="11"/>
  <c r="O3086" i="11"/>
  <c r="AH3086" i="11" s="1"/>
  <c r="AP3085" i="11"/>
  <c r="O3085" i="11"/>
  <c r="AH3085" i="11" s="1"/>
  <c r="AP3084" i="11"/>
  <c r="O3084" i="11"/>
  <c r="AH3084" i="11" s="1"/>
  <c r="AP3083" i="11"/>
  <c r="O3083" i="11"/>
  <c r="AH3083" i="11" s="1"/>
  <c r="AP3082" i="11"/>
  <c r="O3082" i="11"/>
  <c r="AH3082" i="11" s="1"/>
  <c r="AP3079" i="11"/>
  <c r="O3079" i="11"/>
  <c r="AH3079" i="11" s="1"/>
  <c r="AP3075" i="11"/>
  <c r="O3075" i="11"/>
  <c r="AH3075" i="11" s="1"/>
  <c r="AP3080" i="11"/>
  <c r="O3080" i="11"/>
  <c r="AH3080" i="11" s="1"/>
  <c r="AP3076" i="11"/>
  <c r="O3076" i="11"/>
  <c r="AH3076" i="11" s="1"/>
  <c r="O2956" i="11"/>
  <c r="AH2956" i="11" s="1"/>
  <c r="AP2956" i="11"/>
  <c r="AP2954" i="11"/>
  <c r="O2954" i="11"/>
  <c r="AH2954" i="11" s="1"/>
  <c r="AP2952" i="11"/>
  <c r="O2952" i="11"/>
  <c r="AH2952" i="11" s="1"/>
  <c r="AP2950" i="11"/>
  <c r="O2950" i="11"/>
  <c r="AH2950" i="11" s="1"/>
  <c r="AP2948" i="11"/>
  <c r="O2948" i="11"/>
  <c r="AH2948" i="11" s="1"/>
  <c r="AP2946" i="11"/>
  <c r="O2946" i="11"/>
  <c r="AH2946" i="11" s="1"/>
  <c r="O2990" i="11"/>
  <c r="AH2990" i="11" s="1"/>
  <c r="AP2990" i="11"/>
  <c r="O2986" i="11"/>
  <c r="AH2986" i="11" s="1"/>
  <c r="AP2986" i="11"/>
  <c r="O2982" i="11"/>
  <c r="AH2982" i="11" s="1"/>
  <c r="AP2982" i="11"/>
  <c r="O2978" i="11"/>
  <c r="AH2978" i="11" s="1"/>
  <c r="AP2978" i="11"/>
  <c r="O2974" i="11"/>
  <c r="AH2974" i="11" s="1"/>
  <c r="AP2974" i="11"/>
  <c r="O2970" i="11"/>
  <c r="AH2970" i="11" s="1"/>
  <c r="AP2970" i="11"/>
  <c r="O2966" i="11"/>
  <c r="AH2966" i="11" s="1"/>
  <c r="AP2966" i="11"/>
  <c r="O2962" i="11"/>
  <c r="AH2962" i="11" s="1"/>
  <c r="AP2962" i="11"/>
  <c r="O2958" i="11"/>
  <c r="AH2958" i="11" s="1"/>
  <c r="AP2958" i="11"/>
  <c r="AP2943" i="11"/>
  <c r="O2943" i="11"/>
  <c r="AH2943" i="11" s="1"/>
  <c r="O2989" i="11"/>
  <c r="AH2989" i="11" s="1"/>
  <c r="AP2989" i="11"/>
  <c r="O2985" i="11"/>
  <c r="AH2985" i="11" s="1"/>
  <c r="AP2985" i="11"/>
  <c r="O2981" i="11"/>
  <c r="AH2981" i="11" s="1"/>
  <c r="AP2981" i="11"/>
  <c r="O2977" i="11"/>
  <c r="AH2977" i="11" s="1"/>
  <c r="AP2977" i="11"/>
  <c r="O2973" i="11"/>
  <c r="AH2973" i="11" s="1"/>
  <c r="AP2973" i="11"/>
  <c r="O2969" i="11"/>
  <c r="AH2969" i="11" s="1"/>
  <c r="AP2969" i="11"/>
  <c r="O2965" i="11"/>
  <c r="AH2965" i="11" s="1"/>
  <c r="AP2965" i="11"/>
  <c r="O2961" i="11"/>
  <c r="AH2961" i="11" s="1"/>
  <c r="AP2961" i="11"/>
  <c r="O2957" i="11"/>
  <c r="AH2957" i="11" s="1"/>
  <c r="AP2957" i="11"/>
  <c r="O2938" i="11"/>
  <c r="AH2938" i="11" s="1"/>
  <c r="AP2938" i="11"/>
  <c r="O2934" i="11"/>
  <c r="AH2934" i="11" s="1"/>
  <c r="AP2934" i="11"/>
  <c r="O2930" i="11"/>
  <c r="AH2930" i="11" s="1"/>
  <c r="AP2930" i="11"/>
  <c r="O2926" i="11"/>
  <c r="AH2926" i="11" s="1"/>
  <c r="AP2926" i="11"/>
  <c r="O2922" i="11"/>
  <c r="AH2922" i="11" s="1"/>
  <c r="AP2922" i="11"/>
  <c r="O2918" i="11"/>
  <c r="AH2918" i="11" s="1"/>
  <c r="AP2918" i="11"/>
  <c r="O2914" i="11"/>
  <c r="AH2914" i="11" s="1"/>
  <c r="AP2914" i="11"/>
  <c r="O2910" i="11"/>
  <c r="AH2910" i="11" s="1"/>
  <c r="AP2910" i="11"/>
  <c r="O2906" i="11"/>
  <c r="AH2906" i="11" s="1"/>
  <c r="AP2906" i="11"/>
  <c r="O2902" i="11"/>
  <c r="AH2902" i="11" s="1"/>
  <c r="AP2902" i="11"/>
  <c r="O2898" i="11"/>
  <c r="AH2898" i="11" s="1"/>
  <c r="AP2898" i="11"/>
  <c r="O2894" i="11"/>
  <c r="AH2894" i="11" s="1"/>
  <c r="AP2894" i="11"/>
  <c r="O2890" i="11"/>
  <c r="AH2890" i="11" s="1"/>
  <c r="AP2890" i="11"/>
  <c r="O2886" i="11"/>
  <c r="AH2886" i="11" s="1"/>
  <c r="AP2886" i="11"/>
  <c r="O2884" i="11"/>
  <c r="AH2884" i="11" s="1"/>
  <c r="AP2884" i="11"/>
  <c r="O2882" i="11"/>
  <c r="AH2882" i="11" s="1"/>
  <c r="AP2882" i="11"/>
  <c r="O2880" i="11"/>
  <c r="AH2880" i="11" s="1"/>
  <c r="AP2880" i="11"/>
  <c r="O2878" i="11"/>
  <c r="AH2878" i="11" s="1"/>
  <c r="AP2878" i="11"/>
  <c r="O2876" i="11"/>
  <c r="AH2876" i="11" s="1"/>
  <c r="AP2876" i="11"/>
  <c r="O2874" i="11"/>
  <c r="AH2874" i="11" s="1"/>
  <c r="AP2874" i="11"/>
  <c r="O2872" i="11"/>
  <c r="AH2872" i="11" s="1"/>
  <c r="AP2872" i="11"/>
  <c r="O2870" i="11"/>
  <c r="AH2870" i="11" s="1"/>
  <c r="AP2870" i="11"/>
  <c r="O2868" i="11"/>
  <c r="AH2868" i="11" s="1"/>
  <c r="AP2868" i="11"/>
  <c r="O2866" i="11"/>
  <c r="AH2866" i="11" s="1"/>
  <c r="AP2866" i="11"/>
  <c r="O2864" i="11"/>
  <c r="AH2864" i="11" s="1"/>
  <c r="AP2864" i="11"/>
  <c r="O2862" i="11"/>
  <c r="AH2862" i="11" s="1"/>
  <c r="AP2862" i="11"/>
  <c r="O2860" i="11"/>
  <c r="AH2860" i="11" s="1"/>
  <c r="AP2860" i="11"/>
  <c r="O2858" i="11"/>
  <c r="AH2858" i="11" s="1"/>
  <c r="AP2858" i="11"/>
  <c r="O2856" i="11"/>
  <c r="AH2856" i="11" s="1"/>
  <c r="AP2856" i="11"/>
  <c r="O2854" i="11"/>
  <c r="AH2854" i="11" s="1"/>
  <c r="AP2854" i="11"/>
  <c r="O2852" i="11"/>
  <c r="AH2852" i="11" s="1"/>
  <c r="AP2852" i="11"/>
  <c r="O2850" i="11"/>
  <c r="AH2850" i="11" s="1"/>
  <c r="AP2850" i="11"/>
  <c r="O2848" i="11"/>
  <c r="AH2848" i="11" s="1"/>
  <c r="AP2848" i="11"/>
  <c r="O2846" i="11"/>
  <c r="AH2846" i="11" s="1"/>
  <c r="AP2846" i="11"/>
  <c r="O2844" i="11"/>
  <c r="AH2844" i="11" s="1"/>
  <c r="AP2844" i="11"/>
  <c r="O2842" i="11"/>
  <c r="AH2842" i="11" s="1"/>
  <c r="AP2842" i="11"/>
  <c r="O2840" i="11"/>
  <c r="AH2840" i="11" s="1"/>
  <c r="AP2840" i="11"/>
  <c r="O2838" i="11"/>
  <c r="AH2838" i="11" s="1"/>
  <c r="AP2838" i="11"/>
  <c r="O2836" i="11"/>
  <c r="AH2836" i="11" s="1"/>
  <c r="AP2836" i="11"/>
  <c r="O2834" i="11"/>
  <c r="AH2834" i="11" s="1"/>
  <c r="AP2834" i="11"/>
  <c r="O2832" i="11"/>
  <c r="AH2832" i="11" s="1"/>
  <c r="AP2832" i="11"/>
  <c r="O2830" i="11"/>
  <c r="AH2830" i="11" s="1"/>
  <c r="AP2830" i="11"/>
  <c r="O2828" i="11"/>
  <c r="AH2828" i="11" s="1"/>
  <c r="AP2828" i="11"/>
  <c r="O2826" i="11"/>
  <c r="AH2826" i="11" s="1"/>
  <c r="AP2826" i="11"/>
  <c r="O2824" i="11"/>
  <c r="AH2824" i="11" s="1"/>
  <c r="AP2824" i="11"/>
  <c r="O2822" i="11"/>
  <c r="AH2822" i="11" s="1"/>
  <c r="AP2822" i="11"/>
  <c r="O2820" i="11"/>
  <c r="AH2820" i="11" s="1"/>
  <c r="AP2820" i="11"/>
  <c r="O2818" i="11"/>
  <c r="AH2818" i="11" s="1"/>
  <c r="AP2818" i="11"/>
  <c r="O2816" i="11"/>
  <c r="AH2816" i="11" s="1"/>
  <c r="AP2816" i="11"/>
  <c r="O2814" i="11"/>
  <c r="AH2814" i="11" s="1"/>
  <c r="AP2814" i="11"/>
  <c r="O2812" i="11"/>
  <c r="AH2812" i="11" s="1"/>
  <c r="AP2812" i="11"/>
  <c r="O2810" i="11"/>
  <c r="AH2810" i="11" s="1"/>
  <c r="AP2810" i="11"/>
  <c r="O2808" i="11"/>
  <c r="AH2808" i="11" s="1"/>
  <c r="AP2808" i="11"/>
  <c r="O2806" i="11"/>
  <c r="AH2806" i="11" s="1"/>
  <c r="AP2806" i="11"/>
  <c r="O2804" i="11"/>
  <c r="AH2804" i="11" s="1"/>
  <c r="AP2804" i="11"/>
  <c r="O2802" i="11"/>
  <c r="AH2802" i="11" s="1"/>
  <c r="AP2802" i="11"/>
  <c r="O2800" i="11"/>
  <c r="AH2800" i="11" s="1"/>
  <c r="AP2800" i="11"/>
  <c r="O2798" i="11"/>
  <c r="AH2798" i="11" s="1"/>
  <c r="AP2798" i="11"/>
  <c r="O2796" i="11"/>
  <c r="AH2796" i="11" s="1"/>
  <c r="AP2796" i="11"/>
  <c r="O2794" i="11"/>
  <c r="AH2794" i="11" s="1"/>
  <c r="AP2794" i="11"/>
  <c r="O2792" i="11"/>
  <c r="AH2792" i="11" s="1"/>
  <c r="AP2792" i="11"/>
  <c r="O2790" i="11"/>
  <c r="AH2790" i="11" s="1"/>
  <c r="AP2790" i="11"/>
  <c r="O2788" i="11"/>
  <c r="AH2788" i="11" s="1"/>
  <c r="AP2788" i="11"/>
  <c r="O2786" i="11"/>
  <c r="AH2786" i="11" s="1"/>
  <c r="AP2786" i="11"/>
  <c r="AP2731" i="11"/>
  <c r="O2731" i="11"/>
  <c r="AH2731" i="11" s="1"/>
  <c r="AP2727" i="11"/>
  <c r="O2727" i="11"/>
  <c r="AH2727" i="11" s="1"/>
  <c r="AP2723" i="11"/>
  <c r="O2723" i="11"/>
  <c r="AH2723" i="11" s="1"/>
  <c r="AP2719" i="11"/>
  <c r="O2719" i="11"/>
  <c r="AH2719" i="11" s="1"/>
  <c r="AP2715" i="11"/>
  <c r="O2715" i="11"/>
  <c r="AH2715" i="11" s="1"/>
  <c r="AP2711" i="11"/>
  <c r="O2711" i="11"/>
  <c r="AH2711" i="11" s="1"/>
  <c r="AP2707" i="11"/>
  <c r="O2707" i="11"/>
  <c r="AH2707" i="11" s="1"/>
  <c r="AP2703" i="11"/>
  <c r="O2703" i="11"/>
  <c r="AH2703" i="11" s="1"/>
  <c r="AP2699" i="11"/>
  <c r="O2699" i="11"/>
  <c r="AH2699" i="11" s="1"/>
  <c r="AP2695" i="11"/>
  <c r="O2695" i="11"/>
  <c r="AH2695" i="11" s="1"/>
  <c r="AP2691" i="11"/>
  <c r="O2691" i="11"/>
  <c r="AH2691" i="11" s="1"/>
  <c r="AP2687" i="11"/>
  <c r="O2687" i="11"/>
  <c r="AH2687" i="11" s="1"/>
  <c r="AP2682" i="11"/>
  <c r="O2682" i="11"/>
  <c r="AH2682" i="11" s="1"/>
  <c r="AP2678" i="11"/>
  <c r="O2678" i="11"/>
  <c r="AH2678" i="11" s="1"/>
  <c r="AP2674" i="11"/>
  <c r="O2674" i="11"/>
  <c r="AH2674" i="11" s="1"/>
  <c r="AP2670" i="11"/>
  <c r="O2670" i="11"/>
  <c r="AH2670" i="11" s="1"/>
  <c r="AP2666" i="11"/>
  <c r="O2666" i="11"/>
  <c r="AH2666" i="11" s="1"/>
  <c r="AP2662" i="11"/>
  <c r="O2662" i="11"/>
  <c r="AH2662" i="11" s="1"/>
  <c r="AP2658" i="11"/>
  <c r="O2658" i="11"/>
  <c r="AH2658" i="11" s="1"/>
  <c r="AP2654" i="11"/>
  <c r="O2654" i="11"/>
  <c r="AH2654" i="11" s="1"/>
  <c r="AP2650" i="11"/>
  <c r="O2650" i="11"/>
  <c r="AH2650" i="11" s="1"/>
  <c r="AP2646" i="11"/>
  <c r="O2646" i="11"/>
  <c r="AH2646" i="11" s="1"/>
  <c r="AP2642" i="11"/>
  <c r="O2642" i="11"/>
  <c r="AH2642" i="11" s="1"/>
  <c r="AP2638" i="11"/>
  <c r="O2638" i="11"/>
  <c r="AH2638" i="11" s="1"/>
  <c r="AP2634" i="11"/>
  <c r="O2634" i="11"/>
  <c r="AH2634" i="11" s="1"/>
  <c r="AP2630" i="11"/>
  <c r="O2630" i="11"/>
  <c r="AH2630" i="11" s="1"/>
  <c r="AP2626" i="11"/>
  <c r="O2626" i="11"/>
  <c r="AH2626" i="11" s="1"/>
  <c r="AP2622" i="11"/>
  <c r="O2622" i="11"/>
  <c r="AH2622" i="11" s="1"/>
  <c r="AP2618" i="11"/>
  <c r="O2618" i="11"/>
  <c r="AH2618" i="11" s="1"/>
  <c r="AP2614" i="11"/>
  <c r="O2614" i="11"/>
  <c r="AH2614" i="11" s="1"/>
  <c r="AP2610" i="11"/>
  <c r="O2610" i="11"/>
  <c r="AH2610" i="11" s="1"/>
  <c r="AP2606" i="11"/>
  <c r="O2606" i="11"/>
  <c r="AH2606" i="11" s="1"/>
  <c r="AP2602" i="11"/>
  <c r="O2602" i="11"/>
  <c r="AH2602" i="11" s="1"/>
  <c r="AP2598" i="11"/>
  <c r="O2598" i="11"/>
  <c r="AH2598" i="11" s="1"/>
  <c r="AP2594" i="11"/>
  <c r="O2594" i="11"/>
  <c r="AH2594" i="11" s="1"/>
  <c r="AP2590" i="11"/>
  <c r="O2590" i="11"/>
  <c r="AH2590" i="11" s="1"/>
  <c r="AP2586" i="11"/>
  <c r="O2586" i="11"/>
  <c r="AH2586" i="11" s="1"/>
  <c r="AP2582" i="11"/>
  <c r="O2582" i="11"/>
  <c r="AH2582" i="11" s="1"/>
  <c r="AP2578" i="11"/>
  <c r="O2578" i="11"/>
  <c r="AH2578" i="11" s="1"/>
  <c r="AP2574" i="11"/>
  <c r="O2574" i="11"/>
  <c r="AH2574" i="11" s="1"/>
  <c r="AP2570" i="11"/>
  <c r="O2570" i="11"/>
  <c r="AH2570" i="11" s="1"/>
  <c r="AP2566" i="11"/>
  <c r="O2566" i="11"/>
  <c r="AH2566" i="11" s="1"/>
  <c r="AP2562" i="11"/>
  <c r="O2562" i="11"/>
  <c r="AH2562" i="11" s="1"/>
  <c r="AP2558" i="11"/>
  <c r="O2558" i="11"/>
  <c r="AH2558" i="11" s="1"/>
  <c r="AP2554" i="11"/>
  <c r="O2554" i="11"/>
  <c r="AH2554" i="11" s="1"/>
  <c r="AP2550" i="11"/>
  <c r="O2550" i="11"/>
  <c r="AH2550" i="11" s="1"/>
  <c r="AP2546" i="11"/>
  <c r="O2546" i="11"/>
  <c r="AH2546" i="11" s="1"/>
  <c r="AP2542" i="11"/>
  <c r="O2542" i="11"/>
  <c r="AH2542" i="11" s="1"/>
  <c r="AP2538" i="11"/>
  <c r="O2538" i="11"/>
  <c r="AH2538" i="11" s="1"/>
  <c r="AP2534" i="11"/>
  <c r="O2534" i="11"/>
  <c r="AH2534" i="11" s="1"/>
  <c r="AP2530" i="11"/>
  <c r="O2530" i="11"/>
  <c r="AH2530" i="11" s="1"/>
  <c r="AP2526" i="11"/>
  <c r="O2526" i="11"/>
  <c r="AH2526" i="11" s="1"/>
  <c r="AP2522" i="11"/>
  <c r="O2522" i="11"/>
  <c r="AH2522" i="11" s="1"/>
  <c r="AP2518" i="11"/>
  <c r="O2518" i="11"/>
  <c r="AH2518" i="11" s="1"/>
  <c r="AP2514" i="11"/>
  <c r="O2514" i="11"/>
  <c r="AH2514" i="11" s="1"/>
  <c r="AP2510" i="11"/>
  <c r="O2510" i="11"/>
  <c r="AH2510" i="11" s="1"/>
  <c r="AP2506" i="11"/>
  <c r="O2506" i="11"/>
  <c r="AH2506" i="11" s="1"/>
  <c r="AP2502" i="11"/>
  <c r="O2502" i="11"/>
  <c r="AH2502" i="11" s="1"/>
  <c r="AP2498" i="11"/>
  <c r="O2498" i="11"/>
  <c r="AH2498" i="11" s="1"/>
  <c r="AP2494" i="11"/>
  <c r="O2494" i="11"/>
  <c r="AH2494" i="11" s="1"/>
  <c r="O2939" i="11"/>
  <c r="AH2939" i="11" s="1"/>
  <c r="AP2939" i="11"/>
  <c r="O2935" i="11"/>
  <c r="AH2935" i="11" s="1"/>
  <c r="AP2935" i="11"/>
  <c r="O2931" i="11"/>
  <c r="AH2931" i="11" s="1"/>
  <c r="AP2931" i="11"/>
  <c r="O2927" i="11"/>
  <c r="AH2927" i="11" s="1"/>
  <c r="AP2927" i="11"/>
  <c r="O2923" i="11"/>
  <c r="AH2923" i="11" s="1"/>
  <c r="AP2923" i="11"/>
  <c r="O2919" i="11"/>
  <c r="AH2919" i="11" s="1"/>
  <c r="AP2919" i="11"/>
  <c r="O2915" i="11"/>
  <c r="AH2915" i="11" s="1"/>
  <c r="AP2915" i="11"/>
  <c r="O2911" i="11"/>
  <c r="AH2911" i="11" s="1"/>
  <c r="AP2911" i="11"/>
  <c r="O2907" i="11"/>
  <c r="AH2907" i="11" s="1"/>
  <c r="AP2907" i="11"/>
  <c r="O2903" i="11"/>
  <c r="AH2903" i="11" s="1"/>
  <c r="AP2903" i="11"/>
  <c r="O2899" i="11"/>
  <c r="AH2899" i="11" s="1"/>
  <c r="AP2899" i="11"/>
  <c r="O2895" i="11"/>
  <c r="AH2895" i="11" s="1"/>
  <c r="AP2895" i="11"/>
  <c r="O2891" i="11"/>
  <c r="AH2891" i="11" s="1"/>
  <c r="AP2891" i="11"/>
  <c r="O2887" i="11"/>
  <c r="AH2887" i="11" s="1"/>
  <c r="AP2887" i="11"/>
  <c r="O2781" i="11"/>
  <c r="AH2781" i="11" s="1"/>
  <c r="AP2781" i="11"/>
  <c r="O2777" i="11"/>
  <c r="AH2777" i="11" s="1"/>
  <c r="AP2777" i="11"/>
  <c r="O2773" i="11"/>
  <c r="AH2773" i="11" s="1"/>
  <c r="AP2773" i="11"/>
  <c r="O2769" i="11"/>
  <c r="AH2769" i="11" s="1"/>
  <c r="AP2769" i="11"/>
  <c r="O2765" i="11"/>
  <c r="AH2765" i="11" s="1"/>
  <c r="AP2765" i="11"/>
  <c r="O2761" i="11"/>
  <c r="AH2761" i="11" s="1"/>
  <c r="AP2761" i="11"/>
  <c r="O2757" i="11"/>
  <c r="AH2757" i="11" s="1"/>
  <c r="AP2757" i="11"/>
  <c r="AP2491" i="11"/>
  <c r="O2491" i="11"/>
  <c r="AH2491" i="11" s="1"/>
  <c r="O2784" i="11"/>
  <c r="AH2784" i="11" s="1"/>
  <c r="AP2784" i="11"/>
  <c r="O2780" i="11"/>
  <c r="AH2780" i="11" s="1"/>
  <c r="AP2780" i="11"/>
  <c r="O2776" i="11"/>
  <c r="AH2776" i="11" s="1"/>
  <c r="AP2776" i="11"/>
  <c r="O2772" i="11"/>
  <c r="AH2772" i="11" s="1"/>
  <c r="AP2772" i="11"/>
  <c r="O2768" i="11"/>
  <c r="AH2768" i="11" s="1"/>
  <c r="AP2768" i="11"/>
  <c r="O2764" i="11"/>
  <c r="AH2764" i="11" s="1"/>
  <c r="AP2764" i="11"/>
  <c r="O2760" i="11"/>
  <c r="AH2760" i="11" s="1"/>
  <c r="AP2760" i="11"/>
  <c r="O2756" i="11"/>
  <c r="AH2756" i="11" s="1"/>
  <c r="AP2756" i="11"/>
  <c r="AP2753" i="11"/>
  <c r="O2753" i="11"/>
  <c r="AH2753" i="11" s="1"/>
  <c r="AP2751" i="11"/>
  <c r="O2751" i="11"/>
  <c r="AH2751" i="11" s="1"/>
  <c r="AP2749" i="11"/>
  <c r="O2749" i="11"/>
  <c r="AH2749" i="11" s="1"/>
  <c r="AP2747" i="11"/>
  <c r="O2747" i="11"/>
  <c r="AH2747" i="11" s="1"/>
  <c r="AP2745" i="11"/>
  <c r="O2745" i="11"/>
  <c r="AH2745" i="11" s="1"/>
  <c r="AP2743" i="11"/>
  <c r="O2743" i="11"/>
  <c r="AH2743" i="11" s="1"/>
  <c r="AP2741" i="11"/>
  <c r="O2741" i="11"/>
  <c r="AH2741" i="11" s="1"/>
  <c r="AP2739" i="11"/>
  <c r="O2739" i="11"/>
  <c r="AH2739" i="11" s="1"/>
  <c r="AP2737" i="11"/>
  <c r="O2737" i="11"/>
  <c r="AH2737" i="11" s="1"/>
  <c r="AP2735" i="11"/>
  <c r="O2735" i="11"/>
  <c r="AH2735" i="11" s="1"/>
  <c r="AP2733" i="11"/>
  <c r="O2733" i="11"/>
  <c r="AH2733" i="11" s="1"/>
  <c r="AP2730" i="11"/>
  <c r="O2730" i="11"/>
  <c r="AH2730" i="11" s="1"/>
  <c r="AP2726" i="11"/>
  <c r="O2726" i="11"/>
  <c r="AH2726" i="11" s="1"/>
  <c r="AP2722" i="11"/>
  <c r="O2722" i="11"/>
  <c r="AH2722" i="11" s="1"/>
  <c r="AP2718" i="11"/>
  <c r="O2718" i="11"/>
  <c r="AH2718" i="11" s="1"/>
  <c r="AP2714" i="11"/>
  <c r="O2714" i="11"/>
  <c r="AH2714" i="11" s="1"/>
  <c r="AP2710" i="11"/>
  <c r="O2710" i="11"/>
  <c r="AH2710" i="11" s="1"/>
  <c r="AP2706" i="11"/>
  <c r="O2706" i="11"/>
  <c r="AH2706" i="11" s="1"/>
  <c r="AP2702" i="11"/>
  <c r="O2702" i="11"/>
  <c r="AH2702" i="11" s="1"/>
  <c r="AP2698" i="11"/>
  <c r="O2698" i="11"/>
  <c r="AH2698" i="11" s="1"/>
  <c r="AP2694" i="11"/>
  <c r="O2694" i="11"/>
  <c r="AH2694" i="11" s="1"/>
  <c r="AP2690" i="11"/>
  <c r="O2690" i="11"/>
  <c r="AH2690" i="11" s="1"/>
  <c r="AP2686" i="11"/>
  <c r="O2686" i="11"/>
  <c r="AH2686" i="11" s="1"/>
  <c r="AP2679" i="11"/>
  <c r="O2679" i="11"/>
  <c r="AH2679" i="11" s="1"/>
  <c r="AP2675" i="11"/>
  <c r="O2675" i="11"/>
  <c r="AH2675" i="11" s="1"/>
  <c r="AP2671" i="11"/>
  <c r="O2671" i="11"/>
  <c r="AH2671" i="11" s="1"/>
  <c r="AP2667" i="11"/>
  <c r="O2667" i="11"/>
  <c r="AH2667" i="11" s="1"/>
  <c r="AP2663" i="11"/>
  <c r="O2663" i="11"/>
  <c r="AH2663" i="11" s="1"/>
  <c r="AP2659" i="11"/>
  <c r="O2659" i="11"/>
  <c r="AH2659" i="11" s="1"/>
  <c r="AP2655" i="11"/>
  <c r="O2655" i="11"/>
  <c r="AH2655" i="11" s="1"/>
  <c r="AP2651" i="11"/>
  <c r="O2651" i="11"/>
  <c r="AH2651" i="11" s="1"/>
  <c r="AP2647" i="11"/>
  <c r="O2647" i="11"/>
  <c r="AH2647" i="11" s="1"/>
  <c r="AP2643" i="11"/>
  <c r="O2643" i="11"/>
  <c r="AH2643" i="11" s="1"/>
  <c r="AP2639" i="11"/>
  <c r="O2639" i="11"/>
  <c r="AH2639" i="11" s="1"/>
  <c r="AP2635" i="11"/>
  <c r="O2635" i="11"/>
  <c r="AH2635" i="11" s="1"/>
  <c r="AP2631" i="11"/>
  <c r="O2631" i="11"/>
  <c r="AH2631" i="11" s="1"/>
  <c r="AP2627" i="11"/>
  <c r="O2627" i="11"/>
  <c r="AH2627" i="11" s="1"/>
  <c r="AP2623" i="11"/>
  <c r="O2623" i="11"/>
  <c r="AH2623" i="11" s="1"/>
  <c r="AP2619" i="11"/>
  <c r="O2619" i="11"/>
  <c r="AH2619" i="11" s="1"/>
  <c r="AP2615" i="11"/>
  <c r="O2615" i="11"/>
  <c r="AH2615" i="11" s="1"/>
  <c r="AP2611" i="11"/>
  <c r="O2611" i="11"/>
  <c r="AH2611" i="11" s="1"/>
  <c r="AP2607" i="11"/>
  <c r="O2607" i="11"/>
  <c r="AH2607" i="11" s="1"/>
  <c r="AP2603" i="11"/>
  <c r="O2603" i="11"/>
  <c r="AH2603" i="11" s="1"/>
  <c r="AP2599" i="11"/>
  <c r="O2599" i="11"/>
  <c r="AH2599" i="11" s="1"/>
  <c r="AP2595" i="11"/>
  <c r="O2595" i="11"/>
  <c r="AH2595" i="11" s="1"/>
  <c r="AP2591" i="11"/>
  <c r="O2591" i="11"/>
  <c r="AH2591" i="11" s="1"/>
  <c r="AP2587" i="11"/>
  <c r="O2587" i="11"/>
  <c r="AH2587" i="11" s="1"/>
  <c r="AP2583" i="11"/>
  <c r="O2583" i="11"/>
  <c r="AH2583" i="11" s="1"/>
  <c r="AP2579" i="11"/>
  <c r="O2579" i="11"/>
  <c r="AH2579" i="11" s="1"/>
  <c r="AP2575" i="11"/>
  <c r="O2575" i="11"/>
  <c r="AH2575" i="11" s="1"/>
  <c r="AP2571" i="11"/>
  <c r="O2571" i="11"/>
  <c r="AH2571" i="11" s="1"/>
  <c r="AP2567" i="11"/>
  <c r="O2567" i="11"/>
  <c r="AH2567" i="11" s="1"/>
  <c r="AP2563" i="11"/>
  <c r="O2563" i="11"/>
  <c r="AH2563" i="11" s="1"/>
  <c r="AP2559" i="11"/>
  <c r="O2559" i="11"/>
  <c r="AH2559" i="11" s="1"/>
  <c r="AP2555" i="11"/>
  <c r="O2555" i="11"/>
  <c r="AH2555" i="11" s="1"/>
  <c r="AP2551" i="11"/>
  <c r="O2551" i="11"/>
  <c r="AH2551" i="11" s="1"/>
  <c r="AP2547" i="11"/>
  <c r="O2547" i="11"/>
  <c r="AH2547" i="11" s="1"/>
  <c r="AP2543" i="11"/>
  <c r="O2543" i="11"/>
  <c r="AH2543" i="11" s="1"/>
  <c r="AP2539" i="11"/>
  <c r="O2539" i="11"/>
  <c r="AH2539" i="11" s="1"/>
  <c r="AP2535" i="11"/>
  <c r="O2535" i="11"/>
  <c r="AH2535" i="11" s="1"/>
  <c r="AP2531" i="11"/>
  <c r="O2531" i="11"/>
  <c r="AH2531" i="11" s="1"/>
  <c r="AP2527" i="11"/>
  <c r="O2527" i="11"/>
  <c r="AH2527" i="11" s="1"/>
  <c r="AP2523" i="11"/>
  <c r="O2523" i="11"/>
  <c r="AH2523" i="11" s="1"/>
  <c r="AP2519" i="11"/>
  <c r="O2519" i="11"/>
  <c r="AH2519" i="11" s="1"/>
  <c r="AP2515" i="11"/>
  <c r="O2515" i="11"/>
  <c r="AH2515" i="11" s="1"/>
  <c r="AP2511" i="11"/>
  <c r="O2511" i="11"/>
  <c r="AH2511" i="11" s="1"/>
  <c r="AP2507" i="11"/>
  <c r="O2507" i="11"/>
  <c r="AH2507" i="11" s="1"/>
  <c r="AP2503" i="11"/>
  <c r="O2503" i="11"/>
  <c r="AH2503" i="11" s="1"/>
  <c r="AP2499" i="11"/>
  <c r="O2499" i="11"/>
  <c r="AH2499" i="11" s="1"/>
  <c r="AP2495" i="11"/>
  <c r="O2495" i="11"/>
  <c r="AH2495" i="11" s="1"/>
  <c r="AP2490" i="11"/>
  <c r="O2490" i="11"/>
  <c r="AH2490" i="11" s="1"/>
  <c r="AP2488" i="11"/>
  <c r="O2488" i="11"/>
  <c r="AH2488" i="11" s="1"/>
  <c r="AP2486" i="11"/>
  <c r="O2486" i="11"/>
  <c r="AH2486" i="11" s="1"/>
  <c r="AP2484" i="11"/>
  <c r="O2484" i="11"/>
  <c r="AH2484" i="11" s="1"/>
  <c r="AP2482" i="11"/>
  <c r="O2482" i="11"/>
  <c r="AH2482" i="11" s="1"/>
  <c r="AP2480" i="11"/>
  <c r="O2480" i="11"/>
  <c r="AH2480" i="11" s="1"/>
  <c r="AP2478" i="11"/>
  <c r="O2478" i="11"/>
  <c r="AH2478" i="11" s="1"/>
  <c r="AP2476" i="11"/>
  <c r="O2476" i="11"/>
  <c r="AH2476" i="11" s="1"/>
  <c r="AP2474" i="11"/>
  <c r="O2474" i="11"/>
  <c r="AH2474" i="11" s="1"/>
  <c r="AP2472" i="11"/>
  <c r="O2472" i="11"/>
  <c r="AH2472" i="11" s="1"/>
  <c r="AP2470" i="11"/>
  <c r="O2470" i="11"/>
  <c r="AH2470" i="11" s="1"/>
  <c r="AP2468" i="11"/>
  <c r="O2468" i="11"/>
  <c r="AH2468" i="11" s="1"/>
  <c r="AP2466" i="11"/>
  <c r="O2466" i="11"/>
  <c r="AH2466" i="11" s="1"/>
  <c r="AP2464" i="11"/>
  <c r="O2464" i="11"/>
  <c r="AH2464" i="11" s="1"/>
  <c r="AP2462" i="11"/>
  <c r="O2462" i="11"/>
  <c r="AH2462" i="11" s="1"/>
  <c r="AP2460" i="11"/>
  <c r="O2460" i="11"/>
  <c r="AH2460" i="11" s="1"/>
  <c r="AP2458" i="11"/>
  <c r="O2458" i="11"/>
  <c r="AH2458" i="11" s="1"/>
  <c r="AP2456" i="11"/>
  <c r="O2456" i="11"/>
  <c r="AH2456" i="11" s="1"/>
  <c r="AP2454" i="11"/>
  <c r="O2454" i="11"/>
  <c r="AH2454" i="11" s="1"/>
  <c r="AP2452" i="11"/>
  <c r="O2452" i="11"/>
  <c r="AH2452" i="11" s="1"/>
  <c r="AP2450" i="11"/>
  <c r="O2450" i="11"/>
  <c r="AH2450" i="11" s="1"/>
  <c r="AP2448" i="11"/>
  <c r="O2448" i="11"/>
  <c r="AH2448" i="11" s="1"/>
  <c r="AP2446" i="11"/>
  <c r="O2446" i="11"/>
  <c r="AH2446" i="11" s="1"/>
  <c r="AP2444" i="11"/>
  <c r="O2444" i="11"/>
  <c r="AH2444" i="11" s="1"/>
  <c r="AP2442" i="11"/>
  <c r="O2442" i="11"/>
  <c r="AH2442" i="11" s="1"/>
  <c r="AP2440" i="11"/>
  <c r="O2440" i="11"/>
  <c r="AH2440" i="11" s="1"/>
  <c r="AP2438" i="11"/>
  <c r="O2438" i="11"/>
  <c r="AH2438" i="11" s="1"/>
  <c r="AP2436" i="11"/>
  <c r="O2436" i="11"/>
  <c r="AH2436" i="11" s="1"/>
  <c r="AP2434" i="11"/>
  <c r="O2434" i="11"/>
  <c r="AH2434" i="11" s="1"/>
  <c r="AP2432" i="11"/>
  <c r="O2432" i="11"/>
  <c r="AH2432" i="11" s="1"/>
  <c r="AP2430" i="11"/>
  <c r="O2430" i="11"/>
  <c r="AH2430" i="11" s="1"/>
  <c r="AP2428" i="11"/>
  <c r="O2428" i="11"/>
  <c r="AH2428" i="11" s="1"/>
  <c r="AP2426" i="11"/>
  <c r="O2426" i="11"/>
  <c r="AH2426" i="11" s="1"/>
  <c r="AP2424" i="11"/>
  <c r="O2424" i="11"/>
  <c r="AH2424" i="11" s="1"/>
  <c r="AP2422" i="11"/>
  <c r="O2422" i="11"/>
  <c r="AH2422" i="11" s="1"/>
  <c r="AP2420" i="11"/>
  <c r="O2420" i="11"/>
  <c r="AH2420" i="11" s="1"/>
  <c r="AP2418" i="11"/>
  <c r="O2418" i="11"/>
  <c r="AH2418" i="11" s="1"/>
  <c r="AP2416" i="11"/>
  <c r="O2416" i="11"/>
  <c r="AH2416" i="11" s="1"/>
  <c r="AP2414" i="11"/>
  <c r="O2414" i="11"/>
  <c r="AH2414" i="11" s="1"/>
  <c r="AP2412" i="11"/>
  <c r="O2412" i="11"/>
  <c r="AH2412" i="11" s="1"/>
  <c r="AP2410" i="11"/>
  <c r="O2410" i="11"/>
  <c r="AH2410" i="11" s="1"/>
  <c r="AP2408" i="11"/>
  <c r="O2408" i="11"/>
  <c r="AH2408" i="11" s="1"/>
  <c r="AP2406" i="11"/>
  <c r="O2406" i="11"/>
  <c r="AH2406" i="11" s="1"/>
  <c r="AP2404" i="11"/>
  <c r="O2404" i="11"/>
  <c r="AH2404" i="11" s="1"/>
  <c r="AP2402" i="11"/>
  <c r="O2402" i="11"/>
  <c r="AH2402" i="11" s="1"/>
  <c r="AP2400" i="11"/>
  <c r="O2400" i="11"/>
  <c r="AH2400" i="11" s="1"/>
  <c r="AP2398" i="11"/>
  <c r="O2398" i="11"/>
  <c r="AH2398" i="11" s="1"/>
  <c r="AP2396" i="11"/>
  <c r="O2396" i="11"/>
  <c r="AH2396" i="11" s="1"/>
  <c r="AP2394" i="11"/>
  <c r="O2394" i="11"/>
  <c r="AH2394" i="11" s="1"/>
  <c r="AP2392" i="11"/>
  <c r="O2392" i="11"/>
  <c r="AH2392" i="11" s="1"/>
  <c r="AP2390" i="11"/>
  <c r="O2390" i="11"/>
  <c r="AH2390" i="11" s="1"/>
  <c r="AP2388" i="11"/>
  <c r="O2388" i="11"/>
  <c r="AH2388" i="11" s="1"/>
  <c r="AP2386" i="11"/>
  <c r="O2386" i="11"/>
  <c r="AH2386" i="11" s="1"/>
  <c r="AP2384" i="11"/>
  <c r="O2384" i="11"/>
  <c r="AH2384" i="11" s="1"/>
  <c r="AP2382" i="11"/>
  <c r="O2382" i="11"/>
  <c r="AH2382" i="11" s="1"/>
  <c r="AP2380" i="11"/>
  <c r="O2380" i="11"/>
  <c r="AH2380" i="11" s="1"/>
  <c r="AP2378" i="11"/>
  <c r="O2378" i="11"/>
  <c r="AH2378" i="11" s="1"/>
  <c r="AP2376" i="11"/>
  <c r="O2376" i="11"/>
  <c r="AH2376" i="11" s="1"/>
  <c r="AP2374" i="11"/>
  <c r="O2374" i="11"/>
  <c r="AH2374" i="11" s="1"/>
  <c r="AP2372" i="11"/>
  <c r="O2372" i="11"/>
  <c r="AH2372" i="11" s="1"/>
  <c r="AP2370" i="11"/>
  <c r="O2370" i="11"/>
  <c r="AH2370" i="11" s="1"/>
  <c r="AP2368" i="11"/>
  <c r="O2368" i="11"/>
  <c r="AH2368" i="11" s="1"/>
  <c r="AP2366" i="11"/>
  <c r="O2366" i="11"/>
  <c r="AH2366" i="11" s="1"/>
  <c r="AP2364" i="11"/>
  <c r="O2364" i="11"/>
  <c r="AH2364" i="11" s="1"/>
  <c r="AP2362" i="11"/>
  <c r="O2362" i="11"/>
  <c r="AH2362" i="11" s="1"/>
  <c r="AP2360" i="11"/>
  <c r="O2360" i="11"/>
  <c r="AH2360" i="11" s="1"/>
  <c r="AP2358" i="11"/>
  <c r="O2358" i="11"/>
  <c r="AH2358" i="11" s="1"/>
  <c r="AP2356" i="11"/>
  <c r="O2356" i="11"/>
  <c r="AH2356" i="11" s="1"/>
  <c r="AP2354" i="11"/>
  <c r="O2354" i="11"/>
  <c r="AH2354" i="11" s="1"/>
  <c r="AP2352" i="11"/>
  <c r="O2352" i="11"/>
  <c r="AH2352" i="11" s="1"/>
  <c r="AP2350" i="11"/>
  <c r="O2350" i="11"/>
  <c r="AH2350" i="11" s="1"/>
  <c r="AP2348" i="11"/>
  <c r="O2348" i="11"/>
  <c r="AH2348" i="11" s="1"/>
  <c r="AP2346" i="11"/>
  <c r="O2346" i="11"/>
  <c r="AH2346" i="11" s="1"/>
  <c r="AP2344" i="11"/>
  <c r="O2344" i="11"/>
  <c r="AH2344" i="11" s="1"/>
  <c r="AP2342" i="11"/>
  <c r="O2342" i="11"/>
  <c r="AH2342" i="11" s="1"/>
  <c r="AP2340" i="11"/>
  <c r="O2340" i="11"/>
  <c r="AH2340" i="11" s="1"/>
  <c r="AP2338" i="11"/>
  <c r="O2338" i="11"/>
  <c r="AH2338" i="11" s="1"/>
  <c r="AP2336" i="11"/>
  <c r="O2336" i="11"/>
  <c r="AH2336" i="11" s="1"/>
  <c r="O2331" i="11"/>
  <c r="AH2331" i="11" s="1"/>
  <c r="AP2331" i="11"/>
  <c r="O2327" i="11"/>
  <c r="AH2327" i="11" s="1"/>
  <c r="AP2327" i="11"/>
  <c r="O2323" i="11"/>
  <c r="AH2323" i="11" s="1"/>
  <c r="AP2323" i="11"/>
  <c r="O2319" i="11"/>
  <c r="AH2319" i="11" s="1"/>
  <c r="AP2319" i="11"/>
  <c r="O2315" i="11"/>
  <c r="AH2315" i="11" s="1"/>
  <c r="AP2315" i="11"/>
  <c r="O2311" i="11"/>
  <c r="AH2311" i="11" s="1"/>
  <c r="AP2311" i="11"/>
  <c r="O2307" i="11"/>
  <c r="AH2307" i="11" s="1"/>
  <c r="AP2307" i="11"/>
  <c r="O2303" i="11"/>
  <c r="AH2303" i="11" s="1"/>
  <c r="AP2303" i="11"/>
  <c r="O2299" i="11"/>
  <c r="AH2299" i="11" s="1"/>
  <c r="AP2299" i="11"/>
  <c r="O2295" i="11"/>
  <c r="AH2295" i="11" s="1"/>
  <c r="AP2295" i="11"/>
  <c r="O2291" i="11"/>
  <c r="AH2291" i="11" s="1"/>
  <c r="AP2291" i="11"/>
  <c r="O2287" i="11"/>
  <c r="AH2287" i="11" s="1"/>
  <c r="AP2287" i="11"/>
  <c r="O2283" i="11"/>
  <c r="AH2283" i="11" s="1"/>
  <c r="AP2283" i="11"/>
  <c r="O2279" i="11"/>
  <c r="AH2279" i="11" s="1"/>
  <c r="AP2279" i="11"/>
  <c r="O2275" i="11"/>
  <c r="AH2275" i="11" s="1"/>
  <c r="AP2275" i="11"/>
  <c r="O2271" i="11"/>
  <c r="AH2271" i="11" s="1"/>
  <c r="AP2271" i="11"/>
  <c r="O2267" i="11"/>
  <c r="AH2267" i="11" s="1"/>
  <c r="AP2267" i="11"/>
  <c r="O2263" i="11"/>
  <c r="AH2263" i="11" s="1"/>
  <c r="AP2263" i="11"/>
  <c r="O2259" i="11"/>
  <c r="AH2259" i="11" s="1"/>
  <c r="AP2259" i="11"/>
  <c r="O2255" i="11"/>
  <c r="AH2255" i="11" s="1"/>
  <c r="AP2255" i="11"/>
  <c r="O2251" i="11"/>
  <c r="AH2251" i="11" s="1"/>
  <c r="AP2251" i="11"/>
  <c r="O2247" i="11"/>
  <c r="AH2247" i="11" s="1"/>
  <c r="AP2247" i="11"/>
  <c r="O2243" i="11"/>
  <c r="AH2243" i="11" s="1"/>
  <c r="AP2243" i="11"/>
  <c r="O2239" i="11"/>
  <c r="AH2239" i="11" s="1"/>
  <c r="AP2239" i="11"/>
  <c r="O2235" i="11"/>
  <c r="AH2235" i="11" s="1"/>
  <c r="AP2235" i="11"/>
  <c r="O2231" i="11"/>
  <c r="AH2231" i="11" s="1"/>
  <c r="AP2231" i="11"/>
  <c r="O2227" i="11"/>
  <c r="AH2227" i="11" s="1"/>
  <c r="AP2227" i="11"/>
  <c r="O2223" i="11"/>
  <c r="AH2223" i="11" s="1"/>
  <c r="AP2223" i="11"/>
  <c r="O2219" i="11"/>
  <c r="AH2219" i="11" s="1"/>
  <c r="AP2219" i="11"/>
  <c r="O2215" i="11"/>
  <c r="AH2215" i="11" s="1"/>
  <c r="AP2215" i="11"/>
  <c r="O2211" i="11"/>
  <c r="AH2211" i="11" s="1"/>
  <c r="AP2211" i="11"/>
  <c r="O2207" i="11"/>
  <c r="AH2207" i="11" s="1"/>
  <c r="AP2207" i="11"/>
  <c r="O2203" i="11"/>
  <c r="AH2203" i="11" s="1"/>
  <c r="AP2203" i="11"/>
  <c r="O2199" i="11"/>
  <c r="AH2199" i="11" s="1"/>
  <c r="AP2199" i="11"/>
  <c r="O2195" i="11"/>
  <c r="AH2195" i="11" s="1"/>
  <c r="AP2195" i="11"/>
  <c r="O2191" i="11"/>
  <c r="AH2191" i="11" s="1"/>
  <c r="AP2191" i="11"/>
  <c r="O2187" i="11"/>
  <c r="AH2187" i="11" s="1"/>
  <c r="AP2187" i="11"/>
  <c r="O2183" i="11"/>
  <c r="AH2183" i="11" s="1"/>
  <c r="AP2183" i="11"/>
  <c r="O2179" i="11"/>
  <c r="AH2179" i="11" s="1"/>
  <c r="AP2179" i="11"/>
  <c r="O2175" i="11"/>
  <c r="AH2175" i="11" s="1"/>
  <c r="AP2175" i="11"/>
  <c r="O2171" i="11"/>
  <c r="AH2171" i="11" s="1"/>
  <c r="AP2171" i="11"/>
  <c r="O2167" i="11"/>
  <c r="AH2167" i="11" s="1"/>
  <c r="AP2167" i="11"/>
  <c r="O2163" i="11"/>
  <c r="AH2163" i="11" s="1"/>
  <c r="AP2163" i="11"/>
  <c r="O2159" i="11"/>
  <c r="AH2159" i="11" s="1"/>
  <c r="AP2159" i="11"/>
  <c r="O2155" i="11"/>
  <c r="AH2155" i="11" s="1"/>
  <c r="AP2155" i="11"/>
  <c r="O2151" i="11"/>
  <c r="AH2151" i="11" s="1"/>
  <c r="AP2151" i="11"/>
  <c r="O2147" i="11"/>
  <c r="AH2147" i="11" s="1"/>
  <c r="AP2147" i="11"/>
  <c r="O2143" i="11"/>
  <c r="AH2143" i="11" s="1"/>
  <c r="AP2143" i="11"/>
  <c r="O2139" i="11"/>
  <c r="AH2139" i="11" s="1"/>
  <c r="AP2139" i="11"/>
  <c r="O2135" i="11"/>
  <c r="AH2135" i="11" s="1"/>
  <c r="AP2135" i="11"/>
  <c r="O2131" i="11"/>
  <c r="AH2131" i="11" s="1"/>
  <c r="AP2131" i="11"/>
  <c r="O2127" i="11"/>
  <c r="AH2127" i="11" s="1"/>
  <c r="AP2127" i="11"/>
  <c r="O2123" i="11"/>
  <c r="AH2123" i="11" s="1"/>
  <c r="AP2123" i="11"/>
  <c r="O2119" i="11"/>
  <c r="AH2119" i="11" s="1"/>
  <c r="AP2119" i="11"/>
  <c r="O2115" i="11"/>
  <c r="AH2115" i="11" s="1"/>
  <c r="AP2115" i="11"/>
  <c r="O2111" i="11"/>
  <c r="AH2111" i="11" s="1"/>
  <c r="AP2111" i="11"/>
  <c r="O2107" i="11"/>
  <c r="AH2107" i="11" s="1"/>
  <c r="AP2107" i="11"/>
  <c r="O2103" i="11"/>
  <c r="AH2103" i="11" s="1"/>
  <c r="AP2103" i="11"/>
  <c r="O2099" i="11"/>
  <c r="AH2099" i="11" s="1"/>
  <c r="AP2099" i="11"/>
  <c r="O2095" i="11"/>
  <c r="AH2095" i="11" s="1"/>
  <c r="AP2095" i="11"/>
  <c r="O2091" i="11"/>
  <c r="AH2091" i="11" s="1"/>
  <c r="AP2091" i="11"/>
  <c r="O2087" i="11"/>
  <c r="AH2087" i="11" s="1"/>
  <c r="AP2087" i="11"/>
  <c r="O2083" i="11"/>
  <c r="AH2083" i="11" s="1"/>
  <c r="AP2083" i="11"/>
  <c r="O2079" i="11"/>
  <c r="AH2079" i="11" s="1"/>
  <c r="AP2079" i="11"/>
  <c r="O2075" i="11"/>
  <c r="AH2075" i="11" s="1"/>
  <c r="AP2075" i="11"/>
  <c r="O2071" i="11"/>
  <c r="AH2071" i="11" s="1"/>
  <c r="AP2071" i="11"/>
  <c r="O2067" i="11"/>
  <c r="AH2067" i="11" s="1"/>
  <c r="AP2067" i="11"/>
  <c r="O2063" i="11"/>
  <c r="AH2063" i="11" s="1"/>
  <c r="AP2063" i="11"/>
  <c r="O2059" i="11"/>
  <c r="AH2059" i="11" s="1"/>
  <c r="AP2059" i="11"/>
  <c r="O2055" i="11"/>
  <c r="AH2055" i="11" s="1"/>
  <c r="AP2055" i="11"/>
  <c r="O2051" i="11"/>
  <c r="AH2051" i="11" s="1"/>
  <c r="AP2051" i="11"/>
  <c r="O2047" i="11"/>
  <c r="AH2047" i="11" s="1"/>
  <c r="AP2047" i="11"/>
  <c r="O2043" i="11"/>
  <c r="AH2043" i="11" s="1"/>
  <c r="AP2043" i="11"/>
  <c r="O2039" i="11"/>
  <c r="AH2039" i="11" s="1"/>
  <c r="AP2039" i="11"/>
  <c r="O2035" i="11"/>
  <c r="AH2035" i="11" s="1"/>
  <c r="AP2035" i="11"/>
  <c r="AP2334" i="11"/>
  <c r="O2334" i="11"/>
  <c r="AH2334" i="11" s="1"/>
  <c r="AP2332" i="11"/>
  <c r="O2332" i="11"/>
  <c r="AH2332" i="11" s="1"/>
  <c r="AP2328" i="11"/>
  <c r="O2328" i="11"/>
  <c r="AH2328" i="11" s="1"/>
  <c r="AP2324" i="11"/>
  <c r="O2324" i="11"/>
  <c r="AH2324" i="11" s="1"/>
  <c r="AP2320" i="11"/>
  <c r="O2320" i="11"/>
  <c r="AH2320" i="11" s="1"/>
  <c r="AP2316" i="11"/>
  <c r="O2316" i="11"/>
  <c r="AH2316" i="11" s="1"/>
  <c r="AP2312" i="11"/>
  <c r="O2312" i="11"/>
  <c r="AH2312" i="11" s="1"/>
  <c r="AP2308" i="11"/>
  <c r="O2308" i="11"/>
  <c r="AH2308" i="11" s="1"/>
  <c r="AP2304" i="11"/>
  <c r="O2304" i="11"/>
  <c r="AH2304" i="11" s="1"/>
  <c r="AP2300" i="11"/>
  <c r="O2300" i="11"/>
  <c r="AH2300" i="11" s="1"/>
  <c r="AP2296" i="11"/>
  <c r="O2296" i="11"/>
  <c r="AH2296" i="11" s="1"/>
  <c r="AP2292" i="11"/>
  <c r="O2292" i="11"/>
  <c r="AH2292" i="11" s="1"/>
  <c r="AP2288" i="11"/>
  <c r="O2288" i="11"/>
  <c r="AH2288" i="11" s="1"/>
  <c r="AP2284" i="11"/>
  <c r="O2284" i="11"/>
  <c r="AH2284" i="11" s="1"/>
  <c r="AP2280" i="11"/>
  <c r="O2280" i="11"/>
  <c r="AH2280" i="11" s="1"/>
  <c r="AP2276" i="11"/>
  <c r="O2276" i="11"/>
  <c r="AH2276" i="11" s="1"/>
  <c r="AP2272" i="11"/>
  <c r="O2272" i="11"/>
  <c r="AH2272" i="11" s="1"/>
  <c r="AP2268" i="11"/>
  <c r="O2268" i="11"/>
  <c r="AH2268" i="11" s="1"/>
  <c r="AP2264" i="11"/>
  <c r="O2264" i="11"/>
  <c r="AH2264" i="11" s="1"/>
  <c r="AP2260" i="11"/>
  <c r="O2260" i="11"/>
  <c r="AH2260" i="11" s="1"/>
  <c r="AP2256" i="11"/>
  <c r="O2256" i="11"/>
  <c r="AH2256" i="11" s="1"/>
  <c r="AP2252" i="11"/>
  <c r="O2252" i="11"/>
  <c r="AH2252" i="11" s="1"/>
  <c r="AP2248" i="11"/>
  <c r="O2248" i="11"/>
  <c r="AH2248" i="11" s="1"/>
  <c r="AP2244" i="11"/>
  <c r="O2244" i="11"/>
  <c r="AH2244" i="11" s="1"/>
  <c r="AP2240" i="11"/>
  <c r="O2240" i="11"/>
  <c r="AH2240" i="11" s="1"/>
  <c r="AP2236" i="11"/>
  <c r="O2236" i="11"/>
  <c r="AH2236" i="11" s="1"/>
  <c r="AP2232" i="11"/>
  <c r="O2232" i="11"/>
  <c r="AH2232" i="11" s="1"/>
  <c r="AP2228" i="11"/>
  <c r="O2228" i="11"/>
  <c r="AH2228" i="11" s="1"/>
  <c r="AP2224" i="11"/>
  <c r="O2224" i="11"/>
  <c r="AH2224" i="11" s="1"/>
  <c r="AP2220" i="11"/>
  <c r="O2220" i="11"/>
  <c r="AH2220" i="11" s="1"/>
  <c r="AP2216" i="11"/>
  <c r="O2216" i="11"/>
  <c r="AH2216" i="11" s="1"/>
  <c r="AP2212" i="11"/>
  <c r="O2212" i="11"/>
  <c r="AH2212" i="11" s="1"/>
  <c r="AP2208" i="11"/>
  <c r="O2208" i="11"/>
  <c r="AH2208" i="11" s="1"/>
  <c r="AP2204" i="11"/>
  <c r="O2204" i="11"/>
  <c r="AH2204" i="11" s="1"/>
  <c r="AP2200" i="11"/>
  <c r="O2200" i="11"/>
  <c r="AH2200" i="11" s="1"/>
  <c r="AP2196" i="11"/>
  <c r="O2196" i="11"/>
  <c r="AH2196" i="11" s="1"/>
  <c r="AP2192" i="11"/>
  <c r="O2192" i="11"/>
  <c r="AH2192" i="11" s="1"/>
  <c r="AP2188" i="11"/>
  <c r="O2188" i="11"/>
  <c r="AH2188" i="11" s="1"/>
  <c r="AP2184" i="11"/>
  <c r="O2184" i="11"/>
  <c r="AH2184" i="11" s="1"/>
  <c r="AP2180" i="11"/>
  <c r="O2180" i="11"/>
  <c r="AH2180" i="11" s="1"/>
  <c r="AP2176" i="11"/>
  <c r="O2176" i="11"/>
  <c r="AH2176" i="11" s="1"/>
  <c r="AP2172" i="11"/>
  <c r="O2172" i="11"/>
  <c r="AH2172" i="11" s="1"/>
  <c r="AP2168" i="11"/>
  <c r="O2168" i="11"/>
  <c r="AH2168" i="11" s="1"/>
  <c r="AP2164" i="11"/>
  <c r="O2164" i="11"/>
  <c r="AH2164" i="11" s="1"/>
  <c r="AP2160" i="11"/>
  <c r="O2160" i="11"/>
  <c r="AH2160" i="11" s="1"/>
  <c r="AP2156" i="11"/>
  <c r="O2156" i="11"/>
  <c r="AH2156" i="11" s="1"/>
  <c r="AP2152" i="11"/>
  <c r="O2152" i="11"/>
  <c r="AH2152" i="11" s="1"/>
  <c r="AP2148" i="11"/>
  <c r="O2148" i="11"/>
  <c r="AH2148" i="11" s="1"/>
  <c r="AP2144" i="11"/>
  <c r="O2144" i="11"/>
  <c r="AH2144" i="11" s="1"/>
  <c r="AP2140" i="11"/>
  <c r="O2140" i="11"/>
  <c r="AH2140" i="11" s="1"/>
  <c r="AP2136" i="11"/>
  <c r="O2136" i="11"/>
  <c r="AH2136" i="11" s="1"/>
  <c r="AP2132" i="11"/>
  <c r="O2132" i="11"/>
  <c r="AH2132" i="11" s="1"/>
  <c r="AP2128" i="11"/>
  <c r="O2128" i="11"/>
  <c r="AH2128" i="11" s="1"/>
  <c r="AP2124" i="11"/>
  <c r="O2124" i="11"/>
  <c r="AH2124" i="11" s="1"/>
  <c r="AP2120" i="11"/>
  <c r="O2120" i="11"/>
  <c r="AH2120" i="11" s="1"/>
  <c r="AP2116" i="11"/>
  <c r="O2116" i="11"/>
  <c r="AH2116" i="11" s="1"/>
  <c r="AP2112" i="11"/>
  <c r="O2112" i="11"/>
  <c r="AH2112" i="11" s="1"/>
  <c r="AP2108" i="11"/>
  <c r="O2108" i="11"/>
  <c r="AH2108" i="11" s="1"/>
  <c r="AP2104" i="11"/>
  <c r="O2104" i="11"/>
  <c r="AH2104" i="11" s="1"/>
  <c r="AP2100" i="11"/>
  <c r="O2100" i="11"/>
  <c r="AH2100" i="11" s="1"/>
  <c r="AP2096" i="11"/>
  <c r="O2096" i="11"/>
  <c r="AH2096" i="11" s="1"/>
  <c r="AP2092" i="11"/>
  <c r="O2092" i="11"/>
  <c r="AH2092" i="11" s="1"/>
  <c r="AP2088" i="11"/>
  <c r="O2088" i="11"/>
  <c r="AH2088" i="11" s="1"/>
  <c r="AP2084" i="11"/>
  <c r="O2084" i="11"/>
  <c r="AH2084" i="11" s="1"/>
  <c r="AP2080" i="11"/>
  <c r="O2080" i="11"/>
  <c r="AH2080" i="11" s="1"/>
  <c r="AP2076" i="11"/>
  <c r="O2076" i="11"/>
  <c r="AH2076" i="11" s="1"/>
  <c r="AP2072" i="11"/>
  <c r="O2072" i="11"/>
  <c r="AH2072" i="11" s="1"/>
  <c r="AP2068" i="11"/>
  <c r="O2068" i="11"/>
  <c r="AH2068" i="11" s="1"/>
  <c r="AP2064" i="11"/>
  <c r="O2064" i="11"/>
  <c r="AH2064" i="11" s="1"/>
  <c r="AP2060" i="11"/>
  <c r="O2060" i="11"/>
  <c r="AH2060" i="11" s="1"/>
  <c r="AP2056" i="11"/>
  <c r="O2056" i="11"/>
  <c r="AH2056" i="11" s="1"/>
  <c r="AP2052" i="11"/>
  <c r="O2052" i="11"/>
  <c r="AH2052" i="11" s="1"/>
  <c r="AP2048" i="11"/>
  <c r="O2048" i="11"/>
  <c r="AH2048" i="11" s="1"/>
  <c r="AP2044" i="11"/>
  <c r="O2044" i="11"/>
  <c r="AH2044" i="11" s="1"/>
  <c r="AP2040" i="11"/>
  <c r="O2040" i="11"/>
  <c r="AH2040" i="11" s="1"/>
  <c r="AP2036" i="11"/>
  <c r="O2036" i="11"/>
  <c r="AH2036" i="11" s="1"/>
  <c r="AP2034" i="11"/>
  <c r="O2034" i="11"/>
  <c r="AH2034" i="11" s="1"/>
  <c r="AP2032" i="11"/>
  <c r="O2032" i="11"/>
  <c r="AH2032" i="11" s="1"/>
  <c r="AP2030" i="11"/>
  <c r="O2030" i="11"/>
  <c r="AH2030" i="11" s="1"/>
  <c r="AP2028" i="11"/>
  <c r="O2028" i="11"/>
  <c r="AH2028" i="11" s="1"/>
  <c r="AP2026" i="11"/>
  <c r="O2026" i="11"/>
  <c r="AH2026" i="11" s="1"/>
  <c r="AP2024" i="11"/>
  <c r="O2024" i="11"/>
  <c r="AH2024" i="11" s="1"/>
  <c r="AP2022" i="11"/>
  <c r="O2022" i="11"/>
  <c r="AH2022" i="11" s="1"/>
  <c r="AP2020" i="11"/>
  <c r="O2020" i="11"/>
  <c r="AH2020" i="11" s="1"/>
  <c r="AP2018" i="11"/>
  <c r="O2018" i="11"/>
  <c r="AH2018" i="11" s="1"/>
  <c r="AP2016" i="11"/>
  <c r="O2016" i="11"/>
  <c r="AH2016" i="11" s="1"/>
  <c r="AP2014" i="11"/>
  <c r="O2014" i="11"/>
  <c r="AH2014" i="11" s="1"/>
  <c r="AP2012" i="11"/>
  <c r="O2012" i="11"/>
  <c r="AH2012" i="11" s="1"/>
  <c r="AP2010" i="11"/>
  <c r="O2010" i="11"/>
  <c r="AH2010" i="11" s="1"/>
  <c r="AP2008" i="11"/>
  <c r="O2008" i="11"/>
  <c r="AH2008" i="11" s="1"/>
  <c r="AP2006" i="11"/>
  <c r="O2006" i="11"/>
  <c r="AH2006" i="11" s="1"/>
  <c r="AP2004" i="11"/>
  <c r="O2004" i="11"/>
  <c r="AH2004" i="11" s="1"/>
  <c r="AP2002" i="11"/>
  <c r="O2002" i="11"/>
  <c r="AH2002" i="11" s="1"/>
  <c r="AP2000" i="11"/>
  <c r="O2000" i="11"/>
  <c r="AH2000" i="11" s="1"/>
  <c r="AP1998" i="11"/>
  <c r="O1998" i="11"/>
  <c r="AH1998" i="11" s="1"/>
  <c r="AP1996" i="11"/>
  <c r="O1996" i="11"/>
  <c r="AH1996" i="11" s="1"/>
  <c r="AP1994" i="11"/>
  <c r="O1994" i="11"/>
  <c r="AH1994" i="11" s="1"/>
  <c r="AP1992" i="11"/>
  <c r="O1992" i="11"/>
  <c r="AH1992" i="11" s="1"/>
  <c r="AP1990" i="11"/>
  <c r="O1990" i="11"/>
  <c r="AH1990" i="11" s="1"/>
  <c r="AP1988" i="11"/>
  <c r="O1988" i="11"/>
  <c r="AH1988" i="11" s="1"/>
  <c r="AP1986" i="11"/>
  <c r="O1986" i="11"/>
  <c r="AH1986" i="11" s="1"/>
  <c r="AP1984" i="11"/>
  <c r="O1984" i="11"/>
  <c r="AH1984" i="11" s="1"/>
  <c r="AP1982" i="11"/>
  <c r="O1982" i="11"/>
  <c r="AH1982" i="11" s="1"/>
  <c r="AP1980" i="11"/>
  <c r="O1980" i="11"/>
  <c r="AH1980" i="11" s="1"/>
  <c r="AP1978" i="11"/>
  <c r="O1978" i="11"/>
  <c r="AH1978" i="11" s="1"/>
  <c r="AP1976" i="11"/>
  <c r="O1976" i="11"/>
  <c r="AH1976" i="11" s="1"/>
  <c r="AP1974" i="11"/>
  <c r="O1974" i="11"/>
  <c r="AH1974" i="11" s="1"/>
  <c r="AP1972" i="11"/>
  <c r="O1972" i="11"/>
  <c r="AH1972" i="11" s="1"/>
  <c r="AP1970" i="11"/>
  <c r="O1970" i="11"/>
  <c r="AH1970" i="11" s="1"/>
  <c r="AP1968" i="11"/>
  <c r="O1968" i="11"/>
  <c r="AH1968" i="11" s="1"/>
  <c r="AP1966" i="11"/>
  <c r="O1966" i="11"/>
  <c r="AH1966" i="11" s="1"/>
  <c r="AP1964" i="11"/>
  <c r="O1964" i="11"/>
  <c r="AH1964" i="11" s="1"/>
  <c r="AP1962" i="11"/>
  <c r="O1962" i="11"/>
  <c r="AH1962" i="11" s="1"/>
  <c r="AP1960" i="11"/>
  <c r="O1960" i="11"/>
  <c r="AH1960" i="11" s="1"/>
  <c r="AP1958" i="11"/>
  <c r="O1958" i="11"/>
  <c r="AH1958" i="11" s="1"/>
  <c r="AP1956" i="11"/>
  <c r="O1956" i="11"/>
  <c r="AH1956" i="11" s="1"/>
  <c r="AP1954" i="11"/>
  <c r="O1954" i="11"/>
  <c r="AH1954" i="11" s="1"/>
  <c r="AP1952" i="11"/>
  <c r="O1952" i="11"/>
  <c r="AH1952" i="11" s="1"/>
  <c r="AP1950" i="11"/>
  <c r="O1950" i="11"/>
  <c r="AH1950" i="11" s="1"/>
  <c r="AP1948" i="11"/>
  <c r="O1948" i="11"/>
  <c r="AH1948" i="11" s="1"/>
  <c r="AP1946" i="11"/>
  <c r="O1946" i="11"/>
  <c r="AH1946" i="11" s="1"/>
  <c r="AP1944" i="11"/>
  <c r="O1944" i="11"/>
  <c r="AH1944" i="11" s="1"/>
  <c r="AP1942" i="11"/>
  <c r="O1942" i="11"/>
  <c r="AH1942" i="11" s="1"/>
  <c r="AP1940" i="11"/>
  <c r="O1940" i="11"/>
  <c r="AH1940" i="11" s="1"/>
  <c r="AP1938" i="11"/>
  <c r="O1938" i="11"/>
  <c r="AH1938" i="11" s="1"/>
  <c r="AP1936" i="11"/>
  <c r="O1936" i="11"/>
  <c r="AH1936" i="11" s="1"/>
  <c r="AP1934" i="11"/>
  <c r="O1934" i="11"/>
  <c r="AH1934" i="11" s="1"/>
  <c r="AP1932" i="11"/>
  <c r="O1932" i="11"/>
  <c r="AH1932" i="11" s="1"/>
  <c r="AP1930" i="11"/>
  <c r="O1930" i="11"/>
  <c r="AH1930" i="11" s="1"/>
  <c r="AP1928" i="11"/>
  <c r="O1928" i="11"/>
  <c r="AH1928" i="11" s="1"/>
  <c r="AP1926" i="11"/>
  <c r="O1926" i="11"/>
  <c r="AH1926" i="11" s="1"/>
  <c r="AP1924" i="11"/>
  <c r="O1924" i="11"/>
  <c r="AH1924" i="11" s="1"/>
  <c r="AP1922" i="11"/>
  <c r="O1922" i="11"/>
  <c r="AH1922" i="11" s="1"/>
  <c r="AP1920" i="11"/>
  <c r="O1920" i="11"/>
  <c r="AH1920" i="11" s="1"/>
  <c r="AP1918" i="11"/>
  <c r="O1918" i="11"/>
  <c r="AH1918" i="11" s="1"/>
  <c r="AP1916" i="11"/>
  <c r="O1916" i="11"/>
  <c r="AH1916" i="11" s="1"/>
  <c r="AP1914" i="11"/>
  <c r="O1914" i="11"/>
  <c r="AH1914" i="11" s="1"/>
  <c r="AP1912" i="11"/>
  <c r="O1912" i="11"/>
  <c r="AH1912" i="11" s="1"/>
  <c r="AP1910" i="11"/>
  <c r="O1910" i="11"/>
  <c r="AH1910" i="11" s="1"/>
  <c r="AP1908" i="11"/>
  <c r="O1908" i="11"/>
  <c r="AH1908" i="11" s="1"/>
  <c r="AP1906" i="11"/>
  <c r="O1906" i="11"/>
  <c r="AH1906" i="11" s="1"/>
  <c r="AP1904" i="11"/>
  <c r="O1904" i="11"/>
  <c r="AH1904" i="11" s="1"/>
  <c r="AP1902" i="11"/>
  <c r="O1902" i="11"/>
  <c r="AH1902" i="11" s="1"/>
  <c r="AP1900" i="11"/>
  <c r="O1900" i="11"/>
  <c r="AH1900" i="11" s="1"/>
  <c r="AP1898" i="11"/>
  <c r="O1898" i="11"/>
  <c r="AH1898" i="11" s="1"/>
  <c r="AP1896" i="11"/>
  <c r="O1896" i="11"/>
  <c r="AH1896" i="11" s="1"/>
  <c r="AP1894" i="11"/>
  <c r="O1894" i="11"/>
  <c r="AH1894" i="11" s="1"/>
  <c r="AP1892" i="11"/>
  <c r="O1892" i="11"/>
  <c r="AH1892" i="11" s="1"/>
  <c r="AP1890" i="11"/>
  <c r="O1890" i="11"/>
  <c r="AH1890" i="11" s="1"/>
  <c r="AP1888" i="11"/>
  <c r="O1888" i="11"/>
  <c r="AH1888" i="11" s="1"/>
  <c r="AP1886" i="11"/>
  <c r="O1886" i="11"/>
  <c r="AH1886" i="11" s="1"/>
  <c r="AP1884" i="11"/>
  <c r="O1884" i="11"/>
  <c r="AH1884" i="11" s="1"/>
  <c r="AP1882" i="11"/>
  <c r="O1882" i="11"/>
  <c r="AH1882" i="11" s="1"/>
  <c r="AP1880" i="11"/>
  <c r="O1880" i="11"/>
  <c r="AH1880" i="11" s="1"/>
  <c r="AP1878" i="11"/>
  <c r="O1878" i="11"/>
  <c r="AH1878" i="11" s="1"/>
  <c r="AP1876" i="11"/>
  <c r="O1876" i="11"/>
  <c r="AH1876" i="11" s="1"/>
  <c r="AP1874" i="11"/>
  <c r="O1874" i="11"/>
  <c r="AH1874" i="11" s="1"/>
  <c r="AP1872" i="11"/>
  <c r="O1872" i="11"/>
  <c r="AH1872" i="11" s="1"/>
  <c r="AP1870" i="11"/>
  <c r="O1870" i="11"/>
  <c r="AH1870" i="11" s="1"/>
  <c r="AP1868" i="11"/>
  <c r="O1868" i="11"/>
  <c r="AH1868" i="11" s="1"/>
  <c r="AP1866" i="11"/>
  <c r="O1866" i="11"/>
  <c r="AH1866" i="11" s="1"/>
  <c r="AP1864" i="11"/>
  <c r="O1864" i="11"/>
  <c r="AH1864" i="11" s="1"/>
  <c r="AP1862" i="11"/>
  <c r="O1862" i="11"/>
  <c r="AH1862" i="11" s="1"/>
  <c r="AP1860" i="11"/>
  <c r="O1860" i="11"/>
  <c r="AH1860" i="11" s="1"/>
  <c r="AP1858" i="11"/>
  <c r="O1858" i="11"/>
  <c r="AH1858" i="11" s="1"/>
  <c r="AP1856" i="11"/>
  <c r="O1856" i="11"/>
  <c r="AH1856" i="11" s="1"/>
  <c r="AP1854" i="11"/>
  <c r="O1854" i="11"/>
  <c r="AH1854" i="11" s="1"/>
  <c r="AP1852" i="11"/>
  <c r="O1852" i="11"/>
  <c r="AH1852" i="11" s="1"/>
  <c r="AP1850" i="11"/>
  <c r="O1850" i="11"/>
  <c r="AH1850" i="11" s="1"/>
  <c r="AP1848" i="11"/>
  <c r="O1848" i="11"/>
  <c r="AH1848" i="11" s="1"/>
  <c r="AP1846" i="11"/>
  <c r="O1846" i="11"/>
  <c r="AH1846" i="11" s="1"/>
  <c r="AP1844" i="11"/>
  <c r="O1844" i="11"/>
  <c r="AH1844" i="11" s="1"/>
  <c r="AP1842" i="11"/>
  <c r="O1842" i="11"/>
  <c r="AH1842" i="11" s="1"/>
  <c r="AP1840" i="11"/>
  <c r="O1840" i="11"/>
  <c r="AH1840" i="11" s="1"/>
  <c r="AP1838" i="11"/>
  <c r="O1838" i="11"/>
  <c r="AH1838" i="11" s="1"/>
  <c r="AP1836" i="11"/>
  <c r="O1836" i="11"/>
  <c r="AH1836" i="11" s="1"/>
  <c r="AP1834" i="11"/>
  <c r="O1834" i="11"/>
  <c r="AH1834" i="11" s="1"/>
  <c r="AP1832" i="11"/>
  <c r="O1832" i="11"/>
  <c r="AH1832" i="11" s="1"/>
  <c r="AP1830" i="11"/>
  <c r="O1830" i="11"/>
  <c r="AH1830" i="11" s="1"/>
  <c r="AP1828" i="11"/>
  <c r="O1828" i="11"/>
  <c r="AH1828" i="11" s="1"/>
  <c r="AP1826" i="11"/>
  <c r="O1826" i="11"/>
  <c r="AH1826" i="11" s="1"/>
  <c r="AP1824" i="11"/>
  <c r="O1824" i="11"/>
  <c r="AH1824" i="11" s="1"/>
  <c r="AP1822" i="11"/>
  <c r="O1822" i="11"/>
  <c r="AH1822" i="11" s="1"/>
  <c r="AP1820" i="11"/>
  <c r="O1820" i="11"/>
  <c r="AH1820" i="11" s="1"/>
  <c r="AP1818" i="11"/>
  <c r="O1818" i="11"/>
  <c r="AH1818" i="11" s="1"/>
  <c r="AP1816" i="11"/>
  <c r="O1816" i="11"/>
  <c r="AH1816" i="11" s="1"/>
  <c r="AP1814" i="11"/>
  <c r="O1814" i="11"/>
  <c r="AH1814" i="11" s="1"/>
  <c r="AP1812" i="11"/>
  <c r="O1812" i="11"/>
  <c r="AH1812" i="11" s="1"/>
  <c r="AP1810" i="11"/>
  <c r="O1810" i="11"/>
  <c r="AH1810" i="11" s="1"/>
  <c r="AP1808" i="11"/>
  <c r="O1808" i="11"/>
  <c r="AH1808" i="11" s="1"/>
  <c r="AP1806" i="11"/>
  <c r="O1806" i="11"/>
  <c r="AH1806" i="11" s="1"/>
  <c r="AP1804" i="11"/>
  <c r="O1804" i="11"/>
  <c r="AH1804" i="11" s="1"/>
  <c r="AP1802" i="11"/>
  <c r="O1802" i="11"/>
  <c r="AH1802" i="11" s="1"/>
  <c r="O1798" i="11"/>
  <c r="AH1798" i="11" s="1"/>
  <c r="AP1798" i="11"/>
  <c r="O1794" i="11"/>
  <c r="AH1794" i="11" s="1"/>
  <c r="AP1794" i="11"/>
  <c r="O1790" i="11"/>
  <c r="AH1790" i="11" s="1"/>
  <c r="AP1790" i="11"/>
  <c r="O1786" i="11"/>
  <c r="AH1786" i="11" s="1"/>
  <c r="AP1786" i="11"/>
  <c r="O1782" i="11"/>
  <c r="AH1782" i="11" s="1"/>
  <c r="AP1782" i="11"/>
  <c r="O1778" i="11"/>
  <c r="AH1778" i="11" s="1"/>
  <c r="AP1778" i="11"/>
  <c r="O1774" i="11"/>
  <c r="AH1774" i="11" s="1"/>
  <c r="AP1774" i="11"/>
  <c r="O1770" i="11"/>
  <c r="AH1770" i="11" s="1"/>
  <c r="AP1770" i="11"/>
  <c r="O1766" i="11"/>
  <c r="AH1766" i="11" s="1"/>
  <c r="AP1766" i="11"/>
  <c r="O1762" i="11"/>
  <c r="AH1762" i="11" s="1"/>
  <c r="AP1762" i="11"/>
  <c r="O1758" i="11"/>
  <c r="AH1758" i="11" s="1"/>
  <c r="AP1758" i="11"/>
  <c r="O1754" i="11"/>
  <c r="AH1754" i="11" s="1"/>
  <c r="AP1754" i="11"/>
  <c r="O1750" i="11"/>
  <c r="AH1750" i="11" s="1"/>
  <c r="AP1750" i="11"/>
  <c r="O1746" i="11"/>
  <c r="AH1746" i="11" s="1"/>
  <c r="AP1746" i="11"/>
  <c r="O1742" i="11"/>
  <c r="AH1742" i="11" s="1"/>
  <c r="AP1742" i="11"/>
  <c r="O1738" i="11"/>
  <c r="AH1738" i="11" s="1"/>
  <c r="AP1738" i="11"/>
  <c r="O1734" i="11"/>
  <c r="AH1734" i="11" s="1"/>
  <c r="AP1734" i="11"/>
  <c r="O1730" i="11"/>
  <c r="AH1730" i="11" s="1"/>
  <c r="AP1730" i="11"/>
  <c r="O1726" i="11"/>
  <c r="AH1726" i="11" s="1"/>
  <c r="AP1726" i="11"/>
  <c r="O1722" i="11"/>
  <c r="AH1722" i="11" s="1"/>
  <c r="AP1722" i="11"/>
  <c r="O1718" i="11"/>
  <c r="AH1718" i="11" s="1"/>
  <c r="AP1718" i="11"/>
  <c r="O1714" i="11"/>
  <c r="AH1714" i="11" s="1"/>
  <c r="AP1714" i="11"/>
  <c r="O1710" i="11"/>
  <c r="AH1710" i="11" s="1"/>
  <c r="AP1710" i="11"/>
  <c r="O1706" i="11"/>
  <c r="AH1706" i="11" s="1"/>
  <c r="AP1706" i="11"/>
  <c r="O1702" i="11"/>
  <c r="AH1702" i="11" s="1"/>
  <c r="AP1702" i="11"/>
  <c r="O1698" i="11"/>
  <c r="AH1698" i="11" s="1"/>
  <c r="AP1698" i="11"/>
  <c r="O1694" i="11"/>
  <c r="AH1694" i="11" s="1"/>
  <c r="AP1694" i="11"/>
  <c r="O1690" i="11"/>
  <c r="AH1690" i="11" s="1"/>
  <c r="AP1690" i="11"/>
  <c r="O1686" i="11"/>
  <c r="AH1686" i="11" s="1"/>
  <c r="AP1686" i="11"/>
  <c r="O1682" i="11"/>
  <c r="AH1682" i="11" s="1"/>
  <c r="AP1682" i="11"/>
  <c r="O1678" i="11"/>
  <c r="AH1678" i="11" s="1"/>
  <c r="AP1678" i="11"/>
  <c r="O1674" i="11"/>
  <c r="AH1674" i="11" s="1"/>
  <c r="AP1674" i="11"/>
  <c r="O1670" i="11"/>
  <c r="AH1670" i="11" s="1"/>
  <c r="AP1670" i="11"/>
  <c r="O1666" i="11"/>
  <c r="AH1666" i="11" s="1"/>
  <c r="AP1666" i="11"/>
  <c r="O1662" i="11"/>
  <c r="AH1662" i="11" s="1"/>
  <c r="AP1662" i="11"/>
  <c r="O1658" i="11"/>
  <c r="AH1658" i="11" s="1"/>
  <c r="AP1658" i="11"/>
  <c r="O1654" i="11"/>
  <c r="AH1654" i="11" s="1"/>
  <c r="AP1654" i="11"/>
  <c r="O1650" i="11"/>
  <c r="AH1650" i="11" s="1"/>
  <c r="AP1650" i="11"/>
  <c r="O1646" i="11"/>
  <c r="AH1646" i="11" s="1"/>
  <c r="AP1646" i="11"/>
  <c r="O1642" i="11"/>
  <c r="AH1642" i="11" s="1"/>
  <c r="AP1642" i="11"/>
  <c r="O1638" i="11"/>
  <c r="AH1638" i="11" s="1"/>
  <c r="AP1638" i="11"/>
  <c r="O1634" i="11"/>
  <c r="AH1634" i="11" s="1"/>
  <c r="AP1634" i="11"/>
  <c r="O1630" i="11"/>
  <c r="AH1630" i="11" s="1"/>
  <c r="AP1630" i="11"/>
  <c r="O1626" i="11"/>
  <c r="AH1626" i="11" s="1"/>
  <c r="AP1626" i="11"/>
  <c r="O1622" i="11"/>
  <c r="AH1622" i="11" s="1"/>
  <c r="AP1622" i="11"/>
  <c r="O1618" i="11"/>
  <c r="AH1618" i="11" s="1"/>
  <c r="AP1618" i="11"/>
  <c r="O1614" i="11"/>
  <c r="AH1614" i="11" s="1"/>
  <c r="AP1614" i="11"/>
  <c r="O1610" i="11"/>
  <c r="AH1610" i="11" s="1"/>
  <c r="AP1610" i="11"/>
  <c r="O1606" i="11"/>
  <c r="AH1606" i="11" s="1"/>
  <c r="AP1606" i="11"/>
  <c r="O1602" i="11"/>
  <c r="AH1602" i="11" s="1"/>
  <c r="AP1602" i="11"/>
  <c r="O1598" i="11"/>
  <c r="AH1598" i="11" s="1"/>
  <c r="AP1598" i="11"/>
  <c r="O1594" i="11"/>
  <c r="AH1594" i="11" s="1"/>
  <c r="AP1594" i="11"/>
  <c r="O1590" i="11"/>
  <c r="AH1590" i="11" s="1"/>
  <c r="AP1590" i="11"/>
  <c r="O1586" i="11"/>
  <c r="AH1586" i="11" s="1"/>
  <c r="AP1586" i="11"/>
  <c r="O1582" i="11"/>
  <c r="AH1582" i="11" s="1"/>
  <c r="AP1582" i="11"/>
  <c r="O1578" i="11"/>
  <c r="AH1578" i="11" s="1"/>
  <c r="AP1578" i="11"/>
  <c r="O1574" i="11"/>
  <c r="AH1574" i="11" s="1"/>
  <c r="AP1574" i="11"/>
  <c r="O1570" i="11"/>
  <c r="AH1570" i="11" s="1"/>
  <c r="AP1570" i="11"/>
  <c r="O1566" i="11"/>
  <c r="AH1566" i="11" s="1"/>
  <c r="AP1566" i="11"/>
  <c r="O1562" i="11"/>
  <c r="AH1562" i="11" s="1"/>
  <c r="AP1562" i="11"/>
  <c r="O1558" i="11"/>
  <c r="AH1558" i="11" s="1"/>
  <c r="AP1558" i="11"/>
  <c r="O1554" i="11"/>
  <c r="AH1554" i="11" s="1"/>
  <c r="AP1554" i="11"/>
  <c r="O1550" i="11"/>
  <c r="AH1550" i="11" s="1"/>
  <c r="AP1550" i="11"/>
  <c r="O1546" i="11"/>
  <c r="AH1546" i="11" s="1"/>
  <c r="AP1546" i="11"/>
  <c r="O1542" i="11"/>
  <c r="AH1542" i="11" s="1"/>
  <c r="AP1542" i="11"/>
  <c r="O1538" i="11"/>
  <c r="AH1538" i="11" s="1"/>
  <c r="AP1538" i="11"/>
  <c r="O1534" i="11"/>
  <c r="AH1534" i="11" s="1"/>
  <c r="AP1534" i="11"/>
  <c r="O1530" i="11"/>
  <c r="AH1530" i="11" s="1"/>
  <c r="AP1530" i="11"/>
  <c r="O1526" i="11"/>
  <c r="AH1526" i="11" s="1"/>
  <c r="AP1526" i="11"/>
  <c r="O1522" i="11"/>
  <c r="AH1522" i="11" s="1"/>
  <c r="AP1522" i="11"/>
  <c r="O1518" i="11"/>
  <c r="AH1518" i="11" s="1"/>
  <c r="AP1518" i="11"/>
  <c r="O1514" i="11"/>
  <c r="AH1514" i="11" s="1"/>
  <c r="AP1514" i="11"/>
  <c r="O1510" i="11"/>
  <c r="AH1510" i="11" s="1"/>
  <c r="AP1510" i="11"/>
  <c r="O1506" i="11"/>
  <c r="AH1506" i="11" s="1"/>
  <c r="AP1506" i="11"/>
  <c r="O1502" i="11"/>
  <c r="AH1502" i="11" s="1"/>
  <c r="AP1502" i="11"/>
  <c r="O1498" i="11"/>
  <c r="AH1498" i="11" s="1"/>
  <c r="AP1498" i="11"/>
  <c r="O1494" i="11"/>
  <c r="AH1494" i="11" s="1"/>
  <c r="AP1494" i="11"/>
  <c r="O1490" i="11"/>
  <c r="AH1490" i="11" s="1"/>
  <c r="AP1490" i="11"/>
  <c r="O1486" i="11"/>
  <c r="AH1486" i="11" s="1"/>
  <c r="AP1486" i="11"/>
  <c r="O1482" i="11"/>
  <c r="AH1482" i="11" s="1"/>
  <c r="AP1482" i="11"/>
  <c r="O1478" i="11"/>
  <c r="AH1478" i="11" s="1"/>
  <c r="AP1478" i="11"/>
  <c r="O1474" i="11"/>
  <c r="AH1474" i="11" s="1"/>
  <c r="AP1474" i="11"/>
  <c r="O1470" i="11"/>
  <c r="AH1470" i="11" s="1"/>
  <c r="AP1470" i="11"/>
  <c r="O1466" i="11"/>
  <c r="AH1466" i="11" s="1"/>
  <c r="AP1466" i="11"/>
  <c r="O1462" i="11"/>
  <c r="AH1462" i="11" s="1"/>
  <c r="AP1462" i="11"/>
  <c r="O1458" i="11"/>
  <c r="AH1458" i="11" s="1"/>
  <c r="AP1458" i="11"/>
  <c r="O1454" i="11"/>
  <c r="AH1454" i="11" s="1"/>
  <c r="AP1454" i="11"/>
  <c r="O1450" i="11"/>
  <c r="AH1450" i="11" s="1"/>
  <c r="AP1450" i="11"/>
  <c r="O1446" i="11"/>
  <c r="AH1446" i="11" s="1"/>
  <c r="AP1446" i="11"/>
  <c r="O1442" i="11"/>
  <c r="AH1442" i="11" s="1"/>
  <c r="AP1442" i="11"/>
  <c r="O1438" i="11"/>
  <c r="AH1438" i="11" s="1"/>
  <c r="AP1438" i="11"/>
  <c r="O1434" i="11"/>
  <c r="AH1434" i="11" s="1"/>
  <c r="AP1434" i="11"/>
  <c r="O1430" i="11"/>
  <c r="AH1430" i="11" s="1"/>
  <c r="AP1430" i="11"/>
  <c r="AP1422" i="11"/>
  <c r="O1422" i="11"/>
  <c r="AH1422" i="11" s="1"/>
  <c r="AP1418" i="11"/>
  <c r="O1418" i="11"/>
  <c r="AH1418" i="11" s="1"/>
  <c r="AP1414" i="11"/>
  <c r="O1414" i="11"/>
  <c r="AH1414" i="11" s="1"/>
  <c r="AP1410" i="11"/>
  <c r="O1410" i="11"/>
  <c r="AH1410" i="11" s="1"/>
  <c r="AP1406" i="11"/>
  <c r="O1406" i="11"/>
  <c r="AH1406" i="11" s="1"/>
  <c r="AP1402" i="11"/>
  <c r="O1402" i="11"/>
  <c r="AH1402" i="11" s="1"/>
  <c r="AP1398" i="11"/>
  <c r="O1398" i="11"/>
  <c r="AH1398" i="11" s="1"/>
  <c r="AP1394" i="11"/>
  <c r="O1394" i="11"/>
  <c r="AH1394" i="11" s="1"/>
  <c r="AP1390" i="11"/>
  <c r="O1390" i="11"/>
  <c r="AH1390" i="11" s="1"/>
  <c r="AP1386" i="11"/>
  <c r="O1386" i="11"/>
  <c r="AH1386" i="11" s="1"/>
  <c r="AP1382" i="11"/>
  <c r="O1382" i="11"/>
  <c r="AH1382" i="11" s="1"/>
  <c r="AP1378" i="11"/>
  <c r="O1378" i="11"/>
  <c r="AH1378" i="11" s="1"/>
  <c r="AP1374" i="11"/>
  <c r="O1374" i="11"/>
  <c r="AH1374" i="11" s="1"/>
  <c r="AP1370" i="11"/>
  <c r="O1370" i="11"/>
  <c r="AH1370" i="11" s="1"/>
  <c r="AP1366" i="11"/>
  <c r="O1366" i="11"/>
  <c r="AH1366" i="11" s="1"/>
  <c r="AP1362" i="11"/>
  <c r="O1362" i="11"/>
  <c r="AH1362" i="11" s="1"/>
  <c r="AP1358" i="11"/>
  <c r="O1358" i="11"/>
  <c r="AH1358" i="11" s="1"/>
  <c r="AP1354" i="11"/>
  <c r="O1354" i="11"/>
  <c r="AH1354" i="11" s="1"/>
  <c r="AP1350" i="11"/>
  <c r="O1350" i="11"/>
  <c r="AH1350" i="11" s="1"/>
  <c r="AP1346" i="11"/>
  <c r="O1346" i="11"/>
  <c r="AH1346" i="11" s="1"/>
  <c r="AP1342" i="11"/>
  <c r="O1342" i="11"/>
  <c r="AH1342" i="11" s="1"/>
  <c r="AP1338" i="11"/>
  <c r="O1338" i="11"/>
  <c r="AH1338" i="11" s="1"/>
  <c r="AP1334" i="11"/>
  <c r="O1334" i="11"/>
  <c r="AH1334" i="11" s="1"/>
  <c r="AP1330" i="11"/>
  <c r="O1330" i="11"/>
  <c r="AH1330" i="11" s="1"/>
  <c r="AP1326" i="11"/>
  <c r="O1326" i="11"/>
  <c r="AH1326" i="11" s="1"/>
  <c r="AP1322" i="11"/>
  <c r="O1322" i="11"/>
  <c r="AH1322" i="11" s="1"/>
  <c r="AP1318" i="11"/>
  <c r="O1318" i="11"/>
  <c r="AH1318" i="11" s="1"/>
  <c r="AP1314" i="11"/>
  <c r="O1314" i="11"/>
  <c r="AH1314" i="11" s="1"/>
  <c r="AP1310" i="11"/>
  <c r="O1310" i="11"/>
  <c r="AH1310" i="11" s="1"/>
  <c r="AP1306" i="11"/>
  <c r="O1306" i="11"/>
  <c r="AH1306" i="11" s="1"/>
  <c r="AP1302" i="11"/>
  <c r="O1302" i="11"/>
  <c r="AH1302" i="11" s="1"/>
  <c r="AP1298" i="11"/>
  <c r="O1298" i="11"/>
  <c r="AH1298" i="11" s="1"/>
  <c r="AP1294" i="11"/>
  <c r="O1294" i="11"/>
  <c r="AH1294" i="11" s="1"/>
  <c r="AP1290" i="11"/>
  <c r="O1290" i="11"/>
  <c r="AH1290" i="11" s="1"/>
  <c r="AP1286" i="11"/>
  <c r="O1286" i="11"/>
  <c r="AH1286" i="11" s="1"/>
  <c r="AP1282" i="11"/>
  <c r="O1282" i="11"/>
  <c r="AH1282" i="11" s="1"/>
  <c r="AP1278" i="11"/>
  <c r="O1278" i="11"/>
  <c r="AH1278" i="11" s="1"/>
  <c r="AP1274" i="11"/>
  <c r="O1274" i="11"/>
  <c r="AH1274" i="11" s="1"/>
  <c r="AP1270" i="11"/>
  <c r="O1270" i="11"/>
  <c r="AH1270" i="11" s="1"/>
  <c r="AP1266" i="11"/>
  <c r="O1266" i="11"/>
  <c r="AH1266" i="11" s="1"/>
  <c r="AP1262" i="11"/>
  <c r="O1262" i="11"/>
  <c r="AH1262" i="11" s="1"/>
  <c r="AP1258" i="11"/>
  <c r="O1258" i="11"/>
  <c r="AH1258" i="11" s="1"/>
  <c r="AP1254" i="11"/>
  <c r="O1254" i="11"/>
  <c r="AH1254" i="11" s="1"/>
  <c r="AP1250" i="11"/>
  <c r="O1250" i="11"/>
  <c r="AH1250" i="11" s="1"/>
  <c r="AP1246" i="11"/>
  <c r="O1246" i="11"/>
  <c r="AH1246" i="11" s="1"/>
  <c r="AP1242" i="11"/>
  <c r="O1242" i="11"/>
  <c r="AH1242" i="11" s="1"/>
  <c r="AP1238" i="11"/>
  <c r="O1238" i="11"/>
  <c r="AH1238" i="11" s="1"/>
  <c r="AP1234" i="11"/>
  <c r="O1234" i="11"/>
  <c r="AH1234" i="11" s="1"/>
  <c r="AP1230" i="11"/>
  <c r="O1230" i="11"/>
  <c r="AH1230" i="11" s="1"/>
  <c r="AP1226" i="11"/>
  <c r="O1226" i="11"/>
  <c r="AH1226" i="11" s="1"/>
  <c r="AP1222" i="11"/>
  <c r="O1222" i="11"/>
  <c r="AH1222" i="11" s="1"/>
  <c r="AP1218" i="11"/>
  <c r="O1218" i="11"/>
  <c r="AH1218" i="11" s="1"/>
  <c r="AP1214" i="11"/>
  <c r="O1214" i="11"/>
  <c r="AH1214" i="11" s="1"/>
  <c r="AP1210" i="11"/>
  <c r="O1210" i="11"/>
  <c r="AH1210" i="11" s="1"/>
  <c r="AP1206" i="11"/>
  <c r="O1206" i="11"/>
  <c r="AH1206" i="11" s="1"/>
  <c r="AP1202" i="11"/>
  <c r="O1202" i="11"/>
  <c r="AH1202" i="11" s="1"/>
  <c r="AP1198" i="11"/>
  <c r="O1198" i="11"/>
  <c r="AH1198" i="11" s="1"/>
  <c r="AP1194" i="11"/>
  <c r="O1194" i="11"/>
  <c r="AH1194" i="11" s="1"/>
  <c r="AP1190" i="11"/>
  <c r="O1190" i="11"/>
  <c r="AH1190" i="11" s="1"/>
  <c r="AP1186" i="11"/>
  <c r="O1186" i="11"/>
  <c r="AH1186" i="11" s="1"/>
  <c r="AP1182" i="11"/>
  <c r="O1182" i="11"/>
  <c r="AH1182" i="11" s="1"/>
  <c r="AP1178" i="11"/>
  <c r="O1178" i="11"/>
  <c r="AH1178" i="11" s="1"/>
  <c r="AP1174" i="11"/>
  <c r="O1174" i="11"/>
  <c r="AH1174" i="11" s="1"/>
  <c r="AP1170" i="11"/>
  <c r="O1170" i="11"/>
  <c r="AH1170" i="11" s="1"/>
  <c r="AP1166" i="11"/>
  <c r="O1166" i="11"/>
  <c r="AH1166" i="11" s="1"/>
  <c r="AP1162" i="11"/>
  <c r="O1162" i="11"/>
  <c r="AH1162" i="11" s="1"/>
  <c r="AP1158" i="11"/>
  <c r="O1158" i="11"/>
  <c r="AH1158" i="11" s="1"/>
  <c r="AP1154" i="11"/>
  <c r="O1154" i="11"/>
  <c r="AH1154" i="11" s="1"/>
  <c r="AP1150" i="11"/>
  <c r="O1150" i="11"/>
  <c r="AH1150" i="11" s="1"/>
  <c r="AP1146" i="11"/>
  <c r="O1146" i="11"/>
  <c r="AH1146" i="11" s="1"/>
  <c r="AP1142" i="11"/>
  <c r="O1142" i="11"/>
  <c r="AH1142" i="11" s="1"/>
  <c r="AP1138" i="11"/>
  <c r="O1138" i="11"/>
  <c r="AH1138" i="11" s="1"/>
  <c r="AP1134" i="11"/>
  <c r="O1134" i="11"/>
  <c r="AH1134" i="11" s="1"/>
  <c r="AP1130" i="11"/>
  <c r="O1130" i="11"/>
  <c r="AH1130" i="11" s="1"/>
  <c r="AP1126" i="11"/>
  <c r="O1126" i="11"/>
  <c r="AH1126" i="11" s="1"/>
  <c r="AP1122" i="11"/>
  <c r="O1122" i="11"/>
  <c r="AH1122" i="11" s="1"/>
  <c r="AP1118" i="11"/>
  <c r="O1118" i="11"/>
  <c r="AH1118" i="11" s="1"/>
  <c r="AP1114" i="11"/>
  <c r="O1114" i="11"/>
  <c r="AH1114" i="11" s="1"/>
  <c r="AP1110" i="11"/>
  <c r="O1110" i="11"/>
  <c r="AH1110" i="11" s="1"/>
  <c r="AP1106" i="11"/>
  <c r="O1106" i="11"/>
  <c r="AH1106" i="11" s="1"/>
  <c r="AP1102" i="11"/>
  <c r="O1102" i="11"/>
  <c r="AH1102" i="11" s="1"/>
  <c r="AP1098" i="11"/>
  <c r="O1098" i="11"/>
  <c r="AH1098" i="11" s="1"/>
  <c r="AP1094" i="11"/>
  <c r="O1094" i="11"/>
  <c r="AH1094" i="11" s="1"/>
  <c r="AP1090" i="11"/>
  <c r="O1090" i="11"/>
  <c r="AH1090" i="11" s="1"/>
  <c r="AP1086" i="11"/>
  <c r="O1086" i="11"/>
  <c r="AH1086" i="11" s="1"/>
  <c r="AP1082" i="11"/>
  <c r="O1082" i="11"/>
  <c r="AH1082" i="11" s="1"/>
  <c r="AP1078" i="11"/>
  <c r="O1078" i="11"/>
  <c r="AH1078" i="11" s="1"/>
  <c r="AP1074" i="11"/>
  <c r="O1074" i="11"/>
  <c r="AH1074" i="11" s="1"/>
  <c r="AP1070" i="11"/>
  <c r="O1070" i="11"/>
  <c r="AH1070" i="11" s="1"/>
  <c r="AP1066" i="11"/>
  <c r="O1066" i="11"/>
  <c r="AH1066" i="11" s="1"/>
  <c r="AP1062" i="11"/>
  <c r="O1062" i="11"/>
  <c r="AH1062" i="11" s="1"/>
  <c r="AP1058" i="11"/>
  <c r="O1058" i="11"/>
  <c r="AH1058" i="11" s="1"/>
  <c r="AP1054" i="11"/>
  <c r="O1054" i="11"/>
  <c r="AH1054" i="11" s="1"/>
  <c r="AP1050" i="11"/>
  <c r="O1050" i="11"/>
  <c r="AH1050" i="11" s="1"/>
  <c r="AP1046" i="11"/>
  <c r="O1046" i="11"/>
  <c r="AH1046" i="11" s="1"/>
  <c r="AP1042" i="11"/>
  <c r="O1042" i="11"/>
  <c r="AH1042" i="11" s="1"/>
  <c r="AP1038" i="11"/>
  <c r="O1038" i="11"/>
  <c r="AH1038" i="11" s="1"/>
  <c r="AP1034" i="11"/>
  <c r="O1034" i="11"/>
  <c r="AH1034" i="11" s="1"/>
  <c r="AP1030" i="11"/>
  <c r="O1030" i="11"/>
  <c r="AH1030" i="11" s="1"/>
  <c r="AP1026" i="11"/>
  <c r="O1026" i="11"/>
  <c r="AH1026" i="11" s="1"/>
  <c r="AP1022" i="11"/>
  <c r="O1022" i="11"/>
  <c r="AH1022" i="11" s="1"/>
  <c r="AP1018" i="11"/>
  <c r="O1018" i="11"/>
  <c r="AH1018" i="11" s="1"/>
  <c r="AP1014" i="11"/>
  <c r="O1014" i="11"/>
  <c r="AH1014" i="11" s="1"/>
  <c r="AP1010" i="11"/>
  <c r="O1010" i="11"/>
  <c r="AH1010" i="11" s="1"/>
  <c r="AP1006" i="11"/>
  <c r="O1006" i="11"/>
  <c r="AH1006" i="11" s="1"/>
  <c r="AP1002" i="11"/>
  <c r="O1002" i="11"/>
  <c r="AH1002" i="11" s="1"/>
  <c r="AP998" i="11"/>
  <c r="O998" i="11"/>
  <c r="AH998" i="11" s="1"/>
  <c r="AP994" i="11"/>
  <c r="O994" i="11"/>
  <c r="AH994" i="11" s="1"/>
  <c r="AP990" i="11"/>
  <c r="O990" i="11"/>
  <c r="AH990" i="11" s="1"/>
  <c r="AP986" i="11"/>
  <c r="O986" i="11"/>
  <c r="AH986" i="11" s="1"/>
  <c r="AP982" i="11"/>
  <c r="O982" i="11"/>
  <c r="AH982" i="11" s="1"/>
  <c r="AP978" i="11"/>
  <c r="O978" i="11"/>
  <c r="AH978" i="11" s="1"/>
  <c r="AP974" i="11"/>
  <c r="O974" i="11"/>
  <c r="AH974" i="11" s="1"/>
  <c r="AP970" i="11"/>
  <c r="O970" i="11"/>
  <c r="AH970" i="11" s="1"/>
  <c r="AP966" i="11"/>
  <c r="O966" i="11"/>
  <c r="AH966" i="11" s="1"/>
  <c r="AP962" i="11"/>
  <c r="O962" i="11"/>
  <c r="AH962" i="11" s="1"/>
  <c r="AP958" i="11"/>
  <c r="O958" i="11"/>
  <c r="AH958" i="11" s="1"/>
  <c r="AP954" i="11"/>
  <c r="O954" i="11"/>
  <c r="AH954" i="11" s="1"/>
  <c r="AP950" i="11"/>
  <c r="O950" i="11"/>
  <c r="AH950" i="11" s="1"/>
  <c r="AP946" i="11"/>
  <c r="O946" i="11"/>
  <c r="AH946" i="11" s="1"/>
  <c r="AP942" i="11"/>
  <c r="O942" i="11"/>
  <c r="AH942" i="11" s="1"/>
  <c r="AP938" i="11"/>
  <c r="O938" i="11"/>
  <c r="AH938" i="11" s="1"/>
  <c r="AP934" i="11"/>
  <c r="O934" i="11"/>
  <c r="AH934" i="11" s="1"/>
  <c r="AP930" i="11"/>
  <c r="O930" i="11"/>
  <c r="AH930" i="11" s="1"/>
  <c r="AP926" i="11"/>
  <c r="O926" i="11"/>
  <c r="AH926" i="11" s="1"/>
  <c r="AP922" i="11"/>
  <c r="O922" i="11"/>
  <c r="AH922" i="11" s="1"/>
  <c r="AP918" i="11"/>
  <c r="O918" i="11"/>
  <c r="AH918" i="11" s="1"/>
  <c r="AP914" i="11"/>
  <c r="O914" i="11"/>
  <c r="AH914" i="11" s="1"/>
  <c r="AP910" i="11"/>
  <c r="O910" i="11"/>
  <c r="AH910" i="11" s="1"/>
  <c r="AP906" i="11"/>
  <c r="O906" i="11"/>
  <c r="AH906" i="11" s="1"/>
  <c r="AP902" i="11"/>
  <c r="O902" i="11"/>
  <c r="AH902" i="11" s="1"/>
  <c r="AP898" i="11"/>
  <c r="O898" i="11"/>
  <c r="AH898" i="11" s="1"/>
  <c r="AP894" i="11"/>
  <c r="O894" i="11"/>
  <c r="AH894" i="11" s="1"/>
  <c r="AP890" i="11"/>
  <c r="O890" i="11"/>
  <c r="AH890" i="11" s="1"/>
  <c r="AP886" i="11"/>
  <c r="O886" i="11"/>
  <c r="AH886" i="11" s="1"/>
  <c r="AP882" i="11"/>
  <c r="O882" i="11"/>
  <c r="AH882" i="11" s="1"/>
  <c r="AP878" i="11"/>
  <c r="O878" i="11"/>
  <c r="AH878" i="11" s="1"/>
  <c r="AP874" i="11"/>
  <c r="O874" i="11"/>
  <c r="AH874" i="11" s="1"/>
  <c r="AP870" i="11"/>
  <c r="O870" i="11"/>
  <c r="AH870" i="11" s="1"/>
  <c r="AP866" i="11"/>
  <c r="O866" i="11"/>
  <c r="AH866" i="11" s="1"/>
  <c r="AP862" i="11"/>
  <c r="O862" i="11"/>
  <c r="AH862" i="11" s="1"/>
  <c r="AP858" i="11"/>
  <c r="O858" i="11"/>
  <c r="AH858" i="11" s="1"/>
  <c r="AP854" i="11"/>
  <c r="O854" i="11"/>
  <c r="AH854" i="11" s="1"/>
  <c r="AP850" i="11"/>
  <c r="O850" i="11"/>
  <c r="AH850" i="11" s="1"/>
  <c r="AP846" i="11"/>
  <c r="O846" i="11"/>
  <c r="AH846" i="11" s="1"/>
  <c r="AP842" i="11"/>
  <c r="O842" i="11"/>
  <c r="AH842" i="11" s="1"/>
  <c r="AP838" i="11"/>
  <c r="O838" i="11"/>
  <c r="AH838" i="11" s="1"/>
  <c r="AP834" i="11"/>
  <c r="O834" i="11"/>
  <c r="AH834" i="11" s="1"/>
  <c r="AP830" i="11"/>
  <c r="O830" i="11"/>
  <c r="AH830" i="11" s="1"/>
  <c r="AP826" i="11"/>
  <c r="O826" i="11"/>
  <c r="AH826" i="11" s="1"/>
  <c r="AP822" i="11"/>
  <c r="O822" i="11"/>
  <c r="AH822" i="11" s="1"/>
  <c r="AP818" i="11"/>
  <c r="O818" i="11"/>
  <c r="AH818" i="11" s="1"/>
  <c r="AP814" i="11"/>
  <c r="O814" i="11"/>
  <c r="AH814" i="11" s="1"/>
  <c r="AP810" i="11"/>
  <c r="O810" i="11"/>
  <c r="AH810" i="11" s="1"/>
  <c r="AP806" i="11"/>
  <c r="O806" i="11"/>
  <c r="AH806" i="11" s="1"/>
  <c r="AP802" i="11"/>
  <c r="O802" i="11"/>
  <c r="AH802" i="11" s="1"/>
  <c r="AP798" i="11"/>
  <c r="O798" i="11"/>
  <c r="AH798" i="11" s="1"/>
  <c r="AP794" i="11"/>
  <c r="O794" i="11"/>
  <c r="AH794" i="11" s="1"/>
  <c r="AP790" i="11"/>
  <c r="O790" i="11"/>
  <c r="AH790" i="11" s="1"/>
  <c r="AP786" i="11"/>
  <c r="O786" i="11"/>
  <c r="AH786" i="11" s="1"/>
  <c r="AP782" i="11"/>
  <c r="O782" i="11"/>
  <c r="AH782" i="11" s="1"/>
  <c r="AP778" i="11"/>
  <c r="O778" i="11"/>
  <c r="AH778" i="11" s="1"/>
  <c r="AP774" i="11"/>
  <c r="O774" i="11"/>
  <c r="AH774" i="11" s="1"/>
  <c r="AP770" i="11"/>
  <c r="O770" i="11"/>
  <c r="AH770" i="11" s="1"/>
  <c r="AP766" i="11"/>
  <c r="O766" i="11"/>
  <c r="AH766" i="11" s="1"/>
  <c r="AP762" i="11"/>
  <c r="O762" i="11"/>
  <c r="AH762" i="11" s="1"/>
  <c r="AP758" i="11"/>
  <c r="O758" i="11"/>
  <c r="AH758" i="11" s="1"/>
  <c r="AP754" i="11"/>
  <c r="O754" i="11"/>
  <c r="AH754" i="11" s="1"/>
  <c r="AP748" i="11"/>
  <c r="O748" i="11"/>
  <c r="AH748" i="11" s="1"/>
  <c r="AP740" i="11"/>
  <c r="O740" i="11"/>
  <c r="AH740" i="11" s="1"/>
  <c r="AP732" i="11"/>
  <c r="O732" i="11"/>
  <c r="AH732" i="11" s="1"/>
  <c r="AP724" i="11"/>
  <c r="O724" i="11"/>
  <c r="AH724" i="11" s="1"/>
  <c r="AP716" i="11"/>
  <c r="O716" i="11"/>
  <c r="AH716" i="11" s="1"/>
  <c r="AP708" i="11"/>
  <c r="O708" i="11"/>
  <c r="AH708" i="11" s="1"/>
  <c r="AP700" i="11"/>
  <c r="O700" i="11"/>
  <c r="AH700" i="11" s="1"/>
  <c r="AP692" i="11"/>
  <c r="O692" i="11"/>
  <c r="AH692" i="11" s="1"/>
  <c r="AP684" i="11"/>
  <c r="O684" i="11"/>
  <c r="AH684" i="11" s="1"/>
  <c r="AP676" i="11"/>
  <c r="O676" i="11"/>
  <c r="AH676" i="11" s="1"/>
  <c r="AP668" i="11"/>
  <c r="O668" i="11"/>
  <c r="AH668" i="11" s="1"/>
  <c r="AP662" i="11"/>
  <c r="O662" i="11"/>
  <c r="AH662" i="11" s="1"/>
  <c r="AP654" i="11"/>
  <c r="O654" i="11"/>
  <c r="AH654" i="11" s="1"/>
  <c r="AP646" i="11"/>
  <c r="O646" i="11"/>
  <c r="AH646" i="11" s="1"/>
  <c r="AP638" i="11"/>
  <c r="O638" i="11"/>
  <c r="AH638" i="11" s="1"/>
  <c r="AP630" i="11"/>
  <c r="O630" i="11"/>
  <c r="AH630" i="11" s="1"/>
  <c r="AP622" i="11"/>
  <c r="O622" i="11"/>
  <c r="AH622" i="11" s="1"/>
  <c r="AP614" i="11"/>
  <c r="O614" i="11"/>
  <c r="AH614" i="11" s="1"/>
  <c r="AP606" i="11"/>
  <c r="O606" i="11"/>
  <c r="AH606" i="11" s="1"/>
  <c r="AP598" i="11"/>
  <c r="O598" i="11"/>
  <c r="AH598" i="11" s="1"/>
  <c r="AP590" i="11"/>
  <c r="O590" i="11"/>
  <c r="AH590" i="11" s="1"/>
  <c r="AP582" i="11"/>
  <c r="O582" i="11"/>
  <c r="AH582" i="11" s="1"/>
  <c r="AP574" i="11"/>
  <c r="O574" i="11"/>
  <c r="AH574" i="11" s="1"/>
  <c r="AP566" i="11"/>
  <c r="O566" i="11"/>
  <c r="AH566" i="11" s="1"/>
  <c r="AP558" i="11"/>
  <c r="O558" i="11"/>
  <c r="AH558" i="11" s="1"/>
  <c r="AP550" i="11"/>
  <c r="O550" i="11"/>
  <c r="AH550" i="11" s="1"/>
  <c r="AP542" i="11"/>
  <c r="O542" i="11"/>
  <c r="AH542" i="11" s="1"/>
  <c r="AP534" i="11"/>
  <c r="O534" i="11"/>
  <c r="AH534" i="11" s="1"/>
  <c r="AP526" i="11"/>
  <c r="O526" i="11"/>
  <c r="AH526" i="11" s="1"/>
  <c r="AP518" i="11"/>
  <c r="O518" i="11"/>
  <c r="AH518" i="11" s="1"/>
  <c r="AP510" i="11"/>
  <c r="O510" i="11"/>
  <c r="AH510" i="11" s="1"/>
  <c r="AP502" i="11"/>
  <c r="O502" i="11"/>
  <c r="AH502" i="11" s="1"/>
  <c r="AP1797" i="11"/>
  <c r="O1797" i="11"/>
  <c r="AH1797" i="11" s="1"/>
  <c r="AP1793" i="11"/>
  <c r="O1793" i="11"/>
  <c r="AH1793" i="11" s="1"/>
  <c r="AP1789" i="11"/>
  <c r="O1789" i="11"/>
  <c r="AH1789" i="11" s="1"/>
  <c r="AP1785" i="11"/>
  <c r="O1785" i="11"/>
  <c r="AH1785" i="11" s="1"/>
  <c r="AP1781" i="11"/>
  <c r="O1781" i="11"/>
  <c r="AH1781" i="11" s="1"/>
  <c r="AP1777" i="11"/>
  <c r="O1777" i="11"/>
  <c r="AH1777" i="11" s="1"/>
  <c r="AP1773" i="11"/>
  <c r="O1773" i="11"/>
  <c r="AH1773" i="11" s="1"/>
  <c r="AP1769" i="11"/>
  <c r="O1769" i="11"/>
  <c r="AH1769" i="11" s="1"/>
  <c r="AP1765" i="11"/>
  <c r="O1765" i="11"/>
  <c r="AH1765" i="11" s="1"/>
  <c r="AP1761" i="11"/>
  <c r="O1761" i="11"/>
  <c r="AH1761" i="11" s="1"/>
  <c r="AP1757" i="11"/>
  <c r="O1757" i="11"/>
  <c r="AH1757" i="11" s="1"/>
  <c r="AP1753" i="11"/>
  <c r="O1753" i="11"/>
  <c r="AH1753" i="11" s="1"/>
  <c r="AP1749" i="11"/>
  <c r="O1749" i="11"/>
  <c r="AH1749" i="11" s="1"/>
  <c r="AP1745" i="11"/>
  <c r="O1745" i="11"/>
  <c r="AH1745" i="11" s="1"/>
  <c r="AP1741" i="11"/>
  <c r="O1741" i="11"/>
  <c r="AH1741" i="11" s="1"/>
  <c r="AP1737" i="11"/>
  <c r="O1737" i="11"/>
  <c r="AH1737" i="11" s="1"/>
  <c r="AP1733" i="11"/>
  <c r="O1733" i="11"/>
  <c r="AH1733" i="11" s="1"/>
  <c r="AP1729" i="11"/>
  <c r="O1729" i="11"/>
  <c r="AH1729" i="11" s="1"/>
  <c r="AP1725" i="11"/>
  <c r="O1725" i="11"/>
  <c r="AH1725" i="11" s="1"/>
  <c r="AP1721" i="11"/>
  <c r="O1721" i="11"/>
  <c r="AH1721" i="11" s="1"/>
  <c r="AP1717" i="11"/>
  <c r="O1717" i="11"/>
  <c r="AH1717" i="11" s="1"/>
  <c r="AP1713" i="11"/>
  <c r="O1713" i="11"/>
  <c r="AH1713" i="11" s="1"/>
  <c r="AP1709" i="11"/>
  <c r="O1709" i="11"/>
  <c r="AH1709" i="11" s="1"/>
  <c r="AP1705" i="11"/>
  <c r="O1705" i="11"/>
  <c r="AH1705" i="11" s="1"/>
  <c r="AP1701" i="11"/>
  <c r="O1701" i="11"/>
  <c r="AH1701" i="11" s="1"/>
  <c r="AP1697" i="11"/>
  <c r="O1697" i="11"/>
  <c r="AH1697" i="11" s="1"/>
  <c r="AP1693" i="11"/>
  <c r="O1693" i="11"/>
  <c r="AH1693" i="11" s="1"/>
  <c r="AP1689" i="11"/>
  <c r="O1689" i="11"/>
  <c r="AH1689" i="11" s="1"/>
  <c r="AP1685" i="11"/>
  <c r="O1685" i="11"/>
  <c r="AH1685" i="11" s="1"/>
  <c r="AP1681" i="11"/>
  <c r="O1681" i="11"/>
  <c r="AH1681" i="11" s="1"/>
  <c r="AP1677" i="11"/>
  <c r="O1677" i="11"/>
  <c r="AH1677" i="11" s="1"/>
  <c r="AP1673" i="11"/>
  <c r="O1673" i="11"/>
  <c r="AH1673" i="11" s="1"/>
  <c r="AP1669" i="11"/>
  <c r="O1669" i="11"/>
  <c r="AH1669" i="11" s="1"/>
  <c r="AP1665" i="11"/>
  <c r="O1665" i="11"/>
  <c r="AH1665" i="11" s="1"/>
  <c r="AP1661" i="11"/>
  <c r="O1661" i="11"/>
  <c r="AH1661" i="11" s="1"/>
  <c r="AP1657" i="11"/>
  <c r="O1657" i="11"/>
  <c r="AH1657" i="11" s="1"/>
  <c r="AP1653" i="11"/>
  <c r="O1653" i="11"/>
  <c r="AH1653" i="11" s="1"/>
  <c r="AP1649" i="11"/>
  <c r="O1649" i="11"/>
  <c r="AH1649" i="11" s="1"/>
  <c r="AP1645" i="11"/>
  <c r="O1645" i="11"/>
  <c r="AH1645" i="11" s="1"/>
  <c r="AP1641" i="11"/>
  <c r="O1641" i="11"/>
  <c r="AH1641" i="11" s="1"/>
  <c r="AP1637" i="11"/>
  <c r="O1637" i="11"/>
  <c r="AH1637" i="11" s="1"/>
  <c r="AP1633" i="11"/>
  <c r="O1633" i="11"/>
  <c r="AH1633" i="11" s="1"/>
  <c r="AP1629" i="11"/>
  <c r="O1629" i="11"/>
  <c r="AH1629" i="11" s="1"/>
  <c r="AP1625" i="11"/>
  <c r="O1625" i="11"/>
  <c r="AH1625" i="11" s="1"/>
  <c r="AP1621" i="11"/>
  <c r="O1621" i="11"/>
  <c r="AH1621" i="11" s="1"/>
  <c r="AP1617" i="11"/>
  <c r="O1617" i="11"/>
  <c r="AH1617" i="11" s="1"/>
  <c r="AP1613" i="11"/>
  <c r="O1613" i="11"/>
  <c r="AH1613" i="11" s="1"/>
  <c r="AP1609" i="11"/>
  <c r="O1609" i="11"/>
  <c r="AH1609" i="11" s="1"/>
  <c r="AP1605" i="11"/>
  <c r="O1605" i="11"/>
  <c r="AH1605" i="11" s="1"/>
  <c r="AP1601" i="11"/>
  <c r="O1601" i="11"/>
  <c r="AH1601" i="11" s="1"/>
  <c r="AP1597" i="11"/>
  <c r="O1597" i="11"/>
  <c r="AH1597" i="11" s="1"/>
  <c r="AP1593" i="11"/>
  <c r="O1593" i="11"/>
  <c r="AH1593" i="11" s="1"/>
  <c r="AP1589" i="11"/>
  <c r="O1589" i="11"/>
  <c r="AH1589" i="11" s="1"/>
  <c r="AP1585" i="11"/>
  <c r="O1585" i="11"/>
  <c r="AH1585" i="11" s="1"/>
  <c r="AP1581" i="11"/>
  <c r="O1581" i="11"/>
  <c r="AH1581" i="11" s="1"/>
  <c r="AP1577" i="11"/>
  <c r="O1577" i="11"/>
  <c r="AH1577" i="11" s="1"/>
  <c r="AP1573" i="11"/>
  <c r="O1573" i="11"/>
  <c r="AH1573" i="11" s="1"/>
  <c r="AP1569" i="11"/>
  <c r="O1569" i="11"/>
  <c r="AH1569" i="11" s="1"/>
  <c r="AP1565" i="11"/>
  <c r="O1565" i="11"/>
  <c r="AH1565" i="11" s="1"/>
  <c r="AP1561" i="11"/>
  <c r="O1561" i="11"/>
  <c r="AH1561" i="11" s="1"/>
  <c r="AP1557" i="11"/>
  <c r="O1557" i="11"/>
  <c r="AH1557" i="11" s="1"/>
  <c r="AP1553" i="11"/>
  <c r="O1553" i="11"/>
  <c r="AH1553" i="11" s="1"/>
  <c r="AP1549" i="11"/>
  <c r="O1549" i="11"/>
  <c r="AH1549" i="11" s="1"/>
  <c r="AP1545" i="11"/>
  <c r="O1545" i="11"/>
  <c r="AH1545" i="11" s="1"/>
  <c r="AP1541" i="11"/>
  <c r="O1541" i="11"/>
  <c r="AH1541" i="11" s="1"/>
  <c r="AP1537" i="11"/>
  <c r="O1537" i="11"/>
  <c r="AH1537" i="11" s="1"/>
  <c r="AP1533" i="11"/>
  <c r="O1533" i="11"/>
  <c r="AH1533" i="11" s="1"/>
  <c r="AP1529" i="11"/>
  <c r="O1529" i="11"/>
  <c r="AH1529" i="11" s="1"/>
  <c r="AP1525" i="11"/>
  <c r="O1525" i="11"/>
  <c r="AH1525" i="11" s="1"/>
  <c r="AP1521" i="11"/>
  <c r="O1521" i="11"/>
  <c r="AH1521" i="11" s="1"/>
  <c r="AP1517" i="11"/>
  <c r="O1517" i="11"/>
  <c r="AH1517" i="11" s="1"/>
  <c r="AP1513" i="11"/>
  <c r="O1513" i="11"/>
  <c r="AH1513" i="11" s="1"/>
  <c r="AP1509" i="11"/>
  <c r="O1509" i="11"/>
  <c r="AH1509" i="11" s="1"/>
  <c r="AP1505" i="11"/>
  <c r="O1505" i="11"/>
  <c r="AH1505" i="11" s="1"/>
  <c r="AP1501" i="11"/>
  <c r="O1501" i="11"/>
  <c r="AH1501" i="11" s="1"/>
  <c r="AP1497" i="11"/>
  <c r="O1497" i="11"/>
  <c r="AH1497" i="11" s="1"/>
  <c r="AP1493" i="11"/>
  <c r="O1493" i="11"/>
  <c r="AH1493" i="11" s="1"/>
  <c r="AP1489" i="11"/>
  <c r="O1489" i="11"/>
  <c r="AH1489" i="11" s="1"/>
  <c r="AP1485" i="11"/>
  <c r="O1485" i="11"/>
  <c r="AH1485" i="11" s="1"/>
  <c r="AP1481" i="11"/>
  <c r="O1481" i="11"/>
  <c r="AH1481" i="11" s="1"/>
  <c r="AP1477" i="11"/>
  <c r="O1477" i="11"/>
  <c r="AH1477" i="11" s="1"/>
  <c r="AP1473" i="11"/>
  <c r="O1473" i="11"/>
  <c r="AH1473" i="11" s="1"/>
  <c r="AP1469" i="11"/>
  <c r="O1469" i="11"/>
  <c r="AH1469" i="11" s="1"/>
  <c r="AP1465" i="11"/>
  <c r="O1465" i="11"/>
  <c r="AH1465" i="11" s="1"/>
  <c r="AP1461" i="11"/>
  <c r="O1461" i="11"/>
  <c r="AH1461" i="11" s="1"/>
  <c r="AP1457" i="11"/>
  <c r="O1457" i="11"/>
  <c r="AH1457" i="11" s="1"/>
  <c r="AP1453" i="11"/>
  <c r="O1453" i="11"/>
  <c r="AH1453" i="11" s="1"/>
  <c r="AP1449" i="11"/>
  <c r="O1449" i="11"/>
  <c r="AH1449" i="11" s="1"/>
  <c r="AP1445" i="11"/>
  <c r="O1445" i="11"/>
  <c r="AH1445" i="11" s="1"/>
  <c r="AP1441" i="11"/>
  <c r="O1441" i="11"/>
  <c r="AH1441" i="11" s="1"/>
  <c r="AP1437" i="11"/>
  <c r="O1437" i="11"/>
  <c r="AH1437" i="11" s="1"/>
  <c r="AP1433" i="11"/>
  <c r="O1433" i="11"/>
  <c r="AH1433" i="11" s="1"/>
  <c r="AP496" i="11"/>
  <c r="O496" i="11"/>
  <c r="AH496" i="11" s="1"/>
  <c r="AP492" i="11"/>
  <c r="O492" i="11"/>
  <c r="AH492" i="11" s="1"/>
  <c r="AP488" i="11"/>
  <c r="O488" i="11"/>
  <c r="AH488" i="11" s="1"/>
  <c r="AP484" i="11"/>
  <c r="O484" i="11"/>
  <c r="AH484" i="11" s="1"/>
  <c r="AP480" i="11"/>
  <c r="O480" i="11"/>
  <c r="AH480" i="11" s="1"/>
  <c r="AP476" i="11"/>
  <c r="O476" i="11"/>
  <c r="AH476" i="11" s="1"/>
  <c r="AP472" i="11"/>
  <c r="O472" i="11"/>
  <c r="AH472" i="11" s="1"/>
  <c r="O468" i="11"/>
  <c r="AH468" i="11" s="1"/>
  <c r="AP468" i="11"/>
  <c r="O464" i="11"/>
  <c r="AH464" i="11" s="1"/>
  <c r="AP464" i="11"/>
  <c r="O460" i="11"/>
  <c r="AH460" i="11" s="1"/>
  <c r="AP460" i="11"/>
  <c r="O456" i="11"/>
  <c r="AH456" i="11" s="1"/>
  <c r="AP456" i="11"/>
  <c r="O452" i="11"/>
  <c r="AH452" i="11" s="1"/>
  <c r="AP452" i="11"/>
  <c r="O448" i="11"/>
  <c r="AH448" i="11" s="1"/>
  <c r="AP448" i="11"/>
  <c r="O444" i="11"/>
  <c r="AH444" i="11" s="1"/>
  <c r="AP444" i="11"/>
  <c r="AP440" i="11"/>
  <c r="O440" i="11"/>
  <c r="AH440" i="11" s="1"/>
  <c r="AP436" i="11"/>
  <c r="O436" i="11"/>
  <c r="AH436" i="11" s="1"/>
  <c r="O432" i="11"/>
  <c r="AH432" i="11" s="1"/>
  <c r="AP432" i="11"/>
  <c r="O428" i="11"/>
  <c r="AH428" i="11" s="1"/>
  <c r="AP428" i="11"/>
  <c r="O424" i="11"/>
  <c r="AH424" i="11" s="1"/>
  <c r="AP424" i="11"/>
  <c r="AP420" i="11"/>
  <c r="O420" i="11"/>
  <c r="AH420" i="11" s="1"/>
  <c r="AP416" i="11"/>
  <c r="O416" i="11"/>
  <c r="AH416" i="11" s="1"/>
  <c r="O412" i="11"/>
  <c r="AH412" i="11" s="1"/>
  <c r="AP412" i="11"/>
  <c r="O408" i="11"/>
  <c r="AH408" i="11" s="1"/>
  <c r="AP408" i="11"/>
  <c r="O404" i="11"/>
  <c r="AH404" i="11" s="1"/>
  <c r="AP404" i="11"/>
  <c r="AP400" i="11"/>
  <c r="O400" i="11"/>
  <c r="AH400" i="11" s="1"/>
  <c r="AP396" i="11"/>
  <c r="O396" i="11"/>
  <c r="AH396" i="11" s="1"/>
  <c r="O392" i="11"/>
  <c r="AH392" i="11" s="1"/>
  <c r="AP392" i="11"/>
  <c r="AP388" i="11"/>
  <c r="O388" i="11"/>
  <c r="AH388" i="11" s="1"/>
  <c r="O384" i="11"/>
  <c r="AH384" i="11" s="1"/>
  <c r="AP384" i="11"/>
  <c r="O380" i="11"/>
  <c r="AH380" i="11" s="1"/>
  <c r="AP380" i="11"/>
  <c r="AP376" i="11"/>
  <c r="O376" i="11"/>
  <c r="AH376" i="11" s="1"/>
  <c r="O372" i="11"/>
  <c r="AH372" i="11" s="1"/>
  <c r="AP372" i="11"/>
  <c r="O368" i="11"/>
  <c r="AH368" i="11" s="1"/>
  <c r="AP368" i="11"/>
  <c r="O364" i="11"/>
  <c r="AH364" i="11" s="1"/>
  <c r="AP364" i="11"/>
  <c r="O360" i="11"/>
  <c r="AH360" i="11" s="1"/>
  <c r="AP360" i="11"/>
  <c r="AP356" i="11"/>
  <c r="O356" i="11"/>
  <c r="AH356" i="11" s="1"/>
  <c r="AP352" i="11"/>
  <c r="O352" i="11"/>
  <c r="AH352" i="11" s="1"/>
  <c r="AP348" i="11"/>
  <c r="O348" i="11"/>
  <c r="AH348" i="11" s="1"/>
  <c r="O344" i="11"/>
  <c r="AH344" i="11" s="1"/>
  <c r="AP344" i="11"/>
  <c r="O340" i="11"/>
  <c r="AH340" i="11" s="1"/>
  <c r="AP340" i="11"/>
  <c r="O336" i="11"/>
  <c r="AH336" i="11" s="1"/>
  <c r="AP336" i="11"/>
  <c r="AP332" i="11"/>
  <c r="O332" i="11"/>
  <c r="AH332" i="11" s="1"/>
  <c r="O328" i="11"/>
  <c r="AH328" i="11" s="1"/>
  <c r="AP328" i="11"/>
  <c r="O324" i="11"/>
  <c r="AH324" i="11" s="1"/>
  <c r="AP324" i="11"/>
  <c r="O320" i="11"/>
  <c r="AH320" i="11" s="1"/>
  <c r="AP320" i="11"/>
  <c r="O316" i="11"/>
  <c r="AH316" i="11" s="1"/>
  <c r="AP316" i="11"/>
  <c r="O312" i="11"/>
  <c r="AH312" i="11" s="1"/>
  <c r="AP312" i="11"/>
  <c r="AP308" i="11"/>
  <c r="O308" i="11"/>
  <c r="AH308" i="11" s="1"/>
  <c r="AP304" i="11"/>
  <c r="O304" i="11"/>
  <c r="AH304" i="11" s="1"/>
  <c r="O750" i="11"/>
  <c r="AH750" i="11" s="1"/>
  <c r="AP750" i="11"/>
  <c r="O742" i="11"/>
  <c r="AH742" i="11" s="1"/>
  <c r="AP742" i="11"/>
  <c r="O734" i="11"/>
  <c r="AH734" i="11" s="1"/>
  <c r="AP734" i="11"/>
  <c r="O726" i="11"/>
  <c r="AH726" i="11" s="1"/>
  <c r="AP726" i="11"/>
  <c r="O718" i="11"/>
  <c r="AH718" i="11" s="1"/>
  <c r="AP718" i="11"/>
  <c r="O710" i="11"/>
  <c r="AH710" i="11" s="1"/>
  <c r="AP710" i="11"/>
  <c r="O702" i="11"/>
  <c r="AH702" i="11" s="1"/>
  <c r="AP702" i="11"/>
  <c r="O694" i="11"/>
  <c r="AH694" i="11" s="1"/>
  <c r="AP694" i="11"/>
  <c r="O686" i="11"/>
  <c r="AH686" i="11" s="1"/>
  <c r="AP686" i="11"/>
  <c r="O678" i="11"/>
  <c r="AH678" i="11" s="1"/>
  <c r="AP678" i="11"/>
  <c r="O670" i="11"/>
  <c r="AH670" i="11" s="1"/>
  <c r="AP670" i="11"/>
  <c r="O660" i="11"/>
  <c r="AH660" i="11" s="1"/>
  <c r="AP660" i="11"/>
  <c r="O652" i="11"/>
  <c r="AH652" i="11" s="1"/>
  <c r="AP652" i="11"/>
  <c r="O644" i="11"/>
  <c r="AH644" i="11" s="1"/>
  <c r="AP644" i="11"/>
  <c r="O636" i="11"/>
  <c r="AH636" i="11" s="1"/>
  <c r="AP636" i="11"/>
  <c r="O628" i="11"/>
  <c r="AH628" i="11" s="1"/>
  <c r="AP628" i="11"/>
  <c r="O620" i="11"/>
  <c r="AH620" i="11" s="1"/>
  <c r="AP620" i="11"/>
  <c r="O612" i="11"/>
  <c r="AH612" i="11" s="1"/>
  <c r="AP612" i="11"/>
  <c r="O604" i="11"/>
  <c r="AH604" i="11" s="1"/>
  <c r="AP604" i="11"/>
  <c r="O596" i="11"/>
  <c r="AH596" i="11" s="1"/>
  <c r="AP596" i="11"/>
  <c r="O588" i="11"/>
  <c r="AH588" i="11" s="1"/>
  <c r="AP588" i="11"/>
  <c r="O580" i="11"/>
  <c r="AH580" i="11" s="1"/>
  <c r="AP580" i="11"/>
  <c r="O572" i="11"/>
  <c r="AH572" i="11" s="1"/>
  <c r="AP572" i="11"/>
  <c r="O564" i="11"/>
  <c r="AH564" i="11" s="1"/>
  <c r="AP564" i="11"/>
  <c r="O556" i="11"/>
  <c r="AH556" i="11" s="1"/>
  <c r="AP556" i="11"/>
  <c r="O548" i="11"/>
  <c r="AH548" i="11" s="1"/>
  <c r="AP548" i="11"/>
  <c r="O540" i="11"/>
  <c r="AH540" i="11" s="1"/>
  <c r="AP540" i="11"/>
  <c r="O532" i="11"/>
  <c r="AH532" i="11" s="1"/>
  <c r="AP532" i="11"/>
  <c r="O524" i="11"/>
  <c r="AH524" i="11" s="1"/>
  <c r="AP524" i="11"/>
  <c r="O516" i="11"/>
  <c r="AH516" i="11" s="1"/>
  <c r="AP516" i="11"/>
  <c r="O508" i="11"/>
  <c r="AH508" i="11" s="1"/>
  <c r="AP508" i="11"/>
  <c r="O499" i="11"/>
  <c r="AH499" i="11" s="1"/>
  <c r="AP499" i="11"/>
  <c r="AP1419" i="11"/>
  <c r="O1419" i="11"/>
  <c r="AH1419" i="11" s="1"/>
  <c r="AP1415" i="11"/>
  <c r="O1415" i="11"/>
  <c r="AH1415" i="11" s="1"/>
  <c r="AP1411" i="11"/>
  <c r="O1411" i="11"/>
  <c r="AH1411" i="11" s="1"/>
  <c r="AP1407" i="11"/>
  <c r="O1407" i="11"/>
  <c r="AH1407" i="11" s="1"/>
  <c r="AP1403" i="11"/>
  <c r="O1403" i="11"/>
  <c r="AH1403" i="11" s="1"/>
  <c r="AP1399" i="11"/>
  <c r="O1399" i="11"/>
  <c r="AH1399" i="11" s="1"/>
  <c r="AP1395" i="11"/>
  <c r="O1395" i="11"/>
  <c r="AH1395" i="11" s="1"/>
  <c r="AP1391" i="11"/>
  <c r="O1391" i="11"/>
  <c r="AH1391" i="11" s="1"/>
  <c r="AP1387" i="11"/>
  <c r="O1387" i="11"/>
  <c r="AH1387" i="11" s="1"/>
  <c r="AP1383" i="11"/>
  <c r="O1383" i="11"/>
  <c r="AH1383" i="11" s="1"/>
  <c r="AP1379" i="11"/>
  <c r="O1379" i="11"/>
  <c r="AH1379" i="11" s="1"/>
  <c r="AP1375" i="11"/>
  <c r="O1375" i="11"/>
  <c r="AH1375" i="11" s="1"/>
  <c r="AP1367" i="11"/>
  <c r="O1367" i="11"/>
  <c r="AH1367" i="11" s="1"/>
  <c r="AP1359" i="11"/>
  <c r="O1359" i="11"/>
  <c r="AH1359" i="11" s="1"/>
  <c r="AP1351" i="11"/>
  <c r="O1351" i="11"/>
  <c r="AH1351" i="11" s="1"/>
  <c r="AP1343" i="11"/>
  <c r="O1343" i="11"/>
  <c r="AH1343" i="11" s="1"/>
  <c r="AP1335" i="11"/>
  <c r="O1335" i="11"/>
  <c r="AH1335" i="11" s="1"/>
  <c r="AP1327" i="11"/>
  <c r="O1327" i="11"/>
  <c r="AH1327" i="11" s="1"/>
  <c r="AP1321" i="11"/>
  <c r="O1321" i="11"/>
  <c r="AH1321" i="11" s="1"/>
  <c r="AP1313" i="11"/>
  <c r="O1313" i="11"/>
  <c r="AH1313" i="11" s="1"/>
  <c r="AP1305" i="11"/>
  <c r="O1305" i="11"/>
  <c r="AH1305" i="11" s="1"/>
  <c r="AP1297" i="11"/>
  <c r="O1297" i="11"/>
  <c r="AH1297" i="11" s="1"/>
  <c r="AP1289" i="11"/>
  <c r="O1289" i="11"/>
  <c r="AH1289" i="11" s="1"/>
  <c r="AP1281" i="11"/>
  <c r="O1281" i="11"/>
  <c r="AH1281" i="11" s="1"/>
  <c r="AP1273" i="11"/>
  <c r="O1273" i="11"/>
  <c r="AH1273" i="11" s="1"/>
  <c r="AP1265" i="11"/>
  <c r="O1265" i="11"/>
  <c r="AH1265" i="11" s="1"/>
  <c r="AP1257" i="11"/>
  <c r="O1257" i="11"/>
  <c r="AH1257" i="11" s="1"/>
  <c r="AP1249" i="11"/>
  <c r="O1249" i="11"/>
  <c r="AH1249" i="11" s="1"/>
  <c r="AP1241" i="11"/>
  <c r="O1241" i="11"/>
  <c r="AH1241" i="11" s="1"/>
  <c r="AP1233" i="11"/>
  <c r="O1233" i="11"/>
  <c r="AH1233" i="11" s="1"/>
  <c r="AP1225" i="11"/>
  <c r="O1225" i="11"/>
  <c r="AH1225" i="11" s="1"/>
  <c r="AP1217" i="11"/>
  <c r="O1217" i="11"/>
  <c r="AH1217" i="11" s="1"/>
  <c r="AP1209" i="11"/>
  <c r="O1209" i="11"/>
  <c r="AH1209" i="11" s="1"/>
  <c r="AP1203" i="11"/>
  <c r="O1203" i="11"/>
  <c r="AH1203" i="11" s="1"/>
  <c r="AP1195" i="11"/>
  <c r="O1195" i="11"/>
  <c r="AH1195" i="11" s="1"/>
  <c r="AP1187" i="11"/>
  <c r="O1187" i="11"/>
  <c r="AH1187" i="11" s="1"/>
  <c r="AP1179" i="11"/>
  <c r="O1179" i="11"/>
  <c r="AH1179" i="11" s="1"/>
  <c r="AP1171" i="11"/>
  <c r="O1171" i="11"/>
  <c r="AH1171" i="11" s="1"/>
  <c r="AP1163" i="11"/>
  <c r="O1163" i="11"/>
  <c r="AH1163" i="11" s="1"/>
  <c r="AP1155" i="11"/>
  <c r="O1155" i="11"/>
  <c r="AH1155" i="11" s="1"/>
  <c r="AP1147" i="11"/>
  <c r="O1147" i="11"/>
  <c r="AH1147" i="11" s="1"/>
  <c r="AP1139" i="11"/>
  <c r="O1139" i="11"/>
  <c r="AH1139" i="11" s="1"/>
  <c r="AP1131" i="11"/>
  <c r="O1131" i="11"/>
  <c r="AH1131" i="11" s="1"/>
  <c r="AP1123" i="11"/>
  <c r="O1123" i="11"/>
  <c r="AH1123" i="11" s="1"/>
  <c r="AP1115" i="11"/>
  <c r="O1115" i="11"/>
  <c r="AH1115" i="11" s="1"/>
  <c r="AP1107" i="11"/>
  <c r="O1107" i="11"/>
  <c r="AH1107" i="11" s="1"/>
  <c r="AP1099" i="11"/>
  <c r="O1099" i="11"/>
  <c r="AH1099" i="11" s="1"/>
  <c r="AP1091" i="11"/>
  <c r="O1091" i="11"/>
  <c r="AH1091" i="11" s="1"/>
  <c r="AP1083" i="11"/>
  <c r="O1083" i="11"/>
  <c r="AH1083" i="11" s="1"/>
  <c r="AP1075" i="11"/>
  <c r="O1075" i="11"/>
  <c r="AH1075" i="11" s="1"/>
  <c r="AP1069" i="11"/>
  <c r="O1069" i="11"/>
  <c r="AH1069" i="11" s="1"/>
  <c r="AP1061" i="11"/>
  <c r="O1061" i="11"/>
  <c r="AH1061" i="11" s="1"/>
  <c r="AP1053" i="11"/>
  <c r="O1053" i="11"/>
  <c r="AH1053" i="11" s="1"/>
  <c r="AP1045" i="11"/>
  <c r="O1045" i="11"/>
  <c r="AH1045" i="11" s="1"/>
  <c r="AP1037" i="11"/>
  <c r="O1037" i="11"/>
  <c r="AH1037" i="11" s="1"/>
  <c r="AP1029" i="11"/>
  <c r="O1029" i="11"/>
  <c r="AH1029" i="11" s="1"/>
  <c r="AP1021" i="11"/>
  <c r="O1021" i="11"/>
  <c r="AH1021" i="11" s="1"/>
  <c r="AP1013" i="11"/>
  <c r="O1013" i="11"/>
  <c r="AH1013" i="11" s="1"/>
  <c r="AP1005" i="11"/>
  <c r="O1005" i="11"/>
  <c r="AH1005" i="11" s="1"/>
  <c r="AP997" i="11"/>
  <c r="O997" i="11"/>
  <c r="AH997" i="11" s="1"/>
  <c r="AP989" i="11"/>
  <c r="O989" i="11"/>
  <c r="AH989" i="11" s="1"/>
  <c r="AP981" i="11"/>
  <c r="O981" i="11"/>
  <c r="AH981" i="11" s="1"/>
  <c r="AP973" i="11"/>
  <c r="O973" i="11"/>
  <c r="AH973" i="11" s="1"/>
  <c r="AP965" i="11"/>
  <c r="O965" i="11"/>
  <c r="AH965" i="11" s="1"/>
  <c r="AP957" i="11"/>
  <c r="O957" i="11"/>
  <c r="AH957" i="11" s="1"/>
  <c r="AP949" i="11"/>
  <c r="O949" i="11"/>
  <c r="AH949" i="11" s="1"/>
  <c r="AP941" i="11"/>
  <c r="O941" i="11"/>
  <c r="AH941" i="11" s="1"/>
  <c r="AP933" i="11"/>
  <c r="O933" i="11"/>
  <c r="AH933" i="11" s="1"/>
  <c r="AP925" i="11"/>
  <c r="O925" i="11"/>
  <c r="AH925" i="11" s="1"/>
  <c r="AP917" i="11"/>
  <c r="O917" i="11"/>
  <c r="AH917" i="11" s="1"/>
  <c r="AP909" i="11"/>
  <c r="O909" i="11"/>
  <c r="AH909" i="11" s="1"/>
  <c r="AP901" i="11"/>
  <c r="O901" i="11"/>
  <c r="AH901" i="11" s="1"/>
  <c r="AP893" i="11"/>
  <c r="O893" i="11"/>
  <c r="AH893" i="11" s="1"/>
  <c r="AP885" i="11"/>
  <c r="O885" i="11"/>
  <c r="AH885" i="11" s="1"/>
  <c r="AP879" i="11"/>
  <c r="O879" i="11"/>
  <c r="AH879" i="11" s="1"/>
  <c r="AP871" i="11"/>
  <c r="O871" i="11"/>
  <c r="AH871" i="11" s="1"/>
  <c r="AP863" i="11"/>
  <c r="O863" i="11"/>
  <c r="AH863" i="11" s="1"/>
  <c r="AP853" i="11"/>
  <c r="O853" i="11"/>
  <c r="AH853" i="11" s="1"/>
  <c r="AP845" i="11"/>
  <c r="O845" i="11"/>
  <c r="AH845" i="11" s="1"/>
  <c r="AP839" i="11"/>
  <c r="O839" i="11"/>
  <c r="AH839" i="11" s="1"/>
  <c r="AP831" i="11"/>
  <c r="O831" i="11"/>
  <c r="AH831" i="11" s="1"/>
  <c r="AP821" i="11"/>
  <c r="O821" i="11"/>
  <c r="AH821" i="11" s="1"/>
  <c r="AP815" i="11"/>
  <c r="O815" i="11"/>
  <c r="AH815" i="11" s="1"/>
  <c r="AP807" i="11"/>
  <c r="O807" i="11"/>
  <c r="AH807" i="11" s="1"/>
  <c r="AP799" i="11"/>
  <c r="O799" i="11"/>
  <c r="AH799" i="11" s="1"/>
  <c r="AP791" i="11"/>
  <c r="O791" i="11"/>
  <c r="AH791" i="11" s="1"/>
  <c r="AP783" i="11"/>
  <c r="O783" i="11"/>
  <c r="AH783" i="11" s="1"/>
  <c r="AP775" i="11"/>
  <c r="O775" i="11"/>
  <c r="AH775" i="11" s="1"/>
  <c r="AP767" i="11"/>
  <c r="O767" i="11"/>
  <c r="AH767" i="11" s="1"/>
  <c r="AP759" i="11"/>
  <c r="O759" i="11"/>
  <c r="AH759" i="11" s="1"/>
  <c r="AP751" i="11"/>
  <c r="O751" i="11"/>
  <c r="AH751" i="11" s="1"/>
  <c r="AP743" i="11"/>
  <c r="O743" i="11"/>
  <c r="AH743" i="11" s="1"/>
  <c r="AP737" i="11"/>
  <c r="O737" i="11"/>
  <c r="AH737" i="11" s="1"/>
  <c r="AP727" i="11"/>
  <c r="O727" i="11"/>
  <c r="AH727" i="11" s="1"/>
  <c r="AP719" i="11"/>
  <c r="O719" i="11"/>
  <c r="AH719" i="11" s="1"/>
  <c r="AP711" i="11"/>
  <c r="O711" i="11"/>
  <c r="AH711" i="11" s="1"/>
  <c r="AP703" i="11"/>
  <c r="O703" i="11"/>
  <c r="AH703" i="11" s="1"/>
  <c r="AP697" i="11"/>
  <c r="O697" i="11"/>
  <c r="AH697" i="11" s="1"/>
  <c r="AP689" i="11"/>
  <c r="O689" i="11"/>
  <c r="AH689" i="11" s="1"/>
  <c r="AP681" i="11"/>
  <c r="O681" i="11"/>
  <c r="AH681" i="11" s="1"/>
  <c r="AP673" i="11"/>
  <c r="O673" i="11"/>
  <c r="AH673" i="11" s="1"/>
  <c r="AP665" i="11"/>
  <c r="O665" i="11"/>
  <c r="AH665" i="11" s="1"/>
  <c r="AP657" i="11"/>
  <c r="O657" i="11"/>
  <c r="AH657" i="11" s="1"/>
  <c r="AP649" i="11"/>
  <c r="O649" i="11"/>
  <c r="AH649" i="11" s="1"/>
  <c r="AP641" i="11"/>
  <c r="O641" i="11"/>
  <c r="AH641" i="11" s="1"/>
  <c r="AP633" i="11"/>
  <c r="O633" i="11"/>
  <c r="AH633" i="11" s="1"/>
  <c r="AP625" i="11"/>
  <c r="O625" i="11"/>
  <c r="AH625" i="11" s="1"/>
  <c r="AP617" i="11"/>
  <c r="O617" i="11"/>
  <c r="AH617" i="11" s="1"/>
  <c r="AP609" i="11"/>
  <c r="O609" i="11"/>
  <c r="AH609" i="11" s="1"/>
  <c r="AP601" i="11"/>
  <c r="O601" i="11"/>
  <c r="AH601" i="11" s="1"/>
  <c r="AP593" i="11"/>
  <c r="O593" i="11"/>
  <c r="AH593" i="11" s="1"/>
  <c r="AP585" i="11"/>
  <c r="O585" i="11"/>
  <c r="AH585" i="11" s="1"/>
  <c r="AP577" i="11"/>
  <c r="O577" i="11"/>
  <c r="AH577" i="11" s="1"/>
  <c r="AP569" i="11"/>
  <c r="O569" i="11"/>
  <c r="AH569" i="11" s="1"/>
  <c r="AP561" i="11"/>
  <c r="O561" i="11"/>
  <c r="AH561" i="11" s="1"/>
  <c r="AP553" i="11"/>
  <c r="O553" i="11"/>
  <c r="AH553" i="11" s="1"/>
  <c r="AP545" i="11"/>
  <c r="O545" i="11"/>
  <c r="AH545" i="11" s="1"/>
  <c r="AP537" i="11"/>
  <c r="O537" i="11"/>
  <c r="AH537" i="11" s="1"/>
  <c r="AP529" i="11"/>
  <c r="O529" i="11"/>
  <c r="AH529" i="11" s="1"/>
  <c r="AP523" i="11"/>
  <c r="O523" i="11"/>
  <c r="AH523" i="11" s="1"/>
  <c r="AP515" i="11"/>
  <c r="O515" i="11"/>
  <c r="AH515" i="11" s="1"/>
  <c r="AP507" i="11"/>
  <c r="O507" i="11"/>
  <c r="AH507" i="11" s="1"/>
  <c r="AP493" i="11"/>
  <c r="O493" i="11"/>
  <c r="AH493" i="11" s="1"/>
  <c r="AP489" i="11"/>
  <c r="O489" i="11"/>
  <c r="AH489" i="11" s="1"/>
  <c r="AP485" i="11"/>
  <c r="O485" i="11"/>
  <c r="AH485" i="11" s="1"/>
  <c r="AP475" i="11"/>
  <c r="O475" i="11"/>
  <c r="AH475" i="11" s="1"/>
  <c r="AP467" i="11"/>
  <c r="O467" i="11"/>
  <c r="AH467" i="11" s="1"/>
  <c r="AP459" i="11"/>
  <c r="O459" i="11"/>
  <c r="AH459" i="11" s="1"/>
  <c r="AP451" i="11"/>
  <c r="O451" i="11"/>
  <c r="AH451" i="11" s="1"/>
  <c r="AP443" i="11"/>
  <c r="O443" i="11"/>
  <c r="AH443" i="11" s="1"/>
  <c r="AP435" i="11"/>
  <c r="O435" i="11"/>
  <c r="AH435" i="11" s="1"/>
  <c r="AP427" i="11"/>
  <c r="O427" i="11"/>
  <c r="AH427" i="11" s="1"/>
  <c r="AP419" i="11"/>
  <c r="O419" i="11"/>
  <c r="AH419" i="11" s="1"/>
  <c r="AP411" i="11"/>
  <c r="O411" i="11"/>
  <c r="AH411" i="11" s="1"/>
  <c r="AP403" i="11"/>
  <c r="O403" i="11"/>
  <c r="AH403" i="11" s="1"/>
  <c r="AP395" i="11"/>
  <c r="O395" i="11"/>
  <c r="AH395" i="11" s="1"/>
  <c r="AP387" i="11"/>
  <c r="O387" i="11"/>
  <c r="AH387" i="11" s="1"/>
  <c r="AP379" i="11"/>
  <c r="O379" i="11"/>
  <c r="AH379" i="11" s="1"/>
  <c r="AP371" i="11"/>
  <c r="O371" i="11"/>
  <c r="AH371" i="11" s="1"/>
  <c r="AP363" i="11"/>
  <c r="O363" i="11"/>
  <c r="AH363" i="11" s="1"/>
  <c r="AP357" i="11"/>
  <c r="O357" i="11"/>
  <c r="AH357" i="11" s="1"/>
  <c r="AP349" i="11"/>
  <c r="O349" i="11"/>
  <c r="AH349" i="11" s="1"/>
  <c r="AP341" i="11"/>
  <c r="O341" i="11"/>
  <c r="AH341" i="11" s="1"/>
  <c r="AP331" i="11"/>
  <c r="O331" i="11"/>
  <c r="AH331" i="11" s="1"/>
  <c r="AP323" i="11"/>
  <c r="O323" i="11"/>
  <c r="AH323" i="11" s="1"/>
  <c r="AP315" i="11"/>
  <c r="O315" i="11"/>
  <c r="AH315" i="11" s="1"/>
  <c r="AP307" i="11"/>
  <c r="O307" i="11"/>
  <c r="AH307" i="11" s="1"/>
  <c r="AP299" i="11"/>
  <c r="O299" i="11"/>
  <c r="AH299" i="11" s="1"/>
  <c r="AP293" i="11"/>
  <c r="O293" i="11"/>
  <c r="AH293" i="11" s="1"/>
  <c r="AP285" i="11"/>
  <c r="O285" i="11"/>
  <c r="AH285" i="11" s="1"/>
  <c r="AP277" i="11"/>
  <c r="O277" i="11"/>
  <c r="AH277" i="11" s="1"/>
  <c r="AP269" i="11"/>
  <c r="O269" i="11"/>
  <c r="AH269" i="11" s="1"/>
  <c r="O261" i="11"/>
  <c r="AH261" i="11" s="1"/>
  <c r="AP261" i="11"/>
  <c r="AP253" i="11"/>
  <c r="O253" i="11"/>
  <c r="AH253" i="11" s="1"/>
  <c r="O245" i="11"/>
  <c r="AH245" i="11" s="1"/>
  <c r="AP245" i="11"/>
  <c r="AP237" i="11"/>
  <c r="O237" i="11"/>
  <c r="AH237" i="11" s="1"/>
  <c r="AP229" i="11"/>
  <c r="O229" i="11"/>
  <c r="AH229" i="11" s="1"/>
  <c r="AP221" i="11"/>
  <c r="O221" i="11"/>
  <c r="AH221" i="11" s="1"/>
  <c r="O213" i="11"/>
  <c r="AH213" i="11" s="1"/>
  <c r="AP213" i="11"/>
  <c r="AP205" i="11"/>
  <c r="O205" i="11"/>
  <c r="AH205" i="11" s="1"/>
  <c r="AP197" i="11"/>
  <c r="O197" i="11"/>
  <c r="AH197" i="11" s="1"/>
  <c r="AP189" i="11"/>
  <c r="O189" i="11"/>
  <c r="AH189" i="11" s="1"/>
  <c r="AP183" i="11"/>
  <c r="O183" i="11"/>
  <c r="AH183" i="11" s="1"/>
  <c r="O175" i="11"/>
  <c r="AH175" i="11" s="1"/>
  <c r="AP175" i="11"/>
  <c r="AP167" i="11"/>
  <c r="O167" i="11"/>
  <c r="AH167" i="11" s="1"/>
  <c r="AP159" i="11"/>
  <c r="O159" i="11"/>
  <c r="AH159" i="11" s="1"/>
  <c r="AP151" i="11"/>
  <c r="O151" i="11"/>
  <c r="AH151" i="11" s="1"/>
  <c r="AP142" i="11"/>
  <c r="O142" i="11"/>
  <c r="AH142" i="11" s="1"/>
  <c r="AP134" i="11"/>
  <c r="O134" i="11"/>
  <c r="AH134" i="11" s="1"/>
  <c r="AP126" i="11"/>
  <c r="O126" i="11"/>
  <c r="AH126" i="11" s="1"/>
  <c r="AP118" i="11"/>
  <c r="O118" i="11"/>
  <c r="AH118" i="11" s="1"/>
  <c r="AP110" i="11"/>
  <c r="O110" i="11"/>
  <c r="AH110" i="11" s="1"/>
  <c r="AP102" i="11"/>
  <c r="O102" i="11"/>
  <c r="AH102" i="11" s="1"/>
  <c r="AP94" i="11"/>
  <c r="O94" i="11"/>
  <c r="AH94" i="11" s="1"/>
  <c r="AP88" i="11"/>
  <c r="O88" i="11"/>
  <c r="AH88" i="11" s="1"/>
  <c r="AP80" i="11"/>
  <c r="O80" i="11"/>
  <c r="AH80" i="11" s="1"/>
  <c r="AP72" i="11"/>
  <c r="O72" i="11"/>
  <c r="AH72" i="11" s="1"/>
  <c r="AP64" i="11"/>
  <c r="O64" i="11"/>
  <c r="AH64" i="11" s="1"/>
  <c r="O56" i="11"/>
  <c r="AH56" i="11" s="1"/>
  <c r="AP56" i="11"/>
  <c r="AP48" i="11"/>
  <c r="O48" i="11"/>
  <c r="AH48" i="11" s="1"/>
  <c r="AP40" i="11"/>
  <c r="O40" i="11"/>
  <c r="AH40" i="11" s="1"/>
  <c r="AP32" i="11"/>
  <c r="O32" i="11"/>
  <c r="AH32" i="11" s="1"/>
  <c r="O22" i="11"/>
  <c r="AH22" i="11" s="1"/>
  <c r="AP22" i="11"/>
  <c r="O14" i="11"/>
  <c r="AH14" i="11" s="1"/>
  <c r="AP14" i="11"/>
  <c r="AP300" i="11"/>
  <c r="O300" i="11"/>
  <c r="AH300" i="11" s="1"/>
  <c r="AP298" i="11"/>
  <c r="O298" i="11"/>
  <c r="AH298" i="11" s="1"/>
  <c r="AP296" i="11"/>
  <c r="O296" i="11"/>
  <c r="AH296" i="11" s="1"/>
  <c r="AP292" i="11"/>
  <c r="O292" i="11"/>
  <c r="AH292" i="11" s="1"/>
  <c r="AP288" i="11"/>
  <c r="O288" i="11"/>
  <c r="AH288" i="11" s="1"/>
  <c r="AP286" i="11"/>
  <c r="O286" i="11"/>
  <c r="AH286" i="11" s="1"/>
  <c r="AP282" i="11"/>
  <c r="O282" i="11"/>
  <c r="AH282" i="11" s="1"/>
  <c r="AP280" i="11"/>
  <c r="O280" i="11"/>
  <c r="AH280" i="11" s="1"/>
  <c r="AP278" i="11"/>
  <c r="O278" i="11"/>
  <c r="AH278" i="11" s="1"/>
  <c r="AP276" i="11"/>
  <c r="O276" i="11"/>
  <c r="AH276" i="11" s="1"/>
  <c r="AP270" i="11"/>
  <c r="O270" i="11"/>
  <c r="AH270" i="11" s="1"/>
  <c r="AP268" i="11"/>
  <c r="O268" i="11"/>
  <c r="AH268" i="11" s="1"/>
  <c r="AP266" i="11"/>
  <c r="O266" i="11"/>
  <c r="AH266" i="11" s="1"/>
  <c r="AP260" i="11"/>
  <c r="O260" i="11"/>
  <c r="AH260" i="11" s="1"/>
  <c r="AP258" i="11"/>
  <c r="O258" i="11"/>
  <c r="AH258" i="11" s="1"/>
  <c r="AP256" i="11"/>
  <c r="O256" i="11"/>
  <c r="AH256" i="11" s="1"/>
  <c r="AP248" i="11"/>
  <c r="O248" i="11"/>
  <c r="AH248" i="11" s="1"/>
  <c r="AP244" i="11"/>
  <c r="O244" i="11"/>
  <c r="AH244" i="11" s="1"/>
  <c r="AP242" i="11"/>
  <c r="O242" i="11"/>
  <c r="AH242" i="11" s="1"/>
  <c r="AP240" i="11"/>
  <c r="O240" i="11"/>
  <c r="AH240" i="11" s="1"/>
  <c r="AP238" i="11"/>
  <c r="O238" i="11"/>
  <c r="AH238" i="11" s="1"/>
  <c r="AP226" i="11"/>
  <c r="O226" i="11"/>
  <c r="AH226" i="11" s="1"/>
  <c r="AP222" i="11"/>
  <c r="O222" i="11"/>
  <c r="AH222" i="11" s="1"/>
  <c r="AP218" i="11"/>
  <c r="O218" i="11"/>
  <c r="AH218" i="11" s="1"/>
  <c r="AP214" i="11"/>
  <c r="O214" i="11"/>
  <c r="AH214" i="11" s="1"/>
  <c r="AP210" i="11"/>
  <c r="O210" i="11"/>
  <c r="AH210" i="11" s="1"/>
  <c r="AP208" i="11"/>
  <c r="O208" i="11"/>
  <c r="AH208" i="11" s="1"/>
  <c r="AP202" i="11"/>
  <c r="O202" i="11"/>
  <c r="AH202" i="11" s="1"/>
  <c r="AP200" i="11"/>
  <c r="O200" i="11"/>
  <c r="AH200" i="11" s="1"/>
  <c r="AP198" i="11"/>
  <c r="O198" i="11"/>
  <c r="AH198" i="11" s="1"/>
  <c r="AP188" i="11"/>
  <c r="O188" i="11"/>
  <c r="AH188" i="11" s="1"/>
  <c r="AP182" i="11"/>
  <c r="O182" i="11"/>
  <c r="AH182" i="11" s="1"/>
  <c r="AP178" i="11"/>
  <c r="O178" i="11"/>
  <c r="AH178" i="11" s="1"/>
  <c r="AP176" i="11"/>
  <c r="O176" i="11"/>
  <c r="AH176" i="11" s="1"/>
  <c r="AP174" i="11"/>
  <c r="O174" i="11"/>
  <c r="AH174" i="11" s="1"/>
  <c r="AP172" i="11"/>
  <c r="O172" i="11"/>
  <c r="AH172" i="11" s="1"/>
  <c r="AP166" i="11"/>
  <c r="O166" i="11"/>
  <c r="AH166" i="11" s="1"/>
  <c r="AP162" i="11"/>
  <c r="O162" i="11"/>
  <c r="AH162" i="11" s="1"/>
  <c r="AP160" i="11"/>
  <c r="O160" i="11"/>
  <c r="AH160" i="11" s="1"/>
  <c r="AP156" i="11"/>
  <c r="O156" i="11"/>
  <c r="AH156" i="11" s="1"/>
  <c r="AP154" i="11"/>
  <c r="O154" i="11"/>
  <c r="AH154" i="11" s="1"/>
  <c r="AP150" i="11"/>
  <c r="O150" i="11"/>
  <c r="AH150" i="11" s="1"/>
  <c r="O149" i="11"/>
  <c r="AH149" i="11" s="1"/>
  <c r="AP149" i="11"/>
  <c r="AP147" i="11"/>
  <c r="O147" i="11"/>
  <c r="AH147" i="11" s="1"/>
  <c r="AP139" i="11"/>
  <c r="O139" i="11"/>
  <c r="AH139" i="11" s="1"/>
  <c r="AP137" i="11"/>
  <c r="O137" i="11"/>
  <c r="AH137" i="11" s="1"/>
  <c r="AP135" i="11"/>
  <c r="O135" i="11"/>
  <c r="AH135" i="11" s="1"/>
  <c r="AP131" i="11"/>
  <c r="O131" i="11"/>
  <c r="AH131" i="11" s="1"/>
  <c r="AP129" i="11"/>
  <c r="O129" i="11"/>
  <c r="AH129" i="11" s="1"/>
  <c r="AP127" i="11"/>
  <c r="O127" i="11"/>
  <c r="AH127" i="11" s="1"/>
  <c r="AP125" i="11"/>
  <c r="O125" i="11"/>
  <c r="AH125" i="11" s="1"/>
  <c r="AP123" i="11"/>
  <c r="O123" i="11"/>
  <c r="AH123" i="11" s="1"/>
  <c r="AP121" i="11"/>
  <c r="O121" i="11"/>
  <c r="AH121" i="11" s="1"/>
  <c r="AP119" i="11"/>
  <c r="O119" i="11"/>
  <c r="AH119" i="11" s="1"/>
  <c r="AP117" i="11"/>
  <c r="O117" i="11"/>
  <c r="AH117" i="11" s="1"/>
  <c r="AP115" i="11"/>
  <c r="O115" i="11"/>
  <c r="AH115" i="11" s="1"/>
  <c r="AP113" i="11"/>
  <c r="O113" i="11"/>
  <c r="AH113" i="11" s="1"/>
  <c r="AP109" i="11"/>
  <c r="O109" i="11"/>
  <c r="AH109" i="11" s="1"/>
  <c r="AP105" i="11"/>
  <c r="O105" i="11"/>
  <c r="AH105" i="11" s="1"/>
  <c r="AP103" i="11"/>
  <c r="O103" i="11"/>
  <c r="AH103" i="11" s="1"/>
  <c r="AP95" i="11"/>
  <c r="O95" i="11"/>
  <c r="AH95" i="11" s="1"/>
  <c r="AP93" i="11"/>
  <c r="O93" i="11"/>
  <c r="AH93" i="11" s="1"/>
  <c r="AP91" i="11"/>
  <c r="O91" i="11"/>
  <c r="AH91" i="11" s="1"/>
  <c r="AP87" i="11"/>
  <c r="O87" i="11"/>
  <c r="AH87" i="11" s="1"/>
  <c r="AP83" i="11"/>
  <c r="O83" i="11"/>
  <c r="AH83" i="11" s="1"/>
  <c r="AP81" i="11"/>
  <c r="O81" i="11"/>
  <c r="AH81" i="11" s="1"/>
  <c r="AP73" i="11"/>
  <c r="O73" i="11"/>
  <c r="AH73" i="11" s="1"/>
  <c r="AP71" i="11"/>
  <c r="O71" i="11"/>
  <c r="AH71" i="11" s="1"/>
  <c r="AP67" i="11"/>
  <c r="O67" i="11"/>
  <c r="AH67" i="11" s="1"/>
  <c r="AP61" i="11"/>
  <c r="O61" i="11"/>
  <c r="AH61" i="11" s="1"/>
  <c r="AP59" i="11"/>
  <c r="O59" i="11"/>
  <c r="AH59" i="11" s="1"/>
  <c r="AP57" i="11"/>
  <c r="O57" i="11"/>
  <c r="AH57" i="11" s="1"/>
  <c r="AP55" i="11"/>
  <c r="O55" i="11"/>
  <c r="AH55" i="11" s="1"/>
  <c r="AP53" i="11"/>
  <c r="O53" i="11"/>
  <c r="AH53" i="11" s="1"/>
  <c r="AP45" i="11"/>
  <c r="O45" i="11"/>
  <c r="AH45" i="11" s="1"/>
  <c r="AP39" i="11"/>
  <c r="O39" i="11"/>
  <c r="AH39" i="11" s="1"/>
  <c r="AP37" i="11"/>
  <c r="O37" i="11"/>
  <c r="AH37" i="11" s="1"/>
  <c r="AP31" i="11"/>
  <c r="O31" i="11"/>
  <c r="AH31" i="11" s="1"/>
  <c r="AP25" i="11"/>
  <c r="O25" i="11"/>
  <c r="AH25" i="11" s="1"/>
  <c r="AP23" i="11"/>
  <c r="O23" i="11"/>
  <c r="AH23" i="11" s="1"/>
  <c r="AP19" i="11"/>
  <c r="O19" i="11"/>
  <c r="AH19" i="11" s="1"/>
  <c r="AP15" i="11"/>
  <c r="O15" i="11"/>
  <c r="AH15" i="11" s="1"/>
  <c r="AP13" i="11"/>
  <c r="O13" i="11"/>
  <c r="AH13" i="11" s="1"/>
  <c r="AP9" i="11"/>
  <c r="O9" i="11"/>
  <c r="AH9" i="11" s="1"/>
  <c r="W3196" i="11"/>
  <c r="AP7" i="11"/>
  <c r="O7" i="11"/>
  <c r="AP3195" i="11"/>
  <c r="O3195" i="11"/>
  <c r="AH3195" i="11" s="1"/>
  <c r="AP3193" i="11"/>
  <c r="O3193" i="11"/>
  <c r="AH3193" i="11" s="1"/>
  <c r="AP3178" i="11"/>
  <c r="O3178" i="11"/>
  <c r="AH3178" i="11" s="1"/>
  <c r="AP3174" i="11"/>
  <c r="O3174" i="11"/>
  <c r="AH3174" i="11" s="1"/>
  <c r="AP3170" i="11"/>
  <c r="O3170" i="11"/>
  <c r="AH3170" i="11" s="1"/>
  <c r="AP3166" i="11"/>
  <c r="O3166" i="11"/>
  <c r="AH3166" i="11" s="1"/>
  <c r="AP3162" i="11"/>
  <c r="O3162" i="11"/>
  <c r="AH3162" i="11" s="1"/>
  <c r="AP3158" i="11"/>
  <c r="O3158" i="11"/>
  <c r="AH3158" i="11" s="1"/>
  <c r="AP3154" i="11"/>
  <c r="O3154" i="11"/>
  <c r="AH3154" i="11" s="1"/>
  <c r="AP3150" i="11"/>
  <c r="O3150" i="11"/>
  <c r="AH3150" i="11" s="1"/>
  <c r="AP3146" i="11"/>
  <c r="O3146" i="11"/>
  <c r="AH3146" i="11" s="1"/>
  <c r="AP3142" i="11"/>
  <c r="O3142" i="11"/>
  <c r="AH3142" i="11" s="1"/>
  <c r="AP3138" i="11"/>
  <c r="O3138" i="11"/>
  <c r="AH3138" i="11" s="1"/>
  <c r="AP3071" i="11"/>
  <c r="O3071" i="11"/>
  <c r="AH3071" i="11" s="1"/>
  <c r="AP3069" i="11"/>
  <c r="O3069" i="11"/>
  <c r="AH3069" i="11" s="1"/>
  <c r="AP3067" i="11"/>
  <c r="O3067" i="11"/>
  <c r="AH3067" i="11" s="1"/>
  <c r="AP3065" i="11"/>
  <c r="O3065" i="11"/>
  <c r="AH3065" i="11" s="1"/>
  <c r="AP3063" i="11"/>
  <c r="O3063" i="11"/>
  <c r="AH3063" i="11" s="1"/>
  <c r="AP3061" i="11"/>
  <c r="O3061" i="11"/>
  <c r="AH3061" i="11" s="1"/>
  <c r="AP3059" i="11"/>
  <c r="O3059" i="11"/>
  <c r="AH3059" i="11" s="1"/>
  <c r="AP3057" i="11"/>
  <c r="O3057" i="11"/>
  <c r="AH3057" i="11" s="1"/>
  <c r="AP3055" i="11"/>
  <c r="O3055" i="11"/>
  <c r="AH3055" i="11" s="1"/>
  <c r="AP3053" i="11"/>
  <c r="O3053" i="11"/>
  <c r="AH3053" i="11" s="1"/>
  <c r="AP3051" i="11"/>
  <c r="O3051" i="11"/>
  <c r="AH3051" i="11" s="1"/>
  <c r="AP3049" i="11"/>
  <c r="O3049" i="11"/>
  <c r="AH3049" i="11" s="1"/>
  <c r="AP3047" i="11"/>
  <c r="O3047" i="11"/>
  <c r="AH3047" i="11" s="1"/>
  <c r="AP3045" i="11"/>
  <c r="O3045" i="11"/>
  <c r="AH3045" i="11" s="1"/>
  <c r="AP3043" i="11"/>
  <c r="O3043" i="11"/>
  <c r="AH3043" i="11" s="1"/>
  <c r="AP3041" i="11"/>
  <c r="O3041" i="11"/>
  <c r="AH3041" i="11" s="1"/>
  <c r="AP3039" i="11"/>
  <c r="O3039" i="11"/>
  <c r="AH3039" i="11" s="1"/>
  <c r="AP3037" i="11"/>
  <c r="O3037" i="11"/>
  <c r="AH3037" i="11" s="1"/>
  <c r="AP3035" i="11"/>
  <c r="O3035" i="11"/>
  <c r="AH3035" i="11" s="1"/>
  <c r="AP3033" i="11"/>
  <c r="O3033" i="11"/>
  <c r="AH3033" i="11" s="1"/>
  <c r="AP3031" i="11"/>
  <c r="O3031" i="11"/>
  <c r="AH3031" i="11" s="1"/>
  <c r="AP3029" i="11"/>
  <c r="O3029" i="11"/>
  <c r="AH3029" i="11" s="1"/>
  <c r="AP3027" i="11"/>
  <c r="O3027" i="11"/>
  <c r="AH3027" i="11" s="1"/>
  <c r="AP3025" i="11"/>
  <c r="O3025" i="11"/>
  <c r="AH3025" i="11" s="1"/>
  <c r="AP3023" i="11"/>
  <c r="O3023" i="11"/>
  <c r="AH3023" i="11" s="1"/>
  <c r="AP3021" i="11"/>
  <c r="O3021" i="11"/>
  <c r="AH3021" i="11" s="1"/>
  <c r="AP3019" i="11"/>
  <c r="O3019" i="11"/>
  <c r="AH3019" i="11" s="1"/>
  <c r="AP3017" i="11"/>
  <c r="O3017" i="11"/>
  <c r="AH3017" i="11" s="1"/>
  <c r="AP3015" i="11"/>
  <c r="O3015" i="11"/>
  <c r="AH3015" i="11" s="1"/>
  <c r="AP3013" i="11"/>
  <c r="O3013" i="11"/>
  <c r="AH3013" i="11" s="1"/>
  <c r="AP3011" i="11"/>
  <c r="O3011" i="11"/>
  <c r="AH3011" i="11" s="1"/>
  <c r="AP3009" i="11"/>
  <c r="O3009" i="11"/>
  <c r="AH3009" i="11" s="1"/>
  <c r="AP3007" i="11"/>
  <c r="O3007" i="11"/>
  <c r="AH3007" i="11" s="1"/>
  <c r="AP3005" i="11"/>
  <c r="O3005" i="11"/>
  <c r="AH3005" i="11" s="1"/>
  <c r="AP3190" i="11"/>
  <c r="O3190" i="11"/>
  <c r="AH3190" i="11" s="1"/>
  <c r="AP3188" i="11"/>
  <c r="O3188" i="11"/>
  <c r="AH3188" i="11" s="1"/>
  <c r="AP3186" i="11"/>
  <c r="O3186" i="11"/>
  <c r="AH3186" i="11" s="1"/>
  <c r="AP3184" i="11"/>
  <c r="O3184" i="11"/>
  <c r="AH3184" i="11" s="1"/>
  <c r="AP3182" i="11"/>
  <c r="O3182" i="11"/>
  <c r="AH3182" i="11" s="1"/>
  <c r="AP3180" i="11"/>
  <c r="O3180" i="11"/>
  <c r="AH3180" i="11" s="1"/>
  <c r="AP3177" i="11"/>
  <c r="O3177" i="11"/>
  <c r="AH3177" i="11" s="1"/>
  <c r="AP3175" i="11"/>
  <c r="O3175" i="11"/>
  <c r="AH3175" i="11" s="1"/>
  <c r="AP3173" i="11"/>
  <c r="O3173" i="11"/>
  <c r="AH3173" i="11" s="1"/>
  <c r="AP3171" i="11"/>
  <c r="O3171" i="11"/>
  <c r="AH3171" i="11" s="1"/>
  <c r="AP3169" i="11"/>
  <c r="O3169" i="11"/>
  <c r="AH3169" i="11" s="1"/>
  <c r="AP3167" i="11"/>
  <c r="O3167" i="11"/>
  <c r="AH3167" i="11" s="1"/>
  <c r="AP3165" i="11"/>
  <c r="O3165" i="11"/>
  <c r="AH3165" i="11" s="1"/>
  <c r="AP3163" i="11"/>
  <c r="O3163" i="11"/>
  <c r="AH3163" i="11" s="1"/>
  <c r="AP3161" i="11"/>
  <c r="O3161" i="11"/>
  <c r="AH3161" i="11" s="1"/>
  <c r="AP3159" i="11"/>
  <c r="O3159" i="11"/>
  <c r="AH3159" i="11" s="1"/>
  <c r="AP3157" i="11"/>
  <c r="O3157" i="11"/>
  <c r="AH3157" i="11" s="1"/>
  <c r="AP3155" i="11"/>
  <c r="O3155" i="11"/>
  <c r="AH3155" i="11" s="1"/>
  <c r="AP3153" i="11"/>
  <c r="O3153" i="11"/>
  <c r="AH3153" i="11" s="1"/>
  <c r="AP3151" i="11"/>
  <c r="O3151" i="11"/>
  <c r="AH3151" i="11" s="1"/>
  <c r="AP3149" i="11"/>
  <c r="O3149" i="11"/>
  <c r="AH3149" i="11" s="1"/>
  <c r="AP3147" i="11"/>
  <c r="O3147" i="11"/>
  <c r="AH3147" i="11" s="1"/>
  <c r="AP3145" i="11"/>
  <c r="O3145" i="11"/>
  <c r="AH3145" i="11" s="1"/>
  <c r="AP3143" i="11"/>
  <c r="O3143" i="11"/>
  <c r="AH3143" i="11" s="1"/>
  <c r="AP3141" i="11"/>
  <c r="O3141" i="11"/>
  <c r="AH3141" i="11" s="1"/>
  <c r="AP3139" i="11"/>
  <c r="O3139" i="11"/>
  <c r="AH3139" i="11" s="1"/>
  <c r="AP3137" i="11"/>
  <c r="O3137" i="11"/>
  <c r="AH3137" i="11" s="1"/>
  <c r="AP3081" i="11"/>
  <c r="O3081" i="11"/>
  <c r="AH3081" i="11" s="1"/>
  <c r="AP3077" i="11"/>
  <c r="O3077" i="11"/>
  <c r="AH3077" i="11" s="1"/>
  <c r="AP3073" i="11"/>
  <c r="O3073" i="11"/>
  <c r="AH3073" i="11" s="1"/>
  <c r="AP3078" i="11"/>
  <c r="O3078" i="11"/>
  <c r="AH3078" i="11" s="1"/>
  <c r="AP3074" i="11"/>
  <c r="O3074" i="11"/>
  <c r="AH3074" i="11" s="1"/>
  <c r="AP2955" i="11"/>
  <c r="O2955" i="11"/>
  <c r="AH2955" i="11" s="1"/>
  <c r="AP2953" i="11"/>
  <c r="O2953" i="11"/>
  <c r="AH2953" i="11" s="1"/>
  <c r="AP2951" i="11"/>
  <c r="O2951" i="11"/>
  <c r="AH2951" i="11" s="1"/>
  <c r="AP2949" i="11"/>
  <c r="O2949" i="11"/>
  <c r="AH2949" i="11" s="1"/>
  <c r="AP2947" i="11"/>
  <c r="O2947" i="11"/>
  <c r="AH2947" i="11" s="1"/>
  <c r="AP2945" i="11"/>
  <c r="O2945" i="11"/>
  <c r="AH2945" i="11" s="1"/>
  <c r="O2988" i="11"/>
  <c r="AH2988" i="11" s="1"/>
  <c r="AP2988" i="11"/>
  <c r="O2984" i="11"/>
  <c r="AH2984" i="11" s="1"/>
  <c r="AP2984" i="11"/>
  <c r="O2980" i="11"/>
  <c r="AH2980" i="11" s="1"/>
  <c r="AP2980" i="11"/>
  <c r="O2976" i="11"/>
  <c r="AH2976" i="11" s="1"/>
  <c r="AP2976" i="11"/>
  <c r="O2972" i="11"/>
  <c r="AH2972" i="11" s="1"/>
  <c r="AP2972" i="11"/>
  <c r="O2968" i="11"/>
  <c r="AH2968" i="11" s="1"/>
  <c r="AP2968" i="11"/>
  <c r="O2964" i="11"/>
  <c r="AH2964" i="11" s="1"/>
  <c r="AP2964" i="11"/>
  <c r="O2960" i="11"/>
  <c r="AH2960" i="11" s="1"/>
  <c r="AP2960" i="11"/>
  <c r="AP2944" i="11"/>
  <c r="O2944" i="11"/>
  <c r="AH2944" i="11" s="1"/>
  <c r="O2991" i="11"/>
  <c r="AH2991" i="11" s="1"/>
  <c r="AP2991" i="11"/>
  <c r="O2987" i="11"/>
  <c r="AH2987" i="11" s="1"/>
  <c r="AP2987" i="11"/>
  <c r="O2983" i="11"/>
  <c r="AH2983" i="11" s="1"/>
  <c r="AP2983" i="11"/>
  <c r="O2979" i="11"/>
  <c r="AH2979" i="11" s="1"/>
  <c r="AP2979" i="11"/>
  <c r="O2975" i="11"/>
  <c r="AH2975" i="11" s="1"/>
  <c r="AP2975" i="11"/>
  <c r="O2971" i="11"/>
  <c r="AH2971" i="11" s="1"/>
  <c r="AP2971" i="11"/>
  <c r="O2967" i="11"/>
  <c r="AH2967" i="11" s="1"/>
  <c r="AP2967" i="11"/>
  <c r="O2963" i="11"/>
  <c r="AH2963" i="11" s="1"/>
  <c r="AP2963" i="11"/>
  <c r="O2959" i="11"/>
  <c r="AH2959" i="11" s="1"/>
  <c r="AP2959" i="11"/>
  <c r="O2940" i="11"/>
  <c r="AH2940" i="11" s="1"/>
  <c r="AP2940" i="11"/>
  <c r="O2936" i="11"/>
  <c r="AH2936" i="11" s="1"/>
  <c r="AP2936" i="11"/>
  <c r="O2932" i="11"/>
  <c r="AH2932" i="11" s="1"/>
  <c r="AP2932" i="11"/>
  <c r="O2928" i="11"/>
  <c r="AH2928" i="11" s="1"/>
  <c r="AP2928" i="11"/>
  <c r="O2924" i="11"/>
  <c r="AH2924" i="11" s="1"/>
  <c r="AP2924" i="11"/>
  <c r="O2920" i="11"/>
  <c r="AH2920" i="11" s="1"/>
  <c r="AP2920" i="11"/>
  <c r="O2916" i="11"/>
  <c r="AH2916" i="11" s="1"/>
  <c r="AP2916" i="11"/>
  <c r="O2912" i="11"/>
  <c r="AH2912" i="11" s="1"/>
  <c r="AP2912" i="11"/>
  <c r="O2908" i="11"/>
  <c r="AH2908" i="11" s="1"/>
  <c r="AP2908" i="11"/>
  <c r="O2904" i="11"/>
  <c r="AH2904" i="11" s="1"/>
  <c r="AP2904" i="11"/>
  <c r="O2900" i="11"/>
  <c r="AH2900" i="11" s="1"/>
  <c r="AP2900" i="11"/>
  <c r="O2896" i="11"/>
  <c r="AH2896" i="11" s="1"/>
  <c r="AP2896" i="11"/>
  <c r="O2892" i="11"/>
  <c r="AH2892" i="11" s="1"/>
  <c r="AP2892" i="11"/>
  <c r="O2888" i="11"/>
  <c r="AH2888" i="11" s="1"/>
  <c r="AP2888" i="11"/>
  <c r="O2885" i="11"/>
  <c r="AH2885" i="11" s="1"/>
  <c r="AP2885" i="11"/>
  <c r="O2883" i="11"/>
  <c r="AH2883" i="11" s="1"/>
  <c r="AP2883" i="11"/>
  <c r="O2881" i="11"/>
  <c r="AH2881" i="11" s="1"/>
  <c r="AP2881" i="11"/>
  <c r="O2879" i="11"/>
  <c r="AH2879" i="11" s="1"/>
  <c r="AP2879" i="11"/>
  <c r="O2877" i="11"/>
  <c r="AH2877" i="11" s="1"/>
  <c r="AP2877" i="11"/>
  <c r="O2875" i="11"/>
  <c r="AH2875" i="11" s="1"/>
  <c r="AP2875" i="11"/>
  <c r="O2873" i="11"/>
  <c r="AH2873" i="11" s="1"/>
  <c r="AP2873" i="11"/>
  <c r="O2871" i="11"/>
  <c r="AH2871" i="11" s="1"/>
  <c r="AP2871" i="11"/>
  <c r="O2869" i="11"/>
  <c r="AH2869" i="11" s="1"/>
  <c r="AP2869" i="11"/>
  <c r="O2867" i="11"/>
  <c r="AH2867" i="11" s="1"/>
  <c r="AP2867" i="11"/>
  <c r="O2865" i="11"/>
  <c r="AH2865" i="11" s="1"/>
  <c r="AP2865" i="11"/>
  <c r="O2863" i="11"/>
  <c r="AH2863" i="11" s="1"/>
  <c r="AP2863" i="11"/>
  <c r="O2861" i="11"/>
  <c r="AH2861" i="11" s="1"/>
  <c r="AP2861" i="11"/>
  <c r="O2859" i="11"/>
  <c r="AH2859" i="11" s="1"/>
  <c r="AP2859" i="11"/>
  <c r="O2857" i="11"/>
  <c r="AH2857" i="11" s="1"/>
  <c r="AP2857" i="11"/>
  <c r="O2855" i="11"/>
  <c r="AH2855" i="11" s="1"/>
  <c r="AP2855" i="11"/>
  <c r="O2853" i="11"/>
  <c r="AH2853" i="11" s="1"/>
  <c r="AP2853" i="11"/>
  <c r="O2851" i="11"/>
  <c r="AH2851" i="11" s="1"/>
  <c r="AP2851" i="11"/>
  <c r="O2849" i="11"/>
  <c r="AH2849" i="11" s="1"/>
  <c r="AP2849" i="11"/>
  <c r="O2847" i="11"/>
  <c r="AH2847" i="11" s="1"/>
  <c r="AP2847" i="11"/>
  <c r="O2845" i="11"/>
  <c r="AH2845" i="11" s="1"/>
  <c r="AP2845" i="11"/>
  <c r="O2843" i="11"/>
  <c r="AH2843" i="11" s="1"/>
  <c r="AP2843" i="11"/>
  <c r="O2841" i="11"/>
  <c r="AH2841" i="11" s="1"/>
  <c r="AP2841" i="11"/>
  <c r="O2839" i="11"/>
  <c r="AH2839" i="11" s="1"/>
  <c r="AP2839" i="11"/>
  <c r="O2837" i="11"/>
  <c r="AH2837" i="11" s="1"/>
  <c r="AP2837" i="11"/>
  <c r="O2835" i="11"/>
  <c r="AH2835" i="11" s="1"/>
  <c r="AP2835" i="11"/>
  <c r="O2833" i="11"/>
  <c r="AH2833" i="11" s="1"/>
  <c r="AP2833" i="11"/>
  <c r="O2831" i="11"/>
  <c r="AH2831" i="11" s="1"/>
  <c r="AP2831" i="11"/>
  <c r="O2829" i="11"/>
  <c r="AH2829" i="11" s="1"/>
  <c r="AP2829" i="11"/>
  <c r="O2827" i="11"/>
  <c r="AH2827" i="11" s="1"/>
  <c r="AP2827" i="11"/>
  <c r="O2825" i="11"/>
  <c r="AH2825" i="11" s="1"/>
  <c r="AP2825" i="11"/>
  <c r="O2823" i="11"/>
  <c r="AH2823" i="11" s="1"/>
  <c r="AP2823" i="11"/>
  <c r="O2821" i="11"/>
  <c r="AH2821" i="11" s="1"/>
  <c r="AP2821" i="11"/>
  <c r="O2819" i="11"/>
  <c r="AH2819" i="11" s="1"/>
  <c r="AP2819" i="11"/>
  <c r="O2817" i="11"/>
  <c r="AH2817" i="11" s="1"/>
  <c r="AP2817" i="11"/>
  <c r="O2815" i="11"/>
  <c r="AH2815" i="11" s="1"/>
  <c r="AP2815" i="11"/>
  <c r="O2813" i="11"/>
  <c r="AH2813" i="11" s="1"/>
  <c r="AP2813" i="11"/>
  <c r="O2811" i="11"/>
  <c r="AH2811" i="11" s="1"/>
  <c r="AP2811" i="11"/>
  <c r="O2809" i="11"/>
  <c r="AH2809" i="11" s="1"/>
  <c r="AP2809" i="11"/>
  <c r="O2807" i="11"/>
  <c r="AH2807" i="11" s="1"/>
  <c r="AP2807" i="11"/>
  <c r="O2805" i="11"/>
  <c r="AH2805" i="11" s="1"/>
  <c r="AP2805" i="11"/>
  <c r="O2803" i="11"/>
  <c r="AH2803" i="11" s="1"/>
  <c r="AP2803" i="11"/>
  <c r="O2801" i="11"/>
  <c r="AH2801" i="11" s="1"/>
  <c r="AP2801" i="11"/>
  <c r="O2799" i="11"/>
  <c r="AH2799" i="11" s="1"/>
  <c r="AP2799" i="11"/>
  <c r="O2797" i="11"/>
  <c r="AH2797" i="11" s="1"/>
  <c r="AP2797" i="11"/>
  <c r="O2795" i="11"/>
  <c r="AH2795" i="11" s="1"/>
  <c r="AP2795" i="11"/>
  <c r="O2793" i="11"/>
  <c r="AH2793" i="11" s="1"/>
  <c r="AP2793" i="11"/>
  <c r="O2791" i="11"/>
  <c r="AH2791" i="11" s="1"/>
  <c r="AP2791" i="11"/>
  <c r="O2789" i="11"/>
  <c r="AH2789" i="11" s="1"/>
  <c r="AP2789" i="11"/>
  <c r="O2787" i="11"/>
  <c r="AH2787" i="11" s="1"/>
  <c r="AP2787" i="11"/>
  <c r="O2785" i="11"/>
  <c r="AH2785" i="11" s="1"/>
  <c r="AP2785" i="11"/>
  <c r="AP2729" i="11"/>
  <c r="O2729" i="11"/>
  <c r="AH2729" i="11" s="1"/>
  <c r="AP2725" i="11"/>
  <c r="O2725" i="11"/>
  <c r="AH2725" i="11" s="1"/>
  <c r="AP2721" i="11"/>
  <c r="O2721" i="11"/>
  <c r="AH2721" i="11" s="1"/>
  <c r="AP2717" i="11"/>
  <c r="O2717" i="11"/>
  <c r="AH2717" i="11" s="1"/>
  <c r="AP2713" i="11"/>
  <c r="O2713" i="11"/>
  <c r="AH2713" i="11" s="1"/>
  <c r="AP2709" i="11"/>
  <c r="O2709" i="11"/>
  <c r="AH2709" i="11" s="1"/>
  <c r="AP2705" i="11"/>
  <c r="O2705" i="11"/>
  <c r="AH2705" i="11" s="1"/>
  <c r="AP2701" i="11"/>
  <c r="O2701" i="11"/>
  <c r="AH2701" i="11" s="1"/>
  <c r="AP2697" i="11"/>
  <c r="O2697" i="11"/>
  <c r="AH2697" i="11" s="1"/>
  <c r="AP2693" i="11"/>
  <c r="O2693" i="11"/>
  <c r="AH2693" i="11" s="1"/>
  <c r="AP2689" i="11"/>
  <c r="O2689" i="11"/>
  <c r="AH2689" i="11" s="1"/>
  <c r="AP2685" i="11"/>
  <c r="O2685" i="11"/>
  <c r="AH2685" i="11" s="1"/>
  <c r="AP2680" i="11"/>
  <c r="O2680" i="11"/>
  <c r="AH2680" i="11" s="1"/>
  <c r="AP2676" i="11"/>
  <c r="O2676" i="11"/>
  <c r="AH2676" i="11" s="1"/>
  <c r="AP2672" i="11"/>
  <c r="O2672" i="11"/>
  <c r="AH2672" i="11" s="1"/>
  <c r="AP2668" i="11"/>
  <c r="O2668" i="11"/>
  <c r="AH2668" i="11" s="1"/>
  <c r="AP2664" i="11"/>
  <c r="O2664" i="11"/>
  <c r="AH2664" i="11" s="1"/>
  <c r="AP2660" i="11"/>
  <c r="O2660" i="11"/>
  <c r="AH2660" i="11" s="1"/>
  <c r="AP2656" i="11"/>
  <c r="O2656" i="11"/>
  <c r="AH2656" i="11" s="1"/>
  <c r="AP2652" i="11"/>
  <c r="O2652" i="11"/>
  <c r="AH2652" i="11" s="1"/>
  <c r="AP2648" i="11"/>
  <c r="O2648" i="11"/>
  <c r="AH2648" i="11" s="1"/>
  <c r="AP2644" i="11"/>
  <c r="O2644" i="11"/>
  <c r="AH2644" i="11" s="1"/>
  <c r="AP2640" i="11"/>
  <c r="O2640" i="11"/>
  <c r="AH2640" i="11" s="1"/>
  <c r="AP2636" i="11"/>
  <c r="O2636" i="11"/>
  <c r="AH2636" i="11" s="1"/>
  <c r="AP2632" i="11"/>
  <c r="O2632" i="11"/>
  <c r="AH2632" i="11" s="1"/>
  <c r="AP2628" i="11"/>
  <c r="O2628" i="11"/>
  <c r="AH2628" i="11" s="1"/>
  <c r="AP2624" i="11"/>
  <c r="O2624" i="11"/>
  <c r="AH2624" i="11" s="1"/>
  <c r="AP2620" i="11"/>
  <c r="O2620" i="11"/>
  <c r="AH2620" i="11" s="1"/>
  <c r="AP2616" i="11"/>
  <c r="O2616" i="11"/>
  <c r="AH2616" i="11" s="1"/>
  <c r="AP2612" i="11"/>
  <c r="O2612" i="11"/>
  <c r="AH2612" i="11" s="1"/>
  <c r="AP2608" i="11"/>
  <c r="O2608" i="11"/>
  <c r="AH2608" i="11" s="1"/>
  <c r="AP2604" i="11"/>
  <c r="O2604" i="11"/>
  <c r="AH2604" i="11" s="1"/>
  <c r="AP2600" i="11"/>
  <c r="O2600" i="11"/>
  <c r="AH2600" i="11" s="1"/>
  <c r="AP2596" i="11"/>
  <c r="O2596" i="11"/>
  <c r="AH2596" i="11" s="1"/>
  <c r="AP2592" i="11"/>
  <c r="O2592" i="11"/>
  <c r="AH2592" i="11" s="1"/>
  <c r="AP2588" i="11"/>
  <c r="O2588" i="11"/>
  <c r="AH2588" i="11" s="1"/>
  <c r="AP2584" i="11"/>
  <c r="O2584" i="11"/>
  <c r="AH2584" i="11" s="1"/>
  <c r="AP2580" i="11"/>
  <c r="O2580" i="11"/>
  <c r="AH2580" i="11" s="1"/>
  <c r="AP2576" i="11"/>
  <c r="O2576" i="11"/>
  <c r="AH2576" i="11" s="1"/>
  <c r="AP2572" i="11"/>
  <c r="O2572" i="11"/>
  <c r="AH2572" i="11" s="1"/>
  <c r="AP2568" i="11"/>
  <c r="O2568" i="11"/>
  <c r="AH2568" i="11" s="1"/>
  <c r="AP2564" i="11"/>
  <c r="O2564" i="11"/>
  <c r="AH2564" i="11" s="1"/>
  <c r="AP2560" i="11"/>
  <c r="O2560" i="11"/>
  <c r="AH2560" i="11" s="1"/>
  <c r="AP2556" i="11"/>
  <c r="O2556" i="11"/>
  <c r="AH2556" i="11" s="1"/>
  <c r="AP2552" i="11"/>
  <c r="O2552" i="11"/>
  <c r="AH2552" i="11" s="1"/>
  <c r="AP2548" i="11"/>
  <c r="O2548" i="11"/>
  <c r="AH2548" i="11" s="1"/>
  <c r="AP2544" i="11"/>
  <c r="O2544" i="11"/>
  <c r="AH2544" i="11" s="1"/>
  <c r="AP2540" i="11"/>
  <c r="O2540" i="11"/>
  <c r="AH2540" i="11" s="1"/>
  <c r="AP2536" i="11"/>
  <c r="O2536" i="11"/>
  <c r="AH2536" i="11" s="1"/>
  <c r="AP2532" i="11"/>
  <c r="O2532" i="11"/>
  <c r="AH2532" i="11" s="1"/>
  <c r="AP2528" i="11"/>
  <c r="O2528" i="11"/>
  <c r="AH2528" i="11" s="1"/>
  <c r="AP2524" i="11"/>
  <c r="O2524" i="11"/>
  <c r="AH2524" i="11" s="1"/>
  <c r="AP2520" i="11"/>
  <c r="O2520" i="11"/>
  <c r="AH2520" i="11" s="1"/>
  <c r="AP2516" i="11"/>
  <c r="O2516" i="11"/>
  <c r="AH2516" i="11" s="1"/>
  <c r="AP2512" i="11"/>
  <c r="O2512" i="11"/>
  <c r="AH2512" i="11" s="1"/>
  <c r="AP2508" i="11"/>
  <c r="O2508" i="11"/>
  <c r="AH2508" i="11" s="1"/>
  <c r="AP2504" i="11"/>
  <c r="O2504" i="11"/>
  <c r="AH2504" i="11" s="1"/>
  <c r="AP2500" i="11"/>
  <c r="O2500" i="11"/>
  <c r="AH2500" i="11" s="1"/>
  <c r="AP2496" i="11"/>
  <c r="O2496" i="11"/>
  <c r="AH2496" i="11" s="1"/>
  <c r="O2941" i="11"/>
  <c r="AH2941" i="11" s="1"/>
  <c r="AP2941" i="11"/>
  <c r="O2937" i="11"/>
  <c r="AH2937" i="11" s="1"/>
  <c r="AP2937" i="11"/>
  <c r="O2933" i="11"/>
  <c r="AH2933" i="11" s="1"/>
  <c r="AP2933" i="11"/>
  <c r="O2929" i="11"/>
  <c r="AH2929" i="11" s="1"/>
  <c r="AP2929" i="11"/>
  <c r="O2925" i="11"/>
  <c r="AH2925" i="11" s="1"/>
  <c r="AP2925" i="11"/>
  <c r="O2921" i="11"/>
  <c r="AH2921" i="11" s="1"/>
  <c r="AP2921" i="11"/>
  <c r="O2917" i="11"/>
  <c r="AH2917" i="11" s="1"/>
  <c r="AP2917" i="11"/>
  <c r="O2913" i="11"/>
  <c r="AH2913" i="11" s="1"/>
  <c r="AP2913" i="11"/>
  <c r="O2909" i="11"/>
  <c r="AH2909" i="11" s="1"/>
  <c r="AP2909" i="11"/>
  <c r="O2905" i="11"/>
  <c r="AH2905" i="11" s="1"/>
  <c r="AP2905" i="11"/>
  <c r="O2901" i="11"/>
  <c r="AH2901" i="11" s="1"/>
  <c r="AP2901" i="11"/>
  <c r="O2897" i="11"/>
  <c r="AH2897" i="11" s="1"/>
  <c r="AP2897" i="11"/>
  <c r="O2893" i="11"/>
  <c r="AH2893" i="11" s="1"/>
  <c r="AP2893" i="11"/>
  <c r="O2889" i="11"/>
  <c r="AH2889" i="11" s="1"/>
  <c r="AP2889" i="11"/>
  <c r="O2783" i="11"/>
  <c r="AH2783" i="11" s="1"/>
  <c r="AP2783" i="11"/>
  <c r="O2779" i="11"/>
  <c r="AH2779" i="11" s="1"/>
  <c r="AP2779" i="11"/>
  <c r="O2775" i="11"/>
  <c r="AH2775" i="11" s="1"/>
  <c r="AP2775" i="11"/>
  <c r="O2771" i="11"/>
  <c r="AH2771" i="11" s="1"/>
  <c r="AP2771" i="11"/>
  <c r="O2767" i="11"/>
  <c r="AH2767" i="11" s="1"/>
  <c r="AP2767" i="11"/>
  <c r="O2763" i="11"/>
  <c r="AH2763" i="11" s="1"/>
  <c r="AP2763" i="11"/>
  <c r="O2759" i="11"/>
  <c r="AH2759" i="11" s="1"/>
  <c r="AP2759" i="11"/>
  <c r="O2755" i="11"/>
  <c r="AH2755" i="11" s="1"/>
  <c r="AP2755" i="11"/>
  <c r="AP2493" i="11"/>
  <c r="O2493" i="11"/>
  <c r="AH2493" i="11" s="1"/>
  <c r="AP2489" i="11"/>
  <c r="O2489" i="11"/>
  <c r="AH2489" i="11" s="1"/>
  <c r="O2782" i="11"/>
  <c r="AH2782" i="11" s="1"/>
  <c r="AP2782" i="11"/>
  <c r="O2778" i="11"/>
  <c r="AH2778" i="11" s="1"/>
  <c r="AP2778" i="11"/>
  <c r="O2774" i="11"/>
  <c r="AH2774" i="11" s="1"/>
  <c r="AP2774" i="11"/>
  <c r="O2770" i="11"/>
  <c r="AH2770" i="11" s="1"/>
  <c r="AP2770" i="11"/>
  <c r="O2766" i="11"/>
  <c r="AH2766" i="11" s="1"/>
  <c r="AP2766" i="11"/>
  <c r="O2762" i="11"/>
  <c r="AH2762" i="11" s="1"/>
  <c r="AP2762" i="11"/>
  <c r="O2758" i="11"/>
  <c r="AH2758" i="11" s="1"/>
  <c r="AP2758" i="11"/>
  <c r="O2754" i="11"/>
  <c r="AH2754" i="11" s="1"/>
  <c r="AP2754" i="11"/>
  <c r="AP2752" i="11"/>
  <c r="O2752" i="11"/>
  <c r="AH2752" i="11" s="1"/>
  <c r="AP2750" i="11"/>
  <c r="O2750" i="11"/>
  <c r="AH2750" i="11" s="1"/>
  <c r="AP2748" i="11"/>
  <c r="O2748" i="11"/>
  <c r="AH2748" i="11" s="1"/>
  <c r="AP2746" i="11"/>
  <c r="O2746" i="11"/>
  <c r="AH2746" i="11" s="1"/>
  <c r="AP2744" i="11"/>
  <c r="O2744" i="11"/>
  <c r="AH2744" i="11" s="1"/>
  <c r="AP2742" i="11"/>
  <c r="O2742" i="11"/>
  <c r="AH2742" i="11" s="1"/>
  <c r="AP2740" i="11"/>
  <c r="O2740" i="11"/>
  <c r="AH2740" i="11" s="1"/>
  <c r="AP2738" i="11"/>
  <c r="O2738" i="11"/>
  <c r="AH2738" i="11" s="1"/>
  <c r="AP2736" i="11"/>
  <c r="O2736" i="11"/>
  <c r="AH2736" i="11" s="1"/>
  <c r="AP2734" i="11"/>
  <c r="O2734" i="11"/>
  <c r="AH2734" i="11" s="1"/>
  <c r="AP2732" i="11"/>
  <c r="O2732" i="11"/>
  <c r="AH2732" i="11" s="1"/>
  <c r="AP2728" i="11"/>
  <c r="O2728" i="11"/>
  <c r="AH2728" i="11" s="1"/>
  <c r="AP2724" i="11"/>
  <c r="O2724" i="11"/>
  <c r="AH2724" i="11" s="1"/>
  <c r="AP2720" i="11"/>
  <c r="O2720" i="11"/>
  <c r="AH2720" i="11" s="1"/>
  <c r="AP2716" i="11"/>
  <c r="O2716" i="11"/>
  <c r="AH2716" i="11" s="1"/>
  <c r="AP2712" i="11"/>
  <c r="O2712" i="11"/>
  <c r="AH2712" i="11" s="1"/>
  <c r="AP2708" i="11"/>
  <c r="O2708" i="11"/>
  <c r="AH2708" i="11" s="1"/>
  <c r="AP2704" i="11"/>
  <c r="O2704" i="11"/>
  <c r="AH2704" i="11" s="1"/>
  <c r="AP2700" i="11"/>
  <c r="O2700" i="11"/>
  <c r="AH2700" i="11" s="1"/>
  <c r="AP2696" i="11"/>
  <c r="O2696" i="11"/>
  <c r="AH2696" i="11" s="1"/>
  <c r="AP2692" i="11"/>
  <c r="O2692" i="11"/>
  <c r="AH2692" i="11" s="1"/>
  <c r="AP2688" i="11"/>
  <c r="O2688" i="11"/>
  <c r="AH2688" i="11" s="1"/>
  <c r="AP2684" i="11"/>
  <c r="O2684" i="11"/>
  <c r="AH2684" i="11" s="1"/>
  <c r="O2683" i="11"/>
  <c r="AH2683" i="11" s="1"/>
  <c r="AP2683" i="11"/>
  <c r="AP2681" i="11"/>
  <c r="O2681" i="11"/>
  <c r="AH2681" i="11" s="1"/>
  <c r="AP2677" i="11"/>
  <c r="O2677" i="11"/>
  <c r="AH2677" i="11" s="1"/>
  <c r="AP2673" i="11"/>
  <c r="O2673" i="11"/>
  <c r="AH2673" i="11" s="1"/>
  <c r="AP2669" i="11"/>
  <c r="O2669" i="11"/>
  <c r="AH2669" i="11" s="1"/>
  <c r="AP2665" i="11"/>
  <c r="O2665" i="11"/>
  <c r="AH2665" i="11" s="1"/>
  <c r="AP2661" i="11"/>
  <c r="O2661" i="11"/>
  <c r="AH2661" i="11" s="1"/>
  <c r="AP2657" i="11"/>
  <c r="O2657" i="11"/>
  <c r="AH2657" i="11" s="1"/>
  <c r="AP2653" i="11"/>
  <c r="O2653" i="11"/>
  <c r="AH2653" i="11" s="1"/>
  <c r="AP2649" i="11"/>
  <c r="O2649" i="11"/>
  <c r="AH2649" i="11" s="1"/>
  <c r="AP2645" i="11"/>
  <c r="O2645" i="11"/>
  <c r="AH2645" i="11" s="1"/>
  <c r="AP2641" i="11"/>
  <c r="O2641" i="11"/>
  <c r="AH2641" i="11" s="1"/>
  <c r="AP2637" i="11"/>
  <c r="O2637" i="11"/>
  <c r="AH2637" i="11" s="1"/>
  <c r="AP2633" i="11"/>
  <c r="O2633" i="11"/>
  <c r="AH2633" i="11" s="1"/>
  <c r="AP2629" i="11"/>
  <c r="O2629" i="11"/>
  <c r="AH2629" i="11" s="1"/>
  <c r="AP2625" i="11"/>
  <c r="O2625" i="11"/>
  <c r="AH2625" i="11" s="1"/>
  <c r="AP2621" i="11"/>
  <c r="O2621" i="11"/>
  <c r="AH2621" i="11" s="1"/>
  <c r="AP2617" i="11"/>
  <c r="O2617" i="11"/>
  <c r="AH2617" i="11" s="1"/>
  <c r="AP2613" i="11"/>
  <c r="O2613" i="11"/>
  <c r="AH2613" i="11" s="1"/>
  <c r="AP2609" i="11"/>
  <c r="O2609" i="11"/>
  <c r="AH2609" i="11" s="1"/>
  <c r="AP2605" i="11"/>
  <c r="O2605" i="11"/>
  <c r="AH2605" i="11" s="1"/>
  <c r="AP2601" i="11"/>
  <c r="O2601" i="11"/>
  <c r="AH2601" i="11" s="1"/>
  <c r="AP2597" i="11"/>
  <c r="O2597" i="11"/>
  <c r="AH2597" i="11" s="1"/>
  <c r="AP2593" i="11"/>
  <c r="O2593" i="11"/>
  <c r="AH2593" i="11" s="1"/>
  <c r="AP2589" i="11"/>
  <c r="O2589" i="11"/>
  <c r="AH2589" i="11" s="1"/>
  <c r="AP2585" i="11"/>
  <c r="O2585" i="11"/>
  <c r="AH2585" i="11" s="1"/>
  <c r="AP2581" i="11"/>
  <c r="O2581" i="11"/>
  <c r="AH2581" i="11" s="1"/>
  <c r="AP2577" i="11"/>
  <c r="O2577" i="11"/>
  <c r="AH2577" i="11" s="1"/>
  <c r="AP2573" i="11"/>
  <c r="O2573" i="11"/>
  <c r="AH2573" i="11" s="1"/>
  <c r="AP2569" i="11"/>
  <c r="O2569" i="11"/>
  <c r="AH2569" i="11" s="1"/>
  <c r="AP2565" i="11"/>
  <c r="O2565" i="11"/>
  <c r="AH2565" i="11" s="1"/>
  <c r="AP2561" i="11"/>
  <c r="O2561" i="11"/>
  <c r="AH2561" i="11" s="1"/>
  <c r="AP2557" i="11"/>
  <c r="O2557" i="11"/>
  <c r="AH2557" i="11" s="1"/>
  <c r="AP2553" i="11"/>
  <c r="O2553" i="11"/>
  <c r="AH2553" i="11" s="1"/>
  <c r="AP2549" i="11"/>
  <c r="O2549" i="11"/>
  <c r="AH2549" i="11" s="1"/>
  <c r="AP2545" i="11"/>
  <c r="O2545" i="11"/>
  <c r="AH2545" i="11" s="1"/>
  <c r="AP2541" i="11"/>
  <c r="O2541" i="11"/>
  <c r="AH2541" i="11" s="1"/>
  <c r="AP2537" i="11"/>
  <c r="O2537" i="11"/>
  <c r="AH2537" i="11" s="1"/>
  <c r="AP2533" i="11"/>
  <c r="O2533" i="11"/>
  <c r="AH2533" i="11" s="1"/>
  <c r="AP2529" i="11"/>
  <c r="O2529" i="11"/>
  <c r="AH2529" i="11" s="1"/>
  <c r="AP2525" i="11"/>
  <c r="O2525" i="11"/>
  <c r="AH2525" i="11" s="1"/>
  <c r="AP2521" i="11"/>
  <c r="O2521" i="11"/>
  <c r="AH2521" i="11" s="1"/>
  <c r="AP2517" i="11"/>
  <c r="O2517" i="11"/>
  <c r="AH2517" i="11" s="1"/>
  <c r="AP2513" i="11"/>
  <c r="O2513" i="11"/>
  <c r="AH2513" i="11" s="1"/>
  <c r="AP2509" i="11"/>
  <c r="O2509" i="11"/>
  <c r="AH2509" i="11" s="1"/>
  <c r="AP2505" i="11"/>
  <c r="O2505" i="11"/>
  <c r="AH2505" i="11" s="1"/>
  <c r="AP2501" i="11"/>
  <c r="O2501" i="11"/>
  <c r="AH2501" i="11" s="1"/>
  <c r="AP2497" i="11"/>
  <c r="O2497" i="11"/>
  <c r="AH2497" i="11" s="1"/>
  <c r="AP2492" i="11"/>
  <c r="O2492" i="11"/>
  <c r="AH2492" i="11" s="1"/>
  <c r="O2333" i="11"/>
  <c r="AH2333" i="11" s="1"/>
  <c r="AP2333" i="11"/>
  <c r="O2329" i="11"/>
  <c r="AH2329" i="11" s="1"/>
  <c r="AP2329" i="11"/>
  <c r="O2325" i="11"/>
  <c r="AH2325" i="11" s="1"/>
  <c r="AP2325" i="11"/>
  <c r="O2321" i="11"/>
  <c r="AH2321" i="11" s="1"/>
  <c r="AP2321" i="11"/>
  <c r="O2317" i="11"/>
  <c r="AH2317" i="11" s="1"/>
  <c r="AP2317" i="11"/>
  <c r="O2313" i="11"/>
  <c r="AH2313" i="11" s="1"/>
  <c r="AP2313" i="11"/>
  <c r="O2309" i="11"/>
  <c r="AH2309" i="11" s="1"/>
  <c r="AP2309" i="11"/>
  <c r="O2305" i="11"/>
  <c r="AH2305" i="11" s="1"/>
  <c r="AP2305" i="11"/>
  <c r="O2301" i="11"/>
  <c r="AH2301" i="11" s="1"/>
  <c r="AP2301" i="11"/>
  <c r="O2297" i="11"/>
  <c r="AH2297" i="11" s="1"/>
  <c r="AP2297" i="11"/>
  <c r="O2293" i="11"/>
  <c r="AH2293" i="11" s="1"/>
  <c r="AP2293" i="11"/>
  <c r="O2289" i="11"/>
  <c r="AH2289" i="11" s="1"/>
  <c r="AP2289" i="11"/>
  <c r="O2285" i="11"/>
  <c r="AH2285" i="11" s="1"/>
  <c r="AP2285" i="11"/>
  <c r="O2281" i="11"/>
  <c r="AH2281" i="11" s="1"/>
  <c r="AP2281" i="11"/>
  <c r="O2277" i="11"/>
  <c r="AH2277" i="11" s="1"/>
  <c r="AP2277" i="11"/>
  <c r="O2273" i="11"/>
  <c r="AH2273" i="11" s="1"/>
  <c r="AP2273" i="11"/>
  <c r="O2269" i="11"/>
  <c r="AH2269" i="11" s="1"/>
  <c r="AP2269" i="11"/>
  <c r="O2265" i="11"/>
  <c r="AH2265" i="11" s="1"/>
  <c r="AP2265" i="11"/>
  <c r="O2261" i="11"/>
  <c r="AH2261" i="11" s="1"/>
  <c r="AP2261" i="11"/>
  <c r="O2257" i="11"/>
  <c r="AH2257" i="11" s="1"/>
  <c r="AP2257" i="11"/>
  <c r="O2253" i="11"/>
  <c r="AH2253" i="11" s="1"/>
  <c r="AP2253" i="11"/>
  <c r="O2249" i="11"/>
  <c r="AH2249" i="11" s="1"/>
  <c r="AP2249" i="11"/>
  <c r="O2245" i="11"/>
  <c r="AH2245" i="11" s="1"/>
  <c r="AP2245" i="11"/>
  <c r="O2241" i="11"/>
  <c r="AH2241" i="11" s="1"/>
  <c r="AP2241" i="11"/>
  <c r="O2237" i="11"/>
  <c r="AH2237" i="11" s="1"/>
  <c r="AP2237" i="11"/>
  <c r="O2233" i="11"/>
  <c r="AH2233" i="11" s="1"/>
  <c r="AP2233" i="11"/>
  <c r="O2229" i="11"/>
  <c r="AH2229" i="11" s="1"/>
  <c r="AP2229" i="11"/>
  <c r="O2225" i="11"/>
  <c r="AH2225" i="11" s="1"/>
  <c r="AP2225" i="11"/>
  <c r="O2221" i="11"/>
  <c r="AH2221" i="11" s="1"/>
  <c r="AP2221" i="11"/>
  <c r="O2217" i="11"/>
  <c r="AH2217" i="11" s="1"/>
  <c r="AP2217" i="11"/>
  <c r="O2213" i="11"/>
  <c r="AH2213" i="11" s="1"/>
  <c r="AP2213" i="11"/>
  <c r="O2209" i="11"/>
  <c r="AH2209" i="11" s="1"/>
  <c r="AP2209" i="11"/>
  <c r="O2205" i="11"/>
  <c r="AH2205" i="11" s="1"/>
  <c r="AP2205" i="11"/>
  <c r="O2201" i="11"/>
  <c r="AH2201" i="11" s="1"/>
  <c r="AP2201" i="11"/>
  <c r="O2197" i="11"/>
  <c r="AH2197" i="11" s="1"/>
  <c r="AP2197" i="11"/>
  <c r="O2193" i="11"/>
  <c r="AH2193" i="11" s="1"/>
  <c r="AP2193" i="11"/>
  <c r="O2189" i="11"/>
  <c r="AH2189" i="11" s="1"/>
  <c r="AP2189" i="11"/>
  <c r="O2185" i="11"/>
  <c r="AH2185" i="11" s="1"/>
  <c r="AP2185" i="11"/>
  <c r="O2181" i="11"/>
  <c r="AH2181" i="11" s="1"/>
  <c r="AP2181" i="11"/>
  <c r="O2177" i="11"/>
  <c r="AH2177" i="11" s="1"/>
  <c r="AP2177" i="11"/>
  <c r="O2173" i="11"/>
  <c r="AH2173" i="11" s="1"/>
  <c r="AP2173" i="11"/>
  <c r="O2169" i="11"/>
  <c r="AH2169" i="11" s="1"/>
  <c r="AP2169" i="11"/>
  <c r="O2165" i="11"/>
  <c r="AH2165" i="11" s="1"/>
  <c r="AP2165" i="11"/>
  <c r="O2161" i="11"/>
  <c r="AH2161" i="11" s="1"/>
  <c r="AP2161" i="11"/>
  <c r="O2157" i="11"/>
  <c r="AH2157" i="11" s="1"/>
  <c r="AP2157" i="11"/>
  <c r="O2153" i="11"/>
  <c r="AH2153" i="11" s="1"/>
  <c r="AP2153" i="11"/>
  <c r="O2149" i="11"/>
  <c r="AH2149" i="11" s="1"/>
  <c r="AP2149" i="11"/>
  <c r="O2145" i="11"/>
  <c r="AH2145" i="11" s="1"/>
  <c r="AP2145" i="11"/>
  <c r="O2141" i="11"/>
  <c r="AH2141" i="11" s="1"/>
  <c r="AP2141" i="11"/>
  <c r="O2137" i="11"/>
  <c r="AH2137" i="11" s="1"/>
  <c r="AP2137" i="11"/>
  <c r="O2133" i="11"/>
  <c r="AH2133" i="11" s="1"/>
  <c r="AP2133" i="11"/>
  <c r="O2129" i="11"/>
  <c r="AH2129" i="11" s="1"/>
  <c r="AP2129" i="11"/>
  <c r="O2125" i="11"/>
  <c r="AH2125" i="11" s="1"/>
  <c r="AP2125" i="11"/>
  <c r="O2121" i="11"/>
  <c r="AH2121" i="11" s="1"/>
  <c r="AP2121" i="11"/>
  <c r="O2117" i="11"/>
  <c r="AH2117" i="11" s="1"/>
  <c r="AP2117" i="11"/>
  <c r="O2113" i="11"/>
  <c r="AH2113" i="11" s="1"/>
  <c r="AP2113" i="11"/>
  <c r="O2109" i="11"/>
  <c r="AH2109" i="11" s="1"/>
  <c r="AP2109" i="11"/>
  <c r="O2105" i="11"/>
  <c r="AH2105" i="11" s="1"/>
  <c r="AP2105" i="11"/>
  <c r="O2101" i="11"/>
  <c r="AH2101" i="11" s="1"/>
  <c r="AP2101" i="11"/>
  <c r="O2097" i="11"/>
  <c r="AH2097" i="11" s="1"/>
  <c r="AP2097" i="11"/>
  <c r="O2093" i="11"/>
  <c r="AH2093" i="11" s="1"/>
  <c r="AP2093" i="11"/>
  <c r="O2089" i="11"/>
  <c r="AH2089" i="11" s="1"/>
  <c r="AP2089" i="11"/>
  <c r="O2085" i="11"/>
  <c r="AH2085" i="11" s="1"/>
  <c r="AP2085" i="11"/>
  <c r="O2081" i="11"/>
  <c r="AH2081" i="11" s="1"/>
  <c r="AP2081" i="11"/>
  <c r="O2077" i="11"/>
  <c r="AH2077" i="11" s="1"/>
  <c r="AP2077" i="11"/>
  <c r="O2073" i="11"/>
  <c r="AH2073" i="11" s="1"/>
  <c r="AP2073" i="11"/>
  <c r="O2069" i="11"/>
  <c r="AH2069" i="11" s="1"/>
  <c r="AP2069" i="11"/>
  <c r="O2065" i="11"/>
  <c r="AH2065" i="11" s="1"/>
  <c r="AP2065" i="11"/>
  <c r="O2061" i="11"/>
  <c r="AH2061" i="11" s="1"/>
  <c r="AP2061" i="11"/>
  <c r="O2057" i="11"/>
  <c r="AH2057" i="11" s="1"/>
  <c r="AP2057" i="11"/>
  <c r="O2053" i="11"/>
  <c r="AH2053" i="11" s="1"/>
  <c r="AP2053" i="11"/>
  <c r="O2049" i="11"/>
  <c r="AH2049" i="11" s="1"/>
  <c r="AP2049" i="11"/>
  <c r="O2045" i="11"/>
  <c r="AH2045" i="11" s="1"/>
  <c r="AP2045" i="11"/>
  <c r="O2041" i="11"/>
  <c r="AH2041" i="11" s="1"/>
  <c r="AP2041" i="11"/>
  <c r="O2037" i="11"/>
  <c r="AH2037" i="11" s="1"/>
  <c r="AP2037" i="11"/>
  <c r="AP2330" i="11"/>
  <c r="O2330" i="11"/>
  <c r="AH2330" i="11" s="1"/>
  <c r="AP2326" i="11"/>
  <c r="O2326" i="11"/>
  <c r="AH2326" i="11" s="1"/>
  <c r="AP2322" i="11"/>
  <c r="O2322" i="11"/>
  <c r="AH2322" i="11" s="1"/>
  <c r="AP2318" i="11"/>
  <c r="O2318" i="11"/>
  <c r="AH2318" i="11" s="1"/>
  <c r="AP2314" i="11"/>
  <c r="O2314" i="11"/>
  <c r="AH2314" i="11" s="1"/>
  <c r="AP2310" i="11"/>
  <c r="O2310" i="11"/>
  <c r="AH2310" i="11" s="1"/>
  <c r="AP2306" i="11"/>
  <c r="O2306" i="11"/>
  <c r="AH2306" i="11" s="1"/>
  <c r="AP2302" i="11"/>
  <c r="O2302" i="11"/>
  <c r="AH2302" i="11" s="1"/>
  <c r="AP2298" i="11"/>
  <c r="O2298" i="11"/>
  <c r="AH2298" i="11" s="1"/>
  <c r="AP2294" i="11"/>
  <c r="O2294" i="11"/>
  <c r="AH2294" i="11" s="1"/>
  <c r="AP2290" i="11"/>
  <c r="O2290" i="11"/>
  <c r="AH2290" i="11" s="1"/>
  <c r="AP2286" i="11"/>
  <c r="O2286" i="11"/>
  <c r="AH2286" i="11" s="1"/>
  <c r="AP2282" i="11"/>
  <c r="O2282" i="11"/>
  <c r="AH2282" i="11" s="1"/>
  <c r="AP2278" i="11"/>
  <c r="O2278" i="11"/>
  <c r="AH2278" i="11" s="1"/>
  <c r="AP2274" i="11"/>
  <c r="O2274" i="11"/>
  <c r="AH2274" i="11" s="1"/>
  <c r="AP2270" i="11"/>
  <c r="O2270" i="11"/>
  <c r="AH2270" i="11" s="1"/>
  <c r="AP2266" i="11"/>
  <c r="O2266" i="11"/>
  <c r="AH2266" i="11" s="1"/>
  <c r="AP2262" i="11"/>
  <c r="O2262" i="11"/>
  <c r="AH2262" i="11" s="1"/>
  <c r="AP2258" i="11"/>
  <c r="O2258" i="11"/>
  <c r="AH2258" i="11" s="1"/>
  <c r="AP2254" i="11"/>
  <c r="O2254" i="11"/>
  <c r="AH2254" i="11" s="1"/>
  <c r="AP2250" i="11"/>
  <c r="O2250" i="11"/>
  <c r="AH2250" i="11" s="1"/>
  <c r="AP2246" i="11"/>
  <c r="O2246" i="11"/>
  <c r="AH2246" i="11" s="1"/>
  <c r="AP2242" i="11"/>
  <c r="O2242" i="11"/>
  <c r="AH2242" i="11" s="1"/>
  <c r="AP2238" i="11"/>
  <c r="O2238" i="11"/>
  <c r="AH2238" i="11" s="1"/>
  <c r="AP2234" i="11"/>
  <c r="O2234" i="11"/>
  <c r="AH2234" i="11" s="1"/>
  <c r="AP2230" i="11"/>
  <c r="O2230" i="11"/>
  <c r="AH2230" i="11" s="1"/>
  <c r="AP2226" i="11"/>
  <c r="O2226" i="11"/>
  <c r="AH2226" i="11" s="1"/>
  <c r="AP2222" i="11"/>
  <c r="O2222" i="11"/>
  <c r="AH2222" i="11" s="1"/>
  <c r="AP2218" i="11"/>
  <c r="O2218" i="11"/>
  <c r="AH2218" i="11" s="1"/>
  <c r="AP2214" i="11"/>
  <c r="O2214" i="11"/>
  <c r="AH2214" i="11" s="1"/>
  <c r="AP2210" i="11"/>
  <c r="O2210" i="11"/>
  <c r="AH2210" i="11" s="1"/>
  <c r="AP2206" i="11"/>
  <c r="O2206" i="11"/>
  <c r="AH2206" i="11" s="1"/>
  <c r="AP2202" i="11"/>
  <c r="O2202" i="11"/>
  <c r="AH2202" i="11" s="1"/>
  <c r="AP2198" i="11"/>
  <c r="O2198" i="11"/>
  <c r="AH2198" i="11" s="1"/>
  <c r="AP2194" i="11"/>
  <c r="O2194" i="11"/>
  <c r="AH2194" i="11" s="1"/>
  <c r="AP2190" i="11"/>
  <c r="O2190" i="11"/>
  <c r="AH2190" i="11" s="1"/>
  <c r="AP2186" i="11"/>
  <c r="O2186" i="11"/>
  <c r="AH2186" i="11" s="1"/>
  <c r="AP2182" i="11"/>
  <c r="O2182" i="11"/>
  <c r="AH2182" i="11" s="1"/>
  <c r="AP2178" i="11"/>
  <c r="O2178" i="11"/>
  <c r="AH2178" i="11" s="1"/>
  <c r="AP2174" i="11"/>
  <c r="O2174" i="11"/>
  <c r="AH2174" i="11" s="1"/>
  <c r="AP2170" i="11"/>
  <c r="O2170" i="11"/>
  <c r="AH2170" i="11" s="1"/>
  <c r="AP2166" i="11"/>
  <c r="O2166" i="11"/>
  <c r="AH2166" i="11" s="1"/>
  <c r="AP2162" i="11"/>
  <c r="O2162" i="11"/>
  <c r="AH2162" i="11" s="1"/>
  <c r="AP2158" i="11"/>
  <c r="O2158" i="11"/>
  <c r="AH2158" i="11" s="1"/>
  <c r="AP2154" i="11"/>
  <c r="O2154" i="11"/>
  <c r="AH2154" i="11" s="1"/>
  <c r="AP2150" i="11"/>
  <c r="O2150" i="11"/>
  <c r="AH2150" i="11" s="1"/>
  <c r="AP2146" i="11"/>
  <c r="O2146" i="11"/>
  <c r="AH2146" i="11" s="1"/>
  <c r="AP2142" i="11"/>
  <c r="O2142" i="11"/>
  <c r="AH2142" i="11" s="1"/>
  <c r="AP2138" i="11"/>
  <c r="O2138" i="11"/>
  <c r="AH2138" i="11" s="1"/>
  <c r="AP2134" i="11"/>
  <c r="O2134" i="11"/>
  <c r="AH2134" i="11" s="1"/>
  <c r="AP2130" i="11"/>
  <c r="O2130" i="11"/>
  <c r="AH2130" i="11" s="1"/>
  <c r="AP2126" i="11"/>
  <c r="O2126" i="11"/>
  <c r="AH2126" i="11" s="1"/>
  <c r="AP2122" i="11"/>
  <c r="O2122" i="11"/>
  <c r="AH2122" i="11" s="1"/>
  <c r="AP2118" i="11"/>
  <c r="O2118" i="11"/>
  <c r="AH2118" i="11" s="1"/>
  <c r="AP2114" i="11"/>
  <c r="O2114" i="11"/>
  <c r="AH2114" i="11" s="1"/>
  <c r="AP2110" i="11"/>
  <c r="O2110" i="11"/>
  <c r="AH2110" i="11" s="1"/>
  <c r="AP2106" i="11"/>
  <c r="O2106" i="11"/>
  <c r="AH2106" i="11" s="1"/>
  <c r="AP2102" i="11"/>
  <c r="O2102" i="11"/>
  <c r="AH2102" i="11" s="1"/>
  <c r="AP2098" i="11"/>
  <c r="O2098" i="11"/>
  <c r="AH2098" i="11" s="1"/>
  <c r="AP2094" i="11"/>
  <c r="O2094" i="11"/>
  <c r="AH2094" i="11" s="1"/>
  <c r="AP2090" i="11"/>
  <c r="O2090" i="11"/>
  <c r="AH2090" i="11" s="1"/>
  <c r="AP2086" i="11"/>
  <c r="O2086" i="11"/>
  <c r="AH2086" i="11" s="1"/>
  <c r="AP2082" i="11"/>
  <c r="O2082" i="11"/>
  <c r="AH2082" i="11" s="1"/>
  <c r="AP2078" i="11"/>
  <c r="O2078" i="11"/>
  <c r="AH2078" i="11" s="1"/>
  <c r="AP2074" i="11"/>
  <c r="O2074" i="11"/>
  <c r="AH2074" i="11" s="1"/>
  <c r="AP2070" i="11"/>
  <c r="O2070" i="11"/>
  <c r="AH2070" i="11" s="1"/>
  <c r="AP2066" i="11"/>
  <c r="O2066" i="11"/>
  <c r="AH2066" i="11" s="1"/>
  <c r="AP2062" i="11"/>
  <c r="O2062" i="11"/>
  <c r="AH2062" i="11" s="1"/>
  <c r="AP2058" i="11"/>
  <c r="O2058" i="11"/>
  <c r="AH2058" i="11" s="1"/>
  <c r="AP2054" i="11"/>
  <c r="O2054" i="11"/>
  <c r="AH2054" i="11" s="1"/>
  <c r="AP2050" i="11"/>
  <c r="O2050" i="11"/>
  <c r="AH2050" i="11" s="1"/>
  <c r="AP2046" i="11"/>
  <c r="O2046" i="11"/>
  <c r="AH2046" i="11" s="1"/>
  <c r="AP2042" i="11"/>
  <c r="O2042" i="11"/>
  <c r="AH2042" i="11" s="1"/>
  <c r="AP2038" i="11"/>
  <c r="O2038" i="11"/>
  <c r="AH2038" i="11" s="1"/>
  <c r="O1800" i="11"/>
  <c r="AH1800" i="11" s="1"/>
  <c r="AP1800" i="11"/>
  <c r="O1796" i="11"/>
  <c r="AH1796" i="11" s="1"/>
  <c r="AP1796" i="11"/>
  <c r="O1792" i="11"/>
  <c r="AH1792" i="11" s="1"/>
  <c r="AP1792" i="11"/>
  <c r="O1788" i="11"/>
  <c r="AH1788" i="11" s="1"/>
  <c r="AP1788" i="11"/>
  <c r="O1784" i="11"/>
  <c r="AH1784" i="11" s="1"/>
  <c r="AP1784" i="11"/>
  <c r="O1780" i="11"/>
  <c r="AH1780" i="11" s="1"/>
  <c r="AP1780" i="11"/>
  <c r="O1776" i="11"/>
  <c r="AH1776" i="11" s="1"/>
  <c r="AP1776" i="11"/>
  <c r="O1772" i="11"/>
  <c r="AH1772" i="11" s="1"/>
  <c r="AP1772" i="11"/>
  <c r="O1768" i="11"/>
  <c r="AH1768" i="11" s="1"/>
  <c r="AP1768" i="11"/>
  <c r="O1764" i="11"/>
  <c r="AH1764" i="11" s="1"/>
  <c r="AP1764" i="11"/>
  <c r="O1760" i="11"/>
  <c r="AH1760" i="11" s="1"/>
  <c r="AP1760" i="11"/>
  <c r="O1756" i="11"/>
  <c r="AH1756" i="11" s="1"/>
  <c r="AP1756" i="11"/>
  <c r="O1752" i="11"/>
  <c r="AH1752" i="11" s="1"/>
  <c r="AP1752" i="11"/>
  <c r="O1748" i="11"/>
  <c r="AH1748" i="11" s="1"/>
  <c r="AP1748" i="11"/>
  <c r="O1744" i="11"/>
  <c r="AH1744" i="11" s="1"/>
  <c r="AP1744" i="11"/>
  <c r="O1740" i="11"/>
  <c r="AH1740" i="11" s="1"/>
  <c r="AP1740" i="11"/>
  <c r="O1736" i="11"/>
  <c r="AH1736" i="11" s="1"/>
  <c r="AP1736" i="11"/>
  <c r="O1732" i="11"/>
  <c r="AH1732" i="11" s="1"/>
  <c r="AP1732" i="11"/>
  <c r="O1728" i="11"/>
  <c r="AH1728" i="11" s="1"/>
  <c r="AP1728" i="11"/>
  <c r="O1724" i="11"/>
  <c r="AH1724" i="11" s="1"/>
  <c r="AP1724" i="11"/>
  <c r="O1720" i="11"/>
  <c r="AH1720" i="11" s="1"/>
  <c r="AP1720" i="11"/>
  <c r="O1716" i="11"/>
  <c r="AH1716" i="11" s="1"/>
  <c r="AP1716" i="11"/>
  <c r="O1712" i="11"/>
  <c r="AH1712" i="11" s="1"/>
  <c r="AP1712" i="11"/>
  <c r="O1708" i="11"/>
  <c r="AH1708" i="11" s="1"/>
  <c r="AP1708" i="11"/>
  <c r="O1704" i="11"/>
  <c r="AH1704" i="11" s="1"/>
  <c r="AP1704" i="11"/>
  <c r="O1700" i="11"/>
  <c r="AH1700" i="11" s="1"/>
  <c r="AP1700" i="11"/>
  <c r="O1696" i="11"/>
  <c r="AH1696" i="11" s="1"/>
  <c r="AP1696" i="11"/>
  <c r="O1692" i="11"/>
  <c r="AH1692" i="11" s="1"/>
  <c r="AP1692" i="11"/>
  <c r="O1688" i="11"/>
  <c r="AH1688" i="11" s="1"/>
  <c r="AP1688" i="11"/>
  <c r="O1684" i="11"/>
  <c r="AH1684" i="11" s="1"/>
  <c r="AP1684" i="11"/>
  <c r="O1680" i="11"/>
  <c r="AH1680" i="11" s="1"/>
  <c r="AP1680" i="11"/>
  <c r="O1676" i="11"/>
  <c r="AH1676" i="11" s="1"/>
  <c r="AP1676" i="11"/>
  <c r="O1672" i="11"/>
  <c r="AH1672" i="11" s="1"/>
  <c r="AP1672" i="11"/>
  <c r="O1668" i="11"/>
  <c r="AH1668" i="11" s="1"/>
  <c r="AP1668" i="11"/>
  <c r="O1664" i="11"/>
  <c r="AH1664" i="11" s="1"/>
  <c r="AP1664" i="11"/>
  <c r="O1660" i="11"/>
  <c r="AH1660" i="11" s="1"/>
  <c r="AP1660" i="11"/>
  <c r="O1656" i="11"/>
  <c r="AH1656" i="11" s="1"/>
  <c r="AP1656" i="11"/>
  <c r="O1652" i="11"/>
  <c r="AH1652" i="11" s="1"/>
  <c r="AP1652" i="11"/>
  <c r="O1648" i="11"/>
  <c r="AH1648" i="11" s="1"/>
  <c r="AP1648" i="11"/>
  <c r="O1644" i="11"/>
  <c r="AH1644" i="11" s="1"/>
  <c r="AP1644" i="11"/>
  <c r="O1640" i="11"/>
  <c r="AH1640" i="11" s="1"/>
  <c r="AP1640" i="11"/>
  <c r="O1636" i="11"/>
  <c r="AH1636" i="11" s="1"/>
  <c r="AP1636" i="11"/>
  <c r="O1632" i="11"/>
  <c r="AH1632" i="11" s="1"/>
  <c r="AP1632" i="11"/>
  <c r="O1628" i="11"/>
  <c r="AH1628" i="11" s="1"/>
  <c r="AP1628" i="11"/>
  <c r="O1624" i="11"/>
  <c r="AH1624" i="11" s="1"/>
  <c r="AP1624" i="11"/>
  <c r="O1620" i="11"/>
  <c r="AH1620" i="11" s="1"/>
  <c r="AP1620" i="11"/>
  <c r="O1616" i="11"/>
  <c r="AH1616" i="11" s="1"/>
  <c r="AP1616" i="11"/>
  <c r="O1612" i="11"/>
  <c r="AH1612" i="11" s="1"/>
  <c r="AP1612" i="11"/>
  <c r="O1608" i="11"/>
  <c r="AH1608" i="11" s="1"/>
  <c r="AP1608" i="11"/>
  <c r="O1604" i="11"/>
  <c r="AH1604" i="11" s="1"/>
  <c r="AP1604" i="11"/>
  <c r="O1600" i="11"/>
  <c r="AH1600" i="11" s="1"/>
  <c r="AP1600" i="11"/>
  <c r="O1596" i="11"/>
  <c r="AH1596" i="11" s="1"/>
  <c r="AP1596" i="11"/>
  <c r="O1592" i="11"/>
  <c r="AH1592" i="11" s="1"/>
  <c r="AP1592" i="11"/>
  <c r="O1588" i="11"/>
  <c r="AH1588" i="11" s="1"/>
  <c r="AP1588" i="11"/>
  <c r="O1584" i="11"/>
  <c r="AH1584" i="11" s="1"/>
  <c r="AP1584" i="11"/>
  <c r="O1580" i="11"/>
  <c r="AH1580" i="11" s="1"/>
  <c r="AP1580" i="11"/>
  <c r="O1576" i="11"/>
  <c r="AH1576" i="11" s="1"/>
  <c r="AP1576" i="11"/>
  <c r="O1572" i="11"/>
  <c r="AH1572" i="11" s="1"/>
  <c r="AP1572" i="11"/>
  <c r="O1568" i="11"/>
  <c r="AH1568" i="11" s="1"/>
  <c r="AP1568" i="11"/>
  <c r="O1564" i="11"/>
  <c r="AH1564" i="11" s="1"/>
  <c r="AP1564" i="11"/>
  <c r="O1560" i="11"/>
  <c r="AH1560" i="11" s="1"/>
  <c r="AP1560" i="11"/>
  <c r="O1556" i="11"/>
  <c r="AH1556" i="11" s="1"/>
  <c r="AP1556" i="11"/>
  <c r="O1552" i="11"/>
  <c r="AH1552" i="11" s="1"/>
  <c r="AP1552" i="11"/>
  <c r="O1548" i="11"/>
  <c r="AH1548" i="11" s="1"/>
  <c r="AP1548" i="11"/>
  <c r="O1544" i="11"/>
  <c r="AH1544" i="11" s="1"/>
  <c r="AP1544" i="11"/>
  <c r="O1540" i="11"/>
  <c r="AH1540" i="11" s="1"/>
  <c r="AP1540" i="11"/>
  <c r="O1536" i="11"/>
  <c r="AH1536" i="11" s="1"/>
  <c r="AP1536" i="11"/>
  <c r="O1532" i="11"/>
  <c r="AH1532" i="11" s="1"/>
  <c r="AP1532" i="11"/>
  <c r="O1528" i="11"/>
  <c r="AH1528" i="11" s="1"/>
  <c r="AP1528" i="11"/>
  <c r="O1524" i="11"/>
  <c r="AH1524" i="11" s="1"/>
  <c r="AP1524" i="11"/>
  <c r="O1520" i="11"/>
  <c r="AH1520" i="11" s="1"/>
  <c r="AP1520" i="11"/>
  <c r="O1516" i="11"/>
  <c r="AH1516" i="11" s="1"/>
  <c r="AP1516" i="11"/>
  <c r="O1512" i="11"/>
  <c r="AH1512" i="11" s="1"/>
  <c r="AP1512" i="11"/>
  <c r="O1508" i="11"/>
  <c r="AH1508" i="11" s="1"/>
  <c r="AP1508" i="11"/>
  <c r="O1504" i="11"/>
  <c r="AH1504" i="11" s="1"/>
  <c r="AP1504" i="11"/>
  <c r="O1500" i="11"/>
  <c r="AH1500" i="11" s="1"/>
  <c r="AP1500" i="11"/>
  <c r="O1496" i="11"/>
  <c r="AH1496" i="11" s="1"/>
  <c r="AP1496" i="11"/>
  <c r="O1492" i="11"/>
  <c r="AH1492" i="11" s="1"/>
  <c r="AP1492" i="11"/>
  <c r="O1488" i="11"/>
  <c r="AH1488" i="11" s="1"/>
  <c r="AP1488" i="11"/>
  <c r="O1484" i="11"/>
  <c r="AH1484" i="11" s="1"/>
  <c r="AP1484" i="11"/>
  <c r="O1480" i="11"/>
  <c r="AH1480" i="11" s="1"/>
  <c r="AP1480" i="11"/>
  <c r="O1476" i="11"/>
  <c r="AH1476" i="11" s="1"/>
  <c r="AP1476" i="11"/>
  <c r="O1472" i="11"/>
  <c r="AH1472" i="11" s="1"/>
  <c r="AP1472" i="11"/>
  <c r="O1468" i="11"/>
  <c r="AH1468" i="11" s="1"/>
  <c r="AP1468" i="11"/>
  <c r="O1464" i="11"/>
  <c r="AH1464" i="11" s="1"/>
  <c r="AP1464" i="11"/>
  <c r="O1460" i="11"/>
  <c r="AH1460" i="11" s="1"/>
  <c r="AP1460" i="11"/>
  <c r="O1456" i="11"/>
  <c r="AH1456" i="11" s="1"/>
  <c r="AP1456" i="11"/>
  <c r="O1452" i="11"/>
  <c r="AH1452" i="11" s="1"/>
  <c r="AP1452" i="11"/>
  <c r="O1448" i="11"/>
  <c r="AH1448" i="11" s="1"/>
  <c r="AP1448" i="11"/>
  <c r="O1444" i="11"/>
  <c r="AH1444" i="11" s="1"/>
  <c r="AP1444" i="11"/>
  <c r="O1440" i="11"/>
  <c r="AH1440" i="11" s="1"/>
  <c r="AP1440" i="11"/>
  <c r="O1436" i="11"/>
  <c r="AH1436" i="11" s="1"/>
  <c r="AP1436" i="11"/>
  <c r="O1432" i="11"/>
  <c r="AH1432" i="11" s="1"/>
  <c r="AP1432" i="11"/>
  <c r="AP1420" i="11"/>
  <c r="O1420" i="11"/>
  <c r="AH1420" i="11" s="1"/>
  <c r="AP1416" i="11"/>
  <c r="O1416" i="11"/>
  <c r="AH1416" i="11" s="1"/>
  <c r="AP1412" i="11"/>
  <c r="O1412" i="11"/>
  <c r="AH1412" i="11" s="1"/>
  <c r="AP1408" i="11"/>
  <c r="O1408" i="11"/>
  <c r="AH1408" i="11" s="1"/>
  <c r="AP1404" i="11"/>
  <c r="O1404" i="11"/>
  <c r="AH1404" i="11" s="1"/>
  <c r="AP1400" i="11"/>
  <c r="O1400" i="11"/>
  <c r="AH1400" i="11" s="1"/>
  <c r="AP1396" i="11"/>
  <c r="O1396" i="11"/>
  <c r="AH1396" i="11" s="1"/>
  <c r="AP1392" i="11"/>
  <c r="O1392" i="11"/>
  <c r="AH1392" i="11" s="1"/>
  <c r="AP1388" i="11"/>
  <c r="O1388" i="11"/>
  <c r="AH1388" i="11" s="1"/>
  <c r="AP1384" i="11"/>
  <c r="O1384" i="11"/>
  <c r="AH1384" i="11" s="1"/>
  <c r="AP1380" i="11"/>
  <c r="O1380" i="11"/>
  <c r="AH1380" i="11" s="1"/>
  <c r="AP1376" i="11"/>
  <c r="O1376" i="11"/>
  <c r="AH1376" i="11" s="1"/>
  <c r="AP1372" i="11"/>
  <c r="O1372" i="11"/>
  <c r="AH1372" i="11" s="1"/>
  <c r="AP1368" i="11"/>
  <c r="O1368" i="11"/>
  <c r="AH1368" i="11" s="1"/>
  <c r="AP1364" i="11"/>
  <c r="O1364" i="11"/>
  <c r="AH1364" i="11" s="1"/>
  <c r="AP1360" i="11"/>
  <c r="O1360" i="11"/>
  <c r="AH1360" i="11" s="1"/>
  <c r="AP1356" i="11"/>
  <c r="O1356" i="11"/>
  <c r="AH1356" i="11" s="1"/>
  <c r="AP1352" i="11"/>
  <c r="O1352" i="11"/>
  <c r="AH1352" i="11" s="1"/>
  <c r="AP1348" i="11"/>
  <c r="O1348" i="11"/>
  <c r="AH1348" i="11" s="1"/>
  <c r="AP1344" i="11"/>
  <c r="O1344" i="11"/>
  <c r="AH1344" i="11" s="1"/>
  <c r="AP1340" i="11"/>
  <c r="O1340" i="11"/>
  <c r="AH1340" i="11" s="1"/>
  <c r="AP1336" i="11"/>
  <c r="O1336" i="11"/>
  <c r="AH1336" i="11" s="1"/>
  <c r="AP1332" i="11"/>
  <c r="O1332" i="11"/>
  <c r="AH1332" i="11" s="1"/>
  <c r="AP1328" i="11"/>
  <c r="O1328" i="11"/>
  <c r="AH1328" i="11" s="1"/>
  <c r="AP1324" i="11"/>
  <c r="O1324" i="11"/>
  <c r="AH1324" i="11" s="1"/>
  <c r="AP1320" i="11"/>
  <c r="O1320" i="11"/>
  <c r="AH1320" i="11" s="1"/>
  <c r="AP1316" i="11"/>
  <c r="O1316" i="11"/>
  <c r="AH1316" i="11" s="1"/>
  <c r="AP1312" i="11"/>
  <c r="O1312" i="11"/>
  <c r="AH1312" i="11" s="1"/>
  <c r="AP1308" i="11"/>
  <c r="O1308" i="11"/>
  <c r="AH1308" i="11" s="1"/>
  <c r="AP1304" i="11"/>
  <c r="O1304" i="11"/>
  <c r="AH1304" i="11" s="1"/>
  <c r="AP1300" i="11"/>
  <c r="O1300" i="11"/>
  <c r="AH1300" i="11" s="1"/>
  <c r="AP1296" i="11"/>
  <c r="O1296" i="11"/>
  <c r="AH1296" i="11" s="1"/>
  <c r="AP1292" i="11"/>
  <c r="O1292" i="11"/>
  <c r="AH1292" i="11" s="1"/>
  <c r="AP1288" i="11"/>
  <c r="O1288" i="11"/>
  <c r="AH1288" i="11" s="1"/>
  <c r="AP1284" i="11"/>
  <c r="O1284" i="11"/>
  <c r="AH1284" i="11" s="1"/>
  <c r="AP1280" i="11"/>
  <c r="O1280" i="11"/>
  <c r="AH1280" i="11" s="1"/>
  <c r="AP1276" i="11"/>
  <c r="O1276" i="11"/>
  <c r="AH1276" i="11" s="1"/>
  <c r="AP1272" i="11"/>
  <c r="O1272" i="11"/>
  <c r="AH1272" i="11" s="1"/>
  <c r="AP1268" i="11"/>
  <c r="O1268" i="11"/>
  <c r="AH1268" i="11" s="1"/>
  <c r="AP1264" i="11"/>
  <c r="O1264" i="11"/>
  <c r="AH1264" i="11" s="1"/>
  <c r="AP1260" i="11"/>
  <c r="O1260" i="11"/>
  <c r="AH1260" i="11" s="1"/>
  <c r="AP1256" i="11"/>
  <c r="O1256" i="11"/>
  <c r="AH1256" i="11" s="1"/>
  <c r="AP1252" i="11"/>
  <c r="O1252" i="11"/>
  <c r="AH1252" i="11" s="1"/>
  <c r="AP1248" i="11"/>
  <c r="O1248" i="11"/>
  <c r="AH1248" i="11" s="1"/>
  <c r="AP1244" i="11"/>
  <c r="O1244" i="11"/>
  <c r="AH1244" i="11" s="1"/>
  <c r="AP1240" i="11"/>
  <c r="O1240" i="11"/>
  <c r="AH1240" i="11" s="1"/>
  <c r="AP1236" i="11"/>
  <c r="O1236" i="11"/>
  <c r="AH1236" i="11" s="1"/>
  <c r="AP1232" i="11"/>
  <c r="O1232" i="11"/>
  <c r="AH1232" i="11" s="1"/>
  <c r="AP1228" i="11"/>
  <c r="O1228" i="11"/>
  <c r="AH1228" i="11" s="1"/>
  <c r="AP1224" i="11"/>
  <c r="O1224" i="11"/>
  <c r="AH1224" i="11" s="1"/>
  <c r="AP1220" i="11"/>
  <c r="O1220" i="11"/>
  <c r="AH1220" i="11" s="1"/>
  <c r="AP1216" i="11"/>
  <c r="O1216" i="11"/>
  <c r="AH1216" i="11" s="1"/>
  <c r="AP1212" i="11"/>
  <c r="O1212" i="11"/>
  <c r="AH1212" i="11" s="1"/>
  <c r="AP1208" i="11"/>
  <c r="O1208" i="11"/>
  <c r="AH1208" i="11" s="1"/>
  <c r="AP1204" i="11"/>
  <c r="O1204" i="11"/>
  <c r="AH1204" i="11" s="1"/>
  <c r="AP1200" i="11"/>
  <c r="O1200" i="11"/>
  <c r="AH1200" i="11" s="1"/>
  <c r="AP1196" i="11"/>
  <c r="O1196" i="11"/>
  <c r="AH1196" i="11" s="1"/>
  <c r="AP1192" i="11"/>
  <c r="O1192" i="11"/>
  <c r="AH1192" i="11" s="1"/>
  <c r="AP1188" i="11"/>
  <c r="O1188" i="11"/>
  <c r="AH1188" i="11" s="1"/>
  <c r="AP1184" i="11"/>
  <c r="O1184" i="11"/>
  <c r="AH1184" i="11" s="1"/>
  <c r="AP1180" i="11"/>
  <c r="O1180" i="11"/>
  <c r="AH1180" i="11" s="1"/>
  <c r="AP1176" i="11"/>
  <c r="O1176" i="11"/>
  <c r="AH1176" i="11" s="1"/>
  <c r="AP1172" i="11"/>
  <c r="O1172" i="11"/>
  <c r="AH1172" i="11" s="1"/>
  <c r="AP1168" i="11"/>
  <c r="O1168" i="11"/>
  <c r="AH1168" i="11" s="1"/>
  <c r="AP1164" i="11"/>
  <c r="O1164" i="11"/>
  <c r="AH1164" i="11" s="1"/>
  <c r="AP1160" i="11"/>
  <c r="O1160" i="11"/>
  <c r="AH1160" i="11" s="1"/>
  <c r="AP1156" i="11"/>
  <c r="O1156" i="11"/>
  <c r="AH1156" i="11" s="1"/>
  <c r="AP1152" i="11"/>
  <c r="O1152" i="11"/>
  <c r="AH1152" i="11" s="1"/>
  <c r="AP1148" i="11"/>
  <c r="O1148" i="11"/>
  <c r="AH1148" i="11" s="1"/>
  <c r="AP1144" i="11"/>
  <c r="O1144" i="11"/>
  <c r="AH1144" i="11" s="1"/>
  <c r="AP1140" i="11"/>
  <c r="O1140" i="11"/>
  <c r="AH1140" i="11" s="1"/>
  <c r="AP1136" i="11"/>
  <c r="O1136" i="11"/>
  <c r="AH1136" i="11" s="1"/>
  <c r="AP1132" i="11"/>
  <c r="O1132" i="11"/>
  <c r="AH1132" i="11" s="1"/>
  <c r="AP1128" i="11"/>
  <c r="O1128" i="11"/>
  <c r="AH1128" i="11" s="1"/>
  <c r="AP1124" i="11"/>
  <c r="O1124" i="11"/>
  <c r="AH1124" i="11" s="1"/>
  <c r="AP1120" i="11"/>
  <c r="O1120" i="11"/>
  <c r="AH1120" i="11" s="1"/>
  <c r="AP1116" i="11"/>
  <c r="O1116" i="11"/>
  <c r="AH1116" i="11" s="1"/>
  <c r="AP1112" i="11"/>
  <c r="O1112" i="11"/>
  <c r="AH1112" i="11" s="1"/>
  <c r="AP1108" i="11"/>
  <c r="O1108" i="11"/>
  <c r="AH1108" i="11" s="1"/>
  <c r="AP1104" i="11"/>
  <c r="O1104" i="11"/>
  <c r="AH1104" i="11" s="1"/>
  <c r="AP1100" i="11"/>
  <c r="O1100" i="11"/>
  <c r="AH1100" i="11" s="1"/>
  <c r="AP1096" i="11"/>
  <c r="O1096" i="11"/>
  <c r="AH1096" i="11" s="1"/>
  <c r="AP1092" i="11"/>
  <c r="O1092" i="11"/>
  <c r="AH1092" i="11" s="1"/>
  <c r="AP1088" i="11"/>
  <c r="O1088" i="11"/>
  <c r="AH1088" i="11" s="1"/>
  <c r="AP1084" i="11"/>
  <c r="O1084" i="11"/>
  <c r="AH1084" i="11" s="1"/>
  <c r="AP1080" i="11"/>
  <c r="O1080" i="11"/>
  <c r="AH1080" i="11" s="1"/>
  <c r="AP1076" i="11"/>
  <c r="O1076" i="11"/>
  <c r="AH1076" i="11" s="1"/>
  <c r="AP1072" i="11"/>
  <c r="O1072" i="11"/>
  <c r="AH1072" i="11" s="1"/>
  <c r="AP1068" i="11"/>
  <c r="O1068" i="11"/>
  <c r="AH1068" i="11" s="1"/>
  <c r="AP1064" i="11"/>
  <c r="O1064" i="11"/>
  <c r="AH1064" i="11" s="1"/>
  <c r="AP1060" i="11"/>
  <c r="O1060" i="11"/>
  <c r="AH1060" i="11" s="1"/>
  <c r="AP1056" i="11"/>
  <c r="O1056" i="11"/>
  <c r="AH1056" i="11" s="1"/>
  <c r="AP1052" i="11"/>
  <c r="O1052" i="11"/>
  <c r="AH1052" i="11" s="1"/>
  <c r="AP1048" i="11"/>
  <c r="O1048" i="11"/>
  <c r="AH1048" i="11" s="1"/>
  <c r="AP1044" i="11"/>
  <c r="O1044" i="11"/>
  <c r="AH1044" i="11" s="1"/>
  <c r="AP1040" i="11"/>
  <c r="O1040" i="11"/>
  <c r="AH1040" i="11" s="1"/>
  <c r="AP1036" i="11"/>
  <c r="O1036" i="11"/>
  <c r="AH1036" i="11" s="1"/>
  <c r="AP1032" i="11"/>
  <c r="O1032" i="11"/>
  <c r="AH1032" i="11" s="1"/>
  <c r="AP1028" i="11"/>
  <c r="O1028" i="11"/>
  <c r="AH1028" i="11" s="1"/>
  <c r="AP1024" i="11"/>
  <c r="O1024" i="11"/>
  <c r="AH1024" i="11" s="1"/>
  <c r="AP1020" i="11"/>
  <c r="O1020" i="11"/>
  <c r="AH1020" i="11" s="1"/>
  <c r="AP1016" i="11"/>
  <c r="O1016" i="11"/>
  <c r="AH1016" i="11" s="1"/>
  <c r="AP1012" i="11"/>
  <c r="O1012" i="11"/>
  <c r="AH1012" i="11" s="1"/>
  <c r="AP1008" i="11"/>
  <c r="O1008" i="11"/>
  <c r="AH1008" i="11" s="1"/>
  <c r="AP1004" i="11"/>
  <c r="O1004" i="11"/>
  <c r="AH1004" i="11" s="1"/>
  <c r="AP1000" i="11"/>
  <c r="O1000" i="11"/>
  <c r="AH1000" i="11" s="1"/>
  <c r="AP996" i="11"/>
  <c r="O996" i="11"/>
  <c r="AH996" i="11" s="1"/>
  <c r="AP992" i="11"/>
  <c r="O992" i="11"/>
  <c r="AH992" i="11" s="1"/>
  <c r="AP988" i="11"/>
  <c r="O988" i="11"/>
  <c r="AH988" i="11" s="1"/>
  <c r="AP984" i="11"/>
  <c r="O984" i="11"/>
  <c r="AH984" i="11" s="1"/>
  <c r="AP980" i="11"/>
  <c r="O980" i="11"/>
  <c r="AH980" i="11" s="1"/>
  <c r="AP976" i="11"/>
  <c r="O976" i="11"/>
  <c r="AH976" i="11" s="1"/>
  <c r="AP972" i="11"/>
  <c r="O972" i="11"/>
  <c r="AH972" i="11" s="1"/>
  <c r="AP968" i="11"/>
  <c r="O968" i="11"/>
  <c r="AH968" i="11" s="1"/>
  <c r="AP964" i="11"/>
  <c r="O964" i="11"/>
  <c r="AH964" i="11" s="1"/>
  <c r="AP960" i="11"/>
  <c r="O960" i="11"/>
  <c r="AH960" i="11" s="1"/>
  <c r="AP956" i="11"/>
  <c r="O956" i="11"/>
  <c r="AH956" i="11" s="1"/>
  <c r="AP952" i="11"/>
  <c r="O952" i="11"/>
  <c r="AH952" i="11" s="1"/>
  <c r="AP948" i="11"/>
  <c r="O948" i="11"/>
  <c r="AH948" i="11" s="1"/>
  <c r="AP944" i="11"/>
  <c r="O944" i="11"/>
  <c r="AH944" i="11" s="1"/>
  <c r="AP940" i="11"/>
  <c r="O940" i="11"/>
  <c r="AH940" i="11" s="1"/>
  <c r="AP936" i="11"/>
  <c r="O936" i="11"/>
  <c r="AH936" i="11" s="1"/>
  <c r="AP932" i="11"/>
  <c r="O932" i="11"/>
  <c r="AH932" i="11" s="1"/>
  <c r="AP928" i="11"/>
  <c r="O928" i="11"/>
  <c r="AH928" i="11" s="1"/>
  <c r="AP924" i="11"/>
  <c r="O924" i="11"/>
  <c r="AH924" i="11" s="1"/>
  <c r="AP920" i="11"/>
  <c r="O920" i="11"/>
  <c r="AH920" i="11" s="1"/>
  <c r="AP916" i="11"/>
  <c r="O916" i="11"/>
  <c r="AH916" i="11" s="1"/>
  <c r="AP912" i="11"/>
  <c r="O912" i="11"/>
  <c r="AH912" i="11" s="1"/>
  <c r="AP908" i="11"/>
  <c r="O908" i="11"/>
  <c r="AH908" i="11" s="1"/>
  <c r="AP904" i="11"/>
  <c r="O904" i="11"/>
  <c r="AH904" i="11" s="1"/>
  <c r="AP900" i="11"/>
  <c r="O900" i="11"/>
  <c r="AH900" i="11" s="1"/>
  <c r="AP896" i="11"/>
  <c r="O896" i="11"/>
  <c r="AH896" i="11" s="1"/>
  <c r="AP892" i="11"/>
  <c r="O892" i="11"/>
  <c r="AH892" i="11" s="1"/>
  <c r="AP888" i="11"/>
  <c r="O888" i="11"/>
  <c r="AH888" i="11" s="1"/>
  <c r="AP884" i="11"/>
  <c r="O884" i="11"/>
  <c r="AH884" i="11" s="1"/>
  <c r="AP880" i="11"/>
  <c r="O880" i="11"/>
  <c r="AH880" i="11" s="1"/>
  <c r="AP876" i="11"/>
  <c r="O876" i="11"/>
  <c r="AH876" i="11" s="1"/>
  <c r="AP872" i="11"/>
  <c r="O872" i="11"/>
  <c r="AH872" i="11" s="1"/>
  <c r="AP868" i="11"/>
  <c r="O868" i="11"/>
  <c r="AH868" i="11" s="1"/>
  <c r="AP864" i="11"/>
  <c r="O864" i="11"/>
  <c r="AH864" i="11" s="1"/>
  <c r="AP860" i="11"/>
  <c r="O860" i="11"/>
  <c r="AH860" i="11" s="1"/>
  <c r="AP856" i="11"/>
  <c r="O856" i="11"/>
  <c r="AH856" i="11" s="1"/>
  <c r="AP852" i="11"/>
  <c r="O852" i="11"/>
  <c r="AH852" i="11" s="1"/>
  <c r="AP848" i="11"/>
  <c r="O848" i="11"/>
  <c r="AH848" i="11" s="1"/>
  <c r="AP844" i="11"/>
  <c r="O844" i="11"/>
  <c r="AH844" i="11" s="1"/>
  <c r="AP840" i="11"/>
  <c r="O840" i="11"/>
  <c r="AH840" i="11" s="1"/>
  <c r="AP836" i="11"/>
  <c r="O836" i="11"/>
  <c r="AH836" i="11" s="1"/>
  <c r="AP832" i="11"/>
  <c r="O832" i="11"/>
  <c r="AH832" i="11" s="1"/>
  <c r="AP828" i="11"/>
  <c r="O828" i="11"/>
  <c r="AH828" i="11" s="1"/>
  <c r="AP824" i="11"/>
  <c r="O824" i="11"/>
  <c r="AH824" i="11" s="1"/>
  <c r="AP820" i="11"/>
  <c r="O820" i="11"/>
  <c r="AH820" i="11" s="1"/>
  <c r="AP816" i="11"/>
  <c r="O816" i="11"/>
  <c r="AH816" i="11" s="1"/>
  <c r="AP812" i="11"/>
  <c r="O812" i="11"/>
  <c r="AH812" i="11" s="1"/>
  <c r="AP808" i="11"/>
  <c r="O808" i="11"/>
  <c r="AH808" i="11" s="1"/>
  <c r="AP804" i="11"/>
  <c r="O804" i="11"/>
  <c r="AH804" i="11" s="1"/>
  <c r="AP800" i="11"/>
  <c r="O800" i="11"/>
  <c r="AH800" i="11" s="1"/>
  <c r="AP796" i="11"/>
  <c r="O796" i="11"/>
  <c r="AH796" i="11" s="1"/>
  <c r="AP792" i="11"/>
  <c r="O792" i="11"/>
  <c r="AH792" i="11" s="1"/>
  <c r="AP788" i="11"/>
  <c r="O788" i="11"/>
  <c r="AH788" i="11" s="1"/>
  <c r="AP784" i="11"/>
  <c r="O784" i="11"/>
  <c r="AH784" i="11" s="1"/>
  <c r="AP780" i="11"/>
  <c r="O780" i="11"/>
  <c r="AH780" i="11" s="1"/>
  <c r="AP776" i="11"/>
  <c r="O776" i="11"/>
  <c r="AH776" i="11" s="1"/>
  <c r="AP772" i="11"/>
  <c r="O772" i="11"/>
  <c r="AH772" i="11" s="1"/>
  <c r="AP768" i="11"/>
  <c r="O768" i="11"/>
  <c r="AH768" i="11" s="1"/>
  <c r="AP764" i="11"/>
  <c r="O764" i="11"/>
  <c r="AH764" i="11" s="1"/>
  <c r="AP760" i="11"/>
  <c r="O760" i="11"/>
  <c r="AH760" i="11" s="1"/>
  <c r="AP756" i="11"/>
  <c r="O756" i="11"/>
  <c r="AH756" i="11" s="1"/>
  <c r="AP752" i="11"/>
  <c r="O752" i="11"/>
  <c r="AH752" i="11" s="1"/>
  <c r="AP744" i="11"/>
  <c r="O744" i="11"/>
  <c r="AH744" i="11" s="1"/>
  <c r="AP736" i="11"/>
  <c r="O736" i="11"/>
  <c r="AH736" i="11" s="1"/>
  <c r="AP728" i="11"/>
  <c r="O728" i="11"/>
  <c r="AH728" i="11" s="1"/>
  <c r="AP720" i="11"/>
  <c r="O720" i="11"/>
  <c r="AH720" i="11" s="1"/>
  <c r="AP712" i="11"/>
  <c r="O712" i="11"/>
  <c r="AH712" i="11" s="1"/>
  <c r="AP704" i="11"/>
  <c r="O704" i="11"/>
  <c r="AH704" i="11" s="1"/>
  <c r="AP696" i="11"/>
  <c r="O696" i="11"/>
  <c r="AH696" i="11" s="1"/>
  <c r="AP688" i="11"/>
  <c r="O688" i="11"/>
  <c r="AH688" i="11" s="1"/>
  <c r="AP680" i="11"/>
  <c r="O680" i="11"/>
  <c r="AH680" i="11" s="1"/>
  <c r="AP672" i="11"/>
  <c r="O672" i="11"/>
  <c r="AH672" i="11" s="1"/>
  <c r="AP666" i="11"/>
  <c r="O666" i="11"/>
  <c r="AH666" i="11" s="1"/>
  <c r="AP658" i="11"/>
  <c r="O658" i="11"/>
  <c r="AH658" i="11" s="1"/>
  <c r="AP650" i="11"/>
  <c r="O650" i="11"/>
  <c r="AH650" i="11" s="1"/>
  <c r="AP642" i="11"/>
  <c r="O642" i="11"/>
  <c r="AH642" i="11" s="1"/>
  <c r="AP634" i="11"/>
  <c r="O634" i="11"/>
  <c r="AH634" i="11" s="1"/>
  <c r="AP626" i="11"/>
  <c r="O626" i="11"/>
  <c r="AH626" i="11" s="1"/>
  <c r="AP618" i="11"/>
  <c r="O618" i="11"/>
  <c r="AH618" i="11" s="1"/>
  <c r="AP610" i="11"/>
  <c r="O610" i="11"/>
  <c r="AH610" i="11" s="1"/>
  <c r="AP602" i="11"/>
  <c r="O602" i="11"/>
  <c r="AH602" i="11" s="1"/>
  <c r="AP594" i="11"/>
  <c r="O594" i="11"/>
  <c r="AH594" i="11" s="1"/>
  <c r="AP586" i="11"/>
  <c r="O586" i="11"/>
  <c r="AH586" i="11" s="1"/>
  <c r="AP578" i="11"/>
  <c r="O578" i="11"/>
  <c r="AH578" i="11" s="1"/>
  <c r="AP570" i="11"/>
  <c r="O570" i="11"/>
  <c r="AH570" i="11" s="1"/>
  <c r="AP562" i="11"/>
  <c r="O562" i="11"/>
  <c r="AH562" i="11" s="1"/>
  <c r="AP554" i="11"/>
  <c r="O554" i="11"/>
  <c r="AH554" i="11" s="1"/>
  <c r="AP546" i="11"/>
  <c r="O546" i="11"/>
  <c r="AH546" i="11" s="1"/>
  <c r="AP538" i="11"/>
  <c r="O538" i="11"/>
  <c r="AH538" i="11" s="1"/>
  <c r="AP530" i="11"/>
  <c r="O530" i="11"/>
  <c r="AH530" i="11" s="1"/>
  <c r="AP522" i="11"/>
  <c r="O522" i="11"/>
  <c r="AH522" i="11" s="1"/>
  <c r="AP514" i="11"/>
  <c r="O514" i="11"/>
  <c r="AH514" i="11" s="1"/>
  <c r="AP506" i="11"/>
  <c r="O506" i="11"/>
  <c r="AH506" i="11" s="1"/>
  <c r="AP497" i="11"/>
  <c r="O497" i="11"/>
  <c r="AH497" i="11" s="1"/>
  <c r="O1801" i="11"/>
  <c r="AH1801" i="11" s="1"/>
  <c r="AP1801" i="11"/>
  <c r="AP1799" i="11"/>
  <c r="O1799" i="11"/>
  <c r="AH1799" i="11" s="1"/>
  <c r="AP1795" i="11"/>
  <c r="O1795" i="11"/>
  <c r="AH1795" i="11" s="1"/>
  <c r="AP1791" i="11"/>
  <c r="O1791" i="11"/>
  <c r="AH1791" i="11" s="1"/>
  <c r="AP1787" i="11"/>
  <c r="O1787" i="11"/>
  <c r="AH1787" i="11" s="1"/>
  <c r="AP1783" i="11"/>
  <c r="O1783" i="11"/>
  <c r="AH1783" i="11" s="1"/>
  <c r="AP1779" i="11"/>
  <c r="O1779" i="11"/>
  <c r="AH1779" i="11" s="1"/>
  <c r="AP1775" i="11"/>
  <c r="O1775" i="11"/>
  <c r="AH1775" i="11" s="1"/>
  <c r="AP1771" i="11"/>
  <c r="O1771" i="11"/>
  <c r="AH1771" i="11" s="1"/>
  <c r="AP1767" i="11"/>
  <c r="O1767" i="11"/>
  <c r="AH1767" i="11" s="1"/>
  <c r="AP1763" i="11"/>
  <c r="O1763" i="11"/>
  <c r="AH1763" i="11" s="1"/>
  <c r="AP1759" i="11"/>
  <c r="O1759" i="11"/>
  <c r="AH1759" i="11" s="1"/>
  <c r="AP1755" i="11"/>
  <c r="O1755" i="11"/>
  <c r="AH1755" i="11" s="1"/>
  <c r="AP1751" i="11"/>
  <c r="O1751" i="11"/>
  <c r="AH1751" i="11" s="1"/>
  <c r="AP1747" i="11"/>
  <c r="O1747" i="11"/>
  <c r="AH1747" i="11" s="1"/>
  <c r="AP1743" i="11"/>
  <c r="O1743" i="11"/>
  <c r="AH1743" i="11" s="1"/>
  <c r="AP1739" i="11"/>
  <c r="O1739" i="11"/>
  <c r="AH1739" i="11" s="1"/>
  <c r="AP1735" i="11"/>
  <c r="O1735" i="11"/>
  <c r="AH1735" i="11" s="1"/>
  <c r="AP1731" i="11"/>
  <c r="O1731" i="11"/>
  <c r="AH1731" i="11" s="1"/>
  <c r="AP1727" i="11"/>
  <c r="O1727" i="11"/>
  <c r="AH1727" i="11" s="1"/>
  <c r="AP1723" i="11"/>
  <c r="O1723" i="11"/>
  <c r="AH1723" i="11" s="1"/>
  <c r="AP1719" i="11"/>
  <c r="O1719" i="11"/>
  <c r="AH1719" i="11" s="1"/>
  <c r="AP1715" i="11"/>
  <c r="O1715" i="11"/>
  <c r="AH1715" i="11" s="1"/>
  <c r="AP1711" i="11"/>
  <c r="O1711" i="11"/>
  <c r="AH1711" i="11" s="1"/>
  <c r="AP1707" i="11"/>
  <c r="O1707" i="11"/>
  <c r="AH1707" i="11" s="1"/>
  <c r="AP1703" i="11"/>
  <c r="O1703" i="11"/>
  <c r="AH1703" i="11" s="1"/>
  <c r="AP1699" i="11"/>
  <c r="O1699" i="11"/>
  <c r="AH1699" i="11" s="1"/>
  <c r="AP1695" i="11"/>
  <c r="O1695" i="11"/>
  <c r="AH1695" i="11" s="1"/>
  <c r="AP1691" i="11"/>
  <c r="O1691" i="11"/>
  <c r="AH1691" i="11" s="1"/>
  <c r="AP1687" i="11"/>
  <c r="O1687" i="11"/>
  <c r="AH1687" i="11" s="1"/>
  <c r="AP1683" i="11"/>
  <c r="O1683" i="11"/>
  <c r="AH1683" i="11" s="1"/>
  <c r="AP1679" i="11"/>
  <c r="O1679" i="11"/>
  <c r="AH1679" i="11" s="1"/>
  <c r="AP1675" i="11"/>
  <c r="O1675" i="11"/>
  <c r="AH1675" i="11" s="1"/>
  <c r="AP1671" i="11"/>
  <c r="O1671" i="11"/>
  <c r="AH1671" i="11" s="1"/>
  <c r="AP1667" i="11"/>
  <c r="O1667" i="11"/>
  <c r="AH1667" i="11" s="1"/>
  <c r="AP1663" i="11"/>
  <c r="O1663" i="11"/>
  <c r="AH1663" i="11" s="1"/>
  <c r="AP1659" i="11"/>
  <c r="O1659" i="11"/>
  <c r="AH1659" i="11" s="1"/>
  <c r="AP1655" i="11"/>
  <c r="O1655" i="11"/>
  <c r="AH1655" i="11" s="1"/>
  <c r="AP1651" i="11"/>
  <c r="O1651" i="11"/>
  <c r="AH1651" i="11" s="1"/>
  <c r="AP1647" i="11"/>
  <c r="O1647" i="11"/>
  <c r="AH1647" i="11" s="1"/>
  <c r="AP1643" i="11"/>
  <c r="O1643" i="11"/>
  <c r="AH1643" i="11" s="1"/>
  <c r="AP1639" i="11"/>
  <c r="O1639" i="11"/>
  <c r="AH1639" i="11" s="1"/>
  <c r="AP1635" i="11"/>
  <c r="O1635" i="11"/>
  <c r="AH1635" i="11" s="1"/>
  <c r="AP1631" i="11"/>
  <c r="O1631" i="11"/>
  <c r="AH1631" i="11" s="1"/>
  <c r="AP1627" i="11"/>
  <c r="O1627" i="11"/>
  <c r="AH1627" i="11" s="1"/>
  <c r="AP1623" i="11"/>
  <c r="O1623" i="11"/>
  <c r="AH1623" i="11" s="1"/>
  <c r="AP1619" i="11"/>
  <c r="O1619" i="11"/>
  <c r="AH1619" i="11" s="1"/>
  <c r="AP1615" i="11"/>
  <c r="O1615" i="11"/>
  <c r="AH1615" i="11" s="1"/>
  <c r="AP1611" i="11"/>
  <c r="O1611" i="11"/>
  <c r="AH1611" i="11" s="1"/>
  <c r="AP1607" i="11"/>
  <c r="O1607" i="11"/>
  <c r="AH1607" i="11" s="1"/>
  <c r="AP1603" i="11"/>
  <c r="O1603" i="11"/>
  <c r="AH1603" i="11" s="1"/>
  <c r="AP1599" i="11"/>
  <c r="O1599" i="11"/>
  <c r="AH1599" i="11" s="1"/>
  <c r="AP1595" i="11"/>
  <c r="O1595" i="11"/>
  <c r="AH1595" i="11" s="1"/>
  <c r="AP1591" i="11"/>
  <c r="O1591" i="11"/>
  <c r="AH1591" i="11" s="1"/>
  <c r="AP1587" i="11"/>
  <c r="O1587" i="11"/>
  <c r="AH1587" i="11" s="1"/>
  <c r="AP1583" i="11"/>
  <c r="O1583" i="11"/>
  <c r="AH1583" i="11" s="1"/>
  <c r="AP1579" i="11"/>
  <c r="O1579" i="11"/>
  <c r="AH1579" i="11" s="1"/>
  <c r="AP1575" i="11"/>
  <c r="O1575" i="11"/>
  <c r="AH1575" i="11" s="1"/>
  <c r="AP1571" i="11"/>
  <c r="O1571" i="11"/>
  <c r="AH1571" i="11" s="1"/>
  <c r="AP1567" i="11"/>
  <c r="O1567" i="11"/>
  <c r="AH1567" i="11" s="1"/>
  <c r="AP1563" i="11"/>
  <c r="O1563" i="11"/>
  <c r="AH1563" i="11" s="1"/>
  <c r="AP1559" i="11"/>
  <c r="O1559" i="11"/>
  <c r="AH1559" i="11" s="1"/>
  <c r="AP1555" i="11"/>
  <c r="O1555" i="11"/>
  <c r="AH1555" i="11" s="1"/>
  <c r="AP1551" i="11"/>
  <c r="O1551" i="11"/>
  <c r="AH1551" i="11" s="1"/>
  <c r="AP1547" i="11"/>
  <c r="O1547" i="11"/>
  <c r="AH1547" i="11" s="1"/>
  <c r="AP1543" i="11"/>
  <c r="O1543" i="11"/>
  <c r="AH1543" i="11" s="1"/>
  <c r="AP1539" i="11"/>
  <c r="O1539" i="11"/>
  <c r="AH1539" i="11" s="1"/>
  <c r="AP1535" i="11"/>
  <c r="O1535" i="11"/>
  <c r="AH1535" i="11" s="1"/>
  <c r="AP1531" i="11"/>
  <c r="O1531" i="11"/>
  <c r="AH1531" i="11" s="1"/>
  <c r="AP1527" i="11"/>
  <c r="O1527" i="11"/>
  <c r="AH1527" i="11" s="1"/>
  <c r="AP1523" i="11"/>
  <c r="O1523" i="11"/>
  <c r="AH1523" i="11" s="1"/>
  <c r="AP1519" i="11"/>
  <c r="O1519" i="11"/>
  <c r="AH1519" i="11" s="1"/>
  <c r="AP1515" i="11"/>
  <c r="O1515" i="11"/>
  <c r="AH1515" i="11" s="1"/>
  <c r="AP1511" i="11"/>
  <c r="O1511" i="11"/>
  <c r="AH1511" i="11" s="1"/>
  <c r="AP1507" i="11"/>
  <c r="O1507" i="11"/>
  <c r="AH1507" i="11" s="1"/>
  <c r="AP1503" i="11"/>
  <c r="O1503" i="11"/>
  <c r="AH1503" i="11" s="1"/>
  <c r="AP1499" i="11"/>
  <c r="O1499" i="11"/>
  <c r="AH1499" i="11" s="1"/>
  <c r="AP1495" i="11"/>
  <c r="O1495" i="11"/>
  <c r="AH1495" i="11" s="1"/>
  <c r="AP1491" i="11"/>
  <c r="O1491" i="11"/>
  <c r="AH1491" i="11" s="1"/>
  <c r="AP1487" i="11"/>
  <c r="O1487" i="11"/>
  <c r="AH1487" i="11" s="1"/>
  <c r="AP1483" i="11"/>
  <c r="O1483" i="11"/>
  <c r="AH1483" i="11" s="1"/>
  <c r="AP1479" i="11"/>
  <c r="O1479" i="11"/>
  <c r="AH1479" i="11" s="1"/>
  <c r="AP1475" i="11"/>
  <c r="O1475" i="11"/>
  <c r="AH1475" i="11" s="1"/>
  <c r="AP1471" i="11"/>
  <c r="O1471" i="11"/>
  <c r="AH1471" i="11" s="1"/>
  <c r="AP1467" i="11"/>
  <c r="O1467" i="11"/>
  <c r="AH1467" i="11" s="1"/>
  <c r="AP1463" i="11"/>
  <c r="O1463" i="11"/>
  <c r="AH1463" i="11" s="1"/>
  <c r="AP1459" i="11"/>
  <c r="O1459" i="11"/>
  <c r="AH1459" i="11" s="1"/>
  <c r="AP1455" i="11"/>
  <c r="O1455" i="11"/>
  <c r="AH1455" i="11" s="1"/>
  <c r="AP1451" i="11"/>
  <c r="O1451" i="11"/>
  <c r="AH1451" i="11" s="1"/>
  <c r="AP1447" i="11"/>
  <c r="O1447" i="11"/>
  <c r="AH1447" i="11" s="1"/>
  <c r="AP1443" i="11"/>
  <c r="O1443" i="11"/>
  <c r="AH1443" i="11" s="1"/>
  <c r="AP1439" i="11"/>
  <c r="O1439" i="11"/>
  <c r="AH1439" i="11" s="1"/>
  <c r="AP1435" i="11"/>
  <c r="O1435" i="11"/>
  <c r="AH1435" i="11" s="1"/>
  <c r="AP1431" i="11"/>
  <c r="O1431" i="11"/>
  <c r="AH1431" i="11" s="1"/>
  <c r="AP1429" i="11"/>
  <c r="O1429" i="11"/>
  <c r="AH1429" i="11" s="1"/>
  <c r="AP1427" i="11"/>
  <c r="O1427" i="11"/>
  <c r="AH1427" i="11" s="1"/>
  <c r="AP1425" i="11"/>
  <c r="O1425" i="11"/>
  <c r="AH1425" i="11" s="1"/>
  <c r="AP1423" i="11"/>
  <c r="O1423" i="11"/>
  <c r="AH1423" i="11" s="1"/>
  <c r="AP494" i="11"/>
  <c r="O494" i="11"/>
  <c r="AH494" i="11" s="1"/>
  <c r="AP490" i="11"/>
  <c r="O490" i="11"/>
  <c r="AH490" i="11" s="1"/>
  <c r="AP486" i="11"/>
  <c r="O486" i="11"/>
  <c r="AH486" i="11" s="1"/>
  <c r="AP482" i="11"/>
  <c r="O482" i="11"/>
  <c r="AH482" i="11" s="1"/>
  <c r="AP478" i="11"/>
  <c r="O478" i="11"/>
  <c r="AH478" i="11" s="1"/>
  <c r="AP474" i="11"/>
  <c r="O474" i="11"/>
  <c r="AH474" i="11" s="1"/>
  <c r="AP470" i="11"/>
  <c r="O470" i="11"/>
  <c r="AH470" i="11" s="1"/>
  <c r="O466" i="11"/>
  <c r="AH466" i="11" s="1"/>
  <c r="AP466" i="11"/>
  <c r="O462" i="11"/>
  <c r="AH462" i="11" s="1"/>
  <c r="AP462" i="11"/>
  <c r="O458" i="11"/>
  <c r="AH458" i="11" s="1"/>
  <c r="AP458" i="11"/>
  <c r="AP454" i="11"/>
  <c r="O454" i="11"/>
  <c r="AH454" i="11" s="1"/>
  <c r="AP450" i="11"/>
  <c r="O450" i="11"/>
  <c r="AH450" i="11" s="1"/>
  <c r="AP446" i="11"/>
  <c r="O446" i="11"/>
  <c r="AH446" i="11" s="1"/>
  <c r="O442" i="11"/>
  <c r="AH442" i="11" s="1"/>
  <c r="AP442" i="11"/>
  <c r="O438" i="11"/>
  <c r="AH438" i="11" s="1"/>
  <c r="AP438" i="11"/>
  <c r="AP434" i="11"/>
  <c r="O434" i="11"/>
  <c r="AH434" i="11" s="1"/>
  <c r="AP430" i="11"/>
  <c r="O430" i="11"/>
  <c r="AH430" i="11" s="1"/>
  <c r="AP426" i="11"/>
  <c r="O426" i="11"/>
  <c r="AH426" i="11" s="1"/>
  <c r="AP422" i="11"/>
  <c r="O422" i="11"/>
  <c r="AH422" i="11" s="1"/>
  <c r="AP418" i="11"/>
  <c r="O418" i="11"/>
  <c r="AH418" i="11" s="1"/>
  <c r="O414" i="11"/>
  <c r="AH414" i="11" s="1"/>
  <c r="AP414" i="11"/>
  <c r="AP410" i="11"/>
  <c r="O410" i="11"/>
  <c r="AH410" i="11" s="1"/>
  <c r="O406" i="11"/>
  <c r="AH406" i="11" s="1"/>
  <c r="AP406" i="11"/>
  <c r="AP402" i="11"/>
  <c r="O402" i="11"/>
  <c r="AH402" i="11" s="1"/>
  <c r="AP398" i="11"/>
  <c r="O398" i="11"/>
  <c r="AH398" i="11" s="1"/>
  <c r="O394" i="11"/>
  <c r="AH394" i="11" s="1"/>
  <c r="AP394" i="11"/>
  <c r="AP390" i="11"/>
  <c r="O390" i="11"/>
  <c r="AH390" i="11" s="1"/>
  <c r="O386" i="11"/>
  <c r="AH386" i="11" s="1"/>
  <c r="AP386" i="11"/>
  <c r="AP382" i="11"/>
  <c r="O382" i="11"/>
  <c r="AH382" i="11" s="1"/>
  <c r="O378" i="11"/>
  <c r="AH378" i="11" s="1"/>
  <c r="AP378" i="11"/>
  <c r="O374" i="11"/>
  <c r="AH374" i="11" s="1"/>
  <c r="AP374" i="11"/>
  <c r="AP370" i="11"/>
  <c r="O370" i="11"/>
  <c r="AH370" i="11" s="1"/>
  <c r="O366" i="11"/>
  <c r="AH366" i="11" s="1"/>
  <c r="AP366" i="11"/>
  <c r="AP362" i="11"/>
  <c r="O362" i="11"/>
  <c r="AH362" i="11" s="1"/>
  <c r="AP358" i="11"/>
  <c r="O358" i="11"/>
  <c r="AH358" i="11" s="1"/>
  <c r="AP354" i="11"/>
  <c r="O354" i="11"/>
  <c r="AH354" i="11" s="1"/>
  <c r="AP350" i="11"/>
  <c r="O350" i="11"/>
  <c r="AH350" i="11" s="1"/>
  <c r="AP346" i="11"/>
  <c r="O346" i="11"/>
  <c r="AH346" i="11" s="1"/>
  <c r="AP342" i="11"/>
  <c r="O342" i="11"/>
  <c r="AH342" i="11" s="1"/>
  <c r="AP338" i="11"/>
  <c r="O338" i="11"/>
  <c r="AH338" i="11" s="1"/>
  <c r="O334" i="11"/>
  <c r="AH334" i="11" s="1"/>
  <c r="AP334" i="11"/>
  <c r="AP330" i="11"/>
  <c r="O330" i="11"/>
  <c r="AH330" i="11" s="1"/>
  <c r="AP326" i="11"/>
  <c r="O326" i="11"/>
  <c r="AH326" i="11" s="1"/>
  <c r="O322" i="11"/>
  <c r="AH322" i="11" s="1"/>
  <c r="AP322" i="11"/>
  <c r="AP318" i="11"/>
  <c r="O318" i="11"/>
  <c r="AH318" i="11" s="1"/>
  <c r="O314" i="11"/>
  <c r="AH314" i="11" s="1"/>
  <c r="AP314" i="11"/>
  <c r="AP310" i="11"/>
  <c r="O310" i="11"/>
  <c r="AH310" i="11" s="1"/>
  <c r="O306" i="11"/>
  <c r="AH306" i="11" s="1"/>
  <c r="AP306" i="11"/>
  <c r="O302" i="11"/>
  <c r="AH302" i="11" s="1"/>
  <c r="AP302" i="11"/>
  <c r="O746" i="11"/>
  <c r="AH746" i="11" s="1"/>
  <c r="AP746" i="11"/>
  <c r="O738" i="11"/>
  <c r="AH738" i="11" s="1"/>
  <c r="AP738" i="11"/>
  <c r="O730" i="11"/>
  <c r="AH730" i="11" s="1"/>
  <c r="AP730" i="11"/>
  <c r="O722" i="11"/>
  <c r="AH722" i="11" s="1"/>
  <c r="AP722" i="11"/>
  <c r="O714" i="11"/>
  <c r="AH714" i="11" s="1"/>
  <c r="AP714" i="11"/>
  <c r="O706" i="11"/>
  <c r="AH706" i="11" s="1"/>
  <c r="AP706" i="11"/>
  <c r="O698" i="11"/>
  <c r="AH698" i="11" s="1"/>
  <c r="AP698" i="11"/>
  <c r="O690" i="11"/>
  <c r="AH690" i="11" s="1"/>
  <c r="AP690" i="11"/>
  <c r="O682" i="11"/>
  <c r="AH682" i="11" s="1"/>
  <c r="AP682" i="11"/>
  <c r="O674" i="11"/>
  <c r="AH674" i="11" s="1"/>
  <c r="AP674" i="11"/>
  <c r="O664" i="11"/>
  <c r="AH664" i="11" s="1"/>
  <c r="AP664" i="11"/>
  <c r="O656" i="11"/>
  <c r="AH656" i="11" s="1"/>
  <c r="AP656" i="11"/>
  <c r="O648" i="11"/>
  <c r="AH648" i="11" s="1"/>
  <c r="AP648" i="11"/>
  <c r="O640" i="11"/>
  <c r="AH640" i="11" s="1"/>
  <c r="AP640" i="11"/>
  <c r="O632" i="11"/>
  <c r="AH632" i="11" s="1"/>
  <c r="AP632" i="11"/>
  <c r="O624" i="11"/>
  <c r="AH624" i="11" s="1"/>
  <c r="AP624" i="11"/>
  <c r="O616" i="11"/>
  <c r="AH616" i="11" s="1"/>
  <c r="AP616" i="11"/>
  <c r="O608" i="11"/>
  <c r="AH608" i="11" s="1"/>
  <c r="AP608" i="11"/>
  <c r="O600" i="11"/>
  <c r="AH600" i="11" s="1"/>
  <c r="AP600" i="11"/>
  <c r="O592" i="11"/>
  <c r="AH592" i="11" s="1"/>
  <c r="AP592" i="11"/>
  <c r="O584" i="11"/>
  <c r="AH584" i="11" s="1"/>
  <c r="AP584" i="11"/>
  <c r="O576" i="11"/>
  <c r="AH576" i="11" s="1"/>
  <c r="AP576" i="11"/>
  <c r="O568" i="11"/>
  <c r="AH568" i="11" s="1"/>
  <c r="AP568" i="11"/>
  <c r="O560" i="11"/>
  <c r="AH560" i="11" s="1"/>
  <c r="AP560" i="11"/>
  <c r="O552" i="11"/>
  <c r="AH552" i="11" s="1"/>
  <c r="AP552" i="11"/>
  <c r="O544" i="11"/>
  <c r="AH544" i="11" s="1"/>
  <c r="AP544" i="11"/>
  <c r="O536" i="11"/>
  <c r="AH536" i="11" s="1"/>
  <c r="AP536" i="11"/>
  <c r="O528" i="11"/>
  <c r="AH528" i="11" s="1"/>
  <c r="AP528" i="11"/>
  <c r="O520" i="11"/>
  <c r="AH520" i="11" s="1"/>
  <c r="AP520" i="11"/>
  <c r="O512" i="11"/>
  <c r="AH512" i="11" s="1"/>
  <c r="AP512" i="11"/>
  <c r="O504" i="11"/>
  <c r="AH504" i="11" s="1"/>
  <c r="AP504" i="11"/>
  <c r="AP1421" i="11"/>
  <c r="O1421" i="11"/>
  <c r="AH1421" i="11" s="1"/>
  <c r="AP1417" i="11"/>
  <c r="O1417" i="11"/>
  <c r="AH1417" i="11" s="1"/>
  <c r="AP1413" i="11"/>
  <c r="O1413" i="11"/>
  <c r="AH1413" i="11" s="1"/>
  <c r="AP1409" i="11"/>
  <c r="O1409" i="11"/>
  <c r="AH1409" i="11" s="1"/>
  <c r="AP1405" i="11"/>
  <c r="O1405" i="11"/>
  <c r="AH1405" i="11" s="1"/>
  <c r="AP1401" i="11"/>
  <c r="O1401" i="11"/>
  <c r="AH1401" i="11" s="1"/>
  <c r="AP1397" i="11"/>
  <c r="O1397" i="11"/>
  <c r="AH1397" i="11" s="1"/>
  <c r="AP1393" i="11"/>
  <c r="O1393" i="11"/>
  <c r="AH1393" i="11" s="1"/>
  <c r="AP1389" i="11"/>
  <c r="O1389" i="11"/>
  <c r="AH1389" i="11" s="1"/>
  <c r="AP1385" i="11"/>
  <c r="O1385" i="11"/>
  <c r="AH1385" i="11" s="1"/>
  <c r="AP1381" i="11"/>
  <c r="O1381" i="11"/>
  <c r="AH1381" i="11" s="1"/>
  <c r="AP1377" i="11"/>
  <c r="O1377" i="11"/>
  <c r="AH1377" i="11" s="1"/>
  <c r="AP1371" i="11"/>
  <c r="O1371" i="11"/>
  <c r="AH1371" i="11" s="1"/>
  <c r="AP1363" i="11"/>
  <c r="O1363" i="11"/>
  <c r="AH1363" i="11" s="1"/>
  <c r="AP1355" i="11"/>
  <c r="O1355" i="11"/>
  <c r="AH1355" i="11" s="1"/>
  <c r="AP1347" i="11"/>
  <c r="O1347" i="11"/>
  <c r="AH1347" i="11" s="1"/>
  <c r="AP1339" i="11"/>
  <c r="O1339" i="11"/>
  <c r="AH1339" i="11" s="1"/>
  <c r="AP1331" i="11"/>
  <c r="O1331" i="11"/>
  <c r="AH1331" i="11" s="1"/>
  <c r="AP1323" i="11"/>
  <c r="O1323" i="11"/>
  <c r="AH1323" i="11" s="1"/>
  <c r="AP1317" i="11"/>
  <c r="O1317" i="11"/>
  <c r="AH1317" i="11" s="1"/>
  <c r="AP1309" i="11"/>
  <c r="O1309" i="11"/>
  <c r="AH1309" i="11" s="1"/>
  <c r="AP1301" i="11"/>
  <c r="O1301" i="11"/>
  <c r="AH1301" i="11" s="1"/>
  <c r="AP1293" i="11"/>
  <c r="O1293" i="11"/>
  <c r="AH1293" i="11" s="1"/>
  <c r="AP1285" i="11"/>
  <c r="O1285" i="11"/>
  <c r="AH1285" i="11" s="1"/>
  <c r="AP1277" i="11"/>
  <c r="O1277" i="11"/>
  <c r="AH1277" i="11" s="1"/>
  <c r="AP1269" i="11"/>
  <c r="O1269" i="11"/>
  <c r="AH1269" i="11" s="1"/>
  <c r="AP1261" i="11"/>
  <c r="O1261" i="11"/>
  <c r="AH1261" i="11" s="1"/>
  <c r="AP1253" i="11"/>
  <c r="O1253" i="11"/>
  <c r="AH1253" i="11" s="1"/>
  <c r="AP1245" i="11"/>
  <c r="O1245" i="11"/>
  <c r="AH1245" i="11" s="1"/>
  <c r="AP1237" i="11"/>
  <c r="O1237" i="11"/>
  <c r="AH1237" i="11" s="1"/>
  <c r="AP1229" i="11"/>
  <c r="O1229" i="11"/>
  <c r="AH1229" i="11" s="1"/>
  <c r="AP1221" i="11"/>
  <c r="O1221" i="11"/>
  <c r="AH1221" i="11" s="1"/>
  <c r="AP1213" i="11"/>
  <c r="O1213" i="11"/>
  <c r="AH1213" i="11" s="1"/>
  <c r="AP1205" i="11"/>
  <c r="O1205" i="11"/>
  <c r="AH1205" i="11" s="1"/>
  <c r="AP1199" i="11"/>
  <c r="O1199" i="11"/>
  <c r="AH1199" i="11" s="1"/>
  <c r="AP1191" i="11"/>
  <c r="O1191" i="11"/>
  <c r="AH1191" i="11" s="1"/>
  <c r="AP1183" i="11"/>
  <c r="O1183" i="11"/>
  <c r="AH1183" i="11" s="1"/>
  <c r="AP1175" i="11"/>
  <c r="O1175" i="11"/>
  <c r="AH1175" i="11" s="1"/>
  <c r="AP1167" i="11"/>
  <c r="O1167" i="11"/>
  <c r="AH1167" i="11" s="1"/>
  <c r="AP1159" i="11"/>
  <c r="O1159" i="11"/>
  <c r="AH1159" i="11" s="1"/>
  <c r="AP1151" i="11"/>
  <c r="O1151" i="11"/>
  <c r="AH1151" i="11" s="1"/>
  <c r="AP1143" i="11"/>
  <c r="O1143" i="11"/>
  <c r="AH1143" i="11" s="1"/>
  <c r="AP1135" i="11"/>
  <c r="O1135" i="11"/>
  <c r="AH1135" i="11" s="1"/>
  <c r="AP1127" i="11"/>
  <c r="O1127" i="11"/>
  <c r="AH1127" i="11" s="1"/>
  <c r="AP1119" i="11"/>
  <c r="O1119" i="11"/>
  <c r="AH1119" i="11" s="1"/>
  <c r="AP1111" i="11"/>
  <c r="O1111" i="11"/>
  <c r="AH1111" i="11" s="1"/>
  <c r="AP1103" i="11"/>
  <c r="O1103" i="11"/>
  <c r="AH1103" i="11" s="1"/>
  <c r="AP1095" i="11"/>
  <c r="O1095" i="11"/>
  <c r="AH1095" i="11" s="1"/>
  <c r="AP1087" i="11"/>
  <c r="O1087" i="11"/>
  <c r="AH1087" i="11" s="1"/>
  <c r="AP1079" i="11"/>
  <c r="O1079" i="11"/>
  <c r="AH1079" i="11" s="1"/>
  <c r="AP1073" i="11"/>
  <c r="O1073" i="11"/>
  <c r="AH1073" i="11" s="1"/>
  <c r="AP1065" i="11"/>
  <c r="O1065" i="11"/>
  <c r="AH1065" i="11" s="1"/>
  <c r="AP1057" i="11"/>
  <c r="O1057" i="11"/>
  <c r="AH1057" i="11" s="1"/>
  <c r="AP1049" i="11"/>
  <c r="O1049" i="11"/>
  <c r="AH1049" i="11" s="1"/>
  <c r="AP1041" i="11"/>
  <c r="O1041" i="11"/>
  <c r="AH1041" i="11" s="1"/>
  <c r="AP1033" i="11"/>
  <c r="O1033" i="11"/>
  <c r="AH1033" i="11" s="1"/>
  <c r="AP1025" i="11"/>
  <c r="O1025" i="11"/>
  <c r="AH1025" i="11" s="1"/>
  <c r="AP1017" i="11"/>
  <c r="O1017" i="11"/>
  <c r="AH1017" i="11" s="1"/>
  <c r="AP1009" i="11"/>
  <c r="O1009" i="11"/>
  <c r="AH1009" i="11" s="1"/>
  <c r="AP1001" i="11"/>
  <c r="O1001" i="11"/>
  <c r="AH1001" i="11" s="1"/>
  <c r="AP993" i="11"/>
  <c r="O993" i="11"/>
  <c r="AH993" i="11" s="1"/>
  <c r="AP985" i="11"/>
  <c r="O985" i="11"/>
  <c r="AH985" i="11" s="1"/>
  <c r="AP977" i="11"/>
  <c r="O977" i="11"/>
  <c r="AH977" i="11" s="1"/>
  <c r="AP969" i="11"/>
  <c r="O969" i="11"/>
  <c r="AH969" i="11" s="1"/>
  <c r="AP961" i="11"/>
  <c r="O961" i="11"/>
  <c r="AH961" i="11" s="1"/>
  <c r="AP953" i="11"/>
  <c r="O953" i="11"/>
  <c r="AH953" i="11" s="1"/>
  <c r="AP945" i="11"/>
  <c r="O945" i="11"/>
  <c r="AH945" i="11" s="1"/>
  <c r="AP937" i="11"/>
  <c r="O937" i="11"/>
  <c r="AH937" i="11" s="1"/>
  <c r="AP929" i="11"/>
  <c r="O929" i="11"/>
  <c r="AH929" i="11" s="1"/>
  <c r="AP921" i="11"/>
  <c r="O921" i="11"/>
  <c r="AH921" i="11" s="1"/>
  <c r="AP913" i="11"/>
  <c r="O913" i="11"/>
  <c r="AH913" i="11" s="1"/>
  <c r="AP905" i="11"/>
  <c r="O905" i="11"/>
  <c r="AH905" i="11" s="1"/>
  <c r="AP897" i="11"/>
  <c r="O897" i="11"/>
  <c r="AH897" i="11" s="1"/>
  <c r="AP889" i="11"/>
  <c r="O889" i="11"/>
  <c r="AH889" i="11" s="1"/>
  <c r="AP883" i="11"/>
  <c r="O883" i="11"/>
  <c r="AH883" i="11" s="1"/>
  <c r="AP875" i="11"/>
  <c r="O875" i="11"/>
  <c r="AH875" i="11" s="1"/>
  <c r="AP867" i="11"/>
  <c r="O867" i="11"/>
  <c r="AH867" i="11" s="1"/>
  <c r="AP857" i="11"/>
  <c r="O857" i="11"/>
  <c r="AH857" i="11" s="1"/>
  <c r="AP849" i="11"/>
  <c r="O849" i="11"/>
  <c r="AH849" i="11" s="1"/>
  <c r="AP841" i="11"/>
  <c r="O841" i="11"/>
  <c r="AH841" i="11" s="1"/>
  <c r="AP835" i="11"/>
  <c r="O835" i="11"/>
  <c r="AH835" i="11" s="1"/>
  <c r="AP827" i="11"/>
  <c r="O827" i="11"/>
  <c r="AH827" i="11" s="1"/>
  <c r="AP817" i="11"/>
  <c r="O817" i="11"/>
  <c r="AH817" i="11" s="1"/>
  <c r="AP811" i="11"/>
  <c r="O811" i="11"/>
  <c r="AH811" i="11" s="1"/>
  <c r="AP803" i="11"/>
  <c r="O803" i="11"/>
  <c r="AH803" i="11" s="1"/>
  <c r="AP795" i="11"/>
  <c r="O795" i="11"/>
  <c r="AH795" i="11" s="1"/>
  <c r="AP787" i="11"/>
  <c r="O787" i="11"/>
  <c r="AH787" i="11" s="1"/>
  <c r="AP779" i="11"/>
  <c r="O779" i="11"/>
  <c r="AH779" i="11" s="1"/>
  <c r="AP771" i="11"/>
  <c r="O771" i="11"/>
  <c r="AH771" i="11" s="1"/>
  <c r="AP763" i="11"/>
  <c r="O763" i="11"/>
  <c r="AH763" i="11" s="1"/>
  <c r="AP755" i="11"/>
  <c r="O755" i="11"/>
  <c r="AH755" i="11" s="1"/>
  <c r="AP747" i="11"/>
  <c r="O747" i="11"/>
  <c r="AH747" i="11" s="1"/>
  <c r="AP741" i="11"/>
  <c r="O741" i="11"/>
  <c r="AH741" i="11" s="1"/>
  <c r="AP733" i="11"/>
  <c r="O733" i="11"/>
  <c r="AH733" i="11" s="1"/>
  <c r="AP723" i="11"/>
  <c r="O723" i="11"/>
  <c r="AH723" i="11" s="1"/>
  <c r="AP715" i="11"/>
  <c r="O715" i="11"/>
  <c r="AH715" i="11" s="1"/>
  <c r="AP707" i="11"/>
  <c r="O707" i="11"/>
  <c r="AH707" i="11" s="1"/>
  <c r="AP701" i="11"/>
  <c r="O701" i="11"/>
  <c r="AH701" i="11" s="1"/>
  <c r="AP693" i="11"/>
  <c r="O693" i="11"/>
  <c r="AH693" i="11" s="1"/>
  <c r="AP685" i="11"/>
  <c r="O685" i="11"/>
  <c r="AH685" i="11" s="1"/>
  <c r="AP677" i="11"/>
  <c r="O677" i="11"/>
  <c r="AH677" i="11" s="1"/>
  <c r="AP669" i="11"/>
  <c r="O669" i="11"/>
  <c r="AH669" i="11" s="1"/>
  <c r="AP661" i="11"/>
  <c r="O661" i="11"/>
  <c r="AH661" i="11" s="1"/>
  <c r="AP653" i="11"/>
  <c r="O653" i="11"/>
  <c r="AH653" i="11" s="1"/>
  <c r="AP645" i="11"/>
  <c r="O645" i="11"/>
  <c r="AH645" i="11" s="1"/>
  <c r="AP637" i="11"/>
  <c r="O637" i="11"/>
  <c r="AH637" i="11" s="1"/>
  <c r="AP629" i="11"/>
  <c r="O629" i="11"/>
  <c r="AH629" i="11" s="1"/>
  <c r="AP621" i="11"/>
  <c r="O621" i="11"/>
  <c r="AH621" i="11" s="1"/>
  <c r="AP613" i="11"/>
  <c r="O613" i="11"/>
  <c r="AH613" i="11" s="1"/>
  <c r="AP605" i="11"/>
  <c r="O605" i="11"/>
  <c r="AH605" i="11" s="1"/>
  <c r="AP597" i="11"/>
  <c r="O597" i="11"/>
  <c r="AH597" i="11" s="1"/>
  <c r="AP589" i="11"/>
  <c r="O589" i="11"/>
  <c r="AH589" i="11" s="1"/>
  <c r="AP581" i="11"/>
  <c r="O581" i="11"/>
  <c r="AH581" i="11" s="1"/>
  <c r="AP573" i="11"/>
  <c r="O573" i="11"/>
  <c r="AH573" i="11" s="1"/>
  <c r="AP565" i="11"/>
  <c r="O565" i="11"/>
  <c r="AH565" i="11" s="1"/>
  <c r="AP557" i="11"/>
  <c r="O557" i="11"/>
  <c r="AH557" i="11" s="1"/>
  <c r="AP549" i="11"/>
  <c r="O549" i="11"/>
  <c r="AH549" i="11" s="1"/>
  <c r="AP541" i="11"/>
  <c r="O541" i="11"/>
  <c r="AH541" i="11" s="1"/>
  <c r="AP533" i="11"/>
  <c r="O533" i="11"/>
  <c r="AH533" i="11" s="1"/>
  <c r="AP527" i="11"/>
  <c r="O527" i="11"/>
  <c r="AH527" i="11" s="1"/>
  <c r="AP519" i="11"/>
  <c r="O519" i="11"/>
  <c r="AH519" i="11" s="1"/>
  <c r="AP511" i="11"/>
  <c r="O511" i="11"/>
  <c r="AH511" i="11" s="1"/>
  <c r="AP503" i="11"/>
  <c r="O503" i="11"/>
  <c r="AH503" i="11" s="1"/>
  <c r="O500" i="11"/>
  <c r="AH500" i="11" s="1"/>
  <c r="AP500" i="11"/>
  <c r="AP495" i="11"/>
  <c r="O495" i="11"/>
  <c r="AH495" i="11" s="1"/>
  <c r="AP491" i="11"/>
  <c r="O491" i="11"/>
  <c r="AH491" i="11" s="1"/>
  <c r="AP487" i="11"/>
  <c r="O487" i="11"/>
  <c r="AH487" i="11" s="1"/>
  <c r="AP479" i="11"/>
  <c r="O479" i="11"/>
  <c r="AH479" i="11" s="1"/>
  <c r="AP471" i="11"/>
  <c r="O471" i="11"/>
  <c r="AH471" i="11" s="1"/>
  <c r="AP463" i="11"/>
  <c r="O463" i="11"/>
  <c r="AH463" i="11" s="1"/>
  <c r="AP455" i="11"/>
  <c r="O455" i="11"/>
  <c r="AH455" i="11" s="1"/>
  <c r="AP447" i="11"/>
  <c r="O447" i="11"/>
  <c r="AH447" i="11" s="1"/>
  <c r="AP439" i="11"/>
  <c r="O439" i="11"/>
  <c r="AH439" i="11" s="1"/>
  <c r="AP431" i="11"/>
  <c r="O431" i="11"/>
  <c r="AH431" i="11" s="1"/>
  <c r="AP423" i="11"/>
  <c r="O423" i="11"/>
  <c r="AH423" i="11" s="1"/>
  <c r="AP415" i="11"/>
  <c r="O415" i="11"/>
  <c r="AH415" i="11" s="1"/>
  <c r="AP407" i="11"/>
  <c r="O407" i="11"/>
  <c r="AH407" i="11" s="1"/>
  <c r="AP399" i="11"/>
  <c r="O399" i="11"/>
  <c r="AH399" i="11" s="1"/>
  <c r="AP391" i="11"/>
  <c r="O391" i="11"/>
  <c r="AH391" i="11" s="1"/>
  <c r="AP383" i="11"/>
  <c r="O383" i="11"/>
  <c r="AH383" i="11" s="1"/>
  <c r="AP375" i="11"/>
  <c r="O375" i="11"/>
  <c r="AH375" i="11" s="1"/>
  <c r="AP367" i="11"/>
  <c r="O367" i="11"/>
  <c r="AH367" i="11" s="1"/>
  <c r="AP361" i="11"/>
  <c r="O361" i="11"/>
  <c r="AH361" i="11" s="1"/>
  <c r="AP353" i="11"/>
  <c r="O353" i="11"/>
  <c r="AH353" i="11" s="1"/>
  <c r="AP345" i="11"/>
  <c r="O345" i="11"/>
  <c r="AH345" i="11" s="1"/>
  <c r="AP337" i="11"/>
  <c r="O337" i="11"/>
  <c r="AH337" i="11" s="1"/>
  <c r="AP327" i="11"/>
  <c r="O327" i="11"/>
  <c r="AH327" i="11" s="1"/>
  <c r="AP319" i="11"/>
  <c r="O319" i="11"/>
  <c r="AH319" i="11" s="1"/>
  <c r="AP311" i="11"/>
  <c r="O311" i="11"/>
  <c r="AH311" i="11" s="1"/>
  <c r="AP303" i="11"/>
  <c r="O303" i="11"/>
  <c r="AH303" i="11" s="1"/>
  <c r="O297" i="11"/>
  <c r="AH297" i="11" s="1"/>
  <c r="AP297" i="11"/>
  <c r="AP289" i="11"/>
  <c r="O289" i="11"/>
  <c r="AH289" i="11" s="1"/>
  <c r="AP281" i="11"/>
  <c r="O281" i="11"/>
  <c r="AH281" i="11" s="1"/>
  <c r="AP273" i="11"/>
  <c r="O273" i="11"/>
  <c r="AH273" i="11" s="1"/>
  <c r="AP265" i="11"/>
  <c r="O265" i="11"/>
  <c r="AH265" i="11" s="1"/>
  <c r="AP257" i="11"/>
  <c r="O257" i="11"/>
  <c r="AH257" i="11" s="1"/>
  <c r="AP249" i="11"/>
  <c r="O249" i="11"/>
  <c r="AH249" i="11" s="1"/>
  <c r="AP241" i="11"/>
  <c r="O241" i="11"/>
  <c r="AH241" i="11" s="1"/>
  <c r="AP233" i="11"/>
  <c r="O233" i="11"/>
  <c r="AH233" i="11" s="1"/>
  <c r="AP225" i="11"/>
  <c r="O225" i="11"/>
  <c r="AH225" i="11" s="1"/>
  <c r="AP217" i="11"/>
  <c r="O217" i="11"/>
  <c r="AH217" i="11" s="1"/>
  <c r="AP209" i="11"/>
  <c r="O209" i="11"/>
  <c r="AH209" i="11" s="1"/>
  <c r="O201" i="11"/>
  <c r="AH201" i="11" s="1"/>
  <c r="AP201" i="11"/>
  <c r="AP193" i="11"/>
  <c r="O193" i="11"/>
  <c r="AH193" i="11" s="1"/>
  <c r="AP185" i="11"/>
  <c r="O185" i="11"/>
  <c r="AH185" i="11" s="1"/>
  <c r="AP179" i="11"/>
  <c r="O179" i="11"/>
  <c r="AH179" i="11" s="1"/>
  <c r="O171" i="11"/>
  <c r="AH171" i="11" s="1"/>
  <c r="AP171" i="11"/>
  <c r="O163" i="11"/>
  <c r="AH163" i="11" s="1"/>
  <c r="AP163" i="11"/>
  <c r="O155" i="11"/>
  <c r="AH155" i="11" s="1"/>
  <c r="AP155" i="11"/>
  <c r="AP146" i="11"/>
  <c r="O146" i="11"/>
  <c r="AH146" i="11" s="1"/>
  <c r="AP138" i="11"/>
  <c r="O138" i="11"/>
  <c r="AH138" i="11" s="1"/>
  <c r="AP130" i="11"/>
  <c r="O130" i="11"/>
  <c r="AH130" i="11" s="1"/>
  <c r="AP122" i="11"/>
  <c r="O122" i="11"/>
  <c r="AH122" i="11" s="1"/>
  <c r="O114" i="11"/>
  <c r="AH114" i="11" s="1"/>
  <c r="AP114" i="11"/>
  <c r="O106" i="11"/>
  <c r="AH106" i="11" s="1"/>
  <c r="AP106" i="11"/>
  <c r="AP98" i="11"/>
  <c r="O98" i="11"/>
  <c r="AH98" i="11" s="1"/>
  <c r="AP90" i="11"/>
  <c r="O90" i="11"/>
  <c r="AH90" i="11" s="1"/>
  <c r="O84" i="11"/>
  <c r="AH84" i="11" s="1"/>
  <c r="AP84" i="11"/>
  <c r="AP76" i="11"/>
  <c r="O76" i="11"/>
  <c r="AH76" i="11" s="1"/>
  <c r="AP68" i="11"/>
  <c r="O68" i="11"/>
  <c r="AH68" i="11" s="1"/>
  <c r="AP60" i="11"/>
  <c r="O60" i="11"/>
  <c r="AH60" i="11" s="1"/>
  <c r="O52" i="11"/>
  <c r="AH52" i="11" s="1"/>
  <c r="AP52" i="11"/>
  <c r="AP44" i="11"/>
  <c r="O44" i="11"/>
  <c r="AH44" i="11" s="1"/>
  <c r="O34" i="11"/>
  <c r="AH34" i="11" s="1"/>
  <c r="AP34" i="11"/>
  <c r="O28" i="11"/>
  <c r="AH28" i="11" s="1"/>
  <c r="AP28" i="11"/>
  <c r="AP20" i="11"/>
  <c r="O20" i="11"/>
  <c r="AH20" i="11" s="1"/>
  <c r="AP12" i="11"/>
  <c r="O12" i="11"/>
  <c r="AH12" i="11" s="1"/>
  <c r="AP294" i="11"/>
  <c r="O294" i="11"/>
  <c r="AH294" i="11" s="1"/>
  <c r="AP290" i="11"/>
  <c r="O290" i="11"/>
  <c r="AH290" i="11" s="1"/>
  <c r="AP284" i="11"/>
  <c r="O284" i="11"/>
  <c r="AH284" i="11" s="1"/>
  <c r="AP274" i="11"/>
  <c r="O274" i="11"/>
  <c r="AH274" i="11" s="1"/>
  <c r="AP272" i="11"/>
  <c r="O272" i="11"/>
  <c r="AH272" i="11" s="1"/>
  <c r="AP264" i="11"/>
  <c r="O264" i="11"/>
  <c r="AH264" i="11" s="1"/>
  <c r="AP262" i="11"/>
  <c r="O262" i="11"/>
  <c r="AH262" i="11" s="1"/>
  <c r="AP254" i="11"/>
  <c r="O254" i="11"/>
  <c r="AH254" i="11" s="1"/>
  <c r="AP252" i="11"/>
  <c r="O252" i="11"/>
  <c r="AH252" i="11" s="1"/>
  <c r="AP250" i="11"/>
  <c r="O250" i="11"/>
  <c r="AH250" i="11" s="1"/>
  <c r="AP246" i="11"/>
  <c r="O246" i="11"/>
  <c r="AH246" i="11" s="1"/>
  <c r="AP236" i="11"/>
  <c r="O236" i="11"/>
  <c r="AH236" i="11" s="1"/>
  <c r="AP234" i="11"/>
  <c r="O234" i="11"/>
  <c r="AH234" i="11" s="1"/>
  <c r="AP232" i="11"/>
  <c r="O232" i="11"/>
  <c r="AH232" i="11" s="1"/>
  <c r="AP230" i="11"/>
  <c r="O230" i="11"/>
  <c r="AH230" i="11" s="1"/>
  <c r="AP228" i="11"/>
  <c r="O228" i="11"/>
  <c r="AH228" i="11" s="1"/>
  <c r="AP224" i="11"/>
  <c r="O224" i="11"/>
  <c r="AH224" i="11" s="1"/>
  <c r="AP220" i="11"/>
  <c r="O220" i="11"/>
  <c r="AH220" i="11" s="1"/>
  <c r="AP216" i="11"/>
  <c r="O216" i="11"/>
  <c r="AH216" i="11" s="1"/>
  <c r="AP212" i="11"/>
  <c r="O212" i="11"/>
  <c r="AH212" i="11" s="1"/>
  <c r="AP206" i="11"/>
  <c r="O206" i="11"/>
  <c r="AH206" i="11" s="1"/>
  <c r="AP204" i="11"/>
  <c r="O204" i="11"/>
  <c r="AH204" i="11" s="1"/>
  <c r="AP196" i="11"/>
  <c r="O196" i="11"/>
  <c r="AH196" i="11" s="1"/>
  <c r="AP194" i="11"/>
  <c r="O194" i="11"/>
  <c r="AH194" i="11" s="1"/>
  <c r="AP192" i="11"/>
  <c r="O192" i="11"/>
  <c r="AH192" i="11" s="1"/>
  <c r="AP190" i="11"/>
  <c r="O190" i="11"/>
  <c r="AH190" i="11" s="1"/>
  <c r="AP186" i="11"/>
  <c r="O186" i="11"/>
  <c r="AH186" i="11" s="1"/>
  <c r="AP184" i="11"/>
  <c r="O184" i="11"/>
  <c r="AH184" i="11" s="1"/>
  <c r="AP180" i="11"/>
  <c r="O180" i="11"/>
  <c r="AH180" i="11" s="1"/>
  <c r="AP170" i="11"/>
  <c r="O170" i="11"/>
  <c r="AH170" i="11" s="1"/>
  <c r="AP168" i="11"/>
  <c r="O168" i="11"/>
  <c r="AH168" i="11" s="1"/>
  <c r="AP164" i="11"/>
  <c r="O164" i="11"/>
  <c r="AH164" i="11" s="1"/>
  <c r="AP158" i="11"/>
  <c r="O158" i="11"/>
  <c r="AH158" i="11" s="1"/>
  <c r="AP152" i="11"/>
  <c r="O152" i="11"/>
  <c r="AH152" i="11" s="1"/>
  <c r="AP145" i="11"/>
  <c r="O145" i="11"/>
  <c r="AH145" i="11" s="1"/>
  <c r="AP143" i="11"/>
  <c r="O143" i="11"/>
  <c r="AH143" i="11" s="1"/>
  <c r="AP141" i="11"/>
  <c r="O141" i="11"/>
  <c r="AH141" i="11" s="1"/>
  <c r="AP133" i="11"/>
  <c r="O133" i="11"/>
  <c r="AH133" i="11" s="1"/>
  <c r="AP111" i="11"/>
  <c r="O111" i="11"/>
  <c r="AH111" i="11" s="1"/>
  <c r="AP107" i="11"/>
  <c r="O107" i="11"/>
  <c r="AH107" i="11" s="1"/>
  <c r="AP101" i="11"/>
  <c r="O101" i="11"/>
  <c r="AH101" i="11" s="1"/>
  <c r="AP99" i="11"/>
  <c r="O99" i="11"/>
  <c r="AH99" i="11" s="1"/>
  <c r="AP97" i="11"/>
  <c r="O97" i="11"/>
  <c r="AH97" i="11" s="1"/>
  <c r="AP89" i="11"/>
  <c r="O89" i="11"/>
  <c r="AH89" i="11" s="1"/>
  <c r="AP85" i="11"/>
  <c r="O85" i="11"/>
  <c r="AH85" i="11" s="1"/>
  <c r="AP79" i="11"/>
  <c r="O79" i="11"/>
  <c r="AH79" i="11" s="1"/>
  <c r="AP77" i="11"/>
  <c r="O77" i="11"/>
  <c r="AH77" i="11" s="1"/>
  <c r="AP75" i="11"/>
  <c r="O75" i="11"/>
  <c r="AH75" i="11" s="1"/>
  <c r="AP69" i="11"/>
  <c r="O69" i="11"/>
  <c r="AH69" i="11" s="1"/>
  <c r="AP65" i="11"/>
  <c r="O65" i="11"/>
  <c r="AH65" i="11" s="1"/>
  <c r="AP63" i="11"/>
  <c r="O63" i="11"/>
  <c r="AH63" i="11" s="1"/>
  <c r="AP51" i="11"/>
  <c r="O51" i="11"/>
  <c r="AH51" i="11" s="1"/>
  <c r="AP49" i="11"/>
  <c r="O49" i="11"/>
  <c r="AH49" i="11" s="1"/>
  <c r="AP47" i="11"/>
  <c r="O47" i="11"/>
  <c r="AH47" i="11" s="1"/>
  <c r="AP43" i="11"/>
  <c r="O43" i="11"/>
  <c r="AH43" i="11" s="1"/>
  <c r="AP41" i="11"/>
  <c r="O41" i="11"/>
  <c r="AH41" i="11" s="1"/>
  <c r="AP35" i="11"/>
  <c r="O35" i="11"/>
  <c r="AH35" i="11" s="1"/>
  <c r="AP33" i="11"/>
  <c r="O33" i="11"/>
  <c r="AH33" i="11" s="1"/>
  <c r="AP29" i="11"/>
  <c r="O29" i="11"/>
  <c r="AH29" i="11" s="1"/>
  <c r="AP27" i="11"/>
  <c r="O27" i="11"/>
  <c r="AH27" i="11" s="1"/>
  <c r="AP21" i="11"/>
  <c r="O21" i="11"/>
  <c r="AH21" i="11" s="1"/>
  <c r="AP17" i="11"/>
  <c r="O17" i="11"/>
  <c r="AH17" i="11" s="1"/>
  <c r="AP11" i="11"/>
  <c r="O11" i="11"/>
  <c r="AH11" i="11" s="1"/>
  <c r="P3196" i="11"/>
  <c r="AI7" i="11"/>
  <c r="AI3196" i="11" s="1"/>
  <c r="AQ3196" i="11"/>
  <c r="O37" i="13"/>
  <c r="AP1369" i="11"/>
  <c r="O1369" i="11"/>
  <c r="AH1369" i="11" s="1"/>
  <c r="AP1361" i="11"/>
  <c r="O1361" i="11"/>
  <c r="AH1361" i="11" s="1"/>
  <c r="AP1353" i="11"/>
  <c r="O1353" i="11"/>
  <c r="AH1353" i="11" s="1"/>
  <c r="AP1345" i="11"/>
  <c r="O1345" i="11"/>
  <c r="AH1345" i="11" s="1"/>
  <c r="AP1337" i="11"/>
  <c r="O1337" i="11"/>
  <c r="AH1337" i="11" s="1"/>
  <c r="AP1329" i="11"/>
  <c r="O1329" i="11"/>
  <c r="AH1329" i="11" s="1"/>
  <c r="AP1319" i="11"/>
  <c r="O1319" i="11"/>
  <c r="AH1319" i="11" s="1"/>
  <c r="AP1311" i="11"/>
  <c r="O1311" i="11"/>
  <c r="AH1311" i="11" s="1"/>
  <c r="AP1303" i="11"/>
  <c r="O1303" i="11"/>
  <c r="AH1303" i="11" s="1"/>
  <c r="AP1295" i="11"/>
  <c r="O1295" i="11"/>
  <c r="AH1295" i="11" s="1"/>
  <c r="AP1287" i="11"/>
  <c r="O1287" i="11"/>
  <c r="AH1287" i="11" s="1"/>
  <c r="AP1279" i="11"/>
  <c r="O1279" i="11"/>
  <c r="AH1279" i="11" s="1"/>
  <c r="AP1271" i="11"/>
  <c r="O1271" i="11"/>
  <c r="AH1271" i="11" s="1"/>
  <c r="AP1263" i="11"/>
  <c r="O1263" i="11"/>
  <c r="AH1263" i="11" s="1"/>
  <c r="AP1255" i="11"/>
  <c r="O1255" i="11"/>
  <c r="AH1255" i="11" s="1"/>
  <c r="AP1247" i="11"/>
  <c r="O1247" i="11"/>
  <c r="AH1247" i="11" s="1"/>
  <c r="AP1239" i="11"/>
  <c r="O1239" i="11"/>
  <c r="AH1239" i="11" s="1"/>
  <c r="AP1231" i="11"/>
  <c r="O1231" i="11"/>
  <c r="AH1231" i="11" s="1"/>
  <c r="AP1223" i="11"/>
  <c r="O1223" i="11"/>
  <c r="AH1223" i="11" s="1"/>
  <c r="AP1215" i="11"/>
  <c r="O1215" i="11"/>
  <c r="AH1215" i="11" s="1"/>
  <c r="AP1207" i="11"/>
  <c r="O1207" i="11"/>
  <c r="AH1207" i="11" s="1"/>
  <c r="AP1197" i="11"/>
  <c r="O1197" i="11"/>
  <c r="AH1197" i="11" s="1"/>
  <c r="AP1189" i="11"/>
  <c r="O1189" i="11"/>
  <c r="AH1189" i="11" s="1"/>
  <c r="AP1181" i="11"/>
  <c r="O1181" i="11"/>
  <c r="AH1181" i="11" s="1"/>
  <c r="AP1173" i="11"/>
  <c r="O1173" i="11"/>
  <c r="AH1173" i="11" s="1"/>
  <c r="AP1165" i="11"/>
  <c r="O1165" i="11"/>
  <c r="AH1165" i="11" s="1"/>
  <c r="AP1157" i="11"/>
  <c r="O1157" i="11"/>
  <c r="AH1157" i="11" s="1"/>
  <c r="AP1149" i="11"/>
  <c r="O1149" i="11"/>
  <c r="AH1149" i="11" s="1"/>
  <c r="AP1141" i="11"/>
  <c r="O1141" i="11"/>
  <c r="AH1141" i="11" s="1"/>
  <c r="AP1133" i="11"/>
  <c r="O1133" i="11"/>
  <c r="AH1133" i="11" s="1"/>
  <c r="AP1125" i="11"/>
  <c r="O1125" i="11"/>
  <c r="AH1125" i="11" s="1"/>
  <c r="AP1117" i="11"/>
  <c r="O1117" i="11"/>
  <c r="AH1117" i="11" s="1"/>
  <c r="AP1109" i="11"/>
  <c r="O1109" i="11"/>
  <c r="AH1109" i="11" s="1"/>
  <c r="AP1101" i="11"/>
  <c r="O1101" i="11"/>
  <c r="AH1101" i="11" s="1"/>
  <c r="AP1093" i="11"/>
  <c r="O1093" i="11"/>
  <c r="AH1093" i="11" s="1"/>
  <c r="AP1085" i="11"/>
  <c r="O1085" i="11"/>
  <c r="AH1085" i="11" s="1"/>
  <c r="AP1077" i="11"/>
  <c r="O1077" i="11"/>
  <c r="AH1077" i="11" s="1"/>
  <c r="AP1067" i="11"/>
  <c r="O1067" i="11"/>
  <c r="AH1067" i="11" s="1"/>
  <c r="AP1059" i="11"/>
  <c r="O1059" i="11"/>
  <c r="AH1059" i="11" s="1"/>
  <c r="AP1051" i="11"/>
  <c r="O1051" i="11"/>
  <c r="AH1051" i="11" s="1"/>
  <c r="AP1043" i="11"/>
  <c r="O1043" i="11"/>
  <c r="AH1043" i="11" s="1"/>
  <c r="AP1035" i="11"/>
  <c r="O1035" i="11"/>
  <c r="AH1035" i="11" s="1"/>
  <c r="AP1027" i="11"/>
  <c r="O1027" i="11"/>
  <c r="AH1027" i="11" s="1"/>
  <c r="AP1019" i="11"/>
  <c r="O1019" i="11"/>
  <c r="AH1019" i="11" s="1"/>
  <c r="AP1011" i="11"/>
  <c r="O1011" i="11"/>
  <c r="AH1011" i="11" s="1"/>
  <c r="AP1003" i="11"/>
  <c r="O1003" i="11"/>
  <c r="AH1003" i="11" s="1"/>
  <c r="AP995" i="11"/>
  <c r="O995" i="11"/>
  <c r="AH995" i="11" s="1"/>
  <c r="AP987" i="11"/>
  <c r="O987" i="11"/>
  <c r="AH987" i="11" s="1"/>
  <c r="AP979" i="11"/>
  <c r="O979" i="11"/>
  <c r="AH979" i="11" s="1"/>
  <c r="AP971" i="11"/>
  <c r="O971" i="11"/>
  <c r="AH971" i="11" s="1"/>
  <c r="AP963" i="11"/>
  <c r="O963" i="11"/>
  <c r="AH963" i="11" s="1"/>
  <c r="AP955" i="11"/>
  <c r="O955" i="11"/>
  <c r="AH955" i="11" s="1"/>
  <c r="AP947" i="11"/>
  <c r="O947" i="11"/>
  <c r="AH947" i="11" s="1"/>
  <c r="AP939" i="11"/>
  <c r="O939" i="11"/>
  <c r="AH939" i="11" s="1"/>
  <c r="AP931" i="11"/>
  <c r="O931" i="11"/>
  <c r="AH931" i="11" s="1"/>
  <c r="AP923" i="11"/>
  <c r="O923" i="11"/>
  <c r="AH923" i="11" s="1"/>
  <c r="AP915" i="11"/>
  <c r="O915" i="11"/>
  <c r="AH915" i="11" s="1"/>
  <c r="AP907" i="11"/>
  <c r="O907" i="11"/>
  <c r="AH907" i="11" s="1"/>
  <c r="AP899" i="11"/>
  <c r="O899" i="11"/>
  <c r="AH899" i="11" s="1"/>
  <c r="AP891" i="11"/>
  <c r="O891" i="11"/>
  <c r="AH891" i="11" s="1"/>
  <c r="AP881" i="11"/>
  <c r="O881" i="11"/>
  <c r="AH881" i="11" s="1"/>
  <c r="AP873" i="11"/>
  <c r="O873" i="11"/>
  <c r="AH873" i="11" s="1"/>
  <c r="AP865" i="11"/>
  <c r="O865" i="11"/>
  <c r="AH865" i="11" s="1"/>
  <c r="AP859" i="11"/>
  <c r="O859" i="11"/>
  <c r="AH859" i="11" s="1"/>
  <c r="AP851" i="11"/>
  <c r="O851" i="11"/>
  <c r="AH851" i="11" s="1"/>
  <c r="AP843" i="11"/>
  <c r="O843" i="11"/>
  <c r="AH843" i="11" s="1"/>
  <c r="AP833" i="11"/>
  <c r="O833" i="11"/>
  <c r="AH833" i="11" s="1"/>
  <c r="AP825" i="11"/>
  <c r="O825" i="11"/>
  <c r="AH825" i="11" s="1"/>
  <c r="AP819" i="11"/>
  <c r="O819" i="11"/>
  <c r="AH819" i="11" s="1"/>
  <c r="AP809" i="11"/>
  <c r="O809" i="11"/>
  <c r="AH809" i="11" s="1"/>
  <c r="AP801" i="11"/>
  <c r="O801" i="11"/>
  <c r="AH801" i="11" s="1"/>
  <c r="AP793" i="11"/>
  <c r="O793" i="11"/>
  <c r="AH793" i="11" s="1"/>
  <c r="AP785" i="11"/>
  <c r="O785" i="11"/>
  <c r="AH785" i="11" s="1"/>
  <c r="AP777" i="11"/>
  <c r="O777" i="11"/>
  <c r="AH777" i="11" s="1"/>
  <c r="AP769" i="11"/>
  <c r="O769" i="11"/>
  <c r="AH769" i="11" s="1"/>
  <c r="AP761" i="11"/>
  <c r="O761" i="11"/>
  <c r="AH761" i="11" s="1"/>
  <c r="AP753" i="11"/>
  <c r="O753" i="11"/>
  <c r="AH753" i="11" s="1"/>
  <c r="AP745" i="11"/>
  <c r="O745" i="11"/>
  <c r="AH745" i="11" s="1"/>
  <c r="AP735" i="11"/>
  <c r="O735" i="11"/>
  <c r="AH735" i="11" s="1"/>
  <c r="AP729" i="11"/>
  <c r="O729" i="11"/>
  <c r="AH729" i="11" s="1"/>
  <c r="AP721" i="11"/>
  <c r="O721" i="11"/>
  <c r="AH721" i="11" s="1"/>
  <c r="AP713" i="11"/>
  <c r="O713" i="11"/>
  <c r="AH713" i="11" s="1"/>
  <c r="AP705" i="11"/>
  <c r="O705" i="11"/>
  <c r="AH705" i="11" s="1"/>
  <c r="AP695" i="11"/>
  <c r="O695" i="11"/>
  <c r="AH695" i="11" s="1"/>
  <c r="AP687" i="11"/>
  <c r="O687" i="11"/>
  <c r="AH687" i="11" s="1"/>
  <c r="AP679" i="11"/>
  <c r="O679" i="11"/>
  <c r="AH679" i="11" s="1"/>
  <c r="AP671" i="11"/>
  <c r="O671" i="11"/>
  <c r="AH671" i="11" s="1"/>
  <c r="AP663" i="11"/>
  <c r="O663" i="11"/>
  <c r="AH663" i="11" s="1"/>
  <c r="AP655" i="11"/>
  <c r="O655" i="11"/>
  <c r="AH655" i="11" s="1"/>
  <c r="AP647" i="11"/>
  <c r="O647" i="11"/>
  <c r="AH647" i="11" s="1"/>
  <c r="AP639" i="11"/>
  <c r="O639" i="11"/>
  <c r="AH639" i="11" s="1"/>
  <c r="AP631" i="11"/>
  <c r="O631" i="11"/>
  <c r="AH631" i="11" s="1"/>
  <c r="AP623" i="11"/>
  <c r="O623" i="11"/>
  <c r="AH623" i="11" s="1"/>
  <c r="AP615" i="11"/>
  <c r="O615" i="11"/>
  <c r="AH615" i="11" s="1"/>
  <c r="AP607" i="11"/>
  <c r="O607" i="11"/>
  <c r="AH607" i="11" s="1"/>
  <c r="AP599" i="11"/>
  <c r="O599" i="11"/>
  <c r="AH599" i="11" s="1"/>
  <c r="AP591" i="11"/>
  <c r="O591" i="11"/>
  <c r="AH591" i="11" s="1"/>
  <c r="AP583" i="11"/>
  <c r="O583" i="11"/>
  <c r="AH583" i="11" s="1"/>
  <c r="AP575" i="11"/>
  <c r="O575" i="11"/>
  <c r="AH575" i="11" s="1"/>
  <c r="AP567" i="11"/>
  <c r="O567" i="11"/>
  <c r="AH567" i="11" s="1"/>
  <c r="AP559" i="11"/>
  <c r="O559" i="11"/>
  <c r="AH559" i="11" s="1"/>
  <c r="AP551" i="11"/>
  <c r="O551" i="11"/>
  <c r="AH551" i="11" s="1"/>
  <c r="AP543" i="11"/>
  <c r="O543" i="11"/>
  <c r="AH543" i="11" s="1"/>
  <c r="AP535" i="11"/>
  <c r="O535" i="11"/>
  <c r="AH535" i="11" s="1"/>
  <c r="AP525" i="11"/>
  <c r="O525" i="11"/>
  <c r="AH525" i="11" s="1"/>
  <c r="AP517" i="11"/>
  <c r="O517" i="11"/>
  <c r="AH517" i="11" s="1"/>
  <c r="AP509" i="11"/>
  <c r="O509" i="11"/>
  <c r="AH509" i="11" s="1"/>
  <c r="AP501" i="11"/>
  <c r="O501" i="11"/>
  <c r="AH501" i="11" s="1"/>
  <c r="AP483" i="11"/>
  <c r="O483" i="11"/>
  <c r="AH483" i="11" s="1"/>
  <c r="AP477" i="11"/>
  <c r="O477" i="11"/>
  <c r="AH477" i="11" s="1"/>
  <c r="AP469" i="11"/>
  <c r="O469" i="11"/>
  <c r="AH469" i="11" s="1"/>
  <c r="AP461" i="11"/>
  <c r="O461" i="11"/>
  <c r="AH461" i="11" s="1"/>
  <c r="AP453" i="11"/>
  <c r="O453" i="11"/>
  <c r="AH453" i="11" s="1"/>
  <c r="AP445" i="11"/>
  <c r="O445" i="11"/>
  <c r="AH445" i="11" s="1"/>
  <c r="AP437" i="11"/>
  <c r="O437" i="11"/>
  <c r="AH437" i="11" s="1"/>
  <c r="AP429" i="11"/>
  <c r="O429" i="11"/>
  <c r="AH429" i="11" s="1"/>
  <c r="AP421" i="11"/>
  <c r="O421" i="11"/>
  <c r="AH421" i="11" s="1"/>
  <c r="AP413" i="11"/>
  <c r="O413" i="11"/>
  <c r="AH413" i="11" s="1"/>
  <c r="AP405" i="11"/>
  <c r="O405" i="11"/>
  <c r="AH405" i="11" s="1"/>
  <c r="AP397" i="11"/>
  <c r="O397" i="11"/>
  <c r="AH397" i="11" s="1"/>
  <c r="AP389" i="11"/>
  <c r="O389" i="11"/>
  <c r="AH389" i="11" s="1"/>
  <c r="AP381" i="11"/>
  <c r="O381" i="11"/>
  <c r="AH381" i="11" s="1"/>
  <c r="AP373" i="11"/>
  <c r="O373" i="11"/>
  <c r="AH373" i="11" s="1"/>
  <c r="AP365" i="11"/>
  <c r="O365" i="11"/>
  <c r="AH365" i="11" s="1"/>
  <c r="AP355" i="11"/>
  <c r="O355" i="11"/>
  <c r="AH355" i="11" s="1"/>
  <c r="AP347" i="11"/>
  <c r="O347" i="11"/>
  <c r="AH347" i="11" s="1"/>
  <c r="AP339" i="11"/>
  <c r="O339" i="11"/>
  <c r="AH339" i="11" s="1"/>
  <c r="AP333" i="11"/>
  <c r="O333" i="11"/>
  <c r="AH333" i="11" s="1"/>
  <c r="AP325" i="11"/>
  <c r="O325" i="11"/>
  <c r="AH325" i="11" s="1"/>
  <c r="AP317" i="11"/>
  <c r="O317" i="11"/>
  <c r="AH317" i="11" s="1"/>
  <c r="AP309" i="11"/>
  <c r="O309" i="11"/>
  <c r="AH309" i="11" s="1"/>
  <c r="AP301" i="11"/>
  <c r="O301" i="11"/>
  <c r="AH301" i="11" s="1"/>
  <c r="AP291" i="11"/>
  <c r="O291" i="11"/>
  <c r="AH291" i="11" s="1"/>
  <c r="AP283" i="11"/>
  <c r="O283" i="11"/>
  <c r="AH283" i="11" s="1"/>
  <c r="O275" i="11"/>
  <c r="AH275" i="11" s="1"/>
  <c r="AP275" i="11"/>
  <c r="AP267" i="11"/>
  <c r="O267" i="11"/>
  <c r="AH267" i="11" s="1"/>
  <c r="AP259" i="11"/>
  <c r="O259" i="11"/>
  <c r="AH259" i="11" s="1"/>
  <c r="AP251" i="11"/>
  <c r="O251" i="11"/>
  <c r="AH251" i="11" s="1"/>
  <c r="O243" i="11"/>
  <c r="AH243" i="11" s="1"/>
  <c r="AP243" i="11"/>
  <c r="AP235" i="11"/>
  <c r="O235" i="11"/>
  <c r="AH235" i="11" s="1"/>
  <c r="O227" i="11"/>
  <c r="AH227" i="11" s="1"/>
  <c r="AP227" i="11"/>
  <c r="O219" i="11"/>
  <c r="AH219" i="11" s="1"/>
  <c r="AP219" i="11"/>
  <c r="AP211" i="11"/>
  <c r="O211" i="11"/>
  <c r="AH211" i="11" s="1"/>
  <c r="AP203" i="11"/>
  <c r="O203" i="11"/>
  <c r="AH203" i="11" s="1"/>
  <c r="O195" i="11"/>
  <c r="AH195" i="11" s="1"/>
  <c r="AP195" i="11"/>
  <c r="AP187" i="11"/>
  <c r="O187" i="11"/>
  <c r="AH187" i="11" s="1"/>
  <c r="AP177" i="11"/>
  <c r="O177" i="11"/>
  <c r="AH177" i="11" s="1"/>
  <c r="AP169" i="11"/>
  <c r="O169" i="11"/>
  <c r="AH169" i="11" s="1"/>
  <c r="AP161" i="11"/>
  <c r="O161" i="11"/>
  <c r="AH161" i="11" s="1"/>
  <c r="O153" i="11"/>
  <c r="AH153" i="11" s="1"/>
  <c r="AP153" i="11"/>
  <c r="AP144" i="11"/>
  <c r="O144" i="11"/>
  <c r="AH144" i="11" s="1"/>
  <c r="AP136" i="11"/>
  <c r="O136" i="11"/>
  <c r="AH136" i="11" s="1"/>
  <c r="AP128" i="11"/>
  <c r="O128" i="11"/>
  <c r="AH128" i="11" s="1"/>
  <c r="O120" i="11"/>
  <c r="AH120" i="11" s="1"/>
  <c r="AP120" i="11"/>
  <c r="AP112" i="11"/>
  <c r="O112" i="11"/>
  <c r="AH112" i="11" s="1"/>
  <c r="AP104" i="11"/>
  <c r="O104" i="11"/>
  <c r="AH104" i="11" s="1"/>
  <c r="O96" i="11"/>
  <c r="AH96" i="11" s="1"/>
  <c r="AP96" i="11"/>
  <c r="AP86" i="11"/>
  <c r="O86" i="11"/>
  <c r="AH86" i="11" s="1"/>
  <c r="AP78" i="11"/>
  <c r="O78" i="11"/>
  <c r="AH78" i="11" s="1"/>
  <c r="AP70" i="11"/>
  <c r="O70" i="11"/>
  <c r="AH70" i="11" s="1"/>
  <c r="AP62" i="11"/>
  <c r="O62" i="11"/>
  <c r="AH62" i="11" s="1"/>
  <c r="AP54" i="11"/>
  <c r="O54" i="11"/>
  <c r="AH54" i="11" s="1"/>
  <c r="AP46" i="11"/>
  <c r="O46" i="11"/>
  <c r="AH46" i="11" s="1"/>
  <c r="AP38" i="11"/>
  <c r="O38" i="11"/>
  <c r="AH38" i="11" s="1"/>
  <c r="AP30" i="11"/>
  <c r="O30" i="11"/>
  <c r="AH30" i="11" s="1"/>
  <c r="AP24" i="11"/>
  <c r="O24" i="11"/>
  <c r="AH24" i="11" s="1"/>
  <c r="AP16" i="11"/>
  <c r="O16" i="11"/>
  <c r="AH16" i="11" s="1"/>
  <c r="O8" i="11"/>
  <c r="AH8" i="11" s="1"/>
  <c r="AP8" i="11"/>
  <c r="O3196" i="11" l="1"/>
  <c r="AH7" i="11"/>
  <c r="AH3196" i="11" s="1"/>
  <c r="AP3196" i="11"/>
</calcChain>
</file>

<file path=xl/sharedStrings.xml><?xml version="1.0" encoding="utf-8"?>
<sst xmlns="http://schemas.openxmlformats.org/spreadsheetml/2006/main" count="24471" uniqueCount="6366">
  <si>
    <t>CLAVE</t>
  </si>
  <si>
    <t>PRESENTACIÓN</t>
  </si>
  <si>
    <t>TOTAL CONSOLIDADO</t>
  </si>
  <si>
    <t>INSTITUTO MEXICANO</t>
  </si>
  <si>
    <t>ISSSTE</t>
  </si>
  <si>
    <t>PEMEX</t>
  </si>
  <si>
    <t>MARINA</t>
  </si>
  <si>
    <t>10 DIGITOS</t>
  </si>
  <si>
    <t>12 DIGITOS</t>
  </si>
  <si>
    <t>14 DIGITOS</t>
  </si>
  <si>
    <t>CUCOP NUEVO</t>
  </si>
  <si>
    <t>GPO</t>
  </si>
  <si>
    <t>GEN</t>
  </si>
  <si>
    <t>ESP</t>
  </si>
  <si>
    <t>DIF</t>
  </si>
  <si>
    <t>VAR</t>
  </si>
  <si>
    <t>UNIDAD</t>
  </si>
  <si>
    <t>CANT</t>
  </si>
  <si>
    <t>TIPO</t>
  </si>
  <si>
    <t>CANTIDAD MINIMA</t>
  </si>
  <si>
    <t>CANTIDAD MÁXIMA</t>
  </si>
  <si>
    <t>010</t>
  </si>
  <si>
    <t>000</t>
  </si>
  <si>
    <t>0022</t>
  </si>
  <si>
    <t>00</t>
  </si>
  <si>
    <t>CASEINATO DE CALCIO POLVO CADA 100 G CONTIENEN: PROTEINAS 86.0 A 90.0 G GRASAS 0.0 A 2.0 G MINERALES 3.8 A 6.0 G HUMEDAD 0.0 A 6.2 G ENVASE CON 100 G.</t>
  </si>
  <si>
    <t>ENV</t>
  </si>
  <si>
    <t>PZA</t>
  </si>
  <si>
    <t>0080</t>
  </si>
  <si>
    <t>TAB</t>
  </si>
  <si>
    <t>PCH</t>
  </si>
  <si>
    <t>0083</t>
  </si>
  <si>
    <t>0084</t>
  </si>
  <si>
    <t>NICOTINA PARCHE CADA PARCHE DE 22 CM2 CONTIENE: NICOTINA 114 MG ENVASE CON 7 PARCHES.</t>
  </si>
  <si>
    <t>0101</t>
  </si>
  <si>
    <t>ACIDO ACETILSALICILICO TABLETA CADA TABLETA CONTIENE: ACIDO ACETILSALICILICO 500 MG. ENVASE CON 20 TABLETAS.</t>
  </si>
  <si>
    <t>0103</t>
  </si>
  <si>
    <t>ACIDO ACETILSALICILICO TABLETA SOLUBLE O EFERVESCENTE CADA TABLETA SOLUBLE O EFERVESCENTE CONTIENE: ACIDO ACETILSALICILICO 300 MG ENVASE CON 20 TABLETAS SOLUBLES O EFERVESCENTES.</t>
  </si>
  <si>
    <t>0104</t>
  </si>
  <si>
    <t>PARACETAMOL TABLETA CADA TABLETA CONTIENE: PARACETAMOL 500 MG ENVASE CON 10 TABLETAS.</t>
  </si>
  <si>
    <t>0105</t>
  </si>
  <si>
    <t>PARACETAMOL SUPOSITORIO CADA SUPOSITORIO CONTIENE: PARACETAMOL 300 MG ENVASE CON 3 SUPOSITORIOS.</t>
  </si>
  <si>
    <t>SUP</t>
  </si>
  <si>
    <t>0106</t>
  </si>
  <si>
    <t>PARACETAMOL SOLUCION ORAL CADA ML CONTIENE: PARACETAMOL 100 MG ENVASE CON 15 ML, GOTERO CALIBRADO A 0.5 Y 1 ML, INTEGRADO O ADJUNTO AL ENVASE QUE SIRVE DE TAPA.</t>
  </si>
  <si>
    <t>FCO</t>
  </si>
  <si>
    <t>ML.</t>
  </si>
  <si>
    <t>0108</t>
  </si>
  <si>
    <t>METAMIZOL SODICO COMPRIMIDO CADA COMPRIMIDO CONTIENE: METAMIZOL SODICO 500 MG ENVASE CON 10 COMPRIMIDOS.</t>
  </si>
  <si>
    <t>COM</t>
  </si>
  <si>
    <t>0109</t>
  </si>
  <si>
    <t>METAMIZOL SODICO SOLUCION INYECTABLE CADA AMPOLLETA CONTIENE: METAMIZOL SODICO 1 G ENVASE CON 3 AMPOLLETAS CON 2 ML.</t>
  </si>
  <si>
    <t>AMP</t>
  </si>
  <si>
    <t>0204</t>
  </si>
  <si>
    <t>ATROPINA SOLUCION INYECTABLE CADA AMPOLLETA CONTIENE: SULFATO DE ATROPINA 1 MG ENVASE CON 50 AMPOLLETAS CON 1 ML.</t>
  </si>
  <si>
    <t>0232</t>
  </si>
  <si>
    <t>02</t>
  </si>
  <si>
    <t>ISOFLURANO. LIQUIDO O SOLUCION. CADA ENVASE CONTIENE: ISOFLURANO 100 ML.</t>
  </si>
  <si>
    <t>100</t>
  </si>
  <si>
    <t>0233</t>
  </si>
  <si>
    <t>SEVOFLURANO, LIQUIDO, CADA ENVASE CONTIENE: SEVOFLURANO 250 ML. ENVASE CON 250 MILILITROS DE LIQUIDO.</t>
  </si>
  <si>
    <t>0246</t>
  </si>
  <si>
    <t>PROPOFOL EMULSION INYECTABLE CADA AMPOLLETA O FRASCO AMPULA CONTIENE: PROPOFOL 200 MG EN EMULSION CON EDETATO DISODICO (DIHIDRATADO). ENVASE CON 5 AMPOLLETAS O FRASCOS AMPULA DE 20 ML.</t>
  </si>
  <si>
    <t>AFA</t>
  </si>
  <si>
    <t>0247</t>
  </si>
  <si>
    <t>01</t>
  </si>
  <si>
    <t>DEXMEDETOMIDINA SOLUCION INYECTABLE CADA FRASCO AMPULA CONTIENE: CLORHIDRATO DE DEXMEDETOMIDINA 200 MICROGRAMOS. ENVASE CON 5 Y FRASCOS AMPULA.</t>
  </si>
  <si>
    <t>F.A</t>
  </si>
  <si>
    <t>0254</t>
  </si>
  <si>
    <t>VECURONIO SOLUCION INYECTABLE CADA FRASCO AMPULA CON LIOFILIZADO CONTIENE: BROMURO DE VECURONIO 4 MG ENVASE CON 50 FRASCOS AMPULA Y 50 AMPOLLETAS CON 1 ML DE DILUYENTE (4 MG/ML)</t>
  </si>
  <si>
    <t>JGO</t>
  </si>
  <si>
    <t>0261</t>
  </si>
  <si>
    <t>LIDOCAINA SOLUCION INYECTABLE AL 1% CADA FRASCO AMPULA CONTIENE: CLORHIDRATO DE LIDOCAINA 500 MG ENVASE CON 5 FRASCOS AMPULA DE 50 ML.</t>
  </si>
  <si>
    <t>0262</t>
  </si>
  <si>
    <t>LIDOCAINA SOLUCION INYECTABLE AL 2% CLORHIDRATO DE LIDOCAINA 1 G ENVASE CON 5 FRASCOS AMPULA CON 50 ML.</t>
  </si>
  <si>
    <t>0264</t>
  </si>
  <si>
    <t>LIDOCAINA SOLUCION AL 10% CADA 100 ML CONTIENE: LIDOCAINA 10.0 G ENVASE CON 115 ML CON ATOMIZADOR MANUAL.</t>
  </si>
  <si>
    <t>0265</t>
  </si>
  <si>
    <t>LIDOCAINA, EPINEFRINA SOLUCION INYECTABLE AL 2% CADA FRASCO AMPULA CONTIENE: CLORHIDRATO DE LIDOCAINA 1 G EPINEFRINA (1:200000) 0.25 MG. ENVASE CON 5 FRASCOS AMPULA CON 50 ML.</t>
  </si>
  <si>
    <t>0267</t>
  </si>
  <si>
    <t>LIDOCAINA, EPINEFRINA SOLUCION INYECTABLE AL 2% CADA CARTUCHO DENTAL CONTIENE: CLORHIDRATO DE LIDOCAINA 36 MG EPINEFRINA (1:100000) 0.018 MG ENVASE CON 50 CARTUCHOS DENTALES CON 1.8 ML.</t>
  </si>
  <si>
    <t>CHO</t>
  </si>
  <si>
    <t>0269</t>
  </si>
  <si>
    <t>ROPIVACAINA SOLUCION INYECTABLE CADA AMPOLLETA CONTIENE: CLORHIDRATO DE ROPIVACAINA MONOHIDRATADA EQUIVALENTE A 40 MG DE CLORHIDRATO DE ROPIVACAINA. ENVASE CON 5 AMPOLLETAS CON 20 ML.</t>
  </si>
  <si>
    <t>0270</t>
  </si>
  <si>
    <t>ROPIVACAINA SOLUCION INYECTABLE CADA AMPOLLETA CONTIENE: CLORHIDRATO DE ROPIVACAINA MONOHIDRATADA EQUIVALENTE A 150 MG DE CLORHIDRATO DE ROPIVACAINA. ENVASE CON 5 AMPOLLETAS CON 20 ML.</t>
  </si>
  <si>
    <t>0271</t>
  </si>
  <si>
    <t>BUPIVACAINA SOLUCION INYECTABLE CADA ML CONTIENE: CLORHIDRATO DE BUPIVACAINA 5 MG ENVASE CON 30 ML.</t>
  </si>
  <si>
    <t>0275</t>
  </si>
  <si>
    <t>CLORHIDRATO DE LIDOCAINA AL 2 %, SOLUCION INYECTABLE EN CARTUCHO DENTAL. CAJA CON 50 CARTUCHOS DE 1.8 ML CADA UNO.</t>
  </si>
  <si>
    <t>CJA</t>
  </si>
  <si>
    <t>50</t>
  </si>
  <si>
    <t>0291</t>
  </si>
  <si>
    <t>NEOSTIGMINA SOLUCION INYECTABLE CADA AMPOLLETA CONTIENE: METILSULFATO DE NEOSTIGMINA 0.5 MG ENVASE CON 6 AMPOLLETAS CON 1 ML.</t>
  </si>
  <si>
    <t>0402</t>
  </si>
  <si>
    <t>CLORFENAMINA TABLETA CADA TABLETA CONTIENE: MALEATO DE CLORFENAMINA 4.0 MG ENVASE CON 20 TABLETAS.</t>
  </si>
  <si>
    <t>0405</t>
  </si>
  <si>
    <t>DIFENHIDRAMINA JARABE CADA 100 MILILITROS CONTIENEN: CLORHIDRATO DE DIFENHIDRAMINA 250 MG ENVASE CON 60 ML.</t>
  </si>
  <si>
    <t>0406</t>
  </si>
  <si>
    <t>DIFENHIDRAMINA SOLUCION INYECTABLE CADA FRASCO AMPULA CONTIENE: CLORHIDRATO DE DIFENHIDRAMINA 100 MG ENVASE CON FRASCO AMPULA DE 10 ML.</t>
  </si>
  <si>
    <t>0408</t>
  </si>
  <si>
    <t>CLORFENAMINA JARABE CADA MILILITRO CONTIENE: MALEATO DE CLORFENAMINA 0.5 MG ENVASE CON 60 ML.</t>
  </si>
  <si>
    <t>0426</t>
  </si>
  <si>
    <t>AMINOFILINA SOLUCION INYECTABLE CADA AMPOLLETA CONTIENE: AMINOFILINA 250 MG ENVASE CON 5 AMPOLLETAS DE 10 ML.</t>
  </si>
  <si>
    <t>0429</t>
  </si>
  <si>
    <t>SALBUTAMOL SUSPENSION EN AEROSOL CADA INHALADOR CONTIENE: SALBUTAMOL 20 MG O SULFATO DE SALBUTAMOL EQUIVALENTE A 20 MG DE SALBUTAMOL ENVASE CON INHALADOR CON 200 DOSIS DE 100 MICROGRAMOS.</t>
  </si>
  <si>
    <t>0431</t>
  </si>
  <si>
    <t>SALBUTAMOL JARABE CADA 5 ML CONTIENEN: SULFATO DE SALBUTAMOL EQUIVALENTE A 2 MG DE SALBUTAMOL ENVASE CON 60 ML.</t>
  </si>
  <si>
    <t>0432</t>
  </si>
  <si>
    <t>TERBUTALINA SOLUCION INYECTABLE CADA ML CONTIENE: SULFATO DE TERBUTALINA 0.25 MG ENVASE CON 3 AMPOLLETAS.</t>
  </si>
  <si>
    <t>0433</t>
  </si>
  <si>
    <t>TERBUTALINA TABLETA CADA TABLETA CONTIENE: SULFATO DE TERBUTALINA 5 MG ENVASE CON 20 TABLETAS.</t>
  </si>
  <si>
    <t>0437</t>
  </si>
  <si>
    <t>TEOFILINA COMPRIMIDO O TABLETA O CAPSULA DE LIBERACION PROLONGADA: CADA COMPRIMIDO, TABLETA O CAPSULA CONTIENE TEOFILINA ANHIDRA 100 MG. ENVASE CON 20 COMPRIMIDOS TABLETAS O CAPSULAS DE LIBERACION PROLONGADA</t>
  </si>
  <si>
    <t>0439</t>
  </si>
  <si>
    <t>SALBUTAMOL SOLUCION PARA NEBULIZADOR CADA 100 ML CONTIENEN: SULFATO DE SALBUTAMOL 0.5 G ENVASE CON 10 ML.</t>
  </si>
  <si>
    <t>0440</t>
  </si>
  <si>
    <t>FLUTICASONA SUSPENSION EN AEROSOL CADA DOSIS CONTIENE: PROPIONATO DE FLUTICASONA 50 MICROGRAMOS. ENVASE CON UN FRASCO PRESURIZADO PARA 60 DOSIS.</t>
  </si>
  <si>
    <t>0441</t>
  </si>
  <si>
    <t>SALMETEROL SUSPENSION EN AEROSOL CADA GRAMO CONTIENE: XINAFOATO DE SALMETEROL EQUIVALENTE A 0.330 MG DE SALMETEROL ENVASE CON INHALADOR CON 12 G PARA 120 DOSIS DE 25 MICROGRAMOS.</t>
  </si>
  <si>
    <t>DSS</t>
  </si>
  <si>
    <t>0442</t>
  </si>
  <si>
    <t>SALMETEROL -FLUTICASONA POLVO CADA DOSIS CONTIENE XINAFOATO DE SALMETEROL EQUIVALENTE A 50 MICROGRAMOS DE SALMETEROL PROPIONATO DE FLUTICASONA 100 MICROGRAMOS ENVASE CON DISPOSITIVO INHALADOR PARA 60 DOSIS.</t>
  </si>
  <si>
    <t>0446</t>
  </si>
  <si>
    <t>BUDESONIDA -FORMOTEROL POLVO CADA GRAMO CONTIENE: BUDESONIDA 180 MG FUMARATO DE FORMOTEROL DIHIDRATADO 5 MG ENVASE CON FRASCO INHALADOR DOSIFICADOR CON 60 DOSIS CON 160 MICROGRAMOS /4.5MICROGRAMOS CADA UNA</t>
  </si>
  <si>
    <t>0447</t>
  </si>
  <si>
    <t>SALMETEROL, FLUTICASONA. POLVO CADA DOSIS CONTIENE: XINAFOATO DE SALMETEROL EQUIVALENTE A 50 MICROGRAMOS DE SALMETEROL PROPIONATO DE FLUTICASONA 500 MICROGRAMOS. ENVASE CON DISPOSITIVO INHALADOR PARA 60 DOSIS.</t>
  </si>
  <si>
    <t>DIS</t>
  </si>
  <si>
    <t>0450</t>
  </si>
  <si>
    <t>FLUTICASONA. SUSPENSION EN AEROSOL CADA DOSIS CONTIENE: PROPIONATO DE FLUTICASONA 50 MICROGRAMOS. ENVASE CON UN FRASCO PRESURIZADO PARA 120 DOSIS.</t>
  </si>
  <si>
    <t>0463</t>
  </si>
  <si>
    <t>KETOTIFENO SOLUCION ORAL CADA 100 ML CONTIENEN: FUMARATO ACIDO DE KETOTIFENO EQUIVALENTE A 20 MG DE KETOTIFENO. ENVASE CON 120 ML Y DOSIFICADOR.</t>
  </si>
  <si>
    <t>0464</t>
  </si>
  <si>
    <t>CROMOGLICATO DE SODIO SUSPENSION AEROSOL CADA INHALADOR CONTIENEN: CROMOGLICATO DISODICO 560 MG ENVASE CON ESPACIADOR PARA 112 DOSIS DE 5 MG.</t>
  </si>
  <si>
    <t>0472</t>
  </si>
  <si>
    <t>PREDNISONA TABLETA CADA TABLETA CONTIENE: PREDNISONA 5 MG ENVASE CON 20 TABLETAS.</t>
  </si>
  <si>
    <t>0473</t>
  </si>
  <si>
    <t>PREDNISONA TABLETA CADA TABLETA CONTIENE: PREDNISONA 50 MG ENVASE CON 20 TABLETAS.</t>
  </si>
  <si>
    <t>0474</t>
  </si>
  <si>
    <t>HIDROCORTISONA SOLUCION INYECTABLE CADA FRASCO AMPULA CONTIENE: SUCCINATO SODICO DE HIDROCORTISONA EQUIVALENTE A 100 MG DE HIDROCORTISONA. ENVASE CON 50 FRASCOS AMPULA Y 50 AMPOLLETAS CON 2 ML DE DILUYENTE.</t>
  </si>
  <si>
    <t>0476</t>
  </si>
  <si>
    <t>0477</t>
  </si>
  <si>
    <t>03</t>
  </si>
  <si>
    <t>BECLOMETASONA, DIPROPIONATO DE SUSPENSION EN AEROSOL CADA INHALACION CONTIENE: DIPROPIONATO DE BECLOMETASONA 50 MICROGRAMOS. ENVASE CON DISPOSITIVO INHALADOR PARA 200 DOSIS.</t>
  </si>
  <si>
    <t>0502</t>
  </si>
  <si>
    <t>DIGOXINA TABLETA CADA TABLETA CONTIENE: DIGOXINA 0.25 MG ENVASE CON 20 TABLETAS</t>
  </si>
  <si>
    <t>0503</t>
  </si>
  <si>
    <t>DIGOXINA ELIXIR CADA ML CONTIENE: DIGOXINA 0.05 MG ENVASE CONTENIENDO 60 ML CON GOTERO CALIBRADO DE 1 ML INTEGRADO O ADJUNTO AL FRASCO Y LE SIRVE DE TAPA.</t>
  </si>
  <si>
    <t>0504</t>
  </si>
  <si>
    <t>DIGOXINA SOLUCION INYECTABLE CADA AMPOLLETA CONTIENE: DIGOXINA 0.5 MG ENVASE CON 6 AMPOLLETAS DE 2 ML.</t>
  </si>
  <si>
    <t>0523</t>
  </si>
  <si>
    <t>POTASIO SALES DE TABLETA SOLUBLE O EFERVESCENTE CADA TABLETA CONTIENE: BICARBONATO DE POTASIO 766 MG BITARTRATO DE POTASIO 460 MG ACIDO CITRICO 155 MG ENVASE CON 50 TABLETAS SOLUBLES.</t>
  </si>
  <si>
    <t>0524</t>
  </si>
  <si>
    <t>CLORURO DE POTASIO SOLUCION INYECTABLE CADA AMPOLLETA CONTIENE: CLORURO DE POTASIO 1.49 G. (20 MILIEQUIVALENTES DE POTASIO, 20 MILIEQUIVALENTES DE CLORO) ENVASE CON 50 AMPOLLETAS CON 10 ML.</t>
  </si>
  <si>
    <t>0525</t>
  </si>
  <si>
    <t>FENITOINA TABLETA O CAPSULA CADA TABLETA O CAPSULA CONTIENE: FENITOINA SODICA 100 MG ENVASE CON 50 TABLETAS O CAPSULAS.</t>
  </si>
  <si>
    <t>C.T</t>
  </si>
  <si>
    <t>0530</t>
  </si>
  <si>
    <t>PROPRANOLOL TABLETA CADA TABLETA CONTIENE: CLORHIDRATO DE PROPRANOLOL 40 MG ENVASE CON 30 TABLETAS.</t>
  </si>
  <si>
    <t>0537</t>
  </si>
  <si>
    <t>PROPAFENONA TABLETA CADA TABLETA CONTIENE: CLORHIDRATO DE PROPAFENONA 150 MG ENVASE CON 20 TABLETAS.</t>
  </si>
  <si>
    <t>0539</t>
  </si>
  <si>
    <t>PROPRANOLOL TABLETA CADA TABLETA CONTIENE: CLORHIDRATO DE PROPRANOLOL 10 MG ENVASE CON 30 TABLETAS.</t>
  </si>
  <si>
    <t>0561</t>
  </si>
  <si>
    <t>CLORTALIDONA TABLETA CADA TABLETA CONTIENE: CLORTALIDONA 50 MG ENVASE CON 20 TABLETAS.</t>
  </si>
  <si>
    <t>0566</t>
  </si>
  <si>
    <t>METILDOPA TABLETA CADA TABLETA CONTIENE: METILDOPA 250 MG ENVASE CON 30 TABLETAS.</t>
  </si>
  <si>
    <t>0568</t>
  </si>
  <si>
    <t>DIAZOXIDO SOLUCION INYECTABLE CADA AMPOLLETA CONTIENE: DIAZOXIDO 300 MG ENVASE CON UNA AMPOLLETA DE 20 ML. (15 MG/ML).</t>
  </si>
  <si>
    <t>0569</t>
  </si>
  <si>
    <t>0570</t>
  </si>
  <si>
    <t>HIDRALAZINA TABLETA CADA TABLETA CONTIENE: CLORHIDRATO DE HIDRALAZINA 10 MG ENVASE CON 20 TABLETAS.</t>
  </si>
  <si>
    <t>0572</t>
  </si>
  <si>
    <t>METOPROLOL TABLETA CADA TABLETA CONTIENE: TARTRATO DE METOPROLOL 100 MG ENVASE CON 20 TABLETAS.</t>
  </si>
  <si>
    <t>0573</t>
  </si>
  <si>
    <t>PRAZOSINA CAPSULA O COMPRIMIDO CADA CAPSULA O COMPRIMIDO CONTIENE: CLORHIDRATO DE PRAZOSINA EQUIVALENTE A 1 MG DE PRAZOSINA. ENVASE CON 30 CAPSULAS O COMPRIMIDOS.</t>
  </si>
  <si>
    <t>C.C</t>
  </si>
  <si>
    <t>0574</t>
  </si>
  <si>
    <t>CAPTOPRIL TABLETA CADA TABLETA CONTIENE: CAPTOPRIL 25 MG ENVASE CON 30 TABLETAS.</t>
  </si>
  <si>
    <t>0591</t>
  </si>
  <si>
    <t>TRINITRATO DE GLICERILO CAPSULA O TABLETA MASTICABLE CADA CAPSULA O TABLETA MASTICABLE CONTIENE: TRINITRATO DE GLICEROL 0.8 MG ENVASE CON 24 CAPSULAS O TABLETAS MASTICABLES.</t>
  </si>
  <si>
    <t>0592</t>
  </si>
  <si>
    <t>ISOSORBIDA TABLETA SUBLINGUAL CADA TABLETA CONTIENE: DINITRATO DE ISOSORBIDA 5 MG ENVASE CON 20 TABLETAS SUBLINGUALES.</t>
  </si>
  <si>
    <t>0593</t>
  </si>
  <si>
    <t>ISOSORBIDA TABLETA CADA TABLETA CONTIENE: DINITRATO DE ISOSORBIDA 10 MG ENVASE CON 20 TABLETAS.</t>
  </si>
  <si>
    <t>0596</t>
  </si>
  <si>
    <t>VERAPAMILO GRAGEA O TABLETA RECUBIERTA CADA GRAGEA O TABLETA RECUBIERTA CONTIENE: CLORHIDRATO DE VERAPAMILO 80 MG ENVASE CON 20 GRAGEAS O TABLETAS RECUBIERTAS.</t>
  </si>
  <si>
    <t>T.G</t>
  </si>
  <si>
    <t>0597</t>
  </si>
  <si>
    <t>NIFEDIPINO CAPSULA DE GELATINA BLANDA CADA CAPSULA CONTIENE: NIFEDIPINO 10 MG ENVASE CON 20 CAPSULAS.</t>
  </si>
  <si>
    <t>CAP</t>
  </si>
  <si>
    <t>0598</t>
  </si>
  <si>
    <t>VERAPAMILO SOLUCION INYECTABLE CADA AMPOLLETA CONTIENE: CLORHIDRATO DE VERAPAMILO 5 MG ENVASE CON 2 ML (2.5 MG/ ML).</t>
  </si>
  <si>
    <t>0599</t>
  </si>
  <si>
    <t>NIFEDIPINO COMPRIMIDO DE LIBERACION PROLONGADA CADA COMPRIMIDO CONTIENE: NIFEDIPINO 30 MG ENVASE CON 30 COMPRIMIDOS.</t>
  </si>
  <si>
    <t>0611</t>
  </si>
  <si>
    <t>EPINEFRINA SOLUCION INYECTABLE CADA AMPOLLETA CONTIENE: EPINEFRINA 1 MG (1:1 000) ENVASE CON 50 AMPOLLETAS CON 1 ML.</t>
  </si>
  <si>
    <t>0614</t>
  </si>
  <si>
    <t>DOPAMINA SOLUCION INYECTABLE CADA AMPOLLETA CONTIENE: CLORHIDRATO DE DOPAMINA 200 MG ENVASE CON 5 AMPOLLETAS CON 5 ML.</t>
  </si>
  <si>
    <t>0615</t>
  </si>
  <si>
    <t>DOBUTAMINA SOLUCION INYECTABLE CADA AMPOLLETA CONTIENE: CLORHIDRATO DE DOBUTAMINA EQUIVALENTE A 250 MG DE DOBUTAMINA. ENVASE CON 5 AMPOLLETAS CON 5 ML CADA UNA.</t>
  </si>
  <si>
    <t>5</t>
  </si>
  <si>
    <t>0621</t>
  </si>
  <si>
    <t>HEPARINA SOLUCION INYECTABLE CADA FRASCO AMPULA CONTIENE: HEPARINA SODICA EQUIVALENTE A 10 000 UI DE HEPARINA. ENVASE CON 50 FRASCOS AMPULA CON 10 ML (1000 UI/ML).</t>
  </si>
  <si>
    <t>0622</t>
  </si>
  <si>
    <t>HEPARINA SOLUCION INYECTABLE CADA FRASCO AMPULA CONTIENE: HEPARINA SODICA EQUIVALENTE A 25 000 UI DE HEPARINA. ENVASE CON 50 FRASCOS AMPULA CON 5 ML (5 000 UI/ML).</t>
  </si>
  <si>
    <t>0623</t>
  </si>
  <si>
    <t>WARFARINA. TABLETA CADA TABLETA CONTIENE: WARFARINA SODICA 5 MG ENVASE CON 25 TABLETAS.</t>
  </si>
  <si>
    <t>0624</t>
  </si>
  <si>
    <t>ACENOCUMAROL TABLETA CADA TABLETA CONTIENE: ACENOCUMAROL 4 MG ENVASE CON 30 TABLETAS.</t>
  </si>
  <si>
    <t>0625</t>
  </si>
  <si>
    <t>PROTAMINA SOLUCION INYECTABLE CADA AMPOLLETA DE 5 MILILITROS CONTIENE: SULFATO DE PROTAMINA 71.5 MG ENVASE CON AMPOLLETA CON 5 ML.</t>
  </si>
  <si>
    <t>0626</t>
  </si>
  <si>
    <t>FITOMENADIONA SOLUCION O EMULSION INYECTABLE CADA AMPOLLETA CONTIENE: FITOMENADIONA 10 MG ENVASE CON 5 AMPOLLETAS DE 1 ML.</t>
  </si>
  <si>
    <t>0655</t>
  </si>
  <si>
    <t>BEZAFIBRATO TABLETA CADA TABLETA CONTIENE: BEZAFIBRATO 200 MG ENVASE CON 30 TABLETAS.</t>
  </si>
  <si>
    <t>0657</t>
  </si>
  <si>
    <t>PRAVASTATINA TABLETA CADA TABLETA CONTIENE: PRAVASTATINA SODICA 10 MG ENVASE CON 30 TABLETAS.</t>
  </si>
  <si>
    <t>0801</t>
  </si>
  <si>
    <t>BAÑO COLOIDE POLVO CADA GRAMO CONTIENE: HARINA DE SOYA 965 MG (CONTENIDO PROTEICO 45%) POLIVIDONA 20 MG ENVASE CON UN SOBRE INDIVIDUAL DE 90 G.</t>
  </si>
  <si>
    <t>SBR</t>
  </si>
  <si>
    <t>0804</t>
  </si>
  <si>
    <t>OXIDO DE ZINC PASTA CADA 100 G CONTIENEN: OXIDO DE ZINC 25. 0 G ENVASE CON 30 G.</t>
  </si>
  <si>
    <t>0811</t>
  </si>
  <si>
    <t>FLUOCINOLONA CREMA CADA G CONTIENE: ACETONIDO DE FLUOCINOLONA 0.1 MG ENVASE CON 20 G.</t>
  </si>
  <si>
    <t>TBO</t>
  </si>
  <si>
    <t>0813</t>
  </si>
  <si>
    <t>HIDROCORTISONA CREMA CADA G CONTIENE: 17 BUTIRATO DE HIDROCORTISONA 1 MG ENVASE CON 15 G.</t>
  </si>
  <si>
    <t>0822</t>
  </si>
  <si>
    <t>BENZOILO. LOCION DERMICA O GEL DERMICO. CADA 100 MILILITROS O GRAMOS CONTIENEN: PEROXIDO DE BENZOILO 5 G. ENVASE CON 60 G.</t>
  </si>
  <si>
    <t>60</t>
  </si>
  <si>
    <t>GRO</t>
  </si>
  <si>
    <t>0831</t>
  </si>
  <si>
    <t>ALANTOINA Y ALQUITRAN DE HULLA SUSPENSION DERMICA CADA ML CONTIENE: ALANTOINA 20.0 MG ALQUITRAN DE HULLA 9.4 MG ENVASE CON 120 ML.</t>
  </si>
  <si>
    <t>0861</t>
  </si>
  <si>
    <t>BENCILO EMULSION DERMICA CADA ML CONTIENE: BENZOATO DE BENCILO 300 MG ENVASE CON 120 ML.</t>
  </si>
  <si>
    <t>0871</t>
  </si>
  <si>
    <t>ALIBOUR POLVO CADA GRAMO CONTIENE: SULFATO DE COBRE 177.0 MG SULFATO DE ZINC 619.5 MG ALCANFOR 26.5 MG ENVASE CON 12 SOBRES CON 2.2 G.</t>
  </si>
  <si>
    <t>0872</t>
  </si>
  <si>
    <t>CLIOQUINOL CREMA CADA G CONTIENE: CLIOQUINOL 30 MG ENVASE CON 20 G.</t>
  </si>
  <si>
    <t>0891</t>
  </si>
  <si>
    <t>MICONAZOL CREMA CADA GRAMO CONTIENE: NITRATO DE MICONAZOL 20 MG ENVASE CON 20 G.</t>
  </si>
  <si>
    <t>0901</t>
  </si>
  <si>
    <t>PODOFILINA SOLUCION DERMICA CADA ML CONTIENE: RESINA DE PODOFILINA 250 MG ENVASE CON 5 ML.</t>
  </si>
  <si>
    <t>0903</t>
  </si>
  <si>
    <t>FLUOROURACILO CREMA O UNGUENTO CADA GRAMO CONTIENE: 5- FLUOROURACILO 50 MG ENVASE CON 20 G.</t>
  </si>
  <si>
    <t>1</t>
  </si>
  <si>
    <t>0904</t>
  </si>
  <si>
    <t>ACIDO RETINOICO CREMA CADA 100 GRAMOS CONTIENEN: ACIDO RETINOICO 0.05 G ENVASE CON 20 G.</t>
  </si>
  <si>
    <t>0906</t>
  </si>
  <si>
    <t>DAPSONA TABLETA CADA TABLETA CONTIENE: DAPSONA 100 MG ENVASE CON 1000 TABLETAS.</t>
  </si>
  <si>
    <t>1006</t>
  </si>
  <si>
    <t>CALCIO COMPRIMIDO EFERVESCENTE CADA COMPRIMIDO CONTIENE: LACTATO GLUCONATO DE CALCIO 2.94 G CARBONATO DE CALCIO 300 MG EQUIVALENTE A 500 MG DE CALCIO IONIZABLE. ENVASE CON 12 COMPRIMIDOS.</t>
  </si>
  <si>
    <t>1007</t>
  </si>
  <si>
    <t>LEVOTIROXINA TABLETA CADA TABLETA CONTIENE: LEVOTIROXINA SODICA EQUIVALENTE A 100 MICROGRAMOS DE LEVOTIROXINA SODICA ANHIDRA. ENVASE CON 100 TABLETAS.</t>
  </si>
  <si>
    <t>1022</t>
  </si>
  <si>
    <t>TIAMAZOL TABLETA CADA TABLETA CONTIENE: TIAMAZOL 5 MG ENVASE CON 20 TABLETAS.</t>
  </si>
  <si>
    <t>1042</t>
  </si>
  <si>
    <t>GLIBENCLAMIDA TABLETA CADA TABLETA CONTIENE: GLIBENCLAMIDA 5 MG ENVASE CON 50 TABLETAS.</t>
  </si>
  <si>
    <t>1050</t>
  </si>
  <si>
    <t>INSULINA HUMANA ACCION INTERMEDIA NPH SUSPENSION INYECTABLE ACCION INTERMEDIA NPH CADA ML CONTIENE: INSULINA HUMANA ISOFANA (ORIGEN ADN RECOMBINANTE) 100 UI O INSULINA ZINC ISOFANA HUMANA (ORIGEN ADN RECOMBINANTE) 100 UI ENVASE CON UN FRASCO AMPULA CON 10 ML.</t>
  </si>
  <si>
    <t>FAJ</t>
  </si>
  <si>
    <t>1051</t>
  </si>
  <si>
    <t>INSULINA HUMANA ACCION RAPIDA REGULAR SOLUCION INYECTABLE ACCION RAPIDA REGULAR CADA ML CONTIENE: INSULINA HUMANA (ORIGEN ADN RECOMBINANTE) 100 UI O INSULINA ZINC ISOFANA HUMANA (ORIGEN ADN RECOMBINANTE) 100 UI. ENVASE CON UN FRASCO AMPULA CON 10 ML.</t>
  </si>
  <si>
    <t>1061</t>
  </si>
  <si>
    <t>TESTOSTERONA SOLUCION INYECTABLE CADA AMPOLLETA CONTIENE: ENANTATO DE TESTOSTERONA 250 MG ENVASE CON AMPOLLETA CON 1 ML.</t>
  </si>
  <si>
    <t>1081</t>
  </si>
  <si>
    <t>GONADOTROFINA CORIONICA SOLUCION INYECTABLE CADA FRASCO AMPULA O AMPOLLETA CON LIOFILIZADO CONTIENE: GONADOTROFINA CORIONICA 5 000 UI ENVASE CON 1 O 3 AMPOLLETAS O FRASCOS VIALES Y 1 O 3 AMPOLLETAS CON 1 ML DE DILUYENTE</t>
  </si>
  <si>
    <t>1093</t>
  </si>
  <si>
    <t>DANAZOL CAPSULA O COMPRIMIDO CADA CAPSULA O COMPRIMIDO CONTIENE: DANAZOL 100 MG ENVASE CON 50 CAPSULAS O COMPRIMIDOS.</t>
  </si>
  <si>
    <t>1094</t>
  </si>
  <si>
    <t>CABERGOLINA TABLETA CADA TABLETA CONTIENE: CABERGOLINA 0.5 MG ENVASE CON 2 TABLETAS.</t>
  </si>
  <si>
    <t>1095</t>
  </si>
  <si>
    <t>CALCITRIOL CAPSULA DE GELATINA BLANDA CADA CAPSULA CONTIENE: CALCITRIOL 0.25 MICROGRAMOS ENVASE CON 50 CAPSULAS.</t>
  </si>
  <si>
    <t>1096</t>
  </si>
  <si>
    <t>BROMOCRIPTINA TABLETA CADA TABLETA CONTIENE: MESILATO DE BROMOCRIPTINA EQUIVALENTE A 2.5 MG DE BROMOCRIPTINA. ENVASE CON 14 TABLETAS.</t>
  </si>
  <si>
    <t>1097</t>
  </si>
  <si>
    <t>DESMOPRESINA SOLUCION NASAL CADA ML CONTIENE: ACETATO DE DESMOPRESINA EQUIVALENTE A 89 MICROGRAMOS DE DESMOPRESINA. ENVASE NEBULIZADOR CON 2.5 ML.</t>
  </si>
  <si>
    <t>1098</t>
  </si>
  <si>
    <t>VITAMINAS A.C.D SOLUCION CADA ML CONTIENE: PALMITATO DE RETINOL 7000 A 9000 UI; ACIDO ASCORBICO 80 A 125 MG; COLECALCIFEROL 1400 A 1800 UI; ENVASE CON 15 ML.</t>
  </si>
  <si>
    <t>1206</t>
  </si>
  <si>
    <t>BUTILHIOSCINA GRAGEA O TABLETA. CADA GRAGEA O TABLETA CONTIENE: BROMURO DE BUTILHIOSCINA 10 MG ENVASE CON 10 GRAGEAS O TABLETAS.</t>
  </si>
  <si>
    <t>GRA</t>
  </si>
  <si>
    <t>1207</t>
  </si>
  <si>
    <t>BUTILHIOSCINA SOLUCION INYECTABLE CADA AMPOLLETA CONTIENE: BROMURO DE BUTILHIOSCINA 20 MG ENVASE CON 3 AMPOLLETAS DE 1 ML.</t>
  </si>
  <si>
    <t>1210</t>
  </si>
  <si>
    <t>PINAVERIO TABLETA CADA TABLETA CONTIENE: BROMURO DE PINAVERIO 100 MG ENVASE CON 14 TABLETAS.</t>
  </si>
  <si>
    <t>1221</t>
  </si>
  <si>
    <t>ALUMINIO TABLETA CADA TABLETA CONTIENE: HIDROXIDO DE ALUMINIO 200 MG ENVASE CON 50 TABLETAS.</t>
  </si>
  <si>
    <t>1222</t>
  </si>
  <si>
    <t>ALUMINIO SUSPENSION ORAL CADA 100 ML CONTIENEN: HIDROXIDO DE ALUMINIO 7 G ENVASE CON 240 ML Y DOSIFICADOR (350 MG/5 ML).</t>
  </si>
  <si>
    <t>1223</t>
  </si>
  <si>
    <t>ALUMINIO –MAGNESIO TABLETA MASTICABLE CADA TABLETA MASTICABLE CONTIENE: HIDROXIDO DE ALUMINIO 200 MG HIDROXIDO DE MAGNESIO 200 MG O TRISILICATO DE MAGNESIO: 447.3 MG ENVASE CON 50 TABLETAS MASTICABLES.</t>
  </si>
  <si>
    <t>1224</t>
  </si>
  <si>
    <t>ALUMINIO –MAGNESIO SUSPENSION ORAL CADA 100 ML CONTIENEN: HIDROXIDO DE ALUMINIO 3.7 G HIDROXIDO DE MAGNESIO 4.0 G O TRISILICATO DE MAGNESIO: 8.9 G ENVASE CON 240 ML Y DOSIFICADOR.</t>
  </si>
  <si>
    <t>1233</t>
  </si>
  <si>
    <t>RANITIDINA GRAGEA O TABLETA CADA GRAGEA O TABLETA CONTIENE: CLORHIDRATO DE RANITIDINA EQUIVALENTE A 150 MG DE RANITIDINA. ENVASE CON 20 GRAGEAS O TABLETAS.</t>
  </si>
  <si>
    <t>1234</t>
  </si>
  <si>
    <t>RANITIDINA SOLUCION INYECTABLE CADA AMPOLLETA CONTIENE: CLORHIDRATO DE RANITIDINA EQUIVALENTE A 50 MG DE RANITIDINA. ENVASE CON 5 AMPOLLETAS DE 5 ML.</t>
  </si>
  <si>
    <t>1241</t>
  </si>
  <si>
    <t>METOCLOPRAMIDA SOLUCION INYECTABLE CADA AMPOLLETA CONTIENE: CLORHIDRATO DE METOCLOPRAMIDA 10 MG ENVASE CON 6 AMPOLLETAS DE 2 ML.</t>
  </si>
  <si>
    <t>1242</t>
  </si>
  <si>
    <t>METOCLOPRAMIDA TABLETA CADA TABLETA CONTIENE: CLORHIDRATO DE METOCLOPRAMIDA 10 MG ENVASE CON 20 TABLETAS.</t>
  </si>
  <si>
    <t>1243</t>
  </si>
  <si>
    <t>METOCLOPRAMIDA SOLUCION CADA ML CONTIENE: CLORHIDRATO DE METOCLOPRAMIDA 4 MG ENVASE FRASCO GOTERO CON 20 ML.</t>
  </si>
  <si>
    <t>1244</t>
  </si>
  <si>
    <t>1263</t>
  </si>
  <si>
    <t>BISMUTO SUSPENSION ORAL CADA 100 ML CONTIENEN: SUBSALICILATO DE BISMUTO 1.750 G ENVASE CON 240 ML.</t>
  </si>
  <si>
    <t>1270</t>
  </si>
  <si>
    <t>SENOSIDOS A-B SOLUCION ORAL. CADA 100 ML CONTIENEN: CONCENTRADO DE SEN EQUIVALENTE A 200 MG DE SENOSIDOS A Y B. ENVASE CON 75 ML. O ENVASE CON SOBRE CON POLVO Y FRASCO CON 75 ML DE SOLUCION PARA RECONSTITUIR.</t>
  </si>
  <si>
    <t>1271</t>
  </si>
  <si>
    <t>PLANTAGO PSYLLIUM POLVO CADA 100 G CONTIENEN: POLVO DE CASCARA DE SEMILLA DE PLANTAGO PSYLLIUM 49.7 G ENVASE CON 400 G.</t>
  </si>
  <si>
    <t>1272</t>
  </si>
  <si>
    <t>SENOSIDOS A-B TABLETA CADA TABLETA CONTIENE: CONCENTRADOS DE SEN DESECADOS 187 MG (NORMALIZADO A 8.6 MG DE SENOSIDOS A-B). ENVASE CON 20 TABLETAS.</t>
  </si>
  <si>
    <t>1273</t>
  </si>
  <si>
    <t>ACEITE DE RICINO SOLUCION CADA ENVASE CONTIENE: ACEITE DE RICINO ENVASE CON 70 ML.</t>
  </si>
  <si>
    <t>1275</t>
  </si>
  <si>
    <t>MAGNESIO SUSPENSION ORAL CADA 100 ML CONTIENEN: HIDROXIDO DE MAGNESIO 8.5 G ENVASE CON 120 ML. (425 MG/5 ML).</t>
  </si>
  <si>
    <t>1277</t>
  </si>
  <si>
    <t>FOSFATO Y CITRATO DE SODIO SOLUCION CADA 100 ML CONTIENEN: FOSFATO MONOSODICO 12 G CITRATO DE SODIO 10 G ENVASE CON 133 ML Y CANULA RECTAL.</t>
  </si>
  <si>
    <t>1278</t>
  </si>
  <si>
    <t>GLICEROL SUPOSITORIO CADA SUPOSITORIO CONTIENE: GLICEROL 2.632 G ENVASE CON 6 SUPOSITORIOS.</t>
  </si>
  <si>
    <t>1308</t>
  </si>
  <si>
    <t>METRONIDAZOL TABLETA CADA TABLETA CONTIENE: METRONIDAZOL 500 MG ENVASE CON 30 TABLETAS.</t>
  </si>
  <si>
    <t>1309</t>
  </si>
  <si>
    <t>METRONIDAZOL SOLUCION INYECTABLE CADA AMPOLLETA O FRASCO AMPULA CONTIENE: METRONIDAZOL 200 MG ENVASE CON 2 AMPOLLETAS O FRASCOS AMPULA CON 10 ML.</t>
  </si>
  <si>
    <t>1310</t>
  </si>
  <si>
    <t>METRONIDAZOL SUSPENSION ORAL CADA 5 ML CONTIENEN: BENZOILO DE METRONIDAZOL EQUIVALENTE A 250 MG DE METRONIDAZOL. ENVASE CON 120 ML Y DOSIFICADOR.</t>
  </si>
  <si>
    <t>1311</t>
  </si>
  <si>
    <t>METRONIDAZOL SOLUCION INYECTABLE CADA 100 ML CONTIENEN: METRONIDAZOL 500 MG ENVASE CON 100 ML.</t>
  </si>
  <si>
    <t>1314</t>
  </si>
  <si>
    <t>QUINFAMIDA TABLETA CADA TABLETA CONTIENE: QUINFAMIDA 300 MG ENVASE CON UNA TABLETA.</t>
  </si>
  <si>
    <t>1344</t>
  </si>
  <si>
    <t>ALBENDAZOL TABLETA CADA TABLETA CONTIENE: ALBENDAZOL 200 MG ENVASE CON 2 TABLETAS.</t>
  </si>
  <si>
    <t>1345</t>
  </si>
  <si>
    <t>ALBENDAZOL SUSPENSION ORAL CADA FRASCO CONTIENE: ALBENDAZOL 400 MG ENVASE CON 20 ML.</t>
  </si>
  <si>
    <t>1363</t>
  </si>
  <si>
    <t>LIDOCAINA -HIDROCORTISONA UNGÜENTO CADA 100 GRAMOS CONTIENE: LIDOCAINA 5 G ACETATO DE HIDROCORTISONA 0.25 G SUBACETATO DE ALUMINIO 3.50 G OXIDO DE ZINC 18 G ENVASE CON 20 G Y APLICADOR.</t>
  </si>
  <si>
    <t>1364</t>
  </si>
  <si>
    <t>LIDOCAINA -HIDROCORTISONA SUPOSITORIO CADA SUPOSITORIO CONTIENE: LIDOCAINA 60 MG ACETATO DE HIDROCORTISONA 5 MG OXIDO DE ZINC 400 MG SUBACETATO DE ALUMINIO 50 MG ENVASE CON 6 SUPOSITORIOS.</t>
  </si>
  <si>
    <t>1506</t>
  </si>
  <si>
    <t>ESTROGENOS CONJUGADOS CREMA VAGINAL CADA 100 G CONTIENE: ESTROGENOS CONJUGADOS DE ORIGEN EQUINO 62.5 MG ENVASE CON 43 G Y APLICADOR.</t>
  </si>
  <si>
    <t>1508</t>
  </si>
  <si>
    <t>ESTROGENOS CONJUGADOS Y MEDROXIPROGESTERONA GRAGEA CADA GRAGEA CONTIENE: ESTROGENOS CONJUGADOS DE ORIGEN EQUINO 0.625 MG ACETATO DE MEDROXIPROGESTERONA 2.5 MG ENVASE CON 28 GRAGEAS.</t>
  </si>
  <si>
    <t>1511</t>
  </si>
  <si>
    <t>CIPROTERONA-ETINILESTRADIOL GRAGEA CADA GRAGEA CONTIENE: ACETATO DE CIPROTERONA 2 MG ETINILESTRADIOL 0.035 MG ENVASE CON 21 GRAGEAS.</t>
  </si>
  <si>
    <t>1531</t>
  </si>
  <si>
    <t>CLOMIFENO TABLETACADA TABLETA CONTIENE: CITRATO DE CLOMIFENO 50 MG ENVASE CON 10 TABLETAS.</t>
  </si>
  <si>
    <t>1541</t>
  </si>
  <si>
    <t>CARBETOCINA SOLUCION INYECTABLE CADA AMPOLLETA O FRASCO AMPULA CONTIENE: CARBETOCINA 100 MICROGRAMOS ENVASE CON UNA AMPOLLETA O FRASCO AMPULA.</t>
  </si>
  <si>
    <t>1542</t>
  </si>
  <si>
    <t>OXITOCINA. SOLUCION INYECTABLE CADA AMPOLLETA CONTIENE: OXITOCINA: 5 UI ENVASE CON 50 AMPOLLETAS CON 1 ML.</t>
  </si>
  <si>
    <t>1545</t>
  </si>
  <si>
    <t>ATOSIBAN. SOLUCION INYECTABLE. CADA FRASCO AMPULA CONTIENE: ATOSIBAN 6.75 MG. ENVASE CON 0.9 ML.</t>
  </si>
  <si>
    <t>1546</t>
  </si>
  <si>
    <t>ATOSIBAN SOLUCION INYECTABLE CADA FRASCO AMPULA CONTIENE: ATOSIBAN 37.5 MG ENVASE CON 5.0 ML.</t>
  </si>
  <si>
    <t>1551</t>
  </si>
  <si>
    <t>ORCIPRENALINA SOLUCION INYECTABLE CADA AMPOLLETA CONTIENE: SULFATO DE ORCIPRENALINA 0.5 MG ENVASE CON 3 AMPOLLETAS CON 1 ML.</t>
  </si>
  <si>
    <t>1552</t>
  </si>
  <si>
    <t>ORCIPRENALINA TABLETA CADA TABLETA CONTIENE: SULFATO DE ORCIPRENALINA 20 MG ENVASE CON 30 TABLETAS.</t>
  </si>
  <si>
    <t>1561</t>
  </si>
  <si>
    <t>METRONIDAZOL OVULO O TABLETA VAGINAL CADA OVULO O TABLETA CONTIENE: METRONIDAZOL 500 MG ENVASE CON 10 OVULOS O TABLETAS.</t>
  </si>
  <si>
    <t>T.O</t>
  </si>
  <si>
    <t>1562</t>
  </si>
  <si>
    <t>NITROFURAL OVULO CADA OVULO CONTIENE: NITROFURAL 6 MG ENVASE CON 6 OVULOS.</t>
  </si>
  <si>
    <t>OVU</t>
  </si>
  <si>
    <t>1566</t>
  </si>
  <si>
    <t>NISTATINA OVULO O TABLETA VAGINAL CADA OVULO O TABLETA CONTIENE: NISTATINA 100 000 UI ENVASE CON 12 OVULOS O TABLETAS.</t>
  </si>
  <si>
    <t>1701</t>
  </si>
  <si>
    <t>FUMARATO FERROSO TABLETA CADA TABLETA CONTIENE: FUMARATO FERROSO 200 MG EQUIVALENTE A 65.74 MG DE HIERRO ELEMENTAL. ENVASE CON 50 TABLETAS.</t>
  </si>
  <si>
    <t>1702</t>
  </si>
  <si>
    <t>FUMARATO FERROSO SUSPENSION ORAL CADA ML CONTIENE: FUMARATO FERROSO 29 MG EQUIVALENTE A 9.53 MG DE HIERRO ELEMENTAL. ENVASE CON 120 ML.</t>
  </si>
  <si>
    <t>1703</t>
  </si>
  <si>
    <t>SULFATO FERROSO TABLETA CADA TABLETA CONTIENE: SULFATO FERROSO DESECADO APROXIMADAMENTE 200 MG EQUIVALENTE A 60.27 MG DE HIERRO ELEMENTAL. ENVASE CON 30 TABLETAS.</t>
  </si>
  <si>
    <t>1704</t>
  </si>
  <si>
    <t>SULFATO FERROSO SOLUCION CADA ML CONTIENE: SULFATO FERROSO HEPTAHIDRATADO 125 MG EQUIVALENTE A 25 MG DE HIERRO ELEMENTAL. ENVASE GOTERO CON 15 ML.</t>
  </si>
  <si>
    <t>1705</t>
  </si>
  <si>
    <t>HIERRO DEXTRAN SOLUCION INYECTABLE CADA AMPOLLETA CONTIENE: HIERRO EN FORMA DE HIERRO DEXTRAN 100 MG ENVASE CON 3 AMPOLLETAS DE 2 ML.</t>
  </si>
  <si>
    <t>1706</t>
  </si>
  <si>
    <t>ACIDO FOLICO TABLETA CADA TABLETA CONTIENE: ACIDO FOLICO 5 MG ENVASE CON 20 TABLETAS.</t>
  </si>
  <si>
    <t>1707</t>
  </si>
  <si>
    <t>ACIDO FOLINICO SOLUCION INYECTABLE CADA AMPOLLETA O FRASCO AMPULA CONTIENE: FOLINATO CALCICO EQUIVALENTE A 3 MG DE ACIDO FOLINICO. ENVASE CON 6 AMPOLLETAS O FRASCOS AMPULA CON UN ML</t>
  </si>
  <si>
    <t>1708</t>
  </si>
  <si>
    <t>HIDROXOCOBALAMINA SOLUCION INYECTABLE CADA AMPOLLETA O FRASCO AMPULA CON SOLUCION O LIOFILIZADO CONTIENE: HIDROXOCOBALAMINA 100 MICROGRAMO ENVASE CON 3 AMPOLLETAS DE 2 ML O FRASCO AMPULA Y DILUYENTE.</t>
  </si>
  <si>
    <t>1711</t>
  </si>
  <si>
    <t>ACIDO FOLICO TABLETA CADA TABLETA CONTIENE: ACIDO FOLICO 0.4 MG ENVASE CON 90 TABLETAS.</t>
  </si>
  <si>
    <t>1714</t>
  </si>
  <si>
    <t>SACARATO FERRICO SOLUCION INYECTABLE LA AMPOLLETA CONTIENE: COMPLEJO DE SACARATO DE OXIDO FERRICO EQUIVALENTE A 100 MG DE HIERRO ELEMENTAL. ENVASE CON 1 AMPOLLETA DE 5 ML.</t>
  </si>
  <si>
    <t>1732</t>
  </si>
  <si>
    <t>FITOMENADIONA SOLUCION O EMULSION INYECTABLE CADA AMPOLLETA CONTIENE: FITOMENADIONA 2 MG ENVASE CON 5 AMPOLLETAS DE 0.2 ML.</t>
  </si>
  <si>
    <t>1751</t>
  </si>
  <si>
    <t>CICLOFOSFAMIDA GRAGEA CADA GRAGEA CONTIENE: CICLOFOSFAMIDA MONOHIDRATADA EQUIVALENTE A 50 MG DE CICLOFOSFAMIDA ENVASE CON 50 GRAGEAS.</t>
  </si>
  <si>
    <t>1752</t>
  </si>
  <si>
    <t>CICLOFOSFAMIDA SOLUCION INYECTABLE CADA FRASCO AMPULA CON LIOFILIZADO CONTIENE: CICLOFOSFAMIDA MONOHIDRATADA EQUIVALENTE A 200 MG DE CICLOFOSFAMIDA. ENVASE CON 5 FRASCOS AMPULA.</t>
  </si>
  <si>
    <t>1753</t>
  </si>
  <si>
    <t>CICLOFOSFAMIDA SOLUCION INYECTABLE. CADA FRASCO AMPULA CON LIOFILIZADO CONTIENE: CICLOFOSFAMIDA MONOHIDRATADA EQUIVALENTE A 500 MG DE CICLOFOSFAMIDA. ENVASE CON 2 FRASCOS AMPULA.</t>
  </si>
  <si>
    <t>1754</t>
  </si>
  <si>
    <t>CLORAMBUCILO TABLETA CADA TABLETA CONTIENE: CLORAMBUCILO 2 MG ENVASE CON 25 TABLETAS.</t>
  </si>
  <si>
    <t>1756</t>
  </si>
  <si>
    <t>MELFALAN TABLETA CADA TABLETA CONTIENE: MELFALAN 2 MG ENVASE CON 25 TABLETAS.</t>
  </si>
  <si>
    <t>1758</t>
  </si>
  <si>
    <t>1759</t>
  </si>
  <si>
    <t>METOTREXATO TABLETA CADA TABLETA CONTIENE: METOTREXATO SODICO, EQUIVALENTE A 2.5 MG, DE METOTREXATO ENVASE CON 50 TABLETAS.</t>
  </si>
  <si>
    <t>1760</t>
  </si>
  <si>
    <t>METOTREXATO SOLUCION INYECTABLE CADA FRASCO AMPULA CON LIOFILIZADO CONTIENE: METOTREXATO SODICO EQUIVALENTE A 50 MG DE METOTREXATO ENVASE CON UN FRASCO AMPULA.</t>
  </si>
  <si>
    <t>1767</t>
  </si>
  <si>
    <t>BLEOMICINA SOLUCION INYECTABLE CADA AMPOLLETA O FRASCO AMPULA CON LIOFILIZADO CONTIENE: SULFATO DE BLEOMICINA EQUIVALENTE A 15 UI DE BLEOMICINA. ENVASE CON UNA AMPOLLETA O UN FRASCO AMPULA Y DILUYENTE DE 5 ML.</t>
  </si>
  <si>
    <t>1768</t>
  </si>
  <si>
    <t>VINCRISTINA SOLUCION INYECTABLE CADA FRASCO AMPULA CON LIOFILIZADO CONTIENE: SULFATO DE VINCRISTINA 1 MG ENVASE CON FRASCO AMPULA Y UNA AMPOLLETA CON 10 ML DE DILUYENTE.</t>
  </si>
  <si>
    <t>1770</t>
  </si>
  <si>
    <t>VINBLASTINA SOLUCION INYECTABLE. CADA FRASCO AMPULA CON LIOFILIZADO CONTIENE: SULFATO DE VINBLASTINA 10 MG ENVASE CON UN FRASCO AMPULA Y AMPOLLETA CON 10 ML DE DILUYENTE.</t>
  </si>
  <si>
    <t>1773</t>
  </si>
  <si>
    <t>EPIRUBICINA SOLUCION INYECTABLE CADA ENVASE CONTIENE: CLORHIDRATO DE EPIRUBICINA 10 MG ENVASE CON UN FRASCO AMPULA CON LIOFILIZADO O ENVASE CON UN FRASCO AMPULA CON 5 ML DE SOLUCION (10 MG/5 ML).</t>
  </si>
  <si>
    <t>1774</t>
  </si>
  <si>
    <t>EPIRUBICINA SOLUCION INYECTABLE CADA ENVASE CONTIENE: CLORHIDRATO DE EPIRUBICINA 50 MG ENVASE CON UN FRASCO AMPULA CON LIOFILIZADO O ENVASE CON UN FRASCO AMPULA CON 25 ML DE SOLUCION (50 MG/25 ML).</t>
  </si>
  <si>
    <t>1775</t>
  </si>
  <si>
    <t>SOLUCION INYECTABLE CADA FRASCO AMPULA O FRASCO AMPULA CON LIOFILIZADO CONTIENE: CITARABINA 500 MG ENVASE CON UN FRASCO AMPULA O CON UN FRASCO AMPULA CON LIOFILIZADO.</t>
  </si>
  <si>
    <t>1776</t>
  </si>
  <si>
    <t>METOTREXATO SOLUCION INYECTABLE CADA FRASCO AMPULA CON LIOFILIZADO CONTIENE: METOTREXATO SODICO EQUIVALENTE A 500 MG DE METOTREXATO ENVASE CON UN FRASCO AMPULA.</t>
  </si>
  <si>
    <t>1903</t>
  </si>
  <si>
    <t>TRIMETOPRIMA -SULFAMETOXAZOL COMPRIMIDO O TABLETA CADA COMPRIMIDO O TABLETA CONTIENE: TRIMETOPRIMA 80 MG SULFAMETOXAZOL 400 MG ENVASE CON 20 COMPRIMIDOS O TABLETAS.</t>
  </si>
  <si>
    <t>1904</t>
  </si>
  <si>
    <t>TRIMETOPRIMA -SULFAMETOXAZOL SUSPENSION ORAL CADA 5 ML CONTIENEN: TRIMETOPRIMA 40 MG SULFAMETOXAZOL 200 MG ENVASE CON 120 ML Y DOSIFICADOR.</t>
  </si>
  <si>
    <t>1911</t>
  </si>
  <si>
    <t>NITROFURANTOINA CAPSULA CADA CAPSULA CONTIENE: NITROFURANTOINA 100 MG ENVASE CON 40 CAPSULAS.</t>
  </si>
  <si>
    <t>1921</t>
  </si>
  <si>
    <t>BENCILPENICILINA SODICA CRISTALINA SOLUCION INYECTABLE CADA FRASCO AMPULA CON POLVO CONTIENE: BENCILPENICILINA SODICA CRISTALINA EQUIVALENTE A 1000 000 UI DE BENCILPENICILINA. ENVASE CON UN FRASCO AMPULA, CON O SIN 2 ML DE DILUYENTE.</t>
  </si>
  <si>
    <t>1923</t>
  </si>
  <si>
    <t>BENCILPENICILINA PROCAINICA -BENCILPENICILINA CRISTALINA SUSPENSION INYECTABLE CADA FRASCO AMPULA CON POLVO CONTIENE: BENCILPENICILINA PROCAINICA EQUIVALENTE A 300 000 UI DE BENCILPENICILINA BENCILPENICILINA CRISTALINA EQUIVALENTE A 100 000 UI DE BENCILPENICILINA. ENVASE CON UN FRASCO AMPULA Y 2 ML DE DILUYENTE.</t>
  </si>
  <si>
    <t>1924</t>
  </si>
  <si>
    <t>BENCILPENICILINA PROCAINICA -BENCILPENICILINA CRISTALINA SUSPENSION INYECTABLE CADA FRASCO AMPULA CON POLVO CONTIENE: BENCILPENICILINA PROCAINICA EQUIVALENTE A 600 000 UI DE BENCILPENICILINA BENCILPENICILINA CRISTALINA EQUIVALENTE A 200 000 UI DE BENCILPENICILINA. ENVASE CON UN FRASCO AMPULA Y 2 ML DE DILUYENTE.</t>
  </si>
  <si>
    <t>1925</t>
  </si>
  <si>
    <t>BENZATINA BENCILPENICILINA SUSPENSION INYECTABLE CADA FRASCO AMPULA CON POLVO CONTIENE: BENZATINA BENCILPENICILINA EQUIVALENTE A 1 200 000 UI DE BENCILPENICILINA. ENVASE CON UN FRASCO AMPULA Y 5 ML DE DILUYENTE.</t>
  </si>
  <si>
    <t>1926</t>
  </si>
  <si>
    <t>DICLOXACILINA CAPSULA O COMPRIMIDO CADA CAPSULA O COMPRIMIDO CONTIENE: DICLOXACILINA SODICA 500 MG ENVASE CON 20 CAPSULAS O COMPRIMIDOS.</t>
  </si>
  <si>
    <t>1927</t>
  </si>
  <si>
    <t>DICLOXACILINA SUSPENSION ORAL CADA 5 ML CONTIENEN: DICLOXACILINA SODICA 250 MG ENVASE CON POLVO PARA 60 ML Y DOSIFICADOR.</t>
  </si>
  <si>
    <t>1928</t>
  </si>
  <si>
    <t>DICLOXACILINA SOLUCION INYECTABLE CADA FRASCO AMPULA CON POLVO CONTIENE: DICLOXACILINA SODICA EQUIVALENTE A 250 MG DE DICLOXACILINA. ENVASE FRASCO AMPULA Y 5 ML DE DILUYENTE.</t>
  </si>
  <si>
    <t>1929</t>
  </si>
  <si>
    <t>AMPICILINA TABLETA O CAPSULA CADA TABLETA O CAPSULA CONTIENE: AMPICILINA ANHIDRA O AMPICILINA TRIHIDRATADA EQUIVALENTE A 500 MG DE AMPICILINA. ENVASE CON 20 TABLETAS O CAPSULAS.</t>
  </si>
  <si>
    <t>1930</t>
  </si>
  <si>
    <t>AMPICILINA SUSPENSION ORAL CADA 5 ML CONTIENEN: AMPICILINA TRIHIDRATADA EQUIVALENTE A 250 MG DE AMPICILINA. ENVASE CON POLVO PARA 60 ML Y DOSIFICADOR.</t>
  </si>
  <si>
    <t>1931</t>
  </si>
  <si>
    <t>AMPICILINA SOLUCION INYECTABLE CADA FRASCO AMPULA CON POLVO CONTIENE: AMPICILINA SODICA EQUIVALENTE A 500 MG DE AMPICILINA. ENVASE CON UN FRASCO AMPULA Y 2 ML DE DILUYENTE.</t>
  </si>
  <si>
    <t>1933</t>
  </si>
  <si>
    <t>BENCILPENICILINA SODICA CRISTALINA SOLUCION INYECTABLE CADA FRASCO AMPULA CON POLVO CONTIENE: BENCILPENICILINA SODICA CRISTALINA EQUIVALENTE A 5 000 000 UI DE BENCILPENICILINA. ENVASE CON UN FRASCO AMPULA.</t>
  </si>
  <si>
    <t>1935</t>
  </si>
  <si>
    <t>CEFOTAXIMA SOLUCION INYECTABLE CADA FRASCO AMPULA CON POLVO CONTIENE: CEFOTAXIMA SODICA EQUIVALENTE A 1 G DE CEFOTAXIMA. ENVASE CON UN FRASCO AMPULA Y 4 ML DE DILUYENTE.</t>
  </si>
  <si>
    <t>1937</t>
  </si>
  <si>
    <t>CEFTRIAXONA SOLUCION INYECTABLE CADA FRASCO AMPULA CON POLVO CONTIENE: CEFTRIAXONA SODICA EQUIVALENTE A 1 G DE CEFTRIAXONA. ENVASE CON UN FRASCO AMPULA Y 10 ML DE DILUYENTE.</t>
  </si>
  <si>
    <t>1938</t>
  </si>
  <si>
    <t>BENCILPENICILINA BENZATINICA COMPUESTA SUSPENSION INYECTABLE CADA FRASCO AMPULA CON POLVO CONTIENE: BENZATINA BENCILPENICILINA EQUIVALENTE A 600 000 UI DE BENCILPENICILINA BENCILPENICILINA PROCAINICA EQUIVALENTE A 300 000 UI DE BENCILPENICILINA BENCILPENICILINA CRISTALINA EQUIVALENTE A 300 000 UI DE BENCILPENICILINA ENVASE CON UN FRASCO AMPULA Y DILUYENTE CON 3 ML.</t>
  </si>
  <si>
    <t>1940</t>
  </si>
  <si>
    <t>DOXICICLINA CAPSULA O TABLETA CONTIENE: HICLATO DE DOXICICLINA EQUIVALENTE A 100 MG DE DOXICILINA. ENVASE CON 10 CAPSULAS O TABLETAS.</t>
  </si>
  <si>
    <t>1954</t>
  </si>
  <si>
    <t>GENTAMICINA SOLUCION INYECTABLE CADA AMPOLLETA CONTIENE: SULFATO DE GENTAMICINA EQUIVALENTE A 80 MG DE GENTAMICINA. ENVASE CON AMPOLLETA CON 2 ML.</t>
  </si>
  <si>
    <t>1955</t>
  </si>
  <si>
    <t>GENTAMICINA SOLUCION INYECTABLE CADA AMPOLLETA CONTIENE: SULFATO DE GENTAMICINA EQUIVALENTE A 20 MG DE GENTAMICINA BASE. ENVASE CON AMPOLLETA CON 2 ML.</t>
  </si>
  <si>
    <t>1956</t>
  </si>
  <si>
    <t>AMIKACINA SOLUCION INYECTABLE CADA AMPOLLETA O FRASCO AMPULA CONTIENE: SULFATO DE AMIKACINA EQUIVALENTE A 500 MG DE AMIKACINA. ENVASE CON 1 AMPOLLETA O FRASCO AMPULA CON 2 ML.</t>
  </si>
  <si>
    <t>1957</t>
  </si>
  <si>
    <t>AMIKACINA SOLUCION INYECTABLE CADA AMPOLLETA O FRASCO AMPULA CONTIENE: SULFATO DE AMIKACINA EQUIVALENTE A 100 MG DE AMIKACINA. ENVASE CON 1 AMPOLLETA O FRASCO AMPULA CON 2 ML.</t>
  </si>
  <si>
    <t>1969</t>
  </si>
  <si>
    <t>AZITROMICINA TABLETA CADA TABLETA CONTIENE: AZITROMICINA DIHIDRATADA EQUIVALENTE A 500 MG DE AZITROMICINA ENVASE CON 4 TABLETAS.</t>
  </si>
  <si>
    <t>1971</t>
  </si>
  <si>
    <t>ERITROMICINA CAPSULA O TABLETA CADA CAPSULA O TABLETA CONTIENE: ESTEARATO DE ERITROMICINA EQUIVALENTE A 500 MG DE ERITROMICINA. ENVASE CON 20 CAPSULAS O TABLETAS.</t>
  </si>
  <si>
    <t>1972</t>
  </si>
  <si>
    <t>ERITROMICINA SUSPENSION ORAL CADA 5 ML CONTIENEN: ESTEARATO O ETILSUCCINATO O ESTOLATO DE ERITROMICINA EQUIVALENTE A 250 MG DE ERITROMICINA. ENVASE CON POLVO PARA 100 ML Y DOSIFICADOR.</t>
  </si>
  <si>
    <t>1973</t>
  </si>
  <si>
    <t>CLINDAMICINA SOLUCION INYECTABLE CADA AMPOLLETA CONTIENE: FOSFATO DE CLINDAMICINA EQUIVALENTE A 300 MG DE CLINDAMICINA. ENVASE AMPOLLETA CON 2 ML.</t>
  </si>
  <si>
    <t>1981</t>
  </si>
  <si>
    <t>TETRACICLINA TABLETA O CAPSULA CADA TABLETA O CAPSULA CONTIENE: CLORHIDRATO DE TETRACICLINA 250 MG ENVASE CON 10 TABLETAS O CAPSULAS.</t>
  </si>
  <si>
    <t>1991</t>
  </si>
  <si>
    <t>CLORANFENICOL CAPSULA CADA CAPSULA CONTIENE: CLORANFENICOL 500 MG ENVASE CON 20 CAPSULAS.</t>
  </si>
  <si>
    <t>1992</t>
  </si>
  <si>
    <t>CLORANFENICOL SOLUCION INYECTABLE CADA FRASCO AMPULA CON POLVO CONTIENE: SUCCINATO SODICO DE CLORANFENICOL EQUIVALENTE A 1 G DE CLORANFENICOL. ENVASE CON UN FRASCO AMPULA CON DILUYENTE DE 5 ML.</t>
  </si>
  <si>
    <t>2012</t>
  </si>
  <si>
    <t>AMFOTERICINA B O ANFOTERICINA B. SOLUCION INYECTABLE CADA FRASCO AMPULA CON POLVO CONTIENE: AMFOTERICINA B O ANFOTERICINA B 50 MG. ENVASE CON UN FRASCO AMPULA.</t>
  </si>
  <si>
    <t>2016</t>
  </si>
  <si>
    <t>KETOCONAZOL TABLETA. CADA TABLETA CONTIENE: KETOCONAZOL 200 MG. ENVASE CON 10 TABLETAS.</t>
  </si>
  <si>
    <t>2018</t>
  </si>
  <si>
    <t>ITRACONAZOL CAPSULA CADA CAPSULA CONTIENE: ITRACONAZOL 100 MG ENVASE CON 15 CAPSULAS.</t>
  </si>
  <si>
    <t>2030</t>
  </si>
  <si>
    <t>CLOROQUINA TABLETA CADA TABLETA CONTIENE: FOSFATO DE CLOROQUINA EQUIVALENTE A 150 MG DE CLOROQUINA. ENVASE CON 1 000 TABLETAS.</t>
  </si>
  <si>
    <t>2031</t>
  </si>
  <si>
    <t>PRIMAQUINA TABLETA CADA TABLETA CONTIENE: FOSFATO DE PRIMAQUINA EQUIVALENTE A 5 MG DE PRIMAQUINA. ENVASE CON 20 TABLETAS.</t>
  </si>
  <si>
    <t>2032</t>
  </si>
  <si>
    <t>PRIMAQUINA TABLETA CADA TABLETA CONTIENE: FOSFATO DE PRIMAQUINA EQUIVALENTE A 15 MG DE PRIMAQUINA. ENVASE CON 20 TABLETAS.</t>
  </si>
  <si>
    <t>2040</t>
  </si>
  <si>
    <t>PRAZICUANTEL TABLETA CADA TABLETA CONTIENE: PRAZICUANTEL 600 MG ENVASE CON 25 TABLETAS.</t>
  </si>
  <si>
    <t>2042</t>
  </si>
  <si>
    <t>TINIDAZOL TABLETA CADA TABLETA CONTIENE: TINIDAZOL 500 MG ENVASE CON 8 TABLETAS.</t>
  </si>
  <si>
    <t>2111</t>
  </si>
  <si>
    <t>AMLODIPINO TABLETA O CAPSULA CADA TABLETA O CAPSULA CONTIENE: BESILATO O MALEATO DE AMLODIPINO EQUIVALENTE A 5 MG DE AMLODIPINO. ENVASE CON 30 TABLETAS O CAPSULAS.</t>
  </si>
  <si>
    <t>2112</t>
  </si>
  <si>
    <t>DILTIAZEM TABLETA O GRAGEA CADA TABLETA CONTIENE: CLORHIDRATO DE DILTIAZEM 30 MG ENVASE CON 30 TABLETAS O GRAGEAS.</t>
  </si>
  <si>
    <t>2114</t>
  </si>
  <si>
    <t>FELODIPINO TABLETA DE LIBERACION PROLONGADA CADA TABLETA CONTIENE: FELODIPINO 5 MG ENVASE CON 10 TABLETAS DE LIBERACION PROLONGADA.</t>
  </si>
  <si>
    <t>2127</t>
  </si>
  <si>
    <t>AMOXICILINA SUSPENSION ORAL CADA FRASCO CON POLVO CONTIENE: AMOXICILINA TRIHIDRATADA EQUIVALENTE A 7.5 G DE AMOXICILINA. ENVASE CON POLVO PARA 75 ML (500 MG/5 ML).</t>
  </si>
  <si>
    <t>2128</t>
  </si>
  <si>
    <t>AMOXICILINA CAPSULA CADA CAPSULA CONTIENE: AMOXICILINA TRIHIDRATADA EQUIVALENTE A 500 MG DE AMOXICILINA. ENVASE CON 12 CAPSULAS.</t>
  </si>
  <si>
    <t>2129</t>
  </si>
  <si>
    <t>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t>
  </si>
  <si>
    <t>2130</t>
  </si>
  <si>
    <t>AMOXICILINA – ACIDO CLAVULANICO. SOLUCION INYECTABLE. CADA FRASCO AMPULA CON POLVO CONTIENE: AMOXICILINA SODICA EQUIVALENTE A 500 MG DE AMOXICILINA. CLAVULANATO DE POTASIO EQUIVALENTE A 100 MG DE ACIDO CLAVULANICO. ENVASE CON UN FRASCO AMPULA CON O SIN 10 ML DE DILUYENTE.</t>
  </si>
  <si>
    <t>2132</t>
  </si>
  <si>
    <t>CLARITROMICINA TABLETA CADA TABLETA CONTIENE: CLARITROMICINA 250 MG ENVASE CON 10 TABLETAS.</t>
  </si>
  <si>
    <t>2133</t>
  </si>
  <si>
    <t>CLINDAMICINA CAPSULA CADA CAPSULA CONTIENE: CLORHIDRATO DE CLINDAMICINA EQUIVALENTE A 300 MG DE CLINDAMICINA. ENVASE CON 16 CAPSULAS.</t>
  </si>
  <si>
    <t>2135</t>
  </si>
  <si>
    <t>FLUCONAZOL SOLUCION INYECTABLE CADA FRASCO AMPULA CONTIENE: FLUCONAZOL 100 MG ENVASE CON UN FRASCO AMPULA CON 50 ML (2 MG/ML).</t>
  </si>
  <si>
    <t>2139</t>
  </si>
  <si>
    <t>RIBAVIRINA CAPSULA CADA CAPSULA CONTIENE: RIBAVARINA 400 MG ENVASE CON 12 CAPSULAS.</t>
  </si>
  <si>
    <t>2141</t>
  </si>
  <si>
    <t>BETAMETASONA SOLUCION INYECTABLE CADA AMPOLLETA O FRASCO AMPULA CONTIENE: FOSFATO SODICO DE BETAMETASONA 5.3 MG EQUIVALENTE A 4 MG DE BETAMETASONA. ENVASE CON UN FRASCO AMPULA O UNA AMPOLLETA CON 1 ML.</t>
  </si>
  <si>
    <t>2144</t>
  </si>
  <si>
    <t>LORATADINA TABLETA O GRAGEA CADA TABLETA O GRAGEA CONTIENEN: LORATADINA 10 MG ENVASE CON 20 TABLETAS O GRAGEAS.</t>
  </si>
  <si>
    <t>2145</t>
  </si>
  <si>
    <t>LORATADINA JARABE CADA 100 ML CONTIENEN: LORATADINA 100 MG ENVASE CON 60 ML Y DOSIFICADOR.</t>
  </si>
  <si>
    <t>2151</t>
  </si>
  <si>
    <t>RANITIDINA JARABE CADA 10 ML CONTIENE: CLORHIDRATO DE RANITIDINA 150 MG ENVASE CON 200 ML.</t>
  </si>
  <si>
    <t>2154</t>
  </si>
  <si>
    <t>ENOXAPARINA SOLUCION INYECTABLE CADA JERINGA CONTIENE: ENOXAPARINA SODICA 40 MG ENVASE CON 2 JERINGAS DE 0.4 ML.</t>
  </si>
  <si>
    <t>JGA</t>
  </si>
  <si>
    <t>2162</t>
  </si>
  <si>
    <t>IPRATROPIO SUSPENSION EN AEROSOL CADA G CONTIENE: BROMURO DE IPRATROPIO 0.286 MG (20 MICROGRAMO POR NEBULIZACION) ENVASE CON 15 ML (21.0 G) COMO AEROSOL.</t>
  </si>
  <si>
    <t>2169</t>
  </si>
  <si>
    <t>LEVOCARNITINA. SOLUCION INYECTABLE CADA AMPOLLETA CONTIENE: LEVOCARNITINA 1 G ENVASE CON 5 AMPOLLETAS DE 5 ML.</t>
  </si>
  <si>
    <t>2171</t>
  </si>
  <si>
    <t>LEVOCARNITINA. TABLETA MASTICABLE CADA TABLETA CONTIENE: LEVOCARNITINA 1 G ENVASE CON 20 TABLETAS.</t>
  </si>
  <si>
    <t>2174</t>
  </si>
  <si>
    <t>CIPROFLOXACINO SOLUCION OFTALMICA CADA 1 ML CONTIENE: CLORHIDRATO DE CIPROFLOXACINO MONOHIDRATADO EQUIVALENTE A 3.0 MG DE CIPROFLOXACINO. ENVASE CON GOTERO INTEGRAL CON 5 ML.</t>
  </si>
  <si>
    <t>2187</t>
  </si>
  <si>
    <t>IPRATROPIO SOLUCION CADA 100 ML CONTIENEN: BROMURO DE IPRATROPIO MONOHIDRATADO EQUIVALENTE A 25 MG DE BROMURO DE IPRATROPIO. ENVASE CON FRASCO AMPULA CON 20 ML.</t>
  </si>
  <si>
    <t>2188</t>
  </si>
  <si>
    <t>IPRATROPIO -SALBUTAMOL SOLUCION CADA AMPOLLETA CONTIENE: BROMURO DE IPRATROPIO MONOHIDRATADO EQUIVALENTE A 0.500 MG DE BROMURO DE IPRATROPIO. SULFATO DE SALBUTAMOL EQUIVALENTE A 2.500 MG DE SALBUTAMOL. ENVASE CON 10 AMPOLLETAS DE 2.5 ML.</t>
  </si>
  <si>
    <t>2189</t>
  </si>
  <si>
    <t>TOBRAMICINA SOLUCION OFTALMICA CADA ML CONTIENE: SULFATO DE TOBRAMICINA EQUIVALENTE A 3.0 MG O TOBRAMICINA 3.0 MG ENVASE CON GOTERO INTEGRAL CON15 ML.</t>
  </si>
  <si>
    <t>2192</t>
  </si>
  <si>
    <t>ACIDO FOLINICO SOLUCION INYECTABLE CADA FRASCO AMPULA O AMPOLLETA CONTIENE: FOLINATO CALCICO EQUIVALENTE A 50 MG DE ACIDO FOLINICO. ENVASE CON UN FRASCO AMPULA O AMPOLLETA CON 4 ML.</t>
  </si>
  <si>
    <t>2195</t>
  </si>
  <si>
    <t>ONDANSETRON CADA TABLETA CONTIENE: CLORHIDRATO DIHIDRATADO DE ONDANSETRON EQUIVALENTE A 8 MG DE ONDANSETRON ENVASE CON 10 TABLETAS.</t>
  </si>
  <si>
    <t>2198</t>
  </si>
  <si>
    <t>OXIMETAZOLINA SOLUCION NASAL CADA 100 ML CONTIENEN: CLORHIDRATO DE OXIMETAZOLINA 50 MG ENVASE CON GOTERO INTEGRAL CON 20 ML.</t>
  </si>
  <si>
    <t>2199</t>
  </si>
  <si>
    <t>OXIMETAZOLINA SOLUCION NASAL CADA 100 ML CONTIENEN CLORHIDRATO DE OXIMETAZOLINA 25 MG ENVASE CON GOTERO INTEGRAL CON 20 ML.</t>
  </si>
  <si>
    <t>2207</t>
  </si>
  <si>
    <t>TIBOLONA TABLETA CADA TABLETA CONTIENE: TIBOLONA 2.5 MG ENVASE CON 30 TABLETAS.</t>
  </si>
  <si>
    <t>2210</t>
  </si>
  <si>
    <t>LEVONORGESTREL COMPRIMIDO O TABLETA CADA COMPRIMIDO O TABLETA CONTIENE: LEVONORGESTREL 0.750 MG ENVASE CON 2 COMPRIMIDOS O TABLETAS.</t>
  </si>
  <si>
    <t>T.C</t>
  </si>
  <si>
    <t>2230</t>
  </si>
  <si>
    <t>AMOXICILINA -ACIDO CLAVULANICO TABLETA CADA TABLETA CONTIENE: AMOXICILINA TRIHIDRATADA EQUIVALENTE A 500 MG DE AMOXILINA. CLAVULANATO DE POTASIO EQUIVALENTE A 125 MG DE ACIDO CLAVULANICO. ENVASE CON 12 TABLETAS.</t>
  </si>
  <si>
    <t>KG.</t>
  </si>
  <si>
    <t>2247</t>
  </si>
  <si>
    <t>CINITAPRIDA COMPRIMIDO CADA COMPRIMIDO CONTIENE BITARTRATO DE CINITAPRIDA EQUIVALENTE A 1 MG DE CINITAPRIDA. ENVASE CON 25 COMPRIMIDOS.</t>
  </si>
  <si>
    <t>2301</t>
  </si>
  <si>
    <t>HIDROCLOROTIAZIDA TABLETA CADA TABLETA CONTIENE: HIDROCLOROTIAZIDA 25 MG ENVASE CON 20 TABLETAS.</t>
  </si>
  <si>
    <t>2302</t>
  </si>
  <si>
    <t>ACETAZOLAMIDA TABLETA CADA TABLETA CONTIENE: ACETAZOLAMIDA 250 MG ENVASE CON 20 TABLETAS.</t>
  </si>
  <si>
    <t>2304</t>
  </si>
  <si>
    <t>ESPIRONOLACTONA TABLETA CADA TABLETA CONTIENE: ESPIRONOLACTONA 25 MG ENVASE CON 30 TABLETAS.</t>
  </si>
  <si>
    <t>2306</t>
  </si>
  <si>
    <t>MANITOL SOLUCION INYECTABLE AL 20% CADA ENVASE CONTIENE: MANITOL 50 G ENVASE CON 250 ML.</t>
  </si>
  <si>
    <t>2307</t>
  </si>
  <si>
    <t>FUROSEMIDA TABLETA CADA TABLETA CONTIENE: FUROSEMIDA 40 MG ENVASE CON 20 TABLETAS.</t>
  </si>
  <si>
    <t>2308</t>
  </si>
  <si>
    <t>FUROSEMIDA SOLUCION INYECTABLE CADA AMPOLLETA CONTIENE: FUROSEMIDA 20 MG ENVASE CON 5 AMPOLLETAS DE 2 ML.</t>
  </si>
  <si>
    <t>2331</t>
  </si>
  <si>
    <t>FENAZOPIRIDINA TABLETA CADA TABLETA CONTIENE: CLORHIDRATO DE FENAZOPIRIDINA 100 MG ENVASE CON 20 TABLETAS.</t>
  </si>
  <si>
    <t>2333</t>
  </si>
  <si>
    <t>2352</t>
  </si>
  <si>
    <t>SOLUCION PARA DIALISIS PERITONEAL BAJA EN MAGNESIO CON SISTEMA DE DOBLE BOLSA. SOLUCION PARA DIALISIS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TUBERIA EN “Y” Y EN EL OTRO EXTREMO BOLSA DE DRENAJE, CON CONECTOR TIPO LUER LOCK Y TAPON CON ANTISEPTICO.</t>
  </si>
  <si>
    <t>2354</t>
  </si>
  <si>
    <t>SOLUCION PARA DIALISIS PERITONEAL BAJA EN MAGNESIO CON SISTEMA DE DOBLE BOLSA. SOLUCION PARA DIALISIS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TUBERIA EN “Y” Y EN EL OTRO EXTREMO BOLSA DE DRENAJE, CON CONECTOR TIPO LUER LOCK Y TAPON CON ANTISEPTICO.</t>
  </si>
  <si>
    <t>2356</t>
  </si>
  <si>
    <t>SOLUCION PARA DIALISIS PERITONEAL BAJA EN MAGNESIO CON SISTEMA DE DOBLE BOLSA. SOLUCION PARA DIALISIS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TUBERIA EN “Y” Y EN EL OTRO EXTREMO BOLSA DE DRENAJE, CON CONECTOR TIPO LUER LOCK Y TAPON CON ANTISEPTICO.</t>
  </si>
  <si>
    <t>2403</t>
  </si>
  <si>
    <t>ESTREPTOMICINA SOLUCION INYECTABLE EL FRASCO AMPULA CON POLVO CONTIENE: SULFATO DE ESTREPTOMICINA EQUIVALENTE A 1 G DE ESTREPTOMICINA. ENVASE CON UN FRASCO AMPULA Y DILUYENTE CON 2 ML.</t>
  </si>
  <si>
    <t>2404</t>
  </si>
  <si>
    <t>ISONIAZIDA TABLETA CADA TABLETA CONTIENE: ISONIAZIDA: 100 MG ENVASE CON 200 TABLETAS.</t>
  </si>
  <si>
    <t>2405</t>
  </si>
  <si>
    <t>ETAMBUTOL TABLETA CADA TABLETAS CONTIENE: CLORHIDRATO DE ETAMBUTOL 400 MG ENVASE CON 50 TABLETAS.</t>
  </si>
  <si>
    <t>2409</t>
  </si>
  <si>
    <t>RIFAMPICINA CAPSULA, COMPRIMIDO O TABLETA RECUBIERTA. CADA CAPSULA, COMPRIMIDO O TABLETA RECUBIERTA CONTIENE: RIFAMPICINA 300 MG ENVASE CON 1000 CAPSULAS, COMPRIMIDOS O TABLETAS RECUBIERTAS.</t>
  </si>
  <si>
    <t>2413</t>
  </si>
  <si>
    <t>PIRAZINAMIDA TABLETA CADA TABLETA CONTIENE: PIRAZINAMIDA 500 MG ENVASE CON 50 TABLETAS.</t>
  </si>
  <si>
    <t>C.G</t>
  </si>
  <si>
    <t>2417</t>
  </si>
  <si>
    <t>ISONIAZIDA -RIFAMPICINA TABLETA RECUBIERTA CADA TABLETA RECUBIERTA CONTIENE: ISONIAZIDA 400 MG RIFAMPICINA 300 MG ENVASE CON 90 TABLETAS RECUBIERTAS.</t>
  </si>
  <si>
    <t>2418</t>
  </si>
  <si>
    <t>ISONIAZIDA -RIFAMPICINA-PIRAZINAMIDA -ETAMBUTOL TABLETA CADA TABLETA CONTIENE: ISONIAZIDA 75 MG RIFAMPICINA 150 MG PIRAZINAMIDA 400 MG CLORHIDRATO DE ETAMBUTOL 300 MG ENVASE CON 240 TABLETAS.</t>
  </si>
  <si>
    <t>2431</t>
  </si>
  <si>
    <t>DEXTROMETORFANO JARABE CADA 100 ML CONTIENEN: BROMHIDRATO DE DEXTROMETORFANO 300 MG ENVASE CON 60 ML Y DOSIFICADOR (15 MG/5 ML).</t>
  </si>
  <si>
    <t>2433</t>
  </si>
  <si>
    <t>BENZONATATO PERLA O CAPSULA CADA PERLA O CAPSULA CONTIENE: BENZONATATO 100 MG ENVASE CON 20 PERLAS O CAPSULAS.</t>
  </si>
  <si>
    <t>P.C</t>
  </si>
  <si>
    <t>2462</t>
  </si>
  <si>
    <t>AMBROXOL COMPRIMIDO CADA COMPRIMIDO CONTIENE: CLORHIDRATO DE AMBROXOL 30 MG ENVASE CON 20 COMPRIMIDOS.</t>
  </si>
  <si>
    <t>2463</t>
  </si>
  <si>
    <t>AMBROXOL SOLUCION CADA 100 ML CONTIENEN: CLORHIDRATO DE AMBROXOL 300 MG ENVASE CON 120 ML Y DOSIFICADOR</t>
  </si>
  <si>
    <t>2471</t>
  </si>
  <si>
    <t>CLORFENAMINA COMPUESTA TABLETA CADA TABLETA CONTIENE PARACETAMOL 500 MG, CAFEINA 25 MG, CLORHIDRATO DE FENILEFRINA 5 MG, MALEATO DE CLORFENAMINA 4 MG, ENVASE CON 10 TABLETAS.</t>
  </si>
  <si>
    <t>2482</t>
  </si>
  <si>
    <t>PREDNISOLONA SOLUCION ORAL CADA 100 ML CONTIENEN: FOSFATO SODICO DE PREDNISOLONA EQUIVALENTE A 100 MG DE PREDNISOLONA. ENVASE CON FRASCO DE 100 ML Y VASO GRADUADO DE 20 ML.</t>
  </si>
  <si>
    <t>2501</t>
  </si>
  <si>
    <t>ENALAPRIL O LISINOPRIL O RAMIPRIL CAPSULA O TABLETA CADA CAPSULA O TABLETA CONTIENE: MALEATO DE ENALAPRIL 10 MG O LISINOPRIL 10 MG O RAMIPRIL 10 MG ENVASE CON 30 CAPSULAS O TABLETAS.</t>
  </si>
  <si>
    <t>2508</t>
  </si>
  <si>
    <t>BECLOMETASONA, DIPROPIONATO DE SUSPENSION EN AEROSOL CADA INHALACION CONTIENE: DIPROPIONATO DE BECLOMETASONA 250 MICROGRAMOS. ENVASE CON DISPOSITIVO INHALADOR PARA 200 DOSIS.</t>
  </si>
  <si>
    <t>2512</t>
  </si>
  <si>
    <t>AMINOACIDOS CRISTALINOS SOLUCION INYECTABLE AL 10% PEDIATRICOS PRESENTACION DE 500 ML.</t>
  </si>
  <si>
    <t>2519</t>
  </si>
  <si>
    <t>NITAZOXANIDA TABLETA CADA TABLETA CONTIENE: NITAZOXANIDA 200 MG ENVASE CON 6 TABLETAS.</t>
  </si>
  <si>
    <t>2520</t>
  </si>
  <si>
    <t>LOSARTAN GRAGEA O COMPRIMIDO RECUBIERTO CADA GRAGEA O COMPRIMIDO RECUBIERTO CONTIENE: LOSARTAN POTASICO 50 MG ENVASE CON 30 GRAGEAS O COMPRIMIDOS RECUBIERTOS.</t>
  </si>
  <si>
    <t>2523</t>
  </si>
  <si>
    <t>NITAZOXANIDA GRAGEA O TABLETA RECUBIERTA CADA GRAGEA O TABLETA RECUBIERTA CONTIENE: NITAZOXANIDA 500 MG ENVASE CON 6 GRAGEAS O TABLETAS RECUBIERTAS.</t>
  </si>
  <si>
    <t>2530</t>
  </si>
  <si>
    <t>CANDESARTAN CILEXETILO -HIDROCLOROTIAZIDA TABLETA CADA TABLETA CONTIENE: CANDESARTAN CILEXETILO 16.0 MG HIDROCLOROTIAZIDA 12.5 MG ENVASE CON 28 TABLETAS.</t>
  </si>
  <si>
    <t>2540</t>
  </si>
  <si>
    <t>TELMISARTAN TABLETA CADA TABLETA CONTIENE: TELMISARTAN 40 MG ENVASE CON 30 TABLETAS.</t>
  </si>
  <si>
    <t>2606</t>
  </si>
  <si>
    <t>PRIMIDONA TABLETA CADA TABLETA CONTIENE: PRIMIDONA 250 MG ENVASE CON 50 TABLETAS.</t>
  </si>
  <si>
    <t>2611</t>
  </si>
  <si>
    <t>FENITOINA SUSPENSION ORAL CADA 5 ML CONTIENEN: FENITOINA 37.5 MG ENVASE CON 120 ML Y VASITO DOSIFICADOR DE 5 ML.</t>
  </si>
  <si>
    <t>2617</t>
  </si>
  <si>
    <t>LEVETIRACETAM TABLETA CADA TABLETA CONTIENE: LEVETIRACETAM 500 MG ENVASE CON 60 TABLETAS.</t>
  </si>
  <si>
    <t>2618</t>
  </si>
  <si>
    <t>LEVETIRACETAM TABLETA CADA TABLETA CONTIENE: LEVETIRACETAM 1 000 MG ENVASE CON 30 TABLETAS.</t>
  </si>
  <si>
    <t>2622</t>
  </si>
  <si>
    <t>04</t>
  </si>
  <si>
    <t>VALPROATO DE MAGNESIO TABLETA CON CUBIERTA O CAPA ENTERICA O TABLETA DE LIBERACION RETARDADA CADA TABLETA CONTIENE: VALPROATO DE MAGNESIO 200 MG EQUIVALENTE A 185.6 MG DE ACIDO VALPROICO O VALPROATO DE MAGNESIO 200 MG. ENVASE CON 40 TABLETAS.</t>
  </si>
  <si>
    <t>2623</t>
  </si>
  <si>
    <t>VALPROATO DE MAGNESIO SOLUCION CADA ML CONTIENE: VALPROATO DE MAGNESIO EQUIVALENTE A 186 MG DE ACIDO VALPROICO. ENVASE CON 40 ML.</t>
  </si>
  <si>
    <t>2624</t>
  </si>
  <si>
    <t>FENITOINA SOLUCION INYECTABLE CADA AMPOLLETA CONTIENE: FENITOINA SODICA 250 MG ENVASE CON UNA AMPOLLETA (250 MG/5 ML).</t>
  </si>
  <si>
    <t>2627</t>
  </si>
  <si>
    <t>OXCARBAZEPINA GRAGEA O TABLETA CADA GRAGEA O TABLETA CONTIENE OXCARBAZEPINA 600 MG ENVASE CON 20 GRAGEAS O TABLETAS.</t>
  </si>
  <si>
    <t>2628</t>
  </si>
  <si>
    <t>OXCARBAZEPINA SUSPENSION ORAL CADA 100 ML CONTIENEN: OXCARBAZEPINA 6 G ENVASE CON 100 ML.</t>
  </si>
  <si>
    <t>2649</t>
  </si>
  <si>
    <t>PRAMIPEXOL TABLETA CADA TABLETA CONTIENE DICLORHIDRATO DE PRAMIPEXOL MONOHIDRATADO 0.5 MG ENVASE CON 30 TABLETAS.</t>
  </si>
  <si>
    <t>2650</t>
  </si>
  <si>
    <t>PRAMIPEXOL TABLETA CADA TABLETA CONTIENE DICLORHIDRATO DE PRAMIPEXOL MONOHIDRATADO 1.0 MG ENVASE CON 30 TABLETAS.</t>
  </si>
  <si>
    <t>2662</t>
  </si>
  <si>
    <t>PIRIDOSTIGMINA GRAGEA O TABLETA CADA GRAGEA O TABLETA CONTIENE: BROMURO DE PIRIDOSTIGMINA 60 MG ENVASE CON 20 GRAGEAS.</t>
  </si>
  <si>
    <t>2707</t>
  </si>
  <si>
    <t>ACIDO ASCORBICO TABLETA CADA TABLETA CONTIENE: ACIDO ASCORBICO 100 MG ENVASE CON 20 TABLETAS.</t>
  </si>
  <si>
    <t>2714</t>
  </si>
  <si>
    <t>COMPLEJO B CADA TABLETA, COMPRIMIDO O CAPSULA CONTIENE: MONONITRATO O CLORHIDRATO DE TIAMINA 100 MG CLORHIDRATO DE PIRIDOXINA 5 MG CIANOCOBALAMINA 50 MICROGRAMOS ENVASE CON 30 TABLETAS, COMPRIMIDOS O CAPSULAS.</t>
  </si>
  <si>
    <t>2715</t>
  </si>
  <si>
    <t>VITAMINA E GRAGEA O CAPSULA CADA GRAGEA O CAPSULA CONTIENE: VITAMINA E 400 MG ENVASE CON 99 GRAGEAS O CAPSULAS.</t>
  </si>
  <si>
    <t>G.C</t>
  </si>
  <si>
    <t>2736</t>
  </si>
  <si>
    <t>DIETA ELEMENTAL. POLVOENVASE CON 10 SOBRES CON 79.5 A 80.4 G CADA UNO.</t>
  </si>
  <si>
    <t>2737</t>
  </si>
  <si>
    <t>AMINOACIDOS CON ELECTROLITOS SOLUCION INYECTABLE AL 8.5% CADA 100 ML. CONTIENE L-ISOLEUCINA UNIDAD EN MILIGRAMOS: MINIMO 400, MAXIMO 620. L-LEUCINA UNIDAD EN MILIGRAMOS: MINIMO 520, MAXIMO 810. L-LISINA UNIDAD EN MILIGRAMOS: MINIMO 490, MAXIMO 870. L-METIONINA UNIDAD EN MILIGRAMOS: MINIMO 250, MAXIMO 500. L- FENILALANINA UNIDAD EN MILIGRAMOS: MINIMO 380, MAXIMO 720. L-TREONINA UNIDAD EN MILIGRAMOS: MINIMO 340, MAXIMO 460. L-TRIPTOFANO UNIDAD EN MILIGRAMOS: MINIMO 130, MAXIMO 160. L-VALINA UNIDAD EN MILIGRAMOS: MINIMO 390, MAXIMO 680. HISTIDINA UNIDAD EN MILIGRAMOS: MINIMO 240, MAXIMO 380. CISTEINA O CISTINA UNIDAD EN MILIGRAMOS: MINIMO 0, MAXIMO 80. TIROSINA UNIDAD EN MILIGRAMOS: MINIMO 30, MAXIMO 50. L-ALANINA UNIDAD EN MILIGRAMOS: MINIMO 390, MAXIMO 1760. L-ARGININA UNIDAD EN MILIGRAMOS: MINIMO 430, MAXIMO 880. L-PROLINA UNIDAD EN MILIGRAMOS: MINIMO 350, MAXIMO 1000. L-SERINA UNIDAD EN MILIGRAMOS: MINIMO 0, MAXIMO 930. GLICINA (ACIDO AMINOACETICO) UNIDAD EN MILIGRAMOS: MINIMO 460, MAXIMO 1760. L-TAURINA UNIDAD EN MILIGRAMOS: MINIMO 0, MAXIMO 200. ACETATO DE SODIO UNIDAD EN MILIEQUIVALENTES POR LITRO: MINIMO 70, MAXIMO 594.POTASIO UNIDAD EN MILIEQUIVALENTES POR LITRO: MINIMO 60, MAXIMO 66. CLORURO DE MAGNESIO UNIDAD EN MILIGRAMOS: MINIMO 0, MAXIMO 102. CLORURO DE SODIO UNIDAD EN MILIGRAMOS: MINIMO 154, MAXIMO 410. FOSFATO DIBASICO DE POTASIO UNIDAD EN MILIGRAMOS: MINIMO 400, MAXIMO 522. * ACIDO L-ASPARTICO UNIDAD EN MILIGRAMOS: MINIMO 0. MAXIMO 410. * ACIDO GLUTAMICO UNIDAD EN MILIGRAMOS: MINIMO 0, MAXIMO 710. NITROGENO TOTAL UNIDAD EN GRAMOS POR LITROS: MINIMO 13.5, MAXIMO 16. NOTA: * PUEDEN O NO VENIR EN LA FORMULA, LO CUAL NO MODIFICA EL EFECTO TERAPEUTICO DESEADO. PRESENTACIÓN ENVASE 500 MILILITROS.</t>
  </si>
  <si>
    <t>2738</t>
  </si>
  <si>
    <t>AMINOACIDOS CRISTALINOS. SOLUCION INYECTABLE AL 10% - ADULTOS. CADA 100 MILILITROS CONTIENEN: L- ISOLEUCINA, UNIDAD DE MEDIDA: MG, CANTIDAD MINIMA EN CADA 100 ML: 490, CANTIDAD MAXIMA EN CADA 100 ML: 720; L- LEUCINA, UNIDAD DE MEDIDA: MG, CANTIDAD MINIMA EN CADA 100 ML: 719, CANTIDAD MAXIMA EN CADA 100 ML: 940; L- LISINA, UNIDAD DE MEDIDA: MG, CANTIDAD MINIMA EN CADA 100 ML: 599, CANTIDAD MAXIMA EN CADA 100 ML: 720; L- METIONINA, UNIDAD DE MEDIDA: MG, CANTIDAD MINIMA EN CADA 100 ML: 294, CANTIDAD MAXIMA EN CADA 100 ML: 440; L- FENILALANINA, UNIDAD DE MEDIDA: MG, CANTIDAD MINIMA EN CADA 100 ML: 440, CANTIDAD MAXIMA EN CADA 100 ML: 845; L- TREONINA, UNIDAD DE MEDIDA: MG, CANTIDAD MINIMA EN CADA 100 ML: 414, CANTIDAD MAXIMA EN CADA 100 ML: 520; L- TRIPTOFANO, UNIDAD DE MEDIDA: MG, CANTIDAD MINIMA EN CADA 100 ML: 153, CANTIDAD MAXIMA EN CADA 100 ML: 210; L- VALINA, UNIDAD DE MEDIDA: MG, CANTIDAD MINIMA EN CADA 100 ML: 572, CANTIDAD MAXIMA EN CADA 100 ML: 800; HISTIDINA, UNIDAD DE MEDIDA: MG, CANTIDAD MINIMA EN CADA 100 ML: 290, CANTIDAD MAXIMA EN CADA 100 ML: 473; CISTEINA O CISTINA, UNIDAD DE MEDIDA: MG, CANTIDAD MINIMA EN CADA 100 ML: 0, CANTIDAD MAXIMA EN CADA 100 ML: 110; TIROSINA, UNIDAD DE MEDIDA: MG, CANTIDAD MINIMA EN CADA 100 ML: 0, CANTIDAD MAXIMA EN CADA 100 ML: 100; L- ALANINA, UNIDAD DE MEDIDA: MG, CANTIDAD MINIMA EN CADA 100 ML: 458, CANTIDAD MAXIMA EN CADA 100 ML: 2040; L- ARGININA, UNIDAD DE MEDIDA: MG, CANTIDAD MINIMA EN CADA 100 ML: 505, CANTIDAD MAXIMA EN CADA 100 ML: 1134; L- PROLINA, UNIDAD DE MEDIDA: MG, CANTIDAD MINIMA EN CADA 100 ML: 300, CANTIDAD MAXIMA EN CADA 100 ML: 1174; L- SERINA, UNIDAD DE MEDIDA: MG, CANTIDAD MINIMA EN CADA 100 ML: 420, CANTIDAD MAXIMA EN CADA 100 ML: 1092; L- TAURINA, UNIDAD DE MEDIDA: MG, CANTIDAD MINIMA EN CADA 100 ML: 0, CANTIDAD MAXIMA EN CADA 100 ML: 20; GLICINA (AC. AMINOACETICO), UNIDAD DE MEDIDA: MG, CANTIDAD MINIMA EN CADA 100 ML: 540, CANTIDAD MAXIMA EN CADA 100 ML: 1280; ACIDO L- ASPARTICO, UNIDAD DE MEDIDA: MG, CANTIDAD MINIMA EN CADA 100 ML: 0, CANTIDAD MAXIMA EN CADA 100 ML: 481; ACIDO GLUTAMICO, UNIDAD DE MEDIDA: MG, CANTIDAD MINIMA EN CADA 100 ML: 0, CANTIDAD MAXIMA EN CADA 100 ML: 834; ACETATO, UNIDAD DE MEDIDA: MILIEQUIVALENTES POR LITRO, CANTIDAD MINIMA EN CADA 100 ML: 0, CANTIDAD MAXIMA EN CADA 100 ML: 74; POTASIO, UNIDAD DE MEDIDA: MILIEQUIVALENTES POR LITRO, CANTIDAD MINIMA EN CADA 100 ML: 0, CANTIDAD MAXIMA EN CADA 100 ML: 0.55; NITROGENO TOTAL, UNIDAD DE MEDIDA: GRAMOS POR LITRO, CANTIDAD MINIMA EN CADA 100 ML: 15.5, CANTIDAD MAXIMA EN CADA 100 ML: 16.5. PRESENTACION 500 MILILITROS.</t>
  </si>
  <si>
    <t>2739</t>
  </si>
  <si>
    <t>DIETA POLIMERICA A BASE DE CASEINATO DE CALCIO. POLVO. CADA 100 GRAMOS CONTIENE: HIDRATOS DE CARBONO, UNIDAD DE MEDIDA: G, MINIMO 58.50, MAXIMO 68.00; PROTEINA, UNIDAD DE MEDIDA: G, MINIMO 15.80, MAXIMO 17.50; HISTIDINA, UNIDAD DE MEDIDA: G, MINIMO 0.40, MAXIMO 0.5600; ISOLEUCINA, UNIDAD DE MEDIDA: G, MINIMO 0.7035, MAXIMO 1.0135; LEUCINA, UNIDAD DE MEDIDA: G, MINIMO 1.4050, MAXIMO 1.7670; LISINA, UNIDAD DE MEDIDA: G, MINIMO 1.1080, MAXIMO 1.4525; METIONINA, UNIDAD DE MEDIDA: G, MINIMO 0.3925, MAXIMO 0.5256; FENILALANINA, UNIDAD DE MEDIDA: G, MINIMO 0.7810, MAXIMO 0.9450; TREONINA, UNIDAD DE MEDIDA: G, MINIMO 0.6466, MAXIMO 0.8050; TRIPTOFANO, UNIDAD DE MEDIDA: G, MINIMO 0.1833, MAXIMO 0.2450; VALINA, UNIDAD DE MEDIDA: G, MINIMO 0.8553, MAXIMO 1.2950; ARGININA, UNIDAD DE MEDIDA: G, MINIMO 0.6165, MAXIMO 0.6650; ACIDO ASPARTICO, UNIDAD DE MEDIDA: G, MINIMO 1.0500, MAXIMO 1.2310; SERINA, UNIDAD DE MEDIDA: G, MINIMO 0.8750, MAXIMO 0.8910; ACIDO GLUTAMICO, UNIDAD DE MEDIDA: G, MINIMO 3.0100, MAXIMO 3.3530; PROLINA, UNIDAD DE MEDIDA: G, MINIMO 1.4700, MAXIMO 1.5630; GLICINA, UNIDAD DE MEDIDA: G, MINIMO 0.2800, MAXIMO 0.3380; ALANINA, UNIDAD DE MEDIDA: G, MINIMO 0.4375, MAXIMO 0.4910; CISTINA, UNIDAD DE MEDIDA: G, MINIMO 0.0980, MAXIMO 0.7000; TIROSINA, UNIDAD DE MEDIDA: G, MINIMO 0.7414, MAXIMO 1.0150; ACIDOS GRASOS SATURADOS, UNIDAD DE MEDIDA: G, MINIMO 3.41, MAXIMO 15.80; ACIDO PALMITICO, UNIDAD DE MEDIDA: G, MINIMO 0.96, MAXIMO 2.30; ACIDO ESTEARICO, UNIDAD DE MEDIDA: G, MINIMO 0.67, MAXIMO 1.77; GRASOS INSATURADOS, UNIDAD DE MEDIDA: G, MINIMO 0.29, MAXIMO 0.36; LINOLEICO, UNIDAD DE MEDIDA: G, MINIMO 2.70, MAXIMO 12.62; LINOLENICO, UNIDAD DE MEDIDA: G, MINIMO 0.29, MAXIMO 8.50; OLEICO, UNIDAD DE MEDIDA: G, MINIMO 0.20, MAXIMO 1.20; ARAQUIDONICO, UNIDAD DE MEDIDA: G, MINIMO 1.20, MAXIMO 4.00; RELACION POLINSATURADOS/SATURADOS, UNIDAD DE MEDIDA: G, MINIMO 0.11, MAXIMO 8.20; COLESTEROL, UNIDAD DE MEDIDA: G, MINIMO 0.00, MAXIMO 0.02; VITAMINA A, UNIDAD DE MEDIDA: U.I., MINIMO 1028.0, MAXIMO 1170.0; VITAMINA D, UNIDAD DE MEDIDA: U.I., MINIMO 90.10, MAXIMO 96.00; VITAMINA E, UNIDAD DE MEDIDA: MG, MINIMO 10.20, MAXIMO 15.00; ACIDO ASCORBICO, UNIDAD DE MEDIDA: MG, MINIMO 20.00, MAXIMO 68.00; ACIDO FOLICO, UNIDAD DE MEDIDA: MICROGRAMOS, MINIMO 122.00, MAXIMO 200.00; TIAMINA, UNIDAD DE MEDIDA: MG, MINIMO 0.70, MAXIMO 0.72; RIBOFLAVINA, UNIDAD DE MEDIDA: MG, MINIMO 0.70, MAXIMO 0.80; NIACINA, UNIDAD DE MEDIDA: MG, MINIMO 9.00, MAXIMO 10.00; VITAMINA B6, UNIDAD DE MEDIDA: MG, MINIMO 0.90, MAXIMO 1.00; VITAMINA B12, UNIDAD DE MEDIDA: MICROGRAMOS, MINIMO 2.70, MAXIMO 3.10; BIOTINA, UNIDAD DE MEDIDA: MICROGRAMOS, MINIMO 61.00, MAXIMO 150.00; ACIDO PANTOTENICO, UNIDAD DE MEDIDA: MG, MINIMO 2.40, MAXIMO 5.00; VITAMINA K, UNIDAD DE MEDIDA: MICROGRAMOS, MINIMO 18.00, MAXIMO 44.10; COLINA, UNIDAD DE MEDIDA: MG, MINIMO 0.0, MAXIMO 136.00; CALCIO, UNIDAD DE MEDIDA: MG, MINIMO 225.20, MAXIMO 325.20; FOSFORO, UNIDAD DE MEDIDA: MICROGRAMOS, MINIMO 225.20, MAXIMO 268.80; YODO, UNIDAD DE MEDIDA: MG, MINIMO 34.00, MAXIMO 44.00; HIERRO, UNIDAD DE MEDIDA: MG, MINIMO 4.10, MAXIMO 5.00; MAGNESIO, UNIDAD DE MEDIDA: MG, MINIMO 90.10, MAXIMO 105.00; COBRE, UNIDAD DE MEDIDA: MG, MINIMO 0.50, MAXIMO 0.52; ZINC, UNIDAD DE MEDIDA: MG, MINIMO 4.30, MAXIMO 5.40; MANGANESO, UNIDAD DE MEDIDA: MG, MINIMO 0.90, MAXIMO 1.20; POTASIO, UNIDAD DE MEDIDA: MG, MINIMO 515.00, MAXIMO 860.00; SODIO, UNIDAD DE MEDIDA: MG, MINIMO 130.00, MAXIMO 360.00; CLORO, UNIDAD DE MEDIDA: MG, MINIMO 300.00, MAXIMO 610.00; SELENIO, UNIDAD DE MEDIDA: MICROGRAMOS, MINIMO 0.0, MAXIMO 19.00; CROMO, UNIDAD DE MEDIDA: MICROGRAMOS, MINIMO 0.0, MAXIMO 22.5; MOLIBDENO, UNIDAD DE MEDIDA: MICROGRAMOS, MINIMO 0.0, MAXIMO 38.00. ENVASE CON 400 A 454 GRAMOS CON O SIN SABOR.</t>
  </si>
  <si>
    <t>2740</t>
  </si>
  <si>
    <t>LIPIDOS INTRAVENOSOS (LIPIDOS DE CADENA MEDIANA Y LARGA AL 20%; SOYA / TRIGLICERIDOS) EMULSION INYECTABLE (LIPIDOS DE CADENA MEDIANA Y LARGA AL 20%; SOYA / TRIGLICERIDOS) CADA 1000 ML CONTIENEN: ACEITE DE SOYA 100 G TRIGLICERIDOS DE CADENA MEDIANA 100 G CADA ML PROPORCIONA 1.9 KCAL. ENVASE CON 500 ML.</t>
  </si>
  <si>
    <t>2745</t>
  </si>
  <si>
    <t>LIPIDOS INTRAVENOSOS: ACEITE DE PESCADO (ACIDOS GRASOS) EMULSION INYECTABLE CADA 100 ML CONTIENEN: ACEITE DE PESCADO 10.0 G ENVASE CON 50 ML.</t>
  </si>
  <si>
    <t>2801</t>
  </si>
  <si>
    <t>ZINC Y FENILEFRINA SOLUCION OFTALMICA CADA ML CONTIENE: SULFATO DE ZINC HEPTAHIDRATADO 2.5 MG CLORHIDRATO DE FENILEFRINA 1.2 MG ENVASE CON GOTERO INTEGRAL CON 15 ML.</t>
  </si>
  <si>
    <t>2804</t>
  </si>
  <si>
    <t>NAFAZOLINA SOLUCION OFTALMICA CADA ML CONTIENE: CLORHIDRATO DE NAFAZOLINA 1 MG ENVASE CON GOTERO INTEGRAL CON 15 ML.</t>
  </si>
  <si>
    <t>2806</t>
  </si>
  <si>
    <t>CROMOGLICATO DE SODIO SOLUCION OFTALMICA CADA ML CONTIENE: CROMOGLICATO DE SODIO 40 MG ENVASE CON GOTERO INTEGRAL CON 5 ML.</t>
  </si>
  <si>
    <t>2814</t>
  </si>
  <si>
    <t>HIPROMELOSA SOLUCION OFTALMICA AL 0.5% CADA ML CONTIENE: HIPROMELOSA 5 MG ENVASE CON GOTERO INTEGRAL CON 15 ML.</t>
  </si>
  <si>
    <t>2821</t>
  </si>
  <si>
    <t>CLORANFENICOL SOLUCION OFTALMICA CADA ML CONTIENE: CLORANFENICOL LEVOGIRO 5 MG ENVASE CON GOTERO INTEGRAL CON 15 ML.</t>
  </si>
  <si>
    <t>2822</t>
  </si>
  <si>
    <t>CLORANFENICOL UNGÜENTO OFTALMICO CADA G CONTIENE: CLORANFENICOL LEVOGIRO 5 MG, ENVASE CON 5 G.</t>
  </si>
  <si>
    <t>2823</t>
  </si>
  <si>
    <t>NEOMICINA, POLIMIXINA B Y GRAMICIDINA SOLUCION OFTALMICA CADA ML CONTIENE: SULFATO DE NEOMICINA EQUIVALENTE A 1.75 MG DE NEOMICINA. SULFATO DE POLIMIXINA B EQUIVALENTE A 5 000 U DE POLIMIXINA B. GRAMICIDINA 25 MICROGRAMOS ENVASE CON GOTERO INTEGRAL CON 15 ML.</t>
  </si>
  <si>
    <t>2824</t>
  </si>
  <si>
    <t>NEOMICINA, POLIMIXINA B Y BACITRACINA UNGÜENTO OFTALMICO CADA GRAMO CONTIENE: SULFATO DE NEOMICINA EQUIVALENTE A 3.5 MG, DE NEOMICINA. SULFATO DE POLIMIXINA B, EQUIVALENTE A 5 000 U, DE POLIMIXINA B, BACITRACINA 400 U, ENVASE CON 3.5 G.</t>
  </si>
  <si>
    <t>2828</t>
  </si>
  <si>
    <t>GENTAMICINA SOLUCION OFTALMICA CADA ML CONTIENE: SULFATO DE GENTAMICINA EQUIVALENTE A 3 MG, DE GENTAMICINA. ENVASE CON GOTERO INTEGRAL CON 5 ML.</t>
  </si>
  <si>
    <t>2829</t>
  </si>
  <si>
    <t>SULFACETAMIDA SOLUCION OFTALMICA CADA ML CONTIENE: SULFACETAMIDA SODICA 0.1 G ENVASE CON GOTERO INTEGRAL CON 15 ML.</t>
  </si>
  <si>
    <t>2830</t>
  </si>
  <si>
    <t>ACICLOVIR UNGÜENTO OFTALMICO CADA 100 GRAMOS CONTIENEN ACICLOVIR 3 G ENVASE CON 4.5 G.</t>
  </si>
  <si>
    <t>2841</t>
  </si>
  <si>
    <t>PREDNISOLONA SOLUCION OFTALMICA CADA ML CONTIENE: FOSFATO SODICO DE PREDNISOLONA EQUIVALENTE A 5 MG DE FOSFATO DE PREDNISOLONA ENVASE CON GOTERO INTEGRAL CON 5 ML.</t>
  </si>
  <si>
    <t>2851</t>
  </si>
  <si>
    <t>PILOCARPINA SOLUCION OFTALMICA AL 2% CADA ML CONTIENE: CLORHIDRATO DE PILOCARPINA 20 MG ENVASE CON GOTERO INTEGRAL CON 15 ML.</t>
  </si>
  <si>
    <t>2852</t>
  </si>
  <si>
    <t>PILOCARPINA SOLUCION OFTALMICA AL 4% CADA ML CONTIENE: CLORHIDRATO DE PILOCARPINA 40 MG, ENVASE CON GOTERO INTEGRAL CON 15 ML.</t>
  </si>
  <si>
    <t>2858</t>
  </si>
  <si>
    <t>TIMOLOL SOLUCION OFTALMICA CADA ML CONTIENE: MALEATO DE TIMOLOL, EQUIVALENTE A 5 MG, DE TIMOLOL. ENVASE CON GOTERO INTEGRAL CON 5 ML.</t>
  </si>
  <si>
    <t>2871</t>
  </si>
  <si>
    <t>FENILEFRINA SOLUCION OFTALMICA CADA ML CONTIENE: CLORHIDRATO DE FENILEFRINA 100 MG ENVASE CON GOTERO INTEGRAL CON 15 ML.</t>
  </si>
  <si>
    <t>2872</t>
  </si>
  <si>
    <t>ATROPINA SOLUCION OFTALMICA CADA ML CONTIENE: SULFATO DE ATROPINA 10 MG ENVASE CON GOTERO INTEGRAL CON 15 ML.</t>
  </si>
  <si>
    <t>2893</t>
  </si>
  <si>
    <t>HIPROMELOSA SOLUCION OFTALMICA AL 2% CADA ML CONTIENE: HIPROMELOSA 20 MG ENVASE CON GOTERO INTEGRAL CON 15 ML.</t>
  </si>
  <si>
    <t>2899</t>
  </si>
  <si>
    <t>CLORURO DE SODIO POMADA O SOLUCION OFTALMICA CADA GRAMO O ML CONTIENE:CLORURO DE SODIO 50 MG ENVASE CON 7 G O CON GOTERO INTEGRAL CON 10 ML.</t>
  </si>
  <si>
    <t>2900</t>
  </si>
  <si>
    <t>ACETILCOLINA CLORURO DE SOLUCION OFTALMICA CADA FRASCO AMPULA CON LIOFILIZADO CONTIENE: CLORURO DE ACETILCOLINA 20 MG. ENVASE CON UN FRASCO AMPULA CON LIOFILIZADO Y AMPOLLETA CON 2 ML DE DILUYENTE.</t>
  </si>
  <si>
    <t>3003</t>
  </si>
  <si>
    <t>DACARBAZINA SOLUCION INYECTABLE CADA FRASCO AMPULA CON POLVO CONTIENE: DACARBAZINA 200 MG ENVASE CON UN FRASCO AMPULA.</t>
  </si>
  <si>
    <t>3012</t>
  </si>
  <si>
    <t>FLUOROURACILO SOLUCION INYECTABLE CADA AMPOLLETA O FRASCO AMPULA CONTIENE: FLUOROURACILO 250 MG ENVASE CON 10 AMPOLLETAS O FRASCOS AMPULA CON 10 ML.</t>
  </si>
  <si>
    <t>3022</t>
  </si>
  <si>
    <t>MITOMICINA SOLUCION INYECTABLECADA FRASCO AMPULA CON POLVO CONTIENE: MITOMICINA 5 MG ENVASE CON UN FRASCO AMPULA.</t>
  </si>
  <si>
    <t>3044</t>
  </si>
  <si>
    <t>MEDROXIPROGESTERONA TABLETA CADA TABLETA CONTIENE: ACETATO DE MEDROXIPROGESTERONA 10 MG ENVASE CON 10 TABLETAS.</t>
  </si>
  <si>
    <t>3045</t>
  </si>
  <si>
    <t>MEDROXIPROGESTERONA SUSPENSION INYECTABLE CADA FRASCO AMPULA O JERINGA PRELLENADA CONTIENE: ACETATO DE MEDROXIPROGESTERONA 150 MG ENVASE CON UNA FRASCO AMPULA O JERINGA PRELLENADA DE 1 ML.</t>
  </si>
  <si>
    <t>3046</t>
  </si>
  <si>
    <t>CISPLATINO SOLUCION INYECTABLE EL FRASCO AMPULA CON LIOFILIZADO O SOLUCION CONTIENE: CISPLATINO 10 MG ENVASE CON UN FRASCO AMPULA.</t>
  </si>
  <si>
    <t>3047</t>
  </si>
  <si>
    <t>TAMOXIFENO TABLETA CADA TABLETA CONTIENE: CITRATO DE TAMOXIFENO EQUIVALENTE A 20 MG DE TAMOXIFENO ENVASE CON 14 TABLETAS.</t>
  </si>
  <si>
    <t>3055</t>
  </si>
  <si>
    <t>LEUPRORELINA SUSPENSION INYECTABLE CADA JERINGA PRELLENADA CON POLVO LIOFILIZADO O CADA FRASCO AMPULA CON MICROESFERAS LIOFILIZADAS CONTIENE: ACETATO DE LEUPRORELINA 7.5 MG ENVASE CON JERINGA PRELLENADA CON POLVO LIOFILIZADO Y JERINGA PRELLENADA CON 0.3 ML CON SISTEMA DE LIBERACION.</t>
  </si>
  <si>
    <t>3102</t>
  </si>
  <si>
    <t>FENILEFRINA SOLUCION NASAL CADA ML CONTIENE: CLORHIDRATO DE FENILEFRINA 2.5 MG, ENVASE CON GOTERO INTEGRAL CON 15 ML.</t>
  </si>
  <si>
    <t>3111</t>
  </si>
  <si>
    <t>DIFENIDOL TABLETA CADA TABLETA CONTIENE: CLORHIDRATO DE DIFENIDOL EQUIVALENTE A 25 MG DE DIFENIDOL ENVASE CON 30 TABLETAS.</t>
  </si>
  <si>
    <t>3112</t>
  </si>
  <si>
    <t>DIFENIDOL SOLUCION INYECTABLE CADA AMPOLLETA CONTIENE: CLORHIDRATO DE DIFENIDOL EQUIVALENTE A 40 MG DE DIFENIDOL ENVASE CON 2 AMPOLLETAS DE 2 ML.</t>
  </si>
  <si>
    <t>3132</t>
  </si>
  <si>
    <t>NEOMICINA, POLIMIXINA B, FLUOCINOLONA Y LIDOCAINA SOLUCION OTICA CADA 100 ML CONTIENEN: ACETONIDO DE FLUOCINOLONA 0.025 G SULFATO DE POLIMIXINA B EQUIVALENTE A 1 000 000 U DE POLIMIXINA B, SULFATO DE NEOMICINA EQUIVALENTE A 0.350 G, DE NEOMICINA CLORHIDRATO DE LIDOCAINA 2.0 G, ENVASE CON GOTERO INTEGRAL CON 5 ML.</t>
  </si>
  <si>
    <t>3143</t>
  </si>
  <si>
    <t>EPINASTINA TABLETA CADA TABLETA CONTIENE: CLORHIDRATO DE EPINASTINA 20 MG ENVASE CON 10 TABLETAS.</t>
  </si>
  <si>
    <t>3146</t>
  </si>
  <si>
    <t>FEXOFENADINA COMPRIMIDO CADA COMPRIMIDO CONTIENE: CLORHIDRATO DE FEXOFENADINA 180 MG ENVASE CON 10 COMPRIMIDOS.</t>
  </si>
  <si>
    <t>3150</t>
  </si>
  <si>
    <t>LEVOCETIRIZINA TABLETA CADA TABLETA CONTIENE: DICLORHIDRATO DE LEVOCETIRIZINA 5 MG ENVASE CON 20 TABLETAS.</t>
  </si>
  <si>
    <t>3261</t>
  </si>
  <si>
    <t>FLUPENTIXOL SOLUCION INYECTABLE CADA AMPOLLETA CONTIENE: DECANOATO DE FLUPENTIXOL 20 MG ENVASE CON UNA AMPOLLETA DE 1 ML.</t>
  </si>
  <si>
    <t>3265</t>
  </si>
  <si>
    <t>ZIPRASIDONA CAPSULA CADA CAPSULA CONTIENE: CLORHIDRATO DE ZIPRASIDONA EQUIVALENTE A 80 MG DE ZIPRASIDONA. ENVASE CON 28 CAPSULAS.</t>
  </si>
  <si>
    <t>3407</t>
  </si>
  <si>
    <t>NAPROXENO TABLETA CADA TABLETA CONTIENE: NAPROXENO 250 MG ENVASE CON 30 TABLETAS.</t>
  </si>
  <si>
    <t>3409</t>
  </si>
  <si>
    <t>COLCHICINA TABLETA CADA TABLETA CONTIENE: COLCHICINA 1 MG ENVASE CON 30 TABLETAS.</t>
  </si>
  <si>
    <t>3412</t>
  </si>
  <si>
    <t>INDOMETACINA SUPOSITORIO CADA SUPOSITORIO CONTIENE: INDOMETACINA 100 MG ENVASE CON 6 SUPOSITORIOS.</t>
  </si>
  <si>
    <t>3413</t>
  </si>
  <si>
    <t>INDOMETACINA CAPSULA CADA CAPSULA CONTIENE: INDOMETACINA 25 MG ENVASE CON 30 CAPSULAS.</t>
  </si>
  <si>
    <t>3415</t>
  </si>
  <si>
    <t>PIROXICAM CAPSULA O TABLETA CADA CAPSULA O TABLETA CONTIENE: PIROXICAM 20 MG ENVASE CON 20 CAPSULAS O TABLETAS.</t>
  </si>
  <si>
    <t>3417</t>
  </si>
  <si>
    <t>DICLOFENACO CAPSULA O GRAGEA DE LIBERACION PROLONGADA CADA GRAGEA CONTIENE: DICLOFENACO SODICO 100 MG ENVASE CON 20 CAPSULAS O GRAGEAS.</t>
  </si>
  <si>
    <t>3422</t>
  </si>
  <si>
    <t>KETOROLACO TROMETAMINA SOLUCION INYECTABLE CADA FRASCO AMPULA O AMPOLLETA CONTIENE: KETOROLACO-TROMETAMINA 30 MG ENVASE CON 3 FRASCOS AMPULA O 3 AMPOLLETAS DE 1 ML.</t>
  </si>
  <si>
    <t>3423</t>
  </si>
  <si>
    <t>MELOXICAM TABLETA CADA TABLETA CONTIENE: MELOXICAM 15 MG. ENVASE CON 10 TABLETAS.</t>
  </si>
  <si>
    <t>3432</t>
  </si>
  <si>
    <t>DEXAMETASONA TABLETA CADA TABLETA CONTIENE DEXAMETASONA 0.5 MG ENVASE CON 30 TABLETAS.</t>
  </si>
  <si>
    <t>3433</t>
  </si>
  <si>
    <t>METILPREDNISOLONA SUSPENSION INYECTABLE CADA ML CONTIENE: ACETATO DE METILPREDNISOLONA 40 MG UN FRASCO AMPULA CON 2 ML.</t>
  </si>
  <si>
    <t>3443</t>
  </si>
  <si>
    <t>ORFENADRINA SOLUCION INYECTABLE CADA AMPOLLETA CONTIENE: CITRATO DE ORFENADRINA 60 MG. ENVASE CON 6 AMPOLLETAS DE 2 ML.</t>
  </si>
  <si>
    <t>3444</t>
  </si>
  <si>
    <t>METOCARBAMOL TABLETA CADA TABLETA CONTIENE: METOCARBAMOL 400 MG ENVASE CON 30 TABLETAS.</t>
  </si>
  <si>
    <t>3451</t>
  </si>
  <si>
    <t>ALOPURINOL TABLETA CADA TABLETA CONTIENE: ALOPURINOL 300 MG ENVASE CON 20 TABLETAS.</t>
  </si>
  <si>
    <t>3461</t>
  </si>
  <si>
    <t>AZATIOPRINA TABLETA CADA TABLETA CONTIENE: AZATIOPRINA 50 MG ENVASE CON 50 TABLETAS.</t>
  </si>
  <si>
    <t>3504</t>
  </si>
  <si>
    <t>LEVONORGESTREL Y ETINILESTRADIOL GRAGEA CADA GRAGEA CONTIENE: LEVONORGESTREL 0.15 MG, ETINILESTRADIOL 0.03 MG, ENVASE CON 21 GRAGEAS.</t>
  </si>
  <si>
    <t>3505</t>
  </si>
  <si>
    <t>DESOGESTREL Y ETINILESTRADIOL TABLETA CADA TABLETA CONTIENE: DESOGESTREL 0.15 MG ETINILESTRADIOL 0.03 MG, ENVASE CON 21 TABLETAS.</t>
  </si>
  <si>
    <t>3509</t>
  </si>
  <si>
    <t>MEDROXIPROGESTERONA Y CIPIONATO DE ESTRADIOL SUSPENSION INYECTABLE CADA AMPOLLETA O JERINGA CONTIENE: ACETATO DE MEDROXIPROGESTERONA 25 MG, CIPIONATO DE ESTRADIOL 5 MG ENVASE CON UNA AMPOLLETA O JERINGA PRELLENADA DE 0.5 ML.</t>
  </si>
  <si>
    <t>3515</t>
  </si>
  <si>
    <t>NORETISTERONA Y ESTRADIOL SOLUCION INYECTABLE CADA AMPOLLETA O JERINGA CONTIENE:ENANTATO DE NORETISTERONA 50 MG VALERATO DE ESTRADIOL 5 MG ENVASE CON UNA AMPOLLETA O JERINGA CON UN ML.</t>
  </si>
  <si>
    <t>3601</t>
  </si>
  <si>
    <t>GLUCOSA SOLUCION INYECTABLE AL 5 % CADA 100 ML CONTIENE: GLUCOSA ANHIDRA O GLUCOSA 5 GO GLUCOSA MONOHIDRATADA EQUIVALENTE A 5.0 G DE GLUCOSA ENVASE CON 250 ML. CONTIENE: GLUCOSA 12.5 G.</t>
  </si>
  <si>
    <t>3603</t>
  </si>
  <si>
    <t>GLUCOSA SOLUCION INYECTABLE AL 5% CADA 100 ML CONTIENEN: GLUCOSA ANHIDRA O GLUCOSA 5 G O GLUCOSA MONOHIDRATADAEQUIVALENTE A 5.0 G DE GLUCOSA ENVASE CON 1 000 ML. CONTIENE: GLUCOSA 50.0 G.</t>
  </si>
  <si>
    <t>3604</t>
  </si>
  <si>
    <t>GLUCOSA SOLUCION INYECTABLE AL 10% CADA 100 ML CONTIENEN: GLUCOSA ANHIDRA O GLUCOSA 10 G O GLUCOSA MONOHIDRATADA EQUIVALENTE A 10.0 GDE GLUCOSA ENVASE CON 500 ML. CONTIENE: GLUCOSA 50.0 G</t>
  </si>
  <si>
    <t>3605</t>
  </si>
  <si>
    <t>GLUCOSA SOLUCION INYECTABLE AL 10% CADA 100 ML CONTIENEN: GLUCOSA ANHIDRA O GLUCOSA 10 G O GLUCOSA MONOHIDRATADA EQUIVALENTE A 10.0 G DE GLUCOSA ENVASE CON 1 000 ML. CONTIENE: GLUCOSA 100.0 G.</t>
  </si>
  <si>
    <t>3606</t>
  </si>
  <si>
    <t>GLUCOSA SOLUCION INYECTABLE AL 50 % CADA 100 ML CONTIENEN: GLUCOSA ANHIDRA O GLUCOSA 50 G AGUA INYECTABLE 100 ML O GLUCOSA MONOHIDRATADA EQUIVALENTE A 50 G DE GLUCOSA ENVASE CON 250 ML. CONTIENE: GLUCOSA 125 G.</t>
  </si>
  <si>
    <t>3607</t>
  </si>
  <si>
    <t>GLUCOSA SOLUCION INYECTABLE AL 50% CADA 100 ML CONTIENEN: GLUCOSA ANHIDRA O GLUCOSA 50 G O GLUCOSA MONOHIDRATADA EQUIVALENTE A 50.0 G DE GLUCOSA ENVASE CON 50 ML. CONTIENE: GLUCOSA 25.0 G.</t>
  </si>
  <si>
    <t>3608</t>
  </si>
  <si>
    <t>CLORURO DE SODIO SOLUCION INYECTABLE AL 0.9% CADA 100 ML CONTIENEN: CLORURO DE SODIO 0.9 G AGUA INYECTABLE 100 ML ENVASE CON 250 ML. CONTIENE: SODIO 38.5 MILIEQUIVALENTES CLORURO 38.5 MILIEQUIVALENTES.</t>
  </si>
  <si>
    <t>3609</t>
  </si>
  <si>
    <t>CLORURO DE SODIO SOLUCION INYECTABLE AL 0.9% CADA 100 ML CONTIENEN: CLORURO DE SODIO 0.9 G AGUA INYECTABLE 100 ML ENVASE CON 500 ML. CONTIENE: SODIO 77 MILIEQUIVALENTES. CLORURO 77 MILIEQUIVALENTES.</t>
  </si>
  <si>
    <t>3610</t>
  </si>
  <si>
    <t>CLORURO DE SODIO SOLUCION INYECTABLE AL 0.9% CADA 100 ML CONTIENEN: CLORURO DE SODIO 0.9 G AGUA INYECTABLE 100 ML ENVASE CON 1 000 ML. CONTIENE: SODIO 154 MILIEQUIVALENTES CLORURO 154 MILIEQUIVALENTES.</t>
  </si>
  <si>
    <t>3611</t>
  </si>
  <si>
    <t>CLORURO DE SODIO Y GLUCOSA SOLUCION INYECTABLE CADA 100 ML CONTIENEN: CLORURO DE SODIO 0.9 G GLUCOSA ANHIDRA O GLUCOSA 5.0 G O GLUCOSA MONOHIDRATADA EQUIVALENTE A 5.0 G DE GLUCOSA ENVASE CON 250 ML. CONTIENE: SODIO 38.5 MILIEQUIVALENTES CLORURO 38.5 MEQ GLUCOSA 12.5 G</t>
  </si>
  <si>
    <t>3612</t>
  </si>
  <si>
    <t>CLORURO DE SODIO Y GLUCOSA SOLUCION INYECTABLE CADA 100 ML CONTIENEN: CLORURO DE SODIO 0.9 G GLUCOSA ANHIDRA O GLUCOSA 5.0 G O GLUCOSA MONOHIDRATADA EQUIVALENTE A 5.0 G DE GLUCOSA ENVASE CON 500 ML. CONTIENE: SODIO 77 MEQ CLORURO 77 MILIEQUIVALENTES GLUCOSA 25 G.</t>
  </si>
  <si>
    <t>3613</t>
  </si>
  <si>
    <t>CLORURO DE SODIO Y GLUCOSA SOLUCION INYECTABLE CADA 100 ML CONTIENEN: CLORURO DE SODIO 0.9 G GLUCOSA ANHIDRA O GLUCOSA 5.0 G O GLUCOSA MONOHIDRATADA EQUIVALENTE A 5.0 G DE GLUCOSA. ENVASE CON 1 000 ML. CONTIENE: SODIO 154.0 MEQ CLORURO 154.0 MEQ GLUCOSA 50.0 G.</t>
  </si>
  <si>
    <t>3614</t>
  </si>
  <si>
    <t>SOLUCION HARTMANN. SOLUCION INYECTABLE. CADA 100 ML CONTIENEN: CLORURO DE SODIO 0.600 G CLORURO DE POTASIO 0.030 G CLORURO DE CALCIO DIHIDRATADO 0.020 G LACTATO DE SODIO 0.310 G. ENVASE CON 250 ML. MILIEQUIVALENTES POR LITRO: SODIO 130 POTASIO 4 CALCIO 2.72-3 CLORURO 109 LACTATO 28.</t>
  </si>
  <si>
    <t>3615</t>
  </si>
  <si>
    <t>SOLUCION HARTMANN. SOLUCION INYECTABLE. CADA 100 ML CONTIENEN: CLORURO DE SODIO 0.600 G CLORURO DE POTASIO 0.030 G CLORURO DE CALCIO DIHIDRATADO 0.020 G LACTATO DE SODIO 0.310 G. ENVASE CON 500 ML. MILIEQUIVALENTES POR LITRO: SODIO 130 POTASIO 4 CALCIO 2.72-3 CLORURO 109 LACTATO 28.</t>
  </si>
  <si>
    <t>3616</t>
  </si>
  <si>
    <t>SOLUCION HARTMANN. SOLUCION INYECTABLE. CADA 100 ML CONTIENEN: CLORURO DE SODIO 0.600 G CLORURO DE POTASIO 0.030 G CLORURO DE CALCIO DIHIDRATADO 0.020 G LACTATO DE SODIO 0.310 G. ENVASE CON 1000 ML. MILIEQUIVALENTES POR LITRO: SODIO 130 POTASIO 4 CALCIO 2.72-3 CLORURO 109 LACTATO 28.</t>
  </si>
  <si>
    <t>3617</t>
  </si>
  <si>
    <t>FOSFATO DE POTASIO SOLUCION INYECTABLE CADA AMPOLLETA CONTIENE: FOSFATO DE POTASIO DIBASICO 1.550 G FOSFATO DE POTASIO MONOBASICO 0.300 G (POTASIO 20 MILIEQUIVALENTE) (FOSFATO 20 MEQ) ENVASE CON 50 AMPOLLETAS CON 10 ML.</t>
  </si>
  <si>
    <t>3618</t>
  </si>
  <si>
    <t>BICARBONATO DE SODIO SOLUCION INYECTABLE AL 7.5% CADA FRASCO AMPULA CONTIENE: BICARBONATO DE SODIO 3.75 G ENVASE CON FRASCO AMPULA DE 50 ML. EL ENVASE CON 50 ML CONTIENE: BICARBONATO DE SODIO 44.5 MILIEQUIVALENTE.</t>
  </si>
  <si>
    <t>3619</t>
  </si>
  <si>
    <t>BICARBONATO DE SODIO SOLUCION INYECTABLE AL 7.5% CADA AMPOLLETA CONTIENE: BICARBONATO DE SODIO 0.75 G ENVASE CON 50 AMPOLLETAS DE 10 ML. CADA AMPOLLETA CON 10 ML CONTIENE: BICARBONATO DE SODIO 8.9 MILIEQUIVALENTE.</t>
  </si>
  <si>
    <t>3620</t>
  </si>
  <si>
    <t>GLUCONATO DE CALCIO SOLUCION INYECTABLE CADA AMPOLLETA CONTIENE: GLUCONATO DE CALCIO 1 G EQUIVALENTE A 0.093 G DE CALCIO IONIZABLE. ENVASE CON 50 AMPOLLETAS DE 10 ML.</t>
  </si>
  <si>
    <t>3623</t>
  </si>
  <si>
    <t>ELECTROLITOS ORALES SOLUCION CADA SOBRE CON POLVO CONTIENE: GLUCOSA 20.0 G CLORURO DE POTASIO 1.5 G CLORURO DE SODIO 3.5 G CITRATO TRISODICO DIHIDRATADO 2.9 G ENVASE CON 27.9 G.</t>
  </si>
  <si>
    <t>3624</t>
  </si>
  <si>
    <t>GLUCOSA SOLUCION INYECTABLE AL 5% CADA 100 ML CONTIENEN: GLUCOSA ANHIDRA O GLUCOSA 5 G O GLUCOSA MONOHIDRATADA EQUIVALENTE A 5.0 G DE GLUCOSA. ENVASE CON 50 ML. CONTIENE: GLUCOSA 2.5 G.</t>
  </si>
  <si>
    <t>3625</t>
  </si>
  <si>
    <t>GLUCOSA SOLUCION INYECTABLE AL 5% CADA 100 ML CONTIENEN: GLUCOSA ANHIDRA O GLUCOSA 5 G O GLUCOSA MONOHIDRATADA EQUIVALENTE A 5.0 G DE GLUCOSA. ENVASE CON 100 ML. CONTIENE: GLUCOSA 5.0 G.</t>
  </si>
  <si>
    <t>3626</t>
  </si>
  <si>
    <t>CLORURO DE SODIO SOLUCION INYECTABLE AL 0.9% CADA 100 ML CONTIENEN: CLORURO DE SODIO 0.9 G AGUA INYECTABLE 100 ML ENVASE CON 50 ML.</t>
  </si>
  <si>
    <t>3627</t>
  </si>
  <si>
    <t>CLORURO DE SODIO SOLUCION INYECTABLE AL 0.9% CADA 100 ML CONTIENEN: CLORURO DE SODIO 0.9 G AGUA INYECTABLE 100 ML ENVASE CON 100 ML.</t>
  </si>
  <si>
    <t>3629</t>
  </si>
  <si>
    <t>MAGNESIO SULFATO DE SOLUCION INYECTABLE CADA AMPOLLETA CONTIENE: SULFATO DE MAGNESIO 1G (MAGNESIO 8.1 MILIEQUIVALENTE SULFATO 8.1 MILIEQUIVALENTE) ENVASE CON 100 AMPOLLETAS DE 10 ML CON 1 G (100 MG/1 ML).</t>
  </si>
  <si>
    <t>3630</t>
  </si>
  <si>
    <t>GLUCOSA SOLUCION INYECTABLE AL 5 % CADA 100 ML CONTIENE: GLUCOSA ANHIDRA OGLUCOSA 5 G O GLUCOSA MONOHIDRATADA EQUIVALENTE A 5.0 G DE GLUCOSA. ENVASE CON 500 ML. CONTIENE: GLUCOSA 25.0 G.</t>
  </si>
  <si>
    <t>3631</t>
  </si>
  <si>
    <t>GLUCOSA SOLUCION INYECTABLE AL 5% CADA 100 ML CONTIENEN: GLUCOSA ANHIDRA O GLUCOSA 5 G O GLUCOSA MONOHIDRATADA EQUIVALENTE A 5 G DE GLUCOSA ENVASE CON BOLSA DE 50 ML Y ADAPTADOR PARA VIAL.</t>
  </si>
  <si>
    <t>3632</t>
  </si>
  <si>
    <t>GLUCOSA SOLUCION INYECTABLE AL 5% CADA 100 ML CONTIENEN: GLUCOSA ANHIDRA O GLUCOSA 5 G O GLUCOSA MONOHIDRATADA EQUIVALENTE A 5 G DE GLUCOSA ENVASE CON BOLSA DE 100 ML Y ADAPTADOR PARA VIAL.</t>
  </si>
  <si>
    <t>3633</t>
  </si>
  <si>
    <t>CLORURO DE SODIO AL 0.9% SOLUCION INYECTABLE CADA 100 ML CONTIENEN: CLORURO DE SODIO 900 MG AGUA INYECTABLE 100 ML ENVASE CON BOLSA DE 50 ML Y ADAPTADOR PARA VIAL.</t>
  </si>
  <si>
    <t>3634</t>
  </si>
  <si>
    <t>CLORURO DE SODIO AL 0.9% SOLUCION INYECTABLE CADA 100 ML CONTIENEN: CLORURO DE SODIO 900 MG AGUA INYECTABLE 100 ML ENVASE CON BOLSA DE 100 ML Y ADAPTADOR PARA VIAL.</t>
  </si>
  <si>
    <t>3661</t>
  </si>
  <si>
    <t>POLIGELINA SOLUCION INYECTABLE CADA 100 ML CONTIENEN: POLIGELINA 3.5 G ENVASE CON 500 ML CON O SIN EQUIPO PARA SU ADMINISTRACION.</t>
  </si>
  <si>
    <t>3662</t>
  </si>
  <si>
    <t>SEROALBUMINA HUMANA O ALBUMINA HUMANA. SOLUCION INYECTABLE, CADA ENVASE CONTIENE: SEROALBUMINA HUMANA O ALBUMINA HUMANA 12.5 G. ENVASE CON 50 ML</t>
  </si>
  <si>
    <t>3663</t>
  </si>
  <si>
    <t>ALMIDON SOLUCIÓN INYECTABLE AL 10%. CADA 100 ML CONTIENEN: POLI (0-2 HIDROXIETIL) ALMIDÓN O PENTALMIDÓN O HIDROXIETIL ALMIDON (200/0.5) 10 G ENVASE CON 500 ML.</t>
  </si>
  <si>
    <t>3664</t>
  </si>
  <si>
    <t>POLIMERIZADO DE GELATINA SOLUCION INYECTABLE CADA 100 ML CONTIENEN: POLIMERIZADO DE GELATINA SUCCINILADA DEGRADADA 4.0 G ENVASE CON 500 ML</t>
  </si>
  <si>
    <t>3666</t>
  </si>
  <si>
    <t>ALMIDON SOLUCIÓN INYECTABLE AL 6 % CADA 100 ML CONTIENEN: POLI-(O-2 HIDROXIETIL)-ALMIDÓN (130,000 DALTONS) O HIDROXIETIL ALMIDON (130/0.4) 6 G ENVASE CON 500 ML.</t>
  </si>
  <si>
    <t>3671</t>
  </si>
  <si>
    <t>CLORURO DE SODIO SOLUCION INYECTABLE 0.9% CADA AMPOLLETA DE 10 ML CONTIENE: CLORURO DE SODIO 0.09 G (SODIO 1.54 MEQ) (CLORURO 1.54 MEQ) ENVASE CON 100 AMPOLLETAS DE 10 ML.</t>
  </si>
  <si>
    <t>3673</t>
  </si>
  <si>
    <t>AGUA INYECTABLE SOLUCION INYECTABLE CADA AMPOLLETA CONTIENE: AGUA INYECTABLE 5 ML ENVASE CON 100 AMPOLLETAS CON 5 ML.</t>
  </si>
  <si>
    <t>3674</t>
  </si>
  <si>
    <t>AGUA INYECTABLE SOLUCION INYECTABLE CADA AMPOLLETA CONTIENE: AGUA INYECTABLE 10 ML ENVASE CON 100 AMPOLLETAS CON 10 ML.</t>
  </si>
  <si>
    <t>3675</t>
  </si>
  <si>
    <t>AGUA INYECTABLE SOLUCION INYECTABLE CADA ENVASE CONTIENE: AGUA INYECTABLE 500 ML ENVASE CON 500 ML.</t>
  </si>
  <si>
    <t>4024</t>
  </si>
  <si>
    <t>EZETIMIBA TABLETA CADA TABLETA CONTIENE: EZETIMIBA 10 MG ENVASE CON 28 TABLETAS.</t>
  </si>
  <si>
    <t>4028</t>
  </si>
  <si>
    <t>CLONIXINATO DE LISINA SOLUCION INYECTABLE CADA AMPOLLETA CONTIENE: CLONIXINATO DE LISINA 100 MG ENVASE CON 5 AMPOLLETAS DE 2 ML.</t>
  </si>
  <si>
    <t>4036</t>
  </si>
  <si>
    <t>ETOFENAMATO SOLUCION INYECTABLE CADA AMPOLLETA CONTIENE: ETOFENAMATO 1 G ENVASE CON UNA AMPOLLETA DE 2 ML.</t>
  </si>
  <si>
    <t>4055</t>
  </si>
  <si>
    <t>BUPIVACAINA HIPERBARICA SOLUCION INYECTABLE CADA AMPOLLETA CONTIENE: CLORHIDRATO DE BUPIVACAINA 15 MG DEXTROSA ANHIDRA O GLUCOSA ANHIDRA 240 MG O GLUCOSA MONOHIDRATADA EQUIVALENTE A 240 MG DE GLUCOSA ANHIDRA. ENVASE CON 5 AMPOLLETAS CON 3 ML.</t>
  </si>
  <si>
    <t>4059</t>
  </si>
  <si>
    <t>ROCURONIO, BROMURO DE SOLUCION INYECTABLE CADA AMPOLLETA O FRASCO AMPULA CONTIENE: BROMURO DE ROCURONIO 50 MG ENVASE CON 12 AMPOLLETAS O FRASCOS AMPULA DE 5 ML.</t>
  </si>
  <si>
    <t>4061</t>
  </si>
  <si>
    <t>CISATRACURIO, BESILATO DE SOLUCION INYECTABLE CADA ML CONTIENE: BESILATO DE CISATRACURIO EQUIVALENTE A 2 MG DE CISATRACURIO ENVASE CON 1 AMPOLLETA CON 5 ML.</t>
  </si>
  <si>
    <t>4107</t>
  </si>
  <si>
    <t>AMIODARONA SOLUCION INYECTABLE CADA AMPOLLETA CONTIENE: CLORHIDRATO DE AMIODARONA 150 MG ENVASE CON 6 AMPOLLETAS DE 3 ML.</t>
  </si>
  <si>
    <t>4110</t>
  </si>
  <si>
    <t>AMIODARONA TABLETA CADA TABLETA CONTIENE: CLORHIDRATO DE AMIODARONA 200 MG ENVASE CON 20 TABLETAS.</t>
  </si>
  <si>
    <t>4111</t>
  </si>
  <si>
    <t>TRINITRATO DE GLICERILO PARCHE CADA PARCHE LIBERA: TRINITRATO DE GLICERILO 5 MG/DIA ENVASE CON 7 PARCHES.</t>
  </si>
  <si>
    <t>4112</t>
  </si>
  <si>
    <t>RESINA DE COLESTIRAMINA POLVO CADA SOBRE CONTIENE: RESINA DE COLESTIRAMINA 4 G ENVASE CON 50 SOBRES.</t>
  </si>
  <si>
    <t>4113</t>
  </si>
  <si>
    <t>4114</t>
  </si>
  <si>
    <t>TRINITRATO DE GLICERILO SOLUCION INYECTABLE CADA FRASCO AMPULA CONTIENE: TRINITRATO DE GLICERILO 50 MG ENVASE CON UN FRASCO AMPULA DE 10 ML.</t>
  </si>
  <si>
    <t>4117</t>
  </si>
  <si>
    <t>PENTOXIFILINA TABLETA O GRAGEA DE LIBERACION PROLONGADA CADA TABLETA O GRAGEA CONTIENE: PENTOXIFILINA 400 MG ENVASE CON 30 TABLETAS O GRAGEAS.</t>
  </si>
  <si>
    <t>4118</t>
  </si>
  <si>
    <t>ISOSORBIDA DINITRATO DE SOLUCION INYECTABLE CADA ML CONTIENE: DINITRATO DE ISOSORBIDA 1 MG ENVASE CON 100 ML.</t>
  </si>
  <si>
    <t>4120</t>
  </si>
  <si>
    <t>ISOSORBIDA MONONITRATO DE TABLETA CADA TABLETA CONTIENE: 5-MONONITRATO DE ISOSORBIDA 20 MG ENVASE CON 20 TABLETAS.</t>
  </si>
  <si>
    <t>4126</t>
  </si>
  <si>
    <t>SULFADIAZINA DE PLATA CREMA CADA 100 GRAMOS CONTIENE: SULFADIAZINA DE PLATA MICRONIZADA 1 G ENVASE CON 375 G.</t>
  </si>
  <si>
    <t>4140</t>
  </si>
  <si>
    <t>IMIQUIMOD CREMA AL 5% CADA SOBRE CONTIENE: IMIQUIMOD 12.5 MG ENVASE CON 12 SOBRES, QUE CONTIENEN 250 MG DE CREMA.</t>
  </si>
  <si>
    <t>4141</t>
  </si>
  <si>
    <t>MOMETASONA SUSPENSION PARA INHALACION CADA 100 ML CONTIENE: FUROATO DE MOMETASONA MONOHIDRATADA EQUIVALENTE A 0.050 G DE FUROATO DE MOMETASONA ANHIDRA ENVASE NEBULIZADOR CON 18 ML Y VALVULA DOSIFICADORA (140 NEBULIZACIONES DE 50 MICROGRAMOS CADA UNA)</t>
  </si>
  <si>
    <t>4145</t>
  </si>
  <si>
    <t>LUTROPINA ALFA SOLUCION INYECTABLE CADA FRASCO AMPULA CON LIOFILIZADO CONTIENE: LUTROPINA ALFA 75 UI ENVASE CON 1 FRASCO AMPULA Y 1 AMPOLLETA O FRASCO AMPULA CON 1 ML DE DILUYENTE.</t>
  </si>
  <si>
    <t>4149</t>
  </si>
  <si>
    <t>PIOGLITAZONA TABLETA CADA TABLETA CONTIENE: CLORHIDRATO DE PIOGLITAZONA EQUIVALENTE A 15 MG DE PIOGLITAZONA. ENVASE CON 7 TABLETAS.</t>
  </si>
  <si>
    <t>4155</t>
  </si>
  <si>
    <t>GONADOTROFINAS POSTMENOPAUSICAS HUMANAS SOLUCION INYECTABLE CADA FRASCO AMPULA CON LIOFILIZADO CONTIENE: HORMONA ESTIMULANTE DEL FOLICULO (FSH) 75 UI HORMONA LUTEINIZANTE (LH) 75 UI ENVASE CON 5 FRASCOS AMPULA Y 5 AMPOLLETAS CON 1 ML DE DILUYENTE.</t>
  </si>
  <si>
    <t>4157</t>
  </si>
  <si>
    <t>INSULINA HUMANA DE ACCION INTERMEDIA LENTA SUSPENSION INYECTABLE ACCION INTERMEDIA LENTA CADA ML CONTIENE: INSULINA ZINC COMPUESTA HUMANA (ORIGEN ADN RECOMBINANTE) 100 UI ENVASE CON UN FRASCO AMPULA CON 10 ML.</t>
  </si>
  <si>
    <t>4158</t>
  </si>
  <si>
    <t>INSULINA GLARGINA SOLUCION INYECTABLE CADA ML DE SOLUCION CONTIENE: INSULINA GLARGINA 3.64 MG. EQUIVALENTE A 100 UI DE INSULINA HUMANA. ENVASE CON UN FRASCO AMPULA CON 10 ML.</t>
  </si>
  <si>
    <t>4160</t>
  </si>
  <si>
    <t>FLUDROCORTISONA COMPRIMIDO CADA COMPRIMIDO CONTIENE: ACETATO DE FLUDROCORTISONA 0.1 MG ENVASE CON 100 COMPRIMIDOS.</t>
  </si>
  <si>
    <t>4161</t>
  </si>
  <si>
    <t>ACIDO ALENDRONICO TABLETA O COMPRIMIDO CADA TABLETA O COMPRIMIDO CONTIENE ALENDRONATO DE SODIO EQUIVALENTE A 10 MG DE ACIDO ALENDRONICO. ENVASE CON 30 TABLETAS O COMPRIMIDOS.</t>
  </si>
  <si>
    <t>4163</t>
  </si>
  <si>
    <t>RALOXIFENO TABLETA CADA TABLETA CONTIENE: CLORHIDRATO DE RALOXIFENO 60 MG ENVASE CON 28 TABLETAS.</t>
  </si>
  <si>
    <t>4164</t>
  </si>
  <si>
    <t>ACIDO ALENDRONICO TABLETA O COMPRIMIDO CADA TABLETA O COMPRIMIDO CONTIENE: ALENDRONATO DE SODIO EQUIVALENTE A 70 MG DE ACIDO ALENDRONICO. ENVASE CON 4 TABLETAS O COMPRIMIDOS.</t>
  </si>
  <si>
    <t>4166</t>
  </si>
  <si>
    <t>ACIDO RISEDRONICO GRAGEA O TABLETA CADA GRAGEA O TABLETA CONTIENE: RISEDRONATO SODICO 5 MG ENVASE CON 28 GRAGEAS O TABLETAS.</t>
  </si>
  <si>
    <t>4167</t>
  </si>
  <si>
    <t>ACIDO RISEDRONICO GRAGEA O TABLETA CADA GRAGEA O TABLETA CONTIENE: RISEDRONATO SODICO 35 MG ENVASE CON 4 GRAGEAS O TABLETAS.</t>
  </si>
  <si>
    <t>4175</t>
  </si>
  <si>
    <t>MESALAZINA SUPOSITORIO CADA SUPOSITORIO CONTIENE: MESALAZINA 1 G ENVASE CON 14 SUPOSITORIOS.</t>
  </si>
  <si>
    <t>4176</t>
  </si>
  <si>
    <t>NEOMICINA CAPSULA O TABLETA CADA TABLETA O CAPSULA CONTIENE: SULFATO DE NEOMICINA EQUIVALENTE A 250 MG DE NEOMICINA. ENVASE CON 10 CAPSULAS O TABLETAS.</t>
  </si>
  <si>
    <t>4184</t>
  </si>
  <si>
    <t>LOPERAMIDA COMPRIMIDO, TABLETA O GRAGEA CADA COMPRIMIDO, TABLETAS O GRAGEA CONTIENE: CLORHIDRATO DE LOPERAMIDA 2 MG ENVASE CON 12 COMPRIMIDOS, TABLETAS O GRAGEAS.</t>
  </si>
  <si>
    <t>4185</t>
  </si>
  <si>
    <t>ACIDO URSODEOXICOLICO CAPSULA CADA CAPSULA CONTIENE: ACIDO URSODEOXICOLICO 250 MG ENVASE CON 50 CAPSULAS.</t>
  </si>
  <si>
    <t>4186</t>
  </si>
  <si>
    <t>MESALAZINA GRAGEA CON CAPA ENTERICA O TABLETA DE LIBERACION PROLONGADA CADA GRAGEA CON CAPA ENTERICA O TABLETA DE LIBERACION PROLONGADA CONTIENE MESALAZINA 500 MG ENVASE CON 30 GRAGEAS CON CAPA ENTERICA O TABLETAS DE LIBERACION PROLONGADA.</t>
  </si>
  <si>
    <t>4189</t>
  </si>
  <si>
    <t>MESALAZINA SUPOSITORIO CADA SUPOSITORIO CONTIENE: MESALAZINA 250 MG ENVASE CON 30 SUPOSITORIOS.</t>
  </si>
  <si>
    <t>4190</t>
  </si>
  <si>
    <t>PANCREATINA CAPSULA (CON MICROESFERAS ACIDO RESISTENTES) CADA CAPSULA CONTIENE PANCREATINA 150 MG CON: LIPASA. NO MENOS DE 10,000 UNIDADES USP ENVASE CON 50 CAPSULAS.</t>
  </si>
  <si>
    <t>4191</t>
  </si>
  <si>
    <t>POLIETILENGLICOL POLVO CADA SOBRE CONTIENE: POLIETILENGLICOL 3350 105 G ENVASE CON 4 SOBRES.</t>
  </si>
  <si>
    <t>4201</t>
  </si>
  <si>
    <t>HIDRALAZINA SOLUCION INYECTABLE. CADA AMPOLLETA O FRASCO AMPULA CONTIENE: CLORHIDRATO DE HIDRALAZINA 20 MG. ENVASE CON 5 AMPOLLETAS O 5 FRASCOS AMPULA CON 1.0 ML.</t>
  </si>
  <si>
    <t>4207</t>
  </si>
  <si>
    <t>PROGESTERONA GEL CADA APLICADOR CONTIENE: PROGESTERONA 90 MG ENVASE CON 6 APLICADORES.</t>
  </si>
  <si>
    <t>4215</t>
  </si>
  <si>
    <t>PROGESTERONA GEL CADA 100 G CONTIENEN: PROGESTERONA 1.0 G ENVASE CON 80 G DE GEL CON REGLA DOSIFICADORA.</t>
  </si>
  <si>
    <t>4224</t>
  </si>
  <si>
    <t>ENOXAPARINA SOLUCION INYECTABLE CADA JERINGA CONTIENE ENOXAPARINA SODICA 60 MG ENVASE CON 2 JERINGAS DE 0.6 ML.</t>
  </si>
  <si>
    <t>4226</t>
  </si>
  <si>
    <t>HIDROXICARBAMIDA CAPSULA CADA CAPSULA CONTIENE: HIDROXICARBAMIDA 500 MG ENVASE CON 100 CAPSULAS.</t>
  </si>
  <si>
    <t>4228</t>
  </si>
  <si>
    <t>DAUNORUBICINA SOLUCION INYECTABLE CADA FRASCO AMPULA CON LIOFILIZADO CONTIENE: CLORHIDRATO DE DAUNORUBICINA EQUIVALENTE A 20 MG DE DAUNORUBICINA. ENVASE CON UN FRASCO AMPULA.</t>
  </si>
  <si>
    <t>4229</t>
  </si>
  <si>
    <t>L-ASPARGINASA SOLUCION INYECTABLE. CADA FRASCO AMPULA CON POLVO CONTIENE: L- ASPARAGINASA 10,000 UI ENVASE CON 1 FRASCO AMPULA.</t>
  </si>
  <si>
    <t>4230</t>
  </si>
  <si>
    <t>ETOPOSIDO SOLUCION INYECTABLE CADA AMPOLLETA O FRASCO AMPULA CONTIENE: ETOPOSIDO 100 MG ENVASE CON 10 AMPOLLETAS O FRASCOS AMPULA DE 5 ML.</t>
  </si>
  <si>
    <t>4233</t>
  </si>
  <si>
    <t>MITOXANTRONA SOLUCION INYECTABLE CADA FRASCO AMPULA CONTIENE: CLORHIDRATO DE MITOXANTRONA EQUIVALENTE A 20 MG. DE MITOXANTRONA BASE ENVASE CON UN FRASCO AMPULA CON 10 ML.</t>
  </si>
  <si>
    <t>4236</t>
  </si>
  <si>
    <t>CICLOSPORINA SOLUCION INYECTABLE CADA AMPOLLETA CONTIENE: CICLOSPORINA 50 MG ENVASE CON 10 AMPOLLETAS CON UN ML.</t>
  </si>
  <si>
    <t>4237</t>
  </si>
  <si>
    <t>ACIDO AMINOCAPROICO SOLUCION INYECTABLE CADA FRASCO AMPULA CONTIENE: ACIDO AMINOCAPROICO 5 G ENVASE CON UN FRASCO AMPULA CON 20 ML.</t>
  </si>
  <si>
    <t>EQP</t>
  </si>
  <si>
    <t>4241</t>
  </si>
  <si>
    <t>DEXAMETASONA SOLUCION INYECTABLE CADA FRASCO AMPULA O AMPOLLETA CONTIENE: FOSFATO SODICO DE DEXAMETASONA EQUIVALENTE A 8 MG DE FOSFATO DE DEXAMETASONA. ENVASE CON UN FRASCO AMPULA O AMPOLLETA CON 2 ML.</t>
  </si>
  <si>
    <t>4242</t>
  </si>
  <si>
    <t>ENOXAPARINA SOLUCION INYECTABLE CADA JERINGA CONTIENE: ENOXAPARINA SODICA 20 MG ENVASE CON 2 JERINGAS DE 0.2 ML.</t>
  </si>
  <si>
    <t>4246</t>
  </si>
  <si>
    <t>CLOPIDOGREL GRAGEA O TABLETA CADA GRAGEA O TABLETA CONTIENE: BISULFATO DE CLOPIDOGREL O BISULFATO DE CLOPIDOGREL (POLIMORFO FORMA 2) EQUIVALENTE A 75 MG DE CLOPIDOGREL. ENVASE CON 28 GRAGEAS O TABLETAS.</t>
  </si>
  <si>
    <t>4249</t>
  </si>
  <si>
    <t>LEVOFLOXACINO SOLUCION INYECTABLE CADA ENVASE CONTIENE: LEVOFLOXACINO HEMIHIDRATADO EQUIVALENTE A 500 MG DE LEVOFLOXACINO. ENVASE CON 100 ML.</t>
  </si>
  <si>
    <t>4251</t>
  </si>
  <si>
    <t>VANCOMICINA SOLUCION INYECTABLE CADA FRASCO AMPULA CON POLVO CONTIENE: CLORHIDRATO DE VANCOMICINA EQUIVALENTE A 500 MG DE VANCOMICINA. ENVASE CON UN FRASCO AMPULA.</t>
  </si>
  <si>
    <t>4252</t>
  </si>
  <si>
    <t>MOXIFLOXACINO TABLETA CADA TABLETA CONTIENE: CLORHIDRATO DE MOXIFLOXACINO EQUIVALENTE A 400 MG DE MOXIFLOXACINO. ENVASE CON 7 TABLETAS.</t>
  </si>
  <si>
    <t>4253</t>
  </si>
  <si>
    <t>MOXIFLOXACINO SOLUCION INYECTABLE CADA 100 ML CONTIENEN: CLORHIDRATO DE MOXIFLOXACINO EQUIVALENTE A 160 MG DE MOXIFLOXACINO. ENVASE CON BOLSA FLEXIBLE O FRASCO AMPULA CON 250 ML (400 MG).</t>
  </si>
  <si>
    <t>4254</t>
  </si>
  <si>
    <t>CEFTAZIDIMA SOLUCION INYECTABLE CADA FRASCO AMPULA CON POLVO CONTIENE: CEFTAZIDIMA PENTAHIDRATADA EQUIVALENTE A 1 G DE CEFTAZIDIMA. ENVASE CON UN FRASCO AMPULA Y 3 ML DE DILUYENTE.</t>
  </si>
  <si>
    <t>4255</t>
  </si>
  <si>
    <t>CIPROFLOXACINO CAPSULA O TABLETA CADA CAPSULA O TABLETA CONTIENE: CLORHIDRATO DE CIPROFLOXACINO MONOHIDRATADO EQUIVALENTE A 250 MG DE CIPROFLOXACINO. ENVASE CON 8 CAPSULAS O TABLETAS.</t>
  </si>
  <si>
    <t>4256</t>
  </si>
  <si>
    <t>TALIDOMIDA TABLETA O CAPSULA CADA TABLETA O CAPSULA CONTIENE: TALIDOMIDA 100 MG ENVASE CON 50 TABLETAS O CAPSULAS.</t>
  </si>
  <si>
    <t>4258</t>
  </si>
  <si>
    <t>CIPROFLOXACINO. SUSPENSION ORAL CADA 5 MILILITROS CONTIENEN: CLORHIDRATO DE CIPROFLOXACINO EQUIVALENTE A 250 MG DE CIPROFLOXACINO O CIPROFLOXACINO 250 MG ENVASE CON MICROESFERAS CON 5 G Y ENVASE CON DILUYENTE CON 93 ML.</t>
  </si>
  <si>
    <t>4259</t>
  </si>
  <si>
    <t>CIPROFLOXACINO SOLUCION INYECTABLE CADA 100 ML CONTIENE: LACTATO O CLORHIDRATO DE CIPROFLOXACINO EQUIVALENTE A 200 MG DE CIPROFLOXACINO. ENVASE CON 100 ML.</t>
  </si>
  <si>
    <t>4260</t>
  </si>
  <si>
    <t>NISTATINA SUSPENSION ORAL CADA FRASCO CON POLVO CONTIENE: NISTATINA 2 400 000 UI ENVASE PARA 24 ML.</t>
  </si>
  <si>
    <t>4263</t>
  </si>
  <si>
    <t>ACICLOVIR COMPRIMIDO O TABLETA CADA COMPRIMIDO O TABLETA CONTIENE: ACICLOVIR 200 MG ENVASE CON 25 COMPRIMIDOS O TABLETAS.</t>
  </si>
  <si>
    <t>4264</t>
  </si>
  <si>
    <t>ACICLOVIR SOLUCION INYECTABLE CADA FRASCO AMPULA CON LIOFILIZADO CONTIENE: ACICLOVIR SODICO EQUIVALENTE A 250 MG DE ACICLOVIR. ENVASE CON 5 FRASCOS AMPULA.</t>
  </si>
  <si>
    <t>4273</t>
  </si>
  <si>
    <t>4274</t>
  </si>
  <si>
    <t>TIPRANAVIR CAPSULA CADA CAPSULA CONTIENE: TIPRANAVIR 250 MG ENVASE CON 120 CAPSULAS.</t>
  </si>
  <si>
    <t>4277</t>
  </si>
  <si>
    <t>4281</t>
  </si>
  <si>
    <t>4291</t>
  </si>
  <si>
    <t>LINEZOLID SOLUCION INYECTABLE CADA 100 ML CONTIENEN: LINEZOLID 200 MG ENVASE CON BOLSA CON 300 ML.</t>
  </si>
  <si>
    <t>BSA</t>
  </si>
  <si>
    <t>4294</t>
  </si>
  <si>
    <t>CICLOSPORINA EMULSION ORAL CADA ML CONTIENE: CICLOSPORINA MODIFICADA O CICLOSPORINA EN MICROEMULSION 100 MG ENVASE CON 50 ML Y PIPETA DOSIFICADORA.</t>
  </si>
  <si>
    <t>4298</t>
  </si>
  <si>
    <t>CICLOSPORINA CAPSULA DE GELATINA BLANDA CADA CAPSULA CONTIENE: CICLOSPORINA MODIFICADA O CICLOSPORINA EN MICROEMULSION 100 MG ENVASE CON 50 CAPSULAS</t>
  </si>
  <si>
    <t>4299</t>
  </si>
  <si>
    <t>LEVOFLOXACINO TABLETA CADA TABLETA CONTIENE: LEVOFLOXACINO HEMIHIDRATADO EQUIVALENTE A 500 MG DE LEVOFLOXACINO. ENVASE CON 7 TABLETAS.</t>
  </si>
  <si>
    <t>4300</t>
  </si>
  <si>
    <t>LEVOFLOXACINO TABLETA CADA TABLETA CONTIENE: LEVOFLOXACINO HEMIHIDRATADO EQUIVALENTE A 750 MG DE LEVOFLOXACINO. ENVASE CON 7 TABLETAS.</t>
  </si>
  <si>
    <t>4302</t>
  </si>
  <si>
    <t>FINASTERIDA GRAGEA O TABLETA RECUBIERTA CADA GRAGEA O TABLETA RECUBIERTA CONTIENE: FINASTERIDA 5 MG ENVASE CON 30 GRAGEAS O TABLETAS RECUBIERTAS.</t>
  </si>
  <si>
    <t>4304</t>
  </si>
  <si>
    <t>TOLTERODINA TABLETA CADA TABLETA CONTIENE: L TARTRATO DE TOLTERODINA 2 MG ENVASE CON 14 TABLETAS.</t>
  </si>
  <si>
    <t>4305</t>
  </si>
  <si>
    <t>OXIBUTININA TABLETA CADA TABLETA CONTIENE: CLORURO DE OXIBUTININA 5 MG ENVASE CON 30 TABLETAS.</t>
  </si>
  <si>
    <t>4306</t>
  </si>
  <si>
    <t>CICLOSPORINA CAPSULA DE GELATINA BLANDA CADA CAPSULA CONTIENE: CICLOSPORINA MODIFICADA O CICLOSPORINA EN MICROEMULSION 25 MG ENVASE CON 50 CAPSULAS.</t>
  </si>
  <si>
    <t>4307</t>
  </si>
  <si>
    <t>CILOSTAZOL TABLETA CADA TABLETA CONTIENE: CILOSTAZOL 100 MG ENVASE CON 30 TABLETAS.</t>
  </si>
  <si>
    <t>4308</t>
  </si>
  <si>
    <t>SILDENAFIL TABLETA CADA TABLETA CONTIENE: CITRATO DE SILDENAFIL EQUIVALENTE A SILDENAFIL 50 MG ENVASE CON 4 TABLETAS.</t>
  </si>
  <si>
    <t>4309</t>
  </si>
  <si>
    <t>SILDENAFIL TABLETA CADA TABLETA CONTIENE: CITRATO DE SILDENAFIL EQUIVALENTE A SILDENAFIL 100 MG ENVASE CON 4 TABLETAS.</t>
  </si>
  <si>
    <t>4326</t>
  </si>
  <si>
    <t>ACETILCISTEINA SOLUCION AL 20% CADA AMPOLLETA CONTIENE: ACETILCISTEINA 400 MG ENVASE CON 5 AMPOLLETAS CON 2 ML (200 MG/ML).</t>
  </si>
  <si>
    <t>4329</t>
  </si>
  <si>
    <t>MONTELUKAST COMPRIMIDO MASTICABLE CADA COMPRIMIDO CONTIENE: MONTELUKAST SODICO EQUIVALENTE A 5 MG DE MONTELUKAST ENVASE CON 30 COMPRIMIDOS.</t>
  </si>
  <si>
    <t>4330</t>
  </si>
  <si>
    <t>MONTELUKAST COMPRIMIDO RECUBIERTO CADA COMPRIMIDO CONTIENE: MONTELUKAST SODICO EQUIVALENTE A 10 MG DE MONTELUKAST ENVASE CON 30 COMPRIMIDOS.</t>
  </si>
  <si>
    <t>4331</t>
  </si>
  <si>
    <t>ZAFIRLUKAST TABLETA CADA TABLETA CONTIENE: ZAFIRLUKAST 20 MG ENVASE CON 28 TABLETAS.</t>
  </si>
  <si>
    <t>4332</t>
  </si>
  <si>
    <t>BUDESONIDA SUSPENSION PARA NEBULIZAR CADA ENVASE CONTIENE: BUDESONIDA (MICRONIZADA) 0.250 MG ENVASE CON 5 ENVASES CON 2 ML.</t>
  </si>
  <si>
    <t>4333</t>
  </si>
  <si>
    <t>BUDESONIDA SUSPENSION PARA NEBULIZAR CADA ENVASE CONTIENE: BUDESONIDA (MICRONIZADA) 0.500 MG ENVASE CON 5 ENVASES CON 2 ML.</t>
  </si>
  <si>
    <t>4337</t>
  </si>
  <si>
    <t>BUDESONIDA SUSPENSION PARA INHALACION CADA ML CONTIENE BUDESONIDA 1.280 MG ENVASE CON FRASCO PULVERIZADOR CON 6 ML (120 DOSIS DE 64 MICROGRAMOS CADA UNA)</t>
  </si>
  <si>
    <t>4356</t>
  </si>
  <si>
    <t>PREGABALINA CAPSULA CADA CAPSULA CONTIENE: PREGABALINA 75 MG ENVASE CON 28 CAPSULAS</t>
  </si>
  <si>
    <t>4358</t>
  </si>
  <si>
    <t>PREGABALINA CAPSULA CADA CAPSULA CONTIENE: PREGABALINA 150 MG ENVASE CON 28 CAPSULAS.</t>
  </si>
  <si>
    <t>4359</t>
  </si>
  <si>
    <t>GABAPENTINA CAPSULA CADA CAPSULA CONTIENE: GABAPENTINA 300 MG ENVASE CON 15 CAPSULAS.</t>
  </si>
  <si>
    <t>4361</t>
  </si>
  <si>
    <t>ZOLMITRIPTANO. TABLETAS DISPERSABLES. CADA TABLETA DISPERSABLE CONTIENE: ZOLMITRIPTANO 2.5 MG. ENVASE CON 2 TABLETAS DISPERSABLES.</t>
  </si>
  <si>
    <t>4371</t>
  </si>
  <si>
    <t>4376</t>
  </si>
  <si>
    <t>VITAMINAS (POLIVITAMINAS) Y MINERALES TABLETA, CAPSULA O GRAGEA CADA TABLETA, CAPSULA O GRAGEA CONTIENE: CLORHIDRATO DE TIAMINA (VITAMINA B1) 5.0 A 10.0 MG RIBOFLAVINA (VITAMINA B2) 2.5 A 10.0 MG CLORHIDRATO DE PIRIDOXINA (VITAMINA B6) 2.0 A 5.0 MG NICOTINAMIDA (NIACINAMIDA) 10.0 A 100.0 MG CIANOCOBALAMINA (VITAMINA B12) 3.0 A 5.0 MICROGRAMOS ACETATO DE ALFATOCOFEROL (VITAMINA E) 3.0 A 20.0 MG RETINOL (VITAMINA A) 2000.0 A 10000.0 UI COLECALCIFEROL (VITAMINA D3) 200.0 A 1000.0 UI ACIDO PANTOTENICO 2.0 A 7.0 MG SULFATO FERROSO 15.0 A 60.0 MG SULFATO DE COBRE 1.0 A 4.0 MG YODURO O FOSFATO DE POTASIO 0.15 A 4.0 MG GLICEROFOSFATO, SULFATO O HIPOSULFITO DE MAGNESIO 1.0 A 8.00 MG FOSFATO DE MAGNESIO 5.0 A 133.0 MG CLORURO, FOSFATO O SULFATO DE ZINC 3.0 A 25.0 MG ENVASE CON 30 TABLETAS, CAPSULAS O GRAGEAS.</t>
  </si>
  <si>
    <t>TGC</t>
  </si>
  <si>
    <t>4407</t>
  </si>
  <si>
    <t>TETRACAINA SOLUCION OFTALMICA CADA ML CONTIENE: CLORHIDRATO DE TETRACAINA 5.0 MG ENVASE CON GOTERO INTEGRAL CON 10 ML.</t>
  </si>
  <si>
    <t>4408</t>
  </si>
  <si>
    <t>DICLOFENACO SOLUCION OFTALMICA CADA ML CONTIENE: DICLOFENACO SODICO 1.0 MG ENVASE CON GOTERO INTEGRAL CON 5 ML.</t>
  </si>
  <si>
    <t>F.G</t>
  </si>
  <si>
    <t>4409</t>
  </si>
  <si>
    <t>TROPICAMIDA SOLUCION OFTALMICA CADA 100 ML CONTIENEN: TROPICAMIDA 1 G ENVASE CON GOTERO INTEGRAL CON 5 ML.</t>
  </si>
  <si>
    <t>4410</t>
  </si>
  <si>
    <t>DORZOLAMIDA SOLUCION OFTALMICA CADA ML CONTIENE: CLORHIDRATO DE DORZOLAMIDA EQUIVALENTE A 20 MG DE DORZOLAMIDA ENVASE CON GOTERO INTEGRAL CON 5 ML.</t>
  </si>
  <si>
    <t>4411</t>
  </si>
  <si>
    <t>LATANOPROST SOLUCION OFTALMICA CADA ML CONTIENE: LATANOPROST 50 MICROGRAMOS ENVASE CON UN FRASCO GOTERO CON 2.5 ML.</t>
  </si>
  <si>
    <t>4412</t>
  </si>
  <si>
    <t>DORZOLAMIDA Y TIMOLOL SOLUCION OFTALMICA CADA ML CONTIENE: CLORHIDRATO DE DORZOLAMIDA EQUIVALENTE A 20 MG DE DORZOLAMIDA MALEATO DE TIMOLOL EQUIVALENTE A 5 MG DE TIMOLOL ENVASE CON GOTERO INTEGRAL CON 5 ML.</t>
  </si>
  <si>
    <t>4416</t>
  </si>
  <si>
    <t>CICLOSPORINA SOLUCION OFTALMICA CADA ML CONTIENE: CICLOSPORINA A 1.0 MG; ENVASE CON FRASCO GOTERO CON 5 ML.</t>
  </si>
  <si>
    <t>4418</t>
  </si>
  <si>
    <t>TRAVOPROST SOLUCION OFTALMICA CADA ML CONTIENE: TRAVOPROST 40 MICROGRAMOS ENVASE CON UN FRASCO GOTERO CON 2.5 ML.</t>
  </si>
  <si>
    <t>4429</t>
  </si>
  <si>
    <t>DACTINOMICINA SOLUCION INYECTABLE CADA FRASCO AMPULA CON LIOFILIZADO CONTIENE: DACTINOMICINA 0.5 MG ENVASE CON UN FRASCO AMPULA.</t>
  </si>
  <si>
    <t>4431</t>
  </si>
  <si>
    <t>CARBOPLATINO SOLUCION INYECTABLE. CADA FRASCO AMPULA CON LIOFILIZADO CONTIENE: CARBOPLATINO 150 MG ENVASE CON UN FRASCO AMPULA.</t>
  </si>
  <si>
    <t>4432</t>
  </si>
  <si>
    <t>IFOSFAMIDA SOLUCION INYECTABLE CADA FRASCO AMPULA CON POLVO O LIOFILIZADO CONTIENE: IFOSFAMIDA 1 G, ENVASE CON UN FRASCO AMPULA.</t>
  </si>
  <si>
    <t>4433</t>
  </si>
  <si>
    <t>MESNA SOLUCION INYECTABLE CADA AMPOLLETA CONTIENE: MESNA 400 MG ENVASE CON 5 AMPOLLETAS CON 4 ML (100 MG/ML).</t>
  </si>
  <si>
    <t>4434</t>
  </si>
  <si>
    <t>IDARUBICINA SOLUCION INYECTABLE CADA FRASCO AMPULA CONTIENE: CLORHIDRATO DE IDARUBICINA 5 MG ENVASE CON FRASCO AMPULA CON LIOFILIZADO O FRASCO AMPULA CON 5 ML (1 MG/ML).</t>
  </si>
  <si>
    <t>4435</t>
  </si>
  <si>
    <t>VINORELBINA SOLUCION INYECTABLE CADA FRASCO AMPULA CONTIENE: DITARTRATO DE VINORELBINA EQUIVALENTE A 10 MG DE VINORELBINA ENVASE CON UN FRASCO AMPULA CON 1 ML.</t>
  </si>
  <si>
    <t>4437</t>
  </si>
  <si>
    <t>PALONOSETRON SOLUCION INYECTABLECADA FRASCO AMPULA CONTIENE: CLORHIDRATO DE PALONOSETRON EQUIVALENTE A 0.25 MG DE PALONOSETRON ENVASE CON UN FRASCO AMPULA CON 5 ML.</t>
  </si>
  <si>
    <t>4439</t>
  </si>
  <si>
    <t>GRANISETRON GRAGEA O TABLETA CADA GRAGEA O TABLETA CONTIENE: CLORHIDRATO DE GRANISETRON EQUIVALENTE A 1 MG DE GRANISETRON. ENVASE CON 2 GRAGEAS O TABLETAS.</t>
  </si>
  <si>
    <t>4441</t>
  </si>
  <si>
    <t>GRANISETRON SOLUCION INYECTABLE CADA AMPOLLETA CONTIENE: CLORHIDRATO DE GRANISETRONEQUIVALENTE A 3 MG DE GRANISETRON. ENVASE CON 3 ML.</t>
  </si>
  <si>
    <t>4445</t>
  </si>
  <si>
    <t>VINORELBINA CAPSULA CADA CAPSULA CONTIENE: BITARTRATO DE VINORELBINA EQUIVALENTE A 20.00 MG DE VINORELBINA ENVASE CON UNA CAPSULA.</t>
  </si>
  <si>
    <t>4483</t>
  </si>
  <si>
    <t>FLUOXETINA CAPSULA O TABLETA CADA CAPSULA O TABLETA CONTIENE: CLORHIDRATO DE FLUOXETINA EQUIVALENTE A 20 MG DE FLUOXETINA. ENVASE CON 14 CAPSULAS O TABLETAS.</t>
  </si>
  <si>
    <t>4487</t>
  </si>
  <si>
    <t>4488</t>
  </si>
  <si>
    <t>VENLAFAXINA CAPSULA O GRAGEA DE LIBERACION PROLONGADA CADA CAPSULA O GRAGEA DE LIBERACION PROLONGADA CONTIENE: CLORHIDRATO DE VENLAFAXINA EQUIVALENTE A 75 MG DE VENLAFAXINA. ENVASE CON 10 CAPSULAS O GRAGEAS DE LIBERACION PROLONGADA.</t>
  </si>
  <si>
    <t>4489</t>
  </si>
  <si>
    <t>OLANZAPINA SOLUCION INYECTABLE CADA FRASCO AMPULA CON LIOFILIZADO CONTIENE: OLANZAPINA 10 MG ENVASE CON UN FRASCO AMPULA.</t>
  </si>
  <si>
    <t>4504</t>
  </si>
  <si>
    <t>SULFASALAZINA TABLETA CON CAPA ENTERICA CADA TABLETA CON CAPA ENTERICA CONTIENE: SULFASALAZINA 500 MG ENVASE CON 60 TABLETAS CON CAPA ENTERICA.</t>
  </si>
  <si>
    <t>4505</t>
  </si>
  <si>
    <t>DEFLAZACORT TABLETA CADA TABLETA CONTIENE: DEFLAZACORT 6 MG ENVASE CON 20 TABLETAS.</t>
  </si>
  <si>
    <t>4507</t>
  </si>
  <si>
    <t>DEFLAZACORT TABLETA CADA TABLETA CONTIENE: DEFLAZACORT 30 MG ENVASE CON 10 TABLETAS.</t>
  </si>
  <si>
    <t>4514</t>
  </si>
  <si>
    <t>LEFLUNOMIDA COMPRIMIDO CADA COMPRIMIDO CONTIENE: LEFLUNOMIDA 20 MG ENVASE CON 30 COMPRIMIDOS.</t>
  </si>
  <si>
    <t>4515</t>
  </si>
  <si>
    <t>LEFLUNOMIDA COMPRIMIDO CADA COMPRIMIDO CONTIENE: LEFLUNOMIDA 100 MG ENVASE CON 3 COMPRIMIDOS.</t>
  </si>
  <si>
    <t>4552</t>
  </si>
  <si>
    <t>SEROALBUMINA HUMANA O ALBUMINA HUMANA. SOLUCION INYECTABLE. CADA ENVASE CONTIENE: SEROALBUMINA HUMANA O ALBUMINA HUMANA 10 G. ENVASE CON 50 ML.</t>
  </si>
  <si>
    <t>4578</t>
  </si>
  <si>
    <t>TEICOPLANINA SOLUCION INYECTABLE EL FRASCO AMPULA CONTIENE: TEICOPLANINA 400 MG ENVASE CON UN FRASCO AMPULA Y AMPOLLETA CON 3 ML DE DILUYENTE.</t>
  </si>
  <si>
    <t>4582</t>
  </si>
  <si>
    <t>OSELTAMIVIR CAPSULA CADA CAPSULA CONTIENE: OSELTAMIVIR 75.0 MG ENVASE CON 10 CAPSULAS.</t>
  </si>
  <si>
    <t>4583</t>
  </si>
  <si>
    <t>OSELTAMIVIR CAPSULA CADA CAPSULA CONTIENE: FOSFATO DE OSELTAMIVIR EQUIVALENTE A 45 MG DE OSELTAMIVIR ENVASE CON 10 CAPSULAS.</t>
  </si>
  <si>
    <t>4590</t>
  </si>
  <si>
    <t>TIGECICLINA SOLUCION INYECTABLE CADA FRASCO AMPULA CON LIOFILIZADO CONTIENE: TIGECICLINA 50 MG ENVASE CON UN FRASCO AMPULA.</t>
  </si>
  <si>
    <t>4592</t>
  </si>
  <si>
    <t>PIPERACILINA –TAZOBACTAM SOLUCION INYECTABLE CADA FRASCO AMPULA CON POLVO CONTIENE: PIPERACILINA SODICA EQUIVALENTE A 4 G DE PIPERACILINA. TAZOBACTAM SODICO EQUIVALENTE A 500 MG DE TAZOBACTAM. ENVASE CON FRASCO AMPULA.</t>
  </si>
  <si>
    <t>5075</t>
  </si>
  <si>
    <t>TEOFILINA ELIXIR CADA 100 ML CONTIENEN: TEOFILINA ANHIDRA 533 MG ENVASE CON 450 ML Y DOSIFICADOR.</t>
  </si>
  <si>
    <t>5082</t>
  </si>
  <si>
    <t>5084</t>
  </si>
  <si>
    <t>TACROLIMUS CAPSULA CADA CAPSULA CONTIENE: TACROLIMUS MONOHIDRATADO EQUIVALENTE A 1 MG DE TACROLIMUS ENVASE CON 50 CAPSULAS.</t>
  </si>
  <si>
    <t>5086</t>
  </si>
  <si>
    <t>SIROLIMUS. SOLUCION ORAL. CADA ML CONTIENE: SIROLIMUS 1 MG. ENVASE CON 60 ML.</t>
  </si>
  <si>
    <t>5087</t>
  </si>
  <si>
    <t>SIROLIMUS. GRAGEA O TABLETA. CADA GRAGEA O TABLETA CONTIENE: SIROLIMUS 1 MG. ENVASE CON 60 GRAGEAS O TABLETAS.</t>
  </si>
  <si>
    <t>5097</t>
  </si>
  <si>
    <t>5099</t>
  </si>
  <si>
    <t>ADENOSINA SOLUCION INYECTABLE CADA FRASCO AMPULA CONTIENE: ADENOSINA 6 MG ENVASE CON 6 FRASCOS AMPULA CON 2 ML.</t>
  </si>
  <si>
    <t>5100</t>
  </si>
  <si>
    <t>5104</t>
  </si>
  <si>
    <t>ESMOLOL SOLUCION INYECTABLE CADA FRASCO AMPULA CONTIENE: CLORHIDRATO DE ESMOLOL 100 MG ENVASE CON UN FRASCO AMPULA CON 10 ML (10 MG/ ML).</t>
  </si>
  <si>
    <t>5105</t>
  </si>
  <si>
    <t>ESMOLOL SOLUCION INYECTABLE CADA AMPOLLETA CONTIENE: CLORHIDRATO DE ESMOLOL 2.5 G ENVASE CON 2 AMPOLLETAS CON 10 ML. (250 MG/ ML).</t>
  </si>
  <si>
    <t>5106</t>
  </si>
  <si>
    <t>ATORVASTATINA TABLETA CADA TABLETA CONTIENE: ATORVASTATINA CALCICA TRIHIDRATADA EQUIVALENTE A 20 MG DE ATORVASTATINA. ENVASE CON 10 TABLETAS.</t>
  </si>
  <si>
    <t>5111</t>
  </si>
  <si>
    <t>VALSARTAN COMPRIMIDO CADA COMPRIMIDO CONTIENE 80 MG ENVASE CON 30 COMPRIMIDOS.</t>
  </si>
  <si>
    <t>5126</t>
  </si>
  <si>
    <t>METOXALENO CAPSULA O TABLETA CADA CAPSULA O TABLETA CONTIENE: METOXALENO 10 MG ENVASE CON 30 CAPSULAS O TABLETAS.</t>
  </si>
  <si>
    <t>5132</t>
  </si>
  <si>
    <t>ALANTOINA, ALQUITRAN DE HULLA Y CLIOQUINOL CREMA CADA 100 GRAMOS CONTIENEN: ALANTOINA 0.2 G SOLUCION DE ALQUITRAN DE HULLA 5.0 G CLIOQUINOL 3.0 G ENVASE CON 60 G.</t>
  </si>
  <si>
    <t>5163</t>
  </si>
  <si>
    <t>SOMATROPINA SOLUCION INYECTABLE CADA FRASCO AMPULA CON LIOFILIZADO CONTIENE: SOMATROPINA BIOSINTETICA 1.33 MG EQUIVALENTE A 4 UI ENVASE CON FRASCO AMPULA Y FRASCO AMPULA O AMPOLLETA CON 1 O 2 ML DE DILUYENTE.</t>
  </si>
  <si>
    <t>5165</t>
  </si>
  <si>
    <t>METFORMINA TABLETA CADA TABLETA CONTIENE: CLORHIDRATO DE METFORMINA 850 MG ENVASE CON 30 TABLETAS.</t>
  </si>
  <si>
    <t>5166</t>
  </si>
  <si>
    <t>ACARBOSA TABLETA CADA TABLETA CONTIENE: ACARBOSA 50 MG ENVASE CON 30 TABLETAS.</t>
  </si>
  <si>
    <t>5167</t>
  </si>
  <si>
    <t>SOMATROPINA SOLUCION INYECTABLE CADA CARTUCHO CON DOS COMPARTIMIENTOS UNO CON LIOFILIZADO CONTIENE: SOMATROPINA 5.3 MG EQUIVALENTE A 16 UI Y OTRO CON EL DILUYENTE. ENVASE CON FRASCO AMPULA CON LIOFILIZADO Y AMPOLLETA CON 2 ML DE DILUYENTE.</t>
  </si>
  <si>
    <t>5176</t>
  </si>
  <si>
    <t>SUCRALFATO TABLETA CADA TABLETA CONTIENE: SUCRALFATO 1 G ENVASE CON 40 TABLETAS.</t>
  </si>
  <si>
    <t>5181</t>
  </si>
  <si>
    <t>OCTREOTIDA SOLUCION INYECTABLE CADA FRASCO AMPULA CONTIENE: OCTREOTIDA 1 MG ENVASE CON UN FRASCO AMPULA CON 5 ML.</t>
  </si>
  <si>
    <t>5186</t>
  </si>
  <si>
    <t>PANTOPRAZOL O RABEPRAZOL U OMEPRAZOL TABLETA O GRAGEA O CAPSULA CADA TABLETA O GRAGEA O CAPSULA CONTIENE: PANTOPRAZOL 40 MG O RABEPRAZOL SODICO 20 MG U OMEPRAZOL 20 MG ENVASE CON 14 TABLETAS O GRAGEAS O CAPSULAS.</t>
  </si>
  <si>
    <t>5187</t>
  </si>
  <si>
    <t>OMEPRAZOL O PANTOPRAZOL SOLUCION INYECTABLE CADA FRASCO AMPULA CON LIOFILIZADO CONTIENE: OMEPRAZOL SODICO EQUIVALENTE A 40 MG DE OMEPRAZOL. O PANTOPRAZOL SODICO EQUIVALENTE A 40 MG DE PANTOPRAZOL. ENVASE CON UN FRASCO AMPULA CON LIOFILIZADO Y AMPOLLETA CON 10 ML DE DILUYENTE.</t>
  </si>
  <si>
    <t>5191</t>
  </si>
  <si>
    <t>TERLIPRESINA SOLUCION INYECTABLE CADA FRASCO AMPULA CON LIOFILIZADO CONTIENE: ACETATO DE TERLIPRESINA 1.00 MG EQUIVALENTE A 0.86 MG DE TERLIPRESINA ENVASE CON UN FRASCO AMPULA CON LIOFILIZADO Y UNA AMPOLLETA CON 5 ML DE DILUYENTE.</t>
  </si>
  <si>
    <t>5206</t>
  </si>
  <si>
    <t>FOLITROPINA BETA O FOLITROPINA ALFA SOLUCION INYECTABLE CADA AMPOLLETA O FRASCO AMPULA CON LIOFILIZADO CONTIENE: HORMONA ESTIMULANTE DEL FOLICULO RECOMBINANTE O FOLITROPINA BETA (FSH RECOMBINANTE) 75 UI O FOLITROPINA ALFA 75 UI (5.5 MICROGRAMOS) ENVASE CON UN FRASCO AMPULA CON LIOFILIZADO Y JERINGA PRELLENADA CON 1 ML DE DILUYENTE, 1 AGUJA ESTERIL PARA INYECCION, 1 AGUJA ESTERIL PARA EXTRAER LA SOLUCION Y 2 TOALLITAS CON ALCOHOL.</t>
  </si>
  <si>
    <t>5229</t>
  </si>
  <si>
    <t>ACIDO ASCORBICO SOLUCION INYECTABLE CADA AMPOLLETA CONTIENE: ACIDO ASCORBICO 1 G ENVASE CON 6 AMPOLLETAS DE 10 ML.</t>
  </si>
  <si>
    <t>5232</t>
  </si>
  <si>
    <t>PIRIDOXINA TABLETA CADA TABLETA CONTIENE: PIRIDOXINA 300 MG ENVASE CON 10 TABLETAS.</t>
  </si>
  <si>
    <t>5233</t>
  </si>
  <si>
    <t>ACIDO FOLINICO TABLETA CADA TABLETA CONTIENE: FOLINATO CALCICO EQUIVALENTE A 15 MG DE ACIDO FOLINICO ENVASE CON 12 TABLETAS.</t>
  </si>
  <si>
    <t>5237</t>
  </si>
  <si>
    <t>INTERFERON (BETA) SOLUCION INYECTABLE, CADA FRASCO AMPULA O JERINGA PRELLENADA CONTIENE: INTERFERON BETA 1A 44 MICROGRAMOS (12 MILLONES UI) ENVASE CON JERINGA PRELLENADA CON 0.5 ML.</t>
  </si>
  <si>
    <t>5245</t>
  </si>
  <si>
    <t>INTERFERON ALFA 2B SOLUCION INYECTABLE CADA FRASCO AMPULA O JERINGA CONTIENE: INTERFERON ALFA 2A, 4.5 O 9 MILLONES UI. CADA FRASCO AMPULA CONTIENE: INTERFERON ALFA 2B 5, 18 O 25 MILLONES UI ENVASE CON UN FRASCO AMPULA CON O SIN AMPOLLETA CON DILUYENTE</t>
  </si>
  <si>
    <t>U.I</t>
  </si>
  <si>
    <t>MLL</t>
  </si>
  <si>
    <t>5251</t>
  </si>
  <si>
    <t>INTERFERON (BETA) SOLUCION INYECTABLE CADA FRASCO AMPULA CON LIOFILIZADO O CADA JERINGA PRELLENADA CONTIENE: INTERFERON BETA 1 A 6 MILLONES UI (30 MICROGRAMOS) ENVASE CON UN FRASCO AMPULA CON DISPOSITIVO MEDICO Y UNA JERINGA CON 1 ML DE DILUYENTE, O UNA JERINGA PRELLENADA CON 0.5 ML Y AGUJA.</t>
  </si>
  <si>
    <t>5255</t>
  </si>
  <si>
    <t>TRIMETOPRIMA -SULFAMETOXAZOL SOLUCION INYECTABLE CADA AMPOLLETA CONTIENE: TRIMETOPRIMA 160 MG SULFAMETOXAZOL 800 MG ENVASE CON 6 AMPOLLETAS CON 3 ML.</t>
  </si>
  <si>
    <t>5256</t>
  </si>
  <si>
    <t>CEFALOTINA SOLUCION INYECTABLE CADA FRASCO AMPULA CON POLVO CONTIENE: CEFALOTINA SODICA EQUIVALENTE A 1 G DE CEFALOTINA. ENVASE CON UN FRASCO AMPULA Y 5 ML DE DILUYENTE.</t>
  </si>
  <si>
    <t>5264</t>
  </si>
  <si>
    <t>CEFUROXIMA. SOLUCION O SUSPENSION INYECTABLE. CADA FRASCO AMPULA CON POLVO CONTIENE: CEFUROXIMA SODICA EQUIVALENTE A 750 MG DE CEFUROXIMA. ENVASE CON UN FRASCO AMPULA Y ENVASE CON 5 ML DE DILUYENTE.</t>
  </si>
  <si>
    <t>5265</t>
  </si>
  <si>
    <t>IMIPENEM Y CILASTATINA. SOLUCION INYECTABLE. CADA FRASCO AMPULA CON POLVO CONTIENE: IMIPENEM MONOHIDRATADO EQUIVALENTE A 500 MG DE IMIPENEM. CILASTATINA SODICA EQUIVALENTE A 500 MG DE CILASTATINA. ENVASE CON UN FRASCO AMPULA.</t>
  </si>
  <si>
    <t>5267</t>
  </si>
  <si>
    <t>FLUCONAZOL CAPSULA O TABLETA CADA CAPSULA O TABLETA CONTIENE: FLUCONAZOL 100 MG ENVASE CON 10 CAPSULAS O TABLETAS.</t>
  </si>
  <si>
    <t>5268</t>
  </si>
  <si>
    <t>GANCICLOVIR SOLUCION INYECTABLE CADA FRASCO AMPULA CON LIOFILIZADO CONTIENE: GANCICLOVIR SODICO EQUIVALENTE A 500 MG DE GANCICLOVIR. ENVASE CON UN FRASCO AMPULA Y UNA AMPOLLETA CON 10 ML DE DILUYENTE.</t>
  </si>
  <si>
    <t>5278</t>
  </si>
  <si>
    <t>TEICOPLANINA SOLUCION INYECTABLE CADA FRASCO AMPULA CON POLVO CONTIENE: TEICOPLANINA 200 MG ENVASE CON UN FRASCO AMPULA Y DILUYENTE CON 3 ML.</t>
  </si>
  <si>
    <t>5284</t>
  </si>
  <si>
    <t>CEFEPIMA SOLUCION INYECTABLE EL FRASCO AMPULA CONTIENE: CLORHIDRATO MONOHIDRATADO DE CEFEPIMA EQUIVALENTE A 500 MG DE CEFEPIMA. ENVASE CON UN FRASCO AMPULA Y AMPOLLETA CON 5 ML DE DILUYENTE.</t>
  </si>
  <si>
    <t>5291</t>
  </si>
  <si>
    <t>MEROPENEM SOLUCION INYECTABLE CADA FRASCO AMPULA CON POLVO CONTIENE: MEROPENEM TRIHIDRATADO EQUIVALENTE A 500 MG DE MEROPENEM. ENVASE CON 1 FRASCO AMPULA.</t>
  </si>
  <si>
    <t>5292</t>
  </si>
  <si>
    <t>MEROPENEM SOLUCION INYECTABLE CADA FRASCO AMPULA CON POLVO CONTIENE: MEROPENEM TRIHIDRATADO EQUIVALENTE A 1 G DE MEROPENEM. ENVASE CON 1 FRASCO AMPULA.</t>
  </si>
  <si>
    <t>5295</t>
  </si>
  <si>
    <t>CEFEPIMA SOLUCION INYECTABLE CADA FRASCO AMPULA CONTIENE: CLORHIDRATO MONOHIDRATADO DE CEFEPIMA EQUIVALENTE A 1 G DE CEFEPIMA. ENVASE CON UN FRASCO AMPULA Y AMPOLLETA CON 10 ML DE DILUYENTE.</t>
  </si>
  <si>
    <t>5302</t>
  </si>
  <si>
    <t>NITROFURANTOINA SUSPENSION ORAL CADA 100 ML CONTIENEN: NITROFURANTOINA 500 MG ENVASE CON 120 ML (25 MG/5 ML).</t>
  </si>
  <si>
    <t>5304</t>
  </si>
  <si>
    <t>ALFA CETOANALOGOS DE AMINOACIDOS GRAGEA, TABLETA RECUBIERTA O TABLETA CADA GRAGEA, TABLETA RECUBIERTA O TABLETA CONTIENE: ALFA CETOANALOGOS DE AMINOACIDOS 630 MG ENVASE CON 100 GRAGEAS, TABLETAS RECUBIERTAS O TABLETAS.</t>
  </si>
  <si>
    <t>5306</t>
  </si>
  <si>
    <t>ACIDO MICOFENOLICO COMPRIMIDO CADA COMPRIMIDO CONTIENE: MICOFENOLATO DE MOFETILO 500 MG ENVASE CON 50 COMPRIMIDOS</t>
  </si>
  <si>
    <t>5309</t>
  </si>
  <si>
    <t>TAMSULOSINA. CAPSULA O TABLETA DE LIBERACION PROLONGADA CADA CAPSULA O TABLETA DE LIBERACION PROLONGADA CONTIENE: CLORHIDRATO DE TAMSULOSINA 0.4 MG ENVASE CON 20 CAPSULAS O TABLETAS DE LIBERACION PROLONGADA.</t>
  </si>
  <si>
    <t>20</t>
  </si>
  <si>
    <t>5315</t>
  </si>
  <si>
    <t>VORICONAZOL SOLUCION INYECTABLE CADA FRASCO AMPULA CON LIOFILIZADO CONTIENE: VORICONAZOL 200 MG ENVASE CON UN FRASCO AMPULA CON LIOFILIZADO.</t>
  </si>
  <si>
    <t>5332</t>
  </si>
  <si>
    <t>ERITROPOYETINA SOLUCION INYECTABLE CADA FRASCO AMPULA CON LIOFILIZADO O SOLUCION CONTIENE: ERITROPOYETINA HUMANA RECOMBINANTE O ERITROPOYETINA HUMANA RECOMBINANTE ALFA O ERITROPOYETINA BETA 2000 UI ENVASE CON 12 FRASCOS AMPULA 1 ML CON O SIN DILUYENTE.</t>
  </si>
  <si>
    <t>5333</t>
  </si>
  <si>
    <t>ERITROPOYETINA SOLUCION INYECTABLE CADA FRASCO AMPULA CON LIOFILIZADO O SOLUCION CONTIENE: ERITROPOYETINA HUMANA RECOMBINANTE O ERITROPOYETINA HUMANA RECOMBINANTE ALFA O ERITROPOYETINA BETA 4000 UI ENVASE CON 6 FRASCOS AMPULA CON O SIN DILUYENTE O CON 1 O 6 JERINGAS PRECARGADAS.</t>
  </si>
  <si>
    <t>5340</t>
  </si>
  <si>
    <t>5353</t>
  </si>
  <si>
    <t>FLUNARIZINA CAPSULA O TABLETA CADA CAPSULA O TABLETA CONTIENE: FLUNARIZINA 5 MG ENVASE CON 20 CAPSULAS O TABLETAS.</t>
  </si>
  <si>
    <t>5354</t>
  </si>
  <si>
    <t>NIMODIPINO SOLUCION INYECTABLE CADA FRASCO AMPULA CONTIENE: NIMODIPINO 10 MG ENVASE CON 1 FRASCO AMPULA CON 50 ML CON O SIN EQUIPO PERFUSOR DE POLIETILENO.</t>
  </si>
  <si>
    <t>5355</t>
  </si>
  <si>
    <t>VIGABATRINA COMPRIMIDO CADA COMPRIMIDO CONTIENE: VIGABATRINA 500 MG ENVASE CON 60 COMPRIMIDOS.</t>
  </si>
  <si>
    <t>5356</t>
  </si>
  <si>
    <t>LAMOTRIGINA TABLETA CADA TABLETA CONTIENE: LAMOTRIGINA 100 MG ENVASE CON 28 TABLETAS.</t>
  </si>
  <si>
    <t>5358</t>
  </si>
  <si>
    <t>LAMOTRIGINA TABLETA CADA TABLETA CONTIENE: LAMOTRIGINA 25 MG ENVASE CON 28 TABLETAS.</t>
  </si>
  <si>
    <t>5359</t>
  </si>
  <si>
    <t>VALPROATO DE MAGNESIO TABLETA DE LIBERACION PROLONGADA CADA TABLETA CONTIENE: VALPROATO DE MAGNESIO 600 MG ENVASE CON 30 TABLETAS.</t>
  </si>
  <si>
    <t>5363</t>
  </si>
  <si>
    <t>TOPIRAMATO TABLETA CADA TABLETA CONTIENE: TOPIRAMATO 100 MG ENVASE CON 60 TABLETAS.</t>
  </si>
  <si>
    <t>5365</t>
  </si>
  <si>
    <t>TOPIRAMATO TABLETA CADA TABLETA CONTIENE: TOPIRAMATO 25 MG ENVASE CON 60 TABLETAS.</t>
  </si>
  <si>
    <t>5381</t>
  </si>
  <si>
    <t>OLIGOMETALES ENDOVENOSOS. SOLUCION INYECTABLE SOLUCION INYECTABLE CADA 100 ML. CONTIENEN:CLORURO DE ZINC 55.0 MG SULFATO CUPRICO PENTAHIDRATADO 16.9 MG SULFATO DE MANGANESO 38.10 MG. YODURO DE SODIO 1.30 MG. FLUORURO DE SODIO 14.0 MG. CLORURO DE SODIO 163.9 MG. CADA FRASCO AMPULA PROPORCIONA EN ELECTROLITOS: ZINC 0.1614 MILIEQUIVALENTES ,COBRE 0.0271 MILIEQUIVALENTES, MANGANESO 0.0902 MILIEQUIVALENTES, SODIO 4.5493 MILIEQUIVALENTES, SULFATO 0.1172 MILIEQUIVALENTES, YODO 0.0017 MILIEQUIVALENTES, FLUOR 0.0666 MILIEQUIVALENTES, CLORO 0.7223 MILIEQUIVALENTES, ENVASE CON 10 FRASCOS AMPULA DE 20 ML.</t>
  </si>
  <si>
    <t>5382</t>
  </si>
  <si>
    <t>LIPIDOS INTRAVENOSOS (LIPIDOS DE CADENA LARGA AL 20%; SOYA O SOYA / CARTAMO) EMULSION INYECTABLE(LIPIDOS DE CADENA LARGA AL 20%; SOYA O SOYA / CARTAMO) CADA 100 ML CONTIENEN: ACEITE DE SOYA 20 G O MEZCLA DE ACEITE DE SOYA - ACEITE DE CARTAMO 10 G/10 G CADA ML PROPORCIONA 2 KCAL. ENVASE CON 500 ML.</t>
  </si>
  <si>
    <t>5383</t>
  </si>
  <si>
    <t>VITAMINAS (POLIVITAMINAS) Y MINERALES JARABE CADA 5 ML CONTIENEN: VITAMINA D2 200 UI VITAMINA E 15.0 MG VITAMINA C 60.0 MG TIAMINA 1.05 MG RIBOFLAVINA 1.2 MG PIRIDOXINA 1.05 MG CIANOCOBALAMINA 4.5 MG NICOTINAMIDA 13.5 MG HIERRO ELEMENTAL 10.0 MG ENVASE CON 240 ML Y DOSIFICADOR.</t>
  </si>
  <si>
    <t>5384</t>
  </si>
  <si>
    <t>MULTIVITAMINAS SOLUCION INYECTABLE ADULTO CADA FRASCO AMPULA CON LIOFILIZADO CONTIENE: RETINOL (VITAMINA A) 3300.0 U COLECALCIFEROL (VITAMINA D3) 200.0 U ACETATO DE TOCOFEROL (VITAMINA E) 10.0 U NICOTINAMIDA 40.0 MG RIBOFLAVINA 3.6 MG CLORHIDRATO DE PIRIDOXINA EQUIVALENTE A 4.0 MG DE PIRIDOXIMA DEXPANTENOL EQUIVALENTE A 15.0 MG DE ACIDO PANTOTENICO CLORHIDRATO DE TIAMINA, EQUIVALENTE A 3.0 MG DE TIAMINA ACIDO ASCORBICO 100.0 MG, BIOTINA 0.060 MG, CIANOCOBALAMINA 0.005 MG, ACIDO FOLICO 0.400 MG, ENVASE CON UN FRASCO AMPULA Y DILUYENTE DE 5 ML.</t>
  </si>
  <si>
    <t>5385</t>
  </si>
  <si>
    <t>MULTIVITAMINAS SOLUCION INYECTABLE INFANTIL CADA FRASCO AMPULA CON LIOFILIZADOCONTIENE: RETINOL (VITAMINA A) 2000.0 UI, COLECALCIFEROL (VITAMINA D TRES) 200.0 UI, ACETATO DE ALFA TOCOFEROL (VITAMINA E) 7.0 UI, NICOTINAMIDA 17.0 MG, RIBOFLAVINA 1.4 MG, CLORHIDRATO DE PIRIDOXINA EQUIVALENTE A 1.0 MG, DE PIRIDOXIMA DEXPANTENO EQUIVALENTE A 5.0 MG. DE ACIDO PANTOTENICO CLORHIDRATO DE TIAMINA EQUIVALENTE A 1.2 MG DE TIAMINA, ACIDO ASCORBICO 80.0 MG, BIOTINA 0.02 MG CIANOCOBALAMINA 0.001 MG, ACIDO FOLICO 0.14 MG, VITAMINA K 0.2 MG, ENVASE CON 1 FRASCO AMPULA Y 1 AMPOLLETA CON 5 ML DE DILUYENTE.</t>
  </si>
  <si>
    <t>5386</t>
  </si>
  <si>
    <t>CLORURO DE SODIO SOLUCION INYECTABLE AL 17.7% CADA ML CONTIENE: CLORURO DE SODIO 0.177 G ENVASE CON CIEN AMPOLLETAS DE 10 ML.</t>
  </si>
  <si>
    <t>5391</t>
  </si>
  <si>
    <t>DIETA POLIMERICA SIN FIBRA SUSPENSION ORAL O ENTERAL ENVASE CON 236 A 250 ML.</t>
  </si>
  <si>
    <t>5392</t>
  </si>
  <si>
    <t>DIETA POLIMERICA CON FIBRA SUSPENSION ORAL O ENTERAL ENVASE CON 236 A 250 ML.</t>
  </si>
  <si>
    <t>5393</t>
  </si>
  <si>
    <t>AMINOACIDOS ENRIQUECIDOS CON AMINOACIDOS DE CADENA RAMIFICADA SOLUCION INYECTABLE. CADA 100 ML CONTIENEN: PRESENTACION 500 ML</t>
  </si>
  <si>
    <t>5400</t>
  </si>
  <si>
    <t>FORMULA DE INICIO LIBRE DE FENILALANINA POLVO ENVASE: LATA O SOBRE. CON MEDIDA DOSIFICADORA</t>
  </si>
  <si>
    <t>5401</t>
  </si>
  <si>
    <t>FORMULA DE SEGUIMIENTO LIBRE DE FENILALANINA POLVO ENVASE: LATA O SOBRE. CON MEDIDA DOSIFICADORA</t>
  </si>
  <si>
    <t>5403</t>
  </si>
  <si>
    <t>ALIMENTO MEDICO PARA PACIENTES CON TRASTORNO DEL CICLO DE LA UREA, RECIEN NACIDO A 7 AÑOS 11 MESES DE EDAD POLVO ENVASE: LATA CON MEDIDA DOSIFICADORA.</t>
  </si>
  <si>
    <t>LTA</t>
  </si>
  <si>
    <t>5404</t>
  </si>
  <si>
    <t>ALIMENTO MEDICO PARA PACIENTES CON TRASTORNO DEL CICLO DE LA UREA, DE 8 AÑOS O MAYORES Y ADULTOS POLVO ENVASE: LATA CON MEDIDA DOSIFICADORA</t>
  </si>
  <si>
    <t>5405</t>
  </si>
  <si>
    <t>ALIMENTO MEDICO PARA PACIENTES CON ACIDEMIA METILMALONICA Y PROPIONICA, DE RECIEN NACIDOS A 7 AÑOS 11 MESES DE EDAD POLVO ENVASE: LATA CON MEDIDA DOSIFICADORA.</t>
  </si>
  <si>
    <t>5406</t>
  </si>
  <si>
    <t>ALIMENTO MEDICO PARA PACIENTES CON ACIDEMIA METILMALONICA Y PROPIONICA, DE 8 AÑOS O MAYORES Y ADULTOS POLVO ENVASE: LATA CON MEDIDA DOSIFICADORA.</t>
  </si>
  <si>
    <t>5407</t>
  </si>
  <si>
    <t>ALIMENTO MEDICO PARA PACIENTES CON ENFERMEDAD DE ORINA DE JARABE DE MAPLE (ARCE), DE RECIEN NACIDOS A 7 AÑOS 11 MESES DE EDAD POLVO ENVASE: LATA CON MEDIDA DOSIFICADORA.</t>
  </si>
  <si>
    <t>5408</t>
  </si>
  <si>
    <t>ALIMENTO MEDICO PARA PACIENTES CON ENFERMEDAD DE ORINA DE JARABE DE MAPLE (ARCE), DE 8 AÑOS O MAYORES Y ADULTOS POLVO ENVASE: LATA CON MEDIDA DOSIFICADORA.</t>
  </si>
  <si>
    <t>5410</t>
  </si>
  <si>
    <t>ALIMENTO MEDICO PARA PACIENTES CON HOMOCISTINURIA, DE 8 AÑOS O MAYORES Y ADULTOS POLVO ENVASE: LATA CON MEDIDA DOSIFICADORA</t>
  </si>
  <si>
    <t>5412</t>
  </si>
  <si>
    <t>ALIMENTO MEDICO PARA NIÑOS DE 1 A 8 AÑOS CON ACIDEMIA ISOVALERICA Y OTROS TRASTORNOS DEL METABOLISMO DE LA LEUCINA POLVO. CONTENIDO EN: ENVASE</t>
  </si>
  <si>
    <t>5413</t>
  </si>
  <si>
    <t>ALIMENTO MEDICO PARA NIÑOS DE 8 AÑOS A ADULTOS CON ACIDEMIA ISOVALERICA Y OTROS TRASTORNOS DEL METABOLISMO DE LA LEUCINA POLVO. CONTENIDO EN: ENVASE</t>
  </si>
  <si>
    <t>5418</t>
  </si>
  <si>
    <t>EXEMESTANO GRAGEA CADA GRAGEA CONTIENE: EXEMESTANO 25.0 MG ENVASE CON 30 GRAGEAS.</t>
  </si>
  <si>
    <t>5426</t>
  </si>
  <si>
    <t>FLUTAMIDA TABLETA CADA TABLETA CONTIENE: FLUTAMIDA 250 MG ENVASE CON 90 TABLETAS.</t>
  </si>
  <si>
    <t>5428</t>
  </si>
  <si>
    <t>ONDANSETRON SOLUCION INYECTABLE CADA AMPOLLETA O FRASCO AMPULA CONTIENE: CLORHIDRATO DIHIDRATADO DE ONDANSETRON EQUIVALENTE A 8 MG DE ONDANSETRON ENVASE CON 3 AMPOLLETAS O FRASCOS AMPULA CON 4 ML.</t>
  </si>
  <si>
    <t>5430</t>
  </si>
  <si>
    <t>MEGESTROL TABLETA CADA TABLETA CONTIENE: ACETATO DE MEGESTROL 40 MG, ENVASE CON 100 TABLETAS.</t>
  </si>
  <si>
    <t>5431</t>
  </si>
  <si>
    <t>LEUPRORELINA SUSPENSION INYECTABLE CADA FRASCO AMPULA CON MICROESFERAS LIOFILIZADAS CONTIENE: ACETATO DE LEUPRORELINA 3.75 MG ENVASE CON UN FRASCO AMPULA Y DILUYENTE CON 2 ML Y EQUIPO PARA SU ADMINISTRACION.</t>
  </si>
  <si>
    <t>5432</t>
  </si>
  <si>
    <t>FILGRASTIM SOLUCION INYECTABLE CADA FRASCO AMPULA O JERINGA CONTIENE: FILGRASTIM 300 MICROGRAMOS ENVASE CON 5 FRASCOS AMPULA O JERINGAS.</t>
  </si>
  <si>
    <t>5433</t>
  </si>
  <si>
    <t>5434</t>
  </si>
  <si>
    <t>LEUPRORELINA SUSPENSION INYECTABLE EL FRASCO AMPULA CONTIENE: ACETATO DE LEUPRORELINA 11.25 MG ENVASE CON UN FRASCO AMPULA, AMPOLLETA CON 2 ML DE DILUYENTE Y EQUIPO PARA ADMINISTRACION.</t>
  </si>
  <si>
    <t>5435</t>
  </si>
  <si>
    <t>SOLUCION INYECTABLE CADA FRASCO AMPULA CONTIENE: PACLITAXEL 300 MG ENVASE CON UN FRASCO AMPULA CON 50 ML, CON EQUIPO PARA VENOCLISIS LIBRE DE POLIVINILCLORURO (PVC) Y FILTRO CON MEMBRANA NO MAYOR DE 0.22 MICROGRAMO.</t>
  </si>
  <si>
    <t>5438</t>
  </si>
  <si>
    <t>GEMCITABINA SOLUCION INYECTABLE CADA FRASCO AMPULA CONTIENE: CLORHIDRATO DE GEMCITABINA EQUIVALENTA A 1 G DE GEMCITABINA. ENVASE CON UN FRASCO AMPULA.</t>
  </si>
  <si>
    <t>5440</t>
  </si>
  <si>
    <t>BICALUTAMIDA TABLETA. CADA TABLETA CONTIENE: BICALUTAMIDA 50 MG. ENVASE CON 28 TABLETAS.</t>
  </si>
  <si>
    <t>5444</t>
  </si>
  <si>
    <t>IRINOTECAN SOLUCION INYECTABLE EL FRASCO AMPULA CONTIENE: CLORHIDRATO DE IRINOTECAN O CLORHIDRATO DE IRINOTECAN TRIHIDRATADO 100 MG ENVASE CON UN FRASCO AMPULA CON 5 ML.</t>
  </si>
  <si>
    <t>5449</t>
  </si>
  <si>
    <t>ANASTROZOL TABLETA CADA TABLETA CONTIENE: ANASTROZOL 1 MG ENVASE CON 28 TABLETAS.</t>
  </si>
  <si>
    <t>5451</t>
  </si>
  <si>
    <t>CINARIZINA TABLETA CADA TABLETA CONTIENE: CINARIZINA 75 MG, ENVASE CON 60 TABLETAS.</t>
  </si>
  <si>
    <t>5455</t>
  </si>
  <si>
    <t>FLUDARABINA COMPRIMIDO CADA COMPRIMIDO CONTIENE: FOSFATO DE FLUDARABINA 10 MG ENVASE CON 15 COMPRIMIDOS.</t>
  </si>
  <si>
    <t>5457</t>
  </si>
  <si>
    <t>DOCETAXEL SOLUCION INYECTABLE CADA FRASCO AMPULA CONTIENE: DOCETAXEL ANHIDRO O TRIHIDRATADO EQUIVALENTE A 20 MG DE DOCETAXEL ENVASE CON FRASCO AMPULA CON 20 MG Y FRASCO AMPULA CON 1.5 ML DE DILUYENTE.</t>
  </si>
  <si>
    <t>5458</t>
  </si>
  <si>
    <t>OXALIPLATINO SOLUCION INYECTABLE CADA FRASCO AMPULA CONTIENE: OXALIPLATINO 50 MG ENVASE CON UN FRASCO AMPULA CON LIOFILIZADO O ENVASE CON UN FRASCO AMPULA CON 10 ML.</t>
  </si>
  <si>
    <t>5459</t>
  </si>
  <si>
    <t>OXALIPLATINO SOLUCION INYECTABLE CADA FRASCO AMPULA CONTIENE: OXALIPLATINO 100 MG ENVASE CON UN FRASCO AMPULA CON LIOFILIZADO O ENVASE CON UN FRASCO AMPULA CON 20 ML.</t>
  </si>
  <si>
    <t>5463</t>
  </si>
  <si>
    <t>TEMOZOLOMIDA CAPSULA CADA CAPSULA CONTIENE: TEMOZOLOMIDA 100 MG ENVASE CON 5 CAPSULAS.</t>
  </si>
  <si>
    <t>5465</t>
  </si>
  <si>
    <t>TEMOZOLOMIDA CAPSULA CADA CAPSULA CONTIENE: TEMOZOLOMIDA 20 MG ENVASE CON 5 CAPSULAS.</t>
  </si>
  <si>
    <t>5466</t>
  </si>
  <si>
    <t>CULTIVO BCG, SUSPENSION. CADA FRASCO CON LIOFILIZADO CONTIENE: MYCOBACTERIUM BOVIS (BCG) CEPA DANESA 1331 30 MG. ENVASE CON 4 FRASCOS AMPULA.</t>
  </si>
  <si>
    <t>5468</t>
  </si>
  <si>
    <t>ACIDO ZOLEDRONICO SOLUCION INYECTABLE CADA FRASCO AMPULA CON 5 ML CONTIENE: ACIDO ZOLEDRONICO MONOHIDRATADO EQUIVALENTE A 4.0 MG DE ACIDO ZOLEDRONICO ENVASE CON UN FRASCO AMPULA.</t>
  </si>
  <si>
    <t>5481</t>
  </si>
  <si>
    <t>PAROXETINA TABLETA CADA TABLETA CONTIENE: CLORHIDRATO DE PAROXETINA EQUIVALENTE A 20 MG DE PAROXETINA. ENVASE CON 10 TABLETAS.</t>
  </si>
  <si>
    <t>5486</t>
  </si>
  <si>
    <t>OLANZAPINA TABLETA CADA TABLETA CONTIENE: OLANZAPINA 10 MG ENVASE CON 14 TABLETAS.</t>
  </si>
  <si>
    <t>5487</t>
  </si>
  <si>
    <t>CITALOPRAM TABLETA CADA TABLETA CONTIENE: BROMHIDRATO DE CITALOPRAM EQUIVALENTE A 20 MG DE CITALOPRAM. ENVASE CON 14 TABLETAS.</t>
  </si>
  <si>
    <t>5488</t>
  </si>
  <si>
    <t>VALPROATO SEMISODICO COMPRIMIDO CON CAPA ENTERICA CADA COMPRIMIDO CONTIENE: VALPROATO SEMISODICO EQUIVALENTE A 250 MG DE ACIDO VALPROICO. ENVASE CON 30 COMPRIMIDOS.</t>
  </si>
  <si>
    <t>5489</t>
  </si>
  <si>
    <t>QUETIAPINA TABLETA CADA TABLETA CONTIENE: FUMARATO DE QUETIAPINA EQUIVALENTE A 100 MG DE QUETIAPINA ENVASE CON 60 TABLETAS.</t>
  </si>
  <si>
    <t>5501</t>
  </si>
  <si>
    <t>DICLOFENACO SOLUCION INYECTABLE CADA AMPOLLETA CONTIENE: DICLOFENACO SODICO 75 MG ENVASE CON 2 AMPOLLETAS CON 3 ML.</t>
  </si>
  <si>
    <t>5503</t>
  </si>
  <si>
    <t>SULINDACO TABLETA O GRAGEA CADA TABLETA O GRAGEA CONTIENE: SULINDACO 200 MG, ENVASE CON 20 TABLETAS O GRAGEAS.</t>
  </si>
  <si>
    <t>5505</t>
  </si>
  <si>
    <t>CELECOXIB CAPSULA CADA CAPSULA CONTIENE: CELECOXIB 100 MG ENVASE CON 20 CAPSULAS.</t>
  </si>
  <si>
    <t>5506</t>
  </si>
  <si>
    <t>CELECOXIB CAPSULA CADA CAPSULA CONTIENE: CELECOXIB 200 MG ENVASE CON 10 CAPSULAS.</t>
  </si>
  <si>
    <t>5541</t>
  </si>
  <si>
    <t>LETROZOL GRAGEA O TABLETA CADA GRAGEA O TABLETA CONTIENE: LETROZOL 2.5 MG ENVASE CON 30 GRAGEAS O TABLETAS.</t>
  </si>
  <si>
    <t>5671</t>
  </si>
  <si>
    <t>RIFAXIMINA. TABLETA. CADA TABLETA CONTIENE: RIFAXIMINA 200 MG. ENVASE CON 28 TABLETAS.</t>
  </si>
  <si>
    <t>5690</t>
  </si>
  <si>
    <t>DESMOPRESINA, TABLETA. CADA TABLETA CONTIENE: ACETATO DE DESMOPRESINA EQUIVALENTE A 60 MICROGRAMOS DE DESMOPRESINA. ENVASE CON 30 TABLETAS</t>
  </si>
  <si>
    <t>5691</t>
  </si>
  <si>
    <t>DESMOPRESINA, TABLETA. CADA TABLETA CONTIENE: ACETATO DE DESMOPRESINA EQUIVALENTE A 120 MICROGRAMOS DE DESMOPRESINA. ENVASE CON 30 TABLETAS.</t>
  </si>
  <si>
    <t>6012</t>
  </si>
  <si>
    <t xml:space="preserve">MISOPROSTOL. TABLETA. CADA TABLETA CONTIENE: MISOPROSTOL 200 MICROGRAMOS. ENVASE CON 4 TABLETAS.                                                                                                                                                              </t>
  </si>
  <si>
    <t>6034</t>
  </si>
  <si>
    <t xml:space="preserve">MIFEPRISTONA. TABLETA. CADA TABLETA CONTIENE: MIFEPRISTONA 200 MG. ENVASE CON  UNA TABLETA.                                                                                                                                                                   </t>
  </si>
  <si>
    <t>6076</t>
  </si>
  <si>
    <t>IBUPROFENO. SOLUCION INYECTABLE. CADA AMPOLLETA CONTIENE: IBUPROFENO 10 MG. ENVASE CON 4 AMPOLLETAS DE 2 ML (10 MG/2 ML).</t>
  </si>
  <si>
    <t>4</t>
  </si>
  <si>
    <t>6116</t>
  </si>
  <si>
    <t xml:space="preserve">AGALSIDASA BETA. SOLUCION INYECTABLE. CADA FRASCO AMPULA CON POLVO LIOFILIZADO  CONTIENE: AGALSIDASA BETA 5 MG. ENVASE CON FRASCO AMPULA CON POLVO LIOFILIZADO.                                                                                               </t>
  </si>
  <si>
    <t>030</t>
  </si>
  <si>
    <t>0003</t>
  </si>
  <si>
    <t>SUCEDANEO DE LECHE HUMANA DE PRETERMINO. POLVO. KILOCALORIAS. 100 G MINIMO 400 KCAL MAXIMO 525 KCAL. 100 KCAL MINIMO 100.0 KCAL MAXIMO 100.0 KCAL. 100 ML MINIMO 64 KCAL MAXIMO 85 KCAL. LIPIDOS. 100 G MINIMO 19.2 G MAXIMO 31.5 G. 100 KCAL MINIMO 4.80 G MAXIMO 6.00 G. 100 ML MINIMO 3.072 G MAXIMO 5.1 G. ACIDO LINOLEICO. 100 G MINIMO 1200 MG MAXIMO 7350 MG. 100 KCAL MINIMO 300.00 MG MAXIMO 1400.00 MG. 100 ML MINIMO 192 MG MAXIMO 1190 MG. AC ALFA LINOLENICO. 100 G MINIMO 200 MG MAXIMO SE* MG. 100 KCAL MINIMO 50.00 MG MAXIMO SE*. 100 ML MINIMO 32 MG MAXIMO SE*. RELAC A. LINOLEICO/ A. A LINOLENICO. 100 G MINIMO 5:1 MAXIMO 15:1. 100 KCAL MINIMO 5:1 MAXIMO 15:1. 100 ML MINIMO 5:1 MAXIMO 15:1. ACIDO ARAQUIDONICO. 100 G MINIMO 1.60 % MAXIMO 3.675 %. 100 KCAL MINIMO 0.40 % MAXIMO 0.70 %. 100 ML MINIMO 0.256 % MAXIMO 0.595 %. ACIDO DHA**. 100 G MINIMO 1.40 % MAXIMO 2.625 %. 100 KCAL MINIMO 0.35 % MAXIMO 0.50 %. 100 ML MINIMO 0.224 % MAXIMO 0.425 %. RELAC AA/DHA. 100 G MINIMO 1.5:1 MAXIMO 2:1. 100 KCA MINIMO 1.5:1 MAXIMO 2:1. 100 ML MINIMO 1.5:1 MAXIMO 2:1. PROTEINAS. 100 G MINIMO 9.60 G MAXIMO 15.75 G. 100 KCAL MINIMO 2.40 G MAXIMO 3.00 G. 100 ML MINIMO 1.536 G MAXIMO 2.55 G. TAURINA. 100 G MINIMO 20.00 MG MAXIMO 63 MG. 100 KCAL MINIMO 5.00 MG MAXIMO 12.00 MG. 100 ML MINIMO 3.2 MG MAXIMO 10.2 MG. HIDRATOS DE CARBONO***. 100 G MINIMO 38.80 G MAXIMO 73.5 G. 100 KCAL MINIMO 9.70 G MAXIMO 14.00 G. 100 ML MINIMO 6.208 G MAXIMO 11.9 G. SODIO. 100 G MINIMO 144.00 MG MAXIMO 315 MG. 100 KCAL MINIMO 36.00 MG MAXIMO 60.00 MG. 100 ML MINIMO 23.04 MG MAXIMO 51 MG. POTASIO. 100 G MINIMO 376.00 MG MAXIMO 840 MG. 100 KCAL MINIMO 94.00 MG MAXIMO 160.00 MG. 100 ML MINIMO 60.16 MG MAXIMO 136 MG. CLORUROS. 100 G MINIMO 240.00 MG MAXIMO 840 MG. 100 KCAL MINIMO 60.00 MG MAXIMO 160.00 MG. 100 ML MINIMO 38.4 MG MAXIMO 136 MG. CALCIO. 100 G MINIMO 380.00 MG MAXIMO 735 MG. 100 KCAL MINIMO 95.00 MG MAXIMO 140.00 MG. 100 ML MINIMO 60.8 MG MAXIMO 119 MG. FOSFORO. 100 G MINIMO 208.00 MG MAXIMO 525 MG. 100 KCAL MINIMO 52.00 MG MAXIMO 100.00 MG. 100 ML MINIMO 33.28 MG MAXIMO 85 MG. RELACION CA/P. 100 G MINIMO 1.7:1 MAXIMO 2:1. 100 KCAL MINIMO 1.7:1 MAXIMO 2:1. 100 ML MINIMO 1.7:1 MAXIMO 2:1. VITAMINA A. 100 G MINIMO 2800.00 U.I. MAXIMO 6583.5 U.I. 100 KCAL MINIMO 700.00 U.I. MAXIMO 1254.00 U.I. 100 ML MINIMO 448 U.I. MAXIMO 1065.9 U.I. VITAMINA A ER (RETINOL). 100 G MINIMO 816.00 MICROGRAMOS MAXIMO 1995 MICROGRAMOS. 100 KCAL MINIMO 204.00 MICROGRAMOS MAXIMO 380.00 MICROGRAMOS. 100 ML MINIMO 130.56 MICROGRAMOS MAXIMO 323 MICROGRAMOS. VITAMINA D. 100 G MINIMO 292.00 U.I. MAXIMO 525 U.I. 100 KCAL MINIMO 73.00 U.I. MAXIMO 100.00 U.I. 100 ML MINIMO 46.72 U.I. MAXIMO 85 U.I. VITAMINA E (ALFA TOCOFEROL). 100 G MINIMO 12.00 U.I. MAXIMO 63 U.I. 100 KCAL MINIMO 3.00 U.I. MAXIMO 12.00 U.I. 100 ML MINIMO 1.92 U.I. MAXIMO 10.2 U.I. VITAMINA K. 100 G MINIMO 32.80 MICROGRAMOS MAXIMO 131.25 MICROGRAMOS. 100 KCAL MINIMO 8.20 MICROGRAMOS MAXIMO 25.00 MICROGRAMOS. 100 ML MINIMO 5.248 MICROGRAMOS MAXIMO 21.25 MICROGRAMOS. VITAMINA C. 100 G MINIMO 53.60 MG MAXIMO 194.25 MG. 100 KCAL MINIMO 13.40 MG MAXIMO 37.00 MG. 100 ML MINIMO 8.576 MG MAXIMO 31.45 MG. VITAMINA B1 (TIAMINA). 100 G MINIMO 240.00 MICROGRAMOS MAXIMO 1312.5 MICROGRAMOS. 100 KCAL MINIMO 60.00 MICROGRAMOS MAXIMO 250.00 MICROGRAMOS. 100 ML MINIMO 38.4 MICROGRAMOS MAXIMO 212.5 MICROGRAMOS. VITAMINA B2 (RIBOFLAVINA). 100 G MINIMO 560.00 MICROGRAMOS MAXIMO 2625 MICROGRAMOS. 100 KCAL MINIMO 140.00 MICROGRAMOS MAXIMO 500.00 MICROGRAMOS. 100 ML MINIMO 89.6 MICROGRAMOS MAXIMO 425 MICROGRAMOS. NIACINA. 100 G MINIMO 4000.00 MICROGRAMOS MAXIMO 7875 MICROGRAMOS. 100 KCAL MINIMO 1000.00 MICROGRAMOS MAXIMO 1500.00 MICROGRAMOS. 100 ML MINIMO 640 MICROGRAMOS MAXIMO 1275 MICROGRAMOS. VITAMINA B6 (PIRIDOXINA). 100 G MINIMO 300.00 MICROGRAMOS MAXIMO 918.75 MICROGRAMOS. 100 KCAL MINIMO 75.00 MICROGRAMOS MAXIMO 175.00 MICROGRAMOS. 100 ML MINIMO 48 MICROGRAMOS MAXIMO 148.75 MICROGRAMOS. ACIDO FOLICO. 100 G MINIMO 148.00 MICROGRAMOS MAXIMO 262.5 MICROGRAMOS. 100 KCAL MINIMO 37.00 MICROGRAMOS MAXIMO 50.00 MICROGRAMOS. 100 ML MINIMO 23.68 MICROGRAMOS MAXIMO 42.5 MICROGRAMOS. ACIDO PANTOTENICO. 100 G MINIMO 1800.00 MICROGRAMOS MAXIMO 9975 MICROGRAMOS. 100 KCAL MINIMO 450.00 MICROGRAMOS MAXIMO 1900.00 MICROGRAMOS. 100 ML MINIMO 288 MICROGRAMOS MAXIMO 1615 MICROGRAMOS. VITAMINA B12 (CIANOCOBALAMINA). 100 G MINIMO 0.80 MICROGRAMOS MAXIMO 7.875 MICROGRAMOS. 100 KCAL MINIMO 0.20 MICROGRAMOS MAXIMO 1.50 MICROGRAMOS. 100 ML MINIMO 0.128 MICROGRAMOS MAXIMO 1.275 MICROGRAMOS. BIOTINA. 100 G MINIMO 8.80 MICROGRAMOS MAXIMO 52.5 MICROGRAMOS. 100 KCAL MINIMO 2.20 MICROGRAMOS MAXIMO 10.00 MICROGRAMOS. 100 ML MINIMO 1.408 MICROGRAMOS MAXIMO 8.5 MICROGRAMOS. COLINA. 100 G MINIMO 30.00 MG MAXIMO 262.5 MG. 100 KCAL MINIMO 7.50 MG MAXIMO 50.00 MG. 100 ML MINIMO 4.8 MG MAXIMO 42.5 MG. MIOINOSITOL. 100 G MINIMO 16.00 MG MAXIMO 210 MG. 100 KCAL MINIMO 4.00 MG MAXIMO 40.00 MG. 100 ML MINIMO 2.56 MG MAXIMO 34 MG. MAGNESIO. 100 G MINIMO 28.00 MG MAXIMO 78.75 MG. 100 KCAL MINIMO 7.00 MG MAXIMO 15.00 MG. 100 ML MINIMO 4.48 MG MAXIMO 12.75 MG. HIERRO. 100 G MINIMO 6.80 MG MAXIMO 15.75 MG. 100 KCAL MINIMO 1.70 MG MAXIMO 3.00 MG. 100 ML MINIMO 1.088 MG MAXIMO 2.55 MG. YODO. 100 G MINIMO 24.00 MICROGRAMOS MAXIMO 236.25 MICROGRAMOS. 100 KCAL MINIMO 6.00 MICROGRAMOS MAXIMO 45.00 MICROGRAMOS. 100 ML MINIMO 3.84 MICROGRAMOS MAXIMO 38.25 MICROGRAMOS. COBRE. 100 G MINIMO 360.00 MICROGRAMOS MAXIMO 630 MICROGRAMOS. 100 KCAL MINIMO 90.00 MICROGRAMOS MAXIMO 120.00 MICROGRAMOS. 100 ML MINIMO 57.6 MICROGRAMOS MAXIMO 102 MICROGRAMOS. ZINC. 100 G MINIMO 4.40 MG MAXIMO 7.875 MG. 100 KCAL MINIMO 1.10 MG MAXIMO 1.50 MG. 100 ML MINIMO 0.704 MG MAXIMO 1.275 MG. MANGANESO. 100 G MINIMO 28.00 MICROGRAMOS MAXIMO 131.25 MICROGRAMOS. 100 KCAL MINIMO 7.00 MICROGRAMOS MAXIMO 25.00 MICROGRAMOS. 100 ML MINIMO 4.48 MICROGRAMOS MAXIMO 21.25 MICROGRAMOS. SELENIO. 100 G MINIMO 7.20 MICROGRAMOS MAXIMO 26.25 MICROGRAMOS. 100 KCAL MINIMO 1.80 MICROGRAMOS MAXIMO 5.00 MICROGRAMOS. 100 ML MINIMO 1.152 MICROGRAMOS MAXIMO 4.25 MICROGRAMOS. NUCLEOTIDOS. 100 G MINIMO 7.60 MG MAXIMO 84 MG. 100 KCAL MINIMO 1.90 MG MAXIMO 16.00 MG. 100 ML MINIMO 1.216 MG MAXIMO 13.6 MG. CROMO. 100 G MINIMO 6.00 MICROGRAMOS MAXIMO 52.5 MICROGRAMOS. 100 KCAL MINIMO 1.50 MICROGRAMOS MAXIMO 10.00 MICROGRAMOS. 100 ML MINIMO 0.96 MICROGRAMOS MAXIMO 8.5 MICROGRAMOS. MOLIBDENO. 100 G MINIMO 6.00 MICROGRAMOS MAXIMO 52.5 MICROGRAMOS. 100 KCAL MINIMO 1.50 MICROGRAMOS MAXIMO 10.00 MICROGRAMOS. 100 ML MINIMO 0.96 MICROGRAMOS MAXIMO 8.5 MICROGRAMOS. DILUCION 16%. ENVASE CON 400 A 454 G Y MEDIDA DE 4.3 A 5.37 G. * AUNQUE NO EXISTE UN NIVEL SUPERIOR DE RECOMENDACION SIEMPRE DEBERA CONSERVAR LA RELACION DE ACIDO LINOLEICO/ACIDO LINOLENICO. **DHA: ACIDO DOCOSAHEXANOICO. *** LA LACTOSA Y POLIMEROS DE GLUCOSA DEBEN SER LOS HIDRATOS DE CARBONO PREFERIDOS, SOLO PODRAN AÑADIRSE ALMIDONES NATURALMENTE EXENTOS DE GLUTEN PRECOCIDOS Y/O GELATINIZADOS HASTA UN MAXIMO DE 30% DEL CONTENIDO TOTAL DE HIDRATOS DE CARBONO Y HASTA UN MAXIMO DE 2 G/100ML.</t>
  </si>
  <si>
    <t>0011</t>
  </si>
  <si>
    <t>FORMULA PARA LACTANTES (SUCEDANEO DE LECHE HUMANA DE TERMINO). POLVO O LIQUIDO. ENERGIA: 100ML 60 KCAL - 70 KCAL, ENERGIA: 100ML 250 KJ - 295 KJ, VITAMINAS: VITAMINA A (EXPRESADOS EN RETINOL): 100KCAL 200 U.I. O 60 MICROGRAMOS - 600 U.I. O 180 G, VITAMINA D: 100KCAL 1 MICROGRAMO O 40 U.I.- 2.5 MICROGRAMOS O 100 U.I., VITAMINA C (AC. ASCORBICO): 100KCAL 10 MG - S. E. NSR/100 KCAL EN CASO DE PRODUCTOS EN POLVO DEBERIA PROCURARSE CONSEGUIR NSR MAS BAJO 70 MG, VITAMINA B TIAMINA (B1): 100KCAL 60 MICROGRAMOS - S. E. NSR/100 KCAL EN CASO DE PRODUCTOS EN POLVO DEBERIA PROCURARSE CONSEGUIR NSR MAS BAJO 300 MICROGRAMOS, RIBOFLAVINA (B2): 100KCAL 80 MICROGRAMOS - S. E. NSR/100 KCAL EN CASO DE PRODUCTOS EN POLVO DEBERIA PROCURARSE CONSEGUIR NSR MAS BAJO 500 MICROGRAMOS, NIACINA (B3): 100KCAL 300 MICROGRAMOS - S. E. NSR/100 KCAL EN CASO DE PRODUCTOS EN POLVO DEBERIA PROCURARSE CONSEGUIR NSR MAS BAJO 1500 MICROGRAMOS, PIRIDOXINA (B6): 100KCAL 35 MICROGRAMOS - S. E. NSR/100 KCAL EN CASO DE PRODUCTOS EN POLVO DEBERIA PROCURARSE CONSEGUIR NSR MAS BAJO 175 MICROGRAMOS, ACIDO FOLICO (B9): 100KCAL 10 MICROGRAMOS - S. E. NSR/100 KCAL EN CASO DE PRODUCTOS EN POLVO DEBERIA PROCURARSE CONSEGUIR NSR MAS BAJO 50 MICROGRAMOS, ACIDO PANTOTENICO (B5): 100KCAL 400 MICROGRAMOS - S. E. NSR/100 KCAL EN CASO DE PRODUCTOS EN POLVO DEBERIA PROCURARSE CONSEGUIR NSR MAS BAJO 2000 MICROGRAMOS, CIANOCOBALAMINA (B12): 100KCAL 0.1 MICROGRAMOS - S. E. NSR/100 KCAL EN CASO DE PRODUCTOS EN POLVO DEBERIA PROCURARSE CONSEGUIR NSR M AS BAJO 1.5 MICROGRAMOS, BIOTINA (H): 100KCAL 1.5 MICROGRAMOS - S. E. NSR/100 KCAL EN CASO DE PRODUCTOS EN POLVO DEBERIA PROCURARSE CONSEGUIR NSR MAS BAJO 10 MICROGRAMOS, VITAMINA K1: 100KCAL 4 MICROGRAMOS - S. E. NSR/100 KCAL EN CASO DE PRODUCTOS EN POLVO DEBERIA PROCURARSE CONSEGUIR NSR MAS BAJO 27 MICROGRAMOS, VITAMINA E (ALFA TOCOFEROL EQUIVALENTE): 100KCAL 0.5 MG - S. E. NSR/100 KCAL EN CASO DE PRODUCTOS EN POLVO DEBERIA PROCURARSE CONSEGUIR NSR MAS BAJO 5 MG, NUTRIMENTOS INORGANICOS (MINERALES Y ELEMENTOS TRAZA): SODIO (NA): 100KCAL 20 MG - 60 MG, POTASIO (K): 100KCAL 60 MG - 180 MG, CLORO (CL): 100KCAL 50 MG - 160 MG, CALCIO (CA): 100KCAL 50 MG - S. E. NSR/100 KCAL 140 MG, FOSFORO (P): 100KCAL 25 MG - S. E. NSR/100 KCAL 100 MG, LA RELACION CA:P: 100KCAL 1:1 - 2:1, MAGNESIO (MG): 100KCAL 5 MG - S. E. NSR/100 KCAL 15 MG, HIERRO (FE): 100KCAL 1 MG - 2 MG, YODO (I): 100KCAL 10 MICROGRAMOS - S. E. NSR/100 KCAL 60 MICROGRAMOS, COBRE (CU): 100KCAL 35 MICROGRAMOS - S. E. NSR/100 KCAL 120 MICROGRAMOS, CINC (ZN): 100KCAL 0.5 MG - S. E. NSR/100 KCAL 1.5 MG, MANGANESO (MN): 100KCAL 1 MICROGRAMO - S. E. NSR/100 KCAL 100 MICROGRAMOS, SELENIO (SE): 100KCAL 1 MICROGRAMO - S. E. NSR/100 KCAL 9 MICROGRAMOS, COLINA: 100KCAL 14 MG - S. E. NSR/100 KCAL 50 MG, MIOINOSITOL (INOSITOL): 100KCAL 4 MG - S. E. NSR/100 KCAL 40 MG, L?CARNITINA (CARNITINA): 100KCAL 1.2 MG - 2.3 MG, TAURINA: 100KCAL 4.7 MG - 12 MG, NUCLEOTIDOS **): 100KCAL 1.9 MG - 16 MG, FUENTE DE PROTEINA CONTENDRA LOS AMINOACIDOS ESENCIALES **: LECHE DE VACA PROTEINAS TOTALES: 100KCAL 1.8 G - 3.0 G, LIPIDOS Y ACIDOS GRASOS: GRASAS: 100KCAL 4.4 G - 6 G, ARA: 100KCAL 7 MG - S.E., DHA: 100KCAL 7 MG - S.E. NSR/100 KCAL (0.5 % DE LOS ACIDOS GRASOS), RELACION ARA:DHA: 100KCAL 1:1 - 2:1, ACIDO LINOLEICO: 100KCAL 300 MG - S. E. NSR/100 KCAL 1400 MG, ACIDO ALFA?LINOLENICO: 100KCAL 50 MG - S. E., HIDRATOS DE CARBONO: HIDRATOS DE CARBONO: 100KCAL 9 G - 14 G,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SERAN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DESDE 360 G HASTA 454 G POLVO Y MEDIDA DOSIFICADORA.</t>
  </si>
  <si>
    <t>0012</t>
  </si>
  <si>
    <t>SUCEDANEO DE LECHE HUMANA DE TERMINO SIN LACTOSA. POLVO. KILOCALORIAS. 100 G MINIMO 502.0 MAXIMO 522.0 100 KCAL MINIMO 100.00 MAXIMO 100.00 100 ML MINIMO 66.66 MAXIMO 68.00 LIPIDOS. 100 G MINIMO 25.0 G MAXIMO 28.0 G. 100 KCAL MINIMO 4.40 G MAXIMO 5.40 G. 100 ML MINIMO 3.33 G MAXIMO 3.65 G. ACIDO DOCOSA- HEXAENOICO (DHA). 100 KCAL MINIMO 9.0 MG MAXIMO 22.0 ACIDO DOCOSA-HEXAENOICO (DHA). 100 KCAL MINIMO 0.220 % MAXIMO 0.270 %. ACIDO ARAQUIDONICO (ARA). 100 KCAL MINIMO 9.0 MG MAXIMO 22.0 MG. ACIDO ARAQUIDONICO (ARA). 100 KCAL MINIMO 0.220 % MAXIMO 0.270 %. RELACION DHA/ARA. 100 KCAL MINIMO 1:1 MAXIMO 1:1. ACIDO LINOLEICO. 100 KCAL MINIMO 0.3 G MAXIMO 1.4 G. ACIDO LINOLEICO. KCAL MINIMO 0.00 % MAXIMO 3 %. ACIDO ALFA LINOLENICO. 100 KCAL MINIMO 50 MG MAXIMO SE. ACIDO ALFA LINOLENICO. 100 KCAL MINIMO 0.00 % MAXIMO 3. RELACION ACIDO LINOLEICO/ ACIDO ALFA LINOLENICO. 100 KCAL MINIMO 5:1 MAXIMO 15:1. PROTEINAS. 100 G MINIMO 11.0 G MAXIMO 14.0 G. 100 KCAL MINIMO 2.25 G MAXIMO 3.00 G. 100 ML MINIMO 1.45 G MAXIMO 1.86 G. TAURINA. 100 KCAL MINIMO 0.00 MG MAXIMO 12 MG. HIDRATOS DE CARBONO. 100 G MINIMO 54.9 G MAXIMO 55.6 G. 100 KCAL MINIMO 10.70 G MAXIMO 14.00 G. 100 ML MINIMO 7.20 G MAXIMO 7.35 G. SODIO. 100 G MINIMO 123.0 MG MAXIMO 170.0 MG. 100 KCAL MINIMO 24.00 MG MAXIMO 34.00 MG. 100 ML MINIMO 16.00 MG MAXIMO 23.00 MG. POTASIO. 100 G MINIMO 538.0 MG MAXIMO 600.0 MG. 100 KCAL MINIMO 105.00 MG MAXIMO 119.00 MG. 100 ML MINIMO 70.00 MG MAXIMO 80.00 MG. CLORUROS. 100 G MINIMO 333.0 MG MAXIMO 370.0 MG. 100 KCAL MINIMO 65.00 MG MAXIMO 160.00 MG. 100 ML MINIMO 43.33 MG MAXIMO 49.00 MG. CALCIO. 100 G MINIMO 423.0 MG MAXIMO 450.0 MG. 100 KCAL MINIMO 50.00 MG MAXIMO 140.00 MG. 100 ML MINIMO 56.67 MG MAXIMO 60.00 MG. FOSFORO. 100 G MINIMO 273.0 MG MAXIMO 300.0 MG. 100 KCAL MINIMO 25.00 MG MAXIMO 100.00 MG. 100 ML MINIMO 36.00 MG MAXIMO 40.00 MG. RELACION CALCIO/FOSFORO. 100 KCAL MINIMO 1:1 MAXIMO 2:1. L-CARNITINA. 100 KCAL MINIMO 1.2 MG MAXIMO 2.3 MG. VITAMINA A. 100 G MINIMO 1500.0 UI MAXIMO 1923.0 UI. 100 KCAL MINIMO 88.5 MICROGRAMOS MAXIMO 112.5 MICROGRAMOS. 100 ML MINIMO 200.00 UI MAXIMO 250.00 UI. VITAMINA D. 100 G MINIMO 300.0 UI MAXIMO 327.0 UI. 100 KCAL MINIMO 1.48 MICROGRAMOS MAXIMO 2.5 MICROGRAMOS. 100 ML MINIMO 40.00 UI MAXIMO 43.33 UI. VITAMINA E. 100 G MINIMO 6.0 UI MAXIMO 13.7 UI. 100 KCAL MINIMO 1.34 MICROGRAMOS MAXIMO 2.98 MICROGRAMOS. 100 ML MINIMO 0.80 UI MAXIMO 1.80 UI. VITAMINA K. 100 G MINIMO 41.0 MICROGRAMOS MAXIMO 52.0 MICROGRAMOS. 100 KCAL MINIMO 8.14 MICROGRAMOS MAXIMO 25.00 MICROGRAMOS. 100 ML MINIMO 5.50 MICROGRAMOS MAXIMO 6.67 MICROGRAMOS. VITAMINA C. 100 G MINIMO 40.0 MG MAXIMO 69.0 MG. 100 KCAL MINIMO 10.00 MG MAXIMO 30.00 MG. 100 ML MINIMO 5.30 MG MAXIMO 9.00 MG. VITAMINA B1 (TIAMINA). 100 G MINIMO 300.0 MICROGRAMOS MAXIMO 769.0 MICROGRAMOS. 100 KCAL MINIMO 60.00 MICROGRAMOS MAXIMO 150.00 MICROGRAMOS. 100 ML MINIMO 40.00 MICROGRAMOS MAXIMO 100.00 MICROGRAMOS. VITAMINA B2 (RIBOFLAVINA). 100 G MINIMO 345.0 MICROGRAMOS MAXIMO 1154.0 MICROGRAMOS. 100 KCAL MINIMO 67.30 MICROGRAMOS MAXIMO 140.00 MICROGRAMOS. 100 ML MINIMO 45.00 MICROGRAMOS MAXIMO 150.00 MICROGRAMOS. NIACINA. 100 G MINIMO 3800.0 MICROGRAMOS MAXIMO 5320.0 MICROGRAMOS. 100 KCAL MINIMO 750.00 MICROGRAMOS MAXIMO 1500.00 MICROGRAMOS. 100 ML MINIMO 500.00 MICROGRAMOS MAXIMO 700.00 MICROGRAMOS. VITAMINA B6 (PIRIDOXINA). 100 G MINIMO 310.0 MICROGRAMOS MAXIMO 462.0 MICROGRAMOS. 100 KCAL MINIMO 60.40 MICROGRAMOS MAXIMO 90.00 MICROGRAMOS. 100 ML MINIMO 40.50 MICROGRAMOS MAXIMO 50.00 MICROGRAMOS. ACIDO FOLICO. 100 G MINIMO 45.0 MICROGRAMOS MAXIMO 76.0 MICROGRAMOS. 100 KCAL MINIMO 10.00 MICROGRAMOS MAXIMO 50.00 MICROGRAMOS. 100 ML MINIMO 6.0 MICROGRAMOS MAXIMO 10.00 MICROGRAMOS. ACIDO PANTOTENICO. 100 G MINIMO 2280.0 MICROGRAMOS MAXIMO 2308.0 MICROGRAMOS. 100 KCAL MINIMO 400.00 MICROGRAMOS MAXIMO 2000.00 MICROGRAMOS. 100 ML MINIMO 300.00 MICROGRAMOS MAXIMO 300.00 MICROGRAMOS. VITAMINA B12 (CIANOCOBALAMINA). 100 G MINIMO 1.1 MICROGRAMOS MAXIMO 1.5 MICROGRAMOS. 100 KCAL MINIMO 0.20 MICROGRAMOS MAXIMO 0.30 MICROGRAMOS. 100 ML MINIMO 0.15 MICROGRAMOS MAXIMO 0.20 MICROGRAMOS. BIOTINA. 100 G MINIMO 11.0 MICROGRAMOS MAXIMO 22.8 MICROGRAMOS. 100 KCAL MINIMO 2.20 MICROGRAMOS MAXIMO 7.50 MICROGRAMOS. 100 ML MINIMO 1.50 MICROGRAMOS MAXIMO 3.00 MICROGRAMOS. COLINA. 100 G MINIMO 38.0 MG MAXIMO 77.0 MG. 100 KCAL MINIMO 7.50 MG MAXIMO 50.00 MG. 100 ML MINIMO 5.00 MG MAXIMO 10.00 MG. INOSITOL. 100 G MINIMO 23.0 MG MAXIMO 100.0 MG. 100 KCAL MINIMO 4.50 MG MAXIMO 40.00 MG. 100 ML MINIMO 3.00 MG MAXIMO 13.00 MG. MAGNESIO. 100 G MINIMO 31.1 MG MAXIMO 50.0 MG. 100 KCAL MINIMO 6.06 MG MAXIMO 10.00 MG. 100 ML MINIMO 4.10 MG MAXIMO 7.0 MG. HIERRO. 100 G MINIMO 6.0 MG MAXIMO 9.2 MG. 100 KCAL MINIMO 1.20 MG MAXIMO 2.00 MG. 100 ML MINIMO 0.80 MG MAXIMO 1.20 MG. YODO. 100 G MINIMO 25.0 MICROGRAMOS MAXIMO 77.0 MICROGRAMOS. 100 KCAL MINIMO 10.00 MICROGRAMOS MAXIMO 50.00 MICROGRAMOS. 100 ML MINIMO 3.30 MICROGRAMOS MAXIMO 10.00 MICROGRAMOS. COBRE. 100 G MINIMO 300.0 MICROGRAMOS MAXIMO 460.0 MICROGRAMOS. 100 KCAL MINIMO 60.00 MICROGRAMOS MAXIMO 89.66 MICROGRAMOS. 100 ML MINIMO 40.00 MICROGRAMOS MAXIMO 60.00 MICROGRAMOS. ZINC. 100 G MINIMO 3.8 MG MAXIMO 4.6 MG. 100 KCAL MINIMO 0.70 MG MAXIMO 1.50 MG. 100 ML MINIMO 0.50 MG MAXIMO 0.60 MG. MANGANESO. 100 G MINIMO 26.0 MICROGRAMOS MAXIMO 77.0 MICROGRAMOS. 100 KCAL MINIMO 5.00 MICROGRAMOS MAXIMO 15.00 MICROGRAMOS. 100 ML MINIMO 3.40 MICROGRAMOS MAXIMO 10.00 MICROGRAMOS. SELENIO. 100 KCAL MINIMO 1.00 MICROGRAMOS MAXIMO 9.00 MICROGRAMOS. DILUCION 13.00 - 13.7 %. 100 G MINIMO MAXIMO. 100 KCAL MINIMO MAXIMO. 100 ML MINIMO MAXIMO. ENVASE CON 400 A 454 G Y MEDIDA DE 4.3 A 4.5 G.</t>
  </si>
  <si>
    <t>0013</t>
  </si>
  <si>
    <t>FORMULA PARA LACTANTES CON NECESIDADES ESPECIALES DE NUTRICION CON PROTEINA EXTENSAMENTE HIDROLIZADA. POLVO O LIQUIDO. ENERGIA: 100ML 60 KCAL - 85 KCAL, ENERGIA: 100ML 250 KJ - 355 KJ, VITAMINAS: VITAMINA A: 100KCAL 200 U.I. O 60 MICROGRAMOS EXPRESADOS EN RETINOL - 600 U.I. O 180 MICROGRAMOS EXPRESADOS EN RETINOL, VITAMINA D: 100KCAL 1 MICROGRAMOS O 40 U.I. - 2.5 MICROGRAMOS O 100 U.I., VITAMINA C (AC. ASCORBICO): 100KCAL 10 MG - S. E. NSR/100 KCAL EN CASO DE PRODUCTOS EN POLVO DEBERIA PROCURARSE CONSEGUIR NSR MAS BAJOS 70 MG, TIAMINA (B1): 100KCAL 60 MICROGRAMOS - S. E. NSR/100 KCAL EN CASO DE PRODUCTOS EN POLVO DEBERIA PROCURARSE CONSEGUIR NSR MAS BAJOS 300 MICROGRAMOS, RIBOFLAVINA (B2): 100KCAL 80 MICROGRAMOS - S. E. NSR/100 KCAL EN CASO DE PRODUCTOS EN POLVO DEBERIA PROCURARSE CONSEGUIR NSR MAS BAJOS 500 MICROGRAMOS, NIACINA (B3): 100KCAL 300 MICROGRAMOS - S. E. NSR/100 KCAL EN CASO DE PRODUCTOS EN POLVO DEBERIA PROCURARSE CONSEGUIR NSR MAS BAJOS 1 500 MICROGRAMOS, PIRIDOXINA (B6): 100KCAL 35 MICROGRAMOS - S. E. NSR/100 KCAL EN CASO DE PRODUCTOS EN POLVO DEBERIA PROCURARSE CONSEGUIR NSR MAS BAJOS 175 MICROGRAMOS, ACIDO FOLICO (B9): 100KCAL 10 MICROGRAMOS - S. E. NSR/100 KCAL EN CASO DE PRODUCTOS EN POLVO DEBERIA PROCURARSE CONSEGUIR NSR MAS BAJOS 50 MICROGRAMOS, ACIDO PANTOTENICO (B5): 100KCAL 400 MICROGRAMOS - S. E. NSR/100 KCAL EN CASO DE PRODUCTOS EN POLVO DEBERIA PROCURARSE CONSEGUIR NSR MAS BAJOS 2 000 MICROGRAMOS, CIANOCOBALAMINA (B12): 100KCAL 0.1 MICROGRAMOS - S. E. NSR/100 KCAL EN CASO DE PRODUCTOS EN POLVO DEBERIA PROCURARSE CONSEGUIR NSR MAS BAJOS 1.5 MICROGRAMOS, BIOTINA (H): 100KCAL 1.5 MICROGRAMOS - S. E. NSR/100 KCAL EN CASO DE PRODUCTOS EN POLVO DEBERIA PROCURARSE CONSEGUIR NSR MAS BAJOS 10 MICROGRAMOS, VITAMINA K1: 100KCAL 4 MICROGRAMOS - S. E. NSR/100 KCAL EN CASO DE PRODUCTOS EN POLVO DEBERIA PROCURARSE CONSEGUIR NSR MAS BAJOS 27 MICROGRAMOS, VITAMINA E (ALFA TOCOFEROL EQUIVALENTE): 100KCAL 0.5 MG - S. E. NSR/100 KCAL EN CASO DE PRODUCTOS EN POLVO DEBERIA PROCURARSE CONSEGUIR NSR MAS BAJOS 5 MG, NUTRIMENTOS INORGANICOS (MINERALES Y ELEMENTOS TRAZA): SODIO (NA): 100KCAL 20 MG - 60 MG, POTASIO (K): 100KCAL 60 MG - 180 MG, CLORO (CL): 100KCAL 50 MG - 160 MG, CALCIO (CA): 100KCAL 50 MG - S. E. NSR/100 KCAL 140 MG, FOSFORO (P): 100KCAL 25 MG - S. E. NSR/100 KCAL 100 MG, CA:P: 100KCAL 1:1 - 2:1, MAGNESIO (MG): 100KCAL 5 MG - S. E. NSR/100 KCAL 15 MG, HIERRO (FE): 100KCAL 1 MG - 2 MG, COLINA: 100KCAL 7.5 MG - S. E. NSR/100 KCAL 50 MG, MIOINOSITOL (INOSITOL): 100KCAL 4 MG - S. E. NSR/100 KCAL 40 MG, L?CARNITINA (CARNITINA): 100KCAL 1.2 MG - 5.0 MG, TAURINA: 100KCAL 5.5 MG - 12 MG, YODO (I): 100KCAL 10 MICROGRAMOS - S. E. NSR/100 KCAL 60 MICROGRAMOS, COBRE (CU): 100KCAL 35 MICROGRAMOS - S. E. NSR/100 KCAL 120 MICROGRAMOS, CINC (ZN): 100KCAL 0.5 MG - S. E. NSR/100 KCAL 1.5 MG, MANGANESO (MN): 100KCAL 1.0 MICROGRAMOS - S. E. NSR/100 KCAL 100 MICROGRAMOS, SELENIO (SE): 100KCAL 1 MICROGRAMOS - S. E. NSR/100 KCAL 9 MICROGRAMOS, CROMO (CR) **: 100KCAL 1.5 MICROGRAMOS - S. E. NSR/100 KCAL 10 MICROGRAMOS, MOLIBDENO (MO) **: 100KCAL 1.5 MICROGRAMOS - S. E. NSR/100 KCAL 10 MICROGRAMOS, NUCLEOTIDOS **: 100KCAL 1.9 MG - 16 MG, FUENTE DE PROTEINA (SE DEBE INDICAR EL ORIGEN DEL HIDROLIZADO DE PROTEINA) CONTENDR A LOS AMINO ACIDOS ESENCIALES**: PROTEINA HIDROLIZADA DE CASEINA O SUERO: PEPTIDOS 85% O MAS CON MENOS DE 1 500 DALTONS: 100KCAL 2.25 G - 3.0 G, LIPIDOS Y ACIDOS GRASOS: GRASAS: 100KCAL 4.4 G - 6 G, ARA**: 100KCAL 7 MG - S.E., DHA**: 100KCAL 7 MG - S.E. NSR/100 KCAL 0.5% DE LOS ACIDOS GRASOS, RELACION ARA: DHA**: 100KCAL 1:1 - 2:1, ACIDO LINOLEICO: 100KCAL 300 MG - S. E. NSR/100 KCAL 1400 MG, ACIDO ALFA?LINOLENICO: 100KCAL 50 MG - S. E., HIDRATOS DE CARBONO: NUTRIMENTO HIDRATOS DE CARBONO: 100KCAL 9 G - 14 G, DISPOSICIONES GENERALES: DE MANERA OPCIONAL, LA FUENTE DE PROTEINA PODRA CONTENER LOS AMINOACIDOS ESENCIALES (VALINA, LEUCINA, ISOLEUCINA, TREONINA, LISINA, METIONINA, FENILALANINA Y TRIPTOFANO, Y OTROS, REGULADOS EN LA NORMA OFICIAL MEXICANA NOM?131?SSA1?2012) Y EN CASO DE SER ADICIONADOS SE LISTAR AN EN LA FICHA TECNICA. PARA MEJORAR LA CALIDAD NUTRITIVA DE LAS PROTEINAS, PODR AN AÑADIR AMINO ACIDOS EN LAS CANTIDADES ESTRICTAMENTE NECESARIAS, LOS CUALES DEBEN SER EN SU FORMA NATURAL L. LA PROPORCION DE ACIDO LINOLEICO/ALFA? LINOLENICO MINIMO 5:1, MAXIMO 15:1 EL CONTENIDO DE ACIDOS GRASOS TRANSN NO SERA SUPERIOR AL 3% DEL CONTENIDO TOTAL DE ACIDOS GRASOS EN LAS FORMULAS PARA LACTANTES CON NECESIDADES ESPECIALES DE NUTRICION EN LAS FORMULAS PARA LACTANTES CON NECESIDADES ESPECIALES DE NUTRICION SOLO PODRAN AÑADIRSE ALMIDONES NATURALMENTE EXENTOS DE GLUTEN PRECOCIDOS Y/O GELATINIZADOS HASTA UN M 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LAS INSTITUCIONES PODRAN SOLICITAR QUE SE ESPECIFIQUE EL ORIGEN DEL HIDROLIZADO DE PROTEINA Y EN CASO DE SER MIXTO LA RELACION DE LA MISMA, LO CUAL SERA EXPRESADO EN LA FICHA TECNICA.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DESDE 357 G HASTA 450 G POLVO Y MEDIDA DOSIFICADORA.</t>
  </si>
  <si>
    <t>0014</t>
  </si>
  <si>
    <t>05</t>
  </si>
  <si>
    <t>FORMULA DE CONTINUACION. POLVO O LIQUIDO. ENERGIA: 100ML 60 KCAL - 85 KCAL, ENERGIA: 100ML 250 KJ - 355 KJ, VITAMINAS: VITAMINA A: 100KCAL 250 U.I. O 75 MICROGRAMOS EXPRESADOS EN RETINOL - 750 U.I. O 225 MICROGRAMOS EXPRESADOS EN RETINOL, VITAMINA D: 100KCAL 40 U.I. O 1 MICROGRAMOS - 120 U.I. O 3 MICROGRAMOS, VITAMINA C (AC. ASCORBICO): 100KCAL 8 MG - S. E., TIAMINA (B1): 100KCAL 40 MICROGRAMOS - S. E., RIBOFLAVINA (B2): 100KCAL 60 MICROGRAMOS - S. E., NIACINA (B3): 100KCAL 250 MICROGRAMOS - S. E., PIRIDOXINA (B6): 100KCAL 45 MICROGRAMOS - S. E., ACIDO FOLICO (B9): 100KCAL 4 MICROGRAMOS - S. E., ACIDO PANTOTENICO (B5): 100KCAL 300 MICROGRAMOS - S. E., CIANOCOBALAMINA (B12): 100KCAL 0.15 MICROGRAMOS - S. E., BIOTINA (H): 100KCAL 1.5 MICROGRAMOS - S. E., VITAMINA K1: 100KCAL 4 MICROGRAMOS - S. E., VITAMINA E (ALFA TOCOFEROL EQUIVALENTE): 100KCAL 0.5 MG - 5 MG, NUTRIMENTOS INORGANICOS (MINERALES Y ELEMENTOS TRAZA): SODIO (NA): 100KCAL 20 MG - 85 MG, POTASIO (K): 100KCAL 80 MG - S. E., CLORO (CL): 100KCAL 55 MG - S. E., CALCIO (CA): 100KCAL 90 MG - S. E., FOSFORO (P): 100KCAL 60 MG - S. E., CA: P: 100KCAL 1:1 - 2:1, MAGNESIO (MG): 100KCAL 6 MG - S. E., HIERRO (FE): 100KCAL 1 MG - 2 MG, YODO (I): 100KCAL 6 MICROGRAMOS - 50 MICROGRAMOS, CINC (ZN): 100KCAL 0.5 MG - S. E., COBRE (CU): 100KCAL 60 MICROGRAMOS - 100 MICROGRAMOS, MANGANESO (MN): 100KCAL 5 MICROGRAMOS - 15 MICROGRAMOS, SELENIO (SE): 100KCAL 1 MICROGRAMOS - 9 MICROGRAMOS, NUCLEOTIDOS **: 100KCAL 1.9 MG - 16 MG, FUENTE DE PROTEINA CONTENDRA LOS AMINOACIDOS ESENCIALES **: LECHE DE VACA: 100KCAL 2 G - 3.5 G, LIPIDOS Y ACIDOS GRASOS: GRASAS: 100KCAL 3G - 6G, ARA**: 100KCAL 5 MG - S.E., DHA**: 100KCAL 5 MG - S.E. NSR/100 KCAL 0.5% DE LOS ACIDOS GRASOS, RELACION ARA:DHA**: 100KCAL 1:1 - 2:1, ACIDO LINOLEICO: 100KCAL 300 MG - S.E., ACIDO ALFA?LINOLENICO: 100KCAL 50 MG - S.E., HIDRATOS DE CARBONO: HIDRATOS DE CARBONO: 100KCAL 9 G - 14 G, DISPOSICIONES GENERALES: DE MANERA OPCIONAL, LA FUENTE DE PROTEINA PODRA CONTENER LOS AMINOACIDOS ESENCIALES (VALINA, LEUCINA, ISOLEUCINA, TREONINA, LISINA, METIONINA, FENILALANINA Y TRIPTOFANO, Y OTROS, REGULADOS EN LA NORMA OFICIAL MEXICANA NOM?131? SSA1?2012) Y EN CASO DE SER ADICIONADOS SE LISTARAN EN LA FICHA TECNICA. LA PROPORCION DE ACIDO LINOLEICO/ALFA?LINOLENICO MINIMO 5:1, MAXIMO 15:1 EN LAS FORMULAS DE CONTINUACION EL CONTENIDO DE HIDRATOS DE CARBONO DEBE AJUSTARSE AL CONTENIDO ENERGETICO. EL PRODUCTO DEBE CONTENER HIDRATOS DE CARBONO NUTRIMENTALMENTE ASIMILABLES QUE SEAN ADECUADOS PARA LA ALIMENTACION DE LOS LACTANTES MAYORES DE SEIS MESES DE EDAD Y LOS NIÑOS DE CORTA EDAD. EN LAS FORMULAS DE CONTINUACION ADEMAS DE LAS VITAMINAS Y MINERALES SEÑALADOS, PUEDEN AÑADIRSE OTROS NUTRIMENTOS/INGREDIENTES, CUANDO SEAN NECESARIOS PARA ASEGURAR QUE EL PRODUCTO SEA ADECUADO PARA FORMAR PARTE DE UN PLAN DE ALIMENTACION MIXTA, DESTINADO A SER UTILIZADO DESPUES DEL SEXTO MES DE EDAD.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OPCIONAL, S.E. SIN ESPECIFICACION, NSR: NIVEL SUPERIOR DE REFERENCIA. PRESENTACION: ENVASE DESDE 360 G A 454 G POLVO Y MEDIDA DOSIFICADORA.</t>
  </si>
  <si>
    <t>0021</t>
  </si>
  <si>
    <t>FORMULA DE PROTEINA AISLADA DE SOYA. POLVO. KILOCALORIAS. 100 G MINIMO 515.0 KCAL MAXIMO 524.00 KCAL. 100 KCAL MINIMO 60.00 KCAL MAXIMO 70.00 KCAL. 100 ML MINIMO 66.67 KCAL MAXIMO 68.00 KCAL. LIPIDOS. 100 G MINIMO 20.00 G MAXIMO 28.30 G. 100 KCAL MINIMO 4.40 G MAXIMO 6.00 G. 100 ML MINIMO 3.60 G MAXIMO 3.70 G. ACIDO DOCOSA-HEXAENOICO (DHA). 100 KCAL MINIMO 0.00 MG MAXIMO 12.00 MG. ACIDO DOCOSA-HEXAENOICO (DHA). 100 KCAL MINIMO 0.22 % MAXIMO 0.30 %. ACIDO ARAQUIDONICO (ARA). 100 KCAL MINIMO 0.00 MG MAXIMO 12.00 MG. ACIDO ARAQUIDONICO (ARA). 100 KCAL MINIMO 0.22 % MAXIMO 0.30 %. RELACION DHA/ARA. 100 KCAL MINIMO 1:1 MAXIMO 1:1. ACIDO LINOLEICO. 100 KCAL MINIMO 0.30 G MAXIMO 1.40 G. ACIDO ALFA LINOLENICO. 100 KCAL MINIMO 50.00 MG MAXIMO SE MG. ACIDO ALFA LINOLENICO. 100 KCAL MINIMO 0.00 % MAXIMO 3.00 %. RELACION ACIDO LINOLEICO/ ACIDO ALFA LINOLENICO. 100 KCAL MINIMO 5:1 MAXIMO 15:1. PROTEINAS. 100 G MINIMO 13.70 G MAXIMO 15.60 G. 100 KCAL MINIMO 2.64 G MAXIMO 3.00 G. 100 ML MINIMO 1.80 G MAXIMO 2.00 G. TAURINA. 100 G MINIMO 0.00 MG MAXIMO 36.00 MG. 100 KCAL MINIMO 0.00 MG MAXIMO 12.00 MG. 100 ML MINIMO 0.00 MG MAXIMO 4.60 MG. HIDRATOS DE CARBONO. 100 G MINIMO 51.00 G MAXIMO 54.00 G. 100 KCAL MINIMO 10.00 G MAXIMO 14.00 G. 100 ML MINIMO 6.60 G MAXIMO 6.90 G. SODIO. 100 G. MG MAXIMO 243.00 MG. 100 KCAL MINIMO 27.00 MG MAXIMO 47.00 MG. 100 ML MINIMO 18.00 MG MAXIMO 32.00 MG. POTASIO. 100 G MINIMO 525.00 MG MAXIMO 629.00 MG. 100 KCAL MINIMO 100.00 MG MAXIMO 120.00 MG. 100 ML MINIMO 65.00 MG MAXIMO 81.12 MG. CLORUROS. 100 G MINIMO 315.00 MG MAXIMO 449.00 MG. 100 KCAL MINIMO 60.00 MG MAXIMO 86.90 MG. 100 ML MINIMO 40.00 MG MAXIMO 59.00 MG. CALCIO. 100 G MINIMO 420.00 MG MAXIMO 532.00 MG. 100 KCAL MINIMO 80.00 MG MAXIMO 140.00 MG. 100 ML MINIMO 54.00 MG MAXIMO 70.00 MG. FOSFORO. 100 G MINIMO 210.00 MG MAXIMO 393.00 MG. 100 KCAL MINIMO 40.00 MG MAXIMO 75.00 MG. 100 ML MINIMO 27.00 MG MAXIMO 50.70 MG. RELACION CALCIO/FOSFORO. 100 KCAL MINIMO 1:1 MAXIMO 2:1. L-CARNITINA. 100 G MINIMO 0.00 MG MAXIMO 12.00 MG. 100 KCAL MINIMO 1.20 MG MAXIMO 2.30 MG. 100 ML MINIMO 0.00 MG MAXIMO 1.50 MG. VITAMINA A. 100 G MINIMO 1572.00 UI MAXIMO 2000.00 UI. 100 KCAL MINIMO 90.00 MICROGRAMOS MAXIMO 180.00 MICROGRAMOS. 100 ML MINIMO 202.80 UI MAXIMO 263.00 UI. VITAMINA D. 100 G MINIMO 304.00 UI MAXIMO 350.00 UI. 100 KCAL MINIMO 1.50 MICROGRAMOS MAXIMO 2.50 MICROGRAMOS. 100 ML MINIMO 40.00 UI MAXIMO 44.00 UI. VITAMINA E. 100 G MINIMO 10.50 UI MAXIMO 19.40 UI. 100 KCAL MINIMO 2.24 MG MAXIMO 5.00 MG. 100 ML MINIMO 1.35 UI MAXIMO 2.57 UI. VITAMINA K. 100 G MINIMO 40.00 MICROGRAMOS MAXIMO 76.00 MICROGRAMOS. 100 KCAL MINIMO 8.00 MICROGRAMOS MAXIMO 25.00 MICROGRAMOS. 100 ML MINIMO 5.00 MICROGRAMOS MAXIMO 10.00 MICROGRAMOS. VITAMINA C. 100 G MINIMO 53.00 MG MAXIMO 68.00 MG. 100 KCAL MINIMO 10.30 MG MAXIMO 30.00 MG. 100 ML MINIMO 7.00 MG MAXIMO 9.00 MG. VITAMINA B1 (TIAMINA). 100 G MINIMO 300.00 MICROGRAMOS MAXIMO 758.00 MICROGRAMOS. 100 KCAL MINIMO 60.00 MICROGRAMOS MAXIMO 150.00 MICROGRAMOS. 100 ML MINIMO 40.00 MICROGRAMOS MAXIMO 100.00 MICROGRAMOS. VITAMINA B2 (RIBOFLAVINA). 100 G MINIMO 456.00 MICROGRAMOS MAXIMO 1136.00 MICROGRAMOS. 100 KCAL MINIMO 80.00 MICROGRAMOS MAXIMO 225.00 MICROGRAMOS. 100 ML MINIMO 60.00 MICROGRAMOS MAXIMO 150.00 MICROGRAMOS. NIACINA. 100 G MINIMO 3000.00 MICROGRAMOS MAXIMO 5300.00 MICROGRAMOS. 100 KCAL MINIMO 600.00 MICROGRAMOS MAXIMO 1500.00 MICROGRAMOS. 100 ML MINIMO 400.00 MICROGRAMOS MAXIMO 700.00 MICROGRAMOS. VITAMINA B6 (PIRIDOXINA). 100 G MINIMO 300.00 MICROGRAMOS MAXIMO 455.00 MICROGRAMOS. 100 KCAL MINIMO 58.80 MICROGRAMOS MAXIMO 90.00 MICROGRAMOS. 100 ML MINIMO 40.00 MICROGRAMOS MAXIMO 60.00 MICROGRAMOS. ACIDO FOLICO. 100 G MINIMO 61.00 MICROGRAMOS MAXIMO 100.00 MICROGRAMOS. 100 KCAL MINIMO 12.00 MICROGRAMOS MAXIMO 50.00 MICROGRAMOS. 100 ML MINIMO 8.00 MICROGRAMOS MAXIMO 13.20 MICROGRAMOS. ACIDO PANTOTENICO. 100 G MINIMO 2000.00 MICROGRAMOS MAXIMO 3800.00 MICROGRAMOS. 100 KCAL MINIMO 400.00 MICROGRAMOS MAXIMO 750.00 MICROGRAMOS. 100 ML MINIMO 300.00 MICROGRAMOS MAXIMO 500.00 MICROGRAMOS. VITAMINA B12 (CIANOCOBALAMINA). 100 G MINIMO 1.50 MICROGRAMOS MAXIMO 2.30 MICROGRAMOS. 100 KCAL MINIMO 0.10 MICROGRAMOS MAXIMO 0.50 MICROGRAMOS. 100 ML MINIMO 0.20 MICROGRAMOS MAXIMO 0.30 MICROGRAMOS. BIOTINA. 100 G MINIMO 12.00 MICROGRAMOS MAXIMO 27.00 MICROGRAMOS. 100 KCAL MINIMO 1.50 MICROGRAMOS MAXIMO 7.50 MICROGRAMOS. 100 ML MINIMO 1.50 MICROGRAMOS MAXIMO 3.50 MICROGRAMOS. COLINA. 100 G MINIMO 55.00 MG MAXIMO 63.00 MG. 100 KCAL MINIMO 10.00 MG MAXIMO 50.00 MG. 100 ML MINIMO 7.00 MG MAXIMO 8.50 MG. INOSITOL. 100 G MINIMO 25.80 MG MAXIMO 89.00 MG. 100 KCAL MINIMO 5.00 MG MAXIMO 40.00 MG. 100.00 ML MINIMO 3.40 MG MAXIMO 11.50 MG. MAGNESIO. 100.00 G MINIMO 40.00 MG MAXIMO 58.00 MG. 100 KCAL MINIMO 7.50 MG MAXIMO 15.00 MG. 100 ML MINIMO 5.00 MG MAXIMO 7.44 MG. HIERRO. 100 G MINIMO 6.30 MG MAXIMO 9.40 MG. 100 KCAL MINIMO 1.20 MG MAXIMO 2.00 MG. 100 ML MINIMO 0.80 MG MAXIMO 1.20 MG. YODO. 100 G MINIMO 76.00 MICROGRAMOS MAXIMO 105.00 MICROGRAMOS. 100 KCAL MINIMO 14.70 MICROGRAMOS MAXIMO 50.00 MICROGRAMOS. 100 ML MINIMO 10.00 MICROGRAMOS MAXIMO 13.00 MICROGRAMOS. COBRE. 100 G MINIMO 315.00 MICROGRAMOS MAXIMO 424.00 MICROGRAMOS. 100 KCAL MINIMO 60.00 MICROGRAMOS MAXIMO 84.00 MICROGRAMOS. 100 ML MINIMO 40.00 MICROGRAMOS MAXIMO 56.00 MICROGRAMOS. ZINC. 100 G MINIMO 4.50 MG MAXIMO 6.00 MG. 100 KCAL MINIMO 0..90 MG MAXIMO 1.20 MG. 100 ML MINIMO 0.49 MG MAXIMO 0.81 MG. MANGANESO. 100 G MINIMO 131.00 MICROGRAMOS MAXIMO 304.00 MICROGRAMOS. 100 KCAL MINIMO 5.00 MICROGRAMOS MAXIMO 50.00 MICROGRAMOS. 100 ML MINIMO 16.90 MICROGRAMOS MAXIMO 40.00 MICROGRAMOS. SELENIO. 100 G. 100 KCAL MINIMO 1.00 MICROGRAMOS MAXIMO 9.00 MICROGRAMOS. 100 ML. DILUCION 13.00 - 13.70 %. ENVASE DE LATA CON 400 A 454 G Y MEDIDA DE 4.30 A 4.50 G.</t>
  </si>
  <si>
    <t>5394</t>
  </si>
  <si>
    <t>FORMULA PARA LACTANTES CON NECESIDADES ESPECIALES DE NUTRICION CON PROTEINA EXTENSAMENTE HIDROLIZADA Y TRIGLICERIDOS DE CADENA MEDIA. POLVO O LIQUIDO. ENERGIA: 100ML 60 KCAL - 85 KCAL, ENERGIA: 100ML 250 KJ - 355KJ, VITAMINAS: VITAMINA A: 100KCAL 200 U.I. O 60 MICROGRAMOS EXPRESADOS EN RETINOL - 600 U.I. O 180 MICROGRAMOS EXPRESADOS EN RETINOL, VITAMINA D: 100KCAL 1 MICROGRAMOS O 40 U.I. - 2.5 MICROGRAMOS O 100 U.I., VITAMINA C (AC. ASCORBICO): 100KCAL 10 MG - S. E. NSR/100 KCAL EN EL CASO DE PRODUCTOS EN POLVO DEBERIA PROCURARSE CONSEGUIR NSR MAS BAJOS. 70 MG, TIAMINA (B1): 100KCAL 60 MICROGRAMOS - S. E. NSR/100 KCAL EN EL CASO DE PRODUCTOS EN POLVO DEBERIA PROCURARSE CONSEGUIR NSR MAS BAJOS. 300 MICROGRAMOS, RIBOFLAVINA (B2): 100KCAL 80 MICROGRAMOS - S. E. NSR/100 KCAL EN EL CASO DE PRODUCTOS EN POLVO DEBERIA PROCURARSE CONSEGUIR NSR MAS BAJOS. 500 MICROGRAMOS, NIACINA (B3): 100KCAL 300 MICROGRAMOS - S. E. NSR/100 KCAL EN EL CASO DE PRODUCTOS EN POLVO DEBERIA PROCURARSE CONSEGUIR NSR MAS BAJOS. 1500 MICROGRAMOS, PIRIDOXINA (B6): 100KCAL 35 MICROGRAMOS - S. E. NSR/100 KCAL EN EL CASO DE PRODUCTOS EN POLVO DEBERIA PROCURARSE CONSEGUIR NSR MAS BAJOS. 175 MICROGRAMOS, ACIDO FOLICO (B9): 100KCAL 10 MICROGRAMOS - S. E. NSR/100 KCAL EN EL CASO DE PRODUCTOS EN POLVO DEBERIA PROCURARSE CONSEGUIR NSR MAS BAJOS. 50 MICROGRAMOS, ACIDO PANTOTENICO (B5): 100KCAL 400 MICROGRAMOS - S. E. NSR/100 KCAL EN EL CASO DE PRODUCTOS EN POLVO DEBERIA PROCURARSE CONSEGUIR NSR MAS BAJOS. 2000 MICROGRAMOS, CIANOCOBALAMINA (B12): 100KCAL 0.1 MICROGRAMOS - S. E. NSR/100 KCAL EN EL CASO DE PRODUCTOS EN POLVO DEBERIA PROCURARSE CONSEGUIR NSR MAS BAJOS. 1.5 MICROGRAMOS, BIOTINA (H): 100KCAL 1.5 MICROGRAMOS - S. E. NSR/100 KCAL EN EL CASO DE PRODUCTOS EN POLVO DEBERIA PROCURARSE CONSEGUIR NSR MAS BAJOS. 10 MICROGRAMOS, VITAMINA K1: 100KCAL 4 MICROGRAMOS - S. E. NSR/100 KCAL EN EL CASO DE PRODUCTOS EN POLVO DEBERIA PROCURARSE CONSEGUIR NSR MAS BAJOS. 27 MICROGRAMOS, VITAMINA E (ALFA TOCOFEROLEQUIVALENTE): 100KCAL 0.5 MG - S. E. NSR/100 KCAL EN EL CASO DE PRODUCTOS EN POLVO DEBERIA PROCURARSE CONSEGUIR NSR MAS BAJOS. 5 MG, NUTRIMENTOS INORGANICOS (MINERALES Y ELEMENTOS TRAZA): SODIO (NA): 100KCAL 20 MG - 60 MG, POTASIO (K): 100KCAL 60 MG - 180 MG, CLORO (CL): 100KCAL 50 MG - 160 MG, CALCIO (CA): 100KCAL 50 MG - S.E. NSR/100 KCAL 140 MG, FOSFORO (P): 100KCAL 25 MG - S.E. NSR/100 KCAL 100 MG, LA RELACION CA:P: 100KCAL 1:1 - 2:1, MAGNESIO (MG): 100KCAL 5 MG - S.E. NSR/100 KCAL 15 MG, HIERRO (FE): 100KCAL 1 MG - 2 MG, COLINA: 100KCAL 7 MG - S.E. NSR/100 KCAL 50 MG, MIOINOSITOL (INOSITOL): 100KCAL 4 MG - S.E. NSR/100 KCAL 40 MG, L?CARNITINA (CARNITINA): 100KCAL 1.2 MG - S.E., TAURINA: 100KCAL 5.5 MG - 12 MG, YODO (I): 100KCAL 10 MICROGRAMOS - S.E. NSR/100 KCAL 60 MICROGRAMOS, COBRE (CU): 100KCAL 35 MICROGRAMOS - S.E. NSR/100 KCAL 120 MICROGRAMOS, CINC (ZN): 100KCAL 0.5 MG - S.E. NSR/100 KCAL 1.5 MG, MANGANESO (MN): 100KCAL 1 MICROGRAMOS - S.E. NSR/100 KCAL 100 MICROGRAMOS, SELENIO (SE): 100KCAL 1 MICROGRAMOS - S.E. NSR/100 KCAL 9 MICROGRAMOS, CROMO (CR) **: 100KCAL 1.5 MICROGRAMOS - S.E. NSR/100 KCAL 10 MICROGRAMOS, MOLIBDENO (MO) **: 100KCAL 1.5 MICROGRAMOS - S.E. NSR/100 KCAL 10 MICROGRAMOS, NUCLEOTIDOS **: 100KCAL 1.9 MG - 16 MG, FUENTE DE PROTEINA (SE DEBE INDICAR EL ORIGEN DEL HIDROLIZADO DE PROTEINA): NUTRIMENTO PROTEINA HIDROLIZADA DE CASEINA O SUERO: PEPTIDOS 85% O MAS CON MENOS DE 1500 DALTONS: 100KCAL 2.25 G - 3.0 G, LIPIDOS Y ACIDOS GRASOS: GRASAS: 100KCAL 4.4 G - 6 G, ACIDO LINOLEICO: 100KCAL 300 MG - S.E. NSR/100 KCAL 1400 MG, ACIDO ALFA? LINOLENICO: 100KCAL 50 MG - S.E., RELACION ACIDO LINOLEICO/ACIDO ALFALINOLENICO: 100KCAL 5:1 - 15:1, ARA: 100KCAL 7 MG - S.E., DHA: 100KCAL 7 MG - S.E. NSR/100 KCAL 0.5% DE LOS ACIDOS GRASOS, RELACION ARA:DHA: 100KCAL 1:1 - 2:1, TRIGLICERIDOS DE CADENA MEDIA: 100KCAL 30% DE LOS ACIDOS GRASOS TOTALES - 65% DE LOS ACIDOS GRASOS TOTALES, HIDRATOS DE CARBONO: HIDRATOS DE CARBONO: 100KCAL 9 G - 14 G, DISPOSICIONES GENERALES: ESTA FORMULACION DEBERA SER LIBRE DE LACTOSA (? 0,1 G/100KCAL) LAS FORMULAS PARA LACTANTES CON NECESIDADES ESPECIALES DE NUTRICION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PARA MEJORAR LA CALIDAD NUTRITIVA DE LAS PROTEINAS, PODRAN AÑADIRSE AMINOACIDOS INDISPENSABLES, UNICAMENTE EN LAS CANTIDADES ESTRICTAMENTE NECESARIAS, LOS CUALES DEBEN SER EN SU FORMA NATURAL L. ESTA INFORMACION DEBERA EXPRESARSE EN LA FICHA TECNICA. EN LAS FORMULAS PARA LACTANTES CON NECESIDADES ESPECIALES DE NUTRICION SOLO PODRAN AÑADIRSE ALMIDONES NATURALMENTE EXENTOS DE GLUTEN PRECOCIDOS Y/O GELATINIZADOS HASTA UN MAXIMO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CUANDO ESTA LO SOLICITE. SI SE AÑADE ACIDO DOCOSAHEXAENOICO (DHA), EL CONTENIDO DE ACIDO ARAQUIDONICO DEBE SER AL MENOS EL MISMO QUE EL DE DHA Y EL CONTENIDO DE ACIDO EICOSAPENTAENOICO (EPA) NO DEBE EXCEDER EL CONTENIDO DE DHA. LAS INSTITUCIONES PODRAN SOLICITAR QUE SE ESPECIFIQUE EL ORIGEN DEL HIDROLIZADO DE PROTEINA Y EN CASO DE SER MIXTO LA RELACION DE LA MISMA, LO CUAL SERA EXPRESADO EN LA FICHA TECNICA. ** OPCIONAL S.E. SIN ESPECIFICACION, NSR: NIVEL SUPERIOR DE REFERENCIA. ENVASE DESDE 59 ML HASTA 237 ML. PRESENTACION: ENVASE DESDE 400 G HASTA 454 G POLVO Y MEDIDA DOSIFICADORA.</t>
  </si>
  <si>
    <t>5398</t>
  </si>
  <si>
    <t>FORMULA PARA LACTANTES CON NECESIDADES ESPECIALES DE NUTRICION A BASE DE AMINOACIDOS. POLVO. ENERGIA: 100ML 60 KCAL - 70 KCAL, ENERGIA: 100ML 250 KJ - 295 KJ, VITAMINAS: VITAMINA A: 100KCAL 200 U.I. O 60 MICROGRAMOS EXPRESADOS EN RETINOL - 600 U.I. O 180 MICROGRAMOS EXPRESADOS EN RETINOL, VITAMINA D: 100KCAL 1 MICROGRAMOS O 40 U.I. - 2.5 MICROGRAMOS O 100 U.I., VITAMINA C (AC. ASCORBICO): 100KCAL 10 MG - S.E. NSR/100 KCAL EN CASO DE PRODUCTOS EN POLVO DEBERIA PROCURARSE CONSEGUIR NSR MAS BAJO 70 MG, TIAMINA (B1): 100KCAL 60 MICROGRAMOS - S.E. NSR/100 KCAL EN CASO DE PRODUCTOS EN POLVO DEBERIA PROCURARSE CONSEGUIR NSR MAS BAJO 300 MICROGRAMOS, RIBOFLAVINA (B2): 100KCAL 80 MICROGRAMOS - S.E. NSR/100 KCAL EN CASO DE PRODUCTOS EN POLVO DEBERIA PROCURARSE CONSEGUIR NSR MAS BAJO 500 MICROGRAMOS, NIACINA (B3): 100KCAL 300 MICROGRAMOS - S.E. NSR/100 KCAL EN CASO DE PRODUCTOS EN POLVO DEBERIA PROCURARSE CONSEGUIR NSR MAS BAJO 1500 MICROGRAMOS, PIRIDOXINA (B6): 100KCAL 35 MICROGRAMOS - S.E. NSR/100 KCAL EN CASO DE PRODUCTOS EN POLVO DEBERIA PROCURARSE CONSEGUIR NSR MAS BAJO 175 MICROGRAMOS, ACIDO FOLICO (B9): 100KCAL 10 MICROGRAMOS - S.E. NSR/100 KCAL EN CASO DE PRODUCTOS EN POLVO DEBERIA PROCURARSE CONSEGUIR NSR MAS BAJO 50 MICROGRAMOS, ACIDO PANTOTENICO (B5): 100KCAL 400 MICROGRAMOS - S.E. NSR/100 KCAL EN CASO DE PRODUCTOS EN POLVO DEBERIA PROCURARSE CONSEGUIR NSR MAS BAJO 2000 MICROGRAMOS, CIANOCOBALAMINA (B12): 100KCAL 0.1 MICROGRAMOS - S.E. NSR/100 KCAL EN CASO DE PRODUCTOS EN POLVO DEBERIA PROCURARSE CONSEGUIR NSR MAS BAJO 1.5 MICROGRAMOS, BIOTINA (H): 100KCAL 1.5 MICROGRAMOS - S.E. NSR/100 KCAL EN CASO DE PRODUCTOS EN POLVO DEBERIA PROCURARSE CONSEGUIR NSR MAS BAJO 10 MICROGRAMOS, VITAMINA K1: 100KCAL 4 MICROGRAMOS - S.E. NSR/100 KCAL EN CASO DE PRODUCTOS EN POLVO DEBERIA PROCURARSE CONSEGUIR NSR MAS BAJO 27 MICROGRAMOS, VITAMINA E (ALFA TOCOFEROL EQUIVALENTE): 100KCAL 0.5 MG - S.E. NSR/100 KCAL EN CASO DE PRODUCTOS EN POLVO DEBERIA PROCURARSE CONSEGUIR NSR MAS BAJO 5 MG, NUTRIMENTOS INORGANICOS (MINERALES Y ELEMENTOS TRAZA): SODIO (NA): 100KCAL 20 MG - 60 MG, POTASIO (K): 100KCAL 60 MG - 180 MG, CLORO (CL): 100KCAL 50 MG - 160 MG, CALCIO (CA): 100KCAL 50 MG - S.E. NSR/100 KCAL 140 MG, FOSFORO (P): 100KCAL 25 MG - S.E. NSR/100 KCAL 100 MG, LA RELACION CA:P: 100KCAL 1:1 - 2:1, MAGNESIO (MG): 100KCAL 5 MG - S.E. NSR/100 KCAL 15 MG, HIERRO (FE): 100KCAL 1 MG - 2 MG, COLINA: 100KCAL 8 MG - S.E. NSR/100 KCAL 50 MG, MIOINOSITOL (INOSITOL): 100KCAL 4 MG - S.E. NSR/100 KCAL 40 MG, L?CARNITINA (CARNITINA): 100KCAL 1.2 MG - S.E., TAURINA: 100KCAL 5.5 MG - 12 MG, YODO (I): 100KCAL 10 MICROGRAMOS - S.E. NSR/100 KCAL 60 MICROGRAMOS, COBRE (CU): 100KCAL 35 MICROGRAMOS - S.E. NSR/100 KCAL 120 MICROGRAMOS, CINC (ZN): 100KCAL 0.5 MG - S.E. NSR/100 KCAL 1,5 MG, MANGANESO (MN): 100KCAL 1 MICROGRAMOS - S.E. NSR/100 KCAL 100 MICROGRAMOS, SELENIO (SE): 100KCAL 1 MICROGRAMOS - S.E. NSR/100 KCAL 10 MICROGRAMOS, CROMO (CR) **: 100KCAL 1.5 MICROGRAMOS - S.E. NSR/100 KCAL 10 MICROGRAMOS, MOLIBDENO (MO) **: 100KCAL 1.5 MICROGRAMOS - S.E. V 10 MICROGRAMOS, NUCLEOTIDOS **: 100KCAL 1.9 MG - 16 MG, FUENTE DE PROTEINA: AMINOACIDOS (PROTEINA EQUIVALENTE): 100KCAL 2.25 G - 3 G, % AMINOACIDOS LIBRES: 100KCAL MINIMO 100, CISTINA: 100KCAL 38 MG - 87 MG, HISTIDINA: 100KCAL 41 MG - 130 MG, ISOLEUCINA: 100KCAL 92 MG - 227 MG, LEUCINA: 100KCAL 169 MG - 412 MG, LISINA: 100KCAL 114 MG - 268 MG, METIONINA: 100KCAL 24 MG - 78 MG, FENILALANINA: 100KCAL 81 MG - 169 MG, TREONINA: 100KCAL 77 MG - 206 MG, TRIPTOFANO: 100KCAL 33 MG - 80 MG, VALINA: 100KCAL 90 MG - 254 MG, LIPIDOS Y ACIDOS GRASOS: GRASAS: 100KCAL 4.4 G - 6 G ARA: 100KCAL 7 MG - S.E., DHA: 100KCAL 7 MG - S.E. NSR/100 KCAL 0.5% DE LOS ACIDOS GRASOS, RELACION ARA:DHA: 100KCAL 1:1 - 2:1, ACIDO LINOLEICO: 100KCAL 300 MG - S.E. NSR/100 KCAL 1400 MG, ACIDO ALFA?LINOLENICO: 100KCAL 50 MG - S.E., HIDRATOS DE CARBONO: HIDRATOS DE CARBONO: 100KCAL 9 G - 14 G, DISPOSICIONES GENERALES: ESTA FORMULACION DEBERA SER LIBRE DE LACTOSA (? 0,1 G/100KCAL) LAS FORMULAS PARA LACTANTES CON NECESIDADES ESPECIALES DE NUTRICION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PARA MEJORAR LA CALIDAD NUTRITIVA DE LAS PROTEINAS, PODRAN AÑADIRSE AMINOACIDOS INDISPENSABLES, UNICAMENTE EN LAS CANTIDADES ESTRICTAMENTE NECESARIAS, LOS CUALES DEBEN SER EN SU FORMA NATURAL L. LA LISTA DE AMINOACIDOS SE EXPRESARA EN LA FICHA TECNICA. LA PROPORCION DE ACIDO LINOLEICO/ALFA?LINOLENICO MINIMO 5:1, MAXIMO 15:1. EL CONTENIDO DE ACIDOS GRASOS TRANS NO SERA SUPERIOR AL 3% DEL CONTENIDO TOTAL DE ACIDOS GRASOS EN LAS FORMULAS PARA LACTANTES CON NECESIDADES ESPECIALES DE NUTRICION. EN LAS FORMULAS PARA LACTANTES CON NECESIDADES ESPECIALES DE NUTRICION SOLO PODRAN AÑADIRSE ALMIDONES NATURALMENTE EXENTOS DE GLUTEN PRECOCIDOS Y/O GELATINIZADOS HASTA UN MAXIMO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CUANDO ESTA LO SOLICITE.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CON 400 G POLVO Y MEDIDA DOSIFICADORA.</t>
  </si>
  <si>
    <t>5951</t>
  </si>
  <si>
    <t>FORMULA DE PROTEINA HIDROLIZADA DE ARROZ ETAPA 2. POLVO. CONTENIDO EN: ENERGIA* POR 100 KCAL 100 KCAL. POR 100 G DE POLVO 484 KCAL, PROTEINAS POR 100 KCAL 3,1 G. POR 100 G DE POLVO 15,0 G, HIDRATOS DE CARBONO POR 100 KCAL 11,7 G. POR 100 G DE POLVO 56,5 G, LIPIDOS POR 100 KCAL 4,5 G. POR 100 G DE POLVO 22,0 G, NUCLEOTIDOS POR 100 KCAL 4,3 MG. POR 100 G DE POLVO 20,3 MG, AZUCARES POR 100 KCAL 0,0 G. POR 100 G DE POLVO 0,0 G, MALTODEXTRINA POR 100 KCAL 9,2 G. POR 100 G DE POLVO 44,5 G, ALMIDON PRECOCIDO DE MAIZ POR 100 KCAL 2,5 G. POR 100 G DE POLVO 12,0 G, LACTOSA POR 100 KCAL 0,0 G. POR 100 G DE POLVO 0,0 G, GRASA SATURADA POR 100 KCAL 2,4 G. POR 100 G DE POLVO 11,4 G, ACIDOS GRASOS TRANS POR 100 KCAL 0,0 MG. POR 100 G DE POLVO 0,0 MG, ACIDOS GRASOS MONOINSATURADOS POR 100 KCAL 1,4 G. POR 100 G DE POLVO 7,0 G, ACIDOS GRASOS POLIINSATURADOS POR 100 KCAL 0,7 G. POR 100 G DE POLVO 3,6 G, COLESTEROL POR 100 KCAL 0,0 MG. POR 100 G DE POLVO 0,0 MG, TRIGLICERIDOS DE CADENA MEDIA POR 100 KCAL 1,0 G. POR 100 G DE POLVO 4,8 G, ACIDO LINOLEICO POR 100 KCAL 600 MG. POR 100 G DE POLVO 2904 MG, ACIDO ?- LINOLENICO POR 100 KCAL 52,3 MG. POR 100 G DE POLVO 253 MG, FIBRA DIETETICA POR 100 KCAL 0,0 G. POR 100 G DE POLVO 0,0 G, MINERALES POR 100 KCAL 700,0 MG. POR 100 G DE POLVO 3500 MG, COLINA POR 100 KCAL 10,3 MG. POR 100 G DE POLVO 50 MG, TAURINA POR 100 KCAL 6,9 MG. POR 100 G DE POLVO 35 MG, MIOINOSITOL POR 100 KCAL 5,2 MG. POR 100 G DE POLVO 25 MG, L. CARNITINA POR 100 KCAL 2,1 MG. POR 100 G DE POLVO 10 MG, SODIO (NA) POR 100 KCAL 57 MG. POR 100 G DE POLVO 275 MG, POTASIO (K) POR 100 KCAL 128 MG. POR 100 G DE POLVO 620 MG, CLORO (CL) POR 100 KCAL 103 MG. POR 100 G DE POLVO 500 MG, CALCIO (CA) POR 100 KCAL 103 MG. POR 100 G DE POLVO 500 MG, FOSFORO (P) POR 100 KCAL 68,2 MG. POR 100 G DE POLVO 330 MG, MAGNESIO (MG) POR 100 KCAL 10,3 MG. POR 100 G DE POLVO 50 MG, HIERRO (FE) POR 100 KCAL 1,5 MG. POR 100 G DE POLVO 7,5 MG, ZINC (ZN) POR 100 KCAL 0,83 MG. POR 100 G DE POLVO 4,0 MG, COBRE (CU) POR 100 KCAL 68 MICROGRAMOS. POR 100 G DE POLVO 330 MICROGRAMOS, MANGANESO (MN) POR 100 KCAL 31,0 MICROGRAMOS. POR 100 G DE POLVO 150 MICROGRAMOS, YODO (I) POR 100 KCAL 20,7 MICROGRAMOS. POR 100 G DE POLVO 100 MICROGRAMOS, SELENIO (SE) POR 100 KCAL 2,1 MICROGRAMOS. POR 100 G DE POLVO 10 MICROGRAMOS, RELACION CALCIO/FOSFORO POR 100 KCAL 1,5:1 N/A. POR 100 G DE POLVO 1,5:1 N/A, VITAMINA A (EXPRESADO EN RETINOL) POR 100 KCAL 93 MICROGRAMOS. POR 100 G DE POLVO 450,0 MICROGRAMOS, VITAMINA D POR 100 KCAL 1,5 MICROGRAMOS. POR 100 G DE POLVO 7,5 MICROGRAMOS, VITAMINA E (ALFA TOCOFEROL) POR 100 KCAL 2,1 MG. POR 100 G DE POLVO 10,0 MG, VITAMINA K1 POR 100 KCAL 8,7 MICROGRAMOS. POR 100 G DE POLVO 42,0 MICROGRAMOS, VITAMINA B1 POR 100 KCAL 107,4 MICROGRAMOS. POR 100 G DE POLVO 520 MICROGRAMOS, RIBOFLAVINA B2 POR 100 KCAL 128 MICROGRAMOS. POR 100 G DE POLVO 620 MICROGRAMOS, PIRIDOXINA B6 POR 100 KCAL 86,8 MICROGRAMOS. POR 100 G DE POLVO 420 MICROGRAMOS, CIANOCOBALAMINA B12 POR 100 KCAL 0,2 MICROGRAMOS. POR 100 G DE POLVO 1,0 MICROGRAMOS, VITAMINA C (ACIDO ASCORBICO) POR 100 KCAL 14,5 MG. POR 100 G DE POLVO 70 MG, ACIDO FOLICO (B9) POR 100 KCAL 12,4 MICROGRAMOS. POR 100 G DE POLVO 60 MICROGRAMOS, ACIDO PANTOTENICO (B5) POR 100 KCAL 661 MICROGRAMOS. POR 100 G DE POLVO 3200 MICROGRAMOS, NIACINA (B3) POR 100 KCAL 1033 MICROGRAMOS. POR 100 G DE POLVO 5000 MICROGRAMOS, BIOTINA (H) POR 100 KCAL 2,5 MICROGRAMOS. POR 100 G DE POLVO 12,0 MICROGRAMOS, 5'MONOFOSFATO DE CITIDINA POR 100 KCAL 1,6 MG. POR 100 G DE POLVO 7,7 MG, 5'MONOFOSFATO DE URIDINA POR 100 KCAL 1,3 MG. POR 100 G DE POLVO 6,2 MG, 5'MONOFOSFATO DE ADENOSINA POR 100 KCAL 0,6 MG. POR 100 G DE POLVO 2,8 MG, 5'MONOFOSFATO DE GUANOSINA POR 100 KCAL 0,4 MG. POR 100 G DE POLVO 1,8 MG, 5'MONOFOSFATO DE INOSINA POR 100 KCAL 0,4 MG. POR 100 G DE POLVO 1,8 MG. *100 MILILITROS DE PRODUCTO APORTAN 68 KCAL. ENVASE DE LATA CON 400 G Y MEDIDA DOSIFICADORA DE 4.7 G.</t>
  </si>
  <si>
    <t>5952</t>
  </si>
  <si>
    <t>FORMULA DE PROTEINA HIDROLIZADA DE ARROZ ETAPA 1. POLVO. CONTENIDO EN: ENERGIA* POR 100 KCAL 100 KCAL. POR 100 G DE POLVO 504 KCAL, PROTEINAS POR 100 KCAL 2,4 G. POR 100 G DE POLVO 12,0 G, HIDRATOS DE CARBONO POR 100 KCAL 11,3 G. POR 100 G DE POLVO 56,7 G, LIPIDOS POR 100 KCAL 5,0 G. POR 100 G DE POLVO 25,5 G, NUCLEOTIDOS POR 100 KCAL 4,3 MG. POR 100 G DE POLVO 21,6 MG, AZUCARES POR 100 KCAL 0,0 G. POR 100 G DE POLVO 0,0 G, MALTODEXTRINA POR 100 KCAL 8,9 G. POR 100 G DE POLVO 44,7 G, ALMIDON PRECOCIDO DE MAIZ POR 100 KCAL 2,4 G. POR 100 G DE POLVO 12,0 G, LACTOSA POR 100 KCAL 0,0 G. POR 100 G DE POLVO 0,0 G, GRASA SATURADA POR 100 KCAL 2,6 G. POR 100 G DE POLVO 13,3 G, ACIDOS GRASOS TRANS POR 100 KCAL 0,0 MG. POR 100 G DE POLVO 0,0 MG, ACIDOS GRASOS MONOINSATURADOS POR 100 KCAL 1,6 G. POR 100 G DE POLVO 8,1 G, ACIDOS GRASOS POLIINSATURADOS POR 100 KCAL 0,8 G. POR 100 G DE POLVO 4,1 G, COLESTEROL POR 100 KCAL 0,0 MG. POR 100 G DE POLVO 0,0 MG, TRIGLICERIDOS DE CADENA MEDIA POR 100 KCAL 1,1 G. POR 100 G DE POLVO 5,4 G, ACIDO LINOLEICO POR 100 KCAL 652,4 MG. POR 100 G DE POLVO 3290 MG, ACIDO A- LINOLENICO POR 100 KCAL 55,7 MG. POR 100 G DE POLVO 281 MG, FIBRA DIETETICA POR 100 KCAL 0,0 G. POR 100 G DE POLVO 0,0 G, MINERALES POR 100 KCAL 500 MG. POR 100 G DE POLVO 2500 MG, COLINA POR 100 KCAL 9,9 MG. POR 100 G DE POLVO 50 MG, TAURINA POR 100 KCAL 6,9 MG. POR 100 G DE POLVO 35 MG, MIOINOSITOL POR 100 KCAL 5,0 MG. POR 100 G DE POLVO 25 MG, L. CARNITINA POR 100 KCAL 2,0 MG. POR 100 G DE POLVO 10 MG, SODIO (NA) POR 100 KCAL 45 MG. POR 100 G DE POLVO 225 MG, POTASIO (K) POR 100 KCAL 89 MG. POR 100 G DE POLVO 450 MG, CLORO (CL) POR 100 KCAL 65 MG. POR 100 G DE POLVO 330 MG, CALCIO (CA) POR 100 KCAL 89 MG. POR 100 G DE POLVO 450 MG, FOSFORO (P) POR 100 KCAL 50 MG. POR 100 G DE POLVO 250 MG, MAGNESIO (MG) POR 100 KCAL 8,9 MG. POR 100 G DE POLVO 45 MG, HIERRO (FE) POR 100 KCAL 1,0 MG. POR 100 G DE POLVO 5,0 MG, ZINC (ZN) POR 100 KCAL 0,79 MG. POR 100 G DE POLVO 4,0 MG, COBRE (CU) POR 100 KCAL 63 MICROGRAMOS. POR 100 G DE POLVO 320 MICROGRAMOS, MANGANESO (MN) POR 100 KCAL 29.7 MICROGRAMOS. POR 100 G DE POLVO 150 MICROGRAMOS, YODO (I) POR 100 KCAL 19,8 MICROGRAMOS. POR 100 G DE POLVO 100 MICROGRAMOS, SELENIO (SE) POR 100 KCAL 2,0 MICROGRAMOS. POR 100 G DE POLVO 10,0 MICROGRAMOS, RELACION CALCIO/FOSFORO POR 100 KCAL 1,8:1 N/A. POR 100 G DE POLVO 1,8:1 N/A, VITAMINA A (EXPRESADO EN RETINOL) POR 100 KCAL 89 MICROGRAMOS. POR 100 G DE POLVO 450 MICROGRAMOS, VITAMINA D POR 100 KCAL 1,5 MICROGRAMOS. POR 100 G DE POLVO 7,5 MICROGRAMOS, VITAMINA E (ALFA TOCOFEROL) POR 100 KCAL 2,0 MG. POR 100 G DE POLVO 10,0 MG, VITAMINA K1 POR 100 KCAL 7,9 MICROGRAMOS. POR 100 G DE POLVO 40 MICROGRAMOS, VITAMINA B1 POR 100 KCAL 99,1 MICROGRAMOS. POR 100 G DE POLVO 500 MICROGRAMOS, RIBOFLAVINA B2 POR 100 KCAL 119 MICROGRAMOS. POR 100 G DE POLVO 600 MICROGRAMOS, PIRIDOXINA B6 POR 100 KCAL 79,3 MICROGRAMOS. POR 100 G DE POLVO 400 MICROGRAMOS, CIANOCOBALAMINA B12 POR 100 KCAL 0,2 MICROGRAMOS. POR 100 G DE POLVO 1,0 MICROGRAMOS, VITAMINA C (ACIDO ASCORBICO) POR 100 KCAL 13,9 MG. POR 100 G DE POLVO 70 MG, ACIDO FOLICO (B9) POR 100 KCAL 11,9 MICROGRAMOS. POR 100 G DE POLVO 60 MICROGRAMOS, ACIDO PANTOTENICO (B5) POR 100 KCAL 635 MICROGRAMOS. POR 100 G DE POLVO 3200 MICROGRAMOS, NIACINA (B3) POR 100 KCAL 991 MICROGRAMOS. POR 100 G DE POLVO 5000 MICROGRAMOS, BIOTINA (H) POR 100 KCAL 2,4 MICROGRAMOS. POR 100 G DE POLVO 12 MICROGRAMOS, 5'MONOFOSFATO DE CITIDINA POR 100 KCAL 1,6 MG. POR 100 G DE POLVO 8,1 MG, 5'MONOFOSFATO DE URIDINA POR 100 KCAL 1,3 MG. POR 100 G DE POLVO 6,5 MG, 5'MONOFOSFATO DE ADENOSINA POR 100 KCAL 0,6 MG. POR 100 G DE POLVO 3,0 MG, 5'MONOFOSFATO DE GUANOSINA POR 100 KCAL 0,4 MG. POR 100 G DE POLVO 2,0 MG, 5'MONOFOSFATO DE INOSINA POR 100 KCAL 0,4 MG. POR 100 G DE POLVO 2,0 MG. *100 MILILITROS DE PRODUCTO APORTAN 68 KCAL. ENVASE DE LATA CON 400 G Y MEDIDA DOSIFICADORA DE 4.5 G.</t>
  </si>
  <si>
    <t>040</t>
  </si>
  <si>
    <t>0107</t>
  </si>
  <si>
    <t>0132</t>
  </si>
  <si>
    <t>NALBUFINA SOLUCION INYECTABLE CADA AMPOLLETA CONTIENE: CLORHIDRATO DE NALBUFINA 10 MG ENVASE CON 5 AMPOLLETAS DE 1 ML.</t>
  </si>
  <si>
    <t>0202</t>
  </si>
  <si>
    <t>DIAZEPAM SOLUCION INYECTABLE CADA AMPOLLETA CONTIENE: DIAZEPAM 10 MG ENVASE CON 50 AMPOLLETAS DE 2 ML.</t>
  </si>
  <si>
    <t>0206</t>
  </si>
  <si>
    <t>0221</t>
  </si>
  <si>
    <t>TIOPENTAL SODICO SOLUCION INYECTABLE CADA FRASCO AMPULA CON POLVO CONTIENE: TIOPENTAL SODICO 0.5 G ENVASE CON FRASCO AMPULA Y DILUYENTE CON 20 ML.</t>
  </si>
  <si>
    <t>0226</t>
  </si>
  <si>
    <t>KETAMINA SOLUCION INYECTABLE CADA FRASCO AMPULA CONTIENE: CLORHIDRATO DE KETAMINA EQUIVALENTE A 500 MG DE KETAMINA ENVASE CON UN FRASCO AMPULA DE 10 ML.</t>
  </si>
  <si>
    <t>0242</t>
  </si>
  <si>
    <t>FENTANILO SOLUCION INYECTABLE CADA AMPOLLETA O FRASCO AMPULA CONTIENE: CITRATO DE FENTANILO EQUIVALENTE A 0.5 MG DE FENTANILO. ENVASE CON 6 AMPOLLETAS O FRASCOS AMPULA CON 10 ML.</t>
  </si>
  <si>
    <t>0243</t>
  </si>
  <si>
    <t>ETOMIDATO SOLUCION INYECTABLE CADA AMPOLLETA CONTIENE: ETOMIDATO 20 MG ENVASE CON 5 AMPOLLETAS CON 10 ML.</t>
  </si>
  <si>
    <t>0302</t>
  </si>
  <si>
    <t>0409</t>
  </si>
  <si>
    <t>HIDROXIZINA GRAGEA O TABLETA CADA GRAGEA O TABLETA CONTIENE: CLORHIDRATO DE HIDROXIZINA 10 MG ENVASE CON 30 GRAGEAS O TABLETAS.</t>
  </si>
  <si>
    <t>1544</t>
  </si>
  <si>
    <t>ERGOMETRINA (ERGONOVINA) SOLUCION INYECTABLE CADA AMPOLLETA CONTIENE: MALEATO DE ERGOMETRINA 0.2 MG ENVASE CON 50 AMPOLLETAS DE 1 ML.</t>
  </si>
  <si>
    <t>2096</t>
  </si>
  <si>
    <t>TRAMADOL-PARACETAMOL. TABLETA. CADA TABLETA CONTIENE: CLORHIDRATO DE TRAMADOL 37.5 MG. PARACETAMOL 325.0 MG. ENVASE CON 20 TABLETAS.</t>
  </si>
  <si>
    <t>2099</t>
  </si>
  <si>
    <t>MORFINA SOLUCION INYECTABLE CADA AMPOLLETA CONTIENE: SULFATO DE MORFINA PENTAHIDRATADA 2.5 MG ENVASE CON 5 AMPOLLETAS CON 2.5 ML.</t>
  </si>
  <si>
    <t>2100</t>
  </si>
  <si>
    <t>BUPRENORFINA TABLETA SUBLINGUAL CADA TABLETA SUBLINGUAL CONTIENE: CLORHIDRATO DE BUPRENORFINA EQUIVALENTE A 0.2 MG DE BUPRENORFINA. ENVASE CON 10 TABLETAS.</t>
  </si>
  <si>
    <t>2102</t>
  </si>
  <si>
    <t>MORFINA SOLUCION INYECTABLE CADA AMPOLLETA CONTIENE: SULFATO DE MORFINA PENTAHIDRATADA 50 MG ENVASE CON 1 AMPOLLETA CON 2.0 ML.</t>
  </si>
  <si>
    <t>2103</t>
  </si>
  <si>
    <t>MORFINA SOLUCION INYECTABLE CADA AMPOLLETA CONTIENE: SULFATO DE MORFINA 10 MG. ENVASE CON 5 AMPOLLETAS.</t>
  </si>
  <si>
    <t>2106</t>
  </si>
  <si>
    <t>TRAMADOL. SOLUCION INYECTABLE. CADA AMPOLLETA CONTIENE: CLORHIDRATO DE TRAMADOL 100 MG. ENVASE CON 5 AMPOLLETAS DE 2 ML.</t>
  </si>
  <si>
    <t>2499</t>
  </si>
  <si>
    <t>ALPRAZOLAM TABLETA CADA TABLETA CONTIENE: ALPRAZOLAM 2.0 MG ENVASE CON 30 TABLETAS.</t>
  </si>
  <si>
    <t>2601</t>
  </si>
  <si>
    <t>FENOBARBITAL TABLETA CADA TABLETA CONTIENE: FENOBARBITAL 100 MG ENVASE CON 20 TABLETAS.</t>
  </si>
  <si>
    <t>2608</t>
  </si>
  <si>
    <t>CARBAMAZEPINA. TABLETAS. CADA TABLETA CONTIENE: CARBAMAZEPINA 200 MG. ENVASE CON 20 TABLETAS</t>
  </si>
  <si>
    <t>2609</t>
  </si>
  <si>
    <t>CARBAMAZEPINA, SUSPENSION ORAL, CADA 5 ML CONTIENEN: CARBAMAZEPINA 100 MG ENVASE CON 120 ML Y DOSIFICADOR DE 5 ML.</t>
  </si>
  <si>
    <t>2612</t>
  </si>
  <si>
    <t>CLONAZEPAM TABLETACADA TABLETA CONTIENE: CLONAZEPAM 2 MG ENVASE CON 30 TABLETAS.</t>
  </si>
  <si>
    <t>2613</t>
  </si>
  <si>
    <t>CLONAZEPAM SOLUCION CADA ML CONTIENE: CLONAZEPAM 2.5 MG ENVASE CON 10 ML Y GOTERO INTEGRAL.</t>
  </si>
  <si>
    <t>2619</t>
  </si>
  <si>
    <t>FENOBARBITAL ELIXIR CADA 5 ML CONTIENEN: FENOBARBITAL 20 MG ENVASE CON 60 ML Y VASITO DOSIFICADOR DE 5 ML.</t>
  </si>
  <si>
    <t>2651</t>
  </si>
  <si>
    <t>TRIHEXIFENIDILO TABLETA CADA TABLETA CONTIENE: CLORHIDRATO DE TRIHEXIFENIDILO 5 MG ENVASE CON 50 TABLETAS.</t>
  </si>
  <si>
    <t>2652</t>
  </si>
  <si>
    <t>BIPERIDENO TABLETA CADA TABLETA CONTIENE: CLORHIDRATO DE BIPERIDENO 2 MG ENVASE CON 50 TABLETAS.</t>
  </si>
  <si>
    <t>2653</t>
  </si>
  <si>
    <t>BIPERIDENO SOLUCION INYECTABLE CADA AMPOLLETA CONTIENE: LACTATO DE BIPERIDENO 5 MG ENVASE CON 5 AMPOLLETAS DE 1 ML.</t>
  </si>
  <si>
    <t>2654</t>
  </si>
  <si>
    <t>LEVODO PA Y CARBIDOPA TABLETA CADA TABLETA CONTIENE: LEVODOPA 250 MG CARBIDOPA 25 MG ENVASE CON 100 TABLETAS.</t>
  </si>
  <si>
    <t>2673</t>
  </si>
  <si>
    <t>ERGOTAMINA Y CAFEINA COMPRIMIDO, GRAGEA O TABLETA CADA COMPRIMIDO, GRAGEA O TABLETA CONTIENE: TARTRATO DE ERGOTAMINA 1 MG CAFEINA 100 MG ENVASE CON 20 COMPRIMIDOS, GRAGEAS O TABLETAS.</t>
  </si>
  <si>
    <t>CGT</t>
  </si>
  <si>
    <t>2877</t>
  </si>
  <si>
    <t>CICLOPENTOLATO SOLUCION OFTALMICA CADA ML CONTIENE: CLORHIDRATO DE CICLOPENTOLATO 10 MG ENVASE CON GOTERO INTEGRAL CON 3 ML.</t>
  </si>
  <si>
    <t>3204</t>
  </si>
  <si>
    <t>LEVOMEPROMAZINA TABLETA CADA TABLETA CONTIENE: MALEATO DE LEVOMEPROMAZINA EQUIVALENTE A 25 MG DE LEVOMEPROMAZINA ENVASE CON 20 TABLETAS.</t>
  </si>
  <si>
    <t>3206</t>
  </si>
  <si>
    <t>TRIAZOLAM TABLETA CADA TABLETA CONTIENE: TRIAZOLAM 0.125 MG ENVASE CON 20 TABLETAS.</t>
  </si>
  <si>
    <t>3215</t>
  </si>
  <si>
    <t>DIAZEPAM TABLETA CADA TABLETA CONTIENE: DIAZEPAM 10 MG ENVASE CON 20 TABLETAS.</t>
  </si>
  <si>
    <t>3241</t>
  </si>
  <si>
    <t>TRIFLUOPERAZINA GRAGEA O TABLETA CADA GRAGEA O TABLETA CONTIENE: CLORHIDRATO DE TRIFLUOPERAZINA EQUIVALENTE A 5 MG DE TRIFLUOPERAZINA ENVASE CON 20 GRAGEAS O TABLETAS.</t>
  </si>
  <si>
    <t>3251</t>
  </si>
  <si>
    <t>HALOPERIDOL TABLETA CADA TABLETA CONTIENE: HALOPERIDOL 5 MG ENVASE CON 20 TABLETAS.</t>
  </si>
  <si>
    <t>3253</t>
  </si>
  <si>
    <t>HALOPERIDOL SOLUCION INYECTABLE CADA AMPOLLETA CONTIENE: HALOPERIDOL 5 MG ENVASE CON 6 AMPOLLETAS (5 MG/ ML).</t>
  </si>
  <si>
    <t>3255</t>
  </si>
  <si>
    <t>LITIO TABLETA CADA TABLETA CONTIENE: CARBONATO DE LITIO 300 MG ENVASE CON 50 TABLETAS.</t>
  </si>
  <si>
    <t>3258</t>
  </si>
  <si>
    <t>RISPERIDONA TABLETA CADA TABLETA CONTIENE: RISPERIDONA 2 MG ENVASE CON 40 TABLETAS.</t>
  </si>
  <si>
    <t>3259</t>
  </si>
  <si>
    <t>CLOZAPINA COMPRIMIDO CADA COMPRIMIDO CONTIENE: CLOZAPINA 100 MG ENVASE CON 30 COMPRIMIDOS.</t>
  </si>
  <si>
    <t>3262</t>
  </si>
  <si>
    <t>RISPERIDONA SOLUCION ORAL CADA MILILITRO CONTIENE: RISPERIDONA 1 MG ENVASE CON 60 ML Y GOTERO DOSIFICADOR.</t>
  </si>
  <si>
    <t>3302</t>
  </si>
  <si>
    <t>IMIPRAMINA GRAGEA O TABLETA CADA GRAGEA O TABLETA CONTIENE: CLORHIDRATO DE IMIPRAMINA 25 MG ENVASE CON 20 GRAGEAS O TABLETAS.</t>
  </si>
  <si>
    <t>3305</t>
  </si>
  <si>
    <t>AMITRIPTILINA TABLETA CADA TABLETA CONTIENE: CLORHIDRATO DE AMITRIPTILINA 25 MG ENVASE CON 20 TABLETAS.</t>
  </si>
  <si>
    <t>4026</t>
  </si>
  <si>
    <t>BUPRENORFINA SOLUCION INYECTABLE CADA AMPOLLETA O FRASCO AMPULA CONTIENE: CLORHIDRATO DE BUPRENORFINA EQUIVALENTE A 0.3 MG DE BUPRENORFINA. ENVASE CON 6 AMPOLLETAS O FRASCOS AMPULA CON 1 ML.</t>
  </si>
  <si>
    <t>4027</t>
  </si>
  <si>
    <t>FENTANILO PARCHE CADA PARCHE CONTIENE: FENTANILO 4.2 MG ENVASE CON 5 PARCHES.</t>
  </si>
  <si>
    <t>4029</t>
  </si>
  <si>
    <t>MORFINA TABLETA CADA TABLETA CONTIENE: SULFATO DE MORFINA PENTAHIDRATADO EQUIVALENTE A 30 MG DE SULFATO DE MORFINA ENVASE CON 20 TABLETAS.</t>
  </si>
  <si>
    <t>4032</t>
  </si>
  <si>
    <t>OXICODONA TABLETA DE LIBERACION PROLONGADA CADA TABLETA CONTIENE: CLORHIDRATO DE OXICODONA 20 MG. ENVASE CON 30 TABLETAS DE LIBERACION PROLONGADA.</t>
  </si>
  <si>
    <t>4033</t>
  </si>
  <si>
    <t>OXICODONA TABLETA DE LIBERACION PROLONGADA CADA TABLETA CONTIENE: CLORHIDRATO DE OXICODONA 10 MG ENVASE CON 30 TABLETAS DE LIBERACION PROLONGADA.</t>
  </si>
  <si>
    <t>4054</t>
  </si>
  <si>
    <t>FLUMAZENIL SOLUCION INYECTABLE CADA AMPOLLETA CONTIENE: FLUMAZENIL 0.5 MG ENVASE CON UNA AMPOLLETA CON 5 ML (0.1 MG/ML).</t>
  </si>
  <si>
    <t>4057</t>
  </si>
  <si>
    <t>MIDAZOLAM SOLUCION INYECTABLE CADA AMPOLLETA CONTIENE: CLORHIDRATO DE MIDAZOLAM EQUIVALENTE A 15 MG DE MIDAZOLAM O MIDAZOLAM 15 MG ENVASE CON 5 AMPOLLETAS CON 3 ML.</t>
  </si>
  <si>
    <t>4129</t>
  </si>
  <si>
    <t>ISOTRETINOINA CAPSULA CADA CAPSULA CONTIENE: ISOTRETINOINA 20 MG ENVASE CON 30 CAPSULAS.</t>
  </si>
  <si>
    <t>4477</t>
  </si>
  <si>
    <t>HALOPERIDOL SOLUCION ORAL CADA ML CONTIENE: HALOPERIDOL 2 MG ENVASE CON GOTERO INTEGRAL CON 15 ML.</t>
  </si>
  <si>
    <t>4481</t>
  </si>
  <si>
    <t>HALOPERIDOL SOLUCION INYECTABLE CADA AMPOLLETA CONTIENE: DECANOATO DE HALOPERIDOL EQUIVALENTE A 50 MG DE HALOPERIDOL ENVASE CON 1 AMPOLLETA CON 1 ML</t>
  </si>
  <si>
    <t>4482</t>
  </si>
  <si>
    <t>BROMAZEPAM COMPRIMIDO CADA COMPRIMIDO CONTIENE: BROMAZEPAM 3 MG ENVASE CON 30 COMPRIMIDOS.</t>
  </si>
  <si>
    <t>4484</t>
  </si>
  <si>
    <t>SERTRALINA CAPSULA O TABLETA CADA CAPSULA O TABLETA CONTIENE: CLORHIDRATO DE SERTRALINA EQUIVALENTE A 50 MG DE SERTRALINA. ENVASE CON 14 CAPSULAS O TABLETAS.</t>
  </si>
  <si>
    <t>4486</t>
  </si>
  <si>
    <t>ANFEBUTAMONA O BUPROPION. TABLETA O GRAGEA DE LIBERACION PROLONGADA. CADA TABLETA O GRAGEA DE LIBERACION PROLONGADA CONTIENE: ANFEBUTAMONA O BUPROPION 150 MG. ENVASE CON 30 TABLETAS O GRAGEAS DE LIBERACION PROLONGADA.</t>
  </si>
  <si>
    <t>5351</t>
  </si>
  <si>
    <t>METILFENIDATO COMPRIMIDO CADA COMPRIMIDO CONTIENE: CLORHIDRATO DE METILFENIDATO 10 MG ENVASE CON 30 COMPRIMIDOS.</t>
  </si>
  <si>
    <t>5476</t>
  </si>
  <si>
    <t>LEVOMEPROMAZINA. SOLUCION INYECTABLE. CADA AMPOLLETA CONTIENE: CLORHIDRATO DE LEVOMEPROMAZINA EQUIVALENTE A 25 MG. DE LEVOMEPROMAZINA. AMPOLLETA DE 1 ML.</t>
  </si>
  <si>
    <t>5478</t>
  </si>
  <si>
    <t>LORAZEPAM TABLETA CADA TABLETA CONTIENE: LORAZEPAM 1 MG ENVASE CON 40 TABLETAS</t>
  </si>
  <si>
    <t>060</t>
  </si>
  <si>
    <t>004</t>
  </si>
  <si>
    <t>11</t>
  </si>
  <si>
    <t>ABATELENGUAS DE MADERA, DESECHABLES. LARGO. 142.0 MM. ANCHO. 18.0 MM.</t>
  </si>
  <si>
    <t>0239</t>
  </si>
  <si>
    <t>13</t>
  </si>
  <si>
    <t>016</t>
  </si>
  <si>
    <t>0154</t>
  </si>
  <si>
    <t>ACEITES MINERAL, PARA USO EXTERNO.</t>
  </si>
  <si>
    <t>ACEITES LUBRICANTE PARA PIEZA DE MANO DE BAJA VELOCIDAD. ENVASE CON APLICADOR.</t>
  </si>
  <si>
    <t>0253</t>
  </si>
  <si>
    <t>12</t>
  </si>
  <si>
    <t>ACEITES HIDROSOLUBLES. PARA LUBRICAR Y PREVENIR EL DETERIORO DEL INSTRUMENTAL. QUIRURGICO. INCLUYE: ENVASE CON ATOMIZADOR PARA APLICACION. ENVASE CON 240 ML A 4 LITROS.</t>
  </si>
  <si>
    <t>0279</t>
  </si>
  <si>
    <t>ACEITES DE ALMENDRAS DULCES.</t>
  </si>
  <si>
    <t>LTO</t>
  </si>
  <si>
    <t>0287</t>
  </si>
  <si>
    <t>ACEITE DE SILICON, PARA CIRUGIA OFTALMICA.</t>
  </si>
  <si>
    <t>0172</t>
  </si>
  <si>
    <t>ADAPTADORES DE PLASTICO, GRADO MEDICO PARA SER USADO CON LA JERINGA Y CANULA DE ASPIRACION MANUAL ENDOUTERINA, VALVULA DOBLE. BOLSA CON 5 PIEZAS, UNA DE CADA COLOR. AZUL PARA CANULA DE 4. 5 Y 6 MM DE DIAMETRO, MARFIL PARA CANULA DE 7 MM, AMARILLO PARA CANULA DE 8 MM, CAFE PARA CANULA DE 9 MM, VERDE PARA CANULA DE 10 MM.</t>
  </si>
  <si>
    <t>031</t>
  </si>
  <si>
    <t>0015</t>
  </si>
  <si>
    <t>ADHESIVO QUIRURGICO A BASE DE SUERO DE ALBUMINA BOVINA AL 45% Y GLUTARALDEHIDO AL 10%, COMO AUXILIAR EN LAS TECNICAS DE HEMOSTASIA Y SUTURA; PARA UNIR, SELLAR O REFORZAR TEJIDO BLANDO EN REPARACIONES QUIRURGICAS ENVASE CON: 2 ML.</t>
  </si>
  <si>
    <t>0023</t>
  </si>
  <si>
    <t>ADHESIVO QUIRURGICO A BASE DE SUERO DE ALBUMINA BOVINA AL 45% Y GLUTARALDEHIDO AL 10%, COMO AUXILIAR EN LAS TECNICAS DE HEMOSTASIA Y SUTURA; PARA UNIR, SELLAR O REFORZAR TEJIDO BLANDO EN REPARACIONES QUIRURGICAS. ENVASE CON: 5 ML.</t>
  </si>
  <si>
    <t>034</t>
  </si>
  <si>
    <t>ANTISEPTICOS. AGUA OXIGENADA EN CONCENTRACION DEL 2.5 AL 3.5 %. ENVASE CON 480 ML.</t>
  </si>
  <si>
    <t>0160</t>
  </si>
  <si>
    <t>AGUJA DE ACERO INOXIDABLE, PARA BIOPSIA A TRAVES DEL TRANSDUCTOR DE ULTRASONIDO INTRACAVITARIO, CALIBRE 18 G., LONGITUD 10 CM.REUSABLE. CONSUMIBLE DE LA PISTOLA PARA LA TOMA DE BIOPSIA CLAVE 531 925 0089</t>
  </si>
  <si>
    <t>0178</t>
  </si>
  <si>
    <t>AGUJA DE ACERO INOXIDABLE, PARA BIOPSIA A TRAVES DEL TRANSDUCTOR DE ULTRASONIDO INTRACAVITARIO, CALIBRE 18 G., LONGITUD 16 CM. REUSABLE. CONSUMIBLE DE LA PISTOLA PARA LA TOMA DE BIOPSIA CLAVE 531 925 0089.</t>
  </si>
  <si>
    <t>0186</t>
  </si>
  <si>
    <t>AGUJA DE ACERO INOXIDABLE, PARA BIOPSIA A TRAVES DEL TRANSDUCTOR DE ULTRASONIDO INTRACAVITARIO, CALIBRE 18 G., LONGITUD 20 CM. REUSABLE. CONSUMIBLE DE LA PISTOLA PARA LA TOMA DE BIOPSIA CLAVE 531 925 0089.</t>
  </si>
  <si>
    <t>0194</t>
  </si>
  <si>
    <t>AGUJA DE ACERO INOXIDABLE, PARA BIOPSIA A TRAVES DEL TRANSDUCTOR DE ULTRASONIDO INTRACAVITARIO, CALIBRE 20 G., LONGITUD 10 CM. REUSABLE. CONSUMIBLE DE LA PISTOLA PARA LA TOMA DE BIOPSIA CLAVE 531 925 0089.</t>
  </si>
  <si>
    <t>AGUJA DE ACERO INOXIDABLE, PARA BIOPSIA A TRAVES DEL TRANSDUCTOR DE ULTRASONIDO INTRACAVITARIO, CALIBRE 20 G., LONGITUD 16 CM. REUSABLE. CONSUMIBLE DE LA PISTOLA PARA LA TOMA DE BIOPSIA CLAVE 531 925 0089.</t>
  </si>
  <si>
    <t>0228</t>
  </si>
  <si>
    <t>AGUJA DE ACERO INOXIDABLE, PARA BIOPSIA A TRAVES DEL TRANSDUCTOR DE ULTRASONIDO INTRACAVITARIO, CALIBRE 14 G., LONGITUD 10 CM. REUSABLE. CONSUMIBLE DE LA PISTOLA PARA LA TOMA DE BIOPSIA CLAVE 531 925 0089.</t>
  </si>
  <si>
    <t>0236</t>
  </si>
  <si>
    <t>AGUJA DE ACERO INOXIDABLE, PARA BIOPSIA A TRAVES DEL TRANSDUCTOR DE ULTRASONIDO INTRACAVITARIO, CALIBRE 26 G., LONGITUD 16 CM. REUSABLE. CONSUMIBLE DE LA PISTOLA PARA LA TOMA DE BIOPSIA CLAVE 531 925 0089.</t>
  </si>
  <si>
    <t>0244</t>
  </si>
  <si>
    <t>AGUJA DE ACERO INOXIDABLE, PARA BIOPSIA A TRAVES DEL TRANSDUCTOR DE ULTRASONIDO INTRACAVITARIO, CALIBRE 26 G., LONGITUD 20 CM. REUSABLE. CONSUMIBLE DE LA PISTOLA PARA LA TOMA DE BIOPSIA CLAVE 531 925 0089.</t>
  </si>
  <si>
    <t>0063</t>
  </si>
  <si>
    <t>AGUJAS PARA CATETERISMO TRANSEPTAL CURVA. TIPO BROCKENBROUGH TAMA¥O ADULTO. LONGITUD 71 CM. CALIBRE 18 G.</t>
  </si>
  <si>
    <t>0097</t>
  </si>
  <si>
    <t>0147</t>
  </si>
  <si>
    <t>0238</t>
  </si>
  <si>
    <t>0303</t>
  </si>
  <si>
    <t>14</t>
  </si>
  <si>
    <t>AGUJAS PARA RAQUIANESTESIA O PUNCION LUMBAR. CON MANDRIL. DESECHABLES ESTERILES. LONGITUD. 7.5 A 8.8 CM CALIBRE. 20 G.</t>
  </si>
  <si>
    <t>0352</t>
  </si>
  <si>
    <t>AGUJAS PARA RAQUIANESTESIA O PUNCION LUMBAR. CON MANDRIL. DESECHABLES ESTERILES. LONGITUD. 7.5 A 8.8 CM CALIBRE. 21 G.</t>
  </si>
  <si>
    <t>0469</t>
  </si>
  <si>
    <t>0493</t>
  </si>
  <si>
    <t>0519</t>
  </si>
  <si>
    <t>0527</t>
  </si>
  <si>
    <t>0535</t>
  </si>
  <si>
    <t>AGUJAS TIPO: HUBER, ANGULADA A 90 GRADOS, DE ACERO INOXIDABLE, PARA UTILIZARSE CON LAS CLAVES 060.303.0123 Y 060.167.8782. LONGITUD. 19.1 MM CALIBRE. 22 G.</t>
  </si>
  <si>
    <t>0543</t>
  </si>
  <si>
    <t>AGUJAS PARA RAQUIANESTESIA O BLOQUEO SUBARACNOIDEO. DE ACERO INOXIDABLE, PUNTA TIPO LAPIZ, CONECTOR ROSCADO LUER LOCK HEMBRA TRANSLUCIDO Y MANDRIL CON BOTON INDICADOR; SIN DEPOSITO O CON DEPOSITO DE 0.2 ML EN PABELLON PARA LIQUIDO CEFALORRAQUIDEO. ESTERIL Y DESECHABLE. TIPO WHITACRE. LONGITUD. 11.6 CM A 11.9 CM CALIBRE 25 O 27 G.</t>
  </si>
  <si>
    <t>0576</t>
  </si>
  <si>
    <t>0790</t>
  </si>
  <si>
    <t>AGUJAS PARA BIOPSIA DE HUESO. REESTERILIZABLE. TIPO: JAMSHIDI. LONGITUD. 10 CM CALIBRE. 11 G.</t>
  </si>
  <si>
    <t>0840</t>
  </si>
  <si>
    <t>AGUJAS PARA BIOPSIA, DESECHABLE. TIPO: TRUCUT. LONGITUD. 20 CM CALIBRE. 18 G.</t>
  </si>
  <si>
    <t>0857</t>
  </si>
  <si>
    <t>AGUJAS TIPO: HUBER, ANGULADA A 90 GRADOS DE ACERO INOXIDABLE, PARA UTILIZARSE CON LAS CLAVES 060.303.0123 Y 060.167.8782. LONGITUD. 31.8 MM CALIBRE. 22 G.</t>
  </si>
  <si>
    <t>0865</t>
  </si>
  <si>
    <t>AGUJAS TIPO: HUBER, ANGULADA A 90 GRADOS DE ACERO INOXIDABLE, PARA UTILIZARSE CON LAS CLAVES 060.303.0123 Y 060.167.8782. LONGITUD. 19.1 MM CALIBRE. 20 G.</t>
  </si>
  <si>
    <t>0873</t>
  </si>
  <si>
    <t>AGUJAS TIPO: HUBER, ANGULADA A 90 GRADOS DE ACERO INOXIDABLE, PARA UTILIZARSE CON LAS CLAVES 060.303.0123 Y 060.167.8782. LONGITUD. 31.8 MM CALIBRE. 20 G.</t>
  </si>
  <si>
    <t>0881</t>
  </si>
  <si>
    <t>AGUJAS TIPO: HUBER, ANGULADA A 90 GRADOS DE ACERO INOXIDABLE, PARA UTILIZARSE CON LAS CLAVES 060.303.0123 Y 060.167.8782. LONGITUD.19.1 MM CALIBRE. 19 G.</t>
  </si>
  <si>
    <t>0899</t>
  </si>
  <si>
    <t>AGUJAS TIPO: HUBER, ANGULADA A 90 GRADOS DE ACERO INOXIDABLE, PARA UTILIZARSE CON LAS CLAVES 060.303.0123 Y 060.167.8782. LONGITUD.31.8 MM CALIBRE. 19 G.</t>
  </si>
  <si>
    <t>0956</t>
  </si>
  <si>
    <t>AGUJAS. PARA TOMA DE BIOPSIA. REESTERILIZABLE, CON MANDRIL. TIPO: SILVERMAN. LONGITUD: 8.5 CM. CALIBRE 14 G.</t>
  </si>
  <si>
    <t>1285</t>
  </si>
  <si>
    <t>AGUJAS PARA AORTOGRAFIA TRANSLUMBAR. DE PARED DELGADA, CON PABELLON LUER-LOCK. LONGITUD. 17.5 MM CALIBRE 18 G.</t>
  </si>
  <si>
    <t>2184</t>
  </si>
  <si>
    <t>AGUJAS PARA BIOPSIA REESTERILIZABLE. LONGITUD TIPO SHIBA.15 CM CALIBRE.23 G.</t>
  </si>
  <si>
    <t>3711</t>
  </si>
  <si>
    <t>AGUJAS HIPODERMICA CON PABELLON LUER-LOCK HEMBRA DE PLASTICO, DESECHABLES. LONGITUD. 32 MM CALIBRE 20 G.</t>
  </si>
  <si>
    <t>3729</t>
  </si>
  <si>
    <t>AGUJAS HIPODERMICA CON PABELLON LUER-LOCK HEMBRA, DE PLASTICO, DESECHABLE, LONGITUD 38 MM CALIBRE 20 G.</t>
  </si>
  <si>
    <t>3745</t>
  </si>
  <si>
    <t>AGUJAS HIPODERMICA CON PABELLON LUER-LOCK HEMBRA, DE PLASTICO, DESECHABLE, CAL. 21 G Y DE LONG 32 MM.</t>
  </si>
  <si>
    <t>3760</t>
  </si>
  <si>
    <t>AGUJAS HIPODERMICA CON PABELLON LUER-LOCK HEMBRA, DE PLASTICO, DESECHABLE LONGITUD 16 MM CALIBRE. 25 G.</t>
  </si>
  <si>
    <t>3786</t>
  </si>
  <si>
    <t>AGUJAS HIPODERMICA CON PABELLON LUER-LOCK HEMBRA, DE PLASTICO, DESECHABLE. LONGITUD 32 MM CALIBRE 22 G.</t>
  </si>
  <si>
    <t>PQT</t>
  </si>
  <si>
    <t>7605</t>
  </si>
  <si>
    <t>AGUJAS PARA BIOPSIA, DESECHABLES. TIPO: TRUCUT. LONGITUD.15.20 CM CALIBRE. 14 G.</t>
  </si>
  <si>
    <t>7613</t>
  </si>
  <si>
    <t>AGUJAS PARA BIOPSIA, DESECHABLES. TIPO: TRUCUT. LONGITUD. 9.65 CM CALIBRE. 14 G.</t>
  </si>
  <si>
    <t>8041</t>
  </si>
  <si>
    <t>AGUJAS DENTAL. TIPO CARPULE. DESECHABLE. LONGITUD. 20-25 MM CALIBRE. 30 G TAMA¥O. CORTA.</t>
  </si>
  <si>
    <t>8058</t>
  </si>
  <si>
    <t>AGUJAS DENTAL .TIPO CARPULE. DESECHABLE. LUNGITUD. 25-42 MM CALIBRE. 27 G TAMA¥O. LARGA.</t>
  </si>
  <si>
    <t>8710</t>
  </si>
  <si>
    <t>AGUJAS PARA BIOPSIA, REESTERILIZABLES. TIPO: SHIBA. LONGITUD. 15 CM CALIBRE. 22 G.</t>
  </si>
  <si>
    <t>8801</t>
  </si>
  <si>
    <t>AGUJAS PARA PUNCION DE VASOS, DESECHABLES. TIPO: SELDINGER. LONGITUD. 7-8 CM CALIBRE 18 G, DESECHABLE.</t>
  </si>
  <si>
    <t>8926</t>
  </si>
  <si>
    <t>AGUJAS PARA PUNCION DE VASOS ARTERIALES Y VENOSOS, DE UNA SOLA PIEZA, PARED DELGADA Y BISEL CORTO, LONGITUD. 7.0 CM CALIBRE. 18 G PARA GUIA DE 0.032" A 0.038".</t>
  </si>
  <si>
    <t>9007</t>
  </si>
  <si>
    <t>07</t>
  </si>
  <si>
    <t>AGUJAS PARA RAQUIANESTESIA O BLOQUEO SUBARACNOIDEO. DE ACERO INOXIDABLE, PUNTA TIPO LAPIZ, CONECTOR ROSCADO LUER HEMBRA TRANSLUCIDO Y MANDRIL CON BOTON. INDICADOR; SIN DEPOSITO O CON DEPOSITO DE 0.2ML EN PABELLON PARA LIQUIDO CEFALORRAQUIDEO. ESTERIL Y DESECHABLE. TIPO: WHITACRE. LONGITUD: 8.7 A 91 CM. CALIBRE: 22 G.</t>
  </si>
  <si>
    <t>9049</t>
  </si>
  <si>
    <t>AGUJAS PARA BIOPSIA, REESTERILIZABLE. TIPO: OSGOOD. LONGITUD. 3.3 CM CALIBRE. 16 G.</t>
  </si>
  <si>
    <t>9072</t>
  </si>
  <si>
    <t>AGUJA ATKINSON, RETROBULBAR,CALIBRE 25, LONGITUD 35 MM.</t>
  </si>
  <si>
    <t>9171</t>
  </si>
  <si>
    <t>AGUJAS PARA ESCLEROTERAPIA, CALIBRE 4, LONGITUD 200 CM. AGUJA 23 G. MATERIAL PARA CIRUGIA MEDIANTE ENDOSCOPIOS.</t>
  </si>
  <si>
    <t>9205</t>
  </si>
  <si>
    <t>AGUJAS PARA ESCLEROTERAPIA, CALIBRE 4, LONGITUD 240 CM. AGUJA 25 G. MATERIAL PARA CIRUGIA MEDIANTE ENDOSCOPIOS.</t>
  </si>
  <si>
    <t>9213</t>
  </si>
  <si>
    <t>AGUJAS PARA ESCLEROTERAPIA, CALIBRE 7, LONGITUD 220 CM. AGUJA 23 G. MATERIAL PARA CIRUGIA MEDIANTE ENDOSCOPIOS.</t>
  </si>
  <si>
    <t>9221</t>
  </si>
  <si>
    <t>AGUJAS PARA ESCLEROTERAPIA, CALIBRE 7, LONGITUD 220 CM. AGUJA 25 G. MATERIAL PARA CIRUGIA MEDIANTE ENDOSCOPIOS.</t>
  </si>
  <si>
    <t>9239</t>
  </si>
  <si>
    <t>AGUJAS PARA ANESTESIA RETROBULBAR 0 PERIBULBAR, DE ACERO INOXIDABLE. ESTERIL Y DESECHABLE. LONGITUD. 32 MM CALIBRE. 27 G.</t>
  </si>
  <si>
    <t>9247</t>
  </si>
  <si>
    <t>AGUJAS PARA BIOPSIA. REESTERILIZABLE. TIPO: OSGOOD. LONGITUD. 2" A 2.5" CALIBRE. 18 G.</t>
  </si>
  <si>
    <t>9254</t>
  </si>
  <si>
    <t>AGUJAS PARA BIOPSIA. REESTERILIZABLE.TIPO: OSGOOD. LONGITUD. 2" A 2.5" CALIBRE. 20 .</t>
  </si>
  <si>
    <t>9262</t>
  </si>
  <si>
    <t>AGUJAS PARA BIOPSIA DE HUESO. REESTERILIZABLE. TIPO: JMSHIDI. LONGITUD. 4 CM CALIBRE. 15 G.</t>
  </si>
  <si>
    <t>046</t>
  </si>
  <si>
    <t>ALAMBRE DE ACERO INOXIDABLE NO. 0 (0.46 MM).</t>
  </si>
  <si>
    <t>RLL</t>
  </si>
  <si>
    <t>0141</t>
  </si>
  <si>
    <t>ALAMBRES DE ACERO INOXIDABLE PULIDO. ( LIGADURA).CALIBRE. 0.016.</t>
  </si>
  <si>
    <t>0166</t>
  </si>
  <si>
    <t>ALAMBRES DE ACERO INOXIDABLE PULIDO. (LIGADURA). CALIBRE. 0.020</t>
  </si>
  <si>
    <t>0190</t>
  </si>
  <si>
    <t>ALAMBRES DE ACERO INOXIDABLE PULIDO. (LIGADURA). CALIBRE. 0.022</t>
  </si>
  <si>
    <t>15</t>
  </si>
  <si>
    <t>AGUJAS PARA HUESO, TIPO KIRSCHNER, NO ROSCADO CON PUNTA DE TROCAR. DIAMETRO DE 1.0 MM A 2.5 MM Y LONGITUD DE 100.0 MM A 350.0 MM. INCLUYE MEDIDAS INTERMEDIAS ENTRE LAS ESPECIFICADAS.</t>
  </si>
  <si>
    <t>1321</t>
  </si>
  <si>
    <t>AGUJAS PARA HUESO, TIPO KIRSCHNER, NO ROSCADO CON PUNTA DE TROCAR. DIAMETRO DE 1.0 MM A 2.5 MM Y LONGITUD DE 100.0 MM A 450.0 MM. INCLUYE MEDIDAS INTERMEDIAS ENTRE LAS ESPECIFICADAS.</t>
  </si>
  <si>
    <t>1396</t>
  </si>
  <si>
    <t>ALAMBRES PARA ORTODONCIA DE 0.80 MM TIRA DE 30 CM.</t>
  </si>
  <si>
    <t>1404</t>
  </si>
  <si>
    <t>ALAMBRES PARA ORTODONCIA, DE 0.90 MM. TIRAS DE 30 CM.</t>
  </si>
  <si>
    <t>058</t>
  </si>
  <si>
    <t>0153</t>
  </si>
  <si>
    <t>ALGODONES EN LAMINAS. ENROLLADO O PLISADO.</t>
  </si>
  <si>
    <t>064</t>
  </si>
  <si>
    <t>0064</t>
  </si>
  <si>
    <t>ALEACIONES PARA AMALGAMA DENTAL EN TABLETAS DE FASE DISPERSA. COMPOSICION: PLATA 68.0 - 72.0%. ESTA¥O 15.0 (0.38875 G POR TABLETA) - 21%, COBRE 10.5 - 15.0%. MERCURIO 3.0% MAXIMO. ZINC 2.0% MAXIMO.</t>
  </si>
  <si>
    <t>ALEACION PARA AMALGAMA DEN--TAL EN POLVO DE FASE DISPER-SA, COMPOSICION PORCENT UAL:PLATA 68 A 72, ESTA\O 15 A21, COBRE 10.5 A 15, MERCURIO 3 MAXIMO, ZINC 2 MAXIMOFRASCO 30 A 31.1 G.</t>
  </si>
  <si>
    <t>066</t>
  </si>
  <si>
    <t>0039</t>
  </si>
  <si>
    <t>ANTISEPTICOS. ALCOHOL DESNATURALIZADO.</t>
  </si>
  <si>
    <t>0054</t>
  </si>
  <si>
    <t>JABONES NEUTRO EN PASTILLA DE 100 G, ADICIONADO CON GLICERINA.</t>
  </si>
  <si>
    <t>0062</t>
  </si>
  <si>
    <t>JABONES PARA USO PREQUIRURGICO. LIQUIDO Y NEUTRO (PH 7).</t>
  </si>
  <si>
    <t>0112</t>
  </si>
  <si>
    <t>FLUORURO DE SODIO, SOLUCION INGERIBLE DE FLUORURO DE SODIO, CADA 100 ML CONTIENEN: FLUORURO DE SODIO EQUIVALENTE A 248.8 MG DE ION FLUOR, FCO CON DISPERSADOR.</t>
  </si>
  <si>
    <t>0401</t>
  </si>
  <si>
    <t>ANTISEPTICOS EUGENOL.</t>
  </si>
  <si>
    <t>0500</t>
  </si>
  <si>
    <t>FLUORURO DE SODIO PARA PREVENCION DE CARIES.ACIDULADO AL 2%. EN GEL DE SABOR.</t>
  </si>
  <si>
    <t>0658</t>
  </si>
  <si>
    <t>ANTISEPTICOS. IODOPOVIDONA, ESPUMA, CADA 100 ML CONTIENEN: IODOPOVIDONA 8 G EQUIVALENTE A 0.8 G DE YODO.</t>
  </si>
  <si>
    <t>0666</t>
  </si>
  <si>
    <t>ANTISEPTICOS. IODOPOVIDONA, SOLUCION, CADA 100 ML CONTIENEN: IODOPOVIDONA 11 G. EQUIVALENTE A 1.1 G. DE YODO. ENVASE CON 3.5 LITROS.</t>
  </si>
  <si>
    <t>0765</t>
  </si>
  <si>
    <t>DESINFECTANTES. GLUTARALDEHIDO AL 2% CON ACTIVADOR EN POLVO (COLOR VERDE AL ACTIVARSE) CON EFECTIVIDAD DE 14 DIAS. ENVASE DE PLASTICO CON 4 LITROS.</t>
  </si>
  <si>
    <t>0773</t>
  </si>
  <si>
    <t>ANTISEPTICOS. ALCOHOL DESNATURALIZADO. ENVASE CON 20 LITROS.</t>
  </si>
  <si>
    <t>06</t>
  </si>
  <si>
    <t>DETERGENTE ENZIMATICO, CON ACTIVIDAD PROTEOLITICA. CONCENTRADO, PARA UTILIZARSE EN INSTRUMENTAL Y EQUIPO MEDICO. LIQUIDO: FRASCO CON 1 A 5 LITROS, DOSIFICADOR INTEGRADO O CON CAPACIDAD PARA INTEGRAR EL DOSIFICADOR. ENVASE CON 6 FRASCOS O 12 FRASCOS DE 1 LITRO, O ENVASE CON 4 FRASCOS DE 5 LITROS O POLVO: SOBRE EN POLVO CON 20 A 25 G. ENVASE DESDE 10 A 100 SOBRES. LA DILUCION Y EL EMPLEO DEL PRODUCTO CONCENTRADO SERA DE ACUERDO A LAS INSTRUCCIONES DEL FABRICANTE.</t>
  </si>
  <si>
    <t>0880</t>
  </si>
  <si>
    <t>DESINFECTANTES. SOLUCION CONCENTRADA ESTERILIZANTE EN FRIO DEL 8 AL 12.5% DE GLUTARALDEHIDO, PARA PREPARAR UNA DILUCION DE USO FINAL DEL 2 AL 3.5%. PARA UTILIZARSE EN INSTRUMENTAL TERMOSENSIBLE LIMPIO Y SIN MATERIAL ORGANICO. FRASCO CON UN LITRO Y DOSIFICADOR INTEGRADO. ENVASE CON 6 FRASCOS. PARA AQUELLOS PRODUCTOS QUE INDICAN REUSO, SE DEBE COMPROBAR SU ACTIVIDAD QUIMICA O AUSENCIA DE CONTAMINACION MEDIANTE CULTIVOS. LA DILUCION Y EL EMPLEO DEL PRODUCTO CONCENTRADO SERA DE ACUERDO A LAS INSTRUCCIONES DEL FABRICANTE.</t>
  </si>
  <si>
    <t>0898</t>
  </si>
  <si>
    <t>ANTISEPTICOS. LIQUIDO ANTISEPTICO, PARA LAVADO PRE Y POST QUIRURGICO DE MANOS Y PIEL, FORMULADO A BASE DE YODO POLIVINIL PIRROLIDONA EQUIVALENTE A 1.0 % MINIMO DE YODO DISPONIBLE, 10 % MINIMO DE DETERGENTES NO IONICOS Y ESTABILIZADORES. DE AMPLIO ESPECTRO ANTIMICROBIANO.</t>
  </si>
  <si>
    <t>ANTISEPTICOS. GEL ANTISEPTICO PARA MANOS QUE NO REQUIERE ENJUAGUE. FORMULADO A BASE DE ALCOHOL ETILICO DE 60-80% W/W; ADICIONADO CON HUMECTANTES Y EMOLIENTES; HIPOALERGENICO. ENVASE CON 500 ML.</t>
  </si>
  <si>
    <t>0914</t>
  </si>
  <si>
    <t>ANTISEPTICOS. LIQUIDO ANTISEPTICO, PARA LAVADO PRE Y POST QUIRURGICO DE MANOS Y PIEL. FORMULADO A BASE DE 0.75% MINIMO DE TRICLOSAN, 1.1% MINIMO DE ORTOFENILFENOL CON 10% MINIMO DE JABON ANHIDRO DE COCO EN BASE SECA, HUMECTANTES Y SUAVIZANTES. DE AMPLIO ESPECTRO ANTIMICROBIANO. ENVASE CON 4 LITROS.</t>
  </si>
  <si>
    <t>0922</t>
  </si>
  <si>
    <t>ANTISEPTICOS. SOLUCION QUE CONTIENE YODOFORO O YODOPOVACRILEX (0.7% DE YODO LIBRE), ALCOHOL ISOPROPILICO AL 74% Y UN POLIMERO QUE FORMA SOBRE LA PIEL UNA PELICULA. CONTIENE: DOS HISOPOS, UN APLICADOR PLASTICO Y UNA AMPOLLETA O TUBO CON 26 ML DE SOLUCION. ESTERIL.</t>
  </si>
  <si>
    <t>EST</t>
  </si>
  <si>
    <t>0930</t>
  </si>
  <si>
    <t>DETERGENTE O LIMPIADOR POLIENZIMATICO NO IONICO O CATIONICO, A BASE DE ALCOHOL ISOPROPILICO O DERIVADOS DEL AMONIO CUATERNARIO, CON PH QUE ASEGURE EL EFECTO OPTIMO DE LAS ENZIMAS. PARA USO MANUAL Y/O LAVADORA AUTOMATICA. ENVASE CON 1 A 5 L. DE SOLUCION CONCENTRADA.</t>
  </si>
  <si>
    <t>0948</t>
  </si>
  <si>
    <t>DETERGENTE POLIENZIMATICO, NO IONICO CON O SIN ALCOHOL ISOPROPILICO, CON PH QUE ASEGURE EL EFECTO OPTIMO DE LAS ENZIMAS. PARA LAVADO MANUAL. ENVASE CON 1 A 5 LITROS.</t>
  </si>
  <si>
    <t>0963</t>
  </si>
  <si>
    <t>22</t>
  </si>
  <si>
    <t>DESINFECTANTES. DESINFECTANTE DE ALTO NIVEL COMPUESTO POR ORTOFTALALDEHIDO AL 0.55%.ENVASE CON 3.785 L.CON 15 TIRAS REACTIVAS.</t>
  </si>
  <si>
    <t>0971</t>
  </si>
  <si>
    <t>DETERGENTE O LIMPIADOR MULTIENZIMATICO COMPUESTO DE CLORURO DE DODECIL O DIDECIL DIMETILAMONIO, PH QUE ASEGURE LA ACCION OPTIMA DE LAS ENZIMAS, ACTIVO EN TODO TIPO DE AGUA, NO CORROSIVO. SOBRE CON 20 A 25 GRAMOS. ENVASE DESDE 10 A 100 SOBRES.</t>
  </si>
  <si>
    <t>0989</t>
  </si>
  <si>
    <t>GLUTARALDEHIDO AL 2% ACTIVADO, DE COLOR VERDE, LISTO PARA SU USO, CON EFECTIVIDAD DE 30 DIAS CON O SIN TIRAS REACTIVAS COMO TESTIGO DE CONCENTRACION, PARA VALIDAR SU EFECTIVIDAD. ENVASE CON 1 A 5 LITROS.</t>
  </si>
  <si>
    <t>0997</t>
  </si>
  <si>
    <t>ANTISEPTICOS. SOLUCION ANTISEPTICA Y DESINFECTANTE DE CLORURO DE SODIO Y CLORO ACTIVO. SOLUCION AL 50%. ENVASE CON 250 ML A 5 LITROS.</t>
  </si>
  <si>
    <t>1003</t>
  </si>
  <si>
    <t>DESINFECTANTES. SOLUCION DESINFECTANTE DE SUPEROXIDACION CON PH NEUTRO, NO CORROSIVA. SOLUCION AL 100%. ENVASE CON 250 ML A 5 L.</t>
  </si>
  <si>
    <t>1011</t>
  </si>
  <si>
    <t>ANTISEPTICOS. SOLUCION ANTISEPTICA CON GLUCONATO DE CLORHEXIDINA DE 0.5 AL 1%, ALCOHOL ETILICO O ISOPROPILICO ENTRE 60-80%, Y AGENTES EMOLIENTES. COMO COMPLEMENTO PARA EL LAVADO QUIRURGICO Y MEDICO; NO REQUIERE DE ENJUAGUE, CEPILLADO NI SECADO. CON DISPENSADOR REUSABLE QUE EVITA EL CONTACTO CON LA PIEL UNA VEZ RECIBIDO EL ANTISEPTICO Y PROPORCIONADO POR EL FABRICANTE CUANDO SE DETERIORE. ENVASE CON 500 ML.</t>
  </si>
  <si>
    <t>1052</t>
  </si>
  <si>
    <t>ANTISEPTICOS. SOLUCION CON GLUCONATO DE CLORHEXIDINA AL 2% P/V EN ALCOHOL ISOPROPILICO AL 70% CON TINTA NARANJA O ROSA O INCOLORO CONTIENE: 3 ML. ESTERIL Y DESECHABLE ENVASE.</t>
  </si>
  <si>
    <t>1060</t>
  </si>
  <si>
    <t>ANTISEPTICOS. SOLUCION CON GLUCONATO DE CLORHEXIDINA AL 2% P/V EN ALCOHOL ISOPROPILICO AL 70% CON TINTA NARANJA O ROSA O INCOLORO CONTIENE: 26 ML. ESTERIL Y DESECHABLE. ENVASE.</t>
  </si>
  <si>
    <t>1078</t>
  </si>
  <si>
    <t>FLUORURO DE SODIO. BARNIZ DE FLUORURO DE SODIO AL 5%, EN UNA CONCENTRACION DE 22600 PPM, AUTOPOLIMERIZABLE, EN UN VEHICULO DE RESINA MODIFICADO.</t>
  </si>
  <si>
    <t>1086</t>
  </si>
  <si>
    <t>082</t>
  </si>
  <si>
    <t>APLICADORES CON ALGODON. DE MADERA. ENVASE CON 150 A 750 PIEZAS.</t>
  </si>
  <si>
    <t>088</t>
  </si>
  <si>
    <t>0017</t>
  </si>
  <si>
    <t>APOSITOS, TRANSPARENTE, MICROPOROSO, AUTOADHERIBLE, ESTERILES Y DESECHABLES. MEDIDAS: 7.0 A 8.5 X 5.08 A 6.0 CM.</t>
  </si>
  <si>
    <t>0025</t>
  </si>
  <si>
    <t>APOSITOS, TRANSPARENTE, MICROPOROSO, AUTOADHERIBLES, ESTERILES Y DESECHABLES. MEDIDAS: 10.0 CM A 10.16 X 12.0 A 14.0 CM.</t>
  </si>
  <si>
    <t>0058</t>
  </si>
  <si>
    <t>APOSITOS COMBINADOS DE CELULOSA, CON TELA NO TEJIDA, MEDIDAS: 20 X 8 CM.</t>
  </si>
  <si>
    <t>APOSITOS COMBINADOS. DE CELULOSA, CON TELA NO TEJIDA. MEDIDAS: 20 X 13 CM.</t>
  </si>
  <si>
    <t>APOSITOS CON PETROLATO, DE 10 X 10 CM, ENVASE INDIVIDUAL.</t>
  </si>
  <si>
    <t>0652</t>
  </si>
  <si>
    <t>APOSITOS HIDROCOLOIDES, PARA EL TRATAMIENTO DE HERIDAS, EXTRA DELGADO, AUTOADHERIBLE. ESTERIL. TAMA¥O: DE 10.0 CM +/- 0.6 X 10.0 CM +/- 0.6</t>
  </si>
  <si>
    <t>0660</t>
  </si>
  <si>
    <t>APOSITOS HIDROCOLOIDES CON BORDES AUTOADHERIBLES, CON O SIN CAPA EXTERNA DE ESPUMA DE POLIURETANO O CLORURO DE POLIVINILO, CON GROSOR MINIMO DE 2 MM. ESTERIL. TAMANO: DE 15.0 CM +/- 3.0 CM X 16.0 CM +/- 4.0 CM.</t>
  </si>
  <si>
    <t>0678</t>
  </si>
  <si>
    <t>APOSITOS HIDROCOLOIDE, PARA EL TRATAMIENTO DE 	HERIDAS. ESTERIL. TAMANO: DE 15 A 21 CM X 15 A 21 CM</t>
  </si>
  <si>
    <t>0686</t>
  </si>
  <si>
    <t>APOSITOS ABSORBENTE A BASE DE ALGINATO DE CALCIO Y SODIO DE ORIGEN NATURAL.. ESTERIL. TAMANO: DE 9.0 CM +/- 2.0 CM X 10.0 CM +/- 2.0 CM.</t>
  </si>
  <si>
    <t>0694</t>
  </si>
  <si>
    <t>APOSITOS ABSORBENTE A BASE DE ALGINATO DE CALCIO Y SODIO DE ORIGEN NATURAL. ESTERIL. TAMANO: DE 10.0 CM +/- 2.0 CM X 20.0 CM +/- 2.0 CM.</t>
  </si>
  <si>
    <t>0827</t>
  </si>
  <si>
    <t>APOSITOS. CON BARRERA ANTIMICROBIANA. ESTERIL Y DESECHABLE. 10 CM X 10 CM A 20 CM.</t>
  </si>
  <si>
    <t>0835</t>
  </si>
  <si>
    <t>APOSITOS. CON BARRERA ANTIMICROBIANA. ESTERIL Y DESECHABLE 40 CM X 20 CM A 40 CM.</t>
  </si>
  <si>
    <t>096</t>
  </si>
  <si>
    <t>0090</t>
  </si>
  <si>
    <t>ASA PARA RESECTOSCOPIO DE ACERO INOXIDABLE, CORTANTE, CALIBRE 28 FR, DESECHABLE. INDICAR MARCA Y MODELO DEL EQUIPO. CONSUMIBLE PARA RESECTOSCOPIO.</t>
  </si>
  <si>
    <t>0047</t>
  </si>
  <si>
    <t>110</t>
  </si>
  <si>
    <t>0068</t>
  </si>
  <si>
    <t>BALONES INTRAORTICO DE CONTRAPULSACION. PARA APLICACION PERCUTANEA. VOLUMEN DE: 30 - 34 ML.</t>
  </si>
  <si>
    <t>0076</t>
  </si>
  <si>
    <t>BALONES INTRAORTICO DE CONTRAPULSACION. PARA APLICACION PERCUTANEA. VOLUMEN DE: 40 ML.</t>
  </si>
  <si>
    <t>BALONES INTRAORTICO DE CONTRAPULSACION. PARA APLICACION PERCUTANEA. VOLUMEN DE: 50 ML.</t>
  </si>
  <si>
    <t>111</t>
  </si>
  <si>
    <t>0208</t>
  </si>
  <si>
    <t>10</t>
  </si>
  <si>
    <t>BARNIZ DE COPAL PARA REVESTIMIENTO DE CAVIDADES, FRASCOCON 15 ML Y FRASCO CON D ISOLVENTE DE 15 ML.</t>
  </si>
  <si>
    <t>113</t>
  </si>
  <si>
    <t>0057</t>
  </si>
  <si>
    <t>BARRAS. METALICA DE ERICK, PARA FERULIZACION INTERDENTARIA.</t>
  </si>
  <si>
    <t>MTO</t>
  </si>
  <si>
    <t>118</t>
  </si>
  <si>
    <t>0052</t>
  </si>
  <si>
    <t>BIBERONES DE VIDRIO CON MAMILA, TAPA DE ROSCA, CAPUCHON PROTECTOR, CAPACIDAD 120 ML.</t>
  </si>
  <si>
    <t>0102</t>
  </si>
  <si>
    <t>125</t>
  </si>
  <si>
    <t>0038</t>
  </si>
  <si>
    <t>BOLSAS PARA ALIMENTACION PARENTERAL PEDIATRICA, DE 500 ML, DE ETILVINIL ACETATO, CON BURETA DE 150 ML GRADUADA PARA LLENADO DE LA BOLSA EN VOLUMENES PRECISOS CON CAPSULA DE INYECCION PARA MEDICAMENTOS, CON CONEXION LUER LOCK PARA EL SISTEMA DE LLENADO, CON PINZA PARA SELLADO HERMETICO, CON ESCALA DE MEDICION CADA 50 ML SISTEMA PARA LLENADO DE 3 VIAS CON CATETER LUER LOCK A LA BOLSA Y BAYONETAS A SUS EXTREMOS DISTALES Y CON UN FILTRO PARA ENTRADA DE AIRE EN LA BURETA Y PINZAS PARA INTERRUPCION DE FLUJO Y ASA PARA COLGAR. ESTERIL.</t>
  </si>
  <si>
    <t>BOLSAS PARA UROCULTIVO (NI#O). ESTERIL, DE PLASTICO GRADO MEDICO, FORMA RECTANGULAR, CON CAPACIDAD DE 50 ML Y ESCALA DE 10, 20, 30 Y 50 ML. CON ORIFICIO REDONDO DE 30 MM AREA ADHESIVA DE 45 X 60 MM.</t>
  </si>
  <si>
    <t>BOLSAS PARA ENEMA CAPACIDAD 1500 ML, CON TUBO TRASPORTADOR DE 5.0 A 6.0 MM DE DIAMETRO INTERNO, 128 CM DE LONGITUD Y DISPOSITIVO OBTURADOR DE PLASTICO PARA CONTROL DE FLUJO. EL EXTREMO PROXIMAL DEBE TENER LA PUNTA ROMA SIN FILOS, UN ORIFICIO LATERAL CERCANO A LA PUNTA LUBRICANTE Y PROTECTOR PLASTICO. DESECHABLE.</t>
  </si>
  <si>
    <t>BOLSAS PARA UROCULTIVO (NINA). ESTERIL, DE PLASTICO, GRADO MEDICO, FORMA RECTANGULAR, CON CAPACIDAD DE 50 ML Y ESCALA DE 10, 20, 30 Y 50 ML, ORIFICIO EN FORMA DE PERA, 2.5 CM EN SU LADO MAS ANCHO Y 1.0 CM EN EL MAS ANGOSTO. Y AREA ADHESIVA DE 45 X 60 MM.</t>
  </si>
  <si>
    <t>0582</t>
  </si>
  <si>
    <t>BOLSAS PARA ILEOSTOMIA O COLOSTOMIA. TAMANO ADULTO. AUTOADHERIBLE, DE PLASTICO, GRADO MEDICO, SUAVE, TRANSPARENTE, A PRUEBA DE OLOR, DRENABLE, EN FORMA DE BOTELLA DE 30 X 15 CM, ABIERTA EN SU PARTE MAS ANGOSTA, CON CUELLO, ANCHO 6 A 9 CM Y LARGO 3.0 A 6.2 CM, CON 	PINZA DE SEGURIDAD MECANISMO DE CIERRE, CON 	 PROTECTOR DE PIEL INTEGRADO A BASE DE 	CARBOXIMETILCELULOSA SODICA CON ADHESIVO, CON GUIA RECORTABLE QUE PERMITA ABRIR ORIFICIO PARA EL ESTOMA A DIFERENTES MEDIDAS QUE VAN DE 25 A 60 MM. LA CARA IINTERNA DE LA BOLSA DEBERA TENER UN PROTECTOR QUE EVITE LA IRRITACION DE LA PIEL.</t>
  </si>
  <si>
    <t>0590</t>
  </si>
  <si>
    <t>BOLSAS PARA ILEOSTOMIA O COLOSTOMIA, EQUIPO COMPUESTO DE: CUATRO BOLSAS DE PLASTICO, GRADO MEDICO, SUAVE, TRANSPARENTE, A PRUEBA DE OLOR, DRENABLES, EN FORMA BOTELLA DE 30 X 15 CM ABIERTA EN SU PARTE MAS ANGOSTA CON CUELLO, ANCHO 6 A 9 CM Y LARGO 3.0 A 6.2 CM, CON SISTEMA DE ENSAMBLE HERMETICO PARA LA PLACA PROTECTORA Y QUE PERMITA INSERTAR UN CINTURÓN ELASTICO, CON PINZA DE SEGURIDAD O MECANISMO DE CIERRE, LA CARA INTERNA DE LA BOLSA DEBERA TENER UN PROTECTOR QUE EVITE LA IRRITACION DE LA PIEL. CUATRO PLACAS PROTECTORAS DE LA PIEL A BASE DE CARBOXIMETILCELULOSA SODICA CON ADHESIVO Y SISTEMA DE ARO DE ENSAMBLE HERMETICO DE 55 A 70 MM DE DIAMETRO, CON ORIFICIO INICIAL PARA EL ESTOMA Y GUIA QUE PERMITA ABRIRLO DE 25 MM HASTA 60 MM, SEGUN EL DIAMETRO DEL ARO DEL ENSAMBLE CORRESPONDIENTE.</t>
  </si>
  <si>
    <t>1861</t>
  </si>
  <si>
    <t>BOLSA DE PAPEL GRADO MEDICO, CON POROSIDAD CONTROLADA, HIDROFUGO, PARA ESTERILIZAR CON GAS O VAPOR. CON O SIN TRATAMIENTO ANTIBACTERIANO, CON REACTIVO QUIMICO IMPRESO Y PELICULA PLASTICA TRANSPARENTE, TERMOSOLDABLE DE: 7.5 X 28 CM.</t>
  </si>
  <si>
    <t>1879</t>
  </si>
  <si>
    <t>BOLSAS PARA RECOLECCION DE ORINA. RECTANGULAR, ELABORADA A BASE DE CLORURO DE POLIVINILO CON GRADUACIONES CADA 100 ML Y LECTURA CADA 200 ML. SISTEMA CERRADO. CAPACIDAD 2000 ML.</t>
  </si>
  <si>
    <t>1887</t>
  </si>
  <si>
    <t>BOLSA DE PAPEL GRADO MEDICO, CON POROSIDAD CONTROLADA, HIDROFUGO, PARA ESTERILIZAR CON GAS O VAPOR. CON O SIN TRATAMIENTO ANTIBACTERIANO, CON REACTIVO QUIMICO IMPRESO Y PELICULA PLASTICA TRANSPARENTE, TERMOSOLDABLE DE: 10.0 X 42 CM.</t>
  </si>
  <si>
    <t>1895</t>
  </si>
  <si>
    <t>BOLSA DE PAPEL GRADO MEDICO, CON POROSIDAD CONTROLADA, HIDROFUGO, PARA ESTERILIZAR CON GAS O VAPOR. CON O SIN TRATAMIENTO ANTIBACTERIANO, CON REACTIVO QUIMICO IMPRESO Y PELICULA PLASTICA TRANSPARENTE, TERMOSOLDABLE DE: 25 X 36 CM.</t>
  </si>
  <si>
    <t>BOLSA DE PAPEL GRADO MEDICO, CON POROSIDAD CONTROLADA, HIDROFUGO, PARA ESTERILIZAR CON GAS O VAPOR. CON O SIN TRATAMIENTO ANTIBACTERIANO, CON REACTIVO QUIMICO IMPRESO Y PELICULA PLASTICA TRANSPARENTE, TERMOSOLDABLE DE: 40 X 58 CM.</t>
  </si>
  <si>
    <t>BOLSA DE PAPEL GRADO MEDICO, CON POROSIDAD CONTROLADA, HIDROFUGO, PARA ESTERILIZAR CON GAS O VAPOR. CON O SIN TRATAMIENTO ANTIBACTERIANO, CON REACTIVO QUIMICO IMPRESO Y PELICULA PLASTICA TRANSPARENTE, TERMOSOLDABLE DE: 7.5 X 58.0 CM.</t>
  </si>
  <si>
    <t>1945</t>
  </si>
  <si>
    <t>BOLSA DE PAPEL GRADO MEDICO, CON POROSIDAD CONTROLADA, HIDROFUGO, PARA ESTERILIZAR CON GAS O VAPOR. CON O SIN TRATAMIENTO ANTIBACTERIANO, CON REACTIVO QUIMICO IMPRESO Y PELICULA PLASTICA TRANSPARENTE, TERMOSOLDABLE DE: 30 X 51 CM.</t>
  </si>
  <si>
    <t>1960</t>
  </si>
  <si>
    <t>BOLSA DE PAPEL GRADO MEDICO, CON POROSIDAD CONTROLADA, HIDROFUGO, PARA ESTERILIZAR CON GAS O VAPOR. CON O SIN TRATAMIENTO ANTIBACTERIANO, CON REACTIVO QUIMICO IMPRESO Y PELICULA PLASTICA TRANSPARENTE, TERMOSOLDABLE DE: 20 X 42 CM.</t>
  </si>
  <si>
    <t>2505</t>
  </si>
  <si>
    <t>BOLSAS PARA USO GENERAL, DE POLIETILENO. MEDIDAS: 30 X 20 CM.</t>
  </si>
  <si>
    <t>BOLSA DE PAPEL GRADO MEDICO. PARA ESTERILIZAR EN GAS O VAPOR. CON O SIN TRATAMIENTO ANTIBACTERIANO; CON REACTIVO QUIMICO IMPRESO Y SISTEMA DE APERTURA. MEDIDAS. 7.5 X 23.0 X 4.0 CM.</t>
  </si>
  <si>
    <t>2679</t>
  </si>
  <si>
    <t>BOLSA DE PAPEL GRADO MEDICO. PARA ESTERILIZAR EN GAS O VAPOR. CON O SIN TRATAMIENTO ANTIBACTERIANO; CON REACTIVO QUIMICO IMPRESO Y SISTEMA DE APERTURA. MEDIDAS. DE 12.0 X 26.0 X 4.0 CM.</t>
  </si>
  <si>
    <t>2695</t>
  </si>
  <si>
    <t>BOLSA DE PAPEL GRADO MEDICO. PARA ESTERILIZAR EN GAS O VAPOR. CON O SIN TRATAMIENTO ANTIBACTERIANO; CON REACTIVO QUIMICO IMPRESO Y SISTEMA DE APERTURA. MEDIDAS: 14.O X 33.0 X 4.5 CM (CON CARTERA INTEGRADA DE 25 X 30 CM).</t>
  </si>
  <si>
    <t>2711</t>
  </si>
  <si>
    <t>BOLSA DE PAPEL GRADO MEDICO. PARA ESTERILIZAR, CON GAS O VAPOR. CON O SIN TRATAMIENTO ANTIBACTERIANO. CON REACTIVO QUIMICO IMPRESO Y SISTEMA DE APERTURA. MEDIDAS: 7.5 X 48 X 4 CM.</t>
  </si>
  <si>
    <t>2760</t>
  </si>
  <si>
    <t>BOLSA DE PAPEL GRADO MEDICO. PARA ESTERILIZAR CON GAS O VAPOR. CON O SIN TRATAMIENTO ANTIBACTERIANO; CON REACTIVO QUIMICO IMPRESO Y SISTEMA DE APERTURA. MEDIDAS: 6.0 X 18.0 X 3.0 CM.</t>
  </si>
  <si>
    <t>BOLSA PARA ESTERILIZACION CON GAS O VAPOR. MEDIDAS: 9.0 X 12.5 X 5.0 CM.</t>
  </si>
  <si>
    <t>2836</t>
  </si>
  <si>
    <t>BOLSA DE PAPEL GRADO MEDICO. PARA ESTERILIZAR EN GAS O VAPOR. CON O SIN TRATAMIENTO ANTIBACTERIANO; CON REACTIVO QUIMICO IMPRESO Y SISTEMA DE APERTURA. MEDIDAS: 25 X 38 X 8 CM. PRESENTACION: ENVASE CON 250 A 500 PIEZAS</t>
  </si>
  <si>
    <t>2844</t>
  </si>
  <si>
    <t>BOLSA DE PAPEL GRADO MEDICO. PARA ESTERILIZAR, CON GAS O VAPOR. CON O SIN TRATAMIENTO ANTIBACTERIANO. CON REACTIVO QUIMICO IMPRESO Y SISTEMA DE APERTURA. MEDIDAS: 32 X 62 X 12 CM.</t>
  </si>
  <si>
    <t>BOLSA DE PAPEL GRADO MEDICO. PARA ESTERILIZAR, CON GAS O VAPOR. CON O SIN TRATAMIENTO ANTIBACTERIANO. CON REACTIVO QUIMICO IMPRESO Y SISTEMA DE APERTURA. MEDIDAS: 18 X 33 X 6 CM.</t>
  </si>
  <si>
    <t>2901</t>
  </si>
  <si>
    <t>BOLSAS DE HULE NATURAL O SINTETICO DE TEXTURA BLANDA O FLEXIBLE, CON TAPON PARA: AGUA CALIENTE (CAPACIDAD 1750 A 2000 ML).</t>
  </si>
  <si>
    <t>2919</t>
  </si>
  <si>
    <t>BOLSAS DE HULE NATURAL O SINTETICO DE TEXTURA BLANDA O FLEXIBLE, CON TAPON PARA: HIELO (CAPACIDAD 1000 G).</t>
  </si>
  <si>
    <t>3230</t>
  </si>
  <si>
    <t>BOLSAS PARA USO GENERAL, DE POLIETILENO. MEDIDAS: 60	 X 80 CM.</t>
  </si>
  <si>
    <t>3545</t>
  </si>
  <si>
    <t>BOLSAS PARA ALIMENTACION PARENTERAL PARA ADULTO DE 3 L ESTERIL ATOXICA, DE ETIL VINIL ACETATO, CON CAPSULA DE INYECCIÓN PARA MEDICAMENTOS CON CONEXION LUER LOCK PARA EL SISTEMA DE LLENADO, CON PINZA PARA SELLADO HERMETICO, CON ESCALA DE MEDICION CADA 100 ML SISTEMA PARA LLENADO DE 3 VIAS CON CATETER LUER LOCK A LA BOLSA Y BAYONETAS A SUS EXTREMOS DISTALES Y CON UN FILTRO PARA ENTRADA DE AIRE EN CADA UNA DE LAS BAYONETAS Y PINZAS PARA INTERRUPCION DE FLUJO Y ASA PARA COLGAR.</t>
  </si>
  <si>
    <t>3602</t>
  </si>
  <si>
    <t>BOLSAS. BOLSA ESTERIL PARA NUTRICION ENTERAL, ESTERIL, CON EQUIPO INTEGRADO PARA BOMBA, CAPACIDAD DE 1000 ML.</t>
  </si>
  <si>
    <t>3776</t>
  </si>
  <si>
    <t>BOLSAS PARA ILEOSTOMIA O COLOSTOMIA. TAMANO INFANTIL. AUTOADHERIBLE, DE PLASTICO GRADO MEDICO, SUAVE, TRANSPARENTE, A PRUEBA DE OLOR, DRENABLE, EN FORMA DE BOTELLA DE 23 X 13 CM, ABIERTA EN SU PARTE MAS ANGOSTA, CON CUELLO ANCHO 5 A 6 CM Y LARGO 3 A 5 CM, CON PINZA DE SEGURIDAD O MECANISMO DE CIERRE, CON PROTECTOR DE PIEL INTEGRADO A BASE DE CARBOXIMETILCELULOSA SODICA, CON ADHESIVO, CON GUIA RECORTABLE QUE PERMITA ABRIR ORIFICIO PARA EL ESTOMA A DIFERENTES MEDIDAS QUE VAN DE 6 A 60 MM. LA CARA INTERNA DEBERA TENER UN PROTECTOR QUE EVITE LA IRRITACION DE LA PIEL.</t>
  </si>
  <si>
    <t>3784</t>
  </si>
  <si>
    <t>BOLSA MIXTA DE FIBRA DE POLIETILENO DE ALTA DENSIDAD Y PELICULA PLASTICA TRANSPARENTE, DE 10 X 26 CM., CON INDICADOR QUIMICO PARA ESTERILIZACION MEDIANTE PEROXIDO DE HIDROGENO.</t>
  </si>
  <si>
    <t>3792</t>
  </si>
  <si>
    <t>BOLSA MIXTA DE FIBRA DE POLIETILENO DE ALTA DENSIDAD Y PELICULA PLASTICA TRANSPARENTE, DE 15 X 42 CM., CON INDICADOR QUIMICO PARA ESTERILIZACION MEDIANTE PEROXIDO DE HIDROGENO.</t>
  </si>
  <si>
    <t>3800</t>
  </si>
  <si>
    <t>BOLSA MIXTA DE FIBRA DE POLIETILENO DE ALTA DENSIDAD Y PELICULA PLASTICA TRANSPARENTE, DE 25 X 48 CM., CON INDICADOR QUIMICO PARA ESTERILIZACION MEDIANTE PEROXIDO DE HIDROGENO.</t>
  </si>
  <si>
    <t>3818</t>
  </si>
  <si>
    <t>ROLLO DE BOLSA MIXTA DE FIBRA DE POLIETILENO DE ALTA DENSIDAD Y PELICULA PLASTICA TRANSPARENTE DE 10 CM. X 70 M. CON INDICADOR QUIMICO PARA ESTERILIZAR MEDIANTE PEROXIDO DE HIDROGENO.</t>
  </si>
  <si>
    <t>3842</t>
  </si>
  <si>
    <t>ROLLO DE BOLSA MIXTA DE FIBRA DE POLIETILENO DE ALTA DENSIDAD Y PELICULA PLASTICA TRANSPARENTE DE 60 CM. X 70 M. CON INDICADOR QUIMICO PARA ESTERILIZAR MEDIANTE PEROXIDO DE HIDROGENO.</t>
  </si>
  <si>
    <t>3917</t>
  </si>
  <si>
    <t>BOLSAS PARA ILEOSTOMIA Y COLOSTOMIA. TAMANO NEONATAL. AUTOADHERIBLE, DE PLASTICO, GRADO MEDICO, SUAVE TRANSPARENTE A PRUEBA DE OLOR, DRENABLE EN FORMA DE BOTELLA DE 21.5 X 8.6 CM CON PINZA DE SEGURIDAD MECANISMO DE CIERRE, CON PROTECTOR DE PIEL INTEGRADO A BASE DE CAROXIMETILCELULOSA SODICA CON ADHESIVO, CON GUIA RECORTABLE QUE PERMITE ABRIR ORIFICIO PARA EL ESTOMA A DIFERENTES MEDIDAS QUE VAN DE 6 A 40 MM, LA CARA INTERNA DE LA BOLSA DEBERA TENER PROTECTOR QUE EVITE LA IRRITACION DE LA PIEL.</t>
  </si>
  <si>
    <t>3925</t>
  </si>
  <si>
    <t>BOLSAS PARA ALIMENTACION PARENTERAL, NEONATAL, DE 250 ML, ESTERIL, DE ETILVINIL ACETATO, CON ESCALA DE MEDICION CADA 50 ML, SISTEMA DE LLENADO, SITIO DE INYECCION, SISTEMA OBTURADOR Y ASA PARA COLGAR.</t>
  </si>
  <si>
    <t>0028</t>
  </si>
  <si>
    <t>0036</t>
  </si>
  <si>
    <t>0044</t>
  </si>
  <si>
    <t>130</t>
  </si>
  <si>
    <t>BOTA QUIRURGICA DE TELA NO TEJIDA 100% DE POLIPROPILENO, TIPO SMS, DE 35 G/M CUADRADOS MINIMO, IMPERMEABLE A LA PENETRACION DE LIQUIDOS Y FLUIDOS, ANTIESTATICA, CON DOS CINTAS DE SUJECION. DESECHABLE.</t>
  </si>
  <si>
    <t>PAR</t>
  </si>
  <si>
    <t>132</t>
  </si>
  <si>
    <t>BRAZALETES PARA IDENTIFICACION. DE PLASTICO. ADULTO.</t>
  </si>
  <si>
    <t>0203</t>
  </si>
  <si>
    <t>BRAZALETES PARA IDENTIFICACION. DE PLASTICO INFANTIL.</t>
  </si>
  <si>
    <t>137</t>
  </si>
  <si>
    <t>0174</t>
  </si>
  <si>
    <t>CABEZAL CENTRIFUGO CON SENSOR DE FLUJO, DESECHABLE, DE 3/8" X 3/8" COMPATIBLE CON LA BOMBA SEGUN MARCA Y MODELO. CONSUMIBLE PARA LA UNIDAD DE CIRUGIA EXTRACORPOREA CLAVE 531 203 0058.</t>
  </si>
  <si>
    <t>139</t>
  </si>
  <si>
    <t>BROCAS PARA ACOPLAMIENTO RAPIDO BROCA PARA ACOPLAMIENTO RAPIDO. DIAMETRO DE 0.7 MM A 3.2 MM, LONGITUD DE 44.5 MM A 195.0 MM Y FILO DE 3.0 MM A 170 MM. INCLUYE MEDIDAS INTERMEDIAS ENTRE LAS ESPECIFICADAS.</t>
  </si>
  <si>
    <t>155</t>
  </si>
  <si>
    <t>CAMPOS QUIRURGICOS DE INCISION SIN IODOPOVIDONA. COMPUESTO DE UNA PELICULA IMPERMEABLE; DE POLIESTER O POLIURETANO TRANSPARENTE, CON ADHESIVO GRADO MEDICO AUTOADHERIBLES, HIPOALERGENICO. MEDIDAS 45 A 60 CM X 50 A 90 CM. SE INCLUYEN MEDIDAS INTERMEDIAS ESTERILES Y DESECHABLES EN EMPAQUE INDIVIDUAL. ENVASE CON 10 PIEZAS. LAS MEDIDAS LAS SELECCIONARA LA UNIDAD MEDICA DE ACUERDO A SUS NECESIDADES.</t>
  </si>
  <si>
    <t>0155</t>
  </si>
  <si>
    <t>CAMPOS QUIRURGICOS DE INCISION SIN IODOPOVIDONA. COMPUESTO DE UNA PELICULA IMPERMEABLE; DE POLIESTER O POLIURETANO TRANSPARENTE, CON ADHESIVO GRADO MEDICO AUTOADHERIBLES, HIPOALERGENICO. MEDIDAS 10 A 30 CM X 20 A 30 CM. SE INCLUYEN MEDIDAS INTERMEDIAS ESTERILES Y DESECHABLES EN EMPAQUE INDIVIDUAL. ENVASE CON 10 PIEZAS. LAS MEDIDAS LAS SELECCIONARA LA UNIDAD MEDICA DE ACUERDO A SUS NECESIDADES.</t>
  </si>
  <si>
    <t>0304</t>
  </si>
  <si>
    <t>CAMPOS QUIRURGICOS DE INCISION SIN IODOPOVIDONA. COMPUESTO DE UNA PELICULA IMPERMEABLE; DE POLIESTER O POLIURETANO TRANSPARENTE, CON ADHESIVO GRADO MEDICO AUTOADHERIBLES, HIPOALERGENICO. MEDIDAS 25 A 35 CM X 35 A 45 CM. SE INCLUYEN MEDIDAS INTERMEDIAS ESTERILES Y DESECHABLES EN EMPAQUE INDIVIDUAL. ENVASE CON 10 PIEZAS. LAS MEDIDAS LAS SELECCIONARA LA UNIDAD MEDICA DE ACUERDO A SUS NECESIDADES.</t>
  </si>
  <si>
    <t>0113</t>
  </si>
  <si>
    <t>157</t>
  </si>
  <si>
    <t>CAL SODADA, CON INDICADOR.</t>
  </si>
  <si>
    <t>161</t>
  </si>
  <si>
    <t>0223</t>
  </si>
  <si>
    <t>CATETERES. CANDELILLA DE PLASTICO FORMA ESPIRAL, ACOPLABLE A LA SONDA, HEMBRA Y MACHO TIPO: PHILLIPS. CALIBRES: 6 FR.</t>
  </si>
  <si>
    <t>0256</t>
  </si>
  <si>
    <t>CATETERES. CANDELILLA DE PLASTICO FORMA ESPIRAL, ACOPLABLE A LA SONDA, HEMBRA Y MACHO TIPO: PHILLIPS. CALIBRES: 3 FR</t>
  </si>
  <si>
    <t>CATETERES. CANDELILLA DE PLASTICO, FORMA RECTA, ACOPLABLE A LA SONDA, HEMBRA Y MACHO. TIPO: PHILLIPS. CALIBRES: 3 FR.</t>
  </si>
  <si>
    <t>0272</t>
  </si>
  <si>
    <t>CATETERES. CANDELILLA DE PLASTICO FORMA ESPIRAL, ACOPLABLE A LA SONDA, HEMBRA Y MACHO TIPO: PHILLIPS. CALIBRES: 4 FR.</t>
  </si>
  <si>
    <t>0280</t>
  </si>
  <si>
    <t>CATETERES. CANDELILLA DE PLASTICO FORMA ESPIRAL, COPLABLE A LA SONDA, HEMBRA Y MACHO TIPO: PHILLIPS. CALIBRES: 5 FR.</t>
  </si>
  <si>
    <t>0306</t>
  </si>
  <si>
    <t>CATETERES. CANDELILLA DE PLASTICO, FORMA RECTA, ACOPLABLE A LA SONDA, HEMBRA Y MACHO. TIPO: PHILLIPS. CALIBRES: 4 FR.</t>
  </si>
  <si>
    <t>0314</t>
  </si>
  <si>
    <t>CATETERES. CANDELILLA DE PLASTICO, FORMA RECTA, ACOPLABLE A LA SONDA, HEMBRA Y MACHO. TIPO: PHILLIPS. CALIBRES: 5 FR.</t>
  </si>
  <si>
    <t>0322</t>
  </si>
  <si>
    <t>CATETERES. CANDELILLA DE PLASTICO, FORMA RECTA, ACOPLABLE A LA SONDA, HEMBRA Y MACHO. TIPO: PHILLIPS. CALIBRES: 6 FR.</t>
  </si>
  <si>
    <t>162</t>
  </si>
  <si>
    <t>0024</t>
  </si>
  <si>
    <t>CANASTILLA DE DORMIA DE MULTIFILAMENTO PARA EXTRACCION DE CALCULOS EN LA VIA BILIAR, CALIBRE 7 FR., LONGITUD 200 CM., DIMENSION DE LA CANASTILLA 2.5 X 5 CM. MATERIAL PARA CIRUGIA MEDIANTE ENDOSCOPIOS.</t>
  </si>
  <si>
    <t>0032</t>
  </si>
  <si>
    <t>CANASTILLA DE DORMIA DE MULTIFILAMENTO PARA EXTRACCION DE CALCULOS EN LA VIA BILIAR, CALIBRE 7 FR., LONGITUD 200 CM., DIMENSION DE LA CANASTILLA 3 X 6 CM. MATERIAL PARA CIRUGIA MEDIANTE ENDOSCOPIOS.</t>
  </si>
  <si>
    <t>0040</t>
  </si>
  <si>
    <t>CANASTILLA DE DORMIA DE MULTIFILAMENTO PARA EXTRACCION DE CALCULOS EN LA VIA BILIAR, CON PUNTA FILIFORME, CALIBRE 7 FR., LONGITUD 240 CM., DIMENSION DE LA CANASTILLA 1.5 X 3.5 CM. MATERIAL PARA CIRUGIA MEDIANTE ENDOSCOPIOS.</t>
  </si>
  <si>
    <t>CANASTILLA DE DORMIA DE MULTIFILAMENTO PARA EXTRACCION DE CALCULOS EN LA VIA BILIAR, CON PUNTA FILIFORME, CALIBRE 7 FR., LONGITUD 240 CM., DIMENSION DE LA CANASTILLA 3 X 6 CM. MATERIAL PARA CIRUGIA MEDIANTE ENDOSCOPIOS.</t>
  </si>
  <si>
    <t>0065</t>
  </si>
  <si>
    <t>CANASTILLA DE DORMIA DE MULTIFILAMENTO PARA EXTRACCION DE CALCULOS EN LA VIA BILIAR, CON PUNTA FILIFORME, CALIBRE 5 FR., LONGITUD 200 CM., DIMENSION DE LA CANASTILLA 2 X 4 CM. MATERIAL PARA CIRUGIA MEDIANTE ENDOSCOPIOS.</t>
  </si>
  <si>
    <t>0073</t>
  </si>
  <si>
    <t>CANASTILLA DE DORMIA DE MULTIFILAMENTO PARA EXTRACCION DE CALCULOS EN LA VIA BILIAR, CON PUNTA FILIFORME, CALIBRE 5 FR., LONGITUD 200 CM., DIMENSION DE LA CANASTILLA 3 X 6 CM. MATERIAL PARA CIRUGIA MEDIANTE ENDOSCOPIOS.</t>
  </si>
  <si>
    <t>164</t>
  </si>
  <si>
    <t>SONDA PARA DRENAJE URINARIO DE PERMANENCIA PROLONGADA. DE ELASTOMERO DE SILICON, CON GLOBO DE AUTORRETENCION DE 5 ML, CON VALVULA PARA JERINGA. ESTERIL Y DESECHABLE. TIPO: FOLEY DE DOS VIAS. CALIBRE 8 FR.</t>
  </si>
  <si>
    <t>SONDA PARA DRENAJE URINARIO DE PERMANENCIA PROLONGADA. DE ELASTOMERO DE SILICON, CON GLOBO DE AUTORRETENCION DE 5 ML, CON VALVULA PARA JERINGA. ESTERIL Y DESECHABLE. TIPO: FOLEY DE DOS VIAS. CALIBRE 10 FR.</t>
  </si>
  <si>
    <t>0030</t>
  </si>
  <si>
    <t>SONDA PARA DRENAJE URINARIO DE PERMANENCIA PROLONGADA. DE ELASTOMERO DE SILICON, CON GLOBO DE AUTORRETENCION DE 5 ML, CON VALVULA PARA JERINGA. ESTERIL Y DESECHABLE. TIPO: FOLEY DE DOS VIAS. CALIBRE 12 FR.</t>
  </si>
  <si>
    <t>0048</t>
  </si>
  <si>
    <t>SONDA PARA DRENAJE URINARIO DE PERMANENCIA PROLONGADA. DE ELASTOMERO DE SILICON, CON GLOBO DE AUTORRETENCION DE 5 ML, CON VALVULA PARA JERINGA. ESTERIL Y DESECHABLE. TIPO: FOLEY DE DOS VIAS. CALIBRE 22 FR.</t>
  </si>
  <si>
    <t>165</t>
  </si>
  <si>
    <t>CATETER PARA EXTRACCION DE CALCULOS DE VIAS BILIARES, CON DOBLE LUMEN, CALIBRE 5.0 A 6.8 FR, CON PUNTA DISTAL DE 5.0 FR Y 200 A 210 CM DE LONGITUD. ESTERIL Y DESECHABLE. BALON: 8.5 A 12 ML. LAS MEDIDAS DEL CATETER SERAN SELECCIONADAS DE ACUERDO A LAS NECESIDADES DE LAS UNIDADES MEDICAS.</t>
  </si>
  <si>
    <t>CATETER PARA EXTRACCION DE CALCULOS DE VIAS BILIARES, CON DOBLE LUMEN, CALIBRE 6.8 A 7.0 FR, CON PUNTA DISTAL DE 5 A 7 FR Y 200 A 210 CM DE LONGITUD. ESTERIL Y DESECHABLE. BALON: 11.5 A 15 ML. LAS MEDIDAS DEL CATETER SERAN SELECCIONADAS DE ACUERDO A LAS NECESIDADES DE LAS UNIDADES MEDICAS.</t>
  </si>
  <si>
    <t>CATETERES. CATETER PARA EXTRACCION DE CALCULOS DE VIAS BILIARES, CON TRIPLE LUMEN, CALIBRE DE 7 A 8.8 FR, CON PUNTA DISTAL DE 5 FR Y 200 A 210 CM DE LONGITUD. ESTERIL Y DESECHABLE. BALON: 1 A 1.5 ML. LAS MEDIDAS DEL CATETER SERAN SELECCIONADAS DE ACUERDO A LAS NECESIDADES DE LAS UNIDADES MEDICAS.</t>
  </si>
  <si>
    <t>CATETERES. CATETER PARA EXTRACCION DE CALCULOS DE VIAS BILIARES, CON TRIPLE LUMEN, CALIBRE DE 7 A 8.8 FR, CON PUNTA DISTAL DE 5 FR Y 200 A 210 CM DE LONGITUD. ESTERIL Y DESECHABLE. BALON: 3.0 ML. LAS MEDIDAS DEL CATETER SERAN SELECCIONADAS DE ACUERDO A LAS NECESIDADES DE LAS UNIDADES MEDICAS.</t>
  </si>
  <si>
    <t>CATETERES. CATETER PARA EXTRACCION DE CALCULOS DE VIAS BILIARES, CON TRIPLE LUMEN, CALIBRE DE 7 A 8.8 FR, CON PUNTA DISTAL DE 5 FR Y 200 A 210 CM DE LONGITUD. ESTERIL Y DESECHABLE. BALON: 4.0 A 4.3 ML. LAS MEDIDAS DEL CATETER SERAN SELECCIONADAS DE ACUERDO A LAS NECESIDADES DE LAS UNIDADES MEDICAS.</t>
  </si>
  <si>
    <t>CATETER DILATADOR DE VIAS BILIARES, DE 3 CM DE LONGITUD, CON BALON DE 3 CM. DE LONGITUD. ESTERIL Y DESECHABLE. DIAMETRO DEL BALON. 4 MM.</t>
  </si>
  <si>
    <t>0070</t>
  </si>
  <si>
    <t>CATETER DILATADOR DE VIAS BILIARES, DE 3 CM DE LONGITUD, CON BALON DE 3 CM. DE LONGITUD. ESTERIL Y DESECHABLE. DIAMETRO DEL BALON. 6 MM.</t>
  </si>
  <si>
    <t>0088</t>
  </si>
  <si>
    <t>CATETER DILATADOR DE VIAS BILIARES, DE 3 CM DE LONGITUD, CON BALON DE 3 CM. DE LONGITUD. ESTERIL Y DESECHABLE. DIAMETRO DEL BALON. 8 MM.</t>
  </si>
  <si>
    <t>0096</t>
  </si>
  <si>
    <t>CATETER DILATADOR DE VIAS BILIARES, DE 3 CM DE LONGITUD, CON BALON DE 3 CM. DE LONGITUD. ESTERIL Y DESECHABLE. DIAMETRO DEL BALON. 10 MM.</t>
  </si>
  <si>
    <t>CATETER DILATADOR DE VIAS BILIARES, DE 200 CM DE LONGITUD, CON BANDA RADIOPACA. ESTERIL Y DESECHABLE. TIPO: SOEHENDRA. CALIBRE. 6 FR.</t>
  </si>
  <si>
    <t>CATETER DILATADOR DE VIAS BILIARES, DE 200 CM DE LONGITUD, CON BANDA RADIOPACA. ESTERIL Y DESECHABLE. TIPO: SOEHENDRA. CALIBRE. 7.0 FR.</t>
  </si>
  <si>
    <t>0120</t>
  </si>
  <si>
    <t>CATETER DILATADOR DE VIAS BILIARES, DE 200 CM DE LONGITUD, CON BANDA RADIOPACA. ESTERIL Y DESECHABLE. TIPO: SOEHENDRA. CALIBRE. 8.5 FR.</t>
  </si>
  <si>
    <t>0138</t>
  </si>
  <si>
    <t>0146</t>
  </si>
  <si>
    <t>CATETER DILATADOR DE VIAS BILIARES, DE 200 CM DE LONGITUD, CON BANDA RADIOPACA. ESTERIL Y DESECHABLE. TIPO: SOEHENDRA. CALIBRE. 10.0 FR.</t>
  </si>
  <si>
    <t>CATETER DILATADOR DE VIAS BILIARES, DE 200 CM DE LONGITUD, CON BANDA RADIOPACA. ESTERIL Y DESECHABLE. TIPO: SOEHENDRA. CALIBRE. 11.5 FR.</t>
  </si>
  <si>
    <t>0161</t>
  </si>
  <si>
    <t>CATETER DILATADOR DE VIAS BILIARES, DE 200 CM DE LONGITUD. ESTERIL Y DESECHABLE. TIPO: COTTON. CALIBRE 8.5 FR.</t>
  </si>
  <si>
    <t>0179</t>
  </si>
  <si>
    <t>CATETER DILATADOR DE VIAS BILIARES, DE 200 CM DE LONGITUD. ESTERIL Y DESECHABLE. TIPO: COTTON. CALIBRE 10.0 FR.</t>
  </si>
  <si>
    <t>0237</t>
  </si>
  <si>
    <t>CATETERES PARA CANULACION POR VIA RETROGRADA, CALIBRE 5.5 FR Y 100 CM DE LONGITUD TOTAL. ESTERIL Y DESECHABLE. TIPO DE PUNTA. AHUSADA GRADUADA CALIBRE EN LA PUNTA 3.0 FR.</t>
  </si>
  <si>
    <t>0278</t>
  </si>
  <si>
    <t>CATETER PARA CANULACION POR VIA RETROGRADA, CALIBRE 5.5 FR Y 100 CM DE LONGITUD TOTAL. ESTERIL Y DESECHABLE. TIPO DE PUNTA. AHUSADA LARGA CALIBRE EN LA PUNTA. 4.0 FR.</t>
  </si>
  <si>
    <t>0369</t>
  </si>
  <si>
    <t>CATETER PARA DILATACION DE ESOFAGO, DE 180 CM DE LONGITUD Y BALON DE 8 CM DE LONGITUD. ESTERIL Y DESECHABLE. CALIBRE DEL CATETER 18 FR. DIAMETRO EXTERNO DE INFLADO DE BALON: 6-7-8 MM. LAS UNIDADES MEDICAS DEBERAN SELECCIONAR LAS MEDIDAS DE ACUERDO A SUS NECESIDADES.</t>
  </si>
  <si>
    <t>0385</t>
  </si>
  <si>
    <t>CATETER PARA DILATACION DE ESOFAGO, DE 180 CM DE LONGITUD Y BALON DE 8 CM DE LONGITUD. ESTERIL Y DESECHABLE. CALIBRE DEL CATETER 30 FR. DIAMETRO EXTERNO DE INFLADO DE BALON: 10-11-12 MM. LAS UNIDADES MEDICAS DEBERAN SELECCIONAR LAS MEDIDAS DE ACUERDO A SUS NECESIDADES.</t>
  </si>
  <si>
    <t>0393</t>
  </si>
  <si>
    <t>CATETER PARA DILATACION DE ESOFAGO, DE 180 CM DE LONGITUD Y BALON DE 8 CM DE LONGITUD. ESTERIL Y DESECHABLE. CALIBRE DEL CATETER 36 FR. DIAMETRO EXTERNO DE INFLADO DE BALON: 12-13.5-15 MM. LAS UNIDADES MEDICAS DEBERAN SELECCIONAR LAS MEDIDAS DE ACUERDO A SUS NECESIDADES.</t>
  </si>
  <si>
    <t>0427</t>
  </si>
  <si>
    <t>CATETER PARA DILATACION DE ESOFAGO, DE 180 CM DE LONGITUD Y BALON DE 8 CM DE LONGITUD. ESTERIL Y DESECHABLE. CALIBRE DEL CATETER 54 FR. DIAMETRO EXTERNO DE INFLADO DE BALON: 15-16.5-18 MM. LAS UNIDADES MEDICAS DEBERAN SELECCIONAR LAS MEDIDAS DE ACUERDO A SUS NECESIDADES.</t>
  </si>
  <si>
    <t>0435</t>
  </si>
  <si>
    <t>CATETER PARA DILATACION DE ESOFAGO, DE 180 CM DE LONGITUD Y BALON DE 8 CM DE LONGITUD. ESTERIL Y DESECHABLE. CALIBRE DEL CATETER 60 FR. DIAMETRO EXTERNO DE INFLADO DE BALON: 18-19-20 MM. LAS UNIDADES MEDICAS DEBERAN SELECCIONAR LAS MEDIDAS DE ACUERDO A SUS NECESIDADES.</t>
  </si>
  <si>
    <t>0443</t>
  </si>
  <si>
    <t>CATETER PARA DILATACION DE PILORO, DE 180 CM DE LONGITUD Y BALON DE 5.5 CM DE LONGITUD. ESTERIL Y DESECHABLE. CALIBRE DEL CATETER: 18 FR. DIAMETRO EXTERNO DE INFLADO DEL BALON: 6-7-8 MM.</t>
  </si>
  <si>
    <t>CATETER PARA DILATACION DE PILORO, DE 180 CM DE LONGITUD Y BALON DE 5.5 CM DE LONGITUD. ESTERIL Y DESECHABLE. CALIBRE DEL CATETER: 24 FR. DIAMETRO EXTERNO DE INFLADO DEL BALON: 8-9-10 MM.</t>
  </si>
  <si>
    <t>0468</t>
  </si>
  <si>
    <t>CATETER PARA DILATACION DE PILORO, DE 180 CM DE LONGITUD Y BALON DE 5.5 CM DE LONGITUD. ESTERIL Y DESECHABLE. CALIBRE DEL CATETER: 30 FR. DIAMETRO EXTERNO DE INFLADO DEL BALON: 10-11-12 MM.</t>
  </si>
  <si>
    <t>CATETER PARA DILATACION DE PILORO, DE 180 CM DE LONGITUD Y BALON DE 5.5 CM DE LONGITUD. ESTERIL Y DESECHABLE. CALIBRE DEL CATETER: 36 FR. DIAMETRO EXTERNO DE INFLADO DEL BALON:12-13.5-15 MM.</t>
  </si>
  <si>
    <t>0484</t>
  </si>
  <si>
    <t>CATETER PARA DILATACION DE PILORO, DE 180 CM DE LONGITUD Y BALON DE 5.5 CM DE LONGITUD. ESTERIL Y DESECHABLE. CALIBRE DEL CATETER: 42 FR.DIAMETRO EXTERNO DE INFLADO DEL BALON: 12-13.5-15 MM.</t>
  </si>
  <si>
    <t>0492</t>
  </si>
  <si>
    <t>CATETER PARA DILATACION DE PILORO, DE 180 CM DE LONGITUD Y BALON DE 5.5 CM DE LONGITUD. ESTERIL Y DESECHABLE. CALIBRE DEL CATETER: 48 FR. DIAMETRO EXTERNO DE INFLADO DEL BALON: 15-16.5-18 MM.</t>
  </si>
  <si>
    <t>CATETER PARA DILATACION DE PILORO, DE 180 CM DE LONGITUD Y BALON DE 5.5 CM DE LONGITUD. ESTERIL Y DESECHABLE. CALIBRE DEL CATETER: 54 FR. DIAMETRO EXTERNO DE INFLADO DEL BALON: 15-16.5-18.</t>
  </si>
  <si>
    <t>0518</t>
  </si>
  <si>
    <t>CATETER PARA DILATACION DE PILORO, DE 180 CM DE LONGITUD Y BALON DE 5.5 CM DE LONGITUD. ESTERIL Y DESECHABLE. CALIBRE DEL CATETER: 60 FR. DIAMETRO EXTERNO DE INFLADO DEL BALON: 18-19-20 MM.</t>
  </si>
  <si>
    <t>0542</t>
  </si>
  <si>
    <t>CATETER CON CEPILLO PARA CITOLOGIA POR COLONOSCOPIA, CALIBRE DEL CATETER 7 FR Y 240 CM DE LONGITUD DEL CATETER. ESTERIL Y DESECHABLE. DIAMETRO DEL CEPILLO. 3 CM.</t>
  </si>
  <si>
    <t>0690</t>
  </si>
  <si>
    <t>CANULAS PARA DRENAJE TORACICO, RECTA, CON MARCA RADIOPACA. CALIBRE: 10 FR.</t>
  </si>
  <si>
    <t>0708</t>
  </si>
  <si>
    <t>CANULAS PARA DRENAJE TORACICO, RECTA, CON MARCA RADIOPACA. CALIBRE: 12 FR.</t>
  </si>
  <si>
    <t>0716</t>
  </si>
  <si>
    <t>CANULAS PARA DRENAJE TORACICO, RECTA, CON MARCA RADIOPACA. CALIBRE: 14 FR.</t>
  </si>
  <si>
    <t>0740</t>
  </si>
  <si>
    <t>CATETER VENOSO, SUBCUTANEO, IMPLANTABLE, CONTIENE; UN CONTENEDOR METALICO DE TITANIO CON MEMBRANA DE SILICON PARA PUNCIONAR Y UN CATETER DE ELASTOMERO DE SILICON, PARA LA ADMINISTRACION DE BOLO O INFUSION CONTINUA. ESTERIL Y DESECHABLE. CALIBRE. 7 FR.</t>
  </si>
  <si>
    <t>0757</t>
  </si>
  <si>
    <t>CATETER VENOSO, SUBCUTANEO, IMPLANTABLE, CONTIENE; UN CONTENEDOR METALICO DE TITANIO CON MEMBRANA DE SILICON PARA PUNCIONAR Y UN CATETER DE ELASTOMERO DE SILICON, PARA LA ADMINISTRACION DE BOLO O INFUSION CONTINUA. ESTERIL Y DESECHABLE. CALIBRE. 9 FR.</t>
  </si>
  <si>
    <t>0781</t>
  </si>
  <si>
    <t>CATETER, PARA CATETERIZACION DE ARTERIA CORONARIA IZQUIERDA, CON TECNICA PERCUTANEA, DE ALTO FLUJO, DIAMETRO 6 FR. LONGITUD 100 CM. MODELO JUDKINS ASA 3.5.</t>
  </si>
  <si>
    <t>0799</t>
  </si>
  <si>
    <t>CATETER PARA CATETERIZACION DE ARTERIA CORONARIA IZQUIERDA. CON TECNICA PERCUTANEA, DE ALTO FLUJO CALIBRE 6 FR, LONGITUD 100 CM. TIPO: JUDKINS ASA 4.</t>
  </si>
  <si>
    <t>0807</t>
  </si>
  <si>
    <t>CATETER, PARA CATETERIZACION DE ARTERIA CORONARIA IZQUIERDA, CON TECNICA PERCUTANEA, DE ALTO FLUJO, CALIBRE 6 FR, LONGITUD 100 CM. TIPO: JUDKINS ASA 5.</t>
  </si>
  <si>
    <t>0815</t>
  </si>
  <si>
    <t>CATETERES PARA CATETERISMO VENOSO CENTRAL, DE UN LUMEN, DE ELASTOMERO DE SILICON, RADIOPACO, CON AGUJA INTRODUCTORA PERCUTANEA. ESTERIL Y DESECHABLE. NEONATAL. CALIBRE. 2.0 A 3.0 FR.</t>
  </si>
  <si>
    <t>0823</t>
  </si>
  <si>
    <t>CATETERES PARA CATETERISMO VENOSO CENTRAL, DE UN LUMEN, DE ELASTOMERO DE SILICON, RADIOPACO, CON AGUJA INTRODUCTORA PERCUTANEA. ESTERIL Y DESECHABLE. NEONATAL. CALIBRE. 4.0 FR</t>
  </si>
  <si>
    <t>CATETERES PARA CATETERISMO VENOSO CENTRAL, DE UN LUMEN, DE ELASTOMERO DE SILICON, RADIOPACO, CON AGUJA INTRODUCTORA PERCUTANEA. ESTERIL Y DESECHABLE. NEONATAL. CALIBRE. 4.8 A 5.0 FR FR.</t>
  </si>
  <si>
    <t>0849</t>
  </si>
  <si>
    <t>CATETERES PARA CATETERISMO VENOSO CENTRAL, DE DOBLE LUMEN, DE INSERCION PERIFERICA, DE POLIURETANO O ELASTOMERO DE SILICON, CON AGUJA INTRODUCTORA CON FUNDA O CAMISA DESPRENDIBLE. ESTERIL Y DESECHABLE. TAMANO NEONATAL. CALIBRE 1.9 A 3.0 FR.</t>
  </si>
  <si>
    <t>0856</t>
  </si>
  <si>
    <t>CATETER PARA DRENAJE TORACICO. CON INTRODUCTOR Y MARCA RADIOPACA. ESTERIL Y DESECHABLE CALIBRE 9.6 FR.</t>
  </si>
  <si>
    <t>0864</t>
  </si>
  <si>
    <t>CATETER PARA DRENAJE TORACICO. CON INTRODUCTOR Y MARCA RADIOPACA. ESTERIL Y DESECHABLE CALIBRE 12.0 FR</t>
  </si>
  <si>
    <t>CATETER PARA DRENAJE TORACICO. CON INTRODUCTOR Y MARCA RADIOPACA. ESTERIL Y DESECHABLE CALIBRE 14.0 FR.</t>
  </si>
  <si>
    <t>CATETER CON CEPILLO PARA CITOLOGIA POR GASTROSCOPIA, CALIBRE DEL CATETER 5 FR Y 180 CM DE LONGITUD DEL CATETER. ESTERIL Y DESECHABLE. DIAMETRO DEL CEPILLO. 2 MM.</t>
  </si>
  <si>
    <t>1359</t>
  </si>
  <si>
    <t>CATETER DE DOBLE LUMEN CON RANURAS, MANGUITO IMPREGNADO EN PLATA Y REVESTIMIENTO DE HEPARINA PARA HEMODIALISIS DE TAMA#O ADULTO. KIT DE CATETER PERMANENTE PARA HEMODIALISIS TAMA#O ADULTO DE DOBLE LUMEN, CALIBRE 14.5 FR. CON LONGITUDES DE IMPLANTE DE 19 CM A 33 CM. LONGITUD DEL CATETER DE 36 A 50 CM. MATERIAL DE CARBONATO CON COJINETE DE POLIESTER, EXTENSIONES DOBLES CON PINZAS DE ALTA RESISTENCIA, MANGUILLA IMPREGNADA EN PLATA ANTIMICROBIAL, SITUADO ENTRE EL EJE DEL DISPOSITIVO Y EL COJINETE. LA SUPERFICIE EXTERNA (DE COJINETE A PUNTA) E INTERNA (TODO EL LUMEN) DEL CATETER. INCLUYE REVESTIMIENTO DE HEPARINA NO ELUYENTE. DISE#O DE LA PUNTA: SIMETRICA EN ESPIRAL, CON ORIFICIOS LATERALES EN CORTE LASER, UNO EN LA PARED ARTERIAL Y UNO EN LA PARED VENOSA. EXTENSIONES RECTAS DE SILICON, CON INDICADORES DE COLOR ROJO Y AZUL. INCLUYE EQUIPO INTRODUCTOR, EL CUAL CONTIENE: CATETER DOBLE LUMEN 14.5 FR., AGUJA INTRODUCTORA CALIBRE 18G, INTRODUCTOR CON CAMISA DESPRENDIBLE CON VALVULA ANTIRREFLUJO, ESTILETES DE INSERCION (2), TUNELIZADOR BIFURCADO, GUIA DE ALAMBRE DE 0.038", JERINGA DE 12CC Y DILATADORES DE TEJIDO DE 12 FR. Y 14 FR., TAPONES DE SELLADO, BISTURI 11, 2 APOSITOS POSTQUIRURGICOS CON BORDE ADHESIVO, 4 GASAS DE ALGODON 4 X 4". LAS UNIDADES MEDICAS SELECCIONARAN LA LONGITUD ADECUADA DE ACUERDO A SUS NECESIDADES.</t>
  </si>
  <si>
    <t>KIT</t>
  </si>
  <si>
    <t>166</t>
  </si>
  <si>
    <t>CATETERES. PARA VENOCLISIS. DE FLUOROPOLIMEROS (POLITETRAFLUORETILENO, FLUORETILENPROPILENO Y ETILENTRIFLUORETILENO) O POLIURETANO, RADIOPACO, CON AGUJA. LONGITUD: 17- 24 MM, CALIBRE: 24 G. *PARA LA ADQUISICION DE ESTAS CLAVES DEBERA ACATARSE EL MATERIAL ESPECIFICO QUE SOLICITE CADA INSTITUCION.</t>
  </si>
  <si>
    <t>0129</t>
  </si>
  <si>
    <t>TUBOS ENDOTRAQUEALES, SIN GLOBO. DE CLORURO DE POLIVINILO TRANSPARENTE, GRADUADOS, CON MARCA RADIOPACA, ESTERILES Y DESECHABLES. DIAMETRO INTERNO: CALIBRE: 3.0 MM 12 FR.</t>
  </si>
  <si>
    <t>TUBOS ENDOTRAQUEALES, SIN GLOBO. DE CLORURO DE POLIVINILO TRANSPARENTE, GRADUADOS, CON MARCA RADIOPACA, ESTERILES Y DESECHABLES. DIAMETRO INTERNO: CALIBRE: 3.5 MM 14 FR.</t>
  </si>
  <si>
    <t>TUBOS ENDOTRAQUEALES, SIN GLOBO. DE CLORURO DE POLIVINILO TRANSPARENTE, GRADUADOS, CON MARCA RADIOPACA, ESTERILES Y DESECHABLES. DIAMETRO INTERNO: CALIBRE: 4.0 MM 16 FR.</t>
  </si>
  <si>
    <t>0251</t>
  </si>
  <si>
    <t>TUBOS ENDOTRAQUEALES, SIN GLOBO. DE CLORURO DE POLIVINILO TRANSPARENTE, GRADUADOS, CON MARCA RADIOPACA, ESTERILES Y DESECHABLES. DIAMETRO INTERNO: CALIBRE: 4.5 MM 18 FR.</t>
  </si>
  <si>
    <t>TUBOS ENDOTRAQUEALES, SIN GLOBO. DE CLORURO DE POLIVINILO TRANSPARENTE, GRADUADOS, CON MARCA RADIOPACA, ESTERILES Y DESECHABLES. DIAMETRO INTERNO: CALIBRE: 5.0 MM 20 FR.</t>
  </si>
  <si>
    <t>0277</t>
  </si>
  <si>
    <t>TUBOS ENDOTRAQUEALES, SIN GLOBO. DE CLORURO DE POLIVINILO TRANSPARENTE, GRADUADOS, CON MARCA RADIOPACA, ESTERILES Y DESECHABLES. DIAMETRO INTERNO: CALIBRE: 5.5 MM 22 FR.</t>
  </si>
  <si>
    <t>0285</t>
  </si>
  <si>
    <t>TUBOS ENDOTRAQUEALES, SIN GLOBO. DE CLORURO DE POLIVINILO TRANSPARENTE, GRADUADOS, CON MARCA RADIOPACA, ESTERILES Y DESECHABLES. DIAMETRO INTERNO: CALIBRE: 6.0 MM 24 FR.</t>
  </si>
  <si>
    <t>0293</t>
  </si>
  <si>
    <t>TUBOS ENDOTRAQUEALES, SIN GLOBO. DE CLORURO DE POLIVINILO TRANSPARENTE, GRADUADOS, CON MARCA RADIOPACA, ESTERILES Y DESECHABLES. DIAMETRO INTERNO: CALIBRE: 6.5 MM 26 FR.</t>
  </si>
  <si>
    <t>0301</t>
  </si>
  <si>
    <t>CANULAS PARA TRAQUEOSTOMIA, PEDIATRICA, DE CLORURO DE POLIVINILO, SIN GLOBO, RADIOPACA, CON CONECTOR INCLUIDO CON ENTRADA DE 15 MM. SIN ENDOCANULA, CON OBTURADOR Y CINTA DE FIJACION. ESTERIL Y DESECHABLE. DIAMETRO INTERNO. 3.0 MM +/-0.15 MM DIAMETRO EXTERNO. 5.0 MM +/-0.5 MM LONGITUD. 37 MM +/-5 MM.</t>
  </si>
  <si>
    <t>0418</t>
  </si>
  <si>
    <t>CATETERES. CATETER PARA ANGIOGRAFIA CEREBRAL, DE NYLON O POLITETRAFLUORETILENO. DIAMETRO INTERNO: 0.035". ESTERIL Y DESECHABLE. TIPO: HEAD HUNTER. LONGITUD: 100 CM CALIBRE: 4 FR CURVA: 1.</t>
  </si>
  <si>
    <t>CATETERES. CATETER PARA ANGIOGRAFIA CEREBRAL, DE NYLONO POLITETRAFLUORETILENO. DIAMETRO INTERNO: 0.035". ESTERIL Y DESECHABLE. TIPO: HEAD HUNTER. LONGITUD: 100 CM CALIBRE: 5 FR CURVA: 1.</t>
  </si>
  <si>
    <t>0434</t>
  </si>
  <si>
    <t>CATETERES. CATETER PARA ANGIOGRAFIA CEREBRAL, DE NYLON O POLITETRAFLUORETILENO. DIAMETRO INTERNO: 0.035". ESTERIL Y DESECHABLE. TIPO: HEAD HUNTER. LONGITUD: 100 CM CALIBRE: 5 FR CURVA: 3.</t>
  </si>
  <si>
    <t>CATETERES. CATETER PARA ANGIOGRAFIA CEREBRAL, DE NYLON O POLITETRAFLUORETILENO. DIAMETRO INTERNO: 0.035". ESTERIL Y DESECHABLE. TIPO: HEAD HUNTER. LONGITUD: 100 CM CALIBRE: 5 FR CURVA: 6.</t>
  </si>
  <si>
    <t>0467</t>
  </si>
  <si>
    <t>CATETERES. CATETER PARA ANGIOGRAFIA CEREBRAL, DE NYLON O POLITETRAFLUORETILENO, DIAMETRO INTERNO: 0.035". ESTERIL Y DESECHABLE. TIPO SIMMONS. LONGITUD. 100 CM CALIBRE. 4 FR CURVA: 2.</t>
  </si>
  <si>
    <t>0475</t>
  </si>
  <si>
    <t>CATETERES. CATETER PARA ANGIOGRAFIA CEREBRAL. DE NYLON O POLITETRAFLUORETILENO. DIAMETRO INTERNO: 0.035". ESTERIL Y DESECHABLE. TIPO: SIMMONS. LONGITUD: 100 CM CALIBRE: 5 FR CURVA: 2.</t>
  </si>
  <si>
    <t>0483</t>
  </si>
  <si>
    <t>CATETERES PARA ANGIOGRAFIA CEREBRAL. DE NYLON O POLITETRAFLUORETILENO, CON CURVA EN ASA LARGA Y CERRADA EN EL EXTREMO DISTAL Y PUNTA ABIERTA. TIPO: SIMMONS. LONGITUD.100 CM CALIBRE. 4 FR.</t>
  </si>
  <si>
    <t>0491</t>
  </si>
  <si>
    <t>CATETERES. CATETER PARA ANGIOGRAFIA CEREBRAL. DE NYLON O POLITETRAFLUORETILENO. DIAMETRO INTERNO: 0.035". ESTERIL Y DESECHABLE. TIPO: SIMMONS. LONGITUD: 100 CM CALIBRE: 5 FR CURVA: 1.</t>
  </si>
  <si>
    <t>0533</t>
  </si>
  <si>
    <t>CATETERES PERMANENTE PARA HEMODIALISIS. TAMA¥O ADULTO. DE DOBLE LUMEN, DE SILICON, CON DIAMETROS INTERNOS DE 1.80 MM A 2.0 MM EN EL LADO ARTERIAL Y DE 2.0 MM A 3.20 MM EN EL LADO VENOSO, CON LONGITUD DE 31.5 A 37.0 CM CON SEPARACION MINIMA DE 2.5 CM ENTRE SEGMENTO ARTERIAL Y VENOSO, CON UN ORIFICIO LATERAL COMO MINIMO EN LA PARED ARTERIAL, CON EXTENSIONES Y PINZAS DE ALTA RESISTENCIA, INCLUYE EQUIPO INTRODUCTOR EL CUAL CONTIENE: CATETER DE DOBLE LUMEN. AGUJA INTRODUCTORA CALIBRE 18 G. INTRODUCTOR CON CAMISA DESPRENDIBLE. GUIA DE ALAMBRE DE 0.038", CON LONGITUD DE 68.0 CM COMO MINIMO. JERINGA DE 5 ML Y 2 TAPONES DE INYECCION.</t>
  </si>
  <si>
    <t>0541</t>
  </si>
  <si>
    <t>CATETERES PERMANENTE, PARA HEMODIALISIS. TAMA¥O PEDIATRICO. DE DOBLE LUMEN, DE SILICON, CON DIAMETROS INTERNOS DE 1.5 MM A 2.0 MM EN EL LADO ARTERIAL Y DE 1.5 MM A 1.2 MM EN EL LADO VENOSO, CON LONGITUD DE 27.0 CM A 30.0 CM CON SEPARACION MINIMA DE 2.5 CM ENTRE SEGMENTO ARTERIAL Y VENOSO, CON UN ORIFICIO LATERAL COMO MINIMO EN LA PARED ARTERIAL, CON EXTENSIONES Y PINZAS DE ALTA RESISTENCIA, INCLUYE EQUIPO INTRODUCTOR EL CUAL CONTIENE: CATETER DE DOBLE LUMEN. AGUJA INTRODUCTORA CALIBRE 18 G. INTRODUCTOR CON CAMISA DESPRENDIBLE. GUIA DE ALAMBRE DE 0.038", CON LONGITUD DE 68.0 CM COMO MINIMO. JERINGA DE 5 ML Y 2 TAPONES DE INYECCION.</t>
  </si>
  <si>
    <t>0558</t>
  </si>
  <si>
    <t>CANULAS PARA ASPIRACION MANUAL ENDOUTERINA, DE POLIETILENO FLEXIBLE, ESTERIL, DESECHABLE. DIAMETRO. 4 MM COLOR. AMARILLO.</t>
  </si>
  <si>
    <t>CANULAS PARA ASPIRACION MANUAL ENDOUTERINA, DE POLIETILENO FLEXIBLE, ESTERIL, DESECHABLE. DIAMETRO. 5 MM COLOR. VERDE.</t>
  </si>
  <si>
    <t>CANULAS PARA ASPIRACION MANUAL ENDOUTERINA, DE POLIETILENO FLEXIBLE, ESTERIL, DESECHABLE. DIAMETRO.65 MM COLOR. AZUL.</t>
  </si>
  <si>
    <t>CANULAS PARA ASPIRACION MANUAL ENDOUTERINA, DE POLIETILENO FLEXIBLE, ESTERIL, DESECHABLE. DIAMETRO. 7 MM COLOR. CAFE CLARO.</t>
  </si>
  <si>
    <t>CANULAS PARA ASPIRACION MANUAL ENDOUTERINA, DE POLIETILENO FLEXIBLE, ESTERIL, DESECHABLE. DIAMETRO. 8 MM COLOR. MARFIL.</t>
  </si>
  <si>
    <t>0608</t>
  </si>
  <si>
    <t>CANULAS PARA ASPIRACION MANUAL ENDOUTERINA, DE POLIETILENO FLEXIBLE, ESTERIL, DESECHABLE. DIAMETRO. 9 MM COLOR. CAFE OBSCURO.</t>
  </si>
  <si>
    <t>0616</t>
  </si>
  <si>
    <t>CANULAS PARA ASPIRACION MANUAL ENDOUTERINA, DE POLIETILENO FLEXIBLE, ESTERIL, DESECHABLE. DIAMETRO. 10 MM COLOR. VERDE SECO.</t>
  </si>
  <si>
    <t>CANULAS PARA ASPIRACION MANUAL ENDOUTERINA, DE POLIETILENO FLEXIBLE, ESTERIL, DESECHABLE. DIAMETRO. 12 MM COLOR. AZUL OBSCURO.</t>
  </si>
  <si>
    <t>0640</t>
  </si>
  <si>
    <t>SONDAS PARA ESOFAGO. DE TRES VIAS, PUNTA CERRADA CON CUATRO ORIFICIOS, DE LATEX, CON ARILLO RADIOPACO. ESTERIL Y DESECHABLE. TIPO: SENGSTAKEN BLAKEMORE. LONGITUD. 65 CM CALIBRE. 14 FR.</t>
  </si>
  <si>
    <t>SONDAS PARA ESOFAGO. DE TRES VIAS, PUNTA CERRADA CON CUATRO ORIFICIOS, DE LATEX, CON ARILLO RADIOPACO. ESTERIL Y DESECHABLE. TIPO: SENGSTAKEN BLAKEMORE. LONGITUD. 100 CM CALIBRE. 16 FR.</t>
  </si>
  <si>
    <t>0780</t>
  </si>
  <si>
    <t>SONDAS PARA DRENAJE CON CUATRO ALETAS PARA AUTORRETENCION, DE LATEX. ESTERIL Y DESECHABLE. TIPO: MALECOT. CALIBRE. 14 FR.</t>
  </si>
  <si>
    <t>0798</t>
  </si>
  <si>
    <t>SONDAS PARA DRENAJE CON CUATRO ALETAS PARA AUTORRETENCION DE LATEX, ESTERIL Y DESECHABLE, TIPO: MALECOT. CALIBRE 16 FR.</t>
  </si>
  <si>
    <t>0863</t>
  </si>
  <si>
    <t>CANULAS PARA DRENAR VENAS CAVAS. ANGULADA CON PUNTA METALICA. CALIBRE. 12 FR</t>
  </si>
  <si>
    <t>CANULAS PARA DRENAR VENAS CAVAS. ANGULADA CON PUNTA METALICA CALIBRE 14 FR.</t>
  </si>
  <si>
    <t>0889</t>
  </si>
  <si>
    <t>CANULAS PARA DRENAR VENAS CAVAS. ANGULADA CON PUNTA METALICA CALIBRE 16 FR.</t>
  </si>
  <si>
    <t>0897</t>
  </si>
  <si>
    <t>CANULAS PARA DRENAR VENAS CAVAS. ANGULADA CON PUNTA METALICA CALIBRE 18 FR.</t>
  </si>
  <si>
    <t>0905</t>
  </si>
  <si>
    <t>CANULAS PARA DRENAR VENAS CAVAS. ANGULADA CON PUNTA METALICA CALIBRE 20 FR.</t>
  </si>
  <si>
    <t>0913</t>
  </si>
  <si>
    <t>CANULAS PARA DRENAR VENAS CAVAS. ANGULADA CON PUNTA METALICA CALIBRE 22 FR.</t>
  </si>
  <si>
    <t>0921</t>
  </si>
  <si>
    <t>CANULAS PARA DRENAR VENAS CAVAS. ANGULADA CON PUNTA METALICA CALIBRE 24 FR.</t>
  </si>
  <si>
    <t>0947</t>
  </si>
  <si>
    <t>CANULAS PARA DRENAR VENAS CAVAS. ANGULADA CON PUNTA METALICA. CALIBRE 28 FR.</t>
  </si>
  <si>
    <t>0954</t>
  </si>
  <si>
    <t>1069</t>
  </si>
  <si>
    <t>CANULAS PARA PERFUSION AORTICA. RECTA CALIBRE 8 FR.</t>
  </si>
  <si>
    <t>1101</t>
  </si>
  <si>
    <t>CANULAS PARA SOPORTE CARDIOVASCULAR DE ARTERIA FEMORAL, CON INTRODUCTOR PERCUTANEO CON TRATAMIENTO DE HEPARINA. CALIBRE 19 FR.</t>
  </si>
  <si>
    <t>1127</t>
  </si>
  <si>
    <t>CANULAS PARA SOPORTE CARDIOVASCULAR DE ARTERIA FEMORAL, CON INTRODUCTOR PERCUTANEO CON TRATAMIENTO DE HEPARINA CALIBRE 21 FR.</t>
  </si>
  <si>
    <t>1150</t>
  </si>
  <si>
    <t>1176</t>
  </si>
  <si>
    <t>1317</t>
  </si>
  <si>
    <t>CATETERES CON BALON DE MUY BAJO PERFIL, DE 6 MM DE DIAMETRO, 8 CM DE LONGITUD, CALIBRE 5 FR Y 100 CM. DE LONGITUD.</t>
  </si>
  <si>
    <t>1325</t>
  </si>
  <si>
    <t>CATETERES COLA DE COCHINO DE POLIURETANO RADIOPACO, LONGITUD 30 CM. CALIBRE 10 FR.(REPUESTO DE LA CLAVE 060.345.0222)</t>
  </si>
  <si>
    <t>1432</t>
  </si>
  <si>
    <t>1507</t>
  </si>
  <si>
    <t>CATETERES GUIA, IZQUIERDA, ASA 3. LONGITUD. 100 CM CALIBRE. 8 FR TIPO: VODA.</t>
  </si>
  <si>
    <t>1515</t>
  </si>
  <si>
    <t>1523</t>
  </si>
  <si>
    <t>CATETERES URETERAL DOBLE "J" DE POLIURETANO, RADIOPACO, LONGITUD 24 CM. CALIBRE 5 FR. (REPUESTO DE LA CLAVE 060.345.0586).</t>
  </si>
  <si>
    <t>CATETER URETERAL DOBLE "J" DE POLIURETANO, RADIOPACO, LONGITUD 26 CM. CALIBRE 5 FR.(ACCESORIO DE LA CLAVE 060.345.0594).</t>
  </si>
  <si>
    <t>1549</t>
  </si>
  <si>
    <t>CATETERES URETERAL DOBLE "J" DE POLIURETANO, RADIOPACO, LONGITUD 24 CM. CALIBRE 6 FR. (REPUESTO DE LA CLAVE 060 345.0743).</t>
  </si>
  <si>
    <t>1564</t>
  </si>
  <si>
    <t>CATETERES DOBLE "J" DE POLIURETANO, RADIOPACO, LONGITUD 24 CM. CALIBRE 7 FR. (REPUESTO LA CLAVE 060.345.0982).</t>
  </si>
  <si>
    <t>1572</t>
  </si>
  <si>
    <t>CATETERES URETERAL DOBLE "J" DE POLIURETANO, RADIOPACO, LONGITUD 26 CM. CALIBRE 7 FR. ( REPUESTO DE LA CLAVE 060.345.0990)</t>
  </si>
  <si>
    <t>1580</t>
  </si>
  <si>
    <t>CANULAS PARA ADMINISTRACION DE SOLUCION CARDIOPLEJICA. POR VIA ANTEROGRADA. CALIBRE 14 G.</t>
  </si>
  <si>
    <t>1598</t>
  </si>
  <si>
    <t>CANULAS PARA ADMINISTRACION DE SOLUCION CARDIOPLEJICA POR VIA RETROGRADA CON LUER LOCK PARA MEDICION DE PRESION Y BALON AJUSTABLE ADULTO.</t>
  </si>
  <si>
    <t>1606</t>
  </si>
  <si>
    <t>CANULAS PARA ADMINISTRACION SELECTIVA DE SOLUCION CARDIOPLEJICA, DE OSTEUM CORONARIA DERECHA.</t>
  </si>
  <si>
    <t>1614</t>
  </si>
  <si>
    <t>CANULAS PARA ADMINISTRACION SELECTIVA DE SOLUCION CARDIOPLEJICA, EN OSTEUM CORONARIA IZQUIERDA.</t>
  </si>
  <si>
    <t>1622</t>
  </si>
  <si>
    <t>CANULAS PARA DRENAJE TORACICO. ANGULADA CON MARCA RADIOPACA. LONGITUD 45 CM. CALIBRE 20 FR.</t>
  </si>
  <si>
    <t>1630</t>
  </si>
  <si>
    <t>CANULAS PARA DRENAJE TORACICO. ANGULADA CON MARCA RADIOPACA. LONGITUD 45 CM. CALIBRE 28 FR.</t>
  </si>
  <si>
    <t>1648</t>
  </si>
  <si>
    <t>CANULAS PARA DRENAJE TORACICO. ANGULADA CON MARCA RADIOPACA. LONGITUD 45 CM. CALIBRE 36 FR.</t>
  </si>
  <si>
    <t>1663</t>
  </si>
  <si>
    <t>CANULAS PARA DRENAJE TORACICO. RECTA CON MARCA RADIOPACA LONGITUD 45 CM. CALIBRE 20 FR.</t>
  </si>
  <si>
    <t>1671</t>
  </si>
  <si>
    <t>CANULAS PARA DRENAJE TORACICO. RECTA CON MARCA RADIOPACA LONGITUD 45 CM. CALIBRE 36 FR.</t>
  </si>
  <si>
    <t>1689</t>
  </si>
  <si>
    <t>CANULAS PARA DRENAJE TORACICO. RECTA CON MARCA RADIOPACA LONGITUD 45 CM. CALIBRE 40 FR.</t>
  </si>
  <si>
    <t>1762</t>
  </si>
  <si>
    <t>CANULA PARA DRENAR VENAS CA-VAS, ANGULADA CAL 24 FR.</t>
  </si>
  <si>
    <t>1812</t>
  </si>
  <si>
    <t>CANULA PARA DRENAR VENAS CA-VAS, ANGULADA CAL 34 FR.</t>
  </si>
  <si>
    <t>1820</t>
  </si>
  <si>
    <t>CANULA PARA DRENAR VENAS CA-VAS, ANGULADA CAL 36 FR.</t>
  </si>
  <si>
    <t>1846</t>
  </si>
  <si>
    <t>CATETERES VENOSO CENTRAL, CALIBRE 4 FR LONGITUD 13 CM, DE POLIURETANO O SILICON, RADIOPACO, CON DOS LUMENES INTERNOS DE 22 G, CON PUNTA FLEXIBLE, CON AGUJA CALIBRE 21 G, CON CATETER INTRODUCTOR CALIBRE 22 G, SOBRE UNA AGUJA CALIBRE 25 G, CON GUIA DE ALAMBRE DE 0.46 MM DE DIAMETRO Y 45 CM DE LONGITUD Y PUNTA EN "J", CON UN DILATADOR VENOSO, UNA JERINGA DE 5 ML Y DOS CAPSULAS DE INYECCION LUER-LOCK. ESTERIL Y DESECHABLE. EL CATETER INTRODUCTOR ES OPCIONAL; LAS UNIDADES MEDICAS DETERMINARAN SU REQUERIMIENTO Y ADQUISICION DE ACUERDO A LAS NECESIDADES OPERATIVAS.</t>
  </si>
  <si>
    <t>CATETER VENOSO CENTRAL, CALIBRE 5 FR Y 13 CM DE LONGITUD, DE POLIURETANO O SILICON, RADIOPACO, ESTERIL Y DESECHABLE, CON DOS LUMENES INTERNOS, CALIBRES 18 G Y 20 G, CON PUNTA FLEXIBLE, CON AGUJA CALIBRE 20 G, CON CATETER INTRODUCTOR CALIBRE 20 G, SOBRE UNA AGUJA CALIBRE 22 G, CON GUIA DE ALAMBRE DE 0.53 MM DE DIAMETRO Y 45 CM DE LONGITUD Y PUNTA EN "J" CON UN DILATADOR VENOSO, UNA JERINGA DE 5 CC DOS CAPSULAS DE INYECCION LUER LOCK. EL CATETER INTRODUCTOR ES OPCIONAL; LAS UNIDADES MEDICAS DETERMINARAN SU REQUERIMIENTO Y ADQUISICION DE ACUERDO A LAS NECESIDADES OPERATIVAS.</t>
  </si>
  <si>
    <t>1978</t>
  </si>
  <si>
    <t>SONDAS DE ASPIRACION PARA CARDIOTOMIA, RIGIDA, DESECHABLE ADULTO.</t>
  </si>
  <si>
    <t>1986</t>
  </si>
  <si>
    <t>SONDAS DE ASPIRACION PARA CARDIOTOMIA, RIGIDA DESECHABLE PEDIATRICA.</t>
  </si>
  <si>
    <t>2083</t>
  </si>
  <si>
    <t>CATETERES PARA DIALISIS PERITONEAL, DE INSTALACION SUBCUTANEA, BLANDO, DE SILICON, CON 2 COJINETES DE POLIESTER, CON CONECTOR, TAPON Y SEGURO, CON BANDA RADIOPACA. TIPO: CUELLO DE CISNE. ADULTO.</t>
  </si>
  <si>
    <t>2091</t>
  </si>
  <si>
    <t>CATETERES PARA DIALISIS PERITONEAL, DE INSTALACION SUBCUTANEA, BLANDO, DE SILICON, CON 2 COJINETES DE POLIESTER, CON CONECTOR, TAPON Y SEGURO, CON BANDA RADIOPACA. TIPO: CUELLO DE CISNE. PEDIATRICO.</t>
  </si>
  <si>
    <t>CATETERES. PARA DIALISIS PERITONEAL, DE INSTALACION SUBCUTANEA, BLANDO DE SILICON, CON DOS COJINETES DE POLIESTER O DACRON, CON CONECTOR, TAPON Y SEGURO, CON BANDA RADIOPACA. ESTERIL Y DESECHABLE. TIPO: COLA DE COCHINO. TAMAÑO: ADULTO. EL TAMAÑO DEL CATETER SERA SELECCIONADO POR LAS INSTITUCIONES.</t>
  </si>
  <si>
    <t>2158</t>
  </si>
  <si>
    <t>CATETERES. PARA DIALISIS PERITONEAL, DE INSTALACION SUBCUTANEA, BLANDO DE SILICON, CON DOS COJINETES DE POLIESTER O DACRON, CON CONECTOR, TAPON Y SEGURO, CON BANDA RADIOPACA. ESTERIL Y DESECHABLE. TIPO: COLA DE COCHINO. TAMAÑO: PEDIATRICO. EL TAMAÑO DEL CATETER SERA SELECCIONADO POR LAS INSTITUCIONES.</t>
  </si>
  <si>
    <t>2190</t>
  </si>
  <si>
    <t>CATETER PARA DILATACION DE ARTERIA CORONARIA, DE INTERCAMBIO RAPIDO. CALIBRE 2.6 FR DISTAL, LONGITUD DE 140 CM CON GLOBO DE ALTA PRESION, DE MATERIAL NYLON 12, RADIOPACO. DIAMETRO DEL GLOBO 3.0 MM LONGITUD DEL GLOBO 10 MM.</t>
  </si>
  <si>
    <t>2208</t>
  </si>
  <si>
    <t>CATETER PARA DILATACION DE ARTERIA CORONARIA, DE INTERCAMBIO RAPIDO. CALIBRE 2.6 FR DISTAL, LONGITUD DE 140 CM CON GLOBO DE ALTA PRESION, DE MATERIAL NYLON 12, RADIOPACO. DIAMETRO DEL GLOBO 3.5 MM LONGITUD DEL GLOBO 10 MM.</t>
  </si>
  <si>
    <t>2224</t>
  </si>
  <si>
    <t>CATETER PARA DILATACION DE ARTERIA CORONARIA, DE INTERCAMBIO RAPIDO. CALIBRE 2.6 FR DISTAL, LONGITUD DE 140 CM CON GLOBO DE ALTA PRESION, DE MATERIAL NYLON 12, RADIOPACO. DIAMETRO DEL GLOBO 2.5 MM LONGITUD DEL GLOBO 15 MM.</t>
  </si>
  <si>
    <t>2257</t>
  </si>
  <si>
    <t>CATETER PARA DILATACION DE ARTERIA CORONARIA, DE INTERCAMBIO RAPIDO. CALIBRE 2.6 FR DISTAL, LONGITUD DE 140 CM CON GLOBO DE ALTA PRESION, DE MATERIAL NYLON 12, RADIOPACO. DIAMETRO DEL GLOBO 4.0 MM LONGITUD DEL GLOBO 15 MM.</t>
  </si>
  <si>
    <t>2265</t>
  </si>
  <si>
    <t>CATETER PARA DILATACION DE ARTERIA CORONARIA, DE INTERCAMBIO RAPIDO. CALIBRE 2.6 FR DISTAL, LONGITUD DE 140 CM CON GLOBO DE ALTA PRESION, DE MATERIAL NYLON 12, RADIOPACO. DIAMETRO DEL GLOBO 1.5 MM LONGITUD DEL GLOBO 20 MM.</t>
  </si>
  <si>
    <t>2273</t>
  </si>
  <si>
    <t>CATETER PARA DILATACION DE ARTERIA CORONARIA, DE INTERCAMBIO RAPIDO. CALIBRE 2.6 FR DISTAL, LONGITUD DE 140 CM CON GLOBO DE ALTA PRESION, DE MATERIAL NYLON 12, RADIOPACO. DIAMETRO DEL GLOBO 2.0 MM LONGITUD DEL GLOBO 20 MM.</t>
  </si>
  <si>
    <t>2281</t>
  </si>
  <si>
    <t>CATETER PARA DILATACION DE ARTERIA CORONARIA, DE INTERCAMBIO RAPIDO. CALIBRE 2.6 FR DISTAL, LONGITUD DE 140 CM CON GLOBO DE ALTA PRESION, DE MATERIAL NYLON 12, RADIOPACO. DIAMETRO DEL GLOBO 2.5 MM LONGITUD DEL GLOBO 20 MM.</t>
  </si>
  <si>
    <t>2299</t>
  </si>
  <si>
    <t>CATETER PARA DILATACION DE ARTERIA CORONARIA, DE INTERCAMBIO RAPIDO. CALIBRE 2.6 FR DISTAL, LONGITUD DE 140 CM CON GLOBO DE ALTA PRESION, DE MATERIAL NYLON 12, RADIOPACO. DIAMETRO DEL GLOBO 3.0 MM LONGITUD DEL GLOBO 20 MM.</t>
  </si>
  <si>
    <t>CATETER PARA DILATACION DE ARTERIA CORONARIA, DE INTERCAMBIO RAPIDO. CALIBRE 2.6 FR DISTAL, LONGITUD DE 140 CM CON GLOBO DE ALTA PRESION, DE MATERIAL NYLON 12, RADIOPACO. DIAMETRO DEL GLOBO 3.5 MM LONGITUD DEL GLOBO 20 MM.</t>
  </si>
  <si>
    <t>2315</t>
  </si>
  <si>
    <t>CATETER PARA DILATACION DE ARTERIA CORONARIA, DE INTERCAMBIO RAPIDO. CALIBRE 2.6 FR DISTAL, LONGITUD DE 140 CM CON GLOBO DE ALTA PRESION, DE MATERIAL NYLON 12, RADIOPACO. DIAMETRO DEL GLOBO 4.0 MM LONGITUD DEL GLOBO 20 MM.</t>
  </si>
  <si>
    <t>2448</t>
  </si>
  <si>
    <t>CATETERES PARA DILATACION DE ARTERIA CORONARIA, DE INTERCAMBIO PIEZA RAPIDO. CALIBRE 2.7 FR DISTAL, LONGITUD DE 140 CM, CON GLOBO DE ALTA PRESION, DE MATERIAL NYLON 12. RADIOPACO. DIAMETRO DEL GLOBO 3.0 MM LONGITUD DEL GLOBO. 20 MM.</t>
  </si>
  <si>
    <t>2703</t>
  </si>
  <si>
    <t>CATETER CORONARIA DE DIAGNOSTICO, TIPO JUDKINS, IZQUIER-DO, DE ALTO FLUJO, ASA 3.5,CAL 5 FR Y 100 CM DE LONG.</t>
  </si>
  <si>
    <t>CATETER CORONARIO DE DIAGNOSTICO, TIPO JUDKINS, IZQUIER-DO, DE ALTO FLUJO, ASA 3.5,CALIBRE 6 FR. Y 100 CM. DELONGITUD.</t>
  </si>
  <si>
    <t>2729</t>
  </si>
  <si>
    <t>CATETER CORONARIO DE DIAGNOSTICO, TIPO JUDKINS, DERECHO,DE ALTO FLUJO, ASA 4.0, CALIBRE 5 FR. Y 100 CM. DE LONGITUD.</t>
  </si>
  <si>
    <t>CATETER CORONARIO DE DIAGNOSTICO, TIPO JUDKINS, IZQUIER-DO, DE ALTO FLUJO, ASA 5.0,CAL 7 FR Y 100 CM DE LONG.</t>
  </si>
  <si>
    <t>2802</t>
  </si>
  <si>
    <t>CATETER PARA ULTRASONIDO INTRACAVITARIO. TIPO: JUDKINS,IZQUIERDO. CALIBRE 3.2 FR.</t>
  </si>
  <si>
    <t>2810</t>
  </si>
  <si>
    <t>CATETER PARA ULTRASONIDO INTRACAVITARIO, DE 5.0 FR, TIPO JUDKINS IZQUIERDO.</t>
  </si>
  <si>
    <t>2943</t>
  </si>
  <si>
    <t>CANULAS PARA TRAQUEOSTOMIA. NEONATAL, DE CLORURO DE POLIVINILO, SIN GLOBO, RADIOPACA CON CONECTOR INCLUIDO, CON ENTRADA DE 15 MM. SIN ENDOCANULA, CON OBTURADOR Y CINTA DE FIJACION. ESTERIL Y DESECHABLE. DIAMETRO INTERNO. 2.5 MM +/-0.5 MM DIAMETRO EXTERNO. 4.5 MM +/-0.5 MM LONGIUTUD. 30 MM +/-5 MM.</t>
  </si>
  <si>
    <t>3008</t>
  </si>
  <si>
    <t>CANULAS PARA TRAQUEOSTOMIA. NEONATAL, DE CLORURO DE POLIVINILO, SIN GLOBO, RADIOPACA CON CONECTOR INCLUIDO CON ENTRADA DE 15 MM, SIN ENDOCANULA, CON OBTURADOR Y CINTA DE FIJACION. ESTERIL Y DESECHABLE. DIAMETRO INTERNO. 3.0 MM +/-0.15 MM DIAMETRO EXTERNO. 5.2 MM +/-0.5 MM LONGITUD. 32 MM +/-5 MM.</t>
  </si>
  <si>
    <t>3016</t>
  </si>
  <si>
    <t>CANULAS PARA TRAQUEOSTOMIA. NEONATAL, DE CLORURO DE POLIVINILO, SIN GLOBO, RADIOPACA CON CONECTOR INCLUIDO CON ENTRADA DE 15 MM, SIN ENDOCANULA, CON OBTURADOR Y CINTA DE FIJACION. ESTERIL Y DESECHABLE. DIAMETRO INTERNO. 3.5 MM +/-0.15 MM DIAMETRO EXTERNO. 5.8 MM +/-0.5 MM LONGITUD. 34 MM +/-5 MM.</t>
  </si>
  <si>
    <t>3032</t>
  </si>
  <si>
    <t>CATETER PARA DIAGNOSTICO, DECAPOLAR, CON PUNTA DIRIGIBLE AL SENO CORONARIO, CALIBRE 7 FR, CON ESPACIOS INTERELECTRODOS DE 2/5/2 MM, ESTERIL Y DESECHABLE.</t>
  </si>
  <si>
    <t>3578</t>
  </si>
  <si>
    <t>CATETETES. CATETER MULTIPROPOSITO CON ORIFICIO TERMINAL, DE NYLON O POLITETRAFLUORETILENO, CON ORIFICIOS LATERALES, Y CAPACIDAD DE GUIA DE 0.035". LONGITUD 100 CM. ESTERIL Y DESECHABLE. CALIBRE: 4 FR.</t>
  </si>
  <si>
    <t>3586</t>
  </si>
  <si>
    <t>CATETERES. CATETER MULTIPROPOSITO CON ORIFICIO TERMINAL, DE NYLON O POLITETRAFLUORETILENO, CON ORIFICIOS LATERALES, Y CAPACIDAD DE GUIA DE 0.035". LONGITUD 100 CM. ESTERIL Y DESECHABLE. CALIBRE: 5 FR.</t>
  </si>
  <si>
    <t>3594</t>
  </si>
  <si>
    <t>CATETERES. CATETER MULTIPROPOSITO CON ORIFICIO TERMINAL, DE NYLON O POLITETRAFLUORETILENO, CON CAPACIDAD DE GUIA DE 0.038". LONGITUD 100 CM. ESTERIL Y DESECHABLE. CALIBRE: 4 FR.</t>
  </si>
  <si>
    <t>CATETERES. CATETER MULTIPROPOSITO CON ORIFICIO TERMINAL, DE NYLON O POLITETRAFLUORETILENO, CON CAPACIDAD DE GUIA DE 0.038". LONGITUD 100 CM. ESTERIL Y DESECHABLE. CALIBRE: 5 FR.</t>
  </si>
  <si>
    <t>3628</t>
  </si>
  <si>
    <t>CATETERES. CATETER PARA ANGIOGRAFIA CEREBRAL, DE NYLON O POLITETRAFLUORETILENO. CON CAPACIDAD DE GUIA DE 0.038". LONGITUD 100 CM. ESTERIL Y DESECHABLE. TIPO: SIMMONS. CALIBRE: 5 FR CURVA: 1.</t>
  </si>
  <si>
    <t>3644</t>
  </si>
  <si>
    <t>CATETERES. CATETER PARA ANGIOGRAFIA CEREBRAL, DE NYLON O POLITETRAFLUORETILENO. CON CAPACIDAD DE GUIA DE 0.038". LONGITUD 100 CM. ESTERIL Y DESECHABLE. TIPO: SIMMONS. CALIBRE: 5 FR CURVA: 2.</t>
  </si>
  <si>
    <t>3677</t>
  </si>
  <si>
    <t>CATETERES. CATETER PARA ANGIOGRAFIA CEREBRAL, DE NYLON O POLITETRAFLUORETILENO. CON DIAMETRO INTERNO: 0.038". LONGITUD 100 CM. ESTERIL Y DESECHABLE. TIPO: HEAD HUNTER. CALIBRE: 5 FR CURVA: 1.</t>
  </si>
  <si>
    <t>3685</t>
  </si>
  <si>
    <t>CATETERES. CATETER PARA ANGIOGRAFIA CEREBRAL, DE NYLON O POLITETRAFLUORETILENO. CON DIAMETRO INTERNO: 0.038". LONGITUD 100 CM. ESTERIL Y DESECHABLE. TIPO: HEAD HUNTER. CALIBRE: 5 FR CURVA: 3.</t>
  </si>
  <si>
    <t>3750</t>
  </si>
  <si>
    <t>CATETERES. CATETER PARA ANGIOGRAFIA CEREBRAL, DE NYLON O POLITETRAFLUORETILENO. CON CAPACIDAD DE GUIA DE 0.038". LONGITUD 100 CM. ESTERIL Y DESECHABLE. TIPO: HEAD HUNTER. CALIBRE: 5 FR CURVA: 2.</t>
  </si>
  <si>
    <t>CATETERES. CATETER PARA ANGIOGRAFIA CEREBRAL, DE NYLON O POLITETRAFLUORETILENO. CON CAPACIDAD DE GUIA DE 0.038". LONGITUD 100 CM. ESTERIL Y DESECHABLE. TIPO: BENTSON. CALIBRE: 5 FR CURVA: 1.</t>
  </si>
  <si>
    <t>CATETERES. CATETER PARA ANGIOGRAFIA CEREBRAL, DE NYLON O POLITETRAFLUORETILENO. CON CAPACIDAD DE GUIA DE 0.038". LONGITUD 100 CM. ESTERIL Y DESECHABLE. TIPO: BENTSON. CALIBRE: 5 FR CURVA: 2.</t>
  </si>
  <si>
    <t>3883</t>
  </si>
  <si>
    <t>CATETERES. CATETER PARA ANGIOGRAFIA PANORAMICA, DE NYLON O POLITETRAFLUORETILENO CON CAPACIDAD DE GUIA DE 0.038". ESTERIL Y DESECHABLE. TIPO: PIGTAIL. CALIBRE: 5 FR LONGITUD: 65 CM.</t>
  </si>
  <si>
    <t>3891</t>
  </si>
  <si>
    <t>CATETERES. CATETER PARA ANGIOGRAFIA PANORAMICA, DE NYLON O POLITETRAFLUORETILENO CON CAPACIDAD DE GUIA DE 0.038". ESTERIL Y DESECHABLE. TIPO: PIGTAIL. CALIBRE: 5 FR LONGITUD: 100 CM.</t>
  </si>
  <si>
    <t>3909</t>
  </si>
  <si>
    <t>CATETERES. CATETER PARA ANGIOGRAFIA RENAL Y VICERAL, DE NYLON O POLITETRAFLUORETILENO CON CAPACIDAD DE GUIA DE 0.038". LONGITUD 65 CM. ESTERIL Y DESECHABLE. TIPO: COBRA 1. CALIBRE: 4 FR.</t>
  </si>
  <si>
    <t>CATETERES. CATETER PARA ANGIOGRAFIA RENAL Y VICERAL, DE NYLON O POLITETRAFLUORETILENO CON CAPACIDAD DE GUIA DE 0.038". LONGITUD: 65 CM. ESTERIL Y DESECHABLE. TIPO: COBRA 1. CALIBRE: 5 FR.</t>
  </si>
  <si>
    <t>3933</t>
  </si>
  <si>
    <t>CATETERES. CATETER PARA ANGIOGRAFIA RENAL Y VICERAL, DE NYLON O POLITETRAFLUORETILENO CON CAPACIDAD DE GUIA DE 0.038". LONGITUD: 65 CM. ESTERIL Y DESECHABLE. TIPO: COBRA 2. CALIBRE: 5 FR.</t>
  </si>
  <si>
    <t>3966</t>
  </si>
  <si>
    <t>MICROCATETER PARA EMBOLIZACION ENDOVASCULAR CEREBRAL Y PERIFERICA, CON CUERPO DE MALLA DE ACERO INOXIDABLE, CUBIERTA HIDROFILICA Y SUPERFICIE INTERNA DE POLITETRAFLUORETILENO. CALIBRE PROXIMAL/DISTAL 2.8 A 3.0 FR/2.3 FR. DIAMETRO INTERNO 0.021". LONGITUD TOTAL 150 CM A 158 CM. ESTERIL Y DESECHABLE.</t>
  </si>
  <si>
    <t>3974</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</si>
  <si>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UNA MARCA RADIOPACA. EXTREMO DISTAL (CM): 15.</t>
  </si>
  <si>
    <t>3990</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</si>
  <si>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EN 90 GRADOS. EXTREMO DISTAL (CM): 15.</t>
  </si>
  <si>
    <t>4014</t>
  </si>
  <si>
    <t>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RECTA. EXTREMO DISTAL (CM): 5.</t>
  </si>
  <si>
    <t>4063</t>
  </si>
  <si>
    <t>CATETERES. CATETER PARA ANGIOPLASTIA PERIFERICA, CALIBRE 3 FR, 120 CM DE LONGITUD TOTAL, CAPACIDAD DE GUIA DE 0.018", CON BALON DE ALTA PRESION DE INFLADO Y LONGITUD DE 4 CM. ESTERIL Y DESECHABLE. DIAMETRO DEL BALON: 3 MM.</t>
  </si>
  <si>
    <t>4071</t>
  </si>
  <si>
    <t>CATETERES. CATETER PARA ANGIOPLASTIA PERIFERICA, CALIBRE 3 FR, 120 CM DE LONGITUD TOTAL, CAPACIDAD DE GUIA DE 0.018", CON BALON DE ALTA PRESION DE INFLADO Y LONGITUD DE 4 CM. ESTERIL Y DESECHABLE. DIAMETRO DEL BALON: 4 MM.</t>
  </si>
  <si>
    <t>4089</t>
  </si>
  <si>
    <t>CATETERES. CATETER PARA ANGIOPLASTIA PERIFERICA, CALIBRE 3 FR, 120 CM DE LONGITUD TOTAL, CAPACIDAD DE GUIA DE 0.018", CON BALON DE ALTA PRESION DE INFLADO Y LONGITUD DE 4 CM. ESTERIL Y DESECHABLE. DIAMETRO DEL BALON: 6 MM.</t>
  </si>
  <si>
    <t>4097</t>
  </si>
  <si>
    <t>CATETERES. CATETER PARA ANGIOPLASTIA PERIFERICA, CALIBRE 3 FR, 120 CM DE LONGITUD TOTAL, CAPACIDAD DE GUIA DE 0.018", CON BALON DE ALTA PRESION DE INFLADO Y LONGITUD DE 4 CM. ESTERIL Y DESECHABLE. DIAMETRO DEL BALON: 8 MM.</t>
  </si>
  <si>
    <t>4105</t>
  </si>
  <si>
    <t>CATETERES. CATETER PARA ANGIOPLASTIA PERIFERICA, CALIBRE 3 FR, 120 CM DE LONGITUD TOTAL, CAPACIDAD DE GUIA DE 0.018", CON BALON DE ALTA PRESION DE INFLADO Y LONGITUD DE 4 CM. ESTERIL Y DESECHABLE. DIAMETRO DEL BALON: 10 MM.</t>
  </si>
  <si>
    <t>CATETERES. CATETER PARA ANGIOPLASTIA PERIFERICA, CALIBRE 3 FR, 120 CM DE LONGITUD TOTAL, CAPACIDAD DE GUIA DE 0.018", CON BALON DE ALTA PRESION DE INFLADO Y LONGITUD DE 4 CM. ESTERIL Y DESECHABLE. DIAMETRO DEL BALON: 12 MM.</t>
  </si>
  <si>
    <t>4121</t>
  </si>
  <si>
    <t>CATETERES. CATETER PARA ANGIOPLASTIA PERIFERICA, CALIBRE 3 FR, 120 CM DE LONGITUD TOTAL, CAPACIDAD DE GUIA DE 0.018", CON BALON DE ALTA PRESION DE INFLADO Y LONGITUD DE 4 CM. ESTERIL Y DESECHABLE. DIAMETRO DEL BALON: 14 MM.</t>
  </si>
  <si>
    <t>4139</t>
  </si>
  <si>
    <t>CATETERES. CATETER PARA ANGIOPLASTIA, PERIFERICA CALIBRE 3 FR, 120 CM DE LONGITUD TOTAL, CAPACIDAD DE GUIA DE 0.018", CON BALON DE ALTA PRESION DE INFLADO Y LONGITUD DE 4 CM. ESTERIL Y DESECHABLE. DIAMETRO DEL BALON: 16 MM.</t>
  </si>
  <si>
    <t>4832</t>
  </si>
  <si>
    <t>CATETERES PARA DIALISIS PERITONEAL CRONICA. DE INSTALACION SUBCUTANEA, BLANDO, DE SILICON CON DOS COJINETES DE POLIESTER O DACRON, CON CONECTOR CON TAPON, SEGURO, CON BANDA RADIOPACA. ESTERIL Y DESECHABLE. TIPO: TENCKHOFF. TAMAÑO: NEONATAL. EL TAMAÑO DEL CATETER SERA SELECCIONADO POR LAS INSTITUCIONES.</t>
  </si>
  <si>
    <t>167</t>
  </si>
  <si>
    <t>0045</t>
  </si>
  <si>
    <t>CATETERES PARA URETER DE PLASTICO, ESTERIL Y DESECHABLE CON MARCA OPACA A LOS RAYOS X, FORMA DE LA PUNTA OLIVA FILIFORME CALIBRE 8 FR.</t>
  </si>
  <si>
    <t>0086</t>
  </si>
  <si>
    <t>CATETERES PARA URETER. DE PLASTICO, ESTERIL Y DESECHABLE, CON MARCA RADIOPACA A LOS RAYOS X, FORMA DE LA PUNTA REDONDA. CALIBRE. 4 FR.</t>
  </si>
  <si>
    <t>0128</t>
  </si>
  <si>
    <t>CATETERES PARA URETER. DE PLASTICO, ESTERIL Y DESECHABLE, CON MARCA RADIOPACA A LOS RAYOS X, FORMA DE LA PUNTA REDONDA. CALIBRE. 5 FR.</t>
  </si>
  <si>
    <t>0219</t>
  </si>
  <si>
    <t>CATETERES PARA URETER. DE PLASTICO, ESTERIL Y DESECHABLE, CON MARCA RADIOPACA A LOS RAYOS X, FORMA DE LA PUNTA REDONDA. CALIBRE. 8 FR.</t>
  </si>
  <si>
    <t>0458</t>
  </si>
  <si>
    <t>CANULAS OROFARINGEAS. DE PLASTICO TRANSPARENTE. O TRANSLUCIDO TIPO: GUEDEL/BERMAN. TAMAÑO: 0. LONGITUD: 50 MM.</t>
  </si>
  <si>
    <t>0466</t>
  </si>
  <si>
    <t>CANULAS OROFARINGEAS. DE PLASTICO TRANSPARENTE. O TRANSLUCIDO TIPO: GUEDEL/BERMAN. TAMAÑO: 2. LONGITUD: 70 MM.</t>
  </si>
  <si>
    <t>0482</t>
  </si>
  <si>
    <t>CANULAS OROFARINGEAS. DE PLASTICO TRANSPARENTE. O TRANSLUCIDO TIPO: GUEDEL/BERMAN. TAMA#O: 4. LONGITUD: 90 MM.</t>
  </si>
  <si>
    <t>0672</t>
  </si>
  <si>
    <t>CATETERES PARA URETER. DE PLASTICO ESTERIL DESECHABLE CON MARCA OPACA A LOS RAYOS X, FORMA DE LA PUNTA BRAASCH. CALIBRE 5 FR.</t>
  </si>
  <si>
    <t>0680</t>
  </si>
  <si>
    <t>CANULAS OROFARINGEAS. DE PLASTICO TRANSPARENTE. O TRANSLUCIDO TIPO: GUEDEL/BERMAN. TAMA¥O: 6. LONGITUD: 110 MM.</t>
  </si>
  <si>
    <t>0706</t>
  </si>
  <si>
    <t>CANULAS PARA TRAQUEOSTOMIA. CONSTAN DE CIERRE ROTATORIO CON TUBO INTERIOR INTERCAMBIABLE, TUBO EXTERIOR, PILOTO Y TUBO INTERIOR CON VALVULA TUCKER, DE PLATA. TIPO: JACKSON. CALIBRE: 00.</t>
  </si>
  <si>
    <t>0722</t>
  </si>
  <si>
    <t>0748</t>
  </si>
  <si>
    <t>CANULAS PARA TRAQUEOSTOMIA. CONSTAN DE CIERRE ROTATORIO CON TUBO INTERIOR INTERCAMBIABLE, TUBO EXTERIOR, PILOTO Y TUBO INTERIOR CON VALVULA TUCKER, DE PLATA. TIPO: JACKSON. CALIBRE: 1.</t>
  </si>
  <si>
    <t>0763</t>
  </si>
  <si>
    <t>CANULAS PARA TRAQUEOSTOMIA. CONSTAN DE CIERRE ROTATORIO CON TUBO INTERIOR INTERCAMBIABLE, TUBO EXTERIOR, PILOTO Y TUBO INTERIOR CON VALVULA TUCKER, DE PLATA. TIPO: JACKSON. CALIBRE: 2.</t>
  </si>
  <si>
    <t>0789</t>
  </si>
  <si>
    <t>CATETERES PARA CATETERISMO VENOSO CENTRAL, RADIOPACO, ESTERIL Y DESECHABLE DE POLIURETANO, QUE PERMITA RETIRAR LA AGUJA Y EL MANDRIL UNA VEZ INSTALADO, LONGITUD 60 A 70 CM, CAL 16 G, CON AGUJA DE 3.5 A 6.5 CM DE LARGO, DE PARED DELGADA CALIBRE 14 G, CON MANDRIL Y ADAPTADOR PARA VENOCLISIS LUER LOCK.</t>
  </si>
  <si>
    <t>0805</t>
  </si>
  <si>
    <t>CANULAS PARA TRAQUEOSTOMIA. CONSTAN DE CIERRE ROTATORIO CON TUBO INTERIOR INTERCAMBIABLE, TUBO EXTERIOR, PILOTO Y TUBO INTERIOR CON VALVULA TUCKER, DE PLATA. TIPO: JACKSON. CALIBRE: 3.</t>
  </si>
  <si>
    <t>0821</t>
  </si>
  <si>
    <t>CANULAS PARA TRAQUEOSTOMIA. CONSTAN DE CIERRE ROTATORIO CON TUBO INTERIOR INTERCAMBIABLE, TUBO EXTERIOR, PILOTO Y TUBO INTERIOR CON VALVULA TUCKER, DE PLATA. TIPO: JACKSON. CALIBRE: 4.</t>
  </si>
  <si>
    <t>0847</t>
  </si>
  <si>
    <t>CANULAS PARA TRAQUEOSTOMIA. CONSTAN DE CIERRE ROTATORIO CON TUBO INTERIOR INTERCAMBIABLE, TUBO EXTERIOR, PILOTO Y TUBO INTERIOR CON VALVULA TUCKER, DE PLATA. TIPO: JACKSON. CALIBRE: 5.</t>
  </si>
  <si>
    <t>0862</t>
  </si>
  <si>
    <t>CANULAS PARA TRAQUEOSTOMIA. CONSTAN DE CIERRE ROTATORIO CON TUBO INTERIOR INTERCAMBIABLE, TUBO EXTERIOR, PILOTO Y TUBO INTERIOR CON VALVULA TUCKER, DE PLATA. TIPO: JACKSON. CALIBRE: 6.</t>
  </si>
  <si>
    <t>0888</t>
  </si>
  <si>
    <t>CANULAS PARA TRAQUEOSTOMIA. CONSTAN DE CIERRE ROTATORIO CON TUBO INTERIOR INTERCAMBIABLE, TUBO EXTERIOR, PILOTO Y TUBO INTERIOR CON VALVULA TUCKER, DE PLATA. TIPO: JACKSON. CALIBRE: 7.</t>
  </si>
  <si>
    <t>CANULAS PARA TRAQUEOSTOMIA. CONSTAN DE CIERRE ROTATORIO CON TUBO INTERIOR INTERCAMBIABLE, TUBO EXTERIOR, PILOTO Y TUBO INTERIOR CON VALVULA TUCKER, DE PLATA. TIPO: JACKSON. CALIBRE: 8.</t>
  </si>
  <si>
    <t>0912</t>
  </si>
  <si>
    <t>SONDAS PARA URETRA. CON ROSCA EN LA PUNTA PARA ACOPLARSE A CANDELILLAS FILIFORMES. TIPO: PHILLIPS. CALIBRE. 14 FR.</t>
  </si>
  <si>
    <t>0920</t>
  </si>
  <si>
    <t>CANULAS PARA TRAQUEOSTOMIA, PEDIATRICA, DE CLORURO DE POLIVINILO, SIN GLOBO, RADIOPACA, CON CONECTOR INCLUIDO CON ENTRADA DE 15 MM. SIN ENDOCANULA, CON OBTURADOR Y CINTA DE FIJACION. ESTERIL Y DESECHABLE. DIAMETRO INTERNO. 4.0 MM +/-0.15 MM DIAMETRO EXTERNO. 6.1 MM +/-0.5 MM LONGITUD 41 MM +/-5 MM.</t>
  </si>
  <si>
    <t>0946</t>
  </si>
  <si>
    <t>CANULAS PARA TRAQUEOSTOMIA, PEDIATRICA, DE CLORURO DE POLIVINILO, SIN GLOBO, RADIOPACA, CON CONECTOR INCLUIDO CON ENTRADA DE 15 MM. SIN ENDOCANULA, CON OBTURADOR Y CINTA DE FIJACION. ESTERIL Y DESECHABLE. DIAMETRO INTERNO. 4.5 MM +/-0.15 MM DIAMETRO EXTERNO. 6.6 MM +/-0.5 MM LONGITUD. 45 MM +/-5 MM.</t>
  </si>
  <si>
    <t>0953</t>
  </si>
  <si>
    <t>SONDAS PARA URETRA. CON ROSCA EN LA PUNTA PARA ACOPLARSE A CANDELILLAS FILIFORMES. TIPO: PHILLIPS. CALIBRE. 16 FR.</t>
  </si>
  <si>
    <t>0979</t>
  </si>
  <si>
    <t>CANULAS PARA TRAQUEOSTOMIA, PEDIATRICA, DE CLORURO DE POLIVINILO, SIN GLOBO, RADIOPACA, CON CONECTOR INCLUIDO CON ENTRADA DE 15 MM. SIN ENDOCANULA, CON OBTURADOR Y CINTA DE FIJACION. ESTERIL Y DESECHABLE. DIAMETRO INTERNO. 5.5 MM +/-0.15 MM DIAMETRO EXTERNO. 7.8 MM +/-0.5 MM LONGITUD. 48 MM +/-5 MM.</t>
  </si>
  <si>
    <t>0995</t>
  </si>
  <si>
    <t>SONDAS PARA URETRA. CON ROSCA EN LA PUNTA PARA ACOPLARSE A CANDELILLAS FILIFORMES. TIPO: PHILLIPS. CALIBRE. 18 FR.</t>
  </si>
  <si>
    <t>1027</t>
  </si>
  <si>
    <t>SONDAS PARA URETRA. CON ROSCA EN LA PUNTA PARA ACOPLARSE A CANDELILLAS FILIFORMES. TIPO: PHILLIPS. CALIBRE. 24 FR.</t>
  </si>
  <si>
    <t>1035</t>
  </si>
  <si>
    <t>SONDAS PARA URETRA CON ROSCA EN LA PUNTA PARA ACOPLARSE A CANDELILLAS FILIFORMES. TIPO: PHILLIPS. CALIBRE. 20 FR.</t>
  </si>
  <si>
    <t>1068</t>
  </si>
  <si>
    <t>SONDAS PARA URETRA. CON ROSCA EN LA PUNTA PARA ACOPLARSE A CANDELILLAS FILIFORMES. TIPO: PHILLIPS. CALIBRE. 22 FR.</t>
  </si>
  <si>
    <t>1134</t>
  </si>
  <si>
    <t>SONDAS PARA URETRA. CON ROSCA EN LA PUNTA PARA ACLOPARSE A CANDELILLAS FILIFORMES. TIPO: PHILLIPS. CALIBRE. 10 FR.</t>
  </si>
  <si>
    <t>1175</t>
  </si>
  <si>
    <t>SONDAS PARA URETRA. CON ROSCA EN LA PUNTA PARA ACOPLARSE A CANDELILLAS FILIFORMES. TIPO: PHILLIPS. CALIBRE. 12 FR.</t>
  </si>
  <si>
    <t>1464</t>
  </si>
  <si>
    <t>CATETERES PARA ANGIOGRAFIA Y ARTERIOGRAFIA POR TECNICA PERCUTANEA. DE POLITETRAFLUORETILENO O POLIESTER. TIPO: PIGTAIL. LONGITUD. 65 CM CALIBRE. 4 FR.</t>
  </si>
  <si>
    <t>1480</t>
  </si>
  <si>
    <t>CATETERES PARA ANGIOGRAFIA Y ARTERIOGRAFIA POR TECNICA PERCUTANEA. DE POLITETRAFLUORETILENO O POLIESTER. TIPO: PIGTAIL. LONGITUD. 65 CM CALIBRE. 5 FR.</t>
  </si>
  <si>
    <t>1567</t>
  </si>
  <si>
    <t>CATETERES. PARA ANGIOGRAFIA Y ARTERIOGRAFIA POR TECNICA PERCUTANEA, DE POLITETRAFUORETILENO O POLIESTER.TIPO: PIGTAIL. LONGITUD. 90 CM CALIBRE. 6 FR.</t>
  </si>
  <si>
    <t>1571</t>
  </si>
  <si>
    <t>CATETERES PARA ANGIOGRAFIA Y ARTERIOGRAFIA POR TECNICA PERCUTANEA. DE POLITETRAFLUORETILENO O POLIESTER. TIPO: PIGTAIL. LONGITUD. 65 CM CALIBRE. 6 FR.</t>
  </si>
  <si>
    <t>1605</t>
  </si>
  <si>
    <t>CATETERES PARA ANGIOGRAFIA Y ARTERIOGRAFIA POR TECNICA PERCUTANEA. DE POLITETRAFLUORETILENO O POLIESTER. TIPO: PIGTAIL. LONGITUD. 100 CM CALIBRE. 6 FR.</t>
  </si>
  <si>
    <t>1621</t>
  </si>
  <si>
    <t>CATETERES PARA ANGIOGRAFIA Y ARTERIOGRAFIA POR TECNICA PERCUTANEA. DE POLITETRAFLUORETILENO O POLIESTER. TIPO: PIGTAIL. LONGITUD. 110 CM CALIBRE. 7 FR.</t>
  </si>
  <si>
    <t>1886</t>
  </si>
  <si>
    <t>CATETERES PARA CATETERIZACION DE ARTERIA CORONARIA IZQUIERDA, ASA 4, CALIBRE 7 FR. LONGITUD 100 CM. TIPO: JUDKINS.</t>
  </si>
  <si>
    <t>1977</t>
  </si>
  <si>
    <t>CATETERES PARA REGISTRO DE PRESION VENOSA, AURICULA IZQUIERDA, PRESION ARTERIAL SISTEMICA Y PULMONAR. DE PLASTICO CON BALON PARA FLOTACION. TIPO: SWAN-GANZ. LONGITUD 110 CM CALIBRE. 7 FR.</t>
  </si>
  <si>
    <t>2124</t>
  </si>
  <si>
    <t>CATETERES PARA REGISTRO DE PRESION VENOSA, DE AURICULA DERECHA, PRESION ARTERIAL SISTEMICA Y PULMONAR. DE PLASTICO, CON BALON DE FLOTACION, CON TERMISTOR PARA MEDIR EL GASTO CARDIACO POR TERMODILUCION. TIPO: SWANZ GANZ. LONGITUD. 110 CM CALIBRE. 5 FR AURICULA IZQUIERDA.</t>
  </si>
  <si>
    <t>2181</t>
  </si>
  <si>
    <t>CATETERES PARA REGISTRO DE PRESION VENOSA, DE AURICULA DERECHA, PRESION ARTERIAL SISTEMICA Y PULMONAR. DE PLASTICO, CON BALON DE FLOTACION, CON TERMISTOR PARA MEDIR EL GASTO CARDIACO POR TERMODILUCION. TIPO: SWANZ GANZ. LONGITUD. 110 CM CALIBRE. 7 FR AURICULA IZQUIERDA.</t>
  </si>
  <si>
    <t>2884</t>
  </si>
  <si>
    <t>CATETERES EPIDURAL CON ADAPTADOR GUIA, ESTERIL, DESECHABLE, CALIBRE 18 G O 19 G, DE MATERIAL PLASTICO FLEXIBLE, RADIOPACO, RESISTENTE A ACODADURAS CON MARCAS INDELEBLES CM A CM, INICIANDO A PARTIR DE 4.8 A 5.5 CM, DEL PRIMER ORIFICIO PROXIMAL HASTA 20 CM CON PUNTA ROMA SIN ORIFICIO, CON BORDES UNIFORMEMENTE REDONDEADOS, CON ORIFICIOS LATERALES DISTRIBUIDOS EN FORMA ESPIRAL EN 1 1/2 CM A PARTIR DE LA PUNTA PROXIMAL Y CON LONGITUD DE 900 A 1050 MM.</t>
  </si>
  <si>
    <t>3007</t>
  </si>
  <si>
    <t>CANULAS PARA SUCCION INTRACARDIACA VENTRICULAR. CORTA ADULTO</t>
  </si>
  <si>
    <t>3015</t>
  </si>
  <si>
    <t>CANULAS PARA SUCCION INTRACARDIACA VENTRICULAR. LARGA ADULTO.</t>
  </si>
  <si>
    <t>3106</t>
  </si>
  <si>
    <t>CATETERES URETERALES EN DOBLE "J". DE ELASTOMERO DE SILICON, ESTERILES. LONGITUD. 26 CM. CALIBRE 6 FR.</t>
  </si>
  <si>
    <t>3304</t>
  </si>
  <si>
    <t>CANULAS OROFARINGEAS. DE PLASTICO TRANSPARENTE. O TRANSLUCIDO TIPO: GUEDEL/BERMAN. TAMAÑO: 00. LONGITUD: 40 MM.</t>
  </si>
  <si>
    <t>3312</t>
  </si>
  <si>
    <t>CANULAS OROFARINGEAS. DE PLASTICO TRANSPARENTE. O TRANSLUCIDO TIPO: GUEDEL/BERMAN. TAMA#O: 1. LONGITUD: 60 MM.</t>
  </si>
  <si>
    <t>3320</t>
  </si>
  <si>
    <t>CANULAS OROFARINGEAS. DE PLASTICO TRANSPARENTE. O TRANSLUCIDO TIPO: GUEDEL/BERMAN. TAMA#O: 3. LONGITUD: 80 MM.</t>
  </si>
  <si>
    <t>3346</t>
  </si>
  <si>
    <t>CANULAS OROFARINGEAS. DE PLASTICO TRANSPARENTE. O TRANSLUCIDO TIPO: GUEDEL/BERMAN. TAMA¥O: 5. LONGITUD: 100 MM.</t>
  </si>
  <si>
    <t>3387</t>
  </si>
  <si>
    <t>CANULAS PARA EMBOLECTOMIA. ESTERILES Y DESECHABLES TIPO: FOGARTY LONGITUD 80 CM. CALIBRE 3 FR.</t>
  </si>
  <si>
    <t>3403</t>
  </si>
  <si>
    <t>CANULAS PARA EMBOLECTOMIA. ESTERILES Y DESECHABLES TIPO: FOGARTY LONGITUD 80 CM. CALIBRE 4 FR.</t>
  </si>
  <si>
    <t>3429</t>
  </si>
  <si>
    <t>CANULAS PARA EMBOLECTOMIA. ESTERILES Y DESECHABLES TIPO: FOGARTY LONGITUD 80 CM, CALIBRE 6 FR.</t>
  </si>
  <si>
    <t>3437</t>
  </si>
  <si>
    <t>CANULAS PARA EMBOLECTOMIA ESTERILES Y DESECHABLES. TIPO: FOGARTY LONGITUD 80 CM. CALIBRE 7 FR.</t>
  </si>
  <si>
    <t>3726</t>
  </si>
  <si>
    <t>CANULAS PARA DRENAJE TORACICO CON MARCA RADIOPACA LONGITUD 45 CM. CALIBRE 28 FR.</t>
  </si>
  <si>
    <t>3759</t>
  </si>
  <si>
    <t>CANULAS PARA DRENAR VENAS CAVAS. RECTA CALIBRE 18 FR.</t>
  </si>
  <si>
    <t>3767</t>
  </si>
  <si>
    <t>CANULAS PARA DRENAR VENAS CAVAS. RECTA CALIBRE 20 FR.</t>
  </si>
  <si>
    <t>3775</t>
  </si>
  <si>
    <t>CANULAS PARA DRENAR VENAS CAVAS. RECTA CALIBRE 22 FR.</t>
  </si>
  <si>
    <t>3783</t>
  </si>
  <si>
    <t>CANULAS PARA DRENAR VENAS CAVAS. RECTA CALIBRE 24 FR.</t>
  </si>
  <si>
    <t>3791</t>
  </si>
  <si>
    <t>CANULAS PARA DRENAR VENAS CAVAS. RECTA CALIBRE 26 FR.</t>
  </si>
  <si>
    <t>3809</t>
  </si>
  <si>
    <t>CANULAS PARA DRENAR VENAS CAVAS. RECTA CALIBRE 28 FR.</t>
  </si>
  <si>
    <t>3817</t>
  </si>
  <si>
    <t>CANULAS PARA DRENAR VENAS CAVAS. RECTA CALIBRE 30 FR.</t>
  </si>
  <si>
    <t>3825</t>
  </si>
  <si>
    <t>CANULAS PARA DRENAR VENAS CAVAS. RECTA CALIBRE 32 FR.</t>
  </si>
  <si>
    <t>3833</t>
  </si>
  <si>
    <t>CANULAS PARA DRENAR VENAS CAVAS. RECTA CALIBRE 34 FR.</t>
  </si>
  <si>
    <t>3841</t>
  </si>
  <si>
    <t>CANULAS PARA DRENAR VENAS CAVAS. RECTA CALIBRE 36 FR.</t>
  </si>
  <si>
    <t>3858</t>
  </si>
  <si>
    <t>CANULAS PARA DRENAR VENAS CAVAS. RECTA CALIBRE 38 FR.</t>
  </si>
  <si>
    <t>3866</t>
  </si>
  <si>
    <t>CANULAS PARA DRENAR VENAS CAVAS. RECTA CALIBRE 40 FR.</t>
  </si>
  <si>
    <t>3874</t>
  </si>
  <si>
    <t>CANULAS PARA PERFUSION AORTICA. RECTA CALIBRE 12 FR.</t>
  </si>
  <si>
    <t>3924</t>
  </si>
  <si>
    <t>CANULAS PARA PERFUSION AORTICA. RECTA CALIBRE 22 FR.</t>
  </si>
  <si>
    <t>3932</t>
  </si>
  <si>
    <t>CANULAS PARA PERFUSION AORTICA RECTA CALIBRE 24 FR.</t>
  </si>
  <si>
    <t>3940</t>
  </si>
  <si>
    <t>CANULAS PARA SUCCION INTRACARDIACA VENTRICULAR LARGA-PEDIATRICA.</t>
  </si>
  <si>
    <t>4419</t>
  </si>
  <si>
    <t>CANULAS PARA EMBOLECTOMIA ESTERILES Y DESECHABLES. TIPO: FOGARTY LONGITUD 80 CM. CALIBRE 5 FR.</t>
  </si>
  <si>
    <t>4559</t>
  </si>
  <si>
    <t>CATETERES PARA ANGIOGRAFIA Y ARTERIOGRAFIA, POR	TECNICA PERCUTANEA. DE POLITETRAFLUORETILENO O POLIESTER, CALIBRE 5 FR, LONGITUD 80 CM Y GUIA DE 0.6 MM. TIPO: PIGTAIL.</t>
  </si>
  <si>
    <t>4625</t>
  </si>
  <si>
    <t>CATETER FEMORAL VISCERAL CON DOS ORIFICIOS LATERALES Y UNO DISTAL CAL 7 FR. LONG 65 CM. TIPO RENAL.</t>
  </si>
  <si>
    <t>4922</t>
  </si>
  <si>
    <t>SONDAS DE LATEX, PUNTA REDONDA. TIPO NELATON. LONGITUD. 40 CM CALIBRE 26 FR.</t>
  </si>
  <si>
    <t>4930</t>
  </si>
  <si>
    <t>SONDAS DE LATEX, PUNTA REDONDA. TIPO NELATON. LONGITUD. 40 CM CALIBRE 28 FR.</t>
  </si>
  <si>
    <t>4948</t>
  </si>
  <si>
    <t>SONDAS DE LATEX, PUNTA REDONDA. TIPO NELATON. LONGITUD. 40 CM CALIBRE 30 FR.</t>
  </si>
  <si>
    <t>5010</t>
  </si>
  <si>
    <t>CATETERES PARA SUMINISTRO DE OXIGENO. CON TUBO DE CONEXION Y CANULA NASAL. DE PLASTICO, CON DIAMETRO INTERNO DE 2 MM. LONGITUD. 180 CM.</t>
  </si>
  <si>
    <t>5879</t>
  </si>
  <si>
    <t>CANULAS PARA PERFUSION AORTICA. ANGULADA CALIBRE 22 FR.</t>
  </si>
  <si>
    <t>5887</t>
  </si>
  <si>
    <t>CANULAS PARA PERFUSION AORTICA ANGULADA CALIBRE 24 FR.</t>
  </si>
  <si>
    <t>5978</t>
  </si>
  <si>
    <t>CANULAS PARA CARDIOPLEJIA ANTEROGRADA, CALIBRE 12 FR, LONGITUD 20 CM.</t>
  </si>
  <si>
    <t>6448</t>
  </si>
  <si>
    <t>CATETERES PARA DILATACION DE VALVULA MITRAL CON GLOBO DE 28 MM X 25 MM DE LARGO. TIPO: INOUE. LONGITUD 70 CM CALIBRE 12 FR.</t>
  </si>
  <si>
    <t>6463</t>
  </si>
  <si>
    <t>CATETER PARA EXTRACCION DE CALCULOS DE VIAS BILIARES, CON DOBLE VIA. LONGITUD. 200 CM CALIBRE. 4.8 FR BALON. 2 ML.</t>
  </si>
  <si>
    <t>6471</t>
  </si>
  <si>
    <t>CATETER PARA EXTRACCION DE CALCULOS DE VIAS BILIARES, CON DOBLE VIA. LONGITUD. 200 CM CALIBRE. 6.8 FR BALON. 2 ML.</t>
  </si>
  <si>
    <t>6554</t>
  </si>
  <si>
    <t>CATETER PARA DIAGNOSTICO, TETRAPOLAR, PARA REGISTRO DEL HAZ DE HIS, CALIBRE 6 FR, CON ESPACIOS INTERELECTRODO DE 5 MM, CURVA, TIPO: JOSEPHSON O COURNAND, ESTERIL Y DESECHABLE.</t>
  </si>
  <si>
    <t>6638</t>
  </si>
  <si>
    <t>CATETERES PARA VASOS UMBILICALES. RADIOPACOS, DE CLORURO DE POLIVINILO, O POLIURETANO. ESTERILES Y DESECHABLES. LONGITUD: 35 A 38 CM. CALIBRE: 3.5 FR. CON ACOTACIONES A 5, 10 Y 15 CM..</t>
  </si>
  <si>
    <t>6646</t>
  </si>
  <si>
    <t>CATETERES PARA VASOS UMBILICALES. RADIOPACOS, DE CLORURO DE POLIVINILO, O POLIURETANO. ESTERILES Y DESECHABLES. LONGITUD: 35 A 38 CM. CALIBRE: 5.0 FR. CON ACOTACIONES A 5, 10 Y 15 CM.</t>
  </si>
  <si>
    <t>6653</t>
  </si>
  <si>
    <t>CATETERES PARA CATETERISMO VENOSO CENTRAL, CALIBRE 7 FR X 20 CM DE LONGITUD, DE POLIURETANO O SILICON, PUNTA FLEXIBLE, RADIOPACO, CON DOS LUMENES INTERNOS, DISTAL CALIBRE 16 G O 18 G Y PROXIMAL CALIBRE 14 G O 16 G O 18 G, DISPOSITIVO DE FIJACION AJUSTABLE CON MINIMO UNA CAPSULA DE INYECCION Y EQUIPO DE COLOCACION QUE CONTIENE: JERINGA CON CAPACIDAD MINIMA DE 5 CC, AGUJA CALIBRE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t>
  </si>
  <si>
    <t>6661</t>
  </si>
  <si>
    <t>CATETERES PARA CATETERISMO VENOSO CENTRAL, CALIBRE 7 FR X 20 CM DE LONGITUD, DE POLIURETANO O SILICON, PUNTA FLEXIBLE, RADIOPACO, CON TRES LUMENES INTERNOS, DISTAL CALIBRE 16 G, MEDIO CALIBRE 18 G Y PROXIMAL CALIBRE 18 G, DISPOSITIVO DE FIJACION AJUSTABLE CON MINIMO DOS CAPSULAS DE INYECCION Y EQUIPO DE COLOCACION QUE CONTIENE: JERINGA CON CAPACIDAD MINIMA DE 5 CC, AGUJA CALIBRE 17 G O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t>
  </si>
  <si>
    <t>6885</t>
  </si>
  <si>
    <t>CATETERES PARA CATETERISMO VENOSO CENTRAL, CALIBRE 5 FR X 20 CM DE LONGITUD, DE POLIURETANO O SILICON, PUNTA FLEXIBLE, RADIOPACO, CON UN LUMEN INTERNO, DISTAL CALIBRE 16 G, DISPOSITIVO DE FIJACION AJUSTABLE Y EQUIPO DE COLOCACION QUE CONTIENE: JERINGA CON CAPACIDAD MINIMA DE 5 cc, AGUJA CALIBRE 16 G ¢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t>
  </si>
  <si>
    <t>6901</t>
  </si>
  <si>
    <t>CATETERES MULTIPROPOSITO PUNTA A2, ESTERIL Y DESECHABLE. LONGITUD 65 CM. CALIBRE 5 FR.</t>
  </si>
  <si>
    <t>6935</t>
  </si>
  <si>
    <t>CANULAS PARA TRAQUEOSTOMIA, PEDIATRICA, DE CLORURO DE POLIVINILO, SIN GLOBO, RADIOPACA, CON CONECTOR INCLUIDO CON ENTRADA DE 15 MM. SIN ENDOCANULA, CON OBTURADOR Y CINTA DE FIJACION. ESTERIL Y DESECHABLE. DIAMETRO INTERNO. 3.5 MM +/-0.15 MM D.E. 5.3 MM +/-0.5 MM LONGITUD. 40 MM +/-5 MM.</t>
  </si>
  <si>
    <t>6943</t>
  </si>
  <si>
    <t>CATETERES DE SILICON, DE 1 LUMEN, CON TAPON, ESTERIL, DESECHABLE CALIBRE 9.6 FR. Y 75 CM DE LONGITUD, CON COJINETE DE POLIESTER CON CONECTOR LUER-LOCK, CON PINZA OBTURADORA Y CON INTRODUCTOR DE 10 FR TIPO: HICKMAN.</t>
  </si>
  <si>
    <t>6950</t>
  </si>
  <si>
    <t>CATETERES DE SILICON, DE 2 LUMENES, CON TAPON, ESTERIL, DESECHABLE CALIBRE 12 FR. Y 90 CM DE LONGITUD, CON COJINETE DE POLIESTER CON CONECTOR LUER-LOCK, CON PINZA OBTURADORA Y CON INTRODUCTOR DE 12.5 FR TIPO: HICKMAN.</t>
  </si>
  <si>
    <t>7024</t>
  </si>
  <si>
    <t>CATETERES PARA DIALISIS PERITONEAL CRONICA. DE INSTALACION SUBCUTANEA, BLANDO, DE SILICON, CON DOS COJINETES DE POLIESTER O DACRON, CON CONECTOR CON TAPON, SEGURO, CON BANDA RADIOPACA. ESTERIL Y DESECHABLE. TIPO: TENCKHOFF. TAMAÑO ADULTO. EL TAMAÑO DEL CATETER SERA SELECCIONADO POR LAS INSTITUCIONES.</t>
  </si>
  <si>
    <t>7032</t>
  </si>
  <si>
    <t>CATETERES PARA DIALISIS PERITONEAL CRONICA. DE INSTALACION SUBCUTANEA, BLANDO, DE SILICON, CON DOS COJINETES DE POLIESTER O DACRON, CON CONECTOR CON TAPON, SEGURO, CON BANDA RADIOPACA. ESTERIL Y DESECHABLE. TIPO: TENCKHOFF. TAMAÑO PEDIATRICO. EL TAMAÑO DEL CATETER SERA SELECCIONADO POR LAS INSTITUCIONES.</t>
  </si>
  <si>
    <t>7149</t>
  </si>
  <si>
    <t>CATETER VISCERAL FEMORAL DE0.038", CON UN ORIFICIO, ES-TERIL CAL 6 FR Y DE LON G 65CM MODELO COBRA AI.</t>
  </si>
  <si>
    <t>7172</t>
  </si>
  <si>
    <t>CATETER PARA ANGIOGRAFIA YARTERIOGRAFIA POR TECNICAPERCUTANEA, DE POLITETRA FLUORETILENO ALTO FLUJO ANGULADO145 GRADOS CAL 7 FR LONG110 CM TIPO PIGTAIL. .</t>
  </si>
  <si>
    <t>7198</t>
  </si>
  <si>
    <t>CATETERES PARA CATETERIZACION DE ARTERIAS CORONARIAS, CAROTIDEA, MAMARIA INTERNA Y VASOS RENALES, RADIOPACO, DE POLIESTER, CON PUNTA CURVA 2,5 CM TRES ORIFICIOS LONGITUD 110 CM. CALIBRE 7 FR.</t>
  </si>
  <si>
    <t>7206</t>
  </si>
  <si>
    <t>CATETERES PARA CATETERIZACION DE ARTERIAS CORONARIAS, CAROTIDEA, MAMARIA INTERNA Y VASOS RENALES, RADIOPACO, DE POLIESTER, CON PUNTA CURVA 2,5 CM. TRES ORIFICIOS LONGITUD 65 CM. CALIBRE 6 FR.</t>
  </si>
  <si>
    <t>7248</t>
  </si>
  <si>
    <t>CATETER FEMORAL VISCERAL ASA I (0.038") CON UN ORIFICIO, ESTERIL TIPO: COBRA. LONGITUD 80 CM. CALIBRE 6 FR.</t>
  </si>
  <si>
    <t>7354</t>
  </si>
  <si>
    <t>CATETERES PARA CATETERIZACION DE PUENTES AORTOCORONARIOS IZQUIERDOS. LONGITUD 100 CM. CALIBRE 7 FR.</t>
  </si>
  <si>
    <t>7362</t>
  </si>
  <si>
    <t>CATETERES PARA CATETERIZACION DE PUENTES AORTOCORONARIOS DERECHOS LONGITUD 100 CM. CALIBRE 7 FR.</t>
  </si>
  <si>
    <t>7529</t>
  </si>
  <si>
    <t>CATETERES PARA DILATACION DE VALVULAS CARDIACAS CON GLOBO 18 MM X 30 MM DE LARGO LONGITUD 100 CM. CALIBRE 9 FR.</t>
  </si>
  <si>
    <t>7610</t>
  </si>
  <si>
    <t>CATETERES GUIA PARA ARTERIA CORONARIA IZQUIERDA, ASA 4.0 CM. TIPO: JUDKINS. LONGITUD 100 CM. CALIBRE 8 FR.</t>
  </si>
  <si>
    <t>7685</t>
  </si>
  <si>
    <t>CATETERES PARA ANGIOGRAFIA Y ARTERIOGRAFIA CAROTIDEA IZQUIERDA, POR TECNICA PERCUTANEA. CON TRES ORIFICIOS, DESECHABLE. LONGITUD 110 CM. CALIBRE. 6 FR.</t>
  </si>
  <si>
    <t>7701</t>
  </si>
  <si>
    <t>CATETERES PARA ANGIOGRAFIA Y TOMOGRAFIA CEREBRAL. CON TRES ORIFICIOS, DESECHABLE TIPO HEAD HUNTER. LONGITUD 110 CM. CALIBRE 6 FR.</t>
  </si>
  <si>
    <t>7875</t>
  </si>
  <si>
    <t>CATETERES DE SILICON DE DOS LUMENES CON TAPON ESTERIL DESECHABLE CALIBRE 7 FR LONGITUD 90 CM TIPO HICHMAN.</t>
  </si>
  <si>
    <t>7974</t>
  </si>
  <si>
    <t>CATETER PARA NEUMOTORAX CON VALVULA DE HEIMLICH CON AGUJA 18 G CALIBRE 8 FR.</t>
  </si>
  <si>
    <t>8022</t>
  </si>
  <si>
    <t>CATETER PARA ABLACION POR RADIOFRECUENCIA, CALIBRE 7 FR., TETRAPOLAR CON ELECTRODO DISTAL DE 4 MM. Y PUNTA DIRIGIBLE, CON SENSOR DE TEMPERATURA. ESTERIL Y DESECHABLE. *SEGUN MARCA Y MODELO DEL EQUIPO. CONSUMIBLE PARA LA UNIDAD DE ELECTROTERAPIA POR RADIOFRECUENCIA PARA ABLACION DE ARRITMIAS CARDIACAS. CLAVE 531 925 0196.PRESENTACION: PIEZA.</t>
  </si>
  <si>
    <t>8063</t>
  </si>
  <si>
    <t>CATETERES PARA SUBCLAVIA, DE SILICON, DOBLE LUMEN, ESTERIL Y DESECHABLE. LONGITUD. 30 CM CALIBRE. 7 FR.</t>
  </si>
  <si>
    <t>8089</t>
  </si>
  <si>
    <t>SONDAS PARA ALIMENTACION. DE PLASTICO TRANSPARENTE, ESTERIL, DESECHABLE, CON UN ORIFICIO EN EL EXTREMO PROXIMAL Y OTRO EN LOS PRIMEROS 2 CM. TAMAÑO. INFANTIL LONGITUD. 38.5 CM CALIBRE. 8 FR.</t>
  </si>
  <si>
    <t>8097</t>
  </si>
  <si>
    <t>CATETERES GUIA PARA ARTERIA CORONARIA DERECHA, ASA 4 CM, TIPO: JUDKINS. LONGITUD.100 CM CALIBRE. 8 FR.</t>
  </si>
  <si>
    <t>8121</t>
  </si>
  <si>
    <t>SONDA PARA DRENAJE URINARIO DE PERMANENCIA PROLONGADA. DE ELASTOMERO DE SILICON, CON GLOBO DE AUTORRETENCION DE 5 ML. ESTERIL Y DESECHABLE. TIPO: FOLEY DE DOS VIAS. CALIBRE: 14 FR.</t>
  </si>
  <si>
    <t>8139</t>
  </si>
  <si>
    <t>SONDA PARA DRENAJE URINARIO DE PERMANENCIA PROLONGADA. DE ELASTOMERO DE SILICON, CON GLOBO DE AUTORRETENCION DE 5 ML. ESTERIL Y DESECHABLE. TIPO: FOLEY DE DOS VIAS. CALIBRE: 16 FR.</t>
  </si>
  <si>
    <t>8147</t>
  </si>
  <si>
    <t>SONDA PARA DRENAJE URINARIO DE PERMANENCIA PROLONGADA. DE ELASTOMERO DE SILICON, CON GLOBO DE AUTORRETENCION DE 5 ML. ESTERIL Y DESECHABLE. TIPO: FOLEY DE DOS VIAS. CALIBRE: 18 FR.</t>
  </si>
  <si>
    <t>8154</t>
  </si>
  <si>
    <t>SONDA PARA DRENAJE URINARIO DE PERMANENCIA PROLONGADA. DE ELASTOMERO DE SILICON, CON GLOBO DE AUTORRETENCION DE 5 ML. ESTERIL Y DESECHABLE. TIPO: FOLEY DE DOS VIAS. CALIBRE: 20 FR.</t>
  </si>
  <si>
    <t>8162</t>
  </si>
  <si>
    <t>SONDA PARA DRENAJE URINARIO DE PERMANENCIA PROLONGADA. DE ELASTOMERO DE SILICON, CON GLOBO DE AUTORRETENCION DE 5 ML. ESTERIL Y DESECHABLE. TIPO: FOLEY DE DOS VIAS. CALIBRE: 24 FR.</t>
  </si>
  <si>
    <t>8204</t>
  </si>
  <si>
    <t>TUBOS. ENDOTRAQUEALES DE PLASTICO GRADO MEDICO, TRANSPARENTE, CON GLOBO Y ESPIRAL DE ALAMBRE, CON BALON Y CONECTOR, OPACO A LOS RAYOS X. ESTERIL.ONGITUD. 28-30 CM CALIBRE 30 FR.</t>
  </si>
  <si>
    <t>8220</t>
  </si>
  <si>
    <t>TUBOS ENDOTRAQUEALES, SIN GLOBO. DE ELASTOMERO DE SILICON TRANSPARENTE, GRADUADOS, CON MARCA RADIOPACA, ESTERILES Y DESECHABLES. DIAMETRO INTERNO: CALIBRE: 2.0 MM 8 FR.</t>
  </si>
  <si>
    <t>8238</t>
  </si>
  <si>
    <t>TUBOS ENDOTRAQUEALES, SIN GLOBO. DE ELASTOMERO DE SILICON TRANSPARENTE, GRADUADOS, CON MARCA RADIOPACA, ESTERILES Y DESECHABLES. DIAMETRO INTERNO: CALIBRE: 2.5 MM 10 FR.</t>
  </si>
  <si>
    <t>8725</t>
  </si>
  <si>
    <t>CANULAS PARA TRAQUEOSTOMIA, PEDIATRICA, DE CLORURO DE POLIVINILO, SIN GLOBO, RADIOPACA, CON CONECTOR INCLUIDO CON ENTRADA DE 15 MM. SIN ENDOCANULA, CON OBTURADOR Y CINTA DE FIJACION. ESTERIL Y DESECHABLE. DIAMETRO INTERNO. 5.0 MM +/- 0.15 MM, DIAMETRO EXTERNO. 7.4 MM +/- 0.5 MM, LONGITUD. 45 MM +/- 5 MM.</t>
  </si>
  <si>
    <t>8758</t>
  </si>
  <si>
    <t>SONDAS PARA NUTRICION ENTERAL, DE POLIURETANO, RADIOPACA, BOLSA CON PUNTA DE TUNGSTENO DE 3 G POR 114.3 CM CON GUIA METALICA, BOLSA DE PLASTICO Y UNA SONDA POR BOLSA .ESTERIL. 8 FR.</t>
  </si>
  <si>
    <t>8766</t>
  </si>
  <si>
    <t>SONDAS PARA NUTRICION ENTERAL, DE POLIURETANO, RADIOPACA, CON PUNTA DE TUNGSTENO DE 3 G POR 114.3 CM CON GUIA METALICA, BOLSA DE PLASTICO Y UNA SONDA POR BOLSA. ESTERIL. 10 FR.</t>
  </si>
  <si>
    <t>8774</t>
  </si>
  <si>
    <t>SONOTRODOS PARA NUTRICION ENTERAL, DE POLIURETANO, RADIOPACA, CON PUNTA DE TUNGSTENO DE 3 G POR 114.3 CM CON GUIA METALICA, BOLSA DE PLASTICO Y UNA SONDA POR BOLSA. ESTERIL. 12 FR.</t>
  </si>
  <si>
    <t>8782</t>
  </si>
  <si>
    <t>CATETER VENOSO, SUBCUTANEO, IMPLANTABLE, CONTIENE; UN CONTENEDOR METALICO DE TITANIO CON MEMBRANA DE SILICON PARA PUNCIONAR Y UN CATETER DE ELASTOMERO DE SILICON, PARA LA ADMINISTRACION DE BOLO O INFUSION CONTINUA. ESTERIL Y DESECHABLE. CALIBRE. 5 FR.</t>
  </si>
  <si>
    <t>9442</t>
  </si>
  <si>
    <t>CATETER ANGIOGRAFICO NIH CONDOS MARCAS RADIOPACOS A 1 CMDE SEPARACION, CAL 5 FR LONG50 CM.</t>
  </si>
  <si>
    <t>9475</t>
  </si>
  <si>
    <t>CATETER ANGIOGRAFICO NIH CONDOS MARCAS RADIOPACOS A 1 CMDE SEPARACION, CAL 6 FR LONG100 CM.</t>
  </si>
  <si>
    <t>9590</t>
  </si>
  <si>
    <t>CATETERES GUIA CORONARIO IZQUIERDO CON PUNTA SUAVE MARCADA CON 2 ORIFICIOS LATERALES, ASA 3.5 MM, 8 FR DE 100 CM DE LARGO TIPO-JUDKINS.</t>
  </si>
  <si>
    <t>9608</t>
  </si>
  <si>
    <t>CATETERES GUIA, CORONARIA DERECHA CON PUNTA SUAVE, MARCADA CON 2 ORIFICIOS LATERALES, ASA DE 3.5 MM 8 FR, DE 100 CM DE LARGO. TIPO: JUDKINS.</t>
  </si>
  <si>
    <t>9707</t>
  </si>
  <si>
    <t>CATETERES PARA VALVULOPLASTIA, CON GLOBO DE 10.0 MM DE DIAMETRO. LONGITUD. 20 MM CALIBRE 5 FR.</t>
  </si>
  <si>
    <t>9905</t>
  </si>
  <si>
    <t>CATETERES BIOTOMO PARA BIOPSIA MIOCARDICA, DESECHABLE LONGITUD. 104 CM CALIBRE. 7 FR.</t>
  </si>
  <si>
    <t>9913</t>
  </si>
  <si>
    <t>CATETERES BIOTOMO PARA BIOPSIA MIOCARDICA, DESECHABLE. LONGITUD 45 CM CALIBRE. 7 FR.</t>
  </si>
  <si>
    <t>168</t>
  </si>
  <si>
    <t>0077</t>
  </si>
  <si>
    <t>SONDAS PARA ASPIRAR SECRECIONES. DE PLASTICO, ECON VALVULA DE CONTROL. ESTERIL Y DESECHABLE. TAMANO. ADULTO LONGITUD. 55 CM CALIBRE. 18 FR DIAMETRO EXTERNO 6.0 MM.</t>
  </si>
  <si>
    <t>0085</t>
  </si>
  <si>
    <t>SONDAS PARA ASPIRAR SECRECIONES. DE PLASTICO, ECON VALVULA DE CONTROL. ESTERIL Y DESECHABLE. TAMANO. INFANTIL LONGITUD. 55 CM CALIBRE. 10 FR DIAMETRO EXTERNO 3.3 MM.</t>
  </si>
  <si>
    <t>0366</t>
  </si>
  <si>
    <t>CATETERES PARA SEPTOSTOMIA. DE POLIESTER, PUNTA CERRADA, CON GLOBO Y DOBLE LUMEN, RADIOPACO. TIPO: RASHKIND. LONGITUD. 50 CM CALIBRE. 4 FR.</t>
  </si>
  <si>
    <t>CATETERES PARA CATETERISMO VENOSO CENTRAL,RADIOPACO ESTERIL Y DESECHABLE, DE POLIURETANO, LONG 30.5 CM CAL 18 G, CON AGUJA DE 5.2 A 6.5 CM DE LARGO, DE PARED DELGADA CALIBRE 16 G, CON MANDRIL Y ADAPTADOR PARA VENOCLISIS LUER LOCK.</t>
  </si>
  <si>
    <t>0945</t>
  </si>
  <si>
    <t>CANULAS PARA TRAQUEOSTOMIA, ADULTO, DE CLORURO DE POLIVINILO, CON BALON, CURVADA, CINTA DE FIJACION, GLOBO DE BAJA PRESION Y ALTO VOLUMEN, OPACA A LOS RAYOS X, CON ENDOCANULA, PLACA DE RETENCION DE LA ENDOCANULA Y GUIA DE INSERCION. ESTERIL Y DESECHABLE. DIAMETRO INTERNO. 7.0 MM +/- 0.2 MM DIAMETRO EXTERNO. 9.4 MM +/- 0.6 MM LONGITUD. 70 MM +/- 5 MM.</t>
  </si>
  <si>
    <t>1125</t>
  </si>
  <si>
    <t>SONDAS PARA URETRA. CON ROSCA EN LA PUNTA PARA ACOPLARSE A CANDELILLAS FILIFORMES. TIPO: PHILLIPS. CALIBRE. 8 FR.</t>
  </si>
  <si>
    <t>1356</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</si>
  <si>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5.0 MM CALIBRE. 20 FRP</t>
  </si>
  <si>
    <t>1430</t>
  </si>
  <si>
    <t>TUBOS ENDOTRAQUEALES, DE PLASTICO GRADO MEDICO, TRANSPARENTE, CON GLOBO Y ESPIRAL DE ALAMBRE, CON BALON Y CONECTOR, OPACO A LOS RAYOS X, ESTERIL. LONGITUD. 32 - 36 CM CALIBRE 32 FR.</t>
  </si>
  <si>
    <t>1455</t>
  </si>
  <si>
    <t>TUBOS ENDOTRAQUEALES, SIN GLOBO. DE ELASTOMERO DE SILICON TRANSPARENTE, GRADUADOS, CON MARCA RADIOPACA, ESTERILES Y DESECHABLES. DIAMETRO INTERNO: CALIBRE: 3.0 MM 12 FR.</t>
  </si>
  <si>
    <t>SONDAS DE LATEX, PUNTA REDONDA. TIPO NELATON.LONGITUD. 40 CM CALIBRE 8 FR.</t>
  </si>
  <si>
    <t>1844</t>
  </si>
  <si>
    <t>TUBOS ENDOTRAQUEALES, DE PLASTICO GRADO MEDICO, 	TRANSPARENTE, CON GLOBO Y ESPIRAL DE ALAMBRE, CON BALON Y CONECTOR, OPACO A LOS RAYOS X, ESTERIL.	 LONGITUD. 32 - 36 CM CALIBRE 34 FR.</t>
  </si>
  <si>
    <t>1893</t>
  </si>
  <si>
    <t>TUBOS ENDOTRAQUEALES, DE PLASTICO GRADO MEDICO, 	TRANSPARENTE, CON GLOBO Y ESPIRAL DE ALAMBRE, CON 	BALON Y CONECTOR, OPACO A LOS RAYOS X, ESTERIL. LONGITUD. 32 - 36 CM CALIBRE 36 FR</t>
  </si>
  <si>
    <t>1943</t>
  </si>
  <si>
    <t>TUBOS ENDOTRAQUEALES, DE PLASTICO GRADO MEDICO, TRANSPARENTE, CON GLOBO Y ESPIRAL DE ALAMBRE, CON BALON Y CONECTOR, OPACO A LOS RAYOS X, ESTERIL. 	 LONGITUD. 32 - 36 CM CALIBRE 38 FR.</t>
  </si>
  <si>
    <t>2214</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</si>
  <si>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5.5 MM CALIBRE. 22 FR</t>
  </si>
  <si>
    <t>2446</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</si>
  <si>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6.0 MM CALIBRE. 24 FR.</t>
  </si>
  <si>
    <t>2453</t>
  </si>
  <si>
    <t>CATETERES PARA CATETERISMO VENOSO CENTRAL, RADIOPACO, ESTERIL Y DESECHABLE DE POLIURETANO, QUE PERMITA RETIRAR LA AGUJA Y EL MANDRIL UNA VEZ INSTALADO, LONGITUD 30.5 CM CALIBRE 16 G CON AGUJA DE 5.2 CM A 6.5 CM DE LARGO, DE PARED DELGADA CALIBRE 14 G, CON MANDRIL Y ADAPTADOR PARA VENOCLISIS LUER LOCK.</t>
  </si>
  <si>
    <t>2495</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</si>
  <si>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6.5 MM CALIBRE. 26 FR.</t>
  </si>
  <si>
    <t>2511</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</si>
  <si>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t>
  </si>
  <si>
    <t>2529</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</si>
  <si>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t>
  </si>
  <si>
    <t>2537</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</si>
  <si>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t>
  </si>
  <si>
    <t>2552</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</si>
  <si>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8.5 MM CALIBRE. 34 FR.</t>
  </si>
  <si>
    <t>2560</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</si>
  <si>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t>
  </si>
  <si>
    <t>2578</t>
  </si>
  <si>
    <t>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t>
  </si>
  <si>
    <t>2594</t>
  </si>
  <si>
    <t>TUBOS ENDOTRAQUEALES. DE PLASTICO GRADO MEDICO, CON MARCA RADIOPACA, ESTERILES, DESECHABLES, CON GLOBO DE ALTO VOLUMEN Y BAJA PRESION, INCLUYE UNA VALVULA, UN CONECTOR Y UNA ESCALA EN MM PARADETERMINAR LA PROFUNDIDAD DE LA COLOCACION DEL TUBO. CON ORIFICIO TIPO: MURPHY. EMPAQUE INDIVIDUAL. DIAMETRO INTERNO. 10.5 MM CALIBRE. 40 FR</t>
  </si>
  <si>
    <t>2800</t>
  </si>
  <si>
    <t>CATETERES PARA URETER. DE PLASTICO, ESTERIL Y DESECHABLE, CON MARCA OPACA O LOS RAYOS X, FORMA DE LA PUNTA OLIVA FILIFORME. CALIBRE 4 FR.</t>
  </si>
  <si>
    <t>3196</t>
  </si>
  <si>
    <t>CATETERES PARA URETER. DE PLASTICO, ESTERIL Y DESECHABLE, CON MARCA OPACA O LOS RAYOS X, FORMA DE LA PUNTA OLIVA FILIFORME. CALIBRE 5 FR.</t>
  </si>
  <si>
    <t>3238</t>
  </si>
  <si>
    <t>SONDAS PARA DRENAJE. EN FORMA DE "T". DE LATEX. TIPO: 	KEHR. CALIBRE. 10 FR.</t>
  </si>
  <si>
    <t>3311</t>
  </si>
  <si>
    <t>SONDAS PARA DRENAJE URINARIO. DE LATEX, CON GLOBO DE AUTORRETENCION DE 3 ML CON VALVULA PARA JERINGA. ESTERIL Y DESECHABLE. TIPO: FOLEY DE DOS VIAS. CALIBRE. 8 FR.</t>
  </si>
  <si>
    <t>4194</t>
  </si>
  <si>
    <t>CATETERES PARA SEPTOSTOMIA. DE POLIESTER, PUNTA CERRADA, CON GLOBO Y DOBLE LUMEN, RADIOPACO. TIPO: RASHKIND. LONGITUD. 50 CM CALIBRE. 5 FR.</t>
  </si>
  <si>
    <t>SONDAS GASTROINTESTINALES, DESECHABLES Y CON MARCA OPACA A LOS RAYOS X. TIPO: LEVIN CALIBRE. 12 FR.</t>
  </si>
  <si>
    <t>SONDAS GASTROINTESTINALES, DESECHABLES Y CON MARCA OPACA A LOS RAYOS X. TIPO: LEVIN CALIBRE. 18 FR.</t>
  </si>
  <si>
    <t>TUBOS ENDOTRAQUEALES, SIN GLOBO. DE ELASTOMERO DE SILICON TRANSPARENTE, GRADUADOS, CON MARCA RADIOPACA, ESTERILES Y DESECHABLES. DIAMETRO INTERNO: CALIBRE: 3.5 MM 14 FR. PIEZA.</t>
  </si>
  <si>
    <t>TUBOS ENDOTRAQUEALES, SIN GLOBO. DE ELASTOMERO DE SILICON TRANSPARENTE, GRADUADOS, CON MARCA RADIOPACA, ESTERILES Y DESECHABLES. DIAMETRO INTERNO: CALIBRE: 4.0 MM 16 FR.</t>
  </si>
  <si>
    <t>TUBOS ENDOTRAQUEALES, SIN GLOBO. DE ELASTOMERO DE SILICON TRANSPARENTE, GRADUADOS, CON MARCA RADIOPACA, ESTERILES Y DESECHABLES. DIAMETRO INTERNO: CALIBRE: 4.5 MM 18 FR.</t>
  </si>
  <si>
    <t>5399</t>
  </si>
  <si>
    <t>TUBOS ENDOTRAQUEALES, SIN GLOBO. DE ELASTOMERO DE SILICON TRANSPARENTE, GRADUADOS, CON MARCA RADIOPACA, ESTÉRILES Y DESECHABLES. DIAMETRO INTERNO: CALIBRE: 5.0 MM 20 FR.</t>
  </si>
  <si>
    <t>TUBOS ENDOTRAQUEALES, SIN GLOBO. DE ELASTOMERO DE SILICON TRANSPARENTE, GRADUADOS, CON MARCA RADIOPACA, ESTERILES Y DESECHABLES. DIAMETRO INTERNO: CALIBRE: 5.5 MM 22 FR.</t>
  </si>
  <si>
    <t>TUBOS ENDOTRAQUEALES, SIN GLOBO. DE ELASTOMERO DE SILICON TRANSPARENTE, GRADUADOS, CON MARCA RADIOPACA, ESTERILES Y DESECHABLES. DIAMETRO INTERNO: CALIBRE: 6.0 MM 24 FR.</t>
  </si>
  <si>
    <t>5456</t>
  </si>
  <si>
    <t>TUBOS ENDOTRAQUEALES, SIN GLOBO. DE ELASTOMERO DE SILICON TRANSPARENTE, GRADUADOS, CON MARCA RADIOPACA, ESTERILES Y DESECHABLES. DIAMETRO INTERNO: CALIBRE: 6.5 MM 26 FR.</t>
  </si>
  <si>
    <t>6439</t>
  </si>
  <si>
    <t>SONDAS URETRALES PARA IRRIGACION CONTINUA. DE LATEX, CON GLOBO DE 30 ML Y VALVULA. TIPO: FOLEY-OWEN (DE 3 VIAS). CALIBRE 20 FR.</t>
  </si>
  <si>
    <t>6454</t>
  </si>
  <si>
    <t>SONDAS URETRALES PARA IRRIGACION CONTINUA. DE LATEX, CON GLOBO DE 30 ML Y VALVULA. TIPO: FOLEY-OWEN (DE 3 VIAS). CALIBRE 22 FR.</t>
  </si>
  <si>
    <t>6512</t>
  </si>
  <si>
    <t>SONDAS URETRALES PARA IRRIGACION CONTINUA. DE LATEX, CON GLOBO DE 30 ML Y VALVULA. TIPO: FOLEY-OWEN (DE 3 VIAS). CALIBRE 24 FR.</t>
  </si>
  <si>
    <t>6595</t>
  </si>
  <si>
    <t>SONDAS DE LATEX, PUNTA REDONDA. TIPO NELATON. 	LONGITUD. 40 CM CALIBRE 10 FR.</t>
  </si>
  <si>
    <t>6603</t>
  </si>
  <si>
    <t>CATETERES. PARA VENOCLISIS. DE FLUOROPOLIMEROS (POLITETRAFLUORETILENO, FLUORETILENPROPILENO Y ETILENTRIFLUORETILENO) O POLIURETANO, RADIOPACO, CON AGUJA. LONGITUD: 46-52 MM, CALIBRE: 14 G. *PARA LA ADQUISICION DE ESTAS CLAVES DEBERA ACATARSE EL MATERIAL ESPECIFICO QUE SOLICITE CADA INSTITUCION.</t>
  </si>
  <si>
    <t>6611</t>
  </si>
  <si>
    <t>SONDAS DE LATEX, PUNTA REDONDA. TIPO NELATON. LONGITUD. 40 CM CALIBRE 12 FR.</t>
  </si>
  <si>
    <t>6629</t>
  </si>
  <si>
    <t>CATETERES. PARA VENOCLISIS. DE FLUOROPOLIMEROS (POLITETRAFLUORETILENO, FLUORETILENPROPILENO Y ETILENTRIFLUORETILENO) O POLIURETANO, RADIOPACO, CON AGUJA. LONGITUD: 46-52 MM, CALIBRE: 16 G. *PARA LA ADQUISICION DE ESTAS CLAVES DEBERA ACATARSE EL MATERIAL ESPECIFICO QUE SOLICITE CADA INSTITUCION.</t>
  </si>
  <si>
    <t>6637</t>
  </si>
  <si>
    <t>SONDAS DE LATEX, PUNTA REDONDA. TIPO NELATON. LONGITUD. 40 CM CALIBRE 14 FR.</t>
  </si>
  <si>
    <t>6645</t>
  </si>
  <si>
    <t>CATETERES. PARA VENOCLISIS. DE FLUOROPOLIMEROS (POLITETRAFLUORETILENO, FLUORETILENPROPILENO Y ETILENTRIFLUORETILENO) O POLIURETANO, RADIOPACO, CON AGUJA. LONGITUD: 28-34 MM, CALIBRE: 18 G. *PARA LA ADQUISICION DE ESTAS CLAVES DEBERA ACATARSE EL MATERIAL ESPECIFICO QUE SOLICITE CADA INSTITUCION.</t>
  </si>
  <si>
    <t>6652</t>
  </si>
  <si>
    <t>SONDAS DE LATEX, PUNTA REDONDA. TIPO NELATON. LONGITUD. 40 CM CALIBRE 16 FR.</t>
  </si>
  <si>
    <t>6660</t>
  </si>
  <si>
    <t>CATETERES. PARA VENOCLISIS. DE FLUOROPOLIMEROS (POLITETRAFLUORETILENO, FLUORETILENPROPILENO Y ETILENTRIFLUORETILENO) O POLIURETANO, RADIOPACO, CON AGUJA. LONGITUD: 28- 34 MM, CALIBRE: 20 G. *PARA LA ADQUISICION DE ESTAS CLAVES DEBERA ACATARSE EL MATERIAL ESPECIFICO QUE SOLICITE CADA INSTITUCION.</t>
  </si>
  <si>
    <t>6678</t>
  </si>
  <si>
    <t>SONDAS DE LATEX, PUNTA REDONDA. TIPO NELATON. LONGITUD. 40 CM CALIBRE 18 FR.</t>
  </si>
  <si>
    <t>6686</t>
  </si>
  <si>
    <t>CATETERES. PARA VENOCLISIS. DE FLUOROPOLIMEROS (POLITETRAFLUORETILENO, FLUORETILENPROPILENO Y ETILENTRIFLUORETILENO) O POLIURETANO, RADIOPACO, CON AGUJA. LONGITUD: 23- 27 MM, CALIBRE: 22 G. *PARA LA ADQUISICION DE ESTAS CLAVES DEBERA ACATARSE EL MATERIAL ESPECIFICO QUE SOLICITE CADA INSTITUCION.</t>
  </si>
  <si>
    <t>8138</t>
  </si>
  <si>
    <t>CANULAS PARA TRAQUEOSTOMIA, ADULTO, DE CLORURO DE POLIVINILO, CON BALON, CURVADA, CINTA DE FIJACION, GLOBO DE BAJA PRESION Y ALTO VOLUMEN, OPACA A LOS RAYOS X, CON ENDOCANULA, PLACA DE RETENCION DE LA ENDOCANULA Y GUIA DE INSERCION. ESTERIL Y DESECHABLE. DIAMETRO INTERNO. 8.0 MM +/-0.2 MM DIAMETRO EXTERNO. 11.3 MM +/-0.5 MM LONGITUD. 74 MM +/-5 MM.</t>
  </si>
  <si>
    <t>8146</t>
  </si>
  <si>
    <t>CANULA PARA TRAQUEOSTOMIA, ADULTO, DE CLORURO DE POLIVINILO, CON BALON, CURVADA, CINTA DE FIJACION, GLOBO DE BAJA PRESION Y ALTO VOLUMEN, RADIOPACA, CON ENDOCANULA, PLACA DE RETENCION DE LA ENDOCANULA Y GUIA DE INSERCION. ESTERIL Y DESECHABLE. DIAMETRO INTERNO: 9.0 MM +/- 0.2 MM. DIAMETRO EXTERNO: 11.4 MM +/- 1.2 MM. LONGITUD: 80 MM +/- 5 MM. PIEZA.</t>
  </si>
  <si>
    <t>8161</t>
  </si>
  <si>
    <t>CANULAS PARA TRAQUEOSTOMIA, ADULTO, DE CLORURO DE POLIVINILO, CON BALON, CURVADA, CINTA DE FIJACION, GLOBO DE BAJA PRESION Y ALTO VOLUMEN, OPACA A LOS RAYOS X, CON ENDOCANULA, PLACA DE RETENCION DE LA ENDOCANULA Y GUIA DE INSERCION. ESTERIL Y DESECHABLE. DIAMETRO INTERNO. 10.0 MM +/-0.2 MM DIAMETRO EXTERNO. 13.0 MM +/-1.0 MM LONGITUD. 84 MM +/-5 MM.</t>
  </si>
  <si>
    <t>8211</t>
  </si>
  <si>
    <t>CANULAS PARA TRAQUEOSTOMIA, ADULTO, DE CLORURO DE POLIVINILO, SIN GLOBO, RADIOPACA, CON ENDOCANULA. PLACA DE RETENCION CON ANILLO ROSCADO PARA LA FIJACION DE LA ENDOCANULA Y GUIA DE INSERCION. ESTERIL Y DESECHABLE. DIAMETRO INTERNO. 6.0 MM +/-0.2 MM DIAMETRO EXTERNO. 8.5 MM +/-0.5 MM LONGITUD. 64 MM +/-5 MM.</t>
  </si>
  <si>
    <t>8237</t>
  </si>
  <si>
    <t>CANULA PARA TRAQUEOSTOMIA, ADULTO, DE CLORURO DE POLIVINILO, SIN GLOBO, RADIOPACO, CON ENDOCANULA. PLACA DE RETENCION CON ANILLO ROSCADO PARA LA FIJACION DE LA ENDOCANULA Y GUIA DE INSERCION. ESTERIL Y DESECHABLE.DIAMETRO INTERNO: 7.0 MM +/- 0.2 MM DIAMETRO EXTERNO: 9.6 MM +/- 0.5 MM LONGITUD: 70 MM +/- 5 MM.PIEZA.</t>
  </si>
  <si>
    <t>8245</t>
  </si>
  <si>
    <t>CANULAS PARA TRAQUEOSTOMIA, ADULTO, DE CLORURO DE POLIVINILO, SIN GLOBO, RADIOPACA, CON ENDOCANULA.PLACA DE RETENCION CON ANILLO ROSCADO PARA LA FIJACION DE LA ENDOCANULA Y GUIA DE INSERCION. ESTERIL Y DESECHABLE. DIAMETRO INTERNO. 8.0 MM +/-0.2 MM DIAMETRO EXTERNO. 11.3 MM +/-0.5 MM LONGITUD. 74 MM +/-5 MM.</t>
  </si>
  <si>
    <t>8302</t>
  </si>
  <si>
    <t>SONDAS DE LATEX, PUNTA REDONDA. TIPO NELATON. LONGITUD. 40 CM CALIBRE 20 FR.</t>
  </si>
  <si>
    <t>8310</t>
  </si>
  <si>
    <t>SONDAS DE LATEX, PUNTA REDONDA. TIPO NELATON. LONGITUD. 40 CM CALIBRE 22 FR.</t>
  </si>
  <si>
    <t>8328</t>
  </si>
  <si>
    <t>SONDAS DE LATEX, PUNTA REDONDA. TIPO NELATON. LONGITUD. 40 CM CALIBRE 24 FR.</t>
  </si>
  <si>
    <t>9243</t>
  </si>
  <si>
    <t>SONDAS PARA ALIMENTACION. DE PLASTICO TRANSPARENTE, ESTERIL, DESECHABLE, CON UN ORIFICIO EN EL EXTREMO PROXIMAL Y OTRO EN LOS PRIMEROS 2 CM. TAMANO. 	 PREMATRUROS LONGITUD. 38.5 CM CALIBRE. 5 FR.</t>
  </si>
  <si>
    <t>9367</t>
  </si>
  <si>
    <t>CATETERES PARA DIALISIS PERITONEAL. DE PLASTICO RIGIDO, ESTERIL Y DESECHABLE, CON ORIFICIOS LATERALES, ESTILETE METALICO Y TUBO DE CONEXION INFANTIL.</t>
  </si>
  <si>
    <t>9375</t>
  </si>
  <si>
    <t>CATETERES PARA DIALISIS PERITONEAL. DE PLASTICO RIGIDO, ESTERIL Y DESECHABLE, CON ORIFICIOS LATERALES, ESTILETE METALICO Y TUBO DE CONEXION ADULTO.</t>
  </si>
  <si>
    <t>9391</t>
  </si>
  <si>
    <t>SONDAS PARA DRENAJE CON CUATRO ALETAS PARA AUTORRETENCION DE LATEX, ESTERIL Y DESECHABLE, TIPO: MALECOT. CALIBRE 26 FR.</t>
  </si>
  <si>
    <t>9409</t>
  </si>
  <si>
    <t>SONDAS PARA DRENAJE CON CUATRO ALETAS PARA AUTORRETENCION DE LATEX, ESTERIL Y DESECHABLE, TIPO: MALECOT. CALIBRE 28 FR.</t>
  </si>
  <si>
    <t>9417</t>
  </si>
  <si>
    <t>SONDAS PARA DRENAJE. EN FORMA DE "T". DE LATEX. TIPO: KEHR. CALIBRE. 12 FR.</t>
  </si>
  <si>
    <t>9425</t>
  </si>
  <si>
    <t>SONDAS PARA DRENAJE. EN FORMA DE "T". DE LATEX. TIPO: KEHR. CALIBRE. 14 FR.</t>
  </si>
  <si>
    <t>9433</t>
  </si>
  <si>
    <t>SONDAS PARA DRENAJE. EN FORMA DE "T". DE LATEX. TIPO: KEHR. CALIBRE. 16 FR.</t>
  </si>
  <si>
    <t>9441</t>
  </si>
  <si>
    <t>SONDAS PARA DRENAJE. EN FORMA DE "T". DE LATEX. TIPO: KEHR. CALIBRE. 18 FR.</t>
  </si>
  <si>
    <t>9482</t>
  </si>
  <si>
    <t>SONDAS PARA DRENAJE URINARIO, DE LATEX, CON GLOBO DE AUTORRETENCION, DE 3 ML, CON VALVULA PARA JERINGA, ESTERIL Y DESECHABLE, TIPO: FOLEY DE DOS VIAS. CALIBRE. 10 FR.</t>
  </si>
  <si>
    <t>9615</t>
  </si>
  <si>
    <t>SONDAS PARA DRENAJE URINARIO. DE LATEX, CON GLOBO DE AUTORRETENCION, DE 5 ML CON VALVULA PARA JERINGA. ESTERIL Y DESECHABLE. TIPO: FOLEY DE DOS VIAS. CALIBRE. 12 FR.</t>
  </si>
  <si>
    <t>9623</t>
  </si>
  <si>
    <t>SONDAS PARA DRENAJE URINARIO. DE LATEX, CON GLOBO DE AUTORRETENCION, DE 5 ML CON VALVULA PARA JERINGA. ESTERIL Y DESECHABLE. TIPO: FOLEY DE DOS VIAS. CALIBRE. 14 FR.</t>
  </si>
  <si>
    <t>9631</t>
  </si>
  <si>
    <t>SONDAS PARA DRENAJE URINARIO. DE LATEX, CON GLOBO DE AUTORRETENCION, DE 5 ML CON VALVULA PARA JERINGA. ESTERIL Y DESECHABLE. TIPO: FOLEY DE DOS VIAS. CALIBRE. 16 FR.</t>
  </si>
  <si>
    <t>9649</t>
  </si>
  <si>
    <t>SONDAS PARA DRENAJE URINARIO. DE LATEX, CON GLOBO DE AUTORRETENCION, DE 5 ML CON VALVULA PARA JERINGA. ESTERIL Y DESECHABLE. TIPO: FOLEY DE DOS VIAS. CALIBRE. 18 FR.</t>
  </si>
  <si>
    <t>9656</t>
  </si>
  <si>
    <t>SONDAS PARA DRENAJE URINARIO. DE LATEX, CON GLOBO DE AUTORRETENCION, DE 5 ML CON VALVULA PARA JERINGA. ESTERIL Y DESECHABLE. TIPO: FOLEY DE DOS VIAS. CALIBRE. 20 FR.</t>
  </si>
  <si>
    <t>9664</t>
  </si>
  <si>
    <t>SONDAS PARA DRENAJE URINARIO. DE LATEX, CON GLOBO DE AUTORRETENCION, DE 5 ML CON VALVULA PARA JERINGA. ESTERIL Y DESECHABLE. TIPO: FOLEY DE DOS VIAS. CALIBRE. 22 FR.</t>
  </si>
  <si>
    <t>9672</t>
  </si>
  <si>
    <t>SONDAS PARA DRENAJE URINARIO. DE LATEX, CON GLOBO DE AUTORRETENCION, DE 5 ML CON VALVULA PARA JERINGA. ESTERIL Y DESECHABLE. TIPO: FOLEY DE DOS VIAS. CALIBRE. 24 FR.</t>
  </si>
  <si>
    <t>9771</t>
  </si>
  <si>
    <t>SONDAS PARA DRENAJE URINARIO. DE LATEX, CON GLOBO DE AUTORRETENCION DE 30 ML, CON VALVULA PARA JERINGA. ESTERIL Y DESECHABLE. TIPO: FOLEY DE DOS VIAS. 	 CALIBRE. 20 FR.</t>
  </si>
  <si>
    <t>9789</t>
  </si>
  <si>
    <t>SONDAS PARA DRENAJE URINARIO. DE LATEX, CON GLOBO DE AUTORRETENCION DE 30 ML, CON VALVULA PARA JERINGA. ESTERIL Y DESECHABLE. TIPO: FOLEY DE DOS VIAS. CALIBRE. 22 FR.</t>
  </si>
  <si>
    <t>9797</t>
  </si>
  <si>
    <t>SONDAS PARA DRENAJE URINARIO. DE LATEX, CON GLOBO DE AUTORRETENCION DE 30 ML, CON VALVULA PARA JERINGA. ESTERIL Y DESECHABLE. TIPO: FOLEY DE DOS VIAS. 	 CALIBRE. 24 FR.</t>
  </si>
  <si>
    <t>9870</t>
  </si>
  <si>
    <t>SONDAS PARA ESOFAGO. DE TRES VIAS, PUNTA CERRADA CON CUATRO ORIFICIOS, DE LATEX, CON ARILLO RADIOPACO. ESTERIL Y DESECHABLE. TIPO: SENGSTAKEN BLAKEMORE. LONGITUD. 100 CM CALIBRE. 18 FR.</t>
  </si>
  <si>
    <t>9888</t>
  </si>
  <si>
    <t>SONDAS PARA ESOFAGO. DE TRES VIAS, PUNTA CERRADA CON CUATRO ORIFICIOS, DE LATEX, CON ARILLO RADIOPACO. ESTERIL Y DESECHABLE. TIPO: SENGSTAKEN BLAKEMORE. LONGITUD. 100 CM CALIBRE. 21 FR.</t>
  </si>
  <si>
    <t>9896</t>
  </si>
  <si>
    <t>SONDAS GASTROINTESTINALES, DESECHABLES Y CON MARCA OPACA A LOS RAYOS X. TIPO: LEVIN CALIBRE. 14 FR.</t>
  </si>
  <si>
    <t>9904</t>
  </si>
  <si>
    <t>SONDAS GASTROINTESTINALES, DESECHABLES Y CON MARCA OPACA A LOS RAYOS X. TIPO: LEVIN CALIBRE. 16 FR.</t>
  </si>
  <si>
    <t>169</t>
  </si>
  <si>
    <t>0019</t>
  </si>
  <si>
    <t>BIBERONES. CAPUCHON PROTECTOR.</t>
  </si>
  <si>
    <t>0016</t>
  </si>
  <si>
    <t>182</t>
  </si>
  <si>
    <t>0087</t>
  </si>
  <si>
    <t>CEMENTOS. PARA HUESO, DE POLIMETILMETACRILATO. CON 40 G. EN POLVO, POLIMERO Y 20 ML. EN LIQUIDO, MONOMERO. VISCOSIDAD NORMAL.</t>
  </si>
  <si>
    <t>0095</t>
  </si>
  <si>
    <t>CEMENTOS. PARA HUESO, DE POLIMETILMETACRILATO. CON 20 G. EN POLVO, POLIMERO Y 10 ML. EN LIQUIDO MONOMERO. CON VISCOSIDAD NORMAL O DOBLE VISCOSIDAD.</t>
  </si>
  <si>
    <t>CEMENTOS DE IONOMERO DE VIDRIO I. PARA CEMENTACIONES DEFINITIVAS. POLVO: 35 G. SILICATO DE ALUMINIO (95 - 97 %. ACIDO POLIACRILICO 3% - 5 %. LIQUIDO 25 G, 20 M. ACIDO POLIACRILICO 75 %. ACIDO POLIBASICO 10 - 15 %.</t>
  </si>
  <si>
    <t>CEMENTO DE IONOMERO, DE VIDRIO RESTAURATIVO II. COLOR No 21. POLVO 15 G. SILICATO DE ALUMINIO 95% - 97%. ACIDO POLIACRILICO 3% - 5%. LIQUIDO: 10 G, 8 ML. ACIDO POLIACRILICO 75%. ACIDO TARTARICO 10% - 15%. BARNIZ COMPATIBLE LIQUIDO 10 G.</t>
  </si>
  <si>
    <t>CEMENTOS DE IONOMERO DE VIDRIO RESTAURATIVO II. COLOR No 22. POLVO 15 G. SILICATO DE ALUMINIO 95% - 97 %. ACIDO POLIACRILICO 3 - 5 %. LIQUIDO 10 G, 8 ML. ACIDO POLIACRILICO 75 %. ACIDO TARTARICO 10 - 15 %. BARNIZ COMPATIBLE LIQUIDO 10 G.</t>
  </si>
  <si>
    <t>CEMENTOS DE IONOMERO DE VIDRIO. PARA TRATAMIENTO RESTAURATIVO ATRAUMATICO. POLVO: 10 G. SILICATO DE ALUMINIO 89 - 95 %. ACIDO POLIACRILICO 0 - 10 %. LIQUIDO 6G,4.8 ML AGUA DESTILADA. ACIDO POLIACRILICO 40 - 50 %. BARNIZ 5 G, CLORURO DE POLIVINIL( 10 - 20 %.) ACETATO ETILICO 75 - 85 %.</t>
  </si>
  <si>
    <t>CEMENTOS DENTAL PARA APOSITO QUIRURGICO. CON POLVO DE OXIDO DE ZINC. POLVO ROSA. TALCO. LIQUIDO: EUGENOL. ALCOHOL ISOPROPILICO AL 10 %,.RESINA DE PINO. ACEITE DE PINO. ACEITE DE CLAVO,.ACEITE DE CACAHUATE.</t>
  </si>
  <si>
    <t>CEMENTOS PROTECTOR PULPAR PARA SELLAR CAVIDADES	DENTALES. DE HIDROXIDO DE CALCIO, COMPUESTO Y APLICADOR AUTOPOLIMERIZABLE, DOS PASTAS SEMILIQUIDAS, BASE 13 DESECHABLE G Y CATALIZADOR 11 G CON BLOQUE DE PAPEL PARA MEZCLAR.</t>
  </si>
  <si>
    <t>CEMENTOS DENTALES DE OXIFOSFATO DE ZINC. POLVO Y LIQUIDO. CAJA CON 32 G DE POLVO Y 15 ML DE SOLVENTE.</t>
  </si>
  <si>
    <t>CEMENTOS DENTALES. PARA RESTAURACION INTERMEDIA. DE OXIDO DEZINC (POLVO) 38 G Y EUGENOL (LIQUIDO) 14 ML CON GOTERO DE PLASTICO.</t>
  </si>
  <si>
    <t>1283</t>
  </si>
  <si>
    <t>CEMENTO DENTAL, PARA USO QUIRURGICO, PARA SELLAR CONDUCTOS RADICULARES, POLVO DE OXIDO DE ZINC Y SULFATO DE CALCIO (RESINA) LIQUIDO: 7 ML DE EUGENOL.</t>
  </si>
  <si>
    <t>1366</t>
  </si>
  <si>
    <t>CEMENTOS DENTALES. PARA USO QUIRURGICO. DE OXIDO DE ZINC CON ENDURECEDOR (POLVO) 65 G Y EUGENOL (LIQUIDO) 30 ML. CON GOTERO DE PLASTICO.</t>
  </si>
  <si>
    <t>CEMENTOS. PARA HUESO, METILMETACRILATO CON POLIMERO, MONOMERO Y ANTIBIOTICO.</t>
  </si>
  <si>
    <t>189</t>
  </si>
  <si>
    <t>CEPILLOS. DENTAL, PARA ADULTO, CON MANGO DE PLASTICO Y CERDAS RECTAS DE NYLON 6.12, 100 % VIRGEN O POLIESTER P.B.T. 100 % VIRGEN, DE PUNTAS REDONDEADAS EN 4 HILERAS, CABEZA CORTA, CONSISTENCIA MEDIANA.</t>
  </si>
  <si>
    <t>CEPILLOS PARA PULIDO DE AMALGAMAS Y PROFILAXIS. DE CERDAS BLANCAS EN FORMA DE COPA. PARA PIEZA DE MANO.</t>
  </si>
  <si>
    <t>0031</t>
  </si>
  <si>
    <t>CEPILLOS PARA PULIDO DE AMALGAMAS Y PROFILAXIS, DE CERDAS NEGRAS, EN FORMA DE BROCHA, PARA CONTRANGULO.</t>
  </si>
  <si>
    <t>0049</t>
  </si>
  <si>
    <t>CEPILLOS. CEPILLO PARA ESTUDIO CITOLOGICO (TOMA DE MUESTRA) DEL CANAL ENDOCERVICAL A BASE DE COLECTOR CELULAR, CON CERDAS SUAVES FIJADAS A UN MANGO ARISTADO. ESTERIL Y DESECHABLE.</t>
  </si>
  <si>
    <t>0056</t>
  </si>
  <si>
    <t>CEPILLOS PARA LAVADO DE INSTRUMENTAL. CON CERDAS DE FIBRA VEGETAL, LECHUGUILLA. INSTRUMENTOS.</t>
  </si>
  <si>
    <t>CEPILLOS. DENTAL INFANTIL, CON MANGO DE PLASTICO Y CERDAS RECTAS DE NYLON 6.12, 100 % VIRGEN O POLIESTER P.B.T. 100 % VIRGEN, DE PUNTAS REDONDEADAS EN 3 HILERAS, CABEZA CORTA, CONSISTENCIA MEDIANA.</t>
  </si>
  <si>
    <t>0205</t>
  </si>
  <si>
    <t>CEPILLOS PARA PULIDO DE AMALGAMAS Y PROFILAXIS, DE CERDAS NEGRAS EN FORMA DE BROCHA PARA PIEZA DE MANO.</t>
  </si>
  <si>
    <t>CEPILLOS PARA PULIDO DE AMALGAMAS Y PROFILAXIS. DE CERDAS BLANCAS EN FORMA DE COPA. PARA CONTRA-ANGULO.</t>
  </si>
  <si>
    <t>CEPILLOS PARA USO QUIRURGICO. DE PLASTICO, DE FORMA RECTANGULAR, CON DOS AGARRADERAS LATERALES SIMETRICAS Y CERDAS DE NYLON.</t>
  </si>
  <si>
    <t>196</t>
  </si>
  <si>
    <t>CERAS PARA HUESOS (PASTA DE BECK). ESTERIL. SOBRE CON 2.5 G</t>
  </si>
  <si>
    <t>203</t>
  </si>
  <si>
    <t xml:space="preserve">CINTAS PARA PORTAMATRIZ. DE AMALGAMA, DE 5 MM DE LONGITUD.Presentaci¢n: ENVASE 12 PIEZAS.	</t>
  </si>
  <si>
    <t>0066</t>
  </si>
  <si>
    <t>CINTAS PARA PORTAMATRIZ. DE AMALGAMA, METALICA DE 7 MM DE LONGITUD.</t>
  </si>
  <si>
    <t>CINTAS METRICA. AHULADA, GRADUADA EN CENTIMETROS Y MILIMETROS. LONGITUD: 1.50 M.</t>
  </si>
  <si>
    <t>0165</t>
  </si>
  <si>
    <t>CINTAS UMBILICALES DE ALGODON, TEJIDO PLANO (TRENZADO DE 21 HILOS) ESTERILES. LONGITUD: 41 CM, ANCHO 4 MM.</t>
  </si>
  <si>
    <t>0207</t>
  </si>
  <si>
    <t>CINTAS TESTIGO DE 18 MM DE ANCHO X 50 M DE LARGO PARA ESTERILIZACION EN VAPOR A PRESION.</t>
  </si>
  <si>
    <t>0298</t>
  </si>
  <si>
    <t>CINTAS TESTIGO PARA ESTERILIZACION CON GAS DE OXIDO DE ETILENO, TAMA¥O: 18 MM X 50 M.</t>
  </si>
  <si>
    <t>CINTAS PARA USO QUIRURGICO MICROPOROSA, DE TELA NO TEJIDA UNIDIRECCIONAL, DE COLOR BLANCO, CON RECUBRIMIENTO ADHESIVO EN UNA DE SUS CARAS. LONGITUD. 10 M ANCHO. 1.25 CM.</t>
  </si>
  <si>
    <t>0363</t>
  </si>
  <si>
    <t>CINTAS PARA USO QUIRURGICO MICROPOROSA, DE TELA NO TEJIDA UNIDIRECCIONAL, DE COLOR BLANCO, CON RECUBRIMIENTO ADHESIVO EN UNA DE SUS CARAS. 	LONGITUD. 10 M ANCHO. 5.00 CM.</t>
  </si>
  <si>
    <t>0397</t>
  </si>
  <si>
    <t>CINTAS PARA USO QUIRURGICO MICROPOROSA, DE TELA NO TEJIDA UNIDIRECCIONAL, DE COLOR BLANCO, CON RECUBRIMIENTO ADHESIVO EN UNA DE SUS CARAS LONGITUD. 10 M ANCHO. 2.50 CM.</t>
  </si>
  <si>
    <t>CINTAS PARA USO QUIRURGICO MICROPOROSA, DE TELA NO TEJIDA UNIDIRECCIONAL, DE COLOR BLANCO, CON RECUBRIMIENTO ADHESIVO EN UNA DE SUS CARAS LONGITUD. 10 M ANCHO. 7.50 CM.</t>
  </si>
  <si>
    <t>0488</t>
  </si>
  <si>
    <t>0496</t>
  </si>
  <si>
    <t>207</t>
  </si>
  <si>
    <t>CIRCUITO DE VENTILACION PARA ANESTESIA DE POLIVINILO CONSTA DE: DOS MANGUERAS, UN FILTRO, CONEXION EN "Y" DE PLASTICO, CODO, MASCARILLA Y BOLSAS DE 3 Y 5 L.</t>
  </si>
  <si>
    <t>CIRCUITO EXTRACORPOREO DE PVC INTERCONECTADO. CONTIENE: 4 SEGMENTOS PARA BOMBA, UNA LINEA DE HEPARINA PARA CONECTAR JERINGAS, UNA LINEA PARA LIQUIDO DE HEMODIALISIS, UNA LINEA PARA FLUIDO DE REMPLAZO, UNA LINEA DE ACCESO AL PACIENTE, UNA LINEA DE COLECCION DE VOLUMEN EXTRAIDO. 4 TRANSDUCTORES DE PRESION, UN FILTRO DE MEMBRANA AN69, UNA BOLSA PARA DRENAJE DEL LIQUIDO DE CEBADO, UNA BOLSA PARA RECOLECCION DE VOLUMEN EXTRAIDO POST DILUCION, ESTERIL Y DESECHABLE. MATERIAL PARA EL EQUIPO DE HEMOFILTRACION, CLAVE 531.254.0056.</t>
  </si>
  <si>
    <t>CIRCUITO PARA VENTILADOR DE PRESION POSITIVA, CONTIENE: MANGUERAS PARA CONEXION DEL APARATO AL PACIENTE, ADAPTADORES UNIVERSALES Y EN "Y". FILTRO ANTIBACTERIANO. SENSOR DE TEMPERATURA REUSABLE. TAMAÑO: PEDIATRICO. MATERIAL PARA VENTILADORES.</t>
  </si>
  <si>
    <t>CIRCUITO PARA VENTILADOR DE PRESION POSITIVA, CONTIENE. MANGUERAS PARA CONEXION DEL APARATO AL PACIENTE, ADAPTADORES UNIVERSALES Y EN "Y". FILTRO ANTIBACTERIANO. SENSOR DE TEMPERATURA REUSABLE. TAMAÑO: ADULTO. MATERIAL PARA VENTILADORES.</t>
  </si>
  <si>
    <t>CIRCUITO PARA VENTILADOR VOLUMETRICO, COMPLETO, REUSABLE. TAMAÑO NEONATAL. MATERIAL PARA VENTILADORES.</t>
  </si>
  <si>
    <t>210</t>
  </si>
  <si>
    <t>7757</t>
  </si>
  <si>
    <t>CLAVO PARA HUESO, DE PUNTA TRIANGULAR, NO ROSCADO, TIPO STEINMANN, EN ALEACION DE TITANIO O ACERO INOXIDABLE. DIAMETRO DE 3.5 MM A 5.0 MM. LONGITUD DE 250 MM. INCLUYE MEDIDAS INTERMEDIAS ENTRE LAS ESPECIFICADAS. LA SELECCION DEL MATERIAL ESTARA A CARGO DE LAS UNIDADES DE ATENCION, DE ACUERDO A SUS NECESIDADES.</t>
  </si>
  <si>
    <t>0046</t>
  </si>
  <si>
    <t>218</t>
  </si>
  <si>
    <t>HEMOCONCENTRADOR PARA CIRCU-LACION EXTRACORPOREA, CON LINEAS DE CONEXION Y ENTRADA SLUER LOCK DE 1/4" X 1/4". PEDIATRICO.</t>
  </si>
  <si>
    <t>CONTENEDOR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 CORTANTES BIOLOGICO-INFECCIOSOS" Y MARCADO CON EL SIMBOLO UNIVERSAL DE RIESGO BIOLOGICO. CAPACIDAD: 0.94 A 1.90 LITROS. PIEZA.</t>
  </si>
  <si>
    <t>0093</t>
  </si>
  <si>
    <t>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SÍMBOLO UNIVERSAL DE RIESGO BIOLOGICO" CAPACIDAD DE 3.70 A 4.75 L.</t>
  </si>
  <si>
    <t>0119</t>
  </si>
  <si>
    <t>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SIMBOLO UNIVERSAL DE RIESGO BIOLOGICO" CAPACIDAD DE 7.50 A 9.40 L.</t>
  </si>
  <si>
    <t>0127</t>
  </si>
  <si>
    <t>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SÍMBOLO 	 UNIVERSAL DE RIESGO BIOLOGICO" CAPACIDAD DE 11.30 A 13.25 L.</t>
  </si>
  <si>
    <t>0150</t>
  </si>
  <si>
    <t>HEMOCONCENTRADOR PARA CIRCULACION EXTRACORPOREA CON LINEAS DE CONEXION Y ENTRADAS LUER LOCK DE 1/4" X 1/4", ADULTO.</t>
  </si>
  <si>
    <t>219</t>
  </si>
  <si>
    <t>REVELADORES DE PLACA DENTOBACTERIANA, TABLETA SIN SABOR.</t>
  </si>
  <si>
    <t>221</t>
  </si>
  <si>
    <t>CABLE DE ELECTROCAUTERIO, COMPATIBLE AL GANCHO DISECTOR Y A LA UNIDAD ELECTROQUIRURGICA, REUSABLE.</t>
  </si>
  <si>
    <t>231</t>
  </si>
  <si>
    <t>COMPRESAS PARA VIENTRE. DE ALGODON CON TRAMA OPACA A RAYOS X. LONGITUD. 70 CM ANCHO. 45 CM.</t>
  </si>
  <si>
    <t>0575</t>
  </si>
  <si>
    <t>ROPA QUIRURGICA. PAQUETE BASICO. TELA NO TEJIDA DE POLIPROPILENO,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CUATRO CAMPOS SENCILLOS DE 90 + /- 10 CM X 90 +/- 10 CM; UNA SABANA SUPERIOR DE 150 +/- 10 CM X 190 +/- 10 CM; UNA SABANA INFERIOR DE 170 +/- 10 CM X 190 +/- 10 CM; UNA CUBIERTA PARA MESA DE RINON DE 240 +/- 10 CM X 150 +/- 10 CM; UNA FUNDA DE MESA MAYO CON REFUERZO DE 50 +/- 10 CM X 140 +/- 10 CM; CUATRO TOALLAS ABSORBENTES DE 40 +/- 5 CM X 40 +/- 5 CM.</t>
  </si>
  <si>
    <t>BOP</t>
  </si>
  <si>
    <t>0583</t>
  </si>
  <si>
    <t>ROPA QUIRURGICA. PAQUETE PARA CESAREA Y CIRUGIA GENERAL. TELA NO TEJIDA DE POLIPROPILIENO,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SEIS CAMPOS SENCILLOS DE 90 +/- 10 CM X 90 +/- 10 CM; UNA SABANA SUPERIOR DE 150 +/- 10 CM X 190 +/- 10 CM; UNA SABANA HENDIDA DE 180 +/- 10 CM X 240 +/- 10 CM; UNA CUBIERTA PARA MESA DE RINON DE 240 +/- 10 CM X 150 +/- 10 CM; UNA FUNDA DE MESA MAYO CON REFUERZO DE 50 +/- 10 CM X 140 +/- 10 CM; CUATRO TOALLAS ABSORBENTES DE 40 +/- 5 CM X 40 +/- 5 CM.</t>
  </si>
  <si>
    <t>ROPA QUIRURGICA. PAQUETE PARA CIRUGIA GENERAL UNIVERSAL. TELA NO TEJIDA DE POLIPROPILENO,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CUATRO CAMPOS SENCILLOS DE 90 +/- 10 CM X 90 +/- 10 CM; UNA SABANA SUPERIOR DE 150 +/- 10 CM X 190 +/- 10 CM; UNA SABANA INFERIOR DE 170 +/- 10 CM X 190 +/- 10 CM; UNA SABANA LATERAL DE 130 +/- 10 CM X 180 +/- 10 CM; UNA SABANA HENDIDA DE 180 +/- 10 CM X 240 +/- 10 CM; UNA CUBIERTA PARA MESA DE RINON DE 240 +/- 10 CM X 150 +/- 10 CM; UNA FUNDA DE MESA MAYO CON REFUERZO DE 50 +/- 10 CM X 140 +/- 10 CM; CUATRO TOALLAS ABSORBENTES DE 40 +/- 5 CM X 40 +/- 5 CM.</t>
  </si>
  <si>
    <t>0609</t>
  </si>
  <si>
    <t>ROPA QUIRURGICA. PAQUETE PARA PARTO. TELA NO TEJIDA DE POLIPROPILENO, IMPERMEABLE A LA PENETRACION DE LIQUIDOS Y FLUIDOS, COLOR ANTIRREFLEJANTE, NO TRANSPARENTE, ANTIESTATICA Y RESISTENTE A LA TENSION EN USO NORMAL. ESTERIL Y DESECHABLE. CONTIENE: DOS BATAS QUIRURGICAS PARA CIRUJANO, PUNOS AJUSTABLES, REFUERZO EN MANGAS Y PECHO, TAMANO GRANDE; CUATRO CAMPOS SENCILLOS DE 90 +/- 10 CM X 90 +/- 10 CM; DOS PIERNERAS DE 100 +/- 10 CM X 110 +/- 10 CM; UNA CUBIERTA PARA MESA DE RINON DE 240 +/- 10 CM X 150 +/- 10 CM. DOS TOALLAS ABSORBENTES DE 40 +/- 5 CM X 40 +/- 5 CM.</t>
  </si>
  <si>
    <t>0617</t>
  </si>
  <si>
    <t>ROPA QUIRURGICA. CAMPO SENCILLO. DE TELA NO TEJIDA DE POLIPROPILENO, IMPERMEABLE A LA PENETRACION DE LIQUIDOS Y FLUIDOS, COLOR ANTIRREFLEJANTE, NO TRANSPARENTE, ANTIESTATICA Y RESISTENTE A LA TENSION EN USO NORMAL. ESTERIL Y DESECHABLE. MEDIDAS: 90 +/- 10 CM X 90 +/- 10 CM.</t>
  </si>
  <si>
    <t>ROPA QUIRURGICA. CAMPO HENDIDO PARA OFTALMOLOGIA Y PROCEDIMIENTOS MENORES. DE TELA NO TEJIDA DE POLIPROPILENO, IMPERMEABLE A LA PENETRACION DE LIQUIDOS Y FLUIDOS, COLOR ANTIRREFLEJANTE, NO TRANSPARENTE, ANTIESTATICA Y RESISTENTE A LA TENSION EN USO NORMAL. ESTERIL Y DESECHABLE. MEDIDAS: 45 +/- 5 CM X 45 +/- 5 CM.</t>
  </si>
  <si>
    <t>0633</t>
  </si>
  <si>
    <t>ROPA QUIRURGICA. CAMPO HENDIDO PARA OTORRINOLARINGOLOGIA, ANESTESIOLOGIA Y OTROS. DE TELA NO TEJIDA DE POLIPROPILENO, IMPERMEABLE A LA PENETRACION DE LIQUIDOS Y FLUIDOS, COLOR ANTIRREFLEJANTE, NO TRANSPARENTE, ANTIESTATICA Y RESISTENTE A LA TENSION EN USO NORMAL. ESTERIL Y DESECHABLE. MEDIDAS: 70 +/- 5 CM X 70 +/- 5 CM.</t>
  </si>
  <si>
    <t>0641</t>
  </si>
  <si>
    <t>ROPA QUIRURGICA. BATA QUIRURGICA PARA CIRUJANO, PUNOS AJUSTABLES, REFUERZO EN MANGAS Y PECHO. TELA NO TEJIDA DE POLIPROPILENO, IMPERMEABLE A LA PENETRACION DE LIQUIDOS Y FLUIDOS, COLOR ANTIRREFLEJANTE, NO TRANSPARENTE, ANTIESTATICA Y RESISTENTE A LA TENSION EN USO NORMAL. ESTERIL Y DESECHABLE. TAMANO GRANDE.</t>
  </si>
  <si>
    <t>ROPA QUIRURGICA. BATA QUIRURGICA PARA CIRUJANO, PUNOS AJUSTABLES, REFUERZO EN MANGAS Y PECHO. TELA NO TEJIDA DE POLIPROPILENO, IMPERMEABLE A LA PENETRACION DE LIQUIDOS Y FLUIDOS, COLOR ANTIRREFLEJANTE, NO TRANSPARENTE, ANTIESTATICA Y RESISTENTE A LA TENSION EN USO NORMAL. ESTERIL Y DESECHABLE. TAMANO EXTRAGRANDE.</t>
  </si>
  <si>
    <t>ROPA QUIRURGICA. BATA QUIRURGICA PARA CIRUJANO, PUNOS AJUSTABLES, REFUERZO EN MANGAS Y PECHO. TELA NO TEJIDA DE POLIPROPILENO, IMPERMEABLE A LA PENETRACION DE LIQUIDOS Y FLUIDOS, COLOR ANTIRREFLEJANTE, NO TRANSPARENTE, ANTIESTATICA Y RESISTENTE A LA TENSION EN USO NORMAL. ESTERIL Y DESECHABLE. TAMANO MEDIANO.</t>
  </si>
  <si>
    <t>0674</t>
  </si>
  <si>
    <t>BATA QUIRURGICA CON PUÑOS AJUSTABLES Y REFUERZO EN MANGAS Y PECHO. TELA NO TEJIDA DE POLIPROPILENO, IMPERMEABLE A LA PENETRACION DE LIQUIDOS Y FLUIDOS; ANTIESTATICA Y RESISTENTE A LA TENSION. ESTERIL Y DESECHABLE. TAMAÑO: CHICO.</t>
  </si>
  <si>
    <t>MANDIL. DE TELA DE BARRERA, NO TEJIDA, LAMINADA DE POLIPROPILENO, CON UNA PELICULA DE POLIETILENO, IMPERMEABLE A LA PENETRACION DE LIQUIDOS Y FLUIDOS, ANTIRREFLEJANTE, NO TRANSPARENTE, ANTIESTATICA NO FLAMABLE Y RESISTENTE A LA TENSION, DESGARRE, PERFORACION Y ABRASION, RESPUESTA ANTE EMERGENCIAS CON SUSTANCIAS PELIGROSAS. CON COSTURAS CUBIERTAS CON UNA TIRA DE MATERIAL RESISTENTE A PRODUCTOS QUIMICOS, SELLADAS TERMICAMENTE. DESECHABLE.</t>
  </si>
  <si>
    <t>233</t>
  </si>
  <si>
    <t>CONECTORES DE UNA VIA. DE PLASTICO, DESECHABLES. TIPO: SIMS. DELGADO.</t>
  </si>
  <si>
    <t>0037</t>
  </si>
  <si>
    <t>CONECTORES DE DOS VIAS EN ( Y). DE PLASTICO, DESECHABLE.</t>
  </si>
  <si>
    <t>CONECTORES DE UNA VIA. DE PLASTICO, DESECHABLES. TIPO: SIMS. GRUESO.</t>
  </si>
  <si>
    <t>0235</t>
  </si>
  <si>
    <t>CONECTORES DE TITANIO LUERLOCK, PARA AJUSTAR LA PUNTA DEL CATETER, A LINEA DE TRANSFERENCIA, TIPO TENCKHOFF.</t>
  </si>
  <si>
    <t>0284</t>
  </si>
  <si>
    <t>CONECTORES DE PLASTICO EN "Y" PARA HIDROCEFALIA. TIPO CODMAN.</t>
  </si>
  <si>
    <t>0318</t>
  </si>
  <si>
    <t>EQUIPOS. DOMO DE PLASTICO PARA TRANSDUCTOR, PARA MEDICION DE PRESION ARTERIAL Y PULMONAR, MEDIDA ESTANDAR.</t>
  </si>
  <si>
    <t>0326</t>
  </si>
  <si>
    <t>0383</t>
  </si>
  <si>
    <t>CONECTORES EN "Y", PARA CATETERES DE ANGIOPLASTIA.</t>
  </si>
  <si>
    <t>0896</t>
  </si>
  <si>
    <t>CABLE PARA PINZA BIPOLAR, DE 3 M. DE LONGITUD; CON CONECTOR REFORZADO TIPO BANANA EN UN EXTREMO Y EN EL OTRO UN CONECTOR DE TIPO DOBLE PLACA, ENTRADA INTERNACIONAL, REUSABLE. ESTERILIZABLE A VAPOR. CONSUMIBLE PARA EL EQUIPO DE ELECTROCIRUGIA CLAVE 531 431 0102.</t>
  </si>
  <si>
    <t>HEMOCONCENTRADOR PARA CIRCULACION EXTRACORPOREA, CON LINEAS DE CONEXION Y ENTRADAS LUER LOCK DE 1/4" X 1/4". LACTANTE. CONSUMIBLE PARA LA UNIDAD DE CIRUGIA EXTRACORPOREA CLAVE 531 203 0058.</t>
  </si>
  <si>
    <t>235</t>
  </si>
  <si>
    <t>COPAS PARA PIEZA DE MANO, DE HULE SUAVE, BLANCO, EN FORMA DE CONO.</t>
  </si>
  <si>
    <t>243</t>
  </si>
  <si>
    <t>CORONAS DE ACERO INOXIDABLE PRECONFORMADAS, PARA RECONSTRUCCION DE DIENTES ANTERIORES Y POSTERIORES, TEMPORALES Y LOS PRIMEROS MOLARES PERMANENTES, PRIMER MOLAR TEMPORAL. SUPERIOR DERECHO MEDIDAS: No 4.</t>
  </si>
  <si>
    <t>272</t>
  </si>
  <si>
    <t>CUCHARILLAS PARA APLICACION TOPICA DE FLUOR EN GEL, DE VINIL ATOXICO DESECHABLE, ESTUCHE QUE CONSTA DE 1 PAR PARA NI¥OS DE 2 A 3 A¥OS.</t>
  </si>
  <si>
    <t>CUCHARILLAS PARA APLICACION TOPICA DE FLUOR EN GEL, DE VINIL ATOXICO DESECHABLE, ESTUCHE QUE CONSTA DE 1 PAR PARA NI¥OS DE 4 A 7 A¥OS.</t>
  </si>
  <si>
    <t>CUCHARILLAS PARA APLICACION TOPICA DE FLUOR EN GEL, DE VINIL ATOXICO DESECHABLE, ESTUCHE QUE CONSTA DE 1 PAR PARA ADOLESCENTES.</t>
  </si>
  <si>
    <t>CUCHARILLAS PARA APLICACION TOPICA DE FLUOR EN GEL, DE VINIL ATOXICO DESECHABLE, ESTUCHE QUE CONSTA DE 1 PAR PARA ADULTOS.</t>
  </si>
  <si>
    <t>274</t>
  </si>
  <si>
    <t>0193</t>
  </si>
  <si>
    <t>CUERDAS GUIA PARA REEMPLAZO DE CATETER, CON PUNTA FLEXIBLE RECTA, 0.032" DE DIAMETRO Y 260 CM DE LONGITUD.</t>
  </si>
  <si>
    <t>0201</t>
  </si>
  <si>
    <t>CUERDAS GUIA PARA REEMPLAZO DE CATETER, CON PUNTA FLEXIBLE RECTA, DE 0.035" DE DIAMETRO Y 260 CM DE LONGITUD.</t>
  </si>
  <si>
    <t>CUERDAS GUIA PARA REEMPLAZO DE CATETER, CON PUNTA FLEXIBLE RECTA, DE 0.038" DE DIAMETRO Y 260 CM DE LONGITUD.</t>
  </si>
  <si>
    <t>CUERDAS GUIA RECUBIERTA DE POLITETRAFLUORETILENO PARA CATETER, CON PUNTA EN "J" DE 3 MM, DE 0.063" DE DIAMETRO Y 160 CM DE LONGITUD.</t>
  </si>
  <si>
    <t>0276</t>
  </si>
  <si>
    <t>CUERDAS GUIA RECUBIERTA DE POLITETRAFLUORETILENO PARA CATETER CON PUNTA EN "J" DE 3 MM, DIAMETRO 0.035", LONG 260 CM.</t>
  </si>
  <si>
    <t>0300</t>
  </si>
  <si>
    <t>CUERDAS GUIA RECUBIERTA DE POLITETRAFLUORETILENO PARA CATETER, CON PUNTA RECTA CON ALMA MOVIL, DE 0.038" DE DIAMETRO Y 150 CM DE LONGITUD.</t>
  </si>
  <si>
    <t>CUERDAS GUIA PARA REEMPLAZO DE CATETER CON PUNTA FLEXIBLE RECTA, DE 0.018" DE DIAMETRO Y 260 CM DE LONGITUD.</t>
  </si>
  <si>
    <t>0367</t>
  </si>
  <si>
    <t>CUERDAS GUIA PARA ANGIOPLASTIA CORONARIA, CON PUNTA RECTA MUY FLEXIBLE, DE 0.014" DE DIAMETRO Y 175 CM DE LONGITUD.</t>
  </si>
  <si>
    <t>0391</t>
  </si>
  <si>
    <t>CUERDAS GUIA PARA ANGIOPLASTIA CORONARIA, CON PUNTA RECTA ESTANDAR, DE 0.014" DE DIAMETRO Y 175 CM DE LONGITUD.</t>
  </si>
  <si>
    <t>CUERDAS GUIA DE RECAMBIO, RECUBIERTA DE POLITETRAFLUORETILENO, DIAMETRO 0.014" Y 300 CM DE LONGITUD.</t>
  </si>
  <si>
    <t>0532</t>
  </si>
  <si>
    <t>CUERDAS GUIA EXTRARRIGIDA, CUBIERTA DE POLITETRAFLUORETILENO, DE 0.035", DE DIAMETRO Y 260 CM DE LONGITUD.</t>
  </si>
  <si>
    <t>0540</t>
  </si>
  <si>
    <t>CUERDAS GUIA RECUBIERTA DE POLITETRAFLUORETILENO, PARA CATETER CON PUNTA RECTA, DIAMETRO 0.014", SUPERFLEXIBLE DE 3 M DE LONGITUD.</t>
  </si>
  <si>
    <t>0565</t>
  </si>
  <si>
    <t>CUERDAS PARA ANGIOPLASTIA CORONARIA, CON PUNTA RECTA FLEXIBLE SUAVE. RADIOPACA. DIAMETRO. 0.014" LONGITUD. 300 CM.</t>
  </si>
  <si>
    <t>CUERDAS PARA ANGIOPLASTIA CORONARIA, CON PUNTA RECTA FLEXIBLE SUPERSUAVE. RADIOPACA. DIAMETRO. 0.014" LONGITUD. 180 CM.</t>
  </si>
  <si>
    <t>CUERDAS PARA ANGIOPLASTIA CORONARIA, CON PUNTA RECTA FLEXIBLE ESTANDAR. RADIOPACA DIAMETRO 0.014", LONGITUD 300 CM.</t>
  </si>
  <si>
    <t>CUERDAS PARA ANGIOPLASTIA CORONARIA, CON MARCAS RADIOPACAS CADA 15 MM, EN SEGMENTO DISTAL, CON PUNTA RECTA FLEXIBLE SUAVE. DIAMETRO. 0.014" LONGITUD. 180 CM.</t>
  </si>
  <si>
    <t>0649</t>
  </si>
  <si>
    <t>CUERDAS GUIA RECUBIERTA DE POLITETRAFLUORETILENO, PARA CATETER, PUNTA EN "J" DE 3 MM, DIAMETRO 0.025". LONGITUD 260 CM.</t>
  </si>
  <si>
    <t>0656</t>
  </si>
  <si>
    <t>CUERDAS GUIA RECUBIERTA DE POLITETRAFLUORETILENO, PARA CATETER PUNTA EN "J" DE 3 MM, DIAMETRO 0.025". LONGITUD. 150 CM.</t>
  </si>
  <si>
    <t>0698</t>
  </si>
  <si>
    <t>CUERDA GUIA CON RECUBRIMIENTO DE POLITETRAFLUORETILENO, CON PUNTA EN "J" DE 3 MM EN LA CURVA, LONGITUD 150 CM. ESTERIL Y DESECHABLE. DIAMETRO: 0.035".</t>
  </si>
  <si>
    <t>CUERDA GUIA CON RECUBRIMIENTO DE POLITETRAFLUORETILENO, CON PUNTA EN "J" DE 3 MM EN LA CURVA, LONGITUD 110 CM. ESTERIL Y DESECHABLE. DIAMETRO: 0.035".</t>
  </si>
  <si>
    <t>0730</t>
  </si>
  <si>
    <t>CUERDA GUIA CON RECUBRIMIENTO DE POLITETRAFLUORETILENO, CON PUNTA EN "J" DE 3 MM EN LA CURVA, LONGITUD 110 CM. ESTERIL Y DESECHABLE. DIAMETRO: 0.038".</t>
  </si>
  <si>
    <t>0755</t>
  </si>
  <si>
    <t>CUERDA GUIA CON RECUBRIMIENTO HIDROFILICO, CON PUNTA EN "J" DE 3 MM EN LA CURVA, LONGITUD 150 CM. ESTERIL Y DESECHABLE. DIAMETRO: 0.035".</t>
  </si>
  <si>
    <t>CUERDA GUIA CON RECUBRIMIENTO HIDROFILICO, CON PUNTA EN "J" DE 3 MM EN LA CURVA, LONGITUD 150 CM. ESTERIL Y DESECHABLE. DIAMETRO: 0.038".</t>
  </si>
  <si>
    <t>276</t>
  </si>
  <si>
    <t>0050</t>
  </si>
  <si>
    <t>CU\AS DE MADERA PARA ESPA- -CIOS INTERDENTARIOS.</t>
  </si>
  <si>
    <t>286</t>
  </si>
  <si>
    <t>DESINFECTANTE. CLORURO DE BENZALCONIO AL 12%, CADA 100 ML. CONTIENEN: CLORURO DE BENZALCONIO 12 G. NITRITO DE SODIO (ANTIOXIDANTE) 5 G.</t>
  </si>
  <si>
    <t>308</t>
  </si>
  <si>
    <t>0029</t>
  </si>
  <si>
    <t>DISPOSITIVOS INTRAUTERINO. T DE COBRE, 380 A. ANTICONCEPTIVO ESTERIL CON 380 MM2 DE COBRE, PLASTICO GRADO MEDICO 77% Y SULFATO DE BARIO USP 23 %, CON FILAMENTO LARGO DE 30 CM CON TUBO INSERTOR, TOPE Y EMBOLO INSERTOR.</t>
  </si>
  <si>
    <t>0151</t>
  </si>
  <si>
    <t>DISPOSITIVOS INTRAUTERINO. CU 375 CORTO. ANTICONCEPTIVO DE POLIETILENO ESTERIL CON 375 MM2, DE COBRE, CON BRAZOS LATERALES, CURVADOS Y FLEXIBLES, CON 5 NODULOS DE RETENCION CADA UNO, QUE LE DAN UN ANCHO TOTAL DE 16 A 20.5 MM FILAMENTO DE 20 A 25 CM DE LONGITUD CON TUBO INSERTOR CON TOPE CERVICAL.</t>
  </si>
  <si>
    <t>0169</t>
  </si>
  <si>
    <t>DISPOSITIVOS INTRAUTERINO. CU 375 ESTANDAR. ANTICONCEPTIVO DE POLIETILENO ESTERIL CON 375 MM2, DE COBRE, CON BRAZOS LATERALES, CURVADOS Y FLEXIBLES. CON 5 NODULOS DE RETENCION CADA UNO QUE LE DA UN ANCHO TOTAL DE 16 A 20.5 MM FILAMENTO DE 20 CM A 25 CM DE LONGITUD, CON TUBO INSERTOR CON TOPE CERVICAL.</t>
  </si>
  <si>
    <t>0177</t>
  </si>
  <si>
    <t>CONDON MASCULINO. DE HULE LATEX.</t>
  </si>
  <si>
    <t>DISPOSITIVOS. DISPOSITIVOS INTRAUTERINO. T DE COBRE, PARA NULIPARAS. ESTERIL, CON 380 MM2 DE COBRE ENROLLADO CON BORDES REDONDOS, CON LONGITUD HORIZONTAL DE 22.20 A 23.20 MM, LONGITUD VERTICAL DE 28.0 A 30.0 MM, FILAMENTO DE 20 A 25 CM, BASTIDOR CON UNA MEZCLA DEL 77 AL 85% DE PLASTICO GRADO MEDICO Y DEL 15 AL 23% DE SULFATO DE BARIO, CON TUBO INSERTOR Y APLICADOR MONTABLE CON TOPE CERVICAL.</t>
  </si>
  <si>
    <t>0227</t>
  </si>
  <si>
    <t>CONDON FEMENINO DE POLIURETANO O LATEX LUBRICADO CON DOS ANILLOS FLEXIBLES EN LOS EXTREMOS. ENVASE CON 1, 2 O 3 PIEZAS EN EMPAQUE INDIVIDUAL.</t>
  </si>
  <si>
    <t>309</t>
  </si>
  <si>
    <t>0010</t>
  </si>
  <si>
    <t>DESFIBRILADOR CARDIOVERSOR IMPLANTABLE, MULTIPROGRAMABLE, DEFINITIVO, PARA IMPLANTE PECTORAL O ABDOMINAL, PARA EL TRATAMIENTO DE TAQUIARRITMIAS CARDIACAS, CON CAPACIDAD DE REALIZAR ESTUDIOS ELECTROFISIOLOGICOS NO INVASIVOS Y FUNCIONES DE MARCAPASOS. CONECTORES: BIPOLAR IS-1 PARA ESTIMULACION / SENSADA. DF-1 PARA LOS ELECTRODOS DE ALTO VOLTAJE. FUNCIONES PROGRAMABLES: VOLTAJE DE MARCAPASOS, ANCHO DE PULSO DEL MARCAPASO. FRECUENCIA, HISTERESIS, PERIODO DE SEGAMIENTO, TERAPIAS DE CARDIOVERSION, DESFIBRILACION Y ESTIMULACION ANTI-TAQUICARDIA, ELECTROGRAMAS ALMACENADOS, SENSIBILIDAD, INTERVALOS DE DETECCION PARA TAQUICARDIA VENTRICULAR Y FIBRILACION VENTRICULAR, ETC. TELEMETRIA: SI PESO: MENOR A 132 GRAMOS. GROSOR: MENOR A 20 MM. FUENTE DE ALIMENTACION: OXIDO DE LITIO, PLATA Y VANADIO. VOLTAJE DE LA BATERIA: 6.4 V.</t>
  </si>
  <si>
    <t>314</t>
  </si>
  <si>
    <t>EQUIPOS PARA DRENAJE DE LA CAVIDAD PLEURAL. CON TRES CAMARAS PARA SELLO DE AGUA, SUCCION Y COLECCION DE LIQUIDOS. CON DOS VALVULAS DE SEGURIDAD DE ALTA PRESION POSITIVA Y NEGATIVA. ESTERIL Y DESECHABLE. CAPACIDAD 2100 A 2500 ML.</t>
  </si>
  <si>
    <t>330</t>
  </si>
  <si>
    <t>ELECTRODO DE BROCHE, PARA MONITOREO CONTINUO, DESECHABLE, CON PASTA CONDUCTIVA.</t>
  </si>
  <si>
    <t>ELECTRODO DE SUPERFICIE PARANEUROCONDUCCION MOTORA SEPARADO CON UN DISCO DE 10 MM,LONG DEL CABLE 75 CM (30") -(CON PESO DE 15 G POR PIEZA).</t>
  </si>
  <si>
    <t>ELECTRODO DE TIERRA DISCO DE32 MM LONG DEL CABLE 120 CM(48") Y TERMINAL DE 2 MM (PESO 20 G).</t>
  </si>
  <si>
    <t>0187</t>
  </si>
  <si>
    <t>ELECTRODO DE BARRA DOS ELEC-TRODOS MONTADOS EN BARRA CONSEPARACION DE 2.54 CM (1")LONG DEL CABLE DE 75 CM(30") TERMINAL DE 2 MM (PESO20 G).</t>
  </si>
  <si>
    <t>ELECTRODO DE COPA DE ORO, -DIAMETRO 11 MM, LONG DE CABLE 120 CM ( 48" ), TERMINACION 2 MM, PESO 20 G.</t>
  </si>
  <si>
    <t>0310</t>
  </si>
  <si>
    <t>ELECTRODO DE COPA DE PLATA,DIAMETRO 10 MM, LONG DE CABLE 120 CM ( 48" ), TERMINACION 2 MM, PESO 20 G.</t>
  </si>
  <si>
    <t>ELECTRODO DE AGUJA MONOPOLARCON FILAMENTO DE ACERO INOXIDABLE, RECUBIERTA DE POLITE-TRAFLUORETILENO 75 MM DELONG.</t>
  </si>
  <si>
    <t>MANGO PARA SOPORTE DE ELEC--TRODOS MONOPOLAR ACTIVO, FABRICADO EN PLASTICO ELECTRICAMENTE AISLANTE Y REFORZADO, CON FIBRA DE VIDRIO, ESTERILIZABLE A VAPOR, IMPERMEABLE PARA EVITAR ACTIVACION ACCIDENTAL POR INFILTRACION DE LIQUIDOS, CON DOS BOTONES O TECLAS COLOREADAS SEGUN CODIGO INTERNACIONAL: - AMARILLAPARA CORTE Y AZULPARA COAGULACION, REUSABLE* PARA SER UTILIZADO EN LASUNIDADES ELECTROQUIRURGICASMODELO ERBOTOM 300.</t>
  </si>
  <si>
    <t>MANGO PARA SOPORTE DE ELEC--TRODO MONOPOLAR ACTIVO, FABRICADO DE PLASTICO ELE CTRICAMENTE AISLANTE Y REFORZADOCON FIBRA DE VIDRIO, ESTERILIZABLE A VAPOR, CO N CABLEDE 3 M INTEGRADO AL MANGO,TODO EL CONJUNTO SELLADO EIMPERMEABLE PARA EVITAR ACTIVACION ACCIDENTAL POR INFILTRACION DE LIQUIDOS, SIN BOTONES O TECL AS DEBIDO A QUELA ACTIVACION SE EFECTUA MEDIANTE EL INTERRUPTOR DE PEDAL, REU SABLE, CON CABLE CONCONECTOR REFORZADO TIPO BANANA CON RECUBRIMIENTO DE OROPARA OPTIMIZAR CONTACTO ELECTRICO, REUSABLE * PARA SERUTILIZADO EN LAS UNIDADES ELECTROQUIRURGICAS MODELO ERBOTOM 300.</t>
  </si>
  <si>
    <t>ELECTRODOS DE ANILLOS, DOS--PARTES DE ACERO FLEXIBLE ENESPIRAL EN FORMA DE AN ILLOAJUSTABLE QUE SE CONECTA CONUN ALAMBRE DE 46 CM Y CONTERMINAL CONDUCTORA TIPO BA-NANA DE 2 MM.</t>
  </si>
  <si>
    <t>ELECTRODO NEUTRO PARA NEONATOS, SUPERFICIE TOTAL DE 40 CM2, CON CAPA ADHESIVA CONDUCTIVA, DESECHABLE. CONSUMIBLE PARA EL EQUIPO DE ELECTROCIRUGIA CLAVE 531 431 0102.</t>
  </si>
  <si>
    <t>ELECTRODO NEUTRO DE DOS SUPERFICIES DE CONTACTO INDEPENDIENTES; SUPERFICIE COMBINADA DE 72 CM.2, CON CAPA ADHESIVA CONDUCTIVA, DESECHABLE. CONSUMIBLE PARA EL EQUIPO DE ELECTROCIRUGIA CLAVE 531 431 0102.</t>
  </si>
  <si>
    <t>ELECTRODO NEUTRO DE SILICON CONDUCTIVO; FLEXIBLE, CON CINTILLOS DE GOMA, CON SUPERFICIE DE APLICACION DE 187 CM2, REUSABLE. CONSUMIBLE PARA EL EQUIPO DE ELECTROCIRUGIA CLAVE 531 431 0102.</t>
  </si>
  <si>
    <t>ELECTRODO DE BOLA, RECTO, DE ACERO INOXIDABLE, DIAMETRO DE BOLA 6 MM. ESTERILIZABLE A VAPOR O POR MEDIO DE AGENTES QUIMICOS, REUSABLE. CONSUMIBLE PARA EL EQUIPO DE ELECTROCIRUGIA CLAVE 531 431 0102.</t>
  </si>
  <si>
    <t>ELECTRODO DE ASA DE ALAMBRE, DE ACERO INOXIDABLE, DIAMETRO DE 16 MM., ESTERILIZABLE A VAPOR O POR MEDIO DE AGENTES QUIMICOS, REUSABLE. CONSUMIBLE PARA EL EQUIPO DE ELECTROCIRUGIA CLAVE 531 431 0102.</t>
  </si>
  <si>
    <t>MICROELECTRODO DE ASA, FINO DE 2.5 MM. ANGULADO A 45 GRADOS EN EL EXTREMO DISTAL Y AISLAMIENTO A TODO LO LARGO, CON LONGITUD DE 110 MM., DE ACERO INOXIDABLE, ESTERILIZABLE A VAPOR O POR MEDIO DE AGENTES QUIMICOS, REUSABLE. CONSUMIBLE PARA EL EQUIPO DE ELECTROCIRUGIA CLAVE 531 431 0102.</t>
  </si>
  <si>
    <t>MICROELECTRODO TIPO ASA DE ALAMBRE, FINO DE 2.5 MM. DE DIAMETRO ANGULADO A 45 GRADOS EN EL EXTREMO DISTAL, CON LONGITUD DE 40 MM. Y AISLAMIENTO A LO LARGO DEL TALLO, ESTERILIZABLE A VAPOR O POR MEDIO DE AGENTES QUIMICOS, REUSABLE. CONSUMIBLE PARA EL EQUIPO DE ELECTROCIRUGIA CLAVE 531 431 0102.</t>
  </si>
  <si>
    <t>ELECTRODO DE BOLA, RECTO DE ACERO INOXIDABLE, DIAMETRO DE LA BOLA 4 MM., ESTERILIZABLE A VAPOR O POR MEDIO DE AGENTES QUIMICOS, REUSABLE. CONSUMIBLE PARA EL EQUIPO DE ELECTROCIRUGIA CLAVE 531 431 0102.</t>
  </si>
  <si>
    <t>ELECTRODO DE ASA DE ALAMBRE, DE ACERO INOXIDABLE, DE 12 MM. DE ANCHO, ESTERILIZABLE A VAPOR O POR MEDIO DE AGENTES QUIMICOS, REUSABLE. CONSUMIBLE PARA EL EQUIPO DE ELECTROCIRUGIA CLAVE 531 431 0102.</t>
  </si>
  <si>
    <t>ELECTRODO, PARA MARCA PASO, TEMPORAL UNIPOLAR EPICARDIO, DESECHABLE PEDIATRICO.</t>
  </si>
  <si>
    <t>337</t>
  </si>
  <si>
    <t>0164</t>
  </si>
  <si>
    <t>ENGRAPADORA PARA PIEL CON EXTRACTOR DE GRAPAS.</t>
  </si>
  <si>
    <t>0180</t>
  </si>
  <si>
    <t>ENGRAPADORA LINEAL RECARGABLE. CARTUCHO CON GRAPAS.</t>
  </si>
  <si>
    <t>0214</t>
  </si>
  <si>
    <t>ENGRAPADORA LINEAL CORTANTE. CARTUCHO CON GRAPAS.</t>
  </si>
  <si>
    <t>0230</t>
  </si>
  <si>
    <t>ENGRAPADORA CIRCULAR PARA ANASTOMOSIS TERMINOTERMINAL.</t>
  </si>
  <si>
    <t>338</t>
  </si>
  <si>
    <t>EQUIPO PARA CEMENTACION AL VACIO. EQUIPO DE CEMENTACION PARA VASTAGOS FEMORALES, CONTIENE: CEMENTO DE BAJA VISCOSIDAD DE 60 A 80 G, MEZCLADOR Y APLICADOR RETROGRADO.</t>
  </si>
  <si>
    <t>339</t>
  </si>
  <si>
    <t>341</t>
  </si>
  <si>
    <t>0325</t>
  </si>
  <si>
    <t>ESCOBILLONES DE ALAMBRE GALVANIZADO CON CERDAS DE NYLON O DE ORIGEN ANIMAL TAMANO: CHICO.</t>
  </si>
  <si>
    <t>0341</t>
  </si>
  <si>
    <t>ESCOBILLONES DE ALAMBRE GALVANIZADO CON CERDAS DE NYLON O DE ORIGEN ANIMAL TAMANO: GRANDE.</t>
  </si>
  <si>
    <t>343</t>
  </si>
  <si>
    <t>SET PARA DILATACION DE VALVULA MITRAL, INCLUYE: CATETER DE GLOBO DE 28 MM, 12 FR, LONG 70 CM, ELONGADOR DE BALON, DILATADOR, CUERDA GUIA, ESTILETE, JERINGA Y REGLA TIPO INOUE.</t>
  </si>
  <si>
    <t>2147</t>
  </si>
  <si>
    <t>344</t>
  </si>
  <si>
    <t>IMPLANTES. CONFORMADOR DE LA PROTESIS DE OJO. PARA ENUCLEACION. PARA ESFERAS DE METILMETACRILATO TRANSPARENTE. MEDIDAS: 10 MM.</t>
  </si>
  <si>
    <t>IMPLANTES. CONFORMADOR DE LA PROTESIS DE OJO. PARA.ENUCLEACION. PARA ESFERAS DE METILMETACRILATO.TRANSPARENTE. MEDIDAS: 12 MM.</t>
  </si>
  <si>
    <t>0033</t>
  </si>
  <si>
    <t>IMPLANTES. CONFORMADOR DE LA PROTESIS DE OJO. PARA ENUCLEACION. PARA ESFERAS DE METILMETACRILATO TRANSPARENTE. MEDIDAS: 16 MM.</t>
  </si>
  <si>
    <t>0041</t>
  </si>
  <si>
    <t>IMPLANTES. CONFORMADOR DE LA PROTESIS DE OJO. PARA ENUCLEACION. PARA ESFERAS DE METILMETACRILATO TRANSPARENTE. MEDIDAS: 18 MM.</t>
  </si>
  <si>
    <t>345</t>
  </si>
  <si>
    <t>0115</t>
  </si>
  <si>
    <t>EQUIPOS. CONECTOR LUER-LOCK CON LINEA DE TRANSFERENCIA PARA UNIRSE A CATETER TIPO TENCKHOFF, CON CIERRE HERMETICO PARA PACIENTES EN DIALISIS PERITONEAL CONTINUA AMBULATORIA, INCLUYE: FILTRO PROTECTOR, CONECTOR, TUBO DE EXTENSION, SISTEMA DE REGULACION DE CARRETILLA, BAYONETA Y PROTECTOR DE LA BAYONETA.</t>
  </si>
  <si>
    <t>0123</t>
  </si>
  <si>
    <t>EQUIPOS PARA APLICACION DE FILTRO INTRACAVAL FEMORAL. FERROMAGNETICO O NO FERROMAGNETICO. CONSTA DE APLICADOR Y FILTRO. TIPO: GREENFIELD.</t>
  </si>
  <si>
    <t>0131</t>
  </si>
  <si>
    <t>EQUIPOS PARA APLICACION DE FILTRO INTRACAVAL YUGULAR. FERROMAGNETICO O NO FERROMAGNETICO. CONSTA DE APLICADOR Y FILTRO. TIPO: GREENFIELD.</t>
  </si>
  <si>
    <t>0149</t>
  </si>
  <si>
    <t>EQUIPOS PARA HEMODIALISIS, PEDIATRICO. INSERCION EN SUBCLAVIA, YUGULAR O FEMORAL, DOBLE LUMEN. CONTIENE: UNA CANULA. UNA JERINGA DE 5 ML. UNA GUIA DE ACERO INOXIDABLE. UN CATETER DOBLE LUMEN CALIBRE DE 8 A 10 FR, LONGITUD 130 A 150 MM, CON OBTURADOR UN DILATADOR Y EXTENSIONES CURVAS TIPO: MAHURKAR.</t>
  </si>
  <si>
    <t>EQUIPOS PARA NEFROSTOMIA PERCUTANEA, CONSTA DE: CATETER COLA DE COCHINO DE POLIURETANO, RADIOPACO, CALIBRE 8 A 9 FR X 30 A 35 CM DE LONGITUD. GUIA METALICA DE 0,038" (0.97 MM) DE DIAMETRO Y 80 CM DE LONGITUD, CON PUNTA DE SEGURIDAD EN "J". DILATADORES RADIOPACOS CALIBRES 6, 8 Y 10 FR CON LONGITUD DE 20 A 24 CM. AGUJA TIPO MITTY POLLACK, CALIBRE 22 G X 20 A 22 CM DE LONGITUD Y CALIBRE 18 G X 14 CM DE LONGITUD, CON ESTILETE FLEXIBLE. O DOS AGUJAS TIPO SHIBA, CALIBRE 22 G X 20 A 25 CM DE LONGITUD, CON SU RESPECPTIVA GUIA METALICA Y CALIBRE 18 G X 20 A 25 CM DE LONGITUD, CON ESTILETES FLEXIBLES, UNO PARA CADA AGUJA. TUBO DE DRENAJE CON CONECTOR LUER LOCK CALIBRE 14 FR X 30 CM DE LONGITUD U OTRO SISTEMA QUE PERMITA LA INTRODUCCION Y EXTRACCION DEL CATETER, CON SISTEMA DE FIJACION A LA PIEL.</t>
  </si>
  <si>
    <t>0222</t>
  </si>
  <si>
    <t>EQUIPOS PARA NEFROSTOMIA PERCUTANEA, CONSTA DE: CATETER COLA DE COCHINO DE POLIURETANO, RADIOPACO, CALIBRE 10 FR X 30 A 35 CM DE LONGITUD. GUIA METALICA DE O.038" (0.97 MM) DE DIAMETRO Y 80 CM DE LONGITUD, CON PUNTA DE SEGURIDAD EN "J". DILATADORES RADIOPACOS, CALIBRES 6, 8, 10 Y 12 FR, CON LONGITUD DE 20 A 24 CM. AGUJA MITTY POLLACK, CALIBRE 22 G X 22 CM DE LONGITUD Y CALIBRE 18 G X14 CM DE LONGITUD, CON ESTILETE FLEXIBLE, O DOS AGUJAS TIPO SHIBA CALIBRE 22 G X 20 A 25 CM DE LONGITUD, CON SU RESPECTIVA GUIA METALICA Y CALIBRE 18 G X 20 A 25 CM DE LONGITUD, CON ESTILETES FLEXIBLES. UNO PARA CADA AGUJA. TUBO DE DRENAJE CON CONECTOR LUER LOCK CALIBRE 14 FR X 30 CM DE LONGITUD U OTRO SISTEMA QUE PERMITA LA INTRODUCCION Y EXTRACCION DEL CATETER, CON SISTEMA DE FIJACION A LA PIEL.</t>
  </si>
  <si>
    <t>EQUIPOS PARA NEFROSTOMIA PERCUTANEA, CONSTA DE: CATETER COLA DE COCHINO DE POLIURETANO, RADIOPACO, CALIBRE 12 FR X 25 A 35 CM DE LONGITUD. GUIA METALICA DE 0,038" (0.97 MM) DE DIAMETRO Y 80 CM DE LONGITUD, CON PUNTA DE SEGURIDAD EN "J". DILATADORES RADIOPACOS, CALIBRES 6, 8, 10, 12 Y 14 FR CON LONGITUD DE 20 A 24 CM. AGUJA TIPO MITTY POLLACK, CALIBRE 22 G X 22 CM DE LONGITUD Y CALIBRE 18 G X 14 CM DE LONGITUD, CON ESTILETE FLEXIBLE. O DOS AGUJAS TIPO SHIBA, CALIBRE 22 G X 20 A 25 CM DE LONGITUD Y CALIBRE 18 G X 22 A 25 CM DE LONGITUD CON SU RESPECTIVA GUIA METALICA. TUBO DE DRENAJE CON CONECTOR LUER LOCK CALIBRE 14 FR X 30 CM DE LONGITUD U OTRO SISTEMA QUE PERMITA LA INTRODUCCION Y EXTRACCION DEL CATETER, CON SISTEMA DE FIJACION A LA PIEL.</t>
  </si>
  <si>
    <t>EQUIPOS DE NEFROSTOMIA PERCUTANEA, CONSTA DE: CATETER MALECOT DE POLIURETANO, RADIOPACO, CALIBRE 12 FR X 30 A 35 CM DE LONGITUD. GUIA METALICA DE 0,038" (0,97 MM) DE DIAMETRO Y 80 CM DE LONGITUD, CON PUNTA DE SEGURIDAD EN "J". DILATADORES RADIOPACOS, CALIBRE 6, 8, 10, 12 Y 14 FR, CON LONGITUD DE 20 A 24 CM. AGUJA TIPO MITTY POLLACK, CALIBRE 22 G X 20 A 22 CM DE LONGITUD Y CALIBRE 18 G X 14 A 20 CM DE LONGITUD, CON ESTILETE FLEXIBLE. O DOS AGUJAS TIPO SHIBA, CALIBRE 22 G X 20 A 25 CM DE LONGITUD Y CALIBRE 18 G X 20 A 25 CM DE LONGITUD, CON SU RESPECTIVA GUIA METALICA CON ESTILETES FLEXIBLES, UNO PARA CADA AGUJA. TUBO DE DRENAJE CON CONECTOR LUER LOCK CALIBRE 14 FR X 30 CM DE LONGITUD U OTRO SISTEMA QUE PERMITA LA INTRODUCCION Y EXTRACCION DEL CATETER, CON SISTEMA DE FIJACION A LA PIEL.</t>
  </si>
  <si>
    <t>0289</t>
  </si>
  <si>
    <t>EQUIPOS DE NEFROSTOMIA PERCUTANEA, CONSTA DE: CATETER MALECOT DE POLIURETANO, RADIOPACO, CALIBRE 14 FR X 30 A 35 CM. DE LONGITUD. GUIA METALICA DE 0,038" (0,97 MM) DE DIAMETRO Y 80 CM DE LONGITUD, CON PUNTA DE SEGURIDAD EN "J". DILATADORES RADIOPACOS, CALIBRE 6, 8, 10, 12, 14 Y 16 FR, CON LONGITUD DE 20 A 24 CM. AGUJA TIPO MITTY POLLACK, CALIBRE 22 G X 20 A 22 CM DE LONGITUD Y CALIBRE 18 G X 14 A 20 CM DE LONGITUD, CON ESTILETE FLEXIBLE. O DOS AGUJAS TIPO SHIBA, CALIBRE 22 G X 20 A 25 CM DE LONGITUD, CON SU RESPECTIVA GUIA METALICA Y CALIBRE 18 G X 20 A 25 CM DE LONGITUD, CON ESTILETES FLEXIBLES, UNO PARA CADA AGUJA. TUBO DE DRENAJE CON CONECTOR LUER LOCK CALIBRE 14 FR X 30 CM DE LONGITUD U OTRO SISTEMA QUE PERMITA LA INTRODUCCION Y EXTRACCION DEL CATETER, CON SISTEMA DE FIJACION A LA PIEL.</t>
  </si>
  <si>
    <t>0305</t>
  </si>
  <si>
    <t>EQUIPOS PARA MEDICION DE PRESION VENOSA CENTRAL. CONSTA DE: UNA LLAVE DE 3 VIAS. UNA ESCALA PARA MEDIR EN MILIMETROS. UN TUBO DE CONEXION AL PACIENTE. UN TUBO DE CONEXION AL FRASCO DE SOLUCION. TUBO PARA MEDIR LA PRESION, CON INDICADOR 	 FLOTANTE.</t>
  </si>
  <si>
    <t>0347</t>
  </si>
  <si>
    <t>EQUIPO DE CATETERES URETERALES RADIO PACO DOBLE "J", CONSTA DE: GUIA METALICA DE ALAMBRE AFINADO EN ESPIRAL. LONGITUD: 12 CM CALIBRE: 4 FR CATETER URETERAL DE POLIURETANO. LONGITUD: 70 CM. CALIBRE: 4 FR. POSICIONADOR DE VINIL, RADIOPACO, DE 50 CM DE LONGITUD.</t>
  </si>
  <si>
    <t>EQUIPOS PARA APLICACIÓN DE VOLUMENES MEDIDOS. DE PLASTICO GRADO MEDICO, ESTERIL, DESECHABLE, CONSTA DE ; BAYONETA, FILTRO DE AIRE, CAMARA BURETA FLEXIBLE CON UNA CAPACIDAD DE 100 ML Y ESCALA GRADUADA DE MILIMETROS, CAMARA 	 DE GOTEO FLEXIBLE, MICROGOTERO, TUBO TRANSPORTADOR, MECANISMO DE REGULADOR DE FLUJO, DISPOSIIVO PARA LA ADMINISTRACION DE MEDICAMENTOS, OBTURADOR DEL TUBO TRANSPORTADOR, ADAPTADOR DE AGUJA, PROTECTOR DE LA BAYONETA Y PROTECTOR DEL ADAPTADOR.</t>
  </si>
  <si>
    <t>0586</t>
  </si>
  <si>
    <t>EQUIPO PARA PROCEDIMIENTOS UROLOGICOS; CONSTA DE: CATETER URETERAL RADIOPACO DOBLE "J", DE POLIURETANO, CALIBRE 5 FR. LONGITUD: 24 CM. GUIA METALICA DE ALAMBRE AFINADO, CON PUNTA RECTA FLEXIBLE. LONGITUD 70 CM. CALIBRE 0.035" (0.089 MM) O 0.038" (0.097 MM). PROPULSOR DE PLASTICO GRADO MEDICO, RIGIDO, RADIOPACO DE 50 CM DE LONGITUD.</t>
  </si>
  <si>
    <t>0594</t>
  </si>
  <si>
    <t>EQUIPO PARA PROCEDIMIENTOS UROLOGICOS; CONSTA DE: CATETER URETERAL RADIOPACO DOBLE "J", DE POLIURETANO, CALIBRE 5 FR. LONGITUD: 26 CM. GUIA METALICA DE ALAMBRE AFINADO, CON PUNTA RECTA FLEXIBLE. LONGITUD 70 CM. CALIBRE 0.035" (0.089 MM) O 0.038" (0.097 MM). PROPULSOR DE PLASTICO GRADO MEDICO, RIGIDO, RADIOPACO DE 50 CM DE LONGITUD.</t>
  </si>
  <si>
    <t>0743</t>
  </si>
  <si>
    <t>EQUIPO PARA PROCEDIMIENTOS UROLOGICOS; CONSTA DE: CATETER URETERAL RADIOPACO DOBLE "J", DE POLIURETANO, CALIBRE 6 FR. LONGITUD: 24 CM. GUIA METALICA DE ALAMBRE AFINADO, CON PUNTA RECTA FLEXIBLE. LONGITUD 70 CM. CALIBRE 0.035" (0.089 MM) O 0.038" (0.097 MM). PROPULSOR DE PLASTICO GRADO MEDICO, RIGIDO, RADIOPACO DE 50 CM DE LONGITUD.</t>
  </si>
  <si>
    <t>0982</t>
  </si>
  <si>
    <t>EQUIPO PARA PROCEDIMIENTOS UROLOGICOS; CONSTA DE: CATETER URETERAL RADIOPACO DOBLE "J", DE POLIURETANO, CALIBRE 7 FR. LONGITUD: 24 CM. GUIA METALICA DE ALAMBRE AFINADO, CON PUNTA RECTA FLEXIBLE. LONGITUD 70 CM. CALIBRE 0.035" (0.089 MM) O 0.038" (0.097 MM). PROPULSOR DE PLASTICO GRADO MEDICO, RIGIDO, RADIOPACO DE 50 CM DE LONGITUD.</t>
  </si>
  <si>
    <t>0990</t>
  </si>
  <si>
    <t>EQUIPO PARA PROCEDIMIENTOS UROLOGICOS; CONSTA DE: CATETER URETERAL RADIOPACO DOBLE "J", DE POLIURETANO, CALIBRE 7 FR. LONGITUD: 26 CM. GUIA METALICA DE ALAMBRE AFINADO, CON PUNTA RECTA FLEXIBLE. LONGITUD 70 CM. CALIBRE 0.035" (0.089 MM) O 0.038" (0.097 MM). PROPULSOR DE PLASTICO GRADO MEDICO, RIGIDO, RADIOPACO DE 50 CM DE LONGITUD.</t>
  </si>
  <si>
    <t>1246</t>
  </si>
  <si>
    <t>EQUIPOS. PARA PROTESIS BILIARES QUE INCLUYE: CABLE GUIA, CATETER GUIA, CATETER POSICIONADOR. CALIBRE 10 FR. PROTESIS: 5-15 CM.</t>
  </si>
  <si>
    <t>1261</t>
  </si>
  <si>
    <t>EQUIPOS. PARA PROTESIS BILIARES QUE INCLUYE: CABLE GUIA, CATETER GUIA, CATETER POSICIONADOR. CALIBRE 8.5 FR. PROTESIS: 5-15 CM.</t>
  </si>
  <si>
    <t>1279</t>
  </si>
  <si>
    <t>EQUIPOS DE GASTROSTOMIA, DE SILICON, CON GLOBO EN LA PUNTA, DE 5 A 10 ML, CON ANILLO RETRACTOR. CALIBRE 18 FR.</t>
  </si>
  <si>
    <t>1287</t>
  </si>
  <si>
    <t>EQUIPOS DE GASTROSTOMIA, DE SILICON, CON GLOBO EN LA PUNTA, DE 5 A 10 ML, CON ANILLO RETRACTOR. CALIBRE 20 FR.</t>
  </si>
  <si>
    <t>1295</t>
  </si>
  <si>
    <t>EQUIPOS DE GASTROSTOMIA, DE SILICON, CON GLOBO EN LA PUNTA, DE 5 A 10 ML, CON ANILLO RETRACTOR. CALIBRE 22 FR.</t>
  </si>
  <si>
    <t>EQUIPOS DE GASTROSTOMIA, DE SILICON, CON GLOBO EN LA PUNTA, DE 5 A 10 ML, CON ANILLO RETRACTOR. CALIBRE 24 FR.</t>
  </si>
  <si>
    <t>1329</t>
  </si>
  <si>
    <t>EQUIPOS PARA ALIMENTACION ENTERAL, DE CLORURO DE POLIVINILO (PVC), CAPACIDAD 1 500 ML, CONSTA DE: BOLSA CON ASA U ORIFICIO PARA COLGARSE Y UNA ABERTURA CON UN DISPOSITIVO QUE PERMITA LLENARLA Y OBTURARLA, GRADUACIONES CADA 100 ML, CAMARA Y TUBO DE CONEXION INTEGRADOS, CON DISPOSITIVO CONTROLADOR DE FLUJO Y OBTURADOR, CONECTOR Y PROTECTOR DEL CONECTOR, DESECHABLE.</t>
  </si>
  <si>
    <t>1337</t>
  </si>
  <si>
    <t>EQUIPOS PARA PROTESIS BILIARES QUE INCLUYEN: CABLE GUIA, CATETER GUIA, CATETER EMPUJADOR, CATETER POSICIONADOR, CALIBRE 10 FR, CON 2 PROTESIS CON LONGITUD DE 12 Y 15 CM.</t>
  </si>
  <si>
    <t>1352</t>
  </si>
  <si>
    <t>EQUIPOS PARA ALIMENTACION ENTERAL, DE CLORURO DE POLIVINILO (PVC), DE 500 ML, CONSTA DE: BOLSA CON ASA U ORIFICIO PARA COLGARSE Y UNA ABERTURA CON UN DISPOSITIVO QUE PERMITA LLENARLA Y OBTURARLA, 	GRADUACIONES CADA 50 ML, CAMARA Y TUBO DE CONEXION INTEGRADOS, CON DISPOSITIVO CONTROLADOR DE FLUJO Y OBTURADOR, CONECTOR Y PROTECTOR DEL CONECTOR, DESECHABLE.</t>
  </si>
  <si>
    <t>1360</t>
  </si>
  <si>
    <t>EQUIPOS PARA VENOCLISIS. EN FORMA DE MARIPOSA (PEDIATRICO) DE PLASTICO. ESTERIL Y DESECHABLE. CONSTA DE: TUBO, ADAPTADOR Y MARIPOSA. CALIBRE DE LA AGUJA: 19 G.</t>
  </si>
  <si>
    <t>1378</t>
  </si>
  <si>
    <t>EQUIPOS PARA VENOCLISIS. EN FORMA DE MARIPOSA (PEDIATRICO) DE PLASTICO. ESTERIL DESECHABLE. CONSTA DE: TUBO, ADAPTADOR Y MARIPOSA. CALIBRE DE LA AGUJA: 21 G.</t>
  </si>
  <si>
    <t>1386</t>
  </si>
  <si>
    <t>EQUIPOS PARA VENOCLISIS. EN FORMA DE MARIPOSA (PEDIATRICO) DE PLASTICO. ESTERIL Y DESECHABLE. CONSTA DE: TUBO, ADAPTADOR Y MARIPOSA. CALIBRE DE LA AGUJA: 23 G.</t>
  </si>
  <si>
    <t>1394</t>
  </si>
  <si>
    <t>EQUIPOS PARA VENOCLISIS. EN FORMA DE MARIPOSA (PEDIATRICO) DE PLASTICO. ESTERIL Y DESECHABLE. CONSTA DE: TUBO, ADAPTADOR Y MARIPOSA. CALIBRE DE LA AGUJA: 25 G.</t>
  </si>
  <si>
    <t>1451</t>
  </si>
  <si>
    <t>EQUIPO PARA LEUCOFERESIS, ESTERIL Y DESECHABLE.</t>
  </si>
  <si>
    <t>1477</t>
  </si>
  <si>
    <t>EQUIPOS PARA RETIRAR PROTESIS BILIARES CON CABLE GUIA DE 0.35 MM TIPO SOEHENDRA. LONGITUD. 180 CM CALIBRE. 10 FR.</t>
  </si>
  <si>
    <t>1485</t>
  </si>
  <si>
    <t>EQUIPOS PARA LITOTRIPSIA DE VIAS BILIARES, INCLUYE: MANGO, CABLE DE ACERO, CANASTILLA DE MULTIFILAMENTO SUAVE ESTANDAR.</t>
  </si>
  <si>
    <t>1493</t>
  </si>
  <si>
    <t>SISTEMA DE AUTOTRANSFUSION -CON RESERVORIO DE CARDIOTO-MIA, CON FILTRO DE 40 MI CRASY CAPACIDAD 3.5 L, CAMPANADE 125 ML, LINEA DOBLE VIAPARA ASPIRACION Y AN TICOAGU-LACION, LINEA TRIPLE PARA CONECTAR LA CAMPANA A BOLSA DELAVADO, A BOLSA PARA PAQUETEGLOBULAR Y A RESERVORIO DECARDIOTOMIA, LINEA EXTRA DEDOS VIAS EN "Y", PARA RESER-VORIO DE CARDIOTOMIA, BOLSAPARA PAQUETE GLOBULAR, BOLSAPARA DES ECHO DE LAVADO Y BOLSA PARA DESECHO SEPTICO *IN-DICAR LA MARCA DEL EQUIPOCON EL CUAL SE USARA ESTACLAVE.</t>
  </si>
  <si>
    <t>1501</t>
  </si>
  <si>
    <t>SISTEMA DE AUTOTRANSFUSION -CON RESERVORIO DE CARDIOTOMIA, CON FILTRO DE 40 MI CRASY CAPACIDAD 3.5 L, CAMPANADE 225 ML, LINEA DOBLE VIAPARA ASPIRACION Y AN TICOAGU-LACION, LINEA TRIPLE PARA CONECTAR LA CAMPANA A BOLSA DELAVADO, A BOLSA PARA PAQUETEGLOBULAR Y A RESERVORIO DECARDIOTOMIA, LINEA EXTRA DEDOS VIAS EN "Y", PARA RESER-VORIO DE CARDIOTOMIA, BOLSAPARA PAQUETE GLOBULAR, BOLSAPARA DES ECHO DE LAVADO Y BOLSA PARA DESECHO SEPTICO *INDICAR LA MARCA DEL EQUIPOCON EL CUAL SE USARA ESTACLAVE.</t>
  </si>
  <si>
    <t>1519</t>
  </si>
  <si>
    <t>SISTEMA DE AUTOTRANSFUSION -CON RESERVORIO DE CARDIOTOMIA, CON FILTRO DE 40 MI CRASY CAPACIDAD 3.5 L, CAMPANADE 375 ML, LINEA DOBLE VIAPARA ASPIRACION Y AN TICOAGU-LACION, LINEA TRIPLE PARA CONECTAR LA CAMPANA A BOLSA DELAVADO, A BOLSA PARA PAQUETEGLOBULAR Y A RESERVORIO DECARDIOTOMIA, LINEA EXTRA DEDOS VIAS EN "Y", PARA RESER-VORIO DE CARDIOTOMIA, BOLSAPARA PAQUETE GLOBULAR, BOLSAPARA DES ECHO DE LAVADO Y BOLSA PARA DESECHO SEPTICO *IN-DICAR LA MARCA DEL EQUIPOCON EL CUAL SE USARA ESTACLAVE.</t>
  </si>
  <si>
    <t>1642</t>
  </si>
  <si>
    <t>EQUIPOS. CATETER URETERAL DOBLE "J" DE MAZER, COMPUESTO POR DOS AGUJAS, DOS DILATADORES, GUIAS DE ALAMBRE, POSICIONADOR Y STENT DOBLE "J" LONGITUD 26 A 28 CM. CALIBRE 6 FR.</t>
  </si>
  <si>
    <t>1659</t>
  </si>
  <si>
    <t>EQUIPOS. CATETER URETERAL DOBLE "J" DE MAZER, COMPUESTO POR DOS AGUJAS, DOS DILATADORES, GUIAS DE ALAMBRE, POSICIONADOR Y STENT DOBLE," J", LONGITUD 24 CM. CALIBRE 6 FR.</t>
  </si>
  <si>
    <t>EQUIPO DE PLASMAFERESIS COM-PUESTO DE: SOLUCION ANTICOAGULANTE DE CITRATO DE S ODIOUSP, DOBLE AGUJA 16 G PARACOLECCION Y PROCESO DE 2 UNIDADES DE 500 ML, 2 C ONTENEDORES DE PLASTICO, CADA UNOCON 50 ML DE ANTICOAGULANTECITRATO DE SODIO USP CONTENIDO 2 G (DIHIDRATADO).</t>
  </si>
  <si>
    <t>1865</t>
  </si>
  <si>
    <t>EQUIPOS PARA DRENAJE POR ASPIRACION PARA USO POSTQUIRURGICO. CONSTA DE: FUELLE SUCCIONADOR, SONDA CONECTORA, CINTA DE FIJACION, SONDA DE SUCCION, DIAMETRO EXTERNO DE 3 MM CON VALVULA DE REFLUJO Y VALVULA DE ACTIVACION.</t>
  </si>
  <si>
    <t>1873</t>
  </si>
  <si>
    <t>EQUIPOS PARA DRENAJE POR ASPIRACION PARA USO POSTQUIRURGICO. CONSTA DE: FUELLE SUCCIONADOR, SONDA CONECTORA, CINTA DE FIJACION, SONDA DE SUCCION, DIAMETRO EXTERNO DE 6 MM CON VALVULA DE REFLUJO Y VALVULA DE ACTIVACION.</t>
  </si>
  <si>
    <t>1881</t>
  </si>
  <si>
    <t>EQUIPO PARA PROTESIS PANCREATICA INCLUYE: CABLE GUIA, CATETER POSICIONADOR Y PROTESIS. TIPO: GEENEN. CALIBRE. 5 FR.</t>
  </si>
  <si>
    <t>1899</t>
  </si>
  <si>
    <t>EQUIPOS PARA PROTESIS PANCREATICA INCLUYE: CABLE GUIA, CATETER POSICIONADOR Y PROTESIS. TIPO: GEENEN. CALIBRE. 7 FR.</t>
  </si>
  <si>
    <t>1915</t>
  </si>
  <si>
    <t>EQUIPOS PARA CITOLOGIA BILIAR INCLUYE: CAMISA PARA EL CEPILLO, CEPILLO CON DIAMETRO DE 3 MM, PUNTA FLEXIBLE DE 3.5 CM. LONGITUD. 200 CM CALIBRE. 6 FR.</t>
  </si>
  <si>
    <t>EQUIPOS. DE LINEA CORTA DE TRANSFERENCIA DE 6 MESES DE DURACION, PARA UNIRSE AL CONECTOR CORRESPONDIENTE AL CATETER DEL PACIENTE. ESTERIL Y DESECHABLE. LAS UNIDADES MEDICAS SELECCIONARAN DE ACUERDO A SUS NECESIDADES, ASEGURANDO SU COMPATIBILIDAD CON LA MARCA Y MODELO.</t>
  </si>
  <si>
    <t>EQUIPOS PARA DILATACION DE VALVULA MITRAL, INCLUYE: CATETER DE GLOBO DE 26 MM 12 FR, LONGITUD 70 CM, ELONGADOR DE BALON, DILATADOR, CUERDA GUIA, ESTILETE, JERINGA Y REGLA TIPO: INOUE.</t>
  </si>
  <si>
    <t>2152</t>
  </si>
  <si>
    <t>EQUIPOS. BASICO PARA BLOQUEO EPIDURAL, CONTIENE: AGUJA TIPO TUOHY, CALIBRE 16 O 17G, LONGITUD DE 75 A 91 MM, CON ADAPTADOR LUER LOCK HEMBRA Y MANDRIL PLASTICO CON BOTON INDICADOR DE ORIENTACION DEL BISEL, CON O SIN ORIFICIO EN LA PARTE CURVA DEL BISEL. - CATETER EPIDURAL CON ADAPTADOR GUIA, CALIBRE 18 O 19G, DE MATERIAL PLASTICO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SUJETADOR FILTRANTE DE 0.2 MICRAS O SUJETADOR PARA CATETER Y FILTRO ANTIBACTERIANO DE 0.2 MICRAS; CON CONECTOR LUER LOCK HEMBRA, CON TAPON QUE PERMITA LA UNION ENTRE EL CATETER EPIDURAL Y LA JERINGA O EL FILTRO ANTIBACTERIANO. - JERINGA DE PLASTICO, DE 7 A 10 ML, CON PIVOTE LUER MACHO Y CUERPO SILICONIZADO, PARA TECNICA DE PERDIDA DE RESISTENCIA. ESTERIL Y DESECHABLE.</t>
  </si>
  <si>
    <t>2251</t>
  </si>
  <si>
    <t>EQUIPOS INTRODUCTOR DE CATETER ARTERIAL A VENOSO, CON EQUIPO VALVULA HEMOSTATICA, PEDIATRICO. LONGITUD. 13 CM CALIBRE. 4 FR GUIA 0,021".</t>
  </si>
  <si>
    <t>EQUIPOS PARA HEMODIALISIS DE INSERCION EN SUBCLAVIA, YUGULAR O FEMORAL DOBLE LUMEN, INCLUYE: UNA CANULA. UNA JERINGA DE 5 ML. UNA GUIA DE ACERO INOXIDABLE. UN CATETER DOBLE LUMEN CALIBRE DE 11 A 12 FR, LONGITUD DE 185 A 205 MM CON OBTURADOR Y UN DILATADOR CON EXTENSIONES CURVAS. TIPO: MAHURKAR. ADULTO.</t>
  </si>
  <si>
    <t>2327</t>
  </si>
  <si>
    <t>EQUIPOS PARA ANGIOPLASTIA FEMORAL, CONSTA: DE CATETER 5 A 7 FR CON LONG DE 100 A 120 CM CON GUIA DE 0.028" (0.71 MM) A 0.038" (0.97 MM) Y BALON DEL CATETER CON LONGITUD DE 4 CM, DIAMETRO DE INFLADO DE 6 MM.</t>
  </si>
  <si>
    <t>2350</t>
  </si>
  <si>
    <t>EQUIPOS PARA INTUBACION LAGRIMAL, ESTERIL, QUE CONTIENE: DOS SONDAS DE ACERO INOXIDABLE DE 0.60 MM DE DIAMETRO Y 17 CM DE LONGITUD Y UN TUBO DE ELASTOMERO DE SILICON DE 30 CM.</t>
  </si>
  <si>
    <t>2400</t>
  </si>
  <si>
    <t>TUBERIA DE CIRCULACION EXTRACORPOREA PARA OXIGENADOR DEBURBUJA, ADULTO, CONST A DETUBOS: 1.- VENOSA, UNO DE1/2" DE DIAMETRO, CON ESPESOR DE 3/32", LONGIT UD 2.0 M2.- ARTERIAL, UNO DE 3/8" DEDIAMETRO, CON ESPESOR DE3/32", LONGITUD 1.90 M. 3.-ASPIRADOR, DOS DE 1/4" DEDIAMETRO, CON ESPESOR DE1/16" Y LONG ITUD 4.0 M. 4.-ARTERIAL DE BOMBA, UNO DE3/8" DE DIAMETRO, CON ESPESOR DE 3/32", LONGITUD 1.40M. 5.- CARDIOTOMIA, UNO DE3/8" DE DIAMETRO, CON ESPESOR DE 1/16" Y LONGITUD 1.30M. 6.- OXIGENO, UNO DE 1/4"DE DIAMETRO, CON ESPESOR DE 1/16" LONGITUD 1.60 M. 7.-LLENADO RAPIDO, UNO DE 1/4"DE DIAMETRO, CON ESPESOR DE1/16", LONGITUD 0.60 M. CONCONECTORES: UNO DE: 1/2" X3/8". UNO DE 3/8" X 3/8" CONLLAVE. UNO DE: 1/2" X 3/8" X3/8" EN Y. TRES LLAVES DETRES VIAS. LA T UBERIA DEBESER "GRADO MEDICO", ESTERILY EMPAQUETADA DE TAL MANERAQUE PERMITA SU MANEJO, YASEA EN DOS PAQUETES "MESA"Y "BOMBA" O CON PAQUETES INTEGRADOS TIPO REDIPAC O "MANGAS" ESTERILES. LA LINEA DEOXIGENO DEBE INCLUIR INTERCALADO UN FILTRO DE GASES.</t>
  </si>
  <si>
    <t>2467</t>
  </si>
  <si>
    <t>EQUIPOS PARA DRENAJE VENTRICULAR EXTERNO, INCLUYE UN CATETER VENTRICULAR DE SILICON RADIOPACO, LONGITUD DE 20 A 40 C., UN ESTILETE DE ACERO INOXIDABLE PARA COLOCACION DEL CATETER VENTRICULAR. UN TUBO DE PLASTICO CON 2 PINZAS PARA AJUSTE DE BLOQUEO Y CON SITIO DE INYECCION, UNA BOLSA DE RECOLECCION DE VINIL DE 500 A 700 ML GRADUADA Y CON ASA PARA COLGAR. ESTERIL Y DESECHABLE.</t>
  </si>
  <si>
    <t>2475</t>
  </si>
  <si>
    <t>EQUIPOS PARA DRENAJE LUMBAR EXTERNO, INCLUYE: CATETER DE ELASTOMERO DE SILICON RADIOPACO CON UN RANGO DE LONGITUD DE 24 A 80 CM. UNA AGUJA DE TOUHY. CONECTORES DE PLASTICO PARA EL CATETER LUMBAR Y EL SISTEMA DE RECOLECCION. UN TUBO DE PLASTICO CON CONECTOR AL CATETER LUMBAR Y A LA BOLSA COLECTORA, CON 2 PINZAS PARA AJUSTE DE GOTEO Y SITIO DE INYECCION. ESTERIL Y DESECHABLE.</t>
  </si>
  <si>
    <t>2483</t>
  </si>
  <si>
    <t>EQUIPOS PARA DRENAJE VENTRICULAR Y MONITOREO DE LIQUIDO CEFALORAQUIDEO, INCLUYE: UN CATETER VENTRICULAR DE ELASTOMERO DE SILICON RADIOPACO, DE 20 A 35 CM, UN ESTILETE DE ACERO INOXIDABLE PARA LA COLOCACION DEL CATETER, TROCAR CURVO DE ACERO INOXIDABLE CON PUNTA AGUDA PARA EL PASO DEL CATETER SUBCUTANEAMENTE, VALVULA DE CONEXION CON CATETER DISTAL, TABLA INTEGRADA DE PRESION INTRACRANEAL EN MM DE HG Y CM DE AGUA, CAMARA DE GOTEO DE 50 A 75 CM CON VALVULA ANTIRREFLUJO Y TAPA PARA CONSERVACION DE LA ESTERILIDAD, TUBO DE PLASTICO DE 150 A 170 CM DE LONGITUD, CON 2 PINZAS PARA AJUSTE, DOS LLAVES DE PASO, DOS SITIOS PARA INYECCION, UNA BOLSA DE RECOLECCION DE VINIL CON CAPACIDAD PARA 700 ML CON MARCAS CADA 50 ML Y ASA PARA COLGAR AJUSTABLE A LA ALTURA DESEADA. ESTERIL Y DESECHABLE.</t>
  </si>
  <si>
    <t>3119</t>
  </si>
  <si>
    <t>SISTEMA DE SUCCION, CERRADO, PARA PACIENTE CON TUBO ENDOTRAQUEAL CONECTADO A VENTILADOR, 10 FR, CONSTA DE:UN TUBO DE SUCCION DE CLORURO DE POLIVINILO, CON UNA MARCA DE PROFUNDIDAD DE 2 CM, EMPEZANDO DESDE LOS 10 CM HASTA 42 CM Y UNA MARCA TOPE.DOS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UNIVERSAL.INCLUYE ETIQUETA DE IDENTIFICACION PARA CONTROL. ESTERIL Y DESECHABLE.</t>
  </si>
  <si>
    <t>3127</t>
  </si>
  <si>
    <t>SISTEMA DE SUCCION, CERRADO, PARA PACIENTE CON TUBO ENDOTRAQUEAL CONECTADO A VENTILADOR, 12 FR, CONSTA DE: 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CONTROL.ESTERIL Y DESECHABLE.</t>
  </si>
  <si>
    <t>3135</t>
  </si>
  <si>
    <t>SISTEMA DE SUCCION, CERRADO, PARA PACIENTE CON TUBO ENDOTRAQUEAL CONECTADO A VENTILADOR, 14 FR, CONSTA DE: 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 ESTERIL Y DESECHABLE.</t>
  </si>
  <si>
    <t>SISTEMA DE SUCCION, CERRADO, PARA PACIENTE CON TUBO ENDOTRAQUEAL CONECTADO A VENTILADOR, 16 FR, CONSTA DE:UN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 ESTERIL Y DESECHABLE.</t>
  </si>
  <si>
    <t>3200</t>
  </si>
  <si>
    <t>EQUIPO INTRODUCTOR DE PROTESIS BILIARES EN UN SOLO PASO, INCLUYE: CATETER GUIA Y CATETER EMPUJADOR, DE 208 CM DE LONGITUD. ESTERIL Y DESECHABLE. CALIBRE. 8.5 FR.</t>
  </si>
  <si>
    <t>3218</t>
  </si>
  <si>
    <t>EQUIPO INTRODUCTOR DE PROTESIS BILIARES EN UN SOLO PASO, INCLUYE: CATETER GUIA Y CATETER EMPUJADOR, DE 208 CM DE LONGITUD. ESTERIL Y DESECHABLE. CALIBRE. 10.0 FR.</t>
  </si>
  <si>
    <t>3226</t>
  </si>
  <si>
    <t>EQUIPO INTRODUCTOR DE PROTESIS BILIARES EN UN SOLO PASO, INCLUYE: CATETER GUIA Y CATETER EMPUJADOR, DE 208 CM DE LONGITUD. ESTERIL Y DESECHABLE. CALIBRE. 11.5 FR.</t>
  </si>
  <si>
    <t>3267</t>
  </si>
  <si>
    <t>ESFINTEROTOMO PARA VIAS BILIARES DE DOBLE LUMEN, CALIBRE DEL CATETER 6 FR CON PUNTA DISTAL DE 5 FR Y 200 CM DE LONGITUD. TIPO: CANULATOME II, ESTERIL Y DESECHABLE. CON AREA DE CORTE DE: 20 MM.</t>
  </si>
  <si>
    <t>3275</t>
  </si>
  <si>
    <t>ESFINTEROTOMO PARA VIAS BILIARES DE DOBLE LUMEN, CALIBRE DEL CATETER 6 FR CON PUNTA DISTAL DE 5 FR Y 200 CM DE LONGITUD. TIPO: CANULATOME II, ESTERIL Y DESECHABLE. CON AREA DE CORTE DE: 25 MM.</t>
  </si>
  <si>
    <t>3283</t>
  </si>
  <si>
    <t>ESFINTEROTOMO PARA VIAS BILIARES DE DOBLE LUMEN, CALIBRE DEL CATETER 6 FR CON PUNTA DISTAL DE 5 FR Y 200 CM DE LONGITUD. TIPO: CANULATOME II, ESTERIL Y DESECHABLE. CON AREA DE CORTE DE: 30 MM.</t>
  </si>
  <si>
    <t>3309</t>
  </si>
  <si>
    <t>EQUIPO PARA LIGAR VARICES ESOFAGICAS Y RECTALES.</t>
  </si>
  <si>
    <t>3408</t>
  </si>
  <si>
    <t>SISTEMA DE NEUROESTIMULACION IMPLANTABLE PARA DESORDENES DE MOVIMIENTOS DE PARKINSON. NEUROESTIMULADOR IMPLANTABLE DEFINITIVO MULTIPROGRAMABLE, PARA EL TRATAMIENTO DE MOVIMIENTOS DE PARKINSON O TREMOR. CONSTA DE LOS SIGUIENTES ELEMENTOS: NEUROESTIMULADOR DEFINITIVO IMPLANTABLE, MULTIPROGRAMABLE, CON EXTENSION, ELECTRODOS IMPLANTABLES E IMANES DE CONTROL DE ENCENDIDO Y APAGADO CON FUNCIONES PROGRAMABLES. ENCENDIDO Y APAGADO. CON TELEMETRIA Y UN PESO DE 50 GRAMOS O MENOR, ALIMENTADO CON BATERIAS. REFACCIONES: LAS UNIDADES MEDICAS LAS SELECCIONARAN DE ACUERDO A SUS NECESIDADES, ASEGURANDO SU COMPATIBILIDAD CON LA MARCA Y MODELO DEL EQUIPO. ACCESORIOS OPCIONALES: NO REQUIERE. CONSUMIBLES: LAS UNIDADES MEDICAS SELECCIONARAN DE ACUERDO A SUS NECESIDADES, ASEGURANDO SU COMPATIBILIDAD CON LA MARCA Y MODELO DEL EQUIPO: BATERIA DE CLORURO DE TIONILO DE LITIO. ELECTRODO TETRAPOLAR PARA ESTIMULACION CEREBRAL PROFUNDA DE PLATINO-IRIDIO, CON GOMA DE SILICON. CONDUCTOR DE ACERO INOXIDABLE Y AISLAMIENTO DE PROLIPROPILENO CON ANCLAJE PARA SISTEMA DE FIJACION. NEUROEXTENSION BIPOLAR A TETRAPOLAR EN LINEA DE INTERFASE ENTRE LA FUENTE DE PODER Y EL ELECTRODO IMPLANTABLE DE PLATINO-IRIDIO CON GOMA DE SILICON. CONDUCTOR DE NIQUEL Y ACERO INOXIDABLE Y AISLAMIENTO DE SILICON Y POLIURETANO. IMANES PARA CONTROL DE ENCENDIDO Y APAGADO, DE FUENTE DE PODER O NEUROESTIMULADOR. INSTALACION: NO REQUIERE. OPERACION: POR PERSONAL ESPECIALIZADO Y DE ACUERDO AL MANUAL DE OPERACION. MANTENIMIENTO: PREVENTIVO. CORRECTIVO POR PERSONAL ESPECIALIZADO.</t>
  </si>
  <si>
    <t>3416</t>
  </si>
  <si>
    <t>SISTEMA DE NEUROESTIMULACION IMPLANTABLE PARA DOLOR CRONICO INTRATABLE. NEUROESTIMULADOR DEFINITIVO IMPLANTABLE, MULTIPROGRAMABLE, PARA EL TRATAMIENTO DE DOLOR CRONICO INTRATABLE. CONSTA DE LOS SIGUIENTES ELEMENTOS: NEUROESTIMULADOR DEFINITIVO IMPLANTABLE, MULTIPROGRAMABLE CON EXTENSION, ELECTRODOS IMPLANTABLES E IMANES DE CONTROL DE ENCENDIDO Y APAGADO, CON FUNCIONES PROGRAMABLES: AMPLITUD DE CORRIENTE, FRECUENCIA ANCHO DE PULSO, POLARIDAD, ELECTRODOS ACTIVOS, MODO CONTINUO/CICLICO, ENCENDIDO Y APAGADO. CON TELEMETRIA: UN PESO 50 GRAMOS O MENOR. ALIMENTADO POR BATERIAS. REFACCIONES: LAS UNIDADES MEDICAS LAS SELECCIONARAN DE ACUERDO A SUS NECESIDADES, ASEGURANDO SU COMPATIBILIDAD CON LA MARCA Y MODELO DEL EQUIPO. ACCESORIOS OPCIONALES: NO REQUIERE. CONSUMIBLES: LAS UNIDADES MEDICAS SELECCIONARAN DE ACUERDO A SUS NECESIDADES, ASEGURANDO SU COMPATIBILIDAD CON LA MARCA Y MODELO DEL EQUIPO: BATERIA DE CLORURO DE TIONILO DE LITIO. ELECTRODO TETRAPOLAR PERCUTANEO IMPLANTABLE DE PLATINO-IRIDIO CON GOMA DE SILICON. CONDUCTOR DE ACERO INOXIDABLE Y AISLAMIENTO DE POLIPROPILENO. SISTEMA DE FIJACION TIPO ANCLAJE. Y AGUJA DE 15 G PARA INTRODUCCION. ELECTRODO TETRAPOLAR QUIRURGICO PARA NEUROESTIMULADOR IMPLANTABLE, DE PLATINO-IRIDIO CON GOMAS DE SILICON, CONDUCTOR DE ACERO INOXIDABLE Y AISLAMIENTO DE POLIURETANO, CON SISTEMA DE FIJACION DE ANCLAJE, METODO DE INTRODUCCION HEMILAMINECTOMIA DIRECTA. INSTALACION: NO REQUIERE&lt;&lt;. OPERACION: POR PERSONAL ESPECIALIZADO Y DE ACUERDO AL MANUAL DE OPERACION. MANTENIMIENTO: PREVENTIVO. CORRECTIVO POR PERSONAL ESPECIALIZADO.</t>
  </si>
  <si>
    <t>3424</t>
  </si>
  <si>
    <t>EQUIPOS. EQUIPO PARA ANESTESIA EPIDURAL, CONTIENE: AGUJA MODELO TUOHY CALIBRE 17G, LONGITUD 75-91 MM. SUJETADOR FILTRANTE DE 0.2 MICRAS O FILTRO EPIDURAL DE 0.2 MICRAS Y UN ADAPTADOR LUER-LOCK PARA CATETER CON TAPON DE SEGURIDAD. CATETER EPIDURAL, CALIBRE 19G, LONGITUD 900 A 1050 MM, RADIOPACO, PUNTA ROMA, ORIFICIOS LATERALES, CON ADAPTADOR LUER MACHO. 3 AGUJAS HIPODERMICAS: UNA CALIBRE 18 O 19G X 38 MM. UNA CALIBRE 25G X 16 MM Y UNA CALIBRE 21 O 22G X 38 MM. JERINGA PARA TECNICA DE PERDIDA DE RESISTENCIA DE 7 O 10 ML. JERINGA DE 3 O 5 ML. JERINGA DE 20 ML. 4 GASAS SECAS DE 10 X 10 CM. SOLUCION DE IODOPOVIDONA, 30 A 40 ML. 3 APLICADORES. CHAROLA PARA ANTISEPTICO. CAMPO HENDIDO. CAMPO DE TRABAJO. ESTERIL Y DESECHABLE.</t>
  </si>
  <si>
    <t>3457</t>
  </si>
  <si>
    <t>EQUIPOS. EQUIPO INTRODUCTOR DE CATETER ARTERIAL Y VENOSO. CONTIENE: CAMISA DE POLITETRAFLUORETILENO CON VALVULA HEMOSTATICA Y EXTENSION LATERAL, DILATADOR Y GUIA CORTA, CALIBRE 0.038" Y LONGITUD DE 11 A 14 CM. ESTERIL Y DESECHABLE. CALIBRE: 4 FR.</t>
  </si>
  <si>
    <t>3465</t>
  </si>
  <si>
    <t>EQUIPOS. EQUIPO INTRODUCTOR DE CATETER ARTERIAL Y VENOSO. CONTIENE: CAMISA DE POLITETRAFLUORETILENO CON VALVULA HEMOSTATICA Y EXTENSION LATERAL, DILATADOR Y GUIA CORTA, CALIBRE 0.038" Y LONGITUD DE 11 A 14 CM. ESTERIL Y DESECHABLE. CALIBRE: 5 FR.</t>
  </si>
  <si>
    <t>3473</t>
  </si>
  <si>
    <t>EQUIPOS. EQUIPO INTRODUCTOR DE CATETER ARTERIAL Y VENOSO. CONTIENE: CAMISA DE POLITETRAFLUORETILENO CON VALVULA HEMOSTATICA Y EXTENSION LATERAL, DILATADOR Y GUIA CORTA, CALIBRE 0.038" Y LONGITUD DE 11 A 14 CM. ESTERIL Y DESECHABLE. CALIBRE: 6 FR.</t>
  </si>
  <si>
    <t>3481</t>
  </si>
  <si>
    <t>EQUIPOS. EQUIPO INTRODUCTOR DE CATETER ARTERIAL Y VENOSO. CONTIENE: CAMISA DE POLITETRAFLUORETILENO CON VALVULA HEMOSTATICA Y EXTENSION LATERAL, DILATADOR Y GUIA CORTA, CALIBRE 0.038" Y LONGITUD DE 11 A 14 CM. ESTERIL Y DESECHABLE. CALIBRE: 7 FR.</t>
  </si>
  <si>
    <t>3507</t>
  </si>
  <si>
    <t>EQUIPOS. EQUIPO INTRODUCTOR DE CATETER ARTERIAL Y VENOSO. CONTIENE: CAMISA DE POLITETRAFLUORETILENO CON VALVULA HEMOSTATICA Y EXTENSION LATERAL, DILATADOR Y GUIA CORTA, CALIBRE 0.038" Y LONGITUD DE 11 A 14 CM. ESTERIL Y DESECHABLE. CALIBRE: 9 FR.</t>
  </si>
  <si>
    <t>3739</t>
  </si>
  <si>
    <t>EQUIPO. PARA GASTROSTOMIA PERCUTANEA, DE ELASTOMERO DE SILICON. CONTIENE: BOTON CON DISPOSITIVO DE RETENCION Y OBTURADOR. RADIOPACO, INCLUYE ACCESORIOS PARA SU COLOCACION. ESTERIL. LA LONGITUD LA SELECCIONARA CADA INSTITUCION, DE ACUERDO A SUS NECESIDADES. CALIBRE: 14 FR.</t>
  </si>
  <si>
    <t>3747</t>
  </si>
  <si>
    <t>EQUIPO. PARA GASTROSTOMIA PERCUTANEA, DE ELASTOMERO DE SILICON. CONTIENE: BOTON CON DISPOSITIVO DE RETENCION Y OBTURADOR. RADIOPACO, INCLUYE ACCESORIOS PARA SU COLOCACION. ESTERIL. LA LONGITUD LA SELECCIONARA CADA INSTITUCION, DE ACUERDO A SUS NECESIDADES. CALIBRE: 16 FR.</t>
  </si>
  <si>
    <t>3754</t>
  </si>
  <si>
    <t>EQUIPO. PARA GASTROSTOMIA PERCUTANEA, DE ELASTOMERO DE SILICON. CONTIENE: BOTON CON DISPOSITIVO DE RETENCION Y OBTURADOR. RADIOPACO, INCLUYE ACCESORIOS PARA SU COLOCACION. ESTERIL. LA LONGITUD LA SELECCIONARA CADA INSTITUCION, DE ACUERDO A SUS NECESIDADES. CALIBRE: 18 FR.</t>
  </si>
  <si>
    <t>3762</t>
  </si>
  <si>
    <t>EQUIPO. PARA GASTROSTOMIA PERCUTANEA, DE ELASTOMERO DE SILICON. CONTIENE: BOTON CON DISPOSITIVO DE RETENCION Y OBTURADOR. RADIOPACO, INCLUYE ACCESORIOS PARA SU COLOCACION. ESTERIL. LA LONGITUD LA SELECCIONARA CADA INSTITUCION, DE ACUERDO A SUS NECESIDADES. CALIBRE: 20 FR.</t>
  </si>
  <si>
    <t>3770</t>
  </si>
  <si>
    <t>EQUIPO. PARA GASTROSTOMIA PERCUTANEA, DE ELASTOMERO DE SILICON. CONTIENE: BOTON CON DISPOSITIVO DE RETENCION Y OBTURADOR. RADIOPACO, INCLUYE ACCESORIOS PARA SU COLOCACION. ESTERIL. LA LONGITUD LA SELECCIONARA CADA INSTITUCION, DE ACUERDO A SUS NECESIDADES. CALIBRE: 24 FR.</t>
  </si>
  <si>
    <t>3788</t>
  </si>
  <si>
    <t>EQUIPO PARA ANESTESIA MIXTA EPIDURAL/SUBDURAL. CONTIENE: AGUJA MODELO TOUHY CON DIRECCIONADOR DE FLUJO. CALIBRE 17 G. LONGITUD 75 -91 MM; AGUJA ESPINAL WITHACRE CON DIRECCIONADOR DE FLUJO 27 G. LONGITUD 115.8 A 122.2 MM; SUJETADOR FILTRANTE O SUJETADOR Y FILTRO DE 0.2 MICRAS; CATETER EPIDURAL, CALIBRE 19 G, LONGITUD 900 A 1050 MM, RADIOPACO, CON ADAPTADOR LUER MACHO; JERINGA DE PLASTICO DE 20 ML; JERINGA DE PLASTICO DE 10 ML; JERINGA DE PLASTICO DE 10 ML, PARA TECNICA DE PERDIDA DE RESISTENCIA; JERINGA DE PLASTICO DE 3 ML; 3 AGUJAS HIPODERMICAS DE CALIBRE 18 G X 38 MM, 25 G X 16 MM Y 21 G X 38 MM; 4 GASAS SECAS; SOLUCION DE IODOPOVIDONA, 40 ML; 3 APLICADORES; CHAROLA PARA ANTISEPTICO; CAMPO HENDIDO; CAMPO DE TRABAJO; ESTERIL Y DESECHABLE.</t>
  </si>
  <si>
    <t>4067</t>
  </si>
  <si>
    <t>EQUIPO PARA BAÑO DE ESPONJA. CONSTA DE: MANOPLA PARA LAVADO, DE TELA NO TEJIDA, RESISTENTE HASTA 40 GRADOS CENTIGRADOS DE TEMPERATURA; HIPOALERGENICA, SUAVE, NO IRRITANTE A LA PIEL; FORMA Y AJUSTE ANATOMICO E IMPREGNADA DE SUBSTANCIAS TENSIOACTIVAS Y ANTISEPTICAS. MANOPLA PARA SECADO, DE TELA NO TEJIDA, ABSORBENTE, HIPOALERGENICA, SUAVE, NO IRRITANTE A LA PIEL; FORMA Y AJUSTE ANATOMICO. DESECHABLE.</t>
  </si>
  <si>
    <t>4109</t>
  </si>
  <si>
    <t>EQUIPO PARA PROCEDIMIENTOS UROLOGICOS; CONSTA DE: CATETER URETERAL RADIOPACO DOBLE "J", DE POLIURETANO, CALIBRE 4.8 FR. LONGITUD: 16 CM. GUIA METALICA DE ALAMBRE AFINADO, CON PUNTA RECTA FLEXIBLE. LONGITUD 70 CM. CALIBRE 0.035" (0.089 MM) O 0.038" (0.097 MM). PROPULSOR DE PLASTICO GRADO MEDICO, RIGIDO, RADIOPACO DE 50 CM DE LONGITUD.</t>
  </si>
  <si>
    <t>EQUIPO PARA PROCEDIMIENTOS UROLOGICOS; CONSTA DE: CATETER URETERAL RADIOPACO DOBLE "J", DE POLIURETANO, CALIBRE 5 FR. LONGITUD: 20 CM GUIA METALICA DE ALAMBRE AFINADO, CON PUNTA RECTA FLEXIBLE. LONGITUD 70 CM. CALIBRE 0.035" (0.089 MM) O 0.038" (0.097 MM). PROPULSOR DE PLASTICO GRADO MEDICO, RIGIDO, RADIOPACO DE 50 CM DE LONGITUD.</t>
  </si>
  <si>
    <t>4208</t>
  </si>
  <si>
    <t>EQUIPO PARA PROCEDIMIENTOS UROLOGICOS; CONSTA DE: CATETER URETERAL RADIOPACO DOBLE "J", DE POLIURETANO, CALIBRE 5 FR. LONGITUD: 22 CM GUIA METALICA DE ALAMBRE AFINADO, CON PUNTA RECTA FLEXIBLE. LONGITUD 70 CM. CALIBRE 0.035" (0.089 MM) O 0.038" (0.097 MM). PROPULSOR DE PLASTICO GRADO MEDICO, RIGIDO, RADIOPACO DE 50 CM DE LONGITUD.</t>
  </si>
  <si>
    <t>346</t>
  </si>
  <si>
    <t>ESFINTEROTOMO PARA VIAS BILIARES DE TRIPLE LUMEN, CALIBRE DEL CATETER 5.5 A 7 FR CON PUNTA DISTAL CORTA O LARGA DE 5 MM O 20 MM Y 200 CM DE LONGITUD. ESTERIL Y DESECHABLE. CON AREA DE CORTE DE: 20 A 25 MM.</t>
  </si>
  <si>
    <t>ESFINTEROTOMO PARA VIAS BILIARES DE TRIPLE LUMEN, CALIBRE DEL CATETER 5.5 A 7 FR CON PUNTA DISTAL CORTA O LARGA DE 5 MM O 20 MM Y 200 CM DE LONGITUD. ESTERIL Y DESECHABLE. CON AREA DE CORTE DE: 30 MM.</t>
  </si>
  <si>
    <t>ESFINTEROTOMO PARA VIAS BILIARES DE PRECORTE CON PUNTA DISTAL EN FORMA DE "J", CALIBRE DEL CATETER 6 FR, CON PUNTA DISTAL DE 4.5 FR. Y 200 CM DE LONGITUD. QUE ACEPTA GUIA DE 0.035" TIPO: HUIBREGTSE-KATON. ESTERIL Y DESECHABLE. CON AREA DE CORTE DE 4 MM.</t>
  </si>
  <si>
    <t>ESFINTEROTOMO DE PRECORTE PARA VIAS BILIARES, CALIBRE 5 FR., LONGITUD DE 200 CM. Y AREA DE CORTE DE 15 MM., TIPO SOEHENDRA, ESTERIL Y DESECHABLE. MATERIAL PARA CIRUGIA MEDIANTE ENDOCOPIOS.</t>
  </si>
  <si>
    <t>352</t>
  </si>
  <si>
    <t>IMPLANTES. ESFERA DE METILMETACRILATO PARA OJO. DIAMETRO 20 MM.</t>
  </si>
  <si>
    <t>IMPLANTES. ESFERAS DE METILMETACRILATO PARA OJO. DIAMETROS: 10 MM.</t>
  </si>
  <si>
    <t>IMPLANTES. ESFERA DE METILMETACRILATO PARA OJO. DIAMETRO 12 MM.</t>
  </si>
  <si>
    <t>IMPLANTES. ESFERA DE METILMETACRILATO PARA OJO. DIAMETRO 14 MM.</t>
  </si>
  <si>
    <t>0081</t>
  </si>
  <si>
    <t>IMPLANTES. ESFERA DE METILMETACRILATO PARA OJO. DIAMETRO 16 MM.</t>
  </si>
  <si>
    <t>0099</t>
  </si>
  <si>
    <t>IMPLANTES. ESFERA DE METILMETACRILATO PARA OJO. DIAMETRO 18 MM.</t>
  </si>
  <si>
    <t>354</t>
  </si>
  <si>
    <t>ESPATULA DE AYRE MODIFICADA, DE MADERA INASTILLABLE, INSTRUMENTO ALARGADO CON DO S DIFERENTES EXTREMOS, DIMENSIONES: LARGO TOTAL 170 MM. ANCHO 7.0 MM. GROSOR 1.5 MM. EL EXTREMO 1: FORMA BIFURCADA EN FORMA DE HUESO, DONDE LA CRESTA "A" ES DE MAYOR TAMA¥O QUE LA CRESTA "B", LARGO DE LA CRESTA A: 25 MM, LARGO DE LA CRESTA B: 22 MM, APERTURA MAXIMA: 17 MM. EL EXTREMO 2: EN FORMA CONICA TERMINADA EN PUNTA: LARGO TOTAL 35 MM, APERTURA MAXIMA O ANCHO: 12 MM, LARGO DE CONO: 35 MM, ANCHO DE CUELLO 6.0 MM, ANCHO DE VERTICE: 3.0 MM.</t>
  </si>
  <si>
    <t>360</t>
  </si>
  <si>
    <t>ESPEJOS VAGINAL DESECHABLE, MEDIANO, VALVA SUPERIOR DE 10.7 CM VALVA INFERIOR DE 12.0 CM ORIFICIO CENTRAL DE 3.4 CM.</t>
  </si>
  <si>
    <t>365</t>
  </si>
  <si>
    <t>1340</t>
  </si>
  <si>
    <t>ESPIRALES. ESPIRALES HELICOIDALES DE LIBERACION MECANICA O HIDRAULICA, PARA EMBOLIZACION ENDOVASCULAR. ESTERIL Y DESECHABLE. LONGITUD: 2 CM. CALIBRE 0.018". HELICE: 3 MM</t>
  </si>
  <si>
    <t>1357</t>
  </si>
  <si>
    <t>ESPIRALES. ESPIRALES HELICOIDALES DE LIBERACION MECANICA O HIDRAULICA, PARA EMBOLIZACION ENDOVASCULAR. ESTERIL Y DESECHABLE. LONGITUD: 3 CM. CALIBRE 0.018". HELICE: 3 MM</t>
  </si>
  <si>
    <t>1365</t>
  </si>
  <si>
    <t>ESPIRALES. ESPIRALES HELICOIDALES DE LIBERACION MECANICA O HIDRAULICA, PARA EMBOLIZACION ENDOVASCULAR. ESTERIL Y DESECHABLE. LONGITUD: 4 CM. CALIBRE 0.018". HELICE: 3 MM</t>
  </si>
  <si>
    <t>1373</t>
  </si>
  <si>
    <t>ESPIRALES. ESPIRALES HELICOIDALES DE LIBERACION MECANICA O HIDRAULICA, PARA EMBOLIZACION ENDOVASCULAR. ESTERIL Y DESECHABLE. LONGITUD: 5 CM. CALIBRE 0.018". HELICE: 3 MM</t>
  </si>
  <si>
    <t>1381</t>
  </si>
  <si>
    <t>ESPIRALES. ESPIRALES HELICOIDALES DE LIBERACION MECANICA O HIDRAULICA, PARA EMBOLIZACION ENDOVASCULAR. ESTERIL Y DESECHABLE. LONGITUD: 6 CM. CALIBRE 0.018". HELICE: 3 MM</t>
  </si>
  <si>
    <t>1399</t>
  </si>
  <si>
    <t>ESPIRALES. ESPIRALES HELICOIDALES DE LIBERACION MECANICA O HIDRAULICA, PARA EMBOLIZACION ENDOVASCULAR. ESTERIL Y DESECHABLE. LONGITUD: 8 CM. CALIBRE 0.018". HELICE: 3 MM</t>
  </si>
  <si>
    <t>1407</t>
  </si>
  <si>
    <t>ESPIRALES. ESPIRALES HELICOIDALES DE LIBERACION MECANICA O HIDRAULICA, PARA EMBOLIZACION ENDOVASCULAR. ESTERIL Y DESECHABLE. LONGITUD: 4 CM. CALIBRE 0.018". HELICE: 4 MM</t>
  </si>
  <si>
    <t>1415</t>
  </si>
  <si>
    <t>ESPIRALES. ESPIRALES HELICOIDALES DE LIBERACION MECANICA O HIDRAULICA, PARA EMBOLIZACION ENDOVASCULAR. ESTERIL Y DESECHABLE. LONGITUD: 6 CM. CALIBRE 0.018". HELICE: 4 MM</t>
  </si>
  <si>
    <t>1423</t>
  </si>
  <si>
    <t>ESPIRALES. ESPIRALES HELICOIDALES DE LIBERACION MECANICA O HIDRAULICA, PARA EMBOLIZACION ENDOVASCULAR. ESTERIL Y DESECHABLE. LONGITUD: 8 CM. CALIBRE 0.018". HELICE: 4 MM</t>
  </si>
  <si>
    <t>ESPIRALES. ESPIRALES HELICOIDALES DE LIBERACION MECANICA O HIDRAULICA, PARA EMBOLIZACION ENDOVASCULAR. ESTERIL Y DESECHABLE. LONGITUD: 30 CM. CALIBRE 0.018". HELICE: 8 MM</t>
  </si>
  <si>
    <t>370</t>
  </si>
  <si>
    <t>371</t>
  </si>
  <si>
    <t>2472</t>
  </si>
  <si>
    <t>ESPONJAS NEUROQUIRURGICAS. DE ALGODON PRENSADO O RAYON NO TEJIDO, CON MARCA RADIOPACA. ESTERILES. MEDIDAS: 6.4 X 6.4 MM.</t>
  </si>
  <si>
    <t>2480</t>
  </si>
  <si>
    <t>ESPONJAS NEUROQUIRURGICAS. DE ALGODON PRENSADO O RAYON NO TEJIDO, CON MARCA RADIOPACA. ESTERILES. MEDIDAS: 13.0 X 13.0 MM.</t>
  </si>
  <si>
    <t>2498</t>
  </si>
  <si>
    <t>ESPONJAS NEUROQUIRURGICAS. DE ALGODON PRENSADO O RAYON NO TEJIDO, CON MARCA RADIOPACA. ESTERILES. MEDIDAS: 13.0 X 76.0 MM.</t>
  </si>
  <si>
    <t>2506</t>
  </si>
  <si>
    <t>ESPONJAS NEUROQUIRURGICAS. DE ALGODON PRENSADO O RAYON NO TEJIDO, CON MARCA RADIOPACA. ESTERILES. MEDIDAS: 25.0 X 76.0 MM.</t>
  </si>
  <si>
    <t>2514</t>
  </si>
  <si>
    <t>ESPONJAS NEUROQUIRURGICAS. DE ALGODON PRENSADO O RAYON NO TEJIDO, CON MARCA RADIOPACA. ESTERILES. MEDIDAS: 76.0 X 76.0 MM.</t>
  </si>
  <si>
    <t>380</t>
  </si>
  <si>
    <t>0020</t>
  </si>
  <si>
    <t>ESTETOSCOPIO ESOFAGICO, DE CLORURO DE POLIVINILO, CON GLOBO EN EL EXTREMO PROXIMAL, CAL 12 FR., LONG. 50 MM., ESTERIL Y DESECHABLE. CONSUMIBLE PARA LA UNIDAD DE ANESTESIA.</t>
  </si>
  <si>
    <t>ESTETOSCOPIO ESOFAGICO, DE CLORURO DE POLIVINILO, CON GLOBO EN EL EXTREMO PROXIMAL, CAL 18 FR., LONG. 50 MM., ESTERIL Y DESECHABLE. CONSUMIBLE PARA LA UNIDAD DE ANESTESIA.</t>
  </si>
  <si>
    <t>400</t>
  </si>
  <si>
    <t>0067</t>
  </si>
  <si>
    <t>0091</t>
  </si>
  <si>
    <t>EXPANSORES DE PIEL DE SILI-CON GRADO MEDICO, FORMA REC-TANGULAR, CON VALVULA RE-MOTA, VOLUMEN: 480 A 500 ML.</t>
  </si>
  <si>
    <t>0125</t>
  </si>
  <si>
    <t>EXPANSORES DE PIEL DE SILI-CON GRADO MEDICO, FORMA RE-DONDA, CON VALVULA REM OTA,VOLUMEN: 300 ML.</t>
  </si>
  <si>
    <t>0133</t>
  </si>
  <si>
    <t>EXPANSORES DE PIEL DE SILI-CON GRADO MEDICO, FORMA RE-DONDA, CON VALVULA REM OTA,VOLUMEN: 450 A 500 ML.</t>
  </si>
  <si>
    <t>409</t>
  </si>
  <si>
    <t>EXTENSION ANGIOGRAFICA DE ALTA PRESION (HASTA 1200 -P.S.I.) CON TERMINALES MACHO-HEMBRA DE 50 CM DE LONG.</t>
  </si>
  <si>
    <t>0035</t>
  </si>
  <si>
    <t>TRANSDUCTOR DE PRESION, CON ACCESORIOS COMPLETOS. DESECHABLE.</t>
  </si>
  <si>
    <t>420</t>
  </si>
  <si>
    <t>FILTRO TIPO HEPA PARA VENTILADOR DE PRESION POSITIVA. ESPECIFICAR MARCA Y MODELO DEL EQUIPO. MATERIAL PARA VENTILADORES.</t>
  </si>
  <si>
    <t>422</t>
  </si>
  <si>
    <t>0079</t>
  </si>
  <si>
    <t>FILTRO ARTERIAL, PARA CIRCULACION EXTRACORPOREA, DE POLICARBONATO, CON MALLA FILTRANTE DE 40 MICRAS, CON ENTRADA DE 1/4" X 1/4", LUER LOCK Y CAPACIDAD DE LLENADO DE 40 ML.</t>
  </si>
  <si>
    <t>FILTRO ARTERIAL, PARA CIRCULACION EXTRACORPOREA DE POLICARBONATO, CON MALLA FIL TRANTE 40 MICRAS, ENTRADA DE 3/8" Y LUER LOCK.</t>
  </si>
  <si>
    <t>425</t>
  </si>
  <si>
    <t>LLAVE EN #T#</t>
  </si>
  <si>
    <t>426</t>
  </si>
  <si>
    <t>0331</t>
  </si>
  <si>
    <t>FRASCO DE VIDRIO PARA LECHE MATERNA O SUCEDANEO, RESISTENTE A LA ESTERILIZACION, CAPACIDAD DE 250 Y 280 ML AL DERRAME, CON PARED LISA DE 3 MM DE ESPESOR (APROXIMADO) EN EL CUERPO DE LA BASE, CON DIAMETRO DE 5.5 CM. EN LA BOCA DEL FRASCO, CON BORDES REDONDEADOS, AFORO DE COLOR VERDE EN LA PARED EXTERNA DEL FRASCO, GRADUADO CADA 10 ML, EMPEZANDO EN LOS 10 ML HASTA 240 ML Y NUMERADO CADA 30 ML HASTA 240 ML, CON ESCUDO INSTITUCIONAL DEL MISMO COLOR AL DEL AFORO Y TAPA DE POLIPROPILENO COLOR BLANCO, RESISTENTE A LA ESTERILIZACION Y ROSCA UNIVERSAL INTERNA.</t>
  </si>
  <si>
    <t>427</t>
  </si>
  <si>
    <t>FLUJOMETROS. DISPOSITIVO DE PLASTICO RESISTENTE, CALIBRADO PARA MEDIR FLUJO ESPIRATORIO MAXIMO. VIDA UTIL 1 ANO.</t>
  </si>
  <si>
    <t>431</t>
  </si>
  <si>
    <t>436</t>
  </si>
  <si>
    <t>GASAS. SECA CORTADA, DE ALGODON 100%. TEJIDA. DOBLADA EN 12 CAPAS. NO ESTERIL. TIPO DE TEJIDO VII. DE 20 X 12. TITULO DE HILO DE 28 A 32 M/G TANTO EN URDIMBRE COMO EN TRAMA. PESO MINIMO POR M2 19G/M2. LARGO: 7.5 CM. ANCHO: 5 CM. AREA: 432 CM2.</t>
  </si>
  <si>
    <t>GASAS. SECA CORTADA, DE ALGODON 100%. TEJIDA. DOBLADA EN 12 CAPAS. NO ESTERIL. TIPO DE TEJIDO VII. DE 20 X 12. TITULO DE HILO DE 28 A 32 M/G TANTO EN URDIMBRE COMO EN TRAMA. PESO MINIMO POR M2 19G/M2. LARGO: 10 CM. ANCHO: 10 CM. AREA: 1152 CM2.</t>
  </si>
  <si>
    <t>GASAS. SIMPLE, SECA. DE ALGODON, TIPO HOSPITAL. ROLLO TEJIDO PLANO (DOBLADA) LARGO. 91 M ANCHO. 91 CM.</t>
  </si>
  <si>
    <t>0552</t>
  </si>
  <si>
    <t>GASAS. SECA CORTADA, DE ALGODON CON MARCA OPACA A LOS RAYOS X. LARGO. 10 CM ANCHO. 10 CM.</t>
  </si>
  <si>
    <t>437</t>
  </si>
  <si>
    <t>GANCHOS DE BOLA PARA ORTODONCIA DE 0.70 MM.</t>
  </si>
  <si>
    <t xml:space="preserve">GANCHOS DE BOLA PARA ORTODONCIA DE 0.80 MM.	</t>
  </si>
  <si>
    <t>438</t>
  </si>
  <si>
    <t>CARTUCHO DE PEROXIDO DE HIDROGENO PARA ESTERILIZADOR DE PLASMA, CON 10 CELDAS INDIVIDUALES PARA 10 CICLOS DE ESTERILIZACION.</t>
  </si>
  <si>
    <t>439</t>
  </si>
  <si>
    <t>GORRO DE TELA NO TEJIDA DE POLIPROPILENO, DESECHABLE, IMPERMEABLE A LA PENETRACION DE LIQUIDOS Y FLUIDOS; ANTIESTATICA Y RESISTENTE A LA TENSION. CINTAS DE AJUSTE EN EL EXTREMO DISTAL. TAMAÑO ESTANDAR. DESECHABLE.</t>
  </si>
  <si>
    <t>GORRO REDONDO CON ELASTICO AJUSTABLE AL CONTORNO DE LA CARA, DE TELA NO TEJIDA DE POLIPROPILENO, DESECHABLE. IMPERMEABLE A LA PENETRACION DE LIQUIDOS Y FLUIDOS; ANTIESTATICA Y RESISTENTE A LA TENSION. TAMAÑO CHICO.</t>
  </si>
  <si>
    <t>GORROS DE TRACCION ALTA CON MEDIDOR.</t>
  </si>
  <si>
    <t>GORRO REDONDO CON ELASTICO AJUSTABLE AL CONTORNO DE LA CARA, DE TELA NO TEJIDA DE POLIPROPILENO, DESECHABLE. IMPERMEABLE A LA PENETRACION DE LIQUIDOS Y FLUIDOS; ANTIESTATICA Y RESISTENTE A LA TENSION. TAMAÑO: MEDIANO. DESECHABLE.</t>
  </si>
  <si>
    <t>GORRO REDONDO CON ELASTICO AJUSTABLE AL CONTORNO DE LA CARA, DE TELA NO TEJIDA DE POLIPROPILENO, DESECHABLE. IMPERMEABLE A LA PENETRACION DE LIQUIDOS Y FLUIDOS; ANTIESTATICA Y RESISTENTE A LA TENSION. TAMAÑO: GRANDE. DESECHABLE.</t>
  </si>
  <si>
    <t>446</t>
  </si>
  <si>
    <t>GRAPAS PARA ANEURISMA, TAMA¥O MINI, DE MATERIAL NO MAGNETICO, PERMANENTE, CURVA. TIPO: YASARGIL. LONGITUD DE QUIJADA. 3 MM APERTURA. 3.2 MM FUERZA EN GRAMOS. 110.</t>
  </si>
  <si>
    <t>0089</t>
  </si>
  <si>
    <t>GRAPAS PARA ANEURISMA, TAMANO MINI, DE MATERIAL NO MAGNETICO, PERMANENTE, CURVA. TIPO: YASARGIL. LONGITUD DE QUIJADA. 5 MM. APERTURA. 3.8 MM FUERZA EN GRAMOS. 110.</t>
  </si>
  <si>
    <t>0410</t>
  </si>
  <si>
    <t>GRAPAS PARA ANEURISMA, TAMANO MINI, DE MATERIAL NO MAGNETICO, TEMPORAL, CURVA. TIPO: YASARGIL. LONGITUD DE QUIJADA. 5 MM APERTURA. 3.8 MM FUERZA EN GRAMOS. 50.</t>
  </si>
  <si>
    <t>0451</t>
  </si>
  <si>
    <t>GRAPAS PARA ANEURISMA, TAMANO ESTANDAR DE MATERIAL NO MAGNETICO, PERMANENTE, CURVA. TIPO: YASARGIL. LONGITUD DE QUIJADA. 11 MM APERTURA. 6.5 MM, FUERZA EN GRAMOS. 180.</t>
  </si>
  <si>
    <t>0717</t>
  </si>
  <si>
    <t>GRAPAS PARA ANEURISMA, TAMANO ESTANDAR DE MATERIAL NO MAGNETICO, PERMANENTE, CURVA. TIPO: YASARGIL. LONGITUD DE QUIJADA. 15 MM APERTURA. 7.4 MM FUERZA EN GRAMOS. 200.</t>
  </si>
  <si>
    <t>0741</t>
  </si>
  <si>
    <t>GRAPAS PARA ANEURISMA, TAMANO ESTANDAR DE MATERIAL PIEZA 3O NO MAGNETICO, PERMANENTE, CURVA. TIPO: YASARGIL. LONGITUD DE QUIJADA. 9 MM APERTURA. 6.1 MM FUERZA EN GRAMOS. 150.</t>
  </si>
  <si>
    <t>0766</t>
  </si>
  <si>
    <t>GRAPAS PARA ANEURISMA, TAMANO ESTANDAR DE MATERIAL NO MAGNETICO, PERMANENTE, CURVA. TIPO: YASARGIL. LONGITUD DE QUIJADA. 9 MM APERTURA. 6.8 MM FUERZA EN GRAMOS. 180.</t>
  </si>
  <si>
    <t>0782</t>
  </si>
  <si>
    <t>GRAPAS PARA ANEURISMA, TAMANO ESTANDAR DE MATERIAL NO MAGNETICO, PERMANENTE, EN ANGULO DE 45 GRADOS.TIPO: YASARGIL. LONGITUD DE QUIJADA. 9 MM APERTURA. 6.5 MM FUERZA EN GRAMOS. 200.</t>
  </si>
  <si>
    <t>0816</t>
  </si>
  <si>
    <t>GRAPAS PARA ANEURISMA, TAMANO ESTANDAR DE MATERIAL NO MAGNETICO, PERMANENTE, EN ANGULO DE 90 GRADOS. TIPO: YASARGIL. LONGITUD DE QUIJADA. 7 MM APERTURA. 4.5 MM FUERZA EN GRAMOS. 200.</t>
  </si>
  <si>
    <t>GRAPAS PARA ANEURISMA, TAMANO ESTANDAR DE MATERIAL NO MAGNETICO, PERMANENTE, EN BAYONETA. TIPO: YASARGIL. LONGITUD DE QUIJADA. 20 MM APERTURA. 13.0 MM FUERZA EN GRAMOS. 180.</t>
  </si>
  <si>
    <t>1053</t>
  </si>
  <si>
    <t>GRAPAS PARA ANEURISMA, TAMANO ESTANDAR DE MATERIAL NO MAGNETICO, PERMANENTE, EN BAYONETA. TIPO: YASARGIL. LONGITUD DE QUIJADA. 7 MM APERTURA. 7.9 M, FUERZA EN GRAMOS. 200.</t>
  </si>
  <si>
    <t>1079</t>
  </si>
  <si>
    <t>GRAPAS PARA ANEURISMA, TAMANO ESTANDAR DE MATERIAL NO MAGNETICO, PERMANENTE, EN BAYONETA. TIPO: YASARGIL. LONGITUD DE QUIJADA. 9 MM APERTURA. 8.7 MM FUERZA EN GRAMOS. 200.</t>
  </si>
  <si>
    <t>1087</t>
  </si>
  <si>
    <t>GRAPAS PARA ANEURISMA, TAMANO ESTANDAR, DE MATERIAL NO MAGNETICO, PERMANENTE RECTA. TIPO: YASARGIL. LONGITUD DE QUIJADA. 11 MM APERTURA. 7.8 MM FUERZA EN GRAMOS. 180.</t>
  </si>
  <si>
    <t>1152</t>
  </si>
  <si>
    <t>GRAPAS PARA ANEURISMA, TAMANO ESTANDAR DE MATERIAL NO MAGNETICO, PERMANENTE, CURVA. TIPO YASARGIL. LONGITUD DE QUIJADA. 7 MM APERTURA. 6.0 MM FUERZA EN GRAMOS. 150.</t>
  </si>
  <si>
    <t>1160</t>
  </si>
  <si>
    <t>GRAPAS PARA ANEURISMA, TAMANO ESTANDAR DE MATERIAL NO MAGNETICO, PERMANENTE, CURVA. TIPO YASARGIL. LONGITUD DE QUIJADA. 11 MM APERTURA. 7.5 MM FUERZA EN GRAMOS. 180.</t>
  </si>
  <si>
    <t>1194</t>
  </si>
  <si>
    <t>CARTUCHO ESTERIL PARA ENGRA-PADORA LINEAL MULTIPLE LONG30 MM CON 11 GRAPAS (ACCES-RIO DE LA CLAVE 060 337 0180).</t>
  </si>
  <si>
    <t>CARTUCHO ESTERIL PARA ENGRA-PADORA LINEAL MULTIPLE LONG90 MM CON 33 GRAPAS (ACCESO-RIO DE LA CLAVE 060 3370206).</t>
  </si>
  <si>
    <t>1228</t>
  </si>
  <si>
    <t>GRAPAS PARA ANEURISMA, TAMANO MINI, DE MATERIAL NO MAGNETICO, PERMANENTE, RECTA. TIPO: YASARGIL. LONGITUD DE QUIJADA. 3 MM APERTURA. 3.3 MM FUERZA EN GRAMOS. 110.</t>
  </si>
  <si>
    <t>1236</t>
  </si>
  <si>
    <t>GRAPAS PARA ANEURISMA, TAMANO MINI, DE MATERIAL NO MAGNETICO, PERMANENTE, RECTA. TIPO: YASARGIL. LONGITUD DE QUIJADA. 5 MM APERTURA. 4.0 MM FUERZA EN GRAMOS. 110.</t>
  </si>
  <si>
    <t>GRAPAS PARA ANEURISMA, TAMANO MINI, DE MATERIAL NO MAGNETICO, PERMANENTE, RECTA. TIPO: YASARGIL. LONGITUD DE QUIJADA. 7 MM APERTURA. 4.0 MM FUERZA EN GRAMOS. 110.</t>
  </si>
  <si>
    <t>1269</t>
  </si>
  <si>
    <t>GRAPAS PARA ANEURISMA, TAMANO MINI, DE MATERIAL NO MAGNETICO, PERMANENTE, CURVA. TIPO: YASARGIL. LONGITUD DE QUIJADA. 5 MM APERTURA. 3.5 MM FUERZA EN GRAMOS. 110.</t>
  </si>
  <si>
    <t>GRAPAS PARA ANEURISMA, TAMANO MINI, DE MATERIAL NO MAGNETICO, PERMANENTE, CURVA. TIPO: YASARGIL. LONGITUD DE QUIJADA. 5 MM APERTURA. 3.5 MM FUERZA EN GRAMOS. 130.</t>
  </si>
  <si>
    <t>1301</t>
  </si>
  <si>
    <t>GRAPAS PARA ANEURISMA, TAMA¥O MINI, DE MATERIAL NO MAGNETICO, PERMANENTE, CURVA. TIPO: YASARGIL. LONGITUD DE QUIJADA. 7 MM APERTURA. 4.0 MM, FUERZA EN GRAMOS. 110.</t>
  </si>
  <si>
    <t>1327</t>
  </si>
  <si>
    <t>GRAPAS PARA ANEURISMA, TAMANO MINI, DE MATERIAL NO MAGNETICO, PERMANENTE, DE BAYONETA, LONGITUD DE QUIJADA. 7 MM APERTURA. 5.7 MM FUERZA EN GRAMOS. 130 TIPO: YASARGIL.</t>
  </si>
  <si>
    <t>1350</t>
  </si>
  <si>
    <t>GRAPAS PARA ANEURISMA, TAMANO MINI, DE MATERIAL NO MAGNETICO, TEMPORAL, RECTA. TIPO: YASARGIL. LONGITUD DE QUIJADA. 5 MM APERTURA. 4.0 MM FUERZA EN GRAMOS. 50.</t>
  </si>
  <si>
    <t>1368</t>
  </si>
  <si>
    <t>GRAPAS PARA ANEURISMA, TAMANO MINI, DE MATERIAL NO MAGNETICO, TEMPORAL, RECTA. TIPO: YASARGIL. LONGITUD DE QUIJADA. 7 MM APERTURA. 4.6 MM FUERZA EN GRAMOS. 70.</t>
  </si>
  <si>
    <t>1400</t>
  </si>
  <si>
    <t>GRAPAS PARA ANEURISMA, TAMANO ESTANDAR, DE MATERIAL NO MAGNETICO, PERMANENTE RECTA. TIPO YASARGIL. LONGITUD DE QUIJADA. 7 MM APERTURA. 6.2 MM FUERZA EN GRAMOS. 150.</t>
  </si>
  <si>
    <t>1418</t>
  </si>
  <si>
    <t>GRAPAS PARA ANEURISMA, TAMANO ESTANDAR, DE MATERIAL NO MAGNETICO, PERMANENTE RECTA. TIPO: YASARGIL. LONGITUD DE QUIJADA. 9 MM APERTURA. 7.0 MM FUERZA EN GRAMOS. 180.</t>
  </si>
  <si>
    <t>1897</t>
  </si>
  <si>
    <t>GRAPAS PARA ANEURISMA, TAMANO ESTANDAR, DE MATERIAL NO MAGNETICO, PERMANENTE RECTA. TIPO: YASARGIL. LONGITUD DE QUIJADA. 15 MM APERTURA. 9.2 MM FUERZA EN GRAMOS. 200.</t>
  </si>
  <si>
    <t>1905</t>
  </si>
  <si>
    <t>GRAPAS PARA ANEURISMA, TAMANO ESTANDAR, DE MATERIAL NO MAGNETICO, PERMANENTE RECTA. TIPO: YASARGIL. LONGITUD DE QUIJADA. 20 MM APERTURA. 11.4 MM FUERZA EN GRAMOS. 200.</t>
  </si>
  <si>
    <t>GRAPAS PARA ANEURISMA, TAMANO ESTANDAR DE MATERIAL NO MAGNETICO, TEMPORAL, CURVA. TIPO: YASARGIL. LONGITUD DE QUIJADA. 15 MM APERTURA. 8.7 MM FUERZA EN GRAMOS. 70.</t>
  </si>
  <si>
    <t>1970</t>
  </si>
  <si>
    <t>GRAPAS PARA ANEURISMA, TAMANO ESTANDAR DE MATERIAL NO MAGNETICO, TEMPORAL, CURVA. TIPO: YASARGIL. LONGITUD DE QUIJADA. 9 MM APERTURA. 6.1 MM FUERZA EN GRAMOS. 70.</t>
  </si>
  <si>
    <t>2010</t>
  </si>
  <si>
    <t>GRAPAS PARA ANEURISMA, TAMANO ESTANDAR DE MATERIAL NO MAGNETICO, TEMPORAL, RECTA. TIPO: YASARGIL. LONGITUD DE QUIJADA. 9 MM APERTURA. 7.0 MM FUERZA EN GRAMOS. 70.</t>
  </si>
  <si>
    <t>2028</t>
  </si>
  <si>
    <t>GRAPAS PARA ANEURISMA, TAMANO ESTANDAR, FENESTRADA, DE MATERIAL NO MAGNETICO, PERMANENTE CON UN DIAMETRO DE FENESTRACION EN UN RANGO DE 3.0 A 3.5 MM EN ANGULO DE 45 GRADOS. TIPO: YASARGIL. LONGITUD DE QUIJADA. 10/14 MM APERTURA. 7.2 MM FUERZA EN GRAMOS. 180.</t>
  </si>
  <si>
    <t>2044</t>
  </si>
  <si>
    <t>GRAPAS PARA ANEURISMA, TAMANO ESTANDAR, FENESTRADA, DE MATERIAL NO MAGNETICO, PERMANENTE CON UN DIAMETRO DE FENESTRACION DE 5.0 MM, EN ANGULO DE 45 GRADOS. TIPO: YASARGIL. LONGITUD DE QUIJADA. 10 / 15.5 MM APERTURA. 7.8 MM FUERZA EN GRAMOS.180.</t>
  </si>
  <si>
    <t>2051</t>
  </si>
  <si>
    <t>GRAPAS PARA ANEURISMA, TAMANO ESTANDAR, FENESTRADA, DE MATERIAL NO MAGNETICO, PERMANENTE CON UN DIAMETRO DE FENESTRACION DE 5.0 MM, EN ANGULO DE 45 GRADOS. TIPO: YASARGIL. LONGITUD DE QUIJADA. 10 / 16 MM APERTURA. 5.5 MM FUERZA EN GRAMOS. 180.</t>
  </si>
  <si>
    <t>2069</t>
  </si>
  <si>
    <t>GRAPAS PARA ANEURISMA, TAMANO ESTANDAR, FENESTRADA, DE MATERIAL NO MAGNETICO, PERMANENTE CON UN DIAMETRO DE FENESTRACION DE 5.0 MM, RECTA. TIPO: YASARGIL. LONGITUD DE QUIJADA. 9/15.7 MM APERTURA. 9.1 MM FUERZA EN GRAMOS. 150.</t>
  </si>
  <si>
    <t>2077</t>
  </si>
  <si>
    <t>GRAPAS PARA ANEURISMA, TAMANO ESTANDAR, FENESTRADA, DE MATERIAL NO MAGNETICO, PERMANENTE CON UN DIAMETRO DE FENESTRACION DE 5.0 MM, RECTA. TIPO: YASARGIL. LONGITUD DE QUIJADA. 12 / 18.7 MM, APERTURA 10.3 MM, FUERZA EN GRAMOS 180, MODELO YASARGIL.</t>
  </si>
  <si>
    <t>2085</t>
  </si>
  <si>
    <t>GRAPAS PARA ANEURISMA, TAMANO ESTANDAR, FENESTRADA, DE MATERIAL NO MAGNETICO, PERMANENTE CON UN DIAMETRO DE FENESTRACION DE 5.0 MM, EN ANGULO DE 45 GRADOS. TIPO: YASARGIL. LONGITUD DE QUIJADA. 7.5 / 13 MM APERTURA. 7.2 MM FUERZA EN GRAMOS. 150.</t>
  </si>
  <si>
    <t>2093</t>
  </si>
  <si>
    <t>GRAPAS PARA ANEURISMA, TAMANO ESTANDAR, FENESTRADA, DE MATERIAL NO MAGNETICO, PERMANENTE CON UN DIAMETRO DE FENESTRACION DE 5.0 MM, RECTA. TIPO: YASARGIL. LONGITUD DE QUIJADA. 6/15.7 MM APERTURA. 7.9 MM FUERZA EN GRAMOS. 150.</t>
  </si>
  <si>
    <t>2101</t>
  </si>
  <si>
    <t>GRAPAS PARA ANEURISMA, TAMANO ESTANDAR, FENESTRADA, DE MATERIAL NO MAGNETICO, PERMANENTE CON UN DIAMETRO DE FENESTRACION DE 5.0 MM, EN ANGULO DE 45 GRADOS. TIPO: YASARGIL. LONGITUD DE QUIJADA. 7.5/13.5 MM APERTURA. 5.5 MM FUERZA EN GRAMOS. 150.</t>
  </si>
  <si>
    <t>2119</t>
  </si>
  <si>
    <t>GRAPAS PARA ANEURISMA, TAMANO ESTANDAR, FENESTRADA, DE MATERIAL NO MAGNETICO, PERMANENTE CON UN DIAMETRO DE FENESTRACION DE 5.0 MM, EN ANGULO DE 45 GRADOS. TIPO: YASARGIL. LONGITUD DE QUIJADA. 5 / 10.5 MM APERTURA. 6.5 MM FUERZA EN GRAMOS. 150.</t>
  </si>
  <si>
    <t>GRAPAS PARA ANEURISMA, TAMANO ESTANDAR, FENESTRADA, DE MATERIAL NO MAGNETICO, PERMANENTE CON UN DIAMETRO DE FENESTRACION DE 5.0 MM, EN ANGULO DE 90 GRADOS. LONGITUD DE QUIJADA. 5/11 MM APERTURA. 5.5 M, FUERZA EN GRAMOS.150. TIPO YASARGIL.</t>
  </si>
  <si>
    <t>2150</t>
  </si>
  <si>
    <t>GRAPAS PARA ANEURISMA, TAMANO ESTANDAR, FENESTRADA, DE MATERIAL NO MAGNETICO, PERMANENTE CON UN DIAMETRO DE FENESTRACION EN UN RANGO DE 3.0 A 3.5 MM EN ANGULO DE 90 GRADOS TIPO: YASARGIL. LONGITUD DE QUIJADA. 7.5 / 12.1 MM APERTURA. 4.9 MM FUERZA EN GRAMOS. 150.</t>
  </si>
  <si>
    <t>2168</t>
  </si>
  <si>
    <t>GRAPAS PARA ANEURISMA, TAMA¥O ESTANDAR, FENESTRADA, DE MATERIAL NO MAGNETICO, PERMANENTE CON UN DIAMETRO DE FENESTRACION EN UN RANGO DE 3.0 A 3.5 MM EN ANGULO DE 45 GRADOS. TIPO: YASARGIL. LONGITUD DE QUIJADA. 5/9 MM APERTURA. 5.8 MM FUERZA EN GRAMOS. 150.</t>
  </si>
  <si>
    <t>2218</t>
  </si>
  <si>
    <t>GRAPAS PARA ANEURISMA, TAMANO ESTANDAR, FENESTRADA, DE MATERIAL NO MAGNETICO, PERMANENTE CON UN DIAMETRO DE FENESTRACION EN UN RANGO DE 3.0 A 3.5 MM EN ANGULO DE 45 GRADOS. TIPO: YASARGIL. LONGITUD DE QUIJADA. 7.5/ 11.5 MM APERTURA. 6.5 MM FUERZA EN GRAMOS. 150.</t>
  </si>
  <si>
    <t>456</t>
  </si>
  <si>
    <t>GUANTES PARA EXPLORACION, AMBIDIESTRO, ESTERILES. DE POLIETILENO, DESECHABLE., TAMANOS: MEDIANO.</t>
  </si>
  <si>
    <t>GUANTES PARA EXPLORACION, AMBIDIESTRO, ESTERILES. DE POLIETILENO, DESECHABLE., TAMANOS: GRANDE.</t>
  </si>
  <si>
    <t>GUANTES PARA CIRUGIA. DE LA-TEX NATURAL, ESTERILES Y DESECHABLES. TALLA: 6 1/2.</t>
  </si>
  <si>
    <t>GUANTES PARA CIRUGIA. DE LA-TEX NATURAL, ESTERILES Y DESECHABLES. TALLA: 7.</t>
  </si>
  <si>
    <t>0334</t>
  </si>
  <si>
    <t>GUANTES PARA CIRUGIA. DE LA-TEX NATURAL, ESTERILES Y DESECHABLES. TALLA: 7 1/2.</t>
  </si>
  <si>
    <t>0359</t>
  </si>
  <si>
    <t>GUANTES PARA CIRUGIA. DE LA-TEX NATURAL, ESTERILES Y DESECHABLES. TALLA: 8.</t>
  </si>
  <si>
    <t>GUANTES PARA CIRUGIA. DE LA-TEX NATURAL, ESTERILES Y DESECHABLES. TALLA: 8 1/2.</t>
  </si>
  <si>
    <t>GUANTES PARA EXPLORACION, AMBIDIESTRO, ESTERILES. DE LATEX, DESECHABLES. TAMANOS: CHICO.</t>
  </si>
  <si>
    <t>GUANTES PARA EXPLORACION, AMBIDIESTRO, ESTERILES. DE LATEX, DESECHABLES. TAMANOS: MEDIANO.</t>
  </si>
  <si>
    <t>GUANTES PARA EXPLORACION, AMBIDIESTRO, 	ESTERILES. DE LATEX, DESECHABLES. TAMANOS: GRANDE.</t>
  </si>
  <si>
    <t>GUANTES. DE NITRILO O POLIBUTADINE-ACRYLONITRILO, LIBRE DE LATEX, AMBIDIESTRO, DESECHABLE, ESTERIL. TAMAÑO: CHICO.</t>
  </si>
  <si>
    <t>0631</t>
  </si>
  <si>
    <t>GUANTES. DE NITRILO O POLIBUTADINE-ACRYLONITRILO, LIBRE DE LATEX, AMBIDIESTRO, DESECHABLE, ESTERIL. TAMAÑO: MEDIANO.</t>
  </si>
  <si>
    <t>GUANTES. DE NITRILO O POLIBUTADINE-ACRYLONITRILO, LIBRE DE LATEX, AMBIDIESTRO, DESECHABLE, ESTERIL. TAMAÑO: GRANDE.</t>
  </si>
  <si>
    <t>461</t>
  </si>
  <si>
    <t>GUATAS. DE TELA NO TEJIDA, DE ALGODON 100% O MEZCLAS DE FIBRAS DE ALGODON Y FIBRAS ARTIFICIALES Y/O SINTETICAS. LONGITUD 5 M. ANCHO: 5 CM.</t>
  </si>
  <si>
    <t>GUATAS. DE TELA NO TEJIDA, DE ALGODON 100% O MEZCLAS DE FIBRAS DE ALGODON Y FIBRAS ARTIFICIALES Y/O SINTETICAS. LONGITUD 5 M. ANCHO: 10 CM.</t>
  </si>
  <si>
    <t>0162</t>
  </si>
  <si>
    <t>GUATAS. DE TELA NO TEJIDA, DE ALGODON 100% O MEZCLAS DE FIBRAS DE ALGODON Y FIBRAS ARTIFICIALES Y/O SINTETICAS. LONGITUD 5 M. ANCHO: 15 CM.</t>
  </si>
  <si>
    <t>0188</t>
  </si>
  <si>
    <t>GUATAS. DE TELA NO TEJIDA, DE ALGODON 100% O MEZCLAS DE FIBRAS DE ALGODON Y FIBRAS ARTIFICIALES Y/O SINTETICAS. LONGITUD 5 M. ANCHO: 20 CM.</t>
  </si>
  <si>
    <t>GUATAS SINTETICA DE ACRILICO, REPELENTE AL AGUA, DE SECADO INSTANTANEO, PARA COLOCARSE CON VENDA INMOVILIZADORA DE FIBRA DE VIDRIO. LONGITUD. 3.65 M ANCHO. 5 CM.</t>
  </si>
  <si>
    <t>GUATAS SINTETICA DE ACRILICO, REPELENTE AL AGUA, DE SECADO INSTANTANEO, PARA COLOCARSE CON VENDA INMOVILIZADORA DE FIBRA DE VIDRIO. LONGITUD. 3.65 M. ANCHO. 7.6 CM</t>
  </si>
  <si>
    <t>GUATAS SINTETICA DE ACRILICO, REPELENTE AL AGUA, DE SECADO INSTANTANEO, PARA COLOCARSE CON VENDA INMOVILIZADORA DE FIBRA DE VIDRIO. LONGITUD. 3.65 M ANCHO. 10.0 CM</t>
  </si>
  <si>
    <t>463</t>
  </si>
  <si>
    <t>0681</t>
  </si>
  <si>
    <t>GUIAS METALICA RIGIDA CON PUNTA SUAVE, DIAMETRO 0.035", LONGITUD 90 CM CON CUBIERTA HIDROFILICA. TIPO: LUNDERQUIST.</t>
  </si>
  <si>
    <t>0699</t>
  </si>
  <si>
    <t>GUIAS METALICA RIGIDA CON PUNTA SUAVE, DIAMETRO 0.038", LONGITUD 145 CM CON CUBIERTA HIDROFILICA. TIPO: BENTSON.</t>
  </si>
  <si>
    <t>0707</t>
  </si>
  <si>
    <t>GUIAS DE ALAMBRE RECUBIERTA DE POLITETRAFLUORETILENO DIAMETRO 0.038", LONGITUD 145 CM PUNTA FLEXIBLE DE 3 CM.</t>
  </si>
  <si>
    <t>GUIAS PARA CATETERES CON PUNTA EN "J" CURVA DE 3 MM, LONGITUD 150 CM. DIAMETRO: 0.035".</t>
  </si>
  <si>
    <t>1085</t>
  </si>
  <si>
    <t>GUIAS PUNTA EN "J" CURVA DE 6 MM. LONGITUD. 150 CM DIAMETRO. 0.035".</t>
  </si>
  <si>
    <t>1291</t>
  </si>
  <si>
    <t>GUIAS PARA CATETERES CON PUNTA RECTA FLEXIBLE. LONGITUD. 100 CM DIAMETRO. 0.018".</t>
  </si>
  <si>
    <t>GUIAS PARA CATETERES, CON PUNTA RECTA FLEXIBLE. LONGITUD. 150 CM DIAMETRO. 0.035".</t>
  </si>
  <si>
    <t>1481</t>
  </si>
  <si>
    <t>GUIAS PUNTA RECTA FLEXIBLE DE 3 CM. LONGITUD 145 CM CALIBRE 0.025" (0.64 MM)</t>
  </si>
  <si>
    <t>1788</t>
  </si>
  <si>
    <t>GUIAS PARA CATETERES CON PUNTA EN "J", CURVADA DE 3 MM. LONGITUD. 125 CM DIAMETRO. 0.035.</t>
  </si>
  <si>
    <t>1804</t>
  </si>
  <si>
    <t>GUIAS PARA CATETERES CON PUNTA EN "J", CURVADA DE 3 MM. LONGITUD. 150 CM, DIAMETRO. 0.038".</t>
  </si>
  <si>
    <t>GUIAS. CABLE GUIA CON RECUBRIMIENTO DE POLITETRAFLUORETILENO PARA VIAS BILIARES DIÁMETRO 0.35 MM LONG 480 CM TIPO SOEHENDRA.</t>
  </si>
  <si>
    <t>1838</t>
  </si>
  <si>
    <t>GUIAS. CABLE GUIA CON RECUBRIMIENTO DE POLITETRAFLUORETILENO PARA VIAS BILIARES DIAMETRO 0.35 MM LONGITUD 480 CM TIPO: TRACER.</t>
  </si>
  <si>
    <t>CUERDAS GUIA PARA ANGIOPLASTIA CORONARIA, CON PUNTA RECTA FLEXIBLE, RADIOPACA. DIAMETRO. 0.014" LONGITUD. 300 CM.</t>
  </si>
  <si>
    <t>GUIAS METALICAS PARA PROCEDIMIENTOS BILIARES, CON RECUBRIMIENTO AISLANTE Y 480 CM DE LONGITUD. CALIBRE. 0.018".</t>
  </si>
  <si>
    <t>GUIAS METALICAS PARA PROCEDIMIENTOS BILIARES, CON RECUBRIMIENTO AISLANTE Y 480 CM DE LONGITUD. CALIBRE. 0.025".</t>
  </si>
  <si>
    <t>GUIAS METALICAS PARA PROCEDIMIENTOS BILIARES, CON RECUBRIMIENTO AISLANTE Y 480 CM DE LONGITUD. CALIBRE. 0.035".</t>
  </si>
  <si>
    <t>470</t>
  </si>
  <si>
    <t>HEMOSTATICOS. ESPONJA HEMOSTATICA DE GELATINA O COLAGENO. DE 50 A 100 X 70 A 125 MM.</t>
  </si>
  <si>
    <t>HEMOSTATICOS. ESPONJA HEMOSTATICA DE GELATINA O DE COLAGENO DE 20 A 30 X 50 A 60 MM.</t>
  </si>
  <si>
    <t>HEMOSTATICOS. GASAS HEMOSTATICAS ABSORBENTES SOLUBLE.</t>
  </si>
  <si>
    <t>HEMOSTATICOS. SATIN HEMOSTATICO ABSORBIBLE.</t>
  </si>
  <si>
    <t>482</t>
  </si>
  <si>
    <t>0027</t>
  </si>
  <si>
    <t>HOJA PARA DERMATOMO MANUAL PADGETTHOOD. CONSUMIBLE PARA DERMATOMO PADGETTHOOD CLAVE 531 283 0036.</t>
  </si>
  <si>
    <t>483</t>
  </si>
  <si>
    <t>0026</t>
  </si>
  <si>
    <t>HOJA PARA BISTURI. DE ACERO INOXIDABLE. EMPAQUE INDIVIDUAL. ESTERILES Y DESECHABLES. PIEZA DEL NUM. 10. ENVASE CON 100 PIEZAS.</t>
  </si>
  <si>
    <t>0117</t>
  </si>
  <si>
    <t>HOJA PARA BISTURI. DE ACERO INOXIDABLE. EMPAQUE INDIVIDUAL. ESTERILES Y DESECHABLES. PIEZA DEL NUM. 12. ENVASE CON 100 PIEZAS.</t>
  </si>
  <si>
    <t>HOJA PARA BISTURI. DE ACERO INOXIDABLE. EMPAQUE INDIVIDUAL. ESTERILES Y DESECHABLES. PIEZA DEL NUM. 11. ENVASE CON 100 PIEZAS.</t>
  </si>
  <si>
    <t>HOJA PARA BISTURI. DE ACERO INOXIDABLE. EMPAQUE INDIVIDUAL. ESTERILES Y DESECHABLES. PIEZA DEL NUM. 20. ENVASE CON 100 PIEZAS.</t>
  </si>
  <si>
    <t>HOJA PARA BISTURI. DE ACERO INOXIDABLE. EMPAQUE INDIVIDUAL. ESTERILES Y DESECHABLES. PIEZA DEL NUM. 15. ENVASE CON 100 PIEZAS.</t>
  </si>
  <si>
    <t>0158</t>
  </si>
  <si>
    <t>HOJA PARA BISTURI. DE ACERO INOXIDABLE. EMPAQUE INDIVIDUAL. ESTERILES Y DESECHABLES. PIEZA DEL NUM. 21. ENVASE CON 100 PIEZAS.</t>
  </si>
  <si>
    <t>HOJA PARA BISTURI. DE ACERO INOXIDABLE. EMPAQUE INDIVIDUAL. ESTERILES Y DESECHABLES. PIEZA DEL NUM. 23. ENVASE CON 100 PIEZAS.</t>
  </si>
  <si>
    <t>0778</t>
  </si>
  <si>
    <t>SIERRA MANUAL GIGLI.</t>
  </si>
  <si>
    <t>491</t>
  </si>
  <si>
    <t>0018</t>
  </si>
  <si>
    <t>PAPEL INDICADOR DE CONTACTO OCLUSAL, EN TIRAS, CON PEGA-MENTO EN AMBAS CARAS.</t>
  </si>
  <si>
    <t>BLK</t>
  </si>
  <si>
    <t>HJA</t>
  </si>
  <si>
    <t>506</t>
  </si>
  <si>
    <t>0060</t>
  </si>
  <si>
    <t>IMPLANTES. BANDA PARA LA CONSTRICCION CIRCULAR, DE MATERIAL SINTETICO NO ABSORBIBLE. MEDIDAS: 2.0 X 0.75 X 125 MM.</t>
  </si>
  <si>
    <t>0078</t>
  </si>
  <si>
    <t>IMPLANTES. BANDA PARA LA CONSTRICCION CIRCULAR, DE MATERIAL SINTETICO NO ABSORBIBLE. MEDIDAS: 2.5 X 0.60 X 110 MM.</t>
  </si>
  <si>
    <t>0094</t>
  </si>
  <si>
    <t>IMPLANTES. PARA IDENTACION CIRCULAR O LOCALIZADA. DE MATERIAL SINTETICO NO ABSORBIBLE. BANDA CON CANALADURA DE: 2.5 X 6.0 X 125 MM.</t>
  </si>
  <si>
    <t>IMPLANTES. DE MATERIAL SINTETICO NO ABSORBIBLE. ASIMETRICOS: BANDA CON CANALADURA DE 2.5 X 7.5 X 125 MM.</t>
  </si>
  <si>
    <t>0144</t>
  </si>
  <si>
    <t>IMPLANTES. DE MATERIAL SUAVE NO ABSORBIBLE. ESPONJA TIPO: LINCOFF. CILINDRO 3 MM X 5 CM.</t>
  </si>
  <si>
    <t>IMPLANTES. DE MATERIAL SUAVE NO ABSORBIBLE. ESPONJA TIPO: LINCOFF. CILINDRO 5 MM X 5 CM.</t>
  </si>
  <si>
    <t>IMPLANTES. DE MATERIAL SUAVE NO ABSORBIBLE. ESPONJA TIPO: LINCOFF. CILINDRO 7.5 MM X 5 CM.</t>
  </si>
  <si>
    <t>INJERTOS BIFURCADOS PRECOAGULADOS.12 X 6 MM.</t>
  </si>
  <si>
    <t>1522</t>
  </si>
  <si>
    <t>INJERTOS BIFURCADOS PRECOAGULADOS. DE 16 X 6 MM O 16 X 8 MM.</t>
  </si>
  <si>
    <t>1530</t>
  </si>
  <si>
    <t>INJERTOS BIFURCADOS PRECOAGULADOS. 19 X 8 MM O 18 X 9 MM.</t>
  </si>
  <si>
    <t>1548</t>
  </si>
  <si>
    <t>INJERTOS BIFURCADOS PRECOAGULADOS. 20 X 10 MM O 18 X 10 MM.</t>
  </si>
  <si>
    <t>1555</t>
  </si>
  <si>
    <t>INJERTOS BIFURCADOS PRECOAGULADOS DE 22 X 10 MM O 22 X 11 MM.</t>
  </si>
  <si>
    <t>1779</t>
  </si>
  <si>
    <t>INJERTOS DE POLIESTER ESPECIAL. PARA USO ESPECIFICO, AXILO BIFEMORAL, RECTO CON RAMA. TIPO: OSCHSNER. 8 MM X 100 CM X 50 CM.</t>
  </si>
  <si>
    <t>1787</t>
  </si>
  <si>
    <t>INJERTOS DE POLIESTER ESPECIAL. PARA USO ESPECIFICO, AXILO BIFEMORAL RECTO CON RAMA TIPO: OSCHSNER 10 MM X 100 CM X 50 CM.</t>
  </si>
  <si>
    <t>1803</t>
  </si>
  <si>
    <t>INJERTOS DE POLITETRAFLUORETILENO. TUBULARES, RECTOS, DE PARED DELGADA. 6 MM X 70 CM.</t>
  </si>
  <si>
    <t>1829</t>
  </si>
  <si>
    <t>INJERTOS DE POLITETRAFLUORETILENO. TUBULARES, RECTOS, DE PARED DELGADA. 8 MM X 80 CM.</t>
  </si>
  <si>
    <t>1837</t>
  </si>
  <si>
    <t>INJERTOS DE POLITETRAFLUORETILENO. TUBULARES, RECTOS, DE PARED DELGADA. 10 MM X 80 CM.</t>
  </si>
  <si>
    <t>1845</t>
  </si>
  <si>
    <t>INJERTOS TUBULARES, RECTOS, DE PARED REGULAR. 6 MM X 70 CM.</t>
  </si>
  <si>
    <t>1860</t>
  </si>
  <si>
    <t>INJERTOS TUBULARES, RECTOS, DE PARED REGULAR. 8 MM X 70 CM.</t>
  </si>
  <si>
    <t>1878</t>
  </si>
  <si>
    <t>INJERTOS TUBULARES, RECTOS, DE PARED REGULAR. 10 MM X 80 CM.</t>
  </si>
  <si>
    <t>INJERTOS CONICOS DE PARED DELGADA. 7 A 4 MM X 70 CM.</t>
  </si>
  <si>
    <t>1910</t>
  </si>
  <si>
    <t>INJERTOS CONICOS REGULARES. 7 A 4 MM X 70 CM.</t>
  </si>
  <si>
    <t>INJERTOS CONICOS REGULARES. 8 A 5 MM X 80 CM.</t>
  </si>
  <si>
    <t>1936</t>
  </si>
  <si>
    <t>INJERTOS PARA PROTESIS VASCULAR. RECTOS DE PARED DELGADA, ANILLADOS AL CENTRO. 6 MM X 40 CM.</t>
  </si>
  <si>
    <t>INJERTOS DE POLITETRAFLUORETILENO. RECTOS, TODOS ANILLADOS. 6 MM X 70 CM.</t>
  </si>
  <si>
    <t>1985</t>
  </si>
  <si>
    <t>INJERTOS DE POLITETRAFLUORETILENOS RECTOS, TODOS ANILLADOS. 8 MM X 70 CM.</t>
  </si>
  <si>
    <t>1993</t>
  </si>
  <si>
    <t>INJERTOS RECTOS, TODOS ANILLADOS, DE PARED DELGADA. 6 MM X 70 CM.</t>
  </si>
  <si>
    <t>2009</t>
  </si>
  <si>
    <t>INJERTOS RECTOS, TODOS ANILLADOS, DE PARED DELGAD. 6 MM X 80 CM.</t>
  </si>
  <si>
    <t>2017</t>
  </si>
  <si>
    <t>INJERTOS CONICOS TODOS ANILLADOS. 7 A 4 MM X 70 CM.</t>
  </si>
  <si>
    <t>2025</t>
  </si>
  <si>
    <t>INJERTOS CONICOS TODOS ANILLADOS. 8 A 5 MM X 70 CM.</t>
  </si>
  <si>
    <t>2298</t>
  </si>
  <si>
    <t>INJERTOS DE POLITETRAFLUORETILENO. BIFURCADOS DE PARED REGULA., 8 MM X 19 CM.</t>
  </si>
  <si>
    <t>INJERTOS DE POLITETRAFLUORETILENO. BIFURCADOS DE PARED REGULAR. 10 MM X 20 CM.</t>
  </si>
  <si>
    <t>2397</t>
  </si>
  <si>
    <t>INJERTOS VASCULAR VALVULADO PULMONAR. TUBULAR, CERO POROSIDAD, VALVULADO BIOLOGICO, DE BOVINO O PORCINO. CALIBRE. 22.</t>
  </si>
  <si>
    <t>INJERTOS AORTICO VALVULADO BIVALVO, TUBULAR, POROSIDAD CERO. CALIBRE. 23.</t>
  </si>
  <si>
    <t>2439</t>
  </si>
  <si>
    <t>INJERTOS AORTICO VALVULADO BIVALVO, TUBULAR, POROSIDAD CERO. CALIBRE. 27.</t>
  </si>
  <si>
    <t>2447</t>
  </si>
  <si>
    <t>INJERTOS AORTICO VALVULADO BIVALVO, TUBULAR, POROSIDAD CERO. CALIBRE. 29.</t>
  </si>
  <si>
    <t>2454</t>
  </si>
  <si>
    <t>INJERTOS AORTICO VALVULADO BIVALVO, TUBULAR, POROSIDAD CERO CALIBRE 31.</t>
  </si>
  <si>
    <t>2579</t>
  </si>
  <si>
    <t>INJERTOS DE POLIESTER, TUBULAR, RECUBIERTO. DIAMETRO. 18 MM LONGITUD. 30 CM.</t>
  </si>
  <si>
    <t>2595</t>
  </si>
  <si>
    <t>INJERTOS DE POLIESTER, TUBULAR, RECUBIERTO. DIAMETRO. 20 MM LONGITUD. 30 CM.</t>
  </si>
  <si>
    <t>2603</t>
  </si>
  <si>
    <t>INJERTOS DE POLIESTER, TUBULAR, RECUBIERTO. DIAMETRO. 22 MM LONGITUD. 15 CM.</t>
  </si>
  <si>
    <t>INJERTOS DE POLIESTER, TUBULAR, RECUBIERTO. DIAMETRO. 24 MM LONGITUD. 15 CM.</t>
  </si>
  <si>
    <t>2629</t>
  </si>
  <si>
    <t>INJERTOS DE POLIESTER, TUBULAR, RECUBIERTO. DIAMETRO. 24 MM LONGITUD. 30 CM.</t>
  </si>
  <si>
    <t>2710</t>
  </si>
  <si>
    <t>INJERTOS. TUBULAR PARA HEMODIALISIS, DE POLIURETANO, CON O SIN ADITIVO, ESTERIL Y DESECHABLE. LONGITUD 40 CM X 6 MM DE DIAMETRO.</t>
  </si>
  <si>
    <t>INJERTO DE EPIDERMIS HUMANA, CULTIVADO IN VITRO, CONGELADO. ESTERIL. TAMAÑO 56 CM. CUADRADOS</t>
  </si>
  <si>
    <t>2744</t>
  </si>
  <si>
    <t>INJERTOS TUBULARES, RECTOS DE PARED DELGADA, DE 4 MM X 70 CM. DE POLITETRAFLUORETILENO.</t>
  </si>
  <si>
    <t>2751</t>
  </si>
  <si>
    <t>MATRIZ O ESPONJA DE COLAGENO: 2.5 CM X 2.5 CM. ESTERIL.</t>
  </si>
  <si>
    <t>2769</t>
  </si>
  <si>
    <t>MATRIZ O ESPONJA DE COLAGENO: 2.5 CM X 7.5 CM. ESTERIL.</t>
  </si>
  <si>
    <t>2777</t>
  </si>
  <si>
    <t>MATRIZ O ESPONJA DE COLAGENO: 5 CM X 5 CM. ESTERIL.</t>
  </si>
  <si>
    <t>2785</t>
  </si>
  <si>
    <t>MATRIZ O ESPONJA DE COLAGENO: 7.5 CM X 7.5 CM. ESTERIL.</t>
  </si>
  <si>
    <t>2793</t>
  </si>
  <si>
    <t>MATRIZ O ESPONJA DE COLAGENO: 10 CM X 12.5 CM. ESTERIL.</t>
  </si>
  <si>
    <t>3551</t>
  </si>
  <si>
    <t>INJERTOS. INJERTOS BIFURCADOS. DE POLIESTER O DACRON RECUBIERTO DE COLAGENO, ALBUMINA O GELATINA CON ANTIBACTERIANO. LONGITUD TOTAL 50 CM. DIAMETRO AORTICO 14.0 MM. DIAMETRO FEMORAL O ILIACO 7.0 MM.</t>
  </si>
  <si>
    <t>3577</t>
  </si>
  <si>
    <t>INJERTOS. INJERTOS BIFURCADOS. DE POLIESTER O DACRON RECUBIERTO DE COLAGENO, ALBUMINA O GELATINA CON ANTIBACTERIANO. LONGITUD TOTAL 50 CM. DIAMETRO AORTICO 16.0 MM. DIAMETRO FEMORAL O ILIACO 8.0 MM.</t>
  </si>
  <si>
    <t>3585</t>
  </si>
  <si>
    <t>INJERTOS. INJERTOS BIFURCADOS. DE POLIESTER O DACRON RECUBIERTO DE COLAGENO, ALBUMINA O GELATINA CON ANTIBACTERIANO. LONGITUD TOTAL 50 CM. DIAMETRO AORTICO 18.0 MM. DIAMETRO FEMORAL O ILIACO 9.0 MM.</t>
  </si>
  <si>
    <t>3593</t>
  </si>
  <si>
    <t>INJERTOS. INJERTOS BIFURCADOS. DE POLIESTER O DACRON RECUBIERTO DE COLAGENO, ALBUMINA O GELATINA CON ANTIBACTERIANO. LONGITUD TOTAL 50 CM. DIAMETRO AORTICO 20.0 MM. DIAMETRO FEMORAL O ILIACO 10.0 MM.</t>
  </si>
  <si>
    <t>LENTE INTRAOCULAR DE MATERIAL, DIMENSIONES Y DIOPTRIAS SEGUN LAS NECESIDADES DEL PACIENTE. PARA LA SUBSTITUCION DEL CRISTALINO.</t>
  </si>
  <si>
    <t>INJERTO DE EPIDERMIS HUMANA, CULTIVADO IN VITRO, CONGELADO. ESTERIL. TAMAÑO: 27 CM. CUADRADOS.</t>
  </si>
  <si>
    <t>520</t>
  </si>
  <si>
    <t>INFUSOR DE PRESION POSITIVA, CON GLOBO DE ELASTOMERO, CAPACIDAD DE 50 A 90 ML. ESTERIL Y DESECHABLE.</t>
  </si>
  <si>
    <t>527</t>
  </si>
  <si>
    <t>INTRODUCTORES DE CATETER ARTERIAL O VENOSO. POR TECNICA PERCUTANEA, LONGITUD. 11 A 11.4 CM CALIBRE. 7 FR.</t>
  </si>
  <si>
    <t>INTRODUCTORES DE CATETER ARTERIAL O VENOSO, POR TECNICA PERCUTANEA. LONGITUD. 11 A 11.4 CM CALIBRE. 8 FR.</t>
  </si>
  <si>
    <t>INTRODUCTORES PARA CATETERISMO TRANSEPTAL, DESECHABLE. TIPO: .TIPO MULLINS. LONGITUD. 44 CM CALIBRE. 6 FR (CAMISA Y DILATADOR).</t>
  </si>
  <si>
    <t>INTRODUCTOR PARA ELECTRODO -DE MARCAPASO DEFINITIVO.</t>
  </si>
  <si>
    <t>GUIAS. EQUIPO INTRODUCTOR DE CATETER ARTERIAL, CONSTA DE: UNA GUIA METALICA CON DILATADOR DE VASO, UNA FUNDA O CAMISA SIN VALVULA, CALIBRES 5, 6, 7 Y 8 FR.</t>
  </si>
  <si>
    <t>GUIAS. EQUIPO INTRODUCTOR DE CATETER VENOSO, CONSTAEQUIPO DE: UNA GUIA METALICA CON DILATADOR DE VASO, UNA FUNDA O CAMISA CON VALVULA, CALIBRES 5, 6, 7, 8, 9 Y 12 FR.</t>
  </si>
  <si>
    <t>0420</t>
  </si>
  <si>
    <t>INTRODUCTORES DE CATETER ARTERIAL. CONSTA DE: UNA GUIA METALICA DE 0.035" CON DILATADOR DE VASO, UNA FUNDA O CAMISA CON VALVULA HEMOSTATICA Y PUERTO LATERAL. CALIBRE: 5 FR. ESTERIL Y DESECHABLE. LAS MEDIDAS SERAN SELECCIONADAS DE ACUERDO A LAS NECESIDADES DE LAS UNIDADES MEDICAS.</t>
  </si>
  <si>
    <t>0495</t>
  </si>
  <si>
    <t>INTRODUCTORES PARA CATETERISMO TRANSEPTAL CON DISPOSITIVO PARA EVITAR SANGRADO RETROGRADO, DESECHABLE. LONGITUD. 59 CM CALIBRE. 8 FR.</t>
  </si>
  <si>
    <t>INTRODUCTORES DE CATETER ARTERIAL. CONSTA DE: UNA GUIA METALICA DE 0.035" CON DILATADOR DE VASO, UNA FUNDA O CAMISA CON VALVULA HEMOSTATICA Y PUERTO LATERAL. CALIBRE: 6 FR. ESTERIL Y DESECHABLE. LAS MEDIDAS SERAN SELECCIONADAS DE ACUERDO A LAS NECESIDADES DE LAS UNIDADES MEDICAS.</t>
  </si>
  <si>
    <t>0560</t>
  </si>
  <si>
    <t>INTRODUCTORES DE CATETER ARTERIAL. CONSTA DE: UNA GUIA METALICA DE 0.035" CON DILATADOR DE VASO, UNA FUNDA O CAMISA CON VALVULA HEMOSTATICA Y PUERTO LATERAL. CALIBRE: 7 FR. ESTERIL Y DESECHABLE. LAS MEDIDAS SERAN SELECCIONADAS DE ACUERDO A LAS NECESIDADES DE LAS UNIDADES MEDICAS.</t>
  </si>
  <si>
    <t>532</t>
  </si>
  <si>
    <t>EQUIPO PARA IRRIGACION TRANSURETRAL, EN "Y", PARA ADAPTARSE A LA BOLSA DE PLASTICO CON ENTRADA ESPECIAL. COMPLEMENTO DE LA CLAVE 060.833.0015.</t>
  </si>
  <si>
    <t>EQUIPOS PARA VENOCLISIS, SIN AGUJA MICROGOTERO, ESTERILES, DESECHABLES.</t>
  </si>
  <si>
    <t>0167</t>
  </si>
  <si>
    <t>EQUIPOS PARA VENOCLISIS, SIN AGUJA NORMOGOTERO, ESTERILES, DESECHABLES.</t>
  </si>
  <si>
    <t>0175</t>
  </si>
  <si>
    <t>EQUIPOS PARA TRANSFUSION, CON FILTRO, SIN AGUJA.</t>
  </si>
  <si>
    <t>543</t>
  </si>
  <si>
    <t>JALEAS LUBRICANTE. ASEPTICA.</t>
  </si>
  <si>
    <t>ADHESIVO PARA PIEL, A BASE DE 2-OCTIL O N-BUTIL CIANOACRILATO DE ALTA VISCOSIDAD, EN ENVASE SIN APLICADOR. CONTENIENDO 0.15 ML A 0.25 ML.</t>
  </si>
  <si>
    <t>550</t>
  </si>
  <si>
    <t>JERINGAS DE PLASTICO. CON PIVOTE TIPO LUER-LOCK, ESTERILES Y DESECHABLES. CAPACIDAD 10 ML, ESCALA GRADUADA EN ML, CON DIVISIONES DE 1.0 Y SUBDIVISIONES 	 DE 0.2. CON AGUJA DE: LONGITUD. 38 MM CALIBRE. 20 G.</t>
  </si>
  <si>
    <t>JERINGAS DE PLASTICO. SIN AGUJA CON PIVOTE TIPO LUERLOCK, ESTERILES Y DESECHABLES. CAPACIDAD. 3 ML ESCALA GRADUADA EN ML. DIVISIONES DE 0.5 Y 	 SUBDIVISIONES DE 0.1</t>
  </si>
  <si>
    <t>0354</t>
  </si>
  <si>
    <t>JERINGAS DE PLASTICO, ESTERIL Y DESECHABLE, CON PIVOTE TIPO LUER-LOCK, CAPACIDAD 10 ML, ESCALA GRADUADA EN ML, CON DIVISIONES DE 1.0 Y SUBDIVISIONES DE 0.2, CON AGUJA CALIBRE. 20 G Y LONGITUD 32 MM.</t>
  </si>
  <si>
    <t>0438</t>
  </si>
  <si>
    <t>JERINGAS DE PLASTICO, SIN AGUJA, CON PIVOTE TIPO LUER-LOCK, ESTERILES Y DESECHABLES. CAPACIDAD. 5 ML. ESCALA GRADUADA EN ML. DIVISIONES DE 1.0 Y 	 SUBDIVISIONES DE 0.2.</t>
  </si>
  <si>
    <t>JERINGAS DE PLASTICO, ESTERIL Y DESECHABLE, SIN AGUJA, CON PIVOTE TIPO LUER-LOCK, CAPACIDAD. 10 ML, ESCALA GRADUADA EN ML, DIVISIONES DE 1 Y SUBDIVISIONES DE 0.2.</t>
  </si>
  <si>
    <t>0453</t>
  </si>
  <si>
    <t>JERINGAS DE PLASTICO, SIN AGUJA, CON PIVOTE TIPO LUER-LOCK, ESTERILES Y DESECHABLES. CAPACIDAD. 20 ML ESCALA GRADUADA EN ML. DIVISIONES DE 5.0 Y 	 SUBDIVISIONES DE 1.0.</t>
  </si>
  <si>
    <t>0636</t>
  </si>
  <si>
    <t>JERINGAS DE PLASTICO, PARA TUBERCULINA, DE 1 ML DE CAPACIDAD, CON AGUJA DE 27 G X 13 MM CON ESCALA GRADUADA EN ML, CON DIVISIONES DE 0.1 Y SUBDIVISIONES 	 DE 0.01 ML, ESTERIL Y DESECHABLE.</t>
  </si>
  <si>
    <t>0677</t>
  </si>
  <si>
    <t>JERINGAS DE PLASTICO, ESTERIL Y DESECHABLE, CON PIVOTE TIPO LUER-LOCK, CAPACIDAD 10 ML, ESCALA GRADUADA EN ML, CON DIVISIONES DE 1.0 Y SUBDIVISIONES DE 0.2, CON AGUJA CALIBRE 21 G Y LONGITUD 32 MM.</t>
  </si>
  <si>
    <t>0685</t>
  </si>
  <si>
    <t>JERINGAS PARA EXTRAER SANGRE O INYECTAR SUSTANCIAS, CON PIVOTE TIPO LUER-LOCK, DE POLIPROPILENO, VOLUMEN DE 5 ML Y AGUJA CALIBRE 21 G Y 32 MM DE LONGITUD.</t>
  </si>
  <si>
    <t>JERINGAS DE VIDRIO, CON BULBO DE HULE, REUTILIZABLE CAPACIDAD: 90 ML.</t>
  </si>
  <si>
    <t>0909</t>
  </si>
  <si>
    <t>JERINGAS DE VIDRIO, CON BULBO DE HULE, REUTILIZABLES, CAPACIDAD: 60 ML.</t>
  </si>
  <si>
    <t>1147</t>
  </si>
  <si>
    <t>JERINGAS PARA TUBERCULINA, CON AGUJA. DE PLASTICO GRADO MEDICO, CAPACIDAD 1 ML, ESCALA GRADUADA EN ML, CON DIVISIONES DE 0.05 ML Y SUBDIVISIONES DE 0.01 ML, CON AGUJA LONGITUD 16 MM, CALIBRE 25 G. ESTERILES Y DESECHABLES.</t>
  </si>
  <si>
    <t>JERINGAS DE PLASTICO GRADO MEDICO, CON PIVOTE TIPO LUER-LOCK, CAPACIDAD 3 ML, ESCALA GRADUADA EN ML CON DIVISIONES DE 0.5 ML Y SUBDIVISIONES DE 0.1 M, CON AGUJA CALIBRE 22 G Y 32 MM DE LONGITUD. ESTERIL Y DESECHABLE.</t>
  </si>
  <si>
    <t>1618</t>
  </si>
  <si>
    <t>JERINGA PARA INFLAR GLOBOS--DE ALTA PRESION EN CATETERESCON BALON DE DILATACION ACO-PLABLE AL MANOMETRO (ACCESO-RIO PARA LOS EQUIPOS DE AN-GIOPLASTIA).</t>
  </si>
  <si>
    <t>2186</t>
  </si>
  <si>
    <t>JERINGA PARA INSULINA, DE PLASTICO GRADO MEDICO; GRADUADA DE 0 A 100 UNIDADES, CON CAPACIDAD 1 ML. CON AGUJA DE ACERO INOXIDABLE, LONGITUD 13 MM, CALIBRE 27 G. ESTERIL Y DESECHABLE.</t>
  </si>
  <si>
    <t>2517</t>
  </si>
  <si>
    <t>JERINGAS DE PLASTICO GRADO MEDICO, CON PIVOTE TIPO LUER-LOCK, CAPACIDAD DE 10 ML, ESCALA GRADUADA EN ML CON DIVISIONES DE I.0 ML Y SUBDIVISIONES DE 0.2 ML, ON AGUJA CALIBRE 20 G Y 36 MM DE LONGITUD. ESTERIL Y DESECHABLE.</t>
  </si>
  <si>
    <t>2590</t>
  </si>
  <si>
    <t>JERINGAS DE PLASTICO GRADO MEDICO, DE 1 ML DE CAPACIDAD, ESCALA GRADUADA EN ML, CON DIVISIONES DE 0.1 ML Y SUBDIVISIONES DE 0.01 ML Y AGUJA DE 22 G Y 32 MM DE LONGITUD, ESTERIL Y DESECHABLE.</t>
  </si>
  <si>
    <t>JERINGAS DE PLASTICO GRADO MEDICO DE 5 ML DE CAPACIDAD, ESCALA GRADUADA EN ML, CON DIVISIONES DE 1.0 ML Y SUBDIVISIONES DE 0.2 ML Y AGUJA DE 20 G Y 38 MM DE LONGITUD, ESTERIL Y DESECHABLE.</t>
  </si>
  <si>
    <t>2640</t>
  </si>
  <si>
    <t>JERINGAS DE PLASTICO, PARA APLICAR DPT Y TOXOIDE TETANICO, CAPACIDAD 0.5 ML CON DOS AGUJAS. UNA CALIBRE 20 X 32 MM PARA CARGAR LA JERINGA CON EL BIOLOGICO Y OTRA 22 X 32 MM PARA APLICAR LA VACUNA, CADA JERINGA CON LA LEYENDA "PROGRAMA DE ATENCION A LA SALUD DEL NIÑO" (SEGUN PROGRAMA VIGENTE). ESTERIL Y DESECHABLE. EMPAQUE PROTECTOR INDIVIDUAL Y GRADUACION. CAJA CONTENEDORA CON 100 PIEZAS.</t>
  </si>
  <si>
    <t>2657</t>
  </si>
  <si>
    <t>JERINGAS DE PLASTICO, PARA APLICAR BCG Y ANTISARAMPION, CAPACIDAD 0.5 ML CON DOS AGUJAS. UNA CALIBRE 20 X 32 MM PARA CARGAR LA JERINGA CON EL BIOLOGICO Y OTRA 27 X 13 MM PARA APLICAR LA VACUNA, CADA JERINGA CON LA LEYENDA "PROGRAMA DE ATENCION A LA SALUD DEL NI¥O" (SEGUN PROGRAMA VIGENTE). ESTERIL Y DESECHABLE. EMPAQUE PROTECTOR INDIVIDUAL Y GRADUACION.</t>
  </si>
  <si>
    <t>2699</t>
  </si>
  <si>
    <t>JERINGA DESECHABLE PARA APLICAR VACUNA CONTRA HEPATITIS "B", CAPACIDAD 1.0 ML. GRADUADA EN DECIMAS DE ML. CON DOS AGUJAS: UNA DE CALIBRE 20X32 MM. PARA CARGAR LA JERINGA CON EL BIOLOGICO Y OTRA DE CALIBRE 25X16 PARA APLICAR LA VACUNA, CON EMBOLO QUE PERMITE LA INUTILIZACION DE LA MISMA DESPUES DE SU USO. CON LA LEYENDA "VACUNACION UNIVERSAL". CAJA INCINERABLE CON 50 PIEZAS.</t>
  </si>
  <si>
    <t>JERINGA DESECHABLE PARA APLICAR 0.25 ML. DE VACUNA ANTIINFLUENZA; CAPACIDAD DE 0.5 ML. GRADUADA EN DECIMAS DE ML. (0.25 ML.) CON DOS AGUJAS: UNA CALIBRE 20X32 MM. PARA CARGAR LA JERINGA CON EL BIOLOGICO Y OTRA CALIBRE 23X25 MM. PARA APLICAR LA VACUNA; CON EMBOLO QUE PERMITA LA INUTILIZACION DE LA MISMA DESPUES DE SU USO. CON LA LEYENDA "VACUNACION UNIVERSAL". CAJA INCINERABLE CON 50 PIEZAS.</t>
  </si>
  <si>
    <t>JERINGA DESECHABLE PARA APLICAR 0.5 ML. DE VACUNA ANTIINFLUENZA EN ADULTOS; DPT + HEPATITIS B + HIB; DPT, Y TOXOIDE TETANICO; CAPACIDAD DE 0.5 ML. GRADUADA EN DECIMAS DE ML. CON DOS AGUJAS: UNA CALIBRE 20X32 MM. PARA CARGAR LA JERINGA CON EL BIOLOGICO Y OTRA CALIBRE 22X32 MM PARA APLICAR LA VACUNA; CON EMBOLO QUE PERMITA LA INUTILIZACION DE LA MISMA DESPUES DE SU USO. CON LA LEYENDA "VACUNACION UNIVERSAL". CAJA INCINERABLE CON 50 PIEZAS.</t>
  </si>
  <si>
    <t>2723</t>
  </si>
  <si>
    <t>JERINGA PARA INSULINA CON AGUJA INTEGRADA Y ESPACIO MUERTO INFERIOR DE 0.005 ML. DE PLASTICO GRADO MEDICO; ESCALA GRADUADA DE 0 A 50 UNIDADES CON CAPACIDAD DE 0.5 ML. CON AGUJA INTEGRADA DE ACERO INOXIDABLE, LONGITUD 8MM., CALIBRE 31 G. ESTERIL Y DESECHABLE.</t>
  </si>
  <si>
    <t>551</t>
  </si>
  <si>
    <t>INYECTOR PARA VARICES ESOFAGICAS ( ESCLEROTERAPIA ) CON AGUJA DISTAL No 23 G, CALIBRE 4 FR Y 200 CM DE LONGITUD.</t>
  </si>
  <si>
    <t>2201</t>
  </si>
  <si>
    <t>JERINGAS DE PLASTICO PARA INSUFLAR EL GLOBO DEL CATETERDE DILATACION DE ARTERIS CORONARIAS PARA MANTENER Y MEDIR LA PRESION, CON CAPACIDAD DE 20 CC.</t>
  </si>
  <si>
    <t>2227</t>
  </si>
  <si>
    <t>JERINGA DE PLASTICO, GRADO -MEDICO PARA ASPIRACION MA-NUAL ENDOUTERINA, REESTE RILIZABLE, CAPACIDAD DE 60 ML,ANILLO DE SEGURIDAD, EMBOLOEN FORMA DE ABANICO, EXTREMOINTERNO EN FORMA CONICA, CONANILLO DE GOMA NEGRO EN SUINTERIOR Y DOS VALVULAS DECONTROL EXTERNAS PARA CANU-LAS DE 4, 5, 6, 7, 8, 9, 10 Y 12 MM DE D IAMETRO.</t>
  </si>
  <si>
    <t>2235</t>
  </si>
  <si>
    <t>JERINGA DE PLASTICO, GRADO -MEDICO PARA ASPIRACION MA-NUAL ENDOUTERINA, REESTE RILIZABLE, CAPACIDAD DE 60 ML,ANILLO DE SEGURIDAD, EMBOLOEN FORMA DE ABANICO, EXTREMOINTERNO EN FORMA CONICA, CONANILLO DE GOMA NEGRO EN SUINTERIOR, VALVU LA SENCILLADE CONTROL EXTERNO, CON EMPAQUE DE LATEX EN FORMA DE EM-BUDO QUE CUB RE POR DENTRO LAVALVULA; PARA CANULAS DE 4, 5 Y 6 MM DE DIAMETRO.</t>
  </si>
  <si>
    <t>593</t>
  </si>
  <si>
    <t>LOSETAS PARA BATIR CEMENTO. DE VIDRIO. TAMA¥O: 8 X 12 X 0.5 CM.</t>
  </si>
  <si>
    <t>596</t>
  </si>
  <si>
    <t>0111</t>
  </si>
  <si>
    <t>LUBRICANTES. GLICERINA.</t>
  </si>
  <si>
    <t>LUBRICANTES. LIQUIDO LUBRICANTE DE SILICON PARA JERINGA DE ASPIRACION MANUAL ENDOUTERINA.</t>
  </si>
  <si>
    <t>0137</t>
  </si>
  <si>
    <t>GEL LUBRICANTE A BASE DE AGUA. ENVASE CON 5 A 10 G.</t>
  </si>
  <si>
    <t>597</t>
  </si>
  <si>
    <t>RESINAS AUTOPOLIMERIZABLES. PARA RESTAURACION DE ESTUCHE CON BASE Y DIENTES ANTERIORES. EPOXICAS A BASE DE CUARZO Y CATALIZADOR AGLUTINANTES.</t>
  </si>
  <si>
    <t>598</t>
  </si>
  <si>
    <t>LLAVES DE CUATRO VIAS, CON MARCAS INDICADORAS DEL SENTIDO EN EL QUE FLUYEN LAS SOLUCIONES Y POSICION DE CERRADO, ADITAMENTO DE CIERRE LUER-LOCK (MOVIL) EN EL RAMAL DE LA LLAVE QUE SE CONECTA AL TUBO DE EXTENSION, TUBO DE EXTENSION REMOVIBLE DE PLASTICO, GRADO MEDICO, LONGITUD 80 CM Y DIAMETRO INTERNO 2.7 MM MINIMO, CONECTOR LUER LOCK HEMBRA EN EL EXTREMO DEL TUBO QUE SE CONECTA CON LA LLAVE Y CONECTOR LUER MACHO EN EL EXTREMO PROXIMAL, CON ADITAMENTO DE CIERRE LUER-LOCK (MOVIL).</t>
  </si>
  <si>
    <t>600</t>
  </si>
  <si>
    <t>BIBERONES. REPUESTOS: MAMILA DE HULE LATEX.</t>
  </si>
  <si>
    <t>601</t>
  </si>
  <si>
    <t>MANGO PARA SOPORTE DE ELECTRODOS MONOPOLAR ACTIVO, CON DOS BOTONES O TECLAS, CON CABLE DE 4 M., ESTERILIZABLE A VAPOR, CON CONEXION INTERNACIONAL. CONSUMIBLE PARA EL EQUIPO DE ELECTROCIRUGIA CLAVE 531 431 0102.</t>
  </si>
  <si>
    <t>MANGO PARA SOPORTE DE ELECTRODOS MONOPOLAR ACTIVO, CON DOS BOTONES O TECLAS, CON CABLE DE 3 M. ESTERILIZABLE A VAPOR, CON CONEXION ALEMANA. CONSUMIBLE PARA EL EQUIPO DE ELECTROCIRUGIA CLAVE 531 431 0102.</t>
  </si>
  <si>
    <t>602</t>
  </si>
  <si>
    <t>MALLA PARA LA CORRECCION DE INCONTINENCIA URINARIA FEMENINA, VIA VAGINAL, ABDOMINAL O TRANSOBTURADOR. INCLUYE: INTRODUCTOR, CON EMPUÑADURA Y GUIA RIGIDA, CINTA DE POLIPROPILENO CUBIERTA, CON DOS AGUJAS EN SUS EXTREMOS O CON PUNTAS ADECUADAS AL DISPOSITIVO INTRODUCTOR. ESTERIL Y DESECHABLE.</t>
  </si>
  <si>
    <t>603</t>
  </si>
  <si>
    <t>MALLA DE POLIPROPILENO ANUDADO DE 25 A 35 CM X 25 A 35 CM. PIEZA.</t>
  </si>
  <si>
    <t>604</t>
  </si>
  <si>
    <t>MARCAPASO CARDIACO MULTIPROGRAMABLE DEFINITIVO UNIPOLAR CON CONECTOR DE 3.2 MM. CARDIACO MULTIPROGRAMABLE, DEFINITIVO, UNIPOLAR CON CONECTOR DE 3.2 MM. FUNCIONES PROGRAMABLES, MAS DE 5, TELEMETRIA; PESO MENOR A 26 G; GROSOR MENOR A 7 MM; FUENTE DE ALIMENTACION: LITIO-YODO; VOLTAJE DE LA BATERIA: 2.8 V. REFACCIONES: NO REQUIERE. ACCESORIOS OPCIONALES: NO REQUIERE. CONSUMIBLES: NO REQUIERE. INSTALACION: NO REQUIERE. OPERACION: POR PERSONAL ESPECIALIZADO Y DE ACUERDO AL MANUAL DE OPERACION. MANTENIMIENTO: PREVENTIVO. CORRECTIVO POR PERSONAL ESPECIALIZADO.</t>
  </si>
  <si>
    <t>0145</t>
  </si>
  <si>
    <t>MARCAPASO CARDIACO MULTIPROGRAMABLE DEFINITIVO BIPOLAR CON CONECTOR DE 3.2 MM. CARDIACO MULTIPROGRAMABLE, DEFINITIVO, BIPOLAR ; CON CONECTOR DE 3.2 MM; FUNCIONES PROGRAMABLES MAS DE 5, TELEMETRIA; PESO MENOR A 26 G; GROSOR MENOR A 7 MM; FUENTE DE ALIMENTACION: LITIO-YODO; VOLTAJE DE LA BATERIA 2.8 V. REFACCIONES: NO REQUIERE. ACCESORIOS OPCIONALES: NO REQUIERE. CONSUMIBLES: NO REQUIERE. INSTALACION: NO REQUIERE. OPERACION: POR PERSONAL ESPECIALIZADO Y DE ACUERDO AL MANUAL DE OPERACION. MANTENIMIENTO: PREVENTIVO. CORRECTIVO POR PERSONAL ESPECIALIZADO.</t>
  </si>
  <si>
    <t>MARCAPASO CARDIACO MULTIPROGRAMABLE DEFINITIVO BIPOLAR DE DOBLE CAMARA. MARCAPASO CARDIACO MULTIPROGRAMABLE DEFINITIVO, BIPOLAR, DE DOBLE CAMARA; CONECTOR DE 3.2 MM; FUNCIONES PROGRAMABLES, MAS DE 10, TELEMETRIA; PESO MENOR A 55 G; GROSOR MENOR A 11 MM; FUENTE DE ALIMENTACION: LITIO-YODO; VOLTAJE DE LA BATERIA 2.8 V; REQUIERE AURICULAR; ELECTRODOS EN "J" DE 3.2 MM Y VENTRICULAR DE 3.2 MM. REFACCIONES: NO REQUIERE. ACCESORIOS OPCIONALES: NO REQUIERE. CONSUMIBLES: NO REQUIERE. INSTALACION: NO REQUIERE. OPERACION: POR PERSONAL ESPECIALIZADO Y DE ACUERDO AL MANUAL DE OPERACION. MANTENIMIENTO: PREVENTIVO. CORRECTIVO POR PERSONAL ESPECIALIZADO.</t>
  </si>
  <si>
    <t>MARCAPASO CARDIACO BICAMERAL CON ACTIVIDAD DE FRECUENCIA. MARCAPASO CARDIACO; TIPO: BICAMERAL CON ACTIVIDAD DE FRECUENCIA; ESPECIFICACIONES: MULTIPROGRAMACION DE FUNCIONES CON UN MINIMO DE 10 FUNCIONES; POLARIDAD: DE SENSADO BIPOLAR, DE ESTIMULACION BIPOLAR; MODO DE ESTIMULACION: DDDR; ADAPTACION DE FRECUENCIA: BAJO, MEDIO, ALTO O MAS (MEDIO BAJO O MEDIO ALTO); AMPLITUD DE VOLTAJE: PROGRAMABLE EN FORMA INDEPENDIENTE, POR CAMARA; DIMENSIONES: PESO MENOR DE 40 GRS Y MENOS DE 9 MM DE GROSOR; LONGEVIDAD: 7 ANOS EN ADELANTE A PARAMETROS NOMINALES; 8.- CUBIERTA: CAJA DE TITANIO; 9.- FUENTE DE ENERGIA: YODURO DE LITIO; 10.- ELECTRODOS CUBIERTOS CON SILICON O POLIURETANO CON CONDUCTORES DE DIFERENTES METALES; FIJACION ACTIVA CON TORNILLOS PARA LA AURICULA Y PASIVA PARA EL VENTRICULO; DIAMETRO: 3.2 MM; LONGITUD: 50 A 60 CM; 11.- INTRODUCTOR: DOS INTRODUCTORES PARA VENA SUBCLAVIA (CON TECNICA DE PEEL OFF); 12.- GUIAS METALICAS EN "J". REFACCIONES: NO REQUIERE. ACCESORIOS OPCIONALES: NO REQUIERE. CONSUMIBLES: NO REQUIERE. INSTALACION: NO REQUIERE. OPERACION: POR PERSONAL ESPECIALIZADO Y DE ACUERDO AL MANUAL DE OPERACION. MANTENIMIENTO: PREVENTIVO. CORRECTIVO POR PERSONAL ESPECIALIZADO.</t>
  </si>
  <si>
    <t>MARCAPASO CARDIACO DEFINITIVO BIPOLAR DE UNA SOLA CAMARA MULTIPROGRAMABLE. MARCAPASO CARDIACO MULTIPROGRAMABLE; DEFINITIVO BIPOLAR EN LINEA DE UNA SOLA CAMARA, CON SENSOR A LA ACTIVIDAD; CONECTOR IS-1/3.2 MM; FUNCIONES PROGRAMABLES: 15 O MAS; TELEMETRIA EN TIEMPO REAL; PROGRAMAS TEMPORALES; MODO DE ESTIMULACION: VVIR, VVI, VVT, VOO, VOOR, OVO, AAIR, AAI AAT, AOO, AOOR, OAO; FUNCIONES DEL SENSOR; PROGRAMA DE ACELERACION; PROGRAMA DE DESACELERACION; UMBRAL DE ACTIVIDAD PROGRAMABLE; FRECUENCIA MAXIMA DE ACTIVIDAD; PESO: 30 G O MENOS; GROSOR:8.0 MM O MENOS; FUENTE DE ALIMENTACION: YODO-LITIO; VOLTAJE DE LA BATERIA: 3.0 VOLTS O MENOS; FUNCIONES DE DIAGNOSTICO; CONTADORES DE EVENTOS; HISTOGRAMA DE FRECUENCIA; REGISTRO DE EXTASISTOLES; MONITOR Y TENDENCIA DEL ELECTRODO; ESTIMADO DE LONGEVIDAD AUTOACTUALIZABLE; ELECTROGRAMA CON CANAL DE MARCAS; INDICADOR DE REEMPLAZO ELECTIVO; POLARIDAD PROGRAMABLE (BIP-UNIP); PRUEBA AUTOMATICA DE UMBRALES DE ESTIMULACION Y ACTIVIDAD; ESTIMULACION UNIPOLAR DE APOYO (SOLO BIP'S); HISTERESIS UNICAMERAL. REFACCIONES: NO REQUIERE. ACCESORIOS OPCIONALES: NO REQUIERE. CONSUMIBLES: NO REQUIERE. INSTALACION: NO REQUIERE. OPERACION: POR PERSONAL ESPECIALIZADO Y DE ACUERDO AL MANUAL DE OPERACION. MANTENIMIENTO: PREVENTIVO. CORRECTIVO POR PERSONAL ESPECIALIZADO.</t>
  </si>
  <si>
    <t>MARCAPASO BIPOLAR DE DOBLE CAMARA. MARCAPASO CARDIACO MULTIPROGRAMABLE. DEFINITIVO BIPOLAR EN LINEA DE UNA DOBLE CAMARA, CON SENSOR A LA ACTIVIDAD; CONECTOR IS-1/3.2 MM; 18 O MAS FUNCIONES PROGRAMABLES; TELEMETRIA EN TIEMPO REAL; PROGRAMAS TEMPORALES; MODO DE ESTIMULACION DE FRECUENCIA; AUTORREGULABLE CON SENSOR DDDR, DDD, DDIR, DDI, DVIR, DVI, VVIR, VVI, AAIR, AAI, VVT, AAT, DOOR, VDD, VOOR, VOO, AOO, AOOR, ODO; FUNCIONES DEL SENSOR: PROGRAMA DE ACELERACION; PROGRAMA DE DESACELERACION; UMBRAL DE ACTIVIDAD PROGRAMABLE; FRECUENCIA MAXIMA DE ACTIVIDAD; INTERCALO AV ADAPTABLE A LA FRECUENCIA; PESO: 30 G O MENOS; GROSOR: 8.0 MM O MENOS; FUENTE DE ALIMENTACION: YODO-LITIO; VOLTAJE DE LA BATERIA: 3.0 VOLTS O MENOS; FUNCIONES DE DIAGNOSTICO; CONTADORES DE EVENTOS; HISTOGRAMA DE FRECUENCIA; REGISTRO DE EXTRASISTOLES; MONITOR Y TENDENCIA DEL ELECTRODO; ESTIMADO DE LONGEVIDAD AUTOACTUALIZABLE; ELECTROGRAMA CON CANAL DE MARCAS; INDICADOR DE REEMPLAZO ELECTIVO; HISTERESIS UNICAMERAL; POLARIDAD PROGRAMABLE (B/U, EST/SENTIR); PRUEBA AUTOMATICA DE UMBRALES DE ESTIMULACION (AMP Y ANCHO DE PULSO); SENSIBILIDAD Y ACTIVIDAD; CURVA DE DURACION E INTENSIDAD; ESTIMULACION UNIPOLAR DE APOYO (SOLO BIP'S); ESTIMULACION AURICULAR NO COMPETITIVA; INTERVENCION EN TAQUICARDIAS MEDIATIZADAS POR EL MARCAPASO; CAMBIO DE MODO AUTOMATICO EN LA ESTIMULACION. REFACCIONES: NO REQUIERE. ACCESORIOS OPCIONALES: NO REQUIERE. CONSUMIBLES: NO REQUIERE. INSTALACION: NO REQUIERE. OPERACION: POR PERSONAL ESPECIALIZADO Y DE ACUERDO AL MANUAL DE OPERACION. MANTENIMIENTO: PREVENTIVO. CORRECTIVO POR PERSONAL ESPECIALIZADO.</t>
  </si>
  <si>
    <t>MARCAPASO CARDIACO DEFINITIVO BIPOLAR UNICAMERAL SIN ACTIVIDAD DE FRECUENCIA. MARCAPASO CARDIACO, DEFINITIVO BIPOLAR EN LINEA, UNICAMERAL, SIN ACTIVIDAD DE FRECUENCIA. ESPECIFICACIONES: MULTIPROGRAMABLE: UN MINIMO DE 7 FUNCIONES; POLARIDAD: PROGRAMABLE DE ESTIMULACION Y SENSIBILIDAD A BIPOLAR Y UNIPOLAR; MODO DE ESTIMULACION: SSI (SIN SENSOR DE FRECUENCIA); AMPLITUD DE VOLTAJE: PROGRAMABLE; DIMENSIONES: PESO MENOR DE 35 G Y MENOS DE 11 MM DE ESPESOR; LONGEVIDAD: 7 ANOS EN ADELANTE A PARAMETROS NOMINALES; FUENTE DE ENERGIA: YODO-LITIO; ELECTRODOS: UNO ENDOCARDICO, BIPOLAR EN LINEA, CUBIERTO CON SILICON; FIJACION ACTIVA PARA LA AURICULA O FIJACION PASIVA PARA EL VENTRICULO. CONECTOR IS-1, LONGITUD 60 CM O MENOS; INTRODUCTOR DE CABLE ELECTRODO: UNO PARA VENA SUBCLAVIA, CON TECNICA DE "PEEL OFF". REFACCIONES: NO REQUIERE. ACCESORIOS OPCIONALES: NO REQUIERE. CONSUMIBLES: NO REQUIERE. INSTALACION: NO REQUIERE. OPERACION: POR PERSONAL ESPECIALIZADO Y DE ACUERDO AL MANUAL DE OPERACION. MANTENIMIENTO: PREVENTIVO. CORRECTIVO POR PERSONAL ESPECIALIZADO.</t>
  </si>
  <si>
    <t>ESTIMULADOR TRICAMERAL PARA RESINCRONIZACION BIVENTRICULAR. DISPOSITIVO ELECTRONICO IMPLANTABLE PARA PROPORCIONAR TERAPIA ELECTRICA DE RESINCRONIZACION VENTRICULAR EN PACIENTES CON INSUFICIENCIA CARDIACA. CONSTA DE LOS SIGUIENTES ELEMENTOS: GENERADOR DE MICROPULSOS ELECTRICOS ALIMENTADO POR BATERIA; CON CONTROL PROGRAMABLE DE: VOLTAJE, ANCHO DE PULSO, CONFIGURACION DE ESTIMULACION VENTRICULAR, RETARDO, MODOS DE ESTIMULACION, SALIDA, SENSIBILIDAD, POLARIDAD, Y PERIODOS REFRACTARIO/CEGAMIENTO; HERRAMIENTA DINAMOMETRICA, SENSOR DE FRECUENCIA CARDIACA; TRES TERMINALES INDEPENDIENTES CON CABLES AISLADOS IMPLANTABLES POR VIA INTRAVENOSA PARA CONECTARSE EN: ATRIO DERECHO, VENTRICULO DERECHO Y VENTRICULO IZQUIERDO. DISPOSITIVO PROGRAMABLE CON PROPIEDADES DE MARCAPASO Y ESTIMULADOR BIVENTRICULAR. LAS ESPECIFICACIONES DE CADA UNO DE LOS ELEMENTOS SENALADOS SERAN SELECCIONADOS POR LAS UNIDADES DE ACUERDO A SUS NECESIDADES. REFACCIONES: LAS UNIDADES MEDICAS LAS SELECCIONARAN DE ACUERDO A SUS NECESIDADES, ASEGURANDO SU COMPATIBILIDAD CON LA MARCA Y MODELO DEL EQUIPO. ACCESORIOS OPCIONALES: LAS UNIDADES MEDICAS SELECCIONARAN DE ACUERDO A SUS NECESIDADES, ASEGURANDO SU COMPATIBILIDAD CON LA MARCA Y MODELO DEL EQUIPO: DESFIBRILADOR INTEGRADO; PROGRAMADOR CON SOFTWARE COMPATIBLE; SISTEMA PARA COLOCACION DE ELECTRODOS; CABLES DE ESTIMULACION. CONSUMIBLES: LAS UNIDADES MEDICAS LAS SELECCIONARAN DE ACUERDO A SUS NECESIDADES, ASEGURANDO SU COMPATIBILIDAD CON LA MARCA Y MODELO DEL EQUIPO. INSTALACION. NO REQUIERE.OPERACION. POR PERSONAL ESPECIALIZADO Y DE ACUERDO AL MANUAL DE OPERACION.MANTENIMIENTO: NO REQUIERE.</t>
  </si>
  <si>
    <t>606</t>
  </si>
  <si>
    <t>CABLE EXTENSION CON 4 PINS, COMPATIBLE CON EL CATETER TETRAPOLAR DE DIAGNOSTICO. REUSABLE.</t>
  </si>
  <si>
    <t>CABLE EXTENSION CON 10 PINS, COMPATIBLE CON EL CATETER DECAPOLAR DE DIAGNOSTICO. REUSABLE.</t>
  </si>
  <si>
    <t>0069</t>
  </si>
  <si>
    <t>CABLE EXTENSION COMPATIBLE CON EL CATETER DE ABLACION REUSABLE.</t>
  </si>
  <si>
    <t>607</t>
  </si>
  <si>
    <t>ELECTRODO PARA MARCAPASO DEFINITIVO BIPOLAR ENDOCARDICODE 3.2 MM DE DIAMETRO.</t>
  </si>
  <si>
    <t>ELECTRODO PARA MARCAPASO TEMPORAL BIPOLAR ENDOCARDICO 5FR.</t>
  </si>
  <si>
    <t>0100</t>
  </si>
  <si>
    <t>ELECTRODO PARA MARCAPASO DE INITIVO UNIPOLAR ENDOCARDICO DE 3.2 MM DE DIAMETRO.</t>
  </si>
  <si>
    <t>0159</t>
  </si>
  <si>
    <t>ELECTRODO PARA MARCAPASO DE FINITIVO UNIPOLAR EPICARDICOSIN SUTURA DE 3.2 MM DE DIA-METRO.</t>
  </si>
  <si>
    <t>0399</t>
  </si>
  <si>
    <t>ELECTRODO PARA MARCAPASO TEMPORAL UNIPOLAR EPICARDICO DESECHABLE.</t>
  </si>
  <si>
    <t>0407</t>
  </si>
  <si>
    <t>ELECTRODO PARA MARCAPASO DEFINITIVO BIPOLAR ENDOCARDICOEN "J" AURICULAR DE3. 2 MMDE DIAMETRO.</t>
  </si>
  <si>
    <t>0415</t>
  </si>
  <si>
    <t>ELECTRODO BIPOLAR EN LINEA DEFINITIVO, ENDOCARDICO PARA CONECTOR DE: MARCAPASO IS-1/3.2 MM. AISLAMIENTO DE POLIURETANO SI, VENTRICULAR Y AURICULAR SI, DIAME TRO DEL CUERPO 7.5 FRENCH O MENOS. SISTEMA DE FIJACION PASIVA SI. CONSUMIBLE PARA LA UNIDAD DE ASISTENCIA VENTRICULAR</t>
  </si>
  <si>
    <t>0456</t>
  </si>
  <si>
    <t>ELECTRODO PARA CONECTOR DE MARCAPASO. ELECTRODO PARA CONECTOR DE MARCAPASO IS-1/3.2 MM. AISLAMIENTO DE POLIURETANO O SILICON VENTRICULAR/AURICULAR SI. DIAMETRO DEL CUERPO 7 A 7.2 FR O MENOS. LONGITUD 45 A 58 CM. ESPACIO INTERELECTRODO 12.5 MM O MAS. SISTEMA DE FIJACION ACTIVA DE TORNILLO SI; REFACCIONES: NO REQUIERE; OPERACION: POR PERSONAL ESPECIALIZADO; MANTENIMIENTO: NO REQUIERE.</t>
  </si>
  <si>
    <t>619</t>
  </si>
  <si>
    <t>MATRIZ OSEA DESMINERALIZADA EN PASTA PARA APLICACION CON O SIN JERINGA, 10 ML.</t>
  </si>
  <si>
    <t>621</t>
  </si>
  <si>
    <t>MASCARILLAS DESECHABLE, PARA ADMINISTRACION DE OXIGENO, CON TUBO DE CONEXION DE 180 CM Y ADAPTADOR.</t>
  </si>
  <si>
    <t>CUBREBOCAS. CUBREBOCA DE DOS CAPAS DE TELA NO TEJIDA, RESISTENTE A FLUIDOS, ANTIESTATICO, HIPOALERGENICO, CON BANDAS O AJUSTE ELASTICO A LA CABEZA. DESECHABLE.</t>
  </si>
  <si>
    <t>CUBREBOCAS QUIRURGICO. CUBREBOCA QUIRURGICO ELABORADO CON DOS CAPAS EXTERNAS DE TELA NO TEJIDA, UN FILTRO INTERMEDIO DE POLIPROPILENO; PLANO O PLISADO; CON AJUSTE NASAL MOLDEABLE. RESISTENTE A FLUIDOS, ANTIESTATICO, HIPOALERGENICO. CON BANDAS O AJUSTE ELASTICO ENTORCHADO A LA CABEZA O RETROAURICULAR. DESECHABLE</t>
  </si>
  <si>
    <t>0664</t>
  </si>
  <si>
    <t>PROTECTOR RESPIRATORIO CON EFICIENCIA DE FILTRACION MICROBIOLOGICA DEL 95% O MAYOR, PROTECCION RESPIRATORIA CONTRA PARTICULAS MENORES A 0.1 MICRAS. RESISTENTE A FLUIDOS, ANTIESTATICO, HIPOALERGENICO; AJUSTE NASAL MOLDEABLE QUE SE ADAPTA A LA CARA IMPIDIENDO EL PASO DEL AIRE. CON BANDAS O AJUSTE ELASTICO ENTORCHADO A LA CABEZA. DESECHABLE.</t>
  </si>
  <si>
    <t>RESPIRADOR AUTONOMO Y/O SISTEMA MOTORIZADO PURIFICADOR DE AIRE DE ALTA EFICIENCIA (PAPR). EQUIPO DE PROTECCION RESPIRATORIA AUTONOMO DE CIRCUITO ABIERTO CON O SIN AIRE COMPRIMIDO DE PRESION POSITIVA AUTOMATICA. INTEGRADO POR: -UN MOTOR-VENTILADOR CON UNA BATERIA INTEGRADA PARA 4 HORAS. -CARGADOR DE BATERIA. -MONTADO EN UN CINTURON, CON UN SISTEMA DE SEGURIDAD. -MEDIDOR O CONTROL DE FLUJO ELECTRONICO QUE PROPORCIONA NIVELES CONOCIDOS DE AIRE LIMPIO. -UNA ALARMA ELECTRONICA AUDIBLE Y VISIBLE QUE PREVIENE EN CASO DE BATERIA BAJA O FLUJO BAJO. -UNA CUBIERTA DEL FILTRO QUE EVITA SE DAÑE O QUE LAS CHISPAS INGRESEN EN EL INTERIOR DEL FILTRO, PERMITIENDO UNA FACIL LIMPIEZA DEL EQUIPO. ACCESORIOS: BATERIA RECARGABLE 8 HORAS, CARGADOR DE BATERIA. CONSUMIBLES TUBOS O MANGUERAS CONECTORAS PARA RESPIRACION. LAS UNIDADES MEDICAS LAS SELECCIONARAN DE ACUERDO A SUS NECESIDADES, ASEGURANDO SU COMPATIBILIDAD CON LA MARCA Y MODELO DEL EQUIPO.</t>
  </si>
  <si>
    <t>622</t>
  </si>
  <si>
    <t>ALGINATO PARA IMPRESIONES DENTALES.</t>
  </si>
  <si>
    <t xml:space="preserve">YESO PIEDRA BLANCO, PARA ORTODONCIA.	</t>
  </si>
  <si>
    <t>RESINA ACRILICA, AUTOPOLIMERIZABLE, ROSA, POLVO.</t>
  </si>
  <si>
    <t>0051</t>
  </si>
  <si>
    <t xml:space="preserve">RESINA ACRILICA, AUTOPOLIMERIZABLE, LIQUIDA.	</t>
  </si>
  <si>
    <t>TAZA DE HULE, PARA BATIR YESO, CAPACIDAD 250 ML.</t>
  </si>
  <si>
    <t>SOLDADURA DE PLATA, PARA USODENTAL, DE 0.40 MM.</t>
  </si>
  <si>
    <t>FUNDENTE PARA SOLDADURA DE -PLATA DE USO DENTAL.</t>
  </si>
  <si>
    <t>ARCOS. ARCO FACIAL INVERSO PARA PROTRACCION DE SEGMENTO MAXILAR INFERIOR.</t>
  </si>
  <si>
    <t>0135</t>
  </si>
  <si>
    <t>BANDAS. BANDA DE ACERO INOXIDABLE, PARA PREMOLARES Y MOLARES, ROLLO DE 0,12 MM X 4,55 MM X 10 M.</t>
  </si>
  <si>
    <t>0143</t>
  </si>
  <si>
    <t>FORMOCRESOL PARA MOMIFICACION Y DESVITALIZACION DE LA PULPA DENTARIA DE BUCKLEY.</t>
  </si>
  <si>
    <t>MANDRIL UNIVERSAL PARA PIEZA DE MANO DE BAJA VELOCIDAD, DE USO DENTAL.</t>
  </si>
  <si>
    <t>623</t>
  </si>
  <si>
    <t>CAPSULAS CON PERDIGON METALICO, PARA AMALGAMADOR ELEC-TRICO.</t>
  </si>
  <si>
    <t>POSTE QUIRURGICO.</t>
  </si>
  <si>
    <t>0852</t>
  </si>
  <si>
    <t>ESPACIADORES DE VOLUMEN, DE PLASTICO DE FORMA OVOIDE, CON ABERTURAS EN AMBOS EXTREMOS Y QUE SE AJUSTE A LAS ENTRADAS DE LOS DIFERENTES MEDICAMENTOS EN SUSPENSION EN AEROSOL, PARA LA TERAPEUTICA BRONCODILATADORA. CON CAPACIDAD INTERIOR DE300 ML + - 10 ML Y LONGITUD DE 19 CM + - 1 CM.</t>
  </si>
  <si>
    <t>0860</t>
  </si>
  <si>
    <t>ESPACIADORES DE VOLUMEN. DE PLASTICO RIGIDO, RESISTENTE, QUE SE ADAPTE A LOS DIFERENTES MEDICAMENTOS BRONCODILATADORES EN AEROLSOL. PUEDE TENER O NO ENSAMBLADA UNA MASCARILLA O UNA BOQUILLA. VIDA UTIL: TRES MESES. NEONATAL.</t>
  </si>
  <si>
    <t>0878</t>
  </si>
  <si>
    <t>ESPACIADORES DE VOLUMEN. DE PLASTICO RIGIDO, RESISTENTE, QUE SE ADAPTE A LOS DIFERENTES MEDICAMENTOS BRONCODILATADORES EN AEROSOL. PUEDE TENER O NO ENSAMBLADA UNA MASCARILLA O UNA BOQUILLA. VIDA UTIL TRES MESES. PEDIATRICO.</t>
  </si>
  <si>
    <t>0886</t>
  </si>
  <si>
    <t>ESPACIADORES DE VOLUMEN. DE PLASTICO RIGIDO, RESISTENTE, QUE SE ADAPTE A LOS DIFERENTES MEDICAMENTOS BRONCODILATADORES EN AEROSOL. PUEDE TENER O NO ENSAMBLADA UNA MASCARILLA O UNA BOQUILLA. VIDA UTIL: TRES MESES. ADULTO.</t>
  </si>
  <si>
    <t>626</t>
  </si>
  <si>
    <t>MEDIAS ELASTICAS DE COMPRESION MEDIANA, PARA MIEMBROS INFERIORES, HASTA EL MUSLO. TALLA: CHICA CORTA.</t>
  </si>
  <si>
    <t>MEDIAS ELASTICAS DE COMPRESION MEDIANA, PARA MIEMBROS INFERIORES, HASTA EL MUSLO. TALLA: CHICA LARGA.</t>
  </si>
  <si>
    <t>MEDIAS ELASTICAS DE COMPRESION MEDIANA, PARA MIEMBROS INFERIORES, HASTA EL MUSLO. TALLA: MEDIANA CORTA.</t>
  </si>
  <si>
    <t>MEDIAS ELASTICAS DE COMPRESION MEDIANA, PARA MIEMBROS INFERIORES, HASTA EL MUSLO. TALLA: MEDIANA LARGA.</t>
  </si>
  <si>
    <t>MEDIAS ELASTICAS DE COMPRESION MEDIANA, PARA MIEMBROS INFERIORES, HASTA EL MUSLO. TALLA: GRANDE CORTA.</t>
  </si>
  <si>
    <t>MEDIAS ELASTICAS DE COMPRESION MEDIANA, PARA MIEMBROS INFERIORES, HASTA EL MUSLO. TALLA: GRANDE LARGA.</t>
  </si>
  <si>
    <t>MEDIAS ELASTICAS DE COMPRESION MEDIANA, PARA MIEMBROS INFERIORES, HASTA LA RODILLA. TALLA: CHICA.</t>
  </si>
  <si>
    <t>MEDIAS ELASTICAS DE COMPRESION MEDIANA, PARA MIEMBROS INFERIORES, HASTA LA RODILLA. TALLA: MEDIANA.</t>
  </si>
  <si>
    <t>MEDIAS ELASTICAS DE COMPRESION MEDIANA, PARA MIEMBROS INFERIORES, HASTA LA RODILLA. TALLA: GRANDE.</t>
  </si>
  <si>
    <t>630</t>
  </si>
  <si>
    <t>MERCURIO TRIDESTILADO QUIMI-CAMENTE PURO.</t>
  </si>
  <si>
    <t>665</t>
  </si>
  <si>
    <t>0182</t>
  </si>
  <si>
    <t>SISTEMA OCLUSORES PARA EL CIERRE PERCUTANEO DE LA COMUNICACION INTERAURICULAR, DE ALEACION DE NIQUEL Y TITANIO, CON CUBIERTA INTERNA DE POLIESTER, INCLUYE: SISTEMA LIBERADOR DE TORNILLO Y BALON DE MEDICION DE BAJA PRESION, DE ELASTOMERO DE SILICON. OCLUSOR DIAMETRO 18.0. SISTEMA LIBERADOR CALIBRE 8 FR. BALON DIAMETRO 24 MM.</t>
  </si>
  <si>
    <t>SISTEMA OCLUSORES PARA EL CIERRE PERCUTANEO DE LA COMUNICACION INTERAURICULAR, DE ALEACION DE NIQUEL Y TITANIO, CON CUBIERTA INTERNA DE POLIESTER, INCLUYE: SISTEMA LIBERADOR DE TORNILLO Y BALON DE MEDICION DE BAJA PRESION, DE ELASTOMERO DE SILICON. OCLUSOR DIAMETRO 20.0. SISTEMA LIBERADOR CALIBRE 9 FR. BALON DIAMETRO 24 MM.</t>
  </si>
  <si>
    <t>0216</t>
  </si>
  <si>
    <t>0257</t>
  </si>
  <si>
    <t>SISTEMA OCLUSORES PARA EL CIERRE PERCUTANEO DE LA COMUNICACION INTERAURICULAR, DE ALEACION DE NIQUEL Y TITANIO, CON CUBIERTA INTERNA DE POLIESTER, INCLUYE: SISTEMA LIBERADOR DE TORNILLO Y BALON DE MEDICION DE BAJA PRESION, DE ELASTOMERO DE SILICON. OCLUSOR DIAMETRO 28.0. SISTEMA LIBERADOR CALIBRE 10 FR. BALON DIAMETRO 34 MM.</t>
  </si>
  <si>
    <t>0281</t>
  </si>
  <si>
    <t>SISTEMA OCLUSORES PARA EL CIERRE PERCUTANEO DE LA COMUNICACION INTERAURICULAR, DE ALEACION DE NIQUEL Y TITANIO, CON CUBIERTA INTERNA DE POLIESTER, INCLUYE: SISTEMA LIBERADOR DE TORNILLO Y BALON DE MEDICION DE BAJA PRESION, DE ELASTOMERO DE SILICON. OCLUSOR DIAMETRO 34.0. SISTEMA LIBERADOR CALIBRE 12 FR. BALON DIAMETRO 34 MM.</t>
  </si>
  <si>
    <t>0299</t>
  </si>
  <si>
    <t>SISTEMA OCLUSORES PARA EL CIERRE PERCUTANEO DE LA COMUNICACION INTERAURICULAR, DE ALEACION DE NIQUEL Y TITANIO, CON CUBIERTA INTERNA DE POLIESTER, INCLUYE: SISTEMA LIBERADOR DE TORNILLO Y BALON DE MEDICION DE BAJA PRESION, DE ELASTOMERO DE SILICON. OCLUSOR DIAMETRO 36.0. SISTEMA LIBERADOR CALIBRE 12 FR. BALON DIAMETRO 34 MM.</t>
  </si>
  <si>
    <t>0307</t>
  </si>
  <si>
    <t>SISTEMA OCLUSORES PARA EL CIERRE PERCUTANEO DE LA COMUNICACION INTERAURICULAR, DE ALEACION DE NIQUEL Y TITANIO, CON CUBIERTA INTERNA DE POLIESTER, INCLUYE: SISTEMA LIBERADOR DE TORNILLO Y BALON DE MEDICION DE BAJA PRESION, DE ELASTOMERO DE SILICON. OCLUSOR DIAMETRO 38.0. SISTEMA LIBERADOR CALIBRE 12 FR. BALON DIAMETRO 34 MM.</t>
  </si>
  <si>
    <t>0349</t>
  </si>
  <si>
    <t>SISTEMAS OCLUSOR PARA EL CIERRE DE CONDUCTO ARTERIOSO PERMEABLE. OCLUSOR DIAMETRO 8-6 MM. LIBERADOR DIAMETRO 6 FR.</t>
  </si>
  <si>
    <t>675</t>
  </si>
  <si>
    <t>OXIGENADOR PARA CIRCULACIONEXTRACORPOREA DE MEMBRANA,TIPO FIBRA HUECA, CON R ESERVORIO VENOSO RIGIDO, TAMA\OPEDIATRICO. * ESPECIFICAR NUMERO DE SOPORTES QU E REQUIERA PARA ESTA CLAVE. * LA ADQUISICION DEBE HACERSE PREVIA EVALUACION D EL AREA MEDICA.</t>
  </si>
  <si>
    <t>OXIGENADOR PARA CIRCULACIONEXTRACORPOREA DE MEMBRANA,TIPO FIBRA HUECA, CON R ESERVORIO VENOSO RIGIDO, TAMA\OLACTANTE. * ESPECIFICAR NUMERO DE SOPORTES QU E REQUIERA PARA ESTA CLAVE. * LA ADQUISICION DEBE HACERSE PREVIA EVALUACION D EL AREA MEDICA.</t>
  </si>
  <si>
    <t>681</t>
  </si>
  <si>
    <t>0034</t>
  </si>
  <si>
    <t>PAÑALES. DE FORMA ANATOMICA, DESECHABLES, PARA NIÑOS. MEDIDA: CHICO.</t>
  </si>
  <si>
    <t>0042</t>
  </si>
  <si>
    <t>PAÑALES. DE FORMA ANATOMICA, DESECHABLES, PARA NIÑOS. MEDIDA: MEDIANO.</t>
  </si>
  <si>
    <t>0059</t>
  </si>
  <si>
    <t>PA¥ALES DE FORMA ANATOMICA, DESECHABLES, PARA NI¥OS, MEDIDAS: GRANDE</t>
  </si>
  <si>
    <t>PA¥ALES PREDOBLADOS, DESECHABLES, PARA ADULTOS.</t>
  </si>
  <si>
    <t>683</t>
  </si>
  <si>
    <t>PA¥OS PARA EXPRIMIR AMALGAMA, DE ALGODON FORMA CIRCULAR.</t>
  </si>
  <si>
    <t>685</t>
  </si>
  <si>
    <t>PAPEL GRAFICADOR PARA REGISTRO, DE TEMPERATURA Y PRESION EN ESTERILIZADORES DE:GAS (ESPECIFICAR MARCA Y MODELO DEL EQUIPO).</t>
  </si>
  <si>
    <t>0139</t>
  </si>
  <si>
    <t>PAPEL PARA ELECTROCARDIOGRAFO AT-6 145 MM X 10 CM, TERMOSENSIBLE, DE 6 CANALES. ESPECIFICAR MARCA Y MODELO DEL EQUIPO.</t>
  </si>
  <si>
    <t>0386</t>
  </si>
  <si>
    <t>PAPEL 15022 - 001 (215 MM X45 M) TRES CANALES, TERMOSENSIBLE PLEGABLE PARA PRUEBASDE ESFUERZO (ESPECIFICAR MARCA Y MODELO DEL EQUIPO).</t>
  </si>
  <si>
    <t>0394</t>
  </si>
  <si>
    <t>PAPEL ECG 16636 - 5 (216 MMX 60 M) TERMOSENSIBLE (ESPE-CIFICAR MARCA Y MODELO DEL EQUIPO).</t>
  </si>
  <si>
    <t>0428</t>
  </si>
  <si>
    <t>PAPEL PARA ELECTROENCEFALO-GRAFO (244 X 300 MM) NUEVECANALES 1000 FICHAS * ESPE-CIFICAR MARCA Y MODELO DELEQUIPO QUE SE TIENE.</t>
  </si>
  <si>
    <t>PAPEL PARA ELECTROENCEFALO-GRAFO (344 X 300 MM) DIECI-SEIS CANALES 1000 FICHAS (ESPECIFICAR MARCA Y MODELO DELEQUIPO).</t>
  </si>
  <si>
    <t>PAPEL PARA ELECTROCARDIOGRA-FO FETAL 43-03 A (15.2 MM X14 CM) BLUSH PLEGABLE (ESPE-CIFICAR MARCA Y MODELO DELEQUIPO).</t>
  </si>
  <si>
    <t>PAPEL PARA CARDIOTOCOGRAFO -FETAL PN 777 8108 012 TERMOSENSIBLE DE 150 FICHAS PLEGABLE DE 120 X 100 MM (ESPECI-FICAR MARCA Y MODELO DEL E-QUIPO).</t>
  </si>
  <si>
    <t>PAPEL PARA CARDIOTOCOGRAFO -FETAL 929-098 (125 MM X 14M)BLUSH PLEGABLE ( ESPECIFICARMARCA Y MODELO DEL EQUIPO).</t>
  </si>
  <si>
    <t>0501</t>
  </si>
  <si>
    <t>PAPEL PARA ELECTROCARDIOGRA-FO CR - 100 (45 MM X 50 M)TERMOSENSIBLE, UN CANAL (ES-PECIFICAR MARCA Y MODELO DELEQUIPO).</t>
  </si>
  <si>
    <t>PAPEL PARA ELECTROCARDIOGRA-FO CG-70029 (142 MM X 60 M)TERMOSENSIBLE, TRES CANALES(ESPECIFICAR MARCA Y MODELODEL EQUIPO).</t>
  </si>
  <si>
    <t>PAPEL PARA ELECTROCARDIOGRA-FO ( 140 MM X 60 M ) ( ESPECIFICAR MARCA Y MODELO DELEQUIPO).</t>
  </si>
  <si>
    <t>PAPEL PARA ELECTROCARDIOGRA-FO (218 MM X 281 MM) ( ESPE-CIFICAR MARCA Y MODELO DELEQUIPO).</t>
  </si>
  <si>
    <t>0600</t>
  </si>
  <si>
    <t>PAPEL PARA ELECTROCARDIOGRAFO (50 MM X 19 M) PARA CABEZA TERMICA, TERMOSENSIBLE( ESPECIFICAR MARCA Y MODELODEL EQUIPO ).</t>
  </si>
  <si>
    <t>0659</t>
  </si>
  <si>
    <t>PAPEL PARA ELECTROCARDIOGRA-FO (145-F60) (144 MM X 60 M)TERMOSENSIBLE, TRES CANALES( ESPECIFICAR MARCA Y MODELODEL EQUIPO ).</t>
  </si>
  <si>
    <t>0667</t>
  </si>
  <si>
    <t>PAPEL PARA ELECTROCARDIOGRA-FO CR 330 (170 MM X 60 M)TERMOSENSIBLE, TRES CANALES( ESPECIFICAR MARCA Y MODELODEL EQUIPO ).</t>
  </si>
  <si>
    <t>0675</t>
  </si>
  <si>
    <t>PAPEL PARA ELECTROENCEFALO--GRAFO (155 X 300 MM) OCHO CANALES PLEGABLE 1000 FICHAS( ESPECIFICAR MARCA Y MODELODEL EQUIPO).</t>
  </si>
  <si>
    <t>0683</t>
  </si>
  <si>
    <t>PAPEL PARA ELECTROENCEFALO--GRAFO (244 X 300 MM) OCHO CANALES PLEGABLE 1000 FICHAS(ESPECIFICAR MARCA Y MODELODEL EQUIPO).</t>
  </si>
  <si>
    <t>0758</t>
  </si>
  <si>
    <t>PAPEL PARA ELECTROCARDIOGRA-FO DE TRES CANALES, TERMOSENSIBLE ANCHO 108 MM, LARGO -22.9 M, PARA ELECTROCARDIOGRAFO (ESPECIFICAR MARCA YMODELO DEL EQUIPO).</t>
  </si>
  <si>
    <t>PAPEL FOTOGRAFICO PARA LA IMPRESORA DEL EQUIPO DE ULTRA-SONIDO INTRAVASCULAR.</t>
  </si>
  <si>
    <t>PAPEL TERMICO PARA IMPRESORA DE 79 MM DE ANCHO Y 30 METROS DE LARGO. CONSUMIBLE PARA LA UNIDAD DE ESTERILIZACION CON OXIDO DE ETILENO 100% MEDIANO CLAVE 531 385 1007 Y 531 385 1015.</t>
  </si>
  <si>
    <t>0808</t>
  </si>
  <si>
    <t>PAPEL, PARA LA BANDA DE ESFUERZO CS-100, DE 280 MM X 210 MM, TERMOSENSIBLE, DE 3 CANALES, CUADRICULADO Y PLEGABLE. *ESPECIFICAR MARCA Y MODELO DEL EQUIPO.</t>
  </si>
  <si>
    <t>697</t>
  </si>
  <si>
    <t>PASTA O GEL CONDUCTIVA PARA POTENCIALES EVOCADOS SOMATOSENSORIALES.</t>
  </si>
  <si>
    <t>PASTAS TOPICA PARA BAJAR LA IMPEDANCIA EN LA UNION DEL ELECTRODO.</t>
  </si>
  <si>
    <t>PASTA O GEL CONDUCTIVA PARA ELECTROCARDIOGRAMA. ENVASE CON 120 ML.</t>
  </si>
  <si>
    <t>PASTAS CONDUCTORA PARA ELECTROMIOGRAFIA.</t>
  </si>
  <si>
    <t>701</t>
  </si>
  <si>
    <t>0378</t>
  </si>
  <si>
    <t>PERILLA PARA ASPIRACION DE SECRECIONES. DE HULE. No. 4</t>
  </si>
  <si>
    <t>709</t>
  </si>
  <si>
    <t>711</t>
  </si>
  <si>
    <t>TESTIGOS CONTROLES BIOLOGICOS PARA MATERIAL ESTERILIZADO EN GAS.</t>
  </si>
  <si>
    <t>TESTIGOS CONTROLES BIOLOGICOS PARA MATERIAL ESTERILIZADO EN VAPOR.</t>
  </si>
  <si>
    <t>PBA</t>
  </si>
  <si>
    <t>0061</t>
  </si>
  <si>
    <t>ENDOPRUEBA CURVA PARA ENDOFOTOCOAGULACION, DESECHABLE.</t>
  </si>
  <si>
    <t>717</t>
  </si>
  <si>
    <t>PINZAS DE SUJECION DESECHABLE PARA EL MANEJO DE EQUIPO PARA DIALISIS PERITONEAL.</t>
  </si>
  <si>
    <t>CABLE PARA PINZA BIPOLAR, DE 3 M. DE LONGITUD, CON CONECTOR REFORZADO TIPO BANANA EN UN EXTREMO Y EN EL OTRO UN CONECTOR DE TIPO DOBLE PLACA; ESTERILIZABLE A VAPOR; ENTRADA ALEMANA, REUSABLE. CONSUMIBLE PARA EL EQUIPO DE ELECTROCIRUGIA CLAVE 531 431 0102.</t>
  </si>
  <si>
    <t>740</t>
  </si>
  <si>
    <t>PROTECTORES DE PIEL, TINTURA DE BENJUI AL 20%.</t>
  </si>
  <si>
    <t>746</t>
  </si>
  <si>
    <t>PROTESIS DE OIDO MEDIO. DE POLITETRAFLUORETILENO. SUSTITUTO DEL HUESO DEL ESTRIBO. TIPO: PISTON. LONGITUD: 4.75 MM DIAMETRO: 0.6 MM.</t>
  </si>
  <si>
    <t>2660</t>
  </si>
  <si>
    <t>PROTESIS DE OIDO MEDIO TUBO DE VENTILACION DEL OIDO MEDIO. EN FORMA DE CARRETE. TIPO: SHEPARD. DIAMETRO INTERIOR: 1 MM .</t>
  </si>
  <si>
    <t>2678</t>
  </si>
  <si>
    <t>PROTESIS DE OIDO MEDIO. PARA EL YUNQUE. DE POLITETRAFLUORETILENO Y ALAMBRE. TIPO: SCHUKNECHT. LONGITUD: 4.75 MM DIAMETRO 0.6 MM.</t>
  </si>
  <si>
    <t>7065</t>
  </si>
  <si>
    <t>PROTESIS DE OIDO MEDIO DE REEMPLAZO PARCIAL. DE CADENA OSCICULAR DE PROPLAST O PLASTIPORE.</t>
  </si>
  <si>
    <t>7073</t>
  </si>
  <si>
    <t>PROTESIS DE OIDO MEDIO DE REEMPLAZO TOTAL. DE CADENA OSCICULAR DE 6 MM X 7 MM.</t>
  </si>
  <si>
    <t>747</t>
  </si>
  <si>
    <t>2339</t>
  </si>
  <si>
    <t>PROTESIS PARA CONDUCTO BILIAR. TIPO: COTTON HUIBREGTSE. LONGITUD. 15 CM CALIBRE. 10 FR.</t>
  </si>
  <si>
    <t>PROTESIS PARA CONDUCTO BILIAR. TIPO: COTTON LEUNG. LONGITUD 10 CM. CALIBRE 10 FR.</t>
  </si>
  <si>
    <t>2362</t>
  </si>
  <si>
    <t>PROTESIS PARA CONDUCTO BILIAR. TIPO: COTTON LEUNG. LONGITUD 15 CM CALIBRE. 10 FR.</t>
  </si>
  <si>
    <t>PROTESIS PARA CONDUCTO BILIAR. TIPO COTTON HUIBREGTSE. LONGITUD. 12 CM CALIBRE. 10 FR.</t>
  </si>
  <si>
    <t>2412</t>
  </si>
  <si>
    <t>PROTESIS. ESOFAGICA DIAMETRO EXTERNO 17 A 23 MM, DIAMETRO INTERNO 11 A 18 MM. LONGITUD: 6.4 CM A 10.3 CM.</t>
  </si>
  <si>
    <t>2420</t>
  </si>
  <si>
    <t>PROTESIS. ESOFAGICA DIAMETRO EXTERNO 17 A 23 MM, DIAMETRO INTERNO 11 A 18 MM. LONGITUD: 10.4 CM A 15 CM.</t>
  </si>
  <si>
    <t>9938</t>
  </si>
  <si>
    <t>SISTEMA DE ENDOPROTESIS PARA EL TRATAMIENTO DE ANEURISMAS. ENDOPROTESIS ABDOMINAL BIFURCADA, CON ACCESORIOS. ESTERIL. DIAMETRO: 28 X 16 MM. LONGITUD: 155 MM.</t>
  </si>
  <si>
    <t>748</t>
  </si>
  <si>
    <t>1033</t>
  </si>
  <si>
    <t>1041</t>
  </si>
  <si>
    <t>PROTESIS ANULAR VALVULAR, A-NILLO PROTESICO PARA PLASTIAMITRAL CALIBRE 25.</t>
  </si>
  <si>
    <t>1058</t>
  </si>
  <si>
    <t>PROTESIS ANULAR VALVULAR, ANILLO PROTESICO PARA PLASTIA MITRAL CALIBRE 27.</t>
  </si>
  <si>
    <t>1066</t>
  </si>
  <si>
    <t>PROTESIS ANULAR VALVULAR, ANILLO PROTESICO PARA PLASTIA MITRAL CALIBRE 29.</t>
  </si>
  <si>
    <t>1074</t>
  </si>
  <si>
    <t>PROTESIS ANULAR VALVULAR, ANILLO PROTESICO PARA PLASTIA MITRAL CALIBRE 31.</t>
  </si>
  <si>
    <t>3708</t>
  </si>
  <si>
    <t>PROTESIS PARA CONDUCTO BILIAR. ESTERIL Y DESECHABLE. LONGITUD: 12 CM. CALIBRE: 10.0.</t>
  </si>
  <si>
    <t>3724</t>
  </si>
  <si>
    <t>PROTESIS PARA CONDUCTO BILIAR. ESTERIL Y DESECHABLE. TIPO: ZIMMON. LONGITUD. 7 CM. CALIBRE. 5 FR.</t>
  </si>
  <si>
    <t>3732</t>
  </si>
  <si>
    <t>PROTESIS PARA CONDUCTO BILIAR. ESTERIL Y DESECHABLE. TIPO: ZIMMON. LONGITUD. 10 CM. CALIBRE. 5 FR.</t>
  </si>
  <si>
    <t>3757</t>
  </si>
  <si>
    <t>PROTESIS PARA CONDUCTO BILIAR. ESTERIL Y DESECHABLE. TIPO: ZIMMON. LONGITUD. 7 CM. CALIBRE. 7 FR.</t>
  </si>
  <si>
    <t>3765</t>
  </si>
  <si>
    <t>PROTESIS PARA CONDUCTO BILIAR. ESTERIL Y DESECHABLE. TIPO: ZIMMON. LONGITUD. 10 CM. CALIBRE. 7 FR.</t>
  </si>
  <si>
    <t>3781</t>
  </si>
  <si>
    <t>PROTESIS PARA CONDUCTO BILIAR. ESTERIL Y DESECHABLE. TIPO: SOEHENDRA TANNENBAUM, CALIBRE 8.5 FR LONGITUD 6 CM.</t>
  </si>
  <si>
    <t>3799</t>
  </si>
  <si>
    <t>PROTESIS PARA CONDUCTO BILIAR. ESTERIL Y DESECHABLE. TIPO: SOEHENDRA TANNENBAUM, CALIBRE 8.5 FR LONGITUD 7 CM.</t>
  </si>
  <si>
    <t>3807</t>
  </si>
  <si>
    <t>PROTESIS PARA CONDUCTO BILIAR. ESTERIL Y DESECHABLE. TIPO: SOEHENDRA TANNENBAUM, CALIBRE 8.5 FR LONGITUD 8 CM.</t>
  </si>
  <si>
    <t>3823</t>
  </si>
  <si>
    <t>PROTESIS PARA CONDUCTO BILIAR. ESTERIL Y DESECHABLE. TIPO: SOEHENDRA TANNENBAUM, CALIBRE 8.5 FR LONGITUD 10 CM.</t>
  </si>
  <si>
    <t>3831</t>
  </si>
  <si>
    <t>PROTESIS PARA CONDUCTO BILIAR. ESTERIL Y DESECHABLE. TIPO: SOEHENDRA TANNENBAUM, CALIBRE 8.5 FR LONGITUD 11 CM.</t>
  </si>
  <si>
    <t>3849</t>
  </si>
  <si>
    <t>PROTESIS PARA CONDUCTO BILIAR. ESTERIL Y DESECHABLE. TIPO: SOEHENDRA TANNENBAUM, CALIBRE 8.5 FR LONGITUD 12 CM.</t>
  </si>
  <si>
    <t>3856</t>
  </si>
  <si>
    <t>PROTESIS PARA CONDUCTO BILIAR. ESTERIL Y DESECHABLE. TIPO: SOEHENDRA TANNENBAUM, CALIBRE 8.5 FR LONGITUD 15 CM.</t>
  </si>
  <si>
    <t>3880</t>
  </si>
  <si>
    <t>PROTESIS PARA CONDUCTO PANCREATICO. TIPO: GEENEN. ESTERIL Y DESECHABLE. LONGITUD. 7 CM CALIBRE. 5 FR.</t>
  </si>
  <si>
    <t>3898</t>
  </si>
  <si>
    <t>PROTESIS PARA CONDUCTO PANCREATICO. TIPO: GEENEN. ESTERIL Y DESECHABLE. LONGITUD. 9 CM CALIBRE. 5 FR.</t>
  </si>
  <si>
    <t>3971</t>
  </si>
  <si>
    <t>PROTESIS PARA CONDUCTO BILIAR. ESTERIL Y DESECHABLE. LONGITUD: 7 CM. CALIBRE: 7.0 FR.</t>
  </si>
  <si>
    <t>3989</t>
  </si>
  <si>
    <t>PROTESIS PARA CONDUCTO BILIAR. ESTERIL Y DESECHABLE. LONGITUD: 9CM. CALIBRE: 7.0 FR.</t>
  </si>
  <si>
    <t>3997</t>
  </si>
  <si>
    <t>PROTESIS PARA CONDUCTO BILIAR. ESTERIL Y DESECHABLE. LONGITUD: 12CM. CALIBRE: 7.0 FR.</t>
  </si>
  <si>
    <t>4037</t>
  </si>
  <si>
    <t>PROTESIS PARA CONDUCTO BILIAR. ESTERIL Y DESECHABLE. LONGITUD: 9 CM. CALIBRE: 8.5 FR.</t>
  </si>
  <si>
    <t>4052</t>
  </si>
  <si>
    <t>PROTESIS PARA CONDUCTO BILIAR. ESTERIL Y DESECHABLE. LONGITUD: 15 CM. CALIBRE: 8.5 FR.</t>
  </si>
  <si>
    <t>4078</t>
  </si>
  <si>
    <t>PROTESIS PARA CONDUCTO BILIAR. ESTERIL Y DESECHABLE. LONGITUD: 9 CM. CALIBRE: 10.0 FR.</t>
  </si>
  <si>
    <t>6560</t>
  </si>
  <si>
    <t>SISTEMA DE ENDOPROTESIS PARA EL TRATAMIENTO DE ANEURISMAS. ENDOPROTESIS TORACICA SEGMENTO PROXIMAL CON ACCESORIOS. ESTERIL. DIAMETRO: 24 X 24 MM. LONGITUD: 116 MM.</t>
  </si>
  <si>
    <t>6693</t>
  </si>
  <si>
    <t>SISTEMA DE ENDOPROTESIS PARA EL TRATAMIENTO DE ANEURISMAS. ENDOPROTESIS TORACICA SEGMENTO DISTAL, CON ACCESORIOS ESTERIL. DIAMETRO: 26 X 22 MM. LONGITUD: 114 MM.</t>
  </si>
  <si>
    <t>7386</t>
  </si>
  <si>
    <t>PROTESIS. ENDOPROTESIS METALICA AUTOEXPANDIBLE PARA ANGIOPLASTIA CAROTIDEA, PREMONTADA, PARA SISTEMA DE LIBERACION SOBRE LA GUIA. ESTERIL. DIAMETRO: 8 MM. LONGITUD: 2-6 CM (20-60 MM).</t>
  </si>
  <si>
    <t>7477</t>
  </si>
  <si>
    <t>PROTESIS. ENDOPROTESIS METALICA PREMONTADA EN BALON DE ANGIOPLASTIA PARA CAROTIDA INTERNA, CON LONGITUD TOTAL DE CATETER DE 100 A 120 CM Y CAPACIDAD DE GUIA DE 0.035". ESTERIL. DIAMETRO: 4 MM. LONGITUD: 6 MM.</t>
  </si>
  <si>
    <t>7485</t>
  </si>
  <si>
    <t>PROTESIS. ENDOPROTESIS METALICA PREMONTADA EN BALON DE ANGIOPLASTIA PARA CAROTIDA INTERNA, CON LONGITUD TOTAL DE CATETER DE 100 A 120 CM Y CAPACIDAD DE GUIA DE 0.035". ESTERIL. DIAMETRO: 6 MM. LONGITUD: 6 MM.</t>
  </si>
  <si>
    <t>7576</t>
  </si>
  <si>
    <t>ENDOPROTESIS VASCULAR PARA ANGIOPLASTIA. ENDOPROTESIS VASCULAR DE ACERO INOXIDABLE PARA ANGIOPLASTIA POR BALON EXPANDIBLE DE VASOS PERIFERICOS, CON LONGITUD DE 17 MM A 57 MM, CON DIAMETRO DE 5 MM A 10 MM. PARA INTERCAMBIO RAPIDO. CATETER DE COLOCACION DE 0.035", CON LONGITUD DE 75 A 135 CM.</t>
  </si>
  <si>
    <t>7600</t>
  </si>
  <si>
    <t>PROTESIS METALICA BILIAR AUTOEXPANDIBLE. CON CUBIERTA PLASTICA, DIAMETRO DE LA PROTESIS Y LONGITUD EN MM. SISTEMA DE LIBERACION DE UN PASO 8 FR. CUBIERTA: 70 MM. DIAMETRO: 10 MM. LONGITUD: 80 MM.</t>
  </si>
  <si>
    <t>7626</t>
  </si>
  <si>
    <t>PROTESIS METALICA BILIAR AUTOEXPANDIBLE. NO CUBIERTA. DIAMETRO DE LA PROTESIS Y LONGITUD EN MM. SISTEMA DE LIBERACION DE UN PASO 7.5 FR. DIAMETRO: 10 MM. LONGITUD: 60 MM.</t>
  </si>
  <si>
    <t>7634</t>
  </si>
  <si>
    <t>PROTESIS METALICA BILIAR AUTOEXPANDIBLE. NO CUBIERTA. DIAMETRO DE LA PROTESIS Y LONGITUD EN MM. SISTEMA DE LIBERACION DE UN PASO 7.5 FR. DIAMETRO: 10 MM. LONGITUD: 80MM.</t>
  </si>
  <si>
    <t>8434</t>
  </si>
  <si>
    <t>SISTEMA DE ENDOPROTESIS PARA TRATAMIENTO DE AORTA ABDOMINAL INFRARRENAL. ENDOPROTESIS BIFURCADA, AUTOEXPANDIBLE, DE NITINOL, RECUBIERTA DE POLITETRAFLUOROETILENO EXPANDIDO, CONSTA DE DOS PIEZAS: UN TRONCO (PIERNA) IPSILATERAL Y UN TRONCO (PIERNA) CONTRALATERAL. ESTERIL. ENDOPROTESIS TRONCAL DE RAMA, CON LAS SIGUIENTES MEDIDAS: DIAMETRO PROXIMAL AORTICO (MM) 23.0 - 31.0, DIAMETRO DISTAL ILIACO (MM) 12.0 - 14.5, LONGITUD PROTESIS (CM) 14.0 - 18.0.</t>
  </si>
  <si>
    <t>8822</t>
  </si>
  <si>
    <t>PROTESIS ENDOVASCULAR CAROTIDEA. ENDOPROTESIS DE ALEACION CROMO COBALTO O TITANIO NIQUEL; AUTOEXPANDIBLE PARA ANGIOPLASTIA CAROTIDEA, PREMONTADA DISEÑO DE CELDA ABIERTA O CERRADA CON SISTEMA DE RAPIDO INTERCAMBIO DE 135 CM. LARGO PARA GUIA 014 CON FILTRO DE PROTECCION EMBOLICA DISTAL PARA ARTERIA CAROTIDA DE DIAMETROS DE 3.5 A 8.0 MM CON GUIA DE 0.014" POR 190 CM. DE LARGO CON CANASTILLA DE POLIURETANO DE 100 A 110 MICRONES DE POROSIDAD Y ASA DE ALEACION DE TITANIO Y NIQUEL. CATETER DE ENTREGA DE 3.2 FR. DE DIAMETRO CON O SIN CATETER DE RECUPERACION DE 4.3 FR. DE DIAMETRO. DIAMETRO 5 A 10 MM. LONGITUD 20 A 40 MM. INCLUYE MEDIDAS INTERMEDIAS ENTRE LAS ESPECIFICADAS: LAS UNIDADES MEDICAS SELECCIONARAN DIAMETRO, LONGITUD Y MATERIAL DE ACUERDO A SUS NECESIDADES, ASEGURANDO COMPATIBILIDAD CON MARCA Y MODELO DEL STENT. ACCESORIOS: ALAMBRE GUIA SOPORTE DEL STENT DE 0.014", CATETER GUIA DE 6 A 8 FR. O MAYOR, CON LUZ INTERNA MINIMA DE 0.086", SUPERFICIE INTERNA DE POLITETRAFLUORETILENO. JERINGA ESTERIL DE 5 ML. PARA ENJUAGAR. RECIPIENTE. SOLUCION ISOTONICA SALINA HEPARINAZADA ESTERIL. INTRODUCTOR DE 6 A 8 FR. EQUIPADO CON UNA VALVULA HEMOSTATICA.</t>
  </si>
  <si>
    <t>8830</t>
  </si>
  <si>
    <t>PROTESIS ENDOVASCULAR CORONARIA (STENT) CON RECUBRIMIENTO LIBERADOR DE MEDICAMENTOS: SIROLIMUS, PACLITAXEL, ZOTAROLIMUS O EVEROLIMUS; ESTRUCTURA DE ACERO INOXIDABLE O ALEACIONES DE TITANIO-NIQUEL, DE CROMO-COBALTO O CROMO- PLATINO. DISEÑO MODULAR O TUBULAR, MONTADA EN BALON DE ALTA PRESION Y BAJO PERFIL. DIAMETRO: LONGITUD: 2.25 A 5.00 MM 8.0 A 38 MM EL DIAMETRO, LA LONGITUD, EL RECUBRIMIENTO Y EL MATERIAL SERAN SELECIONADOS POR LA UNIDADES MEDICAS DE ACUERDO SUS NECESIDADES.</t>
  </si>
  <si>
    <t>8848</t>
  </si>
  <si>
    <t>PROTESIS ENDOVASCULAR CORONARIA (STENT); ESTRUCTURA DE ACERO INOXIDABLE O ALEACIONES DE TITANIO-NIQUEL O DE CROMO-COBALTO O CROMO-PLATINO; SIN RECUBRIMIENTO. DIESEÑO MODULAR O TUBLAR, MONTADA EN BALON DE ALTA PRESION Y BAJO PERFIL. DIAMETRO: 2.25 A 5.00 MM LONGITUD 8,0 A 33 MM. EL DIAMETRO, LA LONGITUD Y EL MATERIAL SERAN SELECCIONADOS POR LAS UNIDADES MEDICAS DE ACUERDO A SUS NECESIDADES.</t>
  </si>
  <si>
    <t>8897</t>
  </si>
  <si>
    <t>STENT AUTOEXPANDIBLE DE NITINOL CON SISTEMA INDUCTOR PARA TRATAMIENTO DE LESIONES Y OBSTRUCCIONES VASCULARES PERIFERICAS, TRATADAS CON ANGIOPLASTIA PERIFERICA CON STENT, CON UN DIAMETRO EXTERNO DE MAXIMO 6 F Y UNA LONGITUD DE 20 MM A 120 MM. ESTERIL. EL SISTEMA INDUCTOR ES COMPATIBLE CON GUIAS DE 0.035". DIAMETRO DE STENT: 5 MM. LAS UNIDADES MEDICAS SELECCIONARAN DIAMETRO Y LONGITUD DEL STENT, LONGITUD TOTAL DEL CATETER DE ACUERDO A SUS NECESIDADES.</t>
  </si>
  <si>
    <t>749</t>
  </si>
  <si>
    <t>0703</t>
  </si>
  <si>
    <t>PASTAS PARA PROFILAXIS DENTAL. ABRASIVA. CON ABRASIVOS BLANDOS.</t>
  </si>
  <si>
    <t>0810</t>
  </si>
  <si>
    <t>DISCO DE MANTA, DE USO DENTAL, PARA PULIR ACRILICO, DE12 CM DE DIAMETRO.</t>
  </si>
  <si>
    <t>771</t>
  </si>
  <si>
    <t>RASTRILLOS CON DIENTES DE BORDES ROMOS Y HOJA DE UN FILO. DESECHABLES.</t>
  </si>
  <si>
    <t>783</t>
  </si>
  <si>
    <t>RESERVORIOS PARA LIQUIDO CEFALORRAQUIDEO, DE 24 A 25 MM DE DIAMETRO. TAMANO ADULTO. TIPO: OMMAYA.</t>
  </si>
  <si>
    <t>RESERVORIOS PARA LIQUIDO CEFALORRAQUIDEO, DE 12 A 14 MM DE DIAMETRO. TAMANO INFANTIL. TIPO: OMMAYA.</t>
  </si>
  <si>
    <t>SISTEMA PARA DRENAJE SUBDURAL DE SILICON GRADO MEDICO. CONSTA DE: BOLSA O RESERVORIO CON CAPACIDAD DE 250 ML. CATETER SUBDURAL DE 14 FR Y DE 30 CM DE LARGO, CON ARO DE SUTURA PARA SU FIJACION A LOS TEJIDOS ADYACENTES; PUNTA REDONDEADA Y ORIFICIOS EN LOS PRIMEROS 5 CM EN SU EXTREMO INTRACRANEAL. CONECTOR DE DRENAJE PARA UNIR CATETER SUBDURAL A LA BOLSA. CONECTOR DE DRENAJE EN LA SALIDA DE LA BOLSA CON VALVULA O LLAVE PARA VACIADO. ESTERIL Y DESECHABLE.</t>
  </si>
  <si>
    <t>785</t>
  </si>
  <si>
    <t>RESPIRADOR PARA PARTICULAS N95, CON LIGAS DE RESORTE, USO HOSPITALARIO. MARCA 3M MODELO 1870.</t>
  </si>
  <si>
    <t>797</t>
  </si>
  <si>
    <t>ALGODONES PARA USO DENTAL. MEDIDA: 3.8 X 0.8 CM.</t>
  </si>
  <si>
    <t>800</t>
  </si>
  <si>
    <t>SAFENOTOMOS CON GUIA METALICA, MULTIFILAMENTO, RECUBIERTA DE PLASTICO FLEXIBLE CON PUNTA ROMA EN EL EXTREMO DISTAL, CON TRES OLIVAS DE DIFERENTES TAMA¥OS, UN MANGO PARA JALAR DE LA GUIA. ESTERIL Y DESECHABLE.</t>
  </si>
  <si>
    <t>811</t>
  </si>
  <si>
    <t>HILOS. SEDA DENTAL, SIN CERA. ENVASE CON ROLLO DE 50 M.</t>
  </si>
  <si>
    <t>813</t>
  </si>
  <si>
    <t>SEPARADOR LIQUIDO, PARA YESO Y ACRILICO.</t>
  </si>
  <si>
    <t>815</t>
  </si>
  <si>
    <t>SELLADORES DE FISURAS Y FOSETAS. ENVASE CON 3 ML DE BOND BASE. ENVASE CON 3 ML DE SELLADOR DE FISURAS. 2 ENVASES CON 3 ML CADA UNO CON BOND CATALIZADOR. JERINGA CON 2 ML DE GEL GRABADOR. 2 PORTAPINCELES. 10 CANULAS. 1 BLOCK DE MEZCLA. 5 POZOS DE MEZCLA. 30 PINCELES. 1 INSTRUCTIVO.Presentaci¢n: ESTUCHE 1 ESTUCHE</t>
  </si>
  <si>
    <t>819</t>
  </si>
  <si>
    <t>ACETONA. PARA USOS DIVERSOS.</t>
  </si>
  <si>
    <t>820</t>
  </si>
  <si>
    <t>SISTEMA DE ADMINISTRACION DECARDIOPLEJIA CONSTA DE: SER-PENTIN, CUBETA CON TAPA, LI-NEAS PARA LA CARDIOPLEJIA YPARA PERMITIR LA RECIRCULA-CION, OBTURADORES DE PASO PARA INICIAR Y TERMINAR LA AD-MINISTRACION, CAMARA TRANSPARENTE ROMPEGOTAS CON LLAVEDE VIAS PARA CUATRO COMBINA-CIONES DE FLUJO, DIAGRAMA EINSTRUCTIVO DE USO *ESPECI-FICAR NUMERO DE SOPORTES QUEREQUIERA PARA ESTA CLAVE *LAADQUISIC ION DE ESTE SISTEMASE HARA PREVIA VALORACIONDEL AREA MEDICA.</t>
  </si>
  <si>
    <t>0218</t>
  </si>
  <si>
    <t>SISTEMA BAIN, COAXIAL PARA -ANESTESIA CON CIRCUITO DE REINHALACION PARCIAL SIN ABSORBEDOR DE CAL SODADA QUE CONSTA DE: UN SISTEMA COAXIALCON ENTRADA PARA GASES UBICADA PROXIMO AL ENFERMO Y CONSALIDA DE GASES, SITUADA PROXIMA A LA BOLSA RESPIRADORAY CONTROLADA POR UNA VALVULADE ESCAPE, LONG 1.70 A 1.85M CON CODO, MASCARILLA YBOLSA DE 3 LITROS.</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</si>
  <si>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TAMANO NEONATAL. MATERIAL PARA VENTILADORES.</t>
  </si>
  <si>
    <t>0374</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</si>
  <si>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TAMANO No. 2. MATERIAL PARA VENTILADORES.</t>
  </si>
  <si>
    <t>0382</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</si>
  <si>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TAMANO No. 3. MATERIAL PARA VENTILADORES.</t>
  </si>
  <si>
    <t>0390</t>
  </si>
  <si>
    <t>SISTEMA PARA ADMINISTRACION DE PRESION POSITIVA CONTINUA POR VIA NASAL, CONTIENE. UNA CANULA NASAL, DOS CODOS PARA CONEXION, UN PUERTO PARA MONITORIZACION, DOS TUBOS DE FLUJO SUAVE DE 180 CM. DE LONGITUD, UNA LINEA PARA MONITORIZACION DE LA PRESION, UN GORRO, UNA CINTA DE VELCRO, TAMA¥O ADULTO. MATERIAL PARA VENTILADORES.</t>
  </si>
  <si>
    <t>830</t>
  </si>
  <si>
    <t>7070</t>
  </si>
  <si>
    <t>SONDAS PARA DRENAJE TORACICO, DE ELASTOMERO DE SILICON, OPACA A LOS RAYOS X, LONGITUD. 45 A 51 CM CALIBRE. 36 FR.</t>
  </si>
  <si>
    <t>7088</t>
  </si>
  <si>
    <t>SONDAS PARA DRENAJE TORACICO, DE ELASTOMERO DE SILICON, OPACA A LOS RAYOS X, LONGITUD. 45 A 51 CM CALIBRE. 19 FR.</t>
  </si>
  <si>
    <t>7096</t>
  </si>
  <si>
    <t>SONDAS PARA YEYUNOSTOMIA, ESPECIAL PARA NUTRICION A LARGO PLAZO. DESECHABLE. LONGITUD. 120 CM CALIBRE 12 FR.</t>
  </si>
  <si>
    <t>7104</t>
  </si>
  <si>
    <t>SONDAS PARA YEYUNOSTOMIA, ESPECIAL PARA NUTRICION ALARGO PLAZO. DESECHABLE. LONGITUD. 120 CM CALIBRE 14 FR.</t>
  </si>
  <si>
    <t>7112</t>
  </si>
  <si>
    <t>SONDAS PARA YEYUNOSTOMIA, ESPECIAL PARA NUTRICION A LARGO PLAZO. DESECHABLE. LONGITUD. 120 CM CALIBRE 16 FR.</t>
  </si>
  <si>
    <t>7120</t>
  </si>
  <si>
    <t>SONDAS PARA YEYUNOSTOMIA, ESPECIAL PARA NUTRICION A LARGO PLAZO. DESECHABLE. LONGITUD. 120 CM CALIBRE 18 FR.</t>
  </si>
  <si>
    <t>7138</t>
  </si>
  <si>
    <t>SONDAS PARA YEYUNOSTOMIA, ESPECIAL PARA NUTRICION A LARGO PLAZO. DESECHABLE. LONGITUD. 120 CM CALIBRE 20 FR.</t>
  </si>
  <si>
    <t>7146</t>
  </si>
  <si>
    <t>SONDAS PARA YEYUNOSTOMIA, ESPECIAL PARA NUTRICION A LARGO PLAZO. DESECHABLE. LONGITUD. 120 CM CALIBRE 22 FR.</t>
  </si>
  <si>
    <t>7179</t>
  </si>
  <si>
    <t>SONDAS PARA NUTRICION ENTERAL CON ESTILETE, PUNTA DE TUNGSTENO Y GUIA DE ALAMBRE CON ADAPTADOR. LONGITUD. 114 CM CALIBRE. 8 FR.</t>
  </si>
  <si>
    <t>7187</t>
  </si>
  <si>
    <t>SONDAS PARA NUTRICION ENTERAL CON ESTILETE, PUNTA DE TUNGSTENO Y GUIA DE ALAMBRE CON ADAPTADOR. LONGITUD. 114 CM CALIBRE. 12 FR.</t>
  </si>
  <si>
    <t>833</t>
  </si>
  <si>
    <t>SOLUCIONES. PARA IRRIGACION TRANSURETRAL DE GLICINA, EN ENVASE CON ENTRADA QUE SE ADAPTE AL EQUIPO PARA IRRIGACION TRANSURETRAL.</t>
  </si>
  <si>
    <t>0098</t>
  </si>
  <si>
    <t>HIALURONATO DE SODIO, SOLUCION OFTALMICA. CADA ML CONTIENE: HIALURONATO DE SODIO 10 MG O 16 MG. ENVASE CON UNA JERINGA CON 0.4 ML, A 1 ML.</t>
  </si>
  <si>
    <t>0171</t>
  </si>
  <si>
    <t>LIQUIDO PESADO, PURIFICADO PARA USO INTRAOCULAR PERFLUORURO DE KALINA.</t>
  </si>
  <si>
    <t>0189</t>
  </si>
  <si>
    <t>LIQUIDO PRESERVADOR DE CORNEA, QUE CONTIENE: 2.5 %FRASCO SULFATO DE CONDROITIN DEXTRAN Y SULFATO DE GENTAMICINA.</t>
  </si>
  <si>
    <t>0197</t>
  </si>
  <si>
    <t>SOLUCION SALINA BALANCEADA NORMAL PARA IRRIGACION OFTALMICA.</t>
  </si>
  <si>
    <t>SOLUCION PARA CARDIOPLEJIA, CONSERVACION Y TRANSPORTACION DE ORGANOS, ADICIONADA CON AMINOACIDOS.</t>
  </si>
  <si>
    <t>0296</t>
  </si>
  <si>
    <t>SOLUCION REMOVEDORA PARA ELIMINAR COSTRAS Y MANCHAS DE OXIDACION DEL INSTRUMENTAL QUIRURGICO. ENVASE DE 1 A 5 LITROS.</t>
  </si>
  <si>
    <t>0353</t>
  </si>
  <si>
    <t>SOLUCION DE LAVADO Y PRESERVACION DE MULTIORGANOS. CONTIENE AMORTIGUADORES, DEPURADORES; INERTE A RADICALES LIBRES; PH 7.0 A 7.4. CONSERVAR DE ACUERDO A LAS INSTRUCCIONES DEL FABRICANTE A TEMPERATURA AMBIENTE O EN REFRIGERACION (2 A 8 GRADOS CENTIGRADOS. ENVASE CON UN LITRO DE SOLUCION. LAS UNIDADES MEDICAS SELECCIONARAN EL TIPO DE SOLUCION DE ACUERDO AL ORGANO A TRASPLANTAR.</t>
  </si>
  <si>
    <t>0361</t>
  </si>
  <si>
    <t>HIALURONATO DE SODIO. SOLUCION ESTERIL ELASTO-VISCOSA PARA APLICACION INTRA- ARTICULAR CADA ML CONTIENE: HIALURONATO DE SODIO 10 MG O 15 MG. CAJA O ENVASE CON JERINGA CON 2 ML.</t>
  </si>
  <si>
    <t>841</t>
  </si>
  <si>
    <t>SUTURAS SINTETICAS ABSORBIBLES, POLIMERO DE ACIDO GLICOLICO, TRENZADO, CON AGUJA. LONGITUD DE LA HEBRA. 45 CM CALIBRE DE LA SUTURA. 7-0 CARACTERIASTICAS DE LA AGUJA. 3/8 DE CIRCULO, DOBLE ARMADO, ESPATULADA (6-6.5 MM).</t>
  </si>
  <si>
    <t>SUTURAS SINTETICAS ABSORBIBLES, POLIMERO DE ACIDO GLICOLICO, TRENZADO, CON AGUJA. LONGITUD DE LA HEBRA. 45 CM CALIBRE DE LA SUTURA. 6-0 CARACTERIASTICAS DE LA AGUJA. 1/4 DE CIRCULO, DOBLE ARMADO, ESPATULADA (6-8.73 MM).</t>
  </si>
  <si>
    <t>SUTURAS SINTETICAS ABSORBIBLES, POLIMERO DE ACIDO GLICOLICO, TRENZADO, CON AGUJA. LONGITUD DE LA HEBRA. 45 CM CALIBRE DE LA SUTURA. 5-0 CARACTERISTICAS DE LA AGUJA. 1/4 DE CIRCULO, DOBLE ARMADO, ESPATULADA (6-8.73 MM).</t>
  </si>
  <si>
    <t>SUTURAS SINTETICAS NO ABSORBIBLES DE POLIESTER TRENZADO, CON RECUBRIMIENTO, CON AGUJA. LONGITUD DE LA HEBRA 75CM. CALIBRE DE LA SUTURA 2-0. CARACTERISTICAS DE LA AGUJA 1/2 CIRCULO AHUSADA (25-26MM).</t>
  </si>
  <si>
    <t>0130</t>
  </si>
  <si>
    <t>SUTURAS SINTETICAS NO ABSORBIBLES, POLIESTER TRENZADO CON RECUBRIMIENTO. LONGITUD DE LA HEBRA. 45 CM CALIBRE DE LA SUTURA. 5-0 CARACTERISTICAS DE LA AGUJA. 1/4 DE CIRCULO ESPATULADA DOBLE ARMADO DE (7 - 9 MM).</t>
  </si>
  <si>
    <t>0148</t>
  </si>
  <si>
    <t>SUTURAS SINTETICAS NO ABSORBIBLES, MONOFILAMENTO DE POLIPROPILENO, CON AGUJA. LONGITUD DE LA HEBRA. 45 CM CALIBRE DE SUTURA. 6-0 CARACTERISTICAS DE LA AGUJA. 3/8 CIRCULO, REVERSO CORTANTE (11-13 MM).</t>
  </si>
  <si>
    <t>SUTURAS SINTETICAS NO ABSORBIBLES, MONOFILAMENTO DE POLIPROPILENO, CON AGUJA. LONGITUD DE LA HEBRA. 45 CM CALIBRE DE SUTURA. 5-0 CARACTERISTICAS DE LA AGUJA. 3/8 CIRCULO, REVERSO CORTANTE (16-17 MM).</t>
  </si>
  <si>
    <t>SUTURAS SINTETICAS NO ABSORBIBLES, MONOFILAMENTO DE POLIPROPILENO, CON AGUJA. LONGITUD DE LA HEBRA. 45 CM CALIBRE DE SUTURA. 4-0 CARACTERISTICAS DE LA 	 AGUJA. 3/8 CIRCULO, REVERSO CORTANTE 19-20 MM).</t>
  </si>
  <si>
    <t>SUTURAS SINTETICAS NO ABSORBIBLES, MONOFILAMENTO DE POLIPROPILENO, CON AGUJA. LONGITUD DE LA HEBRA. 45 CM CALIBRE. DE SUTURA. 3-0 CARACTERISTICAS DE LA AGUJA. 3/8 CIRCULO, REVERSO CORTANTE (24-26 MM).</t>
  </si>
  <si>
    <t>SUTURAS SINTETICAS NO ABSORBIBLES, MONOFILAMENTO DE POLIPROPILENO, CON AGUJA. LONGITUD DE LA HEBRA. 45 CM CALIBRE DE SUTURA. 2-0 CARACTERISTICAS DE LA AGUJA. 3/8 CIRCULO, REVERSO CORTANTE (24-26 MM).</t>
  </si>
  <si>
    <t>SUTURAS SINTETICAS NO ABSORBIBLES, MONOFILAMENTO DE POLIPROPILENO, CON AGUJA. LONGITUD DE LA HEBRA. 60 CM CALIBRE DE SUTURA. 7-0 CARACTERISTICAS DE LA	 AGUJA. 3/8 DE CIRCULO, DOBLE ARMADO AHUSADA (8-10MM).</t>
  </si>
  <si>
    <t>SUTURAS SINTETICAS NO ABSORBIBLES, MONOFILAMENTO DE POLIPROPILENO, CON AGUJA. LONGITUD DE LA HEBRA. 75 CM CALIBRE DE SUTURA. 6-0 CARACTERISTICAS DE LAAGUJA. 3/8 DE CIRCULO, DOBLE ARMADO AHUSADA (12-13 MM).</t>
  </si>
  <si>
    <t>SUTURAS SINTETICAS NO ABSORBIBLES, MONOFILAMENTO DE POLIPROPILENO, CON AGUJA. LONGITUD DE LA HEBRA. 90 CM CALIBRE DE SUTURA. 5-0 CARACTERISTICAS DE LA 	 AGUJA. 1/2 CIRCULO, DOBLE ARMADO AHUSADA (15-17 MM).</t>
  </si>
  <si>
    <t>0288</t>
  </si>
  <si>
    <t>SUTURAS SINTETICAS NO ABSORBIBLES, MONOFILAMENTO DE POLIPROPILENO, CON AGUJA. LONGITUD DE LA HEBRA. 90 CM CALIBRE DE SUTURA. 4-0 CARACTERISTICAS DE LA	 AGUJA. 1/2 CIRCULO, DOBLE ARMADO AHUSADA (15-17 MM).</t>
  </si>
  <si>
    <t>SUTURAS SINTETICAS NO ABSORBIBLES, MONOFILAMENTO DE POLIPROPILENO, CON AGUJA. LONGITUD DE LA HEBRA. 90 CM CALIBRE DE SUTURA. 3-0 CARACTERISTICAS DE LA	 AGUJA. 1/2 CIRCULO, DOBLE ARMADO AHUSADA (25-26 MM).</t>
  </si>
  <si>
    <t>0312</t>
  </si>
  <si>
    <t>SUTURAS SINTETICAS NO ABSORBIBLES, MONOFILAMENTO DE POLIPROPILENO, CON AGUJA. LONGITUD DE LA HEBRA. 90 CM CALIBRE DE SUTURA. 2-0 CARACTERISTICAS DE LA	 AGUJA. 1/2 CIRCULO, DOBLE ARMADO AHUSADA (25-26 MM).</t>
  </si>
  <si>
    <t>0320</t>
  </si>
  <si>
    <t>SUTURAS SINTETICAS NO ABSORBIBLES, MONOFILAMENTO DE NYLON, CON AGUJA. LONGITUD DE LA HEBRA. 8 CM (NEGRO) CALIBRE DE LA SUTURA. 8-0 CARACTERISTICAS DE LA AGUJA. 3/8 DE CIRCULO, AHUSADA (6-7 MM).</t>
  </si>
  <si>
    <t>0346</t>
  </si>
  <si>
    <t>SUTURAS SINTETICAS NO ABSORBIBLES, MONOFILAMENTO DE NYLON, CON AGUJA. LONGITUD DE LA HEBRA. 8 CM (NEGRO) CALIBRE DE LA SUTURA. 10-0 CARACTERISTICAS DE LA AGUJA. 3/8 DE CIRCULO, AHUSADA (5-6.5 MM).</t>
  </si>
  <si>
    <t>SUTURAS SINTETICAS NO ABSORBIBLES, MONOFILAMENTO DE NYLON, CON AGUJA. LONGITUD DE LA HEBRA. 8 CM NEGRO CALIBRE DE LA SUTURA. 9-0 CARACTERISTICAS DE LA AGUJA. 3/8 DE CIRCULO, AHUSADA (5-6.5 MM).</t>
  </si>
  <si>
    <t>0395</t>
  </si>
  <si>
    <t>SUTURAS SINTETICAS ABSORBIBLES, POLIMERO DE ACIDO GLICOLICO, TRENZADO, CON AGUJA. LONGITUD DE LA HEBRA.67 CM CALIBRE DE LA SUTURA. 5-0 INCOLORO) 	 CARACTERIASTICAS DE LA AGUJA. 3/8 DE CIRCULO, REVERSO CORTANTE (19 - 19.5 MM).</t>
  </si>
  <si>
    <t>0403</t>
  </si>
  <si>
    <t>SUTURAS SINTETICAS ABSORBIBLES, POLIMERO DE ACIDO GLICOLICO, TRENZADO, CON AGUJA. LONGITUD DE LA HEBRA.67 CM CALIBRE DE LA SUTURA. 6-0 INCOLORO 	 CARACTERIASTICAS DE LA AGUJA. 3/8 DE CIRCULO, REVERSO 	CORTANTE (19 - 19.5 MM).</t>
  </si>
  <si>
    <t>0445</t>
  </si>
  <si>
    <t>SUTURAS SINTETICAS NO ABSORBIBLES MONOFILAMENTO DE NYLON CON AGUJA. LONGITUD DE LA HEBRA. 45 CM CALIBRE DE LA SUTURA. 5-0 CARACTERISTICAS DE LA AGUJA. 3/8 DE CIRCULO, REVERSO CORTANTE (12-13 MM).</t>
  </si>
  <si>
    <t>0452</t>
  </si>
  <si>
    <t>SUTURAS SINTETICAS NO ABSORBIBLES, MONOFILAMENTO DE POLIPROPILENO, CON AGUJA. LONGITUD DE LA HEBRA. 90 CM CALIBRE DE SUTURA. 2-0 CARACTERISTICAS DE LA AGUJA. 1/2 CIRCULO, PUNTA AHUSADA (15-17 MM).</t>
  </si>
  <si>
    <t>0460</t>
  </si>
  <si>
    <t>SUTURAS SINTETICAS NO ABSORBIBLES, MONOFILAMENTO DE NYLON, CON AGUJA. LONGITUD DE LA HEBRA. 45 CM CALIBRE DE LA SUTURA. 4-0 CARACTERISTICAS DE LA AGUJA. 3/8 DE CIRCULO, REVERSO CORTANTE (12-13 MM).</t>
  </si>
  <si>
    <t>0478</t>
  </si>
  <si>
    <t>SUTURAS SINTETICAS NO ABSORBIBLES MONOFILAMENTO DE NYLON CON AGUJA. LONGITUD DE LA HEBRA. 45 CM CALIBRE DE LA SUTURA. 3-0 CARACTERISTICAS DE DE LA AGUJA. 3/8 DE CIRCULO CORTANTE (19-26 MM).</t>
  </si>
  <si>
    <t>0486</t>
  </si>
  <si>
    <t>SUTURAS SINTETICAS NO ABSORBIBLES MONOFILAMENTO DE NYLON CON AGUJA. LONGITUD DE LA HEBRA. 45 CM CALIBRE DE LA SUTURA. 2-0 CARACTERISTICAS DE DE LA AGUJA. 3/8 	 DE CIRCULO CORTANTE (19-26 MM).</t>
  </si>
  <si>
    <t>0510</t>
  </si>
  <si>
    <t>SUTURAS SINTETICAS NO ABSORBIBLES MONOFILAMENTO DE ACERO, CON AGUJA. LONGITUD DE LA HEBRA. 45 CM CALIBRE DE LA SUTURA. 5 CARACTERISTICAS DE LA AGUJA. 1/2 	 CIRCULO, CORTANTE (48 MM).</t>
  </si>
  <si>
    <t>0551</t>
  </si>
  <si>
    <t>SUTURAS CATGUT CROMICO CON AGUJA. LONGITUD DE LA HEBRA. 68 A 75 CM CALIBRE DE LA SUTURA. 2-0 CARACTERISTICAS DE LA AGUJA. DE 1/2 CIRCULO, AHUSADA (35 - 37 MM).</t>
  </si>
  <si>
    <t>SUTURAS CATGUT CROMICO CON AGUJA. LONGITUD DE LA HEBRA. 68 - 75 CM CALIBRE DE LA SUTURA. 1 CARACTERISTICAS DE LA AGUJA. DE 1/2 CIRCULO, AHUSADA (35 - 37 MM).</t>
  </si>
  <si>
    <t>0585</t>
  </si>
  <si>
    <t>SUTURA CATGUT CROMICO CON AGUJA. LONGITUD DE LA HEBRA 30 CM. CALIBRE DE LA SUTURA 4/0 CARACTERISTICAS DE LA AGUJA DE 1/2 CIRCULO, DOBLE ARMADO, REVERSO CORTANTE DE (12 - 13 MM).</t>
  </si>
  <si>
    <t>0601</t>
  </si>
  <si>
    <t>SUTURAS SEDA NEGRA TRENZADA, CON AGUJA. LONGITUD DE LA HEBRA. 75 CM CALIBRE DE LA SUTURA. 5-0 CARACTERISTICAS DE LA AGUJA. 1/2 CIRCULO, AHUSADA (20-25 MM).</t>
  </si>
  <si>
    <t>0619</t>
  </si>
  <si>
    <t>SUTURAS SEDA NEGRA TRENZADA CON AGUJA. LONGITUD DE LA HEBRA 75 CM. CALIBRE DE LA SUTURA 3-0. CARACTERISTICAS DE LA AGUJA 1/2 CIRCULO AHUSADA (25-26 MM).</t>
  </si>
  <si>
    <t>0627</t>
  </si>
  <si>
    <t>SUTURAS SEDA NEGRA TRENZADA, CON AGUJA. LONGITUD DE LA HEBRA 75 CM CALIBRE DE LA SUTURA 2-0 CARACTERISTICAS DE LA AGUJA 1/2 CIRCULO, AHUSADA (25-26 MM).</t>
  </si>
  <si>
    <t>0718</t>
  </si>
  <si>
    <t>SUTURAS SEDA NEGRA TRENZADA SIN AGUJA. LONGITUD DE LA HEBRA. 75 CM CALIBRE DE LA SUTURA. 4-0 SOBRE CON 7 - 12 HEBRAS.</t>
  </si>
  <si>
    <t>0734</t>
  </si>
  <si>
    <t>SUTURAS SEDA NEGRA TRENZADA SIN AGUJA. LONGITUD DE LA HEBRA. 75 CM CALIBRE DE LA SUTURA. 3-0. SOBRE CON 7 - 12 HEBRAS.</t>
  </si>
  <si>
    <t>0742</t>
  </si>
  <si>
    <t>SUTURAS SEDA NEGRA TRENZADA SIN AGUJA. LONGITUD DE LA HEBRA. 75 CM CALIBRE DE LA SUTURA. 2-0 SOBRE CON 7 - 12 HEBRAS.</t>
  </si>
  <si>
    <t>0767</t>
  </si>
  <si>
    <t>SUTURAS SEDA NEGRA TRENZADA SIN AGUJA. LONGITUD DE LA HEBRA. 75 CM CALIBRE DE LA SUTURA. 0 SOBRE CON 7 A 12 HEBRAS.</t>
  </si>
  <si>
    <t>0775</t>
  </si>
  <si>
    <t>SUTURAS SEDA NEGRA TRENZADA SIN AGUJA. LONGITUD DE LA HEBRA. 75 CM CALIBRE DE LA SUTURA. 1 SOBRE CON 7 - 12 HEBRAS.</t>
  </si>
  <si>
    <t>0825</t>
  </si>
  <si>
    <t>SUTURAS SINTETICAS ABSORBIBLES, POLIMERO DE ACIDO GLICOLICO, TRENZADO, CON AGUJA. LONGITUD DE LA HEBRA 67 - 75 CM CALIBRE DE LA SUTURA 5-0 CARACTERISTICAS DE LA AGUJA 1/2 DE CIRCULO AHUSADA (15-20 MM).</t>
  </si>
  <si>
    <t>0833</t>
  </si>
  <si>
    <t>SUTURAS SINTETICAS ABSORBIBLES, POLIMERO DE ACIDO GLICOLICO, TRENZADO, CON AGUJA.LONGITUD DE LA HEBRA 67 - 70 CM CALIBRE DE LA SUTURA 4-0. CARACTERISTICAS DE LA AGUJA 1/2 DE CIRCULO AHUSADA (25-26 MM).</t>
  </si>
  <si>
    <t>0858</t>
  </si>
  <si>
    <t>SUTURAS SINTETICAS ABSORBIBLES, POLIMERO DE ACIDO GLICOLICO, TRENZADO, CON AGUJA. LONGITUD DE LA HEBRA 67 - 70 CM CALIBRE DE LA SUTURA 3-0. CARACTERISTICAS DE LA AGUJA 1/2 DE CIRCULO AHUSADA (25-26 MM).</t>
  </si>
  <si>
    <t>0866</t>
  </si>
  <si>
    <t>SUTURAS SINTETICAS ABSORBIBLES, POLIMERO DE ACIDO GLICOLICO, TRENZADO, CON AGUJA. LONGITUD DE LA HEBRA 67 - 70 CM CALIBRE DE LA SUTURA. 2-0 CARACTERISTICAS DE LA AGUJA 1/2 DE CIRCULO AHUSADA (25-26 MM).</t>
  </si>
  <si>
    <t>0882</t>
  </si>
  <si>
    <t>SUTURAS SINTETICAS ABSORBIBLES POLIMERO DE ACIDO GLICOLICO, TRENZADA, CON AGUJA. LONGITUD DE LA HEBRA. 67 - 70 CM CALIBRE DE LA SUTURA. 1 CARACTERISTICAS DE LA AGUJA. 1/2 DE CIRCULO, AHUSADA (35-37 MM).</t>
  </si>
  <si>
    <t>0890</t>
  </si>
  <si>
    <t>SUTURAS SINTETCAS ABSORBIBLES, POLIMERO DE ACIDO GLICOLICO, TRENZADO, CON AGUJA. LONGITUD DE LA HEBRA 67 - 70 CM CALIBRE DE LA SUTURA. 0 CARACTERISTICAS DE LA AGUJA 1/2 DE CIRCULO AHUSADA (35-37 MM).</t>
  </si>
  <si>
    <t>0924</t>
  </si>
  <si>
    <t>SUTURAS SINTETICAS ABSORBIBLES, POLIMERO DE ACIDO GLICOLICO, TRENZADO, CON AGUJA. LONGITUD DE LA HEBRA 67 CM. CALIBRE DE LA SUTURA 4-0 CARACTERISTICAS DE LA AGUJA 3/8 DE CIRCULO, REVERSO CORTANTE (19 - 19.5 MM).</t>
  </si>
  <si>
    <t>0981</t>
  </si>
  <si>
    <t>SUTURAS SINTETICAS NO ABSORBIBLES, MONOFILAMENTO DE POLIPROPILENO. LONGITUD DE LA HEBRA. 75 CM CALIBRE DE LA SUTURA0 2-0 CARACTERISTICAS DE LA AGUJA RECTA CORTANTE (60 MM).</t>
  </si>
  <si>
    <t>1161</t>
  </si>
  <si>
    <t>SUTURAS. SINTETICAS ABSORBIBLES MONOFILAMENTO DE POLIDIOXANONA CON AGUJA. LONGITUD DE LA HEBRA 45 CM. CALIBRE DE LA SUTURA 4-0. CARACTERISTICAS DE LA AGUJA 3/8 DE CIRCULO, PUNTA AHUSADA (19 MM).</t>
  </si>
  <si>
    <t>1211</t>
  </si>
  <si>
    <t>SUTURAS SINTETICAS NO ABSORBIBLES, POLIESTER TRENZADO, CON RECUBRIMIENTO, CON AGUJA. LONGITUD DE LA HEBRA. 75 CM CALIBRE DE LA SUTURA. 5 CARACTERISTICAS DE LA AGUJA 1/2 CIRCULO, CORTANTE (47-50 MM.)</t>
  </si>
  <si>
    <t>1336</t>
  </si>
  <si>
    <t>SUTURAS SINTETICAS NO ABSORBIBLES, POLIESTER TRENZADO, CON RECUBRIMIENTO, CON AGUJA. LONGITUD DE LA HEBRA. 75 CM CALIBRE DE LA SUTURA. 2 CARACTERISTICAS DE LA AGUJA. 1/2 CIRCULO, CORTANTE (40-45 MM).</t>
  </si>
  <si>
    <t>SUTURAS. SINTETICAS ABSORBIBLES MONOFILAMENTO DE POLIDIOXANONA CON AGUJA. LONGITUD DE LA HEBRA 70 CM. CALIBRE DE LA SUTURA 3.0. CARACTERISTICAS DE LA AGUJA 1/2 CIRCULO, PUNTA AHUSADA (25-30 MM).</t>
  </si>
  <si>
    <t>1435</t>
  </si>
  <si>
    <t>SUTURAS. SINTETICAS ABSORBIBLES MONOFILAMENTO DE POLIDIOXANONA CON AGUJA. LONGITUD DE LA HEBRA 70 CM. CALIBRE DE LA SUTURA 4-0. CARACTERISTICAS DE LA AGUJA 1/2 CIRCULO, PUNTA AHUSADA (25-30 MM).</t>
  </si>
  <si>
    <t>1559</t>
  </si>
  <si>
    <t>SUTURAS. SINTETICAS ABSORBIBLES MONOFILAMENTO DE POLIDIOXANONA CON AGUJA. LONGITUD DE LA HEBRA 70 CM. CALIBRE DE LA SUTURA 1. CARACTERISTICAS DE LA AGUJA 1/2 CIRCULO, PUNTA AHUSADA (35-40 MM).</t>
  </si>
  <si>
    <t>1914</t>
  </si>
  <si>
    <t>SUTURAS SEDA NEGRA TRENZADA, CON AGUJA. LONGITUD DE LA HEBRA 75 CM. CALIBRE DE LA SUTURA. 4-0 CARACTERISTICAS DE LA AGUJA. 1/2 CIRCULO AHUSADA (20 -25 MM).</t>
  </si>
  <si>
    <t>1948</t>
  </si>
  <si>
    <t>SUTURAS SEDA NEGRA TRENZADA, CON AGUJA. LONGITUD DE LA HEBRA 75 CM. CALIBRE DE LA SUTURA. 1 CARACTERISTICAS DE LA AGUJA. 1/2 CIRCULO AHUSADA (35 - 37 MM).</t>
  </si>
  <si>
    <t>SUTURAS SEDA NEGRA TRENZADA, CON AGUJA. LONGITUD DE LA 	HEBRA. 75 CM CALIBRE DE LA SUTURA. 0 CARACTERISTICAS DE LA AGUJA 1/2 CIRCULO, AHUSADA (25- 26 MM).</t>
  </si>
  <si>
    <t>2045</t>
  </si>
  <si>
    <t>SUTURAS SINTETICAS ABSORBIBLES. MONOFILAMENTO DE POLIDIOXANONA CON AGUJA. LONGITUD DE LA HEBRA. 70 CM CALIBRE DE LA SUTURA. 0 CARACTERISTICAS DE LA AGUJA. 1/2 CIRCULO, PUNTA AHUSADA (35-40 MM).</t>
  </si>
  <si>
    <t>2268</t>
  </si>
  <si>
    <t>SUTURAS SINTETICAS NO ABSORBIBLES, MONOFILAMENTO DE NYLON, CON AGUJA. LONGITUD DE LA HEBRA. 45 CM CALIBRE DE LA SUTURA. 6-0 CARACTERISTICAS DE LA AGUJA 3/8 DE CIRCULO, REVERSO CORTANTE (10 A 13 MM).</t>
  </si>
  <si>
    <t>2276</t>
  </si>
  <si>
    <t>SUTURAS. SINTETICAS ABSORBIBLES MONOFILAMENTO DE POLIDIOXANONA CON AGUJA. LONGITUD DE LA HEBRA 70 CM. CALIBRE DE LA SUTURA 3-0. CARACTERISTICAS DE LA AGUJA 1/2 CIRCULO, PUNTA AHUSADA (35-40 MM).</t>
  </si>
  <si>
    <t>2441</t>
  </si>
  <si>
    <t>SUTURAS SINTETICAS NO ABSORBIBLES, MONOFILAMENTO DE NYLON, CON AGUJA DE 1/2 CIRCULO, PUNTA ESPATULADA DOBLE ARMADO (6 MM), CALIBRE 10-0 LONGITUD DE LA HEBRA 30 - 45 CM.</t>
  </si>
  <si>
    <t>2565</t>
  </si>
  <si>
    <t>SUTURAS CATGUT CROMICO CON AGUJA. LONGITUD DE LA HEBRA 68 CM. CALIBRE DE LA SUTURA 5-0. CARACTERISTICAS DE LA AGUJA 1/2 CIRCULO, AHUSADA DE (19 - 20 MM).</t>
  </si>
  <si>
    <t>SUTURAS CATGUT CROMICO CON AGUJA. LONGITUD DE LA HEBRA. 68 - 75 CM. CALIBRE DE LA SUTURA. 0 CARACTERISTICAS DE LA AGUJA DE 1/2 CIRCULO, AHUSADA (35 - 37 MM).</t>
  </si>
  <si>
    <t>3845</t>
  </si>
  <si>
    <t>SUTURAS SINTETICAS NO ABSORBIBLES, MONOFILAMENTO DE POLIPROPILENO.LONGITUD DE LA HEBRA.75 CM CALIBRE DE LA SUTURA. 4-0 CARACTERISTICAS DE LA AGUJA RECTA CORTANTE (60 MM).</t>
  </si>
  <si>
    <t>3894</t>
  </si>
  <si>
    <t>SUTURAS SINTETICAS NO ABSORBIBLES, MONOFILAMENTO DE POLIPROPILENO, CON AGUJA. LONGITUD DE LA HEBRA. 45 CM CALIBRE DE SUTURA. 0 CARACTERISTICAS DE LA 	 AGUJA 3/8 CIRCULO, REVERSO CORTANTE (24-26 MM).</t>
  </si>
  <si>
    <t>4231</t>
  </si>
  <si>
    <t>SUTURAS CATGUT SIMPLE, SIN AGUJA. LONGITUD DE LA HEBRA. 135 - 150 CM CALIBRE DE LA SUTURA. 2-0.</t>
  </si>
  <si>
    <t>SUTURAS CATGUT SIMPLE, SIN AGUJA. LONGITUD DE LA HEBRA 135-150 CM CALIBRE DE LA SUTURA. 3-0.</t>
  </si>
  <si>
    <t>SUTURAS CATGUT CROMICO CON AGUJA. LONGITUD DE LA HEBRA 68 - 75 CM CALIBRE DE LA SUTURA. 2-0 CARACTERISTICAS DE LA AGUJA. 1/2 CIRCULO, AHUSADA (25 - 27 MM).</t>
  </si>
  <si>
    <t>4447</t>
  </si>
  <si>
    <t>SUTURAS CATGUT CROMICO CON AGUJA. LONGITUD DE LA HEBRA. 68 A 75 CM, CALIBRE DE LA SUTURA. 0, CARACTERISTICAS DE LA AGUJA. 1/2 CIRCULO, AHUSADA (25-27 MM).</t>
  </si>
  <si>
    <t>4462</t>
  </si>
  <si>
    <t>SUTURAS CATGUT CROMICO CON AGUJA. LONGITUD DE LA HEBRA. 68 - 75 CM. CALIBRE DE LA SUTURA. 3-0 CARACTERISTICAS DE LA AGUJA 1/2 CIRCULO, AHUSADA (25- 27 MM).</t>
  </si>
  <si>
    <t>4470</t>
  </si>
  <si>
    <t>SUTURAS CATGUT CROMICO CON AGUJA LONGITUD DE LA HEBRA. 68 - 75 CM. CALIBRE DE LA SUTURA. 4-0 CARACTERISTICAS DE LA AGUJA 1/2 CIRCULO, AHUSADA (25-27 MM).</t>
  </si>
  <si>
    <t>7374</t>
  </si>
  <si>
    <t>SUTURAS SEDA NEGRA TRENZADA SIN AGUJA LONGITUD DE LA HEBRA. 91 M. CALIBRE DE LA SUTURA. 2.</t>
  </si>
  <si>
    <t>CTE</t>
  </si>
  <si>
    <t>8968</t>
  </si>
  <si>
    <t>SUTURAS SINTETICAS ABSORBIBLES POLIMERO DE ACIDO GLICOLICO, TRENZADA, CON AGUJA. LONGITUD DE LA HEBRA. 20 CM CALIBRE DE LA SUTURA. 8-0 CARACTERISTICAS DE LA AGUJA 3/8 DE CIRCULO CON DOBLE ARMADO CON MICROPUNTA ESPATULADA (6.5 MM).</t>
  </si>
  <si>
    <t>842</t>
  </si>
  <si>
    <t>0220</t>
  </si>
  <si>
    <t>SUTURAS DE POLIESTER BLANCO TRENZADO, DOBLE ARMADO CON AGUJA ESPATULADA DE 1/4 DE CIRCULO, LONGITUD DE LA AGUJA DE 8 A 13 MM, LONGITUD DE LA HEBRA 45 CM. 	 CALIBRE 5-0.</t>
  </si>
  <si>
    <t>SUTURAS DE MONOFILAMENTO SINTETICO ABSORBIBLE DE COPOLIMERO DE GLICOLIDA Y EPSILON-CAPROLACTONA, CON COLOR, CON AGUJA REVERSO CORTANTE DE 3/8 DE CIRCULO DE 13 MM, LONGITUD DE LA HEBRA 45 CM. CALIBRE DE LA SUTURA 4-0.</t>
  </si>
  <si>
    <t>SUTURAS DE MONOFILAMENTO SINTETICO ABSORBIBLE DE COPOLIMERO DE GLICOLIDA Y EPSILON-CAPROLACTONA, CON COLOR, CON AGUJA REVERSO CORTANTE DE 3/8 DE CIRCULO DE 13 MM, LONGITUD DE LA HEBRA 45 CM. CALIBRE DE LA SUTURA 45-0.</t>
  </si>
  <si>
    <t>SUTURAS MONOFILAMENTO SINTETICO ABSORBIBLE DE COPOLIMERO DE GLICOLIDA Y EPSILON-CAPROLACTONA, CON COLOR, CON AGUJA REVERSO CORTANTE DE 3/8 DE CIRCULO DE 19 MM, LONGITUD DE LA HEBRA, 45 CM. CALIBRE DE LA SUTURA 4-0.</t>
  </si>
  <si>
    <t>SUTURAS DE MONOFILAMENTO SINTETICO ABSORBIBLE DE COPOLIMERO DE GLICOLIDA Y EPSILON-CAPROLACTONA, CON COLOR, PRECORTADO, 6 HEBRAS POR SOBRE. LONGITUD DE LA HEBRA 45 CM. CALIBRE DE LA SUTURA 1.</t>
  </si>
  <si>
    <t>SUTURAS DE MONOFILAMENTO SINTETICO ABSORBIBLE DE COPOLIMERO DE GLICOLIDA Y EPSILON-CAPROLACTONA, CON COLOR, PRECORTADO, 6 HEBRAS POR SOBRE, LONGITUD DE LA HEBRA 45 CM. CALIBRE DE LA SUTURA 0.</t>
  </si>
  <si>
    <t>0295</t>
  </si>
  <si>
    <t>SUTURAS DE MONOFILAMENTO SINTETICO ABSORBIBLE DE COPOLIMERO DE GLICOLIDA Y EPSILON-CAPROLACTONA, INCOLORA. LONGITUD DE LA HEBRA . 70 CM CALIBRE DE LA SUTURA.. 3-0 CARACTERISTICAS DE LA AGUJA. CON AGUJA REVERSO CORTANTE DE 3/8 DE CIRCULO (24 MM).</t>
  </si>
  <si>
    <t>SUTURAS DE MONOFILAMENTO SINTETICO ABSORBIBLE DE COPOLIMERO DE GLICOLIDA Y EPSILON-CAPROLACTONA, CON COLOR, LONGITUD DE LA HEBRA. 70 CM CALIBRE DE LA SUTURA. 1 CARACTERISTICAS DE LA AGUJA. CON AGUJA AHUSADA, DE 1/2 CIRCULO (35-36 MM).</t>
  </si>
  <si>
    <t>0311</t>
  </si>
  <si>
    <t>SUTURAS DE MONOFILAMENTO SINTETICO ABSORBIBLE DE COPOLIMERO DE GLICOLIDA Y EPSILON-CAPROLACTONA, CON COLOR. LONGITUD DE LA HEBRA. 70 CM CALIBRE DE LA SUTURA. O CARACTERISTICAS DE LA AGUJA. CON AGUJA AHUSADA, DE 1/2 CIRCULO (35-36 MM).</t>
  </si>
  <si>
    <t>0329</t>
  </si>
  <si>
    <t>SUTURAS DE MONOFILAMENTO SINTETICO ABSORBIBLE DE COPOLIMERO DE GLICOLIDA Y EPSILON-CAPROLACTONA, CON COLOR. LONGITUD DE LA HEBRA. 70 CM CALIBRE DE LA SUTURA. 2-0 CARACTERISTICAS DE LA AGUJA. CON AGUJA AHUSADA, DE 1/2 CIRCULO (35-36 MM).</t>
  </si>
  <si>
    <t>0337</t>
  </si>
  <si>
    <t>SUTURAS DE MONOFILAMENTO SINTETICO ABSORBIBLE DE COPOLIMERO DE GLICOLIDA Y EPSILON-CAPROLACTONA, CON COLOR. LONGITUD DE LA HEBRA. 70 CM CALIBRE DE LA SUTURA. 3-0 CARACTERISTICAS DE LA AGUJA. CON AGUJA AHUSADA, DE1/2 CIRCULO (35-36 MM).</t>
  </si>
  <si>
    <t>0345</t>
  </si>
  <si>
    <t>SUTURAS DE MONOFILAMENTO SINTETICO ABSORBIBLE DE COPOLIMERO DE GLICOLIDA Y EPSILON-CAPROLACTONA, CON COLOR. LONGITUD DE LA HEBRA. 70 CM CALIBRE DE LA SUTURA.1 CARACTERISTICAS DE LA AGUJA. CON AGUJA AHUSADA, DE 1/2 CIRCULO (40 MM).</t>
  </si>
  <si>
    <t>SUTURAS DE MONOFILAMENTO SINTETICO ABSORBIBLE DE COPOLIMERO DE GLICOLIDA Y EPSILON-CAPROLACTONA, CON COLOR. LONGITUD DE LA HEBRA. 70 CM CALIBRE DE LA SUTURA. 0 CARACTERISTICAS DE LA AGUJA. CON AGUJA AHUSADA, DE1/2 CIRCULO (40 MM).</t>
  </si>
  <si>
    <t>SUTURAS MONOFILAMENTO SINTETICO ABSORBIBLE DE COPOLIMERO DE GLICOLIDA Y EPSILON-CAPROLACTONA, CONCOLOR. LONGITUD DE LA HEBRA. 70 CM. CALIBRE DE LA SUTURA. 4-0 CARACTERISTICAS DE LA AGUJA. CON AGUJA AHUSADA, DE 1/2 CIRCULO (15-17 MM).</t>
  </si>
  <si>
    <t>SUTURAS MONOFILAMENTO SINTETICO ABSORBIBLE DE COPOLIMERO DE GLICOLIDA Y EPSILON-CAPROLACTONA, CON COLOR. LONGITUD DE LA HEBRA. 70 CM. CALIBRE DE LA SUTURA.. 5-0 CARACTERISTICAS DE LA AGUJA. CON AGUJA AHUSADA, DE 1/2 CIRCULO (15-17 MM).</t>
  </si>
  <si>
    <t>SUTURAS MONOFILAMENTO SINTETICO ABSORBIBLE DECOPOLIMERO DE GLICOLIDA Y EPSILON-CAPROLACTONA, CON COLOR. LONGITUD DE LA HEBRA. 70 CM. CALIBRE DE LA SUTURA. 2-0 CARACTERISTICAS DE LA AGUJA. CON AGUJA AHUSADA, DE 1/2 CIRCULO (25-26 MM).</t>
  </si>
  <si>
    <t>SUTURAS MONOFILAMENTO SINTETICO ABSORBIBLE DE COPOLIMERO DE GLICOLIDA Y EPSILON-CAPROLACTONA, CON COLOR. LONGITUD DE LA HEBRA. 70 CM. CALIBRE DE LA SUTURA. 3-0 CARACTERISTICAS DE LA AGUJA. CON AGUJA AHUSADA, DE 1/2 CIRCULO (25-26 MM).</t>
  </si>
  <si>
    <t>0436</t>
  </si>
  <si>
    <t>SUTURAS MONOFILAMENTO SINTETICO ABSORBIBLE DE COPOLIMERO DE GLICOLIDA Y EPSILON-CAPROLACTONA, CON COLOR. LONGITUD DE LA HEBRA. 70 CM. CALIBRE DE LA SUTURA. 4-0 CARACTERISTICAS DE LA AGUJA. CON AGUJA AHUSADA, DE 1/2 CIRCULO (25-26 MM).</t>
  </si>
  <si>
    <t>SUTURAS SINTETICAS NO ABSORBIBLES, MONOFILAMENTO DE POLIPROPILENO, CON AGUJA. LONGITUD DE LA HEBRA 90 CM. CALIBRE DE SUTURA 2-0 CARACTERISTICAS DE LA	 AGUJA 1/2 CIRCULO, PUNTA AHUSADA (26 MM).</t>
  </si>
  <si>
    <t>SUTURAS SINTETICAS ABSORBIBLES. MONOFILAMENTO DEPOLIDIOXANONA, CON AGUJA. LONGITUD DE LA HEBRA. 70 A 75 CM CALIBRE DE LA SUTURA. 5-O CARACTERISTICAS DE LA AGUJA. 3/8 DE CIRCULO, PUNTA AHUSADA DOBLE ARMADO (11-13 MM).</t>
  </si>
  <si>
    <t>0485</t>
  </si>
  <si>
    <t>SUTURAS SINTETICAS ABSORBIBLES. MONOFILANETO DE POLIDIOXANONA CON AGUJA. LONGITUD DE LA HEBRA. 70 CM CALIBRE DE LA SUTURA. 6-0 CARACTERISTICAS DE LA AGUJA. 3/8 DE CIRCULO, PUNTA AHUSADA DOBLE ARMADO (11-13 MM).</t>
  </si>
  <si>
    <t>SUTURAS SINTETICAS ABSORBIBLES. TRENZADA DE POLIGLICONATO, CON AGUJA. LONGITUD DE LA HEBRA. 70 CM CALIBRE DE LA SUTURA. 0 CARACTERISTICAS DE LA AGUJA. EN FORMA DE ESQUI AHUSADA, DE (24-26 MM).</t>
  </si>
  <si>
    <t>SUTURAS SINTETICAS NO ABSORBIBLES, MONOFILAMENTO DE POLIPROPILENO, CON AGUJA. LONGITUD DE LA HEBRA. 75 CM CALIBRE DE SUTURA. 0 CARACTERISTICAS DE LA AGUJA. 1/2 CIRCULO, CORTANTE (24-26 MM).</t>
  </si>
  <si>
    <t>SUTURAS SINTETICAS NO ABSORBIBLES, MONOFILAMENTO DE POLIPROPILENO, CON AGUJA. LONGITUD DE LA HEBRA. 75 CM CALIBRE DE SUTURA. 1 CARACTERISTICAS DE LA AGUJA 1/2 CIRCULO, CORTANTE (35-37 MM).</t>
  </si>
  <si>
    <t>SUTURAS SINTETICAS NO ABSORBIBLES, MONOFILAMENTO DE POLIPROPILENO, CON AGUJA. LONGITUD DE LA HEBRA. 75 CM CALIBRE DE SUTURA. 2 CARACTERISTICAS DE LA AGUJA 1/2 CIRCULO, CORTANTE (35-37 MM).</t>
  </si>
  <si>
    <t>SUTURAS, SINTETICAS NO ABSORBIBLES, MONOFILAMENTO DE POLIPROPILENO, CON AGUJA. LONGITUD DE LA HEBRA 20 CM., CALIBRE DE SUTURA 10-0, CARACTERISTICAS DE LA AGUJA. DE 1/4 DE CIRCULO, DOBLE ARMADO. ESPATULADA (8.73 MM).</t>
  </si>
  <si>
    <t>0550</t>
  </si>
  <si>
    <t>SUTURAS SINTETICAS NO ABSORBIBLES, MONOFILAMENTO DE POLIPROPILENO, CON AGUJA. LONGITUD DE LA HEBRA. 20 CM CALIBRE DE SUTURA. 10-0 CARACTERISTICAS DE LA AGUJA. 1/4 DE CIRCULO, DOBLE ARMADO, ESPATULADA (9.12 MM).</t>
  </si>
  <si>
    <t>855</t>
  </si>
  <si>
    <t>BIBERONES. TAPA CON ROSCA. REPUESTO PARA BIBERON.</t>
  </si>
  <si>
    <t>859</t>
  </si>
  <si>
    <t>TAPONES PARA SONDA DE FOLEY. DE PLASTICO, DESECHABLES.</t>
  </si>
  <si>
    <t>TAPONES LUER LOCK PARA CATETER DE HICKMAN PARA HEPARINIZACION. ESTERIL Y DESECHABLE.</t>
  </si>
  <si>
    <t>869</t>
  </si>
  <si>
    <t>TELAS ADHESIVAS DE ACETATO CON ADHESIVO EN UNA DE SUS CARAS. LONGITUD. 10 M ANCHO. 1.25 CM.</t>
  </si>
  <si>
    <t>0152</t>
  </si>
  <si>
    <t>TELAS ADHESIVAS DE ACETATO CON ADHESIVO EN UNA DE SUS CARAS. LONGITUD 10 M ANCHO. 2.50 CM.</t>
  </si>
  <si>
    <t>TELAS ADHESIVAS DE ACETATO CON ADHESIVO EN UNA DE SUS CARAS. LONGITUD 10 M. ANCHO 5.00 CM.</t>
  </si>
  <si>
    <t>TELAS ADHESIVAS DE ACETATO, CON ADHESIVO EN UNA DE SUS CARAS LONGITUD 10 M ANCHO 7.50 CM.</t>
  </si>
  <si>
    <t>879</t>
  </si>
  <si>
    <t>TERMOMETROS CLINICO, DE VIDRIO TRANSPARENTE, CON MERCURIO QUIMICAMENTE PURO, ESCALA GRADUADA EN GRADOS CENTIGRADOS (35.5ø C A 41ø C) CON SUBDIVISIONES EN DECIMAS DE GRADO. RECTAL.</t>
  </si>
  <si>
    <t>TERMOMETROS CLINICO, DE VIDRIO TRANSPARENTE, CON MERCURIO QUIMICAMENTE PURO, ESCALA GRADUADA EN GRADOS CENTIGRADOS (35.5ø C A 41ø C) CON SUBDIVISIONES EN DECIMAS DE GRADO ORAL.</t>
  </si>
  <si>
    <t>884</t>
  </si>
  <si>
    <t xml:space="preserve">TIRALECHES DE CRISTAL, CON BULBO DE HULE.	</t>
  </si>
  <si>
    <t>889</t>
  </si>
  <si>
    <t>TIRAS DE CELULOIDE PARA CON-FORMAR RESTAURACIONES DE RE-SINA, ANCHO 8 A 10 MM, C ALI-BRE FINO.</t>
  </si>
  <si>
    <t>TIRAS DE LIJA PARA PULIR RESTAURACIONES DE RESINA. GRUESO Y MEDIANO. TIRAS DOBLES.</t>
  </si>
  <si>
    <t>TIRAS DE FLUORACINA, PARA USO OFTALMOLOGICO.</t>
  </si>
  <si>
    <t>894</t>
  </si>
  <si>
    <t>TOALLAS PARA GINECO-OBSTETRICIA. RECTANGULARES, CONSTITUIDAS POR CUATRO CAPAS DE MATERIAL ABSORBENTE. DESECHABLES.</t>
  </si>
  <si>
    <t>1808</t>
  </si>
  <si>
    <t>904</t>
  </si>
  <si>
    <t>TORUNDA DE ALGODON.</t>
  </si>
  <si>
    <t>908</t>
  </si>
  <si>
    <t>TUBOS PARA CANALIZACION. DE LATEX NATURAL, OPACO A LOS RAYOS X, LONGITUD 45 CM. DIAMETRO. 7.94 MM (5/16").</t>
  </si>
  <si>
    <t>0114</t>
  </si>
  <si>
    <t>TUBOS PARA CANALIZACION. DE LATEX NATURAL, OPACO A LOS RAYOS X. LONGITUD 45 CM. DIAMETRO. 12.7 MM (1/2").</t>
  </si>
  <si>
    <t>0122</t>
  </si>
  <si>
    <t>TUBOS PARA CANALIZACION. DE LATEX NATURAL, OPACO A LOS RAYOS X. LONGITUD 45 CM. DIAMETRO. 19.05 MM (3/4").</t>
  </si>
  <si>
    <t>TUBOS PARA CANALIZACION. DE LATEX NATURAL, OPACO A LOS RAYOS X. LONGITUD 45 CM. DIAMETRO. 25.4 MM (1").</t>
  </si>
  <si>
    <t>TUBERIA DE CIRCULACION EXTRACORPOREA PARA OXIGENADOR DEBURBUJA, ADULTO, CONSTA DETUBOS: 1.- VENOSA, UNO DE1/2" DE DIAMETRO, CON ESPESOR DE 3/32" YLO NG 2.0 M2.- ARTERIAL, UNO DE 3/8" DEDIAMETRO, CON ESPESOR DE3/32" Y LONG 1.9 0 M 3.- ASPIRADOR, DOS DE 1/4" DE DIAMETRO, CON ESPESOR DE 1/16" YLONG 4.0 M 4.- ARTERIAL DEBOMBA, UNO DE 3/8" DE DIAMETRO, CON ESPESOR DE 3/32" YLONG1.4 0 M 5.- CARDIOTOMIA,UNO DE 3/8" DE DIAMETRO, CONESPESOR DE 1/16" Y LONG 1.30M 6 .- OXIGENO, UNO DE 1/4"DE DIAMETRO, CON ESPESOR DE1/16" Y LONG 1.60 M 7.- LLE- NADO RAPIDO, UNO DE 1/4" DEDIAMETRO, CON ESPESOR DE1/16" Y LONG 0.60 M CO N CONECTORES: UNO DE: 1/2" X3/8" UNO DE: 3/8" X 3/8" CONLLAVE UNO DE: 1/2" X 3/8" X3/8" EN Y. TRES LLAVES DETRES VIAS LA TUBERIA DEBESER "GRADO MEDI CO", ESTERILY EMPAQUETADA DE TAL MANERAQUE PERMITA SU MANEJO, YASEA EN DOS PAQUETES: "MESA"Y "BOMBA" O CON PAQUETES INTEGRADOS TIPO REDIPAC, O"MANGAS" ESTERILES. LA LINEADE OXIGENO DEBE INCLUIR INTERCALADO UN FILTRO DE GASES</t>
  </si>
  <si>
    <t>TUBOS ENDOBRONQUIAL PARA INTUBACION DE BRONQUIO DERECHO, DE PLASTICO GRADO MEDICO, CON DISENO DEL GLOBO BRONQUIAL EN FORMA DE "S" Y UN ORIFICIO TIPO MURPHY, QUE SE ACOPLA CON LA ENTRADA DEL LOBULO SUPERIOR DERECHO, CON MARCAS NUMERICAS PARA DETERMINAR LA PROFUNDIDAD DE LA COLOCACION DEL TUBO, TERMOSENSIBLE, DE DOBLE LUMEN, (BRONQUIAL Y TRAQUEAL), CON GLOBO INDIVIDUAL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2 CONECTORES DE PLASTICO EN ANGULO RECTO, CON PUERTOS DE SUCCION, ADAPTADOR DE TUBO TIPO CARLENS UNIDO A CONECTORES DE POLIPROPILENO Y DOS CATETERES DE SUCCION EXTRALARGOS, ESTERILES, CALIBRE 37 FR, DIAMETRO DEL LUMEN TRAQUEAL 6.5 MM, DIAMETRO DEL LUMEN BRONQUIAL 6.5 MM.</t>
  </si>
  <si>
    <t>TUBOS ENDOBRONQUIAL PARA INTUBACION DE BRONQUIO IZQUIERDO, DE PLASTICO GRADO MEDICO, CON DISEÑO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39 FR, DIAMETRO DEL LUMEN TRAQUEAL 7.0 MM, DIAMETRO DEL LUMEN BRONQUIAL 7.0 MM</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</si>
  <si>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41 FR, DIAMETRO DEL LUMEN TRAQUEAL 7.4 MM, DIAMETRO DEL LUMEN BRONQUIAL 7.4 MM.</t>
  </si>
  <si>
    <t>0494</t>
  </si>
  <si>
    <t>TUBOS ENDOBRONQUIAL PARA INTUBACION DE BRONQUIO DERECHO, DE PLASTICO GRADO MEDICO, CON DISE¥O DEL GLOBO EN FORMA DE "S" Y ORIFICIO TIPO MURPHY, QUE SE ACOPLA CON LA ENTRADA DEL LOBULO SUPERIOR DERECHO, CON MARCAS NUMERICAS PARA DETERMINAR LA PROFUNDIDAD DE LA COLOCACION DEL TUBO, TERMOSENSIBLE, DE DOBLE LUMEN, (BRONQUIAL Y TRAQUEAL), CON GLOBO INDIVIDUAL DE ALTO VOLUMEN Y BAJA PRESION, (TRAQUEAL Y BRONQUIAL) Y SUS RESPECTIVOS GLOBOS PILOTO(ROTULADOS) CON VALVULAS DE AUTOSELLADO TRAQUEAL Y BRONQUIAL, CON ESTILETE PREINSERTADO QUE LE PERMITE CONSERVAR LA CURVATURA BRONQUIAL PREFORMADA, CON PUNTA ATRAUMATICA Y LINEAS RADIOPACAS, EMPAQUE INDIVIDUAL ESTERIL, INCLUYE: 2 CONECTORES DE PLASTICO EN ANGULO RECTO, CON PUERTOS DE SUCCION, ADAPTADOR Y DE TUBO TIPO CARLENS UNIDO A CONECTORES DE POLIPROPILENO Y DOS CATETERES DE SUCCION EXTRALARGOS, ESTERILES, CALIBRE 35 FR, DIAMETRO DEL LUMEN TRAQUEAL, 6.0 MM, DIAMETRO DEL LUMEN BRONQUIAL 6.0 MM.</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</si>
  <si>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35 FR, DIAMETRO DEL LUMEN TRAQUEAL 6.0 MM, DIAMETRO DEL LUMEN BRONQUIAL 6.0 MM.</t>
  </si>
  <si>
    <t>TUBOS ENDOBRONQUIAL PARA INTUBACION DE BRONQUIO DERECHO, DE PLASTICO GRADO MEDICO CON DISE¥O DEL GLOBO BRONQUIAL EN FORMA DE "S" Y UN ORIFICIO TIPO: MURPHY QUE SE ACOPLA CON LA ENTRADA DEL LOBULO SUPERIOR DERECHO, CON MARCAS NUMERICAS PARA DETERMINAR LA PROFUNDIDAD DE LA COLOCACION DEL TUBO, TERMOSENSIBLE CON DOBLE LUMEN (BRONQUIAL Y TRAQUEAL) CON GLOBO INDIVIDUAL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CONPUERTOS DE SUCCION, ADAPTADOR Y TUBO TIPO CARLENS UNIDO A CONECTORES DE POLIPROPILENO Y DOS CATETERES DE SUCCION EXTRALARGOS, ESTERILES, CALIBRE 41 FR, DIAMETRO DEL LUMEN TRAQUEAL 7.4 MM, DIAMETRO DEL LUMEN BRONQUIAL 7.4 MM.</t>
  </si>
  <si>
    <t>0528</t>
  </si>
  <si>
    <t>TUBOS ENDOBRONQUIAL PARA INTUBACION DE BRONQUIO DERECHO, DE PLASTICO, GRADO MEDICO, CON DISE¥O DEL GLOBO BRONQUIAL EN FORMA DE "S" Y UN ORIFICIO TIPO: MURPHY, QUE SE ACOPLA CON LA ENTRADA DEL LOBULO SUPERIOR DERECHO, CON MARCAS NUMERICAS PARA DETERMINAR LA PROFUNDIDAD DE LA COLOCACION DEL TUBO, TERMOSENSIBLE CON DOBLE LUMEN (BRONQUIAL Y TRAQUEAL) CON GLOBO INDIVIDUAL DE ALTO VOLUMEN Y BAJA 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39 FR, DIAMETRO DEL LUMEN TRAQUEAL 7.0 MM, DIAMETRO DEL LUMEN BRONQUIAL 7.0 MM.</t>
  </si>
  <si>
    <t>0536</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</si>
  <si>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CON ESTILE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28 FR, DIAMETRO DEL LUMEN TRAQUEAL 4.5 MM, DIAMETRO DEL LUMEN BRONQUIAL 4.5 MM.</t>
  </si>
  <si>
    <t>0544</t>
  </si>
  <si>
    <t>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37 FR, DIAMETRO DEL LUMEN TRAQUEAL 6.5 MM, DIAMETRO DEL LUMEN BRONQUIAL 6.5 MM.</t>
  </si>
  <si>
    <t>TUBOS PARA TORNIQUETE. DE LATEX, COLOR AMBAR, CON ESPESOR DE PARED DE 1.13 - 1.37 MM.</t>
  </si>
  <si>
    <t>TUBOS PARA ASPIRADOR. DE HULE LATEX, COLOR AMBAR. DIAMETRO INTERNO 6.3 MM, ESPESOR DE PARED 3.77 MM.</t>
  </si>
  <si>
    <t>909</t>
  </si>
  <si>
    <t>TUBOS FLEXIBLE DE POLIVINIL. DIAMETRO INTERNO 8.00 MM DIEMETRO EXTERNO 11.1 MM.</t>
  </si>
  <si>
    <t>1012</t>
  </si>
  <si>
    <t>TUBOS DE VIDRIO REFRACTARIO PARA DACRIOCISTORRINOSTOMIA LESTER JONES. 3 X 19 MM.</t>
  </si>
  <si>
    <t>1020</t>
  </si>
  <si>
    <t>TUBOS DE VIDRIO REFRACTARIO PARA DACRIOCISTORRINOSTOMIA LESTER JONES. 3 X 20 MM.</t>
  </si>
  <si>
    <t>1038</t>
  </si>
  <si>
    <t>TUBOS DE VIDRIO REFRACTARIO PARA DACRIOCISTORRINOSTOMIA LESTER JONES. 3 X 21 MM.</t>
  </si>
  <si>
    <t>1046</t>
  </si>
  <si>
    <t>TUBOS DE VIDRIO REFRACTARIO PARA DACRIOCISTORRINOSTOMIA LESTER JONES. 2.5 X 19.5 MM.</t>
  </si>
  <si>
    <t>910</t>
  </si>
  <si>
    <t>EYECTORES PARA SALIVA, DE PLASTICO, DESECHABLE.</t>
  </si>
  <si>
    <t>932</t>
  </si>
  <si>
    <t>2573</t>
  </si>
  <si>
    <t>VALVULAS PARA DERIVACION DE LIQUIDO CEFALORRAQUIDEO, DE RESORTE, PRESION MUY BAJA DE 15 A 40 MM DE H20, CATETER CEFALICO O VENTRICULAR DE 15 CM MINIMO DE LONGITUD Y CATETER PERITONEAL DE 85 CM MINIMO DE LONGITUD. INCLUYE: ADITAMENTOS PARA SU COLOCACION. ESTERIL Y DESECHABLE. TAMANO: ADULTO.</t>
  </si>
  <si>
    <t>2581</t>
  </si>
  <si>
    <t>VALVULAS PARA DERIVACION DE LIQUIDO CEFALORRAQUIDEO, DE RESORTE, PRESION BAJA DE 40 A 80 MM DE H20, CATETER CEFALICO O VENTRICULAR DE 15 CM MINIMO DE LONGITUD Y CATETER PERITONEAL DE 85 CM MINIMO DE LONGITUD. INCLUYE: ADITAMENTOS PARA SU COLOCACION. ESTERIL Y DESECHABLE. TAMANO: ADULTO.</t>
  </si>
  <si>
    <t>2599</t>
  </si>
  <si>
    <t>VALVULAS PARA DERIVACION DE LIQUIDO CEFALORRAQUIDEO, DE RESORTE, PRESION MEDIA DE 80 A 120 MM DE H20, CATETER CEFALICO O VENTRICULAR DE 15 CM MINIMO DE LONGITUD Y CATETER PERITONEAL DE 85 CM MINIMO DE LONGITUD. INCLUYE ADITAMENTOS PARA SU COLOCACION. ESTERIL Y DESECHABLE. TAMANO: ADULTO.</t>
  </si>
  <si>
    <t>2607</t>
  </si>
  <si>
    <t>VALVULAS PARA DERIVACION DE LIQUIDO CEFALORRAQUIDEO, DE RESORTE, PRESION ALTA DE 120 A 170 MM DE H20, CATETER CEFALICO O VENTRICULAR DE 15 CM MINIMO DE LONGITUD Y CATETER PERITONEAL DE 85 CM MINIMO DE LONGITUD. INCLUYE: ADITAMENTOS PARA SU COLOCACION. ESTERIL Y DESECHABLE. TAMANO: ADULTO.</t>
  </si>
  <si>
    <t>2615</t>
  </si>
  <si>
    <t>VALVULAS PARA DERIVACION DE LIQUIDO CEFALORRAQUIDEO, DE RESORTE, PRESION MUY ALTA DE 170 A 230 MM DE H20, CATETER CEFALICO O VENTRICULAR DE 15 CM MINIMO DE LONGITUD Y CATETER PERITONEAL DE 85 CM MINIMO DE LONGITUD. INCLUYE: ADITAMENTOS PARA SU COLOCACION. ESTERIL Y DESECHABLE. TAMANO: ADULTO.</t>
  </si>
  <si>
    <t>2631</t>
  </si>
  <si>
    <t>VALVULAS PARA DERIVACION DE LIQUIDO CEFALORRAQUIDEO, DE DIAFRAGMA, PRESION BAJA DE 40 A 80 MM DE H2O, CATETER CEFALICO O VENTRICULAR DE 15 CM MINIMO DE LONGITUD. Y CATETER PERITONEAL DE 85 CM MINIMO DE LONGITUD. INCLUYE: ADITAMENTOS PARA SU COLOCACION. ESTERIL Y DESECHABLE. TAMANO: ADULTO.</t>
  </si>
  <si>
    <t>VALVULAS PARA DERIVACION DE LIQUIDO CEFALORRAQUIDEO, DE DIAFRAGMA, PRESION MEDIA DE 80 A 120 MM DE H2O, CATETER CEFALICO O VENTRICULAR DE 15 CM MINIMO DE LONGITUD Y CATETER PERITONEAL DE 85 CM MINIMO DE LONGITUD. INCLUYE: ADITAMENTOS PARA SU COLOCACION. ESTERIL Y DESECHABLE. TAMANO: ADULTO.</t>
  </si>
  <si>
    <t>2656</t>
  </si>
  <si>
    <t>VALVULAS PARA DERIVACION DE LIQUIDO CEFALORRAQUIDEO, DE DIAFRAGMA, PRESION ALTA DE 120 A 170 MM DE H2O, CATETER CEFALICO O VENTRICULAR DE 15 CM MINIMO DE LONGITUD Y CATETER PERITONEAL DE 85 CM MINIMO DE LONGITUD. INCLUYE: ADITAMENTOS PARA SU COLOCACION. ESTERIL Y DESECHABLE. TAMANO: ADULTO.</t>
  </si>
  <si>
    <t>2730</t>
  </si>
  <si>
    <t>VALVULAS PARA DERIVACION DE LIQUIDO CEFALORRAQUIDEO, DE RESORTE, PRESION BAJA DE 40 A 80 MM DE H20, CATETER CEFALICO O VENTRICULAR DE 15 CM MINIMO DE LONGITUD Y CATETER PERITONEAL DE 85 CM MINIMO DE LONGITUD. INCLUYE: ADITAMENTOS PARA SU COLOCACION. ESTERIL Y DESECHABLE. TAMANO: INFANTIL.</t>
  </si>
  <si>
    <t>2748</t>
  </si>
  <si>
    <t>VALVULAS PARA DERIVACION DE LIQUIDO CEFALORRAQUIDEO, DE RESORTE, PRESION MEDIA DE 80 A 120 MM DE H20, CATETER CEFALICO O VENTRICULAR DE 15 CM MINIMO DE LONGITUD Y CATETER PERITONEAL DE 85 CM MINIMO DE LONGITUD. INCLUYE ADITAMENTOS PARA SU COLOCACION. ESTERIL Y DESECHABLE. TAMANO: INFANTIL.</t>
  </si>
  <si>
    <t>2755</t>
  </si>
  <si>
    <t>VALVULAS PARA DERIVACION DE LIQUIDO CEFALORRAQUIDEO, DE RESORTE, PRESION ALTA DE 120 A 170 MM DE H20, CATETER CEFALICO O VENTRICULAR DE 15 CM MINIMO DE LONGITUD Y CATETER PERITONEAL DE 85 CM MINIMO DE LONGITUD. INCLUYE: ADITAMENTOS PARA SU COLOCACION. ESTERIL Y DESECHABLE. TAMANO: INFANTIL.</t>
  </si>
  <si>
    <t>2771</t>
  </si>
  <si>
    <t>VALVULAS PARA DERIVACION DE LIQUIDO CEFALORRAQUIDEO, DE DIAFRAGMA, PRESION MUY BAJA DE 15 A 40 MM DE H2O, CATETER CEFALICO O VENTRICULAR DE 15 CM MINIMO DE LONGITUD Y CATETER PERITONEAL DE 85 CM MINIMO DE LONGITUD. INCLUYE: ADITAMENTOS PARA SU COLOCACION. ESTERIL Y DESECHABLE. TAMANO: INFANTIL.</t>
  </si>
  <si>
    <t>2789</t>
  </si>
  <si>
    <t>VALVULAS PARA DERIVACION DE LIQUIDO CEFALORRAQUIDEO, DE DIAFRAGMA, PRESION BAJA DE 40 A 80 MM DE H2O, CATETER CEFALICO O VENTRICULAR DE 15 CM MINIMO DE LONGITUD Y CATETER PERITONEAL DE 85 CM MINIMO DE LONGITUD. INCLUYE: ADITAMENTOS PARA SU COLOCACION. ESTERIL Y DESECHABLE. TAMANO: INFANTIL.</t>
  </si>
  <si>
    <t>2797</t>
  </si>
  <si>
    <t>VALVULAS PARA DERIVACION DE LIQUIDO CEFALORRAQUIDEO, DE DIAFRAGMA, PRESION MEDIA DE 80 A 120 MM DE H2O, CATETER CEFALICO O VENTRICULAR DE 15 CM MINIMO DE LONGITUD Y CATETER PERITONEAL DE 85 CM MINIMO DE LONGITUD. INCLUYE: ADITAMENTOS PARA SU COLOCACION. ESTERIL Y DESECHABLE. TAMANO: INFANTIL.</t>
  </si>
  <si>
    <t>2805</t>
  </si>
  <si>
    <t>VALVULAS PARA DERIVACION DE LIQUIDO CEFALORRAQUIDEO, DE DIAFRAGMA, PRESION ALTA DE 120 A 170 MM DE H2O, CATETER CEFALICO O VENTRICULAR DE 15 CM MINIMO DE LONGITUD Y CATETER PERITONEAL DE 85 CM MINIMO DE LONGITUD. INCLUYE: ADITAMENTOS PARA SU COLOCACION. ESTERIL Y DESECHABLE. TAMANO: INFANTIL.</t>
  </si>
  <si>
    <t>VALVULAS PARA DERIVACION DE LIQUIDO CEFALORRAQUIDEO, CON REGULACION POR FLUJO, CATETER CEFALICO O VENTRICULAR DE 15 CM MINIMO DE LONGITUD Y CATETER PERITONEAL DE 85 CM MINIMO DE LONGITUD. INCLUYE: ADITAMENTOS PARA SU COLOCACION ESTERIL Y DESECHABLE.</t>
  </si>
  <si>
    <t>5857</t>
  </si>
  <si>
    <t>PROTESIS VALVULAR CARDIACA MECANICA, AORTICA BIVALVA, DE CARBON PIROLITA CAL. 16 O 17.</t>
  </si>
  <si>
    <t>5865</t>
  </si>
  <si>
    <t>PROTESIS VALVULAR CARDIACA MECANICA, AORTICA BIVALVA, DE CARBON PIROLITA CAL. 18 O 19.</t>
  </si>
  <si>
    <t>5873</t>
  </si>
  <si>
    <t>PROTESIS VALVULAR CARDIACA MECANICA, AORTICA BIVALVA, DE CARBON PIROLITA CAL 21.</t>
  </si>
  <si>
    <t>5881</t>
  </si>
  <si>
    <t>PROTESIS VALVULAR CARDIACA MECANICA, AORTICA BIVALVA, DE CARBON PIROLITA CAL 23.</t>
  </si>
  <si>
    <t>5899</t>
  </si>
  <si>
    <t>PROTESIS VALVULAR CARDIACA MECANICA, AORTICA BIVALVA, DE CARBON PIROLITA CAL 25.</t>
  </si>
  <si>
    <t>5907</t>
  </si>
  <si>
    <t>PROTESIS VALVULAR CARDIACA MECANICA, AORTICA BIVALVA, DE CARBON PIROLITA CAL 27.</t>
  </si>
  <si>
    <t>5915</t>
  </si>
  <si>
    <t>PROTESIS VALVULAR CARDIACA MECANICA, AORTICA BIVALVA, DE CARBON PIROLITA CAL 29.</t>
  </si>
  <si>
    <t>5931</t>
  </si>
  <si>
    <t>PROTESIS VALVULAR CARDIACA MECANICA, MITRAL BIVALVA, DE CARBON PIROLITA CAL 16 O 17.</t>
  </si>
  <si>
    <t>5972</t>
  </si>
  <si>
    <t>PROTESIS VALVULAR CARDIACA MECANICA, MITRAL BIVALVA, DE CARBON PIROLITA CAL 25.</t>
  </si>
  <si>
    <t>5980</t>
  </si>
  <si>
    <t>PROTESIS VALVULAR CARDIACA MECANICA, MITRAL BIVALVA, DE CARBON PIROLITA CAL 27.</t>
  </si>
  <si>
    <t>5998</t>
  </si>
  <si>
    <t>PROTESIS VALVULAR CARDIACA MECANICA, MITRAL BIVALVA, DE CARBON PIROLITA CAL 29.</t>
  </si>
  <si>
    <t>6004</t>
  </si>
  <si>
    <t>PROTESIS VALVULAR CARDIACA MECANICA, MITRAL BIVALVA, DE CARBON PIROLITA CAL 31.</t>
  </si>
  <si>
    <t>PROTESIS VALVULAR CARDIACA MECANICA, MITRAL BIVALVA, DE CARBON PIROLITA CAL 33.</t>
  </si>
  <si>
    <t>6301</t>
  </si>
  <si>
    <t>PROTESIS VALVULAR CARDIACA. VALVULAS AORTICAS BIOLOGICAS BIOPROTESIS VALVULAR CARDIACA AORTICA, DE BOVINO O PORCINO, CALIBRE 19.</t>
  </si>
  <si>
    <t>6319</t>
  </si>
  <si>
    <t>PROTESIS VALVULAR CARDIACA. VALVULAS AORTICAS BIOLOGICAS BIOPROTESIS VALVULAR CARDIACA AORTICA, DE BOVINO O PORCINO, CALIBRE 21.</t>
  </si>
  <si>
    <t>6327</t>
  </si>
  <si>
    <t>PROTESIS VALVULAR CARDIACA. VALVULAS AORTICAS BIOLOGICAS BIOPROTESIS VALVULAR CARDIACA AORTICA, DE BOVINO O PORCINO, CALIBRE 23.</t>
  </si>
  <si>
    <t>6335</t>
  </si>
  <si>
    <t>PROTESIS VALVULAR CARDIACA. VALVULAS AORTICAS BIOLOGICAS BIOPROTESIS VALVULAR CARDIACA AORTICA, DE BOVINO O PORCINO, CALIBRE 25.</t>
  </si>
  <si>
    <t>6343</t>
  </si>
  <si>
    <t>PROTESIS VALVULAR CARDIACA. VALVULAS AORTICAS BIOLOGICAS BIOPROTESIS VALVULAR CARDIACA AORTICA, DE BOVINO O PORCINO, CALIBRE 27.</t>
  </si>
  <si>
    <t>6350</t>
  </si>
  <si>
    <t>PROTESIS VALVULAR CARDIACA. VALVULAS MITRALES BIOLOGICAS. BIOPROTESIS VALVULAR CARDIACA MITRAL, DE BOVINO O PORCINO CALIBRE 25.</t>
  </si>
  <si>
    <t>6368</t>
  </si>
  <si>
    <t>PROTESIS VALVULAR CARDIACA. VALVULAS MITRALES BIOLOGICAS. BIOPROTESIS VALVULAR CARDIACA MITRAL, DE BOVINO O PORCINO CALIBRE 27.</t>
  </si>
  <si>
    <t>6376</t>
  </si>
  <si>
    <t>PROTESIS VALVULAR CARDIACA. VALVULAS MITRALES BIOLOGICAS. BIOPROTESIS VALVULAR CARDIACA MITRAL, DE BOVINO O PORCINO CALIBRE 29.</t>
  </si>
  <si>
    <t>6384</t>
  </si>
  <si>
    <t>PROTESIS VALVULAR CARDIACA. VALVULAS MITRALES BIOLOGICAS. BIOPROTESIS VALVULAR CARDIACA MITRAL, DE BOVINO O PORCINO CALIBRE 31.</t>
  </si>
  <si>
    <t>6392</t>
  </si>
  <si>
    <t>PROTESIS VALVULAR CARDIACA. VALVULAS MITRALES BIOLOGICAS. BIOPROTESIS VALVULAR CARDIACA MITRAL, DE BOVINO O PORCINO CALIBRE 33.</t>
  </si>
  <si>
    <t>6426</t>
  </si>
  <si>
    <t>VALVULAS PARA GLAUCOMA, DE ELASTOMERO DE SILICON. ESTERIL. ESPESOR 13 MM. LONGITUD 15 MM. SUPERFICIE 184 MM CUADRADOS.</t>
  </si>
  <si>
    <t>6434</t>
  </si>
  <si>
    <t>VALVULAS, DE ELASTOMERO DE SILICON, PARA GLAUCOMA, ESTERIL. ESPESOR 9,6 MM. LONGITUD 10 MM. SUPERFICIE 96 MM CUADRADOS.</t>
  </si>
  <si>
    <t>6657</t>
  </si>
  <si>
    <t>VALVULAS. PARA DERIVACION DE LIQUIDO CEFALORRAQUIDEO, DE RESORTE, PRESION BAJA DE 40 A 80 MM DE H2O, CATETER CEFALICO O VENTRICULAR DE 15 CM MINIMO DE LONGITUD Y CATETER PERITONEAL DE 85 CM MINIMO DE LONGITUD. INCLUYE: ADITAMENTOS PARA SU COLOCACION. ESTERIL Y DESECHABLE. TAMANO: NEONATAL.</t>
  </si>
  <si>
    <t>6665</t>
  </si>
  <si>
    <t>VALVULAS. PARA DERIVACION DE LIQUIDO CEFALORRAQUIDEO, DE RESORTE, PRESION MEDIA DE 80 A 120 MM DE H2O, CATETER CEFALICO O VENTRICULAR DE 15 CM MINIMO DE LONGITUD Y CATETER PERITONEAL DE 85 CM MINIMO DE LONGITUD. INCLUYE: ADITAMENTOS PARA SU COLOCACION. ESTERIL Y DESECHABLE. TAMANO: NEONATAL.</t>
  </si>
  <si>
    <t>6681</t>
  </si>
  <si>
    <t>VALVULAS. PARA DERIVACION DE LIQUIDO CEFALORRAQUIDEO, DE DIAFRAGMA, PRESION BAJA DE 40 A 80 MM DE H2O, CATETER CEFALICO O VENTRICULAR DE 15 CM MINIMO DE LONGITUD Y CATETER PERITONEAL DE 85 CM MINIMO DE LONGITUD. INCLUYE: ADITAMENTOS PARA SU COLOCACION. ESTERIL Y DESECHABLE. TAMANO: NEONATAL.</t>
  </si>
  <si>
    <t>6699</t>
  </si>
  <si>
    <t>VALVULAS. PARA DERIVACION DE LIQUIDO CEFALORRAQUIDEO, DE DIAFRAGMA, PRESION MEDIA DE 80 A 120 MM DE H2O, CATETER CEFALICO O VENTRICULAR DE 15 CM MINIMO DE LONGITUD Y CATETER PERITONEAL DE 85 CM MINIMO DE LONGITUD. INCLUYE: ADITAMENTOS PARA SU COLOCACION. ESTERIL Y DESECHABLE. TAMANO: NEONATAL.</t>
  </si>
  <si>
    <t>6707</t>
  </si>
  <si>
    <t>VALVULAS. PARA DERIVACION DE LIQUIDO CEFALORRAQUIDEO, DE PRESION PROGRAMABLE, CON CATETER CEFALICO O VENTRICULAR DE 15 CM MINIMO DE LONGITUD Y CATETER PERITONEAL DE 85 CM MINIMO DE LONGITUD. INCLUYE: ADITAMENTOS PARA SU COLOCACION. ESTERIL Y DESECHABLE.</t>
  </si>
  <si>
    <t>939</t>
  </si>
  <si>
    <t>VASELINAS LIQUIDAS.</t>
  </si>
  <si>
    <t>0142</t>
  </si>
  <si>
    <t>953</t>
  </si>
  <si>
    <t>0092</t>
  </si>
  <si>
    <t>VENDA ELASTICA ADHESIVA. DE ALGODON Y FIBRA SINTETICA, CON ADHESIVO EN UNA DE SUS CARAS LONGITUD 2.7 M ANCHO 10.0 CM.</t>
  </si>
  <si>
    <t>VENDA ELASTICA ADHESIVA. DE ALGODON Y FIBRA SINTETICA, CON ADHESIVO EN UNA DE SUS CARAS LONGITUD 2.7 M ANCHO 7.5 CM.</t>
  </si>
  <si>
    <t>0209</t>
  </si>
  <si>
    <t>VENDAS DE GASA DE ALGODON LONGITUD 2.7 M ANCHO 5 CM.</t>
  </si>
  <si>
    <t>0266</t>
  </si>
  <si>
    <t>VENDA DE GOMA (SMARCH) DE HULE NATURAL, GRADO MEDICO. LONGITUD 2.7 M ANCHO 6 CM.</t>
  </si>
  <si>
    <t>0282</t>
  </si>
  <si>
    <t>VENDA DE GOMA (SMARCH). DE HULE NATURAL, GRADO MEDICO. LONGITUD: 2.7 M. ANCHO: 8 CM. PIEZA.</t>
  </si>
  <si>
    <t>VENDAS ENYESADAS, DE GASA DE ALGODON, RECUBIERTA DE UNA CAPA UNIFORME DE YESO GRADO MEDICO. LONGITUD 2.75 M. ANCHO 5 CM.</t>
  </si>
  <si>
    <t>0555</t>
  </si>
  <si>
    <t>VENDAS ENYESADAS, DE GASA DE ALGODON, RECUBIERT ADE UNA CAPA UNIFORME DE YESO GRADO MEDICO. LONGITUD. 2.75 M ANCHO.10 CM</t>
  </si>
  <si>
    <t>0571</t>
  </si>
  <si>
    <t>VENDAS ENYESADAS, DE GASA DE ALGODON, RECUBIERTA DE UNA CAPA UNIFORME DE YESO GRADO MEDICO. LONGITUD 2.75 M. ANCHO 15 CM.</t>
  </si>
  <si>
    <t>VENDAS ENYESADAS, DE GASA DE ALGODON, RECUBIERTA DE UNA CAPA UNIFORME DE YESO GRADO MEDICO. LONGITUD 2.75 M ANCHO 20 CM.</t>
  </si>
  <si>
    <t>0746</t>
  </si>
  <si>
    <t>VENDA DE MALLA ELASTICA. FORMA TUBULAR LONGITUD 100 M. NUMERO 1</t>
  </si>
  <si>
    <t>0753</t>
  </si>
  <si>
    <t>VENDA DE MALLA ELASTICA FORMA TUBULAR LONGITUD 100 M. NUMERO 2</t>
  </si>
  <si>
    <t>0761</t>
  </si>
  <si>
    <t>VENDA DE MALLA ELASTICA FORMA TUBULAR. LONGITUD 100 M. NUMERO 3.</t>
  </si>
  <si>
    <t>0779</t>
  </si>
  <si>
    <t>VENDA DE MALLA ELASTICA FORMA TUBULAR LONGITUD 100 M. NUMERO 4.</t>
  </si>
  <si>
    <t>BTE</t>
  </si>
  <si>
    <t>0787</t>
  </si>
  <si>
    <t>VENDA DE MALLA ELASTICA FORMA TUBULAR LONGITUD 100 M. NUMERO 5.</t>
  </si>
  <si>
    <t>0795</t>
  </si>
  <si>
    <t>VENDA DE MALLA ELASTICA FORMA TUBULAR LONGITUD 100 M. NUMERO 6.</t>
  </si>
  <si>
    <t>0936</t>
  </si>
  <si>
    <t>GUATAS TUBULAR DE ALGODON, STOKINETE Y DIMENSIONES INTERMEDIAS ENTRE LAS ESPECIFICADAS. LONGITUD. 22.81 M ANCHO. 20.3 CM</t>
  </si>
  <si>
    <t>0969</t>
  </si>
  <si>
    <t>GUATAS TUBULAR DE ALGODON, STOKINETE Y DIMENSIONES INTERMEDIAS ENTRE LAS ESPECIFICADAS. LONGITUD. 22.81 M ANCHO. 7.5 CM</t>
  </si>
  <si>
    <t>1603</t>
  </si>
  <si>
    <t>VENDAS DE GASA DE ALGODON. LONGITUD. 2.7 M ANCHO. 10 CM.</t>
  </si>
  <si>
    <t>2825</t>
  </si>
  <si>
    <t>VENDAS ELASTICA DE TEJIDO PLANO, DE ALGODON CON FIBRAS SINTETICAS LONGITUD 5 M ANCHO 30 CM.</t>
  </si>
  <si>
    <t>VENDAS ELASTICAS DE TEJIDO PLANO; DE ALGODON CON FIBRAS SINTETICAS LONGITUD 5 M ANCHO 5 CM.</t>
  </si>
  <si>
    <t>2866</t>
  </si>
  <si>
    <t>VENDAS ELASTICAS DE TEJIDO PLANO; DE ALGODON CON FIBRAS SINTETICAS LONGITUD 5 M ANCHO 10 CM.</t>
  </si>
  <si>
    <t>2874</t>
  </si>
  <si>
    <t>VENDAS ELASTICAS DE TEJIDO PLANO; DE ALGODON CON FIBRAS SINTETICAS LONGITUD 5 M ANCHO 15 CM.</t>
  </si>
  <si>
    <t>3195</t>
  </si>
  <si>
    <t>GUATAS TUBULAR DE ALGODON, STOKINETE Y DIMENSIONES INTERMEDIAS ENTRE LAS ESPECIFICADAS. LONGITUD. 22.81 M ANCHO. 15.0 CM</t>
  </si>
  <si>
    <t>3252</t>
  </si>
  <si>
    <t>VENDA INMOVILIZADORA DE FIBRA DE VIDRIO, CON RECUBRIMIENTO AHULADO EN TODAS SUS FIBRAS, IMPREGNADA DE RESINA DE POLIURETANO, QUE AL CONTACTO CON EL AGUA PROVOCA UNA REACCION QUIMICADE FRAGUADO, CON GUANTE DE HULE, LONGITUD3.65 M ANCHO 5 CM.</t>
  </si>
  <si>
    <t>3260</t>
  </si>
  <si>
    <t>VENDA INMOVILIZADORA DE FIBRA DE VIDRIO, CON RECUBRIMIENTO AHULADO EN TODAS SUS FIBRAS, IMPREGNADA DE RESINA DE POLIURETANO, QUE AL CONTACTO CON EL AGUA PROVOCA UNA REACCION QUIMICA DE FRAGUADO, CON GUANTE DE HULE, LONGITUD 3.65 M	 ANCHO 7.6 CM</t>
  </si>
  <si>
    <t>3278</t>
  </si>
  <si>
    <t>VENDA INMOVILIZADORA DE FIBRA DE VIDRIO, CON RECUBRIMIENTO AHULADO EN TODAS SUS FIBRAS, IMPREGNADA DE RESINA DE POLIURETANO, QUE AL CONTACTO CON EL AGUA PROVOCA UNA REACCION QUIMICA DE FRAGUADO, CON GUANTE DE HULE, LONGITUD3.65 M	 ANCHO. 10.0 CM</t>
  </si>
  <si>
    <t>3286</t>
  </si>
  <si>
    <t>VENDA INMOVILIZADORA DE FIBRA DE VIDRIO, CON RECUBRIMIENTO AHULADO EN TODAS SUS FIBRAS, IMPREGNADA DE RESINA DE POLIURETANO, QUE AL CONTACTO CON EL AGUA PROVOCA UNA REACCION QUIMICA DE FRAGUADO, CON GUANTE DE HULE, LONGITUD 3.65 M ANCHO 12.7 CM.</t>
  </si>
  <si>
    <t>070</t>
  </si>
  <si>
    <t>SOLUCION PARA REVELADO Y FI-JADO. PARA PROCESADORA AUTO-MATICA. FIJADOR CONCENT RADOPARA PREPARAR 76 LITROS ( LAMARCA DE ESTE PRODUCTO DEBESER LA MISMA DE LA CLAVE070 817 0543).</t>
  </si>
  <si>
    <t>575</t>
  </si>
  <si>
    <t>MEDIOS DE CONTRASTE IONICOS DE BAJA OSMOLALIDAD PARA ESTUDIOS CARDIOLOGICOS. IOXAGLATO DE MEGLUMINA Y SODIO 320 MGL/ML.</t>
  </si>
  <si>
    <t>580</t>
  </si>
  <si>
    <t>0134</t>
  </si>
  <si>
    <t>MEDIOS DE CONTRASTE. HIDROSOLUBLES IONICOS DE ALTA OSMOLALIDAD PARA ESTUDIOS GENERALES. MEDIOS DE CONTRASTE HIDROSOLUBLES IONICOS EN CONCENTRACION DE 280 A 300 MG/ML: IODOTALAMATO DE MEGLUMINA; IODAMIDA MEGLUMINICA; IOXITALAMATO DE MEGLUMINA; AMIDOTRIZOATO DE MEGLUMINA (SE RECOMIENDA PARA USO EXTRAVASCULAR). FRASCO CON 50 ML.</t>
  </si>
  <si>
    <t>MEDIOS DE CONTRASTE. HIDROSOLUBLES IONICOS EN CONCENTRACION DE 280 A 300 MG/ML: IODOTALAMATO DE MEGLUMINA; IODAMIDA MEGLUMINICA; IOXITALAMATO DE MEGLUMINA; AMIDOTRIZOATO DE MEGLUMINA (SE RECOMIENDA PARA USO EXTRAVASCULAR). FRASCO CON 150 ML.</t>
  </si>
  <si>
    <t>581</t>
  </si>
  <si>
    <t>MEDIOS DE CONTRASTE RADIOLOGICOS HIDROSOLUBLES NO IONICOS EN CONCENTRACION DE 300 A 320 MG. YODO/ML IOVERSOL, IOPAMIDOL, IOHEXOL, IOPROMIDA, IOBITRIDOL. FRASCO CON 20 ML.</t>
  </si>
  <si>
    <t>MEDIOS DE CONTRASTE HIDROSOLUBLES NO IONICOS. EN CONCENTRACION DE 300 A 320 MG I/ML IOVERSOL, IOPAMIDOL, IOHEXOL, IOPROMIDA, IOBITRIDOL, IODIXANOL. FRASCO CON 50 ML.</t>
  </si>
  <si>
    <t>MEDIOS DE CONTRASTE HIDROSOLUBLES NO IONICOS EN CONCENTRACION DE 300 A 320 MG I/ML IOVERSOL, IOPAMIDOL, IOHEXOL, IOPROMIDA, IOBITRIDOL, IODIXANOL. FRASCO CON 100 ML.</t>
  </si>
  <si>
    <t>MEDIOS DE CONTRASTE HIDROSOLUBLES NO IONICOS EN CONCENTRACION DE 300 MG/ML IOVERSOL, IOPAMIDOL, IOHEXOL, IOPROMIDA, IOBITRIDOL ENVASE CON 200 ML. *INCLUYE SISTEMA DE TRANSFERENCIA CON VALVULA ANTIRREFLUJO, FAJILLA Y ASA DE SUSPENSION.</t>
  </si>
  <si>
    <t>MEDIOS DE CONTRASTE HIDROSOLUBLES NO IONICOS EN CONCENTRACION DE 300 MG/ML IOVERSOL, IOPAMIDOL, IOHEXOL, IOPROMIDA, IOBITRIDOL ENVASE CON 500 ML. *INCLUYE SISTEMA DE TRANSFERENCIA CON VALVULA ANTIRREFLUJO, FAJILLA Y ASA DE SUSPENSION.</t>
  </si>
  <si>
    <t>MEDIOS DE CONTRASTE RADIOLOGICOS HIDROSOLUBLES NO IONICOS EN CONCENTRACION DE 350 A 370 MG YODO/ML. IOVERSOL, IOPAMIDOL, IOHEXOL, IOPROMIDA, IOBITRIDOL. FRASCO CON 50 ML.</t>
  </si>
  <si>
    <t>MEDIOS DE CONTRASTE RADIOLOGICOS HIDROSOLUBLES NO IONICOS EN CONCENTRACION DE 350 A 370 MG YODO/ML. IOVERSOL, IOPAMIDOL, IOHEXOL, IOPROMIDA, IOBITRIDOL. FRASCO CON 100 ML.</t>
  </si>
  <si>
    <t>MEDIOS DE CONTRASTE HIDROSOLUBLES NO IONICOS EN CONCENTRACION DE 240 A 270 MG I/ML. IOVERSOL, IOPAMIDOL, IOHEXOL, IOPROMIDA, IOBITRIDOL, IODIXANOL. FRASCO CON 50 ML.</t>
  </si>
  <si>
    <t>MEDIOS DE CONTRASTE HIDROSOLUBLES NO IONICOS EN CONCENTRACION DE 240 A 250 MG/ML IOVERSOL, IOPAMIDOL, IOHEXOL, IOPROMIDA, IOBITRIDOL ENVASE CON 200 ML. *INCLUYE SISTEMA DE TRANSFERENCIA CON VALVULA ANTIRREFLUJO, FAJILLA Y ASA DE SUSPENSION.</t>
  </si>
  <si>
    <t>MEDIOS DE CONTRASTE HIDROSOLUBLES NO IONICOS EN CONCENTRACION DE 350 A 370 MG/ML IOVERSOL, IOPAMIDOL, IOHEXOL, IOPROMIDA, IOBITRIDOL ENVASE CON 500 ML. *INCLUYE SISTEMA DE TRANSFERENCIA CON VALVULA ANTIRREFLUJO, FAJILLA Y ASA DE SUSPENSION.</t>
  </si>
  <si>
    <t>590</t>
  </si>
  <si>
    <t>MEDIOS DE CONTRASTE GRUPO 8 DE APLICACION POR VIA BUCAL O RECTAL INDICACION: ESTUDIOS DE TUBO DIGESTIVO. SULFATO DE BARIO DE ALTA DENSIDAD, POLVO. PARA ESTUDIOS DE DOBLE CONTRASTE (VIA BUCAL). VASO DE PLASTICO DESECHABLE CON TAPA DE CIERRE HERMETICO CON 340 G.</t>
  </si>
  <si>
    <t>VSO</t>
  </si>
  <si>
    <t>MEDIOS DE CONTRASTE GRUPO 8 DE APLICACION POR VIA BUCAL O RECTAL INDICACION: ESTUDIOS DE TUBO DIGESTIVO. SULFATO DE BARIO. DE ALTA DENSIDAD POLVO. PARA ESTUDIOS DOBLE CONTRASTE. BOTE CON 5 KG.</t>
  </si>
  <si>
    <t>MEDIOS DE CONTRASTE GRUPO 8 DE APLICACION POR VIA BUCAL O RECTAL INDICACION: ESTUDIOS DE TUBO DIGESTIVO. SULFATO DE BARIO. POLVO, EN BOLSA DESECHABLE CON ACOTACIONES PARA 2 L CON VALVULA DESPLAZABLE, REGULADOR DE PLASTICO TIPO PINZA Y CANULA RECTAL DE RETENCION CON GLOBO INFLABLE. BOLSA CON 454 G.</t>
  </si>
  <si>
    <t>591</t>
  </si>
  <si>
    <t>MEDIOS DE CONTRASTE GRUPO 8 DE APLICACION POR VIA BUCAL O RECTAL INDICACION: ESTUDIOS DE TUBO DIGESTIVO. SULFATO DE BARIO GRANULADO EFERVESCENTE BICARBONATO DE SODIO 0.460 G, ACIDO TARTARICO 0.420 G, SIMETICONA CBP 1 G. FRASCO AMPULA O AMPOLLETA CON 3 G.</t>
  </si>
  <si>
    <t>MEDIOS DE CONTRASTE. GRUPO 13: MATERIALES PARA ESTUDIOS DE RADIOLOGIA E IMAGEN. GEL CONDUCTOR. AGENTE ACUOSO PARA ULTRASONIDO Y PROCEDIMIENTOS ELECTROMEDICOS A BASE DE PROPANODIOL, TRIETANOLAMINA USP Y AGUA PURIFICADA.</t>
  </si>
  <si>
    <t>592</t>
  </si>
  <si>
    <t>MEDIOS DE CONTRASTE PARA RESONANCIA MAGNETICA. GADOLINEO 0.5 MMOL/ML GADOPENTETATO DE DIMEGLUMINA, GADOTERATO DE MEGLUMINA, GADODIAMIDA, GADOVERSETAMIDA FRASCO CON 15 ML.</t>
  </si>
  <si>
    <t>MEDIO DE CONTRASTE PARA RESONANCIA MAGNETICA. QUELATOS DE GADOLINEO 1 MMOL/ML. FRASCO CON 15 ML.</t>
  </si>
  <si>
    <t>707</t>
  </si>
  <si>
    <t>PELICULA ORTOCROMATICA SENSIBLE AL VERDE PARA RADIOLOGIA GENERAL DE: 20.3 X 25.4 CM. CAJA CON 100 PELICULAS.</t>
  </si>
  <si>
    <t>PELICULA RADIOGRAFICA SENSIBLE AL AZUL DE: 25.4 X 30.4CM (10 X 12 PULGADAS) CAJACON 100 PELICULAS.</t>
  </si>
  <si>
    <t>PELICULA ORTOCROMATICA SENSIBLE AL VERDE PARA RADIOLOGIA GENERAL DE: 24 X 30 CM. CAJA CON 100 PELICULAS.</t>
  </si>
  <si>
    <t>PELICULA RADIOGRAFICA SENSIBLE AL AZUL DE: 27.9 X 35.6 CM. (11 X 14 PULGADAS) CAJA CON 100 PELICULAS.</t>
  </si>
  <si>
    <t>0116</t>
  </si>
  <si>
    <t>PELICULA ORTOCROMATICA SENSIBLE AL VERDE PARA RADIOLOGIA GENERAL DE: 30 X 35 CM CAJA CON 100 PELICULAS.</t>
  </si>
  <si>
    <t>PELICULA ORTOCROMATICA SENSIBLE AL VERDE PARA RADIOLOGIA GENERAL DE: 35.6 X 35.6 CM. CAJA CON 100 PELICULAS.</t>
  </si>
  <si>
    <t>0140</t>
  </si>
  <si>
    <t>PELICULA ORTOCROMATICA SENSIBLE AL VERDE PARA RADIOLOGIA GENERAL DE: 35.6 X 43.2 CM. CAJA CON 100 PELICULAS.</t>
  </si>
  <si>
    <t>0157</t>
  </si>
  <si>
    <t>PELICULA RADIOGRAFICA SENSIBLE AL AZUL DE: 35.6 X 35.6 CM. (14 X 14 PULGADAS) CAJA CON 100 PELICULAS.</t>
  </si>
  <si>
    <t>0173</t>
  </si>
  <si>
    <t>PELICULA ORTOCROMATICA SENSIBLE AL VERDE PARA MASTOGRAFIA DE: 18 X 24 CM. CAJA CON 100 PELICULAS.</t>
  </si>
  <si>
    <t>0199</t>
  </si>
  <si>
    <t>PELICULA ORTOCROMATICA SENSIBLE AL VERDE PARA TOMOGRAFIAPANORAMICA DENTAL DE: 15 X30 CM CAJA CON 50 PELICULAS.</t>
  </si>
  <si>
    <t>PELICULA RADIOGRAFICA SENSIBLE AL AZUL DE: 35.6 X 43.2 CM. (14 X 17 PULGADAS) CAJA CON 100 PELICULAS.</t>
  </si>
  <si>
    <t>0355</t>
  </si>
  <si>
    <t>PELICULA RADIOGRAFICA SENSIBLE AL AZUL DE: 20.3 X 25.4CM (8 X 10 PULGADAS) CAJACON 100 PELICULAS.</t>
  </si>
  <si>
    <t>PELICULA ORTOCROMATICA SENSIBLE AL VERDE PARA MASTOGRAFIA DE: 20.3 X 25.4 CM CAJACON 100 PELICULAS.</t>
  </si>
  <si>
    <t>PELICULA RADIOGRAFICA, DENTAL ADULTO, MEDIDAS: EN UN RANGO DE 3 A 3.5 CM POR 4 A 4.5 CM. CAJA CON 150 PELICULAS.</t>
  </si>
  <si>
    <t>150</t>
  </si>
  <si>
    <t>PEL</t>
  </si>
  <si>
    <t>PELICULA RADIOGRAFICA SENSIBLE AL AZUL DENTAL OCLUSAL DE: 5.7 X 7.6 CM. CAJA CON 25 PELICULAS.</t>
  </si>
  <si>
    <t>0587</t>
  </si>
  <si>
    <t>PELICULA RADIOGRAFICA SENSIBLE AL AZUL DENTAL INFANTILSENCILLA PERIAPICAL DE: 2.2X 3.5 CM CAJA CON 100 PELICULAS.</t>
  </si>
  <si>
    <t>817</t>
  </si>
  <si>
    <t>SOLUCION PARA REVELADO. PARASISTEMA MANUAL. REVELADORCONCENTRADO PARA PREPARA R 19LITROS. (LA MARCA DE ESTEPRODUCTO DEBE SER LA MISMADE LA CLAVE 070 426 0017).</t>
  </si>
  <si>
    <t>SOLUCION PARA REVELADO Y FIJADO PARA PROCESADORA AUTOMATICA. REVELADOR CONCENTRADO PARA PREPARAR 76 LITROS (LA MARCA DE ESTE PRODUCTO DEBE SER LA MISMA DE LA CLAVE 070.426.0025).</t>
  </si>
  <si>
    <t>080</t>
  </si>
  <si>
    <t>002</t>
  </si>
  <si>
    <t>ABRASIVO GRUESO, PARA CUCHI-LLAS DE MICROTOMO ( PARA USOEXCLUSIVO DE LABORATORIO DEANATOMIA PATOLOGICA ).</t>
  </si>
  <si>
    <t>ACEITE LUBRICANTE PARA CRIOSTATO TA.</t>
  </si>
  <si>
    <t>018</t>
  </si>
  <si>
    <t>FIJADOR HIDROSOLUBLE PARA CITOLOGIA EXFOLIATIVA, EN AEROSOL. ENVASE CON 250 G. TA.</t>
  </si>
  <si>
    <t>025</t>
  </si>
  <si>
    <t>AGUJA PARA TOMA Y RECOLECC -ION DE SANGRE PARA LA TOMA -SENCILLA Y/O MULTIPLE, E STE-RIL, DESECHABLE, DE: 21G X 38 MM.</t>
  </si>
  <si>
    <t>AGUJA PARA TOMA Y RECOLEC---CION DE SANGRE PARA LA TOMASENCILLA Y/O MULTIPLE, E STE-RIL, DESECHABLE, DE: 22 G X38 MM.</t>
  </si>
  <si>
    <t>0136</t>
  </si>
  <si>
    <t>ADAPTADOR PARA AGUJAS TOMA -MULTIPLE.</t>
  </si>
  <si>
    <t>ANTICUERPO MONOCLONAL CD 43-(MT-1) RTC.</t>
  </si>
  <si>
    <t>ANTICUERPO MONOCLONAL CD 45 RA (MT-2) RTC.</t>
  </si>
  <si>
    <t>MB - 1 (AC PRIMARIO) RTC.</t>
  </si>
  <si>
    <t>0072</t>
  </si>
  <si>
    <t>ANTICUERPO MONOCLONAL ANTICADENA PESADA A RTC.</t>
  </si>
  <si>
    <t>ANTICUERPO MONOCLONAL CD 45RO PAN T UCH L 1 RTC.</t>
  </si>
  <si>
    <t>0163</t>
  </si>
  <si>
    <t>CELULAS T SUPRESORAS (CITOTOXICAS) AC PRIMARIO (CD 8) RTC.</t>
  </si>
  <si>
    <t>ANTICUERPO CONTRA RECEPTORES DE ESTROGENOS. PARA MINIMO 20 PRUEBAS. RTC.</t>
  </si>
  <si>
    <t>FOSFATASA ACIDA PROSTATICA (AC PRIMARIO) RTC.</t>
  </si>
  <si>
    <t>ALFA-FETO-PROTEINA (AC PRIMARIO) RTC.</t>
  </si>
  <si>
    <t>GONADOTROFINA CORIONICA (ACPRIMARIO) RTC.</t>
  </si>
  <si>
    <t>ALFA-1-ANTITIMOSINA (AC PRIMARIO) RTC.</t>
  </si>
  <si>
    <t>VIMENTINA (AC PRIMARIO) RTC.</t>
  </si>
  <si>
    <t>MIOGLOBINA (AC PRIMARIO) RTC.</t>
  </si>
  <si>
    <t>ANTIGENO DE MUSCULO LISO (AC PRIMARIO) RTC.</t>
  </si>
  <si>
    <t>PROTEINA BASICA DE MIELINA (AC PRIMARIO) RTC.</t>
  </si>
  <si>
    <t>PROTEINA GLIAL FIBRILAR (AC PRIMARIO) RTC.</t>
  </si>
  <si>
    <t>INSULINA (AC PRIMARIO) RTC.</t>
  </si>
  <si>
    <t>0338</t>
  </si>
  <si>
    <t>GLUCAGON (AC PRIMARIO) RTC.</t>
  </si>
  <si>
    <t>GASTRINA (AC PRIMARIO) RTC.</t>
  </si>
  <si>
    <t>0379</t>
  </si>
  <si>
    <t>SEROTONINA (AC PRIMARIO) RTC</t>
  </si>
  <si>
    <t>ANTICUERPOS CONTRA FACTOR VIII ANTIGENICO RTC.</t>
  </si>
  <si>
    <t>ANTICUERPOS MONOCLONALES, PARA LA PRUEBA DE AGLUTINACION DE LATEX EN LA DETERMINACION DE ROTAVIRUS CONTROLES POSITIVO, NEGATIVO Y SOLUCION AMORTIGUADORA RTC.</t>
  </si>
  <si>
    <t>1112</t>
  </si>
  <si>
    <t>ANTICUERPO MONOCLONAL CD 19-RTC.</t>
  </si>
  <si>
    <t>1120</t>
  </si>
  <si>
    <t>ANTICUERPO MONOCLONAL CD 10-RTC.</t>
  </si>
  <si>
    <t>1138</t>
  </si>
  <si>
    <t>ANTICUERPO MONOCLONAL CD 20-(PAN -B L 26 ) RTC</t>
  </si>
  <si>
    <t>1146</t>
  </si>
  <si>
    <t>ANTICUERPO MONOCLONAL CD 21-RTC</t>
  </si>
  <si>
    <t>1179</t>
  </si>
  <si>
    <t>ANTICUERPO MONOCLONAL CD 2 -RTC.</t>
  </si>
  <si>
    <t>1187</t>
  </si>
  <si>
    <t>ANTICUERPO MONOCLONAL CD 3 -RTC.</t>
  </si>
  <si>
    <t>1195</t>
  </si>
  <si>
    <t>ANTICUERPO MONOCLONAL CD 4 -(CELULAS T COOPERADORAS O INDUCTORAS) RTC.</t>
  </si>
  <si>
    <t>1203</t>
  </si>
  <si>
    <t>ANTICUERPO MONOCLONAL CD 1 -RTC</t>
  </si>
  <si>
    <t>ANTICUERPO MONOCLONAL CD 5 -RTC</t>
  </si>
  <si>
    <t>1229</t>
  </si>
  <si>
    <t>ANTICUERPO MONOCLONAL CD 25-RTC</t>
  </si>
  <si>
    <t>1237</t>
  </si>
  <si>
    <t>ANTICUERPO MONOCLONAL CD 34-RTC</t>
  </si>
  <si>
    <t>1245</t>
  </si>
  <si>
    <t>ANTICUERPO MONOCLONAL CD 30 (BER-H2) RTC.</t>
  </si>
  <si>
    <t>1294</t>
  </si>
  <si>
    <t>ANTICUERPO MONOCLONAL CD 41ARTC.</t>
  </si>
  <si>
    <t>1302</t>
  </si>
  <si>
    <t>ANTICUERPO MONOCLONAL ANTIGENO EPITELIAL DE MEMBRANA RTC</t>
  </si>
  <si>
    <t>ANTICUERPO MONOCLONAL ANTIGENO COMUN LEUCOCITARIO CD 45RB RTC.</t>
  </si>
  <si>
    <t>1328</t>
  </si>
  <si>
    <t>GLOBULOS ROJOS CON CARACTERISTICAS ANTIGENICAS CONOCIDAS PANEL A FRASCOS CON 2 A 5 ML. CADA UNO RTC.</t>
  </si>
  <si>
    <t>FOSFATASA ALCALINA PLACENTA-RIA RTC.</t>
  </si>
  <si>
    <t>1393</t>
  </si>
  <si>
    <t>SISTEMA DE PREPARACION DE LAMINILLAS PARA HIBRIDACION INSITU CAJA CON 200 LAMIN I---LLAS.</t>
  </si>
  <si>
    <t>1658</t>
  </si>
  <si>
    <t>COMPLEJO ABC AVIDINA-BIOTINAPEROXIDASA ANTI-RATON (MONO-CLONAL) RTC.</t>
  </si>
  <si>
    <t>1831</t>
  </si>
  <si>
    <t>ANTICUERPO MONOCLONAL CONTRA CELULAS RETICULARES DENDRITICAS HUMANAS PREPARADO EN RATON CD 35, FRASCO CON 1 ML. Y 2 ML. RTC.</t>
  </si>
  <si>
    <t>2524</t>
  </si>
  <si>
    <t>HEPATITIS TIPO "B". SISTEMA INMUNOENZIMATICO PARA LA DETERMINACION DE ANTICUERPOS IGM CONTRA EL ANTIGENO "CORE" DEL VIRUS DE LA HEPATITIS TIPO "B". RTC. SOLICITAR POR NUMERO DE PRUEBAS, EQUIPO PARA MINIMO 96 PRUEBAS.</t>
  </si>
  <si>
    <t>ANTICUERPO MONOCLONAL ANTI-ACTINA MUSCULAR PARA INMUNOHISTOQUIMICA EN TEJIDO FIJADO EN FORMOL O TEJIDO EN FRESCO. PARA TECNICA MANUAL O AUTOMATIZADA. EL USUARIO DETERMINARA ESTAS CARACTERISTICAS DE ACUERDO A SUS NECESIDADES. LA CLONA LA DETERMINARA EL USUARIO. PRUEBA. RTC</t>
  </si>
  <si>
    <t>ANTICUERPO MONOCLONAL ANTI MELAN-A PARA INMUNOHISTOQUIMICA EN TEJIDO FIJADO EN FORMOL O TEJIDO EN FRESCO. PARA TECNICA MANUAL O AUTOMATIZADA. EL USUARIO DETERMINARA ESTAS CARACTERISTICAS DE ACUERDO A SUS NECESIDADES. LA CLONA LA DETERMINARA EL USUARIO. PRUEBA RTC.</t>
  </si>
  <si>
    <t>ANTICUERPO MONOCLONAL ANTI-CELULAS MESOTELIALES PARA INMUNOHISTOQUIMICA EN TEJIDO FIJADO EN FORMOL O TEJIDO EN FRESCO. PARA TECNICA MANUAL O AUTOMATIZADA. EL USUARIO DETERMINARA ESTAS CARACTERISTICAS DE ACUERDO A SUS NECESIDADES. LA CLONA LA DETERMINARA EL USUARIO. PRUEBA RTC.</t>
  </si>
  <si>
    <t>2839</t>
  </si>
  <si>
    <t>ANTICUERPO MONOCLONAL ANTI CICLINA D1 PARA INMUNOHISTOQUIMICA EN TEJIDO FIJADO EN FORMOL O TEJIDO EN FRESCO. PARA TECNICA MANUAL O AUTOMATIZADA. EL USUARIO DETERMINARA ESTAS CARACTERISTICAS DE ACUERDO A SUS NECESIDADES. LA CLONA LA DETERMINARA EL USUARIO. PRUEBA RTC.</t>
  </si>
  <si>
    <t>2847</t>
  </si>
  <si>
    <t>ANTICUERPO MONOCLONAL ANTI-MYOD1 PARA INMUNOHISTOQUIMICA EN TEJIDO FIJADO EN FORMOL O TEJIDO EN FRESCO. PARA TECNICA MANUAL O AUTOMATIZADA. EL USUARIO DETERMINARA ESTAS CARACTERISTICAS DE ACUERDO A SUS NECESIDADES. LA CLONA LA DETERMINARA EL USUARIO. PRUEBA. RTC.</t>
  </si>
  <si>
    <t>2854</t>
  </si>
  <si>
    <t>ANTICUERPO MONCLONAL ANTI-CD4. PARA INMUNOHISTOQUIMICA EN TEJIDO FIJADO EN FORMOL O TEJIDO EN FRESCO. PARA TECNICA MANUAL O AUTOMATIZADA. EL USUARIO DETERMINARA ESTAS CARACTERISTICAS DE ACUERDO A SUS NECESIDADES. LA CLONA LA DETERMINARA EL USUARIO PRUEBA.RTC.</t>
  </si>
  <si>
    <t>2862</t>
  </si>
  <si>
    <t>ANTICUERPO MONOCLONAL ANTI CD 20. PARA INMUNOHISTOQUIMICA EN TEJIDO FIJADO EN FORMOL O TEJIDO EN FRESCO. PARA TECNICA MANUAL O AUTOMATIZADA. EL USUARIO DETERMINARA ESTAS CARACTERISTICAS DE ACUERDO A SUS NECESIDADES. LA CLONA LA DETERMINARA EL USUARIO. PRUEBA. RTC.</t>
  </si>
  <si>
    <t>2870</t>
  </si>
  <si>
    <t>ANTICUERPO MONOCLONAL ANTI CD23 PARA INMUNOHISTOQUIMICA EN TEJIDO FIJADO EN FORMOL O TEJIDO EN FRESCO. PARA TECNICA MANUAL O AUTOMATIZADA. EL USUARIO DETERMINARA ESTAS CARACTERISTICAS DE ACUERDO A SUS NECESIDADES. LA CLONA LA DETERMINARA EL USUARIO. PRUEBA RTC.</t>
  </si>
  <si>
    <t>2888</t>
  </si>
  <si>
    <t>ANTICUERPO MONOCLONAL ANTI-CD30. PARA INMUNOHISTOQUIMICA EN TEJIDO FIJADO EN FORMOL O TEJIDO EN FRESCO. PARA TECNICA MANUAL O AUTOMATIZADA. EL USUARIO DETERMINARA ESTAS CARACTERISTICAS DE ACUERDO A SUS NECESIDADES. LA CLONA LA DETERMINARA EL USUARIO. PRUEBA. RTC.</t>
  </si>
  <si>
    <t>2896</t>
  </si>
  <si>
    <t>ANTICUERPO MONOCLONAL ANTI-CD34. PARA INMUNOHISTOQUIMICA EN TEJIDO FIJADO EN FORMOL O TEJIDO EN FRESCO. PARA TECNICA MANUAL O AUTOMATIZADA. EL USUARIO DETERMINARA ESTAS CARACTERISTICAS DE ACUERDO A SUS NECESIDADES. LA CLONA LA DETERMINARA EL USUARIO. PRUEBA. RTC.</t>
  </si>
  <si>
    <t>2904</t>
  </si>
  <si>
    <t>ANTICUERPO MONOCLONAL ANTI CD 68 (MACROFAGOS) PARA INMUNOHISTOQUIMICA EN TEJIDO FIJADO EN FOMROL O TEJIDO EN FRESCO. PARA TECNICA MANUAL O AUTOMATIZADA. EL USUARIO DETERMINARA ESTAS CARACTERISTICAS DE ACUERDO A SUS NECESIDADES. LA CLONA LA DETERMINARA EL USUARIO. PRUEBA. RTC.</t>
  </si>
  <si>
    <t>2912</t>
  </si>
  <si>
    <t>ANTICUERPO MONOCLONAL ANTI CD79. PARA INMUNOHISTOQUIMICA EN TEJIDO FIJADO EN FORMOL O TEJIDO EN FRESCO. PARA TECNICA MANUAL O AUTOMATIZADA. EL USUARIO DETERMINARA ESTAS CARACTERISTICAS DE ACUERDO A SUS NECESIDADES. LA CLONA LA DETERMINARA EL USUARIO. PRUEBA RTC.</t>
  </si>
  <si>
    <t>2920</t>
  </si>
  <si>
    <t>ANTICUERPO MONOCLONAL ANTI CD 117 - C-KIT PARA INMUNOHISTOQUIMICA EN TEJIDO FIJADO EN FORMOL O TEJIDO EN FRESCO. PARA TECNICA MANUAL O AUTOMATIZADA. EL USUARIO DETERMINARA ESTAS CARACTERISTICAS DE ACUERDO A SUS NECESIDADES. LA CLONA LA DETERMINARA EL USUARIO. PRUEBA RTC.</t>
  </si>
  <si>
    <t>2938</t>
  </si>
  <si>
    <t>ANTICUERPO MONOCLONAL ANTI CA 125. PARA INMUNOHISTOQUIMICA EN TEJIDO FIJADO EN FORMOL O TEJIDO EN FRESCO. PARA TECNICA MANUAL O AUTOMATIZADA. EL USUARIO DETERMINARA ESTAS CARACTERISTICAS DE ACUERDO A SUS NECESIDADES. LA CLONA LA DETERMINARA EL USUARIO. PRUEBA.RTC.</t>
  </si>
  <si>
    <t>2953</t>
  </si>
  <si>
    <t>ANTICUERPO MONOCLONAL ANTI-P-53. PARA INMUNOHISTOQUIMICA EN TEJIDO FIJADO EN FORMOL O TEJIDO EN FRESCO. PARA TECNICA MANUAL O AUTOMATIZADA. EL USUARIO DETERMINARA ESTAS CARACTERISTICAS DE ACUERDO A SUS NECESIDADES. LA CLONA LA DETERMINARA EL USUARIO. PRUEBA. RTC.</t>
  </si>
  <si>
    <t>2961</t>
  </si>
  <si>
    <t>ANTICUERPO MONOCLONAL ANTI CALPONINA. PARA INMUNOHISTOQUIMICA EN TEJIDO FIJADO EN FORMOL O TEJIDO EN FRESCO. PARA TECNICA MANUAL O AUTOMATIZADA. EL USUARIO DETERMINARA ESTAS CARACTERISTICAS DE ACUERDO A SUS NECESIDADES. LA CLONA LA DETERMINARA EL USUARIO. PRUEBA. RTC.</t>
  </si>
  <si>
    <t>2979</t>
  </si>
  <si>
    <t>ANTICUERPO MONOCLONAL ANTI CITOMEGALOVIRUS PARA INMUNOHISTOQUIMICA EN TEJIDO FIJADO EN FORMOL O TEJIDO EN FRESCO. PARA TECNICA MANUAL O AUTOMATIZADA. EL USUARIO DETERMINARA ESTAS CARACTERISTICAS DE ACUERDO A SUS NECESIDADES. LA CLONA LA DETERMINARA EL USUARIO. PRUEBA. RTC.</t>
  </si>
  <si>
    <t>2987</t>
  </si>
  <si>
    <t>ANTICUERPO MONOCLONAL ANTI CITOQUERATINA 7 PARA INMUNOHISTOQUIMICA EN TEJIDO FIJADO EN FORMOL O TEJIDO EN FRESCO. PARA TECNICA MANUAL O AUTOMATIZADA. EL USUARIO DETERMINARA ESTAS CARACTERISTICAS DE ACUERDO A SUS NECESIDADES. LA CLONA LA DETERMINARA EL USUARIO. PRUEBA RTC.</t>
  </si>
  <si>
    <t>2995</t>
  </si>
  <si>
    <t>ANTICUERPO MONOCLONAL ANTI CITOQUERATINA 20 PARA INMUNOHISTOQUIMICA EN TEJIDO FIJADO EN FORMOL O TEJIDO EN FRESCO. PARA TECNICA MANUAL O AUTOMATIZADA. EL USUARIO DETERMINARA ESTAS CARACTERISTICAS DE ACUERDO A SUS NECESIDADES. LA CLONA LA DETERMINARA EL USUARIO. PRUEBA. RTC.</t>
  </si>
  <si>
    <t>3001</t>
  </si>
  <si>
    <t>ANTICUERPO MONOCLONAL ANTI ANTIGENO COLAGENA IV PARA INMUNOHISTOQUIMICA EN TEJIDO FIJADO EN FORMOL O TEJIDO EN FRESCO. PARA TECNICA MANUAL O AUTOMATIZADA. EL USUARIO DETERMINARA ESTAS CARACTERISTICAS DE ACUERDO A SUS NECESIDADES. LA CLONA LA DETERMINARA EL USUARIO. PRUEBA. RTC.</t>
  </si>
  <si>
    <t>3019</t>
  </si>
  <si>
    <t>ANTICUERPO MONOCLONAL ANTI FASCINA 55K2. PARA INMUNOHISTOQUIMICA EN TEJIDO FIJADO EN FORMOL O TEJIDO EN FRESCO. PARA TECNICA MANUAL O AUTOMATIZADA. EL USUARIO DETERMINARA ESTAS CARACTERISTICAS DE ACUERDO A SUS NECESIDADES. LA CLONA LA DETERMINARA EL USUARIO. PRUEBA. RTC.</t>
  </si>
  <si>
    <t>3027</t>
  </si>
  <si>
    <t>ANTICUERPO MONOCLONAL ANTI FACTOR DE TRANSCRIPCION TIROIDEO (TTF) PARA INMUNOHISTOQUIMICA EN TEJIDO FIJADO EN FORMOL O TEJIDO EN FRESCO. PARA TECNICA MANUAL O AUTOMATIZADA. EL USUARIO DETERMINARA ESTAS CARACTERISTICAS DE ACUERDO A SUS NECESIDADES. LA CLONA LA DETERMINARA EL USUARIO. PRUEBA RTC.</t>
  </si>
  <si>
    <t>3084</t>
  </si>
  <si>
    <t>ANTICUERPO MONOCLONAL ANTI MIOGENINA.PARA INMUNOHISTOQUIMICA EN TEJIDO FIJADO EN FORMOL O TEJIDO EN FRESCO. PARA TECNICA MANUAL O AUTOMATIZADA. EL USUARIO DETERMINARA ESTAS CARACTERISTICAS DE ACUERDO A SUS NECESIDADES. LA CLONA LA DETERMINARA EL USUARIO. PUEBA. RTC.</t>
  </si>
  <si>
    <t>3092</t>
  </si>
  <si>
    <t>ANTICUERPO MONOCLONAL ANTI ONCOPROTEINA BCL2. PARA INMUNOHISTOQUIMICA EN TEJIDO FIJADO EN FORMOL O TEJIDO EN FRESCO. PARA TECNICA MANUAL O AUTOMATIZADA. EL USUARIO DETERMINARA ESTAS CARACTERISTICAS DE ACUERDO A SUS NECESIDADES. LA CLONA LA DETERMINARA EL USUARIO. PRUEBA. RTC.</t>
  </si>
  <si>
    <t>3100</t>
  </si>
  <si>
    <t>ANTICUERPO MONOCLONAL ANTI PAX 5 PARA INMUNOHISTOQUIMICA EN TEJIDO FIJADO EN FORMOL O TEJIDO EN FRESCO. PARA TECNICA MANUAL O AUTOMATIZADA. EL USUARIO DETERMINARA ESTAS CARACTERISTICAS DE ACUERDO A SUS NECESIDADES. LA CLONA LA DETERMINARA EL USUARIO. PRUEBA RTC.</t>
  </si>
  <si>
    <t>3118</t>
  </si>
  <si>
    <t>ANTICUERPO MONOCLONAL ANTI PROTEINA BCL6 PARA INMUNOHISTOQUIMICA EN TEJIDO FIJADO EN FORMOL O TEJIDO EN FRESCO. PARA TECNICA MANUAL O AUTOMATIZADA. EL USUARIO DETERMINARA ESTAS CARACTERISTICAS DE ACUERDO A SUS NECESIDADES. LA CLONA LA DETERMINARA EL USUARIO. PRUEBA. RTC.</t>
  </si>
  <si>
    <t>3134</t>
  </si>
  <si>
    <t>ANTICUERPO MONOCLONAL ANTI PROTEINA TUMOR DE WILMS PARA INMUNOHISTOQUIMICA EN TEJIDO FIJADO EN FORMOL O TEJIDO EN FRESCO. PARA TECNICA MANUAL O AUTOMATIZADA. EL USUARIO DETERMINARA ESTAS CARACTERISTICAS DE ACUERDO A SUS NECESIDADES. LA CLONA LA DETERMINARA EL USUARIO. PRUEBA. RTC.</t>
  </si>
  <si>
    <t>3142</t>
  </si>
  <si>
    <t>ANTICUERPO MONOCLONAL ANTI RECEPTOR DEL FACTOR DE CRECIMIENTO EPIDERMICO (EGFR) PARA INMUNOHISTOQUIMICA EN TEJIDO FIJADO EN FORMOL O TEJIDO EN FRESCO. PARA TECNICA MANUAL O AUTOMATIZADA. EL USUARIO DETERMINARA ESTAS CARACTERISTICAS DE ACUERDO A SUS NECESIDADES. LA CLONA LA DETERMINARA EL USUARIO. PRUEBA. RTC.</t>
  </si>
  <si>
    <t>3167</t>
  </si>
  <si>
    <t>ANTICUERPO MONOCLONAL ANTI-QUERATINA AE1/AE3 PARA INMUNOHISTOQUIMICA EN TEJIDO FIJADO EN FORMOL O TEJIDO EN FRESCO. PARA TECNICA MANUAL O AUTOMATIZADA. EL USUARIO DETERMINARA ESTAS CARACTERISTICAS DE ACUERDO A SUS NECESIDADES. LA CLONA LA DETERMINARA EL USUARIO. PRUEBA. RTC.</t>
  </si>
  <si>
    <t>3175</t>
  </si>
  <si>
    <t>ANTICUERPO MONOCLONAL ANTI CD 31 PARA INMUNOHISTOQUIMICA EN TEJIDO FIJADO EN FORMOL O TEJIDO EN FRESCO. PARA TECNICA MANUAL O AUTOMATIZADA. EL USUARIO DETERMINARA ESTAS CARACTERISTICAS DE ACUERDO A SUS NECESIDADES. LA CLONA LA DETERMINARA EL USUARIO. PRUEBA. RTC.</t>
  </si>
  <si>
    <t>3183</t>
  </si>
  <si>
    <t>ANTICUERPO MONOCLONAL ANTI-CD 15 PARA INMUNOHISTOQUIMICA EN TEJIDO FIJADO EN FORMOL O TEJIDO EN FRESCO. PARA TECNICA MANUAL O AUTOMATIZADA. EL USUARIO DETERMINARA ESTAS CARACTERISTICAS DE ACUERDO A SUS NECESIDADES. LA CLONA LA DETERMINARA EL USUARIO. PRUEBA. RTC</t>
  </si>
  <si>
    <t>3191</t>
  </si>
  <si>
    <t>ANTICUERPO MONOCLONAL ANTI CROMOGRANINA PARA INMUNOHISTOQUIMICA EN TEJIDO FIJADO EN FORMOL O TEJIDO EN FRESCO. PARA TECNICA MANUAL O AUTOMATIZADA. EL USUARIO DETERMINARA ESTAS CARACTERISTICAS DE ACUERDO A SUS NECESIDADES. LA CLONA LA DETERMINARA EL USUARIO. PRUEBA. RTC.</t>
  </si>
  <si>
    <t>3209</t>
  </si>
  <si>
    <t>ANTICUERPO MONOCLONAL ANTI-DESMINA PARA INMUNOHISTOQUIMICA EN TEJIDO FIJADO EN FORMOL O TEJIDO EN FRESCO. PARA TECNICA MANUAL O AUTOMATIZADA. EL USUARIO DETERMINARA ESTAS CARACTERISTICAS DE ACUERDO A SUS NECESIDADES. LA CLONA LA DETERMINARA EL USUARIO. PRUEBA. RTC.</t>
  </si>
  <si>
    <t>3217</t>
  </si>
  <si>
    <t>ANTICUERPO MONOCLONAL ANTI-RECEPTOR DE ESTROGENOS (ER) PARA INMUNOHISTOQUIMICA EN TEJIDO FIJADO EN FORMOL O TEJIDO EN FRESCO. PARA TECNICA MANUAL O AUTOMATIZADA. EL USUARIO DETERMINARA ESTAS CARACTERISTICAS DE ACUERDO A SUS NECESIDADES. LA CLONA LA DETERMINARA EL USUARIO. PRUEBA. RTC.</t>
  </si>
  <si>
    <t>3225</t>
  </si>
  <si>
    <t>ANTICUERPO POLICLONAL ANTI KAPPA. PARA INMUNOHISTOQUIMICA EN TEJIDO FIJADO EN FORMOL O TEJIDO EN FRESCO. PARA TECNICA MANUAL O AUTOMATIZADA. EL USUARIO DETERMINARA ESTAS CARACTERISTICAS DE ACUERDO A SUS NECESIDADES. LA CLONA LA DETERMINARA EL USUARIO. PRUEBA. RTC.</t>
  </si>
  <si>
    <t>3233</t>
  </si>
  <si>
    <t>ANTICUERPO POLICLONAL ANTI LAMBDA. PARA INMUNOHISTOQUIMICA EN TEJIDO FIJADO EN FORMOL O TEJIDO EN FRESCO. PARA TECNICA MANUAL O AUTOMATIZADA. EL USUARIO DETERMINARA ESTAS CARACTERISTICAS DE ACUERDO A SUS NECESIDADES. LA CLONA LA DETERMINARA EL USUARIO. PRUEBA. RTC.</t>
  </si>
  <si>
    <t>ANTICUERPO MONOCLONAL ANTI RECEPTOR DE PROGESTERONA (PR) PARA INMUNOHISTOQUIMICA EN TEJIDO FIJADO EN FORMOL O TEJIDO EN FRESCO. PARA TECNICA MANUAL O AUTOMATIZADA. EL USUARIO DETERMINARA ESTAS CARACTERISTICAS DE ACUERDO A SUS NECESIDADES. LA CLONA LA DETERMINARA EL USUARIO.PRUEBA. RTC.</t>
  </si>
  <si>
    <t>ANTICUERPO POLICLONAL ANTI-S 100 PARA INMUNOHISTOQUIMICA EN TEJIDO FIJADO EN FORMOL O TEJIDO EN FRESCO. PARA TECNICA MANUAL O AUTOMATIZADA. EL USUARIO DETERMINARA ESTAS CARACTERISTICAS DE ACUERDO A SUS NECESIDADES. LA CLONA LA DETERMINARA EL USUARIO. PRUEBA. RTC.</t>
  </si>
  <si>
    <t>3266</t>
  </si>
  <si>
    <t>ANTICUERPO MONOCLONAL ANTI VIMENTINA PARA INMUNOHISTOQUIMICA EN TEJIDO FIJADO EN FORMOL O TEJIDO EN FRESCO. PARA TECNICA MANUAL O AUTOMATIZADA. EL USUARIO DETERMINARA ESTAS CARACTERISTICAS DE ACUERDO A SUS NECESIDADES. LA CLONA LA DETERMINARA EL USUARIO. PRUEBA. RTC.</t>
  </si>
  <si>
    <t>3274</t>
  </si>
  <si>
    <t>DILUYENTE DE ANTICUERPOS PARA INMUNOHISTOQUIMICA EN TEJIDO FIJADO EN FORMOL O TEJIDO EN FRESCO. PARA TECNICA MANUAL O AUTOMATIZADA. EL USUARIO DETERMINARA ESTAS CARACTERISTICAS DE ACUERDO A SUS NECESIDADES. LA CLONA LA DETERMINARA EL USUARIO. PRUEBA. RTC.</t>
  </si>
  <si>
    <t>3282</t>
  </si>
  <si>
    <t>ANTICUERPO MONOCLONAL ANTI-MUC2 PARA INMUNOHISTOQUIMICA EN TEJIDO FIJADO EN FORMOL O TEJIDO EN FRESCO. PARA TECNICA MANUAL O AUTOMATIZADA. EL USUARIO DETERMINARA ESTAS CARACTERISTICAS DE ACUERDO A SUS NECESIDADES. LA CLONA LA DETERMINARA EL USUARIO. PRUEBA. RTC.</t>
  </si>
  <si>
    <t>3290</t>
  </si>
  <si>
    <t>ANTICUERPO MONOCLONAL ANTI-MUC5AC. PARA INMUNOHISTOQUIMICA EN TEJIDO FIJADO EN FORMOL O TEJIDO EN FRESCO. PARA TECNICA MANUAL O AUTOMATIZADA. EL USUARIO DETERMINARA ESTAS CARACTERISTICAS DE ACUERDO A SUS NECESIDADES. LA CLONA LA DETERMINARA EL USUARIO. PRUEBA. RTC.</t>
  </si>
  <si>
    <t>3308</t>
  </si>
  <si>
    <t>3316</t>
  </si>
  <si>
    <t>ANTICUERPO MONOCLONAL ANTI-PROTEINA ALK-1 PARA INMUNOHISTOQUIMICA EN TEJIDO FIJADO EN FORMOL O TEJIDO EN FRESCO. PARA TECNICA MANUAL O AUTOMATIZADA. EL USUARIO DETERMINARA ESTAS CARACTERISTICAS DE ACUERDO A SUS NECESIDADES. LA CLONA LA DETERMINARA EL USUARIO. PRUEBA. RTC.</t>
  </si>
  <si>
    <t>3324</t>
  </si>
  <si>
    <t>SISTEMA DE DETECCION DAB DIAMINOBENCIDINA PARA INMUNOHISTOQUIMICA EN TEJIDO FIJADO EN FORMOL O TEJIDO EN FRESCO. PARA TECNICA MANUAL O AUTOMATIZADA. EL USUARIO DETERMINARA ESTAS CARACTERISTICAS DE ACUERDO A SUS NECESIDADES. LA CLONA LA DETERMINARA EL USUARIO. PRUEBA. RTC.</t>
  </si>
  <si>
    <t>3332</t>
  </si>
  <si>
    <t>SISTEMA DE DETECCION DE ALTA SENSIBILIDAD CON POLIMEROS CONJUGADOS PARA INMUNOHISTOQUIMICA EN TEJIDO FIJADO EN FORMOL O TEJIDO EN FRESCO. PARA TECNICA MANUAL O AUTOMATIZADA. EL USUARIO DETERMINARA ESTAS CARACTERISTICAS DE ACUERDO A SUS NECESIDADES. LA CLONA LA DETERMINARA EL USUARIO. PRUEBA. RTC.</t>
  </si>
  <si>
    <t>3340</t>
  </si>
  <si>
    <t>ANTICUERPO MONOCLONAL ANTI CD3 PARA INMUNOHISTOQUIMICA EN TEJIDO FIJADO EN FORMOL O TEJIDO EN FRESCO. PARA TECNICA MANUAL O AUTOMATIZADA. EL USUARIO DETERMINARA ESTAS CARACTERISTICAS DE ACUERDO A SUS NECESIDADES. LA CLONA LA DETERMINARA EL USUARIO. PRUEBA. RTC.</t>
  </si>
  <si>
    <t>3357</t>
  </si>
  <si>
    <t>ANTICUERPO MONOCLONAL ANTI CD 45 ANTIGENO LEUCOCITARIO COMUN (LCA). PARA INMUNOHISTOQUIMICA EN TEJIDO FIJADO EN FORMOL O TEJIDO EN FRESCO. PARA TECNICA MANUAL O AUTOMATIZADA. EL USUARIO DETERMINARA ESTAS CARACTERISTICAS DE ACUERDO A SUS NECESIDADES. LA CLONA LA DETERMINARA EL USUARIO. PRUEBA. RTC.</t>
  </si>
  <si>
    <t>3365</t>
  </si>
  <si>
    <t>ANTICUERPO MONOCLONAL ANTI CD 5. PARA INMUNOHISTOQUIMICA EN TEJIDO FIJADO EN FORMOL O TEJIDO EN FRESCO. PARA TECNICA MANUAL O AUTOMATIZADA. EL USUARIO DETERMINARA ESTAS CARACTERISTICAS DE ACUERDO A SUS NECESIDADES LA CLONA LA DETERMINARA EL USUARIO. PRUEBA. RTC.</t>
  </si>
  <si>
    <t>3373</t>
  </si>
  <si>
    <t>ANTICUERPO MONOCLONAL ANTI CITOQUERATINA DE ALTO PESO MOLECULAR PARA INMUNOHISTOQUIMICA EN TEJIDO FIJADO EN FORMOL O TEJIDO EN FRESCO. PARA TECNICA MANUAL O AUTOMATIZADA. EL USUARIO DETERMINARA ESTAS CARACTERISTICAS DE ACUERDO A SUS NECESIDADES. EL USUARIO DETERMINARA EL TIPO DE CITOQUERATINA QUE REQUIERE. LA CLONA LA DETERMINARA EL USUARIO. PRUEBA RTC.</t>
  </si>
  <si>
    <t>3381</t>
  </si>
  <si>
    <t>ANTICUERPO MONOCLONAL ANTI FOSFATASA ACIDO PROSTATICA PARA INMUNOHISTOQUIMICA EN TEJIDO FIJADO EN FORMOL O TEJIDO EN FRESCO. PARA TECNICA MANUAL O AUTOMATIZADA. EL USUARIO DETERMINARA ESTAS CARACTERISTICAS DE ACUERDO A SUS NECESIDADES. LA CLONA LA DETERMINARA EL USUARIO. PRUEBA. RTC.</t>
  </si>
  <si>
    <t>3399</t>
  </si>
  <si>
    <t>ANTICUERPO POLICLONAL ANTI MIELOPEROXIDASA. PARA INMUNOHISTOQUIMICA EN TEJIDO FIJADO EN FORMOL O TEJIDO EN FRESCO PARA TECNICA MANUAL O AUTOMATIZADA. EL USUARIO DETERMINARA ESTAS CARACTERISTICAS DE ACUERDO A SUS NECESIDADES. LA CLONA LA DETERMINARA EL USUARIO. PRUEBA. RTC.</t>
  </si>
  <si>
    <t>ANTICUERPO MONOCLONAL ANTI ANTIGENO DE MEMBRANA EPITELIAL (EMA). PARA INMUNOHISTOQUIMICA EN TEJIDO FIJADO EN FORMOL O TEJIDO EN FRESCO. PARA TECNICA MANUAL O AUTOMATIZADA. EL USUARIO DETERMINARA ESTAS CARACTERISTICAS DE ACUERDO A SUS NECESIDADES. LA CLONA LA DETERMINARA EL USUARIO. PRUEBA. RTC.</t>
  </si>
  <si>
    <t>ANTICUERPO MONOCLONAL ANTI ANTIGENO KI67 PARA INMUNOHISTOQUIMICA EN TEJIDO FIJADO EN FORMOL O TEJIDO EN FRESCO. PARA TECNICA MANUAL O AUTOMATIZADA. EL USUARIO DETERMINARA ESTAS CARACTERISTICAS DE ACUERDO A SUS NECESIDADES. LA CLONA LA DETERMINARA EL USUARIO. PRUEBA. RTC.</t>
  </si>
  <si>
    <t>ANTICUERPO MONOCLONAL ANTI CD 10 PARA INMUNOHISTOQUIMICA EN TEJIDO FIJADO EN FORMOL O TEJIDO EN FRESCO. PARA TECNICA MANUAL O AUTOMATIZADA. EL USUARIO DETERMINARA ESTAS CARACTERISTICAS DE ACUERDO A SUS NECESIDADES. LA CLONA LA DETERMINARA EL USUARIO. PRUEBA. RTC.</t>
  </si>
  <si>
    <t>3431</t>
  </si>
  <si>
    <t>ANTICUERPO MONOCLONAL ANTI ANTIGENO CARCINOEMBRIONARIO (CEA) PARA INMUNOHISTOQUIMICA EN TEJIDO FIJADO EN FORMOL O TEJIDO EN FRESCO. PARA TECNICA MANUAL O AUTOMATIZADA. EL USUARIO DETERMINARA ESTAS CARACTERISTICAS DE ACUERDO A SUS NECESIDADES. LA CLONA LA DETERMINARA EL USUARIO. PRUEBA. RTC.</t>
  </si>
  <si>
    <t>074</t>
  </si>
  <si>
    <t>FEBRILES. TIFICO O. ANTIGENOS PARA AGLUTINACION MACROSCOPICA EN PLACA O TUBO PARA EL DIAGNOSTICO SEROLOGICO EN PROCESOS INFECCIOSOS PRODUCIDOS POR MICROORGANISMOS DE LOS GENEROS: SALMONELLA Y BRUCELLA. FRASCO GOTERO CON 5ML. RTC.</t>
  </si>
  <si>
    <t>0375</t>
  </si>
  <si>
    <t>FEBRILES. TIFICO H. ANTIGENOS PARA AGLUTINACION MACROSCOPICA EN PLACA O TUBO PARA EL DIAGNOSTICO SEROLOGICO EN PROCESOS INFECCIOSOS PRODUCIDOS POR MICROORGANISMOS DE LOS GENEROS: SALMONELLA Y BRUCELLA. FRASCO GOTERO CON 5ML. RTC.</t>
  </si>
  <si>
    <t>FEBRILES. BRUCELLA ABORTUS. ANTIGENOS PARA AGLUTINACION MACROSCOPICA EN PLACA O TUBO PARA EL DIAGNOSTICO SEROLOGICO EN PROCESOS INFECCIOSOS PRODUCIDOS POR MICROORGANISMOS DE LOS GENEROS: SALMONELLA Y BRUCELLA. FRASCO GOTERO CON 5ML. RTC.</t>
  </si>
  <si>
    <t>1019</t>
  </si>
  <si>
    <t>VDRL.ANTIGENO DE CARDIOLIPINA PARA INVESTIGAR REAGINAS DE LA SIFILIS EN SUERO SIN INACTIVAR, EN PLASMA Y LIQUIDO CEFALORRAQUIDEO (NO REQUIERE RECONSTITUCION). PARA 300 PRUEBAS. CAJA CON 10 AMPOLLETAS DE 0.5 ML. C/U. RTC.</t>
  </si>
  <si>
    <t>1159</t>
  </si>
  <si>
    <t>ANTIGENO KI 1 (CD 30) (AC --PRIMARIO) RTC.</t>
  </si>
  <si>
    <t>ANTIGENO MIELOIDE / HISTIOCITICO (CD15) (AC PRIMARIO)RTC.</t>
  </si>
  <si>
    <t>1183</t>
  </si>
  <si>
    <t>ANTIGENO KI 67 (AC PRIMARIO) RTC.</t>
  </si>
  <si>
    <t>1191</t>
  </si>
  <si>
    <t>ANTIGENO ESPECIFICO DE PROSTATA (AC PRIMARIO) RTC.</t>
  </si>
  <si>
    <t>1274</t>
  </si>
  <si>
    <t>ANTIESTREPTOLISINAS, ESTREPTOLISINA "O" ESTANDARIZADA, REDUCIDA Y LIOFILIZADA FCO. PARA 10 ML. RTC.</t>
  </si>
  <si>
    <t>1456</t>
  </si>
  <si>
    <t>ANTIGENO TE¥IDO CON ROSA DE BENGALA, AGLUTINACION EN PLACA PARA EL DIAGNOSTICO DE BRUCELOSIS, RTC.</t>
  </si>
  <si>
    <t>ANTIGENO CON P-2-MERCAPTOETANOL, EN TUBO, PARA EL DIAGNOSTICO DE BRUCELOSIS 1:10 RTC.</t>
  </si>
  <si>
    <t>081</t>
  </si>
  <si>
    <t>LECTINA ANTI A1 (FITOAGLUTININA A1) PARA DETERMINACION DE GRUPO A1 FRASCO DE 2 ML. RTC.</t>
  </si>
  <si>
    <t>LECITINA ANTI H (FITOAGLUTININA) FRASCO DE 2 ML RTC.</t>
  </si>
  <si>
    <t>0368</t>
  </si>
  <si>
    <t>ANTISUERO ANTIGLOBULINA HUMANA PARA LA PRUEBA DE COOMBS RTC.</t>
  </si>
  <si>
    <t>0509</t>
  </si>
  <si>
    <t>ANTISUERO SHIGELLA POLIVALENTE A RTC.</t>
  </si>
  <si>
    <t>ANTISUERO SHIGELLA POLIVALENTE B RTC</t>
  </si>
  <si>
    <t>ANTISUERO SHIGELLA POLIVALENTE C RTC.</t>
  </si>
  <si>
    <t>ANTISUERO SHIGELLA POLIVALENTE D RTC.</t>
  </si>
  <si>
    <t>0962</t>
  </si>
  <si>
    <t>SALMONELLA POLIVALENTE A HASTA I MAS VI RTC.</t>
  </si>
  <si>
    <t>1226</t>
  </si>
  <si>
    <t>ANTISUERO SALMONELLA O GRUPOA FACTOR 2 RTC.</t>
  </si>
  <si>
    <t>ANTISUERO SALMONELLA O GRUPOB FACTOR 4 - 5 RTC.</t>
  </si>
  <si>
    <t>ANTISUERO SALMONELLA O GRUPO C1 FACTOR 7. RTC.</t>
  </si>
  <si>
    <t>1267</t>
  </si>
  <si>
    <t>ANTISUERO SALMONELLA O GRUPO D FACTOR 9 RTC.</t>
  </si>
  <si>
    <t>1390</t>
  </si>
  <si>
    <t>1408</t>
  </si>
  <si>
    <t>1424</t>
  </si>
  <si>
    <t>1499</t>
  </si>
  <si>
    <t>3420</t>
  </si>
  <si>
    <t>ANTISUERO E COLI O. POLIVALENTE A. FRASCO PARA 30 PRUEBAS. RTC.</t>
  </si>
  <si>
    <t>3438</t>
  </si>
  <si>
    <t>ANTISUERO E COLI OB. POLIVALENTE I. FRASCO PARA 30 PRUEBAS. RTC.</t>
  </si>
  <si>
    <t>3446</t>
  </si>
  <si>
    <t>ANTISUERO E COLI O. POLIVALENTE B. FRASCO PARA 30 PRUEBAS. RTC.</t>
  </si>
  <si>
    <t>3453</t>
  </si>
  <si>
    <t>ANTISUERO E COLI OB. POLIVALENTE II. FRASCO PARA 30 PRUEBAS. RTC.</t>
  </si>
  <si>
    <t>ANTISUERO E COLI O. POLIVALENTE C. FRASCO PARA 30 PRUEBAS. RTC.</t>
  </si>
  <si>
    <t>CONTROL RH - HR RTC.</t>
  </si>
  <si>
    <t>4048</t>
  </si>
  <si>
    <t>PRUEBA INMUNOENZIMATICA PARA LA DETECCION DE ANTICUERPOS DEL VIRUS DE LA HEPATITIS C (ANTI VHC) EN SUERO O PLASMA. POR MEDIO DE ANTIGENOS RECOMBINANTES O PEPTIDOS SINTETICOS. INCLUYE CONTROLES Y REACTIVOS SUPLEMENTARIOS. PARA MINIMO 96 PRUEBAS.SOLICITAR POR NUMERO DE PRUEBAS. RTC.</t>
  </si>
  <si>
    <t>COMPLEMENTO DE CONEJO PARA -TIPIFICAR HLA ABC MEDIANTEANTICUERPOS RTC.</t>
  </si>
  <si>
    <t>COMPLEMENTO DE CONEJO PARA -DETERMINAR ANTIGENO HLA DRMEDIANTE ANTISUEROS ESPE CIFICOS RTC.</t>
  </si>
  <si>
    <t>PANEL DE 30 LINFOCITOS PURIFICADO (PARA). CHAROLA CON 2 PANELES DE 30 CELULAS CADA UNO. RTC.</t>
  </si>
  <si>
    <t>GAMAGLOBULINA CON FITC RATONCONJUGADA RA RTC.</t>
  </si>
  <si>
    <t>4261</t>
  </si>
  <si>
    <t>4279</t>
  </si>
  <si>
    <t>EQUIPO PARA IDENTIFICACION -SEROLOGICA DE ESTREPTOCOCOSA, B, C, D, E, F BETA HE MOLITICOS RTC.</t>
  </si>
  <si>
    <t>4345</t>
  </si>
  <si>
    <t>ENSAYO INMUNOLOGICO PARA LADETERMINACION RAPIDA DE ESTREPTOCOCOS GRUPO A, TOM A DIRECTA DEL RECOLECTOR DE MUESTREO RTC.</t>
  </si>
  <si>
    <t>4519</t>
  </si>
  <si>
    <t>PRUEBA DE AGLUTINACION PASIVA PARA LA DETECCION DE ANTICUERPOS CONTRA TREPONEMA PALLIDUM, EN SUERO O PLASMA, PARA EL DIAGNOSTICO DE SIFILIS, EQUIPO MINIMO 100 PRUEBAS, MAXIMO 600 PRUEBAS.</t>
  </si>
  <si>
    <t>4568</t>
  </si>
  <si>
    <t>PRUEBA DE ANTICUERPOS CONTRATRIPANOSOMA CRUZI RTC.</t>
  </si>
  <si>
    <t>4808</t>
  </si>
  <si>
    <t>ANTISUERO VIBRIO CHOLERAE MONOVALENTE INABA RTC.</t>
  </si>
  <si>
    <t>4816</t>
  </si>
  <si>
    <t>ANTISUERO VIBRIO CHOLERAE MONOVALENTE OGAWA. FRASCO CON 3ML. RTC</t>
  </si>
  <si>
    <t>4824</t>
  </si>
  <si>
    <t>ANTISUERO VIBRIO CHOLERAE, -POLIVALENTE RTC.</t>
  </si>
  <si>
    <t>085</t>
  </si>
  <si>
    <t>ASAS.PARA SIEMBRA DE MEDIOS DE CULTIVO EN ESTUDIOS BACTERIOLOGICOS. DE ALAMBRE DE NICROMEL. DIAMETRO DEL ASA: 3MM. LONGITUD DEL MANGO: 20CM. PAQUETE CON 12.</t>
  </si>
  <si>
    <t>ASA PARA SIEMBRA DE MEDIOS DE CULTIVO, EN ESTUDIOS BACTERIOLOGICOS, DE ALAMBRE DE NICROMEL CALIBRADA 1/100 ML, CON MANGO METALICO.</t>
  </si>
  <si>
    <t>ASA PARA SIEMBRA DE MEDIOS DE CULTIVO, EN ESTUDIOS BACTERIOLOGICOS, DE ALAMBRE DE NICROMEL CALIBRADA 1/1000 ML, CON MANGO METALICO.</t>
  </si>
  <si>
    <t>098</t>
  </si>
  <si>
    <t>BOLSA PARA AUTOTRANSFUSION BOLSA DOBLE: UNA DE 500 ML., CON CPD MANITOL Y TUBO COLECTOR INTEGRAL CON AGUJA NO. 15 Y 16 Y OTRA DE 300 ML. UNIDA A LA PRIMERA POR UN TUBO.</t>
  </si>
  <si>
    <t>BOLSAS PARA ALMACENAR SANGRE UNA BOLSA DE 450 - 500 ML, CON 67.5 - 75 ML, DE SOLUCION ACD Y UN TUBO COLECTOR INTEGRAL CON AGUJA NO. 15 O 16.</t>
  </si>
  <si>
    <t>P.E</t>
  </si>
  <si>
    <t>BOLSA PARA RECOLECTAR SAN- -GRE, UNA BOLSA DE 450-500 MLCON 63-70 ML DE SOLUCION CPDY UN TUBO COLECTOR INTEGRALCON AGUJA NO. 15 O 16</t>
  </si>
  <si>
    <t>BOLSAS PARA RECOLECTAR Y FRACCIONAR SANGRE. BOLSA TRIPLE: UNA PARA RECOLECTAR 450 - 500 ML CON 67.5 -75 ML DE SOLUCION ACD Y UN TUBO COLECTOR INTEGRAL CON AGUJA NO. 15 O 16 G, DOS BOLSAS DE 300 ML UNIDAS A LA PRIMERA POR TUBOS.</t>
  </si>
  <si>
    <t>BOLSAS. PARA FRACCIONAR SANGRE O PLASMA EN VOLUMENES PEQUEÑOS. CINCO BOLSAS DE 100 ML VACIAS, UNIDAS A UN TETON PARA CONEXION CON LA BOLSA DE SANGRE O PLASMA**** (ESTE TIPO DE EQUIPO PUEDE SER SUBSTITUIDO POR LA BOLSA CUADRUPLE CON SATELITE DE 150 ML).</t>
  </si>
  <si>
    <t>BOLSA PARA TRANSFERENCIA CONCONECTOR PERFORADOR, CAPACIDAD 150 ML.</t>
  </si>
  <si>
    <t>BOLSA PARA TRANSFERENCIA CONCONECTOR PERFORADOR, CAPACIDAD 300 ML.</t>
  </si>
  <si>
    <t>BOLSA PARA FRACCIONAR SANGRE (TRIPLE) UNA PRIMARIA PARA RECOLECTAR 450-500 ML CON 63.0-70 ML DE SOLUCION DE CPDA-1 CON TUBO TRANSPORTADOR PRIMARIO, CON AGUJA CALIBRE 15 O 16 G Y OTRAS DOS BOLSAS SECUNDARIAS DE 300 ML MINIMO UNIDAS A LA PRIMERA POR TUBOS. LAS 3 BOLSAS CON ETIQUETA DE IDENTIFICACION ADHERIDA DE FABRICA. DE ACUERDO A LA NORMA: (NOM-140-SSA1-1995).</t>
  </si>
  <si>
    <t>BOLSAS PARA FRACCIONAR SANGRE. TRIPLE: CONTIENE UNA BOLSA PRIMARIA DE 450-500 ML CON 63 A 70 ML DE SOLUCION ANTICOAGULANTE CPD, CONECTADA A UN TUBO COLECTOR INTEGRAL CON AGUJA DE 15 O 16 G Y A UN SISTEMA SECUNDARIO FORMADO POR DOS BOLSAS UNA BOLSA VACIA DE 350-400 ML Y OTRA DE 450 ML CON 100 ML DE SOLUCION ADITIVA QUE PROPORCIONE COMO MINIMO 42 DIAS DE VIGENCIA AL CONCENTRADO ERITROCITARIO; COMPATIBLE CON SISTEMAS DE REDUCCION DE LEUCOCITOS EN 1 O MAS LOGARITMOS. UNIDAD O ENVASE COLECTIVO.</t>
  </si>
  <si>
    <t>U.E</t>
  </si>
  <si>
    <t>0211</t>
  </si>
  <si>
    <t>BOLSAS PARA FRACCIONAR SANGRE. CUADRUPLE: CONTIENE UNA BOLSA PRIMARIA DE 450-500 ML CON 63 A 70 ML DE SOLUCION ANTICOAGULANTE CPD, CONECTADA A UN TUBO COLECTOR INTEGRAL CON AGUJA DE 15 O 16 G Y A UN SISTEMA SECUNDARIO FORMADO POR TRES BOLSAS UNA BOLSA VACIA DE 350-400 ML, OTRA VACIA DE 400-450 ML PARA ALMACENAR PLAQUETAS POR 5 DIAS Y UNA MAS DE 450 ML CONTENIENDO 100 ML DE SOLUCION ADITIVA QUE PROPORCIONE COMO MINIMO 42 DIAS DE VIGENCIA AL CONCENTRADO ERITROCITARIO; COMPATIBLE CON SISTEMAS DE REDUCCION DE LEUCOCITOS EN 1 O MAS LOGARITMOS.</t>
  </si>
  <si>
    <t>0252</t>
  </si>
  <si>
    <t>BOLSA CUADRUPLE PARA RECOLECTAR SANGRE TOTAL LEUCORREDUCIDA: CONTIENE UNA BOLSA PRIMARIA PARA OBTENER 450 +/- 45 ML. DE SANGRE TOTAL CON 63 ML. DE SOLUCION CPD, TUBO COLECTOR CON AGUJA DE 15 O 16 G, PROTECTOR DE AGUJA, CON SISTEMA DE SEGURIDAD PARA TOMA DE MUESTRA, FILTRO INTEGRADO PARA LEUCORREDUCIR UNA UNIDAD DE SANGRE TOTAL CONSISTENTEMENTE INFERIOR A 5 X 10 A LA CINCO, TRES BOLSAS SECUNDARIAS UNIDAS A LA PRIMARIA, CON CODIGOS DE IDENTIFICACION, UNA DE LAS BOLSAS SECUNDARIAS CON 100 ML. DE SOLUCION ADITIVA QUE PROPORCIONE COMO MINIMO 42 DIAS DE VIGENCIA AL CONCENTRADO ERITROCITARIO. UNIDAD O ENVASE COLECTIVO.</t>
  </si>
  <si>
    <t>148</t>
  </si>
  <si>
    <t>CAJA DE CRISTAL PARA TINCIONCON CANASTILLA METALICA PARA50 PREPARACIONES (PORTAO BJETOS).</t>
  </si>
  <si>
    <t>CAJA DE PETRI, DE VIDRIO RE-SISTENTE A LA ESTERILIZACIONEN AUTOCLAVE DE: 100 X 1 0 MM</t>
  </si>
  <si>
    <t>CAJAS DE PETRI, DE PLASTICO, ESTERILES, DESECHABLES, EN MEDIDAS DE: 100 X 15 MM. CON CUBIERTA DE REPUESTO PARA LAS CAJAS DE LAS MEDIDAS MENCIONADAS.</t>
  </si>
  <si>
    <t>CAJA PORTALAMINILLAS DE PLASTICO, CON SEPARADORES PARA 25 PORTAOBJETOS.</t>
  </si>
  <si>
    <t>171</t>
  </si>
  <si>
    <t>CANASTILLA PARA TINCION, DE 50 LAMINILLAS, DE ACERO INO-XIDABLE, CON ASA REMOVIB LE.</t>
  </si>
  <si>
    <t>229</t>
  </si>
  <si>
    <t>COLORANTE DE WRIGHT PARA TE-\IR FROTIS DE SANGRE O MEDU-LA OSEA.</t>
  </si>
  <si>
    <t>VIOLETA DE GENCIANA (O DE CRISTAL) PARA LA TINCION DEGRAM. TA.</t>
  </si>
  <si>
    <t>AZUL DE METILENO DE LOEFFLERCOLORANTE DE CONTRASTE PARABACILOS ACIDO-ALCOHOL RE SIS-TENTES.</t>
  </si>
  <si>
    <t>COLORANTE PARA RETICULOCITOS(AZUL DE METILENO NUEVO) TA.</t>
  </si>
  <si>
    <t>CUCHILLAS DESECHABLES CON -ADAPTADOR PARA MICROTOMO PA-RA CORTES HISTOLOGICOS E N PARAFINA.</t>
  </si>
  <si>
    <t>0868</t>
  </si>
  <si>
    <t>MOLDE PARA INCLUSION EN PARAFINA, DESECHABLES, DESPRENDIBLES, DE: 22 MM.</t>
  </si>
  <si>
    <t>0876</t>
  </si>
  <si>
    <t>HISOPO DE ALGINATO DE CALCIODEL NUMERO 4 PARA TOMA DEEXUDADO NASOFARINGEO PAR A LAIDENTIFICACION DE MICROORGA-NISMOS PATOGENOS EXIGENTES.</t>
  </si>
  <si>
    <t>0942</t>
  </si>
  <si>
    <t>0959</t>
  </si>
  <si>
    <t>EQUIPO ALADO PARA RECOLECCION DE SANGRE, COMPATIBLE CON EL SISTEMA DE RECOLECCION AL VACIO, AGUJA CALIBRE 23 X 19 MM CON TUBO FLEXIBLE DE HULE DE 17.78 CM (7") DE LONGITUD Y BROCHE DE SEGURIDAD. ALAS DE COLOR AZUL CLARO, ADAPTADOR CON AGUJA Y MANGA RETRACTIL PARA TOMA MULTIPLE, ESTERIL Y DESECHABLE.</t>
  </si>
  <si>
    <t>0967</t>
  </si>
  <si>
    <t>EQUIPO ALADO PARA RECOLECCION DE SANGRE, COMPATIBLE CON EL SISTEMA DE RECOLECCION AL VACIO, AGUJA CALIBRE 21 X 19 MM, CON TUBO DE HULE DE 17.78 (7") DE LONGITUD Y BROCHE DE SEGURIDAD. ALAS DE COLOR VERDE ADAPTADOR CON AGUJA Y MANGA RETRACTIL PARA LA TOMA MULTIPLE, ESTERIL Y DESECHABLE.</t>
  </si>
  <si>
    <t>1056</t>
  </si>
  <si>
    <t>HISOPOS DE PUNTA DE RAYON O DACRON ESTERILES CON MANGO FLEXIBLE.</t>
  </si>
  <si>
    <t>253</t>
  </si>
  <si>
    <t>CUBREHEMATIMETRO PARA CUBRIRCAMARAS EN LA CUENTA DE LEU-COCITOS, ERITROCITOS O PLAQUETAS, DE VIDRIO CON FORMARECTANGULAR DE: 20 X 26 X0.4 A 0.6 MM.</t>
  </si>
  <si>
    <t>265</t>
  </si>
  <si>
    <t>0515</t>
  </si>
  <si>
    <t>CUBREOBJETOS DE VIDRIO NO. 1, CON UN ESPESOR DE 0.13 A 0.16 MM. CON DIMENSION DE 22 X 22 MM.</t>
  </si>
  <si>
    <t>CUBREOBJETOS DE VIDRIO NO. 1, CON UN ESPESOR DE 0.13 A 0.16 MM. CON DIMENSION: E 24 X 50 MM.</t>
  </si>
  <si>
    <t>316</t>
  </si>
  <si>
    <t>0043</t>
  </si>
  <si>
    <t>BACITRACINA DISCOS CON 0.04-UNIDADES EN CARTUCHO CON 50SENSIDISCOS PARA DISTR IBUIDOR AUTOMATICO RTC.</t>
  </si>
  <si>
    <t>0647</t>
  </si>
  <si>
    <t>N-N DIMETILPARAFENILENDIAMI-NA CLORHIDRATO DISCOS PARAIDENTIFICAR NEISSERIA Y PSEUDOMONA EN FRASCO O TUBO CON50 RTC.</t>
  </si>
  <si>
    <t>3930</t>
  </si>
  <si>
    <t>EQUIPO PARA TRANSFUSION, DEPLASTICO, GRADO MEDICO CONS-TA DE: PROTECTOR DE LA B AYO-NETA Y PROTECTOR DEL CO-NECTOR MACHO, BAYONETA, CAMARA DE GOTEO, FILTRO PARA SANGRE Y SUS DERIVADOS, TUBOTRANSPORTADOR, REGULADOR DEFLUJO, CONECTOR MACHO.</t>
  </si>
  <si>
    <t>0332</t>
  </si>
  <si>
    <t>0340</t>
  </si>
  <si>
    <t>EQUIPO DESECHABLE PARA NEBULIZADOR DE USO EN ADULTOS, PARA ESTUDIOS VENTILATORIOS PULMONARES, PARA PARTICULAS DE 3 MICRAS O MENOR.</t>
  </si>
  <si>
    <t>382</t>
  </si>
  <si>
    <t>ESCOBILLON DE CERDAS PARA LAVAR TUBOS DE ENSAYE Y FRASCOS, CON LONGITUD: 12.5 CM,LONGITUD TOTAL: 27.5 CM YDIAMETRO DE 5 CM.</t>
  </si>
  <si>
    <t>ESCOBILLON DE CERDAS PARA LAVAR TUBOS DE ENSAYE Y FRASCOS, DIAMETRO: 1.2 CM, L ONGITUD: 20 CM.</t>
  </si>
  <si>
    <t>ESCOBILLON DE CERDAS PARA LAVAR TUBOS DE ENSAYE Y FRASCOS, DIAMETRO: 3.5 CM, L ONGITUD: 20 CM.</t>
  </si>
  <si>
    <t>414</t>
  </si>
  <si>
    <t>FACTOR REUMATOIDE EQUIPO PA-RA SU DETERMINACION EN SUEROCOMPUESTO DE: ANTIGENO A DSORBIDO A PARTICULAS DE LATEX5 ML, SUERO CONTROL POSITIVOY NEGATIVO PLACA DE REACCIONRTC.</t>
  </si>
  <si>
    <t>GONADOTROFINA CORIONICA, - -PRUEBA INMUNOLOGICA EN TUBO,BASADO EN LA REACCION DEINHIBICION DE LA HEMAGLUTINACION POR MEDIO DE ERITROCITOS SENSIBILIZADOS, ANTICUERPOS MONOCLONALES, CONTRA LAFRACCION BETA, EN PRESENTACION LIOFILIZADA , PARA DETERMINACION CUALITATIVA Y CUAN-TITATIVA EN ORINA Y SUERO,SENSIBILIDAD DEBE SER CAPAZDE DETECTAR 1000 UI/L O MENOS RTC.</t>
  </si>
  <si>
    <t>1471</t>
  </si>
  <si>
    <t>MONONUCLEOSIS INFECCIOSA, --EQUIPO PARA INVESTIGAR ANTICUERPOS HETEROFILOS D E LAMONONUCLEOSIS INFECCIOSA,POR EL METODO DE AGLUTINACION EN PLACA.</t>
  </si>
  <si>
    <t>1505</t>
  </si>
  <si>
    <t>PROTEINA C REACTIVA, EQUIPOPARA INVESTIGAR POR AGLUTINACION DE PARTICULAS DE L ATEXESTANDARIZADA COMPUESTO DE:SUERO CONTROL POSITIVO Y NEGATIVO PLACA DE REA CCION ANTISUERO ADSORBIDO A PARTICU-LAS DE LATEX 2 ML RTC.</t>
  </si>
  <si>
    <t>1539</t>
  </si>
  <si>
    <t>TROMBOPLASTINA DE ALTA SENSIBILIDAD CON INDICE INTERNACIONAL DE SENSIBILIDAD ( ISI)MENOR DE 1.7 ESTABILIDAD MINIMA 5 DIAS DESPUES DE RECONSTITUIR, (2 A 8 G RADOS C)FRASCO CON 4-5 ML PARA 20 O25 PRUEBAS RTC.</t>
  </si>
  <si>
    <t>1554</t>
  </si>
  <si>
    <t>TROMBOPLASTINA PARCIAL ACTIVADA LIQUIDA O POLVO, JUEGOPARA 20 PRUEBAS O MULTI PLOSDE 20, MAXIMO 400 PRUEBASRTC.</t>
  </si>
  <si>
    <t>421</t>
  </si>
  <si>
    <t>0581</t>
  </si>
  <si>
    <t>FILTRO PARA LEUCORREDUCIR --UNA UNIDAD DE SANGRE TOTAL OPAQUETE GLOBULAR CON UN A MEDIA DE LEUCOCITOS RESIDUALESCONSISTENTEMENTE INFERIOR A5 X 10 5 POR UNIDAD DE FLUJORAPIDO.</t>
  </si>
  <si>
    <t>FILTRO PARA LEUCORREDUCIR CONCENTRADOS PLAQUETARIOS CON UNA MEDIA DE LEUCOCITOS RESIDUALES CONSISTENTEMENTE INFERIOR A 5 X 10 5 DURANTE LA TRANSFUSION (PARA 3 A 8 UNIDADES) PARA USO DIRECTO EN EL PACIENTE.</t>
  </si>
  <si>
    <t>FILTRO PARA LEUCORREDUCIR --CONCENTRADOS PLAQUETARIOS -CON UNA MEDIA DE LEUCOC ITOSRESIDUALES CONSISTENTEMENTEINFERIOR A 5 X 10 5 DURANTELA TRANSFUSION (PA RA 3 A 8UNIDADES), PARA USO EN ELBANCO DE SANGRE.</t>
  </si>
  <si>
    <t>FILTRO PARA LEUCORREDUCIR CONCENTRADOS ERITROCITARIOS CON UNA MEDIA DE LEUCOCITOS RESIDUALES CONSISTENTEMENTE INFERIOR A 5 X 10 A LA QUINTA DURANTE LA TRANSFUSION PARA USO DIRECTO EN EL PACIENTE.</t>
  </si>
  <si>
    <t>FRASCO DE VIDRIO TRANSPAREN-TE BOCA ANCHA Y TAPA DE ROSCA DE PLASTICO, CAPACIDA D: 1L.</t>
  </si>
  <si>
    <t>FRASCO AMBAR CON BOCA ANCHA-Y TAPA DE ROSCA DE PLASTICOCAPACIDAD: 115 ML.</t>
  </si>
  <si>
    <t>FRASCO DE POLIETILENO CON TUBO LATERAL PIZETA PARA EXPULSAR LIQUIDOS A PRESION AFORAR, LAVAR, TE¥IR, ETC. PARA VOLUMENES DE 500 ML.</t>
  </si>
  <si>
    <t>FRASCO PARA RECOLECTAR ESPECIMENES, CILINDRICO, DE BOCAANCHA, DE VIDRIO NO REFR ACTARIO, DE 125 ML DE CAPACIDADCON TAPA DE PLASTICO (RESISTENTE A LA ESTERILIZ ZACION).</t>
  </si>
  <si>
    <t>435</t>
  </si>
  <si>
    <t>560</t>
  </si>
  <si>
    <t>JERINGAS. DESECHABLE DE 3 ML. ESTERIL CON HEPARINA PARA OBTENCION DE SANGRE ARTERIAL, CON TAPON PARA LA AGUJA Y TAPON PARA LA JERINGA. AGUJA DE 23 G X 25 MM.</t>
  </si>
  <si>
    <t>JERINGAS. DESECHABLE, ESTERIL, DE 1 ML. CON HEPARINA, PARA LA OBTENCION DE SANGRE ARTERIAL, CON TAPON PARA LA AGUJA Y TAPON PARA LA JERINGA. AGUJA DE 25 G X 15 MM Y 16 MM.</t>
  </si>
  <si>
    <t>574</t>
  </si>
  <si>
    <t>LANCETA DE RETRACCION AUTOMATICA Y PERMANENTE, INCISION DE 1.8 A 2.0 MM, INTEGRADA A UN DISPARADOR DE PLASTICO; CON DISPOSITIVO PLASTICO REMOVIBLE QUE ASEGURE LA ESTERILIDAD. ESTERIL Y DESECHABLE. CAJA CON 100 Y SUS MULTIPLOS.</t>
  </si>
  <si>
    <t>LANCETAS METALICAS, ESTERILES, DESECHABLES, CON ENVOLTURA INDIVIDUAL: PUNTA DE 3 MM, DE LONGITUD. PARA PUNCIÓN QUE MIDE EL TIEMPO DE SANGRADO.</t>
  </si>
  <si>
    <t>LANCETA METALICA CON CUCHI-LLA RECTANGULAR Y PROFUNDI-DAD DE INCISION A 2.2 MM , INTEGRADA A UN DISPARADOR DEPLASTICO, RETRACTIL, CON PROTECCION INDIVIDUAL, ESTERIL,DESECHABLE.</t>
  </si>
  <si>
    <t>583</t>
  </si>
  <si>
    <t>LAPICES MARCADORES PARA ESCRIBIR EN VIDRIO, GRASOS EN COLOR NEGRO.</t>
  </si>
  <si>
    <t>LAPICES MARCADORES PARA MAR-CAR VIDRIO O PORCELANA, CONPUNTA DE CARBURO DE TUN GSTENO.</t>
  </si>
  <si>
    <t>DETERGENTE BIODEGRADABLE NEUTRO PARA LAVADO DE MATERIAL DE VIDRIO, PLASTICO Y PORCELANA CON ELIMINACION COMPLETA DE TRAZAS Y RESIDUOS.</t>
  </si>
  <si>
    <t>MATRAZ DE VIDRIO REFRACTARIOESPECIAL PARA LA PREPARACIONDE REACTIVOS, CON GRADUA CIONAPROXIMADA, CON LABIO TIPOERLENMEYER PARA VOLUMEN DE:1000 ML.</t>
  </si>
  <si>
    <t>MATRAZ DE VIDRIO REFRACTARIOESPECIAL PARA LA PREPARACIONDE REACTIVOS, CON GRADUA CIONAPROXIMADA, CON LABIO TIPOERLENMEYER PARA VOLUMEN DE:2000 ML.</t>
  </si>
  <si>
    <t>MATRAZ VOLUMETRICO DE VIDRIOREFRACTARIO, ESPECIAL PARALA MEDICION EXACTA CU ELLOLARGO, BOCA ANGOSTA CON TAPON ESMERILADO PARA VOLUMENDE: 250 ML.</t>
  </si>
  <si>
    <t>MATRAZ VOLUMETRICO DE VIDRIOREFRACTARIO, ESPECIAL PARALA MEDICION EXACTA CU ELLOLARGO, BOCA ANGOSTA CON TAPON ESMERILADO PARA VOLUMENDE: 500 ML.</t>
  </si>
  <si>
    <t>MATRAZ VOLUMETRICO DE VIDRIOREFRACTARIO, ESPECIAL PARALA MEDICION EXACTA CU ELLOLARGO, BOCA ANGOSTA CON TAPON ESMERILADO PARA VOLUMENDE: 2000 ML.</t>
  </si>
  <si>
    <t>610</t>
  </si>
  <si>
    <t>CISTINA Y TRIPTICASEINA CTAAGAR. PARA CONSERVAR CEPAS,INVESTIGAR LA MOVILIDA D DEMICROORGANISMOS DIFICILES Y,SI SE LE A\ADEN CARBOHIDRATOS, HACER EST TUDIOS DEFERMENTACION TA.</t>
  </si>
  <si>
    <t>MEDIO DE TRANSPORTE AGAR - -(STUART) PARA CONSERVAR ESPECIMENES, PRINCIPALMENTE CUANDO SE SOSPECHA LA PRESENCIADE GONOCOCO TA.</t>
  </si>
  <si>
    <t>SAL Y MANITOL AGAR PARA EL -AISLAMIENTO DE ESTAFILOCOCOSPATOGENOS.</t>
  </si>
  <si>
    <t>AGAR CASMAN TA.</t>
  </si>
  <si>
    <t>SELENITO DE SODIO, CALDO - -UTIL PARA EL AISLAMIENTO DEENTEROBACTERIAS PRINCIPA LMENTE SALMONELLA TA.</t>
  </si>
  <si>
    <t>0210</t>
  </si>
  <si>
    <t>CALDO DE CULTIVO PARA AISLARBACTERIAS AEROBICAS EN SANGRE. EN FRASCO AL VACIO PARA20 ML Y UNIDAD VENTILADORA -(PEDIATRICO).</t>
  </si>
  <si>
    <t>LISINA Y HIERRO AGAR (LIA) TA.</t>
  </si>
  <si>
    <t>AGAR NUTRITIVO, MEDIO DE CULTIVO SIMPLE PARA EL AISLAMIENTO DE MICROORGANI SMOSCON POCAS EXIGENCIAS NUTRITIVAS TA.</t>
  </si>
  <si>
    <t>SULFITO DE BISMUTO, AGAR AISLAMIENTO DE SALMONELLA TYPHITA.</t>
  </si>
  <si>
    <t>AGAR PARA ANAEROBIOS TA.</t>
  </si>
  <si>
    <t>CALDO SELECTIVO PARA ESTREPTOCOCOS TA.</t>
  </si>
  <si>
    <t>EOSINA-AZUL DE METILENO, - -AGAR MEDIO SELECTIVO Y DIFERENCIAL PARA ENTEROBACTE RIASLACTOSA POSITIVAS TA.</t>
  </si>
  <si>
    <t>1010</t>
  </si>
  <si>
    <t>FENILALANINA, AGAR MEDIO DIFERENCIAL PARA ENTEROBACTERIAS PRODUCTORAS DE ACIDO FENILPIRUVICO TA.</t>
  </si>
  <si>
    <t>1036</t>
  </si>
  <si>
    <t>AGAR SELECTIVO PARA CAMPYLO-BACTER SP TA.</t>
  </si>
  <si>
    <t>1044</t>
  </si>
  <si>
    <t>CALDO DE BILIS ROJO VIOLETA, TA.</t>
  </si>
  <si>
    <t>GC, AGAR MEDIO DE CULTIVO SELECTIVO PARA NEISSERIA, ENRIQUECIDO CON SANGRE O HEM OGLOBINA Y SUPLEMENTO NUTRITIVOTA.</t>
  </si>
  <si>
    <t>1200</t>
  </si>
  <si>
    <t>MEDIO DE CULTIVO, BASE AGAR SANGRE PARA AISLAR E INVESTIGAR LA ACTIVIDAD HEMOLITICA DE MICROORGANISMOS TA.</t>
  </si>
  <si>
    <t>1218</t>
  </si>
  <si>
    <t>HEMOGLOBINA COMPLEMENTO DE -MEDIOS DE CULTIVO PARA FAVO-RECER EL CRECIMIENTO D E MICROORGANISMOS DEL GENERO DENEISSERIA TA.</t>
  </si>
  <si>
    <t>AGAR SELECTIVO PARA CAMPYLO-BACTER BLASER TA.</t>
  </si>
  <si>
    <t>INDOL NITRITO, AGAR PARA LAIDENTIFICACION DE MICROORGA-NISMOS QUE REDUCEN LOS N ITRATOS Y PRODUCEN INDOL TA.</t>
  </si>
  <si>
    <t>CEREBRO Y CORAZON, INFUSION-MEDIO ENRIQUECIDO PARA MICROORGANISMOS CON NUMEROSOS REQUERIMIENTOS NUTRITIVOS TA.</t>
  </si>
  <si>
    <t>1333</t>
  </si>
  <si>
    <t>KLIGER AGAR (CON HIERRO) PARA LAS PRUEBAS BIOQUIMICAS DE ENTEROBACTERIAS Y CARACTERIZAR SU FERMENTACION DE LA GLUCOSA Y LA LACTOSA O LA PRODUCCION DE ACIDDO SULFHIDRICO TA.</t>
  </si>
  <si>
    <t>AGAR-UREA CHRISTENSEN (BASE) TA.</t>
  </si>
  <si>
    <t>1440</t>
  </si>
  <si>
    <t>PLACA DE AGAR DE SAL Y MANITOL. DESECHABLE, ESTERIL. DE POLIESTIRENO CRISTAL DE 92 MM DE DIAMETRO, CON 18 ML DE MEDIO HIDRATADO. APILABLE, CON IDENTIFICACION IMPRESA INDIVIDUAL. BOLSA ESTERIL DEPVDC POLIPROPILENO SELLADA AL CALOR CON ETIQUETA DE IDENTIFICACION. CADUCIDAD 12 SEMANAS RTC.</t>
  </si>
  <si>
    <t>PCA</t>
  </si>
  <si>
    <t>PLACA DE AGAR GELOSA CHOCOLATE. DESECHABLE, ESTERIL. DEPOLIESTIRENO CRISTAL DE 92MM DE DIAMETRO, CON 18 ML DEMEDIO HIDRATADO CON 1% DE HEMOGLOBINA Y 1% DE SU PLEMENTONUTRITIVO. APILABLE, CON -IDENTIFICACION IMPRESA INDIVIDUAL. BOLSA ESTERIL DEPVDC POLIPROPILENO SELLADAAL CALOR CON ETIQUETA DEIDENTIFICACI ON. CADUCIDAD 14SEMANAS RTC.</t>
  </si>
  <si>
    <t>PLACA DE THAYER MARTIN. DESECHABLE ESTERIL. DE POLIESTI-RENO CRISTAL DE 92 MM DE DIAMETRO, CON 18 ML DE MEDIO HIDRATADO CON 1% DE HEMOGLOBINA, 1% DE SUPLEMENTO NUTRITIVO Y 1% DE INHIBIDOR VCNT.APILABLE, CON IDENTIFICACIONIMPRESA INDIVIDU AL. BOLSA ESTERIL DE PVDC POLIPROPILENOSELLADA AL CALOR CON ETIQUETA DE IDENTI FICACION. CADUCIDAD 14 SEMANAS RTC.</t>
  </si>
  <si>
    <t>PLACA DE AGAR SANGRE. DESE-CHABLE, ESTERIL. DE POLIESTIRENO CRISTAL DE 92 MM DE DIAMETRO, CON 18 ML DE MEDIO HIDRATADO CON 5% DE SANGRE DESFIBRINADA DE CARNERO . APILABLE, CON IDENTIFICACION IMPRESA INDIVIDUAL. BOLSA ESTERIL DE PVDC POLI PROPILENO SELLADA AL CALOR CON ETIQUETADE IDENTIFICACION. CADUCIDAD14 SEMANAS R TC.</t>
  </si>
  <si>
    <t>PLACA DE AGAR SANGRE CON BA-JO PH. DESECHABLE, ESTERIL.DE POLIESTIRENO CRISTAL DE92 MM DE DIAMETRO, CON 18 MLDE MEDIO HIDRATADO CON 5% DESANGRE DESFIBRINADA DE CARNERO. APILABLE, CON IDENTIFICACION IMPRESA INDIVIDUAL. BOLSA ESTERIL DE PV DC POLIPROPILENO SELLADA AL CALOR CONETIQUETA DE IDENTIFICACION.CADUCIDAD 14 SEMANAS RTC.</t>
  </si>
  <si>
    <t>MAC CONKEY, AGAR MEDIO SELECTIVO PARA EL AISLAMIENTO DECOLIFORMES TA.</t>
  </si>
  <si>
    <t>PLACA DE AGAR CASMAN CON 10% DE SANGRE DESFIBRINADA DE CABALLO. DESECHABLE, ESTERIL DE POLIESTIRENO CRISTAL DE 92MM DE DIAMETRO, CON 18ML. DE MEDIO HIDRATADO. APILABLE, CON IDENTIFICACION IMPRESA INDIVIDUAL. BOLSA ESTERIL DE PVDC POLIPROPILENO SELLADA AL CALOR CON ETIQUETA DE IDENTIFICACION. CADUCIDAD 14 SEMANAS. PLACA. RTC.</t>
  </si>
  <si>
    <t>MANITOL Y ROJO DE FENOL, CALDO UTIL PARA IDENTIFICACIONDE ENTEROBACTERIAS Y O TROSMICROORGANISMOS EN BASE A LACAPACIDAD DE FERMENTAR EL MANITOL TA.</t>
  </si>
  <si>
    <t>MEDIO DE CALDO LACTOSADO TA.</t>
  </si>
  <si>
    <t>MIO, MEDIO PARA DIFERENCIARENTEROBACTERIAS TA.</t>
  </si>
  <si>
    <t>1796</t>
  </si>
  <si>
    <t>PLACA PARA LA CUENTA TOTAL -DE MICROORGANISMOS EN LIQUI-DOS RTC.</t>
  </si>
  <si>
    <t>MR-VP, CALDO PARA LA IDENTIFICACION BACTERIANA BASADOEN LA REACCION DE ROJO D E METILO Y VOGES PROSKAUER TA.</t>
  </si>
  <si>
    <t>PLACA PARA LA CUENTA TOTAL -DE HONGOS Y LEVADURAS EN LI-QUIDOS RTC.</t>
  </si>
  <si>
    <t>NICKERSON AGAR O BIGGY AGARPARA EL AISLAMIENTO DE LEVADURAS DEL GENERO CANDIDA TA.</t>
  </si>
  <si>
    <t>PLACA PARA LA CUENTA TOTAL DE COLIFORMES EN LIQUIDOS, PARA USO EN BACTERIOLOGIA SANITARIA Y AMBIENTAL. RTC. PLACA.</t>
  </si>
  <si>
    <t>PLACA PARA LA CUENTA TOTAL -DE ORGANISMOS ANAEROBICOS ENLIQUIDOS RTC.</t>
  </si>
  <si>
    <t>PEPTONA DE CASEINA PARA CUL-TIVAR MICROORGANISMOS EXIGENTES, DEMOSTRAR INDOL Y P RO -BAR LA POTENCIA DE ANTIMICROBIANOS.</t>
  </si>
  <si>
    <t>CALDO AGAR DE LETHEEN TA.</t>
  </si>
  <si>
    <t>SABOURAUD CON DEXTROSA, AGARPARA EL CULTIVO DE HONGOS TA</t>
  </si>
  <si>
    <t>2117</t>
  </si>
  <si>
    <t>SACAROSA Y ROJO DE FENOL, --CALDO UTIL PARA LA CARACTERIZACION DE ENTEROBACTERIA S BASADO EN SU CAPACIDAD DE FERMENTAR LA SACAROSA, ADICIONANDO UREA Y AZUL DE BROMOTIMOL SE PUEDE OBTENER ELSURRACO TA.</t>
  </si>
  <si>
    <t>2182</t>
  </si>
  <si>
    <t>SALMONELLA SHIGELLA, AGAR MEDIO SELECTIVO Y DIFERENCIALPRINCIPALMENTE PARA EN TEROBACTERIAS LACTOSA NEGATIVASTA.</t>
  </si>
  <si>
    <t>2216</t>
  </si>
  <si>
    <t>SUPLEMENTO NUTRITIVO ENRIQUECIDO COMPLEMENTO DE MEDIOSDE CULTIVO PARA EL AISLA MIENTO DE MICROORGANISMOS CONGRANDES REQUERIMIENTOS NUTRITIVOS FRASCO CON 10 ML TA.</t>
  </si>
  <si>
    <t>TETRATIONATO, CALDO MEDIO ENRIQUECIDO, PRINCIPALMENTE --UTIL PARA ENTEROBACTE RIASDEL GENERO SALMONELLA TA.</t>
  </si>
  <si>
    <t>TIOGLICOLATO SIN DEXTROSA YSIN INDICADOR, CALDO PARA ELCULTIVO Y AISLAMIENTO DEANAEROBIOS TA.</t>
  </si>
  <si>
    <t>2398</t>
  </si>
  <si>
    <t>MEDIO DE TRANSPORTE CARY Y BLAIR TUBOS PREPARADOS CON HISOPO TA.</t>
  </si>
  <si>
    <t>MEDIO TCBS (TIOSULFATO, CITRATO, SALES BILIARES, SACAROSA). FRASCO CON 450G. TA.</t>
  </si>
  <si>
    <t>2497</t>
  </si>
  <si>
    <t>VERDE BRILLANTE, AGAR MEDIOSELECTIVO Y DIFERENCIAL DEENTEROBACTERIAS PATOGENA S YPRINCIPALMENTE SALMONELLA TA</t>
  </si>
  <si>
    <t>2521</t>
  </si>
  <si>
    <t>VCNT INHIBIDOR VANCOMICINA,-COLIMICINA, NISTATINA Y TRIMETOPRIMA INHIBIDORES PARAPREPARAR EL MEDIO DE THAYER-MARTIN TA.</t>
  </si>
  <si>
    <t>2539</t>
  </si>
  <si>
    <t>AGAR TCBS MEDIO DE CULTIVO -EN PLACA PREPARADA RTC.</t>
  </si>
  <si>
    <t>2547</t>
  </si>
  <si>
    <t>MEDIO BASE PARA EL AISLAMIENTO SELECTIVO DE BORDETELLA PERTUSSIS CON CARBON VEGETAL Y ACIDO NICOTINICO</t>
  </si>
  <si>
    <t>2562</t>
  </si>
  <si>
    <t>LAURIL SULFATO DE SODIO, CALDO, USADO PARA EL ANALISIS -MICROBIOLOGICO DE AGUAS Y --ALIMENTOS.</t>
  </si>
  <si>
    <t>2570</t>
  </si>
  <si>
    <t>VERDE BRILLANTE BILIS, CALDOAL 2% PARA LA PROLIFERACIONSELECTIVA DE COLIFORMES TA.</t>
  </si>
  <si>
    <t>2588</t>
  </si>
  <si>
    <t>DEXTROSA Y PAPA, AGAR PARA -IDENTIFICACION, CULTIVO Y RECUENTO DE LEVADURAS Y HONGOS.</t>
  </si>
  <si>
    <t>2596</t>
  </si>
  <si>
    <t>BILIS Y ROJO VIOLETA, AGAR -PARA CUENTA DE BACTERIAS COLIFORMES TA.</t>
  </si>
  <si>
    <t>2604</t>
  </si>
  <si>
    <t>AGAR PARA METODO ESTANDAR PARA CUENTA MICROBIANA TOTALEN LA LECHE TA.</t>
  </si>
  <si>
    <t>6803</t>
  </si>
  <si>
    <t>LOWESTEIN-JENSEN AGAR (PREELABORADO) MEDIO SELECTIVO PARA MICOBACTERIAS ESPECIALMENTE M. TUBERCULOSIS CAJA CON 10 O 12 TUBOS RTC.</t>
  </si>
  <si>
    <t>6902</t>
  </si>
  <si>
    <t>MUELLER-HINTON, AGAR PARA INVESTIGAR LA SUSCEPTIBILIDADDE LOS MICROORGANISMOS A LOSANTIMICROBIANOS Y AISLAR GONOCOCOS TA.</t>
  </si>
  <si>
    <t>7454</t>
  </si>
  <si>
    <t>SIMMONS CON CITRATO, AGAR PARA DIFERENCIAR LAS ENTEROBACTERIAS EN LA UTILIZACION DECITRATO.</t>
  </si>
  <si>
    <t>8254</t>
  </si>
  <si>
    <t>AGAR-AGAR BASE PARA LA PREPARACION DE MEDIOS DE CULTIVOTA.</t>
  </si>
  <si>
    <t>9559</t>
  </si>
  <si>
    <t>CALDO MALONATO. TA. FRASCO CON 450 G.</t>
  </si>
  <si>
    <t>9781</t>
  </si>
  <si>
    <t>CONTROL BIOLOGICO DE ESTERILIZACION. SUSPENSION DE BACILLUS STEAROTHERMOPHILUS, EN MEDIO DE CULTIVO CON INDICADOR PARA CONTROLAR LA ESTERILIZACION DEL MATERIAL, LOS MICROORGANISMOS MUEREN A 121 GRADOS CENTIGRADOS. CAJA CON UN FRASCO AMPULA. RTC.</t>
  </si>
  <si>
    <t>1857</t>
  </si>
  <si>
    <t>PAPEL FILTRO DE ALGODON 100 %, SIN ADITIVOS, ESPECIAL PARA LA RECOLECCION Y TRANSPORTE DE SANGRE DE NEONATOS, CON IMPRESION DE CUATRO CIRCULOS DE UN CM DE DIAMETRO CADA UNO, ASI COMO LA PALABRA NOMBRE Y CON NUMERO PROGRESIVO. PAQUETE CON MINIMO 10 Y MAXIMO 100 PAPELES.</t>
  </si>
  <si>
    <t>PARAFINA CON POLIMEROS PLASTICOS DE PESO MOLECULAR CONTROLADO CON PUNTO DE FUSION DE 56-57 GRADOS CENTIGRADOS. * PARA USO EN SITIOS DONDE EXISTA EQUIPO AUTOMATIZADO Y EN HOSPITALES DE ALTA CARGA DE TRABAJO O DE TERCER NIVEL. ENVASE CON 1 KG.</t>
  </si>
  <si>
    <t>705</t>
  </si>
  <si>
    <t>PIPETA CON SUBDIVISIONES DE0.1 ML PARA MEDIR VOLUMENESDE: 5.0 ML EXACTITUD + - 1%.</t>
  </si>
  <si>
    <t>PIPETAS DE VIDRIO, PARA MEDIR VOLUMEN, CON SUBDIVISIONES DE 0.1 ML. DE: 10.0 ML. EXACTITUD +/- 1%.</t>
  </si>
  <si>
    <t>PIPETA DE VIDRIO, LINEAL TERMINAL, CON SUBDIVISIONES DE0.01 ML PARA MEDIR VOLUM ENESDE: 0.2 ML.</t>
  </si>
  <si>
    <t>PIPETA DE VIDRIO, LINEAL TERMINAL, CON SUBDIVISIONES DE0.01 ML PARA MEDIR VOLUM ENESDE: 1.0 ML.</t>
  </si>
  <si>
    <t>PIPETA DE VIDRIO, LINEAL TERMINAL, CON SUBDIVISIONES DE0.01 ML PARA MEDIR VOLUM ENESDE: 2.0 ML.</t>
  </si>
  <si>
    <t>PIPETORES AUTOMATICOS DE REPETICION GRADUABLE. CAPACIDAD DE 1 A 10 ML. PIEZA.</t>
  </si>
  <si>
    <t>PIPETAS DE VIDRIO BLANDO, CON UNA PUNTA ALARGADA TIPO PASTEUR, PARA DIVERSOS USOS. LONGITUD: 14.5 CM.</t>
  </si>
  <si>
    <t>PIPETA SEROLOGICA DE PLASTICO, ESTERIL, LIBRE DE PIROGENOS, DESECHABLE, CON TAPON DE SEGURIDAD (ALGODON), EN EMPAQUE INDIVIDUAL. PARA PIPETOR AUTOMATICO. PARA VOLUMENES 1 ML. GRADUACION. 1 ML EN 1/100.</t>
  </si>
  <si>
    <t>MICROPIPETA MULTIPLE O DE MULTICANALES AUTOMATICA, CON UNA PRECISION DE +/- 1.5 %. UTIL EN PRUEBAS INMUNOENZIMATICAS, HEMAGLUTINACION E INHIBICION DE HEMAGLUTINACION EN PLACA O EN TUBO. CON VOLUMENES VARIABLES DE 50 A 200 MICROLITROS.</t>
  </si>
  <si>
    <t>2564</t>
  </si>
  <si>
    <t>PIPETA MANUAL, VOLUMETRICA, CLASE A, DE VIDRIO PARA ME-DIR VOLUMEN: 2.0 ML.</t>
  </si>
  <si>
    <t>PIPETA MANUAL, VOLUMETRICA,-CLASE A, DE VIDRIO PARA ME-DIR VOLUMEN: 5.0 ML.</t>
  </si>
  <si>
    <t>3463</t>
  </si>
  <si>
    <t>PIPETA AUTOMATICA DE VOLUMEN VARIABLE CON CAPACIDAD DE 1 A 10 O DE 2 A 20 MCL.</t>
  </si>
  <si>
    <t>3471</t>
  </si>
  <si>
    <t>PIPETA AUTOMATICA DE VOLUMEN VARIABLE CON CAPACIDAD DE 10 A 100 O DE 20 A 200 MCL.</t>
  </si>
  <si>
    <t>3489</t>
  </si>
  <si>
    <t>PIPETA AUTOMATICA DE VOLUMEN VARIABLE CON CAPACIDAD DE 100 A 1000 O DE 200 A 2000 MCL.</t>
  </si>
  <si>
    <t>720</t>
  </si>
  <si>
    <t>PLACA DE VIDRIO, PARA REAC-CION DE AGLUTINACION MACROSCOPICA DE 18 X 16 CM Y 3 MMCON 30 ANILLOS DE CERAMICADE 20 MM DE DIAMETRO.</t>
  </si>
  <si>
    <t>0241</t>
  </si>
  <si>
    <t>PLACA DE VIDRIO, PARA REAC--CION DE AGLUTINACION MICROSCOPICA (VDRL) DE 75 X 51 MMY 2.3 MM DE ESPESOR, CON 12ANILLOS DE CERAMICA DE 14 MMDE DIAMETRO.</t>
  </si>
  <si>
    <t>723</t>
  </si>
  <si>
    <t>MICROPLACA TERASAKI VIRGEN -CON 60 POZOS, PERFIL ALTO TA</t>
  </si>
  <si>
    <t>725</t>
  </si>
  <si>
    <t>ALBUMINA BOVINA, POLIMERIZADA PARA PRUEBAS EN TUBO O LAMINA EN MEDIO ALBUMINOSO PARA FACILITAR LA AGLUTINACION DE ERITROCITOS SENSIBILIZADOS. FRASCO CON 10 ML. RTC.</t>
  </si>
  <si>
    <t>729</t>
  </si>
  <si>
    <t>PORTAOBJETOS DE VIDRIO, REC-TANGULARES, DE GROSOR UNIFORME, DE: 75 X 25 X 0.8 A 1.1MM, LISOS.</t>
  </si>
  <si>
    <t>PORTAOBJETOS DE VIDRIO. RECTANGULARES DE GROSOR UNIFORME, DE 75 X 25 X 0.8 A 1.1 MM. CON ESQUINAS Y UN EXTREMO ESMMERILADO.</t>
  </si>
  <si>
    <t>733</t>
  </si>
  <si>
    <t>PROBETA DE POLIPROPILENO, --GRADUADA, CAPACIDAD 500 MLEXACTITUD MEDIANA.</t>
  </si>
  <si>
    <t>PROBETA DE POLIPROPILENO, --GRADUADA, CAPACIDAD 1000 MLEXACTITUD BAJA.</t>
  </si>
  <si>
    <t>PROBETA DE POLIPROPILENO, --GRADUADA, CAPACIDAD 2000 MLEXACTITUD BAJA.</t>
  </si>
  <si>
    <t>735</t>
  </si>
  <si>
    <t>PUNTA DESECHABLE DE PLASTICO, PARA PIPETAS.</t>
  </si>
  <si>
    <t>PUNTA DE PLASTICO DESECHABLEPARA PIPETA DE 100 MCL.</t>
  </si>
  <si>
    <t>PUNTA DE PLASTICO DESECHABLEPARA PIPETA DE 200 MCL.</t>
  </si>
  <si>
    <t>PUNTA DE PLASTICO DESECHABLEPARA PIPETA DE 1000 MCL.</t>
  </si>
  <si>
    <t>1374</t>
  </si>
  <si>
    <t>PUNTA CON FILTRO PARA PIPETA DE 1 A 10 MCL. LIBRES DE RNAASA, DNAASA Y PIROGENOS. RESISTEN LA ESTERILIZACION EN AUTOCLAVE. SE¥ALAR LA MARCA Y MODELO DE PIPETA QUE SE VA A EMPLEAR. ENVASE CON MINIMO 960 PIEZAS.</t>
  </si>
  <si>
    <t>1382</t>
  </si>
  <si>
    <t>PUNTA CON FILTRO PARA PIPETA DE 10 A 100 MCL. LIBRES DE RNAASA, DNAASA Y PIROGENOS. RESISTEN LA ESTERILIZACION EN AUTOCLAVE. SE¥ALAR LA MARCA Y MODELO DE PIPETA QUE SE VA A EMPLEAR. ENVASE CON MINIMO 960 PIEZAS.</t>
  </si>
  <si>
    <t>PUNTA CON FILTRO PARA PIPETA DE 100 A 1000 MCL. LIBRES DE RNAASA, DNAASA Y PIROGENOS. RESISTEN LA ESTERILIZACION EN AUTOCLAVE. SE¥ALAR LA MARCA Y MODELO DE PIPETA QUE SE VA A EMPLEAR. ENVASE CON MINIMO 960 PIEZAS.</t>
  </si>
  <si>
    <t>PUNTA SIN FILTRO PARA PIPETA DE 1 A 10 MCL. LIBRES DE RNAASA, DNAASA Y PIROGENOS. RESISTEN LA ESTERILIZACION EN AUTOCLAVE. SE¥ALAR LA MARCA Y MODELO DE PIPETA QUE SE VA A EMPLEAR. ENVASE CON MINIMO 500 PIEZAS.</t>
  </si>
  <si>
    <t>1416</t>
  </si>
  <si>
    <t>PUNTA SIN FILTRO PARA PIPETA DE 10 A 100 MCL. LIBRES DE RNAASA, DNAASA Y PIROGENOS. RESISTEN LA ESTERILIZACION EN AUTOCLAVE. SE¥ALAR LA MARCA Y MODELO DE PIPETA QUE SE VA A EMPLEAR. ENVASE CON MINIMO 500 PIEZAS.</t>
  </si>
  <si>
    <t>PUNTA SIN FILTRO PARA PIPETA DE 100 A 1000 MCL. LIBRES DE RNAASA, DNAASA Y PIROGENOS. RESISTEN LA ESTERILIZACION EN AUTOCLAVE. SE¥ALAR LA MARCA Y MODELO DE PIPETA QUE SE VA A EMPLEAR. ENVASE CON MINIMO 500 PIEZAS</t>
  </si>
  <si>
    <t>782</t>
  </si>
  <si>
    <t>ALCOHOL ACIDO PARA LA TIN-CION DE BACILOS ACIDO - ALCOHOL RESISTENTES.</t>
  </si>
  <si>
    <t>1284</t>
  </si>
  <si>
    <t>FUCSINA FENICADA DE ZIEHL- -NEELSEN PARA TE\IR BACILOSACIDO-ALCOHOL RESISTENTE S.</t>
  </si>
  <si>
    <t>LUGOL PARA TINCION DE GRAM -TA.</t>
  </si>
  <si>
    <t>1573</t>
  </si>
  <si>
    <t>ACIDO ACETICO AL 5% TA.</t>
  </si>
  <si>
    <t>1896</t>
  </si>
  <si>
    <t>SAL DISODICA DEL ACIDO ETILENDIAMINOTETRACETICO. (VERSENATO DE SODIO, EDTA) SOLUCION AL 10%. ANTICOAGULANTE GENERAL. FRASCO CON 500 ML.</t>
  </si>
  <si>
    <t>2258</t>
  </si>
  <si>
    <t>ALCOHOL-ACETONA PARA LA TIN-CION DE GRAM TA.</t>
  </si>
  <si>
    <t>JUEGO DE REACTIVOS. PRUEBA DE COMPROBACION PARA ANTICUERPOS VIH. WESTERN BLOT (INMUNOELECTROTRANSFERENCIA). PARA MINIMO 18 PRUEBAS. RTC.</t>
  </si>
  <si>
    <t>TRA</t>
  </si>
  <si>
    <t>3991</t>
  </si>
  <si>
    <t>TIRAS REACTIVAS PARA LA DETERMINACION CUANTITATIVA EN SANGRE CAPILAR O VENOSA, MEDIANTE LA APLICACION DE SUERO, PLASMA O SANGRE TOTAL. TRIGLICERIDOS TATC. PARA EL ANALIZADOR RAPIDO DE QUIMICA CLINICA. CLAVE: 533.342.1278. TUBO CON 30 TIRAS.</t>
  </si>
  <si>
    <t>4106</t>
  </si>
  <si>
    <t>TIOSULFITO DE SODIO TA.</t>
  </si>
  <si>
    <t>4809</t>
  </si>
  <si>
    <t>REACTIVO PARA LA SEPARACION-DE LINFOCITOS B POR ANTICUERPOS MONOCLONALES RTC.</t>
  </si>
  <si>
    <t>5079</t>
  </si>
  <si>
    <t>784</t>
  </si>
  <si>
    <t>GONADOTROFINA CORIONICA FRACCION BETA. PRUEBA RAPIDA CUALITATIVA DE UN SOLO PAS O ENMEMBRANA SOLIDA PARA DETERMINACION EN ORINA O SUERO, ENSOBRE INDIVIDUAL. SE NSIBILI-DAD: 20 MUI/ML A 25 MUI/ML.EQUIPO: PRUEBA EN CARTUCHODE PLASTICO, CON PIPETA DESECHABLE. EQUIPO CON CONTROLPOSITIVO Y NEGATIVO PARA MULTIPLOS DE 10 , MINIMO 10, MA-XIMO 100 PRUEBAS TATC.</t>
  </si>
  <si>
    <t>JUEGO DE REACTIVOS PARA LA DETERMINACION CUANTITATIVA EN MICROPLACA DE LA HORMONA ESTIMULANTE DE LA TIROIDES TIROTROFINA (TSH) -, EN SANGRE TOTAL DE NEONATOS COLECTADA EN PAPEL FILTRO, CON CALIBRADORES Y CONTROLES INTERNOS. SOLICITAR POR NUMERO DE PRUEBAS. RTC. EQUIPO PARA MINIMO 96 PRUEBAS.</t>
  </si>
  <si>
    <t>7827</t>
  </si>
  <si>
    <t>JUEGO DE REACTIVOS PARA LA DETERMINACION CUANTITATIVA EN MICROPLACA DE GALACTOSA TOTAL, EN SANGRE TOTAL DE NEONATOS COLECTADA EN PAPEL FILTRO, CON CALIBRADORES Y CONTROLES INTERNOS. SOLICITAR POR NUMERO DE PRUEBAS. RTC. EQUIPO PARA MINIMO 96 PRUEBAS.</t>
  </si>
  <si>
    <t>7835</t>
  </si>
  <si>
    <t>JUEGO DE REACTIVOS PARA LA DETERMINACION CUANTITATIVA EN MICROPLACA DE 17/ ALFA HIDROXI PROGESTERONA, EN SANGRE TOTAL DE NEONATOS COLECTADA EN PAPEL FILTRO, CON CALIBRADORES Y CONTROLES INTERNOS. SOLICITAR POR NUMERO DE PRUEBAS. RTC. EQUIPO PARA MINIMO 96 PRUEBAS.</t>
  </si>
  <si>
    <t>7843</t>
  </si>
  <si>
    <t>JUEGO DE REACTIVOS PARA LA DETERMINACION CUANTITATIVA EN MICROPLACA DE FENILALANINA, EN SANGRE TOTAL DE NEONATOS, COLECTADA EN PAPEL FILTRO, CON CALIBRADORES Y CONTROLES INTERNOS. SOLICITAR POR NUMERO DE PRUEBAS. RTC. EQUIPO PARA MINIMO 96 PRUEBAS.</t>
  </si>
  <si>
    <t>7850</t>
  </si>
  <si>
    <t>JUEGO DE REACTIVOS PARA LA DETERMINACION EN MICROPLACA DE BIOTINIDASA, EN SANGRE TOTAL DE NEONATOS COLECTADA EN PAPEL FILTRO, CON CALIBRADORES Y CONTROLES INTERNOS. SOLICITAR POR NUMERO DE PRUEBAS. RTC. EQUIPO PARA MINIMO 96 PRUEBAS.</t>
  </si>
  <si>
    <t>823</t>
  </si>
  <si>
    <t>SOLUCION AMORTIGUADORA PH 7.0 PARA CALIBRACION DE POTENCIOMETROS. FRASCO CON 500 ML. TA.</t>
  </si>
  <si>
    <t>GLUCOSA 10 MG/ML. RTC. FRASCO CON 100 ML.</t>
  </si>
  <si>
    <t>2052</t>
  </si>
  <si>
    <t>HYPAQUE FICOLL, SOLUCION SE-PARADORA DE LINFOCITOS HUMANOS DENSIDAD 1.077.</t>
  </si>
  <si>
    <t>6236</t>
  </si>
  <si>
    <t>FLUORESCEINA SOLUCION INYECTABLE. CADA ML CONTIENE: FLUORESCEINA SODICA 100 MG. TATC. ENVASE CON UNA AMPOLLETA Y/O FRASCO AMPULA DE 5 ML.</t>
  </si>
  <si>
    <t>1102</t>
  </si>
  <si>
    <t>1110</t>
  </si>
  <si>
    <t>1144</t>
  </si>
  <si>
    <t>2620</t>
  </si>
  <si>
    <t>829</t>
  </si>
  <si>
    <t>0308</t>
  </si>
  <si>
    <t>AURAMINA "O" COLORANTE BIOLOGICO TA.</t>
  </si>
  <si>
    <t>ACIDO SULFOSALISILICO H2O RA(ACS) CRISTALES TA.</t>
  </si>
  <si>
    <t>AZUL ALCIANO POLVO TA.</t>
  </si>
  <si>
    <t>AZUL DE ANILINA (AZUL ALGO-DON) POLVO TA.</t>
  </si>
  <si>
    <t>0498</t>
  </si>
  <si>
    <t>AZUL LUXOL RAPIDO (LUXOL - -FAST BLUE) POLVO TA.</t>
  </si>
  <si>
    <t>0522</t>
  </si>
  <si>
    <t>0704</t>
  </si>
  <si>
    <t>FORMALDEHIDO DEL 37% AL 40%RA (ACS) TA.</t>
  </si>
  <si>
    <t>0720</t>
  </si>
  <si>
    <t>FUCSINA ACIDA POLVO TA.</t>
  </si>
  <si>
    <t>HEMATOXILINA DE HARRIS COLO-RANTE PREPARADO TA.</t>
  </si>
  <si>
    <t>0910</t>
  </si>
  <si>
    <t>0951</t>
  </si>
  <si>
    <t>OG-6 COLORANTE PREPARADO TA</t>
  </si>
  <si>
    <t>1108</t>
  </si>
  <si>
    <t>SUDAN III (SUDAN ROJO) COLO-RANTE BIOLOGICO TA.</t>
  </si>
  <si>
    <t>1454</t>
  </si>
  <si>
    <t>SAFRANINA PARA LA TINCION DEGRAM TA.</t>
  </si>
  <si>
    <t>2320</t>
  </si>
  <si>
    <t>SOLUCION AMORTIGUADORA DEFOSFATO CON PH 6.5 A 6.7 PA-RA ANTIESTREPTOLISINAS PARA1000 ML RTC.</t>
  </si>
  <si>
    <t>DEXTROSA ANHIDRA (GLUCOSA) -CRISTALES RA TA.</t>
  </si>
  <si>
    <t>YODURO DE POTASIO RA (ACS) -CRISTALES O GRANULADO TA.</t>
  </si>
  <si>
    <t>ANTICUERPOS ANTINUCLEARES, JUEGO DE REACTIVOS PARA SU DETERMINACION POR INMUNOFLUORESCENCIA (IF). COMPUESTO DE PORTAOBJETOS CON CORTES DE HIGADO DE RATA CON 8 AREAS DE REACCION, GAMMA-GLOBULINA ANTIHUMANA CONJUGADA CON FLUORESCEINA, AMORTIGUADOR, SUERO CONTROL POSITIVO Y NEGATIVO. EQUIPO PARA MINIMO 60 PRUEBAS. RTC</t>
  </si>
  <si>
    <t>4144</t>
  </si>
  <si>
    <t>ANTICUERPOS ANTI-DNA NATIVO. JUEGO DE REACTIVOS PARA SU DETERMINAR POR INMUNOFLUORESCENCIA. COMPUESTO DE PORTAOBJETOS CON CRITHIDIA LUCILAE COMO SUBSTRATO, CON 8 AREAS DE REACCION Y REACTIVOS ACCESORIOS. PARA MINIMO 60 PRUEBAS. RTC.</t>
  </si>
  <si>
    <t>4342</t>
  </si>
  <si>
    <t>ALCOHOL ETILICO CON 96 GRADOS GL. TECNICO. TA</t>
  </si>
  <si>
    <t>PRUEBA RAPIDA PARA LA DETERMINACION CUALITATIVA EN SANGRE TOTAL DE ANTICUERPOS IGG POR INMUNOCROMATOGRAFIA CONTRA EL VIRUS DE LA INMUNODEFICIENCIA HUMANA TIPOS 1 Y 2. ESTUCHE PARA MINIMO 24 PRUEBAS. TATC.</t>
  </si>
  <si>
    <t>5372</t>
  </si>
  <si>
    <t>PRUEBA RAPIDA PARA LA DETERMINACION DE ANTICUERPOS EN SUERO Y PLASMA; O SUERO, PLASMA Y SANGRE TOTAL ANTI VIH 1 Y 2, INMUNOCROMATOGRAFICA O POR MEMBRANA SOLIDA ESTUCHE PARA MINIMO 24 DETERMINACIONES. RTC.</t>
  </si>
  <si>
    <t>DIMETILSULFOXIDO ESTERIL. USP DE ALTA PUREZA PARA CRIOPRESERVAR CELULAS PROGENITORAS HEMATOPOYETICAS. FRASCO DE 10 ML.</t>
  </si>
  <si>
    <t>5471</t>
  </si>
  <si>
    <t>PEROXIDO DE HIDROGENO TOALLAS.</t>
  </si>
  <si>
    <t>CTD</t>
  </si>
  <si>
    <t>TOA</t>
  </si>
  <si>
    <t>BISULFITO DE SODIO (SULFITODE SODIO) RA POLVO O GRANULADO TA.</t>
  </si>
  <si>
    <t>ACIDO OXALICO RA (ACS) CRIS-TALES TA.</t>
  </si>
  <si>
    <t>0370</t>
  </si>
  <si>
    <t>CARBONATO DE SODIO ANHIDRO -RA (ACS) POLVO O GRANULADOTA.</t>
  </si>
  <si>
    <t>CITRATO DE SODIO 2H2O RA - -CRISTALES.</t>
  </si>
  <si>
    <t>HIDROXIDO DE AMONIO (MINIMO58%) RA (ACS) TA.</t>
  </si>
  <si>
    <t>CLOROFORMO RA (ACS) TA.</t>
  </si>
  <si>
    <t>0511</t>
  </si>
  <si>
    <t>CLORURO DE ALUMINIO ANHIDROSUBLIMADO PARA SINTESIS POLVO TA.</t>
  </si>
  <si>
    <t>0644</t>
  </si>
  <si>
    <t>CLORURO DE ORO (ACIDO TETRA-CLOROAURICO) TA.</t>
  </si>
  <si>
    <t>CLORURO DE SODIO RA (ACS) --CRISTALES TA.</t>
  </si>
  <si>
    <t>0784</t>
  </si>
  <si>
    <t>DICROMATO DE POTASIO TECNICOPOLVO TA.</t>
  </si>
  <si>
    <t>0933</t>
  </si>
  <si>
    <t>METABISULFITO DE SODIO (PIROSULFITO DE SODIO) RA GRANULADO TA.</t>
  </si>
  <si>
    <t>0966</t>
  </si>
  <si>
    <t>EOSINA AMARILLA Y Q.P. POLVOTA.</t>
  </si>
  <si>
    <t>FOSFATO MONOBASICO DE POTASIO ANHIDRO. RA. ACS. CRISTALES. POLVO. FRASCO CON 500G. TA.</t>
  </si>
  <si>
    <t>FOSFATO DIBASICO DE SODIO ANHIDRO ( NA2HPO4 ) RA (ACS)GRANULADO TA.</t>
  </si>
  <si>
    <t>FOSFATO MONOBASICO DE SODIO H2O. RA. ACS CRISTALES. TA. FRASCO CON 500 G.</t>
  </si>
  <si>
    <t>1303</t>
  </si>
  <si>
    <t>ACIDO BORICO RA (ACS) CRISTALES TA.</t>
  </si>
  <si>
    <t>GLICERINA (MINIMO 95%) RA -(ACS) TA.</t>
  </si>
  <si>
    <t>1444</t>
  </si>
  <si>
    <t>HIDROXIDO DE POTASIO RA - -(ACS) LENTEJAS TA.</t>
  </si>
  <si>
    <t>HIDROXIDO DE SODIO RA (ACS)LENTEJAS TA.</t>
  </si>
  <si>
    <t>NITRATO DE PLATA RA (ACS) -CRISTALES TA.</t>
  </si>
  <si>
    <t>NITRATO DE POTASIO CRISTALESRA TA.</t>
  </si>
  <si>
    <t>PARAFINA (CON PUNTA DE FU- -SION ENTRE 56-58 GRADOS C)GRADO TECNICO TA.</t>
  </si>
  <si>
    <t>PERMANGANATO DE POTASIO RA -(ACS) CRISTALES TA.</t>
  </si>
  <si>
    <t>PEROXIDO DE HIDROGENO (SOLU-CION AL 30%) RA TA.</t>
  </si>
  <si>
    <t>ACEITE DE INMERSION, DE BAJA VISCOSIDAD PARA MICROSCOPIA INDICE DE REFRACCION A 20 GRADOS CENTIGRADOS 1.515 - 1.517 TA FRASCO CON 100 ML.</t>
  </si>
  <si>
    <t>PROPILENGLICOL ( 1,2-PROPANODIOL) (USP) TA.</t>
  </si>
  <si>
    <t>3234</t>
  </si>
  <si>
    <t>ACETONA. ACS. FRASCO CON 1000 ML. TA.</t>
  </si>
  <si>
    <t>ACIDO ACETICO GLACIAL (MINI-MO 99.7%) RA (ACS) TA.</t>
  </si>
  <si>
    <t>ROJO CONGO Q.P. POLVO TA.</t>
  </si>
  <si>
    <t>ROJO DE FENOL (ASC) CRISTA-LES TA.</t>
  </si>
  <si>
    <t>ACIDO CITRICO MONOHIDRATADO RA (ACS) CRISTALES TA.</t>
  </si>
  <si>
    <t>ACIDO CLORHIDRICO FUMANTE --(MINIMO 37%) RA (ACS) TA.</t>
  </si>
  <si>
    <t>3499</t>
  </si>
  <si>
    <t>3713</t>
  </si>
  <si>
    <t>SULFATO DE ALUMINIO Y AMONIORA CRISTALES TA.</t>
  </si>
  <si>
    <t>SULFATO DE ALUMINIO Y POTA-SIO 12H2O (ALUMBRE DE POTASIO) RA CRISTALES TA.</t>
  </si>
  <si>
    <t>SULFATO DE AMONIO RA (ACS) -GRANULADO TA.</t>
  </si>
  <si>
    <t>SULFATO DE COBRE 5H2O RA - -(ACS) CRISTALES TA.</t>
  </si>
  <si>
    <t>3895</t>
  </si>
  <si>
    <t>ACETATO DE SODIO ANHIDRO RAPOLVO TA.</t>
  </si>
  <si>
    <t>3903</t>
  </si>
  <si>
    <t>SULFATO FERRICO DE AMONIO. RA. ACS. CRISTALES. FRASCO CON 500 G. TA.</t>
  </si>
  <si>
    <t>3911</t>
  </si>
  <si>
    <t>SULFATO DE ZINC. 7H2O.RA. ACS.CRISTALES. FRASCO CON 500 G.TA.</t>
  </si>
  <si>
    <t>4042</t>
  </si>
  <si>
    <t>ACIDO NITRICO RA (ACS) TA.</t>
  </si>
  <si>
    <t>ACIDO SULFURICO (96 A 98%) -RA (ACS) TA.</t>
  </si>
  <si>
    <t>4364</t>
  </si>
  <si>
    <t>4380</t>
  </si>
  <si>
    <t>TIOSULFATO DE SODIO (HIPOSULFITO DE SODIO) RA GRANULADO TA.</t>
  </si>
  <si>
    <t>4646</t>
  </si>
  <si>
    <t>ALCOHOL ETILICO ABSOLUTO - -(ETANOL) RA (ACS) TA.</t>
  </si>
  <si>
    <t>4661</t>
  </si>
  <si>
    <t>ALCOHOL ISOPROPILICO RA - -(ACS) TA.</t>
  </si>
  <si>
    <t>4679</t>
  </si>
  <si>
    <t>ALCOHOL METILICO (LIBRE DE -ACETONA) RA (ACS) TA.</t>
  </si>
  <si>
    <t>4984</t>
  </si>
  <si>
    <t>AZUL DE TOLUIDINA POLVO TA.</t>
  </si>
  <si>
    <t>5049</t>
  </si>
  <si>
    <t>BICARBONATO DE SODIO POLVO -RA (ACS) TA.</t>
  </si>
  <si>
    <t>5247</t>
  </si>
  <si>
    <t>VIOLETA CRISTAL (VIOLETA DEGENCIANA) Q.P. CRISTALES TA.</t>
  </si>
  <si>
    <t>5270</t>
  </si>
  <si>
    <t>XILOL RA (ACS) TA.</t>
  </si>
  <si>
    <t>YODO Q.P. CRISTALES TA.</t>
  </si>
  <si>
    <t>5387</t>
  </si>
  <si>
    <t>ACETATO DE AMONIO RA CRISTA-LES.</t>
  </si>
  <si>
    <t>8209</t>
  </si>
  <si>
    <t>GIEMSA POLVO Q.P. TA.</t>
  </si>
  <si>
    <t>9132</t>
  </si>
  <si>
    <t>CARBONATO DE LITIO. RA. POLVO. TA. FRASCO CON 250 G.</t>
  </si>
  <si>
    <t>9140</t>
  </si>
  <si>
    <t>CLORURO DE POTASIO RA (ACS)TA.</t>
  </si>
  <si>
    <t>9298</t>
  </si>
  <si>
    <t>ROJO OLEOSO Q.P. TA.</t>
  </si>
  <si>
    <t>9694</t>
  </si>
  <si>
    <t>YODATO DE POTASIO RA (ACS) -GRANULADO TA.</t>
  </si>
  <si>
    <t>831</t>
  </si>
  <si>
    <t>AGAROSA PARA ELECTROFORESIS-TA.</t>
  </si>
  <si>
    <t>832</t>
  </si>
  <si>
    <t>0071</t>
  </si>
  <si>
    <t>SULFATO DE ALUMINIO RA CRIS-TALES TA.</t>
  </si>
  <si>
    <t>0832</t>
  </si>
  <si>
    <t>L - GLUTAMINA RTC.</t>
  </si>
  <si>
    <t>2-MERCAPTO-ETANOL.</t>
  </si>
  <si>
    <t>3844</t>
  </si>
  <si>
    <t>ACETATO DE SODIO 3 H2O TA.</t>
  </si>
  <si>
    <t>835</t>
  </si>
  <si>
    <t>ANTI AB. ANTISUERO PARA TIPIFICAR LA SANGRE, DE ORIGEN MONOCLONAL. FRASCO CON 10 ML. RTC.</t>
  </si>
  <si>
    <t>0110</t>
  </si>
  <si>
    <t>ANTI RH (D) ALBUMINOSO. ANTISUERO PARA TIPIFICAR LA SANGRE, DE ORIGEN MONOCLONAL. FRASCO CON 10 ML. RTC.</t>
  </si>
  <si>
    <t>ANTI RH (D) SALINO. ANTISUERO PARA TIPIFICAR LA SANGRE, DE ORIGEN MONOCLONAL. FRASCO CON 10ML. RCT.</t>
  </si>
  <si>
    <t>SUERO CONTROL POSITIVO PARA HLA. SUERO LIOFILIZADO. FRASCO PARA 0.5 ML. RTC.</t>
  </si>
  <si>
    <t>SUERO CONTROL NEGATIVO PARA HLA. SUERO LIOFILIZADO. FRASCO PARA 0.5 ML. RTC.</t>
  </si>
  <si>
    <t>FEBRILES. SUERO CONTROL POSITIVO. ANTIGENOS PARA AGLUTINACION MACROSCOPICA EN PLACA O TUBO PARA EL DIAGNOSTICO SEROLOGICO EN PROCESOS INFECCIOSOS PRODUCIDOS POR MICROORGANISMOS DE LOS GENEROS: SALMONELLA Y BRUCELLA. FRASCO GOTERO CON 5ML. RTC.</t>
  </si>
  <si>
    <t>FEBRILES. SUERO CONTROL NEGATIVO. ANTIGENOS PARA AGLUTINACION MACROSCOPICA EN PLACA O TUBO PARA EL DIAGNOSTICO SEROLOGICO EN PROCESOS INFECCIOSOS PRODUCIDOS POR MICROORGANISMOS DE LOS GENEROS: SALMONELLA Y BRUCELLA. FRASCO GOTERO CON 5ML. RTC.</t>
  </si>
  <si>
    <t>0607</t>
  </si>
  <si>
    <t>ANTI A. ANTISUERO PARA TIPIFICAR LA SANGRE, DE ORIGEN MONOCLONAL. FRASCO CON 10 ML. RTC.</t>
  </si>
  <si>
    <t>ANTI B. ANTISUERO PARA TIPIFICAR LA SANGRE, DE ORIGEN MONOCLONAL.FRASCO CON 10 ML. RTC.</t>
  </si>
  <si>
    <t>ENVASE: TARRO DE 60 ML POMA-DERA DE POLIETILENO DE ALTADENSIDAD (60003) NATU RAL,CON TAPON TIPO ROSCA, CIERREHERMETICO.</t>
  </si>
  <si>
    <t>TIRA REACTIVA PARA MEDIR PHESTUCHE CON ESCALA DE MATICES Y 100 TIRAS DE P APELCON LIMITES DE PH DE 0 A 14.</t>
  </si>
  <si>
    <t>TARJETA, PLACA O TIRA REACTIVA PARA DETERMINAR SANGRE OCULTA EN HECES. FRASCO O EQUIPO PARA 50 PRUEBAS. TA.</t>
  </si>
  <si>
    <t>FEQ</t>
  </si>
  <si>
    <t>TIRAS REACTIVAS PARA DETERMINAR, COMO MINIMO 10 PARAMETROS EN ORINA: GLUCOSA, BILIRRUBINAS, CETONAS, GRAVEDAD ESPECIFICA, SANGRE, PH, PROTEINAS, UROBILINOGENO, NITRITOS, LEUCOCITOS. FRASCO CON 100 TIRAS. TATC.</t>
  </si>
  <si>
    <t>TIRA REACTIVA PARA DETERMINACION SEMICUANTITATIVA DE GLUCOSA EN SANGRE CON LIMITES DE DETECCION QUE VAN DE 20 A 800 MG/DL. FRASCO CON 50 TIRAS. TA.</t>
  </si>
  <si>
    <t>TIRA REACTIVA PARA PRUEBA DEOXIDASA BACTERIANA RTC.</t>
  </si>
  <si>
    <t>2376</t>
  </si>
  <si>
    <t>TIRA REACTIVA PARA DETERMINAR GLUCOSA EN ORINA. 50 TIRAS. TA.</t>
  </si>
  <si>
    <t>2632</t>
  </si>
  <si>
    <t>TIRA REACTIVA PARA LA DETERMINACION SEMICUANTITATIVA DE MICROALBUMINA EN ORINA, EN UN RANGO DE 10 A 100 MG/L, EN UN TIEMPO APROXIMADO DE UN MINUTO. TUBO CON 25, 30 O 50 TIRAS REACTIVAS. RTC Y/O TA.</t>
  </si>
  <si>
    <t>TUBO PARA LA TOMA Y RECOLECCION DE SANGRE DE VIDRIO AL VACIO (13 X 75 MM) DESECHABLE PARA ADULTO CON EDTA TRIPOTASICO (0.048 ML) LIQUIDO, TAPON LILA, CON SILICON COMO LUBRICANTE, VOLUMEN DE DRENADO 4.8 - 4.9 (+/- 0.3 ML) EL RANGO MENOR ESTABLECE EL VOLUMEN DE DRENADO A LA ALTURA DEL ALTIPLANO MEXICANO Y EL RANGO MAYORA A NIVEL DEL MAR (ETIQUETADOS INDIVIDUALMENTE CON NO. DE LOTE Y FECHA DE CADUCIDAD) CON O SIN TAPON DE SEGURIDAD.</t>
  </si>
  <si>
    <t>TUBO PARA LA TOMA Y RECOLECCION DE SANGRE DE VIDRIO AL VACIO (13 X 100 MM) DESECHABLE PARA ADULTO SIN ANTICOAGULANTE, TAPON ROJO CON SILICON COMO LUBRICANTE. VOLUMEN DE DRENADO 7 ML. (+/- 0.4 ML) (ETIQUETADOS INDIVIDUALMENTE CON NO. DE LOTE Y FECHA DE CADUCIDAD) CON O SIN TAPON DE SEGURIDAD.</t>
  </si>
  <si>
    <t>TUBO DE ENSAYE, VIDRIO RE- -FRACTARIO SIN LABIO, EN DIMENSION DE: 10 X 75 MM.</t>
  </si>
  <si>
    <t>TUBO DE ENSAYE, VIDRIO RE- -FRACTARIO SIN LABIO, EN DIMENSION DE: 12 X 75 MM.</t>
  </si>
  <si>
    <t>TUBO DE ENSAYE, VIDRIO RE -FRACTARIO SIN LABIO, EN DIMENSION DE: 13 X 100 MM.</t>
  </si>
  <si>
    <t>0632</t>
  </si>
  <si>
    <t>TUBO CAPILAR DE VIDRIO PARAMICROHEMATOCRITO DE 75 MM DELONGITUD Y 1 MM DE DIAME TRO,CON ANTICOAGULANTE.</t>
  </si>
  <si>
    <t>TUBO CAPILAR DE VIDRIO PARA-MICROHEMATOCRITO DE 75 MM DELONGITUD Y 1 MM DE DIAME TRO,SIN ANTICOAGULANTE.</t>
  </si>
  <si>
    <t>TUBOS DE POLIESTIRENO CON TAPON, DE 12 MM X 75 MM, PARA LA DETERMINACION DE PRUEBAS POR RADIOINMUNOANALISIS Y FRACCION DE SUEROS, BOLSA CON 250 TUBOS.</t>
  </si>
  <si>
    <t>TUBOS PARA MICROCENTRIFUGA, DE POLIPROPILENO, CON CAPACIDAD DE 0.6 ML, COLOR BLA NCO.</t>
  </si>
  <si>
    <t>TUBO DE POLIPROPILENO DE 12X 75 MM.</t>
  </si>
  <si>
    <t>1556</t>
  </si>
  <si>
    <t>TUBO CONICO DE POLIPROPILENO15 ML.</t>
  </si>
  <si>
    <t>TUBO DE WINTROBE, DE VIDRIO,PARA HEMATOCRITO Y SEDIMEN-TACION GLOBULAR, CON ES CALAEN DOS SENTIDOS DE 0 A 100,CON DIMENSIONES DE 115 X 3MM Y DIVISIONES DE 1 1 MM.</t>
  </si>
  <si>
    <t>TUBO DE HULE, PARA LA CONE--XION DE GAS AL MECHERO, DELATEX, COLOR AMBAR, D IAMETRO INTERIOR DE 7 MM (1/4 DEPULGADA) ESPESOR DE LA PARED3 MM.</t>
  </si>
  <si>
    <t>5557</t>
  </si>
  <si>
    <t>TUBO SISTEMA PARA TOMA Y RECOLECCION DE SANGRE, POR PUNCION CAPILAR DE POLIPROPILENO, TRANSLUCIDO, DESECHABLE, PEDRIATICO CON GEL SEPARADOR DE SUERO (INERTE) TAPON ORO, VOLUMEN DE DRENADO 500 MCL GEL SEPARADOR: 90-140 MG POR TUBO, TAPON RECOLECTOR DE FLUJO.</t>
  </si>
  <si>
    <t>5565</t>
  </si>
  <si>
    <t>TUBO SISTEMA PARA LA TOMA Y RECOLECCION DE SANGRE, POR PUNCION CAPILAR DE POLIPROPILENO, COLOR AMBAR, CON GEL SEPARADOR DE SUERO (INERTE) TAPON ORO, VOLUMEN DE DRENADO 500 MCL, GEL SEPARADOR: 90-140 MG POR TUBO, TAPON RECOLECTOR DE FLUJO.</t>
  </si>
  <si>
    <t>5573</t>
  </si>
  <si>
    <t>TUBO SISTEMA PARA TOMA Y RECOLECCION DE SANGRE, POR PUNCION CAPILAR DE POLIPROPILENO, TRANSLUCIDO, DESECHABLE, PEDIATRICO SIN ADITIVOS, TAPON ROJO, VOLUMEN DE DRENADO 250-800 MCL, TAPON RECOLECTOR DE FLUJO.</t>
  </si>
  <si>
    <t>5581</t>
  </si>
  <si>
    <t>TUBO SISTEMA PARA LA TOMA YRECOLECCION DE SANGRE, PORPUNCION CAPILAR DE POLIP ROPILENO, TRASLUCIDO CON EDTA YPERLAS MEZCLADORAS, TAPON LILA, VOLUMEN DE DREN ADO 500MCL, EDTA 22-33 MG POR TUBO,TAPON RECOLECTOR DE FLUJO.</t>
  </si>
  <si>
    <t>5599</t>
  </si>
  <si>
    <t>TUBO SISTEMA PARA LA TOMA Y RECOLECCION DE SANGRE, POR PUNCION CAPILAR DE POLIPROPILENO, TRASLUCIDO, DESECHABLE, PEDIATRICO CON EDTA DIPOTASICO COMO ANTICOAGULANTE, TAPON LILA, VOLUMEN DE DRENADO 250-500 MCL, TAPON RECOLECTOR DE FLUJO.</t>
  </si>
  <si>
    <t>5615</t>
  </si>
  <si>
    <t>TUBO PARA LA TOMA Y RECOLECCION DE SANGRE, POR PUNCION CAPILAR DE POLIPROPILENO TRANSLUCIDO CON HEPARINA DE LITIO Y GEL SEPARADOR DE PLASMA, TAPON VERDE, VOLUMEN DE DRENADO 600 MCL, GEL SEPARADOR 90-140 MG POR TUBO HEPARINA DE LITIO 2-13 MG POR TUBO, TAPON RECOLECTOR DE FLUJO.</t>
  </si>
  <si>
    <t>5631</t>
  </si>
  <si>
    <t>TUBO PARA LA TOMA Y RECOLECCION DE SANGRE, DE VIDRIO, AL VACIO (13 X 100 MM.) ESTERIL, SIN ANTICOAGULANTE CON GEL SEPARADOR INERTE DE SUERO, CON RECUBRIMIENTO DE PARTICULAS DE SILICE 0.07-0.20 MG POR TUBO. TAPON ROJO / GRIS O TAPON ORO, VOLUMEN DE DRENADO 6 ML., CON O SIN TAPON DE SEGURIDAD.</t>
  </si>
  <si>
    <t>6472</t>
  </si>
  <si>
    <t>TUBO DE VIDRIO DE BOROSILICATO, DE 12 X 75 CMS.</t>
  </si>
  <si>
    <t>6480</t>
  </si>
  <si>
    <t>CRIOTUBOS ESTERILES CON TAPA DE POLIPROPILENO DE 2 ML PARA TEMPERATURAS INFERIORES A MENOS 120 GRADOS CENTIGRADOS. ENVASE CON MINIMO 500 PIEZAS.</t>
  </si>
  <si>
    <t>6498</t>
  </si>
  <si>
    <t>TUBO SISTEMA PARA TOMA Y RECOLECCION DE SANGRE, DE PLASTICO PET AL VACIO (13 X 75 MM) DESECHABLE PARA ADULTO CON EDTA K2 (7.2 MG) APLICADO POR ASPERSION EN LA PARED DEL TUBO, TAPON LILA CON SILICON COMO LUBRICANTE, VOLUMEN DE DRENADO 4.0 ML (+ 0.3 ML). ETIQUETADOS INDIVIDUALMENTE CON NUMERO DE LOTE Y FECHA DE CADUCIDAD. CON TAPON DE SEGURIDAD. ESTERIL.</t>
  </si>
  <si>
    <t>6506</t>
  </si>
  <si>
    <t>TUBO SISTEMA PARA TOMA Y RECOLECCION DE SANGRE, DE PLASTICO PET AL VACIO (13 X 100 MM) DESECHABLE PARA ADULTO SIN ANTICOAGULANTE, TAPON ROJO CON SILICON COMO LUBRICANTE Y ACTIVADOR DE COAGULACION, VOLUMEN DE DRENADO 6 ML (+ 0.3 ML). ETIQUETADOS INDIVIDUALMENTE CON NUMERO DE LOTE Y FECHA DE CADUCIDAD. CON TAPON DE SEGURIDAD. ESTERIL.</t>
  </si>
  <si>
    <t>6514</t>
  </si>
  <si>
    <t>TUBO SISTEMA PARA TOMA Y RECOLECCION DE SANGRE, DE PLASTICO PET AL VACIO, (13 X 75 MM) DESECHABLE PARA ADULTO SIN ANTICOAGULANTE, TAPON ROJO CON SILICON COMO LUBRICANTE Y ACTIVADOR DE COAGULACION, VOLUMEN DE DRENADO 4 ML (+/- 0.3 ML.) EL RANGO MENOR ESTABLECE EL VOLUMEN DE DRENADO A LA ALTURA DEL ALTIPLANO MEXICANO Y EL RANGO MAYOR AL NIVEL DEL MAR. ETIQUETADOS INDIVIDUALMENTE CON NUMERO DE LOTE Y FECHA DE CADUCIDAD. CON TAPON DE SEGURIDAD. ESTERIL.</t>
  </si>
  <si>
    <t>6522</t>
  </si>
  <si>
    <t>TUBO SISTEMA PARA TOMA Y RECOLECCION DE SANGRE, DE PLASTICO PET AL VACIO, (13 X 75 MM) DESECHABLE PARA ADULTO CON CITRATO DE SODIO 0.129 MOLAR (3.8%) ( 0.3 ML) LIQUIDO, TAPON AZUL CON SILICON COMO LUBRICANTE , VOLUMEN DE DRENADO 2.7 A 3 ML (+/- 0.3 ML.) EL RANGO MENOR ESTABLECE EL VOLUMEN DE DRENADO A LA ALTURA DEL ALTIPLANO MEXICANO Y EL RANGO MAYOR AL NIVEL DEL MAR. ETIQUETADOS INDIVIDUALMENTE CON NUMERO DE LOTE Y FECHA DE CADUCIDAD. CON TAPON DE SEGURIDAD. ESTERIL.</t>
  </si>
  <si>
    <t>6530</t>
  </si>
  <si>
    <t>TUBO SISTEMA PARA TOMA Y RECOLECCION DE SANGRE, DE PLASTICO PET AL VACIO, (13 X 100 MM) DESECHABLE PARA ADULTO SIN ANTICOAGULANTE, TAPON ORO CON SILICON COMO LUBRICANTE, VOLUMEN DE DRENADO 5 ML (+/- 0.3 ML.) RECUBRIMIENTO DE PARTICULAS DE SILICE 0.07-020 MG POR TUBO, GEL SEPARADOR INERTE 1.0 G POR TUBO. ETIQUETADOS INDIVIDUALMENTE CON NUMERO DE LOTE Y FECHA DE CADUCIDAD. CON TAPON DE SEGURIDAD. ESTERIL.</t>
  </si>
  <si>
    <t>6548</t>
  </si>
  <si>
    <t>TUBO SISTEMA PARA TOMA Y RECOLECCION DE SANGRE, DE PLASTICO PET AL VACIO, (13 X 100 MM) DESECHABLE PARA ADULTO CON HEPARINA DE LITIO COMO ANTICOAGULANTE (90 USP), APLICADO POR ASPERSION EN LA PARED DEL TUBO, TAPON VERDE CON SILICON COMO LUBRICANTE, VOLUMEN DE DRENADO 6 ML (+/- 0.3 ML.). ETIQUETADOS INDIVIDUALMENTE CON NUMERO DE LOTE Y FECHA DE CADUCIDAD. CON TAPON DE SEGURIDAD. ESTERIL.</t>
  </si>
  <si>
    <t>6555</t>
  </si>
  <si>
    <t>TUBO SISTEMA PARA TOMA Y RECOLECCION DE SANGRE, DE PLASTICO PET AL VACIO, (13 X 75 MM) DESECHABLE PARA ADULTO CON CITRATO DE SODIO 0.105 MOLAR (3.2%) (0.3 ML) LIQUIDO, TAPON AZUL CON SILICON COMO LUBRICANTE, VOLUMEN DE DRENADO 2.7 A 3 ML (+/- 0.3 ML.) EL RANGO MENOR ESTABLECE EL VOLUMEN DE DRENADO A LA ALTURA DEL ALTIPLANO MEXICANO Y EL RANGO MAYOR AL NIVEL DEL MAR. ETIQUETADOS INDIVIDUALMENTE CON NUMERO DE LOTE Y FECHA DE CADUCIDAD. CON TAPON DE SEGURIDAD. ESTERIL.</t>
  </si>
  <si>
    <t>6597</t>
  </si>
  <si>
    <t>TUBO SISTEMA PARA TOMA Y RECOLECCION DE SANGRE, DE PLASTICO PET AL VACIO (13 X 100 MM) DESECHABLE PARA ADULTO CON EDTA K2 (9 MG) APLICADO POR ASPERSION EN LA PARED DEL TUBO Y GEL SEPARADOR, TAPON BLANCO CON SILICON COMO LUBRICANTE, VOLUMEN DE DRENADO 5 ML (+0.3 ML). ETIQUETADOS INDIVIDUALMENTE CON NUMERO DE LOTE Y FECHA DE CADUCIDAD. CON TAPON DE SEGURIDAD. ESTERIL.</t>
  </si>
  <si>
    <t>6613</t>
  </si>
  <si>
    <t>TUBO DE ROSCA DE 20 X 150 MM PARA LA TOMA DE MUESTRA DE CULTIVO.</t>
  </si>
  <si>
    <t>6621</t>
  </si>
  <si>
    <t>TUBO DE VIDRIO AL VACIO, CON TAPON AMARILLO. DIMENSIONES DE 13 X 100 MM CONTIENE APROXIMADAMENTE 1 ML. DE SOLUCION ACD. CAPACIDAD TOTAL DE 6 ML.</t>
  </si>
  <si>
    <t>951</t>
  </si>
  <si>
    <t>0514</t>
  </si>
  <si>
    <t>0613</t>
  </si>
  <si>
    <t>VASO DE PRECIPITADOS, DE VI-DRIO REFRACTARIO, CON GRADUACION PARA VOLUMENES APRO XIMADOS EN CAPACIDAD DE: 250 ML.</t>
  </si>
  <si>
    <t>TUBERCULINA PPD. DERIVADO PROTEICO PURIFICADO RT 23 PARA INTRADERMOREACCION. CONTIENE CINCO UNIDADES DE TUBERCULINA EN CADA DECIMA DE MILILITRO RTC. FRASCO AMPULA DE 1 ML CON 10 DOSIS.</t>
  </si>
  <si>
    <t>SALMETEROL, FLUTICASONA. SUSPENSION EN AEROSOL. CADA DOSIS CONTIENE: XINAFOATO DE SALMETEROL EQUIVALENTE A 25 mcg DE SALMETEROL, PROPIONATO DE FLUTICASONA 50 mcg. ENVASE CON DISPOSITIVO INHALADOR PARA 120 DOSIS.</t>
  </si>
  <si>
    <t>1005</t>
  </si>
  <si>
    <t>TIROXINA-TRIYODOTIRONINA TABLETA CADA TABLETA CONTIENE: TIROXINA 100 mcg. TRIYODOTIRONINA 20 mcg. ENVASE CON 50 TABLETAS.</t>
  </si>
  <si>
    <t>1764</t>
  </si>
  <si>
    <t>DOXORUBICINA. SOLUCION INYECTABLE. CADA FRASCO AMPULA CON LIOFILIZADO CONTIENE: CLORHIDRATO DE DOXORUBICINA 10 mg. ENVASE CON UN FRASCO AMPULA.</t>
  </si>
  <si>
    <t>1765</t>
  </si>
  <si>
    <t>DOXORUBICINA. SOLUCION INYECTABLE. CADA FRASCO AMPULA CON LIOFILIZADO CONTIENE: CLORHIDRATO DE DOXORUBICINA 50 mg. ENVASE CON UN FRASCO AMPULA.</t>
  </si>
  <si>
    <t>1939</t>
  </si>
  <si>
    <t>CEFALEXINA TABLETA O CAPSULA CADA TABLETA O CAPSULA CONTIENE: CEFALEXINA MONOHIDRATADA EQUIVALENTE A  500 mg.  DE CEFALEXINA. ENVASE  CON 20 TABLETAS O CAPSULAS.</t>
  </si>
  <si>
    <t>2024</t>
  </si>
  <si>
    <t>ISOCONAZOL. CREMA. CADA 100 GRAMOS CONTIENE: NITRATO DE ISOCONAZOL 1 g. ENVASE CON 20 g.</t>
  </si>
  <si>
    <t>2123</t>
  </si>
  <si>
    <t>MUPIROCINA. UNGUENTO. CADA 100 GRAMOS CONTIENE: MUPIROCINA: 2 g. ENVASE CON 15 g.</t>
  </si>
  <si>
    <t>2248</t>
  </si>
  <si>
    <t>CINITAPRIDA. GRANULADO. CADA SOBRE CONTIENE: BITARTRATO DE CINITAPRIDA EQUIVALENTE A 1 mg DE CINITAPRIDA. ENVASE CON 30 SOBRES.</t>
  </si>
  <si>
    <t>LOSARTAN E HIDROCLOROTIAZIDA. GRAGEA O COMPRIMIDO RECUBIERTO. CADA GRAGEA O COMPRIMIDO RECUBIERTO CONTIENE: LOSARTAN POTASICO 50.0 mg, HIDROCLOROTIAZIDA 12.5 mg. ENVASE CON 30 GRAGEAS O COMPRIMIDOS RECUBIERTOS.</t>
  </si>
  <si>
    <t>2542</t>
  </si>
  <si>
    <t>TELMISARTAN-HIDROCLOROTIAZIDA. TABLETA O CAPSULA. CADA TABLETA O CAPSULA CONTIENE: TELMISARTAN 80.0 mg, HIDROCLOROTIAZIDA 12.5 mg. ENVASE CON 14 TABLETAS O CAPSULAS.</t>
  </si>
  <si>
    <t>2616</t>
  </si>
  <si>
    <t>LEVETIRACETAM. SOLUCION ORAL. CADA 100 ml CONTIENEN: LEVETIRACETAM 10 g. ENVASE CON 300 ml (100 mg/ml)</t>
  </si>
  <si>
    <t>3307</t>
  </si>
  <si>
    <t>ATOMOXETINA. CAPSULA. CADA CAPSULA CONTIENE: CLORHIDRATO DE ATOMOXETINA EQUIVALENTE A 10 mg DE ATOMOXETINA. ENVASE CON 14 CAPSULAS.</t>
  </si>
  <si>
    <t>ATOMOXETINA. CAPSULA. CADA CAPSULA CONTIENE: CLORHIDRATO DE ATOMOXETINA EQUIVALENTE A 40 mg DE ATOMOXETINA. ENVASE CON 14 CAPSULAS.</t>
  </si>
  <si>
    <t>4023</t>
  </si>
  <si>
    <t>ROSUVASTATINA. TABLETA. CADA TABLETA CONTIENE: ROSUVASTATINA CALCICA EQUIVALENTE A 10 mg DE ROSUVASTATINA. ENVASE CON 30 TABLETAS.</t>
  </si>
  <si>
    <t>4025</t>
  </si>
  <si>
    <t>EZETIMIBA-SIMVASTATINA. COMPRIMIDO. CADA COMPRIMIDO CONTIENE: EZETIMIBA 10 mg SIMVASTATINA 20 mg. ENVASE CON 28 COMPRIMIDOS</t>
  </si>
  <si>
    <t>IRBESARTAN-HIDROCLOROTIAZIDA. TABLETA. CADA TABLETA CONTIENE: IRBESARTAN 150 mg, HIDROCLOROTIAZIDA 12.5 mg. ENVASE CON 28 TABLETAS.</t>
  </si>
  <si>
    <t>4152</t>
  </si>
  <si>
    <t>4156</t>
  </si>
  <si>
    <t>INSULINA ASPARTICA. SOLUCION INYECTABLE. CADA ml CONTIENE: INSULINA ASPARTICA (ORIGEN ADN RECOMBINANTE) 100 UI. ENVASE CON UN FRASCO AMPULA CON 10 ml</t>
  </si>
  <si>
    <t>4227</t>
  </si>
  <si>
    <t>IMATINIB. COMPRIMIDO. CADA COMPRIMIDO CONTIENE: MESILATO DE IMATINIB EQUIVALENTE A 400 mg DE IMATINIB. ENVASE CON 30 COMPRIMIDOS.</t>
  </si>
  <si>
    <t>4250</t>
  </si>
  <si>
    <t>EPTACOG ALFA (FACTOR DE COAGULACION VII ALFA RECOMBINANTE). SOLUCION INYECTABLE. CADA FRASCO AMPULA CON LIOFILIZADO CONTIENE: FACTOR DE COAGULACION VII ALFA RECOMBINANTE 5 mg (250 KUI). ENVASE CON UN FRASCO AMPULA CON LIOFILIZADO (5 mg) Y UN FRASCO AMPULA CON 5.0 ml o 5.2 ml DE DILUYENTE.</t>
  </si>
  <si>
    <t>4420</t>
  </si>
  <si>
    <t>BRIMONIDINA-TIMOLOL. SOLUCION OFTALMICA. CADA MILILITRO CONTIENE: TARTRATO DE BRIMONIDINA 2.00 mg, MALEATO DE TIMOLOL 6.80 mg. ENVASE CON GOTERO INTEGRAL CON 5 ml.</t>
  </si>
  <si>
    <t>4480</t>
  </si>
  <si>
    <t>ESCITALOPRAM. TABLETA. CADA TABLETA CONTIENE: OXALATO DE ESCITALOPRAM EQUIVALENTE A 10 mg DE ESCITALOPRAM. ENVASE CON 28 TABLETAS.</t>
  </si>
  <si>
    <t>4485</t>
  </si>
  <si>
    <t>DULOXETINA. CAPSULA DE LIBERACION RETARDADA. CADA CAPSULA DE LIBERACION RETARDADA CONTIENE: CLORHIDRATO DE DULOXETINA EQUIVALENTE A 60 mg DE DULOXETINA. ENVASE CON 14 CAPSULAS DE LIBERACION RETARDADA</t>
  </si>
  <si>
    <t>4490</t>
  </si>
  <si>
    <t>ARIPIPRAZOL. TABLETA. CADA TABLETA CONTIENE: ARIPIPRAZOL 15 mg. ENVASE CON 20 TABLETAS.</t>
  </si>
  <si>
    <t>SOMATROPINA. SOLUCION INYECTABLE. CADA CARTUCHO CON DOS COMPARTIMIENTOS UNO CON LIOFILIZADO CONTIENE: SOMATROPINA 5.3 mg EQUIVALENTE A 16 UI Y OTRO CON EL DILUYENTE. ENVASE CON FRASCO AMPULA CON LIOFILIZADO Y AMPOLLETA CON 2 ml DE DILUYENTE.</t>
  </si>
  <si>
    <t>5474</t>
  </si>
  <si>
    <t>ERLOTINIB. COMPRIMIDO. CADA COMPRIMIDO CONTIENE: CLORHIDRATO DE ERLOTINIB EQUIVALENTE A 150 mg DE ERLOTINIB. ENVASE CON 30 COMPRIMIDOS.</t>
  </si>
  <si>
    <t>5490</t>
  </si>
  <si>
    <t>MIRTAZAPINA. TABLETA o TABLETA DISPERSABLE. CADA TABLETA o TABLETA DISPERSABLE CONTIENE: MIRTAZAPINA 30 mg. ENVASE CON 30 TABLETAS o TABLETAS DISPERSABLES</t>
  </si>
  <si>
    <t>5494</t>
  </si>
  <si>
    <t>QUETIAPINA. TABLETA DE LIBERACION PROLONGADA. CADA TABLETA DE LIBERACION PROLONGADA CONTIENE: FUMARATO DE QUETIAPINA EQUIVALENTE A 300 mg DE QUETIAPINA. ENVASE CON 30 TABLETAS DE LIBERACION PROLONGADA.</t>
  </si>
  <si>
    <t>2500</t>
  </si>
  <si>
    <t>ALPRAZOLAM. TABLETA. CADA TABLETA CONTIENE: ALPRAZOLAM 0.25 mg. ENVASE CON 30 TABLETAS.</t>
  </si>
  <si>
    <t>5612</t>
  </si>
  <si>
    <t>CALCIPOTRIOL, BETAMETASONA. UNGUENTO. CADA 100 g CONTIENEN: CALCIPOTRIOL 5 mg DIPROPIONATO DE BETAMETASONA EQUIVALENTE A 50 mg DE BETAMETASONA. ENVASE CON 30 g.</t>
  </si>
  <si>
    <t>2097</t>
  </si>
  <si>
    <t>BUPRENORFINA. PARCHE. CADA PARCHE CONTIENE: BUPRENORFINA 30 mg. ENVASE CON 4 PARCHES.</t>
  </si>
  <si>
    <t>2098</t>
  </si>
  <si>
    <t>BUPRENORFINA. PARCHE. CADA PARCHE CONTIENE: BUPRENORFINA 20 mg. ENVASE CON 4 PARCHES.</t>
  </si>
  <si>
    <t>4321</t>
  </si>
  <si>
    <t>6080</t>
  </si>
  <si>
    <t>SECUKINUMAB. SOLUCION INYECTABLE. CADA PLUMA PRECARGADA CONTIENE: SECUKINUMAB 150 mg. ENVASE CON DOS PLUMAS PRECARGADAS CON 1 ml (150 mg/ml)</t>
  </si>
  <si>
    <t>3406</t>
  </si>
  <si>
    <t>ACEMETACINA. CAPSULA DE LIBERACION PROLONGADA. CADA CAPSULA DE LIBERACION PROLONGADA CONTIENE: ACEMETACINA 90 mg. ENVASE CON 14 CAPSULAS DE LIBERACION PROLONGADA</t>
  </si>
  <si>
    <t>3826</t>
  </si>
  <si>
    <t>L-ORNITINA-L-ASPARTATO. SOLUCION INYECTABLE. CADA AMPOLLETA CONTIENE: L-ORNITINA-L-ASPARTATO 5 g. ENVASE CON 5 AMPOLLETAS CON 10 ml.</t>
  </si>
  <si>
    <t>3830</t>
  </si>
  <si>
    <t>L-ORNITINA-L-ASPARTATO. GRANULADO. CADA SOBRE CONTIENE: L-ORNITINA-L-ASPARTATO 3 g. ENVASE CON 10 SOBRES.</t>
  </si>
  <si>
    <t>ENOXAPARINA. SOLUCION INYECTABLE. CADA JERINGA CONTIENE: ENOXAPARINA SODICA 60 mg.  ENVASE CON 2 JERINGAS CON DISPOSITIVO DE SEGURIDAD DE 0.6 ml.</t>
  </si>
  <si>
    <t>4365</t>
  </si>
  <si>
    <t>DONEPECILO. TABLETA. CADA TABLETA CONTIENE: CLORHIDRATO DE DONEPECILO 10 mg. ENVASE CON 28 TABLETAS.</t>
  </si>
  <si>
    <t>4379</t>
  </si>
  <si>
    <t>RIVASTIGMINA. PARCHE. CADA PARCHE DE 5 cm2 CONTIENE: TARTRATO DE RIVASTIGMINA EQUIVALENTE A 9 mg DE RIVASTIGMINA. ENVASE CON 30 PARCHES, CADA PARCHE LIBERA 4.6 mg/24 HORAS.</t>
  </si>
  <si>
    <t>RIVASTIGMINA. PARCHE. CADA PARCHE DE 10 cm2 CONTIENE: TARTRATO DE RIVASTIGMINA EQUIVALENTE A 18 mg DE RIVASTIGMINA. ENVASE CON 30 PARCHES, CADA PARCHE LIBERA 9.5 mg/24 HORAS.</t>
  </si>
  <si>
    <t>4464</t>
  </si>
  <si>
    <t>GALANTAMINA. CAPSULA DE LIBERACION PROLONGADA. CADA CAPSULA DE LIBERACION PROLONGADA CONTIENE: BROMHIDRATO DE GALANTAMINA EQUIVALENTE A 8 mg DE GALANTAMINA. ENVASE CON 7 CAPSULAS DE LIBERACION PROLONGADA.</t>
  </si>
  <si>
    <t>4465</t>
  </si>
  <si>
    <t>GALANTAMINA. CAPSULA DE LIBERACION PROLONGADA. CADA CAPSULA DE LIBERACION PROLONGADA CONTIENE: BROMHIDRATO DE GALANTAMINA EQUIVALENTE A 16 mg DE GALANTAMINA. ENVASE CON 7 CAPSULAS DE LIBERACION PROLONGADA.</t>
  </si>
  <si>
    <t>5160</t>
  </si>
  <si>
    <t>SEVELAMERO. COMPRIMIDO. CADA COMPRIMIDO CONTIENE: CLORHIDRATO DE SEVELAMERO 800 mg. ENVASE CON 180 COMPRIMIDOS.</t>
  </si>
  <si>
    <t>5174</t>
  </si>
  <si>
    <t>SOMATROPINA. SOLUCION INYECTABLE. CADA FRASCO AMPULA CON LIOFILIZADO CONTIENE: SOMATROPINA BIOSINTETICA 8 mg EQUIVALENTE A 24 UI. ENVASE CON UN FRASCO AMPULA CON LIOFILIZADO Y UN CARTUCHO PREENSAMBLADO CON 1.37 ml DE DILUYENTE, PARA MULTIDOSIS.</t>
  </si>
  <si>
    <t>5337</t>
  </si>
  <si>
    <t>TOBRAMICINA. SOLUCION PARA NEBULIZADOR. CADA AMPOLLETA CONTIENE: TOBRAMICINA 300 mg. ENVASE CON 14 SOBRES. CADA SOBRE CON 4 AMPOLLETAS DE 5 ml CADA UNA.</t>
  </si>
  <si>
    <t>5470</t>
  </si>
  <si>
    <t>GEFITINIB. TABLETA. CADA TABLETA CONTIENE: GEFITINIB 250 mg. ENVASE CON 30 TABLETAS</t>
  </si>
  <si>
    <t>5600</t>
  </si>
  <si>
    <t>BOSENTAN. TABLETA. CADA TABLETA CONTIENE: BOSENTAN 62.5 mg. ENVASE CON 60 TABLETAS.</t>
  </si>
  <si>
    <t>5601</t>
  </si>
  <si>
    <t>BOSENTAN. TABLETA. CADA TABLETA CONTIENE: BOSENTAN 125 mg. ENVASE CON 60 TABLETAS.</t>
  </si>
  <si>
    <t>5699</t>
  </si>
  <si>
    <t>ETORICOXIB. COMPRIMIDO. CADA COMPRIMIDO CONTIENE: ETORICOXIB 90 mg. ENVASE CON 28 COMPRIMIDOS.</t>
  </si>
  <si>
    <t>5743</t>
  </si>
  <si>
    <t>LIRAGLUTIDA. SOLUCION INYECTABLE. CADA MILILITRO CONTIENE: LIRAGLUTIDA (ADN RECOMBINANTE) 6 mg. ENVASE CON 2 PLUMAS CON CARTUCHO DE 3 ml</t>
  </si>
  <si>
    <t>6062</t>
  </si>
  <si>
    <t>TUROCTOCOG ALFA (FACTOR VIII DE COAGULACION HUMANO DE ORIGEN ADN RECOMBINANTE). SOLUCION INYECTABLE. CADA FRASCO AMPULA CON POLVO LIOFILIZADO CONTIENE: TUROCTOCOG ALFA 500 UI. ENVASE CON UN FRASCO AMPULA CON POLVO LIOFILIZADO, UNA JERINGA PRELLENADA CON 4 ml DE DILUYENTE Y EQUIPO PARA ADMINISTRACION.</t>
  </si>
  <si>
    <t>2131</t>
  </si>
  <si>
    <t>CEFACLOR CAPSULA CADA CAPSULA CONTIENE: CEFACLOR   MONOHIDRATADO EQUIVALENTE A   250 mg. DE CEFACLOR ENVASE CON 15 CAPSULAS.</t>
  </si>
  <si>
    <t>ENOXAPARINA. SOLUCION INYECTABLE, CADA JERINGA CONTIENE: ENOXAPARINA SODICA 40 mg. ENVASE CON 2 JERINGAS CON DISPOSITIVO DE SEGURIDAD DE 0.4 ml.</t>
  </si>
  <si>
    <t>4151</t>
  </si>
  <si>
    <t>CORIOGONADOTROPINA ALFA. SOLUCION INYECTABLE. CADA JERINGA PRELLENADA CON 0.5 ml CONTIENE: CORIOGONADOTROPINA ALFA 250 mcg. ENVASE CON UNA JERINGA PRELLENADA.</t>
  </si>
  <si>
    <t>4165</t>
  </si>
  <si>
    <t>INSULINA DETEMIR. SOLUCION INYECTABLE. CADA ml CONTIENE: INSULINA DETEMIR (ADN RECOMBINANTE) 100 U EQUIVALENTE A 14.20 mg. ENVASE CON 5 PLUMAS PRELLENADAS CON 3 ml (100 U/ml).</t>
  </si>
  <si>
    <t>DONEPECILO. TABLETA. CADA TABLETA CONTIENE: CLORHIDRATO DE DONEPECILO 5 mg. ENVASE CON 28 TABLETAS.</t>
  </si>
  <si>
    <t>5388</t>
  </si>
  <si>
    <t>NUTRICION PARENTERAL. EMULSION INYECTABLE. CADA 100 ml CONTIENEN: EN EL COMPARTIMIENTO DE EMULSION DE GLUCOSA AL 11%: GLUCOSA MONOHIDRATADA EQUIVALENTE A 11.00 g DE GLUCOSA ANHIDRA. EN EL COMPARTIMIENTO DE AMINOACIDOS AL 11% CON ELECTROLITOS: L-ALANINA 1.600 g, L-ARGININA 1.130 g, L-ACIDO ASPARTICO 0.340 g, L-ACIDO GLUTAMICO 0.560 g, L-GLICINA (ACIDO AMINOACETICO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EMULSION DE LIPIDOS AL 20% ACEITE DE SOYA PURIFICADO 20.0 g. ENVASE CON BOLSA DE PLASTICO DE 1440 ml CON TRES COMPARTIMIENTOS (GLUCOSA 11% 885 ml. AMINOACIDOS AL 11% CON ELECTROLITOS 300 ml Y LIPIDOS AL 20% 255 ml).</t>
  </si>
  <si>
    <t>5389</t>
  </si>
  <si>
    <t>NUTRICION PARENTERAL. EMULSION INYECTABLE. CADA 100 ml CONTIENEN: EN EL COMPARTIMIENTO DE EMULSION DE GLUCOSA AL 11%: GLUCOSA MONOHIDRATADA EQUIVALENTE A 11.00 g DE GLUCOSA ANHIDRA. EN EL COMPARTIMIENTO DE AMINOACIDOS AL 11% CON ELECTROLITOS: L-ALANINA 1.600 g, L-ARGININA 1.130 g, L-ACIDO ASPARTICO 0.340 g, L-ACIDO GLUTAMICO 0.560 g, L-GLICINA (ACIDO AMINOACETICO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EMULSION DE LIPIDOS AL 20% ACEITE DE SOYA PURIFICADO 20.0 g. ENVASE CON BOLSA DE PLASTICO DE 2400 ml CON TRES COMPARTIMIENTOS (GLUCOSA 11% 1475 ml. AMINOACIDOS AL 11% CON ELECTROLITOS 500 ml Y LIPIDOS AL 20% 425 ml).</t>
  </si>
  <si>
    <t>5420</t>
  </si>
  <si>
    <t>CIPROTERONA. TABLETA. CADA TABLETA CONTIENE: ACETATO DE CIPROTERONA (MICRO 20) 50.0 mg. ENVASE CON 20 TABLETAS.</t>
  </si>
  <si>
    <t>5424</t>
  </si>
  <si>
    <t>NILUTAMIDA COMPRIMIDO CADA COMPRIMIDO CONTIENE: NILUTAMIDA 150 mg. ENVASE CON 30 COMPRIMIDOS</t>
  </si>
  <si>
    <t>5462</t>
  </si>
  <si>
    <t>BUSERELINA. IMPLANTE DE LIBERACION PROLONGADA. CADA IMPLANTE CONTIENE: ACETATO DE BUSERELINA EQUIVALENTE A 9.45 mg DE BUSERELINA. CAJA CON SOBRE-BOLSA CON UNA JERINGA PRECARGADA CON UN IMPLANTE.</t>
  </si>
  <si>
    <t>5469</t>
  </si>
  <si>
    <t>CLODRONATO DISODICO. COMPRIMIDO. CADA COMPRIMIDO CONTIENE: CLODRONATO DISODICO TETRAHIDRATADO EQUIVALENTE A 800 mg DE CLODRONATO DISODICO. ENVASE CON 60 COMPRIMIDOS.</t>
  </si>
  <si>
    <t>5665</t>
  </si>
  <si>
    <t>RASAGILINA. TABLETA. CADA TABLETA CONTIENE: MESILATO DE RASAGILINA EQUIVALENTE A 1 mg DE RASAGILINA. ENVASE CON 30 TABLETAS.</t>
  </si>
  <si>
    <t>5666</t>
  </si>
  <si>
    <t>TOXINA BOTULINICA TIPO A. SOLUCION INYECTABLE. CADA FRASCO AMPULA CON POLVO CONTIENE: TOXINA ONABOTULINICA A 100 UI*. *COMPLEJO PURIFICADO DE NEUROTOXINA (900 KD) 100 U DE TOXINA ONABOTULINICA A CONTIENEN 4.8 ng DE COMPLEJO PURIFICADO DE NEUROTOXINA. ENVASE CON UN FRASCO AMPULA.</t>
  </si>
  <si>
    <t>5741</t>
  </si>
  <si>
    <t>LINAGLIPTINA/METFORMINA. TABLETA. CADA TABLETA CONTIENE: LINAGLIPTINA 2.5 mg CLORHIDRATO DE METFORMINA 850 mg. ENVASE CON 60 TABLETAS.</t>
  </si>
  <si>
    <t>MISOPROSTOL. TABLETA. CADA TABLETA CONTIENE: MISOPROSTOL 200 mcg. ENVASE CON 12 TABLETAS</t>
  </si>
  <si>
    <t>6061</t>
  </si>
  <si>
    <t>TUROCTOCOG ALFA (FACTOR VIII DE COAGULACION HUMANO DE ORIGEN ADN RECOMBINANTE). SOLUCION INYECTABLE. CADA FRASCO AMPULA CON POLVO LIOFILIZADO CONTIENE: TUROCTOCOG ALFA 250 UI. ENVASE CON UN FRASCO AMPULA CON POLVO LIOFILIZADO, UNA JERINGA PRELLENADA CON 4 ml DE DILUYENTE Y EQUIPO PARA ADMINISTRACION.</t>
  </si>
  <si>
    <t>6069</t>
  </si>
  <si>
    <t>PIRFENIDONA. TABLETA DE LIBERACION PROLONGADA. CADA TABLETA CONTIENE: PIRFENIDONA 600 mg. ENVASE CON 90 TABLETAS.</t>
  </si>
  <si>
    <t>6104</t>
  </si>
  <si>
    <t>RIOCIGUAT COMPRIMIDO CADA COMPRIMIDO CONTIENE: RIOCIGUAT 1.0 mg ENVASE CON 42 COMPRIMIDOS</t>
  </si>
  <si>
    <t>6105</t>
  </si>
  <si>
    <t>RIOCIGUAT COMPRIMIDO CADA COMPRIMIDO CONTIENE: RIOCIGUAT 1.5 mg ENVASE CON 42 COMPRIMIDOS</t>
  </si>
  <si>
    <t>6106</t>
  </si>
  <si>
    <t>RIOCIGUAT COMPRIMIDO CADA COMPRIMIDO CONTIENE: RIOCIGUAT 2.0 mg ENVASE CON 42 COMPRIMIDOS</t>
  </si>
  <si>
    <t>6107</t>
  </si>
  <si>
    <t>RIOCIGUAT COMPRIMIDO CADA COMPRIMIDO CONTIENE: RIOCIGUAT 2.5 mg ENVASE CON 42 COMPRIMIDOS</t>
  </si>
  <si>
    <t>6086</t>
  </si>
  <si>
    <t>CARFILZOMIB. SOLUCION INYECTABLE. CADA FRASCO AMPULA CON POLVO LIOFILIZADO CONTIENE: CARFILZOMIB 60 mg. ENVASE CON FRASCO AMPULA CON POLVO LIOFILIZADO.</t>
  </si>
  <si>
    <t>6097</t>
  </si>
  <si>
    <t>ENZALUTAMIDA CAPSULA CADA CAPSULA CONTIENE: ENZALUTAMIDA 40 mg ENVASE CON 120 CAPSULAS</t>
  </si>
  <si>
    <t>5657</t>
  </si>
  <si>
    <t>ABIRATERONA. TABLETA. CADA TABLETA CONTIENE: ACETATO DE ABIRATERONA 250 mg. ENVASE CON 120 TABLETAS.</t>
  </si>
  <si>
    <t>5703</t>
  </si>
  <si>
    <t>SITAGLIPTINA, METFORMINA COMPRIMIDOS. CADA COMPRIMIDO CONTIENE: FOSFATO DE SITAGLIPTINA MONOHIDRATADA EQUIVALENTE A 50 MG DE SITAGLIPTINA CLORHIDRATO DE METFORMINA 850 MG. ENVASE CON 28 COMPRIMIDOS. ENVASE CON 56 COMPRIMIDOS.</t>
  </si>
  <si>
    <t>3622</t>
  </si>
  <si>
    <t>ELECTROLITOS ORALES POLVO. FORMULA DE OSMOLARIDAD BAJA: CADA SOBRE CON POLVO CONTIENE: GLUCOSA ANHIDRA 13.5 G. CLORURO DE POTASIO 1.5 G. CLORURO DE SODIO 2.6 G. CITRATO TRISODICO DIHIDRATADO 2.9 G. ENVASE CON 20.5 G.</t>
  </si>
  <si>
    <t>1494</t>
  </si>
  <si>
    <t>VALERATO DE ESTRADIOL: GRAGEA CADA GRAGEA CONTIENE: VALERATO DE ESTRADIOL  1 MG. ENVASE CON 28 GRAGEAS.</t>
  </si>
  <si>
    <t>1516</t>
  </si>
  <si>
    <t>ESTRADIOL, DROSPIRENONA. COMPRIMIDO</t>
  </si>
  <si>
    <t>4206</t>
  </si>
  <si>
    <t xml:space="preserve">ESTRIOL CREMA, ENVASE </t>
  </si>
  <si>
    <t>LEVONOGESTREL Y ETINILESTRADIOL GRAGEA</t>
  </si>
  <si>
    <t>9755</t>
  </si>
  <si>
    <t>SONDA PARA DRENAJE URINARIO DE LATEX, CON GLOBO DE AUTORRETENCION DE 30 ml. CON VALVULA PARA JERINGA. ESTERIL Y DESECHABLE TIPO: FOLEY DE DOS VIAS. CALIBRE: 16 Fr</t>
  </si>
  <si>
    <t>CEMENTO IONOMERO DE VIDRIO CON ALEACION DE LIMADURA DE PLATA. POLVO 15 g. SILICATO DE ALUMINIO 100%. LIQUIDO 10 g, 8 ml. ACIDO POLIACRILICO 45%. POLVO DE LIMADURA DE PLATA 17 g. PLATA 56%, ESTANO 29%, COBRE 15%.</t>
  </si>
  <si>
    <t>PIRFENIDONA GEL CADA 100 g DE GEL CONTIENE: PIRFENIDONA 8.0 g DIALIL OXIDO DE DISULFURO MODIFICADO 0.016 g TUBO CON 120 GRAMOS</t>
  </si>
  <si>
    <t>LLAVE DE TRES VIAS CON TUBO DE EXTENSION. DE PLASTICO RIGIDO O EQUIVALENTE, CON TUBO DE EXTENSION DE CLORURO DE POLIVINILO DE 80 cm. DE LONGITUD.</t>
  </si>
  <si>
    <t>GEL A BASE DE HIALURONATO DE ZINC AL 0.1% COMO INGREDIENTE ACTIVO. COADYUVANTE EN EL MANEJO DE HERIDAS CRONICAS. TUBO CON 15 g.</t>
  </si>
  <si>
    <t>SOLUCIONES. DEXPANTENOL AL 5% (GEL). TUBO DE 10 g.</t>
  </si>
  <si>
    <t>SOLUCION TIXOTROPICA CADA 100 g CONTIENE: MALTODEXTRINA 55 g OXIDO DE ZINC 10 g AGUA PURIFICADA cbp 100 g FRASCO CONTENIENDO 30 g</t>
  </si>
  <si>
    <t>0643</t>
  </si>
  <si>
    <t>SUTURA SEDA NEGRA TRENZADA CON AGUJA LONGITUD DE LA HEBRA 75 cm. CALIBRE DE LA SUTURA 2-0 CARACTERISTICAS DE LA AGUJA 1/2 CIRCULO AHUSADA (35-37 mm.) ENVASE CON 12 PIEZAS.</t>
  </si>
  <si>
    <t>500</t>
  </si>
  <si>
    <t>275</t>
  </si>
  <si>
    <t>0001</t>
  </si>
  <si>
    <t>FRESA DE CARBURO, No. 702 L.</t>
  </si>
  <si>
    <t>FRESA DE CARBURO, FORMA REDONDA No. 3.</t>
  </si>
  <si>
    <t>277</t>
  </si>
  <si>
    <t>FRESA DE CARBURO, FORMA REDONDA  No. 5.</t>
  </si>
  <si>
    <t>278</t>
  </si>
  <si>
    <t>FRESA DE CARBURO, FORMA DE CONO INVERTIDO. No. 37 L.</t>
  </si>
  <si>
    <t>279</t>
  </si>
  <si>
    <t>FRESA DE CARBURO, FORMA TRONCO CONICO No. 701</t>
  </si>
  <si>
    <t>280</t>
  </si>
  <si>
    <t>FRESA DE DIAMANTE, GRANO GRUESO, FORMA REDONDA No. 010.</t>
  </si>
  <si>
    <t>281</t>
  </si>
  <si>
    <t>FRESA DE DIAMANTE, GRANO GRUESO, FORMA REDONDA No. 014.</t>
  </si>
  <si>
    <t>282</t>
  </si>
  <si>
    <t>FRESA DE DIAMANTE, GRANO GRUESO, FORMA DE CONO INVERTIDO No. 010.</t>
  </si>
  <si>
    <t>283</t>
  </si>
  <si>
    <t>FRESA DE DIAMANTE, GRANO GRUESO, FORMA DE CONO INVERTIDO No. 012.</t>
  </si>
  <si>
    <t>284</t>
  </si>
  <si>
    <t>FRESA DE DIAMANTE, GRANO GRUESO, FORMA DE RUEDA No. 035.</t>
  </si>
  <si>
    <t>285</t>
  </si>
  <si>
    <t>FRESA DE DIAMANTE, GRANO GRUESO. FORMA DE RUEDA No. 042.</t>
  </si>
  <si>
    <t>FRESA DE DIAMANTE, GRANO GRUESO, FORMA CILINDRICA No. 009.</t>
  </si>
  <si>
    <t>287</t>
  </si>
  <si>
    <t>FRESA DE DIAMANTE, GRANO GRUESO, FORMA CILINDRICA No. 012.</t>
  </si>
  <si>
    <t>289</t>
  </si>
  <si>
    <t>FRESA DE DIAMANTE, PARA TERMINACION DE COMPOSITES FORMA CILINDRICA No. 018.</t>
  </si>
  <si>
    <t>290</t>
  </si>
  <si>
    <t>FRESA DE CARBURO, FORMA CILINDRICA  No. 556.</t>
  </si>
  <si>
    <t>291</t>
  </si>
  <si>
    <t>FRESA DE CARBURO, FORMA CILINDRICA  No. 557.</t>
  </si>
  <si>
    <t>302</t>
  </si>
  <si>
    <t>APOSITO ADHESIVO DE PELICULA TRANSPARENTE, CON CINTAS QUIRURGICAS ESTERILES, SUAJADO Y REFORZADO EN UN EXTREMO CON CINTA DE TELA. RESPALDO DE POLIURETANO TRANSPARENTE, DELGADO Y FLEXIBLE CONFORMABLE Y SEMIPERMEABLE, QUE PERMITE LA TRANSPIRACION DE LA PIEL E IMPIDE EL PASO DE BACTERIAS. ADHESIVO HIPOALERGENICO BASE DE ACRILATO, LIBRE DE LATEX, SENSIBLE A LA PRESION, RESISTENTE AL AGUA, DE FACIL REMOCION. SISTEMA DE APLICACION CON MARCO DE REFERENCIA Y ETIQUETA ADHESIVA ESTERIL INCLUIDA, MEDIDA DE 8.5 X 10.5 cm. DE FORMA OVALADA. ENVASE CON 50 PIEZAS.</t>
  </si>
  <si>
    <t>329</t>
  </si>
  <si>
    <t>EQUIPO PARA BANO DE ESPONJA. CONSTA DE: MANOPLA PARA LAVADO CON ANTIBACTERIAL Y MANOPLA ABSORBENTE DE SECADO PARA LA HIGIENE DE PERSONAS POSTRADAS E INMOVILIZADAS EN CAMA. DE FIBRA SINTETICA CON INTERIOR PLASTIFICADO DE POLIETILENO DE ALTA DENSIDAD, IMPERMEABLE, CON RESORTE EN EL EXTREMO DEL ANTEBRAZO. TERMOSELLADO PERIMETRAL, AMBIDIESTRO. CAJA CON 100 JUEGOS</t>
  </si>
  <si>
    <t>PAQUETE PARA COLANGIOSCOPIA Y PANCREATOSCOPIA: CATETER PARA VISUALIZACION DIRECTA DE VIAS BILIARES Y PANCREATICAS</t>
  </si>
  <si>
    <t>340</t>
  </si>
  <si>
    <t>PAQUETE PARA COLANGIOSCOPIA Y PANCREATOSCOPIA CON TOMA DE BIOPSIA: CATETER PARA VISUALIZACION DIRECTA DE VIAS BILIARES Y PANCREATICAS. PINZA PARA TOMA DE BIOPSIA</t>
  </si>
  <si>
    <t>PAQUETE PARA COLANGIOSCOPIA Y PANCREATOSCOPIA CON EXTRACCION DE LITOS: CATETER PARA VISUALIZACION DIRECTA DE VIAS BILIARES Y PANCREATICAS. FIBRA LASER DE HOLMIO O CATETER DE LITOTRICIA</t>
  </si>
  <si>
    <t>342</t>
  </si>
  <si>
    <t>PAQUETE PARA COLANGIOSCOPIA Y PANCREATOSCOPIA CON EXTRACCION DE LITOS Y TOMA DE BIOPSIA: CATETER PARA VISULAIZACION DIRECTA DE VIAS BILIARES Y PANCREATICAS. FIBRA LASER DE HOLMIO O CATETER DE LITOTRICIA. PINZA PARA TOMA DE BIOPSIA.</t>
  </si>
  <si>
    <t>1602</t>
  </si>
  <si>
    <t>CONSUMIBLES PARA ESTERILIZADOR DE BAJA TEMPERATURA A TRAVÉS DE PLASMA DE PERÓXIDO DE HIDRÓGENO CON CAPACIDAD DE 30 L. 20 CASSETTES PARA ESTERILIZADOR DE BAJA TEMPERATURA A TRAVÉS DE PLASMA DE PERÓXIDO DE HIDRÓGENO STERRAD NX 30/5 CICLOS DE PERÓXIDO DE HIDRÓGENO. 30 INDICADORES BIOLÓGICOS PARA CYCLE SURE. 1,000 TIRAS DE INDICADORES QUÍMICOS. 2 ROLLOS DE INDICADORES QUÍMICOS STERRAD (ROLLO CON 55 METROS). 100 ENVOLTURAS DE 40 X 40 PULGADAS HOJA DE POLIPROPILENO. 1 ROLLO DE TYVEK CON CINTA TESTIGO PARA PPH DE 100 MM X 70 MTS.  1 ROLLO DE TYVEK CON CINTA TESTIGO PARA PPH DE 150 MM X 70 MTS. 1 ROLLO DE TYVEK CON CINTA TESTIGO PARA PPH DE 200 MM X 70 MTS . 1 ROLLO DE TYVEK CON CINTA TESTIGO PARA PPH DE 250 MM X 70 MTS. 500 BOLSAS TYVEK CON CINTA TESTIGO PARA PPH DE 200 X 400 MM.  500 BOLSAS TYVEK CON CINTA TESTIGO PARA PPH DE 150 X 320 MM. 1 ROLLO DE PAPEL TÉRMICO PARA IMPRESORA. 3 CAJAS COLECTORAS DE CASSETTES. PAQUETE PARA 100 CICLOS.</t>
  </si>
  <si>
    <t xml:space="preserve">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8.5 X 11.5 cm ALMOHADILLA 3 X 4 cm. CAJA CON 25 PIEZAS </t>
  </si>
  <si>
    <t>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10 X 12 cm ALMOHADILLA 3 X 4 cm. CAJA CON 25 PIEZAS</t>
  </si>
  <si>
    <t>418</t>
  </si>
  <si>
    <t>GEL TOPICO. CADA 100 g CONTIENEN: GLICERINA 1.00 g, MEZCLA DE GLUCONOLACTONA, BENZOATO DE SODIO Y GLUCONATO DE CALCIO 1.00 g, SOLUCION ACUOSA DE CHAMOMILLA RECUTITA (MANZANILLA) 2.00 g, GOMA XANTANA 1.50 g, BENZOATO DE ALQUILO C12-15 2.00 g, PALMITATO DE ETILHEXILO 0.90 g, EDTA DISODICO 0.10 g, ESTEARATO DE GLICERILO 1.50 g, ACEITE DE PRUNUS AMYGDALUS DULCIS (ACEITE DE ALMENDRAS DULCES) 1.00 g, MEZCLA DE POLIACRILAMIDA, ISOPARAFINA C13-14 Y LAURETH 7 0.50 g, EXTRACTO DE VITIS VINIFERA (UVA) EN AGUA Y PROPILENGLICOL 0.50 g, AGUA PURIFICDA 86.40 g, HIALURONATO DE SODIO 0.10 g, EXTRACTO DE CAMELIA SINENSIS (TE VERDE) EN AGUA Y PROPILENGLICOL 0.10 g, MEZCLA DE ACIDOS NUCLEICOS (ADN-ARN HIDROLIZADOS) EN PROPILENGLICOL 0.20 g, CETONA DE FRAMBUESA 0.10 g, PROPILENGLICOL 1.00 g, ACETATO DE TOCOFERILO 0.10 g. POR CADA DISPARO EL SISTEMA PROPORCIONA 240 mcl DE GEL. FRASCO CON 75 ml DE POLIPROPILENO BLANCO CON SISTEMA DISPENSADOR SIN AIRE (SISTEMA DE PISTON SIN AIRE) Y TAPA DE POLIPROPILENO.</t>
  </si>
  <si>
    <t>2869</t>
  </si>
  <si>
    <t>BOLSA DE PAPEL GRADO MEDICO. PARA ESTERILIZAR CON GAS O VAPOR. CON o SIN TRATAMIENTO ANTIBACTERIANO; CON REACTIVO QUIMICO IMPRESO Y SISTEMA DE APERTURA. MEDIDAS: 11.0 X 18.0 X 4.0 cm. ENVASE CON 1000 PIEZAS.</t>
  </si>
  <si>
    <t>9748</t>
  </si>
  <si>
    <t>SONDA PARA DRENAJE URINARIO. DE LATEX, CON GLOBO DE AUTORRETENCION DE 30 ml. CON VALVULA PARA JERINGA. ESTERIL Y DESECHABLE  TIPO: FOLEY DE DOS VIAS. CALIBRE: 14 Fr</t>
  </si>
  <si>
    <t>0916</t>
  </si>
  <si>
    <t>SUTURA SINTETICA ABSORBIBLE POLIMERO DE ACIDO GLICOLICO, TRENZADO CON AGUJA. LONGITUD DE LA HEBRA 67-70 cm. CALIBRE DE LA SUTURA  2-0. CARACTERISTICAS DE LA AGUJA 1/2 CIRCULO AHUSADA (35-37 mm.) ENVASE CON 12 PIEZAS.</t>
  </si>
  <si>
    <t>0973</t>
  </si>
  <si>
    <t>SUTURA SINTETICA ABSORBIBLE POLIMERO DE ACIDO GLICOLICO, TRENZADO CON AGUJA. LONGITUD DE LA HEBRA 67 cm. CALIBRE DE LA SUTURA 3-0. CARACTERISTICAS DE LA AGUJA 3/8 DE CIRCULO, REVERSO CORTANTE (24 mm). ENVASE CON 12 PIEZAS.</t>
  </si>
  <si>
    <t>1601</t>
  </si>
  <si>
    <t>CONSUMIBLES PARA ESTERILIZADOR DE BAJA TEMPERATURA A TRÁVES DE PLASMA DE PERÓXIDO DE HIDRÓGENO CON CAPACIDAD DE 100 L. 20 CASSETTES PARA ESTERILIZADOR DE BAJA TEMPERATURA A TRAVÉS DE PLASMA DE PERÓXIDO DE HIDRÓGENO STERRAD 100 S / 5 CICLOS DE PERÓXIDO DE HIDRÓGENO. 30 INDICADORES BIOLÓGICOS CYCLE SURE. 1,000 TIRAS DE INDICADORES QUÍMICOS STERRAD.    3 ROLLOS DE INDICADORES QUÍMICOS STERRAD (ROLLO CON 55 METROS). 1 ROLLO DE TYVEK 100 MM X 70 MTS. 1 ROLLO DE TYVEK CON CINTA TESTIGO PARA PPH DE 150 MM X 70 MTS. 1 ROLLO DE TYVEK CON CINTA TESTIGO PARA PPH DE 200 MM. X 70 MTS.  1 ROLLO DE TYVEK CON CINTA TESTIGO PARA PPH DE 250 MM. X 70 MTS.  1 ROLLO DE TYVEK CON CINTA TESTIGO PARA PPH DE 350 MM X 70 MTS. 500 BOLSAS  DE TYVEK CON CINTA TESTIGO DE 200 X 400 MM. 500 BOLSAS  DE TYVEK CON CINTA TESTIGO DE 150 X 320 MM. 250 ENVOLTURAS  DE 40 X 40 PULGADAS. HOJA DE POLYPROPILENO. 1 KIT DE CONSUMIBLES QUE CONTIENEN 2 ROLLOS DE PAPEL PARA IMPRESORA, 3 CAJAS COLECTORAS, 3 PLATOS DIFUSORES, 1 CARTUCHO DE CINTA DE IMPRESIÓN. PAQUETE PARA 100 CICLOS.</t>
  </si>
  <si>
    <t>288</t>
  </si>
  <si>
    <t>FRESA DE DIAMANTE, PARA TERMINACION DE COMPOSITES FORMA CILINDRICA No. 012.</t>
  </si>
  <si>
    <t>ALEACION PARA AMALGAMA DENTAL EN CAPSULA PREDOSIFICADA. COMPOSICION MINIMA DE POLVO DE PLATA 45%, ESTANO 30.5%, COBRE 24% Y 0.5% ZINC. ENVASE CON 50 CAPSULAS PREDOSIFICADAS DE 400 MG.</t>
  </si>
  <si>
    <t>010000211800</t>
  </si>
  <si>
    <t>2118</t>
  </si>
  <si>
    <t>ACEITE DE ALMENDRAS DULCES CREMA. ACEITE DE ALMENDRAS DULCES E HIDROXIDO DE CALCIO. ENVASE CON 240 ML.</t>
  </si>
  <si>
    <t>010000091000</t>
  </si>
  <si>
    <t>ACEITE DE ALMENDRAS DULCESCREMA. ACEITE DE ALMENDRAS DULCES, LANOLINA, GLICERINA, PROPILENGLICOL, SORBITOL. ENVASE CON 235 ML.</t>
  </si>
  <si>
    <t>010000340601</t>
  </si>
  <si>
    <t>ACEMETACINA CAPSULA DE LIBERACION PROLONGADA. CADA CAPSULA DE LIBERACION PROLONGADA CONTIENE: ACEMETACINA 90 MG. ENVASE CON 28 CAPSULAS DE LIBERACION PROLONGADA.</t>
  </si>
  <si>
    <t>010000340500</t>
  </si>
  <si>
    <t>3405</t>
  </si>
  <si>
    <t>ACEMETACINA CAPSULA. CADA CAPSULA CONTIENE: ACEMETACINA 60 MG. ENVASE CON 14 CAPSULAS.</t>
  </si>
  <si>
    <t>010000340501</t>
  </si>
  <si>
    <t>ACEMETACINA CAPSULA. CADA CAPSULA CONTIENE: ACEMETACINA 60 MG. ENVASE CON 28 CAPSULAS.</t>
  </si>
  <si>
    <t>010000062400</t>
  </si>
  <si>
    <t>ACENOCUMAROL TABLETA. CADA TABLETA CONTIENE: ACENOCUMAROL 4 MG. ENVASE CON 20 TABLETAS.</t>
  </si>
  <si>
    <t>010000230300</t>
  </si>
  <si>
    <t>2303</t>
  </si>
  <si>
    <t>ACETAZOLAMIDA SOLUCION INYECTABLE. CADA FRASCO AMPULA CONTIENE: ACETAZOLAMIDA SODICA 500 MG. ENVASE CON UN FRASCO AMPULA CON 5 ML.</t>
  </si>
  <si>
    <t>010000212600</t>
  </si>
  <si>
    <t>2126</t>
  </si>
  <si>
    <t>ACICLOVIR COMPRIMIDO O TABLETA. CADA COMPRIMIDO O TABLETA CONTIENE: ACICLOVIR 400 MG. ENVASE CON 35 COMPRIMIDOS O TABLETAS.</t>
  </si>
  <si>
    <t>010000604900</t>
  </si>
  <si>
    <t>6049</t>
  </si>
  <si>
    <t>ACIDO ACETILSALICILICO, SIMVASTATINA, RAMIPRIL CAPSULA. CADA CAPSULA CONTIENE: ACIDO ACETILSALICILICO 100 MG, SIMVASTATINA 40 MG, RAMIPRIL 5 MG ENVASE CON 28 CAPSULAS.</t>
  </si>
  <si>
    <t>010000170000</t>
  </si>
  <si>
    <t>1700</t>
  </si>
  <si>
    <t>ACIDO FOLICO TABLETA. CADA TABLETA CONTIENE: ACIDO FOLICO 4 MG. ENVASE CON 90 TABLETAS.</t>
  </si>
  <si>
    <t>010000170601</t>
  </si>
  <si>
    <t>ACIDO FOLICO TABLETA. CADA TABLETA CONTIENE: ACIDO FOLICO 5 MG. ENVASE CON 92 TABLETAS.</t>
  </si>
  <si>
    <t>010000215200</t>
  </si>
  <si>
    <t>ACIDO FOLINICO SOLUCION INYECTABLE. CADA AMPOLLETA CONTIENE: FOLINATO CALCICO EQUIVALENTE A 15 MG DE ACIDO FOLINICO. ENVASE CON 5 AMPOLLETAS CON 5 ML.</t>
  </si>
  <si>
    <t>010000262000</t>
  </si>
  <si>
    <t>ACIDO VALPROICO CAPSULA. CADA CAPSULA CONTIENE: ACIDO VALPROICO 250 MG. ENVASE CON 60 CAPSULAS.</t>
  </si>
  <si>
    <t>010000274201</t>
  </si>
  <si>
    <t>2742</t>
  </si>
  <si>
    <t>ALANINA Y LEVOGLUTAMINA SOLUCIÓN INYECTABLE CADA 100 ML CONTIENEN: N-(2)-L-ALANIL- L-GLUTAMINA 20 G. EQUIVALENTE A 8.20 G. DE L-ALANINA Y 13.46 G DE L-GLUTAMINA. ENVASE CON 100 ML.</t>
  </si>
  <si>
    <t>010000134700</t>
  </si>
  <si>
    <t>1347</t>
  </si>
  <si>
    <t>ALBENDAZOL TABLETA. CADA TABLETA CONTIENE: ALBENDAZOL 200 MG. ENVASE CON 100 TABLETAS.</t>
  </si>
  <si>
    <t>010000217200</t>
  </si>
  <si>
    <t>2172</t>
  </si>
  <si>
    <t>ALCOHOL POLIVINILICO SOLUCION OFTALMICA. CADA ML CONTIENE: ALCOHOL POLIVINILICO 14 MG. ENVASE CON GOTERO INTEGRAL CON 15 ML.</t>
  </si>
  <si>
    <t>010000366300</t>
  </si>
  <si>
    <t>ALMIDÓN SOLUCIÓN INYECTABLE AL 10%. CADA 100 ML CONTIENEN: POLI (O-2 HIDROXIETIL) ALMIDÓN O PENTALMIDÓN O HIDROXIETIL ALMIDÓN (200/0.5) 10 G ENVASE CON 250 ML.</t>
  </si>
  <si>
    <t>010000366600</t>
  </si>
  <si>
    <t>ALMIDON SOLUCION INYECTABLE AL 6% 6. CADA 100 ML CONTIENEN: POLI (O-2 HIDROXIETIL)-ALMIDON (130,000 DALTONS) O HIDROXIETIL ALMIDON (130/0.4) 6 G ENVASE CON 250 ML.</t>
  </si>
  <si>
    <t>010000250300</t>
  </si>
  <si>
    <t>2503</t>
  </si>
  <si>
    <t>ALOPURINOL TABLETA. CADA TABLETA CONTIENE: ALOPURINOL 100 MG. ENVASE CON 20 TABLETAS.</t>
  </si>
  <si>
    <t>010000250301</t>
  </si>
  <si>
    <t>ALOPURINOL TABLETA. CADA TABLETA CONTIENE: ALOPURINOL 100 MG. ENVASE CON 50 TABLETAS.</t>
  </si>
  <si>
    <t>010000563101</t>
  </si>
  <si>
    <t>ALPROSTADIL SOLUCIÓN INYECTABLE CADA AMPOLLETA CON LIOFILIZADO O SOLUCIÓN CONTIENE: ALPROSTADIL 20 µG. 
ENVASE CON 5 AMPOLLETAS CON 1 ML DE SOLUCIÓN CADA UNA (20 µG/ML).</t>
  </si>
  <si>
    <t>010000612200</t>
  </si>
  <si>
    <t>6122</t>
  </si>
  <si>
    <t>AMFOTERICINA B LIPOSOMAL SOLUCION INYECTABLE. CADA FRASCO AMPULA CON LIOFILIZADO  CONTIENE: AMFOTERICINA B LIPOSOMAL,  50 MG. ENVASE CON 1 FRASCO AMPULA CON LIOFILIZADO, UN FRASCO AMPULA CON O SIN 12 ML. DE DILUYENTE, UN FILTRO DE 5 MICRAS.</t>
  </si>
  <si>
    <t>010000195601</t>
  </si>
  <si>
    <t>AMIKACINA SOLUCION INYECTABLE. CADA AMPOLLETA O FRASCO AMPULA CONTIENE: SULFATO DE AMIKACINA EQUIVALENTE A 500 MG DE AMIKACINA. ENVASE CON 2AMPOLLETAS O FRASCO AMPULA CON 2 ML.</t>
  </si>
  <si>
    <t>010000195701</t>
  </si>
  <si>
    <t>AMIKACINA SOLUCION INYECTABLE. CADA AMPOLLETA O FRASCO AMPULA CONTIENE: SULFATO DE AMIKACINA EQUIVALENTE A 100 MG DE AMIKACINA. ENVASE CON 2AMPOLLETAS O FRASCO AMPULA CON 2 ML</t>
  </si>
  <si>
    <t>010000211100</t>
  </si>
  <si>
    <t>AMLODIPINO TABLETA O CAPSULA. CADA TABLETA O CAPSULA CONTIENE: BESILATO O MALEATO DE AMLODIPINO EQUIVALENTE A  5 MG DE AMLODIPINO. ENVASE CON 10 TABLETAS O CAPSULAS.</t>
  </si>
  <si>
    <t>010000580000</t>
  </si>
  <si>
    <t>5800</t>
  </si>
  <si>
    <t>AMLODIPINO/VALSARTAN/HIDROCLOROTIAZIDA COMPRIMIDO. CADA COMPRIMIDO CONTIENE: BESILATO DE AMLODIPINO EQUIVALENTE A 5 MG DE AMLODIPINO VALSARTAN 160 MG. HIDROCLOROTIAZIDA 12.5 MG. ENVASE CON 28 COMPRIMIDOS.</t>
  </si>
  <si>
    <t>010000223001</t>
  </si>
  <si>
    <t>AMOXICILINA ¿ ACIDO CLAVULANICO TABLETA. CADA TABLETA CONTIENE: AMOXICILINA TRIHIDRATADA EQUIVALENTE A 500 MG DE AMOXICILINA. CLAVULANATO DE POTASIO EQUIVALENTE A125 MG DE ACIDO CLAVULANICO. ENVASE CON 16 TABLETAS.</t>
  </si>
  <si>
    <t>010000212801</t>
  </si>
  <si>
    <t>AMOXICILINA CAPSULA. CADA CAPSULA CONTIENE: AMOXICILINA TRIHIDRATADA EQUIVALENTE A 500 MG DE AMOXICILINA. ENVASE CON 15 CAPSULAS.</t>
  </si>
  <si>
    <t>010000613200</t>
  </si>
  <si>
    <t>6132</t>
  </si>
  <si>
    <t>ANFOTERICINA B (COMPLEJO FOSFOLIPIDO O LIPIDICO) SUSPENSION INYECTABLE. CADA FRASCO AMPULA CONTIENE: ANFOTERICINA B (COMO COMPLEJO FOSFOLIPIDO O LIPIDICO) 100 MG ENVASE CON UN FRASCO AMPULA CON 20 ML (5 MG/ML), CON AGUJA FILTRO DE 5 MICRAS.</t>
  </si>
  <si>
    <t>010000449100</t>
  </si>
  <si>
    <t>4491</t>
  </si>
  <si>
    <t>ARIPIPRAZOL TABLETA. CADA TABLETA CONTIENE: ARIPIPRAZOL 20 MG. ENVASE CON 10 TABLETAS.</t>
  </si>
  <si>
    <t>010000449200</t>
  </si>
  <si>
    <t>4492</t>
  </si>
  <si>
    <t>ARIPIPRAZOL TABLETA. CADA TABLETA CONTIENE: ARIPIPRAZOL 30 MG. ENVASE CON 10 TABLETAS.</t>
  </si>
  <si>
    <t>010000330900</t>
  </si>
  <si>
    <t>ATOMOXETINA CAPSULA. CADA CAPSULA CONTIENE: CLORHIDRATO DE ATOMOXETINA EQUIVALENTE A 60 MG DE ATOMOXETINA. ENVASE CON 14CAPSULAS.</t>
  </si>
  <si>
    <t>010000287300</t>
  </si>
  <si>
    <t>2873</t>
  </si>
  <si>
    <t>ATROPINA UNGÜENTO OFTALMICO. CADA G CONTIENE: SULFATO DE ATROPINA 10 MG. ENVASE CON 3 G.</t>
  </si>
  <si>
    <t>010000251000</t>
  </si>
  <si>
    <t>2510</t>
  </si>
  <si>
    <t>BENCILPENICILINA PROCAINICA SUSPENSION INYECTABLE. CADA FRASCO AMPULA CON POLVO CONTIENE: BENCILPENICILINA PROCAINICA EQUIVALENTE A 2 400 000 UI DE BENCILPENICILINA. ENVASE CON UN FRASCO AMPULA CON DILUYENTE.</t>
  </si>
  <si>
    <t>010000007100</t>
  </si>
  <si>
    <t>BENZATINA BENCILPENICILINA SUSPENSION INYECTABLE. CADA FRASCO AMPULA CON POLVO CONTIENE: BENZATINA BENCILPENICILINA EQUIVALENTE A 600 000 UI DE BENCILPENICILINA. ENVASE CON UN FRASCO AMPULA Y 5 ML DE DILUYENTE.</t>
  </si>
  <si>
    <t>010000082201</t>
  </si>
  <si>
    <t>BENZOILO LOCIÓN DÉRMICA O GEL DÉRMICO CADA 100 MILILITROS O GRAMOS CONTIENEN: PERÓXIDO DE BENZOILO 5 G. ENVASE CON 50 ML.</t>
  </si>
  <si>
    <t>010000082200</t>
  </si>
  <si>
    <t>BENZOILO LOCION DERMICA O GEL DERMICO. CADA 100 ML O G CONTIENEN: PEROXIDO DE BENZOILO 5 G. ENVASE CON 30 ML.</t>
  </si>
  <si>
    <t>010000215300</t>
  </si>
  <si>
    <t>2153</t>
  </si>
  <si>
    <t>BETAMETASONA ACETATO DE Y BETAMETASONA FOSFATO DISODICO DE, SUSPENSION INYECTABLE. CADA AMPOLLETA CONTIENE: ACETATO DE BETAMETASONA EQUIVALENTE A     2.71 MG DE BETAMETASONA. FOSFATO SODICO DE BETAMETASONA EQUIVALENTE A 3 MG DE BETAMETASONA. ENVASE CON UNA AMPOLLETA DE 1 ML.</t>
  </si>
  <si>
    <t>010000211900</t>
  </si>
  <si>
    <t>BETAMETASONA UNGÜENTO CADA 100 GRAMOS CONTIENE: DIPROPIONATO DE BETAMETASONA  64 MG EQUIVALENTE A 50 MG DE BETAMETASONA. ENVASE CON 30 G.</t>
  </si>
  <si>
    <t>010000441300</t>
  </si>
  <si>
    <t>4413</t>
  </si>
  <si>
    <t>BRIMONIDINA SOLUCION OFTALMICA. CADA ML CONTIENE: TARTRATO DE BRIMONIDINA 2.0 MG. ENVASE CON FRASCO GOTERO CON 5 ML.</t>
  </si>
  <si>
    <t>010000215800</t>
  </si>
  <si>
    <t>BROMHEXINA SOLUCION. CADA 100 ML CONTIENEN: CLORHIDRATO DE BROMHEXINA 80 MG. ENVASE CON 100 ML Y DOSIFICADOR.</t>
  </si>
  <si>
    <t>010000609100</t>
  </si>
  <si>
    <t>6091</t>
  </si>
  <si>
    <t>BROMURO DE ACLIDINIO/FORMOTEROL POLVO PARA INHALACION. CADA INHALACION CONTIENE: BROMURO DE ACLIDINIO EQUIVALENTE A  340 µG DE ACLIDINIO FUMARATO DE FORMOTEROL DIHIDRATADO 11.8 µG CADA ENVASE CONTIENE 60 INHALACIONES.</t>
  </si>
  <si>
    <t>010000433201</t>
  </si>
  <si>
    <t>BUDESONIDA SUSPENSION PARA NEBULIZAR. CADA ENVASE CONTIENE: BUDESONIDA (MICRONIZADA) 0.250 MG. ENVASE CON 20 ENVASES CON 2 ML.</t>
  </si>
  <si>
    <t>010000433301</t>
  </si>
  <si>
    <t>BUDESONIDA SUSPENSION PARA NEBULIZAR. CADA ENVASE CONTIENE: BUDESONIDA (MICRONIZADA) 0.500 MG. ENVASE CON 20 ENVASES CON 2 ML.</t>
  </si>
  <si>
    <t>040000210001</t>
  </si>
  <si>
    <t>BUPRENORFINA TABLETA SUBLINGUAL. CADA 	TABLETA	 SUBLINGUAL 	CONTIENE: 	CLORHIDRATO	DE BUPRENORFINA EQUIVALENTE A 0.2 MG. DE BUPRENORFINA. ENVASE CON 20 TABLETAS.</t>
  </si>
  <si>
    <t>010000011300</t>
  </si>
  <si>
    <t>BUTILHIOSCINA-METAMIZOL GRAGEA. CADA GRAGEA CONTIENE: BROMURO DE BUTILHIOSCINA 10 MG METAMIZOL SODICO MONOHIDRATO EQUIVALENTE A 250 MG DE METAMIZOL SODICO. ENVASE CON 36 GRAGEAS.</t>
  </si>
  <si>
    <t>010000214600</t>
  </si>
  <si>
    <t>2146</t>
  </si>
  <si>
    <t>BUTILHIOSCINA-METAMIZOL SOLUCIÓN INYECTABLE CADA AMPOLLETA CONTIENE: N BUTILBROMURO DE HIOSCINA 20 MG. METAMIZOL 2.5 G. ENVASE CON 5 AMPOLLETAS DE 5 ML.</t>
  </si>
  <si>
    <t>010000565800</t>
  </si>
  <si>
    <t>5658</t>
  </si>
  <si>
    <t>CABAZITAXEL SOLUCION INYECTABLE. CADA FRASCO AMPULA CONTIENE: CABAZITAXEL ACETONA SOLVATO  60 MG ENVASE CON UN FRASCO AMPULA CON 1.5 ML Y UN FRASCO AMPULA CON 4.5 ML DE DILUYENTE.</t>
  </si>
  <si>
    <t>010000109401</t>
  </si>
  <si>
    <t>CABERGOLINA TABLETA. CADA TABLETA CONTIENE: CABERGOLINA  0.5 MG. ENVASE CON 4 TABLETAS.</t>
  </si>
  <si>
    <t>040000216400</t>
  </si>
  <si>
    <t>2164</t>
  </si>
  <si>
    <t>CARBAMAZEPINA TABLETA. CADA TABLETA CONTIENE: CARBAMAZEPINA 400 MG. ENVASE CON 20 TABLETAS.</t>
  </si>
  <si>
    <t>010000254500</t>
  </si>
  <si>
    <t>2545</t>
  </si>
  <si>
    <t>CARVEDILOL. CADA TABLETA CONTIENE: CARVEDILOL 6.250 MG. ENVASE CON 14 TABLETAS.</t>
  </si>
  <si>
    <t>010000529500</t>
  </si>
  <si>
    <t>CEFEPIMA SOLUCION INYECTABLE. CADA FRASCO AMPULA CONTIENE: CLORHIDRATO MONOHIDRATADO DE CEFEPIMA EQUIVALENTE A 1 G DE CEFEPIMA. ENVASE CON UN FRASCO AMPULA Y AMPOLLETA CON 3 ML DE DILUYENTE.</t>
  </si>
  <si>
    <t>010000526400</t>
  </si>
  <si>
    <t>CEFUROXIMA SOLUCION O SUSPENSION INYECTABLE. CADA FRASCO AMPULA CON POLVO CONTIENE: CEFUROXIMA SODICA EQUIVALENTE A 750 MG DE CEFUROXIMA. ENVASE CON UN FRASCO AMPULA Y ENVASE CON 3 ML DE DILUYENTE.</t>
  </si>
  <si>
    <t>010000421000</t>
  </si>
  <si>
    <t>4210</t>
  </si>
  <si>
    <t>CETROELIX SOLUCION INYECTABLE. EL FRASCO AMPULA CON LIOFILIZADO CONTIENE: ACETATO DE CETRORELIX EQUIVALENTE A 0.25 MG DE CETRORELIX. ENVASE CON UN FRASCO AMPULA Y JERINGA DE 1 ML CON DILUYENTE.</t>
  </si>
  <si>
    <t>010000547500</t>
  </si>
  <si>
    <t>5475</t>
  </si>
  <si>
    <t>CETUXIMAB SOLUCION INYECTABLE. CADA FRASCO AMPULA CONTIENE: CETUXIMAB  100 MG ENVASE CON FRASCO AMPULA CON 50 ML (2 MG/ML).</t>
  </si>
  <si>
    <t>010000224900</t>
  </si>
  <si>
    <t>2249</t>
  </si>
  <si>
    <t>CINITAPRIDA SOLUCION ORAL. CADA 100 ML CONTIENEN: BITARTRATO DE CINITAPRIDA EQUIVALENTE A 20 MG DE CINITAPRIDA. ENVASE CON 120 ML (1 MG/5 ML) Y CUCHARITA DOSIFICADORA.</t>
  </si>
  <si>
    <t>010000426500</t>
  </si>
  <si>
    <t>4265</t>
  </si>
  <si>
    <t>CIPROFIBRATO CAPSULAS O TABLETAS. CADA CAPSULA O TABLETA CONTIENE: CIPROFIBRATO 100 MG. ENVASE CON 30 CAPSULAS O TABLETAS.</t>
  </si>
  <si>
    <t>010000120800</t>
  </si>
  <si>
    <t>1208</t>
  </si>
  <si>
    <t>CISAPRIDA SUSPENSIÓN ORAL CADA 100 ML CONTIENEN: CISAPRIDA  100 MG. ENVASE CON 60 ML Y DOSIFICADOR.</t>
  </si>
  <si>
    <t>010000120900</t>
  </si>
  <si>
    <t>1209</t>
  </si>
  <si>
    <t>CISAPRIDA TABLETA. CADA TABLETA CONTIENE: CISAPRIDA     5 MG. ENVASE CON 30 TABLETAS.</t>
  </si>
  <si>
    <t>010000214700</t>
  </si>
  <si>
    <t>CISAPRIDA TABLETA. CADA TABLETA CONTIENE: CISAPRIDA   10 MG. ENVASE CON 30 TABLETAS.</t>
  </si>
  <si>
    <t>010000612500</t>
  </si>
  <si>
    <t>6125</t>
  </si>
  <si>
    <t>CISTEAMINA CAPSULA. CADA CAPSULA CONTIENE: BITARTRATO DE CISTEAMINA EQUIVALENTE A 150 MG DE CISTEAMINA ENVASE CON 100 CAPSULAS</t>
  </si>
  <si>
    <t>010000548701</t>
  </si>
  <si>
    <t>CITALOPRAM TABLETA. CADA TABLETA CONTIENE: BROMHIDRATO DE CITALOPRAM EQUIVALENTE A 20 MG DE CITALOPRAM. ENVASE CON 28 TABLETAS.</t>
  </si>
  <si>
    <t>010000608301</t>
  </si>
  <si>
    <t>6083</t>
  </si>
  <si>
    <t>CITRATO DE CAFEINA SOLUCION INYECTABLE-SOLUCION ORAL. CADA MILILITRO CONTIENE: CITRATO DE CAFEINA 20 MG EQUIVALENTE A 10 MG DE CAFEINA. ENVASE CON 10 FRASCOS AMPULA CON 1 ML (10 MG DE CAFEINA/1 ML).</t>
  </si>
  <si>
    <t>010000413600</t>
  </si>
  <si>
    <t>4136</t>
  </si>
  <si>
    <t>CLINDAMICINA GEL. CADA 100 G CONTIENEN: FOSFATO DE CLINDAMICINA EQUIVALENTE A 1 G DE CLINDAMICINA. ENVASE CON 30 G.</t>
  </si>
  <si>
    <t>010000197600</t>
  </si>
  <si>
    <t>1976</t>
  </si>
  <si>
    <t>CLINDAMICINA SOLUCION INYECTABLE. CADA FRASCO CONTIENE: FOSFATO DE CLINDAMICINA EQUIVALENTE A 900 MG DE CLINDAMICINA. ENVASE CON 50 ML.</t>
  </si>
  <si>
    <t>040000216500</t>
  </si>
  <si>
    <t>2165</t>
  </si>
  <si>
    <t>CLOBAZAM TABLETA. CADA TABLETA CONTIENE: CLOBAZAM 10 MG. ENVASE CON 30 TABLETAS.</t>
  </si>
  <si>
    <t>040000261400</t>
  </si>
  <si>
    <t>2614</t>
  </si>
  <si>
    <t>CLONAZEPAM SOLUCION INYECTABLE. CADA ML CONTIENE: CLONAZEPAM 1 MG. ENVASE CON 5 AMPOLLETAS CON UN ML.</t>
  </si>
  <si>
    <t>010000210100</t>
  </si>
  <si>
    <t>CLONIDINA COMPRIMIDO. CADA COMPRIMIDO CONTIENE: CLORHIDRATO DE CLONIDINA 0.1 MG. ENVASE CON 30 COMPRIMIDOS.</t>
  </si>
  <si>
    <t>010000424600</t>
  </si>
  <si>
    <t>CLOPIDROGEL GRAGEA O TABLETA. CADA GRAGEA O TABLETA CONTIENE: BISULFATO DE CLOPIDOGREL O BISULFATO DE CLOPIDOGREL (POLIMORFO FORMA 2) EQUIVALENTE A 75MG DE CLOPIDOGREL. ENVASE CON 14 GRAGEAS O TABLETAS.</t>
  </si>
  <si>
    <t>010000217500</t>
  </si>
  <si>
    <t>2175</t>
  </si>
  <si>
    <t>CLORANFENICOL-SULFACETAMIDA SÓDICA SUSPENSIÓN OFTÁLMICA CADA 100 ML CONTIENE: CLORANFENICOL LEVÓGIRO 0.5 G SULFACETAMIDA SÓDICA 10 G ENVASE CON GOTERO INTEGRAL CON 5 ML.</t>
  </si>
  <si>
    <t>010000214200</t>
  </si>
  <si>
    <t>2142</t>
  </si>
  <si>
    <t>CLORFENAMINA SOLUCION INYECTABLE. CADA AMPOLLETA CONTIENE: MALEATO DE CLORFENAMINA 10 MG. ENVASE CON 5 AMPOLLETAS CON 1 ML.</t>
  </si>
  <si>
    <t>010000507900</t>
  </si>
  <si>
    <t>CLOROPIRAMINA SOLUCION INYECTABLE. CADA AMPOLLETA CONTIENE: CLORHIDRATO DE CLOROPIRAMINA 20 MG. ENVASE CON 5 AMPOLLETAS CON 2 ML.</t>
  </si>
  <si>
    <t>040000325901</t>
  </si>
  <si>
    <t>CLOZAPINA COMPRIMIDO. CADA COMPRIMIDO CONTIENE: CLOZAPINA 100 MG. ENVASE CON 50 COMPRIMIDOS.</t>
  </si>
  <si>
    <t>010000586500</t>
  </si>
  <si>
    <t>COLISTIMETATO DE SODIO ESTERIL USP. CADA FRASCO AMPULA CON LIOFILIZADO CONTIENE: COLISTIMETATO SODICO EQUIVALENTE A 150 MG DE COLISTIMETATO ENVASE CON UN FRASCO AMPULA CON LIOFILIZADO.</t>
  </si>
  <si>
    <t>010000605300</t>
  </si>
  <si>
    <t>6053</t>
  </si>
  <si>
    <t>COMPLEJO DE PROTROMBINA HUMANA SOLUCION INYECTABLE. CADA FRASCO AMPULA CON LIOFILIZADO CONTIENE: FACTOR II DE COAGULACION HUMANA 280-760 UI, FACTOR VII DE COAGULACION HUMANA 180-480 UI, FACTOR IX DE COAGULACION HUMANA 500 UI, FACTOR X DE COAGULACION HUMANA 360-600 UI, PROTEINA C 260-620 UI, PROTEINA S 240-640 UI, PROTEINAS TOTALES 260-820 MG. ENVASE CON UN FRASCO AMPULA CON LIOFILIZADO, FRASCO AMPULA CON 20 ML DE DILUYENTE Y EQUIPO DE ADMINISTRACION.</t>
  </si>
  <si>
    <t>4287</t>
  </si>
  <si>
    <t>010000593500</t>
  </si>
  <si>
    <t>5935</t>
  </si>
  <si>
    <t>DABIGATRAN CAPSULA. CADA CAPSULA CONTIENE: DABIGATRAN ETEXILATO MESILATO EQUIVALENTE A 150 MG DE DABIGATRAN ETEXILATO ENVASE CON 60CAPSULAS.</t>
  </si>
  <si>
    <t>010000555101</t>
  </si>
  <si>
    <t>5551</t>
  </si>
  <si>
    <t>DABIGATRAN ETEXILATO CAPSULA. CADA CAPSULA CONTIENE: DABIGATRAN ETEXILATO MESILATO EQUIVALENTE A 75 MG DE DABIGATRAN ETEXILATO. ENVASE CON 60CAPSULAS.</t>
  </si>
  <si>
    <t>010000555201</t>
  </si>
  <si>
    <t>5552</t>
  </si>
  <si>
    <t>DABIGATRAN ETEXILATO CAPSULA. CADA CAPSULA CONTIENE: DABIGATRAN ETEXILATO MESILATO EQUIVALENTE A 110 MG DE DABIGATRAN ETEXILATO ENVASE CON 60CAPSULAS.</t>
  </si>
  <si>
    <t>010000600701</t>
  </si>
  <si>
    <t>6007</t>
  </si>
  <si>
    <t>DAPAGLIFLOZINA TABLETA. CADA TABLETA CONTIENE: DAPAGLIFLOZINA PROPANODIOL EQUIVALENTE A10 MG DE DAPAGLIFLOZINA ENVASE CON 28 TABLETAS.</t>
  </si>
  <si>
    <t>010000597100</t>
  </si>
  <si>
    <t>5971</t>
  </si>
  <si>
    <t>DEGARELIX SOLUCIÓN INYECTABLE CADA FRASCO ÁMPULA CON LIOFILIZADO CONTIENE: DEGARELIX 80 MG. ENVASE CON UN FRASCOS ÁMPULA CON LIOFILIZADO, UNA JERINGA PRELLENADA CON 4.2 ML DE DILUYENTE, 1 ADAPTADOR DE FRASCO ÁMPULA, 1 ÉMBOLO, Y UNA AGUJA ESTÉRIL.</t>
  </si>
  <si>
    <t>010000597000</t>
  </si>
  <si>
    <t>5970</t>
  </si>
  <si>
    <t>DEGARELIX SOLUCION INYECTABLE. CADA FRASCO AMPULA CON LIOFILIZADO CONTIENE: DEGARELIX	120 MG ENVASE CON DOS FRASCOS AMPULA CON LIOFILIZADO Y DOS FRASCOS AMPULA CON 6 ML DE DILUYENTE CADA UNO, 2 JERINGAS, 2 AGUJAS PARA RECONSTITUCION Y 2 AGUJAS PARA INYECCION.</t>
  </si>
  <si>
    <t>010000350800</t>
  </si>
  <si>
    <t>3508</t>
  </si>
  <si>
    <t>DESOGESTREL Y ETINILESTRADIOL TABLETA. CADA TABLETA CONTIENE: DESOGESTREL 0.15 MG. ETINILESTRADIOL 0.03 MG. ENVASE CON 28 TABLETAS. (21 CON HORMONALES Y 7 SIN HORMONALES).</t>
  </si>
  <si>
    <t>010000217600</t>
  </si>
  <si>
    <t>2176</t>
  </si>
  <si>
    <t>DEXAMETASONA SOLUCION OFTALMICA. CADA 100 ML CONTIENEN: FOSFATO DE DEXAMETASONA 0.1 G. ENVASE CON FRASCO GOTERO CON 5 ML.</t>
  </si>
  <si>
    <t>010000024700</t>
  </si>
  <si>
    <t>DEXMEDETOMIDINA SOLUCION INYECTABLE. CADA 	FRASCO 	AMPULA	 CONTIENE: CLORHIDRATO DE DEXMEDETOMIDINA 200 ¿G. ENVASE CON 1 FRASCO AMPULA.</t>
  </si>
  <si>
    <t>010000064100</t>
  </si>
  <si>
    <t>DEXTRÁN SOLUCIÓN INYECTABLE AL 10% CADA 100 MILILITROS CONTIENEN: DEXTRÁN (40 000): 10 G GLUCOSA 5 G ENVASE CON 500 ML.</t>
  </si>
  <si>
    <t>010000455100</t>
  </si>
  <si>
    <t>4551</t>
  </si>
  <si>
    <t>DEXTRAN SOLUCION INYECTABLE AL 6%. CADA 100 ML CONTIENEN: DEXTRAN (60 000) 6 G. CLORURO DE SODIO 7.5 G. ENVASE CON 250 ML.</t>
  </si>
  <si>
    <t>010000216100</t>
  </si>
  <si>
    <t>2161</t>
  </si>
  <si>
    <t>DEXTROMETORFANO JARABE. CADA 100 ML CONTIENE: BROMHIDRATO DE DEXTROMETORFANO 200 MG. ENVASE CON 120 ML Y DOSIFICADOR (10 MG/5 ML).</t>
  </si>
  <si>
    <t>010000440801</t>
  </si>
  <si>
    <t>DICLOFENACO SOLUCION OFTALMICA. CADA ML CONTIENE: DICLOFENACO SODICO 1.0 MG. ENVASE CON GOTERO INTEGRAL CON 15 ML.</t>
  </si>
  <si>
    <t>010000219600</t>
  </si>
  <si>
    <t>2196</t>
  </si>
  <si>
    <t>DIMENHIDRINATO SOLUCION INYECTABLE. CADA ML CONTIENE: DIMENHIDRINATO 50 MG. ENVASE CON UNA AMPOLLETA CON 1 ML.</t>
  </si>
  <si>
    <t>010000311300</t>
  </si>
  <si>
    <t>3113</t>
  </si>
  <si>
    <t>DIMENHIDRINATO. TABLETA. CADA TABLETA CONTIENE: DIMENHIDRINATO 50 MG ENVASE CON 24 TABLETAS.</t>
  </si>
  <si>
    <t>010000061501</t>
  </si>
  <si>
    <t>DOBUTAMINA SOLUCION INYECTABLE. CADA FRASCO AMPULA O AMPOLLETA CONTIENE: CLORHIDRATO DE DOBUTAMINA EQUIVALENTE A  250 MG DE DOBUTAMINA. ENVASE CON UN FRASCO AMPULA CON 20 ML.</t>
  </si>
  <si>
    <t>010000194100</t>
  </si>
  <si>
    <t>1941</t>
  </si>
  <si>
    <t>DOXICICLINA CAPSULA O TABLETA. CADA CAPSULA O TABLETA CONTIENE: HICLATO DE DOXICICLINA EQUIVALENTE A 50 MG DE DOXICICLINA. ENVASE CON 28 CAPSULAS O TABLETAS.</t>
  </si>
  <si>
    <t>010000593100</t>
  </si>
  <si>
    <t>ENOXAPARINA SODICA SOLUCION INYECTABLE. CADA JERINGA CONTIENE: ENOXAPARINA SODICA  80 MG. ENVASE CON 2 JERINGAS CON DISPOSITIVO DE SEGURIDAD DE 0.8 ML.</t>
  </si>
  <si>
    <t>010000424201</t>
  </si>
  <si>
    <t>ENOXAPARINA SOLUCION INYECTABLE. CADA JERINGA CONTIENE: ENOXAPARINA SODICA  20 MG. ENVASE CON 2 JERINGAS CON DISPOSITIVO DE SEGURIDAD DE 0.2 ML.</t>
  </si>
  <si>
    <t>010000425000</t>
  </si>
  <si>
    <t>EPTACOG ALFA (FACTOR DE COAGULACION VII ALFA RECOMBINANTE) SOLUCION INYECTABLE. CADA FRASCO AMPULA CON LIOFILIZADO CONTIENE: FACTOR DE COAGULACION VII ALFA RECOMBINANTE 240 000 UI (4.8 MG) O 5 MG (250 KUI) ENVASE CON UN FRASCO AMPULA CON LIOFILIZADO (4.8 MG) Y UN FRASCO AMPULA CON 8 ML DE DILUYENTE, Y EQUIPO PARA SU ADMINISTRACION.</t>
  </si>
  <si>
    <t>010000528500</t>
  </si>
  <si>
    <t>5285</t>
  </si>
  <si>
    <t>ERTAPENEM. CADA FRASCO AMPULA CON LIOFILIZADO CONTIENE: ERTAPENEM SODICO EQUIVALENTE A  1 G DE ERTAPENEM. ENVASE CON UN FRASCO AMPULA CON LIOFILIZADO Y UNA AMPOLLETA CON 3.2 ML DE DILUYENTE QUE CONTIENE CLORHIDRATO DE LIDOCAINA AL 1%.</t>
  </si>
  <si>
    <t>010000448000</t>
  </si>
  <si>
    <t>ESCITALOPRAM TABLETA. CADA TABLETA CONTIENE: OXALATO DE ESCITALOPRAM EQUIVALENTE A 10 MG DE ESCITALOPRAM. ENVASE CON 14 TABLETAS.</t>
  </si>
  <si>
    <t>010000518800</t>
  </si>
  <si>
    <t>5188</t>
  </si>
  <si>
    <t>ESOMEPRAZOL TABLETA. CADA TABLETA CONTIENE: ESOMEPRAZOL MAGNESICO TRIHIDRATADO EQUIVALENTE A  40 MG. DE ESOMEPRAZOL. ENVASE CON 14 TABLETAS.</t>
  </si>
  <si>
    <t>010000215600</t>
  </si>
  <si>
    <t>2156</t>
  </si>
  <si>
    <t>ESPIRONOLACTONA TABLETA. CADA TABLETA CONTIENE: ESPIRONOLACTONA 100 MG. ENVASE CON 30 TABLETAS.</t>
  </si>
  <si>
    <t>010000230400</t>
  </si>
  <si>
    <t>ESPIRONOLACTONA TABLETA. CADA TABLETA CONTIENE: ESPIRONOLACTONA 25 MG. ENVASE CON 20 TABLETAS.</t>
  </si>
  <si>
    <t>010000151300</t>
  </si>
  <si>
    <t>1513</t>
  </si>
  <si>
    <t>ESTRADIOL-TRIMEGESTERONA GRAGEA. CADA GRAGEA CONTIENE: 17-BETA ESTRADIOL 1 MG. TRIMEGESTONA 0.125 MG. ENVASE CON 28 GRAGEAS.</t>
  </si>
  <si>
    <t>010000148900</t>
  </si>
  <si>
    <t>1489</t>
  </si>
  <si>
    <t>ESTROGENOS CONJUGADOS GRAGEA O TABLETA. CADA GRAGEA O TABLETA CONTIENE: ESTROGENOS CONJUGADOS DE ORIGEN VEGETAL 0.625 MG. ENVASE CON 42 GRAGEAS O TABLETAS.</t>
  </si>
  <si>
    <t>010000541800</t>
  </si>
  <si>
    <t>EXEMESTANO GRAGEA. CADA GRAGEA CONTIENE: EXEMESTANO 25.0 MG ENVASE CON 15 GRAGEAS.</t>
  </si>
  <si>
    <t>010000402405</t>
  </si>
  <si>
    <t>EZETIMIBA TABLETA. CADA TABLETA CONTIENE: EZETIMIBA 10 MG. ENVASE CON 30 TABLETAS.</t>
  </si>
  <si>
    <t>010000261000</t>
  </si>
  <si>
    <t>2610</t>
  </si>
  <si>
    <t>FENITOINA TABLETA. CADA TABLETA CONTIENE: FENITOINA SODICA 30 MG. ENVASE CON 50 TABLETAS.</t>
  </si>
  <si>
    <t>040000260200</t>
  </si>
  <si>
    <t>2602</t>
  </si>
  <si>
    <t>FENOBARBITAL TABLETA. CADA TABLETA CONTIENE: FENOBARBITAL 15 MG. ENVASE CON 10 TABLETAS.</t>
  </si>
  <si>
    <t>010000314500</t>
  </si>
  <si>
    <t>3145</t>
  </si>
  <si>
    <t>FEXOFENADINA COMPRIMIDO. CADA COMPRIMIDO CONTIENE: CLORHIDRATO DE FEXOFENADINA 120 MG. ENVASE CON 10 COMPRIMIDOS.</t>
  </si>
  <si>
    <t>010000173200</t>
  </si>
  <si>
    <t>FITOMENADIONA SOLUCION O EMULSION INYECTABLE. CADA AMPOLLETA CONTIENE: FITOMENADIONA 2 MG. ENVASE CON 3 AMPOLLETAS DE 0.2 ML.</t>
  </si>
  <si>
    <t>010000062600</t>
  </si>
  <si>
    <t>FITOMENADIONA SOLUCION O EMULSION INYECTABLE. CADA AMPOLLETA CONTIENE: FITOMENADIONA  10 MG. ENVASE CON 3 AMPOLLETAS DE 1 ML.</t>
  </si>
  <si>
    <t>010000217900</t>
  </si>
  <si>
    <t>2179</t>
  </si>
  <si>
    <t>FLUOROMETALONA SOLUCION OFTALMICA. CADA 100 ML CONTIENEN: FLUOROMETALONA 100 MG. ENVASE CON GOTERO INTEGRAL CON 5 ML.</t>
  </si>
  <si>
    <t>010000448301</t>
  </si>
  <si>
    <t>FLUOXETINA CAPSULA O TABLETA. CADA CAPSULA O TABLETA CONTIENE: CLORHIDRATO DE FLUOXETINA EQUIVALENTE A 20 MG DE FLUOXETINA. ENVASE CON 28 CAPSULAS O TABLETAS.</t>
  </si>
  <si>
    <t>010000422000</t>
  </si>
  <si>
    <t>4220</t>
  </si>
  <si>
    <t>FONDAPARINUX SOLUCION INYECTABLE. CADA JERINGA CONTIENE: FONDAPARINUX SODICO 2.5 MG. ENVASE CON 2 JERINGAS PRELLENADAS.</t>
  </si>
  <si>
    <t>010000539700</t>
  </si>
  <si>
    <t>5397</t>
  </si>
  <si>
    <t>FORMULA O DIETA INMUNOREGULADORA MACRO Y MICRONUTRIMENTOS. CONTIENE POLVO EN SUSPENSION ORAL CONTENIDO POR CADA 100 ML UN MINIMO Y MAXIMO DE: ENERGIA 100.00 A 150.00 KCAL, PROTEINAS 5.60 A 9.63 G, HIDRATOS DE CARBONO 12.00 A 13.50 G, LIPIDOS 2.20 A 6.80 G, SODIO 58.00 A 116.80 MG, POTASIO 106.00 A 187.20 MG, VITAMINA C 6.00 A 100.00 MG, TIAMINA 0.07 A 00.30 MG, RIBOFLAVINA 0.08 A 0.25 MG, NIACINA 1.00 A 2.80 MG, CALCIO 50.00 A 100.00 MG, HIERRO 0.90 A 1.80 MG, VITAMINA D 20.00 A 40.00 UI, VITAMINA B6 0.14 A 1.00 MG, ACIDO FOLICO 20.00 A 54.00 µG,  VITAMINA B12 0.30 A 0.80 µG, FOSFORO 50.00 A 100.00 MG, YODO 7.60 A 16.00 µG, MAGNESIO 20.00 A 40.00 MG, COBRE 0.20 A 3.00 µG, BIOTINA 15.00 A 40.00 µG, ACIDO PANTOTENICO 0.50 A 1.40 MG, VITAMINA K 4.00 A 40.00 µG, COLINA 21.00 A 50.00 MG, CLORURO 0.26 A 174.00 MG, MANGANESO 0.20 A 0.40 MG, CROMO 7.60 A 14.00 µG, MOLIBDENO 7.60 A 22.00 µG, VITAMINA A 266.00 A 668.00 ¿G, RETINOL EQUIVALENTE 79.90 A 270.00 µG, VITAMINA E 5.00 A 10.00 UI, ALFA TOCOFEROL 4.03 A 6.67 MG, ZINC 1.50 A 3.60 MG, SELENIO 10.00 A 10.00 µG, ARGININA 1250 A 1540 MG, HISTIDINA 90.00 A 216.00 MG ISOLEUCINA 235 A 780 MG, LEUCINA 437.00 A 1170.00 MG, LISINA 277.00 A 620.00 MG, METIONINA 100.00 A 169.00 MG, CISTINA O CISTEINA 12.00 A 40.00 MG, FENILALANINA 184.00 A 395.00 MG, TIROSINA 166.00 A 432.00 MG, TREONINA150.00 A 338.00 MG, TRIPTOFANO 34.00 A 85.00 MG, VALINA 0.74 A 946.00 MG, ALANINA 100.00 A 235.00 MG, ACIDO ASPARTICO 100.00 A 564.00 MG, GLUTAMINA 595.00 A 1490.00 MG, ACIDO GLUTAMICO 290.00 A 1080.00 MG, GLICINA 63.00 A 196.00 MG, PROLINA 90.00 A 865.00 MG, SERINA 166.00 A 404.00 MG, RELACION OMEGA 6/OMEGA 3 1.3/1 2.5/1, OSMOLARIDAD 375 A 490 MOSM/KG H2O. PRESENTACION: SOBRE CON 123 G DE POLVO O LATA CON 250 ML.</t>
  </si>
  <si>
    <t>030000650100</t>
  </si>
  <si>
    <t>6501</t>
  </si>
  <si>
    <t>FORMULA PARA LACTANTES CON NECESIDADES ESPECIALES DE NUTRICION DE 22 KCAL/OZ FL POLVO.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DESDE 363 G HASTA 900 G POLVO Y MEDIDA DOSIFICADORA</t>
  </si>
  <si>
    <t>030000650201</t>
  </si>
  <si>
    <t>6502</t>
  </si>
  <si>
    <t>FORMULA PARA LACTANTES CON NECESIDADES ESPECIALES DE NUTRICION DE 24 KCAL/OZ FL POLVO O LIQUIDO.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DESDE 59 ML HASTA 100 ML</t>
  </si>
  <si>
    <t>030000650500</t>
  </si>
  <si>
    <t>6505</t>
  </si>
  <si>
    <t>FORMULA PARA LACTANTES CON NECESIDADES ESPECIALES DE NUTRICION DE 30 KCAL/OZ FL LIQUIDO.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 59 ML</t>
  </si>
  <si>
    <t>030000650601</t>
  </si>
  <si>
    <t>FORMULA PARA LACTANTES CON NECESIDADES ESPECIALES DE NUTRICION, FORTIFICADOR DE LECHE MATERNA O HUMANA POLVO O LIQUIDO.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 100 A 200 VIALES DE 5 ML C/U</t>
  </si>
  <si>
    <t>010000602301</t>
  </si>
  <si>
    <t>6023</t>
  </si>
  <si>
    <t>FOSAPREPITANT SOLUCION INYECTABLE. CADA FRASCO AMPULA CON LIOFILIZADO CONTIENE: FOSAPREPITANT DE DIMEGLUMINA EQUIVALENTE A150 MG DE FOSAPREPITANT. ENVASE CON 10 FRASCOS AMPULA.</t>
  </si>
  <si>
    <t>010000362001</t>
  </si>
  <si>
    <t>GLUCONATO DE CALCIO SOLUCION INYECTABLE. CADA AMPOLLETA CONTIENE: GLUCONATO DE CALCIO 1 G EQUIVALENTE A 0.093 G DE CALCIO IONIZABLE. ENVASE CON 100AMPOLLETAS DE 10 ML.</t>
  </si>
  <si>
    <t>010000108100</t>
  </si>
  <si>
    <t>GONADOTROFINA CORIONICA SOLUCION INYECTABLE. CADA FRASCO AMPULA O AMPOLLETA CON LIOFILIZADO CONTIENE:GONADOTROFINA CORIONICA 5 000 UI. ENVASE CON 1 FRASCO AMPULA Y AMPOLLETA CON 2 ML DE DILUYENTE.</t>
  </si>
  <si>
    <t>040000448101</t>
  </si>
  <si>
    <t>HALOPERIDOL SOLUCION INYECTABLE. CADA AMPOLLETA CONTIENE: DECANOATO DE HALOPERIDOL EQUIVALENTE A 50 MG DE HALOPERIDOL. ENVASE CON 5 AMPOLLETAS CON 1 ML</t>
  </si>
  <si>
    <t>010000440200</t>
  </si>
  <si>
    <t>4402</t>
  </si>
  <si>
    <t>HIALURONATO DE SODIO SOLUCION OFTALMICA. CADA ML CONTIENE: HIALURONATO SODICO 10.0 MG. FOSFATO DIBASICO DE SODIO DODECAHIDRATADO 0.56 MG. FOSFATO MONOBASICO DE SODIO DIHIDRATADO 0.045 MG. CLORURO DE SODIO: 8.5 MG. ENVASE CON JERINGA CON 1 ML DE SOLUCION.</t>
  </si>
  <si>
    <t>010000211600</t>
  </si>
  <si>
    <t>2116</t>
  </si>
  <si>
    <t>HIDRALAZINA SOLUCION INYECTABLE. CADA AMPOLLETA CONTIENE: CLORHIDRATO DE HIDRALAZINA 10 MG. ENVASE CON 5 AMPOLLETAS CON 1.0 ML.</t>
  </si>
  <si>
    <t>010000413401</t>
  </si>
  <si>
    <t>4134</t>
  </si>
  <si>
    <t>HIDROQUINONA CREMA CADA 100 GRAMOS CONTIENEN: HIDROQUINONA 4.0 G. ENVASE CON 30 G.</t>
  </si>
  <si>
    <t>5943</t>
  </si>
  <si>
    <t>010000594300</t>
  </si>
  <si>
    <t>IBUPROFENO SUSPENSION ORAL. CADA 100 ML CONTIENEN: IBUPROFENO  2 G. ENVASE CON 120 ML Y MEDIDA DOSIFICADORA.</t>
  </si>
  <si>
    <t>5941</t>
  </si>
  <si>
    <t>010000594100</t>
  </si>
  <si>
    <t>IBUPROFENO TABLETA O CAPSULA. CADA TABLETA O CAPSULA CONTIENE: IBUPROFENO  400 MG. ENVASE CON 10 TABLETAS O CAPSULAS</t>
  </si>
  <si>
    <t>5940</t>
  </si>
  <si>
    <t>010000594002</t>
  </si>
  <si>
    <t>IBUPROFENO TABLETA O CAPSULA. CADA TABLETA O CAPSULA CONTIENE:IBUPROFENO 200 MG ENVASE CON 20 TABLETAS O CAPSULAS</t>
  </si>
  <si>
    <t>010000594101</t>
  </si>
  <si>
    <t>IBUPROFENO TABLETA O CAPSULA. CADA TABLETA O CAPSULA CONTIENE:IBUPROFENO 400 MG. ENVASE CON 12 TABLETAS.</t>
  </si>
  <si>
    <t>010000584800</t>
  </si>
  <si>
    <t>5848</t>
  </si>
  <si>
    <t>ILOPROST. CADA MILILITRO CONTIENE: ILOPROST TROMETANOL  0.0134 MG EQUIVALENTE A   0.010 MG DE ILOPROST. ENVASE CON 30 AMPOLLETAS CON 2 ML CADA UNA.</t>
  </si>
  <si>
    <t>010000528700</t>
  </si>
  <si>
    <t>5287</t>
  </si>
  <si>
    <t>IMIPENEM Y CILASTATINA SOLUCION INYECTABLE. CADA FRASCO AMPULA CON POLVO CONTIENE: IMIPENEM MONOHIDRATADO EQUIVALENTE A 250 MG DE IMIPENEM. CILASTATINA SODICA EQUIVALENTE A 250 MG DE CILASTATINA. ENVASE CON UN FRASCO AMPULA.</t>
  </si>
  <si>
    <t>010000420200</t>
  </si>
  <si>
    <t>4202</t>
  </si>
  <si>
    <t>INDOMETACINA SOLUCION INYECTABLE. CADA FRASCO AMPULA CONTIENE: INDOMETACINA 1 MG. ENVASE CON FRASCO AMPULA CON 2 ML.</t>
  </si>
  <si>
    <t>010000341201</t>
  </si>
  <si>
    <t>INDOMETACINA SUPOSITORIO. CADA SUPOSITORIO CONTIENE: INDOMETACINA 100 MG. ENVASE CON 15 SUPOSITORIOS.</t>
  </si>
  <si>
    <t>010000415801</t>
  </si>
  <si>
    <t>INSULINA GLARGINA SOLUCION INYECTABLE. CADA ML DE SOLUCIÓN CONTIENE: INSULINA GLARGINA  3.64 MG EQUIVALENTE A  100.0 UI DE INSULINA HUMANA. ENVASE CON 5 CARTUCHOS DE VIDRIO CON 3 ML EN DISPOSITIVO.</t>
  </si>
  <si>
    <t>010000105100</t>
  </si>
  <si>
    <t>INSULINA HUMANA SOLUCION INYECTABLE ACCION RAPIDA REGULAR. CADA ML CONTIENE: INSULINA HUMANA (ORIGEN ADN RECOMBINANTE) 100 UI O INSULINA ZINC ISOFANA HUMANA (ORIGEN ADN RECOMBINANTE) 100 UI ENVASE CON UN FRASCO AMPULA CON5 ML.</t>
  </si>
  <si>
    <t>010000105000</t>
  </si>
  <si>
    <t>INSULINA HUMANA SUSPENSION INYECTABLE ACCION INTERMEDIA NPH. CADA ML CONTIENE: INSULINA HUMANA ISOFANA (ORIGEN ADN RECOMBINANTE) 100 UI O INSULINA ZINC ISOFANA HUMANA (ORIGEN ADN RECOMBINANTE) 100 UI ENVASE CON UN FRASCO AMPULA CON5 ML.</t>
  </si>
  <si>
    <t>010000414800</t>
  </si>
  <si>
    <t>4148</t>
  </si>
  <si>
    <t>INSULINA LISPRO, LISPRO PROTAMINA SUSPENSION INYECTABLE. CADA ML CONTIENE: INSULINA LISPRO (ORIGEN ADN RECOMBINANTE) 25 UI. INSULINA LISPRO PROTAMINA (ORIGEN ADN RECOMBINANTE) 75 UI. ENVASE CON DOS CARTUCHOS CON 3 ML O UN FRASCO AMPULA CON 10 ML.</t>
  </si>
  <si>
    <t>010000524500</t>
  </si>
  <si>
    <t>INTERFERÓN SOLUCIÓN INYECTABLE CADA FRASCO ÁMPULA O JERINGA CONTIENE: INTERFERÓN ALFA 2A 4.5 Ó 9 MILLONES UI. ENVASE CON UN FRASCO ÁMPULA O JERINGA CON UNA AGUJA.</t>
  </si>
  <si>
    <t>010000216201</t>
  </si>
  <si>
    <t>IPRATROPIO SUSPENSION EN AEROSOL. CADA G CONTIENE: BROMURO DE IPRATROPIO 0.374 MG (20 µG POR NEBULIZACION). ENVASE CON 10 ML (11.22 G) COMO AEROSOL.</t>
  </si>
  <si>
    <t>010000219000</t>
  </si>
  <si>
    <t>IPRATROPIO-SALBUTAMOL SUSPENSION EN AEROSOL. SULFATO DE SALBUTAMOL EQUIVALENTE A 1.423 MG DE SALBUTAMOL. ENVASE CON UN FRASCO PRESURIZADO CON 14 G SIN ESPACIADOR.</t>
  </si>
  <si>
    <t>010000409800</t>
  </si>
  <si>
    <t>4098</t>
  </si>
  <si>
    <t>IRBESARTAN - HIDROCLOROTIAZIDA TABLETA. CADA TABLETA CONTIENE:  IRBESARTAN  300 MG. HIDROCLOROTIAZIDA 12.5 MG. ENVASE CON 28 TABLETAS.</t>
  </si>
  <si>
    <t>010000409500</t>
  </si>
  <si>
    <t>4095</t>
  </si>
  <si>
    <t>IRBESARTAN TABLETA. CADA TABLETA CONTIENE: IRBESARTAN 150 MG. ENVASE CON 28 TABLETAS.</t>
  </si>
  <si>
    <t>010000409600</t>
  </si>
  <si>
    <t>4096</t>
  </si>
  <si>
    <t>IRBESARTAN TABLETA. CADA TABLETA CONTIENE: IRBESARTAN 300 MG. ENVASE CON 28 TABLETAS.</t>
  </si>
  <si>
    <t>010000580100</t>
  </si>
  <si>
    <t>5801</t>
  </si>
  <si>
    <t>IRBESARTAN, AMLODIPINO TABLETA. CADA TABLETA CONTIENE: IRBESARTAN 150 MG. BESILATO DE AMLODIPINO EQUIVALENTE A 5 MG DE AMLODIPINO ENVASE CON 28 TABLETAS.</t>
  </si>
  <si>
    <t>010000580200</t>
  </si>
  <si>
    <t>5802</t>
  </si>
  <si>
    <t>IRBESARTAN, AMLODIPINO TABLETA. CADA TABLETA CONTIENE: IRBESARTAN 300 MG. BESILATO DE AMLODIPINO EQUIVALENTE A 5 MG DE AMLODIPINO ENVASE CON 28 TABLETAS.</t>
  </si>
  <si>
    <t>010000412100</t>
  </si>
  <si>
    <t>ISOSORBIDA, 5-MONONITRATO DE TABLETA CADA TABLETA CONTIENE: 5-MONONITRATO DE ISOSORBIDA 40 MG. ENVASE CON 20 TABLETAS.</t>
  </si>
  <si>
    <t>010000195100</t>
  </si>
  <si>
    <t>1951</t>
  </si>
  <si>
    <t>KANAMICINA SOLUCIÓN INYECTABLE CADA FRASCO ÁMPULA CONTIENE: SULFATO DE KANAMICINA  1 G. ENVASE CON UN FRASCO ÁMPULA.</t>
  </si>
  <si>
    <t>010000250400</t>
  </si>
  <si>
    <t>2504</t>
  </si>
  <si>
    <t>KETOPROFENO CAPSULA. CADA CAPSULA CONTIENE: KETOPROFENO 100 MG. ENVASE CON 15 CAPSULAS.</t>
  </si>
  <si>
    <t>010000566400</t>
  </si>
  <si>
    <t>5664</t>
  </si>
  <si>
    <t>LACOSAMIDA SOLUCION INYECTABLE. CADA FRASCO AMPULA CONTIENE: LACOSAMIDA 200 MG. ENVASE CON FRASCO AMPULA CON 20 ML. (10 MG/ML).</t>
  </si>
  <si>
    <t>010000566200</t>
  </si>
  <si>
    <t>5662</t>
  </si>
  <si>
    <t>LACOSAMIDA TABLETA. CADA TABLETA CONTIENE: LACOSAMIDA 150 MG. ENVASE CON 28 TABLETAS.</t>
  </si>
  <si>
    <t>6099</t>
  </si>
  <si>
    <t>010000609900</t>
  </si>
  <si>
    <t>LACTULOSA SUSPENSION ORAL. CADA 100 ML CONTIENEN: LACTULOSA 66.70 G ENVASE CON 120 ML Y MEDIDA DOSIFICADORA (0.667 G/ML).</t>
  </si>
  <si>
    <t>010000441101</t>
  </si>
  <si>
    <t>LATANOPROST SOLUCION OFTALMICA. CADA ML CONTIENE: LATANOPROST 50 µG. ENVASE CON UN FRASCO GOTERO CON 3.0 ML.</t>
  </si>
  <si>
    <t>040000265700</t>
  </si>
  <si>
    <t>LEVODOPA Y CARBIDOPA TABLETA DE LIBERACION PROLONGADA. CADA TABLETA CONTIENE: LEVODOPA 200 MG. CARBIDOPA HIDRATADA EQUIVALENTE A 50 MG DE CARBIDOPA ANHIDRA. ENVASE CON 50 TABLETAS.</t>
  </si>
  <si>
    <t>040000265701</t>
  </si>
  <si>
    <t>LEVODOPA Y CARBIDOPA TABLETA DE LIBERACION PROLONGADA. CADA TABLETA CONTIENE: LEVODOPA 200 MG. CARBIDOPA HIDRATADA EQUIVALENTE A 50 MG DE CARBIDOPA ANHIDRA. ENVASE CON 100 TABLETAS.</t>
  </si>
  <si>
    <t>010000452600</t>
  </si>
  <si>
    <t>4526</t>
  </si>
  <si>
    <t>LEVONORGESTREL GRAGEA. CADA GRAGEA CONTIENE: LEVONORGESTREL 0.03 MG. ENVASE CON 35 GRAGEAS.</t>
  </si>
  <si>
    <t>010000509701</t>
  </si>
  <si>
    <t>LEVOSIMENDAN. CADA ML CONTIENE: LEVOSIMENDAN 2.5 MG. ENVASE CON 1 FRASCO AMPULA CON 10 ML.</t>
  </si>
  <si>
    <t>010000026002</t>
  </si>
  <si>
    <t>0260</t>
  </si>
  <si>
    <t>LIDOCAINA GEL. CADA ML CONTIENE: CLORHIDRATO DE LIDOCAINA 20 MG. ENVASE CON 30 ML.</t>
  </si>
  <si>
    <t>010000026300</t>
  </si>
  <si>
    <t>0263</t>
  </si>
  <si>
    <t>LIDOCAINA SOLUCION INYECTABLE AL 5%. CADA AMPOLLETA CONTIENE: CLORHIDRATO DE LIDOCAINA 100 MG. GLUCOSA MONOHIDRATADA 150 MG. ENVASE CON 50 AMPOLLETAS CON 2 ML.</t>
  </si>
  <si>
    <t>010000052200</t>
  </si>
  <si>
    <t>LIDOCAINA SOLUCION INYECTABLE. CADA AMPOLLETA CONTIENE: CLORHIDRATO DE LIDOCAINA 100 MG. ENVASE CON 1 AMPOLLETA DE 5 ML.</t>
  </si>
  <si>
    <t>010000574000</t>
  </si>
  <si>
    <t>5740</t>
  </si>
  <si>
    <t>LINAGLIPTINA/METFORMINA TABLETA. CADA TABLETA CONTIENE: LINAGLIPTINA 2.5 MG CLORHIDRATO DE METFORMINA 500 MG. ENVASE CON 60 TABLETAS.</t>
  </si>
  <si>
    <t>010000574200</t>
  </si>
  <si>
    <t>5742</t>
  </si>
  <si>
    <t>LINAGLIPTINA/METFORMINA TABLETA. CADA TABLETA CONTIENE: LINAGLIPTINA 2.5 MG CLORHIDRATO DE METFORMINA 1000 MG. ENVASE CON 60 TABLETAS.</t>
  </si>
  <si>
    <t>010000274501</t>
  </si>
  <si>
    <t>LIPIDOS INTRAVENOSOS: ACEITE DE PESCADO (ACIDOS GRASOS) EMULSION INYECTABLE. CADA 100 ML CONTIENEN: ACEITE DE PESCADO 10.0 G. ENVASE CON 100 ML.</t>
  </si>
  <si>
    <t>010000383001</t>
  </si>
  <si>
    <t>L-ORNITINA-L-ASPARTATO GRANULADO CADA SOBRE CONTIENE: L-ORNITINA-L-ASPARTATO 3 G. ENVASE CON 30 SOBRES.</t>
  </si>
  <si>
    <t>010000213600</t>
  </si>
  <si>
    <t>2136</t>
  </si>
  <si>
    <t>MEBENDAZOL TABLETA. CADA TABLETA CONTIENE: MEBENDAZOL 100 MG. ENVASE CON 6 TABLETAS.</t>
  </si>
  <si>
    <t>010000529201</t>
  </si>
  <si>
    <t>MEROPENEM SOLUCION INYECTABLE. CADA FRASCO AMPULA CON POLVO CONTIENE: MEROPENEM TRIHIDRATADO EQUIVALENTE A 500 MG DE MEROPENEM. ENVASE CON 10 FRASCOS AMPULA.</t>
  </si>
  <si>
    <t>010000418601</t>
  </si>
  <si>
    <t>MESALAZINA GRAGEA CON CAPA ENTERICA O TABLETA DE LIBERACION PROLONGADA. CADA GRAGEA CON CAPA ENTERICA O TABLETA DE LIBERACION PROLONGADA CONTIENE: MESALAZINA 500 MG. ENVASE CON 40 GRAGEAS CON CAPA ENTERICA O TABLETAS DE LIBERACION PROLONGADA.</t>
  </si>
  <si>
    <t>010000418604</t>
  </si>
  <si>
    <t>MESALAZINA GRAGEA CON CAPA ENTERICA O TABLETA DE LIBERACION PROLONGADA. CADA GRAGEA CON CAPA ENTERICA O TABLETA DE LIBERACION PROLONGADA CONTIENE: MESALAZINA 500 MG. ENVASE CON 100 GRAGEAS CON CAPA ENTERICA O TABLETAS DE LIBERACION PROLONGADA.</t>
  </si>
  <si>
    <t>010000417501</t>
  </si>
  <si>
    <t>MESALAZINA SUPOSITORIO CADA SUPOSITORIO CONTIENE: MESALAZINA 1 G. ENVASE CON 28 SUPOSITORIOS.</t>
  </si>
  <si>
    <t>040000591000</t>
  </si>
  <si>
    <t>5910</t>
  </si>
  <si>
    <t>METADONA. SOLUCION. CADA MILILITRO CONTIENE: CLORHIDRATO DE METADONA 10 MG. ENVASE CON 30 ML Y GOTERO DE 1 ML.</t>
  </si>
  <si>
    <t>040000447001</t>
  </si>
  <si>
    <t>METILFENIDATO TABLETA DE LIBERACION PROLONGADA. CADA TABLETA DE LIBERACION PROLONGADA CONTIENE: CLORHIDRATO DE METILFENIDATO 18 MG. ENVASE CON 30 TABLETAS DE LIBERACION PROLONGADA.</t>
  </si>
  <si>
    <t>040000447101</t>
  </si>
  <si>
    <t>4471</t>
  </si>
  <si>
    <t>METILFENIDATO TABLETA DE LIBERACION PROLONGADA. CADA TABLETA DE LIBERACION PROLONGADA CONTIENE: CLORHIDRATO DE METILFENIDATO 27 MG. ENVASE CON 30 TABLETAS DE LIBERACION PROLONGADA.</t>
  </si>
  <si>
    <t>040000447000</t>
  </si>
  <si>
    <t>METILFENIDATO TABLETA DE LIBERACION PROLONGADA. CADA TABLETA DE LIBERACION PROLONGADA CONTIENE: CLORHIDRATO DE METILFENIDATO 18 MG. ENVASE CON 15 TABLETAS DE LIBERACION PROLONGADA.</t>
  </si>
  <si>
    <t>040000447201</t>
  </si>
  <si>
    <t>4472</t>
  </si>
  <si>
    <t>METILFENIDATO TABLETA DE LIBERACION PROLONGADA. CADA TABLETA DE LIBERACION PROLONGADA CONTIENE: CLORHIDRATO DE METILFENIDATO 36 MG. ENVASE CON 30 TABLETAS DE LIBERACION PROLONGADA.</t>
  </si>
  <si>
    <t>040000447200</t>
  </si>
  <si>
    <t>METILFENIDATO TABLETA DE LIBERACION PROLONGADA. CADA TABLETA DE LIBERACION PROLONGADA CONTIENE: CLORHIDRATO DE METILFENIDATO 36 MG. ENVASE CON 15 TABLETAS DE LIBERACION PROLONGADA.</t>
  </si>
  <si>
    <t>010000219400</t>
  </si>
  <si>
    <t>2194</t>
  </si>
  <si>
    <t>METOTREXATO SOLUCION INYECTABLE. CADA FRASCO AMPULA CON LIOFILIZADO CONTIENE: METOTREXATO SODICO EQUIVALENTE A 1 G DE METOTREXATO. ENVASE CON UN FRASCO AMPULA.</t>
  </si>
  <si>
    <t>010000130800</t>
  </si>
  <si>
    <t>METRONIDAZOL TABLETA. CADA TABLETA CONTIENE: METRONIDAZOL 500 MG. ENVASE CON 20 TABLETAS.</t>
  </si>
  <si>
    <t>040000210800</t>
  </si>
  <si>
    <t>2108</t>
  </si>
  <si>
    <t>MIDAZOLAM SOLUCION INYECTABLE. CADA AMPOLLETA CONTIENE: CLORHIDRATO DE MIDAZOLAM EQUIVALENTE A 5 MG DE MIDAZOLAM O MIDAZOLAM 5 MG. ENVASE CON 5 AMPOLLETAS CON 5 ML.</t>
  </si>
  <si>
    <t>010000510000</t>
  </si>
  <si>
    <t>MILRINONA SOLUCION INYECTABLE. CADA FRASCO AMPULA CONTIENE: LACTATO DE MILRINONA EQUIVALENTE A 20 MG DE MILRINONA. ENVASE CON UN FRASCO AMPULA CON 20 ML (1 MG/1 ML).</t>
  </si>
  <si>
    <t>010000413901</t>
  </si>
  <si>
    <t>MINOCICLINA GRAGEA. CADA 	GRAGEA 	CONTIENE: 	CLORHIDRATO	 DE 	MINOCICLINA EQUIVALENTE A 100 MG DE MINOCICLINA. ENVASE CON 48 GRAGEAS.</t>
  </si>
  <si>
    <t>010000413200</t>
  </si>
  <si>
    <t>4132</t>
  </si>
  <si>
    <t>MOMETASONA UNGÜENTO CADA 100 GRAMOS CONTIENEN: FUROATO DE MOMETASONA 0.100 G. ENVASE CON 30 G.</t>
  </si>
  <si>
    <t>010000433502</t>
  </si>
  <si>
    <t>4335</t>
  </si>
  <si>
    <t>MONTELUKAST GRANULADO. CADA SOBRE CONTIENE: MONTELUKAST SODICO EQUIVALENTE A 4 MG DE MONTELUKAST. ENVASE CON 30 SOBRES.</t>
  </si>
  <si>
    <t>040000210401</t>
  </si>
  <si>
    <t>2104</t>
  </si>
  <si>
    <t>MORFINA TABLETA O CAPSULA DE LIBERACION PROLONGADA. CADA TABLETA O CAPSULA DE LIBERACION PROLONGADA CONTIENE: SULFATO DE MORFINA 100 MG. ENVASE CON 20 TABLETAS O CAPSULAS DE LIBERACION PROLONGADA.</t>
  </si>
  <si>
    <t>040000210501</t>
  </si>
  <si>
    <t>2105</t>
  </si>
  <si>
    <t>MORFINA TABLETA O CAPSULA DE LIBERACION PROLONGADA. CADA TABLETA O CAPSULA DE LIBERACION PROLONGADA CONTIENE: SULFATO DE MORFINA 60 MG. ENVASE CON 20 TABLETAS O CAPSULAS DE LIBERACION PROLONGADA.</t>
  </si>
  <si>
    <t>010000422100</t>
  </si>
  <si>
    <t>4221</t>
  </si>
  <si>
    <t>NADROPARINA SOLUCION INYECTABLE. CADA JERINGA CONTIENE: NADROPARINA CALCICA 15 200 UI AXA. ENVASE CON 2 JERINGAS CON 0.8 ML.</t>
  </si>
  <si>
    <t>010000030200</t>
  </si>
  <si>
    <t>NALOXONA SOLUCION INYECTABLE. CADA AMPOLLETA CONTIENE: CLORHIDRATO DE NALOXONA 0.4 MG. ENVASE CON 10 AMPOLLETAS CON 1 ML.</t>
  </si>
  <si>
    <t>010000341900</t>
  </si>
  <si>
    <t>3419</t>
  </si>
  <si>
    <t>NAPROXENO SUSPENSION ORAL. CADA 5 ML CONTIENEN: NAPROXENO 125 MG. ENVASE CON 100 ML.</t>
  </si>
  <si>
    <t>010000252301</t>
  </si>
  <si>
    <t>NITAZOXANIDA GRAGEA O TABLETA RECUBIERTA. CADA GRAGEA O TABLETA RECUBIERTA CONTIENE: NITAZOXANIDA 500 MG. ENVASE CON 10 GRAGEAS O TABLETAS RECUBIERTAS.</t>
  </si>
  <si>
    <t>010000252400</t>
  </si>
  <si>
    <t>NITAZOXANIDA SUSPENSION ORAL. CADA 5 ML CONTIENEN: NITAZOXANIDA 100 MG. ENVASE CON 30 ML.</t>
  </si>
  <si>
    <t>010000252401</t>
  </si>
  <si>
    <t>NITAZOXANIDA SUSPENSION ORAL. CADA 5 ML CONTIENEN NITAZOXANIDA 100 MG. ENVASE CON 60 ML .</t>
  </si>
  <si>
    <t>010000350300</t>
  </si>
  <si>
    <t>3503</t>
  </si>
  <si>
    <t>NORETISTERONA SOLUCION INYECTABLE OLEOSA. CADA AMPOLLETA CONTIENE: ENANTATO DE NORETISTERONA 200 MG. ENVASE CON UNA AMPOLLETA DE 1 ML.</t>
  </si>
  <si>
    <t>010000350600</t>
  </si>
  <si>
    <t>3506</t>
  </si>
  <si>
    <t>NORETISTERONA Y ETINILESTRADIOL TABLETA OGRAGEA. CADA TABLETA O GRAGEA CONTIENE: NORESTISTERONA 0.400 MG. ETINILESTRADIOL 0.035 MG. ENVASE CON 28 TABLETAS O GRAGEAS (21TABLETAS CON HORMONALES Y 7 SIN HORMONALES).</t>
  </si>
  <si>
    <t>010000273300</t>
  </si>
  <si>
    <t>2733</t>
  </si>
  <si>
    <t>NUTRICION PARENTERAL EMULSION INYECTABLE. CADA 100 ML CONTIENEN: EN EL COMPARTIMIENTO DE EMULSION DE LIPIDOS AL 20%: ACEITE PURIFICADO DE SOYA Y/O DE OLIVA 20.00 G. EN EL COMPARTIMIENTO DE AMINOACIDOS AL 7 % CON ELECTROLITOS: L-ALANINA 1.449 A 1.450 G. L-ARGININA 0.805 G. GLICINA 0.721 A 0.722 G. L-HISTIDINA 0.335 A 0.336 G. L-ISOLEUCINA 0.420 G. L-LEUCINA 0.511 A 0.512 G. CLORHIDRATO DE L-LISINA EQUIVALENTE A 0.405 A 0.406 G DE L-LISINA L-METIONINA 0.280 G. L-FENILALANINA 0.392 G. L-PROLINA 0.475 A 0.476 G. L-SERINA 0.350 G. L-TREONINA 0.294 A 0.295 G. L-TRIPTOFANO 0.125 A 0.126 G. L-TIROSINA 0.028 G. L-VALINA 0.405 A 0.406 G. ACETATO DE SODIO TRIHIDRATADO 0.515 A 0.612 G. FOSFATO DIPOTASICO 0.522 G O GLICEROFOSFATO DE SODIO PENTAHIDRATADO 0.535 G Y CLORURO DE POTASIO 0.448 G. CLORURO DE SODIO 0.188 G. CLORURO DE MAGNESIO HEXAHIDRATADO 0.103 A 0.112 G. EL COMPARTIMIENTO DE GLUCOSA AL 25% Y CLORURO DE CALCIO: GLUCOSA MONOHIDRATADA EQUIVALENTE A 25.00 G DE GLUCOSA ANHIDRA. CLORURO DE CALCIO DIHIDRATADO 0.066 A 0.075 G. ENVASE CON BOLSA DE PLASTICO DE 2000 ML CON TRES COMPARTIMIENTOS (400 ML PARA LIPIDOS, 800 ML PARA AMINOACIDOS CON ELECTROLITOS, 800 ML PARA GLUCOSA CON CALCIO).</t>
  </si>
  <si>
    <t>010000426101</t>
  </si>
  <si>
    <t>OFLOXACINA TABLETA. CADA TABLETA CONTIENE: OFLOXACINA 400 MG. ENVASE CON 8 TABLETAS.</t>
  </si>
  <si>
    <t>010000426100</t>
  </si>
  <si>
    <t>OFLOXACINA TABLETA. CADA TABLETA CONTIENE: OFLOXACINA 400 MG. ENVASE CON 6 TABLETAS.</t>
  </si>
  <si>
    <t>010000426102</t>
  </si>
  <si>
    <t>OFLOXACINA TABLETA. CADA TABLETA CONTIENE: OFLOXACINA 400 MG. ENVASE CON 12 TABLETAS.</t>
  </si>
  <si>
    <t>010000548601</t>
  </si>
  <si>
    <t>OLANZAPINA TABLETA. CADA TABLETA CONTIENE: OLANZAPINA 10 MG. ENVASE CON 28 TABLETAS.</t>
  </si>
  <si>
    <t>010000548500</t>
  </si>
  <si>
    <t>5485</t>
  </si>
  <si>
    <t>OLANZAPINA TABLETA. CADA TABLETA CONTIENE: OLANZAPINA 5 MG. ENVASE CON 14 TABLETAS.</t>
  </si>
  <si>
    <t>010000548501</t>
  </si>
  <si>
    <t>OLANZAPINA TABLETA. CADA TABLETA CONTIENE: OLANZAPINA 5 MG. ENVASE CON 28 TABLETAS.</t>
  </si>
  <si>
    <t>010000262600</t>
  </si>
  <si>
    <t>2626</t>
  </si>
  <si>
    <t>OXCARBAZEPINA GRAGEA O TABLETA. CADA GRAGEA  O TABLETA CONTIENE: OXCARBAZEPINA    300 MG ENVASE CON 20 GRAGEAS O TABLETAS.</t>
  </si>
  <si>
    <t>010000430501</t>
  </si>
  <si>
    <t>OXIBUTININA TABLETA. CADA TABLETA CONTIENE: CLORURO DE OXIBUTININA 5 MG. ENVASE CON 50 TABLETAS.</t>
  </si>
  <si>
    <t>010000432100</t>
  </si>
  <si>
    <t>PALIVIZUMAB SOLUCION INYECTABLE. CADA FRASCO AMPULA CON LIOFILIZADO O SOLUCION CONTIENE: PALIVIZUMAB 100 MG ENVASE CON UN FRASCO AMPULA Y AMPOLLETA CON 1.0 ML DE DILUYENTE.</t>
  </si>
  <si>
    <t>010000418801</t>
  </si>
  <si>
    <t>4188</t>
  </si>
  <si>
    <t>PANCREATINA CAPSULA O GRAGEA CON CAPA ENTERICA. CADA CAPSULA O GRAGEA CONTIENE PANCREATINA 300 MG. LIPASA. PROTEASA. AMILASA. ENVASE CON 50 CAPSULAS O GRAGEAS CON CAPA ENTERICA.</t>
  </si>
  <si>
    <t>010000418800</t>
  </si>
  <si>
    <t>PANCREATINA CAPSULA O GRAGEA CON CAPA ENTERICA. CADA CAPSULA O GRAGEA CONTIENE PANCREATINA 300 MG. LIPASA. PROTEASA. AMILASA. ENVASE CON 30 CAPSULAS O GRAGEAS CON CAPA ENTERICA.</t>
  </si>
  <si>
    <t>010000518600</t>
  </si>
  <si>
    <t>PANTOPRAZOL, RABEPRAZOL U OMEPRAZOL TABLETA,GRAGEA O CAPSULA. CADA TABLETA, GRAGEA O CAPSULA CONTIENE: PANTOPRAZOL 40 MG, RABEPRAZOL SODICO 20 MG U OMEPRAZOL 20 MG. ENVASE CON 7 TABLETAS, GRAGEAS O CAPSULAS.</t>
  </si>
  <si>
    <t>010000518602</t>
  </si>
  <si>
    <t>PANTOPRAZOL, RABEPRAZOL U OMEPRAZOL TABLETA,GRAGEA OCAPSULA. CADA TABLETA, GRAGEA O CAPSULA CONTIENE: PANTOPRAZOL 40 MG, RABEPRAZOL SODICO 20 MG U OMEPRAZOL 20 MG. ENVASE CON 28 TABLETAS, GRAGEAS O CAPSULAS.</t>
  </si>
  <si>
    <t>010000572100</t>
  </si>
  <si>
    <t>5721</t>
  </si>
  <si>
    <t>PARACETAMOL SOLUCIÓN INYECTABLE CADA FRASCO CONTIENE: PARACETAMOL  1 G. ENVASE CON UN FRASCO CON 100 ML.</t>
  </si>
  <si>
    <t>010000572000</t>
  </si>
  <si>
    <t>5720</t>
  </si>
  <si>
    <t>PARACETAMOL SOLUCION INYECTABLE. CADA FRASCO AMPULA CONTIENE: PARACETAMOL 500 MG. ENVASE CON UN FRASCO AMPULA CON 50 ML.</t>
  </si>
  <si>
    <t>010000572101</t>
  </si>
  <si>
    <t>PARACETAMOL SOLUCION INYECTABLE. CADA FRASCO AMPULA CONTIENE: PARACETAMOL 1 G. ENVASE CON CUATRO FRASCOS CON 100 ML.</t>
  </si>
  <si>
    <t>010000051401</t>
  </si>
  <si>
    <t>PARACETAMOL SUPOSITORIO. CADA SUPOSITORIO CONTIENE: PARACETAMOL 100 MG. ENVASE CON 6 SUPOSITORIOS</t>
  </si>
  <si>
    <t>010000051400</t>
  </si>
  <si>
    <t>PARACETAMOL SUPOSITORIO. CADA SUPOSITORIO CONTIENE: PARACETAMOL 100 MG. ENVASE CON 3 SUPOSITORIOS.</t>
  </si>
  <si>
    <t>010000051402</t>
  </si>
  <si>
    <t>PARACETAMOL SUPOSITORIO. CADA SUPOSITORIO CONTIENE: PARACETAMOL 100 MG. ENVASE CON 10 SUPOSITORIOS</t>
  </si>
  <si>
    <t>010000522300</t>
  </si>
  <si>
    <t>5223</t>
  </si>
  <si>
    <t>PEGINTERFERON ALFA SOLUCION INYECTABLE. CADA FRASCO AMPULA O JERINGA O PLUMA PRECARGADA CONTIENE: PEGINTERFERON ALFA-2A 180 µG. ENVASE CON UN FRASCO AMPULA DE  1 ML.</t>
  </si>
  <si>
    <t>040000324700</t>
  </si>
  <si>
    <t>3247</t>
  </si>
  <si>
    <t>PERFENAZINA SOLUCION INYECTABLE. CADA AMPOLLETA CONTIENE: PERFENAZINA 5 MG. ENVASE CON 3 AMPOLLETAS CON 1 ML.</t>
  </si>
  <si>
    <t>010000086500</t>
  </si>
  <si>
    <t>PERMETRINA SOLUCIÓN CADA 100 ML CONTIENEN: PERMETRINA 1 G. ENVASE CON 110 ML.</t>
  </si>
  <si>
    <t>010000121001</t>
  </si>
  <si>
    <t>PINAVERIO TABLETA. CADA TABLETA CONTIENE: BROMURO DE PINAVERIO 100 MG. ENVASE CON 28 TABLETAS.</t>
  </si>
  <si>
    <t>010000213800</t>
  </si>
  <si>
    <t>2138</t>
  </si>
  <si>
    <t>PIRANTEL TABLETA. CADA TABLETA CONTIENE: PAMOATO DE PIRANTEL 250 MG. ENVASE CON 6 TABLETAS.</t>
  </si>
  <si>
    <t>010000215000</t>
  </si>
  <si>
    <t>PLÁNTAGO OVATA - SENÓSIDOS A Y B GRANULADO CADA 100 G  CONTIENEN: PLÁNTAGO OVATA 54.2 G. CONCENTRADO DE SEN 12.4 G. (EQUIVALENTE A: SENÓSIDOS A Y B 300 MG. ENVASE CON 100 G.</t>
  </si>
  <si>
    <t>010000530700</t>
  </si>
  <si>
    <t>5307</t>
  </si>
  <si>
    <t>PLERIXAFOR. CADA FRASCO ÁMPULA CONTIENE: PLERIXAFOR  24 MG ENVASE CON FRASCO AMPULA CON 24 MG/1.2 ML (20 MG/ML).</t>
  </si>
  <si>
    <t>010000560300</t>
  </si>
  <si>
    <t>5603</t>
  </si>
  <si>
    <t>PRASUGREL TABLETA. CADA TABLETA CONTIENE: CLORHIDRATO DE PRASUGREL EQUIVALENTE A  10 MG DE PRASUGREL. ENVASE CON 14 TABLETAS.</t>
  </si>
  <si>
    <t>010000218600</t>
  </si>
  <si>
    <t>PREDNISOLONA- SULFACETAMIDA SUSPENSION OFTALMICA. CADA ML CONTIENE: ACETATO DE PREDNISOLONA 5 MG. SULFACETAMIDA SODICA 100 MG. ENVASE CON GOTERO INTEGRADO CON 5 ML.</t>
  </si>
  <si>
    <t>010000218500</t>
  </si>
  <si>
    <t>2185</t>
  </si>
  <si>
    <t>PREDNISOLONA UNGÜENTO OFTALMICO. CADA G CONTIENE: ACETATO DE PREDNISOLONA EQUIVALENTE A 5 MG DE PREDNISOLONA. ENVASE CON 3 G.</t>
  </si>
  <si>
    <t>010000435600</t>
  </si>
  <si>
    <t>PREGABALINA CAPSULA. CADA CAPSULA CONTIENE: PREGABALINA 75 MG ENVASE CON 14 CAPSULAS.</t>
  </si>
  <si>
    <t>010000421700</t>
  </si>
  <si>
    <t>4217</t>
  </si>
  <si>
    <t>PROGESTERONA CAPSULA O PERLA. CADA PERLA CONTIENE: PROGESTERONA DE 200 MG. ENVASE CON 14 PERLAS.</t>
  </si>
  <si>
    <t>010000024500</t>
  </si>
  <si>
    <t>0245</t>
  </si>
  <si>
    <t>PROPOFOL EMULSION INYECTABLE. CADA FRASCO AMPULA O JERINGA CONTIENE: PROPOFOL 500 MG. EN SOLUCION CON ACEITE DE SOYA, FOSFATIDO DE HUEVO O LECITINA DE HUEVO Y GLICEROL. ENVASE CON UN FRASCO AMPULA O JERINGA DE 50 ML.</t>
  </si>
  <si>
    <t>010000612900</t>
  </si>
  <si>
    <t>6129</t>
  </si>
  <si>
    <t>RACECADOTRILO GRANULADO ORAL. CADA SOBRE CONTIENE: RACECADOTRILO 10 MG ENVASE CON 18 SOBRES</t>
  </si>
  <si>
    <t>010000613000</t>
  </si>
  <si>
    <t>6130</t>
  </si>
  <si>
    <t>RACECADOTRILO GRANULADO ORAL. GRANULADO ORAL CADA SOBRE CONTIENE: RACECADOTRILO 30 MG  ENVASE CON 18 SOBRES</t>
  </si>
  <si>
    <t>010000416300</t>
  </si>
  <si>
    <t>RALOXIFENO TABLETA. CADA TABLETA CONTIENE: CLORHIDRATO DE RALOXIFENO 60 MG. ENVASE CON 14 TABLETAS.</t>
  </si>
  <si>
    <t>010000123400</t>
  </si>
  <si>
    <t>RANITIDINA SOLUCION INYECTABLE. CADA AMPOLLETA	 CONTIENE:	 CLORHIDRATO 	DE RANITIDINA EQUIVALENTE A 50 MG DE RANITIDINA. ENVASE CON 5 AMPOLLETAS DE 2 ML.</t>
  </si>
  <si>
    <t>040000024800</t>
  </si>
  <si>
    <t>0248</t>
  </si>
  <si>
    <t>REMIFENTANILO, EMULSION INYECTABLE. CADA FRASCO AMPULA CONTIENE: CLORHIDRATO DE REMIFENTANILO EQUIVALENTE A 2 MG DE REMIFENTANILO. ENVASE CON 5 FRASCOS AMPULA.</t>
  </si>
  <si>
    <t>010000543300</t>
  </si>
  <si>
    <t>RITUXIMAB SOLUCION INYECTABLE. CADA FRASCO AMPULA CONTIENE RITUXIMAB 100 MG. ENVASE CON 1 FRASCO AMPULA CON 10 ML.</t>
  </si>
  <si>
    <t>010000573700</t>
  </si>
  <si>
    <t>5737</t>
  </si>
  <si>
    <t>RIVAROXABAN COMPRIMIDO. CADA COMPRIMIDO CONTIENE: RIVAROXABAN 2.5 MG. ENVASE CON 56 COMPRIMIDOS</t>
  </si>
  <si>
    <t>010000611200</t>
  </si>
  <si>
    <t>6112</t>
  </si>
  <si>
    <t>SACUBITRILO VALSARTAN COMPRIMIDO. CADA COMPRIMIDO CONTIENE: SACUBITRILO VALSARTAN SODICO HIDRATADO EQUIVALENTE A 50 MG DE SACUBITRILO VALSARTAN ENVASE CON 30 COMPRIMIDOS.</t>
  </si>
  <si>
    <t>010000611300</t>
  </si>
  <si>
    <t>6113</t>
  </si>
  <si>
    <t>SACUBITRILO VALSARTAN COMPRIMIDO. CADA COMPRIMIDO CONTIENE: SACUBITRILO VALSARTAN SODICO HIDRATADO EQUIVALENTE A 100 MG DE SACUBITRILO VALSARTAN ENVASE CON 60 COMPRIMIDOS.</t>
  </si>
  <si>
    <t>010000611400</t>
  </si>
  <si>
    <t>6114</t>
  </si>
  <si>
    <t>SACUBITRILO VALSARTAN COMPRIMIDO. CADA COMPRIMIDO CONTIENE: SACUBITRILO VALSARTAN SODICO HIDRATADO EQUIVALENTE A 200 MG DE SACUBITRILO VALSARTAN ENVASE CON 60 COMPRIMIDOS.</t>
  </si>
  <si>
    <t>010000437800</t>
  </si>
  <si>
    <t>4378</t>
  </si>
  <si>
    <t>SELENIO SOLUCION INYECTABLE. CADA ML CONTIENE SELENIO 40.0 µG ENVASE CON UN FRASCO AMPULA CON 10 ML.</t>
  </si>
  <si>
    <t>010000430800</t>
  </si>
  <si>
    <t>SILDENAFIL TABLETA. CADA TABLETA CONTIENE: CITRATO DE SILDENAFIL EQUIVALENTE A SILDENAFIL 50 MG. ENVASE CON 1 TABLETA.</t>
  </si>
  <si>
    <t>010000412401</t>
  </si>
  <si>
    <t>4124</t>
  </si>
  <si>
    <t>SIMVASTATINA TABLETA. CADA TABLETA CONTIENE: SIMVASTATINA 20 MG. ENVASE CON 30 TABLETAS.</t>
  </si>
  <si>
    <t>010000412400</t>
  </si>
  <si>
    <t>SIMVASTATINA TABLETA. CADA TABLETA CONTIENE: SIMVASTATINA 20 MG. ENVASE CON 14 TABLETAS.</t>
  </si>
  <si>
    <t>010000415200</t>
  </si>
  <si>
    <t>SITAGLIPTINA COMPRIMIDO CADA COMPRIMIDO CONTIENE: FOSFATO DE SITAGLIPTINA MONOHIDRATADA EQUIVALENTE A 100 MG DE SITAGLIPTINA. ENVASE CON 14 COMPRIMIDOS.</t>
  </si>
  <si>
    <t>010000415301</t>
  </si>
  <si>
    <t>4153</t>
  </si>
  <si>
    <t>SITAGLIPTINA COMPRIMIDO. CADA COMPRIMIDO CONTIENE: FOSFATO DE SITAGLIPTINAMONOHIDRATADA EQUIVALENTE A 50 MG DE SITAGLIPTINA ENVASE CON 28 COMPRIMIDOS.</t>
  </si>
  <si>
    <t>010000570500</t>
  </si>
  <si>
    <t>5705</t>
  </si>
  <si>
    <t>SITAGLIPTINA, METFORMINA COMPRIMIDO. CADA COMPRIMIDO CONTIENE: FOSFATO DE SITAGLIPTINA MONOHIDRATADA EQUIVALENTE A 50 MG DE SITAGLIPTINA CLORHIDRATO DE METFORMINA 500 MG. ENVASE CON 28 COMPRIMIDOS.</t>
  </si>
  <si>
    <t>010000235000</t>
  </si>
  <si>
    <t>SOLUCION PARA DIALISIS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t>
  </si>
  <si>
    <t>010000235300</t>
  </si>
  <si>
    <t>2353</t>
  </si>
  <si>
    <t>SOLUCION PARA DIALISIS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6 000 ML.</t>
  </si>
  <si>
    <t>010000235500</t>
  </si>
  <si>
    <t>2355</t>
  </si>
  <si>
    <t>SOLUCION PARA DIALISIS PERITONEAL AL 4.25 %.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6 000 ML.</t>
  </si>
  <si>
    <t>010000234800</t>
  </si>
  <si>
    <t>2348</t>
  </si>
  <si>
    <t>SOLUCION PARA DIALISIS PERITONEAL CON SISTEMA DE DOBLE BOLSA SOLUCION PARA DIALISIS PERITONEAL AL 1.5%. CADA 100 ML CONTIENEN: GLUCOSA MONOHIDRATADA: 1.5G. CLORURO DE SODIO 567 MG. CLORURO DE CALCIO DIHIDRATADO 25.7 MG. CLORURO DE MAGNESIO HEXAHIDRATADO 15.2 MG, LACTATO DE SODIO 392 MG. AGUA INYECTABLE C.B.P. 100 ML. PH 5.0-5.6. MILIEQUIVALENTES POR LITRO: SODIO 132, CALCIO 3.5, MAGNESIO 1.5, CLORURO 102, LACTATO 35, MILIOSMOLES APROXIMADOS POR LITRO 347. ENVASE CON BOLSA DE  2000 ML Y CON SISTEMA INTEGRADO DE TUBERIA EN "Y" Y EN EL OTRO EXTREMO BOLSA DE DRENAJE, CON CONECTOR TIPO LUER LOCK Y TAPON CON ANTISEPTICO.</t>
  </si>
  <si>
    <t>010000234900</t>
  </si>
  <si>
    <t>2349</t>
  </si>
  <si>
    <t>SOLUCION PARA DIALISIS PERITONEAL CON SISTEMA DE DOBLE BOLSA SOLUCION PARA DIALISIS PERITONEAL AL 4.25%. CADA 100 ML CONTIENEN: GLUCOSA MONOHIDRATADA 4.25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486. ENVASE CON BOLSA DE 2000 ML Y CON SISTEMA INTEGRADO DE TUBERIA EN ¿Y¿ Y EN EL OTRO EXTREMO BOLSA DE DRENAJE, CON CONECTOR TIPO LUER LOCK Y TAPON CON ANTISEPTICO.</t>
  </si>
  <si>
    <t>010000234100</t>
  </si>
  <si>
    <t>2341</t>
  </si>
  <si>
    <t>SOLUCION PARA DIALISIS PERITONEAL SOLUCION PARA DIALISIS PERITONEAL AL 1.5%. CADA 100 ML CONTIENEN: GLUCOSA MONOHIDRATADA 1.5 G. CLORURO DE SODIO 567 MG. CLORURO DE CALCIO DIHIDRATADO   25.7 MG. CLORURO DE MAGNESIO HEXAHIDRATADO   15.2 MG. LACTATO DE SODIO   392 MG. AGUA INYECTABLE C.B.P  100 ML. PH 5.0-5.6. MILIEQUIVALENTES POR LITRO: SODIO   132,CALCIO   3.5,MAGNESIO  1.5,CLORURO   102,LACTATO     35 MILIOSMOLES APROXIMADOS,POR LITRO   347 ENVASE CON BOLSA DE 2 000 ML.</t>
  </si>
  <si>
    <t>010000569401</t>
  </si>
  <si>
    <t>5694</t>
  </si>
  <si>
    <t>SOMATROPINA SOLUCION INYECTABLE. CADA CARTUCHO PRELLENADO CON SOLUCION CONTIENE: SOMATROPINA 12.00 MG EQUIVALENTE A 36 UI ENVASE CON UN CARTUCHO PRELLENADO CON 1.5 ML PARA ADMINISTRARSE EN DISPOSITIVO AUTOINYECTOR.</t>
  </si>
  <si>
    <t>010000616800</t>
  </si>
  <si>
    <t>6168</t>
  </si>
  <si>
    <t>SUGAMMADEX  SOLUCION INYECTABLE. CADA FRASCO AMPULA CONTIENE: SUGAMMADEX SODICO EQUIVALENTE A 200 MG DE SUGAMMADEX ENVASE CON 10 FRASCOS AMPULA  CON 2 ML DE SOLUCION CADA UNO (100 MG/ ML).</t>
  </si>
  <si>
    <t>010000025200</t>
  </si>
  <si>
    <t>SUXAMETONIO CLORURO DE SOLUCION INYECTABLE. CADA AMPOLLETA CONTIENE: CLORURO DE SUXAMETONIO 40 MG. ENVASE CON 5 AMPOLLETAS CON 2 ML.</t>
  </si>
  <si>
    <t>010000508200</t>
  </si>
  <si>
    <t>TACROLIMUS CAPSULA. CADA CAPSULA CONTIENE: TACROLIMUS MONOHIDRATADO EQUIVALENTE A  5 MG DE TACROLIMUS. ENVASE CON 50 CAPSULAS.</t>
  </si>
  <si>
    <t>010000508401</t>
  </si>
  <si>
    <t>TACROLIMUS CAPSULA. CADA CAPSULA CONTIENE: TACROLIMUS MONOHIDRATADO EQUIVALENTE A  1 MG DE TACROLIMUS. ENVASE CON 100 CAPSULAS.</t>
  </si>
  <si>
    <t>010000431201</t>
  </si>
  <si>
    <t>4312</t>
  </si>
  <si>
    <t>TADALAFIL TABLETA. CADA TABLETA CONTIENE: TADALAFIL 20 MG. ENVASE CON 4 TABLETAS.</t>
  </si>
  <si>
    <t>010000530900</t>
  </si>
  <si>
    <t>TAMSULOSINA CAPSULA O TABLETA DE LIBERACIÓN PROLONGADA CADA CÁPSULA O TABLETA DE LIBERACIÓN PROLONGADA CONTIENE: CLORHIDRATO DE TAMSULOSINA 0.4 MG ENVASE CON 10 CÁPSULAS O TABLETAS DE LIBERACIÓN PROLONGADA.</t>
  </si>
  <si>
    <t>010000530902</t>
  </si>
  <si>
    <t>TAMSULOSINA CAPSULA O TABLETA DE LIBERACIÓN PROLONGADA. CADA CAPSULA O TABLETA DE LIBERACIÓN PROLONGADA CONTIENE: CLORHIDRATO DE TAMSULOSINA 0.4 MG ENVASE CON 30 CAPSULAS O TABLETAS DE LIBERACIÓN PROLONGADA</t>
  </si>
  <si>
    <t>010000589000</t>
  </si>
  <si>
    <t>5890</t>
  </si>
  <si>
    <t>TERBINAFINA SOLUCION TOPICA. CADA GRAMO CONTIENE: CLORHIDRATO DE TERBINAFINA EQUIVALENTE A 10.0 MG DE TERBINAFINA. ENVASE CON 4 G.</t>
  </si>
  <si>
    <t>010000043800</t>
  </si>
  <si>
    <t>TERBUTALINA POLVO. CADA DOSIS CONTIENE: SULFATO DE TERBUTALINA 0.5 MG. ENVASE CON INHALADOR PARA 200 DOSIS.</t>
  </si>
  <si>
    <t>010000519101</t>
  </si>
  <si>
    <t>TERLIPRESINA SOLUCION INYECTABLE. CADA FRASCO AMPULA CON SOLUCION CONTIENE:ACETATO DE TERLIPRESINA 1 MG. QUIVALENTE A 0.85 MG DE TERLIPRESINA ENVASE CON 1 FRASCO AMPULA O AMPOLLETA CON 8.5 ML.</t>
  </si>
  <si>
    <t>010000539500</t>
  </si>
  <si>
    <t>5395</t>
  </si>
  <si>
    <t>TIAMINA SOLUCION INYECTABLE. CADA FRASCO AMPULA CON LIOFILIZADO CONTIENE: CLORHIDRATO DE TIAMINA 500 MG. ENVASE CON 3 FRASCOS AMPULA.</t>
  </si>
  <si>
    <t>010000220700</t>
  </si>
  <si>
    <t>TIBOLONA TABLETA. CADA TABLETA CONTIENE: TIBOLONA 2.5 MG. ENVASE CON 28 TABLETAS.</t>
  </si>
  <si>
    <t>010000573001</t>
  </si>
  <si>
    <t>5730</t>
  </si>
  <si>
    <t>TICAGRELOR. TABLETA CADA TABLETA CONTIENE: TICAGRELOR 90 MG. ENVASE CON 60 TABLETAS.</t>
  </si>
  <si>
    <t>010000218900</t>
  </si>
  <si>
    <t>TOBRAMICINA SOLUCION OFTALMICA. CADA ML CONTIENE: SULFATO DE TOBRAMICINA EQUIVALENTE A 3.0 MG. DE TOBRAMICINA O TOBRAMICINA 3.0 MG. ENVASE CON GOTERO INTEGRAL CON 5 ML.</t>
  </si>
  <si>
    <t>010000430401</t>
  </si>
  <si>
    <t>TOLTERODINA TABLETA. CADA TABLETA CONTIENE: L TARTRATO DE TOLTERODINA 2 MG. ENVASE CON 28 TABLETAS.</t>
  </si>
  <si>
    <t>010000536301</t>
  </si>
  <si>
    <t>TOPIRAMATO TABLETA. CADA TABLETA CONTIENE: TOPIRAMATO 100 MG. ENVASE CON 100 TABLETAS.</t>
  </si>
  <si>
    <t>010000536501</t>
  </si>
  <si>
    <t>TOPIRAMATO TABLETA. CADA TABLETA CONTIENE: TOPIRAMATO 25 MG. ENVASE CON 100 TABLETAS.</t>
  </si>
  <si>
    <t>040000614000</t>
  </si>
  <si>
    <t>6140</t>
  </si>
  <si>
    <t>TRAMADOL TABLETA DE LIBERACION PROLONGADA. CADA TABLETA DE LIBERACION PROLONGADA CONTIENE: CLORHIDRATO DE TRAMADOL	150 MG ENVASE CON 10 TABLETAS DE LIBERACION PROLONGADA.</t>
  </si>
  <si>
    <t>040000324101</t>
  </si>
  <si>
    <t>TRIFLUOPERAZINA GRAGEA O TABLETA. CADA 	GRAGEA 	O 	TABLETA 	CONTIENE: 	CLORHIDRATO 	DE TRIFLUOPERAZINA EQUIVALENTE A 5 MG DE TRIFLUOPERAZINA. ENVASE CON 20 GRAGEAS O TABLETAS.</t>
  </si>
  <si>
    <t>010000602900</t>
  </si>
  <si>
    <t>6029</t>
  </si>
  <si>
    <t>TRIPTORELINA SUSPENSION INYECTABLE. CADA FRASCO AMPULA CON LIOFILIZADO CONTIENE: PAMOATO DE TRIPTORELINA EQUIVALENTE A 3.75 MG DE TRIPTORELINA. ENVASE CON UN FRASCO AMPULA CON LIOFILIZADO Y AMPOLLETA CON 2 ML DE DILUYENTE Y EQUIPO PARA ADMINISTRACION.</t>
  </si>
  <si>
    <t>010000569500</t>
  </si>
  <si>
    <t>5695</t>
  </si>
  <si>
    <t>USTEKINUMAB SOLUCION INYECTABLE. CADA FRASCO AMPULA CONTIENE: USTEKINUMAB 45 MG. ENVASE CON UN FRASCO AMPULA CON 0.5 ML.</t>
  </si>
  <si>
    <t>010000437200</t>
  </si>
  <si>
    <t>4372</t>
  </si>
  <si>
    <t>VALACICLOVIR COMPRIMIDO RECUBIERTO. CADA COMPRIMIDO RECUBIERTO CONTIENE: CLORHIDRATO DE VALACICLOVIR EQUIVALENTE A 500 MG DE VALACICLOVIR. ENVASE CON10 COMPRIMIDOS RECUBIERTOS.</t>
  </si>
  <si>
    <t>010000437201</t>
  </si>
  <si>
    <t>VALACICLOVIR COMPRIMIDO RECUBIERTO. CADA COMPRIMIDO RECUBIERTO CONTIENE: CLORHIDRATO DE VALACICLOVIR EQUIVALENTE A 500 MG DE VALACICLOVIR. ENVASE CON42 COMPRIMIDOS RECUBIERTOS.</t>
  </si>
  <si>
    <t>010000263000</t>
  </si>
  <si>
    <t>2630</t>
  </si>
  <si>
    <t>VALPROATO DE MAGNESIO TABLETA CON CUBIERTA O CAPA ENTERICA O TABLETA DE LIBERACION RETARDADA. CADA TABLETA DE LIBERACION PROLONGADA CONTIENE: VALPROATO SEMISODICO EQUIVALENTE A 500 MG DE ACIDO VALPROICO. ENVASE CON 30 TABLETAS DE LIBERACION PROLONGADA.</t>
  </si>
  <si>
    <t>010000547100</t>
  </si>
  <si>
    <t>VALPROATO SEMISODICO CAPSULA. CADA CAPSULA CONTIENE: VALPROATO SEMISODICO EQUIVALENTE A 125 MG DE ACIDO VALPROICO. ENVASE CON 60 CAPSULAS.</t>
  </si>
  <si>
    <t>010000431001</t>
  </si>
  <si>
    <t>4310</t>
  </si>
  <si>
    <t>VARDENAFIL TABLETA. CADA TABLETA CONTIENE: CLORHIDRATO DE VARDENAFIL TRIHIDRATADO EQUIVALENTE A 10 MG DE VARDENAFIL. ENVASE CON 4 TABLETAS.</t>
  </si>
  <si>
    <t>010000415400</t>
  </si>
  <si>
    <t>4154</t>
  </si>
  <si>
    <t>VASOPRESINA. SOLUCION INYECTABLE CADA AMPOLLETA CONTIENE: VASOPRESINA  20 UI. ENVASE CON UNA AMPOLLETA.</t>
  </si>
  <si>
    <t>010000570000</t>
  </si>
  <si>
    <t>5700</t>
  </si>
  <si>
    <t>VILDAGLIPTINA, METFORMINA COMPRIMIDO. CADA COMPRIMIDO CONTIENE: VILDAGLIPTINA 50 MG. CLORHIDRATO DE METFORMINA 500 MG. ENVASE CON 30 COMPRIMIDOS.</t>
  </si>
  <si>
    <t>010000570100</t>
  </si>
  <si>
    <t>5701</t>
  </si>
  <si>
    <t>VILDAGLIPTINA, METFORMINA COMPRIMIDO. CADA COMPRIMIDO CONTIENE: VILDAGLIPTINA 50 MG. CLORHIDRATO DE METFORMINA 850 MG. ENVASE CON 30 COMPRIMIDOS.</t>
  </si>
  <si>
    <t>010000570200</t>
  </si>
  <si>
    <t>5702</t>
  </si>
  <si>
    <t>VILDAGLIPTINA, METFORMINA COMPRIMIDO. CADA COMPRIMIDO CONTIENE: VILDAGLIPTINA 50 MG. CLORHIDRATO DE METFORMINA 1000 MG. ENVASE CON 30 COMPRIMIDOS.</t>
  </si>
  <si>
    <t>010000219100</t>
  </si>
  <si>
    <t>2191</t>
  </si>
  <si>
    <t>VITAMINA A CAPSULA. CADA CAPSULA CONTIENE: VITAMINA A 50 000 UI. ENVASE CON 40 CAPSULAS.</t>
  </si>
  <si>
    <t>010000271500</t>
  </si>
  <si>
    <t>VITAMINA E GRAGEA O CAPSULA. CADA GRAGEA O CAPSULA CONTIENE: VITAMINA E 400 MG. ENVASE CON 100 GRAGEAS O CAPSULAS.</t>
  </si>
  <si>
    <t>010000271000</t>
  </si>
  <si>
    <t>VITAMINAS Y MINERALES TABLETA. CADA TABLETA CONTIENE: MONOHIDRATO DE TIAMINA AL 33.3% EQUIVALENTE A 2.4 MG DE TIAMINA. RIVOFLAVINA AL 33% EQUIVALENTE A 2.7 MG DE RIBOFLAVINA. CLORHIDRATO DE PIRIDOXINA EQUIVALENTE A 3.2 MG DE PIRIDOXINA.CIANOCOBALAMINA AL 0.1% EQUIVALENTE A 3.9 µG DE VITAMINA B12. ACIDO FOLICO 420.0 µG. ACIDO ASCORBICO AL 90% EQUIVALENTE A 143.0 MG DE VITAMINA C. SULFATO FERROSO DESECADO EQUIVALENTE A 30.0 MG DE FIERRO. SULFATO DE ZINC MONOHIDRATADO EQUIVALENTE A 38.0 MG DE ZINC. SULFATO DE COBRE PENTAHIDRATADO EQUIVALENTE A 2.3 MG DE COBRE. ENVASE CON 30 TABLETAS.</t>
  </si>
  <si>
    <t>010000436101</t>
  </si>
  <si>
    <t>ZOLMITRIPTANO TABLETA DISPERSABLE. CADA TABLETA DISPERSABLE CONTIENE: ZOLMITRIPTANO 2.5 MG. ENVASE CON 3 TABLETAS DISPERSABLES.</t>
  </si>
  <si>
    <t>010000548400</t>
  </si>
  <si>
    <t>5484</t>
  </si>
  <si>
    <t>ZUCLOPENTIXOL TABLETA. CADA TABLETA CONTIENE: DICLORHIDRATO DE ZUCLOPENTIXOL EQUIVALENTE A 25 MG DE ZUCLOPENTIXOL. ENVASE CON 20 TABLETAS.</t>
  </si>
  <si>
    <t>010000548401</t>
  </si>
  <si>
    <t>ZUCLOPENTIXOL TABLETA. CADA TABLETA CONTIENE: DICLORHIDRATO DE ZUCLOPENTIXOL EQUIVALENTE A 25 MG DE ZUCLOPENTIXOL. ENVASE CON 50 TABLETAS.</t>
  </si>
  <si>
    <t>0600300073</t>
  </si>
  <si>
    <t>ADAPTADORES ADAPTADOR Y TAPON DE PLASTICO CON ROSCA PARA CATETER. ESTERIL Y DESECHABLE. TIPO: TENCKHOFF. JUEGO.</t>
  </si>
  <si>
    <t>0600310080</t>
  </si>
  <si>
    <t>ADHESIVO ADHESIVO DENTAL PARA RESINAS DIRECTAS AUTOPOLIMERIZABLE O FOTOPOLIMERIZABLE. FRASCO DE 6 ML</t>
  </si>
  <si>
    <t>0600310056</t>
  </si>
  <si>
    <t>ADHESIVO ADHESIVO DENTAL PARA RESINAS DIRECTAS AUTOPOLIMERIZABLE O FOTOPOLIMERIZABLE. FRASCO DE 6 G.</t>
  </si>
  <si>
    <t>0600310064</t>
  </si>
  <si>
    <t>ADHESIVO ADHESIVO DENTAL PARA RESINAS DIRECTAS AUTOPOLIMERIZABLE O FOTOPOLIMERIZABLE. FRASCO DE 4 ML</t>
  </si>
  <si>
    <t>0600310072</t>
  </si>
  <si>
    <t>ADHESIVO ADHESIVO DENTAL PARA RESINAS DIRECTAS AUTOPOLIMERIZABLE O FOTOPOLIMERIZABLE. FRASCO DE 5 ML.</t>
  </si>
  <si>
    <t>0605430164</t>
  </si>
  <si>
    <t>ADHESIVOS ADHESIVO TOPICO PARA PIEL, A BASE DE 2-OCTIL CIANOACRILATO DE ALTA VISCOSIDAD, EN ENVASE CON APLICADOR, CONTENIENDO: 0.5 O 0.75 ML. ESTERIL. ENVASE CON 6 O 12 PIEZAS.</t>
  </si>
  <si>
    <t>0600402028</t>
  </si>
  <si>
    <t>AGUJAS PARA ANESTESIA EPIDURAL. DE PAREDES DELGADAS. TIPO: TUOHY. LONGITUD: 7.5 A 8.6 CM. CALIBRE: 18 G. PIEZA.</t>
  </si>
  <si>
    <t>0600402341</t>
  </si>
  <si>
    <t>AGUJAS PARA RAQUIANESTESIA O PUNCION LUMBAR. CON MANDRIL. REESTERILIZABLES. TIPO: GREEN. LONGITUD: 11.5 CM. CALIBRE: 26 G. PIEZA.</t>
  </si>
  <si>
    <t>0600400386</t>
  </si>
  <si>
    <t>AGUJAS PARA ANESTESIA RETROBULBAR. LONGITUD: 3.5 CM. CALIBRE: 25 G. PIEZA.</t>
  </si>
  <si>
    <t>0600400378</t>
  </si>
  <si>
    <t>AGUJAS AGUJA PARA RAQUIANESTESIA O PUNCIÓN LUMBAR CON MANDRIL, DESECHABLES ESTÉRILES LONGITUD: 7.5 A 8.8 CM, CALIBRE: 23 G PIEZA.</t>
  </si>
  <si>
    <t>0600400436</t>
  </si>
  <si>
    <t>AGUJAS PARA ANESTESIA RETROBULBAR. LONGITUD: 5.0 CM. CALIBRE: 26 G. PIEZA.</t>
  </si>
  <si>
    <t>0600401210</t>
  </si>
  <si>
    <t>AGUJAS PARA RAQUIANESTESIA O PUNCION LUMBAR. CON MANDRIL. REESTERILIZABLES. TIPO: GREEN. LONGITUD: 8.2 CM. CALIBRE: 20 G. PIEZA.</t>
  </si>
  <si>
    <t>0600880975</t>
  </si>
  <si>
    <t>0975</t>
  </si>
  <si>
    <t>ALMOHADILLAS IMPREGNADA CON SOLUCIÓN ANTISÉPTICA APÓSITO DE MALLA FINA (44X36), IMPREGNADA CON PETROLATO BLANCO (VASELINA) Y TRIBROMOFENATO DE BISMUTO AL 3%. ESTÉRIL. 10 X10 CM ENVASE CON 12 PIEZAS</t>
  </si>
  <si>
    <t>0600661177</t>
  </si>
  <si>
    <t>1177</t>
  </si>
  <si>
    <t>ANTISEPTICO SOLUCION ANTISEPTICA DE AMPLIO ESPECTRO; ELECTROLIZADA DE SUPEROXIDACION CON PH NEUTRO, CON EFECTO BACTERICIDA INDICADO COMO AUXILIAR EN EL LAVADO Y TRATAMIENTO DE INFECCIONES EN TODO TIPO DE LESIONES EN PIEL Y TEJIDOS. SOLUCION AL 0.002% DE CI ACTIVO. ENVASE CON 500 ML.</t>
  </si>
  <si>
    <t>0600661144</t>
  </si>
  <si>
    <t>ANTISEPTICO SOLUCION ANTISEPTICA DE AMPLIO ESPECTRO; ELECTROLIZADA DE SUPEROXIDACION CON PH NEUTRO, CON EFECTO BACTERICIDA INDICADO COMO AUXILIAR EN EL LAVADO Y TRATAMIENTO DE INFECCIONES EN TODO TIPO DE LESIONES EN PIEL Y TEJIDOS. SOLUCION AL 0.002% DE CI ACTIVO. ENVASE CON 60 ML.</t>
  </si>
  <si>
    <t>0600661094</t>
  </si>
  <si>
    <t>ANTISEPTICOS SOLUCION CON GLUCONATO DE CLORHEXIDINA AL 2% P/V EN ALCOHOL ISOPROPILICO AL 70% CONTENIDA EN UN APLICADOR CON TINTA NARANJA O ROSA O INCOLORO. CONTIENE: 1.5 ML ESTERIL Y DESECHABLE ENVASE</t>
  </si>
  <si>
    <t>0600661102</t>
  </si>
  <si>
    <t>ANTISEPTICOS SOLUCION CON GLUCONATO DE CLORHEXIDINA AL 2% P/V EN ALCOHOL ISOPROPILICO AL 70% CONTENIDA EN UN APLICADOR CON TINTA NARANJA O ROSA O INCOLORO. CONTIENE: 3 ML ESTERIL Y DESECHABLE ENVASE</t>
  </si>
  <si>
    <t>0600661110</t>
  </si>
  <si>
    <t>ANTISEPTICOS SOLUCION CON GLUCONATO DE CLORHEXIDINA AL 2% P/V EN ALCOHOL ISOPROPILICO AL 70% CONTENIDA EN UN APLICADOR CON TINTA NARANJA O ROSA O INCOLORO. CONTIENE: 26 ML ESTERIL Y DESECHABLE ENVASE</t>
  </si>
  <si>
    <t>0600661128</t>
  </si>
  <si>
    <t>1128</t>
  </si>
  <si>
    <t>ANTISEPTICOS SOLUCION CON GLUCONATO DE CLORHEXIDINA AL 2% P/V EN ALCOHOL ISOPROPILICO AL 70% CONTENIDA EN UN APLICADOR CON TINTA NARANJA O ROSA O INCOLORO. CONTIENE: 5.2 ML ESTERIL Y DESECHABLE ENVASE</t>
  </si>
  <si>
    <t>0600661136</t>
  </si>
  <si>
    <t>1136</t>
  </si>
  <si>
    <t>ANTISEPTICOS SOLUCION CON GLUCONATO DE CLORHEXIDINA AL 2% P/V EN ALCOHOL ISOPROPILICO AL 70% CONTENIDA EN UN APLICADOR CON TINTA NARANJA O ROSA O INCOLORO. CONTIENE: 35 ML ESTERIL Y DESECHABLE ENVASE</t>
  </si>
  <si>
    <t>0600820021</t>
  </si>
  <si>
    <t>APLICADORES CON ALGODON. DE PLASTICO. ENVASE CON 150 A 750 PIEZAS.</t>
  </si>
  <si>
    <t>0600820054</t>
  </si>
  <si>
    <t>APLICADORES SIN ALGODÓN. DE MADERA. ENVASE CON 150 A 750 PIEZAS.</t>
  </si>
  <si>
    <t>0600880868</t>
  </si>
  <si>
    <t>APÓSITO HIDROCELULAR DE POLIURETANO, CON ADHESIVO, PARA EL TRATAMIENTO DE HERIDAS. ESTÉRIL Y DESECHABLE.  TAMAÑOS: 22.0 X 22.0 CM. PIEZA.</t>
  </si>
  <si>
    <t>0600880843</t>
  </si>
  <si>
    <t>0843</t>
  </si>
  <si>
    <t>APÓSITO APOSITO HIDROCELULAR DE POLIURETANO, CON ADHESIVO, PARA EL TRATAMIENTO DE HERIDAS. ESTÉRIL Y DESECHABLE.  TAMAÑOS: 7.5 X 7.5 CM. PIEZA.</t>
  </si>
  <si>
    <t>0600880850</t>
  </si>
  <si>
    <t>0850</t>
  </si>
  <si>
    <t>APÓSITO HIDROCELULAR DE POLIURETANO, CON ADHESIVO, PARA EL TRATAMIENTO DE HERIDAS. ESTÉRIL Y DESECHABLE.  TAMAÑO: 12.5 X 12.5 CM. PIEZA.</t>
  </si>
  <si>
    <t>0600880900</t>
  </si>
  <si>
    <t>0900</t>
  </si>
  <si>
    <t>APÓSITOS HIDROCELULAR DE POLIURETANO, SIN ADHESIVO, PARA EL TALÓN. ESTÉRIL Y DESECHABLE. PIEZA.</t>
  </si>
  <si>
    <t>0600880728</t>
  </si>
  <si>
    <t>0728</t>
  </si>
  <si>
    <t>APÓSITOS DE NYLON TRENZADO Y SELLADO AL CALOR QUE CONTIENE UN TEJIDO DE CARBÓN ACTIVADO IMPREGNADO CON PLATA. 10.5 X 19 CM. PIEZA.</t>
  </si>
  <si>
    <t>0600880934</t>
  </si>
  <si>
    <t>0934</t>
  </si>
  <si>
    <t>APÓSITOS APOSITO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t>
  </si>
  <si>
    <t>0601000011</t>
  </si>
  <si>
    <t>BABEROS DE TELA NO TEJIDA DE RAYÓN. ANATÓMICO, AUTOAJUSTABLE, DESECHABLE. TAMAÑO: ADULTO. PIEZA.</t>
  </si>
  <si>
    <t>0601253867</t>
  </si>
  <si>
    <t>3867</t>
  </si>
  <si>
    <t>BOLSAS ROLLOS MIXTOS DE PAPEL Y LAMINADO PLASTICO (PARA ESTERILIZAR EN GAS O VAPOR), CON O SIN TRATAMIENTO QUE COADYUVE A LA FORMACION DE UNA BARRERA BACTERIANA CON O SIN APERTURA LATERAL. ANCHO: LARGO: 7.5 CM. 200 M. ROLLO.</t>
  </si>
  <si>
    <t>0601253875</t>
  </si>
  <si>
    <t>3875</t>
  </si>
  <si>
    <t>BOLSAS ROLLOS MIXTOS DE PAPEL Y LAMINADO PLASTICO (PARA ESTERILIZAR EN GAS O VAPOR), CON O SIN TRATAMIENTO QUE COADYUVE A LA FORMACION DE UNA BARRERA BACTERIANA CON O SIN APERTURA LATERAL. ANCHO: 15.0 CM. LARGO: 200 M. ROLLO.</t>
  </si>
  <si>
    <t>0601253883</t>
  </si>
  <si>
    <t>BOLSAS ROLLOS MIXTOS DE PAPEL Y LAMINADO PLASTICO (PARA ESTERILIZAR EN GAS O VAPOR), CON O SIN TRATAMIENTO QUE COADYUVE A LA FORMACION DE UNA BARRERA BACTERIANA CON O SIN APERTURA LATERAL. ANCHO: 30.0 CM. LARGO: 200 M. ROLLO.</t>
  </si>
  <si>
    <t>0601253891</t>
  </si>
  <si>
    <t>BOLSAS ROLLOS MIXTOS DE PAPEL Y LAMINADO PLASTICO (PARA ESTERILIZAR EN GAS O VAPOR), CON O SIN TRATAMIENTO QUE COADYUVE A LA FORMACION DE UNA BARRERA BACTERIANA CON O SIN APERTURA LATERAL. ANCHO: 40.0 CM. LARGO: 200 M. ROLLO.</t>
  </si>
  <si>
    <t>3958</t>
  </si>
  <si>
    <t>0601550320</t>
  </si>
  <si>
    <t>CAMPOS QUIRURGICOS CAMPOS QUIRURGICOS DE INCISION, IMPREGNADOS CON IODOPOVIDONA EN UNA DE SUS CARAS. COMPUESTO DE UNA PELICULA IMPERMEABLE; TRANSPARENTE, CON ADHESIVO GRADO MEDICO, AUTOADHERIBLES, HIPOALERGENICO. CON UNA SUPERFICIE DE IMPREGNACION DE: 34 X 35 CM. ESTERILES Y DESECHABLES EMPAQUE INDIVIDUAL. ENVASE CON 10 PIEZAS. LAS MEDIDAS LAS SELECCIONARA LA UNIDAD MEDICA DE ACUERDO A SUS NECESIDADES.</t>
  </si>
  <si>
    <t>0601550338</t>
  </si>
  <si>
    <t>CAMPOS QUIRURGICOS CAMPOS QUIRURGICOS DE INCISION, IMPREGNADOS CON IODOPOVIDONA EN UNA DE SUS CARAS. COMPUESTO DE UNA PELICULA IMPERMEABLE; TRANSPARENTE, CON ADHESIVO GRADO MEDICO, AUTOADHERIBLES, HIPOALERGENICO. CON UNA SUPERFICIE DE IMPREGNACION DE: 56 X 45 CM. ESTERILES Y DESECHABLES EMPAQUE INDIVIDUAL. ENVASE CON 10 PIEZAS. LAS MEDIDAS LAS SELECCIONARA LA UNIDAD MEDICA DE ACUERDO A SUS NECESIDADES.</t>
  </si>
  <si>
    <t>0601661044</t>
  </si>
  <si>
    <t>CANULA PARA PERFUSION AORTICA. ANGULADA. CALIBRE: 10 FR. ENVASE CON 5 PIEZAS.</t>
  </si>
  <si>
    <t>0601673882</t>
  </si>
  <si>
    <t>3882</t>
  </si>
  <si>
    <t>CANULA PARA PERFUSION AORTICA. RECTA. CALIBRE: 14 FR. ENVASE CON 5 PIEZAS.</t>
  </si>
  <si>
    <t>0601673890</t>
  </si>
  <si>
    <t>3890</t>
  </si>
  <si>
    <t>CANULA PARA PERFUSION AORTICA. RECTA. CALIBRE: 16 FR. ENVASE CON 5 PIEZAS.</t>
  </si>
  <si>
    <t>0601673908</t>
  </si>
  <si>
    <t>3908</t>
  </si>
  <si>
    <t>CANULA PARA PERFUSION AORTICA. RECTA. CALIBRE: 18 FR. ENVASE CON 5 PIEZAS.</t>
  </si>
  <si>
    <t>0601673916</t>
  </si>
  <si>
    <t>3916</t>
  </si>
  <si>
    <t>CANULA PARA PERFUSION AORTICA. RECTA. CALIBRE: 20 FR. ENVASE CON 5 PIEZAS.</t>
  </si>
  <si>
    <t>0601661655</t>
  </si>
  <si>
    <t>1655</t>
  </si>
  <si>
    <t>CANULA PARA DRENAJE TORACICO. ANGULADA CON MARCA RADIOPACA. LONGITUD: CALIBRE: 45 CM. 40 FR. PIEZA.</t>
  </si>
  <si>
    <t>0601661796</t>
  </si>
  <si>
    <t>CANULAS PARA DRENAR VENAS CAVAS. ANGULADA. CALIBRE: 30 FR. PIEZA.</t>
  </si>
  <si>
    <t>0601661804</t>
  </si>
  <si>
    <t>CANULAS PARA DRENAR VENAS CAVAS. ANGULADA. CALIBRE: 32 FR. PIEZA.</t>
  </si>
  <si>
    <t>0601661713</t>
  </si>
  <si>
    <t>1713</t>
  </si>
  <si>
    <t>CANULAS PARA DRENAR VENAS CAVAS. ANGULADA. CALIBRE: 14 FR. PIEZA.</t>
  </si>
  <si>
    <t>0601670653</t>
  </si>
  <si>
    <t>0653</t>
  </si>
  <si>
    <t>CÁNULAS PARA PERFUSIÓN AÓRTICA. ANGULADA. CALIBRE: 26 FR. ENVASE CON 5 PIEZAS.</t>
  </si>
  <si>
    <t>0601662836</t>
  </si>
  <si>
    <t>CATETERES PARA ANESTESIA EPIDURAL. DE PLASTICO TRANSPARENTE, ESTERIL. CON ACOTACIONES A 11 Y 16 CM. CON ADAPTADOR PARA PIVOTE METALICO DE JERINGA. LONGITUD: 85 CM. CALIBRE: 22 G. PIEZA.</t>
  </si>
  <si>
    <t>0601684186</t>
  </si>
  <si>
    <t>CATETERES PARA DIALISIS PERITONEAL. DE INSTALACION SUBCUTANEA, BLANDO, DE SILICON CON UN COJINETE DE POLIESTER, CON CONECTOR Y TAPON LUER LOCK, SEGURO CON BANDA RADIOPACA. ESTERIL Y DESECHABLE. TIPO: TENCKHOFF. INFANTIL: LONGITUD 30 A 37 CM. PIEZA.</t>
  </si>
  <si>
    <t>0601664212</t>
  </si>
  <si>
    <t>4212</t>
  </si>
  <si>
    <t>CATETERES CATETER PERIFERICO DE SEGURIDAD, PARA LA INFUSION DE SOLUCIONES INTRAVENOSAS, DE POLIURETANO O FLUORETILENO-PROPILENO, RADIOPACO, CON O SIN ALETAS PARA FIJACION. LA AGUJA CONTIENE UN DISPOSITIVO DE SEGURIDAD QUE LA INACTIVA CUANDO SE RETIRA DEL CATETER Y TAPON PROTECTOR. ESTERIL Y DESECHABLE. CALIBRE: 16 G LONGITUD: 28-34 MM PIEZA.</t>
  </si>
  <si>
    <t>0601663875</t>
  </si>
  <si>
    <t>CATETERES PARA ANGIOGRAFIA PANORAMICA, DE NYLON O POLITETRAFLUORETILENO CON CAPACIDAD DE GUIA DE 0.038". ESTERIL Y DESECHABLE. TIPO: PIGTAIL. CALIBRE: LONGITUD: 4 FR. 100 CM. PIEZA.</t>
  </si>
  <si>
    <t>0601663958</t>
  </si>
  <si>
    <t>CATETERES PARA ANGIOGRAFIA RENAL Y VISCERAL, DE NYLON O POLITETRAFLUORETILENO CON CAPACIDAD DE GUIA DE 0.038". LONGITUD 65 CM. ESTERIL Y DESECHABLE. TIPO: COBRA 3. CALIBRE: 5 FR. PIEZA.</t>
  </si>
  <si>
    <t>0601683394</t>
  </si>
  <si>
    <t>3394</t>
  </si>
  <si>
    <t>CATÉTERES PARA DIÁLISIS PERITONEAL. DE INSTALACIÓN SUBCUTÁNEA, BLANDO, DE SILICÓN CON UN COJINETE DE POLIÉSTER, CON CONECTOR Y TAPÓN LUER LOCK, SEGURO CON BANDA RADIOPACA. ESTÉRIL Y DESECHABLE. TIPO: TENCKHOFF. ADULTO: LONGITUD 40 A 43 CM. PIEZA.</t>
  </si>
  <si>
    <t>0601673965</t>
  </si>
  <si>
    <t>3965</t>
  </si>
  <si>
    <t>CATÉTERES URETERALES EN DOBLE “J”. DE ELASTÓMERO DE SILICÓN, ESTÉRILES. LONGITUD: 26 CM. CALIBRE: 7 FR.</t>
  </si>
  <si>
    <t>0601661333</t>
  </si>
  <si>
    <t>CATÉTERES COLA DE COCHINO, DE POLIURETANO, RADIOPACO. LONGITUD: CALIBRE: 7 CM. 6 FR. (REPUESTO DE LA CLAVE 060.345.0297 DEL CATÁLOGO DE MATERIAL DE CURACIÓN). PIEZA.</t>
  </si>
  <si>
    <t>0601677958</t>
  </si>
  <si>
    <t>7958</t>
  </si>
  <si>
    <t>CATÉTERES DE POLIURETANO CON PUNTA FLEXIBLE TERMINADO EN “J” CALIBRE 7 FR LONGITUD 20 CM, DE TRIPLE LUMEN, CON GUÍA DE ALAMBRE DE 16 CM, CON DILATADOR VASCULAR CALIBRE 8.5 FR. PIEZA.</t>
  </si>
  <si>
    <t>0601664238</t>
  </si>
  <si>
    <t>4238</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</si>
  <si>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t>
  </si>
  <si>
    <t>0601664253</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</si>
  <si>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t>
  </si>
  <si>
    <t>0601664261</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</si>
  <si>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23-27 MM.</t>
  </si>
  <si>
    <t>0601664287</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</si>
  <si>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t>
  </si>
  <si>
    <t>0601665204</t>
  </si>
  <si>
    <t>5204</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</si>
  <si>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 PIEZA.</t>
  </si>
  <si>
    <t>0601673098</t>
  </si>
  <si>
    <t>3098</t>
  </si>
  <si>
    <t>CATÉTERES URETERALES EN DOBLE “J”. DE ELASTÓMERO DE SILICÓN, ESTÉRILES. LONGITUD: 24 CM. CALIBRE: 6 FR. PIEZA.</t>
  </si>
  <si>
    <t>0601664220</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</si>
  <si>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45-52 MM. PIEZA.</t>
  </si>
  <si>
    <t>0601664279</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</si>
  <si>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t>
  </si>
  <si>
    <t>0601664246</t>
  </si>
  <si>
    <t>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45-52 MM. PIEZA.</t>
  </si>
  <si>
    <t>0601680515</t>
  </si>
  <si>
    <t>CATÉTERES PARA CATETERISMO VENOSO CENTRAL, RADIOPACO, DE POLIURETANO, QUE PERMITA RETIRAR LA AGUJA Y EL MANDRIL UNA VEZ INSTALADO. CONTIENE: CATÉTER CALIBRE 18 G DE 60 A 70 CM DE LONGITUD Y AGUJA CALIBRE 16 G DE 3.5 A 6.5 CM DE LONGITUD, DE PARED DELGADA, CON MANDRIL Y ADAPTADOR PARA VENOCLISIS LUER LOCK. ESTÉRIL Y DESECHABLE. PIEZA.</t>
  </si>
  <si>
    <t>0601821440</t>
  </si>
  <si>
    <t>CEMENTOS IONÓMERO DE VIDRIO RESTAURATIVO TIPO II. PARA TRATAMIENTO RESTAURATIVO A TRAUMÁTICO (TRA). PARA RESTAURACIONES INTERMEDIAS. PARA BASES. PARA ODONTOLOGÍA MÍNIMAMENTE INVASIVA (OMI). TONO A3. POLVO GRANULADO RADIOPACO: 12.5 G. VIDRIO DE FLUOROSILICATO DE CALCIO LANTANO. ALUMINIO RECUBIERTO 90%. ÁCIDO POLIACRÍLICO. 10% ÁCIDO BENZÓICO &lt;0.1% PIGMENTOS &lt;0.1% LÍQUIDO DE 8.5 ML (10 GR). AGUA 55%-65% COPOLÍMERO DE ÁCIDO ACRÍLICO Y ÁCIDO MALÉICO. 25-35% ÁCIDO TARTÁRICO. 9.1% ÁCIDO BENZÓICO. 0.1% LOSETA DE PAPEL ENCERADO, CUCHARILLA DISPENSADORA, GUÍA DE APLICACIÓN E INSTRUCTIVO. ESTUCHE.</t>
  </si>
  <si>
    <t>0601720055</t>
  </si>
  <si>
    <t>172</t>
  </si>
  <si>
    <t>0055</t>
  </si>
  <si>
    <t>CHAROLA DE FOLEY, SISTEMA CERRADO SISTEMA DE DRENAJE URINARIO DE PERMANENCIA PROLONGADA, CERRADO, ESTÉRIL, PRE CONECTADO Y UNIDO CON SELLO DE SEGURIDAD. CONSTA DE: 1 BOLSA DE RECOLECCIÓN DE ORINA, CON FORMA DE GOTA, CON URINÓMETRO, VÁLVULA ANTI REFLUJO, PUERTO PARA TOMA DE MUESTRA LIBRE DE AGUJA COMPATIBLE CON DISPOSITIVOS LUER LOCK, FILTRO DE 0.2 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</si>
  <si>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0601720063</t>
  </si>
  <si>
    <t>CHAROLA DE FOLEY, SISTEMA CERRADO SISTEMA DE DRENAJE URINARIO DE PERMANENCIA PROLONGADA, CERRADO, ESTÉRIL, PRE CONECTADO Y UNIDO CON SELLO DE SEGURIDAD. CONSTA DE: 1 BOLSA DE RECOLECCIÓN DE ORINA, CON FORMA DE GOTA, CON URINÓMETRO, VÁLVULA ANTI REFLUJO, PUERTO PARA TOMA DE MUESTRA LIBRE DE AGUJA COMPATIBLE CON DISPOSITIVOS LUER LOCK, FILTRO DE 0.2 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</si>
  <si>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0601720071</t>
  </si>
  <si>
    <t>CHAROLA DE FOLEY, SISTEMA CERRADO SISTEMA DE DRENAJE URINARIO DE PERMANENCIA PROLONGADA, CERRADO, ESTÉRIL, PRE CONECTADO Y UNIDO CON SELLO DE SEGURIDAD. CONSTA DE: 1 BOLSA DE RECOLECCIÓN DE ORINA, CON FORMA DE GOTA, CON URINÓMETRO, VÁLVULA ANTI REFLUJO, PUERTO PARA TOMA DE MUESTRA LIBRE DE AGUJA COMPATIBLE CON DISPOSITIVOS LUER LOCK, FILTRO DE 0.2 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t>
  </si>
  <si>
    <t>0602030546</t>
  </si>
  <si>
    <t>0546</t>
  </si>
  <si>
    <t>CINTAS CINTA TRANSPARENTE PLÁSTICA, MICRO PERFORADA, DE POLIETILENO; CON ADHESIVO, HIPOALERGÉNICA. LONGITUD DE 9- 9.5 MTS. ANCHO: 1.25 CM. PIEZA</t>
  </si>
  <si>
    <t>0602030553</t>
  </si>
  <si>
    <t>0553</t>
  </si>
  <si>
    <t>CINTAS CINTA TRANSPARENTE PLÁSTICA, MICRO PERFORADA, DE POLIETILENO; CON ADHESIVO, HIPOALERGÉNICA. LONGITUD DE 9- 9.5 MTS. ANCHO: 2.50 CM. PIEZA</t>
  </si>
  <si>
    <t>0602030561</t>
  </si>
  <si>
    <t>CINTAS CINTA TRANSPARENTE PLÁSTICA, MICRO PERFORADA, DE POLIETILENO; CON ADHESIVO, HIPOALERGÉNICA. LONGITUD DE 9- 9.5 MTS. ANCHO: 5.00 CM. PIEZA</t>
  </si>
  <si>
    <t>0602030579</t>
  </si>
  <si>
    <t>0579</t>
  </si>
  <si>
    <t>CINTAS CINTA TRANSPARENTE PLÁSTICA, MICRO PERFORADA, DE POLIETILENO; CON ADHESIVO, HIPOALERGÉNICA. LONGITUD DE 9- 9.5 MTS. ANCHO: 7.50 CM. PIEZA</t>
  </si>
  <si>
    <t>1302580624</t>
  </si>
  <si>
    <t>258</t>
  </si>
  <si>
    <t>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MEDIANO. PIEZA.</t>
  </si>
  <si>
    <t>1302580608</t>
  </si>
  <si>
    <t>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PEDIÁTRICO. PIEZA</t>
  </si>
  <si>
    <t>1302580616</t>
  </si>
  <si>
    <t>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CHICO PIEZA</t>
  </si>
  <si>
    <t>1302580632</t>
  </si>
  <si>
    <t>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GRANDE. PIEZA.</t>
  </si>
  <si>
    <t>1302580400</t>
  </si>
  <si>
    <t>0400</t>
  </si>
  <si>
    <t>COLLARINES TIPO: THOMAS BLANDO, PARA LIMITAR LA FLEXIÓN DORSAL Y VENTRAL DE LA COLUMNA CERVICAL, AJUSTABLE, ACOJINADO, ELABORADO EN HULE ESPUMA, FORRADO EN ESTOQUINETE, CIERRE DE VELCRO. MEDIANO. PIEZA.</t>
  </si>
  <si>
    <t>1302580426</t>
  </si>
  <si>
    <t>COLLARINES TIPO: THOMAS BLANDO, PARA LIMITAR LA FLEXIÓN DORSAL Y VENTRAL DE LA COLUMNA CERVICAL, AJUSTABLE, ACOJINADO, ELABORADO EN HULE ESPUMA, FORRADO EN ESTOQUINETE, CIERRE DE VELCRO. GRANDE. PIEZA.</t>
  </si>
  <si>
    <t>1302580434</t>
  </si>
  <si>
    <t>COLLARINES TIPO: THOMAS BLANDO, PARA LIMITAR LA FLEXIÓN DORSAL Y VENTRAL DE LA COLUMNA CERVICAL, AJUSTABLE, ACOJINADO, ELABORADO EN HULE ESPUMA, FORRADO EN ESTOQUINETE, CIERRE DE VELCRO. PEDIÁTRICO. PIEZA.</t>
  </si>
  <si>
    <t>1302580392</t>
  </si>
  <si>
    <t>0392</t>
  </si>
  <si>
    <t>COLLARINES TIPO: THOMAS BLANDO, PARA LIMITAR LA FLEXIÓN DORSAL Y VENTRAL DE LA COLUMNA CERVICAL, AJUSTABLE, ACOJINADO, ELABORADO EN HULE ESPUMA, FORRADO EN ESTOQUINETE, CIERRE DE VELCRO. CHICO. PIEZA.</t>
  </si>
  <si>
    <t>0602330623</t>
  </si>
  <si>
    <t>CONECTORES LÍNEA DE TRANSFERENCIA DE ELASTÓMERO DE SILICÓN, ESTÉRIL, SISTEMA DIANEAL (LARGA VIDA) 120 CM DE LONGITUD. ENVASE CON 6. PIEZAS.</t>
  </si>
  <si>
    <t>0602180143</t>
  </si>
  <si>
    <t>CONTENEDORES DESECHABLES DE PUNZO-CORTANTES, DE POLIPROPILENO, ESTERILIZABLE, INCINERABLE Y NO CONTAMINANTE,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CAPACIDAD: 26.00 A 30.20 LTS. PIEZA</t>
  </si>
  <si>
    <t>0603480013</t>
  </si>
  <si>
    <t>348</t>
  </si>
  <si>
    <t>ENSANCHADORES DE CANALES. NO. 10 AL 40. PIEZA.</t>
  </si>
  <si>
    <t>0603480021</t>
  </si>
  <si>
    <t>ENSANCHADORES DE CANALES. NO. 45 AL 80. PIEZA.</t>
  </si>
  <si>
    <t>0603454257</t>
  </si>
  <si>
    <t>4257</t>
  </si>
  <si>
    <t>EQUIPO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LONGITUD TOTAL: 210 CM. REGULACIÓN DEL FLUJO: 50 O MENOR A 250 ML/H. ESTÉRIL Y DESECHABLE. PIEZA. 20 GOTAS/ML.</t>
  </si>
  <si>
    <t>0603454265</t>
  </si>
  <si>
    <t>EQUIPO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LONGITUD TOTAL: 210 CM. REGULACIÓN DEL FLUJO: 50 O MENOR A 250 ML/H. ESTÉRIL Y DESECHABLE. PIEZA. 60 GOTAS/ML.</t>
  </si>
  <si>
    <t>0603140062</t>
  </si>
  <si>
    <t>EQUIPO PARA DRENAJE DE LA CAVIDAD PLEURAL. CON DOS CÁMARAS PARA SELLO DE AGUA, SUCCIÓN Y COLECCIÓN DE LÍQUIDOS. CON UNA VÁLVULA DE SEGURIDAD DE PRESIÓN POSITIVA Y CIERRE DE PRESIÓN NEGATIVA. ESTÉRIL Y DESECHABLE. CAPACIDAD 2100 A 2500 ML. EQUIPO.</t>
  </si>
  <si>
    <t>0603451907</t>
  </si>
  <si>
    <t>1907</t>
  </si>
  <si>
    <t>EQUIPOS PARA DRENAJE NASO-PANCREÁTICO INCLUYE: CABLE GUÍA, CATÉTER DE DRENAJE, TUBO NASAL, TUBO DE CONEXIÓN DE DRENAJE. LONGITUD: 250 CM CALIBRE: 5 FR.JUEGO.</t>
  </si>
  <si>
    <t>0603451469</t>
  </si>
  <si>
    <t>1469</t>
  </si>
  <si>
    <t>EQUIPOS PARA RETIRAR PROTESIS BILIARES, CON CABLE GUIA DE 0.35 MM. TIPO: SOEHENDRA. LONGITUD: CALIBRE: 180 CM. 8.5 FR. JUEGO.</t>
  </si>
  <si>
    <t>0603451808</t>
  </si>
  <si>
    <t>EQUIPOS PARA DRENAJE NASO-BILIAR INCLUYE: CABLE GUIA, CATETER DE DRENAJE, TUBO NASAL, TUBO DE CONEXION DE DRENAJE. LONGITUD: CALIBRE: 250 CM. 7 FR. JUEGO.</t>
  </si>
  <si>
    <t>0603453499</t>
  </si>
  <si>
    <t>EQUIPOS INTRODUCTOR DE CATETER ARTERIAL Y VENOSO. CONTIENE: CAMISA DE POLITETRAFLUORETILENO CON VALVULA HEMOSTATICA Y EXTENSION LATERAL, DILATADOR Y GUIA CORTA, CALIBRE 0.038" Y LONGITUD DE 11 A 14 CM. ESTERIL Y DESECHABLE. CALIBRE: 8 FR. EQUIPO.</t>
  </si>
  <si>
    <t>0603454273</t>
  </si>
  <si>
    <t>EQUIPOS EQUIPO PARA ANESTESIA EPIDURAL PARA PACIENTES OBESOS. CONSTA DE: 1 AGUJA MODELO TUOHY CALIBRE 17G, LONGITUD 12.7 CM. 1 SUJETADOR FILTRANTE DE 0.2 MICRAS, CONSTA DE: UN CONECTOR LUER PARA APLICAR ANESTESICOS.UN CONECTOR CON ACTUADOR DESLIZABLE PARA INTRODUCIR Y OPRIMIR EL CATETER. UNA LAMINA FILTRANTE DE 0.2 MICRAS. UN TAPON LUER MACHO. 1 CATETER EPIDURAL RADIOPACO PARA PACIENTES OBESOS, CALIBRE 19G, LONGITUD 900 A 1050MM, CON PUNTA ROMA, CON ORIFICIOS LATERALES Y ADAPTADOR LUER MACHO. 1 JERINGA DE PLASTICO 20 ML. 1 JERINGA DE PLASTICO 5ML. 1 LOCALIZADOR DE ESPACIO EPIDURAL EL CUAL CONSTA DE: UN CUERPO PRINCIPAL CON UN CONECTOR PARA ACOPLAR UNA AGUJA ESPINAL. UN SISTEMA DETECTOR DE PERDIDA O CAIDA DE PRESION EN EL ESPACIO EPIDURAL. UNA SEÑAL LUMINOSA INDICADORA DE DETECCION DEL ESPACIO EPIDURAL. 1 AGUJA HIPODERMICA CALIBRE 18G X 38 MM. 1 AGUJA HIPODERMICA CALIBRE 21G X 38 MM. 1 AGUJA HIPODERMICA CALIBRE 25G X 16 MM. 4 GASAS. SECAS, DE 10 CM DE LARGO, POR 10 CM DE ANCHO. 1 SOLUCION DE IODOPOVIDONA, 40 ML. 1 CHAROLA PARA ANTISEPTICO. 3 APLICADORES. 1 CAMPO HENDIDO, DE 66 CM DE ANCHO, POR 75 CM DE LARGO, CON ORIFICIO DE 10 CM DE DIAMETRO. 1 CAMPO TRABAJO, DE 50 CM DE ANCHO, POR 66 CM DE LARGO. 1 PORTASUJETADOR FILTRANTE, FABRICADO EN UNA SOLA PIEZA CON CINTA ADHESIVA EN CARA EXTERNA. ESTERIL Y DESECHABLE</t>
  </si>
  <si>
    <t>0603454281</t>
  </si>
  <si>
    <t>EQUIPOS EQUIPO PARA ANESTESIA MIXTA EPIDURAL / SUBDURAL  PARA PACIENTES OBESOS, CONSTA DE: 1 AGUJA MODELO TUOHY CALIBRE 17G, LONGITUD 12.7 CM.1 AGUJA WHITACRE 27G (PUNTA DE LÁPIZ) PARA RAQUIANESTESIA O BLOQUEO SUBARACNOIDEO PARA PACIENTES OBESOS CON DEPÓSITO EN PABELLÓN DE 0.2 ML. PARA LÍQUIDO CEFALORRAQUÍDEO LONGITUD 15.1 A 15.5 CM.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5 ML. 1 LOCALIZADOR DE ESPACIO EPIDURAL EL CUAL CONSTA DE: UN CUERPO PRINCIPAL CON UN CONECTOR PARA ACOPLAR UNA AGUJA ESPINAL. UN SISTEMA DETECTOR DE PÉRDIDA O CAÍDA DE PRESIÓN EN EL ESPACIO EPIDURAL. UNA SEÑAL LUMINOSA INDICADORA DE DETECCIÓN DEL ESPACIO EPIDURAL.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t>
  </si>
  <si>
    <t>0603454299</t>
  </si>
  <si>
    <t>EQUIPOS EQUIPO PARA ANESTESIA GENERAL, CONSTA DE: 1 MASCARILLA PARA ANESTESIA PARA ADULTO CON COLCHÓN INFLABLE. 1 BOLSA DE RESPIRACIÓN DE 3 LITROS, DIÁMETRO INTERNO DE 22 MM. 1 LLAVE DE TRES VÍAS CON TUBO DE EXTENSIÓN DE 80 CM. 1 CIRCUITO RESPIRATORIO, CONSTA DE: DOS MANGUERAS DE 180 CM. FILTRO DE 0.2 MICRAS. CONEXIÓN "CODO Y" CON SISTEMA DETECTOR DE DESACOPLE, COMPUESTO POR UNA SEÑAL LUMINOSA Y OTRA AUDIBLE QUE INDICA EL DESACOPLE ENTRE LOS CONECTORES DEL "CODO Y" Y LA CÁNULA ENDOTRAQUEAL, EL "CODO Y" CONTIENE UN SELLO INTERNO PARA EVITAR FUGAS ENTRE LOS CONECTORES DEL "CODO Y" Y LA CÁNULA ENDOTRAQUEAL. 5 ELECTRODOS ECG PARA ADULTO CON BROCHE ESTÁNDAR. 1 PAR GUANTES DE LÁTEX MEDIANOS. 1 SUJETADOR DE CÁNULA CON GUÍA PARA SONDA GÁSTRICA CONSTA DE: UNA PIEZA HEMBRA DENTADA PARA RECIBIR UNA PIEZA MACHO DENTADA. UNA PIEZA MACHO DENTADA PARA SOSTENER LA CÁNULA MEDIANTE UN AJUSTE GRADUADO A LA PIEZA HEMBRA. UNA BANDA PARA SOSTENER ALREDEDOR DE LA CABEZA DEL PACIENTE EL SUJETADOR DE CÁNULA. 1 CAMPO TRABAJO, DE 50 X 66 CM. 1 JERINGA DE PLÁSTICO 20 ML.</t>
  </si>
  <si>
    <t>0604220046</t>
  </si>
  <si>
    <t>FILTROS PARA EL SUMINISTRO DE SOLUCIONES INTRAVENOSAS NO HEMÁTICAS, CON DIÁMETRO DE PORO DE 0.2 A 0.22 MICRAS, CON EXTENSIÓN ENSAMBLADA QUE INCLUYE: SITIO DE INYECCIÓN EN "Y", VÁLVULA PARA EVITAR REFLUJO Y CONECTORES LUER LOCK CON TAPONES. ESTÉRIL Y DESECHABLE. PIEZA.</t>
  </si>
  <si>
    <t>0604220657</t>
  </si>
  <si>
    <t>FILTROS DISPOSITIVO DE PLASTICO, GRADO MEDICO, PARA RECONSTITUIR MEDICAMENTOS. CON 2 FILTROS, EL PRIMERO DE 0.2 MICRAS Y EL SEGUNDO DE 5.0 MICRAS. CON ADAPTADOR LUER LOCK Y PROTECTOR. ESTERIL Y DESECHABLE. PIEZA.</t>
  </si>
  <si>
    <t>0604360701</t>
  </si>
  <si>
    <t>0701</t>
  </si>
  <si>
    <t>GASAS SECA CORTADA, DE ALGODON, DE DOCE CAPAS; CON TEJIDO TIPO III. LARGO: ANCHO: 10 CM ESTERIL Y DESECHABLE. ENVASE CON DOS Y CINCO PIEZAS.</t>
  </si>
  <si>
    <t>0604360693</t>
  </si>
  <si>
    <t>0693</t>
  </si>
  <si>
    <t>GASAS SECA CORTADA, DE ALGODON, CON MARCA RADIOPACA. ESTERIL. MEDIDAS: 10 X 10 CM. ENVASE CON 10 PIEZAS.</t>
  </si>
  <si>
    <t>0604350041</t>
  </si>
  <si>
    <t>GEL PIRFENIDONA GEL, CADA 100 G DE GEL CONTIENE: PIRFENIDONA 8.0 G DIALIL ÓXIDO DE DISULFURO MODIFICADO 0.016 G TUBO CON 40 GRAMOS</t>
  </si>
  <si>
    <t>0605063809</t>
  </si>
  <si>
    <t>HEMOSTATICO ABSORBIBLE MATRIZ DE GELATINA DE COLÁGENO (DERIVADO BOVINO), UN COMPONENTE DE TROMBINA HUMANA 500 UI/ML, UN DILUYENTE Y ACCESORIOS PARA SU RECONSTITUCIÓN. PRESENTACIÓN DE 5 ML.</t>
  </si>
  <si>
    <t>0604700153</t>
  </si>
  <si>
    <t>HEMOSTATICOS ABSORBIBLES DE COLAGENO. 2.5 X 5 CM. ENVASE CON 12 PIEZAS.</t>
  </si>
  <si>
    <t>0604700161</t>
  </si>
  <si>
    <t>HEMOSTÁTICOS ABSORBIBLES DE COLÁGENO. MEDIDAS: 7.5 X 5 CM. ENVASE CON 12 PIEZAS.</t>
  </si>
  <si>
    <t>0608110078</t>
  </si>
  <si>
    <t>HILOS HILO DENTAL DE MONOFILAMENTO. ENVASE DE 25 M.</t>
  </si>
  <si>
    <t>0604830539</t>
  </si>
  <si>
    <t>HOJA PARA LARINGOSCOPIO HOJA MC INTOCH, CURVA, 9.2 CM. Nº 1: INFANTE.</t>
  </si>
  <si>
    <t>0604830547</t>
  </si>
  <si>
    <t>0547</t>
  </si>
  <si>
    <t>HOJA PARA LARINGOSCOPIO HOJA MC INTOCH. CURVA, 10.8 CM. Nº 2: NIÑO.</t>
  </si>
  <si>
    <t>0605200047</t>
  </si>
  <si>
    <t>INFUSOR INFUSOR DE PRESION POSITIVA, CON GLOBO DE ELASTOMERO; CAPACIDAD DE 100 A 150 ML. ESTERIL Y DESECHABLE. PIEZA.</t>
  </si>
  <si>
    <t>0605270578</t>
  </si>
  <si>
    <t>0578</t>
  </si>
  <si>
    <t>INTRODUCTORES DE CATETER ARTERIAL. CONSTA DE: UNA GUIA METALICA DE 0.035" A 0.038" CON DILATADOR DE VASO, UNA FUNDA O CAMISA CON VALVULA HEMOSTATICA Y PUERTO LATERAL. CALIBRE: 8 FR. ESTERIL Y DESECHABLE. PIEZA. LAS MEDIDAS SERAN SELECCIONADAS DE ACUERDO A LAS NECESIDADES DE LAS UNIDADES MEDICAS.</t>
  </si>
  <si>
    <t>0605270248</t>
  </si>
  <si>
    <t>INTRODUCTORES LARGOS CON VALVULA PARA VASOS ARTERIALES. LONGITUD: 23 A 25 CM. CALIBRE: 7 FR. ESTERIL Y DESECHABLE PIEZA.</t>
  </si>
  <si>
    <t>0600660070</t>
  </si>
  <si>
    <t>JABONES PARA USO PREQUIRURGICO. LIQUIDO Y NEUTRO (PH 7). ENVASE CON 18 LTS.</t>
  </si>
  <si>
    <t>0605370048</t>
  </si>
  <si>
    <t>537</t>
  </si>
  <si>
    <t>JABONES NEUTRO. PASTILLA DE 100 G. PIEZA.</t>
  </si>
  <si>
    <t>0605500404</t>
  </si>
  <si>
    <t>0404</t>
  </si>
  <si>
    <t>JERINGAS DE PLASTICO, CON BULBO DE HULE, DESECHABLES. CAPACIDAD:60 ML. PIEZA.</t>
  </si>
  <si>
    <t>0605500024</t>
  </si>
  <si>
    <t>JERINGAS DE PLÁSTICO. CON PIVOTE TIPO LUER LOCK, ESTÉRILES Y DESECHABLES. CAPACIDAD 20 ML, ESCALA GRADUADA EN ML, DIVISIONES DE 5.0 Y SUBDIVISIONES DE 1.0. CON AGUJA DE: LONGITUD: CALIBRE: 38 MM. 20 G. PIEZA</t>
  </si>
  <si>
    <t>0605500370</t>
  </si>
  <si>
    <t>JERINGAS DE PLASTICO. CON PIVOTE TIPO LUER LOCK, ESTERILES Y DESECHABLES. CAPACIDAD 20 ML, ESCALA GRADUADA EN ML, DIVISIONES DE 5.0 Y SUBDIVISIONES DE 1.0. CON AGUJA DE: LONGITUD: 32 MM CALIBRE: 20 G. PIEZA.</t>
  </si>
  <si>
    <t>0605980226</t>
  </si>
  <si>
    <t>LLAVES DE CUATRO VÍAS SIN EXTENSIÓN, DE PLÁSTICO. ESTÉRIL Y DESECHABLE. PIEZA.</t>
  </si>
  <si>
    <t>0606040426</t>
  </si>
  <si>
    <t>MARCAPASO CARDÍACO UNICAMERAL CON ACTIVIDAD DE FRECUENCIA MARCAPASO CARDIACO, TIPO: UNICAMERAL CON ACTIVIDAD DE FRECUENCIA; ESPECIFICACIONES: MULTIPROGRAMACIÓN DE FUNCIONES CON UN MÍNIMO DE 7 FUNCIONES; POLARIDAD: BIPOLAR; MODO DE ESTIMULACIÓN: SSIR; ADAPTACIÓN DE FRECUENCIA: BAJO, MEDIO, ALTO O MÁS (MEDIO BAJO O MEDIO ALTO); DIMENSIONES: PESO MENOR DE 30 GR Y MENOS DE 19 MM DE GROSOR; LONGEVIDAD: 7 AÑOS EN ADELANTE A PARÁMETROS NOMINALES; CUBIERTA: CAJA DE TITANIO; FUENTE DE ENERGÍA: YODURO DE LITIO; ELECTRODOS CUBIERTOS DE SILICÓN O POLIURETANO CON CONDUCTORES DE DIFERENTES METALES; FIJACIÓN PASIVA PARA EL VENTRÍCULO Y ACTIVA CON TORNILLO PARA LA AURÍCULA; DIÁMETRO: 3.2 MM; LONGITUD: 50 A 60 CM; INTRODUCTOR: DOS INTRODUCTORES PARA VENA SUBCLAVIA (CON TÉCNICA DE PEEL OFF); GUÍAS: METÁLICAS EN "J" PARA LA AURÍCULA.</t>
  </si>
  <si>
    <t>0606850899</t>
  </si>
  <si>
    <t>PAPELES PLIEGOS DE PAPEL GRADO MEDICO (BLANCO O CREPADO) IMPRESOS CON INDICADOR(ES) PARA ESTERILIZAR EN GAS O VAPOR. ANCHO: 50 CM. LARGO: 50 CM. ENVASE CON 250 HOJAS CADA UNO.</t>
  </si>
  <si>
    <t>0606850881</t>
  </si>
  <si>
    <t>PAPELES BOBINAS DE PAPEL GRADO MEDICO (BLANCO O CREPADO) IMPRESOS CON INDICADOR(ES) PARA ESTERILIZAR EN GAS O VAPOR. ANCHO: 30 CM. PESO: 10 K. ROLLO.</t>
  </si>
  <si>
    <t>0606850907</t>
  </si>
  <si>
    <t>0907</t>
  </si>
  <si>
    <t>PAPELES PLIEGOS DE PAPEL GRADO MEDICO (BLANCO O CREPADO) IMPRESOS CON INDICADOR(ES) PARA ESTERILIZAR EN GAS O VAPOR. ANCHO: 90 CM. LARGO: 90 CM. ENVASE CON 250 HOJAS CADA UNO.</t>
  </si>
  <si>
    <t>0606850915</t>
  </si>
  <si>
    <t>0915</t>
  </si>
  <si>
    <t>PAPELES PLIEGOS DE PAPEL GRADO MEDICO (BLANCO O CREPADO) IMPRESOS CON INDICADOR(ES) PARA ESTERILIZAR EN GAS O VAPOR. ANCHO: 110 CM. LARGO: 110 CM. ENVASE CON 250 HOJAS CADA UNO.</t>
  </si>
  <si>
    <t>0607010360</t>
  </si>
  <si>
    <t>0360</t>
  </si>
  <si>
    <t>PERILLAS PARA ASPIRACIÓN DE SECRECIONES. DE HULE. NO. 2. PIEZA.</t>
  </si>
  <si>
    <t>0607483922</t>
  </si>
  <si>
    <t>3922</t>
  </si>
  <si>
    <t>PROTESIS PROTESIS PARA CONDUCTO PANCREATICO. TIPO: GEENEN. ESTERIL Y DESECHABLE. LONGITUD: 5 CM CALIBRE: 7 FR. PIEZA.</t>
  </si>
  <si>
    <t>0607483930</t>
  </si>
  <si>
    <t>PROTESIS PROTESIS PARA CONDUCTO PANCREATICO. TIPO: GEENEN. ESTERIL Y DESECHABLE. LONGITUD: 7 CM CALIBRE: 7 FR. PIEZA.</t>
  </si>
  <si>
    <t>0607484003</t>
  </si>
  <si>
    <t>4003</t>
  </si>
  <si>
    <t>PROTESIS PROTESIS PARA CONDUCTO BILIAR. ESTERIL Y DESECHABLE. LONGITUD: 15 CM CALIBRE: 7.0 FR.PIEZA.</t>
  </si>
  <si>
    <t>0607530029</t>
  </si>
  <si>
    <t>753</t>
  </si>
  <si>
    <t>PUNTAS ABSORBENTES PARA ENDODONCIA. DE PAPEL, ESTÉRILES. NÚMEROS: 45 A 80 (DE 5 EN 5). ENVASE CON 200.</t>
  </si>
  <si>
    <t>0607530052</t>
  </si>
  <si>
    <t>PUNTAS ABSORBENTES PARA ENDODONCIA. DE PAPEL, ESTÉRILES. NÚMEROS: 10 A 40 (DE 5 EN 5). ENVASE CON 200.</t>
  </si>
  <si>
    <t>0607530102</t>
  </si>
  <si>
    <t>PUNTAS DE GUTAPERCHA PARA OBTURACIÓN DE CONDUCTOS RADICULARES. NÚMEROS: 10 A 40 (DE 5 EN 5). ENVASE CON 200.</t>
  </si>
  <si>
    <t>0607710068</t>
  </si>
  <si>
    <t>RASTRILLOS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t>
  </si>
  <si>
    <t>0607820016</t>
  </si>
  <si>
    <t>REPELENTE CONTRA PIOJOS DIMETICONA LOCIÓN. BOTELLA CON APLICADOR DE 100 ML, PEINE DE DIENTES FINOS DE ACERO INOXIDABLE. CADA 100 ML CONTIENE: DIMETICONA 99.4 ± 0.4% ACEITE DE TOCOFEROL 0.2 ± 0.05% ACEITE DE CHABACANO 0.2 ± 0.05% ACEITE DE ALMENDRA 0.2 ± 0.05%</t>
  </si>
  <si>
    <t>0607910122</t>
  </si>
  <si>
    <t>791</t>
  </si>
  <si>
    <t>RESINAS FOTOPOLIMERIZABLE PARA RESTAURACIÓN DE DIENTES ANTERIORES Y POSTERIORES. JERINGA 3 G. LAS INSTITUCIONES PODRÁN ELEGIR LAS VARIANTES DE COLOR Y COMPOSICIÓN.</t>
  </si>
  <si>
    <t>0607910114</t>
  </si>
  <si>
    <t>RESINAS FOTOPOLIMERIZABLE PARA RESTAURACIÓN DE DIENTES ANTERIORES Y POSTERIORES. JERINGA 4 G. LAS INSTITUCIONES PODRÁN ELEGIR LAS VARIANTES DE COLOR Y COMPOSICIÓN.</t>
  </si>
  <si>
    <t>0607910106</t>
  </si>
  <si>
    <t>RESINAS FOTOPOLIMERIZABLE PARA RESTAURACIÓN DE DIENTES ANTERIORES Y POSTERIORES. JERINGA 3.5 G. LAS INSTITUCIONES PODRÁN ELEGIR LAS VARIANTES DE COLOR Y COMPOSICIÓN.</t>
  </si>
  <si>
    <t>0603453168</t>
  </si>
  <si>
    <t>3168</t>
  </si>
  <si>
    <t>SISTEMAS SISTEMA DE SUCCION, CERRADO, PARA PACIENTE CON TRAQUEOSTOMIA, CONECTADO A VENTILADOR, 14 FR, CONTIENE: UN TUBO DE SUCCION DE CLORURO DE POLIVINILO, DE 30.5 CM DE LARGO, MARCA TOPE A 4.5 CM. DOS ORIFICIOS LATERALES EN LA PUNTA PROXIMAL DEL TUBO, ENVUELTO EN UNA CAMISA DE POLIETILENO TRANSPARENTE, ENSAMBLADA A UNA PIEZA EN FORMA DE ¿T¿, TRANSPARENTE, CON PUERTO PARA IRRIGACION, CONEXIONES CONICAS LATERALES, ENTRADA MACHO DE 22 MM DE DIAMETRO EXTERNO Y UNA CONEXION CONICA CON ENTRADA HEMBRA DE 16 MM DE DIAMETRO INTERNO EN LA PARTE CENTRAL, EN SU EXTREMO DISTAL SE ENCUENTRA ENSAMBLADA LA VALVULA PARA CONTROLAR LA SUCCION, CON CONEXION ESTRIADA UNIVERSAL. INCLUYE CONECTOR DE TUBO CORRUGADO, CONECTOR GIRATORIO Y ETIQUETA DE IDENTIFICACION PARA CONTROL. ESTERIL Y DESECHABLE. PIEZA.</t>
  </si>
  <si>
    <t>0603453176</t>
  </si>
  <si>
    <t>3176</t>
  </si>
  <si>
    <t>SISTEMAS SISTEMA DE SUCCION, CERRADO, PARA PACIENTE CON TRAQUEOSTOMIA, CONECTADO A VENTILADOR, 16 FR, CONTIENE: UN TUBO DE SUCCION DE CLORURO DE POLIVINILO, DE 30.5 CM DE LARGO, MARCA TOPE A 4.5 CM. DOS ORIFICIOS LATERALES EN LA PUNTA PROXIMAL DEL TUBO, ENVUELTO EN UNA CAMISA DE POLIETILENO TRANSPARENTE, ENSAMBLADA A UNA PIEZA EN FORMA DE "T", TRANSPARENTE, CON PUERTO PARA IRRIGACION, CONEXIONES CONICAS LATERALES, ENTRADA MACHO DE 22 MM DE DIAMETRO EXTERNO Y UNA CONEXION CONICA CON ENTRADA HEMBRA DE 16 MM DE DIAMETRO INTERNO EN LA PARTE CENTRAL, EN SU EXTREMO DISTAL SE ENCUENTRA ENSAMBLADA LA VALVULA PARA CONTROLAR LA SUCCION, CON CONEXION ESTRIADA UNIVERSAL. INCLUYE CONECTOR DE TUBO CORRUGADO, CONECTOR GIRATORIO Y ETIQUETA DE IDENTIFICACION PARA CONTROL. ESTERIL Y DESECHABLE. PIEZA.</t>
  </si>
  <si>
    <t>0607479870</t>
  </si>
  <si>
    <t>SISTEMAS DE ENDOPROTESIS PARA TRATAMIENTO DE ANEURISMAS ENDOPROTESIS ABDOMINAL BIFURCADA, CON ACCESORIOS. ESTERIL. DIAMETRO: 26 X 14 MM. LONGITUD: 155 MM. PIEZA.</t>
  </si>
  <si>
    <t>0601689730</t>
  </si>
  <si>
    <t>9730</t>
  </si>
  <si>
    <t>SONDAS PARA DRENAJE URINARIO. DE LATEX, CON GLOBO DE AUTORRETENCION DE 30 ML CON VALVULA PARA JERINGA. ESTERIL Y DESECHABLE. TIPO: FOLEY DE DOS VIAS. CALIBRE: 12 FR. PIEZA.</t>
  </si>
  <si>
    <t>0601663339</t>
  </si>
  <si>
    <t>3339</t>
  </si>
  <si>
    <t>SONDAS PARA ASPIRACIÓN, DE PLÁSTICO TRANSPARENTE LIBRE DE PIRÓGENOS, ATÓXICO, DE 55 CM DE LONGITUD CON VÁLVULA DE CONTROL DE ASPIRACIÓN, CON PUNTA ROMA. ESTÉRIL Y DESECHABLE. CALIBRE: 12 FR. PIEZA.</t>
  </si>
  <si>
    <t>0601663347</t>
  </si>
  <si>
    <t>3347</t>
  </si>
  <si>
    <t>SONDAS PARA ASPIRACIÓN, DE PLÁSTICO TRANSPARENTE LIBRE DE PIRÓGENOS, ATÓXICO, DE 55 CM DE LONGITUD CON VÁLVULA DE CONTROL DE ASPIRACIÓN, CON PUNTA ROMA. ESTÉRIL Y DESECHABLE. CALIBRE: 14 FR. PIEZA.</t>
  </si>
  <si>
    <t>0601663354</t>
  </si>
  <si>
    <t>3354</t>
  </si>
  <si>
    <t>SONDAS PARA ASPIRACIÓN, DE PLÁSTICO TRANSPARENTE LIBRE DE PIRÓGENOS, ATÓXICO, DE 55 CM DE LONGITUD CON VÁLVULA DE CONTROL DE ASPIRACIÓN, CON PUNTA ROMA. ESTÉRIL Y DESECHABLE. CALIBRE: 16 FR. PIEZA.</t>
  </si>
  <si>
    <t>0601663362</t>
  </si>
  <si>
    <t>3362</t>
  </si>
  <si>
    <t>SONDAS PARA ASPIRACIÓN, DE PLÁSTICO TRANSPARENTE LIBRE DE PIRÓGENOS, ATÓXICO, DE 55 CM DE LONGITUD CON VÁLVULA DE CONTROL DE ASPIRACIÓN, CON PUNTA ROMA. ESTÉRIL Y DESECHABLE. CALIBRE: 18 FR. PIEZA.</t>
  </si>
  <si>
    <t>0601686413</t>
  </si>
  <si>
    <t>6413</t>
  </si>
  <si>
    <t>SONDAS URETRALES PARA IRRIGACIÓN CONTINUA. DE LÁTEX, CON GLOBO DE 30 ML Y VÁLVULA. TIPO: FOLEY-OWEN (DE 3 VÍAS). CALIBRE: 18 FR. PIEZA.</t>
  </si>
  <si>
    <t>0601689268</t>
  </si>
  <si>
    <t>9268</t>
  </si>
  <si>
    <t>SONDAS PARA ALIMENTACIÓN. DE PLÁSTICO TRANSPARENTE, ESTÉRIL Y DESECHABLE CON UN ORIFICIO EN EL EXTREMO PROXIMAL Y OTRO EN LOS PRIMEROS 2 CM. TAMAÑO: *ADULTO. LONGITUD: 125.0 CM. CALIBRE: 16 FR. *PUEDE NO SER ESTÉRIL. PIEZA.</t>
  </si>
  <si>
    <t>0608307195</t>
  </si>
  <si>
    <t>7195</t>
  </si>
  <si>
    <t>SONDAS PARA DRENAJE TORÁCICO, DE ELASTÓMERO DE SILICÓN, RADIOPACA. LONGITUD: 45 A 51 CM. CALIBRE: 28 FR. PIEZA.</t>
  </si>
  <si>
    <t>0601644552</t>
  </si>
  <si>
    <t>SONDAS PARA DRENAJE URINARIO, DE PERMANENCIA PROLONGADA. DE ELASTOMERO DE SILICON, CON GLOBO DE AUTORRETENCION DE 30 ML CON VALVULA PARA JERINGA. ESTERIL Y DESECHABLE. TIPO: FOLEY DE DOS VIAS. CALIBRE: 12 FR. PIEZA.</t>
  </si>
  <si>
    <t>0601644560</t>
  </si>
  <si>
    <t>4560</t>
  </si>
  <si>
    <t>SONDAS PARA DRENAJE URINARIO, DE PERMANENCIA PROLONGADA. DE ELASTOMERO DE SILICON, CON GLOBO DE AUTORRETENCION DE 30 ML CON VALVULA PARA JERINGA. ESTERIL Y DESECHABLE. TIPO: FOLEY DE DOS VIAS. CALIBRE: 14 FR. PIEZA.</t>
  </si>
  <si>
    <t>0601644578</t>
  </si>
  <si>
    <t>SONDAS PARA DRENAJE URINARIO, DE PERMANENCIA PROLONGADA. DE ELASTOMERO DE SILICON, CON GLOBO DE AUTORRETENCION DE 30 ML CON VALVULA PARA JERINGA. ESTERIL Y DESECHABLE. TIPO: FOLEY DE DOS VIAS. CALIBRE: 16 FR. PIEZA.</t>
  </si>
  <si>
    <t>0601644586</t>
  </si>
  <si>
    <t>4586</t>
  </si>
  <si>
    <t>SONDAS PARA DRENAJE URINARIO, DE PERMANENCIA PROLONGADA. DE ELASTOMERO DE SILICON, CON GLOBO DE AUTORRETENCION DE 30 ML CON VALVULA PARA JERINGA. ESTERIL Y DESECHABLE. TIPO: FOLEY DE DOS VIAS. CALIBRE: 18 FR. PIEZA.</t>
  </si>
  <si>
    <t>0601644594</t>
  </si>
  <si>
    <t>4594</t>
  </si>
  <si>
    <t>SONDAS PARA DRENAJE URINARIO, DE PERMANENCIA PROLONGADA. DE ELASTOMERO DE SILICON, CON GLOBO DE AUTORRETENCION DE 30 ML CON VALVULA PARA JERINGA. ESTERIL Y DESECHABLE. TIPO: FOLEY DE DOS VIAS. CALIBRE: 20 FR. PIEZA.</t>
  </si>
  <si>
    <t>0601644602</t>
  </si>
  <si>
    <t>4602</t>
  </si>
  <si>
    <t>SONDAS PARA DRENAJE URINARIO, DE PERMANENCIA PROLONGADA. DE ELASTOMERO DE SILICON, CON GLOBO DE AUTORRETENCION DE 30 ML CON VALVULA PARA JERINGA. ESTERIL Y DESECHABLE. TIPO: FOLEY DE DOS VIAS. CALIBRE: 22 FR. PIEZA.</t>
  </si>
  <si>
    <t>0601644610</t>
  </si>
  <si>
    <t>4610</t>
  </si>
  <si>
    <t>SONDAS PARA DRENAJE URINARIO, DE PERMANENCIA PROLONGADA. DE ELASTOMERO DE SILICON, CON GLOBO DE AUTORRETENCION DE 30 ML CON VALVULA PARA JERINGA. ESTERIL Y DESECHABLE. TIPO: FOLEY DE DOS VIAS. CALIBRE: 24 FR. PIEZA.</t>
  </si>
  <si>
    <t>0601644644</t>
  </si>
  <si>
    <t>4644</t>
  </si>
  <si>
    <t>SONDAS PARA DRENAJE URINARIO, DE PERMANENCIA PROLONGADA. DE ELASTOMERO DE SILICON, CON GLOBO DE AUTORRETENCION PEDIATRICO DE 3 ML, CON VALVULA PARA JERINGA. ESTERILES Y DESECHABLES. TIPO: FOLEY (DE DOS VIAS). CALIBRE: 16 FR. PIEZA.</t>
  </si>
  <si>
    <t>0601686520</t>
  </si>
  <si>
    <t>6520</t>
  </si>
  <si>
    <t>SONDAS URETRALES PARA IRRIGACION CONTINUA. DE LATEX, CON GLOBO DE 30 ML Y VALVULA. TIPO: FOLEY-OWEN (DE 3 VIAS). CALIBRE: 26 FR. PIEZA.</t>
  </si>
  <si>
    <t>0601689813</t>
  </si>
  <si>
    <t>9813</t>
  </si>
  <si>
    <t>SONDAS PARA DRENAJE URINARIO. DE LATEX, CON GLOBO DE AUTORRETENCION DE 30 ML CON VALVULA PARA JERINGA. ESTERIL Y DESECHABLE. TIPO: FOLEY DE DOS VIAS. CALIBRE: 28 FR. PIEZA.</t>
  </si>
  <si>
    <t>0601689821</t>
  </si>
  <si>
    <t>9821</t>
  </si>
  <si>
    <t>SONDAS PARA DRENAJE URINARIO. DE LATEX, CON GLOBO DE AUTORRETENCION DE 30 ML CON VALVULA PARA JERINGA. ESTERIL Y DESECHABLE. TIPO: FOLEY DE DOS VIAS. CALIBRE: 30 FR. PIEZA.</t>
  </si>
  <si>
    <t>0601689763</t>
  </si>
  <si>
    <t>9763</t>
  </si>
  <si>
    <t>SONDAS PARA DRENAJE URINARIO. DE LÁTEX, CON GLOBO DE AUTORRETENCIÓN DE 30 ML CON VÁLVULA PARA JERINGA. ESTÉRIL Y DESECHABLE. TIPO: FOLEY DE DOS VÍAS. CALIBRE: 18 FR. PIEZA.</t>
  </si>
  <si>
    <t>0601689607</t>
  </si>
  <si>
    <t>9607</t>
  </si>
  <si>
    <t>SONDAS PARA DRENAJE URINARIO. DE LÁTEX, ESTÉRILES, DESECHABLES, CON GLOBO DE AUTORRETENCIÓN DE 5 ML, CON VÁLVULA PARA JERINGA. TIPO: FOLEY DE DOS VÍAS. CALIBRE: 10 FR. PIEZA.</t>
  </si>
  <si>
    <t>0601660822</t>
  </si>
  <si>
    <t>SONDAS PARA DRENAJE. CON CUATRO ALETAS PARA AUTORRETENCION, DE LATEX. ESTERIL Y DESECHABLE. TIPO: MALECOT. CALIBRE: 22 FR. PIEZA.</t>
  </si>
  <si>
    <t>0601689805</t>
  </si>
  <si>
    <t>9805</t>
  </si>
  <si>
    <t>SONDAS PARA DRENAJE URINARIO. DE LÁTEX, CON GLOBO DE AUTORRETENCIÓN DE 30 ML CON VÁLVULA PARA JERINGA. ESTÉRIL Y DESECHABLE. TIPO: FOLEY DE DOS VÍAS. CALIBRE: 26 FR. PIEZA.</t>
  </si>
  <si>
    <t>0601689599</t>
  </si>
  <si>
    <t>9599</t>
  </si>
  <si>
    <t>SONDAS PARA DRENAJE URINARIO. DE LÁTEX, ESTÉRILES, DESECHABLES, CON GLOBO DE AUTORRETENCIÓN DE 5 ML, CON VÁLVULA PARA JERINGA. TIPO: FOLEY DE DOS VÍAS. CALIBRE: 8 FR. PIEZA.</t>
  </si>
  <si>
    <t>0608411393</t>
  </si>
  <si>
    <t>SUTURAS CATGUT SIMPLE CON AGUJA. LONGITUD DE LA HEBRA: 68 A 75 CM. CALIBRE DE LA SUTURA: 2-0 CARACTERÍSTICA S DE LA AGUJA: 1/2 CÍRCULO, AHUSADA (25-27 MM). ENVASE CON 12 PIEZAS.</t>
  </si>
  <si>
    <t>0608414264</t>
  </si>
  <si>
    <t>SUTURAS CATGUT SIMPLE CON AGUJA. LONGITUD DE LA HEBRA: 68 A 75 CM. CALIBRE DE LA SUTURA: 3-0 CARACTERÍSTICA S DE LA AGUJA: 1/2 CÍRCULO, AHUSADA (25-27 MM). ENVASE CON 12 PIEZAS.</t>
  </si>
  <si>
    <t>0608420105</t>
  </si>
  <si>
    <t>SUTURAS SINTÉTICAS ABSORBIBLES DE POLIGLICONATO CON AGUJA. LONGITUD  DE LA HEBRA: 67-75 CM. CALIBRE DE LA SUTURA: 3-0 CARACTERÍSTICAS DE LA AGUJA: 1/2 CÍRCULO, AHUSADA (25-27 MM).  ENVASE CON 12 PIEZAS.</t>
  </si>
  <si>
    <t>0608410188</t>
  </si>
  <si>
    <t>SUTURAS SEDA NEGRA TRENZADA SIN AGUJA.  LONGITUD DE LA HEBRA 75 CM. CALIBRE. 5-0 SOBRE CON 7 A 12 HEBRAS. ENVASE CON 12 SOBRES.</t>
  </si>
  <si>
    <t>0608410692</t>
  </si>
  <si>
    <t>0692</t>
  </si>
  <si>
    <t>SUTURAS SEDA NEGRA TRENZADA, CON AGUJA. LONGITUD DE LA HEBRA: 45 CM. CALIBRE DE LA SUTURA: 6-0 CARACTERÍSTICAS DE LA AGUJA: 3/8 DE CÍRCULO, REVERSO CORTANTE (11-13 MM). ENVASE CON 12 PIEZAS.</t>
  </si>
  <si>
    <t>0608420170</t>
  </si>
  <si>
    <t>0170</t>
  </si>
  <si>
    <t>SUTURAS SINTÉTICAS ABSORBIBLES DE POLIGLICONATO CON AGUJA. LONGITUD  DE LA HEBRA:  67-75 CM. CALIBRE DE LA SUTURA: 0. CARACTERÍSTICAS DE LA AGUJA: 1/2 CÍRCULO, AHUSADA (25-27 MM).  ENVASE CON 12 PIEZAS.</t>
  </si>
  <si>
    <t>0608590501</t>
  </si>
  <si>
    <t>TAPONES LUER LOCK PARA CATÉTER DE DIÁLISIS PERITONEAL AMBULATORIA, DE PLÁSTICO. TIPO: TENCKHOFF. PIEZA.</t>
  </si>
  <si>
    <t>0607110145</t>
  </si>
  <si>
    <t>TESTIGOS INDICADOR-INTEGRADOR PARA LA ESTERILIZACION POR VAPOR, CLASE V; CAPAZ DE VERIFICAR: TEMPERATURA, TIEMPO DE ESTERILIZACION Y SATURACION DE VAPOR, DURANTE EL PROCESO DE ESTERILIZACION. CONSTA DE: TIRA DE PAPEL SECANTE, SUSTRATO QUIMICO SENSIBLE A LA TEMPERATURA Y VAPOR; Y RECUBIERTA LAMINADA PLASTICA PERMEABLE AL VAPOR. PIEZA.</t>
  </si>
  <si>
    <t>0607110095</t>
  </si>
  <si>
    <t>TESTIGOS PARA VALIDACIÓN DEL PROCESO DE ESTERILIZACIÓN EN VAPOR A PRESIÓN, CONTIENE: 1 DISCO CON ESPORAS DE BACILO ESTEROTERMÓFILOS. 1 AMPOLLETA DE VIDRIO CINTADA CON MEDIO DE CULTIVO LÍQUIDO. 1 CINTA TESTIGO SENSIBLE AL CALOR. 1 TABLETA QUE FUNDE A LA TEMPERATURA DE 120ºC - 121ºC. ENVASE CON 50 UNIDADES.</t>
  </si>
  <si>
    <t>0607110087</t>
  </si>
  <si>
    <t>TESTIGOS PARA VALIDACIÓN DEL PROCESO DE ESTERILIZACIÓN CON ÓXIDO DE ETILENO, CONTIENE: 1 DISCO CON ESPORAS DE BACILLUS SUBTILIS. 1 AMPOLLETA DE VIDRIO CINTADA CON MEDIO DE CULTIVO LÍQUIDO. 1 TIRA DE CINTA TESTIGO SENSIBLE AL CALOR. 1 TABLETA QUE FUNDE A LA TEMPERATURA DE 55ºC ± 2ºC. ENVASE CON 50 UNIDADES.</t>
  </si>
  <si>
    <t>0601681315</t>
  </si>
  <si>
    <t>1315</t>
  </si>
  <si>
    <t>TUBOS ENDOTRAQUEALES, DE PLÁSTICO GRADO MÉDICO, TRANSPARENTE. CON GLOBO Y ESPIRAL DE ALAMBRE, CON BALÓN Y CONECTOR, RADIOPACO, ESTÉRIL. LONGITUD: 28-30 CM. CALIBRE: 34 FR. PIEZA.</t>
  </si>
  <si>
    <t>0601681422</t>
  </si>
  <si>
    <t>1422</t>
  </si>
  <si>
    <t>TUBOS ENDOTRAQUEALES, DE PLÁSTICO GRADO MÉDICO, TRANSPARENTE. CON GLOBO Y ESPIRAL DE ALAMBRE, CON BALÓN Y CONECTOR, RADIOPACO, ESTÉRIL. LONGITUD: 28-30 CM. CALIBRE: 32 FR. PIEZA.</t>
  </si>
  <si>
    <t>0601681406</t>
  </si>
  <si>
    <t>1406</t>
  </si>
  <si>
    <t>TUBOS ENDOTRAQUEALES, DE PLÁSTICO GRADO MÉDICO, TRANSPARENTE. CON GLOBO Y ESPIRAL DE ALAMBRE, CON BALÓN Y CONECTOR, RADIOPACO, ESTÉRIL. LONGITUD: 28-30 CM. CALIBRE:  36 FR. PIEZA.</t>
  </si>
  <si>
    <t>0601681604</t>
  </si>
  <si>
    <t>1604</t>
  </si>
  <si>
    <t>TUBOS ENDOTRAQUEALES, DE PLÁSTICO GRADO MÉDICO, TRANSPARENTE. CON GLOBO Y ESPIRAL DE ALAMBRE, CON BALÓN Y CONECTOR, RADIOPACO, ESTÉRIL. LONGITUD: 28-30 CM. CALIBRE:  38 FR. PIEZA.</t>
  </si>
  <si>
    <t>0609085113</t>
  </si>
  <si>
    <t>5113</t>
  </si>
  <si>
    <t>TUBOS TUBO DE EXTENSION, DE POLIVINILO CON LONGITUD DE 3 M. ESTERIL. ENVASE</t>
  </si>
  <si>
    <t>0600880702</t>
  </si>
  <si>
    <t>0702</t>
  </si>
  <si>
    <t xml:space="preserve"> APÓSITOS EN FORMA DE MECHA, COMPUESTOS POR FIBRAS DE ALGINATO DE CALCIO Y SODIO DE ORIGEN NATURAL. ESTÉRIL. TAMAÑO: DE 30 CM 0.5 CM (2 G). PIEZA</t>
  </si>
  <si>
    <t>0600880876</t>
  </si>
  <si>
    <t xml:space="preserve"> APOSITO HIDROCELULAR DE POLIURETANO SIN ADHESIVO PARA EL TRATAMIENTO DE HERIDAS. ESTERIL Y DESECHABLE. 10 X 10 CM. PIEZA</t>
  </si>
  <si>
    <t>0600880884</t>
  </si>
  <si>
    <t>0884</t>
  </si>
  <si>
    <t xml:space="preserve"> APÓSITOS HIDROCELULAR DE POLIURETANO, SIN ADHESIVO, PARA EL TRATAMIENTO DE HERIDAS. ESTÉRIL Y DESECHABLE. TAMAÑOS: 15.0 X 15.0 CM. PIEZA</t>
  </si>
  <si>
    <t>0600880892</t>
  </si>
  <si>
    <t>0892</t>
  </si>
  <si>
    <t xml:space="preserve"> APOSITO HIDROCELULAR DE POLIURETANO, CON ADHESICO, PARA EL SACRO. ESTÉRIL Y DESECHABLE. PIEZA</t>
  </si>
  <si>
    <t>0608410072</t>
  </si>
  <si>
    <t xml:space="preserve"> SUTURA SINTÉTICAS NO ABSORBIBLES DE POLIÉSTER TRENZADO, CON RECUBRIMIENTO, CON AGUJA.  LONGITUD DE LA HEBRA: 90 CM, CALIBRE DE LA SUTURA: 3-0 CARACTERÍSTICAS DE LA AGUJA: ½ CÍRCULO, DOBLE ARMADO AHUSADA (25-26 MM). ENVASE CON 12 PIEZAS</t>
  </si>
  <si>
    <t>0609533302</t>
  </si>
  <si>
    <t xml:space="preserve"> VENDA  IMPREGNADA CON  OXIDO DE ZINC DE 7.5 CM  DE ANCHO X 6 M DE LARGO. PIEZA</t>
  </si>
  <si>
    <t>0808892533</t>
  </si>
  <si>
    <t>2533</t>
  </si>
  <si>
    <t>DESCRIPCION</t>
  </si>
  <si>
    <t>TIRAS REACTIVAS PARA DETERMINACIÓN DE GLUCOSA EN SANGRE CAPILAR CON LÍMITE DE MEDICIÓN EN GLUCÓMETRO HASTA 500 O 600 MG/DL. CON MEMBRANA HIDROFÍLICA IMPREGNADA CON ACTIVANTE QUÍMICO: GLUCOSA OXIDASA, CON REDUCTOR E INDICADOR O GLUCOSA DESHIDROGENASA. PARA LA DETERMINACIÓN DE GLUCOSA.  ENVASE CON 25, 50 O 100 TIRAS.  TATC.</t>
  </si>
  <si>
    <t>GRUPOS DE SUMINISTRO 010 MEDICAMENTOS, 030 LÁCTEOS, 040 ESTUPEFACIENTES Y PSICOTRÓPICOS, 060 MATERIAL DE CURACIÓN, 070 MATERIAL RADIOLÓGICO Y 080 MATERIAL DE LABORATORIO.</t>
  </si>
  <si>
    <t>PREVENCIÓN Y READAPTACIÓN SOCIAL</t>
  </si>
  <si>
    <t>PRECIO MÁXIMO DE REFERENCIA</t>
  </si>
  <si>
    <t>VALOR MÍNIMO</t>
  </si>
  <si>
    <t>VALOR MÁXIMO</t>
  </si>
  <si>
    <t>VALIDADO</t>
  </si>
  <si>
    <t>SALUD (ESTADOS)</t>
  </si>
  <si>
    <t>SALUD (OPD's)</t>
  </si>
  <si>
    <t>TOTAL</t>
  </si>
  <si>
    <t>DEMANDA AGREGADA JULIO - DICIEMBRE (TOTAL)</t>
  </si>
  <si>
    <t>CLAVES TOTAL (CON PMR)</t>
  </si>
  <si>
    <t>SALUD (OCD's)</t>
  </si>
  <si>
    <t>CLAVES TOTAL (OSD)</t>
  </si>
  <si>
    <t>GRUPOS DE SUMINISTRO 010 MEDICAMENTOS</t>
  </si>
  <si>
    <t>No. Cons.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</si>
</sst>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5">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b/>
      <sz val="10"/>
      <color theme="0"/>
      <name val="Calibri"/>
      <family val="2"/>
      <scheme val="minor"/>
    </font>
    <font>
      <b/>
      <sz val="10"/>
      <color theme="0"/>
      <name val="Arial Narrow"/>
      <family val="2"/>
    </font>
    <font>
      <b/>
      <sz val="16"/>
      <color theme="1"/>
      <name val="Calibri"/>
      <family val="2"/>
      <scheme val="minor"/>
    </font>
    <font>
      <b/>
      <sz val="10"/>
      <name val="MonSERRAT"/>
    </font>
    <font>
      <sz val="10"/>
      <name val="Calibri"/>
      <family val="2"/>
      <scheme val="minor"/>
    </font>
    <font>
      <b/>
      <sz val="10"/>
      <name val="Calibri"/>
      <family val="2"/>
      <scheme val="minor"/>
    </font>
    <font>
      <b/>
      <sz val="10"/>
      <color theme="1"/>
      <name val="Calibri"/>
      <family val="2"/>
      <scheme val="minor"/>
    </font>
    <font>
      <b/>
      <sz val="18"/>
      <name val="Calibri"/>
      <family val="2"/>
      <scheme val="minor"/>
    </font>
  </fonts>
  <fills count="15">
    <fill>
      <patternFill patternType="none"/>
    </fill>
    <fill>
      <patternFill patternType="gray125"/>
    </fill>
    <fill>
      <patternFill patternType="solid">
        <fgColor rgb="FFA5A5A5"/>
      </patternFill>
    </fill>
    <fill>
      <patternFill patternType="solid">
        <fgColor theme="3"/>
        <bgColor indexed="64"/>
      </patternFill>
    </fill>
    <fill>
      <patternFill patternType="solid">
        <fgColor theme="1"/>
        <bgColor indexed="64"/>
      </patternFill>
    </fill>
    <fill>
      <patternFill patternType="solid">
        <fgColor rgb="FF00B050"/>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rgb="FFC00000"/>
        <bgColor indexed="64"/>
      </patternFill>
    </fill>
    <fill>
      <patternFill patternType="solid">
        <fgColor theme="6" tint="-0.249977111117893"/>
        <bgColor indexed="64"/>
      </patternFill>
    </fill>
    <fill>
      <patternFill patternType="solid">
        <fgColor rgb="FFFFFF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hair">
        <color auto="1"/>
      </left>
      <right style="hair">
        <color auto="1"/>
      </right>
      <top style="hair">
        <color auto="1"/>
      </top>
      <bottom style="hair">
        <color auto="1"/>
      </bottom>
      <diagonal/>
    </border>
    <border>
      <left style="thick">
        <color rgb="FFC00000"/>
      </left>
      <right style="thick">
        <color rgb="FFC00000"/>
      </right>
      <top style="thick">
        <color rgb="FFC00000"/>
      </top>
      <bottom style="thick">
        <color rgb="FFC00000"/>
      </bottom>
      <diagonal/>
    </border>
    <border>
      <left style="thick">
        <color rgb="FFC00000"/>
      </left>
      <right style="thick">
        <color rgb="FFC00000"/>
      </right>
      <top/>
      <bottom style="thick">
        <color rgb="FFC00000"/>
      </bottom>
      <diagonal/>
    </border>
    <border>
      <left style="hair">
        <color theme="1"/>
      </left>
      <right style="hair">
        <color theme="1"/>
      </right>
      <top style="hair">
        <color theme="1"/>
      </top>
      <bottom style="hair">
        <color theme="1"/>
      </bottom>
      <diagonal/>
    </border>
    <border>
      <left style="hair">
        <color theme="1"/>
      </left>
      <right style="medium">
        <color theme="1"/>
      </right>
      <top style="hair">
        <color theme="1"/>
      </top>
      <bottom style="hair">
        <color theme="1"/>
      </bottom>
      <diagonal/>
    </border>
    <border>
      <left style="hair">
        <color theme="1"/>
      </left>
      <right style="hair">
        <color theme="1"/>
      </right>
      <top style="hair">
        <color theme="1"/>
      </top>
      <bottom style="medium">
        <color theme="1"/>
      </bottom>
      <diagonal/>
    </border>
    <border>
      <left style="hair">
        <color theme="1"/>
      </left>
      <right style="medium">
        <color theme="1"/>
      </right>
      <top style="hair">
        <color theme="1"/>
      </top>
      <bottom style="medium">
        <color theme="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style="thick">
        <color auto="1"/>
      </bottom>
      <diagonal/>
    </border>
    <border>
      <left style="hair">
        <color auto="1"/>
      </left>
      <right/>
      <top style="hair">
        <color auto="1"/>
      </top>
      <bottom style="hair">
        <color auto="1"/>
      </bottom>
      <diagonal/>
    </border>
    <border>
      <left style="hair">
        <color auto="1"/>
      </left>
      <right/>
      <top style="hair">
        <color auto="1"/>
      </top>
      <bottom style="thick">
        <color auto="1"/>
      </bottom>
      <diagonal/>
    </border>
    <border>
      <left/>
      <right style="hair">
        <color theme="1"/>
      </right>
      <top style="hair">
        <color theme="1"/>
      </top>
      <bottom style="hair">
        <color theme="1"/>
      </bottom>
      <diagonal/>
    </border>
    <border>
      <left/>
      <right style="hair">
        <color theme="1"/>
      </right>
      <top style="hair">
        <color theme="1"/>
      </top>
      <bottom style="medium">
        <color theme="1"/>
      </bottom>
      <diagonal/>
    </border>
    <border>
      <left style="thick">
        <color rgb="FFC00000"/>
      </left>
      <right style="thick">
        <color rgb="FFC00000"/>
      </right>
      <top style="hair">
        <color rgb="FFC00000"/>
      </top>
      <bottom style="hair">
        <color rgb="FFC00000"/>
      </bottom>
      <diagonal/>
    </border>
    <border>
      <left style="thick">
        <color rgb="FFC00000"/>
      </left>
      <right style="thick">
        <color rgb="FFC00000"/>
      </right>
      <top style="hair">
        <color rgb="FFC00000"/>
      </top>
      <bottom style="thick">
        <color rgb="FFC00000"/>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theme="1"/>
      </left>
      <right style="medium">
        <color theme="1"/>
      </right>
      <top/>
      <bottom style="hair">
        <color theme="1"/>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hair">
        <color auto="1"/>
      </left>
      <right style="hair">
        <color auto="1"/>
      </right>
      <top/>
      <bottom style="hair">
        <color auto="1"/>
      </bottom>
      <diagonal/>
    </border>
    <border>
      <left style="hair">
        <color auto="1"/>
      </left>
      <right/>
      <top/>
      <bottom style="hair">
        <color auto="1"/>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style="thick">
        <color rgb="FFC00000"/>
      </left>
      <right style="thick">
        <color rgb="FFC00000"/>
      </right>
      <top style="thick">
        <color rgb="FFC00000"/>
      </top>
      <bottom style="hair">
        <color rgb="FFC00000"/>
      </bottom>
      <diagonal/>
    </border>
    <border>
      <left style="thin">
        <color theme="0"/>
      </left>
      <right/>
      <top style="medium">
        <color indexed="64"/>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ck">
        <color auto="1"/>
      </bottom>
      <diagonal/>
    </border>
    <border>
      <left/>
      <right style="thin">
        <color theme="0"/>
      </right>
      <top style="medium">
        <color indexed="64"/>
      </top>
      <bottom style="thin">
        <color theme="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3">
    <xf numFmtId="0" fontId="0" fillId="0" borderId="0"/>
    <xf numFmtId="43" fontId="1" fillId="0" borderId="0" applyFont="0" applyFill="0" applyBorder="0" applyAlignment="0" applyProtection="0"/>
    <xf numFmtId="0" fontId="2" fillId="2" borderId="1" applyNumberFormat="0" applyAlignment="0" applyProtection="0"/>
  </cellStyleXfs>
  <cellXfs count="108">
    <xf numFmtId="0" fontId="0" fillId="0" borderId="0" xfId="0"/>
    <xf numFmtId="0" fontId="4" fillId="0" borderId="0" xfId="0" applyFont="1"/>
    <xf numFmtId="0" fontId="5" fillId="0" borderId="0" xfId="0" applyFont="1"/>
    <xf numFmtId="0" fontId="6" fillId="0" borderId="0" xfId="0" applyFont="1"/>
    <xf numFmtId="3" fontId="5" fillId="0" borderId="0" xfId="0" applyNumberFormat="1" applyFont="1"/>
    <xf numFmtId="3" fontId="5" fillId="0" borderId="0" xfId="0" applyNumberFormat="1" applyFont="1" applyAlignment="1">
      <alignment horizontal="right"/>
    </xf>
    <xf numFmtId="0" fontId="3" fillId="0" borderId="0" xfId="0" applyFont="1"/>
    <xf numFmtId="0" fontId="9" fillId="0" borderId="0" xfId="0" applyFont="1"/>
    <xf numFmtId="0" fontId="9" fillId="0" borderId="0" xfId="0" applyFont="1" applyAlignment="1">
      <alignment vertical="center"/>
    </xf>
    <xf numFmtId="3" fontId="5" fillId="0" borderId="5" xfId="0" applyNumberFormat="1" applyFont="1" applyBorder="1" applyAlignment="1">
      <alignment horizontal="right" vertical="center"/>
    </xf>
    <xf numFmtId="3" fontId="5" fillId="0" borderId="6" xfId="0" applyNumberFormat="1" applyFont="1" applyBorder="1" applyAlignment="1">
      <alignment horizontal="right" vertical="center"/>
    </xf>
    <xf numFmtId="3" fontId="5" fillId="0" borderId="7" xfId="0" applyNumberFormat="1" applyFont="1" applyBorder="1" applyAlignment="1">
      <alignment horizontal="right" vertical="center"/>
    </xf>
    <xf numFmtId="3" fontId="5" fillId="0" borderId="8" xfId="0" applyNumberFormat="1" applyFont="1" applyBorder="1" applyAlignment="1">
      <alignment horizontal="right" vertical="center"/>
    </xf>
    <xf numFmtId="0" fontId="5" fillId="0" borderId="2" xfId="0" applyFont="1" applyBorder="1"/>
    <xf numFmtId="0" fontId="5" fillId="0" borderId="2" xfId="0" applyFont="1" applyBorder="1" applyAlignment="1">
      <alignment horizontal="center"/>
    </xf>
    <xf numFmtId="0" fontId="5" fillId="0" borderId="2" xfId="0" applyFont="1" applyBorder="1" applyAlignment="1">
      <alignment horizontal="left"/>
    </xf>
    <xf numFmtId="3" fontId="5" fillId="0" borderId="2" xfId="1" applyNumberFormat="1" applyFont="1" applyBorder="1" applyAlignment="1">
      <alignment horizontal="right"/>
    </xf>
    <xf numFmtId="0" fontId="5" fillId="0" borderId="10" xfId="0" applyFont="1" applyBorder="1"/>
    <xf numFmtId="0" fontId="5" fillId="0" borderId="10" xfId="0" applyFont="1" applyBorder="1" applyAlignment="1">
      <alignment horizontal="center"/>
    </xf>
    <xf numFmtId="3" fontId="5" fillId="0" borderId="10" xfId="1" applyNumberFormat="1" applyFont="1" applyBorder="1" applyAlignment="1">
      <alignment horizontal="right"/>
    </xf>
    <xf numFmtId="3" fontId="5" fillId="0" borderId="13" xfId="0" applyNumberFormat="1" applyFont="1" applyBorder="1" applyAlignment="1">
      <alignment horizontal="right" vertical="center"/>
    </xf>
    <xf numFmtId="3" fontId="5" fillId="0" borderId="14" xfId="0" applyNumberFormat="1" applyFont="1" applyBorder="1" applyAlignment="1">
      <alignment horizontal="right" vertical="center"/>
    </xf>
    <xf numFmtId="4" fontId="11" fillId="11" borderId="15" xfId="0" applyNumberFormat="1" applyFont="1" applyFill="1" applyBorder="1" applyAlignment="1">
      <alignment horizontal="right" vertical="center"/>
    </xf>
    <xf numFmtId="4" fontId="11" fillId="11" borderId="16" xfId="0" applyNumberFormat="1" applyFont="1" applyFill="1" applyBorder="1" applyAlignment="1">
      <alignment horizontal="right" vertical="center"/>
    </xf>
    <xf numFmtId="3" fontId="5" fillId="0" borderId="2" xfId="0" applyNumberFormat="1" applyFont="1" applyBorder="1" applyAlignment="1">
      <alignment horizontal="right"/>
    </xf>
    <xf numFmtId="0" fontId="5" fillId="0" borderId="11" xfId="0" applyFont="1" applyBorder="1" applyAlignment="1">
      <alignment horizontal="right"/>
    </xf>
    <xf numFmtId="164" fontId="5" fillId="0" borderId="2" xfId="1" applyNumberFormat="1" applyFont="1" applyBorder="1" applyAlignment="1">
      <alignment horizontal="right"/>
    </xf>
    <xf numFmtId="164" fontId="5" fillId="0" borderId="11" xfId="0" applyNumberFormat="1" applyFont="1" applyBorder="1" applyAlignment="1">
      <alignment horizontal="right"/>
    </xf>
    <xf numFmtId="3" fontId="5" fillId="0" borderId="10" xfId="0" applyNumberFormat="1" applyFont="1" applyBorder="1" applyAlignment="1">
      <alignment horizontal="right"/>
    </xf>
    <xf numFmtId="0" fontId="5" fillId="0" borderId="12" xfId="0" applyFont="1" applyBorder="1" applyAlignment="1">
      <alignment horizontal="right"/>
    </xf>
    <xf numFmtId="3" fontId="5" fillId="0" borderId="17" xfId="0" applyNumberFormat="1" applyFont="1" applyBorder="1" applyAlignment="1">
      <alignment horizontal="right" vertical="center"/>
    </xf>
    <xf numFmtId="3" fontId="5" fillId="0" borderId="18" xfId="0" applyNumberFormat="1" applyFont="1" applyBorder="1" applyAlignment="1">
      <alignment horizontal="right" vertical="center"/>
    </xf>
    <xf numFmtId="3" fontId="5" fillId="0" borderId="19" xfId="0" applyNumberFormat="1" applyFont="1" applyBorder="1" applyAlignment="1">
      <alignment horizontal="right" vertical="center"/>
    </xf>
    <xf numFmtId="0" fontId="7" fillId="4" borderId="23" xfId="0" applyFont="1" applyFill="1" applyBorder="1" applyAlignment="1">
      <alignment horizontal="center" vertical="center" wrapText="1"/>
    </xf>
    <xf numFmtId="0" fontId="7" fillId="4" borderId="24" xfId="0" applyFont="1" applyFill="1" applyBorder="1" applyAlignment="1">
      <alignment horizontal="center" vertical="center" wrapText="1"/>
    </xf>
    <xf numFmtId="3" fontId="8" fillId="5" borderId="24" xfId="2" applyNumberFormat="1" applyFont="1" applyFill="1" applyBorder="1" applyAlignment="1">
      <alignment horizontal="center" vertical="center" wrapText="1"/>
    </xf>
    <xf numFmtId="3" fontId="8" fillId="6" borderId="24" xfId="2" applyNumberFormat="1" applyFont="1" applyFill="1" applyBorder="1" applyAlignment="1">
      <alignment horizontal="center" vertical="center" wrapText="1"/>
    </xf>
    <xf numFmtId="3" fontId="8" fillId="7" borderId="24" xfId="2" applyNumberFormat="1" applyFont="1" applyFill="1" applyBorder="1" applyAlignment="1">
      <alignment horizontal="center" vertical="center" wrapText="1"/>
    </xf>
    <xf numFmtId="3" fontId="8" fillId="8" borderId="24" xfId="2" applyNumberFormat="1" applyFont="1" applyFill="1" applyBorder="1" applyAlignment="1">
      <alignment horizontal="center" vertical="center" wrapText="1"/>
    </xf>
    <xf numFmtId="3" fontId="8" fillId="9" borderId="24" xfId="2" applyNumberFormat="1" applyFont="1" applyFill="1" applyBorder="1" applyAlignment="1">
      <alignment horizontal="center" vertical="center" wrapText="1"/>
    </xf>
    <xf numFmtId="3" fontId="8" fillId="10" borderId="24" xfId="2" applyNumberFormat="1" applyFont="1" applyFill="1" applyBorder="1" applyAlignment="1">
      <alignment horizontal="center" vertical="center" wrapText="1"/>
    </xf>
    <xf numFmtId="3" fontId="8" fillId="10" borderId="25" xfId="2" applyNumberFormat="1" applyFont="1" applyFill="1" applyBorder="1" applyAlignment="1">
      <alignment horizontal="center" vertical="center" wrapText="1"/>
    </xf>
    <xf numFmtId="3" fontId="5" fillId="0" borderId="26" xfId="0" applyNumberFormat="1" applyFont="1" applyBorder="1" applyAlignment="1">
      <alignment horizontal="right"/>
    </xf>
    <xf numFmtId="3" fontId="5" fillId="0" borderId="26" xfId="1" applyNumberFormat="1" applyFont="1" applyBorder="1" applyAlignment="1">
      <alignment horizontal="right"/>
    </xf>
    <xf numFmtId="164" fontId="5" fillId="0" borderId="26" xfId="1" applyNumberFormat="1" applyFont="1" applyBorder="1" applyAlignment="1">
      <alignment horizontal="right"/>
    </xf>
    <xf numFmtId="164" fontId="5" fillId="0" borderId="27" xfId="0" applyNumberFormat="1" applyFont="1" applyBorder="1" applyAlignment="1">
      <alignment horizontal="right"/>
    </xf>
    <xf numFmtId="0" fontId="5" fillId="0" borderId="26" xfId="0" applyFont="1" applyBorder="1"/>
    <xf numFmtId="0" fontId="5" fillId="0" borderId="26" xfId="0" applyFont="1" applyBorder="1" applyAlignment="1">
      <alignment horizontal="center"/>
    </xf>
    <xf numFmtId="0" fontId="5" fillId="0" borderId="26" xfId="0" applyFont="1" applyBorder="1" applyAlignment="1">
      <alignment horizontal="left"/>
    </xf>
    <xf numFmtId="0" fontId="7" fillId="3" borderId="23" xfId="0" applyFont="1" applyFill="1" applyBorder="1" applyAlignment="1">
      <alignment horizontal="center" vertical="center"/>
    </xf>
    <xf numFmtId="0" fontId="7" fillId="3" borderId="25" xfId="0" applyFont="1" applyFill="1" applyBorder="1" applyAlignment="1">
      <alignment horizontal="center" vertical="center"/>
    </xf>
    <xf numFmtId="3" fontId="8" fillId="10" borderId="31" xfId="2" applyNumberFormat="1" applyFont="1" applyFill="1" applyBorder="1" applyAlignment="1">
      <alignment horizontal="center" vertical="center" wrapText="1"/>
    </xf>
    <xf numFmtId="0" fontId="7" fillId="4" borderId="32" xfId="0" applyFont="1" applyFill="1" applyBorder="1" applyAlignment="1">
      <alignment horizontal="center" vertical="center" wrapText="1"/>
    </xf>
    <xf numFmtId="4" fontId="11" fillId="11" borderId="33" xfId="0" applyNumberFormat="1" applyFont="1" applyFill="1" applyBorder="1" applyAlignment="1">
      <alignment horizontal="right" vertical="center"/>
    </xf>
    <xf numFmtId="3" fontId="5" fillId="11" borderId="10" xfId="0" applyNumberFormat="1" applyFont="1" applyFill="1" applyBorder="1" applyAlignment="1">
      <alignment horizontal="right"/>
    </xf>
    <xf numFmtId="3" fontId="5" fillId="11" borderId="2" xfId="0" applyNumberFormat="1" applyFont="1" applyFill="1" applyBorder="1" applyAlignment="1">
      <alignment horizontal="right"/>
    </xf>
    <xf numFmtId="3" fontId="5" fillId="0" borderId="10" xfId="0" applyNumberFormat="1" applyFont="1" applyFill="1" applyBorder="1" applyAlignment="1">
      <alignment horizontal="right"/>
    </xf>
    <xf numFmtId="0" fontId="7" fillId="12" borderId="0" xfId="0" applyFont="1" applyFill="1" applyAlignment="1">
      <alignment horizontal="center"/>
    </xf>
    <xf numFmtId="4" fontId="12" fillId="13" borderId="15" xfId="0" applyNumberFormat="1" applyFont="1" applyFill="1" applyBorder="1" applyAlignment="1">
      <alignment horizontal="right" vertical="center"/>
    </xf>
    <xf numFmtId="0" fontId="13" fillId="0" borderId="0" xfId="0" applyFont="1" applyAlignment="1">
      <alignment horizontal="right"/>
    </xf>
    <xf numFmtId="3" fontId="13" fillId="0" borderId="0" xfId="0" applyNumberFormat="1" applyFont="1"/>
    <xf numFmtId="0" fontId="5" fillId="14" borderId="36" xfId="0" applyFont="1" applyFill="1" applyBorder="1"/>
    <xf numFmtId="0" fontId="5" fillId="14" borderId="38" xfId="0" applyFont="1" applyFill="1" applyBorder="1"/>
    <xf numFmtId="0" fontId="14" fillId="11" borderId="35" xfId="0" applyFont="1" applyFill="1" applyBorder="1" applyAlignment="1">
      <alignment horizontal="right"/>
    </xf>
    <xf numFmtId="3" fontId="9" fillId="14" borderId="37" xfId="0" applyNumberFormat="1" applyFont="1" applyFill="1" applyBorder="1" applyAlignment="1">
      <alignment horizontal="center" vertical="center"/>
    </xf>
    <xf numFmtId="0" fontId="5" fillId="0" borderId="9" xfId="0" applyFont="1" applyFill="1" applyBorder="1"/>
    <xf numFmtId="0" fontId="5" fillId="0" borderId="2" xfId="0" applyFont="1" applyFill="1" applyBorder="1"/>
    <xf numFmtId="0" fontId="5" fillId="0" borderId="2" xfId="0" applyFont="1" applyFill="1" applyBorder="1" applyAlignment="1">
      <alignment horizontal="center"/>
    </xf>
    <xf numFmtId="0" fontId="5" fillId="0" borderId="2" xfId="0" applyFont="1" applyFill="1" applyBorder="1" applyAlignment="1">
      <alignment horizontal="left"/>
    </xf>
    <xf numFmtId="3" fontId="5" fillId="0" borderId="2" xfId="0" applyNumberFormat="1" applyFont="1" applyFill="1" applyBorder="1" applyAlignment="1">
      <alignment horizontal="right"/>
    </xf>
    <xf numFmtId="3" fontId="5" fillId="0" borderId="2" xfId="1" applyNumberFormat="1" applyFont="1" applyFill="1" applyBorder="1" applyAlignment="1">
      <alignment horizontal="right"/>
    </xf>
    <xf numFmtId="0" fontId="5" fillId="0" borderId="11" xfId="0" applyFont="1" applyFill="1" applyBorder="1" applyAlignment="1">
      <alignment horizontal="right"/>
    </xf>
    <xf numFmtId="0" fontId="5" fillId="0" borderId="0" xfId="0" applyFont="1" applyFill="1"/>
    <xf numFmtId="164" fontId="5" fillId="0" borderId="10" xfId="1" applyNumberFormat="1" applyFont="1" applyBorder="1" applyAlignment="1">
      <alignment horizontal="right"/>
    </xf>
    <xf numFmtId="164" fontId="13" fillId="0" borderId="0" xfId="0" applyNumberFormat="1" applyFont="1"/>
    <xf numFmtId="3" fontId="5" fillId="0" borderId="26" xfId="0" applyNumberFormat="1" applyFont="1" applyFill="1" applyBorder="1" applyAlignment="1">
      <alignment horizontal="right"/>
    </xf>
    <xf numFmtId="3" fontId="5" fillId="0" borderId="26" xfId="1" applyNumberFormat="1" applyFont="1" applyFill="1" applyBorder="1" applyAlignment="1">
      <alignment horizontal="right"/>
    </xf>
    <xf numFmtId="3" fontId="5" fillId="0" borderId="10" xfId="1" applyNumberFormat="1" applyFont="1" applyFill="1" applyBorder="1" applyAlignment="1">
      <alignment horizontal="right"/>
    </xf>
    <xf numFmtId="3" fontId="13" fillId="0" borderId="0" xfId="0" applyNumberFormat="1" applyFont="1" applyFill="1"/>
    <xf numFmtId="0" fontId="7" fillId="3" borderId="24" xfId="0" applyFont="1" applyFill="1" applyBorder="1" applyAlignment="1">
      <alignment horizontal="center" vertical="center"/>
    </xf>
    <xf numFmtId="0" fontId="7" fillId="3" borderId="24" xfId="0" applyFont="1" applyFill="1" applyBorder="1" applyAlignment="1">
      <alignment horizontal="center" vertical="center"/>
    </xf>
    <xf numFmtId="164" fontId="5" fillId="0" borderId="2" xfId="1" applyNumberFormat="1" applyFont="1" applyFill="1" applyBorder="1" applyAlignment="1">
      <alignment horizontal="right"/>
    </xf>
    <xf numFmtId="164" fontId="5" fillId="0" borderId="11" xfId="0" applyNumberFormat="1" applyFont="1" applyFill="1" applyBorder="1" applyAlignment="1">
      <alignment horizontal="right"/>
    </xf>
    <xf numFmtId="0" fontId="5" fillId="0" borderId="0" xfId="0" applyFont="1" applyAlignment="1">
      <alignment horizontal="center" vertical="center" wrapText="1"/>
    </xf>
    <xf numFmtId="0" fontId="5" fillId="0" borderId="40" xfId="0" applyFont="1" applyBorder="1"/>
    <xf numFmtId="0" fontId="5" fillId="0" borderId="41" xfId="0" applyFont="1" applyBorder="1"/>
    <xf numFmtId="0" fontId="5" fillId="0" borderId="42" xfId="0" applyFont="1" applyBorder="1"/>
    <xf numFmtId="0" fontId="5" fillId="0" borderId="39" xfId="0" applyFont="1" applyBorder="1" applyAlignment="1">
      <alignment horizontal="center" vertical="center" wrapText="1"/>
    </xf>
    <xf numFmtId="0" fontId="7" fillId="3" borderId="32" xfId="0" applyFont="1" applyFill="1" applyBorder="1" applyAlignment="1">
      <alignment horizontal="center" vertical="center"/>
    </xf>
    <xf numFmtId="3" fontId="8" fillId="10" borderId="21" xfId="2" applyNumberFormat="1" applyFont="1" applyFill="1" applyBorder="1" applyAlignment="1">
      <alignment horizontal="center" vertical="center" wrapText="1"/>
    </xf>
    <xf numFmtId="0" fontId="7" fillId="3" borderId="28"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24" xfId="0" applyFont="1" applyFill="1" applyBorder="1" applyAlignment="1">
      <alignment horizontal="center" vertical="center"/>
    </xf>
    <xf numFmtId="0" fontId="7" fillId="3" borderId="30" xfId="0" applyFont="1" applyFill="1" applyBorder="1" applyAlignment="1">
      <alignment horizontal="center" vertical="center"/>
    </xf>
    <xf numFmtId="0" fontId="7" fillId="4" borderId="20" xfId="0" applyFont="1" applyFill="1" applyBorder="1" applyAlignment="1">
      <alignment horizontal="center" vertical="center"/>
    </xf>
    <xf numFmtId="0" fontId="7" fillId="4" borderId="21" xfId="0" applyFont="1" applyFill="1" applyBorder="1" applyAlignment="1">
      <alignment horizontal="center" vertical="center"/>
    </xf>
    <xf numFmtId="3" fontId="8" fillId="5" borderId="21" xfId="2" applyNumberFormat="1" applyFont="1" applyFill="1" applyBorder="1" applyAlignment="1">
      <alignment horizontal="center" vertical="center" wrapText="1"/>
    </xf>
    <xf numFmtId="3" fontId="8" fillId="6" borderId="21" xfId="2" applyNumberFormat="1" applyFont="1" applyFill="1" applyBorder="1" applyAlignment="1">
      <alignment horizontal="center" vertical="center" wrapText="1"/>
    </xf>
    <xf numFmtId="3" fontId="8" fillId="7" borderId="21" xfId="2" applyNumberFormat="1" applyFont="1" applyFill="1" applyBorder="1" applyAlignment="1">
      <alignment horizontal="center" vertical="center" wrapText="1"/>
    </xf>
    <xf numFmtId="3" fontId="8" fillId="8" borderId="21" xfId="2" applyNumberFormat="1" applyFont="1" applyFill="1" applyBorder="1" applyAlignment="1">
      <alignment horizontal="center" vertical="center" wrapText="1"/>
    </xf>
    <xf numFmtId="3" fontId="8" fillId="9" borderId="21" xfId="2" applyNumberFormat="1"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7" fillId="3" borderId="43" xfId="0" applyFont="1" applyFill="1" applyBorder="1" applyAlignment="1">
      <alignment horizontal="center" vertical="center"/>
    </xf>
    <xf numFmtId="3" fontId="8" fillId="7" borderId="34" xfId="2" applyNumberFormat="1" applyFont="1" applyFill="1" applyBorder="1" applyAlignment="1">
      <alignment horizontal="center" vertical="center" wrapText="1"/>
    </xf>
    <xf numFmtId="3" fontId="8" fillId="10" borderId="22" xfId="2" applyNumberFormat="1" applyFont="1" applyFill="1" applyBorder="1" applyAlignment="1">
      <alignment horizontal="center" vertical="center" wrapText="1"/>
    </xf>
    <xf numFmtId="0" fontId="10" fillId="11" borderId="3" xfId="0" applyFont="1" applyFill="1" applyBorder="1" applyAlignment="1">
      <alignment horizontal="center" vertical="center" wrapText="1"/>
    </xf>
    <xf numFmtId="0" fontId="10" fillId="11" borderId="4" xfId="0" applyFont="1" applyFill="1" applyBorder="1" applyAlignment="1">
      <alignment horizontal="center" vertical="center" wrapText="1"/>
    </xf>
  </cellXfs>
  <cellStyles count="3">
    <cellStyle name="Celda de comprobación" xfId="2" builtinId="23"/>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Desktop\Demanda%20Agregada%20-%20Suficiencias%20Presupuestales-23mayo2019%20OP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a Agregada Med. y MC"/>
    </sheetNames>
    <sheetDataSet>
      <sheetData sheetId="0">
        <row r="7">
          <cell r="C7" t="str">
            <v>01000000220000</v>
          </cell>
          <cell r="D7">
            <v>25300439</v>
          </cell>
          <cell r="E7" t="str">
            <v>010</v>
          </cell>
          <cell r="F7" t="str">
            <v>000</v>
          </cell>
          <cell r="G7" t="str">
            <v>0022</v>
          </cell>
          <cell r="H7" t="str">
            <v>00</v>
          </cell>
          <cell r="I7" t="str">
            <v>00</v>
          </cell>
          <cell r="J7" t="str">
            <v>CASEINATO DE CALCIO POLVO CADA 100 G CONTIENEN: PROTEINAS 86.0 A 90.0 G GRASAS 0.0 A 2.0 G MINERALES 3.8 A 6.0 G HUMEDAD 0.0 A 6.2 G ENVASE CON 100 G.</v>
          </cell>
          <cell r="K7" t="str">
            <v>ENV</v>
          </cell>
          <cell r="L7">
            <v>1</v>
          </cell>
          <cell r="M7" t="str">
            <v>PZA</v>
          </cell>
          <cell r="N7">
            <v>180.4</v>
          </cell>
          <cell r="O7">
            <v>451</v>
          </cell>
        </row>
        <row r="8">
          <cell r="C8" t="str">
            <v>01000000800000</v>
          </cell>
          <cell r="D8">
            <v>25301569</v>
          </cell>
          <cell r="E8" t="str">
            <v>010</v>
          </cell>
          <cell r="F8" t="str">
            <v>000</v>
          </cell>
          <cell r="G8" t="str">
            <v>0080</v>
          </cell>
          <cell r="H8" t="str">
            <v>00</v>
          </cell>
          <cell r="I8" t="str">
            <v>00</v>
          </cell>
          <cell r="J8" t="str">
            <v>NICOTINA TABLETA MASTICABLE CADA TABLETA DE GOMA MASTICABLE CONTIENE:COMPLEJO DE RESINA DE NICOTINA AL 20% EQUIVALENTE A 2.0 MG DE NICOTINA. ENVASE CON 30 TABLETAS DE GOMA MASTICABLE</v>
          </cell>
          <cell r="K8" t="str">
            <v>ENV</v>
          </cell>
          <cell r="L8">
            <v>30</v>
          </cell>
          <cell r="M8" t="str">
            <v>TAB</v>
          </cell>
          <cell r="N8">
            <v>0</v>
          </cell>
          <cell r="O8">
            <v>0</v>
          </cell>
        </row>
        <row r="9">
          <cell r="C9" t="str">
            <v>01000000820000</v>
          </cell>
          <cell r="D9">
            <v>25301569</v>
          </cell>
          <cell r="E9" t="str">
            <v>010</v>
          </cell>
          <cell r="F9" t="str">
            <v>000</v>
          </cell>
          <cell r="G9" t="str">
            <v>0082</v>
          </cell>
          <cell r="H9" t="str">
            <v>00</v>
          </cell>
          <cell r="I9" t="str">
            <v>00</v>
          </cell>
          <cell r="J9" t="str">
            <v>NICOTINA PARCHE CADA PARCHE DE 7 CM2 CONTIENE: NICOTINA 36 MG ENVASES CON 7 PARCHES.</v>
          </cell>
          <cell r="K9" t="str">
            <v>ENV</v>
          </cell>
          <cell r="L9">
            <v>7</v>
          </cell>
          <cell r="M9" t="str">
            <v>PCH</v>
          </cell>
          <cell r="N9">
            <v>0</v>
          </cell>
          <cell r="O9">
            <v>0</v>
          </cell>
        </row>
        <row r="10">
          <cell r="C10" t="str">
            <v>01000000830000</v>
          </cell>
          <cell r="D10">
            <v>25301569</v>
          </cell>
          <cell r="E10" t="str">
            <v>010</v>
          </cell>
          <cell r="F10" t="str">
            <v>000</v>
          </cell>
          <cell r="G10" t="str">
            <v>0083</v>
          </cell>
          <cell r="H10" t="str">
            <v>00</v>
          </cell>
          <cell r="I10" t="str">
            <v>00</v>
          </cell>
          <cell r="J10" t="str">
            <v>NICOTINA PARCHE CADA PARCHE DE 15 CM2 CONTIENE: NICOTINA 78 MG ENVASE CON 7 PARCHES.</v>
          </cell>
          <cell r="K10" t="str">
            <v>ENV</v>
          </cell>
          <cell r="L10">
            <v>7</v>
          </cell>
          <cell r="M10" t="str">
            <v>PCH</v>
          </cell>
          <cell r="N10">
            <v>0</v>
          </cell>
          <cell r="O10">
            <v>0</v>
          </cell>
        </row>
        <row r="11">
          <cell r="C11" t="str">
            <v>01000000840000</v>
          </cell>
          <cell r="D11">
            <v>25301569</v>
          </cell>
          <cell r="E11" t="str">
            <v>010</v>
          </cell>
          <cell r="F11" t="str">
            <v>000</v>
          </cell>
          <cell r="G11" t="str">
            <v>0084</v>
          </cell>
          <cell r="H11" t="str">
            <v>00</v>
          </cell>
          <cell r="I11" t="str">
            <v>00</v>
          </cell>
          <cell r="J11" t="str">
            <v>NICOTINA PARCHE CADA PARCHE DE 22 CM2 CONTIENE: NICOTINA 114 MG ENVASE CON 7 PARCHES.</v>
          </cell>
          <cell r="K11" t="str">
            <v>ENV</v>
          </cell>
          <cell r="L11">
            <v>7</v>
          </cell>
          <cell r="M11" t="str">
            <v>PCH</v>
          </cell>
          <cell r="N11">
            <v>0</v>
          </cell>
          <cell r="O11">
            <v>0</v>
          </cell>
        </row>
        <row r="12">
          <cell r="C12" t="str">
            <v>01000001010000</v>
          </cell>
          <cell r="D12">
            <v>25300041</v>
          </cell>
          <cell r="E12" t="str">
            <v>010</v>
          </cell>
          <cell r="F12" t="str">
            <v>000</v>
          </cell>
          <cell r="G12" t="str">
            <v>0101</v>
          </cell>
          <cell r="H12" t="str">
            <v>00</v>
          </cell>
          <cell r="I12" t="str">
            <v>00</v>
          </cell>
          <cell r="J12" t="str">
            <v>ACIDO ACETILSALICILICO TABLETA CADA TABLETA CONTIENE: ACIDO ACETILSALICILICO 500 MG. ENVASE CON 20 TABLETAS.</v>
          </cell>
          <cell r="K12" t="str">
            <v>ENV</v>
          </cell>
          <cell r="L12">
            <v>20</v>
          </cell>
          <cell r="M12" t="str">
            <v>TAB</v>
          </cell>
          <cell r="N12">
            <v>8</v>
          </cell>
          <cell r="O12">
            <v>20</v>
          </cell>
        </row>
        <row r="13">
          <cell r="C13" t="str">
            <v>01000001030000</v>
          </cell>
          <cell r="D13">
            <v>25300042</v>
          </cell>
          <cell r="E13" t="str">
            <v>010</v>
          </cell>
          <cell r="F13" t="str">
            <v>000</v>
          </cell>
          <cell r="G13" t="str">
            <v>0103</v>
          </cell>
          <cell r="H13" t="str">
            <v>00</v>
          </cell>
          <cell r="I13" t="str">
            <v>00</v>
          </cell>
          <cell r="J13" t="str">
            <v>ACIDO ACETILSALICILICO TABLETA SOLUBLE O EFERVESCENTE CADA TABLETA SOLUBLE O EFERVESCENTE CONTIENE: ACIDO ACETILSALICILICO 300 MG ENVASE CON 20 TABLETAS SOLUBLES O EFERVESCENTES.</v>
          </cell>
          <cell r="K13" t="str">
            <v>ENV</v>
          </cell>
          <cell r="L13">
            <v>20</v>
          </cell>
          <cell r="M13" t="str">
            <v>TAB</v>
          </cell>
          <cell r="N13">
            <v>169.20000000000002</v>
          </cell>
          <cell r="O13">
            <v>423</v>
          </cell>
        </row>
        <row r="14">
          <cell r="C14" t="str">
            <v>01000001040000</v>
          </cell>
          <cell r="D14">
            <v>25301688</v>
          </cell>
          <cell r="E14" t="str">
            <v>010</v>
          </cell>
          <cell r="F14" t="str">
            <v>000</v>
          </cell>
          <cell r="G14" t="str">
            <v>0104</v>
          </cell>
          <cell r="H14" t="str">
            <v>00</v>
          </cell>
          <cell r="I14" t="str">
            <v>00</v>
          </cell>
          <cell r="J14" t="str">
            <v>PARACETAMOL TABLETA CADA TABLETA CONTIENE: PARACETAMOL 500 MG ENVASE CON 10 TABLETAS.</v>
          </cell>
          <cell r="K14" t="str">
            <v>ENV</v>
          </cell>
          <cell r="L14">
            <v>10</v>
          </cell>
          <cell r="M14" t="str">
            <v>TAB</v>
          </cell>
          <cell r="N14">
            <v>4548</v>
          </cell>
          <cell r="O14">
            <v>11370</v>
          </cell>
        </row>
        <row r="15">
          <cell r="C15" t="str">
            <v>01000001050000</v>
          </cell>
          <cell r="D15">
            <v>25301687</v>
          </cell>
          <cell r="E15" t="str">
            <v>010</v>
          </cell>
          <cell r="F15" t="str">
            <v>000</v>
          </cell>
          <cell r="G15" t="str">
            <v>0105</v>
          </cell>
          <cell r="H15" t="str">
            <v>00</v>
          </cell>
          <cell r="I15" t="str">
            <v>00</v>
          </cell>
          <cell r="J15" t="str">
            <v>PARACETAMOL SUPOSITORIO CADA SUPOSITORIO CONTIENE: PARACETAMOL 300 MG ENVASE CON 3 SUPOSITORIOS.</v>
          </cell>
          <cell r="K15" t="str">
            <v>ENV</v>
          </cell>
          <cell r="L15">
            <v>3</v>
          </cell>
          <cell r="M15" t="str">
            <v>SUP</v>
          </cell>
          <cell r="N15">
            <v>1.2000000000000002</v>
          </cell>
          <cell r="O15">
            <v>3</v>
          </cell>
        </row>
        <row r="16">
          <cell r="C16" t="str">
            <v>01000001060000</v>
          </cell>
          <cell r="D16">
            <v>25301685</v>
          </cell>
          <cell r="E16" t="str">
            <v>010</v>
          </cell>
          <cell r="F16" t="str">
            <v>000</v>
          </cell>
          <cell r="G16" t="str">
            <v>0106</v>
          </cell>
          <cell r="H16" t="str">
            <v>00</v>
          </cell>
          <cell r="I16" t="str">
            <v>00</v>
          </cell>
          <cell r="J16" t="str">
            <v>PARACETAMOL SOLUCION ORAL CADA ML CONTIENE: PARACETAMOL 100 MG ENVASE CON 15 ML, GOTERO CALIBRADO A 0.5 Y 1 ML, INTEGRADO O ADJUNTO AL ENVASE QUE SIRVE DE TAPA.</v>
          </cell>
          <cell r="K16" t="str">
            <v>FCO</v>
          </cell>
          <cell r="L16">
            <v>15</v>
          </cell>
          <cell r="M16" t="str">
            <v>ML.</v>
          </cell>
          <cell r="N16">
            <v>20.8</v>
          </cell>
          <cell r="O16">
            <v>52</v>
          </cell>
        </row>
        <row r="17">
          <cell r="C17" t="str">
            <v>01000001080000</v>
          </cell>
          <cell r="D17">
            <v>25301442</v>
          </cell>
          <cell r="E17" t="str">
            <v>010</v>
          </cell>
          <cell r="F17" t="str">
            <v>000</v>
          </cell>
          <cell r="G17" t="str">
            <v>0108</v>
          </cell>
          <cell r="H17" t="str">
            <v>00</v>
          </cell>
          <cell r="I17" t="str">
            <v>00</v>
          </cell>
          <cell r="J17" t="str">
            <v>METAMIZOL SODICO COMPRIMIDO CADA COMPRIMIDO CONTIENE: METAMIZOL SODICO 500 MG ENVASE CON 10 COMPRIMIDOS.</v>
          </cell>
          <cell r="K17" t="str">
            <v>ENV</v>
          </cell>
          <cell r="L17">
            <v>10</v>
          </cell>
          <cell r="M17" t="str">
            <v>COM</v>
          </cell>
          <cell r="N17">
            <v>218.4</v>
          </cell>
          <cell r="O17">
            <v>546</v>
          </cell>
        </row>
        <row r="18">
          <cell r="C18" t="str">
            <v>01000001090000</v>
          </cell>
          <cell r="D18">
            <v>25301443</v>
          </cell>
          <cell r="E18" t="str">
            <v>010</v>
          </cell>
          <cell r="F18" t="str">
            <v>000</v>
          </cell>
          <cell r="G18" t="str">
            <v>0109</v>
          </cell>
          <cell r="H18" t="str">
            <v>00</v>
          </cell>
          <cell r="I18" t="str">
            <v>00</v>
          </cell>
          <cell r="J18" t="str">
            <v>METAMIZOL SODICO SOLUCION INYECTABLE CADA AMPOLLETA CONTIENE: METAMIZOL SODICO 1 G ENVASE CON 3 AMPOLLETAS CON 2 ML.</v>
          </cell>
          <cell r="K18" t="str">
            <v>ENV</v>
          </cell>
          <cell r="L18">
            <v>3</v>
          </cell>
          <cell r="M18" t="str">
            <v>AMP</v>
          </cell>
          <cell r="N18">
            <v>1532.8000000000002</v>
          </cell>
          <cell r="O18">
            <v>3832</v>
          </cell>
        </row>
        <row r="19">
          <cell r="C19" t="str">
            <v>01000002040000</v>
          </cell>
          <cell r="D19">
            <v>25300296</v>
          </cell>
          <cell r="E19" t="str">
            <v>010</v>
          </cell>
          <cell r="F19" t="str">
            <v>000</v>
          </cell>
          <cell r="G19" t="str">
            <v>0204</v>
          </cell>
          <cell r="H19" t="str">
            <v>00</v>
          </cell>
          <cell r="I19" t="str">
            <v>00</v>
          </cell>
          <cell r="J19" t="str">
            <v>ATROPINA SOLUCION INYECTABLE CADA AMPOLLETA CONTIENE: SULFATO DE ATROPINA 1 MG ENVASE CON 50 AMPOLLETAS CON 1 ML.</v>
          </cell>
          <cell r="K19" t="str">
            <v>ENV</v>
          </cell>
          <cell r="L19">
            <v>50</v>
          </cell>
          <cell r="M19" t="str">
            <v>AMP</v>
          </cell>
          <cell r="N19">
            <v>23.200000000000003</v>
          </cell>
          <cell r="O19">
            <v>58</v>
          </cell>
        </row>
        <row r="20">
          <cell r="C20" t="str">
            <v>01000002320002</v>
          </cell>
          <cell r="D20">
            <v>25301234</v>
          </cell>
          <cell r="E20" t="str">
            <v>010</v>
          </cell>
          <cell r="F20" t="str">
            <v>000</v>
          </cell>
          <cell r="G20" t="str">
            <v>0232</v>
          </cell>
          <cell r="H20" t="str">
            <v>00</v>
          </cell>
          <cell r="I20" t="str">
            <v>02</v>
          </cell>
          <cell r="J20" t="str">
            <v>ISOFLURANO. LIQUIDO O SOLUCION. CADA ENVASE CONTIENE: ISOFLURANO 100 ML.</v>
          </cell>
          <cell r="K20" t="str">
            <v>ENV</v>
          </cell>
          <cell r="L20" t="str">
            <v>100</v>
          </cell>
          <cell r="M20" t="str">
            <v>ML.</v>
          </cell>
          <cell r="N20">
            <v>27.200000000000003</v>
          </cell>
          <cell r="O20">
            <v>68</v>
          </cell>
        </row>
        <row r="21">
          <cell r="C21" t="str">
            <v>01000002330000</v>
          </cell>
          <cell r="D21">
            <v>25302994</v>
          </cell>
          <cell r="E21" t="str">
            <v>010</v>
          </cell>
          <cell r="F21" t="str">
            <v>000</v>
          </cell>
          <cell r="G21" t="str">
            <v>0233</v>
          </cell>
          <cell r="H21" t="str">
            <v>00</v>
          </cell>
          <cell r="I21" t="str">
            <v>00</v>
          </cell>
          <cell r="J21" t="str">
            <v>SEVOFLURANO, LIQUIDO, CADA ENVASE CONTIENE: SEVOFLURANO 250 ML. ENVASE CON 250 MILILITROS DE LIQUIDO.</v>
          </cell>
          <cell r="K21" t="str">
            <v>ENV</v>
          </cell>
          <cell r="L21">
            <v>1</v>
          </cell>
          <cell r="M21" t="str">
            <v>ENV</v>
          </cell>
          <cell r="N21">
            <v>280</v>
          </cell>
          <cell r="O21">
            <v>700</v>
          </cell>
        </row>
        <row r="22">
          <cell r="C22" t="str">
            <v>01000002460000</v>
          </cell>
          <cell r="D22">
            <v>25301799</v>
          </cell>
          <cell r="E22" t="str">
            <v>010</v>
          </cell>
          <cell r="F22" t="str">
            <v>000</v>
          </cell>
          <cell r="G22" t="str">
            <v>0246</v>
          </cell>
          <cell r="H22" t="str">
            <v>00</v>
          </cell>
          <cell r="I22" t="str">
            <v>00</v>
          </cell>
          <cell r="J22" t="str">
            <v>PROPOFOL EMULSION INYECTABLE CADA AMPOLLETA O FRASCO AMPULA CONTIENE: PROPOFOL 200 MG EN EMULSION CON EDETATO DISODICO (DIHIDRATADO). ENVASE CON 5 AMPOLLETAS O FRASCOS AMPULA DE 20 ML.</v>
          </cell>
          <cell r="K22" t="str">
            <v>ENV</v>
          </cell>
          <cell r="L22">
            <v>5</v>
          </cell>
          <cell r="M22" t="str">
            <v>AFA</v>
          </cell>
          <cell r="N22">
            <v>2965.6000000000004</v>
          </cell>
          <cell r="O22">
            <v>7414</v>
          </cell>
        </row>
        <row r="23">
          <cell r="C23" t="str">
            <v>01000002470100</v>
          </cell>
          <cell r="D23">
            <v>25302522</v>
          </cell>
          <cell r="E23" t="str">
            <v>010</v>
          </cell>
          <cell r="F23" t="str">
            <v>000</v>
          </cell>
          <cell r="G23" t="str">
            <v>0247</v>
          </cell>
          <cell r="H23" t="str">
            <v>01</v>
          </cell>
          <cell r="I23" t="str">
            <v>00</v>
          </cell>
          <cell r="J23" t="str">
            <v>DEXMEDETOMIDINA SOLUCION INYECTABLE CADA FRASCO AMPULA CONTIENE: CLORHIDRATO DE DEXMEDETOMIDINA 200 MICROGRAMOS. ENVASE CON 5 Y FRASCOS AMPULA.</v>
          </cell>
          <cell r="K23" t="str">
            <v>ENV</v>
          </cell>
          <cell r="L23">
            <v>5</v>
          </cell>
          <cell r="M23" t="str">
            <v>F.A</v>
          </cell>
          <cell r="N23">
            <v>334.40000000000003</v>
          </cell>
          <cell r="O23">
            <v>836</v>
          </cell>
        </row>
        <row r="24">
          <cell r="C24" t="str">
            <v>01000002540000</v>
          </cell>
          <cell r="D24">
            <v>25302220</v>
          </cell>
          <cell r="E24" t="str">
            <v>010</v>
          </cell>
          <cell r="F24" t="str">
            <v>000</v>
          </cell>
          <cell r="G24" t="str">
            <v>0254</v>
          </cell>
          <cell r="H24" t="str">
            <v>00</v>
          </cell>
          <cell r="I24" t="str">
            <v>00</v>
          </cell>
          <cell r="J24" t="str">
            <v>VECURONIO SOLUCION INYECTABLE CADA FRASCO AMPULA CON LIOFILIZADO CONTIENE: BROMURO DE VECURONIO 4 MG ENVASE CON 50 FRASCOS AMPULA Y 50 AMPOLLETAS CON 1 ML DE DILUYENTE (4 MG/ML)</v>
          </cell>
          <cell r="K24" t="str">
            <v>ENV</v>
          </cell>
          <cell r="L24">
            <v>50</v>
          </cell>
          <cell r="M24" t="str">
            <v>JGO</v>
          </cell>
          <cell r="N24">
            <v>204.8</v>
          </cell>
          <cell r="O24">
            <v>512</v>
          </cell>
        </row>
        <row r="25">
          <cell r="C25" t="str">
            <v>01000002610000</v>
          </cell>
          <cell r="D25">
            <v>25301351</v>
          </cell>
          <cell r="E25" t="str">
            <v>010</v>
          </cell>
          <cell r="F25" t="str">
            <v>000</v>
          </cell>
          <cell r="G25" t="str">
            <v>0261</v>
          </cell>
          <cell r="H25" t="str">
            <v>00</v>
          </cell>
          <cell r="I25" t="str">
            <v>00</v>
          </cell>
          <cell r="J25" t="str">
            <v>LIDOCAINA SOLUCION INYECTABLE AL 1% CADA FRASCO AMPULA CONTIENE: CLORHIDRATO DE LIDOCAINA 500 MG ENVASE CON 5 FRASCOS AMPULA DE 50 ML.</v>
          </cell>
          <cell r="K25" t="str">
            <v>ENV</v>
          </cell>
          <cell r="L25">
            <v>5</v>
          </cell>
          <cell r="M25" t="str">
            <v>F.A</v>
          </cell>
          <cell r="N25">
            <v>25.200000000000003</v>
          </cell>
          <cell r="O25">
            <v>63</v>
          </cell>
        </row>
        <row r="26">
          <cell r="C26" t="str">
            <v>01000002620000</v>
          </cell>
          <cell r="D26">
            <v>25301352</v>
          </cell>
          <cell r="E26" t="str">
            <v>010</v>
          </cell>
          <cell r="F26" t="str">
            <v>000</v>
          </cell>
          <cell r="G26" t="str">
            <v>0262</v>
          </cell>
          <cell r="H26" t="str">
            <v>00</v>
          </cell>
          <cell r="I26" t="str">
            <v>00</v>
          </cell>
          <cell r="J26" t="str">
            <v>LIDOCAINA SOLUCION INYECTABLE AL 2% CLORHIDRATO DE LIDOCAINA 1 G ENVASE CON 5 FRASCOS AMPULA CON 50 ML.</v>
          </cell>
          <cell r="K26" t="str">
            <v>ENV</v>
          </cell>
          <cell r="L26">
            <v>5</v>
          </cell>
          <cell r="M26" t="str">
            <v>F.A</v>
          </cell>
          <cell r="N26">
            <v>308.40000000000003</v>
          </cell>
          <cell r="O26">
            <v>771</v>
          </cell>
        </row>
        <row r="27">
          <cell r="C27" t="str">
            <v>01000002640000</v>
          </cell>
          <cell r="D27">
            <v>25301348</v>
          </cell>
          <cell r="E27" t="str">
            <v>010</v>
          </cell>
          <cell r="F27" t="str">
            <v>000</v>
          </cell>
          <cell r="G27" t="str">
            <v>0264</v>
          </cell>
          <cell r="H27" t="str">
            <v>00</v>
          </cell>
          <cell r="I27" t="str">
            <v>00</v>
          </cell>
          <cell r="J27" t="str">
            <v>LIDOCAINA SOLUCION AL 10% CADA 100 ML CONTIENE: LIDOCAINA 10.0 G ENVASE CON 115 ML CON ATOMIZADOR MANUAL.</v>
          </cell>
          <cell r="K27" t="str">
            <v>ENV</v>
          </cell>
          <cell r="L27">
            <v>1</v>
          </cell>
          <cell r="M27" t="str">
            <v>ENV</v>
          </cell>
          <cell r="N27">
            <v>214.4</v>
          </cell>
          <cell r="O27">
            <v>536</v>
          </cell>
        </row>
        <row r="28">
          <cell r="C28" t="str">
            <v>01000002650000</v>
          </cell>
          <cell r="D28">
            <v>25301355</v>
          </cell>
          <cell r="E28" t="str">
            <v>010</v>
          </cell>
          <cell r="F28" t="str">
            <v>000</v>
          </cell>
          <cell r="G28" t="str">
            <v>0265</v>
          </cell>
          <cell r="H28" t="str">
            <v>00</v>
          </cell>
          <cell r="I28" t="str">
            <v>00</v>
          </cell>
          <cell r="J28" t="str">
            <v>LIDOCAINA, EPINEFRINA SOLUCION INYECTABLE AL 2% CADA FRASCO AMPULA CONTIENE: CLORHIDRATO DE LIDOCAINA 1 G EPINEFRINA (1:200000) 0.25 MG. ENVASE CON 5 FRASCOS AMPULA CON 50 ML.</v>
          </cell>
          <cell r="K28" t="str">
            <v>ENV</v>
          </cell>
          <cell r="L28">
            <v>5</v>
          </cell>
          <cell r="M28" t="str">
            <v>F.A</v>
          </cell>
          <cell r="N28">
            <v>224.8</v>
          </cell>
          <cell r="O28">
            <v>562</v>
          </cell>
        </row>
        <row r="29">
          <cell r="C29" t="str">
            <v>01000002670000</v>
          </cell>
          <cell r="D29">
            <v>25302792</v>
          </cell>
          <cell r="E29" t="str">
            <v>010</v>
          </cell>
          <cell r="F29" t="str">
            <v>000</v>
          </cell>
          <cell r="G29" t="str">
            <v>0267</v>
          </cell>
          <cell r="H29" t="str">
            <v>00</v>
          </cell>
          <cell r="I29" t="str">
            <v>00</v>
          </cell>
          <cell r="J29" t="str">
            <v>LIDOCAINA, EPINEFRINA SOLUCION INYECTABLE AL 2% CADA CARTUCHO DENTAL CONTIENE: CLORHIDRATO DE LIDOCAINA 36 MG EPINEFRINA (1:100000) 0.018 MG ENVASE CON 50 CARTUCHOS DENTALES CON 1.8 ML.</v>
          </cell>
          <cell r="K29" t="str">
            <v>ENV</v>
          </cell>
          <cell r="L29">
            <v>50</v>
          </cell>
          <cell r="M29" t="str">
            <v>CHO</v>
          </cell>
          <cell r="N29">
            <v>36.800000000000004</v>
          </cell>
          <cell r="O29">
            <v>92</v>
          </cell>
        </row>
        <row r="30">
          <cell r="C30" t="str">
            <v>01000002690000</v>
          </cell>
          <cell r="D30">
            <v>25301871</v>
          </cell>
          <cell r="E30" t="str">
            <v>010</v>
          </cell>
          <cell r="F30" t="str">
            <v>000</v>
          </cell>
          <cell r="G30" t="str">
            <v>0269</v>
          </cell>
          <cell r="H30" t="str">
            <v>00</v>
          </cell>
          <cell r="I30" t="str">
            <v>00</v>
          </cell>
          <cell r="J30" t="str">
            <v>ROPIVACAINA SOLUCION INYECTABLE CADA AMPOLLETA CONTIENE: CLORHIDRATO DE ROPIVACAINA MONOHIDRATADA EQUIVALENTE A 40 MG DE CLORHIDRATO DE ROPIVACAINA. ENVASE CON 5 AMPOLLETAS CON 20 ML.</v>
          </cell>
          <cell r="K30" t="str">
            <v>ENV</v>
          </cell>
          <cell r="L30">
            <v>5</v>
          </cell>
          <cell r="M30" t="str">
            <v>AMP</v>
          </cell>
          <cell r="N30">
            <v>39.6</v>
          </cell>
          <cell r="O30">
            <v>99</v>
          </cell>
        </row>
        <row r="31">
          <cell r="C31" t="str">
            <v>01000002700000</v>
          </cell>
          <cell r="D31">
            <v>25301870</v>
          </cell>
          <cell r="E31" t="str">
            <v>010</v>
          </cell>
          <cell r="F31" t="str">
            <v>000</v>
          </cell>
          <cell r="G31" t="str">
            <v>0270</v>
          </cell>
          <cell r="H31" t="str">
            <v>00</v>
          </cell>
          <cell r="I31" t="str">
            <v>00</v>
          </cell>
          <cell r="J31" t="str">
            <v>ROPIVACAINA SOLUCION INYECTABLE CADA AMPOLLETA CONTIENE: CLORHIDRATO DE ROPIVACAINA MONOHIDRATADA EQUIVALENTE A 150 MG DE CLORHIDRATO DE ROPIVACAINA. ENVASE CON 5 AMPOLLETAS CON 20 ML.</v>
          </cell>
          <cell r="K31" t="str">
            <v>ENV</v>
          </cell>
          <cell r="L31">
            <v>5</v>
          </cell>
          <cell r="M31" t="str">
            <v>AMP</v>
          </cell>
          <cell r="N31">
            <v>254.4</v>
          </cell>
          <cell r="O31">
            <v>636</v>
          </cell>
        </row>
        <row r="32">
          <cell r="C32" t="str">
            <v>01000002710000</v>
          </cell>
          <cell r="D32">
            <v>25300392</v>
          </cell>
          <cell r="E32" t="str">
            <v>010</v>
          </cell>
          <cell r="F32" t="str">
            <v>000</v>
          </cell>
          <cell r="G32" t="str">
            <v>0271</v>
          </cell>
          <cell r="H32" t="str">
            <v>00</v>
          </cell>
          <cell r="I32" t="str">
            <v>00</v>
          </cell>
          <cell r="J32" t="str">
            <v>BUPIVACAINA SOLUCION INYECTABLE CADA ML CONTIENE: CLORHIDRATO DE BUPIVACAINA 5 MG ENVASE CON 30 ML.</v>
          </cell>
          <cell r="K32" t="str">
            <v>ENV</v>
          </cell>
          <cell r="L32">
            <v>1</v>
          </cell>
          <cell r="M32" t="str">
            <v>ENV</v>
          </cell>
          <cell r="N32">
            <v>19.200000000000003</v>
          </cell>
          <cell r="O32">
            <v>48</v>
          </cell>
        </row>
        <row r="33">
          <cell r="C33" t="str">
            <v>01000002750000</v>
          </cell>
          <cell r="D33">
            <v>0</v>
          </cell>
          <cell r="E33" t="str">
            <v>010</v>
          </cell>
          <cell r="F33" t="str">
            <v>000</v>
          </cell>
          <cell r="G33" t="str">
            <v>0275</v>
          </cell>
          <cell r="H33" t="str">
            <v>00</v>
          </cell>
          <cell r="I33" t="str">
            <v>00</v>
          </cell>
          <cell r="J33" t="str">
            <v>CLORHIDRATO DE LIDOCAINA AL 2 %, SOLUCION INYECTABLE EN CARTUCHO DENTAL. CAJA CON 50 CARTUCHOS DE 1.8 ML CADA UNO.</v>
          </cell>
          <cell r="K33" t="str">
            <v>CJA</v>
          </cell>
          <cell r="L33" t="str">
            <v>50</v>
          </cell>
          <cell r="M33" t="str">
            <v>CHO</v>
          </cell>
          <cell r="N33">
            <v>0</v>
          </cell>
          <cell r="O33">
            <v>0</v>
          </cell>
        </row>
        <row r="34">
          <cell r="C34" t="str">
            <v>01000002910000</v>
          </cell>
          <cell r="D34">
            <v>25301560</v>
          </cell>
          <cell r="E34" t="str">
            <v>010</v>
          </cell>
          <cell r="F34" t="str">
            <v>000</v>
          </cell>
          <cell r="G34" t="str">
            <v>0291</v>
          </cell>
          <cell r="H34" t="str">
            <v>00</v>
          </cell>
          <cell r="I34" t="str">
            <v>00</v>
          </cell>
          <cell r="J34" t="str">
            <v>NEOSTIGMINA SOLUCION INYECTABLE CADA AMPOLLETA CONTIENE: METILSULFATO DE NEOSTIGMINA 0.5 MG ENVASE CON 6 AMPOLLETAS CON 1 ML.</v>
          </cell>
          <cell r="K34" t="str">
            <v>ENV</v>
          </cell>
          <cell r="L34">
            <v>6</v>
          </cell>
          <cell r="M34" t="str">
            <v>AMP</v>
          </cell>
          <cell r="N34">
            <v>31.200000000000003</v>
          </cell>
          <cell r="O34">
            <v>78</v>
          </cell>
        </row>
        <row r="35">
          <cell r="C35" t="str">
            <v>01000004020000</v>
          </cell>
          <cell r="D35">
            <v>25300556</v>
          </cell>
          <cell r="E35" t="str">
            <v>010</v>
          </cell>
          <cell r="F35" t="str">
            <v>000</v>
          </cell>
          <cell r="G35" t="str">
            <v>0402</v>
          </cell>
          <cell r="H35" t="str">
            <v>00</v>
          </cell>
          <cell r="I35" t="str">
            <v>00</v>
          </cell>
          <cell r="J35" t="str">
            <v>CLORFENAMINA TABLETA CADA TABLETA CONTIENE: MALEATO DE CLORFENAMINA 4.0 MG ENVASE CON 20 TABLETAS.</v>
          </cell>
          <cell r="K35" t="str">
            <v>ENV</v>
          </cell>
          <cell r="L35">
            <v>20</v>
          </cell>
          <cell r="M35" t="str">
            <v>TAB</v>
          </cell>
          <cell r="N35">
            <v>3.2</v>
          </cell>
          <cell r="O35">
            <v>8</v>
          </cell>
        </row>
        <row r="36">
          <cell r="C36" t="str">
            <v>01000004050000</v>
          </cell>
          <cell r="D36">
            <v>25300713</v>
          </cell>
          <cell r="E36" t="str">
            <v>010</v>
          </cell>
          <cell r="F36" t="str">
            <v>000</v>
          </cell>
          <cell r="G36" t="str">
            <v>0405</v>
          </cell>
          <cell r="H36" t="str">
            <v>00</v>
          </cell>
          <cell r="I36" t="str">
            <v>00</v>
          </cell>
          <cell r="J36" t="str">
            <v>DIFENHIDRAMINA JARABE CADA 100 MILILITROS CONTIENEN: CLORHIDRATO DE DIFENHIDRAMINA 250 MG ENVASE CON 60 ML.</v>
          </cell>
          <cell r="K36" t="str">
            <v>ENV</v>
          </cell>
          <cell r="L36">
            <v>60</v>
          </cell>
          <cell r="M36" t="str">
            <v>ML.</v>
          </cell>
          <cell r="N36">
            <v>6.8000000000000007</v>
          </cell>
          <cell r="O36">
            <v>17</v>
          </cell>
        </row>
        <row r="37">
          <cell r="C37" t="str">
            <v>01000004060000</v>
          </cell>
          <cell r="D37">
            <v>25300714</v>
          </cell>
          <cell r="E37" t="str">
            <v>010</v>
          </cell>
          <cell r="F37" t="str">
            <v>000</v>
          </cell>
          <cell r="G37" t="str">
            <v>0406</v>
          </cell>
          <cell r="H37" t="str">
            <v>00</v>
          </cell>
          <cell r="I37" t="str">
            <v>00</v>
          </cell>
          <cell r="J37" t="str">
            <v>DIFENHIDRAMINA SOLUCION INYECTABLE CADA FRASCO AMPULA CONTIENE: CLORHIDRATO DE DIFENHIDRAMINA 100 MG ENVASE CON FRASCO AMPULA DE 10 ML.</v>
          </cell>
          <cell r="K37" t="str">
            <v>ENV</v>
          </cell>
          <cell r="L37">
            <v>1</v>
          </cell>
          <cell r="M37" t="str">
            <v>F.A</v>
          </cell>
          <cell r="N37">
            <v>108.80000000000001</v>
          </cell>
          <cell r="O37">
            <v>272</v>
          </cell>
        </row>
        <row r="38">
          <cell r="C38" t="str">
            <v>01000004080000</v>
          </cell>
          <cell r="D38">
            <v>25300554</v>
          </cell>
          <cell r="E38" t="str">
            <v>010</v>
          </cell>
          <cell r="F38" t="str">
            <v>000</v>
          </cell>
          <cell r="G38" t="str">
            <v>0408</v>
          </cell>
          <cell r="H38" t="str">
            <v>00</v>
          </cell>
          <cell r="I38" t="str">
            <v>00</v>
          </cell>
          <cell r="J38" t="str">
            <v>CLORFENAMINA JARABE CADA MILILITRO CONTIENE: MALEATO DE CLORFENAMINA 0.5 MG ENVASE CON 60 ML.</v>
          </cell>
          <cell r="K38" t="str">
            <v>ENV</v>
          </cell>
          <cell r="L38">
            <v>60</v>
          </cell>
          <cell r="M38" t="str">
            <v>ML.</v>
          </cell>
          <cell r="N38">
            <v>0</v>
          </cell>
          <cell r="O38">
            <v>0</v>
          </cell>
        </row>
        <row r="39">
          <cell r="C39" t="str">
            <v>01000004260000</v>
          </cell>
          <cell r="D39">
            <v>25300173</v>
          </cell>
          <cell r="E39" t="str">
            <v>010</v>
          </cell>
          <cell r="F39" t="str">
            <v>000</v>
          </cell>
          <cell r="G39" t="str">
            <v>0426</v>
          </cell>
          <cell r="H39" t="str">
            <v>00</v>
          </cell>
          <cell r="I39" t="str">
            <v>00</v>
          </cell>
          <cell r="J39" t="str">
            <v>AMINOFILINA SOLUCION INYECTABLE CADA AMPOLLETA CONTIENE: AMINOFILINA 250 MG ENVASE CON 5 AMPOLLETAS DE 10 ML.</v>
          </cell>
          <cell r="K39" t="str">
            <v>ENV</v>
          </cell>
          <cell r="L39">
            <v>5</v>
          </cell>
          <cell r="M39" t="str">
            <v>AMP</v>
          </cell>
          <cell r="N39">
            <v>63.6</v>
          </cell>
          <cell r="O39">
            <v>159</v>
          </cell>
        </row>
        <row r="40">
          <cell r="C40" t="str">
            <v>01000004290000</v>
          </cell>
          <cell r="D40">
            <v>25301882</v>
          </cell>
          <cell r="E40" t="str">
            <v>010</v>
          </cell>
          <cell r="F40" t="str">
            <v>000</v>
          </cell>
          <cell r="G40" t="str">
            <v>0429</v>
          </cell>
          <cell r="H40" t="str">
            <v>00</v>
          </cell>
          <cell r="I40" t="str">
            <v>00</v>
          </cell>
          <cell r="J40" t="str">
            <v>SALBUTAMOL SUSPENSION EN AEROSOL CADA INHALADOR CONTIENE: SALBUTAMOL 20 MG O SULFATO DE SALBUTAMOL EQUIVALENTE A 20 MG DE SALBUTAMOL ENVASE CON INHALADOR CON 200 DOSIS DE 100 MICROGRAMOS.</v>
          </cell>
          <cell r="K40" t="str">
            <v>ENV</v>
          </cell>
          <cell r="L40">
            <v>1</v>
          </cell>
          <cell r="M40" t="str">
            <v>ENV</v>
          </cell>
          <cell r="N40">
            <v>436.40000000000003</v>
          </cell>
          <cell r="O40">
            <v>1091</v>
          </cell>
        </row>
        <row r="41">
          <cell r="C41" t="str">
            <v>01000004310000</v>
          </cell>
          <cell r="D41">
            <v>25301880</v>
          </cell>
          <cell r="E41" t="str">
            <v>010</v>
          </cell>
          <cell r="F41" t="str">
            <v>000</v>
          </cell>
          <cell r="G41" t="str">
            <v>0431</v>
          </cell>
          <cell r="H41" t="str">
            <v>00</v>
          </cell>
          <cell r="I41" t="str">
            <v>00</v>
          </cell>
          <cell r="J41" t="str">
            <v>SALBUTAMOL JARABE CADA 5 ML CONTIENEN: SULFATO DE SALBUTAMOL EQUIVALENTE A 2 MG DE SALBUTAMOL ENVASE CON 60 ML.</v>
          </cell>
          <cell r="K41" t="str">
            <v>ENV</v>
          </cell>
          <cell r="L41">
            <v>60</v>
          </cell>
          <cell r="M41" t="str">
            <v>ML.</v>
          </cell>
          <cell r="N41">
            <v>1.6</v>
          </cell>
          <cell r="O41">
            <v>4</v>
          </cell>
        </row>
        <row r="42">
          <cell r="C42" t="str">
            <v>01000004320000</v>
          </cell>
          <cell r="D42">
            <v>25302036</v>
          </cell>
          <cell r="E42" t="str">
            <v>010</v>
          </cell>
          <cell r="F42" t="str">
            <v>000</v>
          </cell>
          <cell r="G42" t="str">
            <v>0432</v>
          </cell>
          <cell r="H42" t="str">
            <v>00</v>
          </cell>
          <cell r="I42" t="str">
            <v>00</v>
          </cell>
          <cell r="J42" t="str">
            <v>TERBUTALINA SOLUCION INYECTABLE CADA ML CONTIENE: SULFATO DE TERBUTALINA 0.25 MG ENVASE CON 3 AMPOLLETAS.</v>
          </cell>
          <cell r="K42" t="str">
            <v>ENV</v>
          </cell>
          <cell r="L42">
            <v>3</v>
          </cell>
          <cell r="M42" t="str">
            <v>AMP</v>
          </cell>
          <cell r="N42">
            <v>0</v>
          </cell>
          <cell r="O42">
            <v>0</v>
          </cell>
        </row>
        <row r="43">
          <cell r="C43" t="str">
            <v>01000004330000</v>
          </cell>
          <cell r="D43">
            <v>25302036</v>
          </cell>
          <cell r="E43" t="str">
            <v>010</v>
          </cell>
          <cell r="F43" t="str">
            <v>000</v>
          </cell>
          <cell r="G43" t="str">
            <v>0433</v>
          </cell>
          <cell r="H43" t="str">
            <v>00</v>
          </cell>
          <cell r="I43" t="str">
            <v>00</v>
          </cell>
          <cell r="J43" t="str">
            <v>TERBUTALINA TABLETA CADA TABLETA CONTIENE: SULFATO DE TERBUTALINA 5 MG ENVASE CON 20 TABLETAS.</v>
          </cell>
          <cell r="K43" t="str">
            <v>ENV</v>
          </cell>
          <cell r="L43">
            <v>20</v>
          </cell>
          <cell r="M43" t="str">
            <v>TAB</v>
          </cell>
          <cell r="N43">
            <v>0</v>
          </cell>
          <cell r="O43">
            <v>0</v>
          </cell>
        </row>
        <row r="44">
          <cell r="C44" t="str">
            <v>01000004370000</v>
          </cell>
          <cell r="D44">
            <v>25302032</v>
          </cell>
          <cell r="E44" t="str">
            <v>010</v>
          </cell>
          <cell r="F44" t="str">
            <v>000</v>
          </cell>
          <cell r="G44" t="str">
            <v>0437</v>
          </cell>
          <cell r="H44" t="str">
            <v>00</v>
          </cell>
          <cell r="I44" t="str">
            <v>00</v>
          </cell>
          <cell r="J44" t="str">
            <v>TEOFILINA COMPRIMIDO O TABLETA O CAPSULA DE LIBERACION PROLONGADA: CADA COMPRIMIDO, TABLETA O CAPSULA CONTIENE TEOFILINA ANHIDRA 100 MG. ENVASE CON 20 COMPRIMIDOS TABLETAS O CAPSULAS DE LIBERACION PROLONGADA</v>
          </cell>
          <cell r="K44" t="str">
            <v>ENV</v>
          </cell>
          <cell r="L44">
            <v>20</v>
          </cell>
          <cell r="M44" t="str">
            <v>TAB</v>
          </cell>
          <cell r="N44">
            <v>0</v>
          </cell>
          <cell r="O44">
            <v>0</v>
          </cell>
        </row>
        <row r="45">
          <cell r="C45" t="str">
            <v>01000004390000</v>
          </cell>
          <cell r="D45">
            <v>25301881</v>
          </cell>
          <cell r="E45" t="str">
            <v>010</v>
          </cell>
          <cell r="F45" t="str">
            <v>000</v>
          </cell>
          <cell r="G45" t="str">
            <v>0439</v>
          </cell>
          <cell r="H45" t="str">
            <v>00</v>
          </cell>
          <cell r="I45" t="str">
            <v>00</v>
          </cell>
          <cell r="J45" t="str">
            <v>SALBUTAMOL SOLUCION PARA NEBULIZADOR CADA 100 ML CONTIENEN: SULFATO DE SALBUTAMOL 0.5 G ENVASE CON 10 ML.</v>
          </cell>
          <cell r="K45" t="str">
            <v>ENV</v>
          </cell>
          <cell r="L45">
            <v>10</v>
          </cell>
          <cell r="M45" t="str">
            <v>ML.</v>
          </cell>
          <cell r="N45">
            <v>207.20000000000002</v>
          </cell>
          <cell r="O45">
            <v>518</v>
          </cell>
        </row>
        <row r="46">
          <cell r="C46" t="str">
            <v>01000004400002</v>
          </cell>
          <cell r="D46">
            <v>25300989</v>
          </cell>
          <cell r="E46" t="str">
            <v>010</v>
          </cell>
          <cell r="F46" t="str">
            <v>000</v>
          </cell>
          <cell r="G46" t="str">
            <v>0440</v>
          </cell>
          <cell r="H46" t="str">
            <v>00</v>
          </cell>
          <cell r="I46" t="str">
            <v>02</v>
          </cell>
          <cell r="J46" t="str">
            <v>FLUTICASONA SUSPENSION EN AEROSOL CADA DOSIS CONTIENE: PROPIONATO DE FLUTICASONA 50 MICROGRAMOS. ENVASE CON UN FRASCO PRESURIZADO PARA 60 DOSIS.</v>
          </cell>
          <cell r="K46" t="str">
            <v>ENV</v>
          </cell>
          <cell r="L46">
            <v>1</v>
          </cell>
          <cell r="M46" t="str">
            <v>FCO</v>
          </cell>
          <cell r="N46">
            <v>0</v>
          </cell>
          <cell r="O46">
            <v>0</v>
          </cell>
        </row>
        <row r="47">
          <cell r="C47" t="str">
            <v>01000004410000</v>
          </cell>
          <cell r="D47">
            <v>25301885</v>
          </cell>
          <cell r="E47" t="str">
            <v>010</v>
          </cell>
          <cell r="F47" t="str">
            <v>000</v>
          </cell>
          <cell r="G47" t="str">
            <v>0441</v>
          </cell>
          <cell r="H47" t="str">
            <v>00</v>
          </cell>
          <cell r="I47" t="str">
            <v>00</v>
          </cell>
          <cell r="J47" t="str">
            <v>SALMETEROL SUSPENSION EN AEROSOL CADA GRAMO CONTIENE: XINAFOATO DE SALMETEROL EQUIVALENTE A 0.330 MG DE SALMETEROL ENVASE CON INHALADOR CON 12 G PARA 120 DOSIS DE 25 MICROGRAMOS.</v>
          </cell>
          <cell r="K47" t="str">
            <v>ENV</v>
          </cell>
          <cell r="L47">
            <v>120</v>
          </cell>
          <cell r="M47" t="str">
            <v>DSS</v>
          </cell>
          <cell r="N47">
            <v>0</v>
          </cell>
          <cell r="O47">
            <v>0</v>
          </cell>
        </row>
        <row r="48">
          <cell r="C48" t="str">
            <v>01000004420000</v>
          </cell>
          <cell r="D48">
            <v>25301884</v>
          </cell>
          <cell r="E48" t="str">
            <v>010</v>
          </cell>
          <cell r="F48" t="str">
            <v>000</v>
          </cell>
          <cell r="G48" t="str">
            <v>0442</v>
          </cell>
          <cell r="H48" t="str">
            <v>00</v>
          </cell>
          <cell r="I48" t="str">
            <v>00</v>
          </cell>
          <cell r="J48" t="str">
            <v>SALMETEROL -FLUTICASONA POLVO CADA DOSIS CONTIENE XINAFOATO DE SALMETEROL EQUIVALENTE A 50 MICROGRAMOS DE SALMETEROL PROPIONATO DE FLUTICASONA 100 MICROGRAMOS ENVASE CON DISPOSITIVO INHALADOR PARA 60 DOSIS.</v>
          </cell>
          <cell r="K48" t="str">
            <v>ENV</v>
          </cell>
          <cell r="L48">
            <v>1</v>
          </cell>
          <cell r="M48" t="str">
            <v>ENV</v>
          </cell>
          <cell r="N48">
            <v>0</v>
          </cell>
          <cell r="O48">
            <v>0</v>
          </cell>
        </row>
        <row r="49">
          <cell r="C49" t="str">
            <v>01000004460000</v>
          </cell>
          <cell r="D49">
            <v>25300382</v>
          </cell>
          <cell r="E49" t="str">
            <v>010</v>
          </cell>
          <cell r="F49" t="str">
            <v>000</v>
          </cell>
          <cell r="G49" t="str">
            <v>0446</v>
          </cell>
          <cell r="H49" t="str">
            <v>00</v>
          </cell>
          <cell r="I49" t="str">
            <v>00</v>
          </cell>
          <cell r="J49" t="str">
            <v>BUDESONIDA -FORMOTEROL POLVO CADA GRAMO CONTIENE: BUDESONIDA 180 MG FUMARATO DE FORMOTEROL DIHIDRATADO 5 MG ENVASE CON FRASCO INHALADOR DOSIFICADOR CON 60 DOSIS CON 160 MICROGRAMOS /4.5MICROGRAMOS CADA UNA</v>
          </cell>
          <cell r="K49" t="str">
            <v>ENV</v>
          </cell>
          <cell r="L49">
            <v>1</v>
          </cell>
          <cell r="M49" t="str">
            <v>ENV</v>
          </cell>
          <cell r="N49">
            <v>49.6</v>
          </cell>
          <cell r="O49">
            <v>124</v>
          </cell>
        </row>
        <row r="50">
          <cell r="C50" t="str">
            <v>01000004470000</v>
          </cell>
          <cell r="D50">
            <v>25302990</v>
          </cell>
          <cell r="E50" t="str">
            <v>010</v>
          </cell>
          <cell r="F50" t="str">
            <v>000</v>
          </cell>
          <cell r="G50" t="str">
            <v>0447</v>
          </cell>
          <cell r="H50" t="str">
            <v>00</v>
          </cell>
          <cell r="I50" t="str">
            <v>00</v>
          </cell>
          <cell r="J50" t="str">
            <v>SALMETEROL, FLUTICASONA. POLVO CADA DOSIS CONTIENE: XINAFOATO DE SALMETEROL EQUIVALENTE A 50 MICROGRAMOS DE SALMETEROL PROPIONATO DE FLUTICASONA 500 MICROGRAMOS. ENVASE CON DISPOSITIVO INHALADOR PARA 60 DOSIS.</v>
          </cell>
          <cell r="K50" t="str">
            <v>ENV</v>
          </cell>
          <cell r="L50">
            <v>1</v>
          </cell>
          <cell r="M50" t="str">
            <v>DIS</v>
          </cell>
          <cell r="N50">
            <v>0</v>
          </cell>
          <cell r="O50">
            <v>0</v>
          </cell>
        </row>
        <row r="51">
          <cell r="C51" t="str">
            <v>01000004500000</v>
          </cell>
          <cell r="D51">
            <v>25300990</v>
          </cell>
          <cell r="E51" t="str">
            <v>010</v>
          </cell>
          <cell r="F51" t="str">
            <v>000</v>
          </cell>
          <cell r="G51" t="str">
            <v>0450</v>
          </cell>
          <cell r="H51" t="str">
            <v>00</v>
          </cell>
          <cell r="I51" t="str">
            <v>00</v>
          </cell>
          <cell r="J51" t="str">
            <v>FLUTICASONA. SUSPENSION EN AEROSOL CADA DOSIS CONTIENE: PROPIONATO DE FLUTICASONA 50 MICROGRAMOS. ENVASE CON UN FRASCO PRESURIZADO PARA 120 DOSIS.</v>
          </cell>
          <cell r="K51" t="str">
            <v>ENV</v>
          </cell>
          <cell r="L51">
            <v>1</v>
          </cell>
          <cell r="M51" t="str">
            <v>FCO</v>
          </cell>
          <cell r="N51">
            <v>2.4000000000000004</v>
          </cell>
          <cell r="O51">
            <v>6</v>
          </cell>
        </row>
        <row r="52">
          <cell r="C52" t="str">
            <v>01000004630000</v>
          </cell>
          <cell r="D52">
            <v>25301270</v>
          </cell>
          <cell r="E52" t="str">
            <v>010</v>
          </cell>
          <cell r="F52" t="str">
            <v>000</v>
          </cell>
          <cell r="G52" t="str">
            <v>0463</v>
          </cell>
          <cell r="H52" t="str">
            <v>00</v>
          </cell>
          <cell r="I52" t="str">
            <v>00</v>
          </cell>
          <cell r="J52" t="str">
            <v>KETOTIFENO SOLUCION ORAL CADA 100 ML CONTIENEN: FUMARATO ACIDO DE KETOTIFENO EQUIVALENTE A 20 MG DE KETOTIFENO. ENVASE CON 120 ML Y DOSIFICADOR.</v>
          </cell>
          <cell r="K52" t="str">
            <v>ENV</v>
          </cell>
          <cell r="L52">
            <v>120</v>
          </cell>
          <cell r="M52" t="str">
            <v>ML.</v>
          </cell>
          <cell r="N52">
            <v>0</v>
          </cell>
          <cell r="O52">
            <v>0</v>
          </cell>
        </row>
        <row r="53">
          <cell r="C53" t="str">
            <v>01000004640000</v>
          </cell>
          <cell r="D53">
            <v>25300622</v>
          </cell>
          <cell r="E53" t="str">
            <v>010</v>
          </cell>
          <cell r="F53" t="str">
            <v>000</v>
          </cell>
          <cell r="G53" t="str">
            <v>0464</v>
          </cell>
          <cell r="H53" t="str">
            <v>00</v>
          </cell>
          <cell r="I53" t="str">
            <v>00</v>
          </cell>
          <cell r="J53" t="str">
            <v>CROMOGLICATO DE SODIO SUSPENSION AEROSOL CADA INHALADOR CONTIENEN: CROMOGLICATO DISODICO 560 MG ENVASE CON ESPACIADOR PARA 112 DOSIS DE 5 MG.</v>
          </cell>
          <cell r="K53" t="str">
            <v>ENV</v>
          </cell>
          <cell r="L53">
            <v>1</v>
          </cell>
          <cell r="M53" t="str">
            <v>ENV</v>
          </cell>
          <cell r="N53">
            <v>0</v>
          </cell>
          <cell r="O53">
            <v>0</v>
          </cell>
        </row>
        <row r="54">
          <cell r="C54" t="str">
            <v>01000004720000</v>
          </cell>
          <cell r="D54">
            <v>25301772</v>
          </cell>
          <cell r="E54" t="str">
            <v>010</v>
          </cell>
          <cell r="F54" t="str">
            <v>000</v>
          </cell>
          <cell r="G54" t="str">
            <v>0472</v>
          </cell>
          <cell r="H54" t="str">
            <v>00</v>
          </cell>
          <cell r="I54" t="str">
            <v>00</v>
          </cell>
          <cell r="J54" t="str">
            <v>PREDNISONA TABLETA CADA TABLETA CONTIENE: PREDNISONA 5 MG ENVASE CON 20 TABLETAS.</v>
          </cell>
          <cell r="K54" t="str">
            <v>ENV</v>
          </cell>
          <cell r="L54">
            <v>20</v>
          </cell>
          <cell r="M54" t="str">
            <v>TAB</v>
          </cell>
          <cell r="N54">
            <v>788.40000000000009</v>
          </cell>
          <cell r="O54">
            <v>1971</v>
          </cell>
        </row>
        <row r="55">
          <cell r="C55" t="str">
            <v>01000004730000</v>
          </cell>
          <cell r="D55">
            <v>25301775</v>
          </cell>
          <cell r="E55" t="str">
            <v>010</v>
          </cell>
          <cell r="F55" t="str">
            <v>000</v>
          </cell>
          <cell r="G55" t="str">
            <v>0473</v>
          </cell>
          <cell r="H55" t="str">
            <v>00</v>
          </cell>
          <cell r="I55" t="str">
            <v>00</v>
          </cell>
          <cell r="J55" t="str">
            <v>PREDNISONA TABLETA CADA TABLETA CONTIENE: PREDNISONA 50 MG ENVASE CON 20 TABLETAS.</v>
          </cell>
          <cell r="K55" t="str">
            <v>ENV</v>
          </cell>
          <cell r="L55">
            <v>20</v>
          </cell>
          <cell r="M55" t="str">
            <v>TAB</v>
          </cell>
          <cell r="N55">
            <v>377.6</v>
          </cell>
          <cell r="O55">
            <v>944</v>
          </cell>
        </row>
        <row r="56">
          <cell r="C56" t="str">
            <v>01000004740000</v>
          </cell>
          <cell r="D56">
            <v>25301115</v>
          </cell>
          <cell r="E56" t="str">
            <v>010</v>
          </cell>
          <cell r="F56" t="str">
            <v>000</v>
          </cell>
          <cell r="G56" t="str">
            <v>0474</v>
          </cell>
          <cell r="H56" t="str">
            <v>00</v>
          </cell>
          <cell r="I56" t="str">
            <v>00</v>
          </cell>
          <cell r="J56" t="str">
            <v>HIDROCORTISONA SOLUCION INYECTABLE CADA FRASCO AMPULA CONTIENE: SUCCINATO SODICO DE HIDROCORTISONA EQUIVALENTE A 100 MG DE HIDROCORTISONA. ENVASE CON 50 FRASCOS AMPULA Y 50 AMPOLLETAS CON 2 ML DE DILUYENTE.</v>
          </cell>
          <cell r="K56" t="str">
            <v>ENV</v>
          </cell>
          <cell r="L56">
            <v>50</v>
          </cell>
          <cell r="M56" t="str">
            <v>JGO</v>
          </cell>
          <cell r="N56">
            <v>40.800000000000004</v>
          </cell>
          <cell r="O56">
            <v>102</v>
          </cell>
        </row>
        <row r="57">
          <cell r="C57" t="str">
            <v>01000004760000</v>
          </cell>
          <cell r="D57">
            <v>25301458</v>
          </cell>
          <cell r="E57" t="str">
            <v>010</v>
          </cell>
          <cell r="F57" t="str">
            <v>000</v>
          </cell>
          <cell r="G57" t="str">
            <v>0476</v>
          </cell>
          <cell r="H57" t="str">
            <v>00</v>
          </cell>
          <cell r="I57" t="str">
            <v>00</v>
          </cell>
          <cell r="J57" t="str">
            <v>METILPREDNISOLONA SOLUCION INYECTABLE CADA FRASCO AMPULA CON LIOFILIZADO CONTIENE SUCCINATO SODICO DE METILPREDNISOLONA EQUIVALENTE A 500 MG DE METILPREDNISOLONA. ENVASE CON 50 FRASCOS AMPULA Y 50 AMPOLLETAS CON 8 ML DE DILUYENTE.</v>
          </cell>
          <cell r="K57" t="str">
            <v>ENV</v>
          </cell>
          <cell r="L57">
            <v>50</v>
          </cell>
          <cell r="M57" t="str">
            <v>JGO</v>
          </cell>
          <cell r="N57">
            <v>49.6</v>
          </cell>
          <cell r="O57">
            <v>124</v>
          </cell>
        </row>
        <row r="58">
          <cell r="C58" t="str">
            <v>01000004770003</v>
          </cell>
          <cell r="D58">
            <v>25300313</v>
          </cell>
          <cell r="E58" t="str">
            <v>010</v>
          </cell>
          <cell r="F58" t="str">
            <v>000</v>
          </cell>
          <cell r="G58" t="str">
            <v>0477</v>
          </cell>
          <cell r="H58" t="str">
            <v>00</v>
          </cell>
          <cell r="I58" t="str">
            <v>03</v>
          </cell>
          <cell r="J58" t="str">
            <v>BECLOMETASONA, DIPROPIONATO DE SUSPENSION EN AEROSOL CADA INHALACION CONTIENE: DIPROPIONATO DE BECLOMETASONA 50 MICROGRAMOS. ENVASE CON DISPOSITIVO INHALADOR PARA 200 DOSIS.</v>
          </cell>
          <cell r="K58" t="str">
            <v>ENV</v>
          </cell>
          <cell r="L58">
            <v>1</v>
          </cell>
          <cell r="M58" t="str">
            <v>DIS</v>
          </cell>
          <cell r="N58">
            <v>13.200000000000001</v>
          </cell>
          <cell r="O58">
            <v>33</v>
          </cell>
        </row>
        <row r="59">
          <cell r="C59" t="str">
            <v>01000005020000</v>
          </cell>
          <cell r="D59">
            <v>25300722</v>
          </cell>
          <cell r="E59" t="str">
            <v>010</v>
          </cell>
          <cell r="F59" t="str">
            <v>000</v>
          </cell>
          <cell r="G59" t="str">
            <v>0502</v>
          </cell>
          <cell r="H59" t="str">
            <v>00</v>
          </cell>
          <cell r="I59" t="str">
            <v>00</v>
          </cell>
          <cell r="J59" t="str">
            <v>DIGOXINA TABLETA CADA TABLETA CONTIENE: DIGOXINA 0.25 MG ENVASE CON 20 TABLETAS</v>
          </cell>
          <cell r="K59" t="str">
            <v>ENV</v>
          </cell>
          <cell r="L59">
            <v>20</v>
          </cell>
          <cell r="M59" t="str">
            <v>TAB</v>
          </cell>
          <cell r="N59">
            <v>138.4</v>
          </cell>
          <cell r="O59">
            <v>346</v>
          </cell>
        </row>
        <row r="60">
          <cell r="C60" t="str">
            <v>01000005030000</v>
          </cell>
          <cell r="D60">
            <v>25300720</v>
          </cell>
          <cell r="E60" t="str">
            <v>010</v>
          </cell>
          <cell r="F60" t="str">
            <v>000</v>
          </cell>
          <cell r="G60" t="str">
            <v>0503</v>
          </cell>
          <cell r="H60" t="str">
            <v>00</v>
          </cell>
          <cell r="I60" t="str">
            <v>00</v>
          </cell>
          <cell r="J60" t="str">
            <v>DIGOXINA ELIXIR CADA ML CONTIENE: DIGOXINA 0.05 MG ENVASE CONTENIENDO 60 ML CON GOTERO CALIBRADO DE 1 ML INTEGRADO O ADJUNTO AL FRASCO Y LE SIRVE DE TAPA.</v>
          </cell>
          <cell r="K60" t="str">
            <v>FCO</v>
          </cell>
          <cell r="L60">
            <v>60</v>
          </cell>
          <cell r="M60" t="str">
            <v>ML.</v>
          </cell>
          <cell r="N60">
            <v>0</v>
          </cell>
          <cell r="O60">
            <v>0</v>
          </cell>
        </row>
        <row r="61">
          <cell r="C61" t="str">
            <v>01000005040000</v>
          </cell>
          <cell r="D61">
            <v>25300721</v>
          </cell>
          <cell r="E61" t="str">
            <v>010</v>
          </cell>
          <cell r="F61" t="str">
            <v>000</v>
          </cell>
          <cell r="G61" t="str">
            <v>0504</v>
          </cell>
          <cell r="H61" t="str">
            <v>00</v>
          </cell>
          <cell r="I61" t="str">
            <v>00</v>
          </cell>
          <cell r="J61" t="str">
            <v>DIGOXINA SOLUCION INYECTABLE CADA AMPOLLETA CONTIENE: DIGOXINA 0.5 MG ENVASE CON 6 AMPOLLETAS DE 2 ML.</v>
          </cell>
          <cell r="K61" t="str">
            <v>ENV</v>
          </cell>
          <cell r="L61">
            <v>6</v>
          </cell>
          <cell r="M61" t="str">
            <v>AMP</v>
          </cell>
          <cell r="N61">
            <v>46.400000000000006</v>
          </cell>
          <cell r="O61">
            <v>116</v>
          </cell>
        </row>
        <row r="62">
          <cell r="C62" t="str">
            <v>01000005230000</v>
          </cell>
          <cell r="D62">
            <v>25301753</v>
          </cell>
          <cell r="E62" t="str">
            <v>010</v>
          </cell>
          <cell r="F62" t="str">
            <v>000</v>
          </cell>
          <cell r="G62" t="str">
            <v>0523</v>
          </cell>
          <cell r="H62" t="str">
            <v>00</v>
          </cell>
          <cell r="I62" t="str">
            <v>00</v>
          </cell>
          <cell r="J62" t="str">
            <v>POTASIO SALES DE TABLETA SOLUBLE O EFERVESCENTE CADA TABLETA CONTIENE: BICARBONATO DE POTASIO 766 MG BITARTRATO DE POTASIO 460 MG ACIDO CITRICO 155 MG ENVASE CON 50 TABLETAS SOLUBLES.</v>
          </cell>
          <cell r="K62" t="str">
            <v>ENV</v>
          </cell>
          <cell r="L62">
            <v>50</v>
          </cell>
          <cell r="M62" t="str">
            <v>TAB</v>
          </cell>
          <cell r="N62">
            <v>3.6</v>
          </cell>
          <cell r="O62">
            <v>9</v>
          </cell>
        </row>
        <row r="63">
          <cell r="C63" t="str">
            <v>01000005240000</v>
          </cell>
          <cell r="D63">
            <v>25300569</v>
          </cell>
          <cell r="E63" t="str">
            <v>010</v>
          </cell>
          <cell r="F63" t="str">
            <v>000</v>
          </cell>
          <cell r="G63" t="str">
            <v>0524</v>
          </cell>
          <cell r="H63" t="str">
            <v>00</v>
          </cell>
          <cell r="I63" t="str">
            <v>00</v>
          </cell>
          <cell r="J63" t="str">
            <v>CLORURO DE POTASIO SOLUCION INYECTABLE CADA AMPOLLETA CONTIENE: CLORURO DE POTASIO 1.49 G. (20 MILIEQUIVALENTES DE POTASIO, 20 MILIEQUIVALENTES DE CLORO) ENVASE CON 50 AMPOLLETAS CON 10 ML.</v>
          </cell>
          <cell r="K63" t="str">
            <v>ENV</v>
          </cell>
          <cell r="L63">
            <v>50</v>
          </cell>
          <cell r="M63" t="str">
            <v>AMP</v>
          </cell>
          <cell r="N63">
            <v>559.20000000000005</v>
          </cell>
          <cell r="O63">
            <v>1398</v>
          </cell>
        </row>
        <row r="64">
          <cell r="C64" t="str">
            <v>01000005250000</v>
          </cell>
          <cell r="D64">
            <v>25300940</v>
          </cell>
          <cell r="E64" t="str">
            <v>010</v>
          </cell>
          <cell r="F64" t="str">
            <v>000</v>
          </cell>
          <cell r="G64" t="str">
            <v>0525</v>
          </cell>
          <cell r="H64" t="str">
            <v>00</v>
          </cell>
          <cell r="I64" t="str">
            <v>00</v>
          </cell>
          <cell r="J64" t="str">
            <v>FENITOINA TABLETA O CAPSULA CADA TABLETA O CAPSULA CONTIENE: FENITOINA SODICA 100 MG ENVASE CON 50 TABLETAS O CAPSULAS.</v>
          </cell>
          <cell r="K64" t="str">
            <v>ENV</v>
          </cell>
          <cell r="L64">
            <v>50</v>
          </cell>
          <cell r="M64" t="str">
            <v>C.T</v>
          </cell>
          <cell r="N64">
            <v>436.40000000000003</v>
          </cell>
          <cell r="O64">
            <v>1091</v>
          </cell>
        </row>
        <row r="65">
          <cell r="C65" t="str">
            <v>01000005300000</v>
          </cell>
          <cell r="D65">
            <v>25301805</v>
          </cell>
          <cell r="E65" t="str">
            <v>010</v>
          </cell>
          <cell r="F65" t="str">
            <v>000</v>
          </cell>
          <cell r="G65" t="str">
            <v>0530</v>
          </cell>
          <cell r="H65" t="str">
            <v>00</v>
          </cell>
          <cell r="I65" t="str">
            <v>00</v>
          </cell>
          <cell r="J65" t="str">
            <v>PROPRANOLOL TABLETA CADA TABLETA CONTIENE: CLORHIDRATO DE PROPRANOLOL 40 MG ENVASE CON 30 TABLETAS.</v>
          </cell>
          <cell r="K65" t="str">
            <v>ENV</v>
          </cell>
          <cell r="L65">
            <v>30</v>
          </cell>
          <cell r="M65" t="str">
            <v>TAB</v>
          </cell>
          <cell r="N65">
            <v>82.4</v>
          </cell>
          <cell r="O65">
            <v>206</v>
          </cell>
        </row>
        <row r="66">
          <cell r="C66" t="str">
            <v>01000005370000</v>
          </cell>
          <cell r="D66">
            <v>25301797</v>
          </cell>
          <cell r="E66" t="str">
            <v>010</v>
          </cell>
          <cell r="F66" t="str">
            <v>000</v>
          </cell>
          <cell r="G66" t="str">
            <v>0537</v>
          </cell>
          <cell r="H66" t="str">
            <v>00</v>
          </cell>
          <cell r="I66" t="str">
            <v>00</v>
          </cell>
          <cell r="J66" t="str">
            <v>PROPAFENONA TABLETA CADA TABLETA CONTIENE: CLORHIDRATO DE PROPAFENONA 150 MG ENVASE CON 20 TABLETAS.</v>
          </cell>
          <cell r="K66" t="str">
            <v>ENV</v>
          </cell>
          <cell r="L66">
            <v>20</v>
          </cell>
          <cell r="M66" t="str">
            <v>TAB</v>
          </cell>
          <cell r="N66">
            <v>19.600000000000001</v>
          </cell>
          <cell r="O66">
            <v>49</v>
          </cell>
        </row>
        <row r="67">
          <cell r="C67" t="str">
            <v>01000005390000</v>
          </cell>
          <cell r="D67">
            <v>25301804</v>
          </cell>
          <cell r="E67" t="str">
            <v>010</v>
          </cell>
          <cell r="F67" t="str">
            <v>000</v>
          </cell>
          <cell r="G67" t="str">
            <v>0539</v>
          </cell>
          <cell r="H67" t="str">
            <v>00</v>
          </cell>
          <cell r="I67" t="str">
            <v>00</v>
          </cell>
          <cell r="J67" t="str">
            <v>PROPRANOLOL TABLETA CADA TABLETA CONTIENE: CLORHIDRATO DE PROPRANOLOL 10 MG ENVASE CON 30 TABLETAS.</v>
          </cell>
          <cell r="K67" t="str">
            <v>ENV</v>
          </cell>
          <cell r="L67">
            <v>30</v>
          </cell>
          <cell r="M67" t="str">
            <v>TAB</v>
          </cell>
          <cell r="N67">
            <v>28.8</v>
          </cell>
          <cell r="O67">
            <v>72</v>
          </cell>
        </row>
        <row r="68">
          <cell r="C68" t="str">
            <v>01000005610000</v>
          </cell>
          <cell r="D68">
            <v>25300566</v>
          </cell>
          <cell r="E68" t="str">
            <v>010</v>
          </cell>
          <cell r="F68" t="str">
            <v>000</v>
          </cell>
          <cell r="G68" t="str">
            <v>0561</v>
          </cell>
          <cell r="H68" t="str">
            <v>00</v>
          </cell>
          <cell r="I68" t="str">
            <v>00</v>
          </cell>
          <cell r="J68" t="str">
            <v>CLORTALIDONA TABLETA CADA TABLETA CONTIENE: CLORTALIDONA 50 MG ENVASE CON 20 TABLETAS.</v>
          </cell>
          <cell r="K68" t="str">
            <v>ENV</v>
          </cell>
          <cell r="L68">
            <v>20</v>
          </cell>
          <cell r="M68" t="str">
            <v>TAB</v>
          </cell>
          <cell r="N68">
            <v>19.200000000000003</v>
          </cell>
          <cell r="O68">
            <v>48</v>
          </cell>
        </row>
        <row r="69">
          <cell r="C69" t="str">
            <v>01000005660000</v>
          </cell>
          <cell r="D69">
            <v>25301451</v>
          </cell>
          <cell r="E69" t="str">
            <v>010</v>
          </cell>
          <cell r="F69" t="str">
            <v>000</v>
          </cell>
          <cell r="G69" t="str">
            <v>0566</v>
          </cell>
          <cell r="H69" t="str">
            <v>00</v>
          </cell>
          <cell r="I69" t="str">
            <v>00</v>
          </cell>
          <cell r="J69" t="str">
            <v>METILDOPA TABLETA CADA TABLETA CONTIENE: METILDOPA 250 MG ENVASE CON 30 TABLETAS.</v>
          </cell>
          <cell r="K69" t="str">
            <v>ENV</v>
          </cell>
          <cell r="L69">
            <v>30</v>
          </cell>
          <cell r="M69" t="str">
            <v>TAB</v>
          </cell>
          <cell r="N69">
            <v>10.4</v>
          </cell>
          <cell r="O69">
            <v>26</v>
          </cell>
        </row>
        <row r="70">
          <cell r="C70" t="str">
            <v>01000005680000</v>
          </cell>
          <cell r="D70">
            <v>25300685</v>
          </cell>
          <cell r="E70" t="str">
            <v>010</v>
          </cell>
          <cell r="F70" t="str">
            <v>000</v>
          </cell>
          <cell r="G70" t="str">
            <v>0568</v>
          </cell>
          <cell r="H70" t="str">
            <v>00</v>
          </cell>
          <cell r="I70" t="str">
            <v>00</v>
          </cell>
          <cell r="J70" t="str">
            <v>DIAZOXIDO SOLUCION INYECTABLE CADA AMPOLLETA CONTIENE: DIAZOXIDO 300 MG ENVASE CON UNA AMPOLLETA DE 20 ML. (15 MG/ML).</v>
          </cell>
          <cell r="K70" t="str">
            <v>ENV</v>
          </cell>
          <cell r="L70">
            <v>1</v>
          </cell>
          <cell r="M70" t="str">
            <v>AMP</v>
          </cell>
          <cell r="N70">
            <v>10.4</v>
          </cell>
          <cell r="O70">
            <v>26</v>
          </cell>
        </row>
        <row r="71">
          <cell r="C71" t="str">
            <v>01000005690000</v>
          </cell>
          <cell r="D71">
            <v>25301597</v>
          </cell>
          <cell r="E71" t="str">
            <v>010</v>
          </cell>
          <cell r="F71" t="str">
            <v>000</v>
          </cell>
          <cell r="G71" t="str">
            <v>0569</v>
          </cell>
          <cell r="H71" t="str">
            <v>00</v>
          </cell>
          <cell r="I71" t="str">
            <v>00</v>
          </cell>
          <cell r="J71" t="str">
            <v>NITROPRUSIATO DE SODIO SOLUCION INYECTABLE CADA FRASCO AMPULA CON POLVO O SOLUCION CONTIENE: NITROPRUSIATO DE SODIO 50 MG ENVASE CON UN FRASCO AMPULA CON O SIN DILUYENTE.</v>
          </cell>
          <cell r="K71" t="str">
            <v>ENV</v>
          </cell>
          <cell r="L71">
            <v>1</v>
          </cell>
          <cell r="M71" t="str">
            <v>ENV</v>
          </cell>
          <cell r="N71">
            <v>36.4</v>
          </cell>
          <cell r="O71">
            <v>91</v>
          </cell>
        </row>
        <row r="72">
          <cell r="C72" t="str">
            <v>01000005700000</v>
          </cell>
          <cell r="D72">
            <v>25301110</v>
          </cell>
          <cell r="E72" t="str">
            <v>010</v>
          </cell>
          <cell r="F72" t="str">
            <v>000</v>
          </cell>
          <cell r="G72" t="str">
            <v>0570</v>
          </cell>
          <cell r="H72" t="str">
            <v>00</v>
          </cell>
          <cell r="I72" t="str">
            <v>00</v>
          </cell>
          <cell r="J72" t="str">
            <v>HIDRALAZINA TABLETA CADA TABLETA CONTIENE: CLORHIDRATO DE HIDRALAZINA 10 MG ENVASE CON 20 TABLETAS.</v>
          </cell>
          <cell r="K72" t="str">
            <v>ENV</v>
          </cell>
          <cell r="L72">
            <v>20</v>
          </cell>
          <cell r="M72" t="str">
            <v>TAB</v>
          </cell>
          <cell r="N72">
            <v>272.40000000000003</v>
          </cell>
          <cell r="O72">
            <v>681</v>
          </cell>
        </row>
        <row r="73">
          <cell r="C73" t="str">
            <v>01000005720000</v>
          </cell>
          <cell r="D73">
            <v>25301469</v>
          </cell>
          <cell r="E73" t="str">
            <v>010</v>
          </cell>
          <cell r="F73" t="str">
            <v>000</v>
          </cell>
          <cell r="G73" t="str">
            <v>0572</v>
          </cell>
          <cell r="H73" t="str">
            <v>00</v>
          </cell>
          <cell r="I73" t="str">
            <v>00</v>
          </cell>
          <cell r="J73" t="str">
            <v>METOPROLOL TABLETA CADA TABLETA CONTIENE: TARTRATO DE METOPROLOL 100 MG ENVASE CON 20 TABLETAS.</v>
          </cell>
          <cell r="K73" t="str">
            <v>ENV</v>
          </cell>
          <cell r="L73">
            <v>20</v>
          </cell>
          <cell r="M73" t="str">
            <v>TAB</v>
          </cell>
          <cell r="N73">
            <v>142</v>
          </cell>
          <cell r="O73">
            <v>355</v>
          </cell>
        </row>
        <row r="74">
          <cell r="C74" t="str">
            <v>01000005730000</v>
          </cell>
          <cell r="D74">
            <v>25301764</v>
          </cell>
          <cell r="E74" t="str">
            <v>010</v>
          </cell>
          <cell r="F74" t="str">
            <v>000</v>
          </cell>
          <cell r="G74" t="str">
            <v>0573</v>
          </cell>
          <cell r="H74" t="str">
            <v>00</v>
          </cell>
          <cell r="I74" t="str">
            <v>00</v>
          </cell>
          <cell r="J74" t="str">
            <v>PRAZOSINA CAPSULA O COMPRIMIDO CADA CAPSULA O COMPRIMIDO CONTIENE: CLORHIDRATO DE PRAZOSINA EQUIVALENTE A 1 MG DE PRAZOSINA. ENVASE CON 30 CAPSULAS O COMPRIMIDOS.</v>
          </cell>
          <cell r="K74" t="str">
            <v>ENV</v>
          </cell>
          <cell r="L74">
            <v>30</v>
          </cell>
          <cell r="M74" t="str">
            <v>C.C</v>
          </cell>
          <cell r="N74">
            <v>4.8000000000000007</v>
          </cell>
          <cell r="O74">
            <v>12</v>
          </cell>
        </row>
        <row r="75">
          <cell r="C75" t="str">
            <v>01000005740000</v>
          </cell>
          <cell r="D75">
            <v>25300423</v>
          </cell>
          <cell r="E75" t="str">
            <v>010</v>
          </cell>
          <cell r="F75" t="str">
            <v>000</v>
          </cell>
          <cell r="G75" t="str">
            <v>0574</v>
          </cell>
          <cell r="H75" t="str">
            <v>00</v>
          </cell>
          <cell r="I75" t="str">
            <v>00</v>
          </cell>
          <cell r="J75" t="str">
            <v>CAPTOPRIL TABLETA CADA TABLETA CONTIENE: CAPTOPRIL 25 MG ENVASE CON 30 TABLETAS.</v>
          </cell>
          <cell r="K75" t="str">
            <v>ENV</v>
          </cell>
          <cell r="L75">
            <v>30</v>
          </cell>
          <cell r="M75" t="str">
            <v>TAB</v>
          </cell>
          <cell r="N75">
            <v>442</v>
          </cell>
          <cell r="O75">
            <v>1105</v>
          </cell>
        </row>
        <row r="76">
          <cell r="C76" t="str">
            <v>01000005910000</v>
          </cell>
          <cell r="D76">
            <v>25302121</v>
          </cell>
          <cell r="E76" t="str">
            <v>010</v>
          </cell>
          <cell r="F76" t="str">
            <v>000</v>
          </cell>
          <cell r="G76" t="str">
            <v>0591</v>
          </cell>
          <cell r="H76" t="str">
            <v>00</v>
          </cell>
          <cell r="I76" t="str">
            <v>00</v>
          </cell>
          <cell r="J76" t="str">
            <v>TRINITRATO DE GLICERILO CAPSULA O TABLETA MASTICABLE CADA CAPSULA O TABLETA MASTICABLE CONTIENE: TRINITRATO DE GLICEROL 0.8 MG ENVASE CON 24 CAPSULAS O TABLETAS MASTICABLES.</v>
          </cell>
          <cell r="K76" t="str">
            <v>ENV</v>
          </cell>
          <cell r="L76">
            <v>24</v>
          </cell>
          <cell r="M76" t="str">
            <v>C.T</v>
          </cell>
          <cell r="N76">
            <v>0</v>
          </cell>
          <cell r="O76">
            <v>0</v>
          </cell>
        </row>
        <row r="77">
          <cell r="C77" t="str">
            <v>01000005920000</v>
          </cell>
          <cell r="D77">
            <v>25301252</v>
          </cell>
          <cell r="E77" t="str">
            <v>010</v>
          </cell>
          <cell r="F77" t="str">
            <v>000</v>
          </cell>
          <cell r="G77" t="str">
            <v>0592</v>
          </cell>
          <cell r="H77" t="str">
            <v>00</v>
          </cell>
          <cell r="I77" t="str">
            <v>00</v>
          </cell>
          <cell r="J77" t="str">
            <v>ISOSORBIDA TABLETA SUBLINGUAL CADA TABLETA CONTIENE: DINITRATO DE ISOSORBIDA 5 MG ENVASE CON 20 TABLETAS SUBLINGUALES.</v>
          </cell>
          <cell r="K77" t="str">
            <v>ENV</v>
          </cell>
          <cell r="L77">
            <v>20</v>
          </cell>
          <cell r="M77" t="str">
            <v>TAB</v>
          </cell>
          <cell r="N77">
            <v>85.600000000000009</v>
          </cell>
          <cell r="O77">
            <v>214</v>
          </cell>
        </row>
        <row r="78">
          <cell r="C78" t="str">
            <v>01000005930000</v>
          </cell>
          <cell r="D78">
            <v>25301251</v>
          </cell>
          <cell r="E78" t="str">
            <v>010</v>
          </cell>
          <cell r="F78" t="str">
            <v>000</v>
          </cell>
          <cell r="G78" t="str">
            <v>0593</v>
          </cell>
          <cell r="H78" t="str">
            <v>00</v>
          </cell>
          <cell r="I78" t="str">
            <v>00</v>
          </cell>
          <cell r="J78" t="str">
            <v>ISOSORBIDA TABLETA CADA TABLETA CONTIENE: DINITRATO DE ISOSORBIDA 10 MG ENVASE CON 20 TABLETAS.</v>
          </cell>
          <cell r="K78" t="str">
            <v>ENV</v>
          </cell>
          <cell r="L78">
            <v>20</v>
          </cell>
          <cell r="M78" t="str">
            <v>TAB</v>
          </cell>
          <cell r="N78">
            <v>35.200000000000003</v>
          </cell>
          <cell r="O78">
            <v>88</v>
          </cell>
        </row>
        <row r="79">
          <cell r="C79" t="str">
            <v>01000005960000</v>
          </cell>
          <cell r="D79">
            <v>25302224</v>
          </cell>
          <cell r="E79" t="str">
            <v>010</v>
          </cell>
          <cell r="F79" t="str">
            <v>000</v>
          </cell>
          <cell r="G79" t="str">
            <v>0596</v>
          </cell>
          <cell r="H79" t="str">
            <v>00</v>
          </cell>
          <cell r="I79" t="str">
            <v>00</v>
          </cell>
          <cell r="J79" t="str">
            <v>VERAPAMILO GRAGEA O TABLETA RECUBIERTA CADA GRAGEA O TABLETA RECUBIERTA CONTIENE: CLORHIDRATO DE VERAPAMILO 80 MG ENVASE CON 20 GRAGEAS O TABLETAS RECUBIERTAS.</v>
          </cell>
          <cell r="K79" t="str">
            <v>ENV</v>
          </cell>
          <cell r="L79">
            <v>20</v>
          </cell>
          <cell r="M79" t="str">
            <v>T.G</v>
          </cell>
          <cell r="N79">
            <v>2.4000000000000004</v>
          </cell>
          <cell r="O79">
            <v>6</v>
          </cell>
        </row>
        <row r="80">
          <cell r="C80" t="str">
            <v>01000005970000</v>
          </cell>
          <cell r="D80">
            <v>25301576</v>
          </cell>
          <cell r="E80" t="str">
            <v>010</v>
          </cell>
          <cell r="F80" t="str">
            <v>000</v>
          </cell>
          <cell r="G80" t="str">
            <v>0597</v>
          </cell>
          <cell r="H80" t="str">
            <v>00</v>
          </cell>
          <cell r="I80" t="str">
            <v>00</v>
          </cell>
          <cell r="J80" t="str">
            <v>NIFEDIPINO CAPSULA DE GELATINA BLANDA CADA CAPSULA CONTIENE: NIFEDIPINO 10 MG ENVASE CON 20 CAPSULAS.</v>
          </cell>
          <cell r="K80" t="str">
            <v>ENV</v>
          </cell>
          <cell r="L80">
            <v>20</v>
          </cell>
          <cell r="M80" t="str">
            <v>CAP</v>
          </cell>
          <cell r="N80">
            <v>2.4000000000000004</v>
          </cell>
          <cell r="O80">
            <v>6</v>
          </cell>
        </row>
        <row r="81">
          <cell r="C81" t="str">
            <v>01000005980000</v>
          </cell>
          <cell r="D81">
            <v>25302223</v>
          </cell>
          <cell r="E81" t="str">
            <v>010</v>
          </cell>
          <cell r="F81" t="str">
            <v>000</v>
          </cell>
          <cell r="G81" t="str">
            <v>0598</v>
          </cell>
          <cell r="H81" t="str">
            <v>00</v>
          </cell>
          <cell r="I81" t="str">
            <v>00</v>
          </cell>
          <cell r="J81" t="str">
            <v>VERAPAMILO SOLUCION INYECTABLE CADA AMPOLLETA CONTIENE: CLORHIDRATO DE VERAPAMILO 5 MG ENVASE CON 2 ML (2.5 MG/ ML).</v>
          </cell>
          <cell r="K81" t="str">
            <v>ENV</v>
          </cell>
          <cell r="L81">
            <v>1</v>
          </cell>
          <cell r="M81" t="str">
            <v>AMP</v>
          </cell>
          <cell r="N81">
            <v>150.80000000000001</v>
          </cell>
          <cell r="O81">
            <v>377</v>
          </cell>
        </row>
        <row r="82">
          <cell r="C82" t="str">
            <v>01000005990000</v>
          </cell>
          <cell r="D82">
            <v>25301577</v>
          </cell>
          <cell r="E82" t="str">
            <v>010</v>
          </cell>
          <cell r="F82" t="str">
            <v>000</v>
          </cell>
          <cell r="G82" t="str">
            <v>0599</v>
          </cell>
          <cell r="H82" t="str">
            <v>00</v>
          </cell>
          <cell r="I82" t="str">
            <v>00</v>
          </cell>
          <cell r="J82" t="str">
            <v>NIFEDIPINO COMPRIMIDO DE LIBERACION PROLONGADA CADA COMPRIMIDO CONTIENE: NIFEDIPINO 30 MG ENVASE CON 30 COMPRIMIDOS.</v>
          </cell>
          <cell r="K82" t="str">
            <v>ENV</v>
          </cell>
          <cell r="L82">
            <v>30</v>
          </cell>
          <cell r="M82" t="str">
            <v>COM</v>
          </cell>
          <cell r="N82">
            <v>7.2</v>
          </cell>
          <cell r="O82">
            <v>18</v>
          </cell>
        </row>
        <row r="83">
          <cell r="C83" t="str">
            <v>01000006110000</v>
          </cell>
          <cell r="D83">
            <v>25300809</v>
          </cell>
          <cell r="E83" t="str">
            <v>010</v>
          </cell>
          <cell r="F83" t="str">
            <v>000</v>
          </cell>
          <cell r="G83" t="str">
            <v>0611</v>
          </cell>
          <cell r="H83" t="str">
            <v>00</v>
          </cell>
          <cell r="I83" t="str">
            <v>00</v>
          </cell>
          <cell r="J83" t="str">
            <v>EPINEFRINA SOLUCION INYECTABLE CADA AMPOLLETA CONTIENE: EPINEFRINA 1 MG (1:1 000) ENVASE CON 50 AMPOLLETAS CON 1 ML.</v>
          </cell>
          <cell r="K83" t="str">
            <v>ENV</v>
          </cell>
          <cell r="L83">
            <v>50</v>
          </cell>
          <cell r="M83" t="str">
            <v>AMP</v>
          </cell>
          <cell r="N83">
            <v>25.200000000000003</v>
          </cell>
          <cell r="O83">
            <v>63</v>
          </cell>
        </row>
        <row r="84">
          <cell r="C84" t="str">
            <v>01000006120000</v>
          </cell>
          <cell r="D84">
            <v>25301601</v>
          </cell>
          <cell r="E84" t="str">
            <v>010</v>
          </cell>
          <cell r="F84" t="str">
            <v>000</v>
          </cell>
          <cell r="G84" t="str">
            <v>0612</v>
          </cell>
          <cell r="H84" t="str">
            <v>00</v>
          </cell>
          <cell r="I84" t="str">
            <v>00</v>
          </cell>
          <cell r="J84" t="str">
            <v>NOREPINEFRINA SOLUCION INYECTABLE CADA AMPOLLETA CONTIENE: BITARTRATO DE NOREPINEFRINA EQUIVALENTE A 4 MG DE NOREPINEFRINA. ENVASE CON 50 AMPOLLETAS DE 4 ML.</v>
          </cell>
          <cell r="K84" t="str">
            <v>ENV</v>
          </cell>
          <cell r="L84">
            <v>50</v>
          </cell>
          <cell r="M84" t="str">
            <v>AMP</v>
          </cell>
          <cell r="N84">
            <v>180.4</v>
          </cell>
          <cell r="O84">
            <v>451</v>
          </cell>
        </row>
        <row r="85">
          <cell r="C85" t="str">
            <v>01000006140000</v>
          </cell>
          <cell r="D85">
            <v>25300754</v>
          </cell>
          <cell r="E85" t="str">
            <v>010</v>
          </cell>
          <cell r="F85" t="str">
            <v>000</v>
          </cell>
          <cell r="G85" t="str">
            <v>0614</v>
          </cell>
          <cell r="H85" t="str">
            <v>00</v>
          </cell>
          <cell r="I85" t="str">
            <v>00</v>
          </cell>
          <cell r="J85" t="str">
            <v>DOPAMINA SOLUCION INYECTABLE CADA AMPOLLETA CONTIENE: CLORHIDRATO DE DOPAMINA 200 MG ENVASE CON 5 AMPOLLETAS CON 5 ML.</v>
          </cell>
          <cell r="K85" t="str">
            <v>ENV</v>
          </cell>
          <cell r="L85">
            <v>5</v>
          </cell>
          <cell r="M85" t="str">
            <v>AMP</v>
          </cell>
          <cell r="N85">
            <v>115.60000000000001</v>
          </cell>
          <cell r="O85">
            <v>289</v>
          </cell>
        </row>
        <row r="86">
          <cell r="C86" t="str">
            <v>01000006150003</v>
          </cell>
          <cell r="D86">
            <v>25300746</v>
          </cell>
          <cell r="E86" t="str">
            <v>010</v>
          </cell>
          <cell r="F86" t="str">
            <v>000</v>
          </cell>
          <cell r="G86" t="str">
            <v>0615</v>
          </cell>
          <cell r="H86" t="str">
            <v>00</v>
          </cell>
          <cell r="I86" t="str">
            <v>03</v>
          </cell>
          <cell r="J86" t="str">
            <v>DOBUTAMINA SOLUCION INYECTABLE CADA AMPOLLETA CONTIENE: CLORHIDRATO DE DOBUTAMINA EQUIVALENTE A 250 MG DE DOBUTAMINA. ENVASE CON 5 AMPOLLETAS CON 5 ML CADA UNA.</v>
          </cell>
          <cell r="K86" t="str">
            <v>ENV</v>
          </cell>
          <cell r="L86" t="str">
            <v>5</v>
          </cell>
          <cell r="M86" t="str">
            <v>AMP</v>
          </cell>
          <cell r="N86">
            <v>998.80000000000007</v>
          </cell>
          <cell r="O86">
            <v>2497</v>
          </cell>
        </row>
        <row r="87">
          <cell r="C87" t="str">
            <v>01000006210000</v>
          </cell>
          <cell r="D87">
            <v>25301103</v>
          </cell>
          <cell r="E87" t="str">
            <v>010</v>
          </cell>
          <cell r="F87" t="str">
            <v>000</v>
          </cell>
          <cell r="G87" t="str">
            <v>0621</v>
          </cell>
          <cell r="H87" t="str">
            <v>00</v>
          </cell>
          <cell r="I87" t="str">
            <v>00</v>
          </cell>
          <cell r="J87" t="str">
            <v>HEPARINA SOLUCION INYECTABLE CADA FRASCO AMPULA CONTIENE: HEPARINA SODICA EQUIVALENTE A 10 000 UI DE HEPARINA. ENVASE CON 50 FRASCOS AMPULA CON 10 ML (1000 UI/ML).</v>
          </cell>
          <cell r="K87" t="str">
            <v>ENV</v>
          </cell>
          <cell r="L87">
            <v>50</v>
          </cell>
          <cell r="M87" t="str">
            <v>F.A</v>
          </cell>
          <cell r="N87">
            <v>676.40000000000009</v>
          </cell>
          <cell r="O87">
            <v>1691</v>
          </cell>
        </row>
        <row r="88">
          <cell r="C88" t="str">
            <v>01000006220000</v>
          </cell>
          <cell r="D88">
            <v>25301104</v>
          </cell>
          <cell r="E88" t="str">
            <v>010</v>
          </cell>
          <cell r="F88" t="str">
            <v>000</v>
          </cell>
          <cell r="G88" t="str">
            <v>0622</v>
          </cell>
          <cell r="H88" t="str">
            <v>00</v>
          </cell>
          <cell r="I88" t="str">
            <v>00</v>
          </cell>
          <cell r="J88" t="str">
            <v>HEPARINA SOLUCION INYECTABLE CADA FRASCO AMPULA CONTIENE: HEPARINA SODICA EQUIVALENTE A 25 000 UI DE HEPARINA. ENVASE CON 50 FRASCOS AMPULA CON 5 ML (5 000 UI/ML).</v>
          </cell>
          <cell r="K88" t="str">
            <v>ENV</v>
          </cell>
          <cell r="L88">
            <v>50</v>
          </cell>
          <cell r="M88" t="str">
            <v>F.A</v>
          </cell>
          <cell r="N88">
            <v>1027.6000000000001</v>
          </cell>
          <cell r="O88">
            <v>2569</v>
          </cell>
        </row>
        <row r="89">
          <cell r="C89" t="str">
            <v>01000006230000</v>
          </cell>
          <cell r="D89">
            <v>25302260</v>
          </cell>
          <cell r="E89" t="str">
            <v>010</v>
          </cell>
          <cell r="F89" t="str">
            <v>000</v>
          </cell>
          <cell r="G89" t="str">
            <v>0623</v>
          </cell>
          <cell r="H89" t="str">
            <v>00</v>
          </cell>
          <cell r="I89" t="str">
            <v>00</v>
          </cell>
          <cell r="J89" t="str">
            <v>WARFARINA. TABLETA CADA TABLETA CONTIENE: WARFARINA SODICA 5 MG ENVASE CON 25 TABLETAS.</v>
          </cell>
          <cell r="K89" t="str">
            <v>ENV</v>
          </cell>
          <cell r="L89">
            <v>25</v>
          </cell>
          <cell r="M89" t="str">
            <v>TAB</v>
          </cell>
          <cell r="N89">
            <v>0.4</v>
          </cell>
          <cell r="O89">
            <v>1</v>
          </cell>
        </row>
        <row r="90">
          <cell r="C90" t="str">
            <v>01000006240100</v>
          </cell>
          <cell r="D90">
            <v>25302354</v>
          </cell>
          <cell r="E90" t="str">
            <v>010</v>
          </cell>
          <cell r="F90" t="str">
            <v>000</v>
          </cell>
          <cell r="G90" t="str">
            <v>0624</v>
          </cell>
          <cell r="H90" t="str">
            <v>01</v>
          </cell>
          <cell r="I90" t="str">
            <v>00</v>
          </cell>
          <cell r="J90" t="str">
            <v>ACENOCUMAROL TABLETA CADA TABLETA CONTIENE: ACENOCUMAROL 4 MG ENVASE CON 30 TABLETAS.</v>
          </cell>
          <cell r="K90" t="str">
            <v>ENV</v>
          </cell>
          <cell r="L90">
            <v>30</v>
          </cell>
          <cell r="M90" t="str">
            <v>TAB</v>
          </cell>
          <cell r="N90">
            <v>7.2</v>
          </cell>
          <cell r="O90">
            <v>18</v>
          </cell>
        </row>
        <row r="91">
          <cell r="C91" t="str">
            <v>01000006250000</v>
          </cell>
          <cell r="D91">
            <v>25301807</v>
          </cell>
          <cell r="E91" t="str">
            <v>010</v>
          </cell>
          <cell r="F91" t="str">
            <v>000</v>
          </cell>
          <cell r="G91" t="str">
            <v>0625</v>
          </cell>
          <cell r="H91" t="str">
            <v>00</v>
          </cell>
          <cell r="I91" t="str">
            <v>00</v>
          </cell>
          <cell r="J91" t="str">
            <v>PROTAMINA SOLUCION INYECTABLE CADA AMPOLLETA DE 5 MILILITROS CONTIENE: SULFATO DE PROTAMINA 71.5 MG ENVASE CON AMPOLLETA CON 5 ML.</v>
          </cell>
          <cell r="K91" t="str">
            <v>ENV</v>
          </cell>
          <cell r="L91">
            <v>1</v>
          </cell>
          <cell r="M91" t="str">
            <v>AMP</v>
          </cell>
          <cell r="N91">
            <v>128</v>
          </cell>
          <cell r="O91">
            <v>320</v>
          </cell>
        </row>
        <row r="92">
          <cell r="C92" t="str">
            <v>01000006260100</v>
          </cell>
          <cell r="D92">
            <v>25302617</v>
          </cell>
          <cell r="E92" t="str">
            <v>010</v>
          </cell>
          <cell r="F92" t="str">
            <v>000</v>
          </cell>
          <cell r="G92" t="str">
            <v>0626</v>
          </cell>
          <cell r="H92" t="str">
            <v>01</v>
          </cell>
          <cell r="I92" t="str">
            <v>00</v>
          </cell>
          <cell r="J92" t="str">
            <v>FITOMENADIONA SOLUCION O EMULSION INYECTABLE CADA AMPOLLETA CONTIENE: FITOMENADIONA 10 MG ENVASE CON 5 AMPOLLETAS DE 1 ML.</v>
          </cell>
          <cell r="K92" t="str">
            <v>ENV</v>
          </cell>
          <cell r="L92">
            <v>5</v>
          </cell>
          <cell r="M92" t="str">
            <v>AMP</v>
          </cell>
          <cell r="N92">
            <v>48</v>
          </cell>
          <cell r="O92">
            <v>120</v>
          </cell>
        </row>
        <row r="93">
          <cell r="C93" t="str">
            <v>01000006420200</v>
          </cell>
          <cell r="D93">
            <v>25300735</v>
          </cell>
          <cell r="E93" t="str">
            <v>010</v>
          </cell>
          <cell r="F93" t="str">
            <v>000</v>
          </cell>
          <cell r="G93" t="str">
            <v>0642</v>
          </cell>
          <cell r="H93" t="str">
            <v>02</v>
          </cell>
          <cell r="I93" t="str">
            <v>00</v>
          </cell>
          <cell r="J93" t="str">
            <v>DIPIRIDAMOL SOLUCION INYECTABLE CADA AMPOLLETA CONTIENE: DIPIRIDAMOL 10 MG. ENVASE CON 5 AMPOLLETAS CON 2 ML (5 MG/ML).</v>
          </cell>
          <cell r="K93" t="str">
            <v>ENV</v>
          </cell>
          <cell r="L93">
            <v>5</v>
          </cell>
          <cell r="M93" t="str">
            <v>AMP</v>
          </cell>
          <cell r="N93">
            <v>561.6</v>
          </cell>
          <cell r="O93">
            <v>1404</v>
          </cell>
        </row>
        <row r="94">
          <cell r="C94" t="str">
            <v>01000006550000</v>
          </cell>
          <cell r="D94">
            <v>25300353</v>
          </cell>
          <cell r="E94" t="str">
            <v>010</v>
          </cell>
          <cell r="F94" t="str">
            <v>000</v>
          </cell>
          <cell r="G94" t="str">
            <v>0655</v>
          </cell>
          <cell r="H94" t="str">
            <v>00</v>
          </cell>
          <cell r="I94" t="str">
            <v>00</v>
          </cell>
          <cell r="J94" t="str">
            <v>BEZAFIBRATO TABLETA CADA TABLETA CONTIENE: BEZAFIBRATO 200 MG ENVASE CON 30 TABLETAS.</v>
          </cell>
          <cell r="K94" t="str">
            <v>ENV</v>
          </cell>
          <cell r="L94">
            <v>30</v>
          </cell>
          <cell r="M94" t="str">
            <v>TAB</v>
          </cell>
          <cell r="N94">
            <v>10.4</v>
          </cell>
          <cell r="O94">
            <v>26</v>
          </cell>
        </row>
        <row r="95">
          <cell r="C95" t="str">
            <v>01000006570000</v>
          </cell>
          <cell r="D95">
            <v>25301759</v>
          </cell>
          <cell r="E95" t="str">
            <v>010</v>
          </cell>
          <cell r="F95" t="str">
            <v>000</v>
          </cell>
          <cell r="G95" t="str">
            <v>0657</v>
          </cell>
          <cell r="H95" t="str">
            <v>00</v>
          </cell>
          <cell r="I95" t="str">
            <v>00</v>
          </cell>
          <cell r="J95" t="str">
            <v>PRAVASTATINA TABLETA CADA TABLETA CONTIENE: PRAVASTATINA SODICA 10 MG ENVASE CON 30 TABLETAS.</v>
          </cell>
          <cell r="K95" t="str">
            <v>ENV</v>
          </cell>
          <cell r="L95">
            <v>30</v>
          </cell>
          <cell r="M95" t="str">
            <v>TAB</v>
          </cell>
          <cell r="N95">
            <v>33.6</v>
          </cell>
          <cell r="O95">
            <v>84</v>
          </cell>
        </row>
        <row r="96">
          <cell r="C96" t="str">
            <v>01000008010000</v>
          </cell>
          <cell r="D96">
            <v>25302414</v>
          </cell>
          <cell r="E96" t="str">
            <v>010</v>
          </cell>
          <cell r="F96" t="str">
            <v>000</v>
          </cell>
          <cell r="G96" t="str">
            <v>0801</v>
          </cell>
          <cell r="H96" t="str">
            <v>00</v>
          </cell>
          <cell r="I96" t="str">
            <v>00</v>
          </cell>
          <cell r="J96" t="str">
            <v>BAÑO COLOIDE POLVO CADA GRAMO CONTIENE: HARINA DE SOYA 965 MG (CONTENIDO PROTEICO 45%) POLIVIDONA 20 MG ENVASE CON UN SOBRE INDIVIDUAL DE 90 G.</v>
          </cell>
          <cell r="K96" t="str">
            <v>ENV</v>
          </cell>
          <cell r="L96">
            <v>1</v>
          </cell>
          <cell r="M96" t="str">
            <v>SBR</v>
          </cell>
          <cell r="N96">
            <v>27.6</v>
          </cell>
          <cell r="O96">
            <v>69</v>
          </cell>
        </row>
        <row r="97">
          <cell r="C97" t="str">
            <v>01000008040000</v>
          </cell>
          <cell r="D97">
            <v>25301659</v>
          </cell>
          <cell r="E97" t="str">
            <v>010</v>
          </cell>
          <cell r="F97" t="str">
            <v>000</v>
          </cell>
          <cell r="G97" t="str">
            <v>0804</v>
          </cell>
          <cell r="H97" t="str">
            <v>00</v>
          </cell>
          <cell r="I97" t="str">
            <v>00</v>
          </cell>
          <cell r="J97" t="str">
            <v>OXIDO DE ZINC PASTA CADA 100 G CONTIENEN: OXIDO DE ZINC 25. 0 G ENVASE CON 30 G.</v>
          </cell>
          <cell r="K97" t="str">
            <v>ENV</v>
          </cell>
          <cell r="L97">
            <v>1</v>
          </cell>
          <cell r="M97" t="str">
            <v>PZA</v>
          </cell>
          <cell r="N97">
            <v>290</v>
          </cell>
          <cell r="O97">
            <v>725</v>
          </cell>
        </row>
        <row r="98">
          <cell r="C98" t="str">
            <v>01000008110000</v>
          </cell>
          <cell r="D98">
            <v>25300975</v>
          </cell>
          <cell r="E98" t="str">
            <v>010</v>
          </cell>
          <cell r="F98" t="str">
            <v>000</v>
          </cell>
          <cell r="G98" t="str">
            <v>0811</v>
          </cell>
          <cell r="H98" t="str">
            <v>00</v>
          </cell>
          <cell r="I98" t="str">
            <v>00</v>
          </cell>
          <cell r="J98" t="str">
            <v>FLUOCINOLONA CREMA CADA G CONTIENE: ACETONIDO DE FLUOCINOLONA 0.1 MG ENVASE CON 20 G.</v>
          </cell>
          <cell r="K98" t="str">
            <v>ENV</v>
          </cell>
          <cell r="L98">
            <v>1</v>
          </cell>
          <cell r="M98" t="str">
            <v>TBO</v>
          </cell>
          <cell r="N98">
            <v>0</v>
          </cell>
          <cell r="O98">
            <v>0</v>
          </cell>
        </row>
        <row r="99">
          <cell r="C99" t="str">
            <v>01000008130000</v>
          </cell>
          <cell r="D99">
            <v>25301114</v>
          </cell>
          <cell r="E99" t="str">
            <v>010</v>
          </cell>
          <cell r="F99" t="str">
            <v>000</v>
          </cell>
          <cell r="G99" t="str">
            <v>0813</v>
          </cell>
          <cell r="H99" t="str">
            <v>00</v>
          </cell>
          <cell r="I99" t="str">
            <v>00</v>
          </cell>
          <cell r="J99" t="str">
            <v>HIDROCORTISONA CREMA CADA G CONTIENE: 17 BUTIRATO DE HIDROCORTISONA 1 MG ENVASE CON 15 G.</v>
          </cell>
          <cell r="K99" t="str">
            <v>ENV</v>
          </cell>
          <cell r="L99">
            <v>1</v>
          </cell>
          <cell r="M99" t="str">
            <v>TBO</v>
          </cell>
          <cell r="N99">
            <v>30</v>
          </cell>
          <cell r="O99">
            <v>75</v>
          </cell>
        </row>
        <row r="100">
          <cell r="C100" t="str">
            <v>01000008220200</v>
          </cell>
          <cell r="D100">
            <v>25302423</v>
          </cell>
          <cell r="E100" t="str">
            <v>010</v>
          </cell>
          <cell r="F100" t="str">
            <v>000</v>
          </cell>
          <cell r="G100" t="str">
            <v>0822</v>
          </cell>
          <cell r="H100" t="str">
            <v>02</v>
          </cell>
          <cell r="I100" t="str">
            <v>00</v>
          </cell>
          <cell r="J100" t="str">
            <v>BENZOILO. LOCION DERMICA O GEL DERMICO. CADA 100 MILILITROS O GRAMOS CONTIENEN: PEROXIDO DE BENZOILO 5 G. ENVASE CON 60 G.</v>
          </cell>
          <cell r="K100" t="str">
            <v>ENV</v>
          </cell>
          <cell r="L100" t="str">
            <v>60</v>
          </cell>
          <cell r="M100" t="str">
            <v>GRO</v>
          </cell>
          <cell r="N100">
            <v>0</v>
          </cell>
          <cell r="O100">
            <v>0</v>
          </cell>
        </row>
        <row r="101">
          <cell r="C101" t="str">
            <v>01000008310000</v>
          </cell>
          <cell r="D101">
            <v>25300096</v>
          </cell>
          <cell r="E101" t="str">
            <v>010</v>
          </cell>
          <cell r="F101" t="str">
            <v>000</v>
          </cell>
          <cell r="G101" t="str">
            <v>0831</v>
          </cell>
          <cell r="H101" t="str">
            <v>00</v>
          </cell>
          <cell r="I101" t="str">
            <v>00</v>
          </cell>
          <cell r="J101" t="str">
            <v>ALANTOINA Y ALQUITRAN DE HULLA SUSPENSION DERMICA CADA ML CONTIENE: ALANTOINA 20.0 MG ALQUITRAN DE HULLA 9.4 MG ENVASE CON 120 ML.</v>
          </cell>
          <cell r="K101" t="str">
            <v>ENV</v>
          </cell>
          <cell r="L101">
            <v>120</v>
          </cell>
          <cell r="M101" t="str">
            <v>ML.</v>
          </cell>
          <cell r="N101">
            <v>0</v>
          </cell>
          <cell r="O101">
            <v>0</v>
          </cell>
        </row>
        <row r="102">
          <cell r="C102" t="str">
            <v>01000008610000</v>
          </cell>
          <cell r="D102">
            <v>25300317</v>
          </cell>
          <cell r="E102" t="str">
            <v>010</v>
          </cell>
          <cell r="F102" t="str">
            <v>000</v>
          </cell>
          <cell r="G102" t="str">
            <v>0861</v>
          </cell>
          <cell r="H102" t="str">
            <v>00</v>
          </cell>
          <cell r="I102" t="str">
            <v>00</v>
          </cell>
          <cell r="J102" t="str">
            <v>BENCILO EMULSION DERMICA CADA ML CONTIENE: BENZOATO DE BENCILO 300 MG ENVASE CON 120 ML.</v>
          </cell>
          <cell r="K102" t="str">
            <v>ENV</v>
          </cell>
          <cell r="L102">
            <v>120</v>
          </cell>
          <cell r="M102" t="str">
            <v>ML.</v>
          </cell>
          <cell r="N102">
            <v>0</v>
          </cell>
          <cell r="O102">
            <v>0</v>
          </cell>
        </row>
        <row r="103">
          <cell r="C103" t="str">
            <v>01000008710000</v>
          </cell>
          <cell r="D103">
            <v>25300113</v>
          </cell>
          <cell r="E103" t="str">
            <v>010</v>
          </cell>
          <cell r="F103" t="str">
            <v>000</v>
          </cell>
          <cell r="G103" t="str">
            <v>0871</v>
          </cell>
          <cell r="H103" t="str">
            <v>00</v>
          </cell>
          <cell r="I103" t="str">
            <v>00</v>
          </cell>
          <cell r="J103" t="str">
            <v>ALIBOUR POLVO CADA GRAMO CONTIENE: SULFATO DE COBRE 177.0 MG SULFATO DE ZINC 619.5 MG ALCANFOR 26.5 MG ENVASE CON 12 SOBRES CON 2.2 G.</v>
          </cell>
          <cell r="K103" t="str">
            <v>ENV</v>
          </cell>
          <cell r="L103">
            <v>12</v>
          </cell>
          <cell r="M103" t="str">
            <v>SBR</v>
          </cell>
          <cell r="N103">
            <v>0</v>
          </cell>
          <cell r="O103">
            <v>0</v>
          </cell>
        </row>
        <row r="104">
          <cell r="C104" t="str">
            <v>01000008720000</v>
          </cell>
          <cell r="D104">
            <v>25300522</v>
          </cell>
          <cell r="E104" t="str">
            <v>010</v>
          </cell>
          <cell r="F104" t="str">
            <v>000</v>
          </cell>
          <cell r="G104" t="str">
            <v>0872</v>
          </cell>
          <cell r="H104" t="str">
            <v>00</v>
          </cell>
          <cell r="I104" t="str">
            <v>00</v>
          </cell>
          <cell r="J104" t="str">
            <v>CLIOQUINOL CREMA CADA G CONTIENE: CLIOQUINOL 30 MG ENVASE CON 20 G.</v>
          </cell>
          <cell r="K104" t="str">
            <v>ENV</v>
          </cell>
          <cell r="L104">
            <v>1</v>
          </cell>
          <cell r="M104" t="str">
            <v>TBO</v>
          </cell>
          <cell r="N104">
            <v>18</v>
          </cell>
          <cell r="O104">
            <v>45</v>
          </cell>
        </row>
        <row r="105">
          <cell r="C105" t="str">
            <v>01000008910000</v>
          </cell>
          <cell r="D105">
            <v>25301484</v>
          </cell>
          <cell r="E105" t="str">
            <v>010</v>
          </cell>
          <cell r="F105" t="str">
            <v>000</v>
          </cell>
          <cell r="G105" t="str">
            <v>0891</v>
          </cell>
          <cell r="H105" t="str">
            <v>00</v>
          </cell>
          <cell r="I105" t="str">
            <v>00</v>
          </cell>
          <cell r="J105" t="str">
            <v>MICONAZOL CREMA CADA GRAMO CONTIENE: NITRATO DE MICONAZOL 20 MG ENVASE CON 20 G.</v>
          </cell>
          <cell r="K105" t="str">
            <v>ENV</v>
          </cell>
          <cell r="L105">
            <v>1</v>
          </cell>
          <cell r="M105" t="str">
            <v>ENV</v>
          </cell>
          <cell r="N105">
            <v>16</v>
          </cell>
          <cell r="O105">
            <v>40</v>
          </cell>
        </row>
        <row r="106">
          <cell r="C106" t="str">
            <v>01000009010000</v>
          </cell>
          <cell r="D106">
            <v>25301743</v>
          </cell>
          <cell r="E106" t="str">
            <v>010</v>
          </cell>
          <cell r="F106" t="str">
            <v>000</v>
          </cell>
          <cell r="G106" t="str">
            <v>0901</v>
          </cell>
          <cell r="H106" t="str">
            <v>00</v>
          </cell>
          <cell r="I106" t="str">
            <v>00</v>
          </cell>
          <cell r="J106" t="str">
            <v>PODOFILINA SOLUCION DERMICA CADA ML CONTIENE: RESINA DE PODOFILINA 250 MG ENVASE CON 5 ML.</v>
          </cell>
          <cell r="K106" t="str">
            <v>ENV</v>
          </cell>
          <cell r="L106">
            <v>1</v>
          </cell>
          <cell r="M106" t="str">
            <v>ENV</v>
          </cell>
          <cell r="N106">
            <v>0</v>
          </cell>
          <cell r="O106">
            <v>0</v>
          </cell>
        </row>
        <row r="107">
          <cell r="C107" t="str">
            <v>01000009030000</v>
          </cell>
          <cell r="D107">
            <v>25302622</v>
          </cell>
          <cell r="E107" t="str">
            <v>010</v>
          </cell>
          <cell r="F107" t="str">
            <v>000</v>
          </cell>
          <cell r="G107" t="str">
            <v>0903</v>
          </cell>
          <cell r="H107" t="str">
            <v>00</v>
          </cell>
          <cell r="I107" t="str">
            <v>00</v>
          </cell>
          <cell r="J107" t="str">
            <v>FLUOROURACILO CREMA O UNGUENTO CADA GRAMO CONTIENE: 5- FLUOROURACILO 50 MG ENVASE CON 20 G.</v>
          </cell>
          <cell r="K107" t="str">
            <v>ENV</v>
          </cell>
          <cell r="L107" t="str">
            <v>1</v>
          </cell>
          <cell r="M107" t="str">
            <v>ENV</v>
          </cell>
          <cell r="N107">
            <v>0</v>
          </cell>
          <cell r="O107">
            <v>0</v>
          </cell>
        </row>
        <row r="108">
          <cell r="C108" t="str">
            <v>01000009040000</v>
          </cell>
          <cell r="D108">
            <v>25300070</v>
          </cell>
          <cell r="E108" t="str">
            <v>010</v>
          </cell>
          <cell r="F108" t="str">
            <v>000</v>
          </cell>
          <cell r="G108" t="str">
            <v>0904</v>
          </cell>
          <cell r="H108" t="str">
            <v>00</v>
          </cell>
          <cell r="I108" t="str">
            <v>00</v>
          </cell>
          <cell r="J108" t="str">
            <v>ACIDO RETINOICO CREMA CADA 100 GRAMOS CONTIENEN: ACIDO RETINOICO 0.05 G ENVASE CON 20 G.</v>
          </cell>
          <cell r="K108" t="str">
            <v>ENV</v>
          </cell>
          <cell r="L108">
            <v>1</v>
          </cell>
          <cell r="M108" t="str">
            <v>TBO</v>
          </cell>
          <cell r="N108">
            <v>2</v>
          </cell>
          <cell r="O108">
            <v>5</v>
          </cell>
        </row>
        <row r="109">
          <cell r="C109" t="str">
            <v>01000009060000</v>
          </cell>
          <cell r="D109">
            <v>25300633</v>
          </cell>
          <cell r="E109" t="str">
            <v>010</v>
          </cell>
          <cell r="F109" t="str">
            <v>000</v>
          </cell>
          <cell r="G109" t="str">
            <v>0906</v>
          </cell>
          <cell r="H109" t="str">
            <v>00</v>
          </cell>
          <cell r="I109" t="str">
            <v>00</v>
          </cell>
          <cell r="J109" t="str">
            <v>DAPSONA TABLETA CADA TABLETA CONTIENE: DAPSONA 100 MG ENVASE CON 1000 TABLETAS.</v>
          </cell>
          <cell r="K109" t="str">
            <v>ENV</v>
          </cell>
          <cell r="L109">
            <v>1000</v>
          </cell>
          <cell r="M109" t="str">
            <v>TAB</v>
          </cell>
          <cell r="N109">
            <v>0.4</v>
          </cell>
          <cell r="O109">
            <v>1</v>
          </cell>
        </row>
        <row r="110">
          <cell r="C110" t="str">
            <v>01000010060000</v>
          </cell>
          <cell r="D110">
            <v>25300411</v>
          </cell>
          <cell r="E110" t="str">
            <v>010</v>
          </cell>
          <cell r="F110" t="str">
            <v>000</v>
          </cell>
          <cell r="G110" t="str">
            <v>1006</v>
          </cell>
          <cell r="H110" t="str">
            <v>00</v>
          </cell>
          <cell r="I110" t="str">
            <v>00</v>
          </cell>
          <cell r="J110" t="str">
            <v>CALCIO COMPRIMIDO EFERVESCENTE CADA COMPRIMIDO CONTIENE: LACTATO GLUCONATO DE CALCIO 2.94 G CARBONATO DE CALCIO 300 MG EQUIVALENTE A 500 MG DE CALCIO IONIZABLE. ENVASE CON 12 COMPRIMIDOS.</v>
          </cell>
          <cell r="K110" t="str">
            <v>ENV</v>
          </cell>
          <cell r="L110">
            <v>12</v>
          </cell>
          <cell r="M110" t="str">
            <v>COM</v>
          </cell>
          <cell r="N110">
            <v>588</v>
          </cell>
          <cell r="O110">
            <v>1470</v>
          </cell>
        </row>
        <row r="111">
          <cell r="C111" t="str">
            <v>01000010070000</v>
          </cell>
          <cell r="D111">
            <v>25301342</v>
          </cell>
          <cell r="E111" t="str">
            <v>010</v>
          </cell>
          <cell r="F111" t="str">
            <v>000</v>
          </cell>
          <cell r="G111" t="str">
            <v>1007</v>
          </cell>
          <cell r="H111" t="str">
            <v>00</v>
          </cell>
          <cell r="I111" t="str">
            <v>00</v>
          </cell>
          <cell r="J111" t="str">
            <v>LEVOTIROXINA TABLETA CADA TABLETA CONTIENE: LEVOTIROXINA SODICA EQUIVALENTE A 100 MICROGRAMOS DE LEVOTIROXINA SODICA ANHIDRA. ENVASE CON 100 TABLETAS.</v>
          </cell>
          <cell r="K111" t="str">
            <v>ENV</v>
          </cell>
          <cell r="L111">
            <v>100</v>
          </cell>
          <cell r="M111" t="str">
            <v>TAB</v>
          </cell>
          <cell r="N111">
            <v>55.6</v>
          </cell>
          <cell r="O111">
            <v>139</v>
          </cell>
        </row>
        <row r="112">
          <cell r="C112" t="str">
            <v>01000010220000</v>
          </cell>
          <cell r="D112">
            <v>25302051</v>
          </cell>
          <cell r="E112" t="str">
            <v>010</v>
          </cell>
          <cell r="F112" t="str">
            <v>000</v>
          </cell>
          <cell r="G112" t="str">
            <v>1022</v>
          </cell>
          <cell r="H112" t="str">
            <v>00</v>
          </cell>
          <cell r="I112" t="str">
            <v>00</v>
          </cell>
          <cell r="J112" t="str">
            <v>TIAMAZOL TABLETA CADA TABLETA CONTIENE: TIAMAZOL 5 MG ENVASE CON 20 TABLETAS.</v>
          </cell>
          <cell r="K112" t="str">
            <v>ENV</v>
          </cell>
          <cell r="L112">
            <v>20</v>
          </cell>
          <cell r="M112" t="str">
            <v>TAB</v>
          </cell>
          <cell r="N112">
            <v>0</v>
          </cell>
          <cell r="O112">
            <v>0</v>
          </cell>
        </row>
        <row r="113">
          <cell r="C113" t="str">
            <v>01000010420000</v>
          </cell>
          <cell r="D113">
            <v>25301057</v>
          </cell>
          <cell r="E113" t="str">
            <v>010</v>
          </cell>
          <cell r="F113" t="str">
            <v>000</v>
          </cell>
          <cell r="G113" t="str">
            <v>1042</v>
          </cell>
          <cell r="H113" t="str">
            <v>00</v>
          </cell>
          <cell r="I113" t="str">
            <v>00</v>
          </cell>
          <cell r="J113" t="str">
            <v>GLIBENCLAMIDA TABLETA CADA TABLETA CONTIENE: GLIBENCLAMIDA 5 MG ENVASE CON 50 TABLETAS.</v>
          </cell>
          <cell r="K113" t="str">
            <v>ENV</v>
          </cell>
          <cell r="L113">
            <v>50</v>
          </cell>
          <cell r="M113" t="str">
            <v>TAB</v>
          </cell>
          <cell r="N113">
            <v>9.2000000000000011</v>
          </cell>
          <cell r="O113">
            <v>23</v>
          </cell>
        </row>
        <row r="114">
          <cell r="C114" t="str">
            <v>01000010500100</v>
          </cell>
          <cell r="D114">
            <v>25301203</v>
          </cell>
          <cell r="E114" t="str">
            <v>010</v>
          </cell>
          <cell r="F114" t="str">
            <v>000</v>
          </cell>
          <cell r="G114" t="str">
            <v>1050</v>
          </cell>
          <cell r="H114" t="str">
            <v>01</v>
          </cell>
          <cell r="I114" t="str">
            <v>00</v>
          </cell>
          <cell r="J114" t="str">
            <v>INSULINA HUMANA ACCION INTERMEDIA NPH SUSPENSION INYECTABLE ACCION INTERMEDIA NPH CADA ML CONTIENE: INSULINA HUMANA ISOFANA (ORIGEN ADN RECOMBINANTE) 100 UI O INSULINA ZINC ISOFANA HUMANA (ORIGEN ADN RECOMBINANTE) 100 UI ENVASE CON UN FRASCO AMPULA CON 10 ML.</v>
          </cell>
          <cell r="K114" t="str">
            <v>ENV</v>
          </cell>
          <cell r="L114">
            <v>1</v>
          </cell>
          <cell r="M114" t="str">
            <v>FAJ</v>
          </cell>
          <cell r="N114">
            <v>27.200000000000003</v>
          </cell>
          <cell r="O114">
            <v>68</v>
          </cell>
        </row>
        <row r="115">
          <cell r="C115" t="str">
            <v>01000010510100</v>
          </cell>
          <cell r="D115">
            <v>25302743</v>
          </cell>
          <cell r="E115" t="str">
            <v>010</v>
          </cell>
          <cell r="F115" t="str">
            <v>000</v>
          </cell>
          <cell r="G115" t="str">
            <v>1051</v>
          </cell>
          <cell r="H115" t="str">
            <v>01</v>
          </cell>
          <cell r="I115" t="str">
            <v>00</v>
          </cell>
          <cell r="J115" t="str">
            <v>INSULINA HUMANA ACCION RAPIDA REGULAR SOLUCION INYECTABLE ACCION RAPIDA REGULAR CADA ML CONTIENE: INSULINA HUMANA (ORIGEN ADN RECOMBINANTE) 100 UI O INSULINA ZINC ISOFANA HUMANA (ORIGEN ADN RECOMBINANTE) 100 UI. ENVASE CON UN FRASCO AMPULA CON 10 ML.</v>
          </cell>
          <cell r="K115" t="str">
            <v>ENV</v>
          </cell>
          <cell r="L115">
            <v>1</v>
          </cell>
          <cell r="M115" t="str">
            <v>FAJ</v>
          </cell>
          <cell r="N115">
            <v>31.200000000000003</v>
          </cell>
          <cell r="O115">
            <v>78</v>
          </cell>
        </row>
        <row r="116">
          <cell r="C116" t="str">
            <v>01000010610000</v>
          </cell>
          <cell r="D116">
            <v>25302045</v>
          </cell>
          <cell r="E116" t="str">
            <v>010</v>
          </cell>
          <cell r="F116" t="str">
            <v>000</v>
          </cell>
          <cell r="G116" t="str">
            <v>1061</v>
          </cell>
          <cell r="H116" t="str">
            <v>00</v>
          </cell>
          <cell r="I116" t="str">
            <v>00</v>
          </cell>
          <cell r="J116" t="str">
            <v>TESTOSTERONA SOLUCION INYECTABLE CADA AMPOLLETA CONTIENE: ENANTATO DE TESTOSTERONA 250 MG ENVASE CON AMPOLLETA CON 1 ML.</v>
          </cell>
          <cell r="K116" t="str">
            <v>ENV</v>
          </cell>
          <cell r="L116">
            <v>1</v>
          </cell>
          <cell r="M116" t="str">
            <v>AMP</v>
          </cell>
          <cell r="N116">
            <v>0</v>
          </cell>
          <cell r="O116">
            <v>0</v>
          </cell>
        </row>
        <row r="117">
          <cell r="C117" t="str">
            <v>01000010810100</v>
          </cell>
          <cell r="D117">
            <v>25302666</v>
          </cell>
          <cell r="E117" t="str">
            <v>010</v>
          </cell>
          <cell r="F117" t="str">
            <v>000</v>
          </cell>
          <cell r="G117" t="str">
            <v>1081</v>
          </cell>
          <cell r="H117" t="str">
            <v>01</v>
          </cell>
          <cell r="I117" t="str">
            <v>00</v>
          </cell>
          <cell r="J117" t="str">
            <v>GONADOTROFINA CORIONICA SOLUCION INYECTABLE CADA FRASCO AMPULA O AMPOLLETA CON LIOFILIZADO CONTIENE: GONADOTROFINA CORIONICA 5 000 UI ENVASE CON 1 O 3 AMPOLLETAS O FRASCOS VIALES Y 1 O 3 AMPOLLETAS CON 1 ML DE DILUYENTE</v>
          </cell>
          <cell r="K117" t="str">
            <v>ENV</v>
          </cell>
          <cell r="L117">
            <v>1</v>
          </cell>
          <cell r="M117" t="str">
            <v>JGO</v>
          </cell>
          <cell r="N117">
            <v>0</v>
          </cell>
          <cell r="O117">
            <v>0</v>
          </cell>
        </row>
        <row r="118">
          <cell r="C118" t="str">
            <v>01000010930000</v>
          </cell>
          <cell r="D118">
            <v>25300632</v>
          </cell>
          <cell r="E118" t="str">
            <v>010</v>
          </cell>
          <cell r="F118" t="str">
            <v>000</v>
          </cell>
          <cell r="G118" t="str">
            <v>1093</v>
          </cell>
          <cell r="H118" t="str">
            <v>00</v>
          </cell>
          <cell r="I118" t="str">
            <v>00</v>
          </cell>
          <cell r="J118" t="str">
            <v>DANAZOL CAPSULA O COMPRIMIDO CADA CAPSULA O COMPRIMIDO CONTIENE: DANAZOL 100 MG ENVASE CON 50 CAPSULAS O COMPRIMIDOS.</v>
          </cell>
          <cell r="K118" t="str">
            <v>ENV</v>
          </cell>
          <cell r="L118">
            <v>50</v>
          </cell>
          <cell r="M118" t="str">
            <v>C.C</v>
          </cell>
          <cell r="N118">
            <v>0</v>
          </cell>
          <cell r="O118">
            <v>0</v>
          </cell>
        </row>
        <row r="119">
          <cell r="C119" t="str">
            <v>01000010940000</v>
          </cell>
          <cell r="D119">
            <v>25302444</v>
          </cell>
          <cell r="E119" t="str">
            <v>010</v>
          </cell>
          <cell r="F119" t="str">
            <v>000</v>
          </cell>
          <cell r="G119" t="str">
            <v>1094</v>
          </cell>
          <cell r="H119" t="str">
            <v>00</v>
          </cell>
          <cell r="I119" t="str">
            <v>00</v>
          </cell>
          <cell r="J119" t="str">
            <v>CABERGOLINA TABLETA CADA TABLETA CONTIENE: CABERGOLINA 0.5 MG ENVASE CON 2 TABLETAS.</v>
          </cell>
          <cell r="K119" t="str">
            <v>ENV</v>
          </cell>
          <cell r="L119">
            <v>2</v>
          </cell>
          <cell r="M119" t="str">
            <v>TAB</v>
          </cell>
          <cell r="N119">
            <v>0</v>
          </cell>
          <cell r="O119">
            <v>0</v>
          </cell>
        </row>
        <row r="120">
          <cell r="C120" t="str">
            <v>01000010950000</v>
          </cell>
          <cell r="D120">
            <v>25300415</v>
          </cell>
          <cell r="E120" t="str">
            <v>010</v>
          </cell>
          <cell r="F120" t="str">
            <v>000</v>
          </cell>
          <cell r="G120" t="str">
            <v>1095</v>
          </cell>
          <cell r="H120" t="str">
            <v>00</v>
          </cell>
          <cell r="I120" t="str">
            <v>00</v>
          </cell>
          <cell r="J120" t="str">
            <v>CALCITRIOL CAPSULA DE GELATINA BLANDA CADA CAPSULA CONTIENE: CALCITRIOL 0.25 MICROGRAMOS ENVASE CON 50 CAPSULAS.</v>
          </cell>
          <cell r="K120" t="str">
            <v>ENV</v>
          </cell>
          <cell r="L120">
            <v>50</v>
          </cell>
          <cell r="M120" t="str">
            <v>CAP</v>
          </cell>
          <cell r="N120">
            <v>788</v>
          </cell>
          <cell r="O120">
            <v>1970</v>
          </cell>
        </row>
        <row r="121">
          <cell r="C121" t="str">
            <v>01000010960000</v>
          </cell>
          <cell r="D121">
            <v>25300377</v>
          </cell>
          <cell r="E121" t="str">
            <v>010</v>
          </cell>
          <cell r="F121" t="str">
            <v>000</v>
          </cell>
          <cell r="G121" t="str">
            <v>1096</v>
          </cell>
          <cell r="H121" t="str">
            <v>00</v>
          </cell>
          <cell r="I121" t="str">
            <v>00</v>
          </cell>
          <cell r="J121" t="str">
            <v>BROMOCRIPTINA TABLETA CADA TABLETA CONTIENE: MESILATO DE BROMOCRIPTINA EQUIVALENTE A 2.5 MG DE BROMOCRIPTINA. ENVASE CON 14 TABLETAS.</v>
          </cell>
          <cell r="K121" t="str">
            <v>ENV</v>
          </cell>
          <cell r="L121">
            <v>14</v>
          </cell>
          <cell r="M121" t="str">
            <v>TAB</v>
          </cell>
          <cell r="N121">
            <v>12</v>
          </cell>
          <cell r="O121">
            <v>30</v>
          </cell>
        </row>
        <row r="122">
          <cell r="C122" t="str">
            <v>01000010970000</v>
          </cell>
          <cell r="D122">
            <v>25300655</v>
          </cell>
          <cell r="E122" t="str">
            <v>010</v>
          </cell>
          <cell r="F122" t="str">
            <v>000</v>
          </cell>
          <cell r="G122" t="str">
            <v>1097</v>
          </cell>
          <cell r="H122" t="str">
            <v>00</v>
          </cell>
          <cell r="I122" t="str">
            <v>00</v>
          </cell>
          <cell r="J122" t="str">
            <v>DESMOPRESINA SOLUCION NASAL CADA ML CONTIENE: ACETATO DE DESMOPRESINA EQUIVALENTE A 89 MICROGRAMOS DE DESMOPRESINA. ENVASE NEBULIZADOR CON 2.5 ML.</v>
          </cell>
          <cell r="K122" t="str">
            <v>ENV</v>
          </cell>
          <cell r="L122">
            <v>1</v>
          </cell>
          <cell r="M122" t="str">
            <v>ENV</v>
          </cell>
          <cell r="N122">
            <v>0</v>
          </cell>
          <cell r="O122">
            <v>0</v>
          </cell>
        </row>
        <row r="123">
          <cell r="C123" t="str">
            <v>01000010980000</v>
          </cell>
          <cell r="D123">
            <v>25302247</v>
          </cell>
          <cell r="E123" t="str">
            <v>010</v>
          </cell>
          <cell r="F123" t="str">
            <v>000</v>
          </cell>
          <cell r="G123" t="str">
            <v>1098</v>
          </cell>
          <cell r="H123" t="str">
            <v>00</v>
          </cell>
          <cell r="I123" t="str">
            <v>00</v>
          </cell>
          <cell r="J123" t="str">
            <v>VITAMINAS A.C.D SOLUCION CADA ML CONTIENE: PALMITATO DE RETINOL 7000 A 9000 UI; ACIDO ASCORBICO 80 A 125 MG; COLECALCIFEROL 1400 A 1800 UI; ENVASE CON 15 ML.</v>
          </cell>
          <cell r="K123" t="str">
            <v>FCO</v>
          </cell>
          <cell r="L123">
            <v>15</v>
          </cell>
          <cell r="M123" t="str">
            <v>ML.</v>
          </cell>
          <cell r="N123">
            <v>22.8</v>
          </cell>
          <cell r="O123">
            <v>57</v>
          </cell>
        </row>
        <row r="124">
          <cell r="C124" t="str">
            <v>01000010990000</v>
          </cell>
          <cell r="D124">
            <v>25300656</v>
          </cell>
          <cell r="E124" t="str">
            <v>010</v>
          </cell>
          <cell r="F124" t="str">
            <v>000</v>
          </cell>
          <cell r="G124" t="str">
            <v>1099</v>
          </cell>
          <cell r="H124" t="str">
            <v>00</v>
          </cell>
          <cell r="I124" t="str">
            <v>00</v>
          </cell>
          <cell r="J124" t="str">
            <v>DESMOPRESINA TABLETA CADA TABLETA CONTIENE: ACETATO DE DESMOPRESINA EQUIVALENTE A 178 MICROGRAMOS DE DESMOPRESINA. ENVASE CON 30 TABLETAS.</v>
          </cell>
          <cell r="K124" t="str">
            <v>ENV</v>
          </cell>
          <cell r="L124">
            <v>30</v>
          </cell>
          <cell r="M124" t="str">
            <v>TAB</v>
          </cell>
          <cell r="N124">
            <v>0</v>
          </cell>
          <cell r="O124">
            <v>0</v>
          </cell>
        </row>
        <row r="125">
          <cell r="C125" t="str">
            <v>01000012060000</v>
          </cell>
          <cell r="D125">
            <v>25302441</v>
          </cell>
          <cell r="E125" t="str">
            <v>010</v>
          </cell>
          <cell r="F125" t="str">
            <v>000</v>
          </cell>
          <cell r="G125" t="str">
            <v>1206</v>
          </cell>
          <cell r="H125" t="str">
            <v>00</v>
          </cell>
          <cell r="I125" t="str">
            <v>00</v>
          </cell>
          <cell r="J125" t="str">
            <v>BUTILHIOSCINA GRAGEA O TABLETA. CADA GRAGEA O TABLETA CONTIENE: BROMURO DE BUTILHIOSCINA 10 MG ENVASE CON 10 GRAGEAS O TABLETAS.</v>
          </cell>
          <cell r="K125" t="str">
            <v>ENV</v>
          </cell>
          <cell r="L125">
            <v>10</v>
          </cell>
          <cell r="M125" t="str">
            <v>GRA</v>
          </cell>
          <cell r="N125">
            <v>11.200000000000001</v>
          </cell>
          <cell r="O125">
            <v>28</v>
          </cell>
        </row>
        <row r="126">
          <cell r="C126" t="str">
            <v>01000012070000</v>
          </cell>
          <cell r="D126">
            <v>25302442</v>
          </cell>
          <cell r="E126" t="str">
            <v>010</v>
          </cell>
          <cell r="F126" t="str">
            <v>000</v>
          </cell>
          <cell r="G126" t="str">
            <v>1207</v>
          </cell>
          <cell r="H126" t="str">
            <v>00</v>
          </cell>
          <cell r="I126" t="str">
            <v>00</v>
          </cell>
          <cell r="J126" t="str">
            <v>BUTILHIOSCINA SOLUCION INYECTABLE CADA AMPOLLETA CONTIENE: BROMURO DE BUTILHIOSCINA 20 MG ENVASE CON 3 AMPOLLETAS DE 1 ML.</v>
          </cell>
          <cell r="K126" t="str">
            <v>ENV</v>
          </cell>
          <cell r="L126">
            <v>3</v>
          </cell>
          <cell r="M126" t="str">
            <v>AMP</v>
          </cell>
          <cell r="N126">
            <v>291.60000000000002</v>
          </cell>
          <cell r="O126">
            <v>729</v>
          </cell>
        </row>
        <row r="127">
          <cell r="C127" t="str">
            <v>01000012100000</v>
          </cell>
          <cell r="D127">
            <v>25302943</v>
          </cell>
          <cell r="E127" t="str">
            <v>010</v>
          </cell>
          <cell r="F127" t="str">
            <v>000</v>
          </cell>
          <cell r="G127" t="str">
            <v>1210</v>
          </cell>
          <cell r="H127" t="str">
            <v>00</v>
          </cell>
          <cell r="I127" t="str">
            <v>00</v>
          </cell>
          <cell r="J127" t="str">
            <v>PINAVERIO TABLETA CADA TABLETA CONTIENE: BROMURO DE PINAVERIO 100 MG ENVASE CON 14 TABLETAS.</v>
          </cell>
          <cell r="K127" t="str">
            <v>ENV</v>
          </cell>
          <cell r="L127">
            <v>14</v>
          </cell>
          <cell r="M127" t="str">
            <v>TAB</v>
          </cell>
          <cell r="N127">
            <v>0</v>
          </cell>
          <cell r="O127">
            <v>0</v>
          </cell>
        </row>
        <row r="128">
          <cell r="C128" t="str">
            <v>01000012210000</v>
          </cell>
          <cell r="D128">
            <v>25300151</v>
          </cell>
          <cell r="E128" t="str">
            <v>010</v>
          </cell>
          <cell r="F128" t="str">
            <v>000</v>
          </cell>
          <cell r="G128" t="str">
            <v>1221</v>
          </cell>
          <cell r="H128" t="str">
            <v>00</v>
          </cell>
          <cell r="I128" t="str">
            <v>00</v>
          </cell>
          <cell r="J128" t="str">
            <v>ALUMINIO TABLETA CADA TABLETA CONTIENE: HIDROXIDO DE ALUMINIO 200 MG ENVASE CON 50 TABLETAS.</v>
          </cell>
          <cell r="K128" t="str">
            <v>ENV</v>
          </cell>
          <cell r="L128">
            <v>50</v>
          </cell>
          <cell r="M128" t="str">
            <v>TAB</v>
          </cell>
          <cell r="N128">
            <v>0</v>
          </cell>
          <cell r="O128">
            <v>0</v>
          </cell>
        </row>
        <row r="129">
          <cell r="C129" t="str">
            <v>01000012220000</v>
          </cell>
          <cell r="D129">
            <v>25300147</v>
          </cell>
          <cell r="E129" t="str">
            <v>010</v>
          </cell>
          <cell r="F129" t="str">
            <v>000</v>
          </cell>
          <cell r="G129" t="str">
            <v>1222</v>
          </cell>
          <cell r="H129" t="str">
            <v>00</v>
          </cell>
          <cell r="I129" t="str">
            <v>00</v>
          </cell>
          <cell r="J129" t="str">
            <v>ALUMINIO SUSPENSION ORAL CADA 100 ML CONTIENEN: HIDROXIDO DE ALUMINIO 7 G ENVASE CON 240 ML Y DOSIFICADOR (350 MG/5 ML).</v>
          </cell>
          <cell r="K129" t="str">
            <v>ENV</v>
          </cell>
          <cell r="L129">
            <v>1</v>
          </cell>
          <cell r="M129" t="str">
            <v>ENV</v>
          </cell>
          <cell r="N129">
            <v>0</v>
          </cell>
          <cell r="O129">
            <v>0</v>
          </cell>
        </row>
        <row r="130">
          <cell r="C130" t="str">
            <v>01000012230000</v>
          </cell>
          <cell r="D130">
            <v>25302381</v>
          </cell>
          <cell r="E130" t="str">
            <v>010</v>
          </cell>
          <cell r="F130" t="str">
            <v>000</v>
          </cell>
          <cell r="G130" t="str">
            <v>1223</v>
          </cell>
          <cell r="H130" t="str">
            <v>00</v>
          </cell>
          <cell r="I130" t="str">
            <v>00</v>
          </cell>
          <cell r="J130" t="str">
            <v>ALUMINIO –MAGNESIO TABLETA MASTICABLE CADA TABLETA MASTICABLE CONTIENE: HIDROXIDO DE ALUMINIO 200 MG HIDROXIDO DE MAGNESIO 200 MG O TRISILICATO DE MAGNESIO: 447.3 MG ENVASE CON 50 TABLETAS MASTICABLES.</v>
          </cell>
          <cell r="K130" t="str">
            <v>ENV</v>
          </cell>
          <cell r="L130">
            <v>50</v>
          </cell>
          <cell r="M130" t="str">
            <v>TAB</v>
          </cell>
          <cell r="N130">
            <v>24.400000000000002</v>
          </cell>
          <cell r="O130">
            <v>61</v>
          </cell>
        </row>
        <row r="131">
          <cell r="C131" t="str">
            <v>01000012240000</v>
          </cell>
          <cell r="D131">
            <v>25302380</v>
          </cell>
          <cell r="E131" t="str">
            <v>010</v>
          </cell>
          <cell r="F131" t="str">
            <v>000</v>
          </cell>
          <cell r="G131" t="str">
            <v>1224</v>
          </cell>
          <cell r="H131" t="str">
            <v>00</v>
          </cell>
          <cell r="I131" t="str">
            <v>00</v>
          </cell>
          <cell r="J131" t="str">
            <v>ALUMINIO –MAGNESIO SUSPENSION ORAL CADA 100 ML CONTIENEN: HIDROXIDO DE ALUMINIO 3.7 G HIDROXIDO DE MAGNESIO 4.0 G O TRISILICATO DE MAGNESIO: 8.9 G ENVASE CON 240 ML Y DOSIFICADOR.</v>
          </cell>
          <cell r="K131" t="str">
            <v>ENV</v>
          </cell>
          <cell r="L131">
            <v>240</v>
          </cell>
          <cell r="M131" t="str">
            <v>ML.</v>
          </cell>
          <cell r="N131">
            <v>326.8</v>
          </cell>
          <cell r="O131">
            <v>817</v>
          </cell>
        </row>
        <row r="132">
          <cell r="C132" t="str">
            <v>01000012330000</v>
          </cell>
          <cell r="D132">
            <v>25301833</v>
          </cell>
          <cell r="E132" t="str">
            <v>010</v>
          </cell>
          <cell r="F132" t="str">
            <v>000</v>
          </cell>
          <cell r="G132" t="str">
            <v>1233</v>
          </cell>
          <cell r="H132" t="str">
            <v>00</v>
          </cell>
          <cell r="I132" t="str">
            <v>00</v>
          </cell>
          <cell r="J132" t="str">
            <v>RANITIDINA GRAGEA O TABLETA CADA GRAGEA O TABLETA CONTIENE: CLORHIDRATO DE RANITIDINA EQUIVALENTE A 150 MG DE RANITIDINA. ENVASE CON 20 GRAGEAS O TABLETAS.</v>
          </cell>
          <cell r="K132" t="str">
            <v>ENV</v>
          </cell>
          <cell r="L132">
            <v>20</v>
          </cell>
          <cell r="M132" t="str">
            <v>T.G</v>
          </cell>
          <cell r="N132">
            <v>57.6</v>
          </cell>
          <cell r="O132">
            <v>144</v>
          </cell>
        </row>
        <row r="133">
          <cell r="C133" t="str">
            <v>01000012340100</v>
          </cell>
          <cell r="D133">
            <v>25302967</v>
          </cell>
          <cell r="E133" t="str">
            <v>010</v>
          </cell>
          <cell r="F133" t="str">
            <v>000</v>
          </cell>
          <cell r="G133" t="str">
            <v>1234</v>
          </cell>
          <cell r="H133" t="str">
            <v>01</v>
          </cell>
          <cell r="I133" t="str">
            <v>00</v>
          </cell>
          <cell r="J133" t="str">
            <v>RANITIDINA SOLUCION INYECTABLE CADA AMPOLLETA CONTIENE: CLORHIDRATO DE RANITIDINA EQUIVALENTE A 50 MG DE RANITIDINA. ENVASE CON 5 AMPOLLETAS DE 5 ML.</v>
          </cell>
          <cell r="K133" t="str">
            <v>ENV</v>
          </cell>
          <cell r="L133">
            <v>5</v>
          </cell>
          <cell r="M133" t="str">
            <v>AMP</v>
          </cell>
          <cell r="N133">
            <v>567.6</v>
          </cell>
          <cell r="O133">
            <v>1419</v>
          </cell>
        </row>
        <row r="134">
          <cell r="C134" t="str">
            <v>01000012410000</v>
          </cell>
          <cell r="D134">
            <v>25301466</v>
          </cell>
          <cell r="E134" t="str">
            <v>010</v>
          </cell>
          <cell r="F134" t="str">
            <v>000</v>
          </cell>
          <cell r="G134" t="str">
            <v>1241</v>
          </cell>
          <cell r="H134" t="str">
            <v>00</v>
          </cell>
          <cell r="I134" t="str">
            <v>00</v>
          </cell>
          <cell r="J134" t="str">
            <v>METOCLOPRAMIDA SOLUCION INYECTABLE CADA AMPOLLETA CONTIENE: CLORHIDRATO DE METOCLOPRAMIDA 10 MG ENVASE CON 6 AMPOLLETAS DE 2 ML.</v>
          </cell>
          <cell r="K134" t="str">
            <v>ENV</v>
          </cell>
          <cell r="L134">
            <v>6</v>
          </cell>
          <cell r="M134" t="str">
            <v>AMP</v>
          </cell>
          <cell r="N134">
            <v>391.20000000000005</v>
          </cell>
          <cell r="O134">
            <v>978</v>
          </cell>
        </row>
        <row r="135">
          <cell r="C135" t="str">
            <v>01000012420000</v>
          </cell>
          <cell r="D135">
            <v>25301467</v>
          </cell>
          <cell r="E135" t="str">
            <v>010</v>
          </cell>
          <cell r="F135" t="str">
            <v>000</v>
          </cell>
          <cell r="G135" t="str">
            <v>1242</v>
          </cell>
          <cell r="H135" t="str">
            <v>00</v>
          </cell>
          <cell r="I135" t="str">
            <v>00</v>
          </cell>
          <cell r="J135" t="str">
            <v>METOCLOPRAMIDA TABLETA CADA TABLETA CONTIENE: CLORHIDRATO DE METOCLOPRAMIDA 10 MG ENVASE CON 20 TABLETAS.</v>
          </cell>
          <cell r="K135" t="str">
            <v>ENV</v>
          </cell>
          <cell r="L135">
            <v>20</v>
          </cell>
          <cell r="M135" t="str">
            <v>TAB</v>
          </cell>
          <cell r="N135">
            <v>118.80000000000001</v>
          </cell>
          <cell r="O135">
            <v>297</v>
          </cell>
        </row>
        <row r="136">
          <cell r="C136" t="str">
            <v>01000012430000</v>
          </cell>
          <cell r="D136">
            <v>25301465</v>
          </cell>
          <cell r="E136" t="str">
            <v>010</v>
          </cell>
          <cell r="F136" t="str">
            <v>000</v>
          </cell>
          <cell r="G136" t="str">
            <v>1243</v>
          </cell>
          <cell r="H136" t="str">
            <v>00</v>
          </cell>
          <cell r="I136" t="str">
            <v>00</v>
          </cell>
          <cell r="J136" t="str">
            <v>METOCLOPRAMIDA SOLUCION CADA ML CONTIENE: CLORHIDRATO DE METOCLOPRAMIDA 4 MG ENVASE FRASCO GOTERO CON 20 ML.</v>
          </cell>
          <cell r="K136" t="str">
            <v>ENV</v>
          </cell>
          <cell r="L136">
            <v>20</v>
          </cell>
          <cell r="M136" t="str">
            <v>ML.</v>
          </cell>
          <cell r="N136">
            <v>33.6</v>
          </cell>
          <cell r="O136">
            <v>84</v>
          </cell>
        </row>
        <row r="137">
          <cell r="C137" t="str">
            <v>01000012440000</v>
          </cell>
          <cell r="D137">
            <v>25301434</v>
          </cell>
          <cell r="E137" t="str">
            <v>010</v>
          </cell>
          <cell r="F137" t="str">
            <v>000</v>
          </cell>
          <cell r="G137" t="str">
            <v>1244</v>
          </cell>
          <cell r="H137" t="str">
            <v>00</v>
          </cell>
          <cell r="I137" t="str">
            <v>00</v>
          </cell>
          <cell r="J137" t="str">
            <v>MESALAZINA SUSPENSION RECTAL CADA 100 ML CONTIENE: MESALAZINA 6.667 G ENVASE CON 7 ENEMAS DE 60 ML.</v>
          </cell>
          <cell r="K137" t="str">
            <v>ENV</v>
          </cell>
          <cell r="L137">
            <v>7</v>
          </cell>
          <cell r="M137" t="str">
            <v>PZA</v>
          </cell>
          <cell r="N137">
            <v>0</v>
          </cell>
          <cell r="O137">
            <v>0</v>
          </cell>
        </row>
        <row r="138">
          <cell r="C138" t="str">
            <v>01000012630000</v>
          </cell>
          <cell r="D138">
            <v>25300362</v>
          </cell>
          <cell r="E138" t="str">
            <v>010</v>
          </cell>
          <cell r="F138" t="str">
            <v>000</v>
          </cell>
          <cell r="G138" t="str">
            <v>1263</v>
          </cell>
          <cell r="H138" t="str">
            <v>00</v>
          </cell>
          <cell r="I138" t="str">
            <v>00</v>
          </cell>
          <cell r="J138" t="str">
            <v>BISMUTO SUSPENSION ORAL CADA 100 ML CONTIENEN: SUBSALICILATO DE BISMUTO 1.750 G ENVASE CON 240 ML.</v>
          </cell>
          <cell r="K138" t="str">
            <v>ENV</v>
          </cell>
          <cell r="L138">
            <v>240</v>
          </cell>
          <cell r="M138" t="str">
            <v>ML.</v>
          </cell>
          <cell r="N138">
            <v>26.8</v>
          </cell>
          <cell r="O138">
            <v>67</v>
          </cell>
        </row>
        <row r="139">
          <cell r="C139" t="str">
            <v>01000012700000</v>
          </cell>
          <cell r="D139">
            <v>25301893</v>
          </cell>
          <cell r="E139" t="str">
            <v>010</v>
          </cell>
          <cell r="F139" t="str">
            <v>000</v>
          </cell>
          <cell r="G139" t="str">
            <v>1270</v>
          </cell>
          <cell r="H139" t="str">
            <v>00</v>
          </cell>
          <cell r="I139" t="str">
            <v>00</v>
          </cell>
          <cell r="J139" t="str">
            <v>SENOSIDOS A-B SOLUCION ORAL. CADA 100 ML CONTIENEN: CONCENTRADO DE SEN EQUIVALENTE A 200 MG DE SENOSIDOS A Y B. ENVASE CON 75 ML. O ENVASE CON SOBRE CON POLVO Y FRASCO CON 75 ML DE SOLUCION PARA RECONSTITUIR.</v>
          </cell>
          <cell r="K139" t="str">
            <v>ENV</v>
          </cell>
          <cell r="L139">
            <v>1</v>
          </cell>
          <cell r="M139" t="str">
            <v>ENV</v>
          </cell>
          <cell r="N139">
            <v>24</v>
          </cell>
          <cell r="O139">
            <v>60</v>
          </cell>
        </row>
        <row r="140">
          <cell r="C140" t="str">
            <v>01000012710000</v>
          </cell>
          <cell r="D140">
            <v>25301741</v>
          </cell>
          <cell r="E140" t="str">
            <v>010</v>
          </cell>
          <cell r="F140" t="str">
            <v>000</v>
          </cell>
          <cell r="G140" t="str">
            <v>1271</v>
          </cell>
          <cell r="H140" t="str">
            <v>00</v>
          </cell>
          <cell r="I140" t="str">
            <v>00</v>
          </cell>
          <cell r="J140" t="str">
            <v>PLANTAGO PSYLLIUM POLVO CADA 100 G CONTIENEN: POLVO DE CASCARA DE SEMILLA DE PLANTAGO PSYLLIUM 49.7 G ENVASE CON 400 G.</v>
          </cell>
          <cell r="K140" t="str">
            <v>ENV</v>
          </cell>
          <cell r="L140">
            <v>400</v>
          </cell>
          <cell r="M140" t="str">
            <v>GRO</v>
          </cell>
          <cell r="N140">
            <v>0</v>
          </cell>
          <cell r="O140">
            <v>0</v>
          </cell>
        </row>
        <row r="141">
          <cell r="C141" t="str">
            <v>01000012720000</v>
          </cell>
          <cell r="D141">
            <v>25301894</v>
          </cell>
          <cell r="E141" t="str">
            <v>010</v>
          </cell>
          <cell r="F141" t="str">
            <v>000</v>
          </cell>
          <cell r="G141" t="str">
            <v>1272</v>
          </cell>
          <cell r="H141" t="str">
            <v>00</v>
          </cell>
          <cell r="I141" t="str">
            <v>00</v>
          </cell>
          <cell r="J141" t="str">
            <v>SENOSIDOS A-B TABLETA CADA TABLETA CONTIENE: CONCENTRADOS DE SEN DESECADOS 187 MG (NORMALIZADO A 8.6 MG DE SENOSIDOS A-B). ENVASE CON 20 TABLETAS.</v>
          </cell>
          <cell r="K141" t="str">
            <v>ENV</v>
          </cell>
          <cell r="L141">
            <v>20</v>
          </cell>
          <cell r="M141" t="str">
            <v>TAB</v>
          </cell>
          <cell r="N141">
            <v>46</v>
          </cell>
          <cell r="O141">
            <v>115</v>
          </cell>
        </row>
        <row r="142">
          <cell r="C142" t="str">
            <v>01000012730000</v>
          </cell>
          <cell r="D142">
            <v>25300017</v>
          </cell>
          <cell r="E142" t="str">
            <v>010</v>
          </cell>
          <cell r="F142" t="str">
            <v>000</v>
          </cell>
          <cell r="G142" t="str">
            <v>1273</v>
          </cell>
          <cell r="H142" t="str">
            <v>00</v>
          </cell>
          <cell r="I142" t="str">
            <v>00</v>
          </cell>
          <cell r="J142" t="str">
            <v>ACEITE DE RICINO SOLUCION CADA ENVASE CONTIENE: ACEITE DE RICINO ENVASE CON 70 ML.</v>
          </cell>
          <cell r="K142" t="str">
            <v>ENV</v>
          </cell>
          <cell r="L142">
            <v>70</v>
          </cell>
          <cell r="M142" t="str">
            <v>ML.</v>
          </cell>
          <cell r="N142">
            <v>0</v>
          </cell>
          <cell r="O142">
            <v>0</v>
          </cell>
        </row>
        <row r="143">
          <cell r="C143" t="str">
            <v>01000012750000</v>
          </cell>
          <cell r="D143">
            <v>25301397</v>
          </cell>
          <cell r="E143" t="str">
            <v>010</v>
          </cell>
          <cell r="F143" t="str">
            <v>000</v>
          </cell>
          <cell r="G143" t="str">
            <v>1275</v>
          </cell>
          <cell r="H143" t="str">
            <v>00</v>
          </cell>
          <cell r="I143" t="str">
            <v>00</v>
          </cell>
          <cell r="J143" t="str">
            <v>MAGNESIO SUSPENSION ORAL CADA 100 ML CONTIENEN: HIDROXIDO DE MAGNESIO 8.5 G ENVASE CON 120 ML. (425 MG/5 ML).</v>
          </cell>
          <cell r="K143" t="str">
            <v>ENV</v>
          </cell>
          <cell r="L143">
            <v>120</v>
          </cell>
          <cell r="M143" t="str">
            <v>ML.</v>
          </cell>
          <cell r="N143">
            <v>29.200000000000003</v>
          </cell>
          <cell r="O143">
            <v>73</v>
          </cell>
        </row>
        <row r="144">
          <cell r="C144" t="str">
            <v>01000012770000</v>
          </cell>
          <cell r="D144">
            <v>25301025</v>
          </cell>
          <cell r="E144" t="str">
            <v>010</v>
          </cell>
          <cell r="F144" t="str">
            <v>000</v>
          </cell>
          <cell r="G144" t="str">
            <v>1277</v>
          </cell>
          <cell r="H144" t="str">
            <v>00</v>
          </cell>
          <cell r="I144" t="str">
            <v>00</v>
          </cell>
          <cell r="J144" t="str">
            <v>FOSFATO Y CITRATO DE SODIO SOLUCION CADA 100 ML CONTIENEN: FOSFATO MONOSODICO 12 G CITRATO DE SODIO 10 G ENVASE CON 133 ML Y CANULA RECTAL.</v>
          </cell>
          <cell r="K144" t="str">
            <v>ENV</v>
          </cell>
          <cell r="L144">
            <v>133</v>
          </cell>
          <cell r="M144" t="str">
            <v>ML.</v>
          </cell>
          <cell r="N144">
            <v>60</v>
          </cell>
          <cell r="O144">
            <v>150</v>
          </cell>
        </row>
        <row r="145">
          <cell r="C145" t="str">
            <v>01000012780000</v>
          </cell>
          <cell r="D145">
            <v>25301060</v>
          </cell>
          <cell r="E145" t="str">
            <v>010</v>
          </cell>
          <cell r="F145" t="str">
            <v>000</v>
          </cell>
          <cell r="G145" t="str">
            <v>1278</v>
          </cell>
          <cell r="H145" t="str">
            <v>00</v>
          </cell>
          <cell r="I145" t="str">
            <v>00</v>
          </cell>
          <cell r="J145" t="str">
            <v>GLICEROL SUPOSITORIO CADA SUPOSITORIO CONTIENE: GLICEROL 2.632 G ENVASE CON 6 SUPOSITORIOS.</v>
          </cell>
          <cell r="K145" t="str">
            <v>ENV</v>
          </cell>
          <cell r="L145">
            <v>6</v>
          </cell>
          <cell r="M145" t="str">
            <v>SUP</v>
          </cell>
          <cell r="N145">
            <v>24</v>
          </cell>
          <cell r="O145">
            <v>60</v>
          </cell>
        </row>
        <row r="146">
          <cell r="C146" t="str">
            <v>01000013080100</v>
          </cell>
          <cell r="D146">
            <v>25302830</v>
          </cell>
          <cell r="E146" t="str">
            <v>010</v>
          </cell>
          <cell r="F146" t="str">
            <v>000</v>
          </cell>
          <cell r="G146" t="str">
            <v>1308</v>
          </cell>
          <cell r="H146" t="str">
            <v>01</v>
          </cell>
          <cell r="I146" t="str">
            <v>00</v>
          </cell>
          <cell r="J146" t="str">
            <v>METRONIDAZOL TABLETA CADA TABLETA CONTIENE: METRONIDAZOL 500 MG ENVASE CON 30 TABLETAS.</v>
          </cell>
          <cell r="K146" t="str">
            <v>ENV</v>
          </cell>
          <cell r="L146">
            <v>30</v>
          </cell>
          <cell r="M146" t="str">
            <v>TAB</v>
          </cell>
          <cell r="N146">
            <v>0</v>
          </cell>
          <cell r="O146">
            <v>0</v>
          </cell>
        </row>
        <row r="147">
          <cell r="C147" t="str">
            <v>01000013090000</v>
          </cell>
          <cell r="D147">
            <v>25301479</v>
          </cell>
          <cell r="E147" t="str">
            <v>010</v>
          </cell>
          <cell r="F147" t="str">
            <v>000</v>
          </cell>
          <cell r="G147" t="str">
            <v>1309</v>
          </cell>
          <cell r="H147" t="str">
            <v>00</v>
          </cell>
          <cell r="I147" t="str">
            <v>00</v>
          </cell>
          <cell r="J147" t="str">
            <v>METRONIDAZOL SOLUCION INYECTABLE CADA AMPOLLETA O FRASCO AMPULA CONTIENE: METRONIDAZOL 200 MG ENVASE CON 2 AMPOLLETAS O FRASCOS AMPULA CON 10 ML.</v>
          </cell>
          <cell r="K147" t="str">
            <v>ENV</v>
          </cell>
          <cell r="L147">
            <v>2</v>
          </cell>
          <cell r="M147" t="str">
            <v>AMP</v>
          </cell>
          <cell r="N147">
            <v>0</v>
          </cell>
          <cell r="O147">
            <v>0</v>
          </cell>
        </row>
        <row r="148">
          <cell r="C148" t="str">
            <v>01000013100000</v>
          </cell>
          <cell r="D148">
            <v>25301481</v>
          </cell>
          <cell r="E148" t="str">
            <v>010</v>
          </cell>
          <cell r="F148" t="str">
            <v>000</v>
          </cell>
          <cell r="G148" t="str">
            <v>1310</v>
          </cell>
          <cell r="H148" t="str">
            <v>00</v>
          </cell>
          <cell r="I148" t="str">
            <v>00</v>
          </cell>
          <cell r="J148" t="str">
            <v>METRONIDAZOL SUSPENSION ORAL CADA 5 ML CONTIENEN: BENZOILO DE METRONIDAZOL EQUIVALENTE A 250 MG DE METRONIDAZOL. ENVASE CON 120 ML Y DOSIFICADOR.</v>
          </cell>
          <cell r="K148" t="str">
            <v>ENV</v>
          </cell>
          <cell r="L148">
            <v>120</v>
          </cell>
          <cell r="M148" t="str">
            <v>ML.</v>
          </cell>
          <cell r="N148">
            <v>0</v>
          </cell>
          <cell r="O148">
            <v>0</v>
          </cell>
        </row>
        <row r="149">
          <cell r="C149" t="str">
            <v>01000013110000</v>
          </cell>
          <cell r="D149">
            <v>25301480</v>
          </cell>
          <cell r="E149" t="str">
            <v>010</v>
          </cell>
          <cell r="F149" t="str">
            <v>000</v>
          </cell>
          <cell r="G149" t="str">
            <v>1311</v>
          </cell>
          <cell r="H149" t="str">
            <v>00</v>
          </cell>
          <cell r="I149" t="str">
            <v>00</v>
          </cell>
          <cell r="J149" t="str">
            <v>METRONIDAZOL SOLUCION INYECTABLE CADA 100 ML CONTIENEN: METRONIDAZOL 500 MG ENVASE CON 100 ML.</v>
          </cell>
          <cell r="K149" t="str">
            <v>ENV</v>
          </cell>
          <cell r="L149">
            <v>1</v>
          </cell>
          <cell r="M149" t="str">
            <v>ENV</v>
          </cell>
          <cell r="N149">
            <v>1470.4</v>
          </cell>
          <cell r="O149">
            <v>3676</v>
          </cell>
        </row>
        <row r="150">
          <cell r="C150" t="str">
            <v>01000013140000</v>
          </cell>
          <cell r="D150">
            <v>25301817</v>
          </cell>
          <cell r="E150" t="str">
            <v>010</v>
          </cell>
          <cell r="F150" t="str">
            <v>000</v>
          </cell>
          <cell r="G150" t="str">
            <v>1314</v>
          </cell>
          <cell r="H150" t="str">
            <v>00</v>
          </cell>
          <cell r="I150" t="str">
            <v>00</v>
          </cell>
          <cell r="J150" t="str">
            <v>QUINFAMIDA TABLETA CADA TABLETA CONTIENE: QUINFAMIDA 300 MG ENVASE CON UNA TABLETA.</v>
          </cell>
          <cell r="K150" t="str">
            <v>ENV</v>
          </cell>
          <cell r="L150">
            <v>1</v>
          </cell>
          <cell r="M150" t="str">
            <v>TAB</v>
          </cell>
          <cell r="N150">
            <v>0</v>
          </cell>
          <cell r="O150">
            <v>0</v>
          </cell>
        </row>
        <row r="151">
          <cell r="C151" t="str">
            <v>01000013440000</v>
          </cell>
          <cell r="D151">
            <v>25300102</v>
          </cell>
          <cell r="E151" t="str">
            <v>010</v>
          </cell>
          <cell r="F151" t="str">
            <v>000</v>
          </cell>
          <cell r="G151" t="str">
            <v>1344</v>
          </cell>
          <cell r="H151" t="str">
            <v>00</v>
          </cell>
          <cell r="I151" t="str">
            <v>00</v>
          </cell>
          <cell r="J151" t="str">
            <v>ALBENDAZOL TABLETA CADA TABLETA CONTIENE: ALBENDAZOL 200 MG ENVASE CON 2 TABLETAS.</v>
          </cell>
          <cell r="K151" t="str">
            <v>ENV</v>
          </cell>
          <cell r="L151">
            <v>2</v>
          </cell>
          <cell r="M151" t="str">
            <v>TAB</v>
          </cell>
          <cell r="N151">
            <v>0</v>
          </cell>
          <cell r="O151">
            <v>0</v>
          </cell>
        </row>
        <row r="152">
          <cell r="C152" t="str">
            <v>01000013450000</v>
          </cell>
          <cell r="D152">
            <v>25300100</v>
          </cell>
          <cell r="E152" t="str">
            <v>010</v>
          </cell>
          <cell r="F152" t="str">
            <v>000</v>
          </cell>
          <cell r="G152" t="str">
            <v>1345</v>
          </cell>
          <cell r="H152" t="str">
            <v>00</v>
          </cell>
          <cell r="I152" t="str">
            <v>00</v>
          </cell>
          <cell r="J152" t="str">
            <v>ALBENDAZOL SUSPENSION ORAL CADA FRASCO CONTIENE: ALBENDAZOL 400 MG ENVASE CON 20 ML.</v>
          </cell>
          <cell r="K152" t="str">
            <v>ENV</v>
          </cell>
          <cell r="L152">
            <v>20</v>
          </cell>
          <cell r="M152" t="str">
            <v>ML.</v>
          </cell>
          <cell r="N152">
            <v>0</v>
          </cell>
          <cell r="O152">
            <v>0</v>
          </cell>
        </row>
        <row r="153">
          <cell r="C153" t="str">
            <v>01000013630000</v>
          </cell>
          <cell r="D153">
            <v>25301346</v>
          </cell>
          <cell r="E153" t="str">
            <v>010</v>
          </cell>
          <cell r="F153" t="str">
            <v>000</v>
          </cell>
          <cell r="G153" t="str">
            <v>1363</v>
          </cell>
          <cell r="H153" t="str">
            <v>00</v>
          </cell>
          <cell r="I153" t="str">
            <v>00</v>
          </cell>
          <cell r="J153" t="str">
            <v>LIDOCAINA -HIDROCORTISONA UNGÜENTO CADA 100 GRAMOS CONTIENE: LIDOCAINA 5 G ACETATO DE HIDROCORTISONA 0.25 G SUBACETATO DE ALUMINIO 3.50 G OXIDO DE ZINC 18 G ENVASE CON 20 G Y APLICADOR.</v>
          </cell>
          <cell r="K153" t="str">
            <v>ENV</v>
          </cell>
          <cell r="L153">
            <v>1</v>
          </cell>
          <cell r="M153" t="str">
            <v>ENV</v>
          </cell>
          <cell r="N153">
            <v>0</v>
          </cell>
          <cell r="O153">
            <v>0</v>
          </cell>
        </row>
        <row r="154">
          <cell r="C154" t="str">
            <v>01000013640000</v>
          </cell>
          <cell r="D154">
            <v>25301345</v>
          </cell>
          <cell r="E154" t="str">
            <v>010</v>
          </cell>
          <cell r="F154" t="str">
            <v>000</v>
          </cell>
          <cell r="G154" t="str">
            <v>1364</v>
          </cell>
          <cell r="H154" t="str">
            <v>00</v>
          </cell>
          <cell r="I154" t="str">
            <v>00</v>
          </cell>
          <cell r="J154" t="str">
            <v>LIDOCAINA -HIDROCORTISONA SUPOSITORIO CADA SUPOSITORIO CONTIENE: LIDOCAINA 60 MG ACETATO DE HIDROCORTISONA 5 MG OXIDO DE ZINC 400 MG SUBACETATO DE ALUMINIO 50 MG ENVASE CON 6 SUPOSITORIOS.</v>
          </cell>
          <cell r="K154" t="str">
            <v>ENV</v>
          </cell>
          <cell r="L154">
            <v>6</v>
          </cell>
          <cell r="M154" t="str">
            <v>SUP</v>
          </cell>
          <cell r="N154">
            <v>3.6</v>
          </cell>
          <cell r="O154">
            <v>9</v>
          </cell>
        </row>
        <row r="155">
          <cell r="C155" t="str">
            <v>01000015060000</v>
          </cell>
          <cell r="D155">
            <v>25300881</v>
          </cell>
          <cell r="E155" t="str">
            <v>010</v>
          </cell>
          <cell r="F155" t="str">
            <v>000</v>
          </cell>
          <cell r="G155" t="str">
            <v>1506</v>
          </cell>
          <cell r="H155" t="str">
            <v>00</v>
          </cell>
          <cell r="I155" t="str">
            <v>00</v>
          </cell>
          <cell r="J155" t="str">
            <v>ESTROGENOS CONJUGADOS CREMA VAGINAL CADA 100 G CONTIENE: ESTROGENOS CONJUGADOS DE ORIGEN EQUINO 62.5 MG ENVASE CON 43 G Y APLICADOR.</v>
          </cell>
          <cell r="K155" t="str">
            <v>ENV</v>
          </cell>
          <cell r="L155">
            <v>1</v>
          </cell>
          <cell r="M155" t="str">
            <v>ENV</v>
          </cell>
          <cell r="N155">
            <v>0</v>
          </cell>
          <cell r="O155">
            <v>0</v>
          </cell>
        </row>
        <row r="156">
          <cell r="C156" t="str">
            <v>01000015080000</v>
          </cell>
          <cell r="D156">
            <v>25300887</v>
          </cell>
          <cell r="E156" t="str">
            <v>010</v>
          </cell>
          <cell r="F156" t="str">
            <v>000</v>
          </cell>
          <cell r="G156" t="str">
            <v>1508</v>
          </cell>
          <cell r="H156" t="str">
            <v>00</v>
          </cell>
          <cell r="I156" t="str">
            <v>00</v>
          </cell>
          <cell r="J156" t="str">
            <v>ESTROGENOS CONJUGADOS Y MEDROXIPROGESTERONA GRAGEA CADA GRAGEA CONTIENE: ESTROGENOS CONJUGADOS DE ORIGEN EQUINO 0.625 MG ACETATO DE MEDROXIPROGESTERONA 2.5 MG ENVASE CON 28 GRAGEAS.</v>
          </cell>
          <cell r="K156" t="str">
            <v>ENV</v>
          </cell>
          <cell r="L156">
            <v>28</v>
          </cell>
          <cell r="M156" t="str">
            <v>GRA</v>
          </cell>
          <cell r="N156">
            <v>0</v>
          </cell>
          <cell r="O156">
            <v>0</v>
          </cell>
        </row>
        <row r="157">
          <cell r="C157" t="str">
            <v>01000015110000</v>
          </cell>
          <cell r="D157">
            <v>25300501</v>
          </cell>
          <cell r="E157" t="str">
            <v>010</v>
          </cell>
          <cell r="F157" t="str">
            <v>000</v>
          </cell>
          <cell r="G157" t="str">
            <v>1511</v>
          </cell>
          <cell r="H157" t="str">
            <v>00</v>
          </cell>
          <cell r="I157" t="str">
            <v>00</v>
          </cell>
          <cell r="J157" t="str">
            <v>CIPROTERONA-ETINILESTRADIOL GRAGEA CADA GRAGEA CONTIENE: ACETATO DE CIPROTERONA 2 MG ETINILESTRADIOL 0.035 MG ENVASE CON 21 GRAGEAS.</v>
          </cell>
          <cell r="K157" t="str">
            <v>ENV</v>
          </cell>
          <cell r="L157">
            <v>21</v>
          </cell>
          <cell r="M157" t="str">
            <v>GRA</v>
          </cell>
          <cell r="N157">
            <v>0</v>
          </cell>
          <cell r="O157">
            <v>0</v>
          </cell>
        </row>
        <row r="158">
          <cell r="C158" t="str">
            <v>01000015210000</v>
          </cell>
          <cell r="D158">
            <v>25300557</v>
          </cell>
          <cell r="E158" t="str">
            <v>010</v>
          </cell>
          <cell r="F158" t="str">
            <v>000</v>
          </cell>
          <cell r="G158" t="str">
            <v>1521</v>
          </cell>
          <cell r="H158" t="str">
            <v>00</v>
          </cell>
          <cell r="I158" t="str">
            <v>00</v>
          </cell>
          <cell r="J158" t="str">
            <v>CLORMADINONA TABLETA CADA TABLETA CONTIENE: ACETATO DE CLORMADINONA 2 MG ENVASE CON 10 TABLETAS.</v>
          </cell>
          <cell r="K158" t="str">
            <v>ENV</v>
          </cell>
          <cell r="L158">
            <v>10</v>
          </cell>
          <cell r="M158" t="str">
            <v>TAB</v>
          </cell>
          <cell r="N158">
            <v>6</v>
          </cell>
          <cell r="O158">
            <v>15</v>
          </cell>
        </row>
        <row r="159">
          <cell r="C159" t="str">
            <v>01000015310000</v>
          </cell>
          <cell r="D159">
            <v>25300528</v>
          </cell>
          <cell r="E159" t="str">
            <v>010</v>
          </cell>
          <cell r="F159" t="str">
            <v>000</v>
          </cell>
          <cell r="G159" t="str">
            <v>1531</v>
          </cell>
          <cell r="H159" t="str">
            <v>00</v>
          </cell>
          <cell r="I159" t="str">
            <v>00</v>
          </cell>
          <cell r="J159" t="str">
            <v>CLOMIFENO TABLETACADA TABLETA CONTIENE: CITRATO DE CLOMIFENO 50 MG ENVASE CON 10 TABLETAS.</v>
          </cell>
          <cell r="K159" t="str">
            <v>ENV</v>
          </cell>
          <cell r="L159">
            <v>10</v>
          </cell>
          <cell r="M159" t="str">
            <v>TAB</v>
          </cell>
          <cell r="N159">
            <v>0</v>
          </cell>
          <cell r="O159">
            <v>0</v>
          </cell>
        </row>
        <row r="160">
          <cell r="C160" t="str">
            <v>01000015410002</v>
          </cell>
          <cell r="D160">
            <v>25302452</v>
          </cell>
          <cell r="E160" t="str">
            <v>010</v>
          </cell>
          <cell r="F160" t="str">
            <v>000</v>
          </cell>
          <cell r="G160" t="str">
            <v>1541</v>
          </cell>
          <cell r="H160" t="str">
            <v>00</v>
          </cell>
          <cell r="I160" t="str">
            <v>02</v>
          </cell>
          <cell r="J160" t="str">
            <v>CARBETOCINA SOLUCION INYECTABLE CADA AMPOLLETA O FRASCO AMPULA CONTIENE: CARBETOCINA 100 MICROGRAMOS ENVASE CON UNA AMPOLLETA O FRASCO AMPULA.</v>
          </cell>
          <cell r="K160" t="str">
            <v>ENV</v>
          </cell>
          <cell r="L160">
            <v>1</v>
          </cell>
          <cell r="M160" t="str">
            <v>AFA</v>
          </cell>
          <cell r="N160">
            <v>7.2</v>
          </cell>
          <cell r="O160">
            <v>18</v>
          </cell>
        </row>
        <row r="161">
          <cell r="C161" t="str">
            <v>01000015420000</v>
          </cell>
          <cell r="D161">
            <v>25301669</v>
          </cell>
          <cell r="E161" t="str">
            <v>010</v>
          </cell>
          <cell r="F161" t="str">
            <v>000</v>
          </cell>
          <cell r="G161" t="str">
            <v>1542</v>
          </cell>
          <cell r="H161" t="str">
            <v>00</v>
          </cell>
          <cell r="I161" t="str">
            <v>00</v>
          </cell>
          <cell r="J161" t="str">
            <v>OXITOCINA. SOLUCION INYECTABLE CADA AMPOLLETA CONTIENE: OXITOCINA: 5 UI ENVASE CON 50 AMPOLLETAS CON 1 ML.</v>
          </cell>
          <cell r="K161" t="str">
            <v>ENV</v>
          </cell>
          <cell r="L161">
            <v>50</v>
          </cell>
          <cell r="M161" t="str">
            <v>AMP</v>
          </cell>
          <cell r="N161">
            <v>14.4</v>
          </cell>
          <cell r="O161">
            <v>36</v>
          </cell>
        </row>
        <row r="162">
          <cell r="C162" t="str">
            <v>01000015450001</v>
          </cell>
          <cell r="D162">
            <v>25300292</v>
          </cell>
          <cell r="E162" t="str">
            <v>010</v>
          </cell>
          <cell r="F162" t="str">
            <v>000</v>
          </cell>
          <cell r="G162" t="str">
            <v>1545</v>
          </cell>
          <cell r="H162" t="str">
            <v>00</v>
          </cell>
          <cell r="I162" t="str">
            <v>01</v>
          </cell>
          <cell r="J162" t="str">
            <v>ATOSIBAN. SOLUCION INYECTABLE. CADA FRASCO AMPULA CONTIENE: ATOSIBAN 6.75 MG. ENVASE CON 0.9 ML.</v>
          </cell>
          <cell r="K162" t="str">
            <v>ENV</v>
          </cell>
          <cell r="L162">
            <v>1</v>
          </cell>
          <cell r="M162" t="str">
            <v>ENV</v>
          </cell>
          <cell r="N162">
            <v>12</v>
          </cell>
          <cell r="O162">
            <v>30</v>
          </cell>
        </row>
        <row r="163">
          <cell r="C163" t="str">
            <v>01000015460000</v>
          </cell>
          <cell r="D163">
            <v>25300293</v>
          </cell>
          <cell r="E163" t="str">
            <v>010</v>
          </cell>
          <cell r="F163" t="str">
            <v>000</v>
          </cell>
          <cell r="G163" t="str">
            <v>1546</v>
          </cell>
          <cell r="H163" t="str">
            <v>00</v>
          </cell>
          <cell r="I163" t="str">
            <v>00</v>
          </cell>
          <cell r="J163" t="str">
            <v>ATOSIBAN SOLUCION INYECTABLE CADA FRASCO AMPULA CONTIENE: ATOSIBAN 37.5 MG ENVASE CON 5.0 ML.</v>
          </cell>
          <cell r="K163" t="str">
            <v>ENV</v>
          </cell>
          <cell r="L163">
            <v>1</v>
          </cell>
          <cell r="M163" t="str">
            <v>ENV</v>
          </cell>
          <cell r="N163">
            <v>0</v>
          </cell>
          <cell r="O163">
            <v>0</v>
          </cell>
        </row>
        <row r="164">
          <cell r="C164" t="str">
            <v>01000015510000</v>
          </cell>
          <cell r="D164">
            <v>25301638</v>
          </cell>
          <cell r="E164" t="str">
            <v>010</v>
          </cell>
          <cell r="F164" t="str">
            <v>000</v>
          </cell>
          <cell r="G164" t="str">
            <v>1551</v>
          </cell>
          <cell r="H164" t="str">
            <v>00</v>
          </cell>
          <cell r="I164" t="str">
            <v>00</v>
          </cell>
          <cell r="J164" t="str">
            <v>ORCIPRENALINA SOLUCION INYECTABLE CADA AMPOLLETA CONTIENE: SULFATO DE ORCIPRENALINA 0.5 MG ENVASE CON 3 AMPOLLETAS CON 1 ML.</v>
          </cell>
          <cell r="K164" t="str">
            <v>ENV</v>
          </cell>
          <cell r="L164">
            <v>3</v>
          </cell>
          <cell r="M164" t="str">
            <v>AMP</v>
          </cell>
          <cell r="N164">
            <v>38.400000000000006</v>
          </cell>
          <cell r="O164">
            <v>96</v>
          </cell>
        </row>
        <row r="165">
          <cell r="C165" t="str">
            <v>01000015520000</v>
          </cell>
          <cell r="D165">
            <v>25301639</v>
          </cell>
          <cell r="E165" t="str">
            <v>010</v>
          </cell>
          <cell r="F165" t="str">
            <v>000</v>
          </cell>
          <cell r="G165" t="str">
            <v>1552</v>
          </cell>
          <cell r="H165" t="str">
            <v>00</v>
          </cell>
          <cell r="I165" t="str">
            <v>00</v>
          </cell>
          <cell r="J165" t="str">
            <v>ORCIPRENALINA TABLETA CADA TABLETA CONTIENE: SULFATO DE ORCIPRENALINA 20 MG ENVASE CON 30 TABLETAS.</v>
          </cell>
          <cell r="K165" t="str">
            <v>ENV</v>
          </cell>
          <cell r="L165">
            <v>30</v>
          </cell>
          <cell r="M165" t="str">
            <v>TAB</v>
          </cell>
          <cell r="N165">
            <v>0</v>
          </cell>
          <cell r="O165">
            <v>0</v>
          </cell>
        </row>
        <row r="166">
          <cell r="C166" t="str">
            <v>01000015610000</v>
          </cell>
          <cell r="D166">
            <v>25301478</v>
          </cell>
          <cell r="E166" t="str">
            <v>010</v>
          </cell>
          <cell r="F166" t="str">
            <v>000</v>
          </cell>
          <cell r="G166" t="str">
            <v>1561</v>
          </cell>
          <cell r="H166" t="str">
            <v>00</v>
          </cell>
          <cell r="I166" t="str">
            <v>00</v>
          </cell>
          <cell r="J166" t="str">
            <v>METRONIDAZOL OVULO O TABLETA VAGINAL CADA OVULO O TABLETA CONTIENE: METRONIDAZOL 500 MG ENVASE CON 10 OVULOS O TABLETAS.</v>
          </cell>
          <cell r="K166" t="str">
            <v>ENV</v>
          </cell>
          <cell r="L166">
            <v>10</v>
          </cell>
          <cell r="M166" t="str">
            <v>T.O</v>
          </cell>
          <cell r="N166">
            <v>0</v>
          </cell>
          <cell r="O166">
            <v>0</v>
          </cell>
        </row>
        <row r="167">
          <cell r="C167" t="str">
            <v>01000015620000</v>
          </cell>
          <cell r="D167">
            <v>25301592</v>
          </cell>
          <cell r="E167" t="str">
            <v>010</v>
          </cell>
          <cell r="F167" t="str">
            <v>000</v>
          </cell>
          <cell r="G167" t="str">
            <v>1562</v>
          </cell>
          <cell r="H167" t="str">
            <v>00</v>
          </cell>
          <cell r="I167" t="str">
            <v>00</v>
          </cell>
          <cell r="J167" t="str">
            <v>NITROFURAL OVULO CADA OVULO CONTIENE: NITROFURAL 6 MG ENVASE CON 6 OVULOS.</v>
          </cell>
          <cell r="K167" t="str">
            <v>ENV</v>
          </cell>
          <cell r="L167">
            <v>6</v>
          </cell>
          <cell r="M167" t="str">
            <v>OVU</v>
          </cell>
          <cell r="N167">
            <v>0</v>
          </cell>
          <cell r="O167">
            <v>0</v>
          </cell>
        </row>
        <row r="168">
          <cell r="C168" t="str">
            <v>01000015660000</v>
          </cell>
          <cell r="D168">
            <v>25301585</v>
          </cell>
          <cell r="E168" t="str">
            <v>010</v>
          </cell>
          <cell r="F168" t="str">
            <v>000</v>
          </cell>
          <cell r="G168" t="str">
            <v>1566</v>
          </cell>
          <cell r="H168" t="str">
            <v>00</v>
          </cell>
          <cell r="I168" t="str">
            <v>00</v>
          </cell>
          <cell r="J168" t="str">
            <v>NISTATINA OVULO O TABLETA VAGINAL CADA OVULO O TABLETA CONTIENE: NISTATINA 100 000 UI ENVASE CON 12 OVULOS O TABLETAS.</v>
          </cell>
          <cell r="K168" t="str">
            <v>ENV</v>
          </cell>
          <cell r="L168">
            <v>12</v>
          </cell>
          <cell r="M168" t="str">
            <v>T.O</v>
          </cell>
          <cell r="N168">
            <v>0</v>
          </cell>
          <cell r="O168">
            <v>0</v>
          </cell>
        </row>
        <row r="169">
          <cell r="C169" t="str">
            <v>01000015910000</v>
          </cell>
          <cell r="D169">
            <v>25301180</v>
          </cell>
          <cell r="E169" t="str">
            <v>010</v>
          </cell>
          <cell r="F169" t="str">
            <v>000</v>
          </cell>
          <cell r="G169" t="str">
            <v>1591</v>
          </cell>
          <cell r="H169" t="str">
            <v>00</v>
          </cell>
          <cell r="I169" t="str">
            <v>00</v>
          </cell>
          <cell r="J169" t="str">
            <v>INMUNOGLOBULINA ANTI D SOLUCION INYECTABLE CADA FRASCO AMPULA O JERINGA PRELLENADA CONTIENE: INMUNOGLOBULINA ANTI D 0.300 MG ENVASE CON UN FRASCO AMPULA CON O SIN DILUYENTE O UNA JERINGA O UNA AMPOLLETA.</v>
          </cell>
          <cell r="K169" t="str">
            <v>ENV</v>
          </cell>
          <cell r="L169">
            <v>1</v>
          </cell>
          <cell r="M169" t="str">
            <v>ENV</v>
          </cell>
          <cell r="N169">
            <v>1.2000000000000002</v>
          </cell>
          <cell r="O169">
            <v>3</v>
          </cell>
        </row>
        <row r="170">
          <cell r="C170" t="str">
            <v>01000017010000</v>
          </cell>
          <cell r="D170">
            <v>25301031</v>
          </cell>
          <cell r="E170" t="str">
            <v>010</v>
          </cell>
          <cell r="F170" t="str">
            <v>000</v>
          </cell>
          <cell r="G170" t="str">
            <v>1701</v>
          </cell>
          <cell r="H170" t="str">
            <v>00</v>
          </cell>
          <cell r="I170" t="str">
            <v>00</v>
          </cell>
          <cell r="J170" t="str">
            <v>FUMARATO FERROSO TABLETA CADA TABLETA CONTIENE: FUMARATO FERROSO 200 MG EQUIVALENTE A 65.74 MG DE HIERRO ELEMENTAL. ENVASE CON 50 TABLETAS.</v>
          </cell>
          <cell r="K170" t="str">
            <v>ENV</v>
          </cell>
          <cell r="L170">
            <v>50</v>
          </cell>
          <cell r="M170" t="str">
            <v>TAB</v>
          </cell>
          <cell r="N170">
            <v>0</v>
          </cell>
          <cell r="O170">
            <v>0</v>
          </cell>
        </row>
        <row r="171">
          <cell r="C171" t="str">
            <v>01000017020000</v>
          </cell>
          <cell r="D171">
            <v>25301030</v>
          </cell>
          <cell r="E171" t="str">
            <v>010</v>
          </cell>
          <cell r="F171" t="str">
            <v>000</v>
          </cell>
          <cell r="G171" t="str">
            <v>1702</v>
          </cell>
          <cell r="H171" t="str">
            <v>00</v>
          </cell>
          <cell r="I171" t="str">
            <v>00</v>
          </cell>
          <cell r="J171" t="str">
            <v>FUMARATO FERROSO SUSPENSION ORAL CADA ML CONTIENE: FUMARATO FERROSO 29 MG EQUIVALENTE A 9.53 MG DE HIERRO ELEMENTAL. ENVASE CON 120 ML.</v>
          </cell>
          <cell r="K171" t="str">
            <v>ENV</v>
          </cell>
          <cell r="L171">
            <v>120</v>
          </cell>
          <cell r="M171" t="str">
            <v>ML.</v>
          </cell>
          <cell r="N171">
            <v>8.8000000000000007</v>
          </cell>
          <cell r="O171">
            <v>22</v>
          </cell>
        </row>
        <row r="172">
          <cell r="C172" t="str">
            <v>01000017030000</v>
          </cell>
          <cell r="D172">
            <v>25301990</v>
          </cell>
          <cell r="E172" t="str">
            <v>010</v>
          </cell>
          <cell r="F172" t="str">
            <v>000</v>
          </cell>
          <cell r="G172" t="str">
            <v>1703</v>
          </cell>
          <cell r="H172" t="str">
            <v>00</v>
          </cell>
          <cell r="I172" t="str">
            <v>00</v>
          </cell>
          <cell r="J172" t="str">
            <v>SULFATO FERROSO TABLETA CADA TABLETA CONTIENE: SULFATO FERROSO DESECADO APROXIMADAMENTE 200 MG EQUIVALENTE A 60.27 MG DE HIERRO ELEMENTAL. ENVASE CON 30 TABLETAS.</v>
          </cell>
          <cell r="K172" t="str">
            <v>ENV</v>
          </cell>
          <cell r="L172">
            <v>30</v>
          </cell>
          <cell r="M172" t="str">
            <v>TAB</v>
          </cell>
          <cell r="N172">
            <v>122</v>
          </cell>
          <cell r="O172">
            <v>305</v>
          </cell>
        </row>
        <row r="173">
          <cell r="C173" t="str">
            <v>01000017040000</v>
          </cell>
          <cell r="D173">
            <v>25301989</v>
          </cell>
          <cell r="E173" t="str">
            <v>010</v>
          </cell>
          <cell r="F173" t="str">
            <v>000</v>
          </cell>
          <cell r="G173" t="str">
            <v>1704</v>
          </cell>
          <cell r="H173" t="str">
            <v>00</v>
          </cell>
          <cell r="I173" t="str">
            <v>00</v>
          </cell>
          <cell r="J173" t="str">
            <v>SULFATO FERROSO SOLUCION CADA ML CONTIENE: SULFATO FERROSO HEPTAHIDRATADO 125 MG EQUIVALENTE A 25 MG DE HIERRO ELEMENTAL. ENVASE GOTERO CON 15 ML.</v>
          </cell>
          <cell r="K173" t="str">
            <v>ENV</v>
          </cell>
          <cell r="L173">
            <v>15</v>
          </cell>
          <cell r="M173" t="str">
            <v>ML.</v>
          </cell>
          <cell r="N173">
            <v>0</v>
          </cell>
          <cell r="O173">
            <v>0</v>
          </cell>
        </row>
        <row r="174">
          <cell r="C174" t="str">
            <v>01000017050000</v>
          </cell>
          <cell r="D174">
            <v>25301135</v>
          </cell>
          <cell r="E174" t="str">
            <v>010</v>
          </cell>
          <cell r="F174" t="str">
            <v>000</v>
          </cell>
          <cell r="G174" t="str">
            <v>1705</v>
          </cell>
          <cell r="H174" t="str">
            <v>00</v>
          </cell>
          <cell r="I174" t="str">
            <v>00</v>
          </cell>
          <cell r="J174" t="str">
            <v>HIERRO DEXTRAN SOLUCION INYECTABLE CADA AMPOLLETA CONTIENE: HIERRO EN FORMA DE HIERRO DEXTRAN 100 MG ENVASE CON 3 AMPOLLETAS DE 2 ML.</v>
          </cell>
          <cell r="K174" t="str">
            <v>ENV</v>
          </cell>
          <cell r="L174">
            <v>3</v>
          </cell>
          <cell r="M174" t="str">
            <v>AMP</v>
          </cell>
          <cell r="N174">
            <v>18.400000000000002</v>
          </cell>
          <cell r="O174">
            <v>46</v>
          </cell>
        </row>
        <row r="175">
          <cell r="C175" t="str">
            <v>01000017060000</v>
          </cell>
          <cell r="D175">
            <v>25302358</v>
          </cell>
          <cell r="E175" t="str">
            <v>010</v>
          </cell>
          <cell r="F175" t="str">
            <v>000</v>
          </cell>
          <cell r="G175" t="str">
            <v>1706</v>
          </cell>
          <cell r="H175" t="str">
            <v>00</v>
          </cell>
          <cell r="I175" t="str">
            <v>00</v>
          </cell>
          <cell r="J175" t="str">
            <v>ACIDO FOLICO TABLETA CADA TABLETA CONTIENE: ACIDO FOLICO 5 MG ENVASE CON 20 TABLETAS.</v>
          </cell>
          <cell r="K175" t="str">
            <v>ENV</v>
          </cell>
          <cell r="L175">
            <v>20</v>
          </cell>
          <cell r="M175" t="str">
            <v>TAB</v>
          </cell>
          <cell r="N175">
            <v>37.200000000000003</v>
          </cell>
          <cell r="O175">
            <v>93</v>
          </cell>
        </row>
        <row r="176">
          <cell r="C176" t="str">
            <v>01000017070000</v>
          </cell>
          <cell r="D176">
            <v>25300057</v>
          </cell>
          <cell r="E176" t="str">
            <v>010</v>
          </cell>
          <cell r="F176" t="str">
            <v>000</v>
          </cell>
          <cell r="G176" t="str">
            <v>1707</v>
          </cell>
          <cell r="H176" t="str">
            <v>00</v>
          </cell>
          <cell r="I176" t="str">
            <v>00</v>
          </cell>
          <cell r="J176" t="str">
            <v>ACIDO FOLINICO SOLUCION INYECTABLE CADA AMPOLLETA O FRASCO AMPULA CONTIENE: FOLINATO CALCICO EQUIVALENTE A 3 MG DE ACIDO FOLINICO. ENVASE CON 6 AMPOLLETAS O FRASCOS AMPULA CON UN ML</v>
          </cell>
          <cell r="K176" t="str">
            <v>ENV</v>
          </cell>
          <cell r="L176">
            <v>6</v>
          </cell>
          <cell r="M176" t="str">
            <v>AFA</v>
          </cell>
          <cell r="N176">
            <v>0</v>
          </cell>
          <cell r="O176">
            <v>0</v>
          </cell>
        </row>
        <row r="177">
          <cell r="C177" t="str">
            <v>01000017080000</v>
          </cell>
          <cell r="D177">
            <v>25301130</v>
          </cell>
          <cell r="E177" t="str">
            <v>010</v>
          </cell>
          <cell r="F177" t="str">
            <v>000</v>
          </cell>
          <cell r="G177" t="str">
            <v>1708</v>
          </cell>
          <cell r="H177" t="str">
            <v>00</v>
          </cell>
          <cell r="I177" t="str">
            <v>00</v>
          </cell>
          <cell r="J177" t="str">
            <v>HIDROXOCOBALAMINA SOLUCION INYECTABLE CADA AMPOLLETA O FRASCO AMPULA CON SOLUCION O LIOFILIZADO CONTIENE: HIDROXOCOBALAMINA 100 MICROGRAMO ENVASE CON 3 AMPOLLETAS DE 2 ML O FRASCO AMPULA Y DILUYENTE.</v>
          </cell>
          <cell r="K177" t="str">
            <v>ENV</v>
          </cell>
          <cell r="L177">
            <v>3</v>
          </cell>
          <cell r="M177" t="str">
            <v>JGO</v>
          </cell>
          <cell r="N177">
            <v>0</v>
          </cell>
          <cell r="O177">
            <v>0</v>
          </cell>
        </row>
        <row r="178">
          <cell r="C178" t="str">
            <v>01000017110000</v>
          </cell>
          <cell r="D178">
            <v>25300052</v>
          </cell>
          <cell r="E178" t="str">
            <v>010</v>
          </cell>
          <cell r="F178" t="str">
            <v>000</v>
          </cell>
          <cell r="G178" t="str">
            <v>1711</v>
          </cell>
          <cell r="H178" t="str">
            <v>00</v>
          </cell>
          <cell r="I178" t="str">
            <v>00</v>
          </cell>
          <cell r="J178" t="str">
            <v>ACIDO FOLICO TABLETA CADA TABLETA CONTIENE: ACIDO FOLICO 0.4 MG ENVASE CON 90 TABLETAS.</v>
          </cell>
          <cell r="K178" t="str">
            <v>ENV</v>
          </cell>
          <cell r="L178">
            <v>90</v>
          </cell>
          <cell r="M178" t="str">
            <v>TAB</v>
          </cell>
          <cell r="N178">
            <v>2.4000000000000004</v>
          </cell>
          <cell r="O178">
            <v>6</v>
          </cell>
        </row>
        <row r="179">
          <cell r="C179" t="str">
            <v>01000017140000</v>
          </cell>
          <cell r="D179">
            <v>25301878</v>
          </cell>
          <cell r="E179" t="str">
            <v>010</v>
          </cell>
          <cell r="F179" t="str">
            <v>000</v>
          </cell>
          <cell r="G179" t="str">
            <v>1714</v>
          </cell>
          <cell r="H179" t="str">
            <v>00</v>
          </cell>
          <cell r="I179" t="str">
            <v>00</v>
          </cell>
          <cell r="J179" t="str">
            <v>SACARATO FERRICO SOLUCION INYECTABLE LA AMPOLLETA CONTIENE: COMPLEJO DE SACARATO DE OXIDO FERRICO EQUIVALENTE A 100 MG DE HIERRO ELEMENTAL. ENVASE CON 1 AMPOLLETA DE 5 ML.</v>
          </cell>
          <cell r="K179" t="str">
            <v>ENV</v>
          </cell>
          <cell r="L179">
            <v>1</v>
          </cell>
          <cell r="M179" t="str">
            <v>AMP</v>
          </cell>
          <cell r="N179">
            <v>0</v>
          </cell>
          <cell r="O179">
            <v>0</v>
          </cell>
        </row>
        <row r="180">
          <cell r="C180" t="str">
            <v>01000017320100</v>
          </cell>
          <cell r="D180">
            <v>25302619</v>
          </cell>
          <cell r="E180" t="str">
            <v>010</v>
          </cell>
          <cell r="F180" t="str">
            <v>000</v>
          </cell>
          <cell r="G180" t="str">
            <v>1732</v>
          </cell>
          <cell r="H180" t="str">
            <v>01</v>
          </cell>
          <cell r="I180" t="str">
            <v>00</v>
          </cell>
          <cell r="J180" t="str">
            <v>FITOMENADIONA SOLUCION O EMULSION INYECTABLE CADA AMPOLLETA CONTIENE: FITOMENADIONA 2 MG ENVASE CON 5 AMPOLLETAS DE 0.2 ML.</v>
          </cell>
          <cell r="K180" t="str">
            <v>ENV</v>
          </cell>
          <cell r="L180">
            <v>5</v>
          </cell>
          <cell r="M180" t="str">
            <v>AMP</v>
          </cell>
          <cell r="N180">
            <v>21.6</v>
          </cell>
          <cell r="O180">
            <v>54</v>
          </cell>
        </row>
        <row r="181">
          <cell r="C181" t="str">
            <v>01000017350000</v>
          </cell>
          <cell r="D181">
            <v>25300877</v>
          </cell>
          <cell r="E181" t="str">
            <v>010</v>
          </cell>
          <cell r="F181" t="str">
            <v>000</v>
          </cell>
          <cell r="G181" t="str">
            <v>1735</v>
          </cell>
          <cell r="H181" t="str">
            <v>00</v>
          </cell>
          <cell r="I181" t="str">
            <v>00</v>
          </cell>
          <cell r="J181" t="str">
            <v>ESTREPTOQUINASA SOLUCION INYECTABLE. CADA FRASCO AMPULA CON LIOFILIZADO CONTIENE: ESTREPTOQUINASA NATURAL O ESTREPTOQUINASA RECOMBINANTE 750 000 UI ENVASE CON UN FRASCO AMPULA.</v>
          </cell>
          <cell r="K181" t="str">
            <v>ENV</v>
          </cell>
          <cell r="L181">
            <v>1</v>
          </cell>
          <cell r="M181" t="str">
            <v>F.A</v>
          </cell>
          <cell r="N181">
            <v>0</v>
          </cell>
          <cell r="O181">
            <v>0</v>
          </cell>
        </row>
        <row r="182">
          <cell r="C182" t="str">
            <v>01000017360000</v>
          </cell>
          <cell r="D182">
            <v>25300875</v>
          </cell>
          <cell r="E182" t="str">
            <v>010</v>
          </cell>
          <cell r="F182" t="str">
            <v>000</v>
          </cell>
          <cell r="G182" t="str">
            <v>1736</v>
          </cell>
          <cell r="H182" t="str">
            <v>00</v>
          </cell>
          <cell r="I182" t="str">
            <v>00</v>
          </cell>
          <cell r="J182" t="str">
            <v>ESTREPTOQUINASA SOLUCION INYECTABLE CADA FRASCO AMPULA CON LIOFILIZADO CONTIENE: ESTREPTOQUINASA 1,500,000 UI ENVASE CON UN FRASCO AMPULA.</v>
          </cell>
          <cell r="K182" t="str">
            <v>ENV</v>
          </cell>
          <cell r="L182">
            <v>1</v>
          </cell>
          <cell r="M182" t="str">
            <v>F.A</v>
          </cell>
          <cell r="N182">
            <v>0</v>
          </cell>
          <cell r="O182">
            <v>0</v>
          </cell>
        </row>
        <row r="183">
          <cell r="C183" t="str">
            <v>01000017510100</v>
          </cell>
          <cell r="D183">
            <v>25300472</v>
          </cell>
          <cell r="E183" t="str">
            <v>010</v>
          </cell>
          <cell r="F183" t="str">
            <v>000</v>
          </cell>
          <cell r="G183" t="str">
            <v>1751</v>
          </cell>
          <cell r="H183" t="str">
            <v>01</v>
          </cell>
          <cell r="I183" t="str">
            <v>00</v>
          </cell>
          <cell r="J183" t="str">
            <v>CICLOFOSFAMIDA GRAGEA CADA GRAGEA CONTIENE: CICLOFOSFAMIDA MONOHIDRATADA EQUIVALENTE A 50 MG DE CICLOFOSFAMIDA ENVASE CON 50 GRAGEAS.</v>
          </cell>
          <cell r="K183" t="str">
            <v>ENV</v>
          </cell>
          <cell r="L183">
            <v>50</v>
          </cell>
          <cell r="M183" t="str">
            <v>GRA</v>
          </cell>
          <cell r="N183">
            <v>0</v>
          </cell>
          <cell r="O183">
            <v>0</v>
          </cell>
        </row>
        <row r="184">
          <cell r="C184" t="str">
            <v>01000017520000</v>
          </cell>
          <cell r="D184">
            <v>25300474</v>
          </cell>
          <cell r="E184" t="str">
            <v>010</v>
          </cell>
          <cell r="F184" t="str">
            <v>000</v>
          </cell>
          <cell r="G184" t="str">
            <v>1752</v>
          </cell>
          <cell r="H184" t="str">
            <v>00</v>
          </cell>
          <cell r="I184" t="str">
            <v>00</v>
          </cell>
          <cell r="J184" t="str">
            <v>CICLOFOSFAMIDA SOLUCION INYECTABLE CADA FRASCO AMPULA CON LIOFILIZADO CONTIENE: CICLOFOSFAMIDA MONOHIDRATADA EQUIVALENTE A 200 MG DE CICLOFOSFAMIDA. ENVASE CON 5 FRASCOS AMPULA.</v>
          </cell>
          <cell r="K184" t="str">
            <v>ENV</v>
          </cell>
          <cell r="L184">
            <v>5</v>
          </cell>
          <cell r="M184" t="str">
            <v>F.A</v>
          </cell>
          <cell r="N184">
            <v>366</v>
          </cell>
          <cell r="O184">
            <v>915</v>
          </cell>
        </row>
        <row r="185">
          <cell r="C185" t="str">
            <v>01000017530000</v>
          </cell>
          <cell r="D185">
            <v>25300475</v>
          </cell>
          <cell r="E185" t="str">
            <v>010</v>
          </cell>
          <cell r="F185" t="str">
            <v>000</v>
          </cell>
          <cell r="G185" t="str">
            <v>1753</v>
          </cell>
          <cell r="H185" t="str">
            <v>00</v>
          </cell>
          <cell r="I185" t="str">
            <v>00</v>
          </cell>
          <cell r="J185" t="str">
            <v>CICLOFOSFAMIDA SOLUCION INYECTABLE. CADA FRASCO AMPULA CON LIOFILIZADO CONTIENE: CICLOFOSFAMIDA MONOHIDRATADA EQUIVALENTE A 500 MG DE CICLOFOSFAMIDA. ENVASE CON 2 FRASCOS AMPULA.</v>
          </cell>
          <cell r="K185" t="str">
            <v>ENV</v>
          </cell>
          <cell r="L185">
            <v>2</v>
          </cell>
          <cell r="M185" t="str">
            <v>F.A</v>
          </cell>
          <cell r="N185">
            <v>106.80000000000001</v>
          </cell>
          <cell r="O185">
            <v>267</v>
          </cell>
        </row>
        <row r="186">
          <cell r="C186" t="str">
            <v>01000017540000</v>
          </cell>
          <cell r="D186">
            <v>25300542</v>
          </cell>
          <cell r="E186" t="str">
            <v>010</v>
          </cell>
          <cell r="F186" t="str">
            <v>000</v>
          </cell>
          <cell r="G186" t="str">
            <v>1754</v>
          </cell>
          <cell r="H186" t="str">
            <v>00</v>
          </cell>
          <cell r="I186" t="str">
            <v>00</v>
          </cell>
          <cell r="J186" t="str">
            <v>CLORAMBUCILO TABLETA CADA TABLETA CONTIENE: CLORAMBUCILO 2 MG ENVASE CON 25 TABLETAS.</v>
          </cell>
          <cell r="K186" t="str">
            <v>ENV</v>
          </cell>
          <cell r="L186">
            <v>25</v>
          </cell>
          <cell r="M186" t="str">
            <v>TAB</v>
          </cell>
          <cell r="N186">
            <v>0</v>
          </cell>
          <cell r="O186">
            <v>0</v>
          </cell>
        </row>
        <row r="187">
          <cell r="C187" t="str">
            <v>01000017560000</v>
          </cell>
          <cell r="D187">
            <v>25301419</v>
          </cell>
          <cell r="E187" t="str">
            <v>010</v>
          </cell>
          <cell r="F187" t="str">
            <v>000</v>
          </cell>
          <cell r="G187" t="str">
            <v>1756</v>
          </cell>
          <cell r="H187" t="str">
            <v>00</v>
          </cell>
          <cell r="I187" t="str">
            <v>00</v>
          </cell>
          <cell r="J187" t="str">
            <v>MELFALAN TABLETA CADA TABLETA CONTIENE: MELFALAN 2 MG ENVASE CON 25 TABLETAS.</v>
          </cell>
          <cell r="K187" t="str">
            <v>ENV</v>
          </cell>
          <cell r="L187">
            <v>25</v>
          </cell>
          <cell r="M187" t="str">
            <v>TAB</v>
          </cell>
          <cell r="N187">
            <v>2</v>
          </cell>
          <cell r="O187">
            <v>5</v>
          </cell>
        </row>
        <row r="188">
          <cell r="C188" t="str">
            <v>01000017590000</v>
          </cell>
          <cell r="D188">
            <v>25301474</v>
          </cell>
          <cell r="E188" t="str">
            <v>010</v>
          </cell>
          <cell r="F188" t="str">
            <v>000</v>
          </cell>
          <cell r="G188" t="str">
            <v>1759</v>
          </cell>
          <cell r="H188" t="str">
            <v>00</v>
          </cell>
          <cell r="I188" t="str">
            <v>00</v>
          </cell>
          <cell r="J188" t="str">
            <v>METOTREXATO TABLETA CADA TABLETA CONTIENE: METOTREXATO SODICO, EQUIVALENTE A 2.5 MG, DE METOTREXATO ENVASE CON 50 TABLETAS.</v>
          </cell>
          <cell r="K188" t="str">
            <v>ENV</v>
          </cell>
          <cell r="L188">
            <v>50</v>
          </cell>
          <cell r="M188" t="str">
            <v>TAB</v>
          </cell>
          <cell r="N188">
            <v>135.6</v>
          </cell>
          <cell r="O188">
            <v>339</v>
          </cell>
        </row>
        <row r="189">
          <cell r="C189" t="str">
            <v>01000017600000</v>
          </cell>
          <cell r="D189">
            <v>25301472</v>
          </cell>
          <cell r="E189" t="str">
            <v>010</v>
          </cell>
          <cell r="F189" t="str">
            <v>000</v>
          </cell>
          <cell r="G189" t="str">
            <v>1760</v>
          </cell>
          <cell r="H189" t="str">
            <v>00</v>
          </cell>
          <cell r="I189" t="str">
            <v>00</v>
          </cell>
          <cell r="J189" t="str">
            <v>METOTREXATO SOLUCION INYECTABLE CADA FRASCO AMPULA CON LIOFILIZADO CONTIENE: METOTREXATO SODICO EQUIVALENTE A 50 MG DE METOTREXATO ENVASE CON UN FRASCO AMPULA.</v>
          </cell>
          <cell r="K189" t="str">
            <v>ENV</v>
          </cell>
          <cell r="L189">
            <v>1</v>
          </cell>
          <cell r="M189" t="str">
            <v>F.A</v>
          </cell>
          <cell r="N189">
            <v>237.60000000000002</v>
          </cell>
          <cell r="O189">
            <v>594</v>
          </cell>
        </row>
        <row r="190">
          <cell r="C190" t="str">
            <v>01000017660000</v>
          </cell>
          <cell r="D190">
            <v>25300764</v>
          </cell>
          <cell r="E190" t="str">
            <v>010</v>
          </cell>
          <cell r="F190" t="str">
            <v>000</v>
          </cell>
          <cell r="G190" t="str">
            <v>1766</v>
          </cell>
          <cell r="H190" t="str">
            <v>00</v>
          </cell>
          <cell r="I190" t="str">
            <v>00</v>
          </cell>
          <cell r="J190" t="str">
            <v>DOXORUBICINA SUSPENSION INYECTABLE CADA FRASCO AMPULA CONTIENE: CLORHIDRATO DE DOXORUBICINA LIPOSOMAL PEGILADA EQUIVALENTE A 20 MG DE DOXORUBICINA (2 MG/ML) ENVASE CON UN FRASCO AMPULA CON 10 ML (2 MG/ML).</v>
          </cell>
          <cell r="K190" t="str">
            <v>ENV</v>
          </cell>
          <cell r="L190">
            <v>1</v>
          </cell>
          <cell r="M190" t="str">
            <v>F.A</v>
          </cell>
          <cell r="N190">
            <v>24</v>
          </cell>
          <cell r="O190">
            <v>60</v>
          </cell>
        </row>
        <row r="191">
          <cell r="C191" t="str">
            <v>01000017670000</v>
          </cell>
          <cell r="D191">
            <v>25300365</v>
          </cell>
          <cell r="E191" t="str">
            <v>010</v>
          </cell>
          <cell r="F191" t="str">
            <v>000</v>
          </cell>
          <cell r="G191" t="str">
            <v>1767</v>
          </cell>
          <cell r="H191" t="str">
            <v>00</v>
          </cell>
          <cell r="I191" t="str">
            <v>00</v>
          </cell>
          <cell r="J191" t="str">
            <v>BLEOMICINA SOLUCION INYECTABLE CADA AMPOLLETA O FRASCO AMPULA CON LIOFILIZADO CONTIENE: SULFATO DE BLEOMICINA EQUIVALENTE A 15 UI DE BLEOMICINA. ENVASE CON UNA AMPOLLETA O UN FRASCO AMPULA Y DILUYENTE DE 5 ML.</v>
          </cell>
          <cell r="K191" t="str">
            <v>ENV</v>
          </cell>
          <cell r="L191">
            <v>1</v>
          </cell>
          <cell r="M191" t="str">
            <v>JGO</v>
          </cell>
          <cell r="N191">
            <v>48</v>
          </cell>
          <cell r="O191">
            <v>120</v>
          </cell>
        </row>
        <row r="192">
          <cell r="C192" t="str">
            <v>01000017680000</v>
          </cell>
          <cell r="D192">
            <v>25302233</v>
          </cell>
          <cell r="E192" t="str">
            <v>010</v>
          </cell>
          <cell r="F192" t="str">
            <v>000</v>
          </cell>
          <cell r="G192" t="str">
            <v>1768</v>
          </cell>
          <cell r="H192" t="str">
            <v>00</v>
          </cell>
          <cell r="I192" t="str">
            <v>00</v>
          </cell>
          <cell r="J192" t="str">
            <v>VINCRISTINA SOLUCION INYECTABLE CADA FRASCO AMPULA CON LIOFILIZADO CONTIENE: SULFATO DE VINCRISTINA 1 MG ENVASE CON FRASCO AMPULA Y UNA AMPOLLETA CON 10 ML DE DILUYENTE.</v>
          </cell>
          <cell r="K192" t="str">
            <v>ENV</v>
          </cell>
          <cell r="L192">
            <v>1</v>
          </cell>
          <cell r="M192" t="str">
            <v>JGO</v>
          </cell>
          <cell r="N192">
            <v>2270</v>
          </cell>
          <cell r="O192">
            <v>5675</v>
          </cell>
        </row>
        <row r="193">
          <cell r="C193" t="str">
            <v>01000017700000</v>
          </cell>
          <cell r="D193">
            <v>25302231</v>
          </cell>
          <cell r="E193" t="str">
            <v>010</v>
          </cell>
          <cell r="F193" t="str">
            <v>000</v>
          </cell>
          <cell r="G193" t="str">
            <v>1770</v>
          </cell>
          <cell r="H193" t="str">
            <v>00</v>
          </cell>
          <cell r="I193" t="str">
            <v>00</v>
          </cell>
          <cell r="J193" t="str">
            <v>VINBLASTINA SOLUCION INYECTABLE. CADA FRASCO AMPULA CON LIOFILIZADO CONTIENE: SULFATO DE VINBLASTINA 10 MG ENVASE CON UN FRASCO AMPULA Y AMPOLLETA CON 10 ML DE DILUYENTE.</v>
          </cell>
          <cell r="K193" t="str">
            <v>ENV</v>
          </cell>
          <cell r="L193">
            <v>1</v>
          </cell>
          <cell r="M193" t="str">
            <v>F.A</v>
          </cell>
          <cell r="N193">
            <v>0</v>
          </cell>
          <cell r="O193">
            <v>0</v>
          </cell>
        </row>
        <row r="194">
          <cell r="C194" t="str">
            <v>01000017730000</v>
          </cell>
          <cell r="D194">
            <v>25302563</v>
          </cell>
          <cell r="E194" t="str">
            <v>010</v>
          </cell>
          <cell r="F194" t="str">
            <v>000</v>
          </cell>
          <cell r="G194" t="str">
            <v>1773</v>
          </cell>
          <cell r="H194" t="str">
            <v>00</v>
          </cell>
          <cell r="I194" t="str">
            <v>00</v>
          </cell>
          <cell r="J194" t="str">
            <v>EPIRUBICINA SOLUCION INYECTABLE CADA ENVASE CONTIENE: CLORHIDRATO DE EPIRUBICINA 10 MG ENVASE CON UN FRASCO AMPULA CON LIOFILIZADO O ENVASE CON UN FRASCO AMPULA CON 5 ML DE SOLUCION (10 MG/5 ML).</v>
          </cell>
          <cell r="K194" t="str">
            <v>ENV</v>
          </cell>
          <cell r="L194">
            <v>1</v>
          </cell>
          <cell r="M194" t="str">
            <v>FAJ</v>
          </cell>
          <cell r="N194">
            <v>0</v>
          </cell>
          <cell r="O194">
            <v>0</v>
          </cell>
        </row>
        <row r="195">
          <cell r="C195" t="str">
            <v>01000017740000</v>
          </cell>
          <cell r="D195">
            <v>25302564</v>
          </cell>
          <cell r="E195" t="str">
            <v>010</v>
          </cell>
          <cell r="F195" t="str">
            <v>000</v>
          </cell>
          <cell r="G195" t="str">
            <v>1774</v>
          </cell>
          <cell r="H195" t="str">
            <v>00</v>
          </cell>
          <cell r="I195" t="str">
            <v>00</v>
          </cell>
          <cell r="J195" t="str">
            <v>EPIRUBICINA SOLUCION INYECTABLE CADA ENVASE CONTIENE: CLORHIDRATO DE EPIRUBICINA 50 MG ENVASE CON UN FRASCO AMPULA CON LIOFILIZADO O ENVASE CON UN FRASCO AMPULA CON 25 ML DE SOLUCION (50 MG/25 ML).</v>
          </cell>
          <cell r="K195" t="str">
            <v>ENV</v>
          </cell>
          <cell r="L195">
            <v>1</v>
          </cell>
          <cell r="M195" t="str">
            <v>FAJ</v>
          </cell>
          <cell r="N195">
            <v>16.8</v>
          </cell>
          <cell r="O195">
            <v>42</v>
          </cell>
        </row>
        <row r="196">
          <cell r="C196" t="str">
            <v>01000017750000</v>
          </cell>
          <cell r="D196">
            <v>25300513</v>
          </cell>
          <cell r="E196" t="str">
            <v>010</v>
          </cell>
          <cell r="F196" t="str">
            <v>000</v>
          </cell>
          <cell r="G196" t="str">
            <v>1775</v>
          </cell>
          <cell r="H196" t="str">
            <v>00</v>
          </cell>
          <cell r="I196" t="str">
            <v>00</v>
          </cell>
          <cell r="J196" t="str">
            <v>SOLUCION INYECTABLE CADA FRASCO AMPULA O FRASCO AMPULA CON LIOFILIZADO CONTIENE: CITARABINA 500 MG ENVASE CON UN FRASCO AMPULA O CON UN FRASCO AMPULA CON LIOFILIZADO.</v>
          </cell>
          <cell r="K196" t="str">
            <v>ENV</v>
          </cell>
          <cell r="L196">
            <v>1</v>
          </cell>
          <cell r="M196" t="str">
            <v>ENV</v>
          </cell>
          <cell r="N196">
            <v>332.40000000000003</v>
          </cell>
          <cell r="O196">
            <v>831</v>
          </cell>
        </row>
        <row r="197">
          <cell r="C197" t="str">
            <v>01000017760000</v>
          </cell>
          <cell r="D197">
            <v>25301473</v>
          </cell>
          <cell r="E197" t="str">
            <v>010</v>
          </cell>
          <cell r="F197" t="str">
            <v>000</v>
          </cell>
          <cell r="G197" t="str">
            <v>1776</v>
          </cell>
          <cell r="H197" t="str">
            <v>00</v>
          </cell>
          <cell r="I197" t="str">
            <v>00</v>
          </cell>
          <cell r="J197" t="str">
            <v>METOTREXATO SOLUCION INYECTABLE CADA FRASCO AMPULA CON LIOFILIZADO CONTIENE: METOTREXATO SODICO EQUIVALENTE A 500 MG DE METOTREXATO ENVASE CON UN FRASCO AMPULA.</v>
          </cell>
          <cell r="K197" t="str">
            <v>ENV</v>
          </cell>
          <cell r="L197">
            <v>1</v>
          </cell>
          <cell r="M197" t="str">
            <v>F.A</v>
          </cell>
          <cell r="N197">
            <v>79.2</v>
          </cell>
          <cell r="O197">
            <v>198</v>
          </cell>
        </row>
        <row r="198">
          <cell r="C198" t="str">
            <v>01000019030000</v>
          </cell>
          <cell r="D198">
            <v>25302117</v>
          </cell>
          <cell r="E198" t="str">
            <v>010</v>
          </cell>
          <cell r="F198" t="str">
            <v>000</v>
          </cell>
          <cell r="G198" t="str">
            <v>1903</v>
          </cell>
          <cell r="H198" t="str">
            <v>00</v>
          </cell>
          <cell r="I198" t="str">
            <v>00</v>
          </cell>
          <cell r="J198" t="str">
            <v>TRIMETOPRIMA -SULFAMETOXAZOL COMPRIMIDO O TABLETA CADA COMPRIMIDO O TABLETA CONTIENE: TRIMETOPRIMA 80 MG SULFAMETOXAZOL 400 MG ENVASE CON 20 COMPRIMIDOS O TABLETAS.</v>
          </cell>
          <cell r="K198" t="str">
            <v>ENV</v>
          </cell>
          <cell r="L198">
            <v>20</v>
          </cell>
          <cell r="M198" t="str">
            <v>TAB</v>
          </cell>
          <cell r="N198">
            <v>412.8</v>
          </cell>
          <cell r="O198">
            <v>1032</v>
          </cell>
        </row>
        <row r="199">
          <cell r="C199" t="str">
            <v>01000019040000</v>
          </cell>
          <cell r="D199">
            <v>25302116</v>
          </cell>
          <cell r="E199" t="str">
            <v>010</v>
          </cell>
          <cell r="F199" t="str">
            <v>000</v>
          </cell>
          <cell r="G199" t="str">
            <v>1904</v>
          </cell>
          <cell r="H199" t="str">
            <v>00</v>
          </cell>
          <cell r="I199" t="str">
            <v>00</v>
          </cell>
          <cell r="J199" t="str">
            <v>TRIMETOPRIMA -SULFAMETOXAZOL SUSPENSION ORAL CADA 5 ML CONTIENEN: TRIMETOPRIMA 40 MG SULFAMETOXAZOL 200 MG ENVASE CON 120 ML Y DOSIFICADOR.</v>
          </cell>
          <cell r="K199" t="str">
            <v>ENV</v>
          </cell>
          <cell r="L199">
            <v>120</v>
          </cell>
          <cell r="M199" t="str">
            <v>ML.</v>
          </cell>
          <cell r="N199">
            <v>26.400000000000002</v>
          </cell>
          <cell r="O199">
            <v>66</v>
          </cell>
        </row>
        <row r="200">
          <cell r="C200" t="str">
            <v>01000019110000</v>
          </cell>
          <cell r="D200">
            <v>25301594</v>
          </cell>
          <cell r="E200" t="str">
            <v>010</v>
          </cell>
          <cell r="F200" t="str">
            <v>000</v>
          </cell>
          <cell r="G200" t="str">
            <v>1911</v>
          </cell>
          <cell r="H200" t="str">
            <v>00</v>
          </cell>
          <cell r="I200" t="str">
            <v>00</v>
          </cell>
          <cell r="J200" t="str">
            <v>NITROFURANTOINA CAPSULA CADA CAPSULA CONTIENE: NITROFURANTOINA 100 MG ENVASE CON 40 CAPSULAS.</v>
          </cell>
          <cell r="K200" t="str">
            <v>ENV</v>
          </cell>
          <cell r="L200">
            <v>40</v>
          </cell>
          <cell r="M200" t="str">
            <v>CAP</v>
          </cell>
          <cell r="N200">
            <v>1.2000000000000002</v>
          </cell>
          <cell r="O200">
            <v>3</v>
          </cell>
        </row>
        <row r="201">
          <cell r="C201" t="str">
            <v>01000019210000</v>
          </cell>
          <cell r="D201">
            <v>25300326</v>
          </cell>
          <cell r="E201" t="str">
            <v>010</v>
          </cell>
          <cell r="F201" t="str">
            <v>000</v>
          </cell>
          <cell r="G201" t="str">
            <v>1921</v>
          </cell>
          <cell r="H201" t="str">
            <v>00</v>
          </cell>
          <cell r="I201" t="str">
            <v>00</v>
          </cell>
          <cell r="J201" t="str">
            <v>BENCILPENICILINA SODICA CRISTALINA SOLUCION INYECTABLE CADA FRASCO AMPULA CON POLVO CONTIENE: BENCILPENICILINA SODICA CRISTALINA EQUIVALENTE A 1000 000 UI DE BENCILPENICILINA. ENVASE CON UN FRASCO AMPULA, CON O SIN 2 ML DE DILUYENTE.</v>
          </cell>
          <cell r="K201" t="str">
            <v>ENV</v>
          </cell>
          <cell r="L201">
            <v>1</v>
          </cell>
          <cell r="M201" t="str">
            <v>ENV</v>
          </cell>
          <cell r="N201">
            <v>910</v>
          </cell>
          <cell r="O201">
            <v>2275</v>
          </cell>
        </row>
        <row r="202">
          <cell r="C202" t="str">
            <v>01000019230000</v>
          </cell>
          <cell r="D202">
            <v>25300321</v>
          </cell>
          <cell r="E202" t="str">
            <v>010</v>
          </cell>
          <cell r="F202" t="str">
            <v>000</v>
          </cell>
          <cell r="G202" t="str">
            <v>1923</v>
          </cell>
          <cell r="H202" t="str">
            <v>00</v>
          </cell>
          <cell r="I202" t="str">
            <v>00</v>
          </cell>
          <cell r="J202" t="str">
            <v>BENCILPENICILINA PROCAINICA -BENCILPENICILINA CRISTALINA SUSPENSION INYECTABLE CADA FRASCO AMPULA CON POLVO CONTIENE: BENCILPENICILINA PROCAINICA EQUIVALENTE A 300 000 UI DE BENCILPENICILINA BENCILPENICILINA CRISTALINA EQUIVALENTE A 100 000 UI DE BENCILPENICILINA. ENVASE CON UN FRASCO AMPULA Y 2 ML DE DILUYENTE.</v>
          </cell>
          <cell r="K202" t="str">
            <v>ENV</v>
          </cell>
          <cell r="L202">
            <v>1</v>
          </cell>
          <cell r="M202" t="str">
            <v>ENV</v>
          </cell>
          <cell r="N202">
            <v>0</v>
          </cell>
          <cell r="O202">
            <v>0</v>
          </cell>
        </row>
        <row r="203">
          <cell r="C203" t="str">
            <v>01000019240000</v>
          </cell>
          <cell r="D203">
            <v>25300322</v>
          </cell>
          <cell r="E203" t="str">
            <v>010</v>
          </cell>
          <cell r="F203" t="str">
            <v>000</v>
          </cell>
          <cell r="G203" t="str">
            <v>1924</v>
          </cell>
          <cell r="H203" t="str">
            <v>00</v>
          </cell>
          <cell r="I203" t="str">
            <v>00</v>
          </cell>
          <cell r="J203" t="str">
            <v>BENCILPENICILINA PROCAINICA -BENCILPENICILINA CRISTALINA SUSPENSION INYECTABLE CADA FRASCO AMPULA CON POLVO CONTIENE: BENCILPENICILINA PROCAINICA EQUIVALENTE A 600 000 UI DE BENCILPENICILINA BENCILPENICILINA CRISTALINA EQUIVALENTE A 200 000 UI DE BENCILPENICILINA. ENVASE CON UN FRASCO AMPULA Y 2 ML DE DILUYENTE.</v>
          </cell>
          <cell r="K203" t="str">
            <v>ENV</v>
          </cell>
          <cell r="L203">
            <v>1</v>
          </cell>
          <cell r="M203" t="str">
            <v>ENV</v>
          </cell>
          <cell r="N203">
            <v>90</v>
          </cell>
          <cell r="O203">
            <v>225</v>
          </cell>
        </row>
        <row r="204">
          <cell r="C204" t="str">
            <v>01000019250000</v>
          </cell>
          <cell r="D204">
            <v>25300330</v>
          </cell>
          <cell r="E204" t="str">
            <v>010</v>
          </cell>
          <cell r="F204" t="str">
            <v>000</v>
          </cell>
          <cell r="G204" t="str">
            <v>1925</v>
          </cell>
          <cell r="H204" t="str">
            <v>00</v>
          </cell>
          <cell r="I204" t="str">
            <v>00</v>
          </cell>
          <cell r="J204" t="str">
            <v>BENZATINA BENCILPENICILINA SUSPENSION INYECTABLE CADA FRASCO AMPULA CON POLVO CONTIENE: BENZATINA BENCILPENICILINA EQUIVALENTE A 1 200 000 UI DE BENCILPENICILINA. ENVASE CON UN FRASCO AMPULA Y 5 ML DE DILUYENTE.</v>
          </cell>
          <cell r="K204" t="str">
            <v>ENV</v>
          </cell>
          <cell r="L204">
            <v>1</v>
          </cell>
          <cell r="M204" t="str">
            <v>ENV</v>
          </cell>
          <cell r="N204">
            <v>284</v>
          </cell>
          <cell r="O204">
            <v>710</v>
          </cell>
        </row>
        <row r="205">
          <cell r="C205" t="str">
            <v>01000019260000</v>
          </cell>
          <cell r="D205">
            <v>25300693</v>
          </cell>
          <cell r="E205" t="str">
            <v>010</v>
          </cell>
          <cell r="F205" t="str">
            <v>000</v>
          </cell>
          <cell r="G205" t="str">
            <v>1926</v>
          </cell>
          <cell r="H205" t="str">
            <v>00</v>
          </cell>
          <cell r="I205" t="str">
            <v>00</v>
          </cell>
          <cell r="J205" t="str">
            <v>DICLOXACILINA CAPSULA O COMPRIMIDO CADA CAPSULA O COMPRIMIDO CONTIENE: DICLOXACILINA SODICA 500 MG ENVASE CON 20 CAPSULAS O COMPRIMIDOS.</v>
          </cell>
          <cell r="K205" t="str">
            <v>ENV</v>
          </cell>
          <cell r="L205">
            <v>20</v>
          </cell>
          <cell r="M205" t="str">
            <v>C.C</v>
          </cell>
          <cell r="N205">
            <v>15.600000000000001</v>
          </cell>
          <cell r="O205">
            <v>39</v>
          </cell>
        </row>
        <row r="206">
          <cell r="C206" t="str">
            <v>01000019270000</v>
          </cell>
          <cell r="D206">
            <v>25300695</v>
          </cell>
          <cell r="E206" t="str">
            <v>010</v>
          </cell>
          <cell r="F206" t="str">
            <v>000</v>
          </cell>
          <cell r="G206" t="str">
            <v>1927</v>
          </cell>
          <cell r="H206" t="str">
            <v>00</v>
          </cell>
          <cell r="I206" t="str">
            <v>00</v>
          </cell>
          <cell r="J206" t="str">
            <v>DICLOXACILINA SUSPENSION ORAL CADA 5 ML CONTIENEN: DICLOXACILINA SODICA 250 MG ENVASE CON POLVO PARA 60 ML Y DOSIFICADOR.</v>
          </cell>
          <cell r="K206" t="str">
            <v>ENV</v>
          </cell>
          <cell r="L206">
            <v>60</v>
          </cell>
          <cell r="M206" t="str">
            <v>ML.</v>
          </cell>
          <cell r="N206">
            <v>23.200000000000003</v>
          </cell>
          <cell r="O206">
            <v>58</v>
          </cell>
        </row>
        <row r="207">
          <cell r="C207" t="str">
            <v>01000019280000</v>
          </cell>
          <cell r="D207">
            <v>25300694</v>
          </cell>
          <cell r="E207" t="str">
            <v>010</v>
          </cell>
          <cell r="F207" t="str">
            <v>000</v>
          </cell>
          <cell r="G207" t="str">
            <v>1928</v>
          </cell>
          <cell r="H207" t="str">
            <v>00</v>
          </cell>
          <cell r="I207" t="str">
            <v>00</v>
          </cell>
          <cell r="J207" t="str">
            <v>DICLOXACILINA SOLUCION INYECTABLE CADA FRASCO AMPULA CON POLVO CONTIENE: DICLOXACILINA SODICA EQUIVALENTE A 250 MG DE DICLOXACILINA. ENVASE FRASCO AMPULA Y 5 ML DE DILUYENTE.</v>
          </cell>
          <cell r="K207" t="str">
            <v>ENV</v>
          </cell>
          <cell r="L207">
            <v>1</v>
          </cell>
          <cell r="M207" t="str">
            <v>JGO</v>
          </cell>
          <cell r="N207">
            <v>4860.8</v>
          </cell>
          <cell r="O207">
            <v>12152</v>
          </cell>
        </row>
        <row r="208">
          <cell r="C208" t="str">
            <v>01000019290000</v>
          </cell>
          <cell r="D208">
            <v>25300191</v>
          </cell>
          <cell r="E208" t="str">
            <v>010</v>
          </cell>
          <cell r="F208" t="str">
            <v>000</v>
          </cell>
          <cell r="G208" t="str">
            <v>1929</v>
          </cell>
          <cell r="H208" t="str">
            <v>00</v>
          </cell>
          <cell r="I208" t="str">
            <v>00</v>
          </cell>
          <cell r="J208" t="str">
            <v>AMPICILINA TABLETA O CAPSULA CADA TABLETA O CAPSULA CONTIENE: AMPICILINA ANHIDRA O AMPICILINA TRIHIDRATADA EQUIVALENTE A 500 MG DE AMPICILINA. ENVASE CON 20 TABLETAS O CAPSULAS.</v>
          </cell>
          <cell r="K208" t="str">
            <v>ENV</v>
          </cell>
          <cell r="L208">
            <v>20</v>
          </cell>
          <cell r="M208" t="str">
            <v>C.T</v>
          </cell>
          <cell r="N208">
            <v>4.4000000000000004</v>
          </cell>
          <cell r="O208">
            <v>11</v>
          </cell>
        </row>
        <row r="209">
          <cell r="C209" t="str">
            <v>01000019300000</v>
          </cell>
          <cell r="D209">
            <v>25300190</v>
          </cell>
          <cell r="E209" t="str">
            <v>010</v>
          </cell>
          <cell r="F209" t="str">
            <v>000</v>
          </cell>
          <cell r="G209" t="str">
            <v>1930</v>
          </cell>
          <cell r="H209" t="str">
            <v>00</v>
          </cell>
          <cell r="I209" t="str">
            <v>00</v>
          </cell>
          <cell r="J209" t="str">
            <v>AMPICILINA SUSPENSION ORAL CADA 5 ML CONTIENEN: AMPICILINA TRIHIDRATADA EQUIVALENTE A 250 MG DE AMPICILINA. ENVASE CON POLVO PARA 60 ML Y DOSIFICADOR.</v>
          </cell>
          <cell r="K209" t="str">
            <v>ENV</v>
          </cell>
          <cell r="L209">
            <v>60</v>
          </cell>
          <cell r="M209" t="str">
            <v>ML.</v>
          </cell>
          <cell r="N209">
            <v>3.6</v>
          </cell>
          <cell r="O209">
            <v>9</v>
          </cell>
        </row>
        <row r="210">
          <cell r="C210" t="str">
            <v>01000019310000</v>
          </cell>
          <cell r="D210">
            <v>25300189</v>
          </cell>
          <cell r="E210" t="str">
            <v>010</v>
          </cell>
          <cell r="F210" t="str">
            <v>000</v>
          </cell>
          <cell r="G210" t="str">
            <v>1931</v>
          </cell>
          <cell r="H210" t="str">
            <v>00</v>
          </cell>
          <cell r="I210" t="str">
            <v>00</v>
          </cell>
          <cell r="J210" t="str">
            <v>AMPICILINA SOLUCION INYECTABLE CADA FRASCO AMPULA CON POLVO CONTIENE: AMPICILINA SODICA EQUIVALENTE A 500 MG DE AMPICILINA. ENVASE CON UN FRASCO AMPULA Y 2 ML DE DILUYENTE.</v>
          </cell>
          <cell r="K210" t="str">
            <v>ENV</v>
          </cell>
          <cell r="L210">
            <v>1</v>
          </cell>
          <cell r="M210" t="str">
            <v>JGO</v>
          </cell>
          <cell r="N210">
            <v>120</v>
          </cell>
          <cell r="O210">
            <v>300</v>
          </cell>
        </row>
        <row r="211">
          <cell r="C211" t="str">
            <v>01000019330000</v>
          </cell>
          <cell r="D211">
            <v>25300327</v>
          </cell>
          <cell r="E211" t="str">
            <v>010</v>
          </cell>
          <cell r="F211" t="str">
            <v>000</v>
          </cell>
          <cell r="G211" t="str">
            <v>1933</v>
          </cell>
          <cell r="H211" t="str">
            <v>00</v>
          </cell>
          <cell r="I211" t="str">
            <v>00</v>
          </cell>
          <cell r="J211" t="str">
            <v>BENCILPENICILINA SODICA CRISTALINA SOLUCION INYECTABLE CADA FRASCO AMPULA CON POLVO CONTIENE: BENCILPENICILINA SODICA CRISTALINA EQUIVALENTE A 5 000 000 UI DE BENCILPENICILINA. ENVASE CON UN FRASCO AMPULA.</v>
          </cell>
          <cell r="K211" t="str">
            <v>ENV</v>
          </cell>
          <cell r="L211">
            <v>1</v>
          </cell>
          <cell r="M211" t="str">
            <v>ENV</v>
          </cell>
          <cell r="N211">
            <v>760</v>
          </cell>
          <cell r="O211">
            <v>1900</v>
          </cell>
        </row>
        <row r="212">
          <cell r="C212" t="str">
            <v>01000019350000</v>
          </cell>
          <cell r="D212">
            <v>25300454</v>
          </cell>
          <cell r="E212" t="str">
            <v>010</v>
          </cell>
          <cell r="F212" t="str">
            <v>000</v>
          </cell>
          <cell r="G212" t="str">
            <v>1935</v>
          </cell>
          <cell r="H212" t="str">
            <v>00</v>
          </cell>
          <cell r="I212" t="str">
            <v>00</v>
          </cell>
          <cell r="J212" t="str">
            <v>CEFOTAXIMA SOLUCION INYECTABLE CADA FRASCO AMPULA CON POLVO CONTIENE: CEFOTAXIMA SODICA EQUIVALENTE A 1 G DE CEFOTAXIMA. ENVASE CON UN FRASCO AMPULA Y 4 ML DE DILUYENTE.</v>
          </cell>
          <cell r="K212" t="str">
            <v>ENV</v>
          </cell>
          <cell r="L212">
            <v>1</v>
          </cell>
          <cell r="M212" t="str">
            <v>ENV</v>
          </cell>
          <cell r="N212">
            <v>174.4</v>
          </cell>
          <cell r="O212">
            <v>436</v>
          </cell>
        </row>
        <row r="213">
          <cell r="C213" t="str">
            <v>01000019370000</v>
          </cell>
          <cell r="D213">
            <v>25300461</v>
          </cell>
          <cell r="E213" t="str">
            <v>010</v>
          </cell>
          <cell r="F213" t="str">
            <v>000</v>
          </cell>
          <cell r="G213" t="str">
            <v>1937</v>
          </cell>
          <cell r="H213" t="str">
            <v>00</v>
          </cell>
          <cell r="I213" t="str">
            <v>00</v>
          </cell>
          <cell r="J213" t="str">
            <v>CEFTRIAXONA SOLUCION INYECTABLE CADA FRASCO AMPULA CON POLVO CONTIENE: CEFTRIAXONA SODICA EQUIVALENTE A 1 G DE CEFTRIAXONA. ENVASE CON UN FRASCO AMPULA Y 10 ML DE DILUYENTE.</v>
          </cell>
          <cell r="K213" t="str">
            <v>ENV</v>
          </cell>
          <cell r="L213">
            <v>1</v>
          </cell>
          <cell r="M213" t="str">
            <v>JGO</v>
          </cell>
          <cell r="N213">
            <v>4506.8</v>
          </cell>
          <cell r="O213">
            <v>11267</v>
          </cell>
        </row>
        <row r="214">
          <cell r="C214" t="str">
            <v>01000019380000</v>
          </cell>
          <cell r="D214">
            <v>25300319</v>
          </cell>
          <cell r="E214" t="str">
            <v>010</v>
          </cell>
          <cell r="F214" t="str">
            <v>000</v>
          </cell>
          <cell r="G214" t="str">
            <v>1938</v>
          </cell>
          <cell r="H214" t="str">
            <v>00</v>
          </cell>
          <cell r="I214" t="str">
            <v>00</v>
          </cell>
          <cell r="J214" t="str">
            <v>BENCILPENICILINA BENZATINICA COMPUESTA SUSPENSION INYECTABLE CADA FRASCO AMPULA CON POLVO CONTIENE: BENZATINA BENCILPENICILINA EQUIVALENTE A 600 000 UI DE BENCILPENICILINA BENCILPENICILINA PROCAINICA EQUIVALENTE A 300 000 UI DE BENCILPENICILINA BENCILPENICILINA CRISTALINA EQUIVALENTE A 300 000 UI DE BENCILPENICILINA ENVASE CON UN FRASCO AMPULA Y DILUYENTE CON 3 ML.</v>
          </cell>
          <cell r="K214" t="str">
            <v>ENV</v>
          </cell>
          <cell r="L214">
            <v>1</v>
          </cell>
          <cell r="M214" t="str">
            <v>ENV</v>
          </cell>
          <cell r="N214">
            <v>0</v>
          </cell>
          <cell r="O214">
            <v>0</v>
          </cell>
        </row>
        <row r="215">
          <cell r="C215" t="str">
            <v>01000019400000</v>
          </cell>
          <cell r="D215">
            <v>25300760</v>
          </cell>
          <cell r="E215" t="str">
            <v>010</v>
          </cell>
          <cell r="F215" t="str">
            <v>000</v>
          </cell>
          <cell r="G215" t="str">
            <v>1940</v>
          </cell>
          <cell r="H215" t="str">
            <v>00</v>
          </cell>
          <cell r="I215" t="str">
            <v>00</v>
          </cell>
          <cell r="J215" t="str">
            <v>DOXICICLINA CAPSULA O TABLETA CONTIENE: HICLATO DE DOXICICLINA EQUIVALENTE A 100 MG DE DOXICILINA. ENVASE CON 10 CAPSULAS O TABLETAS.</v>
          </cell>
          <cell r="K215" t="str">
            <v>ENV</v>
          </cell>
          <cell r="L215">
            <v>10</v>
          </cell>
          <cell r="M215" t="str">
            <v>CAP</v>
          </cell>
          <cell r="N215">
            <v>5.2</v>
          </cell>
          <cell r="O215">
            <v>13</v>
          </cell>
        </row>
        <row r="216">
          <cell r="C216" t="str">
            <v>01000019540000</v>
          </cell>
          <cell r="D216">
            <v>25301053</v>
          </cell>
          <cell r="E216" t="str">
            <v>010</v>
          </cell>
          <cell r="F216" t="str">
            <v>000</v>
          </cell>
          <cell r="G216" t="str">
            <v>1954</v>
          </cell>
          <cell r="H216" t="str">
            <v>00</v>
          </cell>
          <cell r="I216" t="str">
            <v>00</v>
          </cell>
          <cell r="J216" t="str">
            <v>GENTAMICINA SOLUCION INYECTABLE CADA AMPOLLETA CONTIENE: SULFATO DE GENTAMICINA EQUIVALENTE A 80 MG DE GENTAMICINA. ENVASE CON AMPOLLETA CON 2 ML.</v>
          </cell>
          <cell r="K216" t="str">
            <v>ENV</v>
          </cell>
          <cell r="L216">
            <v>1</v>
          </cell>
          <cell r="M216" t="str">
            <v>AMP</v>
          </cell>
          <cell r="N216">
            <v>342.40000000000003</v>
          </cell>
          <cell r="O216">
            <v>856</v>
          </cell>
        </row>
        <row r="217">
          <cell r="C217" t="str">
            <v>01000019550000</v>
          </cell>
          <cell r="D217">
            <v>25301052</v>
          </cell>
          <cell r="E217" t="str">
            <v>010</v>
          </cell>
          <cell r="F217" t="str">
            <v>000</v>
          </cell>
          <cell r="G217" t="str">
            <v>1955</v>
          </cell>
          <cell r="H217" t="str">
            <v>00</v>
          </cell>
          <cell r="I217" t="str">
            <v>00</v>
          </cell>
          <cell r="J217" t="str">
            <v>GENTAMICINA SOLUCION INYECTABLE CADA AMPOLLETA CONTIENE: SULFATO DE GENTAMICINA EQUIVALENTE A 20 MG DE GENTAMICINA BASE. ENVASE CON AMPOLLETA CON 2 ML.</v>
          </cell>
          <cell r="K217" t="str">
            <v>ENV</v>
          </cell>
          <cell r="L217">
            <v>1</v>
          </cell>
          <cell r="M217" t="str">
            <v>AMP</v>
          </cell>
          <cell r="N217">
            <v>7.2</v>
          </cell>
          <cell r="O217">
            <v>18</v>
          </cell>
        </row>
        <row r="218">
          <cell r="C218" t="str">
            <v>01000019560000</v>
          </cell>
          <cell r="D218">
            <v>25302386</v>
          </cell>
          <cell r="E218" t="str">
            <v>010</v>
          </cell>
          <cell r="F218" t="str">
            <v>000</v>
          </cell>
          <cell r="G218" t="str">
            <v>1956</v>
          </cell>
          <cell r="H218" t="str">
            <v>00</v>
          </cell>
          <cell r="I218" t="str">
            <v>00</v>
          </cell>
          <cell r="J218" t="str">
            <v>AMIKACINA SOLUCION INYECTABLE CADA AMPOLLETA O FRASCO AMPULA CONTIENE: SULFATO DE AMIKACINA EQUIVALENTE A 500 MG DE AMIKACINA. ENVASE CON 1 AMPOLLETA O FRASCO AMPULA CON 2 ML.</v>
          </cell>
          <cell r="K218" t="str">
            <v>ENV</v>
          </cell>
          <cell r="L218">
            <v>1</v>
          </cell>
          <cell r="M218" t="str">
            <v>AFA</v>
          </cell>
          <cell r="N218">
            <v>328</v>
          </cell>
          <cell r="O218">
            <v>820</v>
          </cell>
        </row>
        <row r="219">
          <cell r="C219" t="str">
            <v>01000019570000</v>
          </cell>
          <cell r="D219">
            <v>25302384</v>
          </cell>
          <cell r="E219" t="str">
            <v>010</v>
          </cell>
          <cell r="F219" t="str">
            <v>000</v>
          </cell>
          <cell r="G219" t="str">
            <v>1957</v>
          </cell>
          <cell r="H219" t="str">
            <v>00</v>
          </cell>
          <cell r="I219" t="str">
            <v>00</v>
          </cell>
          <cell r="J219" t="str">
            <v>AMIKACINA SOLUCION INYECTABLE CADA AMPOLLETA O FRASCO AMPULA CONTIENE: SULFATO DE AMIKACINA EQUIVALENTE A 100 MG DE AMIKACINA. ENVASE CON 1 AMPOLLETA O FRASCO AMPULA CON 2 ML.</v>
          </cell>
          <cell r="K219" t="str">
            <v>ENV</v>
          </cell>
          <cell r="L219">
            <v>1</v>
          </cell>
          <cell r="M219" t="str">
            <v>AFA</v>
          </cell>
          <cell r="N219">
            <v>12</v>
          </cell>
          <cell r="O219">
            <v>30</v>
          </cell>
        </row>
        <row r="220">
          <cell r="C220" t="str">
            <v>01000019690100</v>
          </cell>
          <cell r="D220">
            <v>25300305</v>
          </cell>
          <cell r="E220" t="str">
            <v>010</v>
          </cell>
          <cell r="F220" t="str">
            <v>000</v>
          </cell>
          <cell r="G220" t="str">
            <v>1969</v>
          </cell>
          <cell r="H220" t="str">
            <v>01</v>
          </cell>
          <cell r="I220" t="str">
            <v>00</v>
          </cell>
          <cell r="J220" t="str">
            <v>AZITROMICINA TABLETA CADA TABLETA CONTIENE: AZITROMICINA DIHIDRATADA EQUIVALENTE A 500 MG DE AZITROMICINA ENVASE CON 4 TABLETAS.</v>
          </cell>
          <cell r="K220" t="str">
            <v>ENV</v>
          </cell>
          <cell r="L220">
            <v>4</v>
          </cell>
          <cell r="M220" t="str">
            <v>TAB</v>
          </cell>
          <cell r="N220">
            <v>13.200000000000001</v>
          </cell>
          <cell r="O220">
            <v>33</v>
          </cell>
        </row>
        <row r="221">
          <cell r="C221" t="str">
            <v>01000019710000</v>
          </cell>
          <cell r="D221">
            <v>25300822</v>
          </cell>
          <cell r="E221" t="str">
            <v>010</v>
          </cell>
          <cell r="F221" t="str">
            <v>000</v>
          </cell>
          <cell r="G221" t="str">
            <v>1971</v>
          </cell>
          <cell r="H221" t="str">
            <v>00</v>
          </cell>
          <cell r="I221" t="str">
            <v>00</v>
          </cell>
          <cell r="J221" t="str">
            <v>ERITROMICINA CAPSULA O TABLETA CADA CAPSULA O TABLETA CONTIENE: ESTEARATO DE ERITROMICINA EQUIVALENTE A 500 MG DE ERITROMICINA. ENVASE CON 20 CAPSULAS O TABLETAS.</v>
          </cell>
          <cell r="K221" t="str">
            <v>ENV</v>
          </cell>
          <cell r="L221">
            <v>20</v>
          </cell>
          <cell r="M221" t="str">
            <v>C.T</v>
          </cell>
          <cell r="N221">
            <v>43.2</v>
          </cell>
          <cell r="O221">
            <v>108</v>
          </cell>
        </row>
        <row r="222">
          <cell r="C222" t="str">
            <v>01000019720000</v>
          </cell>
          <cell r="D222">
            <v>25300824</v>
          </cell>
          <cell r="E222" t="str">
            <v>010</v>
          </cell>
          <cell r="F222" t="str">
            <v>000</v>
          </cell>
          <cell r="G222" t="str">
            <v>1972</v>
          </cell>
          <cell r="H222" t="str">
            <v>00</v>
          </cell>
          <cell r="I222" t="str">
            <v>00</v>
          </cell>
          <cell r="J222" t="str">
            <v>ERITROMICINA SUSPENSION ORAL CADA 5 ML CONTIENEN: ESTEARATO O ETILSUCCINATO O ESTOLATO DE ERITROMICINA EQUIVALENTE A 250 MG DE ERITROMICINA. ENVASE CON POLVO PARA 100 ML Y DOSIFICADOR.</v>
          </cell>
          <cell r="K222" t="str">
            <v>ENV</v>
          </cell>
          <cell r="L222">
            <v>1</v>
          </cell>
          <cell r="M222" t="str">
            <v>ENV</v>
          </cell>
          <cell r="N222">
            <v>0</v>
          </cell>
          <cell r="O222">
            <v>0</v>
          </cell>
        </row>
        <row r="223">
          <cell r="C223" t="str">
            <v>01000019730000</v>
          </cell>
          <cell r="D223">
            <v>25300519</v>
          </cell>
          <cell r="E223" t="str">
            <v>010</v>
          </cell>
          <cell r="F223" t="str">
            <v>000</v>
          </cell>
          <cell r="G223" t="str">
            <v>1973</v>
          </cell>
          <cell r="H223" t="str">
            <v>00</v>
          </cell>
          <cell r="I223" t="str">
            <v>00</v>
          </cell>
          <cell r="J223" t="str">
            <v>CLINDAMICINA SOLUCION INYECTABLE CADA AMPOLLETA CONTIENE: FOSFATO DE CLINDAMICINA EQUIVALENTE A 300 MG DE CLINDAMICINA. ENVASE AMPOLLETA CON 2 ML.</v>
          </cell>
          <cell r="K223" t="str">
            <v>ENV</v>
          </cell>
          <cell r="L223">
            <v>1</v>
          </cell>
          <cell r="M223" t="str">
            <v>AMP</v>
          </cell>
          <cell r="N223">
            <v>1888.8000000000002</v>
          </cell>
          <cell r="O223">
            <v>4722</v>
          </cell>
        </row>
        <row r="224">
          <cell r="C224" t="str">
            <v>01000019810000</v>
          </cell>
          <cell r="D224">
            <v>25302049</v>
          </cell>
          <cell r="E224" t="str">
            <v>010</v>
          </cell>
          <cell r="F224" t="str">
            <v>000</v>
          </cell>
          <cell r="G224" t="str">
            <v>1981</v>
          </cell>
          <cell r="H224" t="str">
            <v>00</v>
          </cell>
          <cell r="I224" t="str">
            <v>00</v>
          </cell>
          <cell r="J224" t="str">
            <v>TETRACICLINA TABLETA O CAPSULA CADA TABLETA O CAPSULA CONTIENE: CLORHIDRATO DE TETRACICLINA 250 MG ENVASE CON 10 TABLETAS O CAPSULAS.</v>
          </cell>
          <cell r="K224" t="str">
            <v>ENV</v>
          </cell>
          <cell r="L224">
            <v>10</v>
          </cell>
          <cell r="M224" t="str">
            <v>C.T</v>
          </cell>
          <cell r="N224">
            <v>48</v>
          </cell>
          <cell r="O224">
            <v>120</v>
          </cell>
        </row>
        <row r="225">
          <cell r="C225" t="str">
            <v>01000019910000</v>
          </cell>
          <cell r="D225">
            <v>25300543</v>
          </cell>
          <cell r="E225" t="str">
            <v>010</v>
          </cell>
          <cell r="F225" t="str">
            <v>000</v>
          </cell>
          <cell r="G225" t="str">
            <v>1991</v>
          </cell>
          <cell r="H225" t="str">
            <v>00</v>
          </cell>
          <cell r="I225" t="str">
            <v>00</v>
          </cell>
          <cell r="J225" t="str">
            <v>CLORANFENICOL CAPSULA CADA CAPSULA CONTIENE: CLORANFENICOL 500 MG ENVASE CON 20 CAPSULAS.</v>
          </cell>
          <cell r="K225" t="str">
            <v>ENV</v>
          </cell>
          <cell r="L225">
            <v>20</v>
          </cell>
          <cell r="M225" t="str">
            <v>CAP</v>
          </cell>
          <cell r="N225">
            <v>0</v>
          </cell>
          <cell r="O225">
            <v>0</v>
          </cell>
        </row>
        <row r="226">
          <cell r="C226" t="str">
            <v>01000019920000</v>
          </cell>
          <cell r="D226">
            <v>25300545</v>
          </cell>
          <cell r="E226" t="str">
            <v>010</v>
          </cell>
          <cell r="F226" t="str">
            <v>000</v>
          </cell>
          <cell r="G226" t="str">
            <v>1992</v>
          </cell>
          <cell r="H226" t="str">
            <v>00</v>
          </cell>
          <cell r="I226" t="str">
            <v>00</v>
          </cell>
          <cell r="J226" t="str">
            <v>CLORANFENICOL SOLUCION INYECTABLE CADA FRASCO AMPULA CON POLVO CONTIENE: SUCCINATO SODICO DE CLORANFENICOL EQUIVALENTE A 1 G DE CLORANFENICOL. ENVASE CON UN FRASCO AMPULA CON DILUYENTE DE 5 ML.</v>
          </cell>
          <cell r="K226" t="str">
            <v>ENV</v>
          </cell>
          <cell r="L226">
            <v>1</v>
          </cell>
          <cell r="M226" t="str">
            <v>ENV</v>
          </cell>
          <cell r="N226">
            <v>0</v>
          </cell>
          <cell r="O226">
            <v>0</v>
          </cell>
        </row>
        <row r="227">
          <cell r="C227" t="str">
            <v>01000020120002</v>
          </cell>
          <cell r="D227">
            <v>25302382</v>
          </cell>
          <cell r="E227" t="str">
            <v>010</v>
          </cell>
          <cell r="F227" t="str">
            <v>000</v>
          </cell>
          <cell r="G227" t="str">
            <v>2012</v>
          </cell>
          <cell r="H227" t="str">
            <v>00</v>
          </cell>
          <cell r="I227" t="str">
            <v>02</v>
          </cell>
          <cell r="J227" t="str">
            <v>AMFOTERICINA B O ANFOTERICINA B. SOLUCION INYECTABLE CADA FRASCO AMPULA CON POLVO CONTIENE: AMFOTERICINA B O ANFOTERICINA B 50 MG. ENVASE CON UN FRASCO AMPULA.</v>
          </cell>
          <cell r="K227" t="str">
            <v>ENV</v>
          </cell>
          <cell r="L227" t="str">
            <v>1</v>
          </cell>
          <cell r="M227" t="str">
            <v>F.A</v>
          </cell>
          <cell r="N227">
            <v>900</v>
          </cell>
          <cell r="O227">
            <v>2250</v>
          </cell>
        </row>
        <row r="228">
          <cell r="C228" t="str">
            <v>01000020160000</v>
          </cell>
          <cell r="D228">
            <v>25301264</v>
          </cell>
          <cell r="E228" t="str">
            <v>010</v>
          </cell>
          <cell r="F228" t="str">
            <v>000</v>
          </cell>
          <cell r="G228" t="str">
            <v>2016</v>
          </cell>
          <cell r="H228" t="str">
            <v>00</v>
          </cell>
          <cell r="I228" t="str">
            <v>00</v>
          </cell>
          <cell r="J228" t="str">
            <v>KETOCONAZOL TABLETA. CADA TABLETA CONTIENE: KETOCONAZOL 200 MG. ENVASE CON 10 TABLETAS.</v>
          </cell>
          <cell r="K228" t="str">
            <v>ENV</v>
          </cell>
          <cell r="L228">
            <v>10</v>
          </cell>
          <cell r="M228" t="str">
            <v>TAB</v>
          </cell>
          <cell r="N228">
            <v>0</v>
          </cell>
          <cell r="O228">
            <v>0</v>
          </cell>
        </row>
        <row r="229">
          <cell r="C229" t="str">
            <v>01000020180000</v>
          </cell>
          <cell r="D229">
            <v>25301258</v>
          </cell>
          <cell r="E229" t="str">
            <v>010</v>
          </cell>
          <cell r="F229" t="str">
            <v>000</v>
          </cell>
          <cell r="G229" t="str">
            <v>2018</v>
          </cell>
          <cell r="H229" t="str">
            <v>00</v>
          </cell>
          <cell r="I229" t="str">
            <v>00</v>
          </cell>
          <cell r="J229" t="str">
            <v>ITRACONAZOL CAPSULA CADA CAPSULA CONTIENE: ITRACONAZOL 100 MG ENVASE CON 15 CAPSULAS.</v>
          </cell>
          <cell r="K229" t="str">
            <v>ENV</v>
          </cell>
          <cell r="L229">
            <v>15</v>
          </cell>
          <cell r="M229" t="str">
            <v>CAP</v>
          </cell>
          <cell r="N229">
            <v>81.600000000000009</v>
          </cell>
          <cell r="O229">
            <v>204</v>
          </cell>
        </row>
        <row r="230">
          <cell r="C230" t="str">
            <v>01000020300000</v>
          </cell>
          <cell r="D230">
            <v>25300564</v>
          </cell>
          <cell r="E230" t="str">
            <v>010</v>
          </cell>
          <cell r="F230" t="str">
            <v>000</v>
          </cell>
          <cell r="G230" t="str">
            <v>2030</v>
          </cell>
          <cell r="H230" t="str">
            <v>00</v>
          </cell>
          <cell r="I230" t="str">
            <v>00</v>
          </cell>
          <cell r="J230" t="str">
            <v>CLOROQUINA TABLETA CADA TABLETA CONTIENE: FOSFATO DE CLOROQUINA EQUIVALENTE A 150 MG DE CLOROQUINA. ENVASE CON 1 000 TABLETAS.</v>
          </cell>
          <cell r="K230" t="str">
            <v>ENV</v>
          </cell>
          <cell r="L230">
            <v>1000</v>
          </cell>
          <cell r="M230" t="str">
            <v>TAB</v>
          </cell>
          <cell r="N230">
            <v>0</v>
          </cell>
          <cell r="O230">
            <v>0</v>
          </cell>
        </row>
        <row r="231">
          <cell r="C231" t="str">
            <v>01000020310000</v>
          </cell>
          <cell r="D231">
            <v>25301781</v>
          </cell>
          <cell r="E231" t="str">
            <v>010</v>
          </cell>
          <cell r="F231" t="str">
            <v>000</v>
          </cell>
          <cell r="G231" t="str">
            <v>2031</v>
          </cell>
          <cell r="H231" t="str">
            <v>00</v>
          </cell>
          <cell r="I231" t="str">
            <v>00</v>
          </cell>
          <cell r="J231" t="str">
            <v>PRIMAQUINA TABLETA CADA TABLETA CONTIENE: FOSFATO DE PRIMAQUINA EQUIVALENTE A 5 MG DE PRIMAQUINA. ENVASE CON 20 TABLETAS.</v>
          </cell>
          <cell r="K231" t="str">
            <v>ENV</v>
          </cell>
          <cell r="L231">
            <v>20</v>
          </cell>
          <cell r="M231" t="str">
            <v>TAB</v>
          </cell>
          <cell r="N231">
            <v>0</v>
          </cell>
          <cell r="O231">
            <v>0</v>
          </cell>
        </row>
        <row r="232">
          <cell r="C232" t="str">
            <v>01000020320000</v>
          </cell>
          <cell r="D232">
            <v>25301781</v>
          </cell>
          <cell r="E232" t="str">
            <v>010</v>
          </cell>
          <cell r="F232" t="str">
            <v>000</v>
          </cell>
          <cell r="G232" t="str">
            <v>2032</v>
          </cell>
          <cell r="H232" t="str">
            <v>00</v>
          </cell>
          <cell r="I232" t="str">
            <v>00</v>
          </cell>
          <cell r="J232" t="str">
            <v>PRIMAQUINA TABLETA CADA TABLETA CONTIENE: FOSFATO DE PRIMAQUINA EQUIVALENTE A 15 MG DE PRIMAQUINA. ENVASE CON 20 TABLETAS.</v>
          </cell>
          <cell r="K232" t="str">
            <v>ENV</v>
          </cell>
          <cell r="L232">
            <v>20</v>
          </cell>
          <cell r="M232" t="str">
            <v>TAB</v>
          </cell>
          <cell r="N232">
            <v>0</v>
          </cell>
          <cell r="O232">
            <v>0</v>
          </cell>
        </row>
        <row r="233">
          <cell r="C233" t="str">
            <v>01000020400000</v>
          </cell>
          <cell r="D233">
            <v>25301760</v>
          </cell>
          <cell r="E233" t="str">
            <v>010</v>
          </cell>
          <cell r="F233" t="str">
            <v>000</v>
          </cell>
          <cell r="G233" t="str">
            <v>2040</v>
          </cell>
          <cell r="H233" t="str">
            <v>00</v>
          </cell>
          <cell r="I233" t="str">
            <v>00</v>
          </cell>
          <cell r="J233" t="str">
            <v>PRAZICUANTEL TABLETA CADA TABLETA CONTIENE: PRAZICUANTEL 600 MG ENVASE CON 25 TABLETAS.</v>
          </cell>
          <cell r="K233" t="str">
            <v>ENV</v>
          </cell>
          <cell r="L233">
            <v>25</v>
          </cell>
          <cell r="M233" t="str">
            <v>TAB</v>
          </cell>
          <cell r="N233">
            <v>0</v>
          </cell>
          <cell r="O233">
            <v>0</v>
          </cell>
        </row>
        <row r="234">
          <cell r="C234" t="str">
            <v>01000020420000</v>
          </cell>
          <cell r="D234">
            <v>25302062</v>
          </cell>
          <cell r="E234" t="str">
            <v>010</v>
          </cell>
          <cell r="F234" t="str">
            <v>000</v>
          </cell>
          <cell r="G234" t="str">
            <v>2042</v>
          </cell>
          <cell r="H234" t="str">
            <v>00</v>
          </cell>
          <cell r="I234" t="str">
            <v>00</v>
          </cell>
          <cell r="J234" t="str">
            <v>TINIDAZOL TABLETA CADA TABLETA CONTIENE: TINIDAZOL 500 MG ENVASE CON 8 TABLETAS.</v>
          </cell>
          <cell r="K234" t="str">
            <v>ENV</v>
          </cell>
          <cell r="L234">
            <v>8</v>
          </cell>
          <cell r="M234" t="str">
            <v>TAB</v>
          </cell>
          <cell r="N234">
            <v>0</v>
          </cell>
          <cell r="O234">
            <v>0</v>
          </cell>
        </row>
        <row r="235">
          <cell r="C235" t="str">
            <v>01000021110100</v>
          </cell>
          <cell r="D235">
            <v>25302391</v>
          </cell>
          <cell r="E235" t="str">
            <v>010</v>
          </cell>
          <cell r="F235" t="str">
            <v>000</v>
          </cell>
          <cell r="G235" t="str">
            <v>2111</v>
          </cell>
          <cell r="H235" t="str">
            <v>01</v>
          </cell>
          <cell r="I235" t="str">
            <v>00</v>
          </cell>
          <cell r="J235" t="str">
            <v>AMLODIPINO TABLETA O CAPSULA CADA TABLETA O CAPSULA CONTIENE: BESILATO O MALEATO DE AMLODIPINO EQUIVALENTE A 5 MG DE AMLODIPINO. ENVASE CON 30 TABLETAS O CAPSULAS.</v>
          </cell>
          <cell r="K235" t="str">
            <v>ENV</v>
          </cell>
          <cell r="L235">
            <v>30</v>
          </cell>
          <cell r="M235" t="str">
            <v>C.T</v>
          </cell>
          <cell r="N235">
            <v>65.2</v>
          </cell>
          <cell r="O235">
            <v>163</v>
          </cell>
        </row>
        <row r="236">
          <cell r="C236" t="str">
            <v>01000021120000</v>
          </cell>
          <cell r="D236">
            <v>25300728</v>
          </cell>
          <cell r="E236" t="str">
            <v>010</v>
          </cell>
          <cell r="F236" t="str">
            <v>000</v>
          </cell>
          <cell r="G236" t="str">
            <v>2112</v>
          </cell>
          <cell r="H236" t="str">
            <v>00</v>
          </cell>
          <cell r="I236" t="str">
            <v>00</v>
          </cell>
          <cell r="J236" t="str">
            <v>DILTIAZEM TABLETA O GRAGEA CADA TABLETA CONTIENE: CLORHIDRATO DE DILTIAZEM 30 MG ENVASE CON 30 TABLETAS O GRAGEAS.</v>
          </cell>
          <cell r="K236" t="str">
            <v>ENV</v>
          </cell>
          <cell r="L236">
            <v>30</v>
          </cell>
          <cell r="M236" t="str">
            <v>T.G</v>
          </cell>
          <cell r="N236">
            <v>0</v>
          </cell>
          <cell r="O236">
            <v>0</v>
          </cell>
        </row>
        <row r="237">
          <cell r="C237" t="str">
            <v>01000021140000</v>
          </cell>
          <cell r="D237">
            <v>25300926</v>
          </cell>
          <cell r="E237" t="str">
            <v>010</v>
          </cell>
          <cell r="F237" t="str">
            <v>000</v>
          </cell>
          <cell r="G237" t="str">
            <v>2114</v>
          </cell>
          <cell r="H237" t="str">
            <v>00</v>
          </cell>
          <cell r="I237" t="str">
            <v>00</v>
          </cell>
          <cell r="J237" t="str">
            <v>FELODIPINO TABLETA DE LIBERACION PROLONGADA CADA TABLETA CONTIENE: FELODIPINO 5 MG ENVASE CON 10 TABLETAS DE LIBERACION PROLONGADA.</v>
          </cell>
          <cell r="K237" t="str">
            <v>ENV</v>
          </cell>
          <cell r="L237">
            <v>10</v>
          </cell>
          <cell r="M237" t="str">
            <v>TAB</v>
          </cell>
          <cell r="N237">
            <v>0</v>
          </cell>
          <cell r="O237">
            <v>0</v>
          </cell>
        </row>
        <row r="238">
          <cell r="C238" t="str">
            <v>01000021270000</v>
          </cell>
          <cell r="D238">
            <v>25302397</v>
          </cell>
          <cell r="E238" t="str">
            <v>010</v>
          </cell>
          <cell r="F238" t="str">
            <v>000</v>
          </cell>
          <cell r="G238" t="str">
            <v>2127</v>
          </cell>
          <cell r="H238" t="str">
            <v>00</v>
          </cell>
          <cell r="I238" t="str">
            <v>00</v>
          </cell>
          <cell r="J238" t="str">
            <v>AMOXICILINA SUSPENSION ORAL CADA FRASCO CON POLVO CONTIENE: AMOXICILINA TRIHIDRATADA EQUIVALENTE A 7.5 G DE AMOXICILINA. ENVASE CON POLVO PARA 75 ML (500 MG/5 ML).</v>
          </cell>
          <cell r="K238" t="str">
            <v>ENV</v>
          </cell>
          <cell r="L238">
            <v>1</v>
          </cell>
          <cell r="M238" t="str">
            <v>ENV</v>
          </cell>
          <cell r="N238">
            <v>0</v>
          </cell>
          <cell r="O238">
            <v>0</v>
          </cell>
        </row>
        <row r="239">
          <cell r="C239" t="str">
            <v>01000021280000</v>
          </cell>
          <cell r="D239">
            <v>25302395</v>
          </cell>
          <cell r="E239" t="str">
            <v>010</v>
          </cell>
          <cell r="F239" t="str">
            <v>000</v>
          </cell>
          <cell r="G239" t="str">
            <v>2128</v>
          </cell>
          <cell r="H239" t="str">
            <v>00</v>
          </cell>
          <cell r="I239" t="str">
            <v>00</v>
          </cell>
          <cell r="J239" t="str">
            <v>AMOXICILINA CAPSULA CADA CAPSULA CONTIENE: AMOXICILINA TRIHIDRATADA EQUIVALENTE A 500 MG DE AMOXICILINA. ENVASE CON 12 CAPSULAS.</v>
          </cell>
          <cell r="K239" t="str">
            <v>ENV</v>
          </cell>
          <cell r="L239">
            <v>12</v>
          </cell>
          <cell r="M239" t="str">
            <v>CAP</v>
          </cell>
          <cell r="N239">
            <v>2</v>
          </cell>
          <cell r="O239">
            <v>5</v>
          </cell>
        </row>
        <row r="240">
          <cell r="C240" t="str">
            <v>01000021290000</v>
          </cell>
          <cell r="D240">
            <v>25300184</v>
          </cell>
          <cell r="E240" t="str">
            <v>010</v>
          </cell>
          <cell r="F240" t="str">
            <v>000</v>
          </cell>
          <cell r="G240" t="str">
            <v>2129</v>
          </cell>
          <cell r="H240" t="str">
            <v>00</v>
          </cell>
          <cell r="I240" t="str">
            <v>00</v>
          </cell>
          <cell r="J240" t="str">
            <v>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v>
          </cell>
          <cell r="K240" t="str">
            <v>ENV</v>
          </cell>
          <cell r="L240">
            <v>1</v>
          </cell>
          <cell r="M240" t="str">
            <v>ENV</v>
          </cell>
          <cell r="N240">
            <v>0</v>
          </cell>
          <cell r="O240">
            <v>0</v>
          </cell>
        </row>
        <row r="241">
          <cell r="C241" t="str">
            <v>01000021300002</v>
          </cell>
          <cell r="D241">
            <v>25300183</v>
          </cell>
          <cell r="E241" t="str">
            <v>010</v>
          </cell>
          <cell r="F241" t="str">
            <v>000</v>
          </cell>
          <cell r="G241" t="str">
            <v>2130</v>
          </cell>
          <cell r="H241" t="str">
            <v>00</v>
          </cell>
          <cell r="I241" t="str">
            <v>02</v>
          </cell>
          <cell r="J241" t="str">
            <v>AMOXICILINA – ACIDO CLAVULANICO. SOLUCION INYECTABLE. CADA FRASCO AMPULA CON POLVO CONTIENE: AMOXICILINA SODICA EQUIVALENTE A 500 MG DE AMOXICILINA. CLAVULANATO DE POTASIO EQUIVALENTE A 100 MG DE ACIDO CLAVULANICO. ENVASE CON UN FRASCO AMPULA CON O SIN 10 ML DE DILUYENTE.</v>
          </cell>
          <cell r="K241" t="str">
            <v>ENV</v>
          </cell>
          <cell r="L241" t="str">
            <v>1</v>
          </cell>
          <cell r="M241" t="str">
            <v>F.A</v>
          </cell>
          <cell r="N241">
            <v>0</v>
          </cell>
          <cell r="O241">
            <v>0</v>
          </cell>
        </row>
        <row r="242">
          <cell r="C242" t="str">
            <v>01000021320000</v>
          </cell>
          <cell r="D242">
            <v>25300515</v>
          </cell>
          <cell r="E242" t="str">
            <v>010</v>
          </cell>
          <cell r="F242" t="str">
            <v>000</v>
          </cell>
          <cell r="G242" t="str">
            <v>2132</v>
          </cell>
          <cell r="H242" t="str">
            <v>00</v>
          </cell>
          <cell r="I242" t="str">
            <v>00</v>
          </cell>
          <cell r="J242" t="str">
            <v>CLARITROMICINA TABLETA CADA TABLETA CONTIENE: CLARITROMICINA 250 MG ENVASE CON 10 TABLETAS.</v>
          </cell>
          <cell r="K242" t="str">
            <v>ENV</v>
          </cell>
          <cell r="L242">
            <v>10</v>
          </cell>
          <cell r="M242" t="str">
            <v>TAB</v>
          </cell>
          <cell r="N242">
            <v>12</v>
          </cell>
          <cell r="O242">
            <v>30</v>
          </cell>
        </row>
        <row r="243">
          <cell r="C243" t="str">
            <v>01000021330000</v>
          </cell>
          <cell r="D243">
            <v>25300517</v>
          </cell>
          <cell r="E243" t="str">
            <v>010</v>
          </cell>
          <cell r="F243" t="str">
            <v>000</v>
          </cell>
          <cell r="G243" t="str">
            <v>2133</v>
          </cell>
          <cell r="H243" t="str">
            <v>00</v>
          </cell>
          <cell r="I243" t="str">
            <v>00</v>
          </cell>
          <cell r="J243" t="str">
            <v>CLINDAMICINA CAPSULA CADA CAPSULA CONTIENE: CLORHIDRATO DE CLINDAMICINA EQUIVALENTE A 300 MG DE CLINDAMICINA. ENVASE CON 16 CAPSULAS.</v>
          </cell>
          <cell r="K243" t="str">
            <v>ENV</v>
          </cell>
          <cell r="L243">
            <v>16</v>
          </cell>
          <cell r="M243" t="str">
            <v>CAP</v>
          </cell>
          <cell r="N243">
            <v>0</v>
          </cell>
          <cell r="O243">
            <v>0</v>
          </cell>
        </row>
        <row r="244">
          <cell r="C244" t="str">
            <v>01000021350000</v>
          </cell>
          <cell r="D244">
            <v>25300961</v>
          </cell>
          <cell r="E244" t="str">
            <v>010</v>
          </cell>
          <cell r="F244" t="str">
            <v>000</v>
          </cell>
          <cell r="G244" t="str">
            <v>2135</v>
          </cell>
          <cell r="H244" t="str">
            <v>00</v>
          </cell>
          <cell r="I244" t="str">
            <v>00</v>
          </cell>
          <cell r="J244" t="str">
            <v>FLUCONAZOL SOLUCION INYECTABLE CADA FRASCO AMPULA CONTIENE: FLUCONAZOL 100 MG ENVASE CON UN FRASCO AMPULA CON 50 ML (2 MG/ML).</v>
          </cell>
          <cell r="K244" t="str">
            <v>ENV</v>
          </cell>
          <cell r="L244">
            <v>1</v>
          </cell>
          <cell r="M244" t="str">
            <v>F.A</v>
          </cell>
          <cell r="N244">
            <v>4450.8</v>
          </cell>
          <cell r="O244">
            <v>11127</v>
          </cell>
        </row>
        <row r="245">
          <cell r="C245" t="str">
            <v>01000021390000</v>
          </cell>
          <cell r="D245">
            <v>25301843</v>
          </cell>
          <cell r="E245" t="str">
            <v>010</v>
          </cell>
          <cell r="F245" t="str">
            <v>000</v>
          </cell>
          <cell r="G245" t="str">
            <v>2139</v>
          </cell>
          <cell r="H245" t="str">
            <v>00</v>
          </cell>
          <cell r="I245" t="str">
            <v>00</v>
          </cell>
          <cell r="J245" t="str">
            <v>RIBAVIRINA CAPSULA CADA CAPSULA CONTIENE: RIBAVARINA 400 MG ENVASE CON 12 CAPSULAS.</v>
          </cell>
          <cell r="K245" t="str">
            <v>ENV</v>
          </cell>
          <cell r="L245">
            <v>12</v>
          </cell>
          <cell r="M245" t="str">
            <v>CAP</v>
          </cell>
          <cell r="N245">
            <v>6.4</v>
          </cell>
          <cell r="O245">
            <v>16</v>
          </cell>
        </row>
        <row r="246">
          <cell r="C246" t="str">
            <v>01000021410000</v>
          </cell>
          <cell r="D246">
            <v>25300345</v>
          </cell>
          <cell r="E246" t="str">
            <v>010</v>
          </cell>
          <cell r="F246" t="str">
            <v>000</v>
          </cell>
          <cell r="G246" t="str">
            <v>2141</v>
          </cell>
          <cell r="H246" t="str">
            <v>00</v>
          </cell>
          <cell r="I246" t="str">
            <v>00</v>
          </cell>
          <cell r="J246" t="str">
            <v>BETAMETASONA SOLUCION INYECTABLE CADA AMPOLLETA O FRASCO AMPULA CONTIENE: FOSFATO SODICO DE BETAMETASONA 5.3 MG EQUIVALENTE A 4 MG DE BETAMETASONA. ENVASE CON UN FRASCO AMPULA O UNA AMPOLLETA CON 1 ML.</v>
          </cell>
          <cell r="K246" t="str">
            <v>ENV</v>
          </cell>
          <cell r="L246">
            <v>1</v>
          </cell>
          <cell r="M246" t="str">
            <v>AFA</v>
          </cell>
          <cell r="N246">
            <v>21.200000000000003</v>
          </cell>
          <cell r="O246">
            <v>53</v>
          </cell>
        </row>
        <row r="247">
          <cell r="C247" t="str">
            <v>01000021440000</v>
          </cell>
          <cell r="D247">
            <v>25301382</v>
          </cell>
          <cell r="E247" t="str">
            <v>010</v>
          </cell>
          <cell r="F247" t="str">
            <v>000</v>
          </cell>
          <cell r="G247" t="str">
            <v>2144</v>
          </cell>
          <cell r="H247" t="str">
            <v>00</v>
          </cell>
          <cell r="I247" t="str">
            <v>00</v>
          </cell>
          <cell r="J247" t="str">
            <v>LORATADINA TABLETA O GRAGEA CADA TABLETA O GRAGEA CONTIENEN: LORATADINA 10 MG ENVASE CON 20 TABLETAS O GRAGEAS.</v>
          </cell>
          <cell r="K247" t="str">
            <v>ENV</v>
          </cell>
          <cell r="L247">
            <v>20</v>
          </cell>
          <cell r="M247" t="str">
            <v>T.G</v>
          </cell>
          <cell r="N247">
            <v>59.2</v>
          </cell>
          <cell r="O247">
            <v>148</v>
          </cell>
        </row>
        <row r="248">
          <cell r="C248" t="str">
            <v>01000021450000</v>
          </cell>
          <cell r="D248">
            <v>25301381</v>
          </cell>
          <cell r="E248" t="str">
            <v>010</v>
          </cell>
          <cell r="F248" t="str">
            <v>000</v>
          </cell>
          <cell r="G248" t="str">
            <v>2145</v>
          </cell>
          <cell r="H248" t="str">
            <v>00</v>
          </cell>
          <cell r="I248" t="str">
            <v>00</v>
          </cell>
          <cell r="J248" t="str">
            <v>LORATADINA JARABE CADA 100 ML CONTIENEN: LORATADINA 100 MG ENVASE CON 60 ML Y DOSIFICADOR.</v>
          </cell>
          <cell r="K248" t="str">
            <v>FCO</v>
          </cell>
          <cell r="L248">
            <v>1</v>
          </cell>
          <cell r="M248" t="str">
            <v>FCO</v>
          </cell>
          <cell r="N248">
            <v>48</v>
          </cell>
          <cell r="O248">
            <v>120</v>
          </cell>
        </row>
        <row r="249">
          <cell r="C249" t="str">
            <v>01000021510000</v>
          </cell>
          <cell r="D249">
            <v>25301834</v>
          </cell>
          <cell r="E249" t="str">
            <v>010</v>
          </cell>
          <cell r="F249" t="str">
            <v>000</v>
          </cell>
          <cell r="G249" t="str">
            <v>2151</v>
          </cell>
          <cell r="H249" t="str">
            <v>00</v>
          </cell>
          <cell r="I249" t="str">
            <v>00</v>
          </cell>
          <cell r="J249" t="str">
            <v>RANITIDINA JARABE CADA 10 ML CONTIENE: CLORHIDRATO DE RANITIDINA 150 MG ENVASE CON 200 ML.</v>
          </cell>
          <cell r="K249" t="str">
            <v>ENV</v>
          </cell>
          <cell r="L249">
            <v>1</v>
          </cell>
          <cell r="M249" t="str">
            <v>ENV</v>
          </cell>
          <cell r="N249">
            <v>26.400000000000002</v>
          </cell>
          <cell r="O249">
            <v>66</v>
          </cell>
        </row>
        <row r="250">
          <cell r="C250" t="str">
            <v>01000021540000</v>
          </cell>
          <cell r="D250">
            <v>25300797</v>
          </cell>
          <cell r="E250" t="str">
            <v>010</v>
          </cell>
          <cell r="F250" t="str">
            <v>000</v>
          </cell>
          <cell r="G250" t="str">
            <v>2154</v>
          </cell>
          <cell r="H250" t="str">
            <v>00</v>
          </cell>
          <cell r="I250" t="str">
            <v>00</v>
          </cell>
          <cell r="J250" t="str">
            <v>ENOXAPARINA SOLUCION INYECTABLE CADA JERINGA CONTIENE: ENOXAPARINA SODICA 40 MG ENVASE CON 2 JERINGAS DE 0.4 ML.</v>
          </cell>
          <cell r="K250" t="str">
            <v>ENV</v>
          </cell>
          <cell r="L250">
            <v>2</v>
          </cell>
          <cell r="M250" t="str">
            <v>JGA</v>
          </cell>
          <cell r="N250">
            <v>2997.6000000000004</v>
          </cell>
          <cell r="O250">
            <v>7494</v>
          </cell>
        </row>
        <row r="251">
          <cell r="C251" t="str">
            <v>01000021620000</v>
          </cell>
          <cell r="D251">
            <v>25301222</v>
          </cell>
          <cell r="E251" t="str">
            <v>010</v>
          </cell>
          <cell r="F251" t="str">
            <v>000</v>
          </cell>
          <cell r="G251" t="str">
            <v>2162</v>
          </cell>
          <cell r="H251" t="str">
            <v>00</v>
          </cell>
          <cell r="I251" t="str">
            <v>00</v>
          </cell>
          <cell r="J251" t="str">
            <v>IPRATROPIO SUSPENSION EN AEROSOL CADA G CONTIENE: BROMURO DE IPRATROPIO 0.286 MG (20 MICROGRAMO POR NEBULIZACION) ENVASE CON 15 ML (21.0 G) COMO AEROSOL.</v>
          </cell>
          <cell r="K251" t="str">
            <v>ENV</v>
          </cell>
          <cell r="L251">
            <v>1</v>
          </cell>
          <cell r="M251" t="str">
            <v>ENV</v>
          </cell>
          <cell r="N251">
            <v>158</v>
          </cell>
          <cell r="O251">
            <v>395</v>
          </cell>
        </row>
        <row r="252">
          <cell r="C252" t="str">
            <v>01000021690000</v>
          </cell>
          <cell r="D252">
            <v>25302781</v>
          </cell>
          <cell r="E252" t="str">
            <v>010</v>
          </cell>
          <cell r="F252" t="str">
            <v>000</v>
          </cell>
          <cell r="G252" t="str">
            <v>2169</v>
          </cell>
          <cell r="H252" t="str">
            <v>00</v>
          </cell>
          <cell r="I252" t="str">
            <v>00</v>
          </cell>
          <cell r="J252" t="str">
            <v>LEVOCARNITINA. SOLUCION INYECTABLE CADA AMPOLLETA CONTIENE: LEVOCARNITINA 1 G ENVASE CON 5 AMPOLLETAS DE 5 ML.</v>
          </cell>
          <cell r="K252" t="str">
            <v>ENV</v>
          </cell>
          <cell r="L252">
            <v>5</v>
          </cell>
          <cell r="M252" t="str">
            <v>AMP</v>
          </cell>
          <cell r="N252">
            <v>3.6</v>
          </cell>
          <cell r="O252">
            <v>9</v>
          </cell>
        </row>
        <row r="253">
          <cell r="C253" t="str">
            <v>01000021710000</v>
          </cell>
          <cell r="D253">
            <v>25301317</v>
          </cell>
          <cell r="E253" t="str">
            <v>010</v>
          </cell>
          <cell r="F253" t="str">
            <v>000</v>
          </cell>
          <cell r="G253" t="str">
            <v>2171</v>
          </cell>
          <cell r="H253" t="str">
            <v>00</v>
          </cell>
          <cell r="I253" t="str">
            <v>00</v>
          </cell>
          <cell r="J253" t="str">
            <v>LEVOCARNITINA. TABLETA MASTICABLE CADA TABLETA CONTIENE: LEVOCARNITINA 1 G ENVASE CON 20 TABLETAS.</v>
          </cell>
          <cell r="K253" t="str">
            <v>ENV</v>
          </cell>
          <cell r="L253">
            <v>20</v>
          </cell>
          <cell r="M253" t="str">
            <v>TAB</v>
          </cell>
          <cell r="N253">
            <v>83.2</v>
          </cell>
          <cell r="O253">
            <v>208</v>
          </cell>
        </row>
        <row r="254">
          <cell r="C254" t="str">
            <v>01000021740000</v>
          </cell>
          <cell r="D254">
            <v>25300496</v>
          </cell>
          <cell r="E254" t="str">
            <v>010</v>
          </cell>
          <cell r="F254" t="str">
            <v>000</v>
          </cell>
          <cell r="G254" t="str">
            <v>2174</v>
          </cell>
          <cell r="H254" t="str">
            <v>00</v>
          </cell>
          <cell r="I254" t="str">
            <v>00</v>
          </cell>
          <cell r="J254" t="str">
            <v>CIPROFLOXACINO SOLUCION OFTALMICA CADA 1 ML CONTIENE: CLORHIDRATO DE CIPROFLOXACINO MONOHIDRATADO EQUIVALENTE A 3.0 MG DE CIPROFLOXACINO. ENVASE CON GOTERO INTEGRAL CON 5 ML.</v>
          </cell>
          <cell r="K254" t="str">
            <v>ENV</v>
          </cell>
          <cell r="L254">
            <v>1</v>
          </cell>
          <cell r="M254" t="str">
            <v>ENV</v>
          </cell>
          <cell r="N254">
            <v>301.2</v>
          </cell>
          <cell r="O254">
            <v>753</v>
          </cell>
        </row>
        <row r="255">
          <cell r="C255" t="str">
            <v>01000021870000</v>
          </cell>
          <cell r="D255">
            <v>25301221</v>
          </cell>
          <cell r="E255" t="str">
            <v>010</v>
          </cell>
          <cell r="F255" t="str">
            <v>000</v>
          </cell>
          <cell r="G255" t="str">
            <v>2187</v>
          </cell>
          <cell r="H255" t="str">
            <v>00</v>
          </cell>
          <cell r="I255" t="str">
            <v>00</v>
          </cell>
          <cell r="J255" t="str">
            <v>IPRATROPIO SOLUCION CADA 100 ML CONTIENEN: BROMURO DE IPRATROPIO MONOHIDRATADO EQUIVALENTE A 25 MG DE BROMURO DE IPRATROPIO. ENVASE CON FRASCO AMPULA CON 20 ML.</v>
          </cell>
          <cell r="K255" t="str">
            <v>ENV</v>
          </cell>
          <cell r="L255">
            <v>1</v>
          </cell>
          <cell r="M255" t="str">
            <v>F.A</v>
          </cell>
          <cell r="N255">
            <v>3.2</v>
          </cell>
          <cell r="O255">
            <v>8</v>
          </cell>
        </row>
        <row r="256">
          <cell r="C256" t="str">
            <v>01000021880000</v>
          </cell>
          <cell r="D256">
            <v>25301219</v>
          </cell>
          <cell r="E256" t="str">
            <v>010</v>
          </cell>
          <cell r="F256" t="str">
            <v>000</v>
          </cell>
          <cell r="G256" t="str">
            <v>2188</v>
          </cell>
          <cell r="H256" t="str">
            <v>00</v>
          </cell>
          <cell r="I256" t="str">
            <v>00</v>
          </cell>
          <cell r="J256" t="str">
            <v>IPRATROPIO -SALBUTAMOL SOLUCION CADA AMPOLLETA CONTIENE: BROMURO DE IPRATROPIO MONOHIDRATADO EQUIVALENTE A 0.500 MG DE BROMURO DE IPRATROPIO. SULFATO DE SALBUTAMOL EQUIVALENTE A 2.500 MG DE SALBUTAMOL. ENVASE CON 10 AMPOLLETAS DE 2.5 ML.</v>
          </cell>
          <cell r="K256" t="str">
            <v>ENV</v>
          </cell>
          <cell r="L256">
            <v>10</v>
          </cell>
          <cell r="M256" t="str">
            <v>AMP</v>
          </cell>
          <cell r="N256">
            <v>7.2</v>
          </cell>
          <cell r="O256">
            <v>18</v>
          </cell>
        </row>
        <row r="257">
          <cell r="C257" t="str">
            <v>01000021890100</v>
          </cell>
          <cell r="D257">
            <v>25303071</v>
          </cell>
          <cell r="E257" t="str">
            <v>010</v>
          </cell>
          <cell r="F257" t="str">
            <v>000</v>
          </cell>
          <cell r="G257" t="str">
            <v>2189</v>
          </cell>
          <cell r="H257" t="str">
            <v>01</v>
          </cell>
          <cell r="I257" t="str">
            <v>00</v>
          </cell>
          <cell r="J257" t="str">
            <v>TOBRAMICINA SOLUCION OFTALMICA CADA ML CONTIENE: SULFATO DE TOBRAMICINA EQUIVALENTE A 3.0 MG O TOBRAMICINA 3.0 MG ENVASE CON GOTERO INTEGRAL CON15 ML.</v>
          </cell>
          <cell r="K257" t="str">
            <v>ENV</v>
          </cell>
          <cell r="L257">
            <v>1</v>
          </cell>
          <cell r="M257" t="str">
            <v>ENV</v>
          </cell>
          <cell r="N257">
            <v>0</v>
          </cell>
          <cell r="O257">
            <v>0</v>
          </cell>
        </row>
        <row r="258">
          <cell r="C258" t="str">
            <v>01000021920000</v>
          </cell>
          <cell r="D258">
            <v>25300058</v>
          </cell>
          <cell r="E258" t="str">
            <v>010</v>
          </cell>
          <cell r="F258" t="str">
            <v>000</v>
          </cell>
          <cell r="G258" t="str">
            <v>2192</v>
          </cell>
          <cell r="H258" t="str">
            <v>00</v>
          </cell>
          <cell r="I258" t="str">
            <v>00</v>
          </cell>
          <cell r="J258" t="str">
            <v>ACIDO FOLINICO SOLUCION INYECTABLE CADA FRASCO AMPULA O AMPOLLETA CONTIENE: FOLINATO CALCICO EQUIVALENTE A 50 MG DE ACIDO FOLINICO. ENVASE CON UN FRASCO AMPULA O AMPOLLETA CON 4 ML.</v>
          </cell>
          <cell r="K258" t="str">
            <v>ENV</v>
          </cell>
          <cell r="L258">
            <v>1</v>
          </cell>
          <cell r="M258" t="str">
            <v>AFA</v>
          </cell>
          <cell r="N258">
            <v>1345.2</v>
          </cell>
          <cell r="O258">
            <v>3363</v>
          </cell>
        </row>
        <row r="259">
          <cell r="C259" t="str">
            <v>01000021950000</v>
          </cell>
          <cell r="D259">
            <v>25301633</v>
          </cell>
          <cell r="E259" t="str">
            <v>010</v>
          </cell>
          <cell r="F259" t="str">
            <v>000</v>
          </cell>
          <cell r="G259" t="str">
            <v>2195</v>
          </cell>
          <cell r="H259" t="str">
            <v>00</v>
          </cell>
          <cell r="I259" t="str">
            <v>00</v>
          </cell>
          <cell r="J259" t="str">
            <v>ONDANSETRON CADA TABLETA CONTIENE: CLORHIDRATO DIHIDRATADO DE ONDANSETRON EQUIVALENTE A 8 MG DE ONDANSETRON ENVASE CON 10 TABLETAS.</v>
          </cell>
          <cell r="K259" t="str">
            <v>ENV</v>
          </cell>
          <cell r="L259">
            <v>10</v>
          </cell>
          <cell r="M259" t="str">
            <v>TAB</v>
          </cell>
          <cell r="N259">
            <v>185.60000000000002</v>
          </cell>
          <cell r="O259">
            <v>464</v>
          </cell>
        </row>
        <row r="260">
          <cell r="C260" t="str">
            <v>01000021980000</v>
          </cell>
          <cell r="D260">
            <v>25301660</v>
          </cell>
          <cell r="E260" t="str">
            <v>010</v>
          </cell>
          <cell r="F260" t="str">
            <v>000</v>
          </cell>
          <cell r="G260" t="str">
            <v>2198</v>
          </cell>
          <cell r="H260" t="str">
            <v>00</v>
          </cell>
          <cell r="I260" t="str">
            <v>00</v>
          </cell>
          <cell r="J260" t="str">
            <v>OXIMETAZOLINA SOLUCION NASAL CADA 100 ML CONTIENEN: CLORHIDRATO DE OXIMETAZOLINA 50 MG ENVASE CON GOTERO INTEGRAL CON 20 ML.</v>
          </cell>
          <cell r="K260" t="str">
            <v>ENV</v>
          </cell>
          <cell r="L260">
            <v>1</v>
          </cell>
          <cell r="M260" t="str">
            <v>ENV</v>
          </cell>
          <cell r="N260">
            <v>110.80000000000001</v>
          </cell>
          <cell r="O260">
            <v>277</v>
          </cell>
        </row>
        <row r="261">
          <cell r="C261" t="str">
            <v>01000021990000</v>
          </cell>
          <cell r="D261">
            <v>25301660</v>
          </cell>
          <cell r="E261" t="str">
            <v>010</v>
          </cell>
          <cell r="F261" t="str">
            <v>000</v>
          </cell>
          <cell r="G261" t="str">
            <v>2199</v>
          </cell>
          <cell r="H261" t="str">
            <v>00</v>
          </cell>
          <cell r="I261" t="str">
            <v>00</v>
          </cell>
          <cell r="J261" t="str">
            <v>OXIMETAZOLINA SOLUCION NASAL CADA 100 ML CONTIENEN CLORHIDRATO DE OXIMETAZOLINA 25 MG ENVASE CON GOTERO INTEGRAL CON 20 ML.</v>
          </cell>
          <cell r="K261" t="str">
            <v>ENV</v>
          </cell>
          <cell r="L261">
            <v>1</v>
          </cell>
          <cell r="M261" t="str">
            <v>ENV</v>
          </cell>
          <cell r="N261">
            <v>118.4</v>
          </cell>
          <cell r="O261">
            <v>296</v>
          </cell>
        </row>
        <row r="262">
          <cell r="C262" t="str">
            <v>01000022020000</v>
          </cell>
          <cell r="D262">
            <v>25301704</v>
          </cell>
          <cell r="E262" t="str">
            <v>010</v>
          </cell>
          <cell r="F262" t="str">
            <v>000</v>
          </cell>
          <cell r="G262" t="str">
            <v>2202</v>
          </cell>
          <cell r="H262" t="str">
            <v>00</v>
          </cell>
          <cell r="I262" t="str">
            <v>00</v>
          </cell>
          <cell r="J262" t="str">
            <v>PENICILAMINA CADA TABLETA CONTIENE: PENICILAMINA 300 MG ENVASE CON 50 TABLETAS.</v>
          </cell>
          <cell r="K262" t="str">
            <v>ENV</v>
          </cell>
          <cell r="L262">
            <v>50</v>
          </cell>
          <cell r="M262" t="str">
            <v>TAB</v>
          </cell>
          <cell r="N262">
            <v>0</v>
          </cell>
          <cell r="O262">
            <v>0</v>
          </cell>
        </row>
        <row r="263">
          <cell r="C263" t="str">
            <v>01000022070100</v>
          </cell>
          <cell r="D263">
            <v>25303062</v>
          </cell>
          <cell r="E263" t="str">
            <v>010</v>
          </cell>
          <cell r="F263" t="str">
            <v>000</v>
          </cell>
          <cell r="G263" t="str">
            <v>2207</v>
          </cell>
          <cell r="H263" t="str">
            <v>01</v>
          </cell>
          <cell r="I263" t="str">
            <v>00</v>
          </cell>
          <cell r="J263" t="str">
            <v>TIBOLONA TABLETA CADA TABLETA CONTIENE: TIBOLONA 2.5 MG ENVASE CON 30 TABLETAS.</v>
          </cell>
          <cell r="K263" t="str">
            <v>ENV</v>
          </cell>
          <cell r="L263">
            <v>30</v>
          </cell>
          <cell r="M263" t="str">
            <v>TAB</v>
          </cell>
          <cell r="N263">
            <v>0</v>
          </cell>
          <cell r="O263">
            <v>0</v>
          </cell>
        </row>
        <row r="264">
          <cell r="C264" t="str">
            <v>01000022100000</v>
          </cell>
          <cell r="D264">
            <v>25301333</v>
          </cell>
          <cell r="E264" t="str">
            <v>010</v>
          </cell>
          <cell r="F264" t="str">
            <v>000</v>
          </cell>
          <cell r="G264" t="str">
            <v>2210</v>
          </cell>
          <cell r="H264" t="str">
            <v>00</v>
          </cell>
          <cell r="I264" t="str">
            <v>00</v>
          </cell>
          <cell r="J264" t="str">
            <v>LEVONORGESTREL COMPRIMIDO O TABLETA CADA COMPRIMIDO O TABLETA CONTIENE: LEVONORGESTREL 0.750 MG ENVASE CON 2 COMPRIMIDOS O TABLETAS.</v>
          </cell>
          <cell r="K264" t="str">
            <v>ENV</v>
          </cell>
          <cell r="L264">
            <v>2</v>
          </cell>
          <cell r="M264" t="str">
            <v>T.C</v>
          </cell>
          <cell r="N264">
            <v>0</v>
          </cell>
          <cell r="O264">
            <v>0</v>
          </cell>
        </row>
        <row r="265">
          <cell r="C265" t="str">
            <v>01000022300000</v>
          </cell>
          <cell r="D265">
            <v>25302393</v>
          </cell>
          <cell r="E265" t="str">
            <v>010</v>
          </cell>
          <cell r="F265" t="str">
            <v>000</v>
          </cell>
          <cell r="G265" t="str">
            <v>2230</v>
          </cell>
          <cell r="H265" t="str">
            <v>00</v>
          </cell>
          <cell r="I265" t="str">
            <v>00</v>
          </cell>
          <cell r="J265" t="str">
            <v>AMOXICILINA -ACIDO CLAVULANICO TABLETA CADA TABLETA CONTIENE: AMOXICILINA TRIHIDRATADA EQUIVALENTE A 500 MG DE AMOXILINA. CLAVULANATO DE POTASIO EQUIVALENTE A 125 MG DE ACIDO CLAVULANICO. ENVASE CON 12 TABLETAS.</v>
          </cell>
          <cell r="K265" t="str">
            <v>ENV</v>
          </cell>
          <cell r="L265">
            <v>12</v>
          </cell>
          <cell r="M265" t="str">
            <v>TAB</v>
          </cell>
          <cell r="N265">
            <v>1.2000000000000002</v>
          </cell>
          <cell r="O265">
            <v>3</v>
          </cell>
        </row>
        <row r="266">
          <cell r="C266" t="str">
            <v>01000022310000</v>
          </cell>
          <cell r="D266">
            <v>25301460</v>
          </cell>
          <cell r="E266" t="str">
            <v>010</v>
          </cell>
          <cell r="F266" t="str">
            <v>000</v>
          </cell>
          <cell r="G266" t="str">
            <v>2231</v>
          </cell>
          <cell r="H266" t="str">
            <v>00</v>
          </cell>
          <cell r="I266" t="str">
            <v>00</v>
          </cell>
          <cell r="J266" t="str">
            <v>METILTIONINO CLORURO DE (AZUL DE METILENO) SOLUCION INYECTABLE CADA AMPOLLETA CONTIENE: CLORURO DE METILTIONINO TRIHIDRATADO 100 MG ENVASE CON UNA 1 AMPOLLETA CON 10 ML.</v>
          </cell>
          <cell r="K266" t="str">
            <v>ENV</v>
          </cell>
          <cell r="L266">
            <v>1</v>
          </cell>
          <cell r="M266" t="str">
            <v>AMP</v>
          </cell>
          <cell r="N266">
            <v>12</v>
          </cell>
          <cell r="O266">
            <v>30</v>
          </cell>
        </row>
        <row r="267">
          <cell r="C267" t="str">
            <v>01000022420000</v>
          </cell>
          <cell r="D267">
            <v>25300431</v>
          </cell>
          <cell r="E267" t="str">
            <v>010</v>
          </cell>
          <cell r="F267" t="str">
            <v>000</v>
          </cell>
          <cell r="G267" t="str">
            <v>2242</v>
          </cell>
          <cell r="H267" t="str">
            <v>00</v>
          </cell>
          <cell r="I267" t="str">
            <v>00</v>
          </cell>
          <cell r="J267" t="str">
            <v>CARBON ACTIVADO POLVO CADA ENVASE CONTIENE: CARBON ACTIVADO 1 KG ENVASE CON UN KG. (PARA USO EN SERES HUMANOS).</v>
          </cell>
          <cell r="K267" t="str">
            <v>ENV</v>
          </cell>
          <cell r="L267">
            <v>1</v>
          </cell>
          <cell r="M267" t="str">
            <v>KG.</v>
          </cell>
          <cell r="N267">
            <v>0</v>
          </cell>
          <cell r="O267">
            <v>0</v>
          </cell>
        </row>
        <row r="268">
          <cell r="C268" t="str">
            <v>01000022470000</v>
          </cell>
          <cell r="D268">
            <v>25300488</v>
          </cell>
          <cell r="E268" t="str">
            <v>010</v>
          </cell>
          <cell r="F268" t="str">
            <v>000</v>
          </cell>
          <cell r="G268" t="str">
            <v>2247</v>
          </cell>
          <cell r="H268" t="str">
            <v>00</v>
          </cell>
          <cell r="I268" t="str">
            <v>00</v>
          </cell>
          <cell r="J268" t="str">
            <v>CINITAPRIDA COMPRIMIDO CADA COMPRIMIDO CONTIENE BITARTRATO DE CINITAPRIDA EQUIVALENTE A 1 MG DE CINITAPRIDA. ENVASE CON 25 COMPRIMIDOS.</v>
          </cell>
          <cell r="K268" t="str">
            <v>ENV</v>
          </cell>
          <cell r="L268">
            <v>25</v>
          </cell>
          <cell r="M268" t="str">
            <v>COM</v>
          </cell>
          <cell r="N268">
            <v>20.8</v>
          </cell>
          <cell r="O268">
            <v>52</v>
          </cell>
        </row>
        <row r="269">
          <cell r="C269" t="str">
            <v>01000023010000</v>
          </cell>
          <cell r="D269">
            <v>25301112</v>
          </cell>
          <cell r="E269" t="str">
            <v>010</v>
          </cell>
          <cell r="F269" t="str">
            <v>000</v>
          </cell>
          <cell r="G269" t="str">
            <v>2301</v>
          </cell>
          <cell r="H269" t="str">
            <v>00</v>
          </cell>
          <cell r="I269" t="str">
            <v>00</v>
          </cell>
          <cell r="J269" t="str">
            <v>HIDROCLOROTIAZIDA TABLETA CADA TABLETA CONTIENE: HIDROCLOROTIAZIDA 25 MG ENVASE CON 20 TABLETAS.</v>
          </cell>
          <cell r="K269" t="str">
            <v>ENV</v>
          </cell>
          <cell r="L269">
            <v>20</v>
          </cell>
          <cell r="M269" t="str">
            <v>TAB</v>
          </cell>
          <cell r="N269">
            <v>66.400000000000006</v>
          </cell>
          <cell r="O269">
            <v>166</v>
          </cell>
        </row>
        <row r="270">
          <cell r="C270" t="str">
            <v>01000023020000</v>
          </cell>
          <cell r="D270">
            <v>25300029</v>
          </cell>
          <cell r="E270" t="str">
            <v>010</v>
          </cell>
          <cell r="F270" t="str">
            <v>000</v>
          </cell>
          <cell r="G270" t="str">
            <v>2302</v>
          </cell>
          <cell r="H270" t="str">
            <v>00</v>
          </cell>
          <cell r="I270" t="str">
            <v>00</v>
          </cell>
          <cell r="J270" t="str">
            <v>ACETAZOLAMIDA TABLETA CADA TABLETA CONTIENE: ACETAZOLAMIDA 250 MG ENVASE CON 20 TABLETAS.</v>
          </cell>
          <cell r="K270" t="str">
            <v>ENV</v>
          </cell>
          <cell r="L270">
            <v>20</v>
          </cell>
          <cell r="M270" t="str">
            <v>TAB</v>
          </cell>
          <cell r="N270">
            <v>14.8</v>
          </cell>
          <cell r="O270">
            <v>37</v>
          </cell>
        </row>
        <row r="271">
          <cell r="C271" t="str">
            <v>01000023040100</v>
          </cell>
          <cell r="D271">
            <v>25302581</v>
          </cell>
          <cell r="E271" t="str">
            <v>010</v>
          </cell>
          <cell r="F271" t="str">
            <v>000</v>
          </cell>
          <cell r="G271" t="str">
            <v>2304</v>
          </cell>
          <cell r="H271" t="str">
            <v>01</v>
          </cell>
          <cell r="I271" t="str">
            <v>00</v>
          </cell>
          <cell r="J271" t="str">
            <v>ESPIRONOLACTONA TABLETA CADA TABLETA CONTIENE: ESPIRONOLACTONA 25 MG ENVASE CON 30 TABLETAS.</v>
          </cell>
          <cell r="K271" t="str">
            <v>ENV</v>
          </cell>
          <cell r="L271">
            <v>30</v>
          </cell>
          <cell r="M271" t="str">
            <v>TAB</v>
          </cell>
          <cell r="N271">
            <v>2</v>
          </cell>
          <cell r="O271">
            <v>5</v>
          </cell>
        </row>
        <row r="272">
          <cell r="C272" t="str">
            <v>01000023060000</v>
          </cell>
          <cell r="D272">
            <v>25301402</v>
          </cell>
          <cell r="E272" t="str">
            <v>010</v>
          </cell>
          <cell r="F272" t="str">
            <v>000</v>
          </cell>
          <cell r="G272" t="str">
            <v>2306</v>
          </cell>
          <cell r="H272" t="str">
            <v>00</v>
          </cell>
          <cell r="I272" t="str">
            <v>00</v>
          </cell>
          <cell r="J272" t="str">
            <v>MANITOL SOLUCION INYECTABLE AL 20% CADA ENVASE CONTIENE: MANITOL 50 G ENVASE CON 250 ML.</v>
          </cell>
          <cell r="K272" t="str">
            <v>ENV</v>
          </cell>
          <cell r="L272">
            <v>250</v>
          </cell>
          <cell r="M272" t="str">
            <v>ML.</v>
          </cell>
          <cell r="N272">
            <v>350.40000000000003</v>
          </cell>
          <cell r="O272">
            <v>876</v>
          </cell>
        </row>
        <row r="273">
          <cell r="C273" t="str">
            <v>01000023070000</v>
          </cell>
          <cell r="D273">
            <v>25301035</v>
          </cell>
          <cell r="E273" t="str">
            <v>010</v>
          </cell>
          <cell r="F273" t="str">
            <v>000</v>
          </cell>
          <cell r="G273" t="str">
            <v>2307</v>
          </cell>
          <cell r="H273" t="str">
            <v>00</v>
          </cell>
          <cell r="I273" t="str">
            <v>00</v>
          </cell>
          <cell r="J273" t="str">
            <v>FUROSEMIDA TABLETA CADA TABLETA CONTIENE: FUROSEMIDA 40 MG ENVASE CON 20 TABLETAS.</v>
          </cell>
          <cell r="K273" t="str">
            <v>ENV</v>
          </cell>
          <cell r="L273">
            <v>20</v>
          </cell>
          <cell r="M273" t="str">
            <v>TAB</v>
          </cell>
          <cell r="N273">
            <v>364.8</v>
          </cell>
          <cell r="O273">
            <v>912</v>
          </cell>
        </row>
        <row r="274">
          <cell r="C274" t="str">
            <v>01000023080000</v>
          </cell>
          <cell r="D274">
            <v>25301033</v>
          </cell>
          <cell r="E274" t="str">
            <v>010</v>
          </cell>
          <cell r="F274" t="str">
            <v>000</v>
          </cell>
          <cell r="G274" t="str">
            <v>2308</v>
          </cell>
          <cell r="H274" t="str">
            <v>00</v>
          </cell>
          <cell r="I274" t="str">
            <v>00</v>
          </cell>
          <cell r="J274" t="str">
            <v>FUROSEMIDA SOLUCION INYECTABLE CADA AMPOLLETA CONTIENE: FUROSEMIDA 20 MG ENVASE CON 5 AMPOLLETAS DE 2 ML.</v>
          </cell>
          <cell r="K274" t="str">
            <v>ENV</v>
          </cell>
          <cell r="L274">
            <v>5</v>
          </cell>
          <cell r="M274" t="str">
            <v>AMP</v>
          </cell>
          <cell r="N274">
            <v>2674.8</v>
          </cell>
          <cell r="O274">
            <v>6687</v>
          </cell>
        </row>
        <row r="275">
          <cell r="C275" t="str">
            <v>01000023310000</v>
          </cell>
          <cell r="D275">
            <v>25300928</v>
          </cell>
          <cell r="E275" t="str">
            <v>010</v>
          </cell>
          <cell r="F275" t="str">
            <v>000</v>
          </cell>
          <cell r="G275" t="str">
            <v>2331</v>
          </cell>
          <cell r="H275" t="str">
            <v>00</v>
          </cell>
          <cell r="I275" t="str">
            <v>00</v>
          </cell>
          <cell r="J275" t="str">
            <v>FENAZOPIRIDINA TABLETA CADA TABLETA CONTIENE: CLORHIDRATO DE FENAZOPIRIDINA 100 MG ENVASE CON 20 TABLETAS.</v>
          </cell>
          <cell r="K275" t="str">
            <v>ENV</v>
          </cell>
          <cell r="L275">
            <v>20</v>
          </cell>
          <cell r="M275" t="str">
            <v>TAB</v>
          </cell>
          <cell r="N275">
            <v>170.4</v>
          </cell>
          <cell r="O275">
            <v>426</v>
          </cell>
        </row>
        <row r="276">
          <cell r="C276" t="str">
            <v>01000023330000</v>
          </cell>
          <cell r="D276">
            <v>25301444</v>
          </cell>
          <cell r="E276" t="str">
            <v>010</v>
          </cell>
          <cell r="F276" t="str">
            <v>000</v>
          </cell>
          <cell r="G276" t="str">
            <v>2333</v>
          </cell>
          <cell r="H276" t="str">
            <v>00</v>
          </cell>
          <cell r="I276" t="str">
            <v>00</v>
          </cell>
          <cell r="J276" t="str">
            <v>METENAMINA TABLETA CADA TABLETA CONTIENE: HIPURATO DE METENAMINA 500 MG ENVASE CON 30 TABLETAS.</v>
          </cell>
          <cell r="K276" t="str">
            <v>ENV</v>
          </cell>
          <cell r="L276">
            <v>30</v>
          </cell>
          <cell r="M276" t="str">
            <v>TAB</v>
          </cell>
          <cell r="N276">
            <v>0</v>
          </cell>
          <cell r="O276">
            <v>0</v>
          </cell>
        </row>
        <row r="277">
          <cell r="C277" t="str">
            <v>01000023520001</v>
          </cell>
          <cell r="D277">
            <v>25301946</v>
          </cell>
          <cell r="E277" t="str">
            <v>010</v>
          </cell>
          <cell r="F277" t="str">
            <v>000</v>
          </cell>
          <cell r="G277" t="str">
            <v>2352</v>
          </cell>
          <cell r="H277" t="str">
            <v>00</v>
          </cell>
          <cell r="I277" t="str">
            <v>01</v>
          </cell>
          <cell r="J277" t="str">
            <v>SOLUCION PARA DIALISIS PERITONEAL BAJA EN MAGNESIO CON SISTEMA DE DOBLE BOLSA. SOLUCION PARA DIALISIS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2 000 ML Y CON SISTEMA INTEGRADO DE TUBERIA EN “Y” Y EN EL OTRO EXTREMO BOLSA DE DRENAJE, CON CONECTOR TIPO LUER LOCK Y TAPON CON ANTISEPTICO.</v>
          </cell>
          <cell r="K277" t="str">
            <v>ENV</v>
          </cell>
          <cell r="L277" t="str">
            <v>1</v>
          </cell>
          <cell r="M277" t="str">
            <v>JGO</v>
          </cell>
          <cell r="N277">
            <v>540</v>
          </cell>
          <cell r="O277">
            <v>1350</v>
          </cell>
        </row>
        <row r="278">
          <cell r="C278" t="str">
            <v>01000023540001</v>
          </cell>
          <cell r="D278">
            <v>25301949</v>
          </cell>
          <cell r="E278" t="str">
            <v>010</v>
          </cell>
          <cell r="F278" t="str">
            <v>000</v>
          </cell>
          <cell r="G278" t="str">
            <v>2354</v>
          </cell>
          <cell r="H278" t="str">
            <v>00</v>
          </cell>
          <cell r="I278" t="str">
            <v>01</v>
          </cell>
          <cell r="J278" t="str">
            <v>SOLUCION PARA DIALISIS PERITONEAL BAJA EN MAGNESIO CON SISTEMA DE DOBLE BOLSA. SOLUCION PARA DIALISIS PERITONEAL AL 4.25%.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2 000 ML Y CON SISTEMA INTEGRADO DE TUBERIA EN “Y” Y EN EL OTRO EXTREMO BOLSA DE DRENAJE, CON CONECTOR TIPO LUER LOCK Y TAPON CON ANTISEPTICO.</v>
          </cell>
          <cell r="K278" t="str">
            <v>ENV</v>
          </cell>
          <cell r="L278" t="str">
            <v>1</v>
          </cell>
          <cell r="M278" t="str">
            <v>JGO</v>
          </cell>
          <cell r="N278">
            <v>16.8</v>
          </cell>
          <cell r="O278">
            <v>42</v>
          </cell>
        </row>
        <row r="279">
          <cell r="C279" t="str">
            <v>01000023560001</v>
          </cell>
          <cell r="D279">
            <v>25301942</v>
          </cell>
          <cell r="E279" t="str">
            <v>010</v>
          </cell>
          <cell r="F279" t="str">
            <v>000</v>
          </cell>
          <cell r="G279" t="str">
            <v>2356</v>
          </cell>
          <cell r="H279" t="str">
            <v>00</v>
          </cell>
          <cell r="I279" t="str">
            <v>01</v>
          </cell>
          <cell r="J279" t="str">
            <v>SOLUCION PARA DIALISIS PERITONEAL BAJA EN MAGNESIO CON SISTEMA DE DOBLE BOLSA. SOLUCION PARA DIALISIS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2 000 ML Y CON SISTEMA INTEGRADO DE TUBERIA EN “Y” Y EN EL OTRO EXTREMO BOLSA DE DRENAJE, CON CONECTOR TIPO LUER LOCK Y TAPON CON ANTISEPTICO.</v>
          </cell>
          <cell r="K279" t="str">
            <v>ENV</v>
          </cell>
          <cell r="L279" t="str">
            <v>1</v>
          </cell>
          <cell r="M279" t="str">
            <v>JGO</v>
          </cell>
          <cell r="N279">
            <v>30.8</v>
          </cell>
          <cell r="O279">
            <v>77</v>
          </cell>
        </row>
        <row r="280">
          <cell r="C280" t="str">
            <v>01000024030000</v>
          </cell>
          <cell r="D280">
            <v>25300872</v>
          </cell>
          <cell r="E280" t="str">
            <v>010</v>
          </cell>
          <cell r="F280" t="str">
            <v>000</v>
          </cell>
          <cell r="G280" t="str">
            <v>2403</v>
          </cell>
          <cell r="H280" t="str">
            <v>00</v>
          </cell>
          <cell r="I280" t="str">
            <v>00</v>
          </cell>
          <cell r="J280" t="str">
            <v>ESTREPTOMICINA SOLUCION INYECTABLE EL FRASCO AMPULA CON POLVO CONTIENE: SULFATO DE ESTREPTOMICINA EQUIVALENTE A 1 G DE ESTREPTOMICINA. ENVASE CON UN FRASCO AMPULA Y DILUYENTE CON 2 ML.</v>
          </cell>
          <cell r="K280" t="str">
            <v>ENV</v>
          </cell>
          <cell r="L280">
            <v>1</v>
          </cell>
          <cell r="M280" t="str">
            <v>JGO</v>
          </cell>
          <cell r="N280">
            <v>10</v>
          </cell>
          <cell r="O280">
            <v>25</v>
          </cell>
        </row>
        <row r="281">
          <cell r="C281" t="str">
            <v>01000024040000</v>
          </cell>
          <cell r="D281">
            <v>25301241</v>
          </cell>
          <cell r="E281" t="str">
            <v>010</v>
          </cell>
          <cell r="F281" t="str">
            <v>000</v>
          </cell>
          <cell r="G281" t="str">
            <v>2404</v>
          </cell>
          <cell r="H281" t="str">
            <v>00</v>
          </cell>
          <cell r="I281" t="str">
            <v>00</v>
          </cell>
          <cell r="J281" t="str">
            <v>ISONIAZIDA TABLETA CADA TABLETA CONTIENE: ISONIAZIDA: 100 MG ENVASE CON 200 TABLETAS.</v>
          </cell>
          <cell r="K281" t="str">
            <v>ENV</v>
          </cell>
          <cell r="L281">
            <v>200</v>
          </cell>
          <cell r="M281" t="str">
            <v>TAB</v>
          </cell>
          <cell r="N281">
            <v>23.200000000000003</v>
          </cell>
          <cell r="O281">
            <v>58</v>
          </cell>
        </row>
        <row r="282">
          <cell r="C282" t="str">
            <v>01000024050000</v>
          </cell>
          <cell r="D282">
            <v>25300890</v>
          </cell>
          <cell r="E282" t="str">
            <v>010</v>
          </cell>
          <cell r="F282" t="str">
            <v>000</v>
          </cell>
          <cell r="G282" t="str">
            <v>2405</v>
          </cell>
          <cell r="H282" t="str">
            <v>00</v>
          </cell>
          <cell r="I282" t="str">
            <v>00</v>
          </cell>
          <cell r="J282" t="str">
            <v>ETAMBUTOL TABLETA CADA TABLETAS CONTIENE: CLORHIDRATO DE ETAMBUTOL 400 MG ENVASE CON 50 TABLETAS.</v>
          </cell>
          <cell r="K282" t="str">
            <v>ENV</v>
          </cell>
          <cell r="L282">
            <v>50</v>
          </cell>
          <cell r="M282" t="str">
            <v>TAB</v>
          </cell>
          <cell r="N282">
            <v>278</v>
          </cell>
          <cell r="O282">
            <v>695</v>
          </cell>
        </row>
        <row r="283">
          <cell r="C283" t="str">
            <v>01000024090000</v>
          </cell>
          <cell r="D283">
            <v>25301845</v>
          </cell>
          <cell r="E283" t="str">
            <v>010</v>
          </cell>
          <cell r="F283" t="str">
            <v>000</v>
          </cell>
          <cell r="G283" t="str">
            <v>2409</v>
          </cell>
          <cell r="H283" t="str">
            <v>00</v>
          </cell>
          <cell r="I283" t="str">
            <v>00</v>
          </cell>
          <cell r="J283" t="str">
            <v>RIFAMPICINA CAPSULA, COMPRIMIDO O TABLETA RECUBIERTA. CADA CAPSULA, COMPRIMIDO O TABLETA RECUBIERTA CONTIENE: RIFAMPICINA 300 MG ENVASE CON 1000 CAPSULAS, COMPRIMIDOS O TABLETAS RECUBIERTAS.</v>
          </cell>
          <cell r="K283" t="str">
            <v>ENV</v>
          </cell>
          <cell r="L283">
            <v>1000</v>
          </cell>
          <cell r="M283" t="str">
            <v>C.C</v>
          </cell>
          <cell r="N283">
            <v>2</v>
          </cell>
          <cell r="O283">
            <v>5</v>
          </cell>
        </row>
        <row r="284">
          <cell r="C284" t="str">
            <v>01000024130000</v>
          </cell>
          <cell r="D284">
            <v>25301728</v>
          </cell>
          <cell r="E284" t="str">
            <v>010</v>
          </cell>
          <cell r="F284" t="str">
            <v>000</v>
          </cell>
          <cell r="G284" t="str">
            <v>2413</v>
          </cell>
          <cell r="H284" t="str">
            <v>00</v>
          </cell>
          <cell r="I284" t="str">
            <v>00</v>
          </cell>
          <cell r="J284" t="str">
            <v>PIRAZINAMIDA TABLETA CADA TABLETA CONTIENE: PIRAZINAMIDA 500 MG ENVASE CON 50 TABLETAS.</v>
          </cell>
          <cell r="K284" t="str">
            <v>ENV</v>
          </cell>
          <cell r="L284">
            <v>50</v>
          </cell>
          <cell r="M284" t="str">
            <v>TAB</v>
          </cell>
          <cell r="N284">
            <v>12</v>
          </cell>
          <cell r="O284">
            <v>30</v>
          </cell>
        </row>
        <row r="285">
          <cell r="C285" t="str">
            <v>01000024140000</v>
          </cell>
          <cell r="D285">
            <v>25301849</v>
          </cell>
          <cell r="E285" t="str">
            <v>010</v>
          </cell>
          <cell r="F285" t="str">
            <v>000</v>
          </cell>
          <cell r="G285" t="str">
            <v>2414</v>
          </cell>
          <cell r="H285" t="str">
            <v>00</v>
          </cell>
          <cell r="I285" t="str">
            <v>00</v>
          </cell>
          <cell r="J285" t="str">
            <v>RIFAMPICINA –ISONIAZIDA -PIRAZINAMIDA TABLETA O GRAGEA CADA TABLETA O GRAGEA CONTIENE: RIFAMPICINA 150 MG ISONIAZIDA 75 MG PIRAZINAMIDA 400 MG ENVASE CON 240 TABLETAS O GRAGEAS.</v>
          </cell>
          <cell r="K285" t="str">
            <v>ENV</v>
          </cell>
          <cell r="L285">
            <v>240</v>
          </cell>
          <cell r="M285" t="str">
            <v>C.G</v>
          </cell>
          <cell r="N285">
            <v>0</v>
          </cell>
          <cell r="O285">
            <v>0</v>
          </cell>
        </row>
        <row r="286">
          <cell r="C286" t="str">
            <v>01000024150000</v>
          </cell>
          <cell r="D286">
            <v>25301238</v>
          </cell>
          <cell r="E286" t="str">
            <v>010</v>
          </cell>
          <cell r="F286" t="str">
            <v>000</v>
          </cell>
          <cell r="G286" t="str">
            <v>2415</v>
          </cell>
          <cell r="H286" t="str">
            <v>00</v>
          </cell>
          <cell r="I286" t="str">
            <v>00</v>
          </cell>
          <cell r="J286" t="str">
            <v>ISONIAZIDA -RIFAMPICINA COMPRIMIDO O CAPSULA CADA COMPRIMIDO O CAPSULA CONTIENE: ISONIAZIDA 200 MG RIFAMPICINA 150 MG ENVASE CON 120 COMPRIMIDOS O CAPSULAS.</v>
          </cell>
          <cell r="K286" t="str">
            <v>ENV</v>
          </cell>
          <cell r="L286">
            <v>120</v>
          </cell>
          <cell r="M286" t="str">
            <v>C.C</v>
          </cell>
          <cell r="N286">
            <v>0</v>
          </cell>
          <cell r="O286">
            <v>0</v>
          </cell>
        </row>
        <row r="287">
          <cell r="C287" t="str">
            <v>01000024170000</v>
          </cell>
          <cell r="D287">
            <v>25301239</v>
          </cell>
          <cell r="E287" t="str">
            <v>010</v>
          </cell>
          <cell r="F287" t="str">
            <v>000</v>
          </cell>
          <cell r="G287" t="str">
            <v>2417</v>
          </cell>
          <cell r="H287" t="str">
            <v>00</v>
          </cell>
          <cell r="I287" t="str">
            <v>00</v>
          </cell>
          <cell r="J287" t="str">
            <v>ISONIAZIDA -RIFAMPICINA TABLETA RECUBIERTA CADA TABLETA RECUBIERTA CONTIENE: ISONIAZIDA 400 MG RIFAMPICINA 300 MG ENVASE CON 90 TABLETAS RECUBIERTAS.</v>
          </cell>
          <cell r="K287" t="str">
            <v>ENV</v>
          </cell>
          <cell r="L287">
            <v>90</v>
          </cell>
          <cell r="M287" t="str">
            <v>TAB</v>
          </cell>
          <cell r="N287">
            <v>4</v>
          </cell>
          <cell r="O287">
            <v>10</v>
          </cell>
        </row>
        <row r="288">
          <cell r="C288" t="str">
            <v>01000024180000</v>
          </cell>
          <cell r="D288">
            <v>25301240</v>
          </cell>
          <cell r="E288" t="str">
            <v>010</v>
          </cell>
          <cell r="F288" t="str">
            <v>000</v>
          </cell>
          <cell r="G288" t="str">
            <v>2418</v>
          </cell>
          <cell r="H288" t="str">
            <v>00</v>
          </cell>
          <cell r="I288" t="str">
            <v>00</v>
          </cell>
          <cell r="J288" t="str">
            <v>ISONIAZIDA -RIFAMPICINA-PIRAZINAMIDA -ETAMBUTOL TABLETA CADA TABLETA CONTIENE: ISONIAZIDA 75 MG RIFAMPICINA 150 MG PIRAZINAMIDA 400 MG CLORHIDRATO DE ETAMBUTOL 300 MG ENVASE CON 240 TABLETAS.</v>
          </cell>
          <cell r="K288" t="str">
            <v>ENV</v>
          </cell>
          <cell r="L288">
            <v>240</v>
          </cell>
          <cell r="M288" t="str">
            <v>TAB</v>
          </cell>
          <cell r="N288">
            <v>4</v>
          </cell>
          <cell r="O288">
            <v>10</v>
          </cell>
        </row>
        <row r="289">
          <cell r="C289" t="str">
            <v>01000024310000</v>
          </cell>
          <cell r="D289">
            <v>25300676</v>
          </cell>
          <cell r="E289" t="str">
            <v>010</v>
          </cell>
          <cell r="F289" t="str">
            <v>000</v>
          </cell>
          <cell r="G289" t="str">
            <v>2431</v>
          </cell>
          <cell r="H289" t="str">
            <v>00</v>
          </cell>
          <cell r="I289" t="str">
            <v>00</v>
          </cell>
          <cell r="J289" t="str">
            <v>DEXTROMETORFANO JARABE CADA 100 ML CONTIENEN: BROMHIDRATO DE DEXTROMETORFANO 300 MG ENVASE CON 60 ML Y DOSIFICADOR (15 MG/5 ML).</v>
          </cell>
          <cell r="K289" t="str">
            <v>ENV</v>
          </cell>
          <cell r="L289">
            <v>60</v>
          </cell>
          <cell r="M289" t="str">
            <v>ML.</v>
          </cell>
          <cell r="N289">
            <v>0</v>
          </cell>
          <cell r="O289">
            <v>0</v>
          </cell>
        </row>
        <row r="290">
          <cell r="C290" t="str">
            <v>01000024330000</v>
          </cell>
          <cell r="D290">
            <v>25300336</v>
          </cell>
          <cell r="E290" t="str">
            <v>010</v>
          </cell>
          <cell r="F290" t="str">
            <v>000</v>
          </cell>
          <cell r="G290" t="str">
            <v>2433</v>
          </cell>
          <cell r="H290" t="str">
            <v>00</v>
          </cell>
          <cell r="I290" t="str">
            <v>00</v>
          </cell>
          <cell r="J290" t="str">
            <v>BENZONATATO PERLA O CAPSULA CADA PERLA O CAPSULA CONTIENE: BENZONATATO 100 MG ENVASE CON 20 PERLAS O CAPSULAS.</v>
          </cell>
          <cell r="K290" t="str">
            <v>ENV</v>
          </cell>
          <cell r="L290">
            <v>20</v>
          </cell>
          <cell r="M290" t="str">
            <v>P.C</v>
          </cell>
          <cell r="N290">
            <v>102</v>
          </cell>
          <cell r="O290">
            <v>255</v>
          </cell>
        </row>
        <row r="291">
          <cell r="C291" t="str">
            <v>01000024350000</v>
          </cell>
          <cell r="D291">
            <v>25300335</v>
          </cell>
          <cell r="E291" t="str">
            <v>010</v>
          </cell>
          <cell r="F291" t="str">
            <v>000</v>
          </cell>
          <cell r="G291" t="str">
            <v>2435</v>
          </cell>
          <cell r="H291" t="str">
            <v>00</v>
          </cell>
          <cell r="I291" t="str">
            <v>00</v>
          </cell>
          <cell r="J291" t="str">
            <v>BENZONATATO SUPOSITORIO CADA SUPOSITORIO CONTIENE: BENZONATATO 50 MG ENVASE CON 6 SUPOSITORIOS.</v>
          </cell>
          <cell r="K291" t="str">
            <v>ENV</v>
          </cell>
          <cell r="L291">
            <v>6</v>
          </cell>
          <cell r="M291" t="str">
            <v>SUP</v>
          </cell>
          <cell r="N291">
            <v>16</v>
          </cell>
          <cell r="O291">
            <v>40</v>
          </cell>
        </row>
        <row r="292">
          <cell r="C292" t="str">
            <v>01000024620000</v>
          </cell>
          <cell r="D292">
            <v>25300154</v>
          </cell>
          <cell r="E292" t="str">
            <v>010</v>
          </cell>
          <cell r="F292" t="str">
            <v>000</v>
          </cell>
          <cell r="G292" t="str">
            <v>2462</v>
          </cell>
          <cell r="H292" t="str">
            <v>00</v>
          </cell>
          <cell r="I292" t="str">
            <v>00</v>
          </cell>
          <cell r="J292" t="str">
            <v>AMBROXOL COMPRIMIDO CADA COMPRIMIDO CONTIENE: CLORHIDRATO DE AMBROXOL 30 MG ENVASE CON 20 COMPRIMIDOS.</v>
          </cell>
          <cell r="K292" t="str">
            <v>ENV</v>
          </cell>
          <cell r="L292">
            <v>20</v>
          </cell>
          <cell r="M292" t="str">
            <v>COM</v>
          </cell>
          <cell r="N292">
            <v>0</v>
          </cell>
          <cell r="O292">
            <v>0</v>
          </cell>
        </row>
        <row r="293">
          <cell r="C293" t="str">
            <v>01000024630000</v>
          </cell>
          <cell r="D293">
            <v>25300155</v>
          </cell>
          <cell r="E293" t="str">
            <v>010</v>
          </cell>
          <cell r="F293" t="str">
            <v>000</v>
          </cell>
          <cell r="G293" t="str">
            <v>2463</v>
          </cell>
          <cell r="H293" t="str">
            <v>00</v>
          </cell>
          <cell r="I293" t="str">
            <v>00</v>
          </cell>
          <cell r="J293" t="str">
            <v>AMBROXOL SOLUCION CADA 100 ML CONTIENEN: CLORHIDRATO DE AMBROXOL 300 MG ENVASE CON 120 ML Y DOSIFICADOR</v>
          </cell>
          <cell r="K293" t="str">
            <v>ENV</v>
          </cell>
          <cell r="L293">
            <v>120</v>
          </cell>
          <cell r="M293" t="str">
            <v>ML.</v>
          </cell>
          <cell r="N293">
            <v>26.8</v>
          </cell>
          <cell r="O293">
            <v>67</v>
          </cell>
        </row>
        <row r="294">
          <cell r="C294" t="str">
            <v>01000024710000</v>
          </cell>
          <cell r="D294">
            <v>25300553</v>
          </cell>
          <cell r="E294" t="str">
            <v>010</v>
          </cell>
          <cell r="F294" t="str">
            <v>000</v>
          </cell>
          <cell r="G294" t="str">
            <v>2471</v>
          </cell>
          <cell r="H294" t="str">
            <v>00</v>
          </cell>
          <cell r="I294" t="str">
            <v>00</v>
          </cell>
          <cell r="J294" t="str">
            <v>CLORFENAMINA COMPUESTA TABLETA CADA TABLETA CONTIENE PARACETAMOL 500 MG, CAFEINA 25 MG, CLORHIDRATO DE FENILEFRINA 5 MG, MALEATO DE CLORFENAMINA 4 MG, ENVASE CON 10 TABLETAS.</v>
          </cell>
          <cell r="K294" t="str">
            <v>ENV</v>
          </cell>
          <cell r="L294">
            <v>10</v>
          </cell>
          <cell r="M294" t="str">
            <v>TAB</v>
          </cell>
          <cell r="N294">
            <v>0</v>
          </cell>
          <cell r="O294">
            <v>0</v>
          </cell>
        </row>
        <row r="295">
          <cell r="C295" t="str">
            <v>01000024820000</v>
          </cell>
          <cell r="D295">
            <v>25301768</v>
          </cell>
          <cell r="E295" t="str">
            <v>010</v>
          </cell>
          <cell r="F295" t="str">
            <v>000</v>
          </cell>
          <cell r="G295" t="str">
            <v>2482</v>
          </cell>
          <cell r="H295" t="str">
            <v>00</v>
          </cell>
          <cell r="I295" t="str">
            <v>00</v>
          </cell>
          <cell r="J295" t="str">
            <v>PREDNISOLONA SOLUCION ORAL CADA 100 ML CONTIENEN: FOSFATO SODICO DE PREDNISOLONA EQUIVALENTE A 100 MG DE PREDNISOLONA. ENVASE CON FRASCO DE 100 ML Y VASO GRADUADO DE 20 ML.</v>
          </cell>
          <cell r="K295" t="str">
            <v>ENV</v>
          </cell>
          <cell r="L295">
            <v>1</v>
          </cell>
          <cell r="M295" t="str">
            <v>ENV</v>
          </cell>
          <cell r="N295">
            <v>25.200000000000003</v>
          </cell>
          <cell r="O295">
            <v>63</v>
          </cell>
        </row>
        <row r="296">
          <cell r="C296" t="str">
            <v>01000025010000</v>
          </cell>
          <cell r="D296">
            <v>25300792</v>
          </cell>
          <cell r="E296" t="str">
            <v>010</v>
          </cell>
          <cell r="F296" t="str">
            <v>000</v>
          </cell>
          <cell r="G296" t="str">
            <v>2501</v>
          </cell>
          <cell r="H296" t="str">
            <v>00</v>
          </cell>
          <cell r="I296" t="str">
            <v>00</v>
          </cell>
          <cell r="J296" t="str">
            <v>ENALAPRIL O LISINOPRIL O RAMIPRIL CAPSULA O TABLETA CADA CAPSULA O TABLETA CONTIENE: MALEATO DE ENALAPRIL 10 MG O LISINOPRIL 10 MG O RAMIPRIL 10 MG ENVASE CON 30 CAPSULAS O TABLETAS.</v>
          </cell>
          <cell r="K296" t="str">
            <v>ENV</v>
          </cell>
          <cell r="L296">
            <v>30</v>
          </cell>
          <cell r="M296" t="str">
            <v>C.T</v>
          </cell>
          <cell r="N296">
            <v>326</v>
          </cell>
          <cell r="O296">
            <v>815</v>
          </cell>
        </row>
        <row r="297">
          <cell r="C297" t="str">
            <v>01000025080003</v>
          </cell>
          <cell r="D297">
            <v>25302417</v>
          </cell>
          <cell r="E297" t="str">
            <v>010</v>
          </cell>
          <cell r="F297" t="str">
            <v>000</v>
          </cell>
          <cell r="G297" t="str">
            <v>2508</v>
          </cell>
          <cell r="H297" t="str">
            <v>00</v>
          </cell>
          <cell r="I297" t="str">
            <v>03</v>
          </cell>
          <cell r="J297" t="str">
            <v>BECLOMETASONA, DIPROPIONATO DE SUSPENSION EN AEROSOL CADA INHALACION CONTIENE: DIPROPIONATO DE BECLOMETASONA 250 MICROGRAMOS. ENVASE CON DISPOSITIVO INHALADOR PARA 200 DOSIS.</v>
          </cell>
          <cell r="K297" t="str">
            <v>ENV</v>
          </cell>
          <cell r="L297">
            <v>1</v>
          </cell>
          <cell r="M297" t="str">
            <v>DIS</v>
          </cell>
          <cell r="N297">
            <v>9.6000000000000014</v>
          </cell>
          <cell r="O297">
            <v>24</v>
          </cell>
        </row>
        <row r="298">
          <cell r="C298" t="str">
            <v>01000025120100</v>
          </cell>
          <cell r="D298">
            <v>25302388</v>
          </cell>
          <cell r="E298" t="str">
            <v>010</v>
          </cell>
          <cell r="F298" t="str">
            <v>000</v>
          </cell>
          <cell r="G298" t="str">
            <v>2512</v>
          </cell>
          <cell r="H298" t="str">
            <v>01</v>
          </cell>
          <cell r="I298" t="str">
            <v>00</v>
          </cell>
          <cell r="J298" t="str">
            <v>AMINOACIDOS CRISTALINOS SOLUCION INYECTABLE AL 10% PEDIATRICOS PRESENTACION DE 500 ML.</v>
          </cell>
          <cell r="K298" t="str">
            <v>ENV</v>
          </cell>
          <cell r="L298">
            <v>500</v>
          </cell>
          <cell r="M298" t="str">
            <v>ML.</v>
          </cell>
          <cell r="N298">
            <v>0</v>
          </cell>
          <cell r="O298">
            <v>0</v>
          </cell>
        </row>
        <row r="299">
          <cell r="C299" t="str">
            <v>01000025190000</v>
          </cell>
          <cell r="D299">
            <v>25301590</v>
          </cell>
          <cell r="E299" t="str">
            <v>010</v>
          </cell>
          <cell r="F299" t="str">
            <v>000</v>
          </cell>
          <cell r="G299" t="str">
            <v>2519</v>
          </cell>
          <cell r="H299" t="str">
            <v>00</v>
          </cell>
          <cell r="I299" t="str">
            <v>00</v>
          </cell>
          <cell r="J299" t="str">
            <v>NITAZOXANIDA TABLETA CADA TABLETA CONTIENE: NITAZOXANIDA 200 MG ENVASE CON 6 TABLETAS.</v>
          </cell>
          <cell r="K299" t="str">
            <v>ENV</v>
          </cell>
          <cell r="L299">
            <v>6</v>
          </cell>
          <cell r="M299" t="str">
            <v>TAB</v>
          </cell>
          <cell r="N299">
            <v>0</v>
          </cell>
          <cell r="O299">
            <v>0</v>
          </cell>
        </row>
        <row r="300">
          <cell r="C300" t="str">
            <v>01000025200000</v>
          </cell>
          <cell r="D300">
            <v>25301391</v>
          </cell>
          <cell r="E300" t="str">
            <v>010</v>
          </cell>
          <cell r="F300" t="str">
            <v>000</v>
          </cell>
          <cell r="G300" t="str">
            <v>2520</v>
          </cell>
          <cell r="H300" t="str">
            <v>00</v>
          </cell>
          <cell r="I300" t="str">
            <v>00</v>
          </cell>
          <cell r="J300" t="str">
            <v>LOSARTAN GRAGEA O COMPRIMIDO RECUBIERTO CADA GRAGEA O COMPRIMIDO RECUBIERTO CONTIENE: LOSARTAN POTASICO 50 MG ENVASE CON 30 GRAGEAS O COMPRIMIDOS RECUBIERTOS.</v>
          </cell>
          <cell r="K300" t="str">
            <v>ENV</v>
          </cell>
          <cell r="L300">
            <v>30</v>
          </cell>
          <cell r="M300" t="str">
            <v>C.G</v>
          </cell>
          <cell r="N300">
            <v>491.6</v>
          </cell>
          <cell r="O300">
            <v>1229</v>
          </cell>
        </row>
        <row r="301">
          <cell r="C301" t="str">
            <v>01000025230000</v>
          </cell>
          <cell r="D301">
            <v>25302875</v>
          </cell>
          <cell r="E301" t="str">
            <v>010</v>
          </cell>
          <cell r="F301" t="str">
            <v>000</v>
          </cell>
          <cell r="G301" t="str">
            <v>2523</v>
          </cell>
          <cell r="H301" t="str">
            <v>00</v>
          </cell>
          <cell r="I301" t="str">
            <v>00</v>
          </cell>
          <cell r="J301" t="str">
            <v>NITAZOXANIDA GRAGEA O TABLETA RECUBIERTA CADA GRAGEA O TABLETA RECUBIERTA CONTIENE: NITAZOXANIDA 500 MG ENVASE CON 6 GRAGEAS O TABLETAS RECUBIERTAS.</v>
          </cell>
          <cell r="K301" t="str">
            <v>ENV</v>
          </cell>
          <cell r="L301">
            <v>6</v>
          </cell>
          <cell r="M301" t="str">
            <v>T.G</v>
          </cell>
          <cell r="N301">
            <v>0</v>
          </cell>
          <cell r="O301">
            <v>0</v>
          </cell>
        </row>
        <row r="302">
          <cell r="C302" t="str">
            <v>01000025300000</v>
          </cell>
          <cell r="D302">
            <v>25300416</v>
          </cell>
          <cell r="E302" t="str">
            <v>010</v>
          </cell>
          <cell r="F302" t="str">
            <v>000</v>
          </cell>
          <cell r="G302" t="str">
            <v>2530</v>
          </cell>
          <cell r="H302" t="str">
            <v>00</v>
          </cell>
          <cell r="I302" t="str">
            <v>00</v>
          </cell>
          <cell r="J302" t="str">
            <v>CANDESARTAN CILEXETILO -HIDROCLOROTIAZIDA TABLETA CADA TABLETA CONTIENE: CANDESARTAN CILEXETILO 16.0 MG HIDROCLOROTIAZIDA 12.5 MG ENVASE CON 28 TABLETAS.</v>
          </cell>
          <cell r="K302" t="str">
            <v>ENV</v>
          </cell>
          <cell r="L302">
            <v>28</v>
          </cell>
          <cell r="M302" t="str">
            <v>TAB</v>
          </cell>
          <cell r="N302">
            <v>0</v>
          </cell>
          <cell r="O302">
            <v>0</v>
          </cell>
        </row>
        <row r="303">
          <cell r="C303" t="str">
            <v>01000025400000</v>
          </cell>
          <cell r="D303">
            <v>25302022</v>
          </cell>
          <cell r="E303" t="str">
            <v>010</v>
          </cell>
          <cell r="F303" t="str">
            <v>000</v>
          </cell>
          <cell r="G303" t="str">
            <v>2540</v>
          </cell>
          <cell r="H303" t="str">
            <v>00</v>
          </cell>
          <cell r="I303" t="str">
            <v>00</v>
          </cell>
          <cell r="J303" t="str">
            <v>TELMISARTAN TABLETA CADA TABLETA CONTIENE: TELMISARTAN 40 MG ENVASE CON 30 TABLETAS.</v>
          </cell>
          <cell r="K303" t="str">
            <v>ENV</v>
          </cell>
          <cell r="L303">
            <v>30</v>
          </cell>
          <cell r="M303" t="str">
            <v>TAB</v>
          </cell>
          <cell r="N303">
            <v>9.6000000000000014</v>
          </cell>
          <cell r="O303">
            <v>24</v>
          </cell>
        </row>
        <row r="304">
          <cell r="C304" t="str">
            <v>01000026060000</v>
          </cell>
          <cell r="D304">
            <v>25301786</v>
          </cell>
          <cell r="E304" t="str">
            <v>010</v>
          </cell>
          <cell r="F304" t="str">
            <v>000</v>
          </cell>
          <cell r="G304" t="str">
            <v>2606</v>
          </cell>
          <cell r="H304" t="str">
            <v>00</v>
          </cell>
          <cell r="I304" t="str">
            <v>00</v>
          </cell>
          <cell r="J304" t="str">
            <v>PRIMIDONA TABLETA CADA TABLETA CONTIENE: PRIMIDONA 250 MG ENVASE CON 50 TABLETAS.</v>
          </cell>
          <cell r="K304" t="str">
            <v>ENV</v>
          </cell>
          <cell r="L304">
            <v>50</v>
          </cell>
          <cell r="M304" t="str">
            <v>TAB</v>
          </cell>
          <cell r="N304">
            <v>0</v>
          </cell>
          <cell r="O304">
            <v>0</v>
          </cell>
        </row>
        <row r="305">
          <cell r="C305" t="str">
            <v>01000026110000</v>
          </cell>
          <cell r="D305">
            <v>25300938</v>
          </cell>
          <cell r="E305" t="str">
            <v>010</v>
          </cell>
          <cell r="F305" t="str">
            <v>000</v>
          </cell>
          <cell r="G305" t="str">
            <v>2611</v>
          </cell>
          <cell r="H305" t="str">
            <v>00</v>
          </cell>
          <cell r="I305" t="str">
            <v>00</v>
          </cell>
          <cell r="J305" t="str">
            <v>FENITOINA SUSPENSION ORAL CADA 5 ML CONTIENEN: FENITOINA 37.5 MG ENVASE CON 120 ML Y VASITO DOSIFICADOR DE 5 ML.</v>
          </cell>
          <cell r="K305" t="str">
            <v>ENV</v>
          </cell>
          <cell r="L305">
            <v>120</v>
          </cell>
          <cell r="M305" t="str">
            <v>ML.</v>
          </cell>
          <cell r="N305">
            <v>60</v>
          </cell>
          <cell r="O305">
            <v>150</v>
          </cell>
        </row>
        <row r="306">
          <cell r="C306" t="str">
            <v>01000026170000</v>
          </cell>
          <cell r="D306">
            <v>25301310</v>
          </cell>
          <cell r="E306" t="str">
            <v>010</v>
          </cell>
          <cell r="F306" t="str">
            <v>000</v>
          </cell>
          <cell r="G306" t="str">
            <v>2617</v>
          </cell>
          <cell r="H306" t="str">
            <v>00</v>
          </cell>
          <cell r="I306" t="str">
            <v>00</v>
          </cell>
          <cell r="J306" t="str">
            <v>LEVETIRACETAM TABLETA CADA TABLETA CONTIENE: LEVETIRACETAM 500 MG ENVASE CON 60 TABLETAS.</v>
          </cell>
          <cell r="K306" t="str">
            <v>ENV</v>
          </cell>
          <cell r="L306">
            <v>60</v>
          </cell>
          <cell r="M306" t="str">
            <v>TAB</v>
          </cell>
          <cell r="N306">
            <v>10</v>
          </cell>
          <cell r="O306">
            <v>25</v>
          </cell>
        </row>
        <row r="307">
          <cell r="C307" t="str">
            <v>01000026180000</v>
          </cell>
          <cell r="D307">
            <v>25301309</v>
          </cell>
          <cell r="E307" t="str">
            <v>010</v>
          </cell>
          <cell r="F307" t="str">
            <v>000</v>
          </cell>
          <cell r="G307" t="str">
            <v>2618</v>
          </cell>
          <cell r="H307" t="str">
            <v>00</v>
          </cell>
          <cell r="I307" t="str">
            <v>00</v>
          </cell>
          <cell r="J307" t="str">
            <v>LEVETIRACETAM TABLETA CADA TABLETA CONTIENE: LEVETIRACETAM 1 000 MG ENVASE CON 30 TABLETAS.</v>
          </cell>
          <cell r="K307" t="str">
            <v>ENV</v>
          </cell>
          <cell r="L307">
            <v>30</v>
          </cell>
          <cell r="M307" t="str">
            <v>TAB</v>
          </cell>
          <cell r="N307">
            <v>121.60000000000001</v>
          </cell>
          <cell r="O307">
            <v>304</v>
          </cell>
        </row>
        <row r="308">
          <cell r="C308" t="str">
            <v>01000026220004</v>
          </cell>
          <cell r="D308">
            <v>25302195</v>
          </cell>
          <cell r="E308" t="str">
            <v>010</v>
          </cell>
          <cell r="F308" t="str">
            <v>000</v>
          </cell>
          <cell r="G308" t="str">
            <v>2622</v>
          </cell>
          <cell r="H308" t="str">
            <v>00</v>
          </cell>
          <cell r="I308" t="str">
            <v>04</v>
          </cell>
          <cell r="J308" t="str">
            <v>VALPROATO DE MAGNESIO TABLETA CON CUBIERTA O CAPA ENTERICA O TABLETA DE LIBERACION RETARDADA CADA TABLETA CONTIENE: VALPROATO DE MAGNESIO 200 MG EQUIVALENTE A 185.6 MG DE ACIDO VALPROICO O VALPROATO DE MAGNESIO 200 MG. ENVASE CON 40 TABLETAS.</v>
          </cell>
          <cell r="K308" t="str">
            <v>ENV</v>
          </cell>
          <cell r="L308">
            <v>40</v>
          </cell>
          <cell r="M308" t="str">
            <v>TAB</v>
          </cell>
          <cell r="N308">
            <v>28</v>
          </cell>
          <cell r="O308">
            <v>70</v>
          </cell>
        </row>
        <row r="309">
          <cell r="C309" t="str">
            <v>01000026230000</v>
          </cell>
          <cell r="D309">
            <v>25302194</v>
          </cell>
          <cell r="E309" t="str">
            <v>010</v>
          </cell>
          <cell r="F309" t="str">
            <v>000</v>
          </cell>
          <cell r="G309" t="str">
            <v>2623</v>
          </cell>
          <cell r="H309" t="str">
            <v>00</v>
          </cell>
          <cell r="I309" t="str">
            <v>00</v>
          </cell>
          <cell r="J309" t="str">
            <v>VALPROATO DE MAGNESIO SOLUCION CADA ML CONTIENE: VALPROATO DE MAGNESIO EQUIVALENTE A 186 MG DE ACIDO VALPROICO. ENVASE CON 40 ML.</v>
          </cell>
          <cell r="K309" t="str">
            <v>ENV</v>
          </cell>
          <cell r="L309">
            <v>1</v>
          </cell>
          <cell r="M309" t="str">
            <v>ENV</v>
          </cell>
          <cell r="N309">
            <v>0</v>
          </cell>
          <cell r="O309">
            <v>0</v>
          </cell>
        </row>
        <row r="310">
          <cell r="C310" t="str">
            <v>01000026240000</v>
          </cell>
          <cell r="D310">
            <v>25300937</v>
          </cell>
          <cell r="E310" t="str">
            <v>010</v>
          </cell>
          <cell r="F310" t="str">
            <v>000</v>
          </cell>
          <cell r="G310" t="str">
            <v>2624</v>
          </cell>
          <cell r="H310" t="str">
            <v>00</v>
          </cell>
          <cell r="I310" t="str">
            <v>00</v>
          </cell>
          <cell r="J310" t="str">
            <v>FENITOINA SOLUCION INYECTABLE CADA AMPOLLETA CONTIENE: FENITOINA SODICA 250 MG ENVASE CON UNA AMPOLLETA (250 MG/5 ML).</v>
          </cell>
          <cell r="K310" t="str">
            <v>ENV</v>
          </cell>
          <cell r="L310">
            <v>1</v>
          </cell>
          <cell r="M310" t="str">
            <v>AMP</v>
          </cell>
          <cell r="N310">
            <v>764</v>
          </cell>
          <cell r="O310">
            <v>1910</v>
          </cell>
        </row>
        <row r="311">
          <cell r="C311" t="str">
            <v>01000026270000</v>
          </cell>
          <cell r="D311">
            <v>25301651</v>
          </cell>
          <cell r="E311" t="str">
            <v>010</v>
          </cell>
          <cell r="F311" t="str">
            <v>000</v>
          </cell>
          <cell r="G311" t="str">
            <v>2627</v>
          </cell>
          <cell r="H311" t="str">
            <v>00</v>
          </cell>
          <cell r="I311" t="str">
            <v>00</v>
          </cell>
          <cell r="J311" t="str">
            <v>OXCARBAZEPINA GRAGEA O TABLETA CADA GRAGEA O TABLETA CONTIENE OXCARBAZEPINA 600 MG ENVASE CON 20 GRAGEAS O TABLETAS.</v>
          </cell>
          <cell r="K311" t="str">
            <v>ENV</v>
          </cell>
          <cell r="L311">
            <v>20</v>
          </cell>
          <cell r="M311" t="str">
            <v>T.G</v>
          </cell>
          <cell r="N311">
            <v>0</v>
          </cell>
          <cell r="O311">
            <v>0</v>
          </cell>
        </row>
        <row r="312">
          <cell r="C312" t="str">
            <v>01000026280000</v>
          </cell>
          <cell r="D312">
            <v>25301652</v>
          </cell>
          <cell r="E312" t="str">
            <v>010</v>
          </cell>
          <cell r="F312" t="str">
            <v>000</v>
          </cell>
          <cell r="G312" t="str">
            <v>2628</v>
          </cell>
          <cell r="H312" t="str">
            <v>00</v>
          </cell>
          <cell r="I312" t="str">
            <v>00</v>
          </cell>
          <cell r="J312" t="str">
            <v>OXCARBAZEPINA SUSPENSION ORAL CADA 100 ML CONTIENEN: OXCARBAZEPINA 6 G ENVASE CON 100 ML.</v>
          </cell>
          <cell r="K312" t="str">
            <v>ENV</v>
          </cell>
          <cell r="L312">
            <v>1</v>
          </cell>
          <cell r="M312" t="str">
            <v>ENV</v>
          </cell>
          <cell r="N312">
            <v>0</v>
          </cell>
          <cell r="O312">
            <v>0</v>
          </cell>
        </row>
        <row r="313">
          <cell r="C313" t="str">
            <v>01000026490000</v>
          </cell>
          <cell r="D313">
            <v>25301756</v>
          </cell>
          <cell r="E313" t="str">
            <v>010</v>
          </cell>
          <cell r="F313" t="str">
            <v>000</v>
          </cell>
          <cell r="G313" t="str">
            <v>2649</v>
          </cell>
          <cell r="H313" t="str">
            <v>00</v>
          </cell>
          <cell r="I313" t="str">
            <v>00</v>
          </cell>
          <cell r="J313" t="str">
            <v>PRAMIPEXOL TABLETA CADA TABLETA CONTIENE DICLORHIDRATO DE PRAMIPEXOL MONOHIDRATADO 0.5 MG ENVASE CON 30 TABLETAS.</v>
          </cell>
          <cell r="K313" t="str">
            <v>ENV</v>
          </cell>
          <cell r="L313">
            <v>30</v>
          </cell>
          <cell r="M313" t="str">
            <v>TAB</v>
          </cell>
          <cell r="N313">
            <v>0</v>
          </cell>
          <cell r="O313">
            <v>0</v>
          </cell>
        </row>
        <row r="314">
          <cell r="C314" t="str">
            <v>01000026500000</v>
          </cell>
          <cell r="D314">
            <v>25301757</v>
          </cell>
          <cell r="E314" t="str">
            <v>010</v>
          </cell>
          <cell r="F314" t="str">
            <v>000</v>
          </cell>
          <cell r="G314" t="str">
            <v>2650</v>
          </cell>
          <cell r="H314" t="str">
            <v>00</v>
          </cell>
          <cell r="I314" t="str">
            <v>00</v>
          </cell>
          <cell r="J314" t="str">
            <v>PRAMIPEXOL TABLETA CADA TABLETA CONTIENE DICLORHIDRATO DE PRAMIPEXOL MONOHIDRATADO 1.0 MG ENVASE CON 30 TABLETAS.</v>
          </cell>
          <cell r="K314" t="str">
            <v>ENV</v>
          </cell>
          <cell r="L314">
            <v>30</v>
          </cell>
          <cell r="M314" t="str">
            <v>TAB</v>
          </cell>
          <cell r="N314">
            <v>0</v>
          </cell>
          <cell r="O314">
            <v>0</v>
          </cell>
        </row>
        <row r="315">
          <cell r="C315" t="str">
            <v>01000026620000</v>
          </cell>
          <cell r="D315">
            <v>25301731</v>
          </cell>
          <cell r="E315" t="str">
            <v>010</v>
          </cell>
          <cell r="F315" t="str">
            <v>000</v>
          </cell>
          <cell r="G315" t="str">
            <v>2662</v>
          </cell>
          <cell r="H315" t="str">
            <v>00</v>
          </cell>
          <cell r="I315" t="str">
            <v>00</v>
          </cell>
          <cell r="J315" t="str">
            <v>PIRIDOSTIGMINA GRAGEA O TABLETA CADA GRAGEA O TABLETA CONTIENE: BROMURO DE PIRIDOSTIGMINA 60 MG ENVASE CON 20 GRAGEAS.</v>
          </cell>
          <cell r="K315" t="str">
            <v>ENV</v>
          </cell>
          <cell r="L315">
            <v>20</v>
          </cell>
          <cell r="M315" t="str">
            <v>T.G</v>
          </cell>
          <cell r="N315">
            <v>0</v>
          </cell>
          <cell r="O315">
            <v>0</v>
          </cell>
        </row>
        <row r="316">
          <cell r="C316" t="str">
            <v>01000027070000</v>
          </cell>
          <cell r="D316">
            <v>25300050</v>
          </cell>
          <cell r="E316" t="str">
            <v>010</v>
          </cell>
          <cell r="F316" t="str">
            <v>000</v>
          </cell>
          <cell r="G316" t="str">
            <v>2707</v>
          </cell>
          <cell r="H316" t="str">
            <v>00</v>
          </cell>
          <cell r="I316" t="str">
            <v>00</v>
          </cell>
          <cell r="J316" t="str">
            <v>ACIDO ASCORBICO TABLETA CADA TABLETA CONTIENE: ACIDO ASCORBICO 100 MG ENVASE CON 20 TABLETAS.</v>
          </cell>
          <cell r="K316" t="str">
            <v>ENV</v>
          </cell>
          <cell r="L316">
            <v>20</v>
          </cell>
          <cell r="M316" t="str">
            <v>TAB</v>
          </cell>
          <cell r="N316">
            <v>30</v>
          </cell>
          <cell r="O316">
            <v>75</v>
          </cell>
        </row>
        <row r="317">
          <cell r="C317" t="str">
            <v>01000027140000</v>
          </cell>
          <cell r="D317">
            <v>25300598</v>
          </cell>
          <cell r="E317" t="str">
            <v>010</v>
          </cell>
          <cell r="F317" t="str">
            <v>000</v>
          </cell>
          <cell r="G317" t="str">
            <v>2714</v>
          </cell>
          <cell r="H317" t="str">
            <v>00</v>
          </cell>
          <cell r="I317" t="str">
            <v>00</v>
          </cell>
          <cell r="J317" t="str">
            <v>COMPLEJO B CADA TABLETA, COMPRIMIDO O CAPSULA CONTIENE: MONONITRATO O CLORHIDRATO DE TIAMINA 100 MG CLORHIDRATO DE PIRIDOXINA 5 MG CIANOCOBALAMINA 50 MICROGRAMOS ENVASE CON 30 TABLETAS, COMPRIMIDOS O CAPSULAS.</v>
          </cell>
          <cell r="K317" t="str">
            <v>ENV</v>
          </cell>
          <cell r="L317">
            <v>30</v>
          </cell>
          <cell r="M317" t="str">
            <v>TAB</v>
          </cell>
          <cell r="N317">
            <v>113.2</v>
          </cell>
          <cell r="O317">
            <v>283</v>
          </cell>
        </row>
        <row r="318">
          <cell r="C318" t="str">
            <v>01000027150100</v>
          </cell>
          <cell r="D318">
            <v>25303172</v>
          </cell>
          <cell r="E318" t="str">
            <v>010</v>
          </cell>
          <cell r="F318" t="str">
            <v>000</v>
          </cell>
          <cell r="G318" t="str">
            <v>2715</v>
          </cell>
          <cell r="H318" t="str">
            <v>01</v>
          </cell>
          <cell r="I318" t="str">
            <v>00</v>
          </cell>
          <cell r="J318" t="str">
            <v>VITAMINA E GRAGEA O CAPSULA CADA GRAGEA O CAPSULA CONTIENE: VITAMINA E 400 MG ENVASE CON 99 GRAGEAS O CAPSULAS.</v>
          </cell>
          <cell r="K318" t="str">
            <v>ENV</v>
          </cell>
          <cell r="L318">
            <v>99</v>
          </cell>
          <cell r="M318" t="str">
            <v>G.C</v>
          </cell>
          <cell r="N318">
            <v>0</v>
          </cell>
          <cell r="O318">
            <v>0</v>
          </cell>
        </row>
        <row r="319">
          <cell r="C319" t="str">
            <v>01000027360100</v>
          </cell>
          <cell r="D319">
            <v>25302526</v>
          </cell>
          <cell r="E319" t="str">
            <v>010</v>
          </cell>
          <cell r="F319" t="str">
            <v>000</v>
          </cell>
          <cell r="G319" t="str">
            <v>2736</v>
          </cell>
          <cell r="H319" t="str">
            <v>01</v>
          </cell>
          <cell r="I319" t="str">
            <v>00</v>
          </cell>
          <cell r="J319" t="str">
            <v>DIETA ELEMENTAL. POLVOENVASE CON 10 SOBRES CON 79.5 A 80.4 G CADA UNO.</v>
          </cell>
          <cell r="K319" t="str">
            <v>ENV</v>
          </cell>
          <cell r="L319">
            <v>1</v>
          </cell>
          <cell r="M319" t="str">
            <v>ENV</v>
          </cell>
          <cell r="N319">
            <v>15.600000000000001</v>
          </cell>
          <cell r="O319">
            <v>39</v>
          </cell>
        </row>
        <row r="320">
          <cell r="C320" t="str">
            <v>01000027370001</v>
          </cell>
          <cell r="D320">
            <v>25300164</v>
          </cell>
          <cell r="E320" t="str">
            <v>010</v>
          </cell>
          <cell r="F320" t="str">
            <v>000</v>
          </cell>
          <cell r="G320" t="str">
            <v>2737</v>
          </cell>
          <cell r="H320" t="str">
            <v>00</v>
          </cell>
          <cell r="I320" t="str">
            <v>01</v>
          </cell>
          <cell r="J320" t="str">
            <v>AMINOACIDOS CON ELECTROLITOS SOLUCION INYECTABLE AL 8.5% CADA 100 ML. CONTIENE L-ISOLEUCINA UNIDAD EN MILIGRAMOS: MINIMO 400, MAXIMO 620. L-LEUCINA UNIDAD EN MILIGRAMOS: MINIMO 520, MAXIMO 810. L-LISINA UNIDAD EN MILIGRAMOS: MINIMO 490, MAXIMO 870. L-METIONINA UNIDAD EN MILIGRAMOS: MINIMO 250, MAXIMO 500. L- FENILALANINA UNIDAD EN MILIGRAMOS: MINIMO 380, MAXIMO 720. L-TREONINA UNIDAD EN MILIGRAMOS: MINIMO 340, MAXIMO 460. L-TRIPTOFANO UNIDAD EN MILIGRAMOS: MINIMO 130, MAXIMO 160. L-VALINA UNIDAD EN MILIGRAMOS: MINIMO 390, MAXIMO 680. HISTIDINA UNIDAD EN MILIGRAMOS: MINIMO 240, MAXIMO 380. CISTEINA O CISTINA UNIDAD EN MILIGRAMOS: MINIMO 0, MAXIMO 80. TIROSINA UNIDAD EN MILIGRAMOS: MINIMO 30, MAXIMO 50. L-ALANINA UNIDAD EN MILIGRAMOS: MINIMO 390, MAXIMO 1760. L-ARGININA UNIDAD EN MILIGRAMOS: MINIMO 430, MAXIMO 880. L-PROLINA UNIDAD EN MILIGRAMOS: MINIMO 350, MAXIMO 1000. L-SERINA UNIDAD EN MILIGRAMOS: MINIMO 0, MAXIMO 930. GLICINA (ACIDO AMINOACETICO) UNIDAD EN MILIGRAMOS: MINIMO 460, MAXIMO 1760. L-TAURINA UNIDAD EN MILIGRAMOS: MINIMO 0, MAXIMO 200. ACETATO DE SODIO UNIDAD EN MILIEQUIVALENTES POR LITRO: MINIMO 70, MAXIMO 594.POTASIO UNIDAD EN MILIEQUIVALENTES POR LITRO: MINIMO 60, MAXIMO 66. CLORURO DE MAGNESIO UNIDAD EN MILIGRAMOS: MINIMO 0, MAXIMO 102. CLORURO DE SODIO UNIDAD EN MILIGRAMOS: MINIMO 154, MAXIMO 410. FOSFATO DIBASICO DE POTASIO UNIDAD EN MILIGRAMOS: MINIMO 400, MAXIMO 522. * ACIDO L-ASPARTICO UNIDAD EN MILIGRAMOS: MINIMO 0. MAXIMO 410. * ACIDO GLUTAMICO UNIDAD EN MILIGRAMOS: MINIMO 0, MAXIMO 710. NITROGENO TOTAL UNIDAD EN GRAMOS POR LITROS: MINIMO 13.5, MAXIMO 16. NOTA: * PUEDEN O NO VENIR EN LA FORMULA, LO CUAL NO MODIFICA EL EFECTO TERAPEUTICO DESEADO. PRESENTACIÓN ENVASE 500 MILILITROS.</v>
          </cell>
          <cell r="K320" t="str">
            <v>ENV</v>
          </cell>
          <cell r="L320">
            <v>500</v>
          </cell>
          <cell r="M320" t="str">
            <v>ML.</v>
          </cell>
          <cell r="N320">
            <v>28.8</v>
          </cell>
          <cell r="O320">
            <v>72</v>
          </cell>
        </row>
        <row r="321">
          <cell r="C321" t="str">
            <v>01000027380000</v>
          </cell>
          <cell r="D321">
            <v>25300167</v>
          </cell>
          <cell r="E321" t="str">
            <v>010</v>
          </cell>
          <cell r="F321" t="str">
            <v>000</v>
          </cell>
          <cell r="G321" t="str">
            <v>2738</v>
          </cell>
          <cell r="H321" t="str">
            <v>00</v>
          </cell>
          <cell r="I321" t="str">
            <v>00</v>
          </cell>
          <cell r="J321" t="str">
            <v>AMINOACIDOS CRISTALINOS. SOLUCION INYECTABLE AL 10% - ADULTOS. CADA 100 MILILITROS CONTIENEN: L- ISOLEUCINA, UNIDAD DE MEDIDA: MG, CANTIDAD MINIMA EN CADA 100 ML: 490, CANTIDAD MAXIMA EN CADA 100 ML: 720; L- LEUCINA, UNIDAD DE MEDIDA: MG, CANTIDAD MINIMA EN CADA 100 ML: 719, CANTIDAD MAXIMA EN CADA 100 ML: 940; L- LISINA, UNIDAD DE MEDIDA: MG, CANTIDAD MINIMA EN CADA 100 ML: 599, CANTIDAD MAXIMA EN CADA 100 ML: 720; L- METIONINA, UNIDAD DE MEDIDA: MG, CANTIDAD MINIMA EN CADA 100 ML: 294, CANTIDAD MAXIMA EN CADA 100 ML: 440; L- FENILALANINA, UNIDAD DE MEDIDA: MG, CANTIDAD MINIMA EN CADA 100 ML: 440, CANTIDAD MAXIMA EN CADA 100 ML: 845; L- TREONINA, UNIDAD DE MEDIDA: MG, CANTIDAD MINIMA EN CADA 100 ML: 414, CANTIDAD MAXIMA EN CADA 100 ML: 520; L- TRIPTOFANO, UNIDAD DE MEDIDA: MG, CANTIDAD MINIMA EN CADA 100 ML: 153, CANTIDAD MAXIMA EN CADA 100 ML: 210; L- VALINA, UNIDAD DE MEDIDA: MG, CANTIDAD MINIMA EN CADA 100 ML: 572, CANTIDAD MAXIMA EN CADA 100 ML: 800; HISTIDINA, UNIDAD DE MEDIDA: MG, CANTIDAD MINIMA EN CADA 100 ML: 290, CANTIDAD MAXIMA EN CADA 100 ML: 473; CISTEINA O CISTINA, UNIDAD DE MEDIDA: MG, CANTIDAD MINIMA EN CADA 100 ML: 0, CANTIDAD MAXIMA EN CADA 100 ML: 110; TIROSINA, UNIDAD DE MEDIDA: MG, CANTIDAD MINIMA EN CADA 100 ML: 0, CANTIDAD MAXIMA EN CADA 100 ML: 100; L- ALANINA, UNIDAD DE MEDIDA: MG, CANTIDAD MINIMA EN CADA 100 ML: 458, CANTIDAD MAXIMA EN CADA 100 ML: 2040; L- ARGININA, UNIDAD DE MEDIDA: MG, CANTIDAD MINIMA EN CADA 100 ML: 505, CANTIDAD MAXIMA EN CADA 100 ML: 1134; L- PROLINA, UNIDAD DE MEDIDA: MG, CANTIDAD MINIMA EN CADA 100 ML: 300, CANTIDAD MAXIMA EN CADA 100 ML: 1174; L- SERINA, UNIDAD DE MEDIDA: MG, CANTIDAD MINIMA EN CADA 100 ML: 420, CANTIDAD MAXIMA EN CADA 100 ML: 1092; L- TAURINA, UNIDAD DE MEDIDA: MG, CANTIDAD MINIMA EN CADA 100 ML: 0, CANTIDAD MAXIMA EN CADA 100 ML: 20; GLICINA (AC. AMINOACETICO), UNIDAD DE MEDIDA: MG, CANTIDAD MINIMA EN CADA 100 ML: 540, CANTIDAD MAXIMA EN CADA 100 ML: 1280; ACIDO L- ASPARTICO, UNIDAD DE MEDIDA: MG, CANTIDAD MINIMA EN CADA 100 ML: 0, CANTIDAD MAXIMA EN CADA 100 ML: 481; ACIDO GLUTAMICO, UNIDAD DE MEDIDA: MG, CANTIDAD MINIMA EN CADA 100 ML: 0, CANTIDAD MAXIMA EN CADA 100 ML: 834; ACETATO, UNIDAD DE MEDIDA: MILIEQUIVALENTES POR LITRO, CANTIDAD MINIMA EN CADA 100 ML: 0, CANTIDAD MAXIMA EN CADA 100 ML: 74; POTASIO, UNIDAD DE MEDIDA: MILIEQUIVALENTES POR LITRO, CANTIDAD MINIMA EN CADA 100 ML: 0, CANTIDAD MAXIMA EN CADA 100 ML: 0.55; NITROGENO TOTAL, UNIDAD DE MEDIDA: GRAMOS POR LITRO, CANTIDAD MINIMA EN CADA 100 ML: 15.5, CANTIDAD MAXIMA EN CADA 100 ML: 16.5. PRESENTACION 500 MILILITROS.</v>
          </cell>
          <cell r="K321" t="str">
            <v>ENV</v>
          </cell>
          <cell r="L321">
            <v>1</v>
          </cell>
          <cell r="M321" t="str">
            <v>ENV</v>
          </cell>
          <cell r="N321">
            <v>2325.6</v>
          </cell>
          <cell r="O321">
            <v>5814</v>
          </cell>
        </row>
        <row r="322">
          <cell r="C322" t="str">
            <v>01000027390000</v>
          </cell>
          <cell r="D322">
            <v>25300707</v>
          </cell>
          <cell r="E322" t="str">
            <v>010</v>
          </cell>
          <cell r="F322" t="str">
            <v>000</v>
          </cell>
          <cell r="G322" t="str">
            <v>2739</v>
          </cell>
          <cell r="H322" t="str">
            <v>00</v>
          </cell>
          <cell r="I322" t="str">
            <v>00</v>
          </cell>
          <cell r="J322" t="str">
            <v>DIETA POLIMERICA A BASE DE CASEINATO DE CALCIO. POLVO. CADA 100 GRAMOS CONTIENE: HIDRATOS DE CARBONO, UNIDAD DE MEDIDA: G, MINIMO 58.50, MAXIMO 68.00; PROTEINA, UNIDAD DE MEDIDA: G, MINIMO 15.80, MAXIMO 17.50; HISTIDINA, UNIDAD DE MEDIDA: G, MINIMO 0.40, MAXIMO 0.5600; ISOLEUCINA, UNIDAD DE MEDIDA: G, MINIMO 0.7035, MAXIMO 1.0135; LEUCINA, UNIDAD DE MEDIDA: G, MINIMO 1.4050, MAXIMO 1.7670; LISINA, UNIDAD DE MEDIDA: G, MINIMO 1.1080, MAXIMO 1.4525; METIONINA, UNIDAD DE MEDIDA: G, MINIMO 0.3925, MAXIMO 0.5256; FENILALANINA, UNIDAD DE MEDIDA: G, MINIMO 0.7810, MAXIMO 0.9450; TREONINA, UNIDAD DE MEDIDA: G, MINIMO 0.6466, MAXIMO 0.8050; TRIPTOFANO, UNIDAD DE MEDIDA: G, MINIMO 0.1833, MAXIMO 0.2450; VALINA, UNIDAD DE MEDIDA: G, MINIMO 0.8553, MAXIMO 1.2950; ARGININA, UNIDAD DE MEDIDA: G, MINIMO 0.6165, MAXIMO 0.6650; ACIDO ASPARTICO, UNIDAD DE MEDIDA: G, MINIMO 1.0500, MAXIMO 1.2310; SERINA, UNIDAD DE MEDIDA: G, MINIMO 0.8750, MAXIMO 0.8910; ACIDO GLUTAMICO, UNIDAD DE MEDIDA: G, MINIMO 3.0100, MAXIMO 3.3530; PROLINA, UNIDAD DE MEDIDA: G, MINIMO 1.4700, MAXIMO 1.5630; GLICINA, UNIDAD DE MEDIDA: G, MINIMO 0.2800, MAXIMO 0.3380; ALANINA, UNIDAD DE MEDIDA: G, MINIMO 0.4375, MAXIMO 0.4910; CISTINA, UNIDAD DE MEDIDA: G, MINIMO 0.0980, MAXIMO 0.7000; TIROSINA, UNIDAD DE MEDIDA: G, MINIMO 0.7414, MAXIMO 1.0150; ACIDOS GRASOS SATURADOS, UNIDAD DE MEDIDA: G, MINIMO 3.41, MAXIMO 15.80; ACIDO PALMITICO, UNIDAD DE MEDIDA: G, MINIMO 0.96, MAXIMO 2.30; ACIDO ESTEARICO, UNIDAD DE MEDIDA: G, MINIMO 0.67, MAXIMO 1.77; GRASOS INSATURADOS, UNIDAD DE MEDIDA: G, MINIMO 0.29, MAXIMO 0.36; LINOLEICO, UNIDAD DE MEDIDA: G, MINIMO 2.70, MAXIMO 12.62; LINOLENICO, UNIDAD DE MEDIDA: G, MINIMO 0.29, MAXIMO 8.50; OLEICO, UNIDAD DE MEDIDA: G, MINIMO 0.20, MAXIMO 1.20; ARAQUIDONICO, UNIDAD DE MEDIDA: G, MINIMO 1.20, MAXIMO 4.00; RELACION POLINSATURADOS/SATURADOS, UNIDAD DE MEDIDA: G, MINIMO 0.11, MAXIMO 8.20; COLESTEROL, UNIDAD DE MEDIDA: G, MINIMO 0.00, MAXIMO 0.02; VITAMINA A, UNIDAD DE MEDIDA: U.I., MINIMO 1028.0, MAXIMO 1170.0; VITAMINA D, UNIDAD DE MEDIDA: U.I., MINIMO 90.10, MAXIMO 96.00; VITAMINA E, UNIDAD DE MEDIDA: MG, MINIMO 10.20, MAXIMO 15.00; ACIDO ASCORBICO, UNIDAD DE MEDIDA: MG, MINIMO 20.00, MAXIMO 68.00; ACIDO FOLICO, UNIDAD DE MEDIDA: MICROGRAMOS, MINIMO 122.00, MAXIMO 200.00; TIAMINA, UNIDAD DE MEDIDA: MG, MINIMO 0.70, MAXIMO 0.72; RIBOFLAVINA, UNIDAD DE MEDIDA: MG, MINIMO 0.70, MAXIMO 0.80; NIACINA, UNIDAD DE MEDIDA: MG, MINIMO 9.00, MAXIMO 10.00; VITAMINA B6, UNIDAD DE MEDIDA: MG, MINIMO 0.90, MAXIMO 1.00; VITAMINA B12, UNIDAD DE MEDIDA: MICROGRAMOS, MINIMO 2.70, MAXIMO 3.10; BIOTINA, UNIDAD DE MEDIDA: MICROGRAMOS, MINIMO 61.00, MAXIMO 150.00; ACIDO PANTOTENICO, UNIDAD DE MEDIDA: MG, MINIMO 2.40, MAXIMO 5.00; VITAMINA K, UNIDAD DE MEDIDA: MICROGRAMOS, MINIMO 18.00, MAXIMO 44.10; COLINA, UNIDAD DE MEDIDA: MG, MINIMO 0.0, MAXIMO 136.00; CALCIO, UNIDAD DE MEDIDA: MG, MINIMO 225.20, MAXIMO 325.20; FOSFORO, UNIDAD DE MEDIDA: MICROGRAMOS, MINIMO 225.20, MAXIMO 268.80; YODO, UNIDAD DE MEDIDA: MG, MINIMO 34.00, MAXIMO 44.00; HIERRO, UNIDAD DE MEDIDA: MG, MINIMO 4.10, MAXIMO 5.00; MAGNESIO, UNIDAD DE MEDIDA: MG, MINIMO 90.10, MAXIMO 105.00; COBRE, UNIDAD DE MEDIDA: MG, MINIMO 0.50, MAXIMO 0.52; ZINC, UNIDAD DE MEDIDA: MG, MINIMO 4.30, MAXIMO 5.40; MANGANESO, UNIDAD DE MEDIDA: MG, MINIMO 0.90, MAXIMO 1.20; POTASIO, UNIDAD DE MEDIDA: MG, MINIMO 515.00, MAXIMO 860.00; SODIO, UNIDAD DE MEDIDA: MG, MINIMO 130.00, MAXIMO 360.00; CLORO, UNIDAD DE MEDIDA: MG, MINIMO 300.00, MAXIMO 610.00; SELENIO, UNIDAD DE MEDIDA: MICROGRAMOS, MINIMO 0.0, MAXIMO 19.00; CROMO, UNIDAD DE MEDIDA: MICROGRAMOS, MINIMO 0.0, MAXIMO 22.5; MOLIBDENO, UNIDAD DE MEDIDA: MICROGRAMOS, MINIMO 0.0, MAXIMO 38.00. ENVASE CON 400 A 454 GRAMOS CON O SIN SABOR.</v>
          </cell>
          <cell r="K322" t="str">
            <v>ENV</v>
          </cell>
          <cell r="L322">
            <v>1</v>
          </cell>
          <cell r="M322" t="str">
            <v>ENV</v>
          </cell>
          <cell r="N322">
            <v>0</v>
          </cell>
          <cell r="O322">
            <v>0</v>
          </cell>
        </row>
        <row r="323">
          <cell r="C323" t="str">
            <v>01000027400000</v>
          </cell>
          <cell r="D323">
            <v>25301367</v>
          </cell>
          <cell r="E323" t="str">
            <v>010</v>
          </cell>
          <cell r="F323" t="str">
            <v>000</v>
          </cell>
          <cell r="G323" t="str">
            <v>2740</v>
          </cell>
          <cell r="H323" t="str">
            <v>00</v>
          </cell>
          <cell r="I323" t="str">
            <v>00</v>
          </cell>
          <cell r="J323" t="str">
            <v>LIPIDOS INTRAVENOSOS (LIPIDOS DE CADENA MEDIANA Y LARGA AL 20%; SOYA / TRIGLICERIDOS) EMULSION INYECTABLE (LIPIDOS DE CADENA MEDIANA Y LARGA AL 20%; SOYA / TRIGLICERIDOS) CADA 1000 ML CONTIENEN: ACEITE DE SOYA 100 G TRIGLICERIDOS DE CADENA MEDIANA 100 G CADA ML PROPORCIONA 1.9 KCAL. ENVASE CON 500 ML.</v>
          </cell>
          <cell r="K323" t="str">
            <v>ENV</v>
          </cell>
          <cell r="L323">
            <v>1</v>
          </cell>
          <cell r="M323" t="str">
            <v>ENV</v>
          </cell>
          <cell r="N323">
            <v>81.600000000000009</v>
          </cell>
          <cell r="O323">
            <v>204</v>
          </cell>
        </row>
        <row r="324">
          <cell r="C324" t="str">
            <v>01000027450000</v>
          </cell>
          <cell r="D324">
            <v>25302795</v>
          </cell>
          <cell r="E324" t="str">
            <v>010</v>
          </cell>
          <cell r="F324" t="str">
            <v>000</v>
          </cell>
          <cell r="G324" t="str">
            <v>2745</v>
          </cell>
          <cell r="H324" t="str">
            <v>00</v>
          </cell>
          <cell r="I324" t="str">
            <v>00</v>
          </cell>
          <cell r="J324" t="str">
            <v>LIPIDOS INTRAVENOSOS: ACEITE DE PESCADO (ACIDOS GRASOS) EMULSION INYECTABLE CADA 100 ML CONTIENEN: ACEITE DE PESCADO 10.0 G ENVASE CON 50 ML.</v>
          </cell>
          <cell r="K324" t="str">
            <v>ENV</v>
          </cell>
          <cell r="L324">
            <v>50</v>
          </cell>
          <cell r="M324" t="str">
            <v>ML.</v>
          </cell>
          <cell r="N324">
            <v>0</v>
          </cell>
          <cell r="O324">
            <v>0</v>
          </cell>
        </row>
        <row r="325">
          <cell r="C325" t="str">
            <v>01000028010000</v>
          </cell>
          <cell r="D325">
            <v>25302273</v>
          </cell>
          <cell r="E325" t="str">
            <v>010</v>
          </cell>
          <cell r="F325" t="str">
            <v>000</v>
          </cell>
          <cell r="G325" t="str">
            <v>2801</v>
          </cell>
          <cell r="H325" t="str">
            <v>00</v>
          </cell>
          <cell r="I325" t="str">
            <v>00</v>
          </cell>
          <cell r="J325" t="str">
            <v>ZINC Y FENILEFRINA SOLUCION OFTALMICA CADA ML CONTIENE: SULFATO DE ZINC HEPTAHIDRATADO 2.5 MG CLORHIDRATO DE FENILEFRINA 1.2 MG ENVASE CON GOTERO INTEGRAL CON 15 ML.</v>
          </cell>
          <cell r="K325" t="str">
            <v>ENV</v>
          </cell>
          <cell r="L325">
            <v>15</v>
          </cell>
          <cell r="M325" t="str">
            <v>ML.</v>
          </cell>
          <cell r="N325">
            <v>52</v>
          </cell>
          <cell r="O325">
            <v>130</v>
          </cell>
        </row>
        <row r="326">
          <cell r="C326" t="str">
            <v>01000028040000</v>
          </cell>
          <cell r="D326">
            <v>25301541</v>
          </cell>
          <cell r="E326" t="str">
            <v>010</v>
          </cell>
          <cell r="F326" t="str">
            <v>000</v>
          </cell>
          <cell r="G326" t="str">
            <v>2804</v>
          </cell>
          <cell r="H326" t="str">
            <v>00</v>
          </cell>
          <cell r="I326" t="str">
            <v>00</v>
          </cell>
          <cell r="J326" t="str">
            <v>NAFAZOLINA SOLUCION OFTALMICA CADA ML CONTIENE: CLORHIDRATO DE NAFAZOLINA 1 MG ENVASE CON GOTERO INTEGRAL CON 15 ML.</v>
          </cell>
          <cell r="K326" t="str">
            <v>FCO</v>
          </cell>
          <cell r="L326">
            <v>15</v>
          </cell>
          <cell r="M326" t="str">
            <v>ML.</v>
          </cell>
          <cell r="N326">
            <v>0</v>
          </cell>
          <cell r="O326">
            <v>0</v>
          </cell>
        </row>
        <row r="327">
          <cell r="C327" t="str">
            <v>01000028060000</v>
          </cell>
          <cell r="D327">
            <v>25300621</v>
          </cell>
          <cell r="E327" t="str">
            <v>010</v>
          </cell>
          <cell r="F327" t="str">
            <v>000</v>
          </cell>
          <cell r="G327" t="str">
            <v>2806</v>
          </cell>
          <cell r="H327" t="str">
            <v>00</v>
          </cell>
          <cell r="I327" t="str">
            <v>00</v>
          </cell>
          <cell r="J327" t="str">
            <v>CROMOGLICATO DE SODIO SOLUCION OFTALMICA CADA ML CONTIENE: CROMOGLICATO DE SODIO 40 MG ENVASE CON GOTERO INTEGRAL CON 5 ML.</v>
          </cell>
          <cell r="K327" t="str">
            <v>FCO</v>
          </cell>
          <cell r="L327">
            <v>5</v>
          </cell>
          <cell r="M327" t="str">
            <v>ML.</v>
          </cell>
          <cell r="N327">
            <v>0</v>
          </cell>
          <cell r="O327">
            <v>0</v>
          </cell>
        </row>
        <row r="328">
          <cell r="C328" t="str">
            <v>01000028140000</v>
          </cell>
          <cell r="D328">
            <v>25301144</v>
          </cell>
          <cell r="E328" t="str">
            <v>010</v>
          </cell>
          <cell r="F328" t="str">
            <v>000</v>
          </cell>
          <cell r="G328" t="str">
            <v>2814</v>
          </cell>
          <cell r="H328" t="str">
            <v>00</v>
          </cell>
          <cell r="I328" t="str">
            <v>00</v>
          </cell>
          <cell r="J328" t="str">
            <v>HIPROMELOSA SOLUCION OFTALMICA AL 0.5% CADA ML CONTIENE: HIPROMELOSA 5 MG ENVASE CON GOTERO INTEGRAL CON 15 ML.</v>
          </cell>
          <cell r="K328" t="str">
            <v>FCO</v>
          </cell>
          <cell r="L328">
            <v>15</v>
          </cell>
          <cell r="M328" t="str">
            <v>ML.</v>
          </cell>
          <cell r="N328">
            <v>499.6</v>
          </cell>
          <cell r="O328">
            <v>1249</v>
          </cell>
        </row>
        <row r="329">
          <cell r="C329" t="str">
            <v>01000028210000</v>
          </cell>
          <cell r="D329">
            <v>25300546</v>
          </cell>
          <cell r="E329" t="str">
            <v>010</v>
          </cell>
          <cell r="F329" t="str">
            <v>000</v>
          </cell>
          <cell r="G329" t="str">
            <v>2821</v>
          </cell>
          <cell r="H329" t="str">
            <v>00</v>
          </cell>
          <cell r="I329" t="str">
            <v>00</v>
          </cell>
          <cell r="J329" t="str">
            <v>CLORANFENICOL SOLUCION OFTALMICA CADA ML CONTIENE: CLORANFENICOL LEVOGIRO 5 MG ENVASE CON GOTERO INTEGRAL CON 15 ML.</v>
          </cell>
          <cell r="K329" t="str">
            <v>ENV</v>
          </cell>
          <cell r="L329">
            <v>15</v>
          </cell>
          <cell r="M329" t="str">
            <v>ML.</v>
          </cell>
          <cell r="N329">
            <v>782</v>
          </cell>
          <cell r="O329">
            <v>1955</v>
          </cell>
        </row>
        <row r="330">
          <cell r="C330" t="str">
            <v>01000028220000</v>
          </cell>
          <cell r="D330">
            <v>25300548</v>
          </cell>
          <cell r="E330" t="str">
            <v>010</v>
          </cell>
          <cell r="F330" t="str">
            <v>000</v>
          </cell>
          <cell r="G330" t="str">
            <v>2822</v>
          </cell>
          <cell r="H330" t="str">
            <v>00</v>
          </cell>
          <cell r="I330" t="str">
            <v>00</v>
          </cell>
          <cell r="J330" t="str">
            <v>CLORANFENICOL UNGÜENTO OFTALMICO CADA G CONTIENE: CLORANFENICOL LEVOGIRO 5 MG, ENVASE CON 5 G.</v>
          </cell>
          <cell r="K330" t="str">
            <v>ENV</v>
          </cell>
          <cell r="L330">
            <v>1</v>
          </cell>
          <cell r="M330" t="str">
            <v>TBO</v>
          </cell>
          <cell r="N330">
            <v>95.2</v>
          </cell>
          <cell r="O330">
            <v>238</v>
          </cell>
        </row>
        <row r="331">
          <cell r="C331" t="str">
            <v>01000028230000</v>
          </cell>
          <cell r="D331">
            <v>25301555</v>
          </cell>
          <cell r="E331" t="str">
            <v>010</v>
          </cell>
          <cell r="F331" t="str">
            <v>000</v>
          </cell>
          <cell r="G331" t="str">
            <v>2823</v>
          </cell>
          <cell r="H331" t="str">
            <v>00</v>
          </cell>
          <cell r="I331" t="str">
            <v>00</v>
          </cell>
          <cell r="J331" t="str">
            <v>NEOMICINA, POLIMIXINA B Y GRAMICIDINA SOLUCION OFTALMICA CADA ML CONTIENE: SULFATO DE NEOMICINA EQUIVALENTE A 1.75 MG DE NEOMICINA. SULFATO DE POLIMIXINA B EQUIVALENTE A 5 000 U DE POLIMIXINA B. GRAMICIDINA 25 MICROGRAMOS ENVASE CON GOTERO INTEGRAL CON 15 ML.</v>
          </cell>
          <cell r="K331" t="str">
            <v>ENV</v>
          </cell>
          <cell r="L331">
            <v>15</v>
          </cell>
          <cell r="M331" t="str">
            <v>ML.</v>
          </cell>
          <cell r="N331">
            <v>144</v>
          </cell>
          <cell r="O331">
            <v>360</v>
          </cell>
        </row>
        <row r="332">
          <cell r="C332" t="str">
            <v>01000028240000</v>
          </cell>
          <cell r="D332">
            <v>25301553</v>
          </cell>
          <cell r="E332" t="str">
            <v>010</v>
          </cell>
          <cell r="F332" t="str">
            <v>000</v>
          </cell>
          <cell r="G332" t="str">
            <v>2824</v>
          </cell>
          <cell r="H332" t="str">
            <v>00</v>
          </cell>
          <cell r="I332" t="str">
            <v>00</v>
          </cell>
          <cell r="J332" t="str">
            <v>NEOMICINA, POLIMIXINA B Y BACITRACINA UNGÜENTO OFTALMICO CADA GRAMO CONTIENE: SULFATO DE NEOMICINA EQUIVALENTE A 3.5 MG, DE NEOMICINA. SULFATO DE POLIMIXINA B, EQUIVALENTE A 5 000 U, DE POLIMIXINA B, BACITRACINA 400 U, ENVASE CON 3.5 G.</v>
          </cell>
          <cell r="K332" t="str">
            <v>ENV</v>
          </cell>
          <cell r="L332">
            <v>1</v>
          </cell>
          <cell r="M332" t="str">
            <v>TBO</v>
          </cell>
          <cell r="N332">
            <v>20</v>
          </cell>
          <cell r="O332">
            <v>50</v>
          </cell>
        </row>
        <row r="333">
          <cell r="C333" t="str">
            <v>01000028280000</v>
          </cell>
          <cell r="D333">
            <v>25301054</v>
          </cell>
          <cell r="E333" t="str">
            <v>010</v>
          </cell>
          <cell r="F333" t="str">
            <v>000</v>
          </cell>
          <cell r="G333" t="str">
            <v>2828</v>
          </cell>
          <cell r="H333" t="str">
            <v>00</v>
          </cell>
          <cell r="I333" t="str">
            <v>00</v>
          </cell>
          <cell r="J333" t="str">
            <v>GENTAMICINA SOLUCION OFTALMICA CADA ML CONTIENE: SULFATO DE GENTAMICINA EQUIVALENTE A 3 MG, DE GENTAMICINA. ENVASE CON GOTERO INTEGRAL CON 5 ML.</v>
          </cell>
          <cell r="K333" t="str">
            <v>ENV</v>
          </cell>
          <cell r="L333">
            <v>5</v>
          </cell>
          <cell r="M333" t="str">
            <v>ML.</v>
          </cell>
          <cell r="N333">
            <v>24</v>
          </cell>
          <cell r="O333">
            <v>60</v>
          </cell>
        </row>
        <row r="334">
          <cell r="C334" t="str">
            <v>01000028290000</v>
          </cell>
          <cell r="D334">
            <v>25301982</v>
          </cell>
          <cell r="E334" t="str">
            <v>010</v>
          </cell>
          <cell r="F334" t="str">
            <v>000</v>
          </cell>
          <cell r="G334" t="str">
            <v>2829</v>
          </cell>
          <cell r="H334" t="str">
            <v>00</v>
          </cell>
          <cell r="I334" t="str">
            <v>00</v>
          </cell>
          <cell r="J334" t="str">
            <v>SULFACETAMIDA SOLUCION OFTALMICA CADA ML CONTIENE: SULFACETAMIDA SODICA 0.1 G ENVASE CON GOTERO INTEGRAL CON 15 ML.</v>
          </cell>
          <cell r="K334" t="str">
            <v>FCO</v>
          </cell>
          <cell r="L334">
            <v>15</v>
          </cell>
          <cell r="M334" t="str">
            <v>ML.</v>
          </cell>
          <cell r="N334">
            <v>0</v>
          </cell>
          <cell r="O334">
            <v>0</v>
          </cell>
        </row>
        <row r="335">
          <cell r="C335" t="str">
            <v>01000028300000</v>
          </cell>
          <cell r="D335">
            <v>25300039</v>
          </cell>
          <cell r="E335" t="str">
            <v>010</v>
          </cell>
          <cell r="F335" t="str">
            <v>000</v>
          </cell>
          <cell r="G335" t="str">
            <v>2830</v>
          </cell>
          <cell r="H335" t="str">
            <v>00</v>
          </cell>
          <cell r="I335" t="str">
            <v>00</v>
          </cell>
          <cell r="J335" t="str">
            <v>ACICLOVIR UNGÜENTO OFTALMICO CADA 100 GRAMOS CONTIENEN ACICLOVIR 3 G ENVASE CON 4.5 G.</v>
          </cell>
          <cell r="K335" t="str">
            <v>TBO</v>
          </cell>
          <cell r="L335">
            <v>1</v>
          </cell>
          <cell r="M335" t="str">
            <v>TBO</v>
          </cell>
          <cell r="N335">
            <v>22.8</v>
          </cell>
          <cell r="O335">
            <v>57</v>
          </cell>
        </row>
        <row r="336">
          <cell r="C336" t="str">
            <v>01000028410000</v>
          </cell>
          <cell r="D336">
            <v>25301767</v>
          </cell>
          <cell r="E336" t="str">
            <v>010</v>
          </cell>
          <cell r="F336" t="str">
            <v>000</v>
          </cell>
          <cell r="G336" t="str">
            <v>2841</v>
          </cell>
          <cell r="H336" t="str">
            <v>00</v>
          </cell>
          <cell r="I336" t="str">
            <v>00</v>
          </cell>
          <cell r="J336" t="str">
            <v>PREDNISOLONA SOLUCION OFTALMICA CADA ML CONTIENE: FOSFATO SODICO DE PREDNISOLONA EQUIVALENTE A 5 MG DE FOSFATO DE PREDNISOLONA ENVASE CON GOTERO INTEGRAL CON 5 ML.</v>
          </cell>
          <cell r="K336" t="str">
            <v>ENV</v>
          </cell>
          <cell r="L336">
            <v>5</v>
          </cell>
          <cell r="M336" t="str">
            <v>ML.</v>
          </cell>
          <cell r="N336">
            <v>0</v>
          </cell>
          <cell r="O336">
            <v>0</v>
          </cell>
        </row>
        <row r="337">
          <cell r="C337" t="str">
            <v>01000028510000</v>
          </cell>
          <cell r="D337">
            <v>25301716</v>
          </cell>
          <cell r="E337" t="str">
            <v>010</v>
          </cell>
          <cell r="F337" t="str">
            <v>000</v>
          </cell>
          <cell r="G337" t="str">
            <v>2851</v>
          </cell>
          <cell r="H337" t="str">
            <v>00</v>
          </cell>
          <cell r="I337" t="str">
            <v>00</v>
          </cell>
          <cell r="J337" t="str">
            <v>PILOCARPINA SOLUCION OFTALMICA AL 2% CADA ML CONTIENE: CLORHIDRATO DE PILOCARPINA 20 MG ENVASE CON GOTERO INTEGRAL CON 15 ML.</v>
          </cell>
          <cell r="K337" t="str">
            <v>ENV</v>
          </cell>
          <cell r="L337">
            <v>15</v>
          </cell>
          <cell r="M337" t="str">
            <v>ML.</v>
          </cell>
          <cell r="N337">
            <v>2.4000000000000004</v>
          </cell>
          <cell r="O337">
            <v>6</v>
          </cell>
        </row>
        <row r="338">
          <cell r="C338" t="str">
            <v>01000028520000</v>
          </cell>
          <cell r="D338">
            <v>25301717</v>
          </cell>
          <cell r="E338" t="str">
            <v>010</v>
          </cell>
          <cell r="F338" t="str">
            <v>000</v>
          </cell>
          <cell r="G338" t="str">
            <v>2852</v>
          </cell>
          <cell r="H338" t="str">
            <v>00</v>
          </cell>
          <cell r="I338" t="str">
            <v>00</v>
          </cell>
          <cell r="J338" t="str">
            <v>PILOCARPINA SOLUCION OFTALMICA AL 4% CADA ML CONTIENE: CLORHIDRATO DE PILOCARPINA 40 MG, ENVASE CON GOTERO INTEGRAL CON 15 ML.</v>
          </cell>
          <cell r="K338" t="str">
            <v>ENV</v>
          </cell>
          <cell r="L338">
            <v>15</v>
          </cell>
          <cell r="M338" t="str">
            <v>ML.</v>
          </cell>
          <cell r="N338">
            <v>0</v>
          </cell>
          <cell r="O338">
            <v>0</v>
          </cell>
        </row>
        <row r="339">
          <cell r="C339" t="str">
            <v>01000028580000</v>
          </cell>
          <cell r="D339">
            <v>25302061</v>
          </cell>
          <cell r="E339" t="str">
            <v>010</v>
          </cell>
          <cell r="F339" t="str">
            <v>000</v>
          </cell>
          <cell r="G339" t="str">
            <v>2858</v>
          </cell>
          <cell r="H339" t="str">
            <v>00</v>
          </cell>
          <cell r="I339" t="str">
            <v>00</v>
          </cell>
          <cell r="J339" t="str">
            <v>TIMOLOL SOLUCION OFTALMICA CADA ML CONTIENE: MALEATO DE TIMOLOL, EQUIVALENTE A 5 MG, DE TIMOLOL. ENVASE CON GOTERO INTEGRAL CON 5 ML.</v>
          </cell>
          <cell r="K339" t="str">
            <v>ENV</v>
          </cell>
          <cell r="L339">
            <v>5</v>
          </cell>
          <cell r="M339" t="str">
            <v>ML.</v>
          </cell>
          <cell r="N339">
            <v>4.8000000000000007</v>
          </cell>
          <cell r="O339">
            <v>12</v>
          </cell>
        </row>
        <row r="340">
          <cell r="C340" t="str">
            <v>01000028710000</v>
          </cell>
          <cell r="D340">
            <v>25300931</v>
          </cell>
          <cell r="E340" t="str">
            <v>010</v>
          </cell>
          <cell r="F340" t="str">
            <v>000</v>
          </cell>
          <cell r="G340" t="str">
            <v>2871</v>
          </cell>
          <cell r="H340" t="str">
            <v>00</v>
          </cell>
          <cell r="I340" t="str">
            <v>00</v>
          </cell>
          <cell r="J340" t="str">
            <v>FENILEFRINA SOLUCION OFTALMICA CADA ML CONTIENE: CLORHIDRATO DE FENILEFRINA 100 MG ENVASE CON GOTERO INTEGRAL CON 15 ML.</v>
          </cell>
          <cell r="K340" t="str">
            <v>FCO</v>
          </cell>
          <cell r="L340">
            <v>15</v>
          </cell>
          <cell r="M340" t="str">
            <v>ML.</v>
          </cell>
          <cell r="N340">
            <v>73.600000000000009</v>
          </cell>
          <cell r="O340">
            <v>184</v>
          </cell>
        </row>
        <row r="341">
          <cell r="C341" t="str">
            <v>01000028720000</v>
          </cell>
          <cell r="D341">
            <v>25300298</v>
          </cell>
          <cell r="E341" t="str">
            <v>010</v>
          </cell>
          <cell r="F341" t="str">
            <v>000</v>
          </cell>
          <cell r="G341" t="str">
            <v>2872</v>
          </cell>
          <cell r="H341" t="str">
            <v>00</v>
          </cell>
          <cell r="I341" t="str">
            <v>00</v>
          </cell>
          <cell r="J341" t="str">
            <v>ATROPINA SOLUCION OFTALMICA CADA ML CONTIENE: SULFATO DE ATROPINA 10 MG ENVASE CON GOTERO INTEGRAL CON 15 ML.</v>
          </cell>
          <cell r="K341" t="str">
            <v>FCO</v>
          </cell>
          <cell r="L341">
            <v>15</v>
          </cell>
          <cell r="M341" t="str">
            <v>ML.</v>
          </cell>
          <cell r="N341">
            <v>28.400000000000002</v>
          </cell>
          <cell r="O341">
            <v>71</v>
          </cell>
        </row>
        <row r="342">
          <cell r="C342" t="str">
            <v>01000028930000</v>
          </cell>
          <cell r="D342">
            <v>25301143</v>
          </cell>
          <cell r="E342" t="str">
            <v>010</v>
          </cell>
          <cell r="F342" t="str">
            <v>000</v>
          </cell>
          <cell r="G342" t="str">
            <v>2893</v>
          </cell>
          <cell r="H342" t="str">
            <v>00</v>
          </cell>
          <cell r="I342" t="str">
            <v>00</v>
          </cell>
          <cell r="J342" t="str">
            <v>HIPROMELOSA SOLUCION OFTALMICA AL 2% CADA ML CONTIENE: HIPROMELOSA 20 MG ENVASE CON GOTERO INTEGRAL CON 15 ML.</v>
          </cell>
          <cell r="K342" t="str">
            <v>ENV</v>
          </cell>
          <cell r="L342">
            <v>15</v>
          </cell>
          <cell r="M342" t="str">
            <v>ML.</v>
          </cell>
          <cell r="N342">
            <v>202.4</v>
          </cell>
          <cell r="O342">
            <v>506</v>
          </cell>
        </row>
        <row r="343">
          <cell r="C343" t="str">
            <v>01000028990000</v>
          </cell>
          <cell r="D343">
            <v>25300573</v>
          </cell>
          <cell r="E343" t="str">
            <v>010</v>
          </cell>
          <cell r="F343" t="str">
            <v>000</v>
          </cell>
          <cell r="G343" t="str">
            <v>2899</v>
          </cell>
          <cell r="H343" t="str">
            <v>00</v>
          </cell>
          <cell r="I343" t="str">
            <v>00</v>
          </cell>
          <cell r="J343" t="str">
            <v>CLORURO DE SODIO POMADA O SOLUCION OFTALMICA CADA GRAMO O ML CONTIENE:CLORURO DE SODIO 50 MG ENVASE CON 7 G O CON GOTERO INTEGRAL CON 10 ML.</v>
          </cell>
          <cell r="K343" t="str">
            <v>ENV</v>
          </cell>
          <cell r="L343">
            <v>1</v>
          </cell>
          <cell r="M343" t="str">
            <v>ENV</v>
          </cell>
          <cell r="N343">
            <v>9.6000000000000014</v>
          </cell>
          <cell r="O343">
            <v>24</v>
          </cell>
        </row>
        <row r="344">
          <cell r="C344" t="str">
            <v>01000029000003</v>
          </cell>
          <cell r="D344">
            <v>25300033</v>
          </cell>
          <cell r="E344" t="str">
            <v>010</v>
          </cell>
          <cell r="F344" t="str">
            <v>000</v>
          </cell>
          <cell r="G344" t="str">
            <v>2900</v>
          </cell>
          <cell r="H344" t="str">
            <v>00</v>
          </cell>
          <cell r="I344" t="str">
            <v>03</v>
          </cell>
          <cell r="J344" t="str">
            <v>ACETILCOLINA CLORURO DE SOLUCION OFTALMICA CADA FRASCO AMPULA CON LIOFILIZADO CONTIENE: CLORURO DE ACETILCOLINA 20 MG. ENVASE CON UN FRASCO AMPULA CON LIOFILIZADO Y AMPOLLETA CON 2 ML DE DILUYENTE.</v>
          </cell>
          <cell r="K344" t="str">
            <v>ENV</v>
          </cell>
          <cell r="L344">
            <v>1</v>
          </cell>
          <cell r="M344" t="str">
            <v>F.A</v>
          </cell>
          <cell r="N344">
            <v>0</v>
          </cell>
          <cell r="O344">
            <v>0</v>
          </cell>
        </row>
        <row r="345">
          <cell r="C345" t="str">
            <v>01000030030000</v>
          </cell>
          <cell r="D345">
            <v>25300626</v>
          </cell>
          <cell r="E345" t="str">
            <v>010</v>
          </cell>
          <cell r="F345" t="str">
            <v>000</v>
          </cell>
          <cell r="G345" t="str">
            <v>3003</v>
          </cell>
          <cell r="H345" t="str">
            <v>00</v>
          </cell>
          <cell r="I345" t="str">
            <v>00</v>
          </cell>
          <cell r="J345" t="str">
            <v>DACARBAZINA SOLUCION INYECTABLE CADA FRASCO AMPULA CON POLVO CONTIENE: DACARBAZINA 200 MG ENVASE CON UN FRASCO AMPULA.</v>
          </cell>
          <cell r="K345" t="str">
            <v>ENV</v>
          </cell>
          <cell r="L345">
            <v>1</v>
          </cell>
          <cell r="M345" t="str">
            <v>F.A</v>
          </cell>
          <cell r="N345">
            <v>94.800000000000011</v>
          </cell>
          <cell r="O345">
            <v>237</v>
          </cell>
        </row>
        <row r="346">
          <cell r="C346" t="str">
            <v>01000030120000</v>
          </cell>
          <cell r="D346">
            <v>25300978</v>
          </cell>
          <cell r="E346" t="str">
            <v>010</v>
          </cell>
          <cell r="F346" t="str">
            <v>000</v>
          </cell>
          <cell r="G346" t="str">
            <v>3012</v>
          </cell>
          <cell r="H346" t="str">
            <v>00</v>
          </cell>
          <cell r="I346" t="str">
            <v>00</v>
          </cell>
          <cell r="J346" t="str">
            <v>FLUOROURACILO SOLUCION INYECTABLE CADA AMPOLLETA O FRASCO AMPULA CONTIENE: FLUOROURACILO 250 MG ENVASE CON 10 AMPOLLETAS O FRASCOS AMPULA CON 10 ML.</v>
          </cell>
          <cell r="K346" t="str">
            <v>ENV</v>
          </cell>
          <cell r="L346">
            <v>10</v>
          </cell>
          <cell r="M346" t="str">
            <v>AFA</v>
          </cell>
          <cell r="N346">
            <v>110.4</v>
          </cell>
          <cell r="O346">
            <v>276</v>
          </cell>
        </row>
        <row r="347">
          <cell r="C347" t="str">
            <v>01000030220000</v>
          </cell>
          <cell r="D347">
            <v>25301502</v>
          </cell>
          <cell r="E347" t="str">
            <v>010</v>
          </cell>
          <cell r="F347" t="str">
            <v>000</v>
          </cell>
          <cell r="G347" t="str">
            <v>3022</v>
          </cell>
          <cell r="H347" t="str">
            <v>00</v>
          </cell>
          <cell r="I347" t="str">
            <v>00</v>
          </cell>
          <cell r="J347" t="str">
            <v>MITOMICINA SOLUCION INYECTABLECADA FRASCO AMPULA CON POLVO CONTIENE: MITOMICINA 5 MG ENVASE CON UN FRASCO AMPULA.</v>
          </cell>
          <cell r="K347" t="str">
            <v>ENV</v>
          </cell>
          <cell r="L347">
            <v>1</v>
          </cell>
          <cell r="M347" t="str">
            <v>F.A</v>
          </cell>
          <cell r="N347">
            <v>36.4</v>
          </cell>
          <cell r="O347">
            <v>91</v>
          </cell>
        </row>
        <row r="348">
          <cell r="C348" t="str">
            <v>01000030440000</v>
          </cell>
          <cell r="D348">
            <v>25301412</v>
          </cell>
          <cell r="E348" t="str">
            <v>010</v>
          </cell>
          <cell r="F348" t="str">
            <v>000</v>
          </cell>
          <cell r="G348" t="str">
            <v>3044</v>
          </cell>
          <cell r="H348" t="str">
            <v>00</v>
          </cell>
          <cell r="I348" t="str">
            <v>00</v>
          </cell>
          <cell r="J348" t="str">
            <v>MEDROXIPROGESTERONA TABLETA CADA TABLETA CONTIENE: ACETATO DE MEDROXIPROGESTERONA 10 MG ENVASE CON 10 TABLETAS.</v>
          </cell>
          <cell r="K348" t="str">
            <v>ENV</v>
          </cell>
          <cell r="L348">
            <v>10</v>
          </cell>
          <cell r="M348" t="str">
            <v>TAB</v>
          </cell>
          <cell r="N348">
            <v>0</v>
          </cell>
          <cell r="O348">
            <v>0</v>
          </cell>
        </row>
        <row r="349">
          <cell r="C349" t="str">
            <v>01000030450000</v>
          </cell>
          <cell r="D349">
            <v>25301411</v>
          </cell>
          <cell r="E349" t="str">
            <v>010</v>
          </cell>
          <cell r="F349" t="str">
            <v>000</v>
          </cell>
          <cell r="G349" t="str">
            <v>3045</v>
          </cell>
          <cell r="H349" t="str">
            <v>00</v>
          </cell>
          <cell r="I349" t="str">
            <v>00</v>
          </cell>
          <cell r="J349" t="str">
            <v>MEDROXIPROGESTERONA SUSPENSION INYECTABLE CADA FRASCO AMPULA O JERINGA PRELLENADA CONTIENE: ACETATO DE MEDROXIPROGESTERONA 150 MG ENVASE CON UNA FRASCO AMPULA O JERINGA PRELLENADA DE 1 ML.</v>
          </cell>
          <cell r="K349" t="str">
            <v>ENV</v>
          </cell>
          <cell r="L349">
            <v>1</v>
          </cell>
          <cell r="M349" t="str">
            <v>FAJ</v>
          </cell>
          <cell r="N349">
            <v>2</v>
          </cell>
          <cell r="O349">
            <v>5</v>
          </cell>
        </row>
        <row r="350">
          <cell r="C350" t="str">
            <v>01000030460000</v>
          </cell>
          <cell r="D350">
            <v>25300509</v>
          </cell>
          <cell r="E350" t="str">
            <v>010</v>
          </cell>
          <cell r="F350" t="str">
            <v>000</v>
          </cell>
          <cell r="G350" t="str">
            <v>3046</v>
          </cell>
          <cell r="H350" t="str">
            <v>00</v>
          </cell>
          <cell r="I350" t="str">
            <v>00</v>
          </cell>
          <cell r="J350" t="str">
            <v>CISPLATINO SOLUCION INYECTABLE EL FRASCO AMPULA CON LIOFILIZADO O SOLUCION CONTIENE: CISPLATINO 10 MG ENVASE CON UN FRASCO AMPULA.</v>
          </cell>
          <cell r="K350" t="str">
            <v>ENV</v>
          </cell>
          <cell r="L350">
            <v>1</v>
          </cell>
          <cell r="M350" t="str">
            <v>F.A</v>
          </cell>
          <cell r="N350">
            <v>398.40000000000003</v>
          </cell>
          <cell r="O350">
            <v>996</v>
          </cell>
        </row>
        <row r="351">
          <cell r="C351" t="str">
            <v>01000030470000</v>
          </cell>
          <cell r="D351">
            <v>25302010</v>
          </cell>
          <cell r="E351" t="str">
            <v>010</v>
          </cell>
          <cell r="F351" t="str">
            <v>000</v>
          </cell>
          <cell r="G351" t="str">
            <v>3047</v>
          </cell>
          <cell r="H351" t="str">
            <v>00</v>
          </cell>
          <cell r="I351" t="str">
            <v>00</v>
          </cell>
          <cell r="J351" t="str">
            <v>TAMOXIFENO TABLETA CADA TABLETA CONTIENE: CITRATO DE TAMOXIFENO EQUIVALENTE A 20 MG DE TAMOXIFENO ENVASE CON 14 TABLETAS.</v>
          </cell>
          <cell r="K351" t="str">
            <v>ENV</v>
          </cell>
          <cell r="L351">
            <v>14</v>
          </cell>
          <cell r="M351" t="str">
            <v>TAB</v>
          </cell>
          <cell r="N351">
            <v>409.6</v>
          </cell>
          <cell r="O351">
            <v>1024</v>
          </cell>
        </row>
        <row r="352">
          <cell r="C352" t="str">
            <v>01000030500000</v>
          </cell>
          <cell r="D352">
            <v>25300311</v>
          </cell>
          <cell r="E352" t="str">
            <v>010</v>
          </cell>
          <cell r="F352" t="str">
            <v>000</v>
          </cell>
          <cell r="G352" t="str">
            <v>3050</v>
          </cell>
          <cell r="H352" t="str">
            <v>00</v>
          </cell>
          <cell r="I352" t="str">
            <v>00</v>
          </cell>
          <cell r="J352" t="str">
            <v>BCG INMUNOTERAPEUTICO. SUSPENSION. CADA FRASCO AMPULA CON LIOFILIZADO CONTIENE: BACILO DE CALMETTE-GUERIN 81.00 MG, EQUIVALENTE A 1.8 X 100000000 - 19.2 X 100000000 UFC (UNIDADES FORMADORAS DE COLONIAS). ENVASE CON UN FRASCO AMPULA CON LIOFILIZADO Y UN FRASCO AMPULA DE 3 ML DE DILUYENTE.</v>
          </cell>
          <cell r="K352" t="str">
            <v>ENV</v>
          </cell>
          <cell r="L352">
            <v>1</v>
          </cell>
          <cell r="M352" t="str">
            <v>ENV</v>
          </cell>
          <cell r="N352">
            <v>0</v>
          </cell>
          <cell r="O352">
            <v>0</v>
          </cell>
        </row>
        <row r="353">
          <cell r="C353" t="str">
            <v>01000030550003</v>
          </cell>
          <cell r="D353">
            <v>25301300</v>
          </cell>
          <cell r="E353" t="str">
            <v>010</v>
          </cell>
          <cell r="F353" t="str">
            <v>000</v>
          </cell>
          <cell r="G353" t="str">
            <v>3055</v>
          </cell>
          <cell r="H353" t="str">
            <v>00</v>
          </cell>
          <cell r="I353" t="str">
            <v>03</v>
          </cell>
          <cell r="J353" t="str">
            <v>LEUPRORELINA SUSPENSION INYECTABLE CADA JERINGA PRELLENADA CON POLVO LIOFILIZADO O CADA FRASCO AMPULA CON MICROESFERAS LIOFILIZADAS CONTIENE: ACETATO DE LEUPRORELINA 7.5 MG ENVASE CON JERINGA PRELLENADA CON POLVO LIOFILIZADO Y JERINGA PRELLENADA CON 0.3 ML CON SISTEMA DE LIBERACION.</v>
          </cell>
          <cell r="K353" t="str">
            <v>ENV</v>
          </cell>
          <cell r="L353" t="str">
            <v>1</v>
          </cell>
          <cell r="M353" t="str">
            <v>ENV</v>
          </cell>
          <cell r="N353">
            <v>23.6</v>
          </cell>
          <cell r="O353">
            <v>59</v>
          </cell>
        </row>
        <row r="354">
          <cell r="C354" t="str">
            <v>01000031020000</v>
          </cell>
          <cell r="D354">
            <v>25300930</v>
          </cell>
          <cell r="E354" t="str">
            <v>010</v>
          </cell>
          <cell r="F354" t="str">
            <v>000</v>
          </cell>
          <cell r="G354" t="str">
            <v>3102</v>
          </cell>
          <cell r="H354" t="str">
            <v>00</v>
          </cell>
          <cell r="I354" t="str">
            <v>00</v>
          </cell>
          <cell r="J354" t="str">
            <v>FENILEFRINA SOLUCION NASAL CADA ML CONTIENE: CLORHIDRATO DE FENILEFRINA 2.5 MG, ENVASE CON GOTERO INTEGRAL CON 15 ML.</v>
          </cell>
          <cell r="K354" t="str">
            <v>FCO</v>
          </cell>
          <cell r="L354">
            <v>15</v>
          </cell>
          <cell r="M354" t="str">
            <v>ML.</v>
          </cell>
          <cell r="N354">
            <v>0</v>
          </cell>
          <cell r="O354">
            <v>0</v>
          </cell>
        </row>
        <row r="355">
          <cell r="C355" t="str">
            <v>01000031110000</v>
          </cell>
          <cell r="D355">
            <v>25300717</v>
          </cell>
          <cell r="E355" t="str">
            <v>010</v>
          </cell>
          <cell r="F355" t="str">
            <v>000</v>
          </cell>
          <cell r="G355" t="str">
            <v>3111</v>
          </cell>
          <cell r="H355" t="str">
            <v>00</v>
          </cell>
          <cell r="I355" t="str">
            <v>00</v>
          </cell>
          <cell r="J355" t="str">
            <v>DIFENIDOL TABLETA CADA TABLETA CONTIENE: CLORHIDRATO DE DIFENIDOL EQUIVALENTE A 25 MG DE DIFENIDOL ENVASE CON 30 TABLETAS.</v>
          </cell>
          <cell r="K355" t="str">
            <v>ENV</v>
          </cell>
          <cell r="L355">
            <v>30</v>
          </cell>
          <cell r="M355" t="str">
            <v>TAB</v>
          </cell>
          <cell r="N355">
            <v>300</v>
          </cell>
          <cell r="O355">
            <v>750</v>
          </cell>
        </row>
        <row r="356">
          <cell r="C356" t="str">
            <v>01000031120000</v>
          </cell>
          <cell r="D356">
            <v>25300716</v>
          </cell>
          <cell r="E356" t="str">
            <v>010</v>
          </cell>
          <cell r="F356" t="str">
            <v>000</v>
          </cell>
          <cell r="G356" t="str">
            <v>3112</v>
          </cell>
          <cell r="H356" t="str">
            <v>00</v>
          </cell>
          <cell r="I356" t="str">
            <v>00</v>
          </cell>
          <cell r="J356" t="str">
            <v>DIFENIDOL SOLUCION INYECTABLE CADA AMPOLLETA CONTIENE: CLORHIDRATO DE DIFENIDOL EQUIVALENTE A 40 MG DE DIFENIDOL ENVASE CON 2 AMPOLLETAS DE 2 ML.</v>
          </cell>
          <cell r="K356" t="str">
            <v>ENV</v>
          </cell>
          <cell r="L356">
            <v>2</v>
          </cell>
          <cell r="M356" t="str">
            <v>AMP</v>
          </cell>
          <cell r="N356">
            <v>183.60000000000002</v>
          </cell>
          <cell r="O356">
            <v>459</v>
          </cell>
        </row>
        <row r="357">
          <cell r="C357" t="str">
            <v>01000031320000</v>
          </cell>
          <cell r="D357">
            <v>25301557</v>
          </cell>
          <cell r="E357" t="str">
            <v>010</v>
          </cell>
          <cell r="F357" t="str">
            <v>000</v>
          </cell>
          <cell r="G357" t="str">
            <v>3132</v>
          </cell>
          <cell r="H357" t="str">
            <v>00</v>
          </cell>
          <cell r="I357" t="str">
            <v>00</v>
          </cell>
          <cell r="J357" t="str">
            <v>NEOMICINA, POLIMIXINA B, FLUOCINOLONA Y LIDOCAINA SOLUCION OTICA CADA 100 ML CONTIENEN: ACETONIDO DE FLUOCINOLONA 0.025 G SULFATO DE POLIMIXINA B EQUIVALENTE A 1 000 000 U DE POLIMIXINA B, SULFATO DE NEOMICINA EQUIVALENTE A 0.350 G, DE NEOMICINA CLORHIDRATO DE LIDOCAINA 2.0 G, ENVASE CON GOTERO INTEGRAL CON 5 ML.</v>
          </cell>
          <cell r="K357" t="str">
            <v>ENV</v>
          </cell>
          <cell r="L357">
            <v>5</v>
          </cell>
          <cell r="M357" t="str">
            <v>ML.</v>
          </cell>
          <cell r="N357">
            <v>0</v>
          </cell>
          <cell r="O357">
            <v>0</v>
          </cell>
        </row>
        <row r="358">
          <cell r="C358" t="str">
            <v>01000031430000</v>
          </cell>
          <cell r="D358">
            <v>25300807</v>
          </cell>
          <cell r="E358" t="str">
            <v>010</v>
          </cell>
          <cell r="F358" t="str">
            <v>000</v>
          </cell>
          <cell r="G358" t="str">
            <v>3143</v>
          </cell>
          <cell r="H358" t="str">
            <v>00</v>
          </cell>
          <cell r="I358" t="str">
            <v>00</v>
          </cell>
          <cell r="J358" t="str">
            <v>EPINASTINA TABLETA CADA TABLETA CONTIENE: CLORHIDRATO DE EPINASTINA 20 MG ENVASE CON 10 TABLETAS.</v>
          </cell>
          <cell r="K358" t="str">
            <v>ENV</v>
          </cell>
          <cell r="L358">
            <v>10</v>
          </cell>
          <cell r="M358" t="str">
            <v>TAB</v>
          </cell>
          <cell r="N358">
            <v>0</v>
          </cell>
          <cell r="O358">
            <v>0</v>
          </cell>
        </row>
        <row r="359">
          <cell r="C359" t="str">
            <v>01000031460000</v>
          </cell>
          <cell r="D359">
            <v>25300950</v>
          </cell>
          <cell r="E359" t="str">
            <v>010</v>
          </cell>
          <cell r="F359" t="str">
            <v>000</v>
          </cell>
          <cell r="G359" t="str">
            <v>3146</v>
          </cell>
          <cell r="H359" t="str">
            <v>00</v>
          </cell>
          <cell r="I359" t="str">
            <v>00</v>
          </cell>
          <cell r="J359" t="str">
            <v>FEXOFENADINA COMPRIMIDO CADA COMPRIMIDO CONTIENE: CLORHIDRATO DE FEXOFENADINA 180 MG ENVASE CON 10 COMPRIMIDOS.</v>
          </cell>
          <cell r="K359" t="str">
            <v>ENV</v>
          </cell>
          <cell r="L359">
            <v>10</v>
          </cell>
          <cell r="M359" t="str">
            <v>COM</v>
          </cell>
          <cell r="N359">
            <v>0</v>
          </cell>
          <cell r="O359">
            <v>0</v>
          </cell>
        </row>
        <row r="360">
          <cell r="C360" t="str">
            <v>01000031500001</v>
          </cell>
          <cell r="D360">
            <v>25301319</v>
          </cell>
          <cell r="E360" t="str">
            <v>010</v>
          </cell>
          <cell r="F360" t="str">
            <v>000</v>
          </cell>
          <cell r="G360" t="str">
            <v>3150</v>
          </cell>
          <cell r="H360" t="str">
            <v>00</v>
          </cell>
          <cell r="I360" t="str">
            <v>01</v>
          </cell>
          <cell r="J360" t="str">
            <v>LEVOCETIRIZINA TABLETA CADA TABLETA CONTIENE: DICLORHIDRATO DE LEVOCETIRIZINA 5 MG ENVASE CON 20 TABLETAS.</v>
          </cell>
          <cell r="K360" t="str">
            <v>ENV</v>
          </cell>
          <cell r="L360">
            <v>20</v>
          </cell>
          <cell r="M360" t="str">
            <v>TAB</v>
          </cell>
          <cell r="N360">
            <v>108</v>
          </cell>
          <cell r="O360">
            <v>270</v>
          </cell>
        </row>
        <row r="361">
          <cell r="C361" t="str">
            <v>01000032610000</v>
          </cell>
          <cell r="D361">
            <v>25300984</v>
          </cell>
          <cell r="E361" t="str">
            <v>010</v>
          </cell>
          <cell r="F361" t="str">
            <v>000</v>
          </cell>
          <cell r="G361" t="str">
            <v>3261</v>
          </cell>
          <cell r="H361" t="str">
            <v>00</v>
          </cell>
          <cell r="I361" t="str">
            <v>00</v>
          </cell>
          <cell r="J361" t="str">
            <v>FLUPENTIXOL SOLUCION INYECTABLE CADA AMPOLLETA CONTIENE: DECANOATO DE FLUPENTIXOL 20 MG ENVASE CON UNA AMPOLLETA DE 1 ML.</v>
          </cell>
          <cell r="K361" t="str">
            <v>ENV</v>
          </cell>
          <cell r="L361">
            <v>1</v>
          </cell>
          <cell r="M361" t="str">
            <v>F.A</v>
          </cell>
          <cell r="N361">
            <v>600</v>
          </cell>
          <cell r="O361">
            <v>1500</v>
          </cell>
        </row>
        <row r="362">
          <cell r="C362" t="str">
            <v>01000032630000</v>
          </cell>
          <cell r="D362">
            <v>25300982</v>
          </cell>
          <cell r="E362" t="str">
            <v>010</v>
          </cell>
          <cell r="F362" t="str">
            <v>000</v>
          </cell>
          <cell r="G362" t="str">
            <v>3263</v>
          </cell>
          <cell r="H362" t="str">
            <v>00</v>
          </cell>
          <cell r="I362" t="str">
            <v>00</v>
          </cell>
          <cell r="J362" t="str">
            <v>FLUPENTIXOL GRAGEA CADA GRAGEA CONTIENE: DICLORHIDRATO DE FLUPENTIXOL EQUIVALENTE A 5 MG DE FLUPENTIXOL ENVASE CON 20 GRAGEAS.</v>
          </cell>
          <cell r="K362" t="str">
            <v>ENV</v>
          </cell>
          <cell r="L362">
            <v>20</v>
          </cell>
          <cell r="M362" t="str">
            <v>GRA</v>
          </cell>
          <cell r="N362">
            <v>0</v>
          </cell>
          <cell r="O362">
            <v>0</v>
          </cell>
        </row>
        <row r="363">
          <cell r="C363" t="str">
            <v>01000032650000</v>
          </cell>
          <cell r="D363">
            <v>25302274</v>
          </cell>
          <cell r="E363" t="str">
            <v>010</v>
          </cell>
          <cell r="F363" t="str">
            <v>000</v>
          </cell>
          <cell r="G363" t="str">
            <v>3265</v>
          </cell>
          <cell r="H363" t="str">
            <v>00</v>
          </cell>
          <cell r="I363" t="str">
            <v>00</v>
          </cell>
          <cell r="J363" t="str">
            <v>ZIPRASIDONA CAPSULA CADA CAPSULA CONTIENE: CLORHIDRATO DE ZIPRASIDONA EQUIVALENTE A 80 MG DE ZIPRASIDONA. ENVASE CON 28 CAPSULAS.</v>
          </cell>
          <cell r="K363" t="str">
            <v>ENV</v>
          </cell>
          <cell r="L363">
            <v>28</v>
          </cell>
          <cell r="M363" t="str">
            <v>CAP</v>
          </cell>
          <cell r="N363">
            <v>0</v>
          </cell>
          <cell r="O363">
            <v>0</v>
          </cell>
        </row>
        <row r="364">
          <cell r="C364" t="str">
            <v>01000034070000</v>
          </cell>
          <cell r="D364">
            <v>25301549</v>
          </cell>
          <cell r="E364" t="str">
            <v>010</v>
          </cell>
          <cell r="F364" t="str">
            <v>000</v>
          </cell>
          <cell r="G364" t="str">
            <v>3407</v>
          </cell>
          <cell r="H364" t="str">
            <v>00</v>
          </cell>
          <cell r="I364" t="str">
            <v>00</v>
          </cell>
          <cell r="J364" t="str">
            <v>NAPROXENO TABLETA CADA TABLETA CONTIENE: NAPROXENO 250 MG ENVASE CON 30 TABLETAS.</v>
          </cell>
          <cell r="K364" t="str">
            <v>ENV</v>
          </cell>
          <cell r="L364">
            <v>30</v>
          </cell>
          <cell r="M364" t="str">
            <v>TAB</v>
          </cell>
          <cell r="N364">
            <v>6.4</v>
          </cell>
          <cell r="O364">
            <v>16</v>
          </cell>
        </row>
        <row r="365">
          <cell r="C365" t="str">
            <v>01000034090000</v>
          </cell>
          <cell r="D365">
            <v>25300593</v>
          </cell>
          <cell r="E365" t="str">
            <v>010</v>
          </cell>
          <cell r="F365" t="str">
            <v>000</v>
          </cell>
          <cell r="G365" t="str">
            <v>3409</v>
          </cell>
          <cell r="H365" t="str">
            <v>00</v>
          </cell>
          <cell r="I365" t="str">
            <v>00</v>
          </cell>
          <cell r="J365" t="str">
            <v>COLCHICINA TABLETA CADA TABLETA CONTIENE: COLCHICINA 1 MG ENVASE CON 30 TABLETAS.</v>
          </cell>
          <cell r="K365" t="str">
            <v>ENV</v>
          </cell>
          <cell r="L365">
            <v>30</v>
          </cell>
          <cell r="M365" t="str">
            <v>TAB</v>
          </cell>
          <cell r="N365">
            <v>0</v>
          </cell>
          <cell r="O365">
            <v>0</v>
          </cell>
        </row>
        <row r="366">
          <cell r="C366" t="str">
            <v>01000034120000</v>
          </cell>
          <cell r="D366">
            <v>25302716</v>
          </cell>
          <cell r="E366" t="str">
            <v>010</v>
          </cell>
          <cell r="F366" t="str">
            <v>000</v>
          </cell>
          <cell r="G366" t="str">
            <v>3412</v>
          </cell>
          <cell r="H366" t="str">
            <v>00</v>
          </cell>
          <cell r="I366" t="str">
            <v>00</v>
          </cell>
          <cell r="J366" t="str">
            <v>INDOMETACINA SUPOSITORIO CADA SUPOSITORIO CONTIENE: INDOMETACINA 100 MG ENVASE CON 6 SUPOSITORIOS.</v>
          </cell>
          <cell r="K366" t="str">
            <v>ENV</v>
          </cell>
          <cell r="L366">
            <v>6</v>
          </cell>
          <cell r="M366" t="str">
            <v>SUP</v>
          </cell>
          <cell r="N366">
            <v>110.4</v>
          </cell>
          <cell r="O366">
            <v>276</v>
          </cell>
        </row>
        <row r="367">
          <cell r="C367" t="str">
            <v>01000034130000</v>
          </cell>
          <cell r="D367">
            <v>25301173</v>
          </cell>
          <cell r="E367" t="str">
            <v>010</v>
          </cell>
          <cell r="F367" t="str">
            <v>000</v>
          </cell>
          <cell r="G367" t="str">
            <v>3413</v>
          </cell>
          <cell r="H367" t="str">
            <v>00</v>
          </cell>
          <cell r="I367" t="str">
            <v>00</v>
          </cell>
          <cell r="J367" t="str">
            <v>INDOMETACINA CAPSULA CADA CAPSULA CONTIENE: INDOMETACINA 25 MG ENVASE CON 30 CAPSULAS.</v>
          </cell>
          <cell r="K367" t="str">
            <v>ENV</v>
          </cell>
          <cell r="L367">
            <v>30</v>
          </cell>
          <cell r="M367" t="str">
            <v>CAP</v>
          </cell>
          <cell r="N367">
            <v>0</v>
          </cell>
          <cell r="O367">
            <v>0</v>
          </cell>
        </row>
        <row r="368">
          <cell r="C368" t="str">
            <v>01000034150000</v>
          </cell>
          <cell r="D368">
            <v>25301737</v>
          </cell>
          <cell r="E368" t="str">
            <v>010</v>
          </cell>
          <cell r="F368" t="str">
            <v>000</v>
          </cell>
          <cell r="G368" t="str">
            <v>3415</v>
          </cell>
          <cell r="H368" t="str">
            <v>00</v>
          </cell>
          <cell r="I368" t="str">
            <v>00</v>
          </cell>
          <cell r="J368" t="str">
            <v>PIROXICAM CAPSULA O TABLETA CADA CAPSULA O TABLETA CONTIENE: PIROXICAM 20 MG ENVASE CON 20 CAPSULAS O TABLETAS.</v>
          </cell>
          <cell r="K368" t="str">
            <v>ENV</v>
          </cell>
          <cell r="L368">
            <v>20</v>
          </cell>
          <cell r="M368" t="str">
            <v>C.T</v>
          </cell>
          <cell r="N368">
            <v>0</v>
          </cell>
          <cell r="O368">
            <v>0</v>
          </cell>
        </row>
        <row r="369">
          <cell r="C369" t="str">
            <v>01000034170000</v>
          </cell>
          <cell r="D369">
            <v>25300689</v>
          </cell>
          <cell r="E369" t="str">
            <v>010</v>
          </cell>
          <cell r="F369" t="str">
            <v>000</v>
          </cell>
          <cell r="G369" t="str">
            <v>3417</v>
          </cell>
          <cell r="H369" t="str">
            <v>00</v>
          </cell>
          <cell r="I369" t="str">
            <v>00</v>
          </cell>
          <cell r="J369" t="str">
            <v>DICLOFENACO CAPSULA O GRAGEA DE LIBERACION PROLONGADA CADA GRAGEA CONTIENE: DICLOFENACO SODICO 100 MG ENVASE CON 20 CAPSULAS O GRAGEAS.</v>
          </cell>
          <cell r="K369" t="str">
            <v>ENV</v>
          </cell>
          <cell r="L369">
            <v>20</v>
          </cell>
          <cell r="M369" t="str">
            <v>G.C</v>
          </cell>
          <cell r="N369">
            <v>3.6</v>
          </cell>
          <cell r="O369">
            <v>9</v>
          </cell>
        </row>
        <row r="370">
          <cell r="C370" t="str">
            <v>01000034210000</v>
          </cell>
          <cell r="D370">
            <v>25301420</v>
          </cell>
          <cell r="E370" t="str">
            <v>010</v>
          </cell>
          <cell r="F370" t="str">
            <v>000</v>
          </cell>
          <cell r="G370" t="str">
            <v>3421</v>
          </cell>
          <cell r="H370" t="str">
            <v>00</v>
          </cell>
          <cell r="I370" t="str">
            <v>00</v>
          </cell>
          <cell r="J370" t="str">
            <v>MELOXICAM SUSPENSION ORAL CADA 100 ML CONTIENEN: MELOXICAM 0.150 G ENVASE CON 40 ML Y PIPETA DOSIFICADORA DE 5 ML.</v>
          </cell>
          <cell r="K370" t="str">
            <v>ENV</v>
          </cell>
          <cell r="L370">
            <v>1</v>
          </cell>
          <cell r="M370" t="str">
            <v>ENV</v>
          </cell>
          <cell r="N370">
            <v>0</v>
          </cell>
          <cell r="O370">
            <v>0</v>
          </cell>
        </row>
        <row r="371">
          <cell r="C371" t="str">
            <v>01000034220000</v>
          </cell>
          <cell r="D371">
            <v>25302763</v>
          </cell>
          <cell r="E371" t="str">
            <v>010</v>
          </cell>
          <cell r="F371" t="str">
            <v>000</v>
          </cell>
          <cell r="G371" t="str">
            <v>3422</v>
          </cell>
          <cell r="H371" t="str">
            <v>00</v>
          </cell>
          <cell r="I371" t="str">
            <v>00</v>
          </cell>
          <cell r="J371" t="str">
            <v>KETOROLACO TROMETAMINA SOLUCION INYECTABLE CADA FRASCO AMPULA O AMPOLLETA CONTIENE: KETOROLACO-TROMETAMINA 30 MG ENVASE CON 3 FRASCOS AMPULA O 3 AMPOLLETAS DE 1 ML.</v>
          </cell>
          <cell r="K371" t="str">
            <v>ENV</v>
          </cell>
          <cell r="L371">
            <v>3</v>
          </cell>
          <cell r="M371" t="str">
            <v>AFA</v>
          </cell>
          <cell r="N371">
            <v>1875.6000000000001</v>
          </cell>
          <cell r="O371">
            <v>4689</v>
          </cell>
        </row>
        <row r="372">
          <cell r="C372" t="str">
            <v>01000034230000</v>
          </cell>
          <cell r="D372">
            <v>25301422</v>
          </cell>
          <cell r="E372" t="str">
            <v>010</v>
          </cell>
          <cell r="F372" t="str">
            <v>000</v>
          </cell>
          <cell r="G372" t="str">
            <v>3423</v>
          </cell>
          <cell r="H372" t="str">
            <v>00</v>
          </cell>
          <cell r="I372" t="str">
            <v>00</v>
          </cell>
          <cell r="J372" t="str">
            <v>MELOXICAM TABLETA CADA TABLETA CONTIENE: MELOXICAM 15 MG. ENVASE CON 10 TABLETAS.</v>
          </cell>
          <cell r="K372" t="str">
            <v>ENV</v>
          </cell>
          <cell r="L372">
            <v>10</v>
          </cell>
          <cell r="M372" t="str">
            <v>TAB</v>
          </cell>
          <cell r="N372">
            <v>0</v>
          </cell>
          <cell r="O372">
            <v>0</v>
          </cell>
        </row>
        <row r="373">
          <cell r="C373" t="str">
            <v>01000034320000</v>
          </cell>
          <cell r="D373">
            <v>25300666</v>
          </cell>
          <cell r="E373" t="str">
            <v>010</v>
          </cell>
          <cell r="F373" t="str">
            <v>000</v>
          </cell>
          <cell r="G373" t="str">
            <v>3432</v>
          </cell>
          <cell r="H373" t="str">
            <v>00</v>
          </cell>
          <cell r="I373" t="str">
            <v>00</v>
          </cell>
          <cell r="J373" t="str">
            <v>DEXAMETASONA TABLETA CADA TABLETA CONTIENE DEXAMETASONA 0.5 MG ENVASE CON 30 TABLETAS.</v>
          </cell>
          <cell r="K373" t="str">
            <v>ENV</v>
          </cell>
          <cell r="L373">
            <v>30</v>
          </cell>
          <cell r="M373" t="str">
            <v>TAB</v>
          </cell>
          <cell r="N373">
            <v>0</v>
          </cell>
          <cell r="O373">
            <v>0</v>
          </cell>
        </row>
        <row r="374">
          <cell r="C374" t="str">
            <v>01000034330000</v>
          </cell>
          <cell r="D374">
            <v>25301459</v>
          </cell>
          <cell r="E374" t="str">
            <v>010</v>
          </cell>
          <cell r="F374" t="str">
            <v>000</v>
          </cell>
          <cell r="G374" t="str">
            <v>3433</v>
          </cell>
          <cell r="H374" t="str">
            <v>00</v>
          </cell>
          <cell r="I374" t="str">
            <v>00</v>
          </cell>
          <cell r="J374" t="str">
            <v>METILPREDNISOLONA SUSPENSION INYECTABLE CADA ML CONTIENE: ACETATO DE METILPREDNISOLONA 40 MG UN FRASCO AMPULA CON 2 ML.</v>
          </cell>
          <cell r="K374" t="str">
            <v>ENV</v>
          </cell>
          <cell r="L374">
            <v>1</v>
          </cell>
          <cell r="M374" t="str">
            <v>F.A</v>
          </cell>
          <cell r="N374">
            <v>0</v>
          </cell>
          <cell r="O374">
            <v>0</v>
          </cell>
        </row>
        <row r="375">
          <cell r="C375" t="str">
            <v>01000034430000</v>
          </cell>
          <cell r="D375">
            <v>25301642</v>
          </cell>
          <cell r="E375" t="str">
            <v>010</v>
          </cell>
          <cell r="F375" t="str">
            <v>000</v>
          </cell>
          <cell r="G375" t="str">
            <v>3443</v>
          </cell>
          <cell r="H375" t="str">
            <v>00</v>
          </cell>
          <cell r="I375" t="str">
            <v>00</v>
          </cell>
          <cell r="J375" t="str">
            <v>ORFENADRINA SOLUCION INYECTABLE CADA AMPOLLETA CONTIENE: CITRATO DE ORFENADRINA 60 MG. ENVASE CON 6 AMPOLLETAS DE 2 ML.</v>
          </cell>
          <cell r="K375" t="str">
            <v>ENV</v>
          </cell>
          <cell r="L375">
            <v>6</v>
          </cell>
          <cell r="M375" t="str">
            <v>AMP</v>
          </cell>
          <cell r="N375">
            <v>0</v>
          </cell>
          <cell r="O375">
            <v>0</v>
          </cell>
        </row>
        <row r="376">
          <cell r="C376" t="str">
            <v>01000034440000</v>
          </cell>
          <cell r="D376">
            <v>25301462</v>
          </cell>
          <cell r="E376" t="str">
            <v>010</v>
          </cell>
          <cell r="F376" t="str">
            <v>000</v>
          </cell>
          <cell r="G376" t="str">
            <v>3444</v>
          </cell>
          <cell r="H376" t="str">
            <v>00</v>
          </cell>
          <cell r="I376" t="str">
            <v>00</v>
          </cell>
          <cell r="J376" t="str">
            <v>METOCARBAMOL TABLETA CADA TABLETA CONTIENE: METOCARBAMOL 400 MG ENVASE CON 30 TABLETAS.</v>
          </cell>
          <cell r="K376" t="str">
            <v>ENV</v>
          </cell>
          <cell r="L376">
            <v>30</v>
          </cell>
          <cell r="M376" t="str">
            <v>TAB</v>
          </cell>
          <cell r="N376">
            <v>0</v>
          </cell>
          <cell r="O376">
            <v>0</v>
          </cell>
        </row>
        <row r="377">
          <cell r="C377" t="str">
            <v>01000034510000</v>
          </cell>
          <cell r="D377">
            <v>25300141</v>
          </cell>
          <cell r="E377" t="str">
            <v>010</v>
          </cell>
          <cell r="F377" t="str">
            <v>000</v>
          </cell>
          <cell r="G377" t="str">
            <v>3451</v>
          </cell>
          <cell r="H377" t="str">
            <v>00</v>
          </cell>
          <cell r="I377" t="str">
            <v>00</v>
          </cell>
          <cell r="J377" t="str">
            <v>ALOPURINOL TABLETA CADA TABLETA CONTIENE: ALOPURINOL 300 MG ENVASE CON 20 TABLETAS.</v>
          </cell>
          <cell r="K377" t="str">
            <v>ENV</v>
          </cell>
          <cell r="L377">
            <v>20</v>
          </cell>
          <cell r="M377" t="str">
            <v>TAB</v>
          </cell>
          <cell r="N377">
            <v>118</v>
          </cell>
          <cell r="O377">
            <v>295</v>
          </cell>
        </row>
        <row r="378">
          <cell r="C378" t="str">
            <v>01000034610000</v>
          </cell>
          <cell r="D378">
            <v>25300304</v>
          </cell>
          <cell r="E378" t="str">
            <v>010</v>
          </cell>
          <cell r="F378" t="str">
            <v>000</v>
          </cell>
          <cell r="G378" t="str">
            <v>3461</v>
          </cell>
          <cell r="H378" t="str">
            <v>00</v>
          </cell>
          <cell r="I378" t="str">
            <v>00</v>
          </cell>
          <cell r="J378" t="str">
            <v>AZATIOPRINA TABLETA CADA TABLETA CONTIENE: AZATIOPRINA 50 MG ENVASE CON 50 TABLETAS.</v>
          </cell>
          <cell r="K378" t="str">
            <v>ENV</v>
          </cell>
          <cell r="L378">
            <v>50</v>
          </cell>
          <cell r="M378" t="str">
            <v>TAB</v>
          </cell>
          <cell r="N378">
            <v>186.4</v>
          </cell>
          <cell r="O378">
            <v>466</v>
          </cell>
        </row>
        <row r="379">
          <cell r="C379" t="str">
            <v>01000035040000</v>
          </cell>
          <cell r="D379">
            <v>25301337</v>
          </cell>
          <cell r="E379" t="str">
            <v>010</v>
          </cell>
          <cell r="F379" t="str">
            <v>000</v>
          </cell>
          <cell r="G379" t="str">
            <v>3504</v>
          </cell>
          <cell r="H379" t="str">
            <v>00</v>
          </cell>
          <cell r="I379" t="str">
            <v>00</v>
          </cell>
          <cell r="J379" t="str">
            <v>LEVONORGESTREL Y ETINILESTRADIOL GRAGEA CADA GRAGEA CONTIENE: LEVONORGESTREL 0.15 MG, ETINILESTRADIOL 0.03 MG, ENVASE CON 21 GRAGEAS.</v>
          </cell>
          <cell r="K379" t="str">
            <v>ENV</v>
          </cell>
          <cell r="L379">
            <v>21</v>
          </cell>
          <cell r="M379" t="str">
            <v>GRA</v>
          </cell>
          <cell r="N379">
            <v>0</v>
          </cell>
          <cell r="O379">
            <v>0</v>
          </cell>
        </row>
        <row r="380">
          <cell r="C380" t="str">
            <v>01000035050000</v>
          </cell>
          <cell r="D380">
            <v>25300660</v>
          </cell>
          <cell r="E380" t="str">
            <v>010</v>
          </cell>
          <cell r="F380" t="str">
            <v>000</v>
          </cell>
          <cell r="G380" t="str">
            <v>3505</v>
          </cell>
          <cell r="H380" t="str">
            <v>00</v>
          </cell>
          <cell r="I380" t="str">
            <v>00</v>
          </cell>
          <cell r="J380" t="str">
            <v>DESOGESTREL Y ETINILESTRADIOL TABLETA CADA TABLETA CONTIENE: DESOGESTREL 0.15 MG ETINILESTRADIOL 0.03 MG, ENVASE CON 21 TABLETAS.</v>
          </cell>
          <cell r="K380" t="str">
            <v>CJA</v>
          </cell>
          <cell r="L380">
            <v>21</v>
          </cell>
          <cell r="M380" t="str">
            <v>TAB</v>
          </cell>
          <cell r="N380">
            <v>0</v>
          </cell>
          <cell r="O380">
            <v>0</v>
          </cell>
        </row>
        <row r="381">
          <cell r="C381" t="str">
            <v>01000035090000</v>
          </cell>
          <cell r="D381">
            <v>25301414</v>
          </cell>
          <cell r="E381" t="str">
            <v>010</v>
          </cell>
          <cell r="F381" t="str">
            <v>000</v>
          </cell>
          <cell r="G381" t="str">
            <v>3509</v>
          </cell>
          <cell r="H381" t="str">
            <v>00</v>
          </cell>
          <cell r="I381" t="str">
            <v>00</v>
          </cell>
          <cell r="J381" t="str">
            <v>MEDROXIPROGESTERONA Y CIPIONATO DE ESTRADIOL SUSPENSION INYECTABLE CADA AMPOLLETA O JERINGA CONTIENE: ACETATO DE MEDROXIPROGESTERONA 25 MG, CIPIONATO DE ESTRADIOL 5 MG ENVASE CON UNA AMPOLLETA O JERINGA PRELLENADA DE 0.5 ML.</v>
          </cell>
          <cell r="K381" t="str">
            <v>ENV</v>
          </cell>
          <cell r="L381">
            <v>1</v>
          </cell>
          <cell r="M381" t="str">
            <v>AMP</v>
          </cell>
          <cell r="N381">
            <v>20</v>
          </cell>
          <cell r="O381">
            <v>50</v>
          </cell>
        </row>
        <row r="382">
          <cell r="C382" t="str">
            <v>01000035150000</v>
          </cell>
          <cell r="D382">
            <v>25301605</v>
          </cell>
          <cell r="E382" t="str">
            <v>010</v>
          </cell>
          <cell r="F382" t="str">
            <v>000</v>
          </cell>
          <cell r="G382" t="str">
            <v>3515</v>
          </cell>
          <cell r="H382" t="str">
            <v>00</v>
          </cell>
          <cell r="I382" t="str">
            <v>00</v>
          </cell>
          <cell r="J382" t="str">
            <v>NORETISTERONA Y ESTRADIOL SOLUCION INYECTABLE CADA AMPOLLETA O JERINGA CONTIENE:ENANTATO DE NORETISTERONA 50 MG VALERATO DE ESTRADIOL 5 MG ENVASE CON UNA AMPOLLETA O JERINGA CON UN ML.</v>
          </cell>
          <cell r="K382" t="str">
            <v>ENV</v>
          </cell>
          <cell r="L382">
            <v>1</v>
          </cell>
          <cell r="M382" t="str">
            <v>AMP</v>
          </cell>
          <cell r="N382">
            <v>0</v>
          </cell>
          <cell r="O382">
            <v>0</v>
          </cell>
        </row>
        <row r="383">
          <cell r="C383" t="str">
            <v>01000036010000</v>
          </cell>
          <cell r="D383">
            <v>25302663</v>
          </cell>
          <cell r="E383" t="str">
            <v>010</v>
          </cell>
          <cell r="F383" t="str">
            <v>000</v>
          </cell>
          <cell r="G383" t="str">
            <v>3601</v>
          </cell>
          <cell r="H383" t="str">
            <v>00</v>
          </cell>
          <cell r="I383" t="str">
            <v>00</v>
          </cell>
          <cell r="J383" t="str">
            <v>GLUCOSA SOLUCION INYECTABLE AL 5 % CADA 100 ML CONTIENE: GLUCOSA ANHIDRA O GLUCOSA 5 GO GLUCOSA MONOHIDRATADA EQUIVALENTE A 5.0 G DE GLUCOSA ENVASE CON 250 ML. CONTIENE: GLUCOSA 12.5 G.</v>
          </cell>
          <cell r="K383" t="str">
            <v>ENV</v>
          </cell>
          <cell r="L383">
            <v>250</v>
          </cell>
          <cell r="M383" t="str">
            <v>ML.</v>
          </cell>
          <cell r="N383">
            <v>10307.200000000001</v>
          </cell>
          <cell r="O383">
            <v>25768</v>
          </cell>
        </row>
        <row r="384">
          <cell r="C384" t="str">
            <v>01000036030000</v>
          </cell>
          <cell r="D384">
            <v>25301075</v>
          </cell>
          <cell r="E384" t="str">
            <v>010</v>
          </cell>
          <cell r="F384" t="str">
            <v>000</v>
          </cell>
          <cell r="G384" t="str">
            <v>3603</v>
          </cell>
          <cell r="H384" t="str">
            <v>00</v>
          </cell>
          <cell r="I384" t="str">
            <v>00</v>
          </cell>
          <cell r="J384" t="str">
            <v>GLUCOSA SOLUCION INYECTABLE AL 5% CADA 100 ML CONTIENEN: GLUCOSA ANHIDRA O GLUCOSA 5 G O GLUCOSA MONOHIDRATADAEQUIVALENTE A 5.0 G DE GLUCOSA ENVASE CON 1 000 ML. CONTIENE: GLUCOSA 50.0 G.</v>
          </cell>
          <cell r="K384" t="str">
            <v>ENV</v>
          </cell>
          <cell r="L384">
            <v>1000</v>
          </cell>
          <cell r="M384" t="str">
            <v>ML.</v>
          </cell>
          <cell r="N384">
            <v>5597.2000000000007</v>
          </cell>
          <cell r="O384">
            <v>13993</v>
          </cell>
        </row>
        <row r="385">
          <cell r="C385" t="str">
            <v>01000036040000</v>
          </cell>
          <cell r="D385">
            <v>25301074</v>
          </cell>
          <cell r="E385" t="str">
            <v>010</v>
          </cell>
          <cell r="F385" t="str">
            <v>000</v>
          </cell>
          <cell r="G385" t="str">
            <v>3604</v>
          </cell>
          <cell r="H385" t="str">
            <v>00</v>
          </cell>
          <cell r="I385" t="str">
            <v>00</v>
          </cell>
          <cell r="J385" t="str">
            <v>GLUCOSA SOLUCION INYECTABLE AL 10% CADA 100 ML CONTIENEN: GLUCOSA ANHIDRA O GLUCOSA 10 G O GLUCOSA MONOHIDRATADA EQUIVALENTE A 10.0 GDE GLUCOSA ENVASE CON 500 ML. CONTIENE: GLUCOSA 50.0 G</v>
          </cell>
          <cell r="K385" t="str">
            <v>ENV</v>
          </cell>
          <cell r="L385">
            <v>500</v>
          </cell>
          <cell r="M385" t="str">
            <v>ML.</v>
          </cell>
          <cell r="N385">
            <v>2336</v>
          </cell>
          <cell r="O385">
            <v>5840</v>
          </cell>
        </row>
        <row r="386">
          <cell r="C386" t="str">
            <v>01000036050000</v>
          </cell>
          <cell r="D386">
            <v>25301073</v>
          </cell>
          <cell r="E386" t="str">
            <v>010</v>
          </cell>
          <cell r="F386" t="str">
            <v>000</v>
          </cell>
          <cell r="G386" t="str">
            <v>3605</v>
          </cell>
          <cell r="H386" t="str">
            <v>00</v>
          </cell>
          <cell r="I386" t="str">
            <v>00</v>
          </cell>
          <cell r="J386" t="str">
            <v>GLUCOSA SOLUCION INYECTABLE AL 10% CADA 100 ML CONTIENEN: GLUCOSA ANHIDRA O GLUCOSA 10 G O GLUCOSA MONOHIDRATADA EQUIVALENTE A 10.0 G DE GLUCOSA ENVASE CON 1 000 ML. CONTIENE: GLUCOSA 100.0 G.</v>
          </cell>
          <cell r="K386" t="str">
            <v>ENV</v>
          </cell>
          <cell r="L386">
            <v>1000</v>
          </cell>
          <cell r="M386" t="str">
            <v>ML.</v>
          </cell>
          <cell r="N386">
            <v>785.6</v>
          </cell>
          <cell r="O386">
            <v>1964</v>
          </cell>
        </row>
        <row r="387">
          <cell r="C387" t="str">
            <v>01000036060000</v>
          </cell>
          <cell r="D387">
            <v>25301082</v>
          </cell>
          <cell r="E387" t="str">
            <v>010</v>
          </cell>
          <cell r="F387" t="str">
            <v>000</v>
          </cell>
          <cell r="G387" t="str">
            <v>3606</v>
          </cell>
          <cell r="H387" t="str">
            <v>00</v>
          </cell>
          <cell r="I387" t="str">
            <v>00</v>
          </cell>
          <cell r="J387" t="str">
            <v>GLUCOSA SOLUCION INYECTABLE AL 50 % CADA 100 ML CONTIENEN: GLUCOSA ANHIDRA O GLUCOSA 50 G AGUA INYECTABLE 100 ML O GLUCOSA MONOHIDRATADA EQUIVALENTE A 50 G DE GLUCOSA ENVASE CON 250 ML. CONTIENE: GLUCOSA 125 G.</v>
          </cell>
          <cell r="K387" t="str">
            <v>ENV</v>
          </cell>
          <cell r="L387">
            <v>250</v>
          </cell>
          <cell r="M387" t="str">
            <v>ML.</v>
          </cell>
          <cell r="N387">
            <v>31.200000000000003</v>
          </cell>
          <cell r="O387">
            <v>78</v>
          </cell>
        </row>
        <row r="388">
          <cell r="C388" t="str">
            <v>01000036070000</v>
          </cell>
          <cell r="D388">
            <v>25301081</v>
          </cell>
          <cell r="E388" t="str">
            <v>010</v>
          </cell>
          <cell r="F388" t="str">
            <v>000</v>
          </cell>
          <cell r="G388" t="str">
            <v>3607</v>
          </cell>
          <cell r="H388" t="str">
            <v>00</v>
          </cell>
          <cell r="I388" t="str">
            <v>00</v>
          </cell>
          <cell r="J388" t="str">
            <v>GLUCOSA SOLUCION INYECTABLE AL 50% CADA 100 ML CONTIENEN: GLUCOSA ANHIDRA O GLUCOSA 50 G O GLUCOSA MONOHIDRATADA EQUIVALENTE A 50.0 G DE GLUCOSA ENVASE CON 50 ML. CONTIENE: GLUCOSA 25.0 G.</v>
          </cell>
          <cell r="K388" t="str">
            <v>ENV</v>
          </cell>
          <cell r="L388">
            <v>1</v>
          </cell>
          <cell r="M388" t="str">
            <v>ENV</v>
          </cell>
          <cell r="N388">
            <v>5344.4000000000005</v>
          </cell>
          <cell r="O388">
            <v>13361</v>
          </cell>
        </row>
        <row r="389">
          <cell r="C389" t="str">
            <v>01000036080000</v>
          </cell>
          <cell r="D389">
            <v>25302474</v>
          </cell>
          <cell r="E389" t="str">
            <v>010</v>
          </cell>
          <cell r="F389" t="str">
            <v>000</v>
          </cell>
          <cell r="G389" t="str">
            <v>3608</v>
          </cell>
          <cell r="H389" t="str">
            <v>00</v>
          </cell>
          <cell r="I389" t="str">
            <v>00</v>
          </cell>
          <cell r="J389" t="str">
            <v>CLORURO DE SODIO SOLUCION INYECTABLE AL 0.9% CADA 100 ML CONTIENEN: CLORURO DE SODIO 0.9 G AGUA INYECTABLE 100 ML ENVASE CON 250 ML. CONTIENE: SODIO 38.5 MILIEQUIVALENTES CLORURO 38.5 MILIEQUIVALENTES.</v>
          </cell>
          <cell r="K389" t="str">
            <v>ENV</v>
          </cell>
          <cell r="L389">
            <v>250</v>
          </cell>
          <cell r="M389" t="str">
            <v>ML.</v>
          </cell>
          <cell r="N389">
            <v>87464.8</v>
          </cell>
          <cell r="O389">
            <v>218662</v>
          </cell>
        </row>
        <row r="390">
          <cell r="C390" t="str">
            <v>01000036090000</v>
          </cell>
          <cell r="D390">
            <v>25302471</v>
          </cell>
          <cell r="E390" t="str">
            <v>010</v>
          </cell>
          <cell r="F390" t="str">
            <v>000</v>
          </cell>
          <cell r="G390" t="str">
            <v>3609</v>
          </cell>
          <cell r="H390" t="str">
            <v>00</v>
          </cell>
          <cell r="I390" t="str">
            <v>00</v>
          </cell>
          <cell r="J390" t="str">
            <v>CLORURO DE SODIO SOLUCION INYECTABLE AL 0.9% CADA 100 ML CONTIENEN: CLORURO DE SODIO 0.9 G AGUA INYECTABLE 100 ML ENVASE CON 500 ML. CONTIENE: SODIO 77 MILIEQUIVALENTES. CLORURO 77 MILIEQUIVALENTES.</v>
          </cell>
          <cell r="K390" t="str">
            <v>ENV</v>
          </cell>
          <cell r="L390">
            <v>500</v>
          </cell>
          <cell r="M390" t="str">
            <v>ML.</v>
          </cell>
          <cell r="N390">
            <v>31355.200000000001</v>
          </cell>
          <cell r="O390">
            <v>78388</v>
          </cell>
        </row>
        <row r="391">
          <cell r="C391" t="str">
            <v>01000036100000</v>
          </cell>
          <cell r="D391">
            <v>25300576</v>
          </cell>
          <cell r="E391" t="str">
            <v>010</v>
          </cell>
          <cell r="F391" t="str">
            <v>000</v>
          </cell>
          <cell r="G391" t="str">
            <v>3610</v>
          </cell>
          <cell r="H391" t="str">
            <v>00</v>
          </cell>
          <cell r="I391" t="str">
            <v>00</v>
          </cell>
          <cell r="J391" t="str">
            <v>CLORURO DE SODIO SOLUCION INYECTABLE AL 0.9% CADA 100 ML CONTIENEN: CLORURO DE SODIO 0.9 G AGUA INYECTABLE 100 ML ENVASE CON 1 000 ML. CONTIENE: SODIO 154 MILIEQUIVALENTES CLORURO 154 MILIEQUIVALENTES.</v>
          </cell>
          <cell r="K391" t="str">
            <v>ENV</v>
          </cell>
          <cell r="L391">
            <v>1000</v>
          </cell>
          <cell r="M391" t="str">
            <v>ML.</v>
          </cell>
          <cell r="N391">
            <v>20153.600000000002</v>
          </cell>
          <cell r="O391">
            <v>50384</v>
          </cell>
        </row>
        <row r="392">
          <cell r="C392" t="str">
            <v>01000036110000</v>
          </cell>
          <cell r="D392">
            <v>25300583</v>
          </cell>
          <cell r="E392" t="str">
            <v>010</v>
          </cell>
          <cell r="F392" t="str">
            <v>000</v>
          </cell>
          <cell r="G392" t="str">
            <v>3611</v>
          </cell>
          <cell r="H392" t="str">
            <v>00</v>
          </cell>
          <cell r="I392" t="str">
            <v>00</v>
          </cell>
          <cell r="J392" t="str">
            <v>CLORURO DE SODIO Y GLUCOSA SOLUCION INYECTABLE CADA 100 ML CONTIENEN: CLORURO DE SODIO 0.9 G GLUCOSA ANHIDRA O GLUCOSA 5.0 G O GLUCOSA MONOHIDRATADA EQUIVALENTE A 5.0 G DE GLUCOSA ENVASE CON 250 ML. CONTIENE: SODIO 38.5 MILIEQUIVALENTES CLORURO 38.5 MEQ GLUCOSA 12.5 G</v>
          </cell>
          <cell r="K392" t="str">
            <v>ENV</v>
          </cell>
          <cell r="L392">
            <v>250</v>
          </cell>
          <cell r="M392" t="str">
            <v>ML.</v>
          </cell>
          <cell r="N392">
            <v>48</v>
          </cell>
          <cell r="O392">
            <v>120</v>
          </cell>
        </row>
        <row r="393">
          <cell r="C393" t="str">
            <v>01000036120000</v>
          </cell>
          <cell r="D393">
            <v>25300582</v>
          </cell>
          <cell r="E393" t="str">
            <v>010</v>
          </cell>
          <cell r="F393" t="str">
            <v>000</v>
          </cell>
          <cell r="G393" t="str">
            <v>3612</v>
          </cell>
          <cell r="H393" t="str">
            <v>00</v>
          </cell>
          <cell r="I393" t="str">
            <v>00</v>
          </cell>
          <cell r="J393" t="str">
            <v>CLORURO DE SODIO Y GLUCOSA SOLUCION INYECTABLE CADA 100 ML CONTIENEN: CLORURO DE SODIO 0.9 G GLUCOSA ANHIDRA O GLUCOSA 5.0 G O GLUCOSA MONOHIDRATADA EQUIVALENTE A 5.0 G DE GLUCOSA ENVASE CON 500 ML. CONTIENE: SODIO 77 MEQ CLORURO 77 MILIEQUIVALENTES GLUCOSA 25 G.</v>
          </cell>
          <cell r="K393" t="str">
            <v>ENV</v>
          </cell>
          <cell r="L393">
            <v>500</v>
          </cell>
          <cell r="M393" t="str">
            <v>ML.</v>
          </cell>
          <cell r="N393">
            <v>127.60000000000001</v>
          </cell>
          <cell r="O393">
            <v>319</v>
          </cell>
        </row>
        <row r="394">
          <cell r="C394" t="str">
            <v>01000036130000</v>
          </cell>
          <cell r="D394">
            <v>25300584</v>
          </cell>
          <cell r="E394" t="str">
            <v>010</v>
          </cell>
          <cell r="F394" t="str">
            <v>000</v>
          </cell>
          <cell r="G394" t="str">
            <v>3613</v>
          </cell>
          <cell r="H394" t="str">
            <v>00</v>
          </cell>
          <cell r="I394" t="str">
            <v>00</v>
          </cell>
          <cell r="J394" t="str">
            <v>CLORURO DE SODIO Y GLUCOSA SOLUCION INYECTABLE CADA 100 ML CONTIENEN: CLORURO DE SODIO 0.9 G GLUCOSA ANHIDRA O GLUCOSA 5.0 G O GLUCOSA MONOHIDRATADA EQUIVALENTE A 5.0 G DE GLUCOSA. ENVASE CON 1 000 ML. CONTIENE: SODIO 154.0 MEQ CLORURO 154.0 MEQ GLUCOSA 50.0 G.</v>
          </cell>
          <cell r="K394" t="str">
            <v>ENV</v>
          </cell>
          <cell r="L394">
            <v>1000</v>
          </cell>
          <cell r="M394" t="str">
            <v>ML.</v>
          </cell>
          <cell r="N394">
            <v>231.60000000000002</v>
          </cell>
          <cell r="O394">
            <v>579</v>
          </cell>
        </row>
        <row r="395">
          <cell r="C395" t="str">
            <v>01000036140000</v>
          </cell>
          <cell r="D395">
            <v>25301925</v>
          </cell>
          <cell r="E395" t="str">
            <v>010</v>
          </cell>
          <cell r="F395" t="str">
            <v>000</v>
          </cell>
          <cell r="G395" t="str">
            <v>3614</v>
          </cell>
          <cell r="H395" t="str">
            <v>00</v>
          </cell>
          <cell r="I395" t="str">
            <v>00</v>
          </cell>
          <cell r="J395" t="str">
            <v>SOLUCION HARTMANN. SOLUCION INYECTABLE. CADA 100 ML CONTIENEN: CLORURO DE SODIO 0.600 G CLORURO DE POTASIO 0.030 G CLORURO DE CALCIO DIHIDRATADO 0.020 G LACTATO DE SODIO 0.310 G. ENVASE CON 250 ML. MILIEQUIVALENTES POR LITRO: SODIO 130 POTASIO 4 CALCIO 2.72-3 CLORURO 109 LACTATO 28.</v>
          </cell>
          <cell r="K395" t="str">
            <v>ENV</v>
          </cell>
          <cell r="L395">
            <v>250</v>
          </cell>
          <cell r="M395" t="str">
            <v>ML.</v>
          </cell>
          <cell r="N395">
            <v>3034</v>
          </cell>
          <cell r="O395">
            <v>7585</v>
          </cell>
        </row>
        <row r="396">
          <cell r="C396" t="str">
            <v>01000036150000</v>
          </cell>
          <cell r="D396">
            <v>25301926</v>
          </cell>
          <cell r="E396" t="str">
            <v>010</v>
          </cell>
          <cell r="F396" t="str">
            <v>000</v>
          </cell>
          <cell r="G396" t="str">
            <v>3615</v>
          </cell>
          <cell r="H396" t="str">
            <v>00</v>
          </cell>
          <cell r="I396" t="str">
            <v>00</v>
          </cell>
          <cell r="J396" t="str">
            <v>SOLUCION HARTMANN. SOLUCION INYECTABLE. CADA 100 ML CONTIENEN: CLORURO DE SODIO 0.600 G CLORURO DE POTASIO 0.030 G CLORURO DE CALCIO DIHIDRATADO 0.020 G LACTATO DE SODIO 0.310 G. ENVASE CON 500 ML. MILIEQUIVALENTES POR LITRO: SODIO 130 POTASIO 4 CALCIO 2.72-3 CLORURO 109 LACTATO 28.</v>
          </cell>
          <cell r="K396" t="str">
            <v>ENV</v>
          </cell>
          <cell r="L396">
            <v>500</v>
          </cell>
          <cell r="M396" t="str">
            <v>ML.</v>
          </cell>
          <cell r="N396">
            <v>13249.6</v>
          </cell>
          <cell r="O396">
            <v>33124</v>
          </cell>
        </row>
        <row r="397">
          <cell r="C397" t="str">
            <v>01000036160000</v>
          </cell>
          <cell r="D397">
            <v>25301924</v>
          </cell>
          <cell r="E397" t="str">
            <v>010</v>
          </cell>
          <cell r="F397" t="str">
            <v>000</v>
          </cell>
          <cell r="G397" t="str">
            <v>3616</v>
          </cell>
          <cell r="H397" t="str">
            <v>00</v>
          </cell>
          <cell r="I397" t="str">
            <v>00</v>
          </cell>
          <cell r="J397" t="str">
            <v>SOLUCION HARTMANN. SOLUCION INYECTABLE. CADA 100 ML CONTIENEN: CLORURO DE SODIO 0.600 G CLORURO DE POTASIO 0.030 G CLORURO DE CALCIO DIHIDRATADO 0.020 G LACTATO DE SODIO 0.310 G. ENVASE CON 1000 ML. MILIEQUIVALENTES POR LITRO: SODIO 130 POTASIO 4 CALCIO 2.72-3 CLORURO 109 LACTATO 28.</v>
          </cell>
          <cell r="K397" t="str">
            <v>ENV</v>
          </cell>
          <cell r="L397">
            <v>1000</v>
          </cell>
          <cell r="M397" t="str">
            <v>ML.</v>
          </cell>
          <cell r="N397">
            <v>13739.6</v>
          </cell>
          <cell r="O397">
            <v>34349</v>
          </cell>
        </row>
        <row r="398">
          <cell r="C398" t="str">
            <v>01000036170000</v>
          </cell>
          <cell r="D398">
            <v>25301023</v>
          </cell>
          <cell r="E398" t="str">
            <v>010</v>
          </cell>
          <cell r="F398" t="str">
            <v>000</v>
          </cell>
          <cell r="G398" t="str">
            <v>3617</v>
          </cell>
          <cell r="H398" t="str">
            <v>00</v>
          </cell>
          <cell r="I398" t="str">
            <v>00</v>
          </cell>
          <cell r="J398" t="str">
            <v>FOSFATO DE POTASIO SOLUCION INYECTABLE CADA AMPOLLETA CONTIENE: FOSFATO DE POTASIO DIBASICO 1.550 G FOSFATO DE POTASIO MONOBASICO 0.300 G (POTASIO 20 MILIEQUIVALENTE) (FOSFATO 20 MEQ) ENVASE CON 50 AMPOLLETAS CON 10 ML.</v>
          </cell>
          <cell r="K398" t="str">
            <v>ENV</v>
          </cell>
          <cell r="L398">
            <v>50</v>
          </cell>
          <cell r="M398" t="str">
            <v>AMP</v>
          </cell>
          <cell r="N398">
            <v>121.2</v>
          </cell>
          <cell r="O398">
            <v>303</v>
          </cell>
        </row>
        <row r="399">
          <cell r="C399" t="str">
            <v>01000036180000</v>
          </cell>
          <cell r="D399">
            <v>25300358</v>
          </cell>
          <cell r="E399" t="str">
            <v>010</v>
          </cell>
          <cell r="F399" t="str">
            <v>000</v>
          </cell>
          <cell r="G399" t="str">
            <v>3618</v>
          </cell>
          <cell r="H399" t="str">
            <v>00</v>
          </cell>
          <cell r="I399" t="str">
            <v>00</v>
          </cell>
          <cell r="J399" t="str">
            <v>BICARBONATO DE SODIO SOLUCION INYECTABLE AL 7.5% CADA FRASCO AMPULA CONTIENE: BICARBONATO DE SODIO 3.75 G ENVASE CON FRASCO AMPULA DE 50 ML. EL ENVASE CON 50 ML CONTIENE: BICARBONATO DE SODIO 44.5 MILIEQUIVALENTE.</v>
          </cell>
          <cell r="K399" t="str">
            <v>ENV</v>
          </cell>
          <cell r="L399">
            <v>1</v>
          </cell>
          <cell r="M399" t="str">
            <v>F.A</v>
          </cell>
          <cell r="N399">
            <v>1988</v>
          </cell>
          <cell r="O399">
            <v>4970</v>
          </cell>
        </row>
        <row r="400">
          <cell r="C400" t="str">
            <v>01000036190000</v>
          </cell>
          <cell r="D400">
            <v>25300357</v>
          </cell>
          <cell r="E400" t="str">
            <v>010</v>
          </cell>
          <cell r="F400" t="str">
            <v>000</v>
          </cell>
          <cell r="G400" t="str">
            <v>3619</v>
          </cell>
          <cell r="H400" t="str">
            <v>00</v>
          </cell>
          <cell r="I400" t="str">
            <v>00</v>
          </cell>
          <cell r="J400" t="str">
            <v>BICARBONATO DE SODIO SOLUCION INYECTABLE AL 7.5% CADA AMPOLLETA CONTIENE: BICARBONATO DE SODIO 0.75 G ENVASE CON 50 AMPOLLETAS DE 10 ML. CADA AMPOLLETA CON 10 ML CONTIENE: BICARBONATO DE SODIO 8.9 MILIEQUIVALENTE.</v>
          </cell>
          <cell r="K400" t="str">
            <v>ENV</v>
          </cell>
          <cell r="L400">
            <v>50</v>
          </cell>
          <cell r="M400" t="str">
            <v>AMP</v>
          </cell>
          <cell r="N400">
            <v>374.40000000000003</v>
          </cell>
          <cell r="O400">
            <v>936</v>
          </cell>
        </row>
        <row r="401">
          <cell r="C401" t="str">
            <v>01000036200000</v>
          </cell>
          <cell r="D401">
            <v>25302662</v>
          </cell>
          <cell r="E401" t="str">
            <v>010</v>
          </cell>
          <cell r="F401" t="str">
            <v>000</v>
          </cell>
          <cell r="G401" t="str">
            <v>3620</v>
          </cell>
          <cell r="H401" t="str">
            <v>00</v>
          </cell>
          <cell r="I401" t="str">
            <v>00</v>
          </cell>
          <cell r="J401" t="str">
            <v>GLUCONATO DE CALCIO SOLUCION INYECTABLE CADA AMPOLLETA CONTIENE: GLUCONATO DE CALCIO 1 G EQUIVALENTE A 0.093 G DE CALCIO IONIZABLE. ENVASE CON 50 AMPOLLETAS DE 10 ML.</v>
          </cell>
          <cell r="K401" t="str">
            <v>ENV</v>
          </cell>
          <cell r="L401">
            <v>50</v>
          </cell>
          <cell r="M401" t="str">
            <v>AMP</v>
          </cell>
          <cell r="N401">
            <v>273.60000000000002</v>
          </cell>
          <cell r="O401">
            <v>684</v>
          </cell>
        </row>
        <row r="402">
          <cell r="C402" t="str">
            <v>01000036230000</v>
          </cell>
          <cell r="D402">
            <v>25302549</v>
          </cell>
          <cell r="E402" t="str">
            <v>010</v>
          </cell>
          <cell r="F402" t="str">
            <v>000</v>
          </cell>
          <cell r="G402" t="str">
            <v>3623</v>
          </cell>
          <cell r="H402" t="str">
            <v>00</v>
          </cell>
          <cell r="I402" t="str">
            <v>00</v>
          </cell>
          <cell r="J402" t="str">
            <v>ELECTROLITOS ORALES SOLUCION CADA SOBRE CON POLVO CONTIENE: GLUCOSA 20.0 G CLORURO DE POTASIO 1.5 G CLORURO DE SODIO 3.5 G CITRATO TRISODICO DIHIDRATADO 2.9 G ENVASE CON 27.9 G.</v>
          </cell>
          <cell r="K402" t="str">
            <v>ENV</v>
          </cell>
          <cell r="L402">
            <v>1</v>
          </cell>
          <cell r="M402" t="str">
            <v>PZA</v>
          </cell>
          <cell r="N402">
            <v>0</v>
          </cell>
          <cell r="O402">
            <v>0</v>
          </cell>
        </row>
        <row r="403">
          <cell r="C403" t="str">
            <v>01000036240000</v>
          </cell>
          <cell r="D403">
            <v>25301078</v>
          </cell>
          <cell r="E403" t="str">
            <v>010</v>
          </cell>
          <cell r="F403" t="str">
            <v>000</v>
          </cell>
          <cell r="G403" t="str">
            <v>3624</v>
          </cell>
          <cell r="H403" t="str">
            <v>00</v>
          </cell>
          <cell r="I403" t="str">
            <v>00</v>
          </cell>
          <cell r="J403" t="str">
            <v>GLUCOSA SOLUCION INYECTABLE AL 5% CADA 100 ML CONTIENEN: GLUCOSA ANHIDRA O GLUCOSA 5 G O GLUCOSA MONOHIDRATADA EQUIVALENTE A 5.0 G DE GLUCOSA. ENVASE CON 50 ML. CONTIENE: GLUCOSA 2.5 G.</v>
          </cell>
          <cell r="K403" t="str">
            <v>ENV</v>
          </cell>
          <cell r="L403">
            <v>50</v>
          </cell>
          <cell r="M403" t="str">
            <v>ML.</v>
          </cell>
          <cell r="N403">
            <v>1581.6000000000001</v>
          </cell>
          <cell r="O403">
            <v>3954</v>
          </cell>
        </row>
        <row r="404">
          <cell r="C404" t="str">
            <v>01000036250000</v>
          </cell>
          <cell r="D404">
            <v>25301077</v>
          </cell>
          <cell r="E404" t="str">
            <v>010</v>
          </cell>
          <cell r="F404" t="str">
            <v>000</v>
          </cell>
          <cell r="G404" t="str">
            <v>3625</v>
          </cell>
          <cell r="H404" t="str">
            <v>00</v>
          </cell>
          <cell r="I404" t="str">
            <v>00</v>
          </cell>
          <cell r="J404" t="str">
            <v>GLUCOSA SOLUCION INYECTABLE AL 5% CADA 100 ML CONTIENEN: GLUCOSA ANHIDRA O GLUCOSA 5 G O GLUCOSA MONOHIDRATADA EQUIVALENTE A 5.0 G DE GLUCOSA. ENVASE CON 100 ML. CONTIENE: GLUCOSA 5.0 G.</v>
          </cell>
          <cell r="K404" t="str">
            <v>ENV</v>
          </cell>
          <cell r="L404">
            <v>1</v>
          </cell>
          <cell r="M404" t="str">
            <v>ENV</v>
          </cell>
          <cell r="N404">
            <v>20595.600000000002</v>
          </cell>
          <cell r="O404">
            <v>51489</v>
          </cell>
        </row>
        <row r="405">
          <cell r="C405" t="str">
            <v>01000036260000</v>
          </cell>
          <cell r="D405">
            <v>25302473</v>
          </cell>
          <cell r="E405" t="str">
            <v>010</v>
          </cell>
          <cell r="F405" t="str">
            <v>000</v>
          </cell>
          <cell r="G405" t="str">
            <v>3626</v>
          </cell>
          <cell r="H405" t="str">
            <v>00</v>
          </cell>
          <cell r="I405" t="str">
            <v>00</v>
          </cell>
          <cell r="J405" t="str">
            <v>CLORURO DE SODIO SOLUCION INYECTABLE AL 0.9% CADA 100 ML CONTIENEN: CLORURO DE SODIO 0.9 G AGUA INYECTABLE 100 ML ENVASE CON 50 ML.</v>
          </cell>
          <cell r="K405" t="str">
            <v>ENV</v>
          </cell>
          <cell r="L405">
            <v>50</v>
          </cell>
          <cell r="M405" t="str">
            <v>ML.</v>
          </cell>
          <cell r="N405">
            <v>10958.400000000001</v>
          </cell>
          <cell r="O405">
            <v>27396</v>
          </cell>
        </row>
        <row r="406">
          <cell r="C406" t="str">
            <v>01000036270000</v>
          </cell>
          <cell r="D406">
            <v>25300575</v>
          </cell>
          <cell r="E406" t="str">
            <v>010</v>
          </cell>
          <cell r="F406" t="str">
            <v>000</v>
          </cell>
          <cell r="G406" t="str">
            <v>3627</v>
          </cell>
          <cell r="H406" t="str">
            <v>00</v>
          </cell>
          <cell r="I406" t="str">
            <v>00</v>
          </cell>
          <cell r="J406" t="str">
            <v>CLORURO DE SODIO SOLUCION INYECTABLE AL 0.9% CADA 100 ML CONTIENEN: CLORURO DE SODIO 0.9 G AGUA INYECTABLE 100 ML ENVASE CON 100 ML.</v>
          </cell>
          <cell r="K406" t="str">
            <v>ENV</v>
          </cell>
          <cell r="L406">
            <v>1</v>
          </cell>
          <cell r="M406" t="str">
            <v>ENV</v>
          </cell>
          <cell r="N406">
            <v>161931.6</v>
          </cell>
          <cell r="O406">
            <v>404829</v>
          </cell>
        </row>
        <row r="407">
          <cell r="C407" t="str">
            <v>01000036290000</v>
          </cell>
          <cell r="D407">
            <v>25301396</v>
          </cell>
          <cell r="E407" t="str">
            <v>010</v>
          </cell>
          <cell r="F407" t="str">
            <v>000</v>
          </cell>
          <cell r="G407" t="str">
            <v>3629</v>
          </cell>
          <cell r="H407" t="str">
            <v>00</v>
          </cell>
          <cell r="I407" t="str">
            <v>00</v>
          </cell>
          <cell r="J407" t="str">
            <v>MAGNESIO SULFATO DE SOLUCION INYECTABLE CADA AMPOLLETA CONTIENE: SULFATO DE MAGNESIO 1G (MAGNESIO 8.1 MILIEQUIVALENTE SULFATO 8.1 MILIEQUIVALENTE) ENVASE CON 100 AMPOLLETAS DE 10 ML CON 1 G (100 MG/1 ML).</v>
          </cell>
          <cell r="K407" t="str">
            <v>ENV</v>
          </cell>
          <cell r="L407">
            <v>100</v>
          </cell>
          <cell r="M407" t="str">
            <v>AMP</v>
          </cell>
          <cell r="N407">
            <v>155.20000000000002</v>
          </cell>
          <cell r="O407">
            <v>388</v>
          </cell>
        </row>
        <row r="408">
          <cell r="C408" t="str">
            <v>01000036300000</v>
          </cell>
          <cell r="D408">
            <v>25301076</v>
          </cell>
          <cell r="E408" t="str">
            <v>010</v>
          </cell>
          <cell r="F408" t="str">
            <v>000</v>
          </cell>
          <cell r="G408" t="str">
            <v>3630</v>
          </cell>
          <cell r="H408" t="str">
            <v>00</v>
          </cell>
          <cell r="I408" t="str">
            <v>00</v>
          </cell>
          <cell r="J408" t="str">
            <v>GLUCOSA SOLUCION INYECTABLE AL 5 % CADA 100 ML CONTIENE: GLUCOSA ANHIDRA OGLUCOSA 5 G O GLUCOSA MONOHIDRATADA EQUIVALENTE A 5.0 G DE GLUCOSA. ENVASE CON 500 ML. CONTIENE: GLUCOSA 25.0 G.</v>
          </cell>
          <cell r="K408" t="str">
            <v>ENV</v>
          </cell>
          <cell r="L408">
            <v>500</v>
          </cell>
          <cell r="M408" t="str">
            <v>ML.</v>
          </cell>
          <cell r="N408">
            <v>12564.400000000001</v>
          </cell>
          <cell r="O408">
            <v>31411</v>
          </cell>
        </row>
        <row r="409">
          <cell r="C409" t="str">
            <v>01000036310000</v>
          </cell>
          <cell r="D409">
            <v>25301080</v>
          </cell>
          <cell r="E409" t="str">
            <v>010</v>
          </cell>
          <cell r="F409" t="str">
            <v>000</v>
          </cell>
          <cell r="G409" t="str">
            <v>3631</v>
          </cell>
          <cell r="H409" t="str">
            <v>00</v>
          </cell>
          <cell r="I409" t="str">
            <v>00</v>
          </cell>
          <cell r="J409" t="str">
            <v>GLUCOSA SOLUCION INYECTABLE AL 5% CADA 100 ML CONTIENEN: GLUCOSA ANHIDRA O GLUCOSA 5 G O GLUCOSA MONOHIDRATADA EQUIVALENTE A 5 G DE GLUCOSA ENVASE CON BOLSA DE 50 ML Y ADAPTADOR PARA VIAL.</v>
          </cell>
          <cell r="K409" t="str">
            <v>ENV</v>
          </cell>
          <cell r="L409">
            <v>1</v>
          </cell>
          <cell r="M409" t="str">
            <v>ENV</v>
          </cell>
          <cell r="N409">
            <v>0</v>
          </cell>
          <cell r="O409">
            <v>0</v>
          </cell>
        </row>
        <row r="410">
          <cell r="C410" t="str">
            <v>01000036320000</v>
          </cell>
          <cell r="D410">
            <v>25301079</v>
          </cell>
          <cell r="E410" t="str">
            <v>010</v>
          </cell>
          <cell r="F410" t="str">
            <v>000</v>
          </cell>
          <cell r="G410" t="str">
            <v>3632</v>
          </cell>
          <cell r="H410" t="str">
            <v>00</v>
          </cell>
          <cell r="I410" t="str">
            <v>00</v>
          </cell>
          <cell r="J410" t="str">
            <v>GLUCOSA SOLUCION INYECTABLE AL 5% CADA 100 ML CONTIENEN: GLUCOSA ANHIDRA O GLUCOSA 5 G O GLUCOSA MONOHIDRATADA EQUIVALENTE A 5 G DE GLUCOSA ENVASE CON BOLSA DE 100 ML Y ADAPTADOR PARA VIAL.</v>
          </cell>
          <cell r="K410" t="str">
            <v>ENV</v>
          </cell>
          <cell r="L410">
            <v>1</v>
          </cell>
          <cell r="M410" t="str">
            <v>ENV</v>
          </cell>
          <cell r="N410">
            <v>0</v>
          </cell>
          <cell r="O410">
            <v>0</v>
          </cell>
        </row>
        <row r="411">
          <cell r="C411" t="str">
            <v>01000036330000</v>
          </cell>
          <cell r="D411">
            <v>25300572</v>
          </cell>
          <cell r="E411" t="str">
            <v>010</v>
          </cell>
          <cell r="F411" t="str">
            <v>000</v>
          </cell>
          <cell r="G411" t="str">
            <v>3633</v>
          </cell>
          <cell r="H411" t="str">
            <v>00</v>
          </cell>
          <cell r="I411" t="str">
            <v>00</v>
          </cell>
          <cell r="J411" t="str">
            <v>CLORURO DE SODIO AL 0.9% SOLUCION INYECTABLE CADA 100 ML CONTIENEN: CLORURO DE SODIO 900 MG AGUA INYECTABLE 100 ML ENVASE CON BOLSA DE 50 ML Y ADAPTADOR PARA VIAL.</v>
          </cell>
          <cell r="K411" t="str">
            <v>ENV</v>
          </cell>
          <cell r="L411">
            <v>1</v>
          </cell>
          <cell r="M411" t="str">
            <v>ENV</v>
          </cell>
          <cell r="N411">
            <v>0</v>
          </cell>
          <cell r="O411">
            <v>0</v>
          </cell>
        </row>
        <row r="412">
          <cell r="C412" t="str">
            <v>01000036340000</v>
          </cell>
          <cell r="D412">
            <v>25300571</v>
          </cell>
          <cell r="E412" t="str">
            <v>010</v>
          </cell>
          <cell r="F412" t="str">
            <v>000</v>
          </cell>
          <cell r="G412" t="str">
            <v>3634</v>
          </cell>
          <cell r="H412" t="str">
            <v>00</v>
          </cell>
          <cell r="I412" t="str">
            <v>00</v>
          </cell>
          <cell r="J412" t="str">
            <v>CLORURO DE SODIO AL 0.9% SOLUCION INYECTABLE CADA 100 ML CONTIENEN: CLORURO DE SODIO 900 MG AGUA INYECTABLE 100 ML ENVASE CON BOLSA DE 100 ML Y ADAPTADOR PARA VIAL.</v>
          </cell>
          <cell r="K412" t="str">
            <v>ENV</v>
          </cell>
          <cell r="L412">
            <v>1</v>
          </cell>
          <cell r="M412" t="str">
            <v>ENV</v>
          </cell>
          <cell r="N412">
            <v>0</v>
          </cell>
          <cell r="O412">
            <v>0</v>
          </cell>
        </row>
        <row r="413">
          <cell r="C413" t="str">
            <v>01000036610000</v>
          </cell>
          <cell r="D413">
            <v>25301751</v>
          </cell>
          <cell r="E413" t="str">
            <v>010</v>
          </cell>
          <cell r="F413" t="str">
            <v>000</v>
          </cell>
          <cell r="G413" t="str">
            <v>3661</v>
          </cell>
          <cell r="H413" t="str">
            <v>00</v>
          </cell>
          <cell r="I413" t="str">
            <v>00</v>
          </cell>
          <cell r="J413" t="str">
            <v>POLIGELINA SOLUCION INYECTABLE CADA 100 ML CONTIENEN: POLIGELINA 3.5 G ENVASE CON 500 ML CON O SIN EQUIPO PARA SU ADMINISTRACION.</v>
          </cell>
          <cell r="K413" t="str">
            <v>ENV</v>
          </cell>
          <cell r="L413">
            <v>500</v>
          </cell>
          <cell r="M413" t="str">
            <v>ML.</v>
          </cell>
          <cell r="N413">
            <v>713.2</v>
          </cell>
          <cell r="O413">
            <v>1783</v>
          </cell>
        </row>
        <row r="414">
          <cell r="C414" t="str">
            <v>01000036620000</v>
          </cell>
          <cell r="D414">
            <v>25301897</v>
          </cell>
          <cell r="E414" t="str">
            <v>010</v>
          </cell>
          <cell r="F414" t="str">
            <v>000</v>
          </cell>
          <cell r="G414" t="str">
            <v>3662</v>
          </cell>
          <cell r="H414" t="str">
            <v>00</v>
          </cell>
          <cell r="I414" t="str">
            <v>00</v>
          </cell>
          <cell r="J414" t="str">
            <v>SEROALBUMINA HUMANA O ALBUMINA HUMANA. SOLUCION INYECTABLE, CADA ENVASE CONTIENE: SEROALBUMINA HUMANA O ALBUMINA HUMANA 12.5 G. ENVASE CON 50 ML</v>
          </cell>
          <cell r="K414" t="str">
            <v>ENV</v>
          </cell>
          <cell r="L414">
            <v>1</v>
          </cell>
          <cell r="M414" t="str">
            <v>F.A</v>
          </cell>
          <cell r="N414">
            <v>998.40000000000009</v>
          </cell>
          <cell r="O414">
            <v>2496</v>
          </cell>
        </row>
        <row r="415">
          <cell r="C415" t="str">
            <v>01000036630100</v>
          </cell>
          <cell r="D415">
            <v>25302372</v>
          </cell>
          <cell r="E415" t="str">
            <v>010</v>
          </cell>
          <cell r="F415" t="str">
            <v>000</v>
          </cell>
          <cell r="G415" t="str">
            <v>3663</v>
          </cell>
          <cell r="H415" t="str">
            <v>01</v>
          </cell>
          <cell r="I415" t="str">
            <v>00</v>
          </cell>
          <cell r="J415" t="str">
            <v>ALMIDON SOLUCIÓN INYECTABLE AL 10%. CADA 100 ML CONTIENEN: POLI (0-2 HIDROXIETIL) ALMIDÓN O PENTALMIDÓN O HIDROXIETIL ALMIDON (200/0.5) 10 G ENVASE CON 500 ML.</v>
          </cell>
          <cell r="K415" t="str">
            <v>ENV</v>
          </cell>
          <cell r="L415">
            <v>500</v>
          </cell>
          <cell r="M415" t="str">
            <v>ML.</v>
          </cell>
          <cell r="N415">
            <v>55.2</v>
          </cell>
          <cell r="O415">
            <v>138</v>
          </cell>
        </row>
        <row r="416">
          <cell r="C416" t="str">
            <v>01000036640000</v>
          </cell>
          <cell r="D416">
            <v>25301752</v>
          </cell>
          <cell r="E416" t="str">
            <v>010</v>
          </cell>
          <cell r="F416" t="str">
            <v>000</v>
          </cell>
          <cell r="G416" t="str">
            <v>3664</v>
          </cell>
          <cell r="H416" t="str">
            <v>00</v>
          </cell>
          <cell r="I416" t="str">
            <v>00</v>
          </cell>
          <cell r="J416" t="str">
            <v>POLIMERIZADO DE GELATINA SOLUCION INYECTABLE CADA 100 ML CONTIENEN: POLIMERIZADO DE GELATINA SUCCINILADA DEGRADADA 4.0 G ENVASE CON 500 ML</v>
          </cell>
          <cell r="K416" t="str">
            <v>ENV</v>
          </cell>
          <cell r="L416">
            <v>1</v>
          </cell>
          <cell r="M416" t="str">
            <v>ENV</v>
          </cell>
          <cell r="N416">
            <v>10</v>
          </cell>
          <cell r="O416">
            <v>25</v>
          </cell>
        </row>
        <row r="417">
          <cell r="C417" t="str">
            <v>01000036660100</v>
          </cell>
          <cell r="D417">
            <v>25302374</v>
          </cell>
          <cell r="E417" t="str">
            <v>010</v>
          </cell>
          <cell r="F417" t="str">
            <v>000</v>
          </cell>
          <cell r="G417" t="str">
            <v>3666</v>
          </cell>
          <cell r="H417" t="str">
            <v>01</v>
          </cell>
          <cell r="I417" t="str">
            <v>00</v>
          </cell>
          <cell r="J417" t="str">
            <v>ALMIDON SOLUCIÓN INYECTABLE AL 6 % CADA 100 ML CONTIENEN: POLI-(O-2 HIDROXIETIL)-ALMIDÓN (130,000 DALTONS) O HIDROXIETIL ALMIDON (130/0.4) 6 G ENVASE CON 500 ML.</v>
          </cell>
          <cell r="K417" t="str">
            <v>ENV</v>
          </cell>
          <cell r="L417">
            <v>500</v>
          </cell>
          <cell r="M417" t="str">
            <v>ML.</v>
          </cell>
          <cell r="N417">
            <v>646</v>
          </cell>
          <cell r="O417">
            <v>1615</v>
          </cell>
        </row>
        <row r="418">
          <cell r="C418" t="str">
            <v>01000036710000</v>
          </cell>
          <cell r="D418">
            <v>25302472</v>
          </cell>
          <cell r="E418" t="str">
            <v>010</v>
          </cell>
          <cell r="F418" t="str">
            <v>000</v>
          </cell>
          <cell r="G418" t="str">
            <v>3671</v>
          </cell>
          <cell r="H418" t="str">
            <v>00</v>
          </cell>
          <cell r="I418" t="str">
            <v>00</v>
          </cell>
          <cell r="J418" t="str">
            <v>CLORURO DE SODIO SOLUCION INYECTABLE 0.9% CADA AMPOLLETA DE 10 ML CONTIENE: CLORURO DE SODIO 0.09 G (SODIO 1.54 MEQ) (CLORURO 1.54 MEQ) ENVASE CON 100 AMPOLLETAS DE 10 ML.</v>
          </cell>
          <cell r="K418" t="str">
            <v>ENV</v>
          </cell>
          <cell r="L418">
            <v>100</v>
          </cell>
          <cell r="M418" t="str">
            <v>AMP</v>
          </cell>
          <cell r="N418">
            <v>0</v>
          </cell>
          <cell r="O418">
            <v>0</v>
          </cell>
        </row>
        <row r="419">
          <cell r="C419" t="str">
            <v>01000036730000</v>
          </cell>
          <cell r="D419">
            <v>25300091</v>
          </cell>
          <cell r="E419" t="str">
            <v>010</v>
          </cell>
          <cell r="F419" t="str">
            <v>000</v>
          </cell>
          <cell r="G419" t="str">
            <v>3673</v>
          </cell>
          <cell r="H419" t="str">
            <v>00</v>
          </cell>
          <cell r="I419" t="str">
            <v>00</v>
          </cell>
          <cell r="J419" t="str">
            <v>AGUA INYECTABLE SOLUCION INYECTABLE CADA AMPOLLETA CONTIENE: AGUA INYECTABLE 5 ML ENVASE CON 100 AMPOLLETAS CON 5 ML.</v>
          </cell>
          <cell r="K419" t="str">
            <v>ENV</v>
          </cell>
          <cell r="L419">
            <v>100</v>
          </cell>
          <cell r="M419" t="str">
            <v>AMP</v>
          </cell>
          <cell r="N419">
            <v>32.800000000000004</v>
          </cell>
          <cell r="O419">
            <v>82</v>
          </cell>
        </row>
        <row r="420">
          <cell r="C420" t="str">
            <v>01000036740000</v>
          </cell>
          <cell r="D420">
            <v>25300090</v>
          </cell>
          <cell r="E420" t="str">
            <v>010</v>
          </cell>
          <cell r="F420" t="str">
            <v>000</v>
          </cell>
          <cell r="G420" t="str">
            <v>3674</v>
          </cell>
          <cell r="H420" t="str">
            <v>00</v>
          </cell>
          <cell r="I420" t="str">
            <v>00</v>
          </cell>
          <cell r="J420" t="str">
            <v>AGUA INYECTABLE SOLUCION INYECTABLE CADA AMPOLLETA CONTIENE: AGUA INYECTABLE 10 ML ENVASE CON 100 AMPOLLETAS CON 10 ML.</v>
          </cell>
          <cell r="K420" t="str">
            <v>ENV</v>
          </cell>
          <cell r="L420">
            <v>100</v>
          </cell>
          <cell r="M420" t="str">
            <v>AMP</v>
          </cell>
          <cell r="N420">
            <v>893.2</v>
          </cell>
          <cell r="O420">
            <v>2233</v>
          </cell>
        </row>
        <row r="421">
          <cell r="C421" t="str">
            <v>01000036750000</v>
          </cell>
          <cell r="D421">
            <v>25300092</v>
          </cell>
          <cell r="E421" t="str">
            <v>010</v>
          </cell>
          <cell r="F421" t="str">
            <v>000</v>
          </cell>
          <cell r="G421" t="str">
            <v>3675</v>
          </cell>
          <cell r="H421" t="str">
            <v>00</v>
          </cell>
          <cell r="I421" t="str">
            <v>00</v>
          </cell>
          <cell r="J421" t="str">
            <v>AGUA INYECTABLE SOLUCION INYECTABLE CADA ENVASE CONTIENE: AGUA INYECTABLE 500 ML ENVASE CON 500 ML.</v>
          </cell>
          <cell r="K421" t="str">
            <v>ENV</v>
          </cell>
          <cell r="L421">
            <v>500</v>
          </cell>
          <cell r="M421" t="str">
            <v>ML.</v>
          </cell>
          <cell r="N421">
            <v>36142.400000000001</v>
          </cell>
          <cell r="O421">
            <v>90356</v>
          </cell>
        </row>
        <row r="422">
          <cell r="C422" t="str">
            <v>01000040240400</v>
          </cell>
          <cell r="D422">
            <v>25302601</v>
          </cell>
          <cell r="E422" t="str">
            <v>010</v>
          </cell>
          <cell r="F422" t="str">
            <v>000</v>
          </cell>
          <cell r="G422" t="str">
            <v>4024</v>
          </cell>
          <cell r="H422" t="str">
            <v>04</v>
          </cell>
          <cell r="I422" t="str">
            <v>00</v>
          </cell>
          <cell r="J422" t="str">
            <v>EZETIMIBA TABLETA CADA TABLETA CONTIENE: EZETIMIBA 10 MG ENVASE CON 28 TABLETAS.</v>
          </cell>
          <cell r="K422" t="str">
            <v>ENV</v>
          </cell>
          <cell r="L422">
            <v>28</v>
          </cell>
          <cell r="M422" t="str">
            <v>TAB</v>
          </cell>
          <cell r="N422">
            <v>0</v>
          </cell>
          <cell r="O422">
            <v>0</v>
          </cell>
        </row>
        <row r="423">
          <cell r="C423" t="str">
            <v>01000040280000</v>
          </cell>
          <cell r="D423">
            <v>25300536</v>
          </cell>
          <cell r="E423" t="str">
            <v>010</v>
          </cell>
          <cell r="F423" t="str">
            <v>000</v>
          </cell>
          <cell r="G423" t="str">
            <v>4028</v>
          </cell>
          <cell r="H423" t="str">
            <v>00</v>
          </cell>
          <cell r="I423" t="str">
            <v>00</v>
          </cell>
          <cell r="J423" t="str">
            <v>CLONIXINATO DE LISINA SOLUCION INYECTABLE CADA AMPOLLETA CONTIENE: CLONIXINATO DE LISINA 100 MG ENVASE CON 5 AMPOLLETAS DE 2 ML.</v>
          </cell>
          <cell r="K423" t="str">
            <v>ENV</v>
          </cell>
          <cell r="L423">
            <v>5</v>
          </cell>
          <cell r="M423" t="str">
            <v>AMP</v>
          </cell>
          <cell r="N423">
            <v>421.6</v>
          </cell>
          <cell r="O423">
            <v>1054</v>
          </cell>
        </row>
        <row r="424">
          <cell r="C424" t="str">
            <v>01000040360000</v>
          </cell>
          <cell r="D424">
            <v>25300896</v>
          </cell>
          <cell r="E424" t="str">
            <v>010</v>
          </cell>
          <cell r="F424" t="str">
            <v>000</v>
          </cell>
          <cell r="G424" t="str">
            <v>4036</v>
          </cell>
          <cell r="H424" t="str">
            <v>00</v>
          </cell>
          <cell r="I424" t="str">
            <v>00</v>
          </cell>
          <cell r="J424" t="str">
            <v>ETOFENAMATO SOLUCION INYECTABLE CADA AMPOLLETA CONTIENE: ETOFENAMATO 1 G ENVASE CON UNA AMPOLLETA DE 2 ML.</v>
          </cell>
          <cell r="K424" t="str">
            <v>ENV</v>
          </cell>
          <cell r="L424">
            <v>1</v>
          </cell>
          <cell r="M424" t="str">
            <v>AMP</v>
          </cell>
          <cell r="N424">
            <v>0</v>
          </cell>
          <cell r="O424">
            <v>0</v>
          </cell>
        </row>
        <row r="425">
          <cell r="C425" t="str">
            <v>01000040550000</v>
          </cell>
          <cell r="D425">
            <v>25302436</v>
          </cell>
          <cell r="E425" t="str">
            <v>010</v>
          </cell>
          <cell r="F425" t="str">
            <v>000</v>
          </cell>
          <cell r="G425" t="str">
            <v>4055</v>
          </cell>
          <cell r="H425" t="str">
            <v>00</v>
          </cell>
          <cell r="I425" t="str">
            <v>00</v>
          </cell>
          <cell r="J425" t="str">
            <v>BUPIVACAINA HIPERBARICA SOLUCION INYECTABLE CADA AMPOLLETA CONTIENE: CLORHIDRATO DE BUPIVACAINA 15 MG DEXTROSA ANHIDRA O GLUCOSA ANHIDRA 240 MG O GLUCOSA MONOHIDRATADA EQUIVALENTE A 240 MG DE GLUCOSA ANHIDRA. ENVASE CON 5 AMPOLLETAS CON 3 ML.</v>
          </cell>
          <cell r="K425" t="str">
            <v>ENV</v>
          </cell>
          <cell r="L425">
            <v>5</v>
          </cell>
          <cell r="M425" t="str">
            <v>AMP</v>
          </cell>
          <cell r="N425">
            <v>44.800000000000004</v>
          </cell>
          <cell r="O425">
            <v>112</v>
          </cell>
        </row>
        <row r="426">
          <cell r="C426" t="str">
            <v>01000040580100</v>
          </cell>
          <cell r="D426">
            <v>25301780</v>
          </cell>
          <cell r="E426" t="str">
            <v>010</v>
          </cell>
          <cell r="F426" t="str">
            <v>000</v>
          </cell>
          <cell r="G426" t="str">
            <v>4058</v>
          </cell>
          <cell r="H426" t="str">
            <v>01</v>
          </cell>
          <cell r="I426" t="str">
            <v>00</v>
          </cell>
          <cell r="J426" t="str">
            <v>SOLUCION INYECTABLE CADA CARTUCHO DENTAL CONTIENE: CLORHIDRATO DE PRILOCAINA 54 MG FELIPRESINA 0.054 UI ENVASE CON 50 CARTUCHO CON 1.8 ML.</v>
          </cell>
          <cell r="K426" t="str">
            <v>ENV</v>
          </cell>
          <cell r="L426">
            <v>50</v>
          </cell>
          <cell r="M426" t="str">
            <v>CHO</v>
          </cell>
          <cell r="N426">
            <v>0</v>
          </cell>
          <cell r="O426">
            <v>0</v>
          </cell>
        </row>
        <row r="427">
          <cell r="C427" t="str">
            <v>01000040590000</v>
          </cell>
          <cell r="D427">
            <v>25301868</v>
          </cell>
          <cell r="E427" t="str">
            <v>010</v>
          </cell>
          <cell r="F427" t="str">
            <v>000</v>
          </cell>
          <cell r="G427" t="str">
            <v>4059</v>
          </cell>
          <cell r="H427" t="str">
            <v>00</v>
          </cell>
          <cell r="I427" t="str">
            <v>00</v>
          </cell>
          <cell r="J427" t="str">
            <v>ROCURONIO, BROMURO DE SOLUCION INYECTABLE CADA AMPOLLETA O FRASCO AMPULA CONTIENE: BROMURO DE ROCURONIO 50 MG ENVASE CON 12 AMPOLLETAS O FRASCOS AMPULA DE 5 ML.</v>
          </cell>
          <cell r="K427" t="str">
            <v>ENV</v>
          </cell>
          <cell r="L427">
            <v>12</v>
          </cell>
          <cell r="M427" t="str">
            <v>AMP</v>
          </cell>
          <cell r="N427">
            <v>211.20000000000002</v>
          </cell>
          <cell r="O427">
            <v>528</v>
          </cell>
        </row>
        <row r="428">
          <cell r="C428" t="str">
            <v>01000040610000</v>
          </cell>
          <cell r="D428">
            <v>25300507</v>
          </cell>
          <cell r="E428" t="str">
            <v>010</v>
          </cell>
          <cell r="F428" t="str">
            <v>000</v>
          </cell>
          <cell r="G428" t="str">
            <v>4061</v>
          </cell>
          <cell r="H428" t="str">
            <v>00</v>
          </cell>
          <cell r="I428" t="str">
            <v>00</v>
          </cell>
          <cell r="J428" t="str">
            <v>CISATRACURIO, BESILATO DE SOLUCION INYECTABLE CADA ML CONTIENE: BESILATO DE CISATRACURIO EQUIVALENTE A 2 MG DE CISATRACURIO ENVASE CON 1 AMPOLLETA CON 5 ML.</v>
          </cell>
          <cell r="K428" t="str">
            <v>ENV</v>
          </cell>
          <cell r="L428">
            <v>1</v>
          </cell>
          <cell r="M428" t="str">
            <v>AMP</v>
          </cell>
          <cell r="N428">
            <v>1298.4000000000001</v>
          </cell>
          <cell r="O428">
            <v>3246</v>
          </cell>
        </row>
        <row r="429">
          <cell r="C429" t="str">
            <v>01000041070000</v>
          </cell>
          <cell r="D429">
            <v>25300175</v>
          </cell>
          <cell r="E429" t="str">
            <v>010</v>
          </cell>
          <cell r="F429" t="str">
            <v>000</v>
          </cell>
          <cell r="G429" t="str">
            <v>4107</v>
          </cell>
          <cell r="H429" t="str">
            <v>00</v>
          </cell>
          <cell r="I429" t="str">
            <v>00</v>
          </cell>
          <cell r="J429" t="str">
            <v>AMIODARONA SOLUCION INYECTABLE CADA AMPOLLETA CONTIENE: CLORHIDRATO DE AMIODARONA 150 MG ENVASE CON 6 AMPOLLETAS DE 3 ML.</v>
          </cell>
          <cell r="K429" t="str">
            <v>ENV</v>
          </cell>
          <cell r="L429">
            <v>6</v>
          </cell>
          <cell r="M429" t="str">
            <v>AMP</v>
          </cell>
          <cell r="N429">
            <v>188.8</v>
          </cell>
          <cell r="O429">
            <v>472</v>
          </cell>
        </row>
        <row r="430">
          <cell r="C430" t="str">
            <v>01000041100000</v>
          </cell>
          <cell r="D430">
            <v>25300176</v>
          </cell>
          <cell r="E430" t="str">
            <v>010</v>
          </cell>
          <cell r="F430" t="str">
            <v>000</v>
          </cell>
          <cell r="G430" t="str">
            <v>4110</v>
          </cell>
          <cell r="H430" t="str">
            <v>00</v>
          </cell>
          <cell r="I430" t="str">
            <v>00</v>
          </cell>
          <cell r="J430" t="str">
            <v>AMIODARONA TABLETA CADA TABLETA CONTIENE: CLORHIDRATO DE AMIODARONA 200 MG ENVASE CON 20 TABLETAS.</v>
          </cell>
          <cell r="K430" t="str">
            <v>ENV</v>
          </cell>
          <cell r="L430">
            <v>20</v>
          </cell>
          <cell r="M430" t="str">
            <v>TAB</v>
          </cell>
          <cell r="N430">
            <v>1.2000000000000002</v>
          </cell>
          <cell r="O430">
            <v>3</v>
          </cell>
        </row>
        <row r="431">
          <cell r="C431" t="str">
            <v>01000041110000</v>
          </cell>
          <cell r="D431">
            <v>25302122</v>
          </cell>
          <cell r="E431" t="str">
            <v>010</v>
          </cell>
          <cell r="F431" t="str">
            <v>000</v>
          </cell>
          <cell r="G431" t="str">
            <v>4111</v>
          </cell>
          <cell r="H431" t="str">
            <v>00</v>
          </cell>
          <cell r="I431" t="str">
            <v>00</v>
          </cell>
          <cell r="J431" t="str">
            <v>TRINITRATO DE GLICERILO PARCHE CADA PARCHE LIBERA: TRINITRATO DE GLICERILO 5 MG/DIA ENVASE CON 7 PARCHES.</v>
          </cell>
          <cell r="K431" t="str">
            <v>ENV</v>
          </cell>
          <cell r="L431">
            <v>7</v>
          </cell>
          <cell r="M431" t="str">
            <v>PZA</v>
          </cell>
          <cell r="N431">
            <v>1.2000000000000002</v>
          </cell>
          <cell r="O431">
            <v>3</v>
          </cell>
        </row>
        <row r="432">
          <cell r="C432" t="str">
            <v>01000041120000</v>
          </cell>
          <cell r="D432">
            <v>25301842</v>
          </cell>
          <cell r="E432" t="str">
            <v>010</v>
          </cell>
          <cell r="F432" t="str">
            <v>000</v>
          </cell>
          <cell r="G432" t="str">
            <v>4112</v>
          </cell>
          <cell r="H432" t="str">
            <v>00</v>
          </cell>
          <cell r="I432" t="str">
            <v>00</v>
          </cell>
          <cell r="J432" t="str">
            <v>RESINA DE COLESTIRAMINA POLVO CADA SOBRE CONTIENE: RESINA DE COLESTIRAMINA 4 G ENVASE CON 50 SOBRES.</v>
          </cell>
          <cell r="K432" t="str">
            <v>ENV</v>
          </cell>
          <cell r="L432">
            <v>50</v>
          </cell>
          <cell r="M432" t="str">
            <v>SBR</v>
          </cell>
          <cell r="N432">
            <v>0</v>
          </cell>
          <cell r="O432">
            <v>0</v>
          </cell>
        </row>
        <row r="433">
          <cell r="C433" t="str">
            <v>01000041130000</v>
          </cell>
          <cell r="D433">
            <v>25301747</v>
          </cell>
          <cell r="E433" t="str">
            <v>010</v>
          </cell>
          <cell r="F433" t="str">
            <v>000</v>
          </cell>
          <cell r="G433" t="str">
            <v>4113</v>
          </cell>
          <cell r="H433" t="str">
            <v>00</v>
          </cell>
          <cell r="I433" t="str">
            <v>00</v>
          </cell>
          <cell r="J433" t="str">
            <v>POLIDOCANOL SOLUCION INYECTABLE CADA ML CONTIENE: POLIDOCANOL 30 MG ENVASE CON UN FRASCO AMPULA CON 30 ML.</v>
          </cell>
          <cell r="K433" t="str">
            <v>ENV</v>
          </cell>
          <cell r="L433">
            <v>1</v>
          </cell>
          <cell r="M433" t="str">
            <v>F.A</v>
          </cell>
          <cell r="N433">
            <v>0</v>
          </cell>
          <cell r="O433">
            <v>0</v>
          </cell>
        </row>
        <row r="434">
          <cell r="C434" t="str">
            <v>01000041140000</v>
          </cell>
          <cell r="D434">
            <v>25302123</v>
          </cell>
          <cell r="E434" t="str">
            <v>010</v>
          </cell>
          <cell r="F434" t="str">
            <v>000</v>
          </cell>
          <cell r="G434" t="str">
            <v>4114</v>
          </cell>
          <cell r="H434" t="str">
            <v>00</v>
          </cell>
          <cell r="I434" t="str">
            <v>00</v>
          </cell>
          <cell r="J434" t="str">
            <v>TRINITRATO DE GLICERILO SOLUCION INYECTABLE CADA FRASCO AMPULA CONTIENE: TRINITRATO DE GLICERILO 50 MG ENVASE CON UN FRASCO AMPULA DE 10 ML.</v>
          </cell>
          <cell r="K434" t="str">
            <v>ENV</v>
          </cell>
          <cell r="L434">
            <v>1</v>
          </cell>
          <cell r="M434" t="str">
            <v>F.A</v>
          </cell>
          <cell r="N434">
            <v>562</v>
          </cell>
          <cell r="O434">
            <v>1405</v>
          </cell>
        </row>
        <row r="435">
          <cell r="C435" t="str">
            <v>01000041170000</v>
          </cell>
          <cell r="D435">
            <v>25301711</v>
          </cell>
          <cell r="E435" t="str">
            <v>010</v>
          </cell>
          <cell r="F435" t="str">
            <v>000</v>
          </cell>
          <cell r="G435" t="str">
            <v>4117</v>
          </cell>
          <cell r="H435" t="str">
            <v>00</v>
          </cell>
          <cell r="I435" t="str">
            <v>00</v>
          </cell>
          <cell r="J435" t="str">
            <v>PENTOXIFILINA TABLETA O GRAGEA DE LIBERACION PROLONGADA CADA TABLETA O GRAGEA CONTIENE: PENTOXIFILINA 400 MG ENVASE CON 30 TABLETAS O GRAGEAS.</v>
          </cell>
          <cell r="K435" t="str">
            <v>ENV</v>
          </cell>
          <cell r="L435">
            <v>30</v>
          </cell>
          <cell r="M435" t="str">
            <v>T.G</v>
          </cell>
          <cell r="N435">
            <v>0</v>
          </cell>
          <cell r="O435">
            <v>0</v>
          </cell>
        </row>
        <row r="436">
          <cell r="C436" t="str">
            <v>01000041180000</v>
          </cell>
          <cell r="D436">
            <v>25301248</v>
          </cell>
          <cell r="E436" t="str">
            <v>010</v>
          </cell>
          <cell r="F436" t="str">
            <v>000</v>
          </cell>
          <cell r="G436" t="str">
            <v>4118</v>
          </cell>
          <cell r="H436" t="str">
            <v>00</v>
          </cell>
          <cell r="I436" t="str">
            <v>00</v>
          </cell>
          <cell r="J436" t="str">
            <v>ISOSORBIDA DINITRATO DE SOLUCION INYECTABLE CADA ML CONTIENE: DINITRATO DE ISOSORBIDA 1 MG ENVASE CON 100 ML.</v>
          </cell>
          <cell r="K436" t="str">
            <v>ENV</v>
          </cell>
          <cell r="L436">
            <v>1</v>
          </cell>
          <cell r="M436" t="str">
            <v>FCO</v>
          </cell>
          <cell r="N436">
            <v>0</v>
          </cell>
          <cell r="O436">
            <v>0</v>
          </cell>
        </row>
        <row r="437">
          <cell r="C437" t="str">
            <v>01000041200000</v>
          </cell>
          <cell r="D437">
            <v>25301249</v>
          </cell>
          <cell r="E437" t="str">
            <v>010</v>
          </cell>
          <cell r="F437" t="str">
            <v>000</v>
          </cell>
          <cell r="G437" t="str">
            <v>4120</v>
          </cell>
          <cell r="H437" t="str">
            <v>00</v>
          </cell>
          <cell r="I437" t="str">
            <v>00</v>
          </cell>
          <cell r="J437" t="str">
            <v>ISOSORBIDA MONONITRATO DE TABLETA CADA TABLETA CONTIENE: 5-MONONITRATO DE ISOSORBIDA 20 MG ENVASE CON 20 TABLETAS.</v>
          </cell>
          <cell r="K437" t="str">
            <v>ENV</v>
          </cell>
          <cell r="L437">
            <v>20</v>
          </cell>
          <cell r="M437" t="str">
            <v>TAB</v>
          </cell>
          <cell r="N437">
            <v>0</v>
          </cell>
          <cell r="O437">
            <v>0</v>
          </cell>
        </row>
        <row r="438">
          <cell r="C438" t="str">
            <v>01000041260000</v>
          </cell>
          <cell r="D438">
            <v>25301984</v>
          </cell>
          <cell r="E438" t="str">
            <v>010</v>
          </cell>
          <cell r="F438" t="str">
            <v>000</v>
          </cell>
          <cell r="G438" t="str">
            <v>4126</v>
          </cell>
          <cell r="H438" t="str">
            <v>00</v>
          </cell>
          <cell r="I438" t="str">
            <v>00</v>
          </cell>
          <cell r="J438" t="str">
            <v>SULFADIAZINA DE PLATA CREMA CADA 100 GRAMOS CONTIENE: SULFADIAZINA DE PLATA MICRONIZADA 1 G ENVASE CON 375 G.</v>
          </cell>
          <cell r="K438" t="str">
            <v>ENV</v>
          </cell>
          <cell r="L438">
            <v>1</v>
          </cell>
          <cell r="M438" t="str">
            <v>PZA</v>
          </cell>
          <cell r="N438">
            <v>33.200000000000003</v>
          </cell>
          <cell r="O438">
            <v>83</v>
          </cell>
        </row>
        <row r="439">
          <cell r="C439" t="str">
            <v>01000041400000</v>
          </cell>
          <cell r="D439">
            <v>25301169</v>
          </cell>
          <cell r="E439" t="str">
            <v>010</v>
          </cell>
          <cell r="F439" t="str">
            <v>000</v>
          </cell>
          <cell r="G439" t="str">
            <v>4140</v>
          </cell>
          <cell r="H439" t="str">
            <v>00</v>
          </cell>
          <cell r="I439" t="str">
            <v>00</v>
          </cell>
          <cell r="J439" t="str">
            <v>IMIQUIMOD CREMA AL 5% CADA SOBRE CONTIENE: IMIQUIMOD 12.5 MG ENVASE CON 12 SOBRES, QUE CONTIENEN 250 MG DE CREMA.</v>
          </cell>
          <cell r="K439" t="str">
            <v>ENV</v>
          </cell>
          <cell r="L439">
            <v>12</v>
          </cell>
          <cell r="M439" t="str">
            <v>SBR</v>
          </cell>
          <cell r="N439">
            <v>2</v>
          </cell>
          <cell r="O439">
            <v>5</v>
          </cell>
        </row>
        <row r="440">
          <cell r="C440" t="str">
            <v>01000041410000</v>
          </cell>
          <cell r="D440">
            <v>25301512</v>
          </cell>
          <cell r="E440" t="str">
            <v>010</v>
          </cell>
          <cell r="F440" t="str">
            <v>000</v>
          </cell>
          <cell r="G440" t="str">
            <v>4141</v>
          </cell>
          <cell r="H440" t="str">
            <v>00</v>
          </cell>
          <cell r="I440" t="str">
            <v>00</v>
          </cell>
          <cell r="J440" t="str">
            <v>MOMETASONA SUSPENSION PARA INHALACION CADA 100 ML CONTIENE: FUROATO DE MOMETASONA MONOHIDRATADA EQUIVALENTE A 0.050 G DE FUROATO DE MOMETASONA ANHIDRA ENVASE NEBULIZADOR CON 18 ML Y VALVULA DOSIFICADORA (140 NEBULIZACIONES DE 50 MICROGRAMOS CADA UNA)</v>
          </cell>
          <cell r="K440" t="str">
            <v>ENV</v>
          </cell>
          <cell r="L440">
            <v>1</v>
          </cell>
          <cell r="M440" t="str">
            <v>ENV</v>
          </cell>
          <cell r="N440">
            <v>40</v>
          </cell>
          <cell r="O440">
            <v>100</v>
          </cell>
        </row>
        <row r="441">
          <cell r="C441" t="str">
            <v>01000041420000</v>
          </cell>
          <cell r="D441">
            <v>25302637</v>
          </cell>
          <cell r="E441" t="str">
            <v>010</v>
          </cell>
          <cell r="F441" t="str">
            <v>000</v>
          </cell>
          <cell r="G441" t="str">
            <v>4142</v>
          </cell>
          <cell r="H441" t="str">
            <v>00</v>
          </cell>
          <cell r="I441" t="str">
            <v>00</v>
          </cell>
          <cell r="J441" t="str">
            <v>FOLITROPINA BETA SOLUCION INYECTABLE CADA FRASCO AMPULA CON SOLUCION CONTIENE: FOLITROPINA BETA 50 UI ENVASE CON UN FRASCO AMPULA CON 0.5 ML.</v>
          </cell>
          <cell r="K441" t="str">
            <v>ENV</v>
          </cell>
          <cell r="L441">
            <v>1</v>
          </cell>
          <cell r="M441" t="str">
            <v>F.A</v>
          </cell>
          <cell r="N441">
            <v>0</v>
          </cell>
          <cell r="O441">
            <v>0</v>
          </cell>
        </row>
        <row r="442">
          <cell r="C442" t="str">
            <v>01000041450000</v>
          </cell>
          <cell r="D442">
            <v>25302801</v>
          </cell>
          <cell r="E442" t="str">
            <v>010</v>
          </cell>
          <cell r="F442" t="str">
            <v>000</v>
          </cell>
          <cell r="G442" t="str">
            <v>4145</v>
          </cell>
          <cell r="H442" t="str">
            <v>00</v>
          </cell>
          <cell r="I442" t="str">
            <v>00</v>
          </cell>
          <cell r="J442" t="str">
            <v>LUTROPINA ALFA SOLUCION INYECTABLE CADA FRASCO AMPULA CON LIOFILIZADO CONTIENE: LUTROPINA ALFA 75 UI ENVASE CON 1 FRASCO AMPULA Y 1 AMPOLLETA O FRASCO AMPULA CON 1 ML DE DILUYENTE.</v>
          </cell>
          <cell r="K442" t="str">
            <v>ENV</v>
          </cell>
          <cell r="L442">
            <v>1</v>
          </cell>
          <cell r="M442" t="str">
            <v>ENV</v>
          </cell>
          <cell r="N442">
            <v>0</v>
          </cell>
          <cell r="O442">
            <v>0</v>
          </cell>
        </row>
        <row r="443">
          <cell r="C443" t="str">
            <v>01000041490000</v>
          </cell>
          <cell r="D443">
            <v>25301723</v>
          </cell>
          <cell r="E443" t="str">
            <v>010</v>
          </cell>
          <cell r="F443" t="str">
            <v>000</v>
          </cell>
          <cell r="G443" t="str">
            <v>4149</v>
          </cell>
          <cell r="H443" t="str">
            <v>00</v>
          </cell>
          <cell r="I443" t="str">
            <v>00</v>
          </cell>
          <cell r="J443" t="str">
            <v>PIOGLITAZONA TABLETA CADA TABLETA CONTIENE: CLORHIDRATO DE PIOGLITAZONA EQUIVALENTE A 15 MG DE PIOGLITAZONA. ENVASE CON 7 TABLETAS.</v>
          </cell>
          <cell r="K443" t="str">
            <v>ENV</v>
          </cell>
          <cell r="L443">
            <v>7</v>
          </cell>
          <cell r="M443" t="str">
            <v>TAB</v>
          </cell>
          <cell r="N443">
            <v>0</v>
          </cell>
          <cell r="O443">
            <v>0</v>
          </cell>
        </row>
        <row r="444">
          <cell r="C444" t="str">
            <v>01000041500100</v>
          </cell>
          <cell r="D444">
            <v>25301873</v>
          </cell>
          <cell r="E444" t="str">
            <v>010</v>
          </cell>
          <cell r="F444" t="str">
            <v>000</v>
          </cell>
          <cell r="G444" t="str">
            <v>4150</v>
          </cell>
          <cell r="H444" t="str">
            <v>01</v>
          </cell>
          <cell r="I444" t="str">
            <v>00</v>
          </cell>
          <cell r="J444" t="str">
            <v>ROSIGLITAZONA TABLETA CADA TABLETA CONTIENE: MALEATO DE ROSIGLITAZONA EQUIVALENTE A 4 MG DE ROSIGLITAZONA ENVASE CON 28 TABLETAS.</v>
          </cell>
          <cell r="K444" t="str">
            <v>ENV</v>
          </cell>
          <cell r="L444">
            <v>28</v>
          </cell>
          <cell r="M444" t="str">
            <v>TAB</v>
          </cell>
          <cell r="N444">
            <v>0</v>
          </cell>
          <cell r="O444">
            <v>0</v>
          </cell>
        </row>
        <row r="445">
          <cell r="C445" t="str">
            <v>01000041550100</v>
          </cell>
          <cell r="D445">
            <v>25302669</v>
          </cell>
          <cell r="E445" t="str">
            <v>010</v>
          </cell>
          <cell r="F445" t="str">
            <v>000</v>
          </cell>
          <cell r="G445" t="str">
            <v>4155</v>
          </cell>
          <cell r="H445" t="str">
            <v>01</v>
          </cell>
          <cell r="I445" t="str">
            <v>00</v>
          </cell>
          <cell r="J445" t="str">
            <v>GONADOTROFINAS POSTMENOPAUSICAS HUMANAS SOLUCION INYECTABLE CADA FRASCO AMPULA CON LIOFILIZADO CONTIENE: HORMONA ESTIMULANTE DEL FOLICULO (FSH) 75 UI HORMONA LUTEINIZANTE (LH) 75 UI ENVASE CON 5 FRASCOS AMPULA Y 5 AMPOLLETAS CON 1 ML DE DILUYENTE.</v>
          </cell>
          <cell r="K445" t="str">
            <v>ENV</v>
          </cell>
          <cell r="L445">
            <v>5</v>
          </cell>
          <cell r="M445" t="str">
            <v>JGO</v>
          </cell>
          <cell r="N445">
            <v>0</v>
          </cell>
          <cell r="O445">
            <v>0</v>
          </cell>
        </row>
        <row r="446">
          <cell r="C446" t="str">
            <v>01000041570000</v>
          </cell>
          <cell r="D446">
            <v>25301205</v>
          </cell>
          <cell r="E446" t="str">
            <v>010</v>
          </cell>
          <cell r="F446" t="str">
            <v>000</v>
          </cell>
          <cell r="G446" t="str">
            <v>4157</v>
          </cell>
          <cell r="H446" t="str">
            <v>00</v>
          </cell>
          <cell r="I446" t="str">
            <v>00</v>
          </cell>
          <cell r="J446" t="str">
            <v>INSULINA HUMANA DE ACCION INTERMEDIA LENTA SUSPENSION INYECTABLE ACCION INTERMEDIA LENTA CADA ML CONTIENE: INSULINA ZINC COMPUESTA HUMANA (ORIGEN ADN RECOMBINANTE) 100 UI ENVASE CON UN FRASCO AMPULA CON 10 ML.</v>
          </cell>
          <cell r="K446" t="str">
            <v>ENV</v>
          </cell>
          <cell r="L446">
            <v>1</v>
          </cell>
          <cell r="M446" t="str">
            <v>F.A</v>
          </cell>
          <cell r="N446">
            <v>0</v>
          </cell>
          <cell r="O446">
            <v>0</v>
          </cell>
        </row>
        <row r="447">
          <cell r="C447" t="str">
            <v>01000041580000</v>
          </cell>
          <cell r="D447">
            <v>25302740</v>
          </cell>
          <cell r="E447" t="str">
            <v>010</v>
          </cell>
          <cell r="F447" t="str">
            <v>000</v>
          </cell>
          <cell r="G447" t="str">
            <v>4158</v>
          </cell>
          <cell r="H447" t="str">
            <v>00</v>
          </cell>
          <cell r="I447" t="str">
            <v>00</v>
          </cell>
          <cell r="J447" t="str">
            <v>INSULINA GLARGINA SOLUCION INYECTABLE CADA ML DE SOLUCION CONTIENE: INSULINA GLARGINA 3.64 MG. EQUIVALENTE A 100 UI DE INSULINA HUMANA. ENVASE CON UN FRASCO AMPULA CON 10 ML.</v>
          </cell>
          <cell r="K447" t="str">
            <v>ENV</v>
          </cell>
          <cell r="L447">
            <v>1</v>
          </cell>
          <cell r="M447" t="str">
            <v>ENV</v>
          </cell>
          <cell r="N447">
            <v>11.200000000000001</v>
          </cell>
          <cell r="O447">
            <v>28</v>
          </cell>
        </row>
        <row r="448">
          <cell r="C448" t="str">
            <v>01000041600000</v>
          </cell>
          <cell r="D448">
            <v>25300965</v>
          </cell>
          <cell r="E448" t="str">
            <v>010</v>
          </cell>
          <cell r="F448" t="str">
            <v>000</v>
          </cell>
          <cell r="G448" t="str">
            <v>4160</v>
          </cell>
          <cell r="H448" t="str">
            <v>00</v>
          </cell>
          <cell r="I448" t="str">
            <v>00</v>
          </cell>
          <cell r="J448" t="str">
            <v>FLUDROCORTISONA COMPRIMIDO CADA COMPRIMIDO CONTIENE: ACETATO DE FLUDROCORTISONA 0.1 MG ENVASE CON 100 COMPRIMIDOS.</v>
          </cell>
          <cell r="K448" t="str">
            <v>ENV</v>
          </cell>
          <cell r="L448">
            <v>100</v>
          </cell>
          <cell r="M448" t="str">
            <v>TAB</v>
          </cell>
          <cell r="N448">
            <v>523.20000000000005</v>
          </cell>
          <cell r="O448">
            <v>1308</v>
          </cell>
        </row>
        <row r="449">
          <cell r="C449" t="str">
            <v>01000041610000</v>
          </cell>
          <cell r="D449">
            <v>25300044</v>
          </cell>
          <cell r="E449" t="str">
            <v>010</v>
          </cell>
          <cell r="F449" t="str">
            <v>000</v>
          </cell>
          <cell r="G449" t="str">
            <v>4161</v>
          </cell>
          <cell r="H449" t="str">
            <v>00</v>
          </cell>
          <cell r="I449" t="str">
            <v>00</v>
          </cell>
          <cell r="J449" t="str">
            <v>ACIDO ALENDRONICO TABLETA O COMPRIMIDO CADA TABLETA O COMPRIMIDO CONTIENE ALENDRONATO DE SODIO EQUIVALENTE A 10 MG DE ACIDO ALENDRONICO. ENVASE CON 30 TABLETAS O COMPRIMIDOS.</v>
          </cell>
          <cell r="K449" t="str">
            <v>ENV</v>
          </cell>
          <cell r="L449">
            <v>30</v>
          </cell>
          <cell r="M449" t="str">
            <v>T.C</v>
          </cell>
          <cell r="N449">
            <v>0</v>
          </cell>
          <cell r="O449">
            <v>0</v>
          </cell>
        </row>
        <row r="450">
          <cell r="C450" t="str">
            <v>01000041630100</v>
          </cell>
          <cell r="D450">
            <v>25302964</v>
          </cell>
          <cell r="E450" t="str">
            <v>010</v>
          </cell>
          <cell r="F450" t="str">
            <v>000</v>
          </cell>
          <cell r="G450" t="str">
            <v>4163</v>
          </cell>
          <cell r="H450" t="str">
            <v>01</v>
          </cell>
          <cell r="I450" t="str">
            <v>00</v>
          </cell>
          <cell r="J450" t="str">
            <v>RALOXIFENO TABLETA CADA TABLETA CONTIENE: CLORHIDRATO DE RALOXIFENO 60 MG ENVASE CON 28 TABLETAS.</v>
          </cell>
          <cell r="K450" t="str">
            <v>ENV</v>
          </cell>
          <cell r="L450">
            <v>28</v>
          </cell>
          <cell r="M450" t="str">
            <v>TAB</v>
          </cell>
          <cell r="N450">
            <v>0</v>
          </cell>
          <cell r="O450">
            <v>0</v>
          </cell>
        </row>
        <row r="451">
          <cell r="C451" t="str">
            <v>01000041640000</v>
          </cell>
          <cell r="D451">
            <v>25300045</v>
          </cell>
          <cell r="E451" t="str">
            <v>010</v>
          </cell>
          <cell r="F451" t="str">
            <v>000</v>
          </cell>
          <cell r="G451" t="str">
            <v>4164</v>
          </cell>
          <cell r="H451" t="str">
            <v>00</v>
          </cell>
          <cell r="I451" t="str">
            <v>00</v>
          </cell>
          <cell r="J451" t="str">
            <v>ACIDO ALENDRONICO TABLETA O COMPRIMIDO CADA TABLETA O COMPRIMIDO CONTIENE: ALENDRONATO DE SODIO EQUIVALENTE A 70 MG DE ACIDO ALENDRONICO. ENVASE CON 4 TABLETAS O COMPRIMIDOS.</v>
          </cell>
          <cell r="K451" t="str">
            <v>ENV</v>
          </cell>
          <cell r="L451">
            <v>4</v>
          </cell>
          <cell r="M451" t="str">
            <v>T.C</v>
          </cell>
          <cell r="N451">
            <v>60</v>
          </cell>
          <cell r="O451">
            <v>150</v>
          </cell>
        </row>
        <row r="452">
          <cell r="C452" t="str">
            <v>01000041660000</v>
          </cell>
          <cell r="D452">
            <v>25300073</v>
          </cell>
          <cell r="E452" t="str">
            <v>010</v>
          </cell>
          <cell r="F452" t="str">
            <v>000</v>
          </cell>
          <cell r="G452" t="str">
            <v>4166</v>
          </cell>
          <cell r="H452" t="str">
            <v>00</v>
          </cell>
          <cell r="I452" t="str">
            <v>00</v>
          </cell>
          <cell r="J452" t="str">
            <v>ACIDO RISEDRONICO GRAGEA O TABLETA CADA GRAGEA O TABLETA CONTIENE: RISEDRONATO SODICO 5 MG ENVASE CON 28 GRAGEAS O TABLETAS.</v>
          </cell>
          <cell r="K452" t="str">
            <v>ENV</v>
          </cell>
          <cell r="L452">
            <v>28</v>
          </cell>
          <cell r="M452" t="str">
            <v>T.G</v>
          </cell>
          <cell r="N452">
            <v>0</v>
          </cell>
          <cell r="O452">
            <v>0</v>
          </cell>
        </row>
        <row r="453">
          <cell r="C453" t="str">
            <v>01000041670000</v>
          </cell>
          <cell r="D453">
            <v>25300072</v>
          </cell>
          <cell r="E453" t="str">
            <v>010</v>
          </cell>
          <cell r="F453" t="str">
            <v>000</v>
          </cell>
          <cell r="G453" t="str">
            <v>4167</v>
          </cell>
          <cell r="H453" t="str">
            <v>00</v>
          </cell>
          <cell r="I453" t="str">
            <v>00</v>
          </cell>
          <cell r="J453" t="str">
            <v>ACIDO RISEDRONICO GRAGEA O TABLETA CADA GRAGEA O TABLETA CONTIENE: RISEDRONATO SODICO 35 MG ENVASE CON 4 GRAGEAS O TABLETAS.</v>
          </cell>
          <cell r="K453" t="str">
            <v>ENV</v>
          </cell>
          <cell r="L453">
            <v>4</v>
          </cell>
          <cell r="M453" t="str">
            <v>T.G</v>
          </cell>
          <cell r="N453">
            <v>0</v>
          </cell>
          <cell r="O453">
            <v>0</v>
          </cell>
        </row>
        <row r="454">
          <cell r="C454" t="str">
            <v>01000041750000</v>
          </cell>
          <cell r="D454">
            <v>25302817</v>
          </cell>
          <cell r="E454" t="str">
            <v>010</v>
          </cell>
          <cell r="F454" t="str">
            <v>000</v>
          </cell>
          <cell r="G454" t="str">
            <v>4175</v>
          </cell>
          <cell r="H454" t="str">
            <v>00</v>
          </cell>
          <cell r="I454" t="str">
            <v>00</v>
          </cell>
          <cell r="J454" t="str">
            <v>MESALAZINA SUPOSITORIO CADA SUPOSITORIO CONTIENE: MESALAZINA 1 G ENVASE CON 14 SUPOSITORIOS.</v>
          </cell>
          <cell r="K454" t="str">
            <v>ENV</v>
          </cell>
          <cell r="L454">
            <v>14</v>
          </cell>
          <cell r="M454" t="str">
            <v>SUP</v>
          </cell>
          <cell r="N454">
            <v>0</v>
          </cell>
          <cell r="O454">
            <v>0</v>
          </cell>
        </row>
        <row r="455">
          <cell r="C455" t="str">
            <v>01000041760000</v>
          </cell>
          <cell r="D455">
            <v>25301551</v>
          </cell>
          <cell r="E455" t="str">
            <v>010</v>
          </cell>
          <cell r="F455" t="str">
            <v>000</v>
          </cell>
          <cell r="G455" t="str">
            <v>4176</v>
          </cell>
          <cell r="H455" t="str">
            <v>00</v>
          </cell>
          <cell r="I455" t="str">
            <v>00</v>
          </cell>
          <cell r="J455" t="str">
            <v>NEOMICINA CAPSULA O TABLETA CADA TABLETA O CAPSULA CONTIENE: SULFATO DE NEOMICINA EQUIVALENTE A 250 MG DE NEOMICINA. ENVASE CON 10 CAPSULAS O TABLETAS.</v>
          </cell>
          <cell r="K455" t="str">
            <v>ENV</v>
          </cell>
          <cell r="L455">
            <v>10</v>
          </cell>
          <cell r="M455" t="str">
            <v>T.C</v>
          </cell>
          <cell r="N455">
            <v>4.8000000000000007</v>
          </cell>
          <cell r="O455">
            <v>12</v>
          </cell>
        </row>
        <row r="456">
          <cell r="C456" t="str">
            <v>01000041840000</v>
          </cell>
          <cell r="D456">
            <v>25301376</v>
          </cell>
          <cell r="E456" t="str">
            <v>010</v>
          </cell>
          <cell r="F456" t="str">
            <v>000</v>
          </cell>
          <cell r="G456" t="str">
            <v>4184</v>
          </cell>
          <cell r="H456" t="str">
            <v>00</v>
          </cell>
          <cell r="I456" t="str">
            <v>00</v>
          </cell>
          <cell r="J456" t="str">
            <v>LOPERAMIDA COMPRIMIDO, TABLETA O GRAGEA CADA COMPRIMIDO, TABLETAS O GRAGEA CONTIENE: CLORHIDRATO DE LOPERAMIDA 2 MG ENVASE CON 12 COMPRIMIDOS, TABLETAS O GRAGEAS.</v>
          </cell>
          <cell r="K456" t="str">
            <v>ENV</v>
          </cell>
          <cell r="L456">
            <v>12</v>
          </cell>
          <cell r="M456" t="str">
            <v>C.G</v>
          </cell>
          <cell r="N456">
            <v>232.8</v>
          </cell>
          <cell r="O456">
            <v>582</v>
          </cell>
        </row>
        <row r="457">
          <cell r="C457" t="str">
            <v>01000041850000</v>
          </cell>
          <cell r="D457">
            <v>25300075</v>
          </cell>
          <cell r="E457" t="str">
            <v>010</v>
          </cell>
          <cell r="F457" t="str">
            <v>000</v>
          </cell>
          <cell r="G457" t="str">
            <v>4185</v>
          </cell>
          <cell r="H457" t="str">
            <v>00</v>
          </cell>
          <cell r="I457" t="str">
            <v>00</v>
          </cell>
          <cell r="J457" t="str">
            <v>ACIDO URSODEOXICOLICO CAPSULA CADA CAPSULA CONTIENE: ACIDO URSODEOXICOLICO 250 MG ENVASE CON 50 CAPSULAS.</v>
          </cell>
          <cell r="K457" t="str">
            <v>ENV</v>
          </cell>
          <cell r="L457">
            <v>50</v>
          </cell>
          <cell r="M457" t="str">
            <v>CAP</v>
          </cell>
          <cell r="N457">
            <v>0</v>
          </cell>
          <cell r="O457">
            <v>0</v>
          </cell>
        </row>
        <row r="458">
          <cell r="C458" t="str">
            <v>01000041860002</v>
          </cell>
          <cell r="D458">
            <v>25302813</v>
          </cell>
          <cell r="E458" t="str">
            <v>010</v>
          </cell>
          <cell r="F458" t="str">
            <v>000</v>
          </cell>
          <cell r="G458" t="str">
            <v>4186</v>
          </cell>
          <cell r="H458" t="str">
            <v>00</v>
          </cell>
          <cell r="I458" t="str">
            <v>02</v>
          </cell>
          <cell r="J458" t="str">
            <v>MESALAZINA GRAGEA CON CAPA ENTERICA O TABLETA DE LIBERACION PROLONGADA CADA GRAGEA CON CAPA ENTERICA O TABLETA DE LIBERACION PROLONGADA CONTIENE MESALAZINA 500 MG ENVASE CON 30 GRAGEAS CON CAPA ENTERICA O TABLETAS DE LIBERACION PROLONGADA.</v>
          </cell>
          <cell r="K458" t="str">
            <v>ENV</v>
          </cell>
          <cell r="L458">
            <v>30</v>
          </cell>
          <cell r="M458" t="str">
            <v>T.G</v>
          </cell>
          <cell r="N458">
            <v>12</v>
          </cell>
          <cell r="O458">
            <v>30</v>
          </cell>
        </row>
        <row r="459">
          <cell r="C459" t="str">
            <v>01000041890000</v>
          </cell>
          <cell r="D459">
            <v>25301433</v>
          </cell>
          <cell r="E459" t="str">
            <v>010</v>
          </cell>
          <cell r="F459" t="str">
            <v>000</v>
          </cell>
          <cell r="G459" t="str">
            <v>4189</v>
          </cell>
          <cell r="H459" t="str">
            <v>00</v>
          </cell>
          <cell r="I459" t="str">
            <v>00</v>
          </cell>
          <cell r="J459" t="str">
            <v>MESALAZINA SUPOSITORIO CADA SUPOSITORIO CONTIENE: MESALAZINA 250 MG ENVASE CON 30 SUPOSITORIOS.</v>
          </cell>
          <cell r="K459" t="str">
            <v>CJA</v>
          </cell>
          <cell r="L459">
            <v>30</v>
          </cell>
          <cell r="M459" t="str">
            <v>SUP</v>
          </cell>
          <cell r="N459">
            <v>0</v>
          </cell>
          <cell r="O459">
            <v>0</v>
          </cell>
        </row>
        <row r="460">
          <cell r="C460" t="str">
            <v>01000041900000</v>
          </cell>
          <cell r="D460">
            <v>25301680</v>
          </cell>
          <cell r="E460" t="str">
            <v>010</v>
          </cell>
          <cell r="F460" t="str">
            <v>000</v>
          </cell>
          <cell r="G460" t="str">
            <v>4190</v>
          </cell>
          <cell r="H460" t="str">
            <v>00</v>
          </cell>
          <cell r="I460" t="str">
            <v>00</v>
          </cell>
          <cell r="J460" t="str">
            <v>PANCREATINA CAPSULA (CON MICROESFERAS ACIDO RESISTENTES) CADA CAPSULA CONTIENE PANCREATINA 150 MG CON: LIPASA. NO MENOS DE 10,000 UNIDADES USP ENVASE CON 50 CAPSULAS.</v>
          </cell>
          <cell r="K460" t="str">
            <v>ENV</v>
          </cell>
          <cell r="L460">
            <v>50</v>
          </cell>
          <cell r="M460" t="str">
            <v>CAP</v>
          </cell>
          <cell r="N460">
            <v>7.2</v>
          </cell>
          <cell r="O460">
            <v>18</v>
          </cell>
        </row>
        <row r="461">
          <cell r="C461" t="str">
            <v>01000041910000</v>
          </cell>
          <cell r="D461">
            <v>25301749</v>
          </cell>
          <cell r="E461" t="str">
            <v>010</v>
          </cell>
          <cell r="F461" t="str">
            <v>000</v>
          </cell>
          <cell r="G461" t="str">
            <v>4191</v>
          </cell>
          <cell r="H461" t="str">
            <v>00</v>
          </cell>
          <cell r="I461" t="str">
            <v>00</v>
          </cell>
          <cell r="J461" t="str">
            <v>POLIETILENGLICOL POLVO CADA SOBRE CONTIENE: POLIETILENGLICOL 3350 105 G ENVASE CON 4 SOBRES.</v>
          </cell>
          <cell r="K461" t="str">
            <v>ENV</v>
          </cell>
          <cell r="L461">
            <v>4</v>
          </cell>
          <cell r="M461" t="str">
            <v>SBR</v>
          </cell>
          <cell r="N461">
            <v>142</v>
          </cell>
          <cell r="O461">
            <v>355</v>
          </cell>
        </row>
        <row r="462">
          <cell r="C462" t="str">
            <v>01000042010002</v>
          </cell>
          <cell r="D462">
            <v>25301109</v>
          </cell>
          <cell r="E462" t="str">
            <v>010</v>
          </cell>
          <cell r="F462" t="str">
            <v>000</v>
          </cell>
          <cell r="G462" t="str">
            <v>4201</v>
          </cell>
          <cell r="H462" t="str">
            <v>00</v>
          </cell>
          <cell r="I462" t="str">
            <v>02</v>
          </cell>
          <cell r="J462" t="str">
            <v>HIDRALAZINA SOLUCION INYECTABLE. CADA AMPOLLETA O FRASCO AMPULA CONTIENE: CLORHIDRATO DE HIDRALAZINA 20 MG. ENVASE CON 5 AMPOLLETAS O 5 FRASCOS AMPULA CON 1.0 ML.</v>
          </cell>
          <cell r="K462" t="str">
            <v>ENV</v>
          </cell>
          <cell r="L462" t="str">
            <v>1</v>
          </cell>
          <cell r="M462" t="str">
            <v>ENV</v>
          </cell>
          <cell r="N462">
            <v>0</v>
          </cell>
          <cell r="O462">
            <v>0</v>
          </cell>
        </row>
        <row r="463">
          <cell r="C463" t="str">
            <v>01000042070000</v>
          </cell>
          <cell r="D463">
            <v>25301794</v>
          </cell>
          <cell r="E463" t="str">
            <v>010</v>
          </cell>
          <cell r="F463" t="str">
            <v>000</v>
          </cell>
          <cell r="G463" t="str">
            <v>4207</v>
          </cell>
          <cell r="H463" t="str">
            <v>00</v>
          </cell>
          <cell r="I463" t="str">
            <v>00</v>
          </cell>
          <cell r="J463" t="str">
            <v>PROGESTERONA GEL CADA APLICADOR CONTIENE: PROGESTERONA 90 MG ENVASE CON 6 APLICADORES.</v>
          </cell>
          <cell r="K463" t="str">
            <v>ENV</v>
          </cell>
          <cell r="L463">
            <v>6</v>
          </cell>
          <cell r="M463" t="str">
            <v>PZA</v>
          </cell>
          <cell r="N463">
            <v>0</v>
          </cell>
          <cell r="O463">
            <v>0</v>
          </cell>
        </row>
        <row r="464">
          <cell r="C464" t="str">
            <v>01000042150000</v>
          </cell>
          <cell r="D464">
            <v>25301793</v>
          </cell>
          <cell r="E464" t="str">
            <v>010</v>
          </cell>
          <cell r="F464" t="str">
            <v>000</v>
          </cell>
          <cell r="G464" t="str">
            <v>4215</v>
          </cell>
          <cell r="H464" t="str">
            <v>00</v>
          </cell>
          <cell r="I464" t="str">
            <v>00</v>
          </cell>
          <cell r="J464" t="str">
            <v>PROGESTERONA GEL CADA 100 G CONTIENEN: PROGESTERONA 1.0 G ENVASE CON 80 G DE GEL CON REGLA DOSIFICADORA.</v>
          </cell>
          <cell r="K464" t="str">
            <v>ENV</v>
          </cell>
          <cell r="L464">
            <v>1</v>
          </cell>
          <cell r="M464" t="str">
            <v>ENV</v>
          </cell>
          <cell r="N464">
            <v>0</v>
          </cell>
          <cell r="O464">
            <v>0</v>
          </cell>
        </row>
        <row r="465">
          <cell r="C465" t="str">
            <v>01000042240000</v>
          </cell>
          <cell r="D465">
            <v>25300798</v>
          </cell>
          <cell r="E465" t="str">
            <v>010</v>
          </cell>
          <cell r="F465" t="str">
            <v>000</v>
          </cell>
          <cell r="G465" t="str">
            <v>4224</v>
          </cell>
          <cell r="H465" t="str">
            <v>00</v>
          </cell>
          <cell r="I465" t="str">
            <v>00</v>
          </cell>
          <cell r="J465" t="str">
            <v>ENOXAPARINA SOLUCION INYECTABLE CADA JERINGA CONTIENE ENOXAPARINA SODICA 60 MG ENVASE CON 2 JERINGAS DE 0.6 ML.</v>
          </cell>
          <cell r="K465" t="str">
            <v>ENV</v>
          </cell>
          <cell r="L465">
            <v>2</v>
          </cell>
          <cell r="M465" t="str">
            <v>JGA</v>
          </cell>
          <cell r="N465">
            <v>317.60000000000002</v>
          </cell>
          <cell r="O465">
            <v>794</v>
          </cell>
        </row>
        <row r="466">
          <cell r="C466" t="str">
            <v>01000042250000</v>
          </cell>
          <cell r="D466">
            <v>25301158</v>
          </cell>
          <cell r="E466" t="str">
            <v>010</v>
          </cell>
          <cell r="F466" t="str">
            <v>000</v>
          </cell>
          <cell r="G466" t="str">
            <v>4225</v>
          </cell>
          <cell r="H466" t="str">
            <v>00</v>
          </cell>
          <cell r="I466" t="str">
            <v>00</v>
          </cell>
          <cell r="J466" t="str">
            <v>IMATINIB COMPRIMIDO RECUBIERTO CADA COMPRIMIDO RECUBIERTO CONTIENE: MESILATO DE IMATINIB 100 MG ENVASE CON 60 COMPRIMIDOS RECUBIERTOS.</v>
          </cell>
          <cell r="K466" t="str">
            <v>ENV</v>
          </cell>
          <cell r="L466">
            <v>60</v>
          </cell>
          <cell r="M466" t="str">
            <v>COM</v>
          </cell>
          <cell r="N466">
            <v>0</v>
          </cell>
          <cell r="O466">
            <v>0</v>
          </cell>
        </row>
        <row r="467">
          <cell r="C467" t="str">
            <v>01000042260000</v>
          </cell>
          <cell r="D467">
            <v>25301121</v>
          </cell>
          <cell r="E467" t="str">
            <v>010</v>
          </cell>
          <cell r="F467" t="str">
            <v>000</v>
          </cell>
          <cell r="G467" t="str">
            <v>4226</v>
          </cell>
          <cell r="H467" t="str">
            <v>00</v>
          </cell>
          <cell r="I467" t="str">
            <v>00</v>
          </cell>
          <cell r="J467" t="str">
            <v>HIDROXICARBAMIDA CAPSULA CADA CAPSULA CONTIENE: HIDROXICARBAMIDA 500 MG ENVASE CON 100 CAPSULAS.</v>
          </cell>
          <cell r="K467" t="str">
            <v>ENV</v>
          </cell>
          <cell r="L467">
            <v>100</v>
          </cell>
          <cell r="M467" t="str">
            <v>CAP</v>
          </cell>
          <cell r="N467">
            <v>0</v>
          </cell>
          <cell r="O467">
            <v>0</v>
          </cell>
        </row>
        <row r="468">
          <cell r="C468" t="str">
            <v>01000042280000</v>
          </cell>
          <cell r="D468">
            <v>25300640</v>
          </cell>
          <cell r="E468" t="str">
            <v>010</v>
          </cell>
          <cell r="F468" t="str">
            <v>000</v>
          </cell>
          <cell r="G468" t="str">
            <v>4228</v>
          </cell>
          <cell r="H468" t="str">
            <v>00</v>
          </cell>
          <cell r="I468" t="str">
            <v>00</v>
          </cell>
          <cell r="J468" t="str">
            <v>DAUNORUBICINA SOLUCION INYECTABLE CADA FRASCO AMPULA CON LIOFILIZADO CONTIENE: CLORHIDRATO DE DAUNORUBICINA EQUIVALENTE A 20 MG DE DAUNORUBICINA. ENVASE CON UN FRASCO AMPULA.</v>
          </cell>
          <cell r="K468" t="str">
            <v>ENV</v>
          </cell>
          <cell r="L468">
            <v>1</v>
          </cell>
          <cell r="M468" t="str">
            <v>F.A</v>
          </cell>
          <cell r="N468">
            <v>12</v>
          </cell>
          <cell r="O468">
            <v>30</v>
          </cell>
        </row>
        <row r="469">
          <cell r="C469" t="str">
            <v>01000042290000</v>
          </cell>
          <cell r="D469">
            <v>25302772</v>
          </cell>
          <cell r="E469" t="str">
            <v>010</v>
          </cell>
          <cell r="F469" t="str">
            <v>000</v>
          </cell>
          <cell r="G469" t="str">
            <v>4229</v>
          </cell>
          <cell r="H469" t="str">
            <v>00</v>
          </cell>
          <cell r="I469" t="str">
            <v>00</v>
          </cell>
          <cell r="J469" t="str">
            <v>L-ASPARGINASA SOLUCION INYECTABLE. CADA FRASCO AMPULA CON POLVO CONTIENE: L- ASPARAGINASA 10,000 UI ENVASE CON 1 FRASCO AMPULA.</v>
          </cell>
          <cell r="K469" t="str">
            <v>ENV</v>
          </cell>
          <cell r="L469">
            <v>1</v>
          </cell>
          <cell r="M469" t="str">
            <v>F.A</v>
          </cell>
          <cell r="N469">
            <v>14.4</v>
          </cell>
          <cell r="O469">
            <v>36</v>
          </cell>
        </row>
        <row r="470">
          <cell r="C470" t="str">
            <v>01000042300000</v>
          </cell>
          <cell r="D470">
            <v>25300902</v>
          </cell>
          <cell r="E470" t="str">
            <v>010</v>
          </cell>
          <cell r="F470" t="str">
            <v>000</v>
          </cell>
          <cell r="G470" t="str">
            <v>4230</v>
          </cell>
          <cell r="H470" t="str">
            <v>00</v>
          </cell>
          <cell r="I470" t="str">
            <v>00</v>
          </cell>
          <cell r="J470" t="str">
            <v>ETOPOSIDO SOLUCION INYECTABLE CADA AMPOLLETA O FRASCO AMPULA CONTIENE: ETOPOSIDO 100 MG ENVASE CON 10 AMPOLLETAS O FRASCOS AMPULA DE 5 ML.</v>
          </cell>
          <cell r="K470" t="str">
            <v>ENV</v>
          </cell>
          <cell r="L470">
            <v>10</v>
          </cell>
          <cell r="M470" t="str">
            <v>AFA</v>
          </cell>
          <cell r="N470">
            <v>4.8000000000000007</v>
          </cell>
          <cell r="O470">
            <v>12</v>
          </cell>
        </row>
        <row r="471">
          <cell r="C471" t="str">
            <v>01000042330000</v>
          </cell>
          <cell r="D471">
            <v>25301504</v>
          </cell>
          <cell r="E471" t="str">
            <v>010</v>
          </cell>
          <cell r="F471" t="str">
            <v>000</v>
          </cell>
          <cell r="G471" t="str">
            <v>4233</v>
          </cell>
          <cell r="H471" t="str">
            <v>00</v>
          </cell>
          <cell r="I471" t="str">
            <v>00</v>
          </cell>
          <cell r="J471" t="str">
            <v>MITOXANTRONA SOLUCION INYECTABLE CADA FRASCO AMPULA CONTIENE: CLORHIDRATO DE MITOXANTRONA EQUIVALENTE A 20 MG. DE MITOXANTRONA BASE ENVASE CON UN FRASCO AMPULA CON 10 ML.</v>
          </cell>
          <cell r="K471" t="str">
            <v>ENV</v>
          </cell>
          <cell r="L471">
            <v>1</v>
          </cell>
          <cell r="M471" t="str">
            <v>F.A</v>
          </cell>
          <cell r="N471">
            <v>0</v>
          </cell>
          <cell r="O471">
            <v>0</v>
          </cell>
        </row>
        <row r="472">
          <cell r="C472" t="str">
            <v>01000042340000</v>
          </cell>
          <cell r="D472">
            <v>25302720</v>
          </cell>
          <cell r="E472" t="str">
            <v>010</v>
          </cell>
          <cell r="F472" t="str">
            <v>000</v>
          </cell>
          <cell r="G472" t="str">
            <v>4234</v>
          </cell>
          <cell r="H472" t="str">
            <v>00</v>
          </cell>
          <cell r="I472" t="str">
            <v>00</v>
          </cell>
          <cell r="J472" t="str">
            <v>INMUNOGLOBULINA ANTILINFOCITOS T HUMANOS SOLUCION INYECTABLE CADA ML CONTIENE: GLOBULINA ANTILINFOCITO HUMANO 50 MG ENVASE CON 10 FRASCOS AMPULA CON 10 ML.</v>
          </cell>
          <cell r="K472" t="str">
            <v>ENV</v>
          </cell>
          <cell r="L472">
            <v>10</v>
          </cell>
          <cell r="M472" t="str">
            <v>F.A</v>
          </cell>
          <cell r="N472">
            <v>67.2</v>
          </cell>
          <cell r="O472">
            <v>168</v>
          </cell>
        </row>
        <row r="473">
          <cell r="C473" t="str">
            <v>01000042360000</v>
          </cell>
          <cell r="D473">
            <v>25300482</v>
          </cell>
          <cell r="E473" t="str">
            <v>010</v>
          </cell>
          <cell r="F473" t="str">
            <v>000</v>
          </cell>
          <cell r="G473" t="str">
            <v>4236</v>
          </cell>
          <cell r="H473" t="str">
            <v>00</v>
          </cell>
          <cell r="I473" t="str">
            <v>00</v>
          </cell>
          <cell r="J473" t="str">
            <v>CICLOSPORINA SOLUCION INYECTABLE CADA AMPOLLETA CONTIENE: CICLOSPORINA 50 MG ENVASE CON 10 AMPOLLETAS CON UN ML.</v>
          </cell>
          <cell r="K473" t="str">
            <v>ENV</v>
          </cell>
          <cell r="L473">
            <v>10</v>
          </cell>
          <cell r="M473" t="str">
            <v>AMP</v>
          </cell>
          <cell r="N473">
            <v>0</v>
          </cell>
          <cell r="O473">
            <v>0</v>
          </cell>
        </row>
        <row r="474">
          <cell r="C474" t="str">
            <v>01000042370000</v>
          </cell>
          <cell r="D474">
            <v>25300046</v>
          </cell>
          <cell r="E474" t="str">
            <v>010</v>
          </cell>
          <cell r="F474" t="str">
            <v>000</v>
          </cell>
          <cell r="G474" t="str">
            <v>4237</v>
          </cell>
          <cell r="H474" t="str">
            <v>00</v>
          </cell>
          <cell r="I474" t="str">
            <v>00</v>
          </cell>
          <cell r="J474" t="str">
            <v>ACIDO AMINOCAPROICO SOLUCION INYECTABLE CADA FRASCO AMPULA CONTIENE: ACIDO AMINOCAPROICO 5 G ENVASE CON UN FRASCO AMPULA CON 20 ML.</v>
          </cell>
          <cell r="K474" t="str">
            <v>ENV</v>
          </cell>
          <cell r="L474">
            <v>1</v>
          </cell>
          <cell r="M474" t="str">
            <v>F.A</v>
          </cell>
          <cell r="N474">
            <v>524.4</v>
          </cell>
          <cell r="O474">
            <v>1311</v>
          </cell>
        </row>
        <row r="475">
          <cell r="C475" t="str">
            <v>01000042390000</v>
          </cell>
          <cell r="D475">
            <v>25300917</v>
          </cell>
          <cell r="E475" t="str">
            <v>010</v>
          </cell>
          <cell r="F475" t="str">
            <v>000</v>
          </cell>
          <cell r="G475" t="str">
            <v>4239</v>
          </cell>
          <cell r="H475" t="str">
            <v>00</v>
          </cell>
          <cell r="I475" t="str">
            <v>00</v>
          </cell>
          <cell r="J475" t="str">
            <v>FACTOR ANTIHEMOFILICO HUMANO SOLUCION INYECTABLE CADA FRASCO AMPULA CON LIOFILIZADO CONTIENE: FACTOR ANTIHEMOFILICO HUMANO 250 UI ENVASE CON UN FRASCO AMPULA, FRASCO AMPULA CON DILUYENTE Y EQUIPO PARA ADMINISTRACION.</v>
          </cell>
          <cell r="K475" t="str">
            <v>EQP</v>
          </cell>
          <cell r="L475">
            <v>1</v>
          </cell>
          <cell r="M475" t="str">
            <v>EQP</v>
          </cell>
          <cell r="N475">
            <v>0</v>
          </cell>
          <cell r="O475">
            <v>0</v>
          </cell>
        </row>
        <row r="476">
          <cell r="C476" t="str">
            <v>01000042410000</v>
          </cell>
          <cell r="D476">
            <v>25300664</v>
          </cell>
          <cell r="E476" t="str">
            <v>010</v>
          </cell>
          <cell r="F476" t="str">
            <v>000</v>
          </cell>
          <cell r="G476" t="str">
            <v>4241</v>
          </cell>
          <cell r="H476" t="str">
            <v>00</v>
          </cell>
          <cell r="I476" t="str">
            <v>00</v>
          </cell>
          <cell r="J476" t="str">
            <v>DEXAMETASONA SOLUCION INYECTABLE CADA FRASCO AMPULA O AMPOLLETA CONTIENE: FOSFATO SODICO DE DEXAMETASONA EQUIVALENTE A 8 MG DE FOSFATO DE DEXAMETASONA. ENVASE CON UN FRASCO AMPULA O AMPOLLETA CON 2 ML.</v>
          </cell>
          <cell r="K476" t="str">
            <v>ENV</v>
          </cell>
          <cell r="L476">
            <v>1</v>
          </cell>
          <cell r="M476" t="str">
            <v>AFA</v>
          </cell>
          <cell r="N476">
            <v>6713.2000000000007</v>
          </cell>
          <cell r="O476">
            <v>16783</v>
          </cell>
        </row>
        <row r="477">
          <cell r="C477" t="str">
            <v>01000042420000</v>
          </cell>
          <cell r="D477">
            <v>25300796</v>
          </cell>
          <cell r="E477" t="str">
            <v>010</v>
          </cell>
          <cell r="F477" t="str">
            <v>000</v>
          </cell>
          <cell r="G477" t="str">
            <v>4242</v>
          </cell>
          <cell r="H477" t="str">
            <v>00</v>
          </cell>
          <cell r="I477" t="str">
            <v>00</v>
          </cell>
          <cell r="J477" t="str">
            <v>ENOXAPARINA SOLUCION INYECTABLE CADA JERINGA CONTIENE: ENOXAPARINA SODICA 20 MG ENVASE CON 2 JERINGAS DE 0.2 ML.</v>
          </cell>
          <cell r="K477" t="str">
            <v>CJA</v>
          </cell>
          <cell r="L477">
            <v>1</v>
          </cell>
          <cell r="M477" t="str">
            <v>CJA</v>
          </cell>
          <cell r="N477">
            <v>124.80000000000001</v>
          </cell>
          <cell r="O477">
            <v>312</v>
          </cell>
        </row>
        <row r="478">
          <cell r="C478" t="str">
            <v>01000042460100</v>
          </cell>
          <cell r="D478">
            <v>25302467</v>
          </cell>
          <cell r="E478" t="str">
            <v>010</v>
          </cell>
          <cell r="F478" t="str">
            <v>000</v>
          </cell>
          <cell r="G478" t="str">
            <v>4246</v>
          </cell>
          <cell r="H478" t="str">
            <v>01</v>
          </cell>
          <cell r="I478" t="str">
            <v>00</v>
          </cell>
          <cell r="J478" t="str">
            <v>CLOPIDOGREL GRAGEA O TABLETA CADA GRAGEA O TABLETA CONTIENE: BISULFATO DE CLOPIDOGREL O BISULFATO DE CLOPIDOGREL (POLIMORFO FORMA 2) EQUIVALENTE A 75 MG DE CLOPIDOGREL. ENVASE CON 28 GRAGEAS O TABLETAS.</v>
          </cell>
          <cell r="K478" t="str">
            <v>ENV</v>
          </cell>
          <cell r="L478">
            <v>28</v>
          </cell>
          <cell r="M478" t="str">
            <v>T.G</v>
          </cell>
          <cell r="N478">
            <v>0</v>
          </cell>
          <cell r="O478">
            <v>0</v>
          </cell>
        </row>
        <row r="479">
          <cell r="C479" t="str">
            <v>01000042470000</v>
          </cell>
          <cell r="D479">
            <v>25300009</v>
          </cell>
          <cell r="E479" t="str">
            <v>010</v>
          </cell>
          <cell r="F479" t="str">
            <v>000</v>
          </cell>
          <cell r="G479" t="str">
            <v>4247</v>
          </cell>
          <cell r="H479" t="str">
            <v>00</v>
          </cell>
          <cell r="I479" t="str">
            <v>00</v>
          </cell>
          <cell r="J479" t="str">
            <v>ABCIXIMAB SOLUCION INYECTABLE ABCIXIMAB 10 MG ENVASE CON UN FRASCO AMPULA (10 MG/5ML).</v>
          </cell>
          <cell r="K479" t="str">
            <v>ENV</v>
          </cell>
          <cell r="L479">
            <v>1</v>
          </cell>
          <cell r="M479" t="str">
            <v>F.A</v>
          </cell>
          <cell r="N479">
            <v>0</v>
          </cell>
          <cell r="O479">
            <v>0</v>
          </cell>
        </row>
        <row r="480">
          <cell r="C480" t="str">
            <v>01000042490000</v>
          </cell>
          <cell r="D480">
            <v>25301326</v>
          </cell>
          <cell r="E480" t="str">
            <v>010</v>
          </cell>
          <cell r="F480" t="str">
            <v>000</v>
          </cell>
          <cell r="G480" t="str">
            <v>4249</v>
          </cell>
          <cell r="H480" t="str">
            <v>00</v>
          </cell>
          <cell r="I480" t="str">
            <v>00</v>
          </cell>
          <cell r="J480" t="str">
            <v>LEVOFLOXACINO SOLUCION INYECTABLE CADA ENVASE CONTIENE: LEVOFLOXACINO HEMIHIDRATADO EQUIVALENTE A 500 MG DE LEVOFLOXACINO. ENVASE CON 100 ML.</v>
          </cell>
          <cell r="K480" t="str">
            <v>ENV</v>
          </cell>
          <cell r="L480">
            <v>1</v>
          </cell>
          <cell r="M480" t="str">
            <v>ENV</v>
          </cell>
          <cell r="N480">
            <v>79.2</v>
          </cell>
          <cell r="O480">
            <v>198</v>
          </cell>
        </row>
        <row r="481">
          <cell r="C481" t="str">
            <v>01000042510000</v>
          </cell>
          <cell r="D481">
            <v>25302204</v>
          </cell>
          <cell r="E481" t="str">
            <v>010</v>
          </cell>
          <cell r="F481" t="str">
            <v>000</v>
          </cell>
          <cell r="G481" t="str">
            <v>4251</v>
          </cell>
          <cell r="H481" t="str">
            <v>00</v>
          </cell>
          <cell r="I481" t="str">
            <v>00</v>
          </cell>
          <cell r="J481" t="str">
            <v>VANCOMICINA SOLUCION INYECTABLE CADA FRASCO AMPULA CON POLVO CONTIENE: CLORHIDRATO DE VANCOMICINA EQUIVALENTE A 500 MG DE VANCOMICINA. ENVASE CON UN FRASCO AMPULA.</v>
          </cell>
          <cell r="K481" t="str">
            <v>ENV</v>
          </cell>
          <cell r="L481">
            <v>1</v>
          </cell>
          <cell r="M481" t="str">
            <v>F.A</v>
          </cell>
          <cell r="N481">
            <v>16064</v>
          </cell>
          <cell r="O481">
            <v>40160</v>
          </cell>
        </row>
        <row r="482">
          <cell r="C482" t="str">
            <v>01000042520000</v>
          </cell>
          <cell r="D482">
            <v>25301527</v>
          </cell>
          <cell r="E482" t="str">
            <v>010</v>
          </cell>
          <cell r="F482" t="str">
            <v>000</v>
          </cell>
          <cell r="G482" t="str">
            <v>4252</v>
          </cell>
          <cell r="H482" t="str">
            <v>00</v>
          </cell>
          <cell r="I482" t="str">
            <v>00</v>
          </cell>
          <cell r="J482" t="str">
            <v>MOXIFLOXACINO TABLETA CADA TABLETA CONTIENE: CLORHIDRATO DE MOXIFLOXACINO EQUIVALENTE A 400 MG DE MOXIFLOXACINO. ENVASE CON 7 TABLETAS.</v>
          </cell>
          <cell r="K482" t="str">
            <v>ENV</v>
          </cell>
          <cell r="L482">
            <v>7</v>
          </cell>
          <cell r="M482" t="str">
            <v>TAB</v>
          </cell>
          <cell r="N482">
            <v>0</v>
          </cell>
          <cell r="O482">
            <v>0</v>
          </cell>
        </row>
        <row r="483">
          <cell r="C483" t="str">
            <v>01000042530000</v>
          </cell>
          <cell r="D483">
            <v>25301526</v>
          </cell>
          <cell r="E483" t="str">
            <v>010</v>
          </cell>
          <cell r="F483" t="str">
            <v>000</v>
          </cell>
          <cell r="G483" t="str">
            <v>4253</v>
          </cell>
          <cell r="H483" t="str">
            <v>00</v>
          </cell>
          <cell r="I483" t="str">
            <v>00</v>
          </cell>
          <cell r="J483" t="str">
            <v>MOXIFLOXACINO SOLUCION INYECTABLE CADA 100 ML CONTIENEN: CLORHIDRATO DE MOXIFLOXACINO EQUIVALENTE A 160 MG DE MOXIFLOXACINO. ENVASE CON BOLSA FLEXIBLE O FRASCO AMPULA CON 250 ML (400 MG).</v>
          </cell>
          <cell r="K483" t="str">
            <v>ENV</v>
          </cell>
          <cell r="L483">
            <v>1</v>
          </cell>
          <cell r="M483" t="str">
            <v>ENV</v>
          </cell>
          <cell r="N483">
            <v>480</v>
          </cell>
          <cell r="O483">
            <v>1200</v>
          </cell>
        </row>
        <row r="484">
          <cell r="C484" t="str">
            <v>01000042540000</v>
          </cell>
          <cell r="D484">
            <v>25300459</v>
          </cell>
          <cell r="E484" t="str">
            <v>010</v>
          </cell>
          <cell r="F484" t="str">
            <v>000</v>
          </cell>
          <cell r="G484" t="str">
            <v>4254</v>
          </cell>
          <cell r="H484" t="str">
            <v>00</v>
          </cell>
          <cell r="I484" t="str">
            <v>00</v>
          </cell>
          <cell r="J484" t="str">
            <v>CEFTAZIDIMA SOLUCION INYECTABLE CADA FRASCO AMPULA CON POLVO CONTIENE: CEFTAZIDIMA PENTAHIDRATADA EQUIVALENTE A 1 G DE CEFTAZIDIMA. ENVASE CON UN FRASCO AMPULA Y 3 ML DE DILUYENTE.</v>
          </cell>
          <cell r="K484" t="str">
            <v>ENV</v>
          </cell>
          <cell r="L484">
            <v>1</v>
          </cell>
          <cell r="M484" t="str">
            <v>F.A</v>
          </cell>
          <cell r="N484">
            <v>933.6</v>
          </cell>
          <cell r="O484">
            <v>2334</v>
          </cell>
        </row>
        <row r="485">
          <cell r="C485" t="str">
            <v>01000042550000</v>
          </cell>
          <cell r="D485">
            <v>25300494</v>
          </cell>
          <cell r="E485" t="str">
            <v>010</v>
          </cell>
          <cell r="F485" t="str">
            <v>000</v>
          </cell>
          <cell r="G485" t="str">
            <v>4255</v>
          </cell>
          <cell r="H485" t="str">
            <v>00</v>
          </cell>
          <cell r="I485" t="str">
            <v>00</v>
          </cell>
          <cell r="J485" t="str">
            <v>CIPROFLOXACINO CAPSULA O TABLETA CADA CAPSULA O TABLETA CONTIENE: CLORHIDRATO DE CIPROFLOXACINO MONOHIDRATADO EQUIVALENTE A 250 MG DE CIPROFLOXACINO. ENVASE CON 8 CAPSULAS O TABLETAS.</v>
          </cell>
          <cell r="K485" t="str">
            <v>ENV</v>
          </cell>
          <cell r="L485">
            <v>8</v>
          </cell>
          <cell r="M485" t="str">
            <v>C.T</v>
          </cell>
          <cell r="N485">
            <v>162.4</v>
          </cell>
          <cell r="O485">
            <v>406</v>
          </cell>
        </row>
        <row r="486">
          <cell r="C486" t="str">
            <v>01000042560000</v>
          </cell>
          <cell r="D486">
            <v>25302008</v>
          </cell>
          <cell r="E486" t="str">
            <v>010</v>
          </cell>
          <cell r="F486" t="str">
            <v>000</v>
          </cell>
          <cell r="G486" t="str">
            <v>4256</v>
          </cell>
          <cell r="H486" t="str">
            <v>00</v>
          </cell>
          <cell r="I486" t="str">
            <v>00</v>
          </cell>
          <cell r="J486" t="str">
            <v>TALIDOMIDA TABLETA O CAPSULA CADA TABLETA O CAPSULA CONTIENE: TALIDOMIDA 100 MG ENVASE CON 50 TABLETAS O CAPSULAS.</v>
          </cell>
          <cell r="K486" t="str">
            <v>ENV</v>
          </cell>
          <cell r="L486">
            <v>50</v>
          </cell>
          <cell r="M486" t="str">
            <v>C.T</v>
          </cell>
          <cell r="N486">
            <v>0</v>
          </cell>
          <cell r="O486">
            <v>0</v>
          </cell>
        </row>
        <row r="487">
          <cell r="C487" t="str">
            <v>01000042580002</v>
          </cell>
          <cell r="D487">
            <v>25300497</v>
          </cell>
          <cell r="E487" t="str">
            <v>010</v>
          </cell>
          <cell r="F487" t="str">
            <v>000</v>
          </cell>
          <cell r="G487" t="str">
            <v>4258</v>
          </cell>
          <cell r="H487" t="str">
            <v>00</v>
          </cell>
          <cell r="I487" t="str">
            <v>02</v>
          </cell>
          <cell r="J487" t="str">
            <v>CIPROFLOXACINO. SUSPENSION ORAL CADA 5 MILILITROS CONTIENEN: CLORHIDRATO DE CIPROFLOXACINO EQUIVALENTE A 250 MG DE CIPROFLOXACINO O CIPROFLOXACINO 250 MG ENVASE CON MICROESFERAS CON 5 G Y ENVASE CON DILUYENTE CON 93 ML.</v>
          </cell>
          <cell r="K487" t="str">
            <v>JGO</v>
          </cell>
          <cell r="L487" t="str">
            <v>1</v>
          </cell>
          <cell r="M487" t="str">
            <v>JGO</v>
          </cell>
          <cell r="N487">
            <v>0</v>
          </cell>
          <cell r="O487">
            <v>0</v>
          </cell>
        </row>
        <row r="488">
          <cell r="C488" t="str">
            <v>01000042590000</v>
          </cell>
          <cell r="D488">
            <v>25302464</v>
          </cell>
          <cell r="E488" t="str">
            <v>010</v>
          </cell>
          <cell r="F488" t="str">
            <v>000</v>
          </cell>
          <cell r="G488" t="str">
            <v>4259</v>
          </cell>
          <cell r="H488" t="str">
            <v>00</v>
          </cell>
          <cell r="I488" t="str">
            <v>00</v>
          </cell>
          <cell r="J488" t="str">
            <v>CIPROFLOXACINO SOLUCION INYECTABLE CADA 100 ML CONTIENE: LACTATO O CLORHIDRATO DE CIPROFLOXACINO EQUIVALENTE A 200 MG DE CIPROFLOXACINO. ENVASE CON 100 ML.</v>
          </cell>
          <cell r="K488" t="str">
            <v>ENV</v>
          </cell>
          <cell r="L488">
            <v>1</v>
          </cell>
          <cell r="M488" t="str">
            <v>ENV</v>
          </cell>
          <cell r="N488">
            <v>446.8</v>
          </cell>
          <cell r="O488">
            <v>1117</v>
          </cell>
        </row>
        <row r="489">
          <cell r="C489" t="str">
            <v>01000042600000</v>
          </cell>
          <cell r="D489">
            <v>25301586</v>
          </cell>
          <cell r="E489" t="str">
            <v>010</v>
          </cell>
          <cell r="F489" t="str">
            <v>000</v>
          </cell>
          <cell r="G489" t="str">
            <v>4260</v>
          </cell>
          <cell r="H489" t="str">
            <v>00</v>
          </cell>
          <cell r="I489" t="str">
            <v>00</v>
          </cell>
          <cell r="J489" t="str">
            <v>NISTATINA SUSPENSION ORAL CADA FRASCO CON POLVO CONTIENE: NISTATINA 2 400 000 UI ENVASE PARA 24 ML.</v>
          </cell>
          <cell r="K489" t="str">
            <v>ENV</v>
          </cell>
          <cell r="L489">
            <v>1</v>
          </cell>
          <cell r="M489" t="str">
            <v>FCO</v>
          </cell>
          <cell r="N489">
            <v>29.200000000000003</v>
          </cell>
          <cell r="O489">
            <v>73</v>
          </cell>
        </row>
        <row r="490">
          <cell r="C490" t="str">
            <v>01000042630000</v>
          </cell>
          <cell r="D490">
            <v>25300036</v>
          </cell>
          <cell r="E490" t="str">
            <v>010</v>
          </cell>
          <cell r="F490" t="str">
            <v>000</v>
          </cell>
          <cell r="G490" t="str">
            <v>4263</v>
          </cell>
          <cell r="H490" t="str">
            <v>00</v>
          </cell>
          <cell r="I490" t="str">
            <v>00</v>
          </cell>
          <cell r="J490" t="str">
            <v>ACICLOVIR COMPRIMIDO O TABLETA CADA COMPRIMIDO O TABLETA CONTIENE: ACICLOVIR 200 MG ENVASE CON 25 COMPRIMIDOS O TABLETAS.</v>
          </cell>
          <cell r="K490" t="str">
            <v>ENV</v>
          </cell>
          <cell r="L490">
            <v>25</v>
          </cell>
          <cell r="M490" t="str">
            <v>COM</v>
          </cell>
          <cell r="N490">
            <v>66</v>
          </cell>
          <cell r="O490">
            <v>165</v>
          </cell>
        </row>
        <row r="491">
          <cell r="C491" t="str">
            <v>01000042640000</v>
          </cell>
          <cell r="D491">
            <v>25300038</v>
          </cell>
          <cell r="E491" t="str">
            <v>010</v>
          </cell>
          <cell r="F491" t="str">
            <v>000</v>
          </cell>
          <cell r="G491" t="str">
            <v>4264</v>
          </cell>
          <cell r="H491" t="str">
            <v>00</v>
          </cell>
          <cell r="I491" t="str">
            <v>00</v>
          </cell>
          <cell r="J491" t="str">
            <v>ACICLOVIR SOLUCION INYECTABLE CADA FRASCO AMPULA CON LIOFILIZADO CONTIENE: ACICLOVIR SODICO EQUIVALENTE A 250 MG DE ACICLOVIR. ENVASE CON 5 FRASCOS AMPULA.</v>
          </cell>
          <cell r="K491" t="str">
            <v>ENV</v>
          </cell>
          <cell r="L491">
            <v>5</v>
          </cell>
          <cell r="M491" t="str">
            <v>F.A</v>
          </cell>
          <cell r="N491">
            <v>738</v>
          </cell>
          <cell r="O491">
            <v>1845</v>
          </cell>
        </row>
        <row r="492">
          <cell r="C492" t="str">
            <v>01000042680000</v>
          </cell>
          <cell r="D492">
            <v>25301272</v>
          </cell>
          <cell r="E492" t="str">
            <v>010</v>
          </cell>
          <cell r="F492" t="str">
            <v>000</v>
          </cell>
          <cell r="G492" t="str">
            <v>4268</v>
          </cell>
          <cell r="H492" t="str">
            <v>00</v>
          </cell>
          <cell r="I492" t="str">
            <v>00</v>
          </cell>
          <cell r="J492" t="str">
            <v>LAMIVUDINA -ZIDOVUDINA TABLETA CADA TABLETA CONTIENE: LAMIVUDINA 150 MG ZIDOVUDINA 300 MG ENVASE CON 60 TABLETAS.</v>
          </cell>
          <cell r="K492" t="str">
            <v>ENV</v>
          </cell>
          <cell r="L492">
            <v>60</v>
          </cell>
          <cell r="M492" t="str">
            <v>TAB</v>
          </cell>
          <cell r="N492">
            <v>0</v>
          </cell>
          <cell r="O492">
            <v>0</v>
          </cell>
        </row>
        <row r="493">
          <cell r="C493" t="str">
            <v>01000042690100</v>
          </cell>
          <cell r="D493">
            <v>25302558</v>
          </cell>
          <cell r="E493" t="str">
            <v>010</v>
          </cell>
          <cell r="F493" t="str">
            <v>000</v>
          </cell>
          <cell r="G493" t="str">
            <v>4269</v>
          </cell>
          <cell r="H493" t="str">
            <v>01</v>
          </cell>
          <cell r="I493" t="str">
            <v>00</v>
          </cell>
          <cell r="J493" t="str">
            <v>ENFUVIRTIDA SOLUCION INYECTABLE CADA FRASCO AMPULA CON LIOFILIZADO CONTIENE: ENFUVIRTIDA 108 MG ENVASE CON 60 JERINGAS DE 3 ML, 60 JERINGAS DE 1 ML Y 180 TOALLITAS HUMEDECIDAS CON ALCOHOL.</v>
          </cell>
          <cell r="K493" t="str">
            <v>ENV</v>
          </cell>
          <cell r="L493">
            <v>60</v>
          </cell>
          <cell r="M493" t="str">
            <v>JGA</v>
          </cell>
          <cell r="N493">
            <v>0</v>
          </cell>
          <cell r="O493">
            <v>0</v>
          </cell>
        </row>
        <row r="494">
          <cell r="C494" t="str">
            <v>01000042730000</v>
          </cell>
          <cell r="D494">
            <v>25300004</v>
          </cell>
          <cell r="E494" t="str">
            <v>010</v>
          </cell>
          <cell r="F494" t="str">
            <v>000</v>
          </cell>
          <cell r="G494" t="str">
            <v>4273</v>
          </cell>
          <cell r="H494" t="str">
            <v>00</v>
          </cell>
          <cell r="I494" t="str">
            <v>00</v>
          </cell>
          <cell r="J494" t="str">
            <v>ABACAVIR TABLETA CADA TABLETA CONTIENE: SULFATO DE ABACAVIR EQUIVALENTE A 300 MG DE ABACAVIR. ENVASE CON 60 TABLETAS.</v>
          </cell>
          <cell r="K494" t="str">
            <v>ENV</v>
          </cell>
          <cell r="L494">
            <v>60</v>
          </cell>
          <cell r="M494" t="str">
            <v>TAB</v>
          </cell>
          <cell r="N494">
            <v>0</v>
          </cell>
          <cell r="O494">
            <v>0</v>
          </cell>
        </row>
        <row r="495">
          <cell r="C495" t="str">
            <v>01000042740000</v>
          </cell>
          <cell r="D495">
            <v>25302072</v>
          </cell>
          <cell r="E495" t="str">
            <v>010</v>
          </cell>
          <cell r="F495" t="str">
            <v>000</v>
          </cell>
          <cell r="G495" t="str">
            <v>4274</v>
          </cell>
          <cell r="H495" t="str">
            <v>00</v>
          </cell>
          <cell r="I495" t="str">
            <v>00</v>
          </cell>
          <cell r="J495" t="str">
            <v>TIPRANAVIR CAPSULA CADA CAPSULA CONTIENE: TIPRANAVIR 250 MG ENVASE CON 120 CAPSULAS.</v>
          </cell>
          <cell r="K495" t="str">
            <v>ENV</v>
          </cell>
          <cell r="L495">
            <v>120</v>
          </cell>
          <cell r="M495" t="str">
            <v>CAP</v>
          </cell>
          <cell r="N495">
            <v>0</v>
          </cell>
          <cell r="O495">
            <v>0</v>
          </cell>
        </row>
        <row r="496">
          <cell r="C496" t="str">
            <v>01000042760000</v>
          </cell>
          <cell r="D496">
            <v>25300788</v>
          </cell>
          <cell r="E496" t="str">
            <v>010</v>
          </cell>
          <cell r="F496" t="str">
            <v>000</v>
          </cell>
          <cell r="G496" t="str">
            <v>4276</v>
          </cell>
          <cell r="H496" t="str">
            <v>00</v>
          </cell>
          <cell r="I496" t="str">
            <v>00</v>
          </cell>
          <cell r="J496" t="str">
            <v>EMTRICITABINA CAPSULA CADA CAPSULA CONTIENE: EMTRICITABINA 200 MG ENVASE CON 30 CAPSULAS.</v>
          </cell>
          <cell r="K496" t="str">
            <v>ENV</v>
          </cell>
          <cell r="L496">
            <v>30</v>
          </cell>
          <cell r="M496" t="str">
            <v>CAP</v>
          </cell>
          <cell r="N496">
            <v>0</v>
          </cell>
          <cell r="O496">
            <v>0</v>
          </cell>
        </row>
        <row r="497">
          <cell r="C497" t="str">
            <v>01000042770000</v>
          </cell>
          <cell r="D497">
            <v>25302029</v>
          </cell>
          <cell r="E497" t="str">
            <v>010</v>
          </cell>
          <cell r="F497" t="str">
            <v>000</v>
          </cell>
          <cell r="G497" t="str">
            <v>4277</v>
          </cell>
          <cell r="H497" t="str">
            <v>00</v>
          </cell>
          <cell r="I497" t="str">
            <v>00</v>
          </cell>
          <cell r="J497" t="str">
            <v>TENOFOVIR DISOPROXIL FUMARATO O TENOFOVIR. TABLETA CADA TABLETA CONTIENE: TENOFOVIR DISOPROXIL FUMARATO 300 MG O TENOFOVIR DISOPROXIL FUMARATO 300 MG EQUIVALENTE A 245 MG DE TENOFOVIR DISOPROXILO ENVASE CON 30 TABLETAS.</v>
          </cell>
          <cell r="K497" t="str">
            <v>ENV</v>
          </cell>
          <cell r="L497">
            <v>30</v>
          </cell>
          <cell r="M497" t="str">
            <v>TAB</v>
          </cell>
          <cell r="N497">
            <v>0</v>
          </cell>
          <cell r="O497">
            <v>0</v>
          </cell>
        </row>
        <row r="498">
          <cell r="C498" t="str">
            <v>01000042800100</v>
          </cell>
          <cell r="D498">
            <v>25302658</v>
          </cell>
          <cell r="E498" t="str">
            <v>010</v>
          </cell>
          <cell r="F498" t="str">
            <v>000</v>
          </cell>
          <cell r="G498" t="str">
            <v>4280</v>
          </cell>
          <cell r="H498" t="str">
            <v>01</v>
          </cell>
          <cell r="I498" t="str">
            <v>00</v>
          </cell>
          <cell r="J498" t="str">
            <v>GENTAMICINA COLAGENO IMPLANTE CADA IMPLANTE CONTIENE: SULFATO DE GENTAMICINA EQUIVALENTE A 1.3 MG DE GENTAMICINA. COLAGENO DE TENDON BOVINO 2.8 MG ENVASE CON 5 IMPLANTES DE 5 CM X 5 CM X 0.5 CM.</v>
          </cell>
          <cell r="K498" t="str">
            <v>ENV</v>
          </cell>
          <cell r="L498">
            <v>5</v>
          </cell>
          <cell r="M498" t="str">
            <v>PZA</v>
          </cell>
          <cell r="N498">
            <v>0</v>
          </cell>
          <cell r="O498">
            <v>0</v>
          </cell>
        </row>
        <row r="499">
          <cell r="C499" t="str">
            <v>01000042810100</v>
          </cell>
          <cell r="D499">
            <v>25302659</v>
          </cell>
          <cell r="E499" t="str">
            <v>010</v>
          </cell>
          <cell r="F499" t="str">
            <v>000</v>
          </cell>
          <cell r="G499" t="str">
            <v>4281</v>
          </cell>
          <cell r="H499" t="str">
            <v>01</v>
          </cell>
          <cell r="I499" t="str">
            <v>00</v>
          </cell>
          <cell r="J499" t="str">
            <v>GENTAMICINA COLAGENO CADA IMPLANTE CONTIENE: SULFATO DE GENTAMICINA EQUIVALENTE A 1.3 MG DE GENTAMICINA. COLAGENO DE TENDON BOVINO 2.8 MG ENVASE CON 5 IMPLANTES DE 10 CM X 10 CM X 0.5 CM.</v>
          </cell>
          <cell r="K499" t="str">
            <v>ENV</v>
          </cell>
          <cell r="L499">
            <v>5</v>
          </cell>
          <cell r="M499" t="str">
            <v>PZA</v>
          </cell>
          <cell r="N499">
            <v>0</v>
          </cell>
          <cell r="O499">
            <v>0</v>
          </cell>
        </row>
        <row r="500">
          <cell r="C500" t="str">
            <v>01000042840000</v>
          </cell>
          <cell r="D500">
            <v>25300609</v>
          </cell>
          <cell r="E500" t="str">
            <v>010</v>
          </cell>
          <cell r="F500" t="str">
            <v>000</v>
          </cell>
          <cell r="G500" t="str">
            <v>4284</v>
          </cell>
          <cell r="H500" t="str">
            <v>00</v>
          </cell>
          <cell r="I500" t="str">
            <v>00</v>
          </cell>
          <cell r="J500" t="str">
            <v>CONCENTRADO DE PROTEINAS HUMANAS COAGULABLES. SOLUCION CADA ML DE SOLUCION RECONSTITUIDA CONTIENE: FIBRINOGENO 70-110 MG PLASMAFIBRONECTINA 2-9 MG FACTOR XIII 10-50 UI PLASMINOGENO 0-120 MICROGRAMOS APROTININA 3000 UIK TROMBINA 4 UI O TROMBINA 500 UI CLORURO DE CALCIO 40 MICROMOL ENVASE CON UN FRASCO AMPULA DE 2.0 ML CON LIOFILIZADO DE FIBRINOGENO CON 140-220 MG, PLASMAFIBRONECTINA CON 4-18 MG, FACTOR XIII CON 20-100 UI Y PLASMINOGENO CON 0-240 MICROGRAMOS; UN FRASCO AMPULA DE APROTININA 6000 UIK EN 2 ML; UN FRASCO AMPULA CON LIOFILIZADO DE TROMBINA DE 8 UI; UN FRASCO AMPULA CON LIOFILIZADO DE TROMBINA DE 1000 UI; UN FRASCO AMPULA CON CLORURO DE CALCIO CON 80 MICROMOL EN 2 ML Y ENVASE CON DOS JERINGAS ENSAMBLADAS Y ACCESORIOS PARA RECONSTITUCION Y APLICACION.</v>
          </cell>
          <cell r="K500" t="str">
            <v>EQP</v>
          </cell>
          <cell r="L500">
            <v>1</v>
          </cell>
          <cell r="M500" t="str">
            <v>EQP</v>
          </cell>
          <cell r="N500">
            <v>0</v>
          </cell>
          <cell r="O500">
            <v>0</v>
          </cell>
        </row>
        <row r="501">
          <cell r="C501" t="str">
            <v>01000042890000</v>
          </cell>
          <cell r="D501">
            <v>25300636</v>
          </cell>
          <cell r="E501" t="str">
            <v>010</v>
          </cell>
          <cell r="F501" t="str">
            <v>000</v>
          </cell>
          <cell r="G501" t="str">
            <v>4289</v>
          </cell>
          <cell r="H501" t="str">
            <v>00</v>
          </cell>
          <cell r="I501" t="str">
            <v>00</v>
          </cell>
          <cell r="J501" t="str">
            <v>DARUNAVIR TABLETA CADA TABLETA CONTIENE: ETANOLATO DE DARUNAVIR EQUIVALENTE A 600 MG DE DARUNAVIR ENVASE CON 60 TABLETAS.</v>
          </cell>
          <cell r="K501" t="str">
            <v>ENV</v>
          </cell>
          <cell r="L501">
            <v>60</v>
          </cell>
          <cell r="M501" t="str">
            <v>TAB</v>
          </cell>
          <cell r="N501">
            <v>0</v>
          </cell>
          <cell r="O501">
            <v>0</v>
          </cell>
        </row>
        <row r="502">
          <cell r="C502" t="str">
            <v>01000042900000</v>
          </cell>
          <cell r="D502">
            <v>25301362</v>
          </cell>
          <cell r="E502" t="str">
            <v>010</v>
          </cell>
          <cell r="F502" t="str">
            <v>000</v>
          </cell>
          <cell r="G502" t="str">
            <v>4290</v>
          </cell>
          <cell r="H502" t="str">
            <v>00</v>
          </cell>
          <cell r="I502" t="str">
            <v>00</v>
          </cell>
          <cell r="J502" t="str">
            <v>LINEZOLID TABLETA CADA TABLETA CONTIENE: LINEZOLID 600 MG ENVASE CON 10 TABLETAS.</v>
          </cell>
          <cell r="K502" t="str">
            <v>ENV</v>
          </cell>
          <cell r="L502">
            <v>10</v>
          </cell>
          <cell r="M502" t="str">
            <v>TAB</v>
          </cell>
          <cell r="N502">
            <v>0</v>
          </cell>
          <cell r="O502">
            <v>0</v>
          </cell>
        </row>
        <row r="503">
          <cell r="C503" t="str">
            <v>01000042910000</v>
          </cell>
          <cell r="D503">
            <v>25301361</v>
          </cell>
          <cell r="E503" t="str">
            <v>010</v>
          </cell>
          <cell r="F503" t="str">
            <v>000</v>
          </cell>
          <cell r="G503" t="str">
            <v>4291</v>
          </cell>
          <cell r="H503" t="str">
            <v>00</v>
          </cell>
          <cell r="I503" t="str">
            <v>00</v>
          </cell>
          <cell r="J503" t="str">
            <v>LINEZOLID SOLUCION INYECTABLE CADA 100 ML CONTIENEN: LINEZOLID 200 MG ENVASE CON BOLSA CON 300 ML.</v>
          </cell>
          <cell r="K503" t="str">
            <v>ENV</v>
          </cell>
          <cell r="L503">
            <v>1</v>
          </cell>
          <cell r="M503" t="str">
            <v>BSA</v>
          </cell>
          <cell r="N503">
            <v>2150</v>
          </cell>
          <cell r="O503">
            <v>5375</v>
          </cell>
        </row>
        <row r="504">
          <cell r="C504" t="str">
            <v>01000042940000</v>
          </cell>
          <cell r="D504">
            <v>25300481</v>
          </cell>
          <cell r="E504" t="str">
            <v>010</v>
          </cell>
          <cell r="F504" t="str">
            <v>000</v>
          </cell>
          <cell r="G504" t="str">
            <v>4294</v>
          </cell>
          <cell r="H504" t="str">
            <v>00</v>
          </cell>
          <cell r="I504" t="str">
            <v>00</v>
          </cell>
          <cell r="J504" t="str">
            <v>CICLOSPORINA EMULSION ORAL CADA ML CONTIENE: CICLOSPORINA MODIFICADA O CICLOSPORINA EN MICROEMULSION 100 MG ENVASE CON 50 ML Y PIPETA DOSIFICADORA.</v>
          </cell>
          <cell r="K504" t="str">
            <v>ENV</v>
          </cell>
          <cell r="L504">
            <v>1</v>
          </cell>
          <cell r="M504" t="str">
            <v>JGO</v>
          </cell>
          <cell r="N504">
            <v>110</v>
          </cell>
          <cell r="O504">
            <v>275</v>
          </cell>
        </row>
        <row r="505">
          <cell r="C505" t="str">
            <v>01000042980000</v>
          </cell>
          <cell r="D505">
            <v>25300479</v>
          </cell>
          <cell r="E505" t="str">
            <v>010</v>
          </cell>
          <cell r="F505" t="str">
            <v>000</v>
          </cell>
          <cell r="G505" t="str">
            <v>4298</v>
          </cell>
          <cell r="H505" t="str">
            <v>00</v>
          </cell>
          <cell r="I505" t="str">
            <v>00</v>
          </cell>
          <cell r="J505" t="str">
            <v>CICLOSPORINA CAPSULA DE GELATINA BLANDA CADA CAPSULA CONTIENE: CICLOSPORINA MODIFICADA O CICLOSPORINA EN MICROEMULSION 100 MG ENVASE CON 50 CAPSULAS</v>
          </cell>
          <cell r="K505" t="str">
            <v>ENV</v>
          </cell>
          <cell r="L505">
            <v>50</v>
          </cell>
          <cell r="M505" t="str">
            <v>CAP</v>
          </cell>
          <cell r="N505">
            <v>58.400000000000006</v>
          </cell>
          <cell r="O505">
            <v>146</v>
          </cell>
        </row>
        <row r="506">
          <cell r="C506" t="str">
            <v>01000042990000</v>
          </cell>
          <cell r="D506">
            <v>25301327</v>
          </cell>
          <cell r="E506" t="str">
            <v>010</v>
          </cell>
          <cell r="F506" t="str">
            <v>000</v>
          </cell>
          <cell r="G506" t="str">
            <v>4299</v>
          </cell>
          <cell r="H506" t="str">
            <v>00</v>
          </cell>
          <cell r="I506" t="str">
            <v>00</v>
          </cell>
          <cell r="J506" t="str">
            <v>LEVOFLOXACINO TABLETA CADA TABLETA CONTIENE: LEVOFLOXACINO HEMIHIDRATADO EQUIVALENTE A 500 MG DE LEVOFLOXACINO. ENVASE CON 7 TABLETAS.</v>
          </cell>
          <cell r="K506" t="str">
            <v>ENV</v>
          </cell>
          <cell r="L506">
            <v>7</v>
          </cell>
          <cell r="M506" t="str">
            <v>TAB</v>
          </cell>
          <cell r="N506">
            <v>3.2</v>
          </cell>
          <cell r="O506">
            <v>8</v>
          </cell>
        </row>
        <row r="507">
          <cell r="C507" t="str">
            <v>01000043000000</v>
          </cell>
          <cell r="D507">
            <v>25301328</v>
          </cell>
          <cell r="E507" t="str">
            <v>010</v>
          </cell>
          <cell r="F507" t="str">
            <v>000</v>
          </cell>
          <cell r="G507" t="str">
            <v>4300</v>
          </cell>
          <cell r="H507" t="str">
            <v>00</v>
          </cell>
          <cell r="I507" t="str">
            <v>00</v>
          </cell>
          <cell r="J507" t="str">
            <v>LEVOFLOXACINO TABLETA CADA TABLETA CONTIENE: LEVOFLOXACINO HEMIHIDRATADO EQUIVALENTE A 750 MG DE LEVOFLOXACINO. ENVASE CON 7 TABLETAS.</v>
          </cell>
          <cell r="K507" t="str">
            <v>ENV</v>
          </cell>
          <cell r="L507">
            <v>7</v>
          </cell>
          <cell r="M507" t="str">
            <v>TAB</v>
          </cell>
          <cell r="N507">
            <v>40</v>
          </cell>
          <cell r="O507">
            <v>100</v>
          </cell>
        </row>
        <row r="508">
          <cell r="C508" t="str">
            <v>01000043020000</v>
          </cell>
          <cell r="D508">
            <v>25300954</v>
          </cell>
          <cell r="E508" t="str">
            <v>010</v>
          </cell>
          <cell r="F508" t="str">
            <v>000</v>
          </cell>
          <cell r="G508" t="str">
            <v>4302</v>
          </cell>
          <cell r="H508" t="str">
            <v>00</v>
          </cell>
          <cell r="I508" t="str">
            <v>00</v>
          </cell>
          <cell r="J508" t="str">
            <v>FINASTERIDA GRAGEA O TABLETA RECUBIERTA CADA GRAGEA O TABLETA RECUBIERTA CONTIENE: FINASTERIDA 5 MG ENVASE CON 30 GRAGEAS O TABLETAS RECUBIERTAS.</v>
          </cell>
          <cell r="K508" t="str">
            <v>ENV</v>
          </cell>
          <cell r="L508">
            <v>30</v>
          </cell>
          <cell r="M508" t="str">
            <v>GRA</v>
          </cell>
          <cell r="N508">
            <v>0</v>
          </cell>
          <cell r="O508">
            <v>0</v>
          </cell>
        </row>
        <row r="509">
          <cell r="C509" t="str">
            <v>01000043040000</v>
          </cell>
          <cell r="D509">
            <v>25303074</v>
          </cell>
          <cell r="E509" t="str">
            <v>010</v>
          </cell>
          <cell r="F509" t="str">
            <v>000</v>
          </cell>
          <cell r="G509" t="str">
            <v>4304</v>
          </cell>
          <cell r="H509" t="str">
            <v>00</v>
          </cell>
          <cell r="I509" t="str">
            <v>00</v>
          </cell>
          <cell r="J509" t="str">
            <v>TOLTERODINA TABLETA CADA TABLETA CONTIENE: L TARTRATO DE TOLTERODINA 2 MG ENVASE CON 14 TABLETAS.</v>
          </cell>
          <cell r="K509" t="str">
            <v>ENV</v>
          </cell>
          <cell r="L509">
            <v>14</v>
          </cell>
          <cell r="M509" t="str">
            <v>TAB</v>
          </cell>
          <cell r="N509">
            <v>0</v>
          </cell>
          <cell r="O509">
            <v>0</v>
          </cell>
        </row>
        <row r="510">
          <cell r="C510" t="str">
            <v>01000043050000</v>
          </cell>
          <cell r="D510">
            <v>25302905</v>
          </cell>
          <cell r="E510" t="str">
            <v>010</v>
          </cell>
          <cell r="F510" t="str">
            <v>000</v>
          </cell>
          <cell r="G510" t="str">
            <v>4305</v>
          </cell>
          <cell r="H510" t="str">
            <v>00</v>
          </cell>
          <cell r="I510" t="str">
            <v>00</v>
          </cell>
          <cell r="J510" t="str">
            <v>OXIBUTININA TABLETA CADA TABLETA CONTIENE: CLORURO DE OXIBUTININA 5 MG ENVASE CON 30 TABLETAS.</v>
          </cell>
          <cell r="K510" t="str">
            <v>ENV</v>
          </cell>
          <cell r="L510">
            <v>30</v>
          </cell>
          <cell r="M510" t="str">
            <v>TAB</v>
          </cell>
          <cell r="N510">
            <v>0</v>
          </cell>
          <cell r="O510">
            <v>0</v>
          </cell>
        </row>
        <row r="511">
          <cell r="C511" t="str">
            <v>01000043060000</v>
          </cell>
          <cell r="D511">
            <v>25300480</v>
          </cell>
          <cell r="E511" t="str">
            <v>010</v>
          </cell>
          <cell r="F511" t="str">
            <v>000</v>
          </cell>
          <cell r="G511" t="str">
            <v>4306</v>
          </cell>
          <cell r="H511" t="str">
            <v>00</v>
          </cell>
          <cell r="I511" t="str">
            <v>00</v>
          </cell>
          <cell r="J511" t="str">
            <v>CICLOSPORINA CAPSULA DE GELATINA BLANDA CADA CAPSULA CONTIENE: CICLOSPORINA MODIFICADA O CICLOSPORINA EN MICROEMULSION 25 MG ENVASE CON 50 CAPSULAS.</v>
          </cell>
          <cell r="K511" t="str">
            <v>ENV</v>
          </cell>
          <cell r="L511">
            <v>50</v>
          </cell>
          <cell r="M511" t="str">
            <v>CAP</v>
          </cell>
          <cell r="N511">
            <v>48.800000000000004</v>
          </cell>
          <cell r="O511">
            <v>122</v>
          </cell>
        </row>
        <row r="512">
          <cell r="C512" t="str">
            <v>01000043070000</v>
          </cell>
          <cell r="D512">
            <v>25302463</v>
          </cell>
          <cell r="E512" t="str">
            <v>010</v>
          </cell>
          <cell r="F512" t="str">
            <v>000</v>
          </cell>
          <cell r="G512" t="str">
            <v>4307</v>
          </cell>
          <cell r="H512" t="str">
            <v>00</v>
          </cell>
          <cell r="I512" t="str">
            <v>00</v>
          </cell>
          <cell r="J512" t="str">
            <v>CILOSTAZOL TABLETA CADA TABLETA CONTIENE: CILOSTAZOL 100 MG ENVASE CON 30 TABLETAS.</v>
          </cell>
          <cell r="K512" t="str">
            <v>ENV</v>
          </cell>
          <cell r="L512">
            <v>30</v>
          </cell>
          <cell r="M512" t="str">
            <v>TAB</v>
          </cell>
          <cell r="N512">
            <v>0</v>
          </cell>
          <cell r="O512">
            <v>0</v>
          </cell>
        </row>
        <row r="513">
          <cell r="C513" t="str">
            <v>01000043080100</v>
          </cell>
          <cell r="D513">
            <v>25302999</v>
          </cell>
          <cell r="E513" t="str">
            <v>010</v>
          </cell>
          <cell r="F513" t="str">
            <v>000</v>
          </cell>
          <cell r="G513" t="str">
            <v>4308</v>
          </cell>
          <cell r="H513" t="str">
            <v>01</v>
          </cell>
          <cell r="I513" t="str">
            <v>00</v>
          </cell>
          <cell r="J513" t="str">
            <v>SILDENAFIL TABLETA CADA TABLETA CONTIENE: CITRATO DE SILDENAFIL EQUIVALENTE A SILDENAFIL 50 MG ENVASE CON 4 TABLETAS.</v>
          </cell>
          <cell r="K513" t="str">
            <v>ENV</v>
          </cell>
          <cell r="L513">
            <v>4</v>
          </cell>
          <cell r="M513" t="str">
            <v>TAB</v>
          </cell>
          <cell r="N513">
            <v>1.6</v>
          </cell>
          <cell r="O513">
            <v>4</v>
          </cell>
        </row>
        <row r="514">
          <cell r="C514" t="str">
            <v>01000043090100</v>
          </cell>
          <cell r="D514">
            <v>25302996</v>
          </cell>
          <cell r="E514" t="str">
            <v>010</v>
          </cell>
          <cell r="F514" t="str">
            <v>000</v>
          </cell>
          <cell r="G514" t="str">
            <v>4309</v>
          </cell>
          <cell r="H514" t="str">
            <v>01</v>
          </cell>
          <cell r="I514" t="str">
            <v>00</v>
          </cell>
          <cell r="J514" t="str">
            <v>SILDENAFIL TABLETA CADA TABLETA CONTIENE: CITRATO DE SILDENAFIL EQUIVALENTE A SILDENAFIL 100 MG ENVASE CON 4 TABLETAS.</v>
          </cell>
          <cell r="K514" t="str">
            <v>ENV</v>
          </cell>
          <cell r="L514">
            <v>4</v>
          </cell>
          <cell r="M514" t="str">
            <v>TAB</v>
          </cell>
          <cell r="N514">
            <v>0</v>
          </cell>
          <cell r="O514">
            <v>0</v>
          </cell>
        </row>
        <row r="515">
          <cell r="C515" t="str">
            <v>01000043260000</v>
          </cell>
          <cell r="D515">
            <v>25300032</v>
          </cell>
          <cell r="E515" t="str">
            <v>010</v>
          </cell>
          <cell r="F515" t="str">
            <v>000</v>
          </cell>
          <cell r="G515" t="str">
            <v>4326</v>
          </cell>
          <cell r="H515" t="str">
            <v>00</v>
          </cell>
          <cell r="I515" t="str">
            <v>00</v>
          </cell>
          <cell r="J515" t="str">
            <v>ACETILCISTEINA SOLUCION AL 20% CADA AMPOLLETA CONTIENE: ACETILCISTEINA 400 MG ENVASE CON 5 AMPOLLETAS CON 2 ML (200 MG/ML).</v>
          </cell>
          <cell r="K515" t="str">
            <v>ENV</v>
          </cell>
          <cell r="L515">
            <v>5</v>
          </cell>
          <cell r="M515" t="str">
            <v>AMP</v>
          </cell>
          <cell r="N515">
            <v>240</v>
          </cell>
          <cell r="O515">
            <v>600</v>
          </cell>
        </row>
        <row r="516">
          <cell r="C516" t="str">
            <v>01000043290000</v>
          </cell>
          <cell r="D516">
            <v>25301515</v>
          </cell>
          <cell r="E516" t="str">
            <v>010</v>
          </cell>
          <cell r="F516" t="str">
            <v>000</v>
          </cell>
          <cell r="G516" t="str">
            <v>4329</v>
          </cell>
          <cell r="H516" t="str">
            <v>00</v>
          </cell>
          <cell r="I516" t="str">
            <v>00</v>
          </cell>
          <cell r="J516" t="str">
            <v>MONTELUKAST COMPRIMIDO MASTICABLE CADA COMPRIMIDO CONTIENE: MONTELUKAST SODICO EQUIVALENTE A 5 MG DE MONTELUKAST ENVASE CON 30 COMPRIMIDOS.</v>
          </cell>
          <cell r="K516" t="str">
            <v>ENV</v>
          </cell>
          <cell r="L516">
            <v>30</v>
          </cell>
          <cell r="M516" t="str">
            <v>COM</v>
          </cell>
          <cell r="N516">
            <v>0</v>
          </cell>
          <cell r="O516">
            <v>0</v>
          </cell>
        </row>
        <row r="517">
          <cell r="C517" t="str">
            <v>01000043300000</v>
          </cell>
          <cell r="D517">
            <v>25301516</v>
          </cell>
          <cell r="E517" t="str">
            <v>010</v>
          </cell>
          <cell r="F517" t="str">
            <v>000</v>
          </cell>
          <cell r="G517" t="str">
            <v>4330</v>
          </cell>
          <cell r="H517" t="str">
            <v>00</v>
          </cell>
          <cell r="I517" t="str">
            <v>00</v>
          </cell>
          <cell r="J517" t="str">
            <v>MONTELUKAST COMPRIMIDO RECUBIERTO CADA COMPRIMIDO CONTIENE: MONTELUKAST SODICO EQUIVALENTE A 10 MG DE MONTELUKAST ENVASE CON 30 COMPRIMIDOS.</v>
          </cell>
          <cell r="K517" t="str">
            <v>ENV</v>
          </cell>
          <cell r="L517">
            <v>30</v>
          </cell>
          <cell r="M517" t="str">
            <v>COM</v>
          </cell>
          <cell r="N517">
            <v>24</v>
          </cell>
          <cell r="O517">
            <v>60</v>
          </cell>
        </row>
        <row r="518">
          <cell r="C518" t="str">
            <v>01000043310000</v>
          </cell>
          <cell r="D518">
            <v>25302263</v>
          </cell>
          <cell r="E518" t="str">
            <v>010</v>
          </cell>
          <cell r="F518" t="str">
            <v>000</v>
          </cell>
          <cell r="G518" t="str">
            <v>4331</v>
          </cell>
          <cell r="H518" t="str">
            <v>00</v>
          </cell>
          <cell r="I518" t="str">
            <v>00</v>
          </cell>
          <cell r="J518" t="str">
            <v>ZAFIRLUKAST TABLETA CADA TABLETA CONTIENE: ZAFIRLUKAST 20 MG ENVASE CON 28 TABLETAS.</v>
          </cell>
          <cell r="K518" t="str">
            <v>ENV</v>
          </cell>
          <cell r="L518">
            <v>28</v>
          </cell>
          <cell r="M518" t="str">
            <v>TAB</v>
          </cell>
          <cell r="N518">
            <v>0</v>
          </cell>
          <cell r="O518">
            <v>0</v>
          </cell>
        </row>
        <row r="519">
          <cell r="C519" t="str">
            <v>01000043320000</v>
          </cell>
          <cell r="D519">
            <v>25302433</v>
          </cell>
          <cell r="E519" t="str">
            <v>010</v>
          </cell>
          <cell r="F519" t="str">
            <v>000</v>
          </cell>
          <cell r="G519" t="str">
            <v>4332</v>
          </cell>
          <cell r="H519" t="str">
            <v>00</v>
          </cell>
          <cell r="I519" t="str">
            <v>00</v>
          </cell>
          <cell r="J519" t="str">
            <v>BUDESONIDA SUSPENSION PARA NEBULIZAR CADA ENVASE CONTIENE: BUDESONIDA (MICRONIZADA) 0.250 MG ENVASE CON 5 ENVASES CON 2 ML.</v>
          </cell>
          <cell r="K519" t="str">
            <v>ENV</v>
          </cell>
          <cell r="L519">
            <v>1</v>
          </cell>
          <cell r="M519" t="str">
            <v>ENV</v>
          </cell>
          <cell r="N519">
            <v>1136.8</v>
          </cell>
          <cell r="O519">
            <v>2842</v>
          </cell>
        </row>
        <row r="520">
          <cell r="C520" t="str">
            <v>01000043330000</v>
          </cell>
          <cell r="D520">
            <v>25302435</v>
          </cell>
          <cell r="E520" t="str">
            <v>010</v>
          </cell>
          <cell r="F520" t="str">
            <v>000</v>
          </cell>
          <cell r="G520" t="str">
            <v>4333</v>
          </cell>
          <cell r="H520" t="str">
            <v>00</v>
          </cell>
          <cell r="I520" t="str">
            <v>00</v>
          </cell>
          <cell r="J520" t="str">
            <v>BUDESONIDA SUSPENSION PARA NEBULIZAR CADA ENVASE CONTIENE: BUDESONIDA (MICRONIZADA) 0.500 MG ENVASE CON 5 ENVASES CON 2 ML.</v>
          </cell>
          <cell r="K520" t="str">
            <v>ENV</v>
          </cell>
          <cell r="L520">
            <v>1</v>
          </cell>
          <cell r="M520" t="str">
            <v>ENV</v>
          </cell>
          <cell r="N520">
            <v>0</v>
          </cell>
          <cell r="O520">
            <v>0</v>
          </cell>
        </row>
        <row r="521">
          <cell r="C521" t="str">
            <v>01000043370000</v>
          </cell>
          <cell r="D521">
            <v>25302431</v>
          </cell>
          <cell r="E521" t="str">
            <v>010</v>
          </cell>
          <cell r="F521" t="str">
            <v>000</v>
          </cell>
          <cell r="G521" t="str">
            <v>4337</v>
          </cell>
          <cell r="H521" t="str">
            <v>00</v>
          </cell>
          <cell r="I521" t="str">
            <v>00</v>
          </cell>
          <cell r="J521" t="str">
            <v>BUDESONIDA SUSPENSION PARA INHALACION CADA ML CONTIENE BUDESONIDA 1.280 MG ENVASE CON FRASCO PULVERIZADOR CON 6 ML (120 DOSIS DE 64 MICROGRAMOS CADA UNA)</v>
          </cell>
          <cell r="K521" t="str">
            <v>ENV</v>
          </cell>
          <cell r="L521">
            <v>1</v>
          </cell>
          <cell r="M521" t="str">
            <v>ENV</v>
          </cell>
          <cell r="N521">
            <v>0</v>
          </cell>
          <cell r="O521">
            <v>0</v>
          </cell>
        </row>
        <row r="522">
          <cell r="C522" t="str">
            <v>01000043560100</v>
          </cell>
          <cell r="D522">
            <v>25302957</v>
          </cell>
          <cell r="E522" t="str">
            <v>010</v>
          </cell>
          <cell r="F522" t="str">
            <v>000</v>
          </cell>
          <cell r="G522" t="str">
            <v>4356</v>
          </cell>
          <cell r="H522" t="str">
            <v>01</v>
          </cell>
          <cell r="I522" t="str">
            <v>00</v>
          </cell>
          <cell r="J522" t="str">
            <v>PREGABALINA CAPSULA CADA CAPSULA CONTIENE: PREGABALINA 75 MG ENVASE CON 28 CAPSULAS</v>
          </cell>
          <cell r="K522" t="str">
            <v>ENV</v>
          </cell>
          <cell r="L522">
            <v>28</v>
          </cell>
          <cell r="M522" t="str">
            <v>CAP</v>
          </cell>
          <cell r="N522">
            <v>8.4</v>
          </cell>
          <cell r="O522">
            <v>21</v>
          </cell>
        </row>
        <row r="523">
          <cell r="C523" t="str">
            <v>01000043580100</v>
          </cell>
          <cell r="D523">
            <v>25302955</v>
          </cell>
          <cell r="E523" t="str">
            <v>010</v>
          </cell>
          <cell r="F523" t="str">
            <v>000</v>
          </cell>
          <cell r="G523" t="str">
            <v>4358</v>
          </cell>
          <cell r="H523" t="str">
            <v>01</v>
          </cell>
          <cell r="I523" t="str">
            <v>00</v>
          </cell>
          <cell r="J523" t="str">
            <v>PREGABALINA CAPSULA CADA CAPSULA CONTIENE: PREGABALINA 150 MG ENVASE CON 28 CAPSULAS.</v>
          </cell>
          <cell r="K523" t="str">
            <v>ENV</v>
          </cell>
          <cell r="L523">
            <v>28</v>
          </cell>
          <cell r="M523" t="str">
            <v>CAP</v>
          </cell>
          <cell r="N523">
            <v>1.6</v>
          </cell>
          <cell r="O523">
            <v>4</v>
          </cell>
        </row>
        <row r="524">
          <cell r="C524" t="str">
            <v>01000043590000</v>
          </cell>
          <cell r="D524">
            <v>25301037</v>
          </cell>
          <cell r="E524" t="str">
            <v>010</v>
          </cell>
          <cell r="F524" t="str">
            <v>000</v>
          </cell>
          <cell r="G524" t="str">
            <v>4359</v>
          </cell>
          <cell r="H524" t="str">
            <v>00</v>
          </cell>
          <cell r="I524" t="str">
            <v>00</v>
          </cell>
          <cell r="J524" t="str">
            <v>GABAPENTINA CAPSULA CADA CAPSULA CONTIENE: GABAPENTINA 300 MG ENVASE CON 15 CAPSULAS.</v>
          </cell>
          <cell r="K524" t="str">
            <v>ENV</v>
          </cell>
          <cell r="L524">
            <v>15</v>
          </cell>
          <cell r="M524" t="str">
            <v>CAP</v>
          </cell>
          <cell r="N524">
            <v>59.2</v>
          </cell>
          <cell r="O524">
            <v>148</v>
          </cell>
        </row>
        <row r="525">
          <cell r="C525" t="str">
            <v>01000043610000</v>
          </cell>
          <cell r="D525">
            <v>25303178</v>
          </cell>
          <cell r="E525" t="str">
            <v>010</v>
          </cell>
          <cell r="F525" t="str">
            <v>000</v>
          </cell>
          <cell r="G525" t="str">
            <v>4361</v>
          </cell>
          <cell r="H525" t="str">
            <v>00</v>
          </cell>
          <cell r="I525" t="str">
            <v>00</v>
          </cell>
          <cell r="J525" t="str">
            <v>ZOLMITRIPTANO. TABLETAS DISPERSABLES. CADA TABLETA DISPERSABLE CONTIENE: ZOLMITRIPTANO 2.5 MG. ENVASE CON 2 TABLETAS DISPERSABLES.</v>
          </cell>
          <cell r="K525" t="str">
            <v>ENV</v>
          </cell>
          <cell r="L525">
            <v>2</v>
          </cell>
          <cell r="M525" t="str">
            <v>TAB</v>
          </cell>
          <cell r="N525">
            <v>0</v>
          </cell>
          <cell r="O525">
            <v>0</v>
          </cell>
        </row>
        <row r="526">
          <cell r="C526" t="str">
            <v>01000043620000</v>
          </cell>
          <cell r="D526">
            <v>25302092</v>
          </cell>
          <cell r="E526" t="str">
            <v>010</v>
          </cell>
          <cell r="F526" t="str">
            <v>000</v>
          </cell>
          <cell r="G526" t="str">
            <v>4362</v>
          </cell>
          <cell r="H526" t="str">
            <v>00</v>
          </cell>
          <cell r="I526" t="str">
            <v>00</v>
          </cell>
          <cell r="J526" t="str">
            <v>TOXINA BOTULINICA TIPO A SOLUCION INYECTABLE CADA FRASCO AMPULA CON POLVO CONTIENE: TOXINA BOTULINICA TIPO A 100 U ENVASE CON UN FRASCO AMPULA.</v>
          </cell>
          <cell r="K526" t="str">
            <v>ENV</v>
          </cell>
          <cell r="L526">
            <v>1</v>
          </cell>
          <cell r="M526" t="str">
            <v>F.A</v>
          </cell>
          <cell r="N526">
            <v>27.200000000000003</v>
          </cell>
          <cell r="O526">
            <v>68</v>
          </cell>
        </row>
        <row r="527">
          <cell r="C527" t="str">
            <v>01000043630000</v>
          </cell>
          <cell r="D527">
            <v>25303211</v>
          </cell>
          <cell r="E527" t="str">
            <v>010</v>
          </cell>
          <cell r="F527" t="str">
            <v>000</v>
          </cell>
          <cell r="G527" t="str">
            <v>4363</v>
          </cell>
          <cell r="H527" t="str">
            <v>00</v>
          </cell>
          <cell r="I527" t="str">
            <v>00</v>
          </cell>
          <cell r="J527" t="str">
            <v>ACETATO DE GLATIRAMER SOLUCION INYECTABLE CADA JERINGA PRELLENADA CONTIENE: ACETATO DE GLATIRAMER 20 MG ENVASE CON 28 JERINGAS PRELLENADAS (20 MG/ML CADA UNA).</v>
          </cell>
          <cell r="K527" t="str">
            <v>ENV</v>
          </cell>
          <cell r="L527">
            <v>28</v>
          </cell>
          <cell r="M527" t="str">
            <v>JGA</v>
          </cell>
          <cell r="N527">
            <v>0</v>
          </cell>
          <cell r="O527">
            <v>0</v>
          </cell>
        </row>
        <row r="528">
          <cell r="C528" t="str">
            <v>01000043680000</v>
          </cell>
          <cell r="D528">
            <v>25300002</v>
          </cell>
          <cell r="E528" t="str">
            <v>010</v>
          </cell>
          <cell r="F528" t="str">
            <v>000</v>
          </cell>
          <cell r="G528" t="str">
            <v>4368</v>
          </cell>
          <cell r="H528" t="str">
            <v>00</v>
          </cell>
          <cell r="I528" t="str">
            <v>00</v>
          </cell>
          <cell r="J528" t="str">
            <v>ABACAVIR -LAMIVUDINA -ZIDOVUDINA TABLETA CADA TABLETA CONTIENE: SULFATO DE ABACAVIR EQUIVALENTE A 300 MG DE ABACAVIR. LAMIVUDINA 150 MG ZIDOVUDINA 300 MG ENVASE CON 60 TABLETAS.</v>
          </cell>
          <cell r="K528" t="str">
            <v>ENV</v>
          </cell>
          <cell r="L528">
            <v>60</v>
          </cell>
          <cell r="M528" t="str">
            <v>TAB</v>
          </cell>
          <cell r="N528">
            <v>0</v>
          </cell>
          <cell r="O528">
            <v>0</v>
          </cell>
        </row>
        <row r="529">
          <cell r="C529" t="str">
            <v>01000043700000</v>
          </cell>
          <cell r="D529">
            <v>25300777</v>
          </cell>
          <cell r="E529" t="str">
            <v>010</v>
          </cell>
          <cell r="F529" t="str">
            <v>000</v>
          </cell>
          <cell r="G529" t="str">
            <v>4370</v>
          </cell>
          <cell r="H529" t="str">
            <v>00</v>
          </cell>
          <cell r="I529" t="str">
            <v>00</v>
          </cell>
          <cell r="J529" t="str">
            <v>EFAVIRENZ COMPRIMIDO RECUBIERTO CADA COMPRIMIDO CONTIENE: EFAVIRENZ 600 MG ENVASE CON 30 COMPRIMIDOS RECUBIERTOS.</v>
          </cell>
          <cell r="K529" t="str">
            <v>ENV</v>
          </cell>
          <cell r="L529">
            <v>30</v>
          </cell>
          <cell r="M529" t="str">
            <v>COM</v>
          </cell>
          <cell r="N529">
            <v>0</v>
          </cell>
          <cell r="O529">
            <v>0</v>
          </cell>
        </row>
        <row r="530">
          <cell r="C530" t="str">
            <v>01000043710000</v>
          </cell>
          <cell r="D530">
            <v>25300006</v>
          </cell>
          <cell r="E530" t="str">
            <v>010</v>
          </cell>
          <cell r="F530" t="str">
            <v>000</v>
          </cell>
          <cell r="G530" t="str">
            <v>4371</v>
          </cell>
          <cell r="H530" t="str">
            <v>00</v>
          </cell>
          <cell r="I530" t="str">
            <v>00</v>
          </cell>
          <cell r="J530" t="str">
            <v>ABACAVIR-LAMIVUDINA TABLETA CADA TABLETA CONTIENE: SULFATO DE ABACAVIR EQUIVALENTE A 600 MG DE ABACAVIR LAMIVUDINA 300 MG ENVASE CON 30 TABLETAS.</v>
          </cell>
          <cell r="K530" t="str">
            <v>ENV</v>
          </cell>
          <cell r="L530">
            <v>30</v>
          </cell>
          <cell r="M530" t="str">
            <v>TAB</v>
          </cell>
          <cell r="N530">
            <v>0</v>
          </cell>
          <cell r="O530">
            <v>0</v>
          </cell>
        </row>
        <row r="531">
          <cell r="C531" t="str">
            <v>01000043730000</v>
          </cell>
          <cell r="D531">
            <v>25302192</v>
          </cell>
          <cell r="E531" t="str">
            <v>010</v>
          </cell>
          <cell r="F531" t="str">
            <v>000</v>
          </cell>
          <cell r="G531" t="str">
            <v>4373</v>
          </cell>
          <cell r="H531" t="str">
            <v>00</v>
          </cell>
          <cell r="I531" t="str">
            <v>00</v>
          </cell>
          <cell r="J531" t="str">
            <v>VALGANCICLOVIR. COMPRIMIDO. CADA COMPRIMIDO CONTIENE: CLORHIDRATO DE VALGANCICLOVIR EQUIVALENTE A 450 MG DE VALGANCICLOVIR. ENVASE CON 60 COMPRIMIDOS.</v>
          </cell>
          <cell r="K531" t="str">
            <v>ENV</v>
          </cell>
          <cell r="L531">
            <v>60</v>
          </cell>
          <cell r="M531" t="str">
            <v>COM</v>
          </cell>
          <cell r="N531">
            <v>80</v>
          </cell>
          <cell r="O531">
            <v>200</v>
          </cell>
        </row>
        <row r="532">
          <cell r="C532" t="str">
            <v>01000043760000</v>
          </cell>
          <cell r="D532">
            <v>25302245</v>
          </cell>
          <cell r="E532" t="str">
            <v>010</v>
          </cell>
          <cell r="F532" t="str">
            <v>000</v>
          </cell>
          <cell r="G532" t="str">
            <v>4376</v>
          </cell>
          <cell r="H532" t="str">
            <v>00</v>
          </cell>
          <cell r="I532" t="str">
            <v>00</v>
          </cell>
          <cell r="J532" t="str">
            <v>VITAMINAS (POLIVITAMINAS) Y MINERALES TABLETA, CAPSULA O GRAGEA CADA TABLETA, CAPSULA O GRAGEA CONTIENE: CLORHIDRATO DE TIAMINA (VITAMINA B1) 5.0 A 10.0 MG RIBOFLAVINA (VITAMINA B2) 2.5 A 10.0 MG CLORHIDRATO DE PIRIDOXINA (VITAMINA B6) 2.0 A 5.0 MG NICOTINAMIDA (NIACINAMIDA) 10.0 A 100.0 MG CIANOCOBALAMINA (VITAMINA B12) 3.0 A 5.0 MICROGRAMOS ACETATO DE ALFATOCOFEROL (VITAMINA E) 3.0 A 20.0 MG RETINOL (VITAMINA A) 2000.0 A 10000.0 UI COLECALCIFEROL (VITAMINA D3) 200.0 A 1000.0 UI ACIDO PANTOTENICO 2.0 A 7.0 MG SULFATO FERROSO 15.0 A 60.0 MG SULFATO DE COBRE 1.0 A 4.0 MG YODURO O FOSFATO DE POTASIO 0.15 A 4.0 MG GLICEROFOSFATO, SULFATO O HIPOSULFITO DE MAGNESIO 1.0 A 8.00 MG FOSFATO DE MAGNESIO 5.0 A 133.0 MG CLORURO, FOSFATO O SULFATO DE ZINC 3.0 A 25.0 MG ENVASE CON 30 TABLETAS, CAPSULAS O GRAGEAS.</v>
          </cell>
          <cell r="K532" t="str">
            <v>ENV</v>
          </cell>
          <cell r="L532">
            <v>30</v>
          </cell>
          <cell r="M532" t="str">
            <v>TGC</v>
          </cell>
          <cell r="N532">
            <v>9.6000000000000014</v>
          </cell>
          <cell r="O532">
            <v>24</v>
          </cell>
        </row>
        <row r="533">
          <cell r="C533" t="str">
            <v>01000043860002</v>
          </cell>
          <cell r="D533">
            <v>25300803</v>
          </cell>
          <cell r="E533" t="str">
            <v>010</v>
          </cell>
          <cell r="F533" t="str">
            <v>000</v>
          </cell>
          <cell r="G533" t="str">
            <v>4386</v>
          </cell>
          <cell r="H533" t="str">
            <v>00</v>
          </cell>
          <cell r="I533" t="str">
            <v>02</v>
          </cell>
          <cell r="J533" t="str">
            <v>ENTECAVIR. TABLETA. CADA TABLETA CONTIENE: ENTECAVIR 1 MG. ENVASE CON 30 TABLETAS.</v>
          </cell>
          <cell r="K533" t="str">
            <v>ENV</v>
          </cell>
          <cell r="L533" t="str">
            <v>30</v>
          </cell>
          <cell r="M533" t="str">
            <v>TAB</v>
          </cell>
          <cell r="N533">
            <v>0</v>
          </cell>
          <cell r="O533">
            <v>0</v>
          </cell>
        </row>
        <row r="534">
          <cell r="C534" t="str">
            <v>01000043960000</v>
          </cell>
          <cell r="D534">
            <v>25300790</v>
          </cell>
          <cell r="E534" t="str">
            <v>010</v>
          </cell>
          <cell r="F534" t="str">
            <v>000</v>
          </cell>
          <cell r="G534" t="str">
            <v>4396</v>
          </cell>
          <cell r="H534" t="str">
            <v>00</v>
          </cell>
          <cell r="I534" t="str">
            <v>00</v>
          </cell>
          <cell r="J534" t="str">
            <v>EMTRICITABINA-TENOFOVIR DISOPROXIL FUMARATO TABLETA RECUBIERTA CADA TABLETA RECUBIERTA CONTIENE: TENOFOVIR DISOPROXIL FUMARATO 300 MG EQUIVALENTE A 245 MG DE TENOFOVIR DISOPROXIL EMTRICITABINA 200 MG ENVASE CON 30 TABLETAS RECUBIERTAS.</v>
          </cell>
          <cell r="K534" t="str">
            <v>ENV</v>
          </cell>
          <cell r="L534">
            <v>30</v>
          </cell>
          <cell r="M534" t="str">
            <v>TAB</v>
          </cell>
          <cell r="N534">
            <v>1.6</v>
          </cell>
          <cell r="O534">
            <v>4</v>
          </cell>
        </row>
        <row r="535">
          <cell r="C535" t="str">
            <v>01000044070000</v>
          </cell>
          <cell r="D535">
            <v>25302047</v>
          </cell>
          <cell r="E535" t="str">
            <v>010</v>
          </cell>
          <cell r="F535" t="str">
            <v>000</v>
          </cell>
          <cell r="G535" t="str">
            <v>4407</v>
          </cell>
          <cell r="H535" t="str">
            <v>00</v>
          </cell>
          <cell r="I535" t="str">
            <v>00</v>
          </cell>
          <cell r="J535" t="str">
            <v>TETRACAINA SOLUCION OFTALMICA CADA ML CONTIENE: CLORHIDRATO DE TETRACAINA 5.0 MG ENVASE CON GOTERO INTEGRAL CON 10 ML.</v>
          </cell>
          <cell r="K535" t="str">
            <v>ENV</v>
          </cell>
          <cell r="L535">
            <v>1</v>
          </cell>
          <cell r="M535" t="str">
            <v>FCO</v>
          </cell>
          <cell r="N535">
            <v>84</v>
          </cell>
          <cell r="O535">
            <v>210</v>
          </cell>
        </row>
        <row r="536">
          <cell r="C536" t="str">
            <v>01000044080000</v>
          </cell>
          <cell r="D536">
            <v>25302524</v>
          </cell>
          <cell r="E536" t="str">
            <v>010</v>
          </cell>
          <cell r="F536" t="str">
            <v>000</v>
          </cell>
          <cell r="G536" t="str">
            <v>4408</v>
          </cell>
          <cell r="H536" t="str">
            <v>00</v>
          </cell>
          <cell r="I536" t="str">
            <v>00</v>
          </cell>
          <cell r="J536" t="str">
            <v>DICLOFENACO SOLUCION OFTALMICA CADA ML CONTIENE: DICLOFENACO SODICO 1.0 MG ENVASE CON GOTERO INTEGRAL CON 5 ML.</v>
          </cell>
          <cell r="K536" t="str">
            <v>ENV</v>
          </cell>
          <cell r="L536">
            <v>1</v>
          </cell>
          <cell r="M536" t="str">
            <v>F.G</v>
          </cell>
          <cell r="N536">
            <v>6</v>
          </cell>
          <cell r="O536">
            <v>15</v>
          </cell>
        </row>
        <row r="537">
          <cell r="C537" t="str">
            <v>01000044090000</v>
          </cell>
          <cell r="D537">
            <v>25303091</v>
          </cell>
          <cell r="E537" t="str">
            <v>010</v>
          </cell>
          <cell r="F537" t="str">
            <v>000</v>
          </cell>
          <cell r="G537" t="str">
            <v>4409</v>
          </cell>
          <cell r="H537" t="str">
            <v>00</v>
          </cell>
          <cell r="I537" t="str">
            <v>00</v>
          </cell>
          <cell r="J537" t="str">
            <v>TROPICAMIDA SOLUCION OFTALMICA CADA 100 ML CONTIENEN: TROPICAMIDA 1 G ENVASE CON GOTERO INTEGRAL CON 5 ML.</v>
          </cell>
          <cell r="K537" t="str">
            <v>ENV</v>
          </cell>
          <cell r="L537">
            <v>1</v>
          </cell>
          <cell r="M537" t="str">
            <v>ENV</v>
          </cell>
          <cell r="N537">
            <v>0</v>
          </cell>
          <cell r="O537">
            <v>0</v>
          </cell>
        </row>
        <row r="538">
          <cell r="C538" t="str">
            <v>01000044100000</v>
          </cell>
          <cell r="D538">
            <v>25300756</v>
          </cell>
          <cell r="E538" t="str">
            <v>010</v>
          </cell>
          <cell r="F538" t="str">
            <v>000</v>
          </cell>
          <cell r="G538" t="str">
            <v>4410</v>
          </cell>
          <cell r="H538" t="str">
            <v>00</v>
          </cell>
          <cell r="I538" t="str">
            <v>00</v>
          </cell>
          <cell r="J538" t="str">
            <v>DORZOLAMIDA SOLUCION OFTALMICA CADA ML CONTIENE: CLORHIDRATO DE DORZOLAMIDA EQUIVALENTE A 20 MG DE DORZOLAMIDA ENVASE CON GOTERO INTEGRAL CON 5 ML.</v>
          </cell>
          <cell r="K538" t="str">
            <v>ENV</v>
          </cell>
          <cell r="L538">
            <v>1</v>
          </cell>
          <cell r="M538" t="str">
            <v>F.G</v>
          </cell>
          <cell r="N538">
            <v>0</v>
          </cell>
          <cell r="O538">
            <v>0</v>
          </cell>
        </row>
        <row r="539">
          <cell r="C539" t="str">
            <v>01000044110000</v>
          </cell>
          <cell r="D539">
            <v>25302774</v>
          </cell>
          <cell r="E539" t="str">
            <v>010</v>
          </cell>
          <cell r="F539" t="str">
            <v>000</v>
          </cell>
          <cell r="G539" t="str">
            <v>4411</v>
          </cell>
          <cell r="H539" t="str">
            <v>00</v>
          </cell>
          <cell r="I539" t="str">
            <v>00</v>
          </cell>
          <cell r="J539" t="str">
            <v>LATANOPROST SOLUCION OFTALMICA CADA ML CONTIENE: LATANOPROST 50 MICROGRAMOS ENVASE CON UN FRASCO GOTERO CON 2.5 ML.</v>
          </cell>
          <cell r="K539" t="str">
            <v>ENV</v>
          </cell>
          <cell r="L539">
            <v>1</v>
          </cell>
          <cell r="M539" t="str">
            <v>F.G</v>
          </cell>
          <cell r="N539">
            <v>0</v>
          </cell>
          <cell r="O539">
            <v>0</v>
          </cell>
        </row>
        <row r="540">
          <cell r="C540" t="str">
            <v>01000044120000</v>
          </cell>
          <cell r="D540">
            <v>25300758</v>
          </cell>
          <cell r="E540" t="str">
            <v>010</v>
          </cell>
          <cell r="F540" t="str">
            <v>000</v>
          </cell>
          <cell r="G540" t="str">
            <v>4412</v>
          </cell>
          <cell r="H540" t="str">
            <v>00</v>
          </cell>
          <cell r="I540" t="str">
            <v>00</v>
          </cell>
          <cell r="J540" t="str">
            <v>DORZOLAMIDA Y TIMOLOL SOLUCION OFTALMICA CADA ML CONTIENE: CLORHIDRATO DE DORZOLAMIDA EQUIVALENTE A 20 MG DE DORZOLAMIDA MALEATO DE TIMOLOL EQUIVALENTE A 5 MG DE TIMOLOL ENVASE CON GOTERO INTEGRAL CON 5 ML.</v>
          </cell>
          <cell r="K540" t="str">
            <v>ENV</v>
          </cell>
          <cell r="L540">
            <v>1</v>
          </cell>
          <cell r="M540" t="str">
            <v>F.G</v>
          </cell>
          <cell r="N540">
            <v>0</v>
          </cell>
          <cell r="O540">
            <v>0</v>
          </cell>
        </row>
        <row r="541">
          <cell r="C541" t="str">
            <v>01000044150000</v>
          </cell>
          <cell r="D541">
            <v>25302227</v>
          </cell>
          <cell r="E541" t="str">
            <v>010</v>
          </cell>
          <cell r="F541" t="str">
            <v>000</v>
          </cell>
          <cell r="G541" t="str">
            <v>4415</v>
          </cell>
          <cell r="H541" t="str">
            <v>00</v>
          </cell>
          <cell r="I541" t="str">
            <v>00</v>
          </cell>
          <cell r="J541" t="str">
            <v>VERTEPORFINA SOLUCION INYECTABLE CADA FRASCO AMPULA CON LIOFILIZADO CONTIENE: VERTEPORFINA 15 MG ENVASE CON UN FRASCO AMPULA.</v>
          </cell>
          <cell r="K541" t="str">
            <v>ENV</v>
          </cell>
          <cell r="L541">
            <v>1</v>
          </cell>
          <cell r="M541" t="str">
            <v>F.A</v>
          </cell>
          <cell r="N541">
            <v>0</v>
          </cell>
          <cell r="O541">
            <v>0</v>
          </cell>
        </row>
        <row r="542">
          <cell r="C542" t="str">
            <v>01000044160000</v>
          </cell>
          <cell r="D542">
            <v>25300483</v>
          </cell>
          <cell r="E542" t="str">
            <v>010</v>
          </cell>
          <cell r="F542" t="str">
            <v>000</v>
          </cell>
          <cell r="G542" t="str">
            <v>4416</v>
          </cell>
          <cell r="H542" t="str">
            <v>00</v>
          </cell>
          <cell r="I542" t="str">
            <v>00</v>
          </cell>
          <cell r="J542" t="str">
            <v>CICLOSPORINA SOLUCION OFTALMICA CADA ML CONTIENE: CICLOSPORINA A 1.0 MG; ENVASE CON FRASCO GOTERO CON 5 ML.</v>
          </cell>
          <cell r="K542" t="str">
            <v>ENV</v>
          </cell>
          <cell r="L542">
            <v>1</v>
          </cell>
          <cell r="M542" t="str">
            <v>ENV</v>
          </cell>
          <cell r="N542">
            <v>0</v>
          </cell>
          <cell r="O542">
            <v>0</v>
          </cell>
        </row>
        <row r="543">
          <cell r="C543" t="str">
            <v>01000044180000</v>
          </cell>
          <cell r="D543">
            <v>25302105</v>
          </cell>
          <cell r="E543" t="str">
            <v>010</v>
          </cell>
          <cell r="F543" t="str">
            <v>000</v>
          </cell>
          <cell r="G543" t="str">
            <v>4418</v>
          </cell>
          <cell r="H543" t="str">
            <v>00</v>
          </cell>
          <cell r="I543" t="str">
            <v>00</v>
          </cell>
          <cell r="J543" t="str">
            <v>TRAVOPROST SOLUCION OFTALMICA CADA ML CONTIENE: TRAVOPROST 40 MICROGRAMOS ENVASE CON UN FRASCO GOTERO CON 2.5 ML.</v>
          </cell>
          <cell r="K543" t="str">
            <v>ENV</v>
          </cell>
          <cell r="L543">
            <v>1</v>
          </cell>
          <cell r="M543" t="str">
            <v>F.G</v>
          </cell>
          <cell r="N543">
            <v>0</v>
          </cell>
          <cell r="O543">
            <v>0</v>
          </cell>
        </row>
        <row r="544">
          <cell r="C544" t="str">
            <v>01000044290000</v>
          </cell>
          <cell r="D544">
            <v>25300630</v>
          </cell>
          <cell r="E544" t="str">
            <v>010</v>
          </cell>
          <cell r="F544" t="str">
            <v>000</v>
          </cell>
          <cell r="G544" t="str">
            <v>4429</v>
          </cell>
          <cell r="H544" t="str">
            <v>00</v>
          </cell>
          <cell r="I544" t="str">
            <v>00</v>
          </cell>
          <cell r="J544" t="str">
            <v>DACTINOMICINA SOLUCION INYECTABLE CADA FRASCO AMPULA CON LIOFILIZADO CONTIENE: DACTINOMICINA 0.5 MG ENVASE CON UN FRASCO AMPULA.</v>
          </cell>
          <cell r="K544" t="str">
            <v>ENV</v>
          </cell>
          <cell r="L544">
            <v>1</v>
          </cell>
          <cell r="M544" t="str">
            <v>F.A</v>
          </cell>
          <cell r="N544">
            <v>0</v>
          </cell>
          <cell r="O544">
            <v>0</v>
          </cell>
        </row>
        <row r="545">
          <cell r="C545" t="str">
            <v>01000044310000</v>
          </cell>
          <cell r="D545">
            <v>25300433</v>
          </cell>
          <cell r="E545" t="str">
            <v>010</v>
          </cell>
          <cell r="F545" t="str">
            <v>000</v>
          </cell>
          <cell r="G545" t="str">
            <v>4431</v>
          </cell>
          <cell r="H545" t="str">
            <v>00</v>
          </cell>
          <cell r="I545" t="str">
            <v>00</v>
          </cell>
          <cell r="J545" t="str">
            <v>CARBOPLATINO SOLUCION INYECTABLE. CADA FRASCO AMPULA CON LIOFILIZADO CONTIENE: CARBOPLATINO 150 MG ENVASE CON UN FRASCO AMPULA.</v>
          </cell>
          <cell r="K545" t="str">
            <v>ENV</v>
          </cell>
          <cell r="L545">
            <v>1</v>
          </cell>
          <cell r="M545" t="str">
            <v>F.A</v>
          </cell>
          <cell r="N545">
            <v>217.60000000000002</v>
          </cell>
          <cell r="O545">
            <v>544</v>
          </cell>
        </row>
        <row r="546">
          <cell r="C546" t="str">
            <v>01000044320000</v>
          </cell>
          <cell r="D546">
            <v>25301157</v>
          </cell>
          <cell r="E546" t="str">
            <v>010</v>
          </cell>
          <cell r="F546" t="str">
            <v>000</v>
          </cell>
          <cell r="G546" t="str">
            <v>4432</v>
          </cell>
          <cell r="H546" t="str">
            <v>00</v>
          </cell>
          <cell r="I546" t="str">
            <v>00</v>
          </cell>
          <cell r="J546" t="str">
            <v>IFOSFAMIDA SOLUCION INYECTABLE CADA FRASCO AMPULA CON POLVO O LIOFILIZADO CONTIENE: IFOSFAMIDA 1 G, ENVASE CON UN FRASCO AMPULA.</v>
          </cell>
          <cell r="K546" t="str">
            <v>ENV</v>
          </cell>
          <cell r="L546">
            <v>1</v>
          </cell>
          <cell r="M546" t="str">
            <v>F.A</v>
          </cell>
          <cell r="N546">
            <v>0</v>
          </cell>
          <cell r="O546">
            <v>0</v>
          </cell>
        </row>
        <row r="547">
          <cell r="C547" t="str">
            <v>01000044330000</v>
          </cell>
          <cell r="D547">
            <v>25301436</v>
          </cell>
          <cell r="E547" t="str">
            <v>010</v>
          </cell>
          <cell r="F547" t="str">
            <v>000</v>
          </cell>
          <cell r="G547" t="str">
            <v>4433</v>
          </cell>
          <cell r="H547" t="str">
            <v>00</v>
          </cell>
          <cell r="I547" t="str">
            <v>00</v>
          </cell>
          <cell r="J547" t="str">
            <v>MESNA SOLUCION INYECTABLE CADA AMPOLLETA CONTIENE: MESNA 400 MG ENVASE CON 5 AMPOLLETAS CON 4 ML (100 MG/ML).</v>
          </cell>
          <cell r="K547" t="str">
            <v>ENV</v>
          </cell>
          <cell r="L547">
            <v>5</v>
          </cell>
          <cell r="M547" t="str">
            <v>AMP</v>
          </cell>
          <cell r="N547">
            <v>0</v>
          </cell>
          <cell r="O547">
            <v>0</v>
          </cell>
        </row>
        <row r="548">
          <cell r="C548" t="str">
            <v>01000044340000</v>
          </cell>
          <cell r="D548">
            <v>25302702</v>
          </cell>
          <cell r="E548" t="str">
            <v>010</v>
          </cell>
          <cell r="F548" t="str">
            <v>000</v>
          </cell>
          <cell r="G548" t="str">
            <v>4434</v>
          </cell>
          <cell r="H548" t="str">
            <v>00</v>
          </cell>
          <cell r="I548" t="str">
            <v>00</v>
          </cell>
          <cell r="J548" t="str">
            <v>IDARUBICINA SOLUCION INYECTABLE CADA FRASCO AMPULA CONTIENE: CLORHIDRATO DE IDARUBICINA 5 MG ENVASE CON FRASCO AMPULA CON LIOFILIZADO O FRASCO AMPULA CON 5 ML (1 MG/ML).</v>
          </cell>
          <cell r="K548" t="str">
            <v>ENV</v>
          </cell>
          <cell r="L548">
            <v>1</v>
          </cell>
          <cell r="M548" t="str">
            <v>F.A</v>
          </cell>
          <cell r="N548">
            <v>0</v>
          </cell>
          <cell r="O548">
            <v>0</v>
          </cell>
        </row>
        <row r="549">
          <cell r="C549" t="str">
            <v>01000044350000</v>
          </cell>
          <cell r="D549">
            <v>25302237</v>
          </cell>
          <cell r="E549" t="str">
            <v>010</v>
          </cell>
          <cell r="F549" t="str">
            <v>000</v>
          </cell>
          <cell r="G549" t="str">
            <v>4435</v>
          </cell>
          <cell r="H549" t="str">
            <v>00</v>
          </cell>
          <cell r="I549" t="str">
            <v>00</v>
          </cell>
          <cell r="J549" t="str">
            <v>VINORELBINA SOLUCION INYECTABLE CADA FRASCO AMPULA CONTIENE: DITARTRATO DE VINORELBINA EQUIVALENTE A 10 MG DE VINORELBINA ENVASE CON UN FRASCO AMPULA CON 1 ML.</v>
          </cell>
          <cell r="K549" t="str">
            <v>ENV</v>
          </cell>
          <cell r="L549">
            <v>1</v>
          </cell>
          <cell r="M549" t="str">
            <v>F.A</v>
          </cell>
          <cell r="N549">
            <v>0</v>
          </cell>
          <cell r="O549">
            <v>0</v>
          </cell>
        </row>
        <row r="550">
          <cell r="C550" t="str">
            <v>01000044370000</v>
          </cell>
          <cell r="D550">
            <v>25301678</v>
          </cell>
          <cell r="E550" t="str">
            <v>010</v>
          </cell>
          <cell r="F550" t="str">
            <v>000</v>
          </cell>
          <cell r="G550" t="str">
            <v>4437</v>
          </cell>
          <cell r="H550" t="str">
            <v>00</v>
          </cell>
          <cell r="I550" t="str">
            <v>00</v>
          </cell>
          <cell r="J550" t="str">
            <v>PALONOSETRON SOLUCION INYECTABLECADA FRASCO AMPULA CONTIENE: CLORHIDRATO DE PALONOSETRON EQUIVALENTE A 0.25 MG DE PALONOSETRON ENVASE CON UN FRASCO AMPULA CON 5 ML.</v>
          </cell>
          <cell r="K550" t="str">
            <v>F.A</v>
          </cell>
          <cell r="L550">
            <v>5</v>
          </cell>
          <cell r="M550" t="str">
            <v>ML.</v>
          </cell>
          <cell r="N550">
            <v>5.6000000000000005</v>
          </cell>
          <cell r="O550">
            <v>14</v>
          </cell>
        </row>
        <row r="551">
          <cell r="C551" t="str">
            <v>01000044390000</v>
          </cell>
          <cell r="D551">
            <v>25301091</v>
          </cell>
          <cell r="E551" t="str">
            <v>010</v>
          </cell>
          <cell r="F551" t="str">
            <v>000</v>
          </cell>
          <cell r="G551" t="str">
            <v>4439</v>
          </cell>
          <cell r="H551" t="str">
            <v>00</v>
          </cell>
          <cell r="I551" t="str">
            <v>00</v>
          </cell>
          <cell r="J551" t="str">
            <v>GRANISETRON GRAGEA O TABLETA CADA GRAGEA O TABLETA CONTIENE: CLORHIDRATO DE GRANISETRON EQUIVALENTE A 1 MG DE GRANISETRON. ENVASE CON 2 GRAGEAS O TABLETAS.</v>
          </cell>
          <cell r="K551" t="str">
            <v>ENV</v>
          </cell>
          <cell r="L551">
            <v>2</v>
          </cell>
          <cell r="M551" t="str">
            <v>T.G</v>
          </cell>
          <cell r="N551">
            <v>2.4000000000000004</v>
          </cell>
          <cell r="O551">
            <v>6</v>
          </cell>
        </row>
        <row r="552">
          <cell r="C552" t="str">
            <v>01000044410000</v>
          </cell>
          <cell r="D552">
            <v>25301093</v>
          </cell>
          <cell r="E552" t="str">
            <v>010</v>
          </cell>
          <cell r="F552" t="str">
            <v>000</v>
          </cell>
          <cell r="G552" t="str">
            <v>4441</v>
          </cell>
          <cell r="H552" t="str">
            <v>00</v>
          </cell>
          <cell r="I552" t="str">
            <v>00</v>
          </cell>
          <cell r="J552" t="str">
            <v>GRANISETRON SOLUCION INYECTABLE CADA AMPOLLETA CONTIENE: CLORHIDRATO DE GRANISETRONEQUIVALENTE A 3 MG DE GRANISETRON. ENVASE CON 3 ML.</v>
          </cell>
          <cell r="K552" t="str">
            <v>ENV</v>
          </cell>
          <cell r="L552">
            <v>1</v>
          </cell>
          <cell r="M552" t="str">
            <v>ENV</v>
          </cell>
          <cell r="N552">
            <v>31.200000000000003</v>
          </cell>
          <cell r="O552">
            <v>78</v>
          </cell>
        </row>
        <row r="553">
          <cell r="C553" t="str">
            <v>01000044440000</v>
          </cell>
          <cell r="D553">
            <v>25300671</v>
          </cell>
          <cell r="E553" t="str">
            <v>010</v>
          </cell>
          <cell r="F553" t="str">
            <v>000</v>
          </cell>
          <cell r="G553" t="str">
            <v>4444</v>
          </cell>
          <cell r="H553" t="str">
            <v>00</v>
          </cell>
          <cell r="I553" t="str">
            <v>00</v>
          </cell>
          <cell r="J553" t="str">
            <v>DEXRAZOXANO SOLUCION INYECTABLE EL FRASCO AMPULA CONTIENE: CLORHIDRATO DE DEXRAZOXANOEQUIVALENTE A 500 MG DE DEXRAZOXANO. ENVASE CON UN FRASCO AMPULA.</v>
          </cell>
          <cell r="K553" t="str">
            <v>ENV</v>
          </cell>
          <cell r="L553">
            <v>1</v>
          </cell>
          <cell r="M553" t="str">
            <v>F.A</v>
          </cell>
          <cell r="N553">
            <v>0</v>
          </cell>
          <cell r="O553">
            <v>0</v>
          </cell>
        </row>
        <row r="554">
          <cell r="C554" t="str">
            <v>01000044450000</v>
          </cell>
          <cell r="D554">
            <v>25302235</v>
          </cell>
          <cell r="E554" t="str">
            <v>010</v>
          </cell>
          <cell r="F554" t="str">
            <v>000</v>
          </cell>
          <cell r="G554" t="str">
            <v>4445</v>
          </cell>
          <cell r="H554" t="str">
            <v>00</v>
          </cell>
          <cell r="I554" t="str">
            <v>00</v>
          </cell>
          <cell r="J554" t="str">
            <v>VINORELBINA CAPSULA CADA CAPSULA CONTIENE: BITARTRATO DE VINORELBINA EQUIVALENTE A 20.00 MG DE VINORELBINA ENVASE CON UNA CAPSULA.</v>
          </cell>
          <cell r="K554" t="str">
            <v>ENV</v>
          </cell>
          <cell r="L554">
            <v>1</v>
          </cell>
          <cell r="M554" t="str">
            <v>CAP</v>
          </cell>
          <cell r="N554">
            <v>0</v>
          </cell>
          <cell r="O554">
            <v>0</v>
          </cell>
        </row>
        <row r="555">
          <cell r="C555" t="str">
            <v>01000044460000</v>
          </cell>
          <cell r="D555">
            <v>25302236</v>
          </cell>
          <cell r="E555" t="str">
            <v>010</v>
          </cell>
          <cell r="F555" t="str">
            <v>000</v>
          </cell>
          <cell r="G555" t="str">
            <v>4446</v>
          </cell>
          <cell r="H555" t="str">
            <v>00</v>
          </cell>
          <cell r="I555" t="str">
            <v>00</v>
          </cell>
          <cell r="J555" t="str">
            <v>VINORELBINA CAPSULA CADA CAPSULA CONTIENE: BITARTRATO DE VINORELBINA EQUIVALENTE A 30.00 MG DE VINORELBINA ENVASE CON UNA CAPSULA.</v>
          </cell>
          <cell r="K555" t="str">
            <v>ENV</v>
          </cell>
          <cell r="L555">
            <v>1</v>
          </cell>
          <cell r="M555" t="str">
            <v>CAP</v>
          </cell>
          <cell r="N555">
            <v>0.4</v>
          </cell>
          <cell r="O555">
            <v>1</v>
          </cell>
        </row>
        <row r="556">
          <cell r="C556" t="str">
            <v>01000044480000</v>
          </cell>
          <cell r="D556">
            <v>25300367</v>
          </cell>
          <cell r="E556" t="str">
            <v>010</v>
          </cell>
          <cell r="F556" t="str">
            <v>000</v>
          </cell>
          <cell r="G556" t="str">
            <v>4448</v>
          </cell>
          <cell r="H556" t="str">
            <v>00</v>
          </cell>
          <cell r="I556" t="str">
            <v>00</v>
          </cell>
          <cell r="J556" t="str">
            <v>BORTEZOMIB SOLUCION INYECTABLE CADA FRASCO AMPULA CON LIOFILIZADO CONTIENE: BORTEZOMIB 3.5 MG ENVASE CON UN FRASCO AMPULA.</v>
          </cell>
          <cell r="K556" t="str">
            <v>ENV</v>
          </cell>
          <cell r="L556">
            <v>1</v>
          </cell>
          <cell r="M556" t="str">
            <v>F.A</v>
          </cell>
          <cell r="N556">
            <v>76.800000000000011</v>
          </cell>
          <cell r="O556">
            <v>192</v>
          </cell>
        </row>
        <row r="557">
          <cell r="C557" t="str">
            <v>01000044830000</v>
          </cell>
          <cell r="D557">
            <v>25302624</v>
          </cell>
          <cell r="E557" t="str">
            <v>010</v>
          </cell>
          <cell r="F557" t="str">
            <v>000</v>
          </cell>
          <cell r="G557" t="str">
            <v>4483</v>
          </cell>
          <cell r="H557" t="str">
            <v>00</v>
          </cell>
          <cell r="I557" t="str">
            <v>00</v>
          </cell>
          <cell r="J557" t="str">
            <v>FLUOXETINA CAPSULA O TABLETA CADA CAPSULA O TABLETA CONTIENE: CLORHIDRATO DE FLUOXETINA EQUIVALENTE A 20 MG DE FLUOXETINA. ENVASE CON 14 CAPSULAS O TABLETAS.</v>
          </cell>
          <cell r="K557" t="str">
            <v>ENV</v>
          </cell>
          <cell r="L557">
            <v>14</v>
          </cell>
          <cell r="M557" t="str">
            <v>C.T</v>
          </cell>
          <cell r="N557">
            <v>39.6</v>
          </cell>
          <cell r="O557">
            <v>99</v>
          </cell>
        </row>
        <row r="558">
          <cell r="C558" t="str">
            <v>01000044870000</v>
          </cell>
          <cell r="D558">
            <v>25301837</v>
          </cell>
          <cell r="E558" t="str">
            <v>010</v>
          </cell>
          <cell r="F558" t="str">
            <v>000</v>
          </cell>
          <cell r="G558" t="str">
            <v>4487</v>
          </cell>
          <cell r="H558" t="str">
            <v>00</v>
          </cell>
          <cell r="I558" t="str">
            <v>00</v>
          </cell>
          <cell r="J558" t="str">
            <v>REBOXETINA TABLETA CADA TABLETA CONTIENE METANSULFONATO DE REBOXETINA EQUIVALENTE A 4 MG DE REBOXETINA ENVASE CON 60 TABLETAS.</v>
          </cell>
          <cell r="K558" t="str">
            <v>ENV</v>
          </cell>
          <cell r="L558">
            <v>60</v>
          </cell>
          <cell r="M558" t="str">
            <v>TAB</v>
          </cell>
          <cell r="N558">
            <v>0</v>
          </cell>
          <cell r="O558">
            <v>0</v>
          </cell>
        </row>
        <row r="559">
          <cell r="C559" t="str">
            <v>01000044880000</v>
          </cell>
          <cell r="D559">
            <v>25302222</v>
          </cell>
          <cell r="E559" t="str">
            <v>010</v>
          </cell>
          <cell r="F559" t="str">
            <v>000</v>
          </cell>
          <cell r="G559" t="str">
            <v>4488</v>
          </cell>
          <cell r="H559" t="str">
            <v>00</v>
          </cell>
          <cell r="I559" t="str">
            <v>00</v>
          </cell>
          <cell r="J559" t="str">
            <v>VENLAFAXINA CAPSULA O GRAGEA DE LIBERACION PROLONGADA CADA CAPSULA O GRAGEA DE LIBERACION PROLONGADA CONTIENE: CLORHIDRATO DE VENLAFAXINA EQUIVALENTE A 75 MG DE VENLAFAXINA. ENVASE CON 10 CAPSULAS O GRAGEAS DE LIBERACION PROLONGADA.</v>
          </cell>
          <cell r="K559" t="str">
            <v>ENV</v>
          </cell>
          <cell r="L559">
            <v>10</v>
          </cell>
          <cell r="M559" t="str">
            <v>G.C</v>
          </cell>
          <cell r="N559">
            <v>16</v>
          </cell>
          <cell r="O559">
            <v>40</v>
          </cell>
        </row>
        <row r="560">
          <cell r="C560" t="str">
            <v>01000044890000</v>
          </cell>
          <cell r="D560">
            <v>25301621</v>
          </cell>
          <cell r="E560" t="str">
            <v>010</v>
          </cell>
          <cell r="F560" t="str">
            <v>000</v>
          </cell>
          <cell r="G560" t="str">
            <v>4489</v>
          </cell>
          <cell r="H560" t="str">
            <v>00</v>
          </cell>
          <cell r="I560" t="str">
            <v>00</v>
          </cell>
          <cell r="J560" t="str">
            <v>OLANZAPINA SOLUCION INYECTABLE CADA FRASCO AMPULA CON LIOFILIZADO CONTIENE: OLANZAPINA 10 MG ENVASE CON UN FRASCO AMPULA.</v>
          </cell>
          <cell r="K560" t="str">
            <v>ENV</v>
          </cell>
          <cell r="L560">
            <v>1</v>
          </cell>
          <cell r="M560" t="str">
            <v>F.A</v>
          </cell>
          <cell r="N560">
            <v>3169.6000000000004</v>
          </cell>
          <cell r="O560">
            <v>7924</v>
          </cell>
        </row>
        <row r="561">
          <cell r="C561" t="str">
            <v>01000045040000</v>
          </cell>
          <cell r="D561">
            <v>25301987</v>
          </cell>
          <cell r="E561" t="str">
            <v>010</v>
          </cell>
          <cell r="F561" t="str">
            <v>000</v>
          </cell>
          <cell r="G561" t="str">
            <v>4504</v>
          </cell>
          <cell r="H561" t="str">
            <v>00</v>
          </cell>
          <cell r="I561" t="str">
            <v>00</v>
          </cell>
          <cell r="J561" t="str">
            <v>SULFASALAZINA TABLETA CON CAPA ENTERICA CADA TABLETA CON CAPA ENTERICA CONTIENE: SULFASALAZINA 500 MG ENVASE CON 60 TABLETAS CON CAPA ENTERICA.</v>
          </cell>
          <cell r="K561" t="str">
            <v>ENV</v>
          </cell>
          <cell r="L561">
            <v>60</v>
          </cell>
          <cell r="M561" t="str">
            <v>TAB</v>
          </cell>
          <cell r="N561">
            <v>0</v>
          </cell>
          <cell r="O561">
            <v>0</v>
          </cell>
        </row>
        <row r="562">
          <cell r="C562" t="str">
            <v>01000045050000</v>
          </cell>
          <cell r="D562">
            <v>25300648</v>
          </cell>
          <cell r="E562" t="str">
            <v>010</v>
          </cell>
          <cell r="F562" t="str">
            <v>000</v>
          </cell>
          <cell r="G562" t="str">
            <v>4505</v>
          </cell>
          <cell r="H562" t="str">
            <v>00</v>
          </cell>
          <cell r="I562" t="str">
            <v>00</v>
          </cell>
          <cell r="J562" t="str">
            <v>DEFLAZACORT TABLETA CADA TABLETA CONTIENE: DEFLAZACORT 6 MG ENVASE CON 20 TABLETAS.</v>
          </cell>
          <cell r="K562" t="str">
            <v>ENV</v>
          </cell>
          <cell r="L562">
            <v>20</v>
          </cell>
          <cell r="M562" t="str">
            <v>TAB</v>
          </cell>
          <cell r="N562">
            <v>0</v>
          </cell>
          <cell r="O562">
            <v>0</v>
          </cell>
        </row>
        <row r="563">
          <cell r="C563" t="str">
            <v>01000045070000</v>
          </cell>
          <cell r="D563">
            <v>25300647</v>
          </cell>
          <cell r="E563" t="str">
            <v>010</v>
          </cell>
          <cell r="F563" t="str">
            <v>000</v>
          </cell>
          <cell r="G563" t="str">
            <v>4507</v>
          </cell>
          <cell r="H563" t="str">
            <v>00</v>
          </cell>
          <cell r="I563" t="str">
            <v>00</v>
          </cell>
          <cell r="J563" t="str">
            <v>DEFLAZACORT TABLETA CADA TABLETA CONTIENE: DEFLAZACORT 30 MG ENVASE CON 10 TABLETAS.</v>
          </cell>
          <cell r="K563" t="str">
            <v>ENV</v>
          </cell>
          <cell r="L563">
            <v>10</v>
          </cell>
          <cell r="M563" t="str">
            <v>TAB</v>
          </cell>
          <cell r="N563">
            <v>0</v>
          </cell>
          <cell r="O563">
            <v>0</v>
          </cell>
        </row>
        <row r="564">
          <cell r="C564" t="str">
            <v>01000045080000</v>
          </cell>
          <cell r="D564">
            <v>25301178</v>
          </cell>
          <cell r="E564" t="str">
            <v>010</v>
          </cell>
          <cell r="F564" t="str">
            <v>000</v>
          </cell>
          <cell r="G564" t="str">
            <v>4508</v>
          </cell>
          <cell r="H564" t="str">
            <v>00</v>
          </cell>
          <cell r="I564" t="str">
            <v>00</v>
          </cell>
          <cell r="J564" t="str">
            <v>INFLIXIMAB SOLUCION INYECTABLE EL FRASCO AMPULA CON LIOFILIZADO CONTIENE: INFLIXIMAB 100 MG ENVASE CON UN FRASCO AMPULA CON LIOFILIZADO E INSTRUCTIVO.</v>
          </cell>
          <cell r="K564" t="str">
            <v>ENV</v>
          </cell>
          <cell r="L564">
            <v>1</v>
          </cell>
          <cell r="M564" t="str">
            <v>JGO</v>
          </cell>
          <cell r="N564">
            <v>38</v>
          </cell>
          <cell r="O564">
            <v>95</v>
          </cell>
        </row>
        <row r="565">
          <cell r="C565" t="str">
            <v>01000045100000</v>
          </cell>
          <cell r="D565">
            <v>25302583</v>
          </cell>
          <cell r="E565" t="str">
            <v>010</v>
          </cell>
          <cell r="F565" t="str">
            <v>000</v>
          </cell>
          <cell r="G565" t="str">
            <v>4510</v>
          </cell>
          <cell r="H565" t="str">
            <v>00</v>
          </cell>
          <cell r="I565" t="str">
            <v>00</v>
          </cell>
          <cell r="J565" t="str">
            <v>ETANERCEPT SOLUCION INYECTABLE CADA FRASCO AMPULA CONTIENE: ETANERCEPT 25 MG ENVASE CON 4 FRASCOS AMPULA, 4 JERINGAS CON 1 ML DE DILUYENTE Y 8 ALMOHADILLAS O 4 JERINGAS PRELLENADAS CON 0.5 ML.</v>
          </cell>
          <cell r="K565" t="str">
            <v>ENV</v>
          </cell>
          <cell r="L565">
            <v>1</v>
          </cell>
          <cell r="M565" t="str">
            <v>JGO</v>
          </cell>
          <cell r="N565">
            <v>18.8</v>
          </cell>
          <cell r="O565">
            <v>47</v>
          </cell>
        </row>
        <row r="566">
          <cell r="C566" t="str">
            <v>01000045110000</v>
          </cell>
          <cell r="D566">
            <v>25302584</v>
          </cell>
          <cell r="E566" t="str">
            <v>010</v>
          </cell>
          <cell r="F566" t="str">
            <v>000</v>
          </cell>
          <cell r="G566" t="str">
            <v>4511</v>
          </cell>
          <cell r="H566" t="str">
            <v>00</v>
          </cell>
          <cell r="I566" t="str">
            <v>00</v>
          </cell>
          <cell r="J566" t="str">
            <v>ETANERCEPT SOLUCION INYECTABLE. CADA FRASCO AMPULA CONTIENE: ETANERCEPT 50 MG. ENVASE CON 2 FRASCOS AMPULA, 2 JERINGAS CON 1 ML DE DILUYENTE Y 4 ALMOHADILLAS.</v>
          </cell>
          <cell r="K566" t="str">
            <v>ENV</v>
          </cell>
          <cell r="L566">
            <v>2</v>
          </cell>
          <cell r="M566" t="str">
            <v>JGO</v>
          </cell>
          <cell r="N566">
            <v>0</v>
          </cell>
          <cell r="O566">
            <v>0</v>
          </cell>
        </row>
        <row r="567">
          <cell r="C567" t="str">
            <v>01000045140000</v>
          </cell>
          <cell r="D567">
            <v>25301297</v>
          </cell>
          <cell r="E567" t="str">
            <v>010</v>
          </cell>
          <cell r="F567" t="str">
            <v>000</v>
          </cell>
          <cell r="G567" t="str">
            <v>4514</v>
          </cell>
          <cell r="H567" t="str">
            <v>00</v>
          </cell>
          <cell r="I567" t="str">
            <v>00</v>
          </cell>
          <cell r="J567" t="str">
            <v>LEFLUNOMIDA COMPRIMIDO CADA COMPRIMIDO CONTIENE: LEFLUNOMIDA 20 MG ENVASE CON 30 COMPRIMIDOS.</v>
          </cell>
          <cell r="K567" t="str">
            <v>ENV</v>
          </cell>
          <cell r="L567">
            <v>30</v>
          </cell>
          <cell r="M567" t="str">
            <v>COM</v>
          </cell>
          <cell r="N567">
            <v>0</v>
          </cell>
          <cell r="O567">
            <v>0</v>
          </cell>
        </row>
        <row r="568">
          <cell r="C568" t="str">
            <v>01000045150000</v>
          </cell>
          <cell r="D568">
            <v>25301296</v>
          </cell>
          <cell r="E568" t="str">
            <v>010</v>
          </cell>
          <cell r="F568" t="str">
            <v>000</v>
          </cell>
          <cell r="G568" t="str">
            <v>4515</v>
          </cell>
          <cell r="H568" t="str">
            <v>00</v>
          </cell>
          <cell r="I568" t="str">
            <v>00</v>
          </cell>
          <cell r="J568" t="str">
            <v>LEFLUNOMIDA COMPRIMIDO CADA COMPRIMIDO CONTIENE: LEFLUNOMIDA 100 MG ENVASE CON 3 COMPRIMIDOS.</v>
          </cell>
          <cell r="K568" t="str">
            <v>ENV</v>
          </cell>
          <cell r="L568">
            <v>3</v>
          </cell>
          <cell r="M568" t="str">
            <v>COM</v>
          </cell>
          <cell r="N568">
            <v>0</v>
          </cell>
          <cell r="O568">
            <v>0</v>
          </cell>
        </row>
        <row r="569">
          <cell r="C569" t="str">
            <v>01000045520000</v>
          </cell>
          <cell r="D569">
            <v>25301896</v>
          </cell>
          <cell r="E569" t="str">
            <v>010</v>
          </cell>
          <cell r="F569" t="str">
            <v>000</v>
          </cell>
          <cell r="G569" t="str">
            <v>4552</v>
          </cell>
          <cell r="H569" t="str">
            <v>00</v>
          </cell>
          <cell r="I569" t="str">
            <v>00</v>
          </cell>
          <cell r="J569" t="str">
            <v>SEROALBUMINA HUMANA O ALBUMINA HUMANA. SOLUCION INYECTABLE. CADA ENVASE CONTIENE: SEROALBUMINA HUMANA O ALBUMINA HUMANA 10 G. ENVASE CON 50 ML.</v>
          </cell>
          <cell r="K569" t="str">
            <v>ENV</v>
          </cell>
          <cell r="L569">
            <v>1</v>
          </cell>
          <cell r="M569" t="str">
            <v>ENV</v>
          </cell>
          <cell r="N569">
            <v>3074.4</v>
          </cell>
          <cell r="O569">
            <v>7686</v>
          </cell>
        </row>
        <row r="570">
          <cell r="C570" t="str">
            <v>01000045780000</v>
          </cell>
          <cell r="D570">
            <v>25302019</v>
          </cell>
          <cell r="E570" t="str">
            <v>010</v>
          </cell>
          <cell r="F570" t="str">
            <v>000</v>
          </cell>
          <cell r="G570" t="str">
            <v>4578</v>
          </cell>
          <cell r="H570" t="str">
            <v>00</v>
          </cell>
          <cell r="I570" t="str">
            <v>00</v>
          </cell>
          <cell r="J570" t="str">
            <v>TEICOPLANINA SOLUCION INYECTABLE EL FRASCO AMPULA CONTIENE: TEICOPLANINA 400 MG ENVASE CON UN FRASCO AMPULA Y AMPOLLETA CON 3 ML DE DILUYENTE.</v>
          </cell>
          <cell r="K570" t="str">
            <v>ENV</v>
          </cell>
          <cell r="L570">
            <v>1</v>
          </cell>
          <cell r="M570" t="str">
            <v>JGO</v>
          </cell>
          <cell r="N570">
            <v>0</v>
          </cell>
          <cell r="O570">
            <v>0</v>
          </cell>
        </row>
        <row r="571">
          <cell r="C571" t="str">
            <v>01000045820000</v>
          </cell>
          <cell r="D571">
            <v>25301644</v>
          </cell>
          <cell r="E571" t="str">
            <v>010</v>
          </cell>
          <cell r="F571" t="str">
            <v>000</v>
          </cell>
          <cell r="G571" t="str">
            <v>4582</v>
          </cell>
          <cell r="H571" t="str">
            <v>00</v>
          </cell>
          <cell r="I571" t="str">
            <v>00</v>
          </cell>
          <cell r="J571" t="str">
            <v>OSELTAMIVIR CAPSULA CADA CAPSULA CONTIENE: OSELTAMIVIR 75.0 MG ENVASE CON 10 CAPSULAS.</v>
          </cell>
          <cell r="K571" t="str">
            <v>ENV</v>
          </cell>
          <cell r="L571">
            <v>10</v>
          </cell>
          <cell r="M571" t="str">
            <v>CAP</v>
          </cell>
          <cell r="N571">
            <v>57.2</v>
          </cell>
          <cell r="O571">
            <v>143</v>
          </cell>
        </row>
        <row r="572">
          <cell r="C572" t="str">
            <v>01000045830000</v>
          </cell>
          <cell r="D572">
            <v>25302903</v>
          </cell>
          <cell r="E572" t="str">
            <v>010</v>
          </cell>
          <cell r="F572" t="str">
            <v>000</v>
          </cell>
          <cell r="G572" t="str">
            <v>4583</v>
          </cell>
          <cell r="H572" t="str">
            <v>00</v>
          </cell>
          <cell r="I572" t="str">
            <v>00</v>
          </cell>
          <cell r="J572" t="str">
            <v>OSELTAMIVIR CAPSULA CADA CAPSULA CONTIENE: FOSFATO DE OSELTAMIVIR EQUIVALENTE A 45 MG DE OSELTAMIVIR ENVASE CON 10 CAPSULAS.</v>
          </cell>
          <cell r="K572" t="str">
            <v>ENV</v>
          </cell>
          <cell r="L572">
            <v>10</v>
          </cell>
          <cell r="M572" t="str">
            <v>CAP</v>
          </cell>
          <cell r="N572">
            <v>0</v>
          </cell>
          <cell r="O572">
            <v>0</v>
          </cell>
        </row>
        <row r="573">
          <cell r="C573" t="str">
            <v>01000045840000</v>
          </cell>
          <cell r="D573">
            <v>25302902</v>
          </cell>
          <cell r="E573" t="str">
            <v>010</v>
          </cell>
          <cell r="F573" t="str">
            <v>000</v>
          </cell>
          <cell r="G573" t="str">
            <v>4584</v>
          </cell>
          <cell r="H573" t="str">
            <v>00</v>
          </cell>
          <cell r="I573" t="str">
            <v>00</v>
          </cell>
          <cell r="J573" t="str">
            <v>OSELTAMIVIR CAPSULA CADA CAPSULA CONTIENE: FOSFATO DE OSELTAMIVIR EQUIVALENTE A 30 MG DE OSELTAMIVIR ENVASE CON 10 CAPSULAS</v>
          </cell>
          <cell r="K573" t="str">
            <v>ENV</v>
          </cell>
          <cell r="L573">
            <v>10</v>
          </cell>
          <cell r="M573" t="str">
            <v>CAP</v>
          </cell>
          <cell r="N573">
            <v>0</v>
          </cell>
          <cell r="O573">
            <v>0</v>
          </cell>
        </row>
        <row r="574">
          <cell r="C574" t="str">
            <v>01000045900000</v>
          </cell>
          <cell r="D574">
            <v>25302059</v>
          </cell>
          <cell r="E574" t="str">
            <v>010</v>
          </cell>
          <cell r="F574" t="str">
            <v>000</v>
          </cell>
          <cell r="G574" t="str">
            <v>4590</v>
          </cell>
          <cell r="H574" t="str">
            <v>00</v>
          </cell>
          <cell r="I574" t="str">
            <v>00</v>
          </cell>
          <cell r="J574" t="str">
            <v>TIGECICLINA SOLUCION INYECTABLE CADA FRASCO AMPULA CON LIOFILIZADO CONTIENE: TIGECICLINA 50 MG ENVASE CON UN FRASCO AMPULA.</v>
          </cell>
          <cell r="K574" t="str">
            <v>ENV</v>
          </cell>
          <cell r="L574">
            <v>1</v>
          </cell>
          <cell r="M574" t="str">
            <v>F.A</v>
          </cell>
          <cell r="N574">
            <v>90</v>
          </cell>
          <cell r="O574">
            <v>225</v>
          </cell>
        </row>
        <row r="575">
          <cell r="C575" t="str">
            <v>01000045920000</v>
          </cell>
          <cell r="D575">
            <v>25301724</v>
          </cell>
          <cell r="E575" t="str">
            <v>010</v>
          </cell>
          <cell r="F575" t="str">
            <v>000</v>
          </cell>
          <cell r="G575" t="str">
            <v>4592</v>
          </cell>
          <cell r="H575" t="str">
            <v>00</v>
          </cell>
          <cell r="I575" t="str">
            <v>00</v>
          </cell>
          <cell r="J575" t="str">
            <v>PIPERACILINA –TAZOBACTAM SOLUCION INYECTABLE CADA FRASCO AMPULA CON POLVO CONTIENE: PIPERACILINA SODICA EQUIVALENTE A 4 G DE PIPERACILINA. TAZOBACTAM SODICO EQUIVALENTE A 500 MG DE TAZOBACTAM. ENVASE CON FRASCO AMPULA.</v>
          </cell>
          <cell r="K575" t="str">
            <v>ENV</v>
          </cell>
          <cell r="L575">
            <v>1</v>
          </cell>
          <cell r="M575" t="str">
            <v>F.A</v>
          </cell>
          <cell r="N575">
            <v>0</v>
          </cell>
          <cell r="O575">
            <v>0</v>
          </cell>
        </row>
        <row r="576">
          <cell r="C576" t="str">
            <v>01000050750000</v>
          </cell>
          <cell r="D576">
            <v>25302033</v>
          </cell>
          <cell r="E576" t="str">
            <v>010</v>
          </cell>
          <cell r="F576" t="str">
            <v>000</v>
          </cell>
          <cell r="G576" t="str">
            <v>5075</v>
          </cell>
          <cell r="H576" t="str">
            <v>00</v>
          </cell>
          <cell r="I576" t="str">
            <v>00</v>
          </cell>
          <cell r="J576" t="str">
            <v>TEOFILINA ELIXIR CADA 100 ML CONTIENEN: TEOFILINA ANHIDRA 533 MG ENVASE CON 450 ML Y DOSIFICADOR.</v>
          </cell>
          <cell r="K576" t="str">
            <v>ENV</v>
          </cell>
          <cell r="L576">
            <v>450</v>
          </cell>
          <cell r="M576" t="str">
            <v>ML.</v>
          </cell>
          <cell r="N576">
            <v>2</v>
          </cell>
          <cell r="O576">
            <v>5</v>
          </cell>
        </row>
        <row r="577">
          <cell r="C577" t="str">
            <v>01000050820100</v>
          </cell>
          <cell r="D577">
            <v>25303032</v>
          </cell>
          <cell r="E577" t="str">
            <v>010</v>
          </cell>
          <cell r="F577" t="str">
            <v>000</v>
          </cell>
          <cell r="G577" t="str">
            <v>5082</v>
          </cell>
          <cell r="H577" t="str">
            <v>01</v>
          </cell>
          <cell r="I577" t="str">
            <v>00</v>
          </cell>
          <cell r="J577" t="str">
            <v>TACROLIMUS CAPSULA CADA CAPSULA CONTIENE: TACROLIMUS MONOHIDRATADO EQUIVALENTE A 5 MG DE TACROLIMUS ENVASE CON 100 CAPSULAS.</v>
          </cell>
          <cell r="K577" t="str">
            <v>ENV</v>
          </cell>
          <cell r="L577">
            <v>100</v>
          </cell>
          <cell r="M577" t="str">
            <v>CAP</v>
          </cell>
          <cell r="N577">
            <v>0</v>
          </cell>
          <cell r="O577">
            <v>0</v>
          </cell>
        </row>
        <row r="578">
          <cell r="C578" t="str">
            <v>01000050830000</v>
          </cell>
          <cell r="D578">
            <v>25303035</v>
          </cell>
          <cell r="E578" t="str">
            <v>010</v>
          </cell>
          <cell r="F578" t="str">
            <v>000</v>
          </cell>
          <cell r="G578" t="str">
            <v>5083</v>
          </cell>
          <cell r="H578" t="str">
            <v>00</v>
          </cell>
          <cell r="I578" t="str">
            <v>00</v>
          </cell>
          <cell r="J578" t="str">
            <v>TACROLIMUS SOLUCION INYECTABLE CADA AMPOLLETA CONTIENE: TACROLIMUS 5 MG ENVASE CON 5 AMPOLLETAS.</v>
          </cell>
          <cell r="K578" t="str">
            <v>ENV</v>
          </cell>
          <cell r="L578">
            <v>5</v>
          </cell>
          <cell r="M578" t="str">
            <v>AMP</v>
          </cell>
          <cell r="N578">
            <v>0</v>
          </cell>
          <cell r="O578">
            <v>0</v>
          </cell>
        </row>
        <row r="579">
          <cell r="C579" t="str">
            <v>01000050840000</v>
          </cell>
          <cell r="D579">
            <v>25303031</v>
          </cell>
          <cell r="E579" t="str">
            <v>010</v>
          </cell>
          <cell r="F579" t="str">
            <v>000</v>
          </cell>
          <cell r="G579" t="str">
            <v>5084</v>
          </cell>
          <cell r="H579" t="str">
            <v>00</v>
          </cell>
          <cell r="I579" t="str">
            <v>00</v>
          </cell>
          <cell r="J579" t="str">
            <v>TACROLIMUS CAPSULA CADA CAPSULA CONTIENE: TACROLIMUS MONOHIDRATADO EQUIVALENTE A 1 MG DE TACROLIMUS ENVASE CON 50 CAPSULAS.</v>
          </cell>
          <cell r="K579" t="str">
            <v>ENV</v>
          </cell>
          <cell r="L579">
            <v>50</v>
          </cell>
          <cell r="M579" t="str">
            <v>CAP</v>
          </cell>
          <cell r="N579">
            <v>519.6</v>
          </cell>
          <cell r="O579">
            <v>1299</v>
          </cell>
        </row>
        <row r="580">
          <cell r="C580" t="str">
            <v>01000050860000</v>
          </cell>
          <cell r="D580">
            <v>25301913</v>
          </cell>
          <cell r="E580" t="str">
            <v>010</v>
          </cell>
          <cell r="F580" t="str">
            <v>000</v>
          </cell>
          <cell r="G580" t="str">
            <v>5086</v>
          </cell>
          <cell r="H580" t="str">
            <v>00</v>
          </cell>
          <cell r="I580" t="str">
            <v>00</v>
          </cell>
          <cell r="J580" t="str">
            <v>SIROLIMUS. SOLUCION ORAL. CADA ML CONTIENE: SIROLIMUS 1 MG. ENVASE CON 60 ML.</v>
          </cell>
          <cell r="K580" t="str">
            <v>ENV</v>
          </cell>
          <cell r="L580">
            <v>1</v>
          </cell>
          <cell r="M580" t="str">
            <v>ENV</v>
          </cell>
          <cell r="N580">
            <v>18.400000000000002</v>
          </cell>
          <cell r="O580">
            <v>46</v>
          </cell>
        </row>
        <row r="581">
          <cell r="C581" t="str">
            <v>01000050870002</v>
          </cell>
          <cell r="D581">
            <v>25301912</v>
          </cell>
          <cell r="E581" t="str">
            <v>010</v>
          </cell>
          <cell r="F581" t="str">
            <v>000</v>
          </cell>
          <cell r="G581" t="str">
            <v>5087</v>
          </cell>
          <cell r="H581" t="str">
            <v>00</v>
          </cell>
          <cell r="I581" t="str">
            <v>02</v>
          </cell>
          <cell r="J581" t="str">
            <v>SIROLIMUS. GRAGEA O TABLETA. CADA GRAGEA O TABLETA CONTIENE: SIROLIMUS 1 MG. ENVASE CON 60 GRAGEAS O TABLETAS.</v>
          </cell>
          <cell r="K581" t="str">
            <v>ENV</v>
          </cell>
          <cell r="L581" t="str">
            <v>60</v>
          </cell>
          <cell r="M581" t="str">
            <v>T.G</v>
          </cell>
          <cell r="N581">
            <v>51.6</v>
          </cell>
          <cell r="O581">
            <v>129</v>
          </cell>
        </row>
        <row r="582">
          <cell r="C582" t="str">
            <v>01000050970000</v>
          </cell>
          <cell r="D582">
            <v>25302788</v>
          </cell>
          <cell r="E582" t="str">
            <v>010</v>
          </cell>
          <cell r="F582" t="str">
            <v>000</v>
          </cell>
          <cell r="G582" t="str">
            <v>5097</v>
          </cell>
          <cell r="H582" t="str">
            <v>00</v>
          </cell>
          <cell r="I582" t="str">
            <v>00</v>
          </cell>
          <cell r="J582" t="str">
            <v>LEVOSIMENDAN SOLUCION INYECTABLE CADA ML CONTIENE: LEVOSIMENDAN 2.5 MG ENVASE CON 1 FRASCO AMPULA CON 5 ML.</v>
          </cell>
          <cell r="K582" t="str">
            <v>ENV</v>
          </cell>
          <cell r="L582">
            <v>1</v>
          </cell>
          <cell r="M582" t="str">
            <v>F.A</v>
          </cell>
          <cell r="N582">
            <v>518.4</v>
          </cell>
          <cell r="O582">
            <v>1296</v>
          </cell>
        </row>
        <row r="583">
          <cell r="C583" t="str">
            <v>01000050990000</v>
          </cell>
          <cell r="D583">
            <v>25300085</v>
          </cell>
          <cell r="E583" t="str">
            <v>010</v>
          </cell>
          <cell r="F583" t="str">
            <v>000</v>
          </cell>
          <cell r="G583" t="str">
            <v>5099</v>
          </cell>
          <cell r="H583" t="str">
            <v>00</v>
          </cell>
          <cell r="I583" t="str">
            <v>00</v>
          </cell>
          <cell r="J583" t="str">
            <v>ADENOSINA SOLUCION INYECTABLE CADA FRASCO AMPULA CONTIENE: ADENOSINA 6 MG ENVASE CON 6 FRASCOS AMPULA CON 2 ML.</v>
          </cell>
          <cell r="K583" t="str">
            <v>ENV</v>
          </cell>
          <cell r="L583">
            <v>6</v>
          </cell>
          <cell r="M583" t="str">
            <v>F.A</v>
          </cell>
          <cell r="N583">
            <v>134.80000000000001</v>
          </cell>
          <cell r="O583">
            <v>337</v>
          </cell>
        </row>
        <row r="584">
          <cell r="C584" t="str">
            <v>01000051000101</v>
          </cell>
          <cell r="D584">
            <v>25302833</v>
          </cell>
          <cell r="E584" t="str">
            <v>010</v>
          </cell>
          <cell r="F584" t="str">
            <v>000</v>
          </cell>
          <cell r="G584" t="str">
            <v>5100</v>
          </cell>
          <cell r="H584" t="str">
            <v>01</v>
          </cell>
          <cell r="I584" t="str">
            <v>01</v>
          </cell>
          <cell r="J584" t="str">
            <v>MILRINONA. SOLUCION INYECTABLE CADA AMPOLLETA CONTIENE: LACTATO DE MILRINONA EQUIVALENTE A 10 MG DE MILRINONA. ENVASE CON TRES AMPOLLETAS CON 10 ML CADA UNA (1 MG/1 ML).</v>
          </cell>
          <cell r="K584" t="str">
            <v>ENV</v>
          </cell>
          <cell r="L584">
            <v>3</v>
          </cell>
          <cell r="M584" t="str">
            <v>F.A</v>
          </cell>
          <cell r="N584">
            <v>410</v>
          </cell>
          <cell r="O584">
            <v>1025</v>
          </cell>
        </row>
        <row r="585">
          <cell r="C585" t="str">
            <v>01000051040000</v>
          </cell>
          <cell r="D585">
            <v>25300837</v>
          </cell>
          <cell r="E585" t="str">
            <v>010</v>
          </cell>
          <cell r="F585" t="str">
            <v>000</v>
          </cell>
          <cell r="G585" t="str">
            <v>5104</v>
          </cell>
          <cell r="H585" t="str">
            <v>00</v>
          </cell>
          <cell r="I585" t="str">
            <v>00</v>
          </cell>
          <cell r="J585" t="str">
            <v>ESMOLOL SOLUCION INYECTABLE CADA FRASCO AMPULA CONTIENE: CLORHIDRATO DE ESMOLOL 100 MG ENVASE CON UN FRASCO AMPULA CON 10 ML (10 MG/ ML).</v>
          </cell>
          <cell r="K585" t="str">
            <v>ENV</v>
          </cell>
          <cell r="L585">
            <v>1</v>
          </cell>
          <cell r="M585" t="str">
            <v>F.A</v>
          </cell>
          <cell r="N585">
            <v>112</v>
          </cell>
          <cell r="O585">
            <v>280</v>
          </cell>
        </row>
        <row r="586">
          <cell r="C586" t="str">
            <v>01000051050000</v>
          </cell>
          <cell r="D586">
            <v>25300838</v>
          </cell>
          <cell r="E586" t="str">
            <v>010</v>
          </cell>
          <cell r="F586" t="str">
            <v>000</v>
          </cell>
          <cell r="G586" t="str">
            <v>5105</v>
          </cell>
          <cell r="H586" t="str">
            <v>00</v>
          </cell>
          <cell r="I586" t="str">
            <v>00</v>
          </cell>
          <cell r="J586" t="str">
            <v>ESMOLOL SOLUCION INYECTABLE CADA AMPOLLETA CONTIENE: CLORHIDRATO DE ESMOLOL 2.5 G ENVASE CON 2 AMPOLLETAS CON 10 ML. (250 MG/ ML).</v>
          </cell>
          <cell r="K586" t="str">
            <v>ENV</v>
          </cell>
          <cell r="L586">
            <v>2</v>
          </cell>
          <cell r="M586" t="str">
            <v>AMP</v>
          </cell>
          <cell r="N586">
            <v>85.2</v>
          </cell>
          <cell r="O586">
            <v>213</v>
          </cell>
        </row>
        <row r="587">
          <cell r="C587" t="str">
            <v>01000051060000</v>
          </cell>
          <cell r="D587">
            <v>25300291</v>
          </cell>
          <cell r="E587" t="str">
            <v>010</v>
          </cell>
          <cell r="F587" t="str">
            <v>000</v>
          </cell>
          <cell r="G587" t="str">
            <v>5106</v>
          </cell>
          <cell r="H587" t="str">
            <v>00</v>
          </cell>
          <cell r="I587" t="str">
            <v>00</v>
          </cell>
          <cell r="J587" t="str">
            <v>ATORVASTATINA TABLETA CADA TABLETA CONTIENE: ATORVASTATINA CALCICA TRIHIDRATADA EQUIVALENTE A 20 MG DE ATORVASTATINA. ENVASE CON 10 TABLETAS.</v>
          </cell>
          <cell r="K587" t="str">
            <v>ENV</v>
          </cell>
          <cell r="L587">
            <v>10</v>
          </cell>
          <cell r="M587" t="str">
            <v>TAB</v>
          </cell>
          <cell r="N587">
            <v>920</v>
          </cell>
          <cell r="O587">
            <v>2300</v>
          </cell>
        </row>
        <row r="588">
          <cell r="C588" t="str">
            <v>01000051110000</v>
          </cell>
          <cell r="D588">
            <v>25302202</v>
          </cell>
          <cell r="E588" t="str">
            <v>010</v>
          </cell>
          <cell r="F588" t="str">
            <v>000</v>
          </cell>
          <cell r="G588" t="str">
            <v>5111</v>
          </cell>
          <cell r="H588" t="str">
            <v>00</v>
          </cell>
          <cell r="I588" t="str">
            <v>00</v>
          </cell>
          <cell r="J588" t="str">
            <v>VALSARTAN COMPRIMIDO CADA COMPRIMIDO CONTIENE 80 MG ENVASE CON 30 COMPRIMIDOS.</v>
          </cell>
          <cell r="K588" t="str">
            <v>ENV</v>
          </cell>
          <cell r="L588">
            <v>30</v>
          </cell>
          <cell r="M588" t="str">
            <v>COM</v>
          </cell>
          <cell r="N588">
            <v>0</v>
          </cell>
          <cell r="O588">
            <v>0</v>
          </cell>
        </row>
        <row r="589">
          <cell r="C589" t="str">
            <v>01000051260000</v>
          </cell>
          <cell r="D589">
            <v>25301476</v>
          </cell>
          <cell r="E589" t="str">
            <v>010</v>
          </cell>
          <cell r="F589" t="str">
            <v>000</v>
          </cell>
          <cell r="G589" t="str">
            <v>5126</v>
          </cell>
          <cell r="H589" t="str">
            <v>00</v>
          </cell>
          <cell r="I589" t="str">
            <v>00</v>
          </cell>
          <cell r="J589" t="str">
            <v>METOXALENO CAPSULA O TABLETA CADA CAPSULA O TABLETA CONTIENE: METOXALENO 10 MG ENVASE CON 30 CAPSULAS O TABLETAS.</v>
          </cell>
          <cell r="K589" t="str">
            <v>ENV</v>
          </cell>
          <cell r="L589">
            <v>30</v>
          </cell>
          <cell r="M589" t="str">
            <v>C.T</v>
          </cell>
          <cell r="N589">
            <v>0</v>
          </cell>
          <cell r="O589">
            <v>0</v>
          </cell>
        </row>
        <row r="590">
          <cell r="C590" t="str">
            <v>01000051320000</v>
          </cell>
          <cell r="D590">
            <v>25302368</v>
          </cell>
          <cell r="E590" t="str">
            <v>010</v>
          </cell>
          <cell r="F590" t="str">
            <v>000</v>
          </cell>
          <cell r="G590" t="str">
            <v>5132</v>
          </cell>
          <cell r="H590" t="str">
            <v>00</v>
          </cell>
          <cell r="I590" t="str">
            <v>00</v>
          </cell>
          <cell r="J590" t="str">
            <v>ALANTOINA, ALQUITRAN DE HULLA Y CLIOQUINOL CREMA CADA 100 GRAMOS CONTIENEN: ALANTOINA 0.2 G SOLUCION DE ALQUITRAN DE HULLA 5.0 G CLIOQUINOL 3.0 G ENVASE CON 60 G.</v>
          </cell>
          <cell r="K590" t="str">
            <v>ENV</v>
          </cell>
          <cell r="L590">
            <v>1</v>
          </cell>
          <cell r="M590" t="str">
            <v>ENV</v>
          </cell>
          <cell r="N590">
            <v>60</v>
          </cell>
          <cell r="O590">
            <v>150</v>
          </cell>
        </row>
        <row r="591">
          <cell r="C591" t="str">
            <v>01000051610000</v>
          </cell>
          <cell r="D591">
            <v>25300413</v>
          </cell>
          <cell r="E591" t="str">
            <v>010</v>
          </cell>
          <cell r="F591" t="str">
            <v>000</v>
          </cell>
          <cell r="G591" t="str">
            <v>5161</v>
          </cell>
          <cell r="H591" t="str">
            <v>00</v>
          </cell>
          <cell r="I591" t="str">
            <v>00</v>
          </cell>
          <cell r="J591" t="str">
            <v>CALCITONINA SOLUCION INYECTABLE CADA AMPOLLETA O FRASCO AMPULA CON SOLUCION O LIOFILIZADO CONTIENE: CALCITONINA SINTETICA DE SALMON 50 UI ENVASE CON 5 AMPOLLETAS O FRASCOS AMPULA CON DILUYENTE.</v>
          </cell>
          <cell r="K591" t="str">
            <v>ENV</v>
          </cell>
          <cell r="L591">
            <v>5</v>
          </cell>
          <cell r="M591" t="str">
            <v>JGO</v>
          </cell>
          <cell r="N591">
            <v>0</v>
          </cell>
          <cell r="O591">
            <v>0</v>
          </cell>
        </row>
        <row r="592">
          <cell r="C592" t="str">
            <v>01000051630000</v>
          </cell>
          <cell r="D592">
            <v>25301961</v>
          </cell>
          <cell r="E592" t="str">
            <v>010</v>
          </cell>
          <cell r="F592" t="str">
            <v>000</v>
          </cell>
          <cell r="G592" t="str">
            <v>5163</v>
          </cell>
          <cell r="H592" t="str">
            <v>00</v>
          </cell>
          <cell r="I592" t="str">
            <v>00</v>
          </cell>
          <cell r="J592" t="str">
            <v>SOMATROPINA SOLUCION INYECTABLE CADA FRASCO AMPULA CON LIOFILIZADO CONTIENE: SOMATROPINA BIOSINTETICA 1.33 MG EQUIVALENTE A 4 UI ENVASE CON FRASCO AMPULA Y FRASCO AMPULA O AMPOLLETA CON 1 O 2 ML DE DILUYENTE.</v>
          </cell>
          <cell r="K592" t="str">
            <v>ENV</v>
          </cell>
          <cell r="L592">
            <v>1</v>
          </cell>
          <cell r="M592" t="str">
            <v>JGO</v>
          </cell>
          <cell r="N592">
            <v>7.6000000000000005</v>
          </cell>
          <cell r="O592">
            <v>19</v>
          </cell>
        </row>
        <row r="593">
          <cell r="C593" t="str">
            <v>01000051640000</v>
          </cell>
          <cell r="D593">
            <v>25302044</v>
          </cell>
          <cell r="E593" t="str">
            <v>010</v>
          </cell>
          <cell r="F593" t="str">
            <v>000</v>
          </cell>
          <cell r="G593" t="str">
            <v>5164</v>
          </cell>
          <cell r="H593" t="str">
            <v>00</v>
          </cell>
          <cell r="I593" t="str">
            <v>00</v>
          </cell>
          <cell r="J593" t="str">
            <v>TESTOSTERONA CAPSULA CADA CAPSULA CONTIENE: UNDECANOATO DE TESTOSTERONA 40 MG ENVASE CON 30 CAPSULAS.</v>
          </cell>
          <cell r="K593" t="str">
            <v>ENV</v>
          </cell>
          <cell r="L593">
            <v>30</v>
          </cell>
          <cell r="M593" t="str">
            <v>CAP</v>
          </cell>
          <cell r="N593">
            <v>0</v>
          </cell>
          <cell r="O593">
            <v>0</v>
          </cell>
        </row>
        <row r="594">
          <cell r="C594" t="str">
            <v>01000051650000</v>
          </cell>
          <cell r="D594">
            <v>25301449</v>
          </cell>
          <cell r="E594" t="str">
            <v>010</v>
          </cell>
          <cell r="F594" t="str">
            <v>000</v>
          </cell>
          <cell r="G594" t="str">
            <v>5165</v>
          </cell>
          <cell r="H594" t="str">
            <v>00</v>
          </cell>
          <cell r="I594" t="str">
            <v>00</v>
          </cell>
          <cell r="J594" t="str">
            <v>METFORMINA TABLETA CADA TABLETA CONTIENE: CLORHIDRATO DE METFORMINA 850 MG ENVASE CON 30 TABLETAS.</v>
          </cell>
          <cell r="K594" t="str">
            <v>ENV</v>
          </cell>
          <cell r="L594">
            <v>30</v>
          </cell>
          <cell r="M594" t="str">
            <v>TAB</v>
          </cell>
          <cell r="N594">
            <v>587.6</v>
          </cell>
          <cell r="O594">
            <v>1469</v>
          </cell>
        </row>
        <row r="595">
          <cell r="C595" t="str">
            <v>01000051660000</v>
          </cell>
          <cell r="D595">
            <v>25300012</v>
          </cell>
          <cell r="E595" t="str">
            <v>010</v>
          </cell>
          <cell r="F595" t="str">
            <v>000</v>
          </cell>
          <cell r="G595" t="str">
            <v>5166</v>
          </cell>
          <cell r="H595" t="str">
            <v>00</v>
          </cell>
          <cell r="I595" t="str">
            <v>00</v>
          </cell>
          <cell r="J595" t="str">
            <v>ACARBOSA TABLETA CADA TABLETA CONTIENE: ACARBOSA 50 MG ENVASE CON 30 TABLETAS.</v>
          </cell>
          <cell r="K595" t="str">
            <v>ENV</v>
          </cell>
          <cell r="L595">
            <v>30</v>
          </cell>
          <cell r="M595" t="str">
            <v>COM</v>
          </cell>
          <cell r="N595">
            <v>0</v>
          </cell>
          <cell r="O595">
            <v>0</v>
          </cell>
        </row>
        <row r="596">
          <cell r="C596" t="str">
            <v>01000051670100</v>
          </cell>
          <cell r="D596">
            <v>25303020</v>
          </cell>
          <cell r="E596" t="str">
            <v>010</v>
          </cell>
          <cell r="F596" t="str">
            <v>000</v>
          </cell>
          <cell r="G596" t="str">
            <v>5167</v>
          </cell>
          <cell r="H596" t="str">
            <v>01</v>
          </cell>
          <cell r="I596" t="str">
            <v>00</v>
          </cell>
          <cell r="J596" t="str">
            <v>SOMATROPINA SOLUCION INYECTABLE CADA CARTUCHO CON DOS COMPARTIMIENTOS UNO CON LIOFILIZADO CONTIENE: SOMATROPINA 5.3 MG EQUIVALENTE A 16 UI Y OTRO CON EL DILUYENTE. ENVASE CON FRASCO AMPULA CON LIOFILIZADO Y AMPOLLETA CON 2 ML DE DILUYENTE.</v>
          </cell>
          <cell r="K596" t="str">
            <v>ENV</v>
          </cell>
          <cell r="L596">
            <v>1</v>
          </cell>
          <cell r="M596" t="str">
            <v>ENV</v>
          </cell>
          <cell r="N596">
            <v>0.4</v>
          </cell>
          <cell r="O596">
            <v>1</v>
          </cell>
        </row>
        <row r="597">
          <cell r="C597" t="str">
            <v>01000051690000</v>
          </cell>
          <cell r="D597">
            <v>25300653</v>
          </cell>
          <cell r="E597" t="str">
            <v>010</v>
          </cell>
          <cell r="F597" t="str">
            <v>000</v>
          </cell>
          <cell r="G597" t="str">
            <v>5169</v>
          </cell>
          <cell r="H597" t="str">
            <v>00</v>
          </cell>
          <cell r="I597" t="str">
            <v>00</v>
          </cell>
          <cell r="J597" t="str">
            <v>DESMOPRESINA SOLUCION INYECTABLE CADA AMPOLLETA CONTIENE: ACETATO DE DESMOPRESINA 15 MICROGRAMOS ENVASE CON 5 AMPOLLETAS CON UN ML.</v>
          </cell>
          <cell r="K597" t="str">
            <v>ENV</v>
          </cell>
          <cell r="L597">
            <v>5</v>
          </cell>
          <cell r="M597" t="str">
            <v>AMP</v>
          </cell>
          <cell r="N597">
            <v>90.800000000000011</v>
          </cell>
          <cell r="O597">
            <v>227</v>
          </cell>
        </row>
        <row r="598">
          <cell r="C598" t="str">
            <v>01000051760000</v>
          </cell>
          <cell r="D598">
            <v>25301973</v>
          </cell>
          <cell r="E598" t="str">
            <v>010</v>
          </cell>
          <cell r="F598" t="str">
            <v>000</v>
          </cell>
          <cell r="G598" t="str">
            <v>5176</v>
          </cell>
          <cell r="H598" t="str">
            <v>00</v>
          </cell>
          <cell r="I598" t="str">
            <v>00</v>
          </cell>
          <cell r="J598" t="str">
            <v>SUCRALFATO TABLETA CADA TABLETA CONTIENE: SUCRALFATO 1 G ENVASE CON 40 TABLETAS.</v>
          </cell>
          <cell r="K598" t="str">
            <v>ENV</v>
          </cell>
          <cell r="L598">
            <v>40</v>
          </cell>
          <cell r="M598" t="str">
            <v>TAB</v>
          </cell>
          <cell r="N598">
            <v>25.6</v>
          </cell>
          <cell r="O598">
            <v>64</v>
          </cell>
        </row>
        <row r="599">
          <cell r="C599" t="str">
            <v>01000051810000</v>
          </cell>
          <cell r="D599">
            <v>25301615</v>
          </cell>
          <cell r="E599" t="str">
            <v>010</v>
          </cell>
          <cell r="F599" t="str">
            <v>000</v>
          </cell>
          <cell r="G599" t="str">
            <v>5181</v>
          </cell>
          <cell r="H599" t="str">
            <v>00</v>
          </cell>
          <cell r="I599" t="str">
            <v>00</v>
          </cell>
          <cell r="J599" t="str">
            <v>OCTREOTIDA SOLUCION INYECTABLE CADA FRASCO AMPULA CONTIENE: OCTREOTIDA 1 MG ENVASE CON UN FRASCO AMPULA CON 5 ML.</v>
          </cell>
          <cell r="K599" t="str">
            <v>ENV</v>
          </cell>
          <cell r="L599">
            <v>1</v>
          </cell>
          <cell r="M599" t="str">
            <v>F.A</v>
          </cell>
          <cell r="N599">
            <v>14.4</v>
          </cell>
          <cell r="O599">
            <v>36</v>
          </cell>
        </row>
        <row r="600">
          <cell r="C600" t="str">
            <v>01000051860100</v>
          </cell>
          <cell r="D600">
            <v>25302921</v>
          </cell>
          <cell r="E600" t="str">
            <v>010</v>
          </cell>
          <cell r="F600" t="str">
            <v>000</v>
          </cell>
          <cell r="G600" t="str">
            <v>5186</v>
          </cell>
          <cell r="H600" t="str">
            <v>01</v>
          </cell>
          <cell r="I600" t="str">
            <v>00</v>
          </cell>
          <cell r="J600" t="str">
            <v>PANTOPRAZOL O RABEPRAZOL U OMEPRAZOL TABLETA O GRAGEA O CAPSULA CADA TABLETA O GRAGEA O CAPSULA CONTIENE: PANTOPRAZOL 40 MG O RABEPRAZOL SODICO 20 MG U OMEPRAZOL 20 MG ENVASE CON 14 TABLETAS O GRAGEAS O CAPSULAS.</v>
          </cell>
          <cell r="K600" t="str">
            <v>ENV</v>
          </cell>
          <cell r="L600">
            <v>14</v>
          </cell>
          <cell r="M600" t="str">
            <v>TGC</v>
          </cell>
          <cell r="N600">
            <v>115.60000000000001</v>
          </cell>
          <cell r="O600">
            <v>289</v>
          </cell>
        </row>
        <row r="601">
          <cell r="C601" t="str">
            <v>01000051870000</v>
          </cell>
          <cell r="D601">
            <v>25301629</v>
          </cell>
          <cell r="E601" t="str">
            <v>010</v>
          </cell>
          <cell r="F601" t="str">
            <v>000</v>
          </cell>
          <cell r="G601" t="str">
            <v>5187</v>
          </cell>
          <cell r="H601" t="str">
            <v>00</v>
          </cell>
          <cell r="I601" t="str">
            <v>00</v>
          </cell>
          <cell r="J601" t="str">
            <v>OMEPRAZOL O PANTOPRAZOL SOLUCION INYECTABLE CADA FRASCO AMPULA CON LIOFILIZADO CONTIENE: OMEPRAZOL SODICO EQUIVALENTE A 40 MG DE OMEPRAZOL. O PANTOPRAZOL SODICO EQUIVALENTE A 40 MG DE PANTOPRAZOL. ENVASE CON UN FRASCO AMPULA CON LIOFILIZADO Y AMPOLLETA CON 10 ML DE DILUYENTE.</v>
          </cell>
          <cell r="K601" t="str">
            <v>ENV</v>
          </cell>
          <cell r="L601">
            <v>1</v>
          </cell>
          <cell r="M601" t="str">
            <v>F.A</v>
          </cell>
          <cell r="N601">
            <v>7739.2000000000007</v>
          </cell>
          <cell r="O601">
            <v>19348</v>
          </cell>
        </row>
        <row r="602">
          <cell r="C602" t="str">
            <v>01000051910000</v>
          </cell>
          <cell r="D602">
            <v>25302042</v>
          </cell>
          <cell r="E602" t="str">
            <v>010</v>
          </cell>
          <cell r="F602" t="str">
            <v>000</v>
          </cell>
          <cell r="G602" t="str">
            <v>5191</v>
          </cell>
          <cell r="H602" t="str">
            <v>00</v>
          </cell>
          <cell r="I602" t="str">
            <v>00</v>
          </cell>
          <cell r="J602" t="str">
            <v>TERLIPRESINA SOLUCION INYECTABLE CADA FRASCO AMPULA CON LIOFILIZADO CONTIENE: ACETATO DE TERLIPRESINA 1.00 MG EQUIVALENTE A 0.86 MG DE TERLIPRESINA ENVASE CON UN FRASCO AMPULA CON LIOFILIZADO Y UNA AMPOLLETA CON 5 ML DE DILUYENTE.</v>
          </cell>
          <cell r="K602" t="str">
            <v>ENV</v>
          </cell>
          <cell r="L602">
            <v>1</v>
          </cell>
          <cell r="M602" t="str">
            <v>JGO</v>
          </cell>
          <cell r="N602">
            <v>213.60000000000002</v>
          </cell>
          <cell r="O602">
            <v>534</v>
          </cell>
        </row>
        <row r="603">
          <cell r="C603" t="str">
            <v>01000052060100</v>
          </cell>
          <cell r="D603">
            <v>25300997</v>
          </cell>
          <cell r="E603" t="str">
            <v>010</v>
          </cell>
          <cell r="F603" t="str">
            <v>000</v>
          </cell>
          <cell r="G603" t="str">
            <v>5206</v>
          </cell>
          <cell r="H603" t="str">
            <v>01</v>
          </cell>
          <cell r="I603" t="str">
            <v>00</v>
          </cell>
          <cell r="J603" t="str">
            <v>FOLITROPINA BETA O FOLITROPINA ALFA SOLUCION INYECTABLE CADA AMPOLLETA O FRASCO AMPULA CON LIOFILIZADO CONTIENE: HORMONA ESTIMULANTE DEL FOLICULO RECOMBINANTE O FOLITROPINA BETA (FSH RECOMBINANTE) 75 UI O FOLITROPINA ALFA 75 UI (5.5 MICROGRAMOS) ENVASE CON UN FRASCO AMPULA CON LIOFILIZADO Y JERINGA PRELLENADA CON 1 ML DE DILUYENTE, 1 AGUJA ESTERIL PARA INYECCION, 1 AGUJA ESTERIL PARA EXTRAER LA SOLUCION Y 2 TOALLITAS CON ALCOHOL.</v>
          </cell>
          <cell r="K603" t="str">
            <v>ENV</v>
          </cell>
          <cell r="L603">
            <v>1</v>
          </cell>
          <cell r="M603" t="str">
            <v>ENV</v>
          </cell>
          <cell r="N603">
            <v>0</v>
          </cell>
          <cell r="O603">
            <v>0</v>
          </cell>
        </row>
        <row r="604">
          <cell r="C604" t="str">
            <v>01000052210000</v>
          </cell>
          <cell r="D604">
            <v>25301701</v>
          </cell>
          <cell r="E604" t="str">
            <v>010</v>
          </cell>
          <cell r="F604" t="str">
            <v>000</v>
          </cell>
          <cell r="G604" t="str">
            <v>5221</v>
          </cell>
          <cell r="H604" t="str">
            <v>00</v>
          </cell>
          <cell r="I604" t="str">
            <v>00</v>
          </cell>
          <cell r="J604" t="str">
            <v>PEGINTERFERON ALFA. SOLUCION INYECTABLE. CADA PLUMA PRECARGADA CON LIOFILIZADO CONTIENE: PEGINTERFERON ALFA-2B 80 MICROGRAMOS. ENVASE CON UNA PLUMA PRECARGADA Y UN CARTUCHO CON 0.5 ML DE DILUYENTE.</v>
          </cell>
          <cell r="K604" t="str">
            <v>ENV</v>
          </cell>
          <cell r="L604">
            <v>1</v>
          </cell>
          <cell r="M604" t="str">
            <v>ENV</v>
          </cell>
          <cell r="N604">
            <v>0</v>
          </cell>
          <cell r="O604">
            <v>0</v>
          </cell>
        </row>
        <row r="605">
          <cell r="C605" t="str">
            <v>01000052220000</v>
          </cell>
          <cell r="D605">
            <v>25301700</v>
          </cell>
          <cell r="E605" t="str">
            <v>010</v>
          </cell>
          <cell r="F605" t="str">
            <v>000</v>
          </cell>
          <cell r="G605" t="str">
            <v>5222</v>
          </cell>
          <cell r="H605" t="str">
            <v>00</v>
          </cell>
          <cell r="I605" t="str">
            <v>00</v>
          </cell>
          <cell r="J605" t="str">
            <v>PEGINTERFERON ALFA. SOLUCION INYECTABLE. CADA PLUMA PRECARGADA CON LIOFILIZADO CONTIENE: PEGINTERFERON ALFA-2B 120 MICROGRAMOS. ENVASE CON UNA PLUMA PRECARGADA Y UN CARTUCHO CON 0.5 ML DE DILUYENTE.</v>
          </cell>
          <cell r="K605" t="str">
            <v>ENV</v>
          </cell>
          <cell r="L605">
            <v>1</v>
          </cell>
          <cell r="M605" t="str">
            <v>JGO</v>
          </cell>
          <cell r="N605">
            <v>0</v>
          </cell>
          <cell r="O605">
            <v>0</v>
          </cell>
        </row>
        <row r="606">
          <cell r="C606" t="str">
            <v>01000052240000</v>
          </cell>
          <cell r="D606">
            <v>25301699</v>
          </cell>
          <cell r="E606" t="str">
            <v>010</v>
          </cell>
          <cell r="F606" t="str">
            <v>000</v>
          </cell>
          <cell r="G606" t="str">
            <v>5224</v>
          </cell>
          <cell r="H606" t="str">
            <v>00</v>
          </cell>
          <cell r="I606" t="str">
            <v>00</v>
          </cell>
          <cell r="J606" t="str">
            <v>PEGINTERFERON ALFA. SOLUCION INYECTABLE. CADA PLUMA PRECARGADA CON LIOFILIZADO CONTIENE: PEGINTERFERON ALFA-2B 100 MICROGRAMOS. ENVASE CON UNA PLUMA PRECARGADA Y UN CARTUCHO CON 0.5 ML DE DILUYENTE.</v>
          </cell>
          <cell r="K606" t="str">
            <v>ENV</v>
          </cell>
          <cell r="L606">
            <v>1</v>
          </cell>
          <cell r="M606" t="str">
            <v>JGO</v>
          </cell>
          <cell r="N606">
            <v>0</v>
          </cell>
          <cell r="O606">
            <v>0</v>
          </cell>
        </row>
        <row r="607">
          <cell r="C607" t="str">
            <v>01000052290000</v>
          </cell>
          <cell r="D607">
            <v>25300049</v>
          </cell>
          <cell r="E607" t="str">
            <v>010</v>
          </cell>
          <cell r="F607" t="str">
            <v>000</v>
          </cell>
          <cell r="G607" t="str">
            <v>5229</v>
          </cell>
          <cell r="H607" t="str">
            <v>00</v>
          </cell>
          <cell r="I607" t="str">
            <v>00</v>
          </cell>
          <cell r="J607" t="str">
            <v>ACIDO ASCORBICO SOLUCION INYECTABLE CADA AMPOLLETA CONTIENE: ACIDO ASCORBICO 1 G ENVASE CON 6 AMPOLLETAS DE 10 ML.</v>
          </cell>
          <cell r="K607" t="str">
            <v>ENV</v>
          </cell>
          <cell r="L607">
            <v>6</v>
          </cell>
          <cell r="M607" t="str">
            <v>AMP</v>
          </cell>
          <cell r="N607">
            <v>139.20000000000002</v>
          </cell>
          <cell r="O607">
            <v>348</v>
          </cell>
        </row>
        <row r="608">
          <cell r="C608" t="str">
            <v>01000052320000</v>
          </cell>
          <cell r="D608">
            <v>25301733</v>
          </cell>
          <cell r="E608" t="str">
            <v>010</v>
          </cell>
          <cell r="F608" t="str">
            <v>000</v>
          </cell>
          <cell r="G608" t="str">
            <v>5232</v>
          </cell>
          <cell r="H608" t="str">
            <v>00</v>
          </cell>
          <cell r="I608" t="str">
            <v>00</v>
          </cell>
          <cell r="J608" t="str">
            <v>PIRIDOXINA TABLETA CADA TABLETA CONTIENE: PIRIDOXINA 300 MG ENVASE CON 10 TABLETAS.</v>
          </cell>
          <cell r="K608" t="str">
            <v>ENV</v>
          </cell>
          <cell r="L608">
            <v>10</v>
          </cell>
          <cell r="M608" t="str">
            <v>COM</v>
          </cell>
          <cell r="N608">
            <v>0</v>
          </cell>
          <cell r="O608">
            <v>0</v>
          </cell>
        </row>
        <row r="609">
          <cell r="C609" t="str">
            <v>01000052330000</v>
          </cell>
          <cell r="D609">
            <v>25300059</v>
          </cell>
          <cell r="E609" t="str">
            <v>010</v>
          </cell>
          <cell r="F609" t="str">
            <v>000</v>
          </cell>
          <cell r="G609" t="str">
            <v>5233</v>
          </cell>
          <cell r="H609" t="str">
            <v>00</v>
          </cell>
          <cell r="I609" t="str">
            <v>00</v>
          </cell>
          <cell r="J609" t="str">
            <v>ACIDO FOLINICO TABLETA CADA TABLETA CONTIENE: FOLINATO CALCICO EQUIVALENTE A 15 MG DE ACIDO FOLINICO ENVASE CON 12 TABLETAS.</v>
          </cell>
          <cell r="K609" t="str">
            <v>ENV</v>
          </cell>
          <cell r="L609">
            <v>12</v>
          </cell>
          <cell r="M609" t="str">
            <v>TAB</v>
          </cell>
          <cell r="N609">
            <v>0</v>
          </cell>
          <cell r="O609">
            <v>0</v>
          </cell>
        </row>
        <row r="610">
          <cell r="C610" t="str">
            <v>01000052370200</v>
          </cell>
          <cell r="D610">
            <v>25302748</v>
          </cell>
          <cell r="E610" t="str">
            <v>010</v>
          </cell>
          <cell r="F610" t="str">
            <v>000</v>
          </cell>
          <cell r="G610" t="str">
            <v>5237</v>
          </cell>
          <cell r="H610" t="str">
            <v>02</v>
          </cell>
          <cell r="I610" t="str">
            <v>00</v>
          </cell>
          <cell r="J610" t="str">
            <v>INTERFERON (BETA) SOLUCION INYECTABLE, CADA FRASCO AMPULA O JERINGA PRELLENADA CONTIENE: INTERFERON BETA 1A 44 MICROGRAMOS (12 MILLONES UI) ENVASE CON JERINGA PRELLENADA CON 0.5 ML.</v>
          </cell>
          <cell r="K610" t="str">
            <v>ENV</v>
          </cell>
          <cell r="L610">
            <v>1</v>
          </cell>
          <cell r="M610" t="str">
            <v>JGA</v>
          </cell>
          <cell r="N610">
            <v>0</v>
          </cell>
          <cell r="O610">
            <v>0</v>
          </cell>
        </row>
        <row r="611">
          <cell r="C611" t="str">
            <v>01000052380000</v>
          </cell>
          <cell r="D611">
            <v>25300920</v>
          </cell>
          <cell r="E611" t="str">
            <v>010</v>
          </cell>
          <cell r="F611" t="str">
            <v>000</v>
          </cell>
          <cell r="G611" t="str">
            <v>5238</v>
          </cell>
          <cell r="H611" t="str">
            <v>00</v>
          </cell>
          <cell r="I611" t="str">
            <v>00</v>
          </cell>
          <cell r="J611" t="str">
            <v>FACTOR IX SOLUCION INYECTABLE CADA FRASCO AMPULA CON LIOFILIZADO CONTIENE: FACTOR IX 400 A 600 UI ENVASE CON UN FRASCO AMPULA Y DILUYENTE.</v>
          </cell>
          <cell r="K611" t="str">
            <v>ENV</v>
          </cell>
          <cell r="L611">
            <v>500</v>
          </cell>
          <cell r="M611" t="str">
            <v>UND</v>
          </cell>
          <cell r="N611">
            <v>0</v>
          </cell>
          <cell r="O611">
            <v>0</v>
          </cell>
        </row>
        <row r="612">
          <cell r="C612" t="str">
            <v>01000052390000</v>
          </cell>
          <cell r="D612">
            <v>25300227</v>
          </cell>
          <cell r="E612" t="str">
            <v>010</v>
          </cell>
          <cell r="F612" t="str">
            <v>000</v>
          </cell>
          <cell r="G612" t="str">
            <v>5239</v>
          </cell>
          <cell r="H612" t="str">
            <v>00</v>
          </cell>
          <cell r="I612" t="str">
            <v>00</v>
          </cell>
          <cell r="J612" t="str">
            <v>ANTICUERPOS MONOCLONALES CD3 SOLUCION INYECTABLE CADA AMPOLLETA O FRASCO AMPULA CONTIENE: ANTICUERPOS MONOCLONALES CD3 5 MG ENVASE CON 5 AMPOLLETAS O FRASCOS AMPULA.</v>
          </cell>
          <cell r="K612" t="str">
            <v>ENV</v>
          </cell>
          <cell r="L612">
            <v>5</v>
          </cell>
          <cell r="M612" t="str">
            <v>AFA</v>
          </cell>
          <cell r="N612">
            <v>0</v>
          </cell>
          <cell r="O612">
            <v>0</v>
          </cell>
        </row>
        <row r="613">
          <cell r="C613" t="str">
            <v>01000052400000</v>
          </cell>
          <cell r="D613">
            <v>25302724</v>
          </cell>
          <cell r="E613" t="str">
            <v>010</v>
          </cell>
          <cell r="F613" t="str">
            <v>000</v>
          </cell>
          <cell r="G613" t="str">
            <v>5240</v>
          </cell>
          <cell r="H613" t="str">
            <v>00</v>
          </cell>
          <cell r="I613" t="str">
            <v>00</v>
          </cell>
          <cell r="J613" t="str">
            <v>INMUNOGLOBULINA G NO MODIFICADA SOLUCION INYECTABLE. CADA FRASCO AMPULA CON LIOFILIZADO O SOLUCION CONTIENEN: INMUNOGLOBULINA G NO MODIFICADA 6 G. ENVASE CON UN FRASCO AMPULA CON 120 ML.</v>
          </cell>
          <cell r="K613" t="str">
            <v>ENV</v>
          </cell>
          <cell r="L613">
            <v>1</v>
          </cell>
          <cell r="M613" t="str">
            <v>F.A</v>
          </cell>
          <cell r="N613">
            <v>0</v>
          </cell>
          <cell r="O613">
            <v>0</v>
          </cell>
        </row>
        <row r="614">
          <cell r="C614" t="str">
            <v>01000052440001</v>
          </cell>
          <cell r="D614">
            <v>25302721</v>
          </cell>
          <cell r="E614" t="str">
            <v>010</v>
          </cell>
          <cell r="F614" t="str">
            <v>000</v>
          </cell>
          <cell r="G614" t="str">
            <v>5244</v>
          </cell>
          <cell r="H614" t="str">
            <v>00</v>
          </cell>
          <cell r="I614" t="str">
            <v>01</v>
          </cell>
          <cell r="J614" t="str">
            <v>INMUNOGLOBULINA G NO MODIFICADA. SOLUCION INYECTABLE. 5 G. ENVASE CON UN FRASCO AMPULA CON 100 ML.</v>
          </cell>
          <cell r="K614" t="str">
            <v>ENV</v>
          </cell>
          <cell r="L614">
            <v>100</v>
          </cell>
          <cell r="M614" t="str">
            <v>ML.</v>
          </cell>
          <cell r="N614">
            <v>7.2</v>
          </cell>
          <cell r="O614">
            <v>18</v>
          </cell>
        </row>
        <row r="615">
          <cell r="C615" t="str">
            <v>01000052450100</v>
          </cell>
          <cell r="D615">
            <v>25301216</v>
          </cell>
          <cell r="E615" t="str">
            <v>010</v>
          </cell>
          <cell r="F615" t="str">
            <v>000</v>
          </cell>
          <cell r="G615" t="str">
            <v>5245</v>
          </cell>
          <cell r="H615" t="str">
            <v>01</v>
          </cell>
          <cell r="I615" t="str">
            <v>00</v>
          </cell>
          <cell r="J615" t="str">
            <v>INTERFERON ALFA 2B SOLUCION INYECTABLE CADA FRASCO AMPULA O JERINGA CONTIENE: INTERFERON ALFA 2A, 4.5 O 9 MILLONES UI. CADA FRASCO AMPULA CONTIENE: INTERFERON ALFA 2B 5, 18 O 25 MILLONES UI ENVASE CON UN FRASCO AMPULA CON O SIN AMPOLLETA CON DILUYENTE</v>
          </cell>
          <cell r="K615" t="str">
            <v>U.I</v>
          </cell>
          <cell r="L615">
            <v>1</v>
          </cell>
          <cell r="M615" t="str">
            <v>MLL</v>
          </cell>
          <cell r="N615">
            <v>0</v>
          </cell>
          <cell r="O615">
            <v>0</v>
          </cell>
        </row>
        <row r="616">
          <cell r="C616" t="str">
            <v>01000052500100</v>
          </cell>
          <cell r="D616">
            <v>25301215</v>
          </cell>
          <cell r="E616" t="str">
            <v>010</v>
          </cell>
          <cell r="F616" t="str">
            <v>000</v>
          </cell>
          <cell r="G616" t="str">
            <v>5250</v>
          </cell>
          <cell r="H616" t="str">
            <v>01</v>
          </cell>
          <cell r="I616" t="str">
            <v>00</v>
          </cell>
          <cell r="J616" t="str">
            <v>INTERFERON (BETA) SOLUCION INYECTABLE EL FRASCO AMPULA CON LIOFILIZADO CONTIENE: INTERFERON BETA 1B RECOMBINANTE HUMANO 8 MILLONES UI O INTERFERON BETA 1B 8 MILLONES UI. ENVASE CON 15 FRASCOS AMPULA CON LIOFILIZADO Y 15 JERINGAS PRECARGADAS CON 1.2 ML DE DILUYENTE.</v>
          </cell>
          <cell r="K616" t="str">
            <v>ENV</v>
          </cell>
          <cell r="L616">
            <v>15</v>
          </cell>
          <cell r="M616" t="str">
            <v>AFA</v>
          </cell>
          <cell r="N616">
            <v>0</v>
          </cell>
          <cell r="O616">
            <v>0</v>
          </cell>
        </row>
        <row r="617">
          <cell r="C617" t="str">
            <v>01000052510000</v>
          </cell>
          <cell r="D617">
            <v>25301213</v>
          </cell>
          <cell r="E617" t="str">
            <v>010</v>
          </cell>
          <cell r="F617" t="str">
            <v>000</v>
          </cell>
          <cell r="G617" t="str">
            <v>5251</v>
          </cell>
          <cell r="H617" t="str">
            <v>00</v>
          </cell>
          <cell r="I617" t="str">
            <v>00</v>
          </cell>
          <cell r="J617" t="str">
            <v>INTERFERON (BETA) SOLUCION INYECTABLE CADA FRASCO AMPULA CON LIOFILIZADO O CADA JERINGA PRELLENADA CONTIENE: INTERFERON BETA 1 A 6 MILLONES UI (30 MICROGRAMOS) ENVASE CON UN FRASCO AMPULA CON DISPOSITIVO MEDICO Y UNA JERINGA CON 1 ML DE DILUYENTE, O UNA JERINGA PRELLENADA CON 0.5 ML Y AGUJA.</v>
          </cell>
          <cell r="K617" t="str">
            <v>ENV</v>
          </cell>
          <cell r="L617">
            <v>1</v>
          </cell>
          <cell r="M617" t="str">
            <v>JGO</v>
          </cell>
          <cell r="N617">
            <v>0</v>
          </cell>
          <cell r="O617">
            <v>0</v>
          </cell>
        </row>
        <row r="618">
          <cell r="C618" t="str">
            <v>01000052520000</v>
          </cell>
          <cell r="D618">
            <v>25300923</v>
          </cell>
          <cell r="E618" t="str">
            <v>010</v>
          </cell>
          <cell r="F618" t="str">
            <v>000</v>
          </cell>
          <cell r="G618" t="str">
            <v>5252</v>
          </cell>
          <cell r="H618" t="str">
            <v>00</v>
          </cell>
          <cell r="I618" t="str">
            <v>00</v>
          </cell>
          <cell r="J618" t="str">
            <v>FACTOR VIII RECOMBINANTE SOLUCION INYECTABLE CADA FRASCO AMPULA CON LIOFILIZADO CONTIENE: FACTOR VIII RECOMBINANTE 250 UI ENVASE CON UN FRASCO AMPULA CON LIOFILIZADO, UN FRASCO AMPULA CON 10 ML DE DILUYENTE O JERINGA CON 2.5 ML DE DILUYENTE Y EQUIPO PARA ADMINISTRACION.</v>
          </cell>
          <cell r="K618" t="str">
            <v>ENV</v>
          </cell>
          <cell r="L618">
            <v>1</v>
          </cell>
          <cell r="M618" t="str">
            <v>ENV</v>
          </cell>
          <cell r="N618">
            <v>0</v>
          </cell>
          <cell r="O618">
            <v>0</v>
          </cell>
        </row>
        <row r="619">
          <cell r="C619" t="str">
            <v>01000052530000</v>
          </cell>
          <cell r="D619">
            <v>25300923</v>
          </cell>
          <cell r="E619" t="str">
            <v>010</v>
          </cell>
          <cell r="F619" t="str">
            <v>000</v>
          </cell>
          <cell r="G619" t="str">
            <v>5253</v>
          </cell>
          <cell r="H619" t="str">
            <v>00</v>
          </cell>
          <cell r="I619" t="str">
            <v>00</v>
          </cell>
          <cell r="J619" t="str">
            <v>FACTOR VIII RECOMBINANTE SOLUCION INYECTABLE CADA FRASCO AMPULA CON LIOFILIZADO CONTIENE: FACTOR VIII RECOMBINANTE 500 UI ENVASE CON UN FRASCO AMPULA CON LIOFILIZADO, UN FRASCO AMPULA CON 10 ML DE DILUYENTE O JERINGA CON 2.5 ML DE DILUYENTE Y EQUIPO PARA ADMINISTRACION.</v>
          </cell>
          <cell r="K619" t="str">
            <v>ENV</v>
          </cell>
          <cell r="L619">
            <v>1</v>
          </cell>
          <cell r="M619" t="str">
            <v>ENV</v>
          </cell>
          <cell r="N619">
            <v>0</v>
          </cell>
          <cell r="O619">
            <v>0</v>
          </cell>
        </row>
        <row r="620">
          <cell r="C620" t="str">
            <v>01000052550000</v>
          </cell>
          <cell r="D620">
            <v>25302115</v>
          </cell>
          <cell r="E620" t="str">
            <v>010</v>
          </cell>
          <cell r="F620" t="str">
            <v>000</v>
          </cell>
          <cell r="G620" t="str">
            <v>5255</v>
          </cell>
          <cell r="H620" t="str">
            <v>00</v>
          </cell>
          <cell r="I620" t="str">
            <v>00</v>
          </cell>
          <cell r="J620" t="str">
            <v>TRIMETOPRIMA -SULFAMETOXAZOL SOLUCION INYECTABLE CADA AMPOLLETA CONTIENE: TRIMETOPRIMA 160 MG SULFAMETOXAZOL 800 MG ENVASE CON 6 AMPOLLETAS CON 3 ML.</v>
          </cell>
          <cell r="K620" t="str">
            <v>ENV</v>
          </cell>
          <cell r="L620">
            <v>6</v>
          </cell>
          <cell r="M620" t="str">
            <v>AMP</v>
          </cell>
          <cell r="N620">
            <v>0</v>
          </cell>
          <cell r="O620">
            <v>0</v>
          </cell>
        </row>
        <row r="621">
          <cell r="C621" t="str">
            <v>01000052560000</v>
          </cell>
          <cell r="D621">
            <v>25300449</v>
          </cell>
          <cell r="E621" t="str">
            <v>010</v>
          </cell>
          <cell r="F621" t="str">
            <v>000</v>
          </cell>
          <cell r="G621" t="str">
            <v>5256</v>
          </cell>
          <cell r="H621" t="str">
            <v>00</v>
          </cell>
          <cell r="I621" t="str">
            <v>00</v>
          </cell>
          <cell r="J621" t="str">
            <v>CEFALOTINA SOLUCION INYECTABLE CADA FRASCO AMPULA CON POLVO CONTIENE: CEFALOTINA SODICA EQUIVALENTE A 1 G DE CEFALOTINA. ENVASE CON UN FRASCO AMPULA Y 5 ML DE DILUYENTE.</v>
          </cell>
          <cell r="K621" t="str">
            <v>ENV</v>
          </cell>
          <cell r="L621">
            <v>1</v>
          </cell>
          <cell r="M621" t="str">
            <v>JGO</v>
          </cell>
          <cell r="N621">
            <v>6115.2000000000007</v>
          </cell>
          <cell r="O621">
            <v>15288</v>
          </cell>
        </row>
        <row r="622">
          <cell r="C622" t="str">
            <v>01000052590000</v>
          </cell>
          <cell r="D622">
            <v>25301565</v>
          </cell>
          <cell r="E622" t="str">
            <v>010</v>
          </cell>
          <cell r="F622" t="str">
            <v>000</v>
          </cell>
          <cell r="G622" t="str">
            <v>5259</v>
          </cell>
          <cell r="H622" t="str">
            <v>00</v>
          </cell>
          <cell r="I622" t="str">
            <v>00</v>
          </cell>
          <cell r="J622" t="str">
            <v>NEVIRAPINA SUSPENSION CADA 100 MILILITROS CONTIENEN: NEVIRAPINA HEMIHIDRATADA EQUIVALENTE A 1 G DE NEVIRAPINA ENVASE CON 240 ML CON DOSIFICADOR.</v>
          </cell>
          <cell r="K622" t="str">
            <v>ENV</v>
          </cell>
          <cell r="L622">
            <v>1</v>
          </cell>
          <cell r="M622" t="str">
            <v>ENV</v>
          </cell>
          <cell r="N622">
            <v>0</v>
          </cell>
          <cell r="O622">
            <v>0</v>
          </cell>
        </row>
        <row r="623">
          <cell r="C623" t="str">
            <v>01000052610000</v>
          </cell>
          <cell r="D623">
            <v>25301735</v>
          </cell>
          <cell r="E623" t="str">
            <v>010</v>
          </cell>
          <cell r="F623" t="str">
            <v>000</v>
          </cell>
          <cell r="G623" t="str">
            <v>5261</v>
          </cell>
          <cell r="H623" t="str">
            <v>00</v>
          </cell>
          <cell r="I623" t="str">
            <v>00</v>
          </cell>
          <cell r="J623" t="str">
            <v>PIRIMETAMINA TABLETA CADA TABLETA CONTIENE: PIRIMETAMINA 25 MG ENVASE CON 30 TABLETAS.</v>
          </cell>
          <cell r="K623" t="str">
            <v>ENV</v>
          </cell>
          <cell r="L623">
            <v>30</v>
          </cell>
          <cell r="M623" t="str">
            <v>TAB</v>
          </cell>
          <cell r="N623">
            <v>0</v>
          </cell>
          <cell r="O623">
            <v>0</v>
          </cell>
        </row>
        <row r="624">
          <cell r="C624" t="str">
            <v>01000052640100</v>
          </cell>
          <cell r="D624">
            <v>25302457</v>
          </cell>
          <cell r="E624" t="str">
            <v>010</v>
          </cell>
          <cell r="F624" t="str">
            <v>000</v>
          </cell>
          <cell r="G624" t="str">
            <v>5264</v>
          </cell>
          <cell r="H624" t="str">
            <v>01</v>
          </cell>
          <cell r="I624" t="str">
            <v>00</v>
          </cell>
          <cell r="J624" t="str">
            <v>CEFUROXIMA. SOLUCION O SUSPENSION INYECTABLE. CADA FRASCO AMPULA CON POLVO CONTIENE: CEFUROXIMA SODICA EQUIVALENTE A 750 MG DE CEFUROXIMA. ENVASE CON UN FRASCO AMPULA Y ENVASE CON 5 ML DE DILUYENTE.</v>
          </cell>
          <cell r="K624" t="str">
            <v>ENV</v>
          </cell>
          <cell r="L624" t="str">
            <v>1</v>
          </cell>
          <cell r="M624" t="str">
            <v>JGO</v>
          </cell>
          <cell r="N624">
            <v>18.400000000000002</v>
          </cell>
          <cell r="O624">
            <v>46</v>
          </cell>
        </row>
        <row r="625">
          <cell r="C625" t="str">
            <v>01000052650002</v>
          </cell>
          <cell r="D625">
            <v>25302711</v>
          </cell>
          <cell r="E625" t="str">
            <v>010</v>
          </cell>
          <cell r="F625" t="str">
            <v>000</v>
          </cell>
          <cell r="G625" t="str">
            <v>5265</v>
          </cell>
          <cell r="H625" t="str">
            <v>00</v>
          </cell>
          <cell r="I625" t="str">
            <v>02</v>
          </cell>
          <cell r="J625" t="str">
            <v>IMIPENEM Y CILASTATINA. SOLUCION INYECTABLE. CADA FRASCO AMPULA CON POLVO CONTIENE: IMIPENEM MONOHIDRATADO EQUIVALENTE A 500 MG DE IMIPENEM. CILASTATINA SODICA EQUIVALENTE A 500 MG DE CILASTATINA. ENVASE CON UN FRASCO AMPULA.</v>
          </cell>
          <cell r="K625" t="str">
            <v>ENV</v>
          </cell>
          <cell r="L625" t="str">
            <v>1</v>
          </cell>
          <cell r="M625" t="str">
            <v>F.A</v>
          </cell>
          <cell r="N625">
            <v>7469.6</v>
          </cell>
          <cell r="O625">
            <v>18674</v>
          </cell>
        </row>
        <row r="626">
          <cell r="C626" t="str">
            <v>01000052670000</v>
          </cell>
          <cell r="D626">
            <v>25300960</v>
          </cell>
          <cell r="E626" t="str">
            <v>010</v>
          </cell>
          <cell r="F626" t="str">
            <v>000</v>
          </cell>
          <cell r="G626" t="str">
            <v>5267</v>
          </cell>
          <cell r="H626" t="str">
            <v>00</v>
          </cell>
          <cell r="I626" t="str">
            <v>00</v>
          </cell>
          <cell r="J626" t="str">
            <v>FLUCONAZOL CAPSULA O TABLETA CADA CAPSULA O TABLETA CONTIENE: FLUCONAZOL 100 MG ENVASE CON 10 CAPSULAS O TABLETAS.</v>
          </cell>
          <cell r="K626" t="str">
            <v>ENV</v>
          </cell>
          <cell r="L626">
            <v>10</v>
          </cell>
          <cell r="M626" t="str">
            <v>CAP</v>
          </cell>
          <cell r="N626">
            <v>7.2</v>
          </cell>
          <cell r="O626">
            <v>18</v>
          </cell>
        </row>
        <row r="627">
          <cell r="C627" t="str">
            <v>01000052680000</v>
          </cell>
          <cell r="D627">
            <v>25301042</v>
          </cell>
          <cell r="E627" t="str">
            <v>010</v>
          </cell>
          <cell r="F627" t="str">
            <v>000</v>
          </cell>
          <cell r="G627" t="str">
            <v>5268</v>
          </cell>
          <cell r="H627" t="str">
            <v>00</v>
          </cell>
          <cell r="I627" t="str">
            <v>00</v>
          </cell>
          <cell r="J627" t="str">
            <v>GANCICLOVIR SOLUCION INYECTABLE CADA FRASCO AMPULA CON LIOFILIZADO CONTIENE: GANCICLOVIR SODICO EQUIVALENTE A 500 MG DE GANCICLOVIR. ENVASE CON UN FRASCO AMPULA Y UNA AMPOLLETA CON 10 ML DE DILUYENTE.</v>
          </cell>
          <cell r="K627" t="str">
            <v>ENV</v>
          </cell>
          <cell r="L627">
            <v>1</v>
          </cell>
          <cell r="M627" t="str">
            <v>JGO</v>
          </cell>
          <cell r="N627">
            <v>1425.6000000000001</v>
          </cell>
          <cell r="O627">
            <v>3564</v>
          </cell>
        </row>
        <row r="628">
          <cell r="C628" t="str">
            <v>01000052730000</v>
          </cell>
          <cell r="D628">
            <v>25302269</v>
          </cell>
          <cell r="E628" t="str">
            <v>010</v>
          </cell>
          <cell r="F628" t="str">
            <v>000</v>
          </cell>
          <cell r="G628" t="str">
            <v>5273</v>
          </cell>
          <cell r="H628" t="str">
            <v>00</v>
          </cell>
          <cell r="I628" t="str">
            <v>00</v>
          </cell>
          <cell r="J628" t="str">
            <v>ZIDOVUDINA SOLUCION ORAL CADA 100 ML CONTIENEN: ZIDOVUDINA 1 G ENVASE CON 240 ML.</v>
          </cell>
          <cell r="K628" t="str">
            <v>ENV</v>
          </cell>
          <cell r="L628">
            <v>1</v>
          </cell>
          <cell r="M628" t="str">
            <v>ENV</v>
          </cell>
          <cell r="N628">
            <v>0</v>
          </cell>
          <cell r="O628">
            <v>0</v>
          </cell>
        </row>
        <row r="629">
          <cell r="C629" t="str">
            <v>01000052740000</v>
          </cell>
          <cell r="D629">
            <v>25302268</v>
          </cell>
          <cell r="E629" t="str">
            <v>010</v>
          </cell>
          <cell r="F629" t="str">
            <v>000</v>
          </cell>
          <cell r="G629" t="str">
            <v>5274</v>
          </cell>
          <cell r="H629" t="str">
            <v>00</v>
          </cell>
          <cell r="I629" t="str">
            <v>00</v>
          </cell>
          <cell r="J629" t="str">
            <v>ZIDOVUDINA CAPSULA CADA CAPSULA CONTIENE: ZIDOVUDINA 250 MG ENVASE CON 30 CAPSULAS.</v>
          </cell>
          <cell r="K629" t="str">
            <v>ENV</v>
          </cell>
          <cell r="L629">
            <v>30</v>
          </cell>
          <cell r="M629" t="str">
            <v>CAP</v>
          </cell>
          <cell r="N629">
            <v>0</v>
          </cell>
          <cell r="O629">
            <v>0</v>
          </cell>
        </row>
        <row r="630">
          <cell r="C630" t="str">
            <v>01000052780000</v>
          </cell>
          <cell r="D630">
            <v>25302018</v>
          </cell>
          <cell r="E630" t="str">
            <v>010</v>
          </cell>
          <cell r="F630" t="str">
            <v>000</v>
          </cell>
          <cell r="G630" t="str">
            <v>5278</v>
          </cell>
          <cell r="H630" t="str">
            <v>00</v>
          </cell>
          <cell r="I630" t="str">
            <v>00</v>
          </cell>
          <cell r="J630" t="str">
            <v>TEICOPLANINA SOLUCION INYECTABLE CADA FRASCO AMPULA CON POLVO CONTIENE: TEICOPLANINA 200 MG ENVASE CON UN FRASCO AMPULA Y DILUYENTE CON 3 ML.</v>
          </cell>
          <cell r="K630" t="str">
            <v>ENV</v>
          </cell>
          <cell r="L630">
            <v>1</v>
          </cell>
          <cell r="M630" t="str">
            <v>ENV</v>
          </cell>
          <cell r="N630">
            <v>0</v>
          </cell>
          <cell r="O630">
            <v>0</v>
          </cell>
        </row>
        <row r="631">
          <cell r="C631" t="str">
            <v>01000052790000</v>
          </cell>
          <cell r="D631">
            <v>25301171</v>
          </cell>
          <cell r="E631" t="str">
            <v>010</v>
          </cell>
          <cell r="F631" t="str">
            <v>000</v>
          </cell>
          <cell r="G631" t="str">
            <v>5279</v>
          </cell>
          <cell r="H631" t="str">
            <v>00</v>
          </cell>
          <cell r="I631" t="str">
            <v>00</v>
          </cell>
          <cell r="J631" t="str">
            <v>INDINAVIR CAPSULA CADA CAPSULA CONTIENE: SULFATO DE INDINAVIR EQUIVALENTE A 400 MG DE INDINAVIR. ENVASE CON 180 CAPSULAS.</v>
          </cell>
          <cell r="K631" t="str">
            <v>ENV</v>
          </cell>
          <cell r="L631">
            <v>180</v>
          </cell>
          <cell r="M631" t="str">
            <v>CAP</v>
          </cell>
          <cell r="N631">
            <v>0</v>
          </cell>
          <cell r="O631">
            <v>0</v>
          </cell>
        </row>
        <row r="632">
          <cell r="C632" t="str">
            <v>01000052820100</v>
          </cell>
          <cell r="D632">
            <v>25302769</v>
          </cell>
          <cell r="E632" t="str">
            <v>010</v>
          </cell>
          <cell r="F632" t="str">
            <v>000</v>
          </cell>
          <cell r="G632" t="str">
            <v>5282</v>
          </cell>
          <cell r="H632" t="str">
            <v>01</v>
          </cell>
          <cell r="I632" t="str">
            <v>00</v>
          </cell>
          <cell r="J632" t="str">
            <v>LAMIVUDINA TABLETA CADA TABLETA CONTIENE: LAMIVUDINA 150 MG ENVASE CON 60 TABLETAS.</v>
          </cell>
          <cell r="K632" t="str">
            <v>ENV</v>
          </cell>
          <cell r="L632">
            <v>60</v>
          </cell>
          <cell r="M632" t="str">
            <v>TAB</v>
          </cell>
          <cell r="N632">
            <v>0</v>
          </cell>
          <cell r="O632">
            <v>0</v>
          </cell>
        </row>
        <row r="633">
          <cell r="C633" t="str">
            <v>01000052840000</v>
          </cell>
          <cell r="D633">
            <v>25300452</v>
          </cell>
          <cell r="E633" t="str">
            <v>010</v>
          </cell>
          <cell r="F633" t="str">
            <v>000</v>
          </cell>
          <cell r="G633" t="str">
            <v>5284</v>
          </cell>
          <cell r="H633" t="str">
            <v>00</v>
          </cell>
          <cell r="I633" t="str">
            <v>00</v>
          </cell>
          <cell r="J633" t="str">
            <v>CEFEPIMA SOLUCION INYECTABLE EL FRASCO AMPULA CONTIENE: CLORHIDRATO MONOHIDRATADO DE CEFEPIMA EQUIVALENTE A 500 MG DE CEFEPIMA. ENVASE CON UN FRASCO AMPULA Y AMPOLLETA CON 5 ML DE DILUYENTE.</v>
          </cell>
          <cell r="K633" t="str">
            <v>ENV</v>
          </cell>
          <cell r="L633">
            <v>1</v>
          </cell>
          <cell r="M633" t="str">
            <v>ENV</v>
          </cell>
          <cell r="N633">
            <v>0</v>
          </cell>
          <cell r="O633">
            <v>0</v>
          </cell>
        </row>
        <row r="634">
          <cell r="C634" t="str">
            <v>01000052860000</v>
          </cell>
          <cell r="D634">
            <v>25301377</v>
          </cell>
          <cell r="E634" t="str">
            <v>010</v>
          </cell>
          <cell r="F634" t="str">
            <v>000</v>
          </cell>
          <cell r="G634" t="str">
            <v>5286</v>
          </cell>
          <cell r="H634" t="str">
            <v>00</v>
          </cell>
          <cell r="I634" t="str">
            <v>00</v>
          </cell>
          <cell r="J634" t="str">
            <v>LOPINAVIR-RITONAVIR TABLETA CADA TABLETA CONTIENE: LOPINAVIR 100 MG RITONAVIR 25 MG ENVASE CON 60 TABLETAS.</v>
          </cell>
          <cell r="K634" t="str">
            <v>ENV</v>
          </cell>
          <cell r="L634">
            <v>60</v>
          </cell>
          <cell r="M634" t="str">
            <v>TAB</v>
          </cell>
          <cell r="N634">
            <v>0</v>
          </cell>
          <cell r="O634">
            <v>0</v>
          </cell>
        </row>
        <row r="635">
          <cell r="C635" t="str">
            <v>01000052880000</v>
          </cell>
          <cell r="D635">
            <v>25301379</v>
          </cell>
          <cell r="E635" t="str">
            <v>010</v>
          </cell>
          <cell r="F635" t="str">
            <v>000</v>
          </cell>
          <cell r="G635" t="str">
            <v>5288</v>
          </cell>
          <cell r="H635" t="str">
            <v>00</v>
          </cell>
          <cell r="I635" t="str">
            <v>00</v>
          </cell>
          <cell r="J635" t="str">
            <v>LOPINAVIR-RITONAVIR TABLETA CADA TABLETA CONTIENE: LOPINAVIR 200 MG RITONAVIR 50 MG ENVASE CON 120 TABLETAS.</v>
          </cell>
          <cell r="K635" t="str">
            <v>ENV</v>
          </cell>
          <cell r="L635">
            <v>120</v>
          </cell>
          <cell r="M635" t="str">
            <v>TAB</v>
          </cell>
          <cell r="N635">
            <v>0</v>
          </cell>
          <cell r="O635">
            <v>0</v>
          </cell>
        </row>
        <row r="636">
          <cell r="C636" t="str">
            <v>01000052900000</v>
          </cell>
          <cell r="D636">
            <v>25301889</v>
          </cell>
          <cell r="E636" t="str">
            <v>010</v>
          </cell>
          <cell r="F636" t="str">
            <v>000</v>
          </cell>
          <cell r="G636" t="str">
            <v>5290</v>
          </cell>
          <cell r="H636" t="str">
            <v>00</v>
          </cell>
          <cell r="I636" t="str">
            <v>00</v>
          </cell>
          <cell r="J636" t="str">
            <v>SAQUINAVIR COMPRIMIDO CADA COMPRIMIDO CONTIENE: MESILATO DE SAQUINAVIR EQUIVALENTE A 500 MG DE SAQUINAVIR ENVASE CON 120 COMPRIMIDOS.</v>
          </cell>
          <cell r="K636" t="str">
            <v>ENV</v>
          </cell>
          <cell r="L636">
            <v>120</v>
          </cell>
          <cell r="M636" t="str">
            <v>COM</v>
          </cell>
          <cell r="N636">
            <v>0</v>
          </cell>
          <cell r="O636">
            <v>0</v>
          </cell>
        </row>
        <row r="637">
          <cell r="C637" t="str">
            <v>01000052910000</v>
          </cell>
          <cell r="D637">
            <v>25302810</v>
          </cell>
          <cell r="E637" t="str">
            <v>010</v>
          </cell>
          <cell r="F637" t="str">
            <v>000</v>
          </cell>
          <cell r="G637" t="str">
            <v>5291</v>
          </cell>
          <cell r="H637" t="str">
            <v>00</v>
          </cell>
          <cell r="I637" t="str">
            <v>00</v>
          </cell>
          <cell r="J637" t="str">
            <v>MEROPENEM SOLUCION INYECTABLE CADA FRASCO AMPULA CON POLVO CONTIENE: MEROPENEM TRIHIDRATADO EQUIVALENTE A 500 MG DE MEROPENEM. ENVASE CON 1 FRASCO AMPULA.</v>
          </cell>
          <cell r="K637" t="str">
            <v>ENV</v>
          </cell>
          <cell r="L637">
            <v>1</v>
          </cell>
          <cell r="M637" t="str">
            <v>F.A</v>
          </cell>
          <cell r="N637">
            <v>240</v>
          </cell>
          <cell r="O637">
            <v>600</v>
          </cell>
        </row>
        <row r="638">
          <cell r="C638" t="str">
            <v>01000052920000</v>
          </cell>
          <cell r="D638">
            <v>25302808</v>
          </cell>
          <cell r="E638" t="str">
            <v>010</v>
          </cell>
          <cell r="F638" t="str">
            <v>000</v>
          </cell>
          <cell r="G638" t="str">
            <v>5292</v>
          </cell>
          <cell r="H638" t="str">
            <v>00</v>
          </cell>
          <cell r="I638" t="str">
            <v>00</v>
          </cell>
          <cell r="J638" t="str">
            <v>MEROPENEM SOLUCION INYECTABLE CADA FRASCO AMPULA CON POLVO CONTIENE: MEROPENEM TRIHIDRATADO EQUIVALENTE A 1 G DE MEROPENEM. ENVASE CON 1 FRASCO AMPULA.</v>
          </cell>
          <cell r="K638" t="str">
            <v>ENV</v>
          </cell>
          <cell r="L638">
            <v>1</v>
          </cell>
          <cell r="M638" t="str">
            <v>F.A</v>
          </cell>
          <cell r="N638">
            <v>13537.6</v>
          </cell>
          <cell r="O638">
            <v>33844</v>
          </cell>
        </row>
        <row r="639">
          <cell r="C639" t="str">
            <v>01000052940000</v>
          </cell>
          <cell r="D639">
            <v>25300846</v>
          </cell>
          <cell r="E639" t="str">
            <v>010</v>
          </cell>
          <cell r="F639" t="str">
            <v>000</v>
          </cell>
          <cell r="G639" t="str">
            <v>5294</v>
          </cell>
          <cell r="H639" t="str">
            <v>00</v>
          </cell>
          <cell r="I639" t="str">
            <v>00</v>
          </cell>
          <cell r="J639" t="str">
            <v>ESTAVUDINA CAPSULA CADA CAPSULA CONTIENE: ESTAVUDINA 40 MG ENVASE CON 60 CAPSULAS.</v>
          </cell>
          <cell r="K639" t="str">
            <v>ENV</v>
          </cell>
          <cell r="L639">
            <v>60</v>
          </cell>
          <cell r="M639" t="str">
            <v>CAP</v>
          </cell>
          <cell r="N639">
            <v>0</v>
          </cell>
          <cell r="O639">
            <v>0</v>
          </cell>
        </row>
        <row r="640">
          <cell r="C640" t="str">
            <v>01000052950100</v>
          </cell>
          <cell r="D640">
            <v>25302453</v>
          </cell>
          <cell r="E640" t="str">
            <v>010</v>
          </cell>
          <cell r="F640" t="str">
            <v>000</v>
          </cell>
          <cell r="G640" t="str">
            <v>5295</v>
          </cell>
          <cell r="H640" t="str">
            <v>01</v>
          </cell>
          <cell r="I640" t="str">
            <v>00</v>
          </cell>
          <cell r="J640" t="str">
            <v>CEFEPIMA SOLUCION INYECTABLE CADA FRASCO AMPULA CONTIENE: CLORHIDRATO MONOHIDRATADO DE CEFEPIMA EQUIVALENTE A 1 G DE CEFEPIMA. ENVASE CON UN FRASCO AMPULA Y AMPOLLETA CON 10 ML DE DILUYENTE.</v>
          </cell>
          <cell r="K640" t="str">
            <v>ENV</v>
          </cell>
          <cell r="L640">
            <v>1</v>
          </cell>
          <cell r="M640" t="str">
            <v>JGO</v>
          </cell>
          <cell r="N640">
            <v>0</v>
          </cell>
          <cell r="O640">
            <v>0</v>
          </cell>
        </row>
        <row r="641">
          <cell r="C641" t="str">
            <v>01000052980000</v>
          </cell>
          <cell r="D641">
            <v>25300776</v>
          </cell>
          <cell r="E641" t="str">
            <v>010</v>
          </cell>
          <cell r="F641" t="str">
            <v>000</v>
          </cell>
          <cell r="G641" t="str">
            <v>5298</v>
          </cell>
          <cell r="H641" t="str">
            <v>00</v>
          </cell>
          <cell r="I641" t="str">
            <v>00</v>
          </cell>
          <cell r="J641" t="str">
            <v>EFAVIRENZ CAPSULA CADA CAPSULA CONTIENE: EFAVIRENZ 200 MG ENVASE CON 90 CAPSULAS.</v>
          </cell>
          <cell r="K641" t="str">
            <v>ENV</v>
          </cell>
          <cell r="L641">
            <v>90</v>
          </cell>
          <cell r="M641" t="str">
            <v>CAP</v>
          </cell>
          <cell r="N641">
            <v>0</v>
          </cell>
          <cell r="O641">
            <v>0</v>
          </cell>
        </row>
        <row r="642">
          <cell r="C642" t="str">
            <v>01000053020000</v>
          </cell>
          <cell r="D642">
            <v>25301595</v>
          </cell>
          <cell r="E642" t="str">
            <v>010</v>
          </cell>
          <cell r="F642" t="str">
            <v>000</v>
          </cell>
          <cell r="G642" t="str">
            <v>5302</v>
          </cell>
          <cell r="H642" t="str">
            <v>00</v>
          </cell>
          <cell r="I642" t="str">
            <v>00</v>
          </cell>
          <cell r="J642" t="str">
            <v>NITROFURANTOINA SUSPENSION ORAL CADA 100 ML CONTIENEN: NITROFURANTOINA 500 MG ENVASE CON 120 ML (25 MG/5 ML).</v>
          </cell>
          <cell r="K642" t="str">
            <v>FCO</v>
          </cell>
          <cell r="L642">
            <v>120</v>
          </cell>
          <cell r="M642" t="str">
            <v>ML.</v>
          </cell>
          <cell r="N642">
            <v>0</v>
          </cell>
          <cell r="O642">
            <v>0</v>
          </cell>
        </row>
        <row r="643">
          <cell r="C643" t="str">
            <v>01000053040000</v>
          </cell>
          <cell r="D643">
            <v>25300107</v>
          </cell>
          <cell r="E643" t="str">
            <v>010</v>
          </cell>
          <cell r="F643" t="str">
            <v>000</v>
          </cell>
          <cell r="G643" t="str">
            <v>5304</v>
          </cell>
          <cell r="H643" t="str">
            <v>00</v>
          </cell>
          <cell r="I643" t="str">
            <v>00</v>
          </cell>
          <cell r="J643" t="str">
            <v>ALFA CETOANALOGOS DE AMINOACIDOS GRAGEA, TABLETA RECUBIERTA O TABLETA CADA GRAGEA, TABLETA RECUBIERTA O TABLETA CONTIENE: ALFA CETOANALOGOS DE AMINOACIDOS 630 MG ENVASE CON 100 GRAGEAS, TABLETAS RECUBIERTAS O TABLETAS.</v>
          </cell>
          <cell r="K643" t="str">
            <v>ENV</v>
          </cell>
          <cell r="L643">
            <v>100</v>
          </cell>
          <cell r="M643" t="str">
            <v>T.G</v>
          </cell>
          <cell r="N643">
            <v>0</v>
          </cell>
          <cell r="O643">
            <v>0</v>
          </cell>
        </row>
        <row r="644">
          <cell r="C644" t="str">
            <v>01000053060000</v>
          </cell>
          <cell r="D644">
            <v>25300062</v>
          </cell>
          <cell r="E644" t="str">
            <v>010</v>
          </cell>
          <cell r="F644" t="str">
            <v>000</v>
          </cell>
          <cell r="G644" t="str">
            <v>5306</v>
          </cell>
          <cell r="H644" t="str">
            <v>00</v>
          </cell>
          <cell r="I644" t="str">
            <v>00</v>
          </cell>
          <cell r="J644" t="str">
            <v>ACIDO MICOFENOLICO COMPRIMIDO CADA COMPRIMIDO CONTIENE: MICOFENOLATO DE MOFETILO 500 MG ENVASE CON 50 COMPRIMIDOS</v>
          </cell>
          <cell r="K644" t="str">
            <v>ENV</v>
          </cell>
          <cell r="L644">
            <v>50</v>
          </cell>
          <cell r="M644" t="str">
            <v>COM</v>
          </cell>
          <cell r="N644">
            <v>227.20000000000002</v>
          </cell>
          <cell r="O644">
            <v>568</v>
          </cell>
        </row>
        <row r="645">
          <cell r="C645" t="str">
            <v>01000053090101</v>
          </cell>
          <cell r="D645">
            <v>25303042</v>
          </cell>
          <cell r="E645" t="str">
            <v>010</v>
          </cell>
          <cell r="F645" t="str">
            <v>000</v>
          </cell>
          <cell r="G645" t="str">
            <v>5309</v>
          </cell>
          <cell r="H645" t="str">
            <v>01</v>
          </cell>
          <cell r="I645" t="str">
            <v>01</v>
          </cell>
          <cell r="J645" t="str">
            <v>TAMSULOSINA. CAPSULA O TABLETA DE LIBERACION PROLONGADA CADA CAPSULA O TABLETA DE LIBERACION PROLONGADA CONTIENE: CLORHIDRATO DE TAMSULOSINA 0.4 MG ENVASE CON 20 CAPSULAS O TABLETAS DE LIBERACION PROLONGADA.</v>
          </cell>
          <cell r="K645" t="str">
            <v>ENV</v>
          </cell>
          <cell r="L645" t="str">
            <v>20</v>
          </cell>
          <cell r="M645" t="str">
            <v>C.T</v>
          </cell>
          <cell r="N645">
            <v>4.8000000000000007</v>
          </cell>
          <cell r="O645">
            <v>12</v>
          </cell>
        </row>
        <row r="646">
          <cell r="C646" t="str">
            <v>01000053130000</v>
          </cell>
          <cell r="D646">
            <v>25300441</v>
          </cell>
          <cell r="E646" t="str">
            <v>010</v>
          </cell>
          <cell r="F646" t="str">
            <v>000</v>
          </cell>
          <cell r="G646" t="str">
            <v>5313</v>
          </cell>
          <cell r="H646" t="str">
            <v>00</v>
          </cell>
          <cell r="I646" t="str">
            <v>00</v>
          </cell>
          <cell r="J646" t="str">
            <v>CASPOFUNGINA SOLUCION INYECTABLE CADA FRASCO AMPULA CON POLVO CONTIENE: ACETATO DE CASPOFUNGINA EQUIVALENTE A 50 MG DE CASPOFUNGINA. ENVASE CON FRASCO AMPULA CON POLVO PARA 10.5 ML (5 MG/ML).</v>
          </cell>
          <cell r="K646" t="str">
            <v>ENV</v>
          </cell>
          <cell r="L646">
            <v>1</v>
          </cell>
          <cell r="M646" t="str">
            <v>ENV</v>
          </cell>
          <cell r="N646">
            <v>94.4</v>
          </cell>
          <cell r="O646">
            <v>236</v>
          </cell>
        </row>
        <row r="647">
          <cell r="C647" t="str">
            <v>01000053140000</v>
          </cell>
          <cell r="D647">
            <v>25300442</v>
          </cell>
          <cell r="E647" t="str">
            <v>010</v>
          </cell>
          <cell r="F647" t="str">
            <v>000</v>
          </cell>
          <cell r="G647" t="str">
            <v>5314</v>
          </cell>
          <cell r="H647" t="str">
            <v>00</v>
          </cell>
          <cell r="I647" t="str">
            <v>00</v>
          </cell>
          <cell r="J647" t="str">
            <v>CASPOFUNGINA SOLUCION INYECTABLE CADA FRASCO AMPULA CON POLVO CONTIENE: ACETATO DE CASPOFUNGINA EQUIVALENTE A 70 MG DE CASPOFUNGINA. ENVASE CON FRASCO AMPULA CON POLVO PARA 10.5 ML (7 MG/ML).</v>
          </cell>
          <cell r="K647" t="str">
            <v>ENV</v>
          </cell>
          <cell r="L647">
            <v>1</v>
          </cell>
          <cell r="M647" t="str">
            <v>ENV</v>
          </cell>
          <cell r="N647">
            <v>62.400000000000006</v>
          </cell>
          <cell r="O647">
            <v>156</v>
          </cell>
        </row>
        <row r="648">
          <cell r="C648" t="str">
            <v>01000053150000</v>
          </cell>
          <cell r="D648">
            <v>25302256</v>
          </cell>
          <cell r="E648" t="str">
            <v>010</v>
          </cell>
          <cell r="F648" t="str">
            <v>000</v>
          </cell>
          <cell r="G648" t="str">
            <v>5315</v>
          </cell>
          <cell r="H648" t="str">
            <v>00</v>
          </cell>
          <cell r="I648" t="str">
            <v>00</v>
          </cell>
          <cell r="J648" t="str">
            <v>VORICONAZOL SOLUCION INYECTABLE CADA FRASCO AMPULA CON LIOFILIZADO CONTIENE: VORICONAZOL 200 MG ENVASE CON UN FRASCO AMPULA CON LIOFILIZADO.</v>
          </cell>
          <cell r="K648" t="str">
            <v>ENV</v>
          </cell>
          <cell r="L648">
            <v>1</v>
          </cell>
          <cell r="M648" t="str">
            <v>ENV</v>
          </cell>
          <cell r="N648">
            <v>38.400000000000006</v>
          </cell>
          <cell r="O648">
            <v>96</v>
          </cell>
        </row>
        <row r="649">
          <cell r="C649" t="str">
            <v>01000053180000</v>
          </cell>
          <cell r="D649">
            <v>25302257</v>
          </cell>
          <cell r="E649" t="str">
            <v>010</v>
          </cell>
          <cell r="F649" t="str">
            <v>000</v>
          </cell>
          <cell r="G649" t="str">
            <v>5318</v>
          </cell>
          <cell r="H649" t="str">
            <v>00</v>
          </cell>
          <cell r="I649" t="str">
            <v>00</v>
          </cell>
          <cell r="J649" t="str">
            <v>VORICONAZOL TABLETA CADA TABLETA CONTIENE: VORICONAZOL 200 MG ENVASE CON 14 TABLETAS.</v>
          </cell>
          <cell r="K649" t="str">
            <v>ENV</v>
          </cell>
          <cell r="L649">
            <v>14</v>
          </cell>
          <cell r="M649" t="str">
            <v>TAB</v>
          </cell>
          <cell r="N649">
            <v>0</v>
          </cell>
          <cell r="O649">
            <v>0</v>
          </cell>
        </row>
        <row r="650">
          <cell r="C650" t="str">
            <v>01000053280000</v>
          </cell>
          <cell r="D650">
            <v>25301708</v>
          </cell>
          <cell r="E650" t="str">
            <v>010</v>
          </cell>
          <cell r="F650" t="str">
            <v>000</v>
          </cell>
          <cell r="G650" t="str">
            <v>5328</v>
          </cell>
          <cell r="H650" t="str">
            <v>00</v>
          </cell>
          <cell r="I650" t="str">
            <v>00</v>
          </cell>
          <cell r="J650" t="str">
            <v>PENTAMIDINA SOLUCION INYECTABLE CADA FRASCO AMPULA CON LIOFILIZADO CONTIENE: ISETIONATO DE PENTAMIDINA 300 MG ENVASE CON UN FRASCO AMPULA.</v>
          </cell>
          <cell r="K650" t="str">
            <v>ENV</v>
          </cell>
          <cell r="L650">
            <v>1</v>
          </cell>
          <cell r="M650" t="str">
            <v>F.A</v>
          </cell>
          <cell r="N650">
            <v>0</v>
          </cell>
          <cell r="O650">
            <v>0</v>
          </cell>
        </row>
        <row r="651">
          <cell r="C651" t="str">
            <v>01000053320000</v>
          </cell>
          <cell r="D651">
            <v>25300826</v>
          </cell>
          <cell r="E651" t="str">
            <v>010</v>
          </cell>
          <cell r="F651" t="str">
            <v>000</v>
          </cell>
          <cell r="G651" t="str">
            <v>5332</v>
          </cell>
          <cell r="H651" t="str">
            <v>00</v>
          </cell>
          <cell r="I651" t="str">
            <v>00</v>
          </cell>
          <cell r="J651" t="str">
            <v>ERITROPOYETINA SOLUCION INYECTABLE CADA FRASCO AMPULA CON LIOFILIZADO O SOLUCION CONTIENE: ERITROPOYETINA HUMANA RECOMBINANTE O ERITROPOYETINA HUMANA RECOMBINANTE ALFA O ERITROPOYETINA BETA 2000 UI ENVASE CON 12 FRASCOS AMPULA 1 ML CON O SIN DILUYENTE.</v>
          </cell>
          <cell r="K651" t="str">
            <v>ENV</v>
          </cell>
          <cell r="L651">
            <v>12</v>
          </cell>
          <cell r="M651" t="str">
            <v>F.A</v>
          </cell>
          <cell r="N651">
            <v>0</v>
          </cell>
          <cell r="O651">
            <v>0</v>
          </cell>
        </row>
        <row r="652">
          <cell r="C652" t="str">
            <v>01000053330000</v>
          </cell>
          <cell r="D652">
            <v>25300827</v>
          </cell>
          <cell r="E652" t="str">
            <v>010</v>
          </cell>
          <cell r="F652" t="str">
            <v>000</v>
          </cell>
          <cell r="G652" t="str">
            <v>5333</v>
          </cell>
          <cell r="H652" t="str">
            <v>00</v>
          </cell>
          <cell r="I652" t="str">
            <v>00</v>
          </cell>
          <cell r="J652" t="str">
            <v>ERITROPOYETINA SOLUCION INYECTABLE CADA FRASCO AMPULA CON LIOFILIZADO O SOLUCION CONTIENE: ERITROPOYETINA HUMANA RECOMBINANTE O ERITROPOYETINA HUMANA RECOMBINANTE ALFA O ERITROPOYETINA BETA 4000 UI ENVASE CON 6 FRASCOS AMPULA CON O SIN DILUYENTE O CON 1 O 6 JERINGAS PRECARGADAS.</v>
          </cell>
          <cell r="K652" t="str">
            <v>ENV</v>
          </cell>
          <cell r="L652">
            <v>6</v>
          </cell>
          <cell r="M652" t="str">
            <v>F.A</v>
          </cell>
          <cell r="N652">
            <v>21.6</v>
          </cell>
          <cell r="O652">
            <v>54</v>
          </cell>
        </row>
        <row r="653">
          <cell r="C653" t="str">
            <v>01000053390100</v>
          </cell>
          <cell r="D653">
            <v>25302577</v>
          </cell>
          <cell r="E653" t="str">
            <v>010</v>
          </cell>
          <cell r="F653" t="str">
            <v>000</v>
          </cell>
          <cell r="G653" t="str">
            <v>5339</v>
          </cell>
          <cell r="H653" t="str">
            <v>01</v>
          </cell>
          <cell r="I653" t="str">
            <v>00</v>
          </cell>
          <cell r="J653" t="str">
            <v>ERITROPOYETINA. SOLUCION INYECTABLE. CADA FRASCO AMPULA CON LIOFILIZADO O SOLUCION CONTIENE: ERITROPOYETINA BETA O ERITROPOYETINA HUMANA RECOMBINANTE 50 000 UI ENVASE CON UN FRASCO AMPULA CON 10 ML DE SOLUCION.</v>
          </cell>
          <cell r="K653" t="str">
            <v>ENV</v>
          </cell>
          <cell r="L653">
            <v>1</v>
          </cell>
          <cell r="M653" t="str">
            <v>FCO</v>
          </cell>
          <cell r="N653">
            <v>0</v>
          </cell>
          <cell r="O653">
            <v>0</v>
          </cell>
        </row>
        <row r="654">
          <cell r="C654" t="str">
            <v>01000053400000</v>
          </cell>
          <cell r="D654">
            <v>25300267</v>
          </cell>
          <cell r="E654" t="str">
            <v>010</v>
          </cell>
          <cell r="F654" t="str">
            <v>000</v>
          </cell>
          <cell r="G654" t="str">
            <v>5340</v>
          </cell>
          <cell r="H654" t="str">
            <v>00</v>
          </cell>
          <cell r="I654" t="str">
            <v>00</v>
          </cell>
          <cell r="J654" t="str">
            <v>ANTITROMBINA III SOLUCION INYECTABLE EL FRASCO AMPULA CON LIOFILIZADO CONTIENE: ANTITROMBINA III 500 UI ENVASE CON FRASCO AMPULA Y FRASCO AMPULA CON 10 ML DE DILUYENTE.</v>
          </cell>
          <cell r="K654" t="str">
            <v>ENV</v>
          </cell>
          <cell r="L654">
            <v>1</v>
          </cell>
          <cell r="M654" t="str">
            <v>JGO</v>
          </cell>
          <cell r="N654">
            <v>0</v>
          </cell>
          <cell r="O654">
            <v>0</v>
          </cell>
        </row>
        <row r="655">
          <cell r="C655" t="str">
            <v>01000053530002</v>
          </cell>
          <cell r="D655">
            <v>25300970</v>
          </cell>
          <cell r="E655" t="str">
            <v>010</v>
          </cell>
          <cell r="F655" t="str">
            <v>000</v>
          </cell>
          <cell r="G655" t="str">
            <v>5353</v>
          </cell>
          <cell r="H655" t="str">
            <v>00</v>
          </cell>
          <cell r="I655" t="str">
            <v>02</v>
          </cell>
          <cell r="J655" t="str">
            <v>FLUNARIZINA CAPSULA O TABLETA CADA CAPSULA O TABLETA CONTIENE: FLUNARIZINA 5 MG ENVASE CON 20 CAPSULAS O TABLETAS.</v>
          </cell>
          <cell r="K655" t="str">
            <v>ENV</v>
          </cell>
          <cell r="L655">
            <v>20</v>
          </cell>
          <cell r="M655" t="str">
            <v>C.T</v>
          </cell>
          <cell r="N655">
            <v>0</v>
          </cell>
          <cell r="O655">
            <v>0</v>
          </cell>
        </row>
        <row r="656">
          <cell r="C656" t="str">
            <v>01000053540000</v>
          </cell>
          <cell r="D656">
            <v>25301583</v>
          </cell>
          <cell r="E656" t="str">
            <v>010</v>
          </cell>
          <cell r="F656" t="str">
            <v>000</v>
          </cell>
          <cell r="G656" t="str">
            <v>5354</v>
          </cell>
          <cell r="H656" t="str">
            <v>00</v>
          </cell>
          <cell r="I656" t="str">
            <v>00</v>
          </cell>
          <cell r="J656" t="str">
            <v>NIMODIPINO SOLUCION INYECTABLE CADA FRASCO AMPULA CONTIENE: NIMODIPINO 10 MG ENVASE CON 1 FRASCO AMPULA CON 50 ML CON O SIN EQUIPO PERFUSOR DE POLIETILENO.</v>
          </cell>
          <cell r="K656" t="str">
            <v>ENV</v>
          </cell>
          <cell r="L656">
            <v>1</v>
          </cell>
          <cell r="M656" t="str">
            <v>ENV</v>
          </cell>
          <cell r="N656">
            <v>187.20000000000002</v>
          </cell>
          <cell r="O656">
            <v>468</v>
          </cell>
        </row>
        <row r="657">
          <cell r="C657" t="str">
            <v>01000053550000</v>
          </cell>
          <cell r="D657">
            <v>25302229</v>
          </cell>
          <cell r="E657" t="str">
            <v>010</v>
          </cell>
          <cell r="F657" t="str">
            <v>000</v>
          </cell>
          <cell r="G657" t="str">
            <v>5355</v>
          </cell>
          <cell r="H657" t="str">
            <v>00</v>
          </cell>
          <cell r="I657" t="str">
            <v>00</v>
          </cell>
          <cell r="J657" t="str">
            <v>VIGABATRINA COMPRIMIDO CADA COMPRIMIDO CONTIENE: VIGABATRINA 500 MG ENVASE CON 60 COMPRIMIDOS.</v>
          </cell>
          <cell r="K657" t="str">
            <v>CJA</v>
          </cell>
          <cell r="L657">
            <v>60</v>
          </cell>
          <cell r="M657" t="str">
            <v>COM</v>
          </cell>
          <cell r="N657">
            <v>0</v>
          </cell>
          <cell r="O657">
            <v>0</v>
          </cell>
        </row>
        <row r="658">
          <cell r="C658" t="str">
            <v>01000053560000</v>
          </cell>
          <cell r="D658">
            <v>25301277</v>
          </cell>
          <cell r="E658" t="str">
            <v>010</v>
          </cell>
          <cell r="F658" t="str">
            <v>000</v>
          </cell>
          <cell r="G658" t="str">
            <v>5356</v>
          </cell>
          <cell r="H658" t="str">
            <v>00</v>
          </cell>
          <cell r="I658" t="str">
            <v>00</v>
          </cell>
          <cell r="J658" t="str">
            <v>LAMOTRIGINA TABLETA CADA TABLETA CONTIENE: LAMOTRIGINA 100 MG ENVASE CON 28 TABLETAS.</v>
          </cell>
          <cell r="K658" t="str">
            <v>ENV</v>
          </cell>
          <cell r="L658">
            <v>28</v>
          </cell>
          <cell r="M658" t="str">
            <v>TAB</v>
          </cell>
          <cell r="N658">
            <v>0</v>
          </cell>
          <cell r="O658">
            <v>0</v>
          </cell>
        </row>
        <row r="659">
          <cell r="C659" t="str">
            <v>01000053580000</v>
          </cell>
          <cell r="D659">
            <v>25301278</v>
          </cell>
          <cell r="E659" t="str">
            <v>010</v>
          </cell>
          <cell r="F659" t="str">
            <v>000</v>
          </cell>
          <cell r="G659" t="str">
            <v>5358</v>
          </cell>
          <cell r="H659" t="str">
            <v>00</v>
          </cell>
          <cell r="I659" t="str">
            <v>00</v>
          </cell>
          <cell r="J659" t="str">
            <v>LAMOTRIGINA TABLETA CADA TABLETA CONTIENE: LAMOTRIGINA 25 MG ENVASE CON 28 TABLETAS.</v>
          </cell>
          <cell r="K659" t="str">
            <v>ENV</v>
          </cell>
          <cell r="L659">
            <v>28</v>
          </cell>
          <cell r="M659" t="str">
            <v>TAB</v>
          </cell>
          <cell r="N659">
            <v>4</v>
          </cell>
          <cell r="O659">
            <v>10</v>
          </cell>
        </row>
        <row r="660">
          <cell r="C660" t="str">
            <v>01000053590000</v>
          </cell>
          <cell r="D660">
            <v>25302196</v>
          </cell>
          <cell r="E660" t="str">
            <v>010</v>
          </cell>
          <cell r="F660" t="str">
            <v>000</v>
          </cell>
          <cell r="G660" t="str">
            <v>5359</v>
          </cell>
          <cell r="H660" t="str">
            <v>00</v>
          </cell>
          <cell r="I660" t="str">
            <v>00</v>
          </cell>
          <cell r="J660" t="str">
            <v>VALPROATO DE MAGNESIO TABLETA DE LIBERACION PROLONGADA CADA TABLETA CONTIENE: VALPROATO DE MAGNESIO 600 MG ENVASE CON 30 TABLETAS.</v>
          </cell>
          <cell r="K660" t="str">
            <v>ENV</v>
          </cell>
          <cell r="L660">
            <v>30</v>
          </cell>
          <cell r="M660" t="str">
            <v>TAB</v>
          </cell>
          <cell r="N660">
            <v>0</v>
          </cell>
          <cell r="O660">
            <v>0</v>
          </cell>
        </row>
        <row r="661">
          <cell r="C661" t="str">
            <v>01000053630000</v>
          </cell>
          <cell r="D661">
            <v>25303077</v>
          </cell>
          <cell r="E661" t="str">
            <v>010</v>
          </cell>
          <cell r="F661" t="str">
            <v>000</v>
          </cell>
          <cell r="G661" t="str">
            <v>5363</v>
          </cell>
          <cell r="H661" t="str">
            <v>00</v>
          </cell>
          <cell r="I661" t="str">
            <v>00</v>
          </cell>
          <cell r="J661" t="str">
            <v>TOPIRAMATO TABLETA CADA TABLETA CONTIENE: TOPIRAMATO 100 MG ENVASE CON 60 TABLETAS.</v>
          </cell>
          <cell r="K661" t="str">
            <v>ENV</v>
          </cell>
          <cell r="L661">
            <v>60</v>
          </cell>
          <cell r="M661" t="str">
            <v>TAB</v>
          </cell>
          <cell r="N661">
            <v>2.4000000000000004</v>
          </cell>
          <cell r="O661">
            <v>6</v>
          </cell>
        </row>
        <row r="662">
          <cell r="C662" t="str">
            <v>01000053650000</v>
          </cell>
          <cell r="D662">
            <v>25303079</v>
          </cell>
          <cell r="E662" t="str">
            <v>010</v>
          </cell>
          <cell r="F662" t="str">
            <v>000</v>
          </cell>
          <cell r="G662" t="str">
            <v>5365</v>
          </cell>
          <cell r="H662" t="str">
            <v>00</v>
          </cell>
          <cell r="I662" t="str">
            <v>00</v>
          </cell>
          <cell r="J662" t="str">
            <v>TOPIRAMATO TABLETA CADA TABLETA CONTIENE: TOPIRAMATO 25 MG ENVASE CON 60 TABLETAS.</v>
          </cell>
          <cell r="K662" t="str">
            <v>ENV</v>
          </cell>
          <cell r="L662">
            <v>60</v>
          </cell>
          <cell r="M662" t="str">
            <v>TAB</v>
          </cell>
          <cell r="N662">
            <v>2.4000000000000004</v>
          </cell>
          <cell r="O662">
            <v>6</v>
          </cell>
        </row>
        <row r="663">
          <cell r="C663" t="str">
            <v>01000053810000</v>
          </cell>
          <cell r="D663">
            <v>25301625</v>
          </cell>
          <cell r="E663" t="str">
            <v>010</v>
          </cell>
          <cell r="F663" t="str">
            <v>000</v>
          </cell>
          <cell r="G663" t="str">
            <v>5381</v>
          </cell>
          <cell r="H663" t="str">
            <v>00</v>
          </cell>
          <cell r="I663" t="str">
            <v>00</v>
          </cell>
          <cell r="J663" t="str">
            <v>OLIGOMETALES ENDOVENOSOS. SOLUCION INYECTABLE SOLUCION INYECTABLE CADA 100 ML. CONTIENEN:CLORURO DE ZINC 55.0 MG SULFATO CUPRICO PENTAHIDRATADO 16.9 MG SULFATO DE MANGANESO 38.10 MG. YODURO DE SODIO 1.30 MG. FLUORURO DE SODIO 14.0 MG. CLORURO DE SODIO 163.9 MG. CADA FRASCO AMPULA PROPORCIONA EN ELECTROLITOS: ZINC 0.1614 MILIEQUIVALENTES ,COBRE 0.0271 MILIEQUIVALENTES, MANGANESO 0.0902 MILIEQUIVALENTES, SODIO 4.5493 MILIEQUIVALENTES, SULFATO 0.1172 MILIEQUIVALENTES, YODO 0.0017 MILIEQUIVALENTES, FLUOR 0.0666 MILIEQUIVALENTES, CLORO 0.7223 MILIEQUIVALENTES, ENVASE CON 10 FRASCOS AMPULA DE 20 ML.</v>
          </cell>
          <cell r="K663" t="str">
            <v>ENV</v>
          </cell>
          <cell r="L663">
            <v>10</v>
          </cell>
          <cell r="M663" t="str">
            <v>F.A</v>
          </cell>
          <cell r="N663">
            <v>373.20000000000005</v>
          </cell>
          <cell r="O663">
            <v>933</v>
          </cell>
        </row>
        <row r="664">
          <cell r="C664" t="str">
            <v>01000053820000</v>
          </cell>
          <cell r="D664">
            <v>25301366</v>
          </cell>
          <cell r="E664" t="str">
            <v>010</v>
          </cell>
          <cell r="F664" t="str">
            <v>000</v>
          </cell>
          <cell r="G664" t="str">
            <v>5382</v>
          </cell>
          <cell r="H664" t="str">
            <v>00</v>
          </cell>
          <cell r="I664" t="str">
            <v>00</v>
          </cell>
          <cell r="J664" t="str">
            <v>LIPIDOS INTRAVENOSOS (LIPIDOS DE CADENA LARGA AL 20%; SOYA O SOYA / CARTAMO) EMULSION INYECTABLE(LIPIDOS DE CADENA LARGA AL 20%; SOYA O SOYA / CARTAMO) CADA 100 ML CONTIENEN: ACEITE DE SOYA 20 G O MEZCLA DE ACEITE DE SOYA - ACEITE DE CARTAMO 10 G/10 G CADA ML PROPORCIONA 2 KCAL. ENVASE CON 500 ML.</v>
          </cell>
          <cell r="K664" t="str">
            <v>ENV</v>
          </cell>
          <cell r="L664">
            <v>1</v>
          </cell>
          <cell r="M664" t="str">
            <v>ENV</v>
          </cell>
          <cell r="N664">
            <v>134.4</v>
          </cell>
          <cell r="O664">
            <v>336</v>
          </cell>
        </row>
        <row r="665">
          <cell r="C665" t="str">
            <v>01000053830000</v>
          </cell>
          <cell r="D665">
            <v>25302244</v>
          </cell>
          <cell r="E665" t="str">
            <v>010</v>
          </cell>
          <cell r="F665" t="str">
            <v>000</v>
          </cell>
          <cell r="G665" t="str">
            <v>5383</v>
          </cell>
          <cell r="H665" t="str">
            <v>00</v>
          </cell>
          <cell r="I665" t="str">
            <v>00</v>
          </cell>
          <cell r="J665" t="str">
            <v>VITAMINAS (POLIVITAMINAS) Y MINERALES JARABE CADA 5 ML CONTIENEN: VITAMINA D2 200 UI VITAMINA E 15.0 MG VITAMINA C 60.0 MG TIAMINA 1.05 MG RIBOFLAVINA 1.2 MG PIRIDOXINA 1.05 MG CIANOCOBALAMINA 4.5 MG NICOTINAMIDA 13.5 MG HIERRO ELEMENTAL 10.0 MG ENVASE CON 240 ML Y DOSIFICADOR.</v>
          </cell>
          <cell r="K665" t="str">
            <v>ENV</v>
          </cell>
          <cell r="L665">
            <v>1</v>
          </cell>
          <cell r="M665" t="str">
            <v>ENV</v>
          </cell>
          <cell r="N665">
            <v>22</v>
          </cell>
          <cell r="O665">
            <v>55</v>
          </cell>
        </row>
        <row r="666">
          <cell r="C666" t="str">
            <v>01000053840000</v>
          </cell>
          <cell r="D666">
            <v>25301531</v>
          </cell>
          <cell r="E666" t="str">
            <v>010</v>
          </cell>
          <cell r="F666" t="str">
            <v>000</v>
          </cell>
          <cell r="G666" t="str">
            <v>5384</v>
          </cell>
          <cell r="H666" t="str">
            <v>00</v>
          </cell>
          <cell r="I666" t="str">
            <v>00</v>
          </cell>
          <cell r="J666" t="str">
            <v>MULTIVITAMINAS SOLUCION INYECTABLE ADULTO CADA FRASCO AMPULA CON LIOFILIZADO CONTIENE: RETINOL (VITAMINA A) 3300.0 U COLECALCIFEROL (VITAMINA D3) 200.0 U ACETATO DE TOCOFEROL (VITAMINA E) 10.0 U NICOTINAMIDA 40.0 MG RIBOFLAVINA 3.6 MG CLORHIDRATO DE PIRIDOXINA EQUIVALENTE A 4.0 MG DE PIRIDOXIMA DEXPANTENOL EQUIVALENTE A 15.0 MG DE ACIDO PANTOTENICO CLORHIDRATO DE TIAMINA, EQUIVALENTE A 3.0 MG DE TIAMINA ACIDO ASCORBICO 100.0 MG, BIOTINA 0.060 MG, CIANOCOBALAMINA 0.005 MG, ACIDO FOLICO 0.400 MG, ENVASE CON UN FRASCO AMPULA Y DILUYENTE DE 5 ML.</v>
          </cell>
          <cell r="K666" t="str">
            <v>ENV</v>
          </cell>
          <cell r="L666">
            <v>1</v>
          </cell>
          <cell r="M666" t="str">
            <v>JGO</v>
          </cell>
          <cell r="N666">
            <v>3631.2000000000003</v>
          </cell>
          <cell r="O666">
            <v>9078</v>
          </cell>
        </row>
        <row r="667">
          <cell r="C667" t="str">
            <v>01000053850000</v>
          </cell>
          <cell r="D667">
            <v>25301532</v>
          </cell>
          <cell r="E667" t="str">
            <v>010</v>
          </cell>
          <cell r="F667" t="str">
            <v>000</v>
          </cell>
          <cell r="G667" t="str">
            <v>5385</v>
          </cell>
          <cell r="H667" t="str">
            <v>00</v>
          </cell>
          <cell r="I667" t="str">
            <v>00</v>
          </cell>
          <cell r="J667" t="str">
            <v>MULTIVITAMINAS SOLUCION INYECTABLE INFANTIL CADA FRASCO AMPULA CON LIOFILIZADOCONTIENE: RETINOL (VITAMINA A) 2000.0 UI, COLECALCIFEROL (VITAMINA D TRES) 200.0 UI, ACETATO DE ALFA TOCOFEROL (VITAMINA E) 7.0 UI, NICOTINAMIDA 17.0 MG, RIBOFLAVINA 1.4 MG, CLORHIDRATO DE PIRIDOXINA EQUIVALENTE A 1.0 MG, DE PIRIDOXIMA DEXPANTENO EQUIVALENTE A 5.0 MG. DE ACIDO PANTOTENICO CLORHIDRATO DE TIAMINA EQUIVALENTE A 1.2 MG DE TIAMINA, ACIDO ASCORBICO 80.0 MG, BIOTINA 0.02 MG CIANOCOBALAMINA 0.001 MG, ACIDO FOLICO 0.14 MG, VITAMINA K 0.2 MG, ENVASE CON 1 FRASCO AMPULA Y 1 AMPOLLETA CON 5 ML DE DILUYENTE.</v>
          </cell>
          <cell r="K667" t="str">
            <v>ENV</v>
          </cell>
          <cell r="L667">
            <v>1</v>
          </cell>
          <cell r="M667" t="str">
            <v>ENV</v>
          </cell>
          <cell r="N667">
            <v>120</v>
          </cell>
          <cell r="O667">
            <v>300</v>
          </cell>
        </row>
        <row r="668">
          <cell r="C668" t="str">
            <v>01000053860000</v>
          </cell>
          <cell r="D668">
            <v>25300580</v>
          </cell>
          <cell r="E668" t="str">
            <v>010</v>
          </cell>
          <cell r="F668" t="str">
            <v>000</v>
          </cell>
          <cell r="G668" t="str">
            <v>5386</v>
          </cell>
          <cell r="H668" t="str">
            <v>00</v>
          </cell>
          <cell r="I668" t="str">
            <v>00</v>
          </cell>
          <cell r="J668" t="str">
            <v>CLORURO DE SODIO SOLUCION INYECTABLE AL 17.7% CADA ML CONTIENE: CLORURO DE SODIO 0.177 G ENVASE CON CIEN AMPOLLETAS DE 10 ML.</v>
          </cell>
          <cell r="K668" t="str">
            <v>ENV</v>
          </cell>
          <cell r="L668">
            <v>100</v>
          </cell>
          <cell r="M668" t="str">
            <v>AMP</v>
          </cell>
          <cell r="N668">
            <v>49.2</v>
          </cell>
          <cell r="O668">
            <v>123</v>
          </cell>
        </row>
        <row r="669">
          <cell r="C669" t="str">
            <v>01000053910000</v>
          </cell>
          <cell r="D669">
            <v>25302528</v>
          </cell>
          <cell r="E669" t="str">
            <v>010</v>
          </cell>
          <cell r="F669" t="str">
            <v>000</v>
          </cell>
          <cell r="G669" t="str">
            <v>5391</v>
          </cell>
          <cell r="H669" t="str">
            <v>00</v>
          </cell>
          <cell r="I669" t="str">
            <v>00</v>
          </cell>
          <cell r="J669" t="str">
            <v>DIETA POLIMERICA SIN FIBRA SUSPENSION ORAL O ENTERAL ENVASE CON 236 A 250 ML.</v>
          </cell>
          <cell r="K669" t="str">
            <v>ENV</v>
          </cell>
          <cell r="L669">
            <v>1</v>
          </cell>
          <cell r="M669" t="str">
            <v>ENV</v>
          </cell>
          <cell r="N669">
            <v>5635.2000000000007</v>
          </cell>
          <cell r="O669">
            <v>14088</v>
          </cell>
        </row>
        <row r="670">
          <cell r="C670" t="str">
            <v>01000053920000</v>
          </cell>
          <cell r="D670">
            <v>25300709</v>
          </cell>
          <cell r="E670" t="str">
            <v>010</v>
          </cell>
          <cell r="F670" t="str">
            <v>000</v>
          </cell>
          <cell r="G670" t="str">
            <v>5392</v>
          </cell>
          <cell r="H670" t="str">
            <v>00</v>
          </cell>
          <cell r="I670" t="str">
            <v>00</v>
          </cell>
          <cell r="J670" t="str">
            <v>DIETA POLIMERICA CON FIBRA SUSPENSION ORAL O ENTERAL ENVASE CON 236 A 250 ML.</v>
          </cell>
          <cell r="K670" t="str">
            <v>ENV</v>
          </cell>
          <cell r="L670">
            <v>1</v>
          </cell>
          <cell r="M670" t="str">
            <v>ENV</v>
          </cell>
          <cell r="N670">
            <v>30.8</v>
          </cell>
          <cell r="O670">
            <v>77</v>
          </cell>
        </row>
        <row r="671">
          <cell r="C671" t="str">
            <v>01000053930000</v>
          </cell>
          <cell r="D671">
            <v>25300169</v>
          </cell>
          <cell r="E671" t="str">
            <v>010</v>
          </cell>
          <cell r="F671" t="str">
            <v>000</v>
          </cell>
          <cell r="G671" t="str">
            <v>5393</v>
          </cell>
          <cell r="H671" t="str">
            <v>00</v>
          </cell>
          <cell r="I671" t="str">
            <v>00</v>
          </cell>
          <cell r="J671" t="str">
            <v>AMINOACIDOS ENRIQUECIDOS CON AMINOACIDOS DE CADENA RAMIFICADA SOLUCION INYECTABLE. CADA 100 ML CONTIENEN: PRESENTACION 500 ML</v>
          </cell>
          <cell r="K671" t="str">
            <v>ENV</v>
          </cell>
          <cell r="L671">
            <v>500</v>
          </cell>
          <cell r="M671" t="str">
            <v>ML.</v>
          </cell>
          <cell r="N671">
            <v>98.4</v>
          </cell>
          <cell r="O671">
            <v>246</v>
          </cell>
        </row>
        <row r="672">
          <cell r="C672" t="str">
            <v>01000054000000</v>
          </cell>
          <cell r="D672">
            <v>25301006</v>
          </cell>
          <cell r="E672" t="str">
            <v>010</v>
          </cell>
          <cell r="F672" t="str">
            <v>000</v>
          </cell>
          <cell r="G672" t="str">
            <v>5400</v>
          </cell>
          <cell r="H672" t="str">
            <v>00</v>
          </cell>
          <cell r="I672" t="str">
            <v>00</v>
          </cell>
          <cell r="J672" t="str">
            <v>FORMULA DE INICIO LIBRE DE FENILALANINA POLVO ENVASE: LATA O SOBRE. CON MEDIDA DOSIFICADORA</v>
          </cell>
          <cell r="K672" t="str">
            <v>ENV</v>
          </cell>
          <cell r="L672">
            <v>1</v>
          </cell>
          <cell r="M672" t="str">
            <v>ENV</v>
          </cell>
          <cell r="N672">
            <v>66.400000000000006</v>
          </cell>
          <cell r="O672">
            <v>166</v>
          </cell>
        </row>
        <row r="673">
          <cell r="C673" t="str">
            <v>01000054010000</v>
          </cell>
          <cell r="D673">
            <v>25302642</v>
          </cell>
          <cell r="E673" t="str">
            <v>010</v>
          </cell>
          <cell r="F673" t="str">
            <v>000</v>
          </cell>
          <cell r="G673" t="str">
            <v>5401</v>
          </cell>
          <cell r="H673" t="str">
            <v>00</v>
          </cell>
          <cell r="I673" t="str">
            <v>00</v>
          </cell>
          <cell r="J673" t="str">
            <v>FORMULA DE SEGUIMIENTO LIBRE DE FENILALANINA POLVO ENVASE: LATA O SOBRE. CON MEDIDA DOSIFICADORA</v>
          </cell>
          <cell r="K673" t="str">
            <v>ENV</v>
          </cell>
          <cell r="L673">
            <v>1</v>
          </cell>
          <cell r="M673" t="str">
            <v>ENV</v>
          </cell>
          <cell r="N673">
            <v>204.4</v>
          </cell>
          <cell r="O673">
            <v>511</v>
          </cell>
        </row>
        <row r="674">
          <cell r="C674" t="str">
            <v>01000054030000</v>
          </cell>
          <cell r="D674">
            <v>25300134</v>
          </cell>
          <cell r="E674" t="str">
            <v>010</v>
          </cell>
          <cell r="F674" t="str">
            <v>000</v>
          </cell>
          <cell r="G674" t="str">
            <v>5403</v>
          </cell>
          <cell r="H674" t="str">
            <v>00</v>
          </cell>
          <cell r="I674" t="str">
            <v>00</v>
          </cell>
          <cell r="J674" t="str">
            <v>ALIMENTO MEDICO PARA PACIENTES CON TRASTORNO DEL CICLO DE LA UREA, RECIEN NACIDO A 7 AÑOS 11 MESES DE EDAD POLVO ENVASE: LATA CON MEDIDA DOSIFICADORA.</v>
          </cell>
          <cell r="K674" t="str">
            <v>LTA</v>
          </cell>
          <cell r="L674">
            <v>1</v>
          </cell>
          <cell r="M674" t="str">
            <v>LTA</v>
          </cell>
          <cell r="N674">
            <v>0</v>
          </cell>
          <cell r="O674">
            <v>0</v>
          </cell>
        </row>
        <row r="675">
          <cell r="C675" t="str">
            <v>01000054040000</v>
          </cell>
          <cell r="D675">
            <v>25300133</v>
          </cell>
          <cell r="E675" t="str">
            <v>010</v>
          </cell>
          <cell r="F675" t="str">
            <v>000</v>
          </cell>
          <cell r="G675" t="str">
            <v>5404</v>
          </cell>
          <cell r="H675" t="str">
            <v>00</v>
          </cell>
          <cell r="I675" t="str">
            <v>00</v>
          </cell>
          <cell r="J675" t="str">
            <v>ALIMENTO MEDICO PARA PACIENTES CON TRASTORNO DEL CICLO DE LA UREA, DE 8 AÑOS O MAYORES Y ADULTOS POLVO ENVASE: LATA CON MEDIDA DOSIFICADORA</v>
          </cell>
          <cell r="K675" t="str">
            <v>LTA</v>
          </cell>
          <cell r="L675">
            <v>1</v>
          </cell>
          <cell r="M675" t="str">
            <v>LTA</v>
          </cell>
          <cell r="N675">
            <v>200</v>
          </cell>
          <cell r="O675">
            <v>500</v>
          </cell>
        </row>
        <row r="676">
          <cell r="C676" t="str">
            <v>01000054050000</v>
          </cell>
          <cell r="D676">
            <v>25300123</v>
          </cell>
          <cell r="E676" t="str">
            <v>010</v>
          </cell>
          <cell r="F676" t="str">
            <v>000</v>
          </cell>
          <cell r="G676" t="str">
            <v>5405</v>
          </cell>
          <cell r="H676" t="str">
            <v>00</v>
          </cell>
          <cell r="I676" t="str">
            <v>00</v>
          </cell>
          <cell r="J676" t="str">
            <v>ALIMENTO MEDICO PARA PACIENTES CON ACIDEMIA METILMALONICA Y PROPIONICA, DE RECIEN NACIDOS A 7 AÑOS 11 MESES DE EDAD POLVO ENVASE: LATA CON MEDIDA DOSIFICADORA.</v>
          </cell>
          <cell r="K676" t="str">
            <v>LTA</v>
          </cell>
          <cell r="L676">
            <v>1</v>
          </cell>
          <cell r="M676" t="str">
            <v>LTA</v>
          </cell>
          <cell r="N676">
            <v>0</v>
          </cell>
          <cell r="O676">
            <v>0</v>
          </cell>
        </row>
        <row r="677">
          <cell r="C677" t="str">
            <v>01000054060000</v>
          </cell>
          <cell r="D677">
            <v>25300122</v>
          </cell>
          <cell r="E677" t="str">
            <v>010</v>
          </cell>
          <cell r="F677" t="str">
            <v>000</v>
          </cell>
          <cell r="G677" t="str">
            <v>5406</v>
          </cell>
          <cell r="H677" t="str">
            <v>00</v>
          </cell>
          <cell r="I677" t="str">
            <v>00</v>
          </cell>
          <cell r="J677" t="str">
            <v>ALIMENTO MEDICO PARA PACIENTES CON ACIDEMIA METILMALONICA Y PROPIONICA, DE 8 AÑOS O MAYORES Y ADULTOS POLVO ENVASE: LATA CON MEDIDA DOSIFICADORA.</v>
          </cell>
          <cell r="K677" t="str">
            <v>LTA</v>
          </cell>
          <cell r="L677">
            <v>1</v>
          </cell>
          <cell r="M677" t="str">
            <v>LTA</v>
          </cell>
          <cell r="N677">
            <v>66.400000000000006</v>
          </cell>
          <cell r="O677">
            <v>166</v>
          </cell>
        </row>
        <row r="678">
          <cell r="C678" t="str">
            <v>01000054070000</v>
          </cell>
          <cell r="D678">
            <v>25300127</v>
          </cell>
          <cell r="E678" t="str">
            <v>010</v>
          </cell>
          <cell r="F678" t="str">
            <v>000</v>
          </cell>
          <cell r="G678" t="str">
            <v>5407</v>
          </cell>
          <cell r="H678" t="str">
            <v>00</v>
          </cell>
          <cell r="I678" t="str">
            <v>00</v>
          </cell>
          <cell r="J678" t="str">
            <v>ALIMENTO MEDICO PARA PACIENTES CON ENFERMEDAD DE ORINA DE JARABE DE MAPLE (ARCE), DE RECIEN NACIDOS A 7 AÑOS 11 MESES DE EDAD POLVO ENVASE: LATA CON MEDIDA DOSIFICADORA.</v>
          </cell>
          <cell r="K678" t="str">
            <v>LTA</v>
          </cell>
          <cell r="L678">
            <v>1</v>
          </cell>
          <cell r="M678" t="str">
            <v>LTA</v>
          </cell>
          <cell r="N678">
            <v>0</v>
          </cell>
          <cell r="O678">
            <v>0</v>
          </cell>
        </row>
        <row r="679">
          <cell r="C679" t="str">
            <v>01000054080000</v>
          </cell>
          <cell r="D679">
            <v>25302370</v>
          </cell>
          <cell r="E679" t="str">
            <v>010</v>
          </cell>
          <cell r="F679" t="str">
            <v>000</v>
          </cell>
          <cell r="G679" t="str">
            <v>5408</v>
          </cell>
          <cell r="H679" t="str">
            <v>00</v>
          </cell>
          <cell r="I679" t="str">
            <v>00</v>
          </cell>
          <cell r="J679" t="str">
            <v>ALIMENTO MEDICO PARA PACIENTES CON ENFERMEDAD DE ORINA DE JARABE DE MAPLE (ARCE), DE 8 AÑOS O MAYORES Y ADULTOS POLVO ENVASE: LATA CON MEDIDA DOSIFICADORA.</v>
          </cell>
          <cell r="K679" t="str">
            <v>LTA</v>
          </cell>
          <cell r="L679">
            <v>1</v>
          </cell>
          <cell r="M679" t="str">
            <v>LTA</v>
          </cell>
          <cell r="N679">
            <v>156</v>
          </cell>
          <cell r="O679">
            <v>390</v>
          </cell>
        </row>
        <row r="680">
          <cell r="C680" t="str">
            <v>01000054100000</v>
          </cell>
          <cell r="D680">
            <v>25300129</v>
          </cell>
          <cell r="E680" t="str">
            <v>010</v>
          </cell>
          <cell r="F680" t="str">
            <v>000</v>
          </cell>
          <cell r="G680" t="str">
            <v>5410</v>
          </cell>
          <cell r="H680" t="str">
            <v>00</v>
          </cell>
          <cell r="I680" t="str">
            <v>00</v>
          </cell>
          <cell r="J680" t="str">
            <v>ALIMENTO MEDICO PARA PACIENTES CON HOMOCISTINURIA, DE 8 AÑOS O MAYORES Y ADULTOS POLVO ENVASE: LATA CON MEDIDA DOSIFICADORA</v>
          </cell>
          <cell r="K680" t="str">
            <v>LTA</v>
          </cell>
          <cell r="L680">
            <v>1</v>
          </cell>
          <cell r="M680" t="str">
            <v>LTA</v>
          </cell>
          <cell r="N680">
            <v>20</v>
          </cell>
          <cell r="O680">
            <v>50</v>
          </cell>
        </row>
        <row r="681">
          <cell r="C681" t="str">
            <v>01000054120000</v>
          </cell>
          <cell r="D681">
            <v>25300116</v>
          </cell>
          <cell r="E681" t="str">
            <v>010</v>
          </cell>
          <cell r="F681" t="str">
            <v>000</v>
          </cell>
          <cell r="G681" t="str">
            <v>5412</v>
          </cell>
          <cell r="H681" t="str">
            <v>00</v>
          </cell>
          <cell r="I681" t="str">
            <v>00</v>
          </cell>
          <cell r="J681" t="str">
            <v>ALIMENTO MEDICO PARA NIÑOS DE 1 A 8 AÑOS CON ACIDEMIA ISOVALERICA Y OTROS TRASTORNOS DEL METABOLISMO DE LA LEUCINA POLVO. CONTENIDO EN: ENVASE</v>
          </cell>
          <cell r="K681" t="str">
            <v>ENV</v>
          </cell>
          <cell r="L681">
            <v>1</v>
          </cell>
          <cell r="M681" t="str">
            <v>ENV</v>
          </cell>
          <cell r="N681">
            <v>0</v>
          </cell>
          <cell r="O681">
            <v>0</v>
          </cell>
        </row>
        <row r="682">
          <cell r="C682" t="str">
            <v>01000054130000</v>
          </cell>
          <cell r="D682">
            <v>25300118</v>
          </cell>
          <cell r="E682" t="str">
            <v>010</v>
          </cell>
          <cell r="F682" t="str">
            <v>000</v>
          </cell>
          <cell r="G682" t="str">
            <v>5413</v>
          </cell>
          <cell r="H682" t="str">
            <v>00</v>
          </cell>
          <cell r="I682" t="str">
            <v>00</v>
          </cell>
          <cell r="J682" t="str">
            <v>ALIMENTO MEDICO PARA NIÑOS DE 8 AÑOS A ADULTOS CON ACIDEMIA ISOVALERICA Y OTROS TRASTORNOS DEL METABOLISMO DE LA LEUCINA POLVO. CONTENIDO EN: ENVASE</v>
          </cell>
          <cell r="K682" t="str">
            <v>ENV</v>
          </cell>
          <cell r="L682">
            <v>1</v>
          </cell>
          <cell r="M682" t="str">
            <v>ENV</v>
          </cell>
          <cell r="N682">
            <v>67.2</v>
          </cell>
          <cell r="O682">
            <v>168</v>
          </cell>
        </row>
        <row r="683">
          <cell r="C683" t="str">
            <v>01000054180100</v>
          </cell>
          <cell r="D683">
            <v>25302593</v>
          </cell>
          <cell r="E683" t="str">
            <v>010</v>
          </cell>
          <cell r="F683" t="str">
            <v>000</v>
          </cell>
          <cell r="G683" t="str">
            <v>5418</v>
          </cell>
          <cell r="H683" t="str">
            <v>01</v>
          </cell>
          <cell r="I683" t="str">
            <v>00</v>
          </cell>
          <cell r="J683" t="str">
            <v>EXEMESTANO GRAGEA CADA GRAGEA CONTIENE: EXEMESTANO 25.0 MG ENVASE CON 30 GRAGEAS.</v>
          </cell>
          <cell r="K683" t="str">
            <v>ENV</v>
          </cell>
          <cell r="L683">
            <v>30</v>
          </cell>
          <cell r="M683" t="str">
            <v>GRA</v>
          </cell>
          <cell r="N683">
            <v>90.4</v>
          </cell>
          <cell r="O683">
            <v>226</v>
          </cell>
        </row>
        <row r="684">
          <cell r="C684" t="str">
            <v>01000054230000</v>
          </cell>
          <cell r="D684">
            <v>25302103</v>
          </cell>
          <cell r="E684" t="str">
            <v>010</v>
          </cell>
          <cell r="F684" t="str">
            <v>000</v>
          </cell>
          <cell r="G684" t="str">
            <v>5423</v>
          </cell>
          <cell r="H684" t="str">
            <v>00</v>
          </cell>
          <cell r="I684" t="str">
            <v>00</v>
          </cell>
          <cell r="J684" t="str">
            <v>TRASTUZUMAB SOLUCION INYECTABLE CADA FRASCO AMPULA CON POLVO CONTIENE: TRASTUZUMAB 440 MG ENVASE CON UN FRASCO AMPULA CON POLVO Y UN FRASCO AMPULA CON 20 ML DE DILUYENTE.</v>
          </cell>
          <cell r="K684" t="str">
            <v>ENV</v>
          </cell>
          <cell r="L684">
            <v>1</v>
          </cell>
          <cell r="M684" t="str">
            <v>JGO</v>
          </cell>
          <cell r="N684">
            <v>24</v>
          </cell>
          <cell r="O684">
            <v>60</v>
          </cell>
        </row>
        <row r="685">
          <cell r="C685" t="str">
            <v>01000054260000</v>
          </cell>
          <cell r="D685">
            <v>25300987</v>
          </cell>
          <cell r="E685" t="str">
            <v>010</v>
          </cell>
          <cell r="F685" t="str">
            <v>000</v>
          </cell>
          <cell r="G685" t="str">
            <v>5426</v>
          </cell>
          <cell r="H685" t="str">
            <v>00</v>
          </cell>
          <cell r="I685" t="str">
            <v>00</v>
          </cell>
          <cell r="J685" t="str">
            <v>FLUTAMIDA TABLETA CADA TABLETA CONTIENE: FLUTAMIDA 250 MG ENVASE CON 90 TABLETAS.</v>
          </cell>
          <cell r="K685" t="str">
            <v>ENV</v>
          </cell>
          <cell r="L685">
            <v>90</v>
          </cell>
          <cell r="M685" t="str">
            <v>TAB</v>
          </cell>
          <cell r="N685">
            <v>288.8</v>
          </cell>
          <cell r="O685">
            <v>722</v>
          </cell>
        </row>
        <row r="686">
          <cell r="C686" t="str">
            <v>01000054270000</v>
          </cell>
          <cell r="D686">
            <v>25302127</v>
          </cell>
          <cell r="E686" t="str">
            <v>010</v>
          </cell>
          <cell r="F686" t="str">
            <v>000</v>
          </cell>
          <cell r="G686" t="str">
            <v>5427</v>
          </cell>
          <cell r="H686" t="str">
            <v>00</v>
          </cell>
          <cell r="I686" t="str">
            <v>00</v>
          </cell>
          <cell r="J686" t="str">
            <v>TROPISETRON CAPSULA CADA CAPSULA CONTIENE: CLORHIDRATO DE TROPISETRON EQUIVALENTE A 5 MG DE TROPISETRON. ENVASE CON 5 CAPSULAS.</v>
          </cell>
          <cell r="K686" t="str">
            <v>ENV</v>
          </cell>
          <cell r="L686">
            <v>5</v>
          </cell>
          <cell r="M686" t="str">
            <v>CAP</v>
          </cell>
          <cell r="N686">
            <v>0</v>
          </cell>
          <cell r="O686">
            <v>0</v>
          </cell>
        </row>
        <row r="687">
          <cell r="C687" t="str">
            <v>01000054280000</v>
          </cell>
          <cell r="D687">
            <v>25301632</v>
          </cell>
          <cell r="E687" t="str">
            <v>010</v>
          </cell>
          <cell r="F687" t="str">
            <v>000</v>
          </cell>
          <cell r="G687" t="str">
            <v>5428</v>
          </cell>
          <cell r="H687" t="str">
            <v>00</v>
          </cell>
          <cell r="I687" t="str">
            <v>00</v>
          </cell>
          <cell r="J687" t="str">
            <v>ONDANSETRON SOLUCION INYECTABLE CADA AMPOLLETA O FRASCO AMPULA CONTIENE: CLORHIDRATO DIHIDRATADO DE ONDANSETRON EQUIVALENTE A 8 MG DE ONDANSETRON ENVASE CON 3 AMPOLLETAS O FRASCOS AMPULA CON 4 ML.</v>
          </cell>
          <cell r="K687" t="str">
            <v>ENV</v>
          </cell>
          <cell r="L687">
            <v>3</v>
          </cell>
          <cell r="M687" t="str">
            <v>AFA</v>
          </cell>
          <cell r="N687">
            <v>1712.4</v>
          </cell>
          <cell r="O687">
            <v>4281</v>
          </cell>
        </row>
        <row r="688">
          <cell r="C688" t="str">
            <v>01000054300000</v>
          </cell>
          <cell r="D688">
            <v>25301417</v>
          </cell>
          <cell r="E688" t="str">
            <v>010</v>
          </cell>
          <cell r="F688" t="str">
            <v>000</v>
          </cell>
          <cell r="G688" t="str">
            <v>5430</v>
          </cell>
          <cell r="H688" t="str">
            <v>00</v>
          </cell>
          <cell r="I688" t="str">
            <v>00</v>
          </cell>
          <cell r="J688" t="str">
            <v>MEGESTROL TABLETA CADA TABLETA CONTIENE: ACETATO DE MEGESTROL 40 MG, ENVASE CON 100 TABLETAS.</v>
          </cell>
          <cell r="K688" t="str">
            <v>ENV</v>
          </cell>
          <cell r="L688">
            <v>100</v>
          </cell>
          <cell r="M688" t="str">
            <v>TAB</v>
          </cell>
          <cell r="N688">
            <v>0</v>
          </cell>
          <cell r="O688">
            <v>0</v>
          </cell>
        </row>
        <row r="689">
          <cell r="C689" t="str">
            <v>01000054310000</v>
          </cell>
          <cell r="D689">
            <v>25301303</v>
          </cell>
          <cell r="E689" t="str">
            <v>010</v>
          </cell>
          <cell r="F689" t="str">
            <v>000</v>
          </cell>
          <cell r="G689" t="str">
            <v>5431</v>
          </cell>
          <cell r="H689" t="str">
            <v>00</v>
          </cell>
          <cell r="I689" t="str">
            <v>00</v>
          </cell>
          <cell r="J689" t="str">
            <v>LEUPRORELINA SUSPENSION INYECTABLE CADA FRASCO AMPULA CON MICROESFERAS LIOFILIZADAS CONTIENE: ACETATO DE LEUPRORELINA 3.75 MG ENVASE CON UN FRASCO AMPULA Y DILUYENTE CON 2 ML Y EQUIPO PARA SU ADMINISTRACION.</v>
          </cell>
          <cell r="K689" t="str">
            <v>ENV</v>
          </cell>
          <cell r="L689">
            <v>1</v>
          </cell>
          <cell r="M689" t="str">
            <v>JGO</v>
          </cell>
          <cell r="N689">
            <v>0</v>
          </cell>
          <cell r="O689">
            <v>0</v>
          </cell>
        </row>
        <row r="690">
          <cell r="C690" t="str">
            <v>01000054320000</v>
          </cell>
          <cell r="D690">
            <v>25300952</v>
          </cell>
          <cell r="E690" t="str">
            <v>010</v>
          </cell>
          <cell r="F690" t="str">
            <v>000</v>
          </cell>
          <cell r="G690" t="str">
            <v>5432</v>
          </cell>
          <cell r="H690" t="str">
            <v>00</v>
          </cell>
          <cell r="I690" t="str">
            <v>00</v>
          </cell>
          <cell r="J690" t="str">
            <v>FILGRASTIM SOLUCION INYECTABLE CADA FRASCO AMPULA O JERINGA CONTIENE: FILGRASTIM 300 MICROGRAMOS ENVASE CON 5 FRASCOS AMPULA O JERINGAS.</v>
          </cell>
          <cell r="K690" t="str">
            <v>ENV</v>
          </cell>
          <cell r="L690">
            <v>5</v>
          </cell>
          <cell r="M690" t="str">
            <v>FAJ</v>
          </cell>
          <cell r="N690">
            <v>0</v>
          </cell>
          <cell r="O690">
            <v>0</v>
          </cell>
        </row>
        <row r="691">
          <cell r="C691" t="str">
            <v>01000054330100</v>
          </cell>
          <cell r="D691">
            <v>25302975</v>
          </cell>
          <cell r="E691" t="str">
            <v>010</v>
          </cell>
          <cell r="F691" t="str">
            <v>000</v>
          </cell>
          <cell r="G691" t="str">
            <v>5433</v>
          </cell>
          <cell r="H691" t="str">
            <v>01</v>
          </cell>
          <cell r="I691" t="str">
            <v>00</v>
          </cell>
          <cell r="J691" t="str">
            <v>RITUXIMAB SOLUCION INYECTABLE CADA FRASCO AMPULA CONTIENE RITUXIMAB 100 MG ENVASE CON 2 FRASCOS AMPULA CON 10 ML.</v>
          </cell>
          <cell r="K691" t="str">
            <v>ENV</v>
          </cell>
          <cell r="L691">
            <v>2</v>
          </cell>
          <cell r="M691" t="str">
            <v>F.A</v>
          </cell>
          <cell r="N691">
            <v>167.20000000000002</v>
          </cell>
          <cell r="O691">
            <v>418</v>
          </cell>
        </row>
        <row r="692">
          <cell r="C692" t="str">
            <v>01000054340000</v>
          </cell>
          <cell r="D692">
            <v>25301302</v>
          </cell>
          <cell r="E692" t="str">
            <v>010</v>
          </cell>
          <cell r="F692" t="str">
            <v>000</v>
          </cell>
          <cell r="G692" t="str">
            <v>5434</v>
          </cell>
          <cell r="H692" t="str">
            <v>00</v>
          </cell>
          <cell r="I692" t="str">
            <v>00</v>
          </cell>
          <cell r="J692" t="str">
            <v>LEUPRORELINA SUSPENSION INYECTABLE EL FRASCO AMPULA CONTIENE: ACETATO DE LEUPRORELINA 11.25 MG ENVASE CON UN FRASCO AMPULA, AMPOLLETA CON 2 ML DE DILUYENTE Y EQUIPO PARA ADMINISTRACION.</v>
          </cell>
          <cell r="K692" t="str">
            <v>ENV</v>
          </cell>
          <cell r="L692">
            <v>1</v>
          </cell>
          <cell r="M692" t="str">
            <v>ENV</v>
          </cell>
          <cell r="N692">
            <v>32</v>
          </cell>
          <cell r="O692">
            <v>80</v>
          </cell>
        </row>
        <row r="693">
          <cell r="C693" t="str">
            <v>01000054350000</v>
          </cell>
          <cell r="D693">
            <v>25301671</v>
          </cell>
          <cell r="E693" t="str">
            <v>010</v>
          </cell>
          <cell r="F693" t="str">
            <v>000</v>
          </cell>
          <cell r="G693" t="str">
            <v>5435</v>
          </cell>
          <cell r="H693" t="str">
            <v>00</v>
          </cell>
          <cell r="I693" t="str">
            <v>00</v>
          </cell>
          <cell r="J693" t="str">
            <v>SOLUCION INYECTABLE CADA FRASCO AMPULA CONTIENE: PACLITAXEL 300 MG ENVASE CON UN FRASCO AMPULA CON 50 ML, CON EQUIPO PARA VENOCLISIS LIBRE DE POLIVINILCLORURO (PVC) Y FILTRO CON MEMBRANA NO MAYOR DE 0.22 MICROGRAMO.</v>
          </cell>
          <cell r="K693" t="str">
            <v>ENV</v>
          </cell>
          <cell r="L693">
            <v>1</v>
          </cell>
          <cell r="M693" t="str">
            <v>JGO</v>
          </cell>
          <cell r="N693">
            <v>50.400000000000006</v>
          </cell>
          <cell r="O693">
            <v>126</v>
          </cell>
        </row>
        <row r="694">
          <cell r="C694" t="str">
            <v>01000054360000</v>
          </cell>
          <cell r="D694">
            <v>25302107</v>
          </cell>
          <cell r="E694" t="str">
            <v>010</v>
          </cell>
          <cell r="F694" t="str">
            <v>000</v>
          </cell>
          <cell r="G694" t="str">
            <v>5436</v>
          </cell>
          <cell r="H694" t="str">
            <v>00</v>
          </cell>
          <cell r="I694" t="str">
            <v>00</v>
          </cell>
          <cell r="J694" t="str">
            <v>TRETINOINA CAPSULA CADA CAPSULA CONTIENE: TRETINOINA 10 MG ENVASE CON 100 CAPSULAS.</v>
          </cell>
          <cell r="K694" t="str">
            <v>ENV</v>
          </cell>
          <cell r="L694">
            <v>100</v>
          </cell>
          <cell r="M694" t="str">
            <v>CAP</v>
          </cell>
          <cell r="N694">
            <v>10.4</v>
          </cell>
          <cell r="O694">
            <v>26</v>
          </cell>
        </row>
        <row r="695">
          <cell r="C695" t="str">
            <v>01000054370000</v>
          </cell>
          <cell r="D695">
            <v>25300749</v>
          </cell>
          <cell r="E695" t="str">
            <v>010</v>
          </cell>
          <cell r="F695" t="str">
            <v>000</v>
          </cell>
          <cell r="G695" t="str">
            <v>5437</v>
          </cell>
          <cell r="H695" t="str">
            <v>00</v>
          </cell>
          <cell r="I695" t="str">
            <v>00</v>
          </cell>
          <cell r="J695" t="str">
            <v>DOCETAXEL SOLUCION INYECTABLE. CADA FRASCO AMPULA CONTIENE: DOCETAXEL ANHIDRO O TRIHIDRATADO EQUIVALENTE A 80 MGDE DOCETA EL ENVASE CON UN FRASCO AMPULA CON 80 MG Y FRASCO AMPULA CON 6 ML DE DILUYENTE.</v>
          </cell>
          <cell r="K695" t="str">
            <v>ENV</v>
          </cell>
          <cell r="L695">
            <v>1</v>
          </cell>
          <cell r="M695" t="str">
            <v>ENV</v>
          </cell>
          <cell r="N695">
            <v>36</v>
          </cell>
          <cell r="O695">
            <v>90</v>
          </cell>
        </row>
        <row r="696">
          <cell r="C696" t="str">
            <v>01000054380000</v>
          </cell>
          <cell r="D696">
            <v>25301048</v>
          </cell>
          <cell r="E696" t="str">
            <v>010</v>
          </cell>
          <cell r="F696" t="str">
            <v>000</v>
          </cell>
          <cell r="G696" t="str">
            <v>5438</v>
          </cell>
          <cell r="H696" t="str">
            <v>00</v>
          </cell>
          <cell r="I696" t="str">
            <v>00</v>
          </cell>
          <cell r="J696" t="str">
            <v>GEMCITABINA SOLUCION INYECTABLE CADA FRASCO AMPULA CONTIENE: CLORHIDRATO DE GEMCITABINA EQUIVALENTA A 1 G DE GEMCITABINA. ENVASE CON UN FRASCO AMPULA.</v>
          </cell>
          <cell r="K696" t="str">
            <v>ENV</v>
          </cell>
          <cell r="L696">
            <v>1</v>
          </cell>
          <cell r="M696" t="str">
            <v>ENV</v>
          </cell>
          <cell r="N696">
            <v>0</v>
          </cell>
          <cell r="O696">
            <v>0</v>
          </cell>
        </row>
        <row r="697">
          <cell r="C697" t="str">
            <v>01000054390000</v>
          </cell>
          <cell r="D697">
            <v>25300159</v>
          </cell>
          <cell r="E697" t="str">
            <v>010</v>
          </cell>
          <cell r="F697" t="str">
            <v>000</v>
          </cell>
          <cell r="G697" t="str">
            <v>5439</v>
          </cell>
          <cell r="H697" t="str">
            <v>00</v>
          </cell>
          <cell r="I697" t="str">
            <v>00</v>
          </cell>
          <cell r="J697" t="str">
            <v>AMIFOSTINA SOLUCION INYECTABLE. CADA FRASCO AMPULA CONTIENE: AMIFOSTINA (BASE ANHIDRA) 500 MG ENVASE CON UN FRASCO AMPULA.</v>
          </cell>
          <cell r="K697" t="str">
            <v>ENV</v>
          </cell>
          <cell r="L697">
            <v>10</v>
          </cell>
          <cell r="M697" t="str">
            <v>ML.</v>
          </cell>
          <cell r="N697">
            <v>0</v>
          </cell>
          <cell r="O697">
            <v>0</v>
          </cell>
        </row>
        <row r="698">
          <cell r="C698" t="str">
            <v>01000054400100</v>
          </cell>
          <cell r="D698">
            <v>25302425</v>
          </cell>
          <cell r="E698" t="str">
            <v>010</v>
          </cell>
          <cell r="F698" t="str">
            <v>000</v>
          </cell>
          <cell r="G698" t="str">
            <v>5440</v>
          </cell>
          <cell r="H698" t="str">
            <v>01</v>
          </cell>
          <cell r="I698" t="str">
            <v>00</v>
          </cell>
          <cell r="J698" t="str">
            <v>BICALUTAMIDA TABLETA. CADA TABLETA CONTIENE: BICALUTAMIDA 50 MG. ENVASE CON 28 TABLETAS.</v>
          </cell>
          <cell r="K698" t="str">
            <v>ENV</v>
          </cell>
          <cell r="L698">
            <v>28</v>
          </cell>
          <cell r="M698" t="str">
            <v>TAB</v>
          </cell>
          <cell r="N698">
            <v>79.2</v>
          </cell>
          <cell r="O698">
            <v>198</v>
          </cell>
        </row>
        <row r="699">
          <cell r="C699" t="str">
            <v>01000054430000</v>
          </cell>
          <cell r="D699">
            <v>25300871</v>
          </cell>
          <cell r="E699" t="str">
            <v>010</v>
          </cell>
          <cell r="F699" t="str">
            <v>000</v>
          </cell>
          <cell r="G699" t="str">
            <v>5443</v>
          </cell>
          <cell r="H699" t="str">
            <v>00</v>
          </cell>
          <cell r="I699" t="str">
            <v>00</v>
          </cell>
          <cell r="J699" t="str">
            <v>ESTRAMUSTINA CAPSULA CADA CAPSULA CONTIENE: FOSFATO SODICO DE ESTRAMUSTINA EQUIVALENTE A 140 MG DE FOSFATO DE ESTRAMUSTINA. ENVASE CON 100 CAPSULAS.</v>
          </cell>
          <cell r="K699" t="str">
            <v>ENV</v>
          </cell>
          <cell r="L699">
            <v>100</v>
          </cell>
          <cell r="M699" t="str">
            <v>CAP</v>
          </cell>
          <cell r="N699">
            <v>0</v>
          </cell>
          <cell r="O699">
            <v>0</v>
          </cell>
        </row>
        <row r="700">
          <cell r="C700" t="str">
            <v>01000054440000</v>
          </cell>
          <cell r="D700">
            <v>25301231</v>
          </cell>
          <cell r="E700" t="str">
            <v>010</v>
          </cell>
          <cell r="F700" t="str">
            <v>000</v>
          </cell>
          <cell r="G700" t="str">
            <v>5444</v>
          </cell>
          <cell r="H700" t="str">
            <v>00</v>
          </cell>
          <cell r="I700" t="str">
            <v>00</v>
          </cell>
          <cell r="J700" t="str">
            <v>IRINOTECAN SOLUCION INYECTABLE EL FRASCO AMPULA CONTIENE: CLORHIDRATO DE IRINOTECAN O CLORHIDRATO DE IRINOTECAN TRIHIDRATADO 100 MG ENVASE CON UN FRASCO AMPULA CON 5 ML.</v>
          </cell>
          <cell r="K700" t="str">
            <v>ENV</v>
          </cell>
          <cell r="L700">
            <v>1</v>
          </cell>
          <cell r="M700" t="str">
            <v>F.A</v>
          </cell>
          <cell r="N700">
            <v>12</v>
          </cell>
          <cell r="O700">
            <v>30</v>
          </cell>
        </row>
        <row r="701">
          <cell r="C701" t="str">
            <v>01000054450000</v>
          </cell>
          <cell r="D701">
            <v>25302977</v>
          </cell>
          <cell r="E701" t="str">
            <v>010</v>
          </cell>
          <cell r="F701" t="str">
            <v>000</v>
          </cell>
          <cell r="G701" t="str">
            <v>5445</v>
          </cell>
          <cell r="H701" t="str">
            <v>00</v>
          </cell>
          <cell r="I701" t="str">
            <v>00</v>
          </cell>
          <cell r="J701" t="str">
            <v>RITUXIMAB SOLUCION INYECTABLE CADA FRASCO AMPULA CONTIENE RITUXIMAB 500 MG ENVASE CON UN FRASCO AMPULA CON 50 ML CADA UNO.</v>
          </cell>
          <cell r="K701" t="str">
            <v>ENV</v>
          </cell>
          <cell r="L701">
            <v>1</v>
          </cell>
          <cell r="M701" t="str">
            <v>F.A</v>
          </cell>
          <cell r="N701">
            <v>534</v>
          </cell>
          <cell r="O701">
            <v>1335</v>
          </cell>
        </row>
        <row r="702">
          <cell r="C702" t="str">
            <v>01000054490000</v>
          </cell>
          <cell r="D702">
            <v>25300201</v>
          </cell>
          <cell r="E702" t="str">
            <v>010</v>
          </cell>
          <cell r="F702" t="str">
            <v>000</v>
          </cell>
          <cell r="G702" t="str">
            <v>5449</v>
          </cell>
          <cell r="H702" t="str">
            <v>00</v>
          </cell>
          <cell r="I702" t="str">
            <v>00</v>
          </cell>
          <cell r="J702" t="str">
            <v>ANASTROZOL TABLETA CADA TABLETA CONTIENE: ANASTROZOL 1 MG ENVASE CON 28 TABLETAS.</v>
          </cell>
          <cell r="K702" t="str">
            <v>ENV</v>
          </cell>
          <cell r="L702">
            <v>28</v>
          </cell>
          <cell r="M702" t="str">
            <v>TAB</v>
          </cell>
          <cell r="N702">
            <v>89.600000000000009</v>
          </cell>
          <cell r="O702">
            <v>224</v>
          </cell>
        </row>
        <row r="703">
          <cell r="C703" t="str">
            <v>01000054510000</v>
          </cell>
          <cell r="D703">
            <v>25300486</v>
          </cell>
          <cell r="E703" t="str">
            <v>010</v>
          </cell>
          <cell r="F703" t="str">
            <v>000</v>
          </cell>
          <cell r="G703" t="str">
            <v>5451</v>
          </cell>
          <cell r="H703" t="str">
            <v>00</v>
          </cell>
          <cell r="I703" t="str">
            <v>00</v>
          </cell>
          <cell r="J703" t="str">
            <v>CINARIZINA TABLETA CADA TABLETA CONTIENE: CINARIZINA 75 MG, ENVASE CON 60 TABLETAS.</v>
          </cell>
          <cell r="K703" t="str">
            <v>ENV</v>
          </cell>
          <cell r="L703">
            <v>60</v>
          </cell>
          <cell r="M703" t="str">
            <v>TAB</v>
          </cell>
          <cell r="N703">
            <v>0</v>
          </cell>
          <cell r="O703">
            <v>0</v>
          </cell>
        </row>
        <row r="704">
          <cell r="C704" t="str">
            <v>01000054530003</v>
          </cell>
          <cell r="D704">
            <v>25301703</v>
          </cell>
          <cell r="E704" t="str">
            <v>010</v>
          </cell>
          <cell r="F704" t="str">
            <v>000</v>
          </cell>
          <cell r="G704" t="str">
            <v>5453</v>
          </cell>
          <cell r="H704" t="str">
            <v>00</v>
          </cell>
          <cell r="I704" t="str">
            <v>03</v>
          </cell>
          <cell r="J704" t="str">
            <v>PEMETREXED SOLUCION INYECTABLE CADA FRASCO AMPULA CON LIOFILIZADO CONTIENE: PEMETREXED DISODICO HEPTAHIDRATADO O PEMETREXED DISODICO EQUIVALENTE A 500 MG DE PEMETREXE. ENVASE CON FRASCO AMPULA.</v>
          </cell>
          <cell r="K704" t="str">
            <v>ENV</v>
          </cell>
          <cell r="L704">
            <v>1</v>
          </cell>
          <cell r="M704" t="str">
            <v>F.A</v>
          </cell>
          <cell r="N704">
            <v>0</v>
          </cell>
          <cell r="O704">
            <v>0</v>
          </cell>
        </row>
        <row r="705">
          <cell r="C705" t="str">
            <v>01000054550000</v>
          </cell>
          <cell r="D705">
            <v>25300963</v>
          </cell>
          <cell r="E705" t="str">
            <v>010</v>
          </cell>
          <cell r="F705" t="str">
            <v>000</v>
          </cell>
          <cell r="G705" t="str">
            <v>5455</v>
          </cell>
          <cell r="H705" t="str">
            <v>00</v>
          </cell>
          <cell r="I705" t="str">
            <v>00</v>
          </cell>
          <cell r="J705" t="str">
            <v>FLUDARABINA COMPRIMIDO CADA COMPRIMIDO CONTIENE: FOSFATO DE FLUDARABINA 10 MG ENVASE CON 15 COMPRIMIDOS.</v>
          </cell>
          <cell r="K705" t="str">
            <v>ENV</v>
          </cell>
          <cell r="L705">
            <v>15</v>
          </cell>
          <cell r="M705" t="str">
            <v>COM</v>
          </cell>
          <cell r="N705">
            <v>0</v>
          </cell>
          <cell r="O705">
            <v>0</v>
          </cell>
        </row>
        <row r="706">
          <cell r="C706" t="str">
            <v>01000054570000</v>
          </cell>
          <cell r="D706">
            <v>25300748</v>
          </cell>
          <cell r="E706" t="str">
            <v>010</v>
          </cell>
          <cell r="F706" t="str">
            <v>000</v>
          </cell>
          <cell r="G706" t="str">
            <v>5457</v>
          </cell>
          <cell r="H706" t="str">
            <v>00</v>
          </cell>
          <cell r="I706" t="str">
            <v>00</v>
          </cell>
          <cell r="J706" t="str">
            <v>DOCETAXEL SOLUCION INYECTABLE CADA FRASCO AMPULA CONTIENE: DOCETAXEL ANHIDRO O TRIHIDRATADO EQUIVALENTE A 20 MG DE DOCETAXEL ENVASE CON FRASCO AMPULA CON 20 MG Y FRASCO AMPULA CON 1.5 ML DE DILUYENTE.</v>
          </cell>
          <cell r="K706" t="str">
            <v>ENV</v>
          </cell>
          <cell r="L706">
            <v>1</v>
          </cell>
          <cell r="M706" t="str">
            <v>ENV</v>
          </cell>
          <cell r="N706">
            <v>464.40000000000003</v>
          </cell>
          <cell r="O706">
            <v>1161</v>
          </cell>
        </row>
        <row r="707">
          <cell r="C707" t="str">
            <v>01000054580000</v>
          </cell>
          <cell r="D707">
            <v>25301648</v>
          </cell>
          <cell r="E707" t="str">
            <v>010</v>
          </cell>
          <cell r="F707" t="str">
            <v>000</v>
          </cell>
          <cell r="G707" t="str">
            <v>5458</v>
          </cell>
          <cell r="H707" t="str">
            <v>00</v>
          </cell>
          <cell r="I707" t="str">
            <v>00</v>
          </cell>
          <cell r="J707" t="str">
            <v>OXALIPLATINO SOLUCION INYECTABLE CADA FRASCO AMPULA CONTIENE: OXALIPLATINO 50 MG ENVASE CON UN FRASCO AMPULA CON LIOFILIZADO O ENVASE CON UN FRASCO AMPULA CON 10 ML.</v>
          </cell>
          <cell r="K707" t="str">
            <v>ENV</v>
          </cell>
          <cell r="L707">
            <v>1</v>
          </cell>
          <cell r="M707" t="str">
            <v>ENV</v>
          </cell>
          <cell r="N707">
            <v>0</v>
          </cell>
          <cell r="O707">
            <v>0</v>
          </cell>
        </row>
        <row r="708">
          <cell r="C708" t="str">
            <v>01000054590000</v>
          </cell>
          <cell r="D708">
            <v>25301647</v>
          </cell>
          <cell r="E708" t="str">
            <v>010</v>
          </cell>
          <cell r="F708" t="str">
            <v>000</v>
          </cell>
          <cell r="G708" t="str">
            <v>5459</v>
          </cell>
          <cell r="H708" t="str">
            <v>00</v>
          </cell>
          <cell r="I708" t="str">
            <v>00</v>
          </cell>
          <cell r="J708" t="str">
            <v>OXALIPLATINO SOLUCION INYECTABLE CADA FRASCO AMPULA CONTIENE: OXALIPLATINO 100 MG ENVASE CON UN FRASCO AMPULA CON LIOFILIZADO O ENVASE CON UN FRASCO AMPULA CON 20 ML.</v>
          </cell>
          <cell r="K708" t="str">
            <v>ENV</v>
          </cell>
          <cell r="L708">
            <v>1</v>
          </cell>
          <cell r="M708" t="str">
            <v>ENV</v>
          </cell>
          <cell r="N708">
            <v>62.400000000000006</v>
          </cell>
          <cell r="O708">
            <v>156</v>
          </cell>
        </row>
        <row r="709">
          <cell r="C709" t="str">
            <v>01000054610000</v>
          </cell>
          <cell r="D709">
            <v>25300420</v>
          </cell>
          <cell r="E709" t="str">
            <v>010</v>
          </cell>
          <cell r="F709" t="str">
            <v>000</v>
          </cell>
          <cell r="G709" t="str">
            <v>5461</v>
          </cell>
          <cell r="H709" t="str">
            <v>00</v>
          </cell>
          <cell r="I709" t="str">
            <v>00</v>
          </cell>
          <cell r="J709" t="str">
            <v>CAPECITABINA GRAGEA CADA GRAGEA CONTIENE: CAPECITABINA 500 MG ENVASE CON 120 GRAGEAS.</v>
          </cell>
          <cell r="K709" t="str">
            <v>ENV</v>
          </cell>
          <cell r="L709">
            <v>120</v>
          </cell>
          <cell r="M709" t="str">
            <v>GRA</v>
          </cell>
          <cell r="N709">
            <v>2565.6000000000004</v>
          </cell>
          <cell r="O709">
            <v>6414</v>
          </cell>
        </row>
        <row r="710">
          <cell r="C710" t="str">
            <v>01000054630000</v>
          </cell>
          <cell r="D710">
            <v>25303050</v>
          </cell>
          <cell r="E710" t="str">
            <v>010</v>
          </cell>
          <cell r="F710" t="str">
            <v>000</v>
          </cell>
          <cell r="G710" t="str">
            <v>5463</v>
          </cell>
          <cell r="H710" t="str">
            <v>00</v>
          </cell>
          <cell r="I710" t="str">
            <v>00</v>
          </cell>
          <cell r="J710" t="str">
            <v>TEMOZOLOMIDA CAPSULA CADA CAPSULA CONTIENE: TEMOZOLOMIDA 100 MG ENVASE CON 5 CAPSULAS.</v>
          </cell>
          <cell r="K710" t="str">
            <v>ENV</v>
          </cell>
          <cell r="L710">
            <v>5</v>
          </cell>
          <cell r="M710" t="str">
            <v>CAP</v>
          </cell>
          <cell r="N710">
            <v>86.4</v>
          </cell>
          <cell r="O710">
            <v>216</v>
          </cell>
        </row>
        <row r="711">
          <cell r="C711" t="str">
            <v>01000054650000</v>
          </cell>
          <cell r="D711">
            <v>25303053</v>
          </cell>
          <cell r="E711" t="str">
            <v>010</v>
          </cell>
          <cell r="F711" t="str">
            <v>000</v>
          </cell>
          <cell r="G711" t="str">
            <v>5465</v>
          </cell>
          <cell r="H711" t="str">
            <v>00</v>
          </cell>
          <cell r="I711" t="str">
            <v>00</v>
          </cell>
          <cell r="J711" t="str">
            <v>TEMOZOLOMIDA CAPSULA CADA CAPSULA CONTIENE: TEMOZOLOMIDA 20 MG ENVASE CON 5 CAPSULAS.</v>
          </cell>
          <cell r="K711" t="str">
            <v>ENV</v>
          </cell>
          <cell r="L711">
            <v>5</v>
          </cell>
          <cell r="M711" t="str">
            <v>CAP</v>
          </cell>
          <cell r="N711">
            <v>179.20000000000002</v>
          </cell>
          <cell r="O711">
            <v>448</v>
          </cell>
        </row>
        <row r="712">
          <cell r="C712" t="str">
            <v>01000054660000</v>
          </cell>
          <cell r="D712">
            <v>25300624</v>
          </cell>
          <cell r="E712" t="str">
            <v>010</v>
          </cell>
          <cell r="F712" t="str">
            <v>000</v>
          </cell>
          <cell r="G712" t="str">
            <v>5466</v>
          </cell>
          <cell r="H712" t="str">
            <v>00</v>
          </cell>
          <cell r="I712" t="str">
            <v>00</v>
          </cell>
          <cell r="J712" t="str">
            <v>CULTIVO BCG, SUSPENSION. CADA FRASCO CON LIOFILIZADO CONTIENE: MYCOBACTERIUM BOVIS (BCG) CEPA DANESA 1331 30 MG. ENVASE CON 4 FRASCOS AMPULA.</v>
          </cell>
          <cell r="K712" t="str">
            <v>ENV</v>
          </cell>
          <cell r="L712">
            <v>4</v>
          </cell>
          <cell r="M712" t="str">
            <v>F.A</v>
          </cell>
          <cell r="N712">
            <v>0</v>
          </cell>
          <cell r="O712">
            <v>0</v>
          </cell>
        </row>
        <row r="713">
          <cell r="C713" t="str">
            <v>01000054680000</v>
          </cell>
          <cell r="D713">
            <v>25300079</v>
          </cell>
          <cell r="E713" t="str">
            <v>010</v>
          </cell>
          <cell r="F713" t="str">
            <v>000</v>
          </cell>
          <cell r="G713" t="str">
            <v>5468</v>
          </cell>
          <cell r="H713" t="str">
            <v>00</v>
          </cell>
          <cell r="I713" t="str">
            <v>00</v>
          </cell>
          <cell r="J713" t="str">
            <v>ACIDO ZOLEDRONICO SOLUCION INYECTABLE CADA FRASCO AMPULA CON 5 ML CONTIENE: ACIDO ZOLEDRONICO MONOHIDRATADO EQUIVALENTE A 4.0 MG DE ACIDO ZOLEDRONICO ENVASE CON UN FRASCO AMPULA.</v>
          </cell>
          <cell r="K713" t="str">
            <v>ENV</v>
          </cell>
          <cell r="L713">
            <v>1</v>
          </cell>
          <cell r="M713" t="str">
            <v>ENV</v>
          </cell>
          <cell r="N713">
            <v>28</v>
          </cell>
          <cell r="O713">
            <v>70</v>
          </cell>
        </row>
        <row r="714">
          <cell r="C714" t="str">
            <v>01000054810000</v>
          </cell>
          <cell r="D714">
            <v>25301694</v>
          </cell>
          <cell r="E714" t="str">
            <v>010</v>
          </cell>
          <cell r="F714" t="str">
            <v>000</v>
          </cell>
          <cell r="G714" t="str">
            <v>5481</v>
          </cell>
          <cell r="H714" t="str">
            <v>00</v>
          </cell>
          <cell r="I714" t="str">
            <v>00</v>
          </cell>
          <cell r="J714" t="str">
            <v>PAROXETINA TABLETA CADA TABLETA CONTIENE: CLORHIDRATO DE PAROXETINA EQUIVALENTE A 20 MG DE PAROXETINA. ENVASE CON 10 TABLETAS.</v>
          </cell>
          <cell r="K714" t="str">
            <v>ENV</v>
          </cell>
          <cell r="L714">
            <v>10</v>
          </cell>
          <cell r="M714" t="str">
            <v>TAB</v>
          </cell>
          <cell r="N714">
            <v>46</v>
          </cell>
          <cell r="O714">
            <v>115</v>
          </cell>
        </row>
        <row r="715">
          <cell r="C715" t="str">
            <v>01000054860000</v>
          </cell>
          <cell r="D715">
            <v>25302896</v>
          </cell>
          <cell r="E715" t="str">
            <v>010</v>
          </cell>
          <cell r="F715" t="str">
            <v>000</v>
          </cell>
          <cell r="G715" t="str">
            <v>5486</v>
          </cell>
          <cell r="H715" t="str">
            <v>00</v>
          </cell>
          <cell r="I715" t="str">
            <v>00</v>
          </cell>
          <cell r="J715" t="str">
            <v>OLANZAPINA TABLETA CADA TABLETA CONTIENE: OLANZAPINA 10 MG ENVASE CON 14 TABLETAS.</v>
          </cell>
          <cell r="K715" t="str">
            <v>ENV</v>
          </cell>
          <cell r="L715">
            <v>14</v>
          </cell>
          <cell r="M715" t="str">
            <v>TAB</v>
          </cell>
          <cell r="N715">
            <v>38.800000000000004</v>
          </cell>
          <cell r="O715">
            <v>97</v>
          </cell>
        </row>
        <row r="716">
          <cell r="C716" t="str">
            <v>01000054870000</v>
          </cell>
          <cell r="D716">
            <v>25302465</v>
          </cell>
          <cell r="E716" t="str">
            <v>010</v>
          </cell>
          <cell r="F716" t="str">
            <v>000</v>
          </cell>
          <cell r="G716" t="str">
            <v>5487</v>
          </cell>
          <cell r="H716" t="str">
            <v>00</v>
          </cell>
          <cell r="I716" t="str">
            <v>00</v>
          </cell>
          <cell r="J716" t="str">
            <v>CITALOPRAM TABLETA CADA TABLETA CONTIENE: BROMHIDRATO DE CITALOPRAM EQUIVALENTE A 20 MG DE CITALOPRAM. ENVASE CON 14 TABLETAS.</v>
          </cell>
          <cell r="K716" t="str">
            <v>ENV</v>
          </cell>
          <cell r="L716">
            <v>14</v>
          </cell>
          <cell r="M716" t="str">
            <v>TAB</v>
          </cell>
          <cell r="N716">
            <v>1.6</v>
          </cell>
          <cell r="O716">
            <v>4</v>
          </cell>
        </row>
        <row r="717">
          <cell r="C717" t="str">
            <v>01000054880000</v>
          </cell>
          <cell r="D717">
            <v>25302199</v>
          </cell>
          <cell r="E717" t="str">
            <v>010</v>
          </cell>
          <cell r="F717" t="str">
            <v>000</v>
          </cell>
          <cell r="G717" t="str">
            <v>5488</v>
          </cell>
          <cell r="H717" t="str">
            <v>00</v>
          </cell>
          <cell r="I717" t="str">
            <v>00</v>
          </cell>
          <cell r="J717" t="str">
            <v>VALPROATO SEMISODICO COMPRIMIDO CON CAPA ENTERICA CADA COMPRIMIDO CONTIENE: VALPROATO SEMISODICO EQUIVALENTE A 250 MG DE ACIDO VALPROICO. ENVASE CON 30 COMPRIMIDOS.</v>
          </cell>
          <cell r="K717" t="str">
            <v>ENV</v>
          </cell>
          <cell r="L717">
            <v>30</v>
          </cell>
          <cell r="M717" t="str">
            <v>COM</v>
          </cell>
          <cell r="N717">
            <v>0</v>
          </cell>
          <cell r="O717">
            <v>0</v>
          </cell>
        </row>
        <row r="718">
          <cell r="C718" t="str">
            <v>01000054890000</v>
          </cell>
          <cell r="D718">
            <v>25301814</v>
          </cell>
          <cell r="E718" t="str">
            <v>010</v>
          </cell>
          <cell r="F718" t="str">
            <v>000</v>
          </cell>
          <cell r="G718" t="str">
            <v>5489</v>
          </cell>
          <cell r="H718" t="str">
            <v>00</v>
          </cell>
          <cell r="I718" t="str">
            <v>00</v>
          </cell>
          <cell r="J718" t="str">
            <v>QUETIAPINA TABLETA CADA TABLETA CONTIENE: FUMARATO DE QUETIAPINA EQUIVALENTE A 100 MG DE QUETIAPINA ENVASE CON 60 TABLETAS.</v>
          </cell>
          <cell r="K718" t="str">
            <v>ENV</v>
          </cell>
          <cell r="L718">
            <v>60</v>
          </cell>
          <cell r="M718" t="str">
            <v>TAB</v>
          </cell>
          <cell r="N718">
            <v>0</v>
          </cell>
          <cell r="O718">
            <v>0</v>
          </cell>
        </row>
        <row r="719">
          <cell r="C719" t="str">
            <v>01000055010000</v>
          </cell>
          <cell r="D719">
            <v>25300690</v>
          </cell>
          <cell r="E719" t="str">
            <v>010</v>
          </cell>
          <cell r="F719" t="str">
            <v>000</v>
          </cell>
          <cell r="G719" t="str">
            <v>5501</v>
          </cell>
          <cell r="H719" t="str">
            <v>00</v>
          </cell>
          <cell r="I719" t="str">
            <v>00</v>
          </cell>
          <cell r="J719" t="str">
            <v>DICLOFENACO SOLUCION INYECTABLE CADA AMPOLLETA CONTIENE: DICLOFENACO SODICO 75 MG ENVASE CON 2 AMPOLLETAS CON 3 ML.</v>
          </cell>
          <cell r="K719" t="str">
            <v>ENV</v>
          </cell>
          <cell r="L719">
            <v>2</v>
          </cell>
          <cell r="M719" t="str">
            <v>AMP</v>
          </cell>
          <cell r="N719">
            <v>207.20000000000002</v>
          </cell>
          <cell r="O719">
            <v>518</v>
          </cell>
        </row>
        <row r="720">
          <cell r="C720" t="str">
            <v>01000055020000</v>
          </cell>
          <cell r="D720">
            <v>25301306</v>
          </cell>
          <cell r="E720" t="str">
            <v>010</v>
          </cell>
          <cell r="F720" t="str">
            <v>000</v>
          </cell>
          <cell r="G720" t="str">
            <v>5502</v>
          </cell>
          <cell r="H720" t="str">
            <v>00</v>
          </cell>
          <cell r="I720" t="str">
            <v>00</v>
          </cell>
          <cell r="J720" t="str">
            <v>LEVAMISOL TABLETA CADA TABLETA CONTIENE: CLORHIDRATO DE LEVAMISOL EQUIVALENTE A 50 MG DE LEVAMISOL. ENVASE CON 2 TABLETAS.</v>
          </cell>
          <cell r="K720" t="str">
            <v>ENV</v>
          </cell>
          <cell r="L720">
            <v>2</v>
          </cell>
          <cell r="M720" t="str">
            <v>TAB</v>
          </cell>
          <cell r="N720">
            <v>0</v>
          </cell>
          <cell r="O720">
            <v>0</v>
          </cell>
        </row>
        <row r="721">
          <cell r="C721" t="str">
            <v>01000055030000</v>
          </cell>
          <cell r="D721">
            <v>25301992</v>
          </cell>
          <cell r="E721" t="str">
            <v>010</v>
          </cell>
          <cell r="F721" t="str">
            <v>000</v>
          </cell>
          <cell r="G721" t="str">
            <v>5503</v>
          </cell>
          <cell r="H721" t="str">
            <v>00</v>
          </cell>
          <cell r="I721" t="str">
            <v>00</v>
          </cell>
          <cell r="J721" t="str">
            <v>SULINDACO TABLETA O GRAGEA CADA TABLETA O GRAGEA CONTIENE: SULINDACO 200 MG, ENVASE CON 20 TABLETAS O GRAGEAS.</v>
          </cell>
          <cell r="K721" t="str">
            <v>ENV</v>
          </cell>
          <cell r="L721">
            <v>20</v>
          </cell>
          <cell r="M721" t="str">
            <v>TAB</v>
          </cell>
          <cell r="N721">
            <v>0</v>
          </cell>
          <cell r="O721">
            <v>0</v>
          </cell>
        </row>
        <row r="722">
          <cell r="C722" t="str">
            <v>01000055050000</v>
          </cell>
          <cell r="D722">
            <v>25300465</v>
          </cell>
          <cell r="E722" t="str">
            <v>010</v>
          </cell>
          <cell r="F722" t="str">
            <v>000</v>
          </cell>
          <cell r="G722" t="str">
            <v>5505</v>
          </cell>
          <cell r="H722" t="str">
            <v>00</v>
          </cell>
          <cell r="I722" t="str">
            <v>00</v>
          </cell>
          <cell r="J722" t="str">
            <v>CELECOXIB CAPSULA CADA CAPSULA CONTIENE: CELECOXIB 100 MG ENVASE CON 20 CAPSULAS.</v>
          </cell>
          <cell r="K722" t="str">
            <v>ENV</v>
          </cell>
          <cell r="L722">
            <v>20</v>
          </cell>
          <cell r="M722" t="str">
            <v>CAP</v>
          </cell>
          <cell r="N722">
            <v>0</v>
          </cell>
          <cell r="O722">
            <v>0</v>
          </cell>
        </row>
        <row r="723">
          <cell r="C723" t="str">
            <v>01000055060000</v>
          </cell>
          <cell r="D723">
            <v>25300466</v>
          </cell>
          <cell r="E723" t="str">
            <v>010</v>
          </cell>
          <cell r="F723" t="str">
            <v>000</v>
          </cell>
          <cell r="G723" t="str">
            <v>5506</v>
          </cell>
          <cell r="H723" t="str">
            <v>00</v>
          </cell>
          <cell r="I723" t="str">
            <v>00</v>
          </cell>
          <cell r="J723" t="str">
            <v>CELECOXIB CAPSULA CADA CAPSULA CONTIENE: CELECOXIB 200 MG ENVASE CON 10 CAPSULAS.</v>
          </cell>
          <cell r="K723" t="str">
            <v>ENV</v>
          </cell>
          <cell r="L723">
            <v>10</v>
          </cell>
          <cell r="M723" t="str">
            <v>CAP</v>
          </cell>
          <cell r="N723">
            <v>11.600000000000001</v>
          </cell>
          <cell r="O723">
            <v>29</v>
          </cell>
        </row>
        <row r="724">
          <cell r="C724" t="str">
            <v>01000055410000</v>
          </cell>
          <cell r="D724">
            <v>25301299</v>
          </cell>
          <cell r="E724" t="str">
            <v>010</v>
          </cell>
          <cell r="F724" t="str">
            <v>000</v>
          </cell>
          <cell r="G724" t="str">
            <v>5541</v>
          </cell>
          <cell r="H724" t="str">
            <v>00</v>
          </cell>
          <cell r="I724" t="str">
            <v>00</v>
          </cell>
          <cell r="J724" t="str">
            <v>LETROZOL GRAGEA O TABLETA CADA GRAGEA O TABLETA CONTIENE: LETROZOL 2.5 MG ENVASE CON 30 GRAGEAS O TABLETAS.</v>
          </cell>
          <cell r="K724" t="str">
            <v>ENV</v>
          </cell>
          <cell r="L724">
            <v>30</v>
          </cell>
          <cell r="M724" t="str">
            <v>T.G</v>
          </cell>
          <cell r="N724">
            <v>263.60000000000002</v>
          </cell>
          <cell r="O724">
            <v>659</v>
          </cell>
        </row>
        <row r="725">
          <cell r="C725" t="str">
            <v>01000055450000</v>
          </cell>
          <cell r="D725">
            <v>25302707</v>
          </cell>
          <cell r="E725" t="str">
            <v>010</v>
          </cell>
          <cell r="F725" t="str">
            <v>000</v>
          </cell>
          <cell r="G725" t="str">
            <v>5545</v>
          </cell>
          <cell r="H725" t="str">
            <v>00</v>
          </cell>
          <cell r="I725" t="str">
            <v>00</v>
          </cell>
          <cell r="J725" t="str">
            <v>IMIGLUCERASA SOLUCION INYECTABLE CADA FRASCO AMPULA CON POLVO CONTIENE: IMIGLUCERASA 400 U ENVASE CON FRASCO AMPULA CON POLVO LIOFILIZADO.</v>
          </cell>
          <cell r="K725" t="str">
            <v>ENV</v>
          </cell>
          <cell r="L725">
            <v>1</v>
          </cell>
          <cell r="M725" t="str">
            <v>F.A</v>
          </cell>
          <cell r="N725">
            <v>199.60000000000002</v>
          </cell>
          <cell r="O725">
            <v>499</v>
          </cell>
        </row>
        <row r="726">
          <cell r="C726" t="str">
            <v>01000056420000</v>
          </cell>
          <cell r="D726">
            <v>25302732</v>
          </cell>
          <cell r="E726" t="str">
            <v>010</v>
          </cell>
          <cell r="F726" t="str">
            <v>000</v>
          </cell>
          <cell r="G726" t="str">
            <v>5642</v>
          </cell>
          <cell r="H726" t="str">
            <v>00</v>
          </cell>
          <cell r="I726" t="str">
            <v>00</v>
          </cell>
          <cell r="J726" t="str">
            <v>INMUNOGLOBULINA HUMANA NORMAL SUBCUTANEA. SOLUCION INYECTABLE CADA FRASCO AMPULA CONTIENE: INMUNOGLOBULINA HUMANA NORMAL 3300 MG. ENVASE CON UN FRASCO AMPULA CON 20 ML.</v>
          </cell>
          <cell r="K726" t="str">
            <v>ENV</v>
          </cell>
          <cell r="L726" t="str">
            <v>1</v>
          </cell>
          <cell r="M726" t="str">
            <v>F.A</v>
          </cell>
          <cell r="N726">
            <v>0</v>
          </cell>
          <cell r="O726">
            <v>0</v>
          </cell>
        </row>
        <row r="727">
          <cell r="C727" t="str">
            <v>01000056710000</v>
          </cell>
          <cell r="D727">
            <v>25302971</v>
          </cell>
          <cell r="E727" t="str">
            <v>010</v>
          </cell>
          <cell r="F727" t="str">
            <v>000</v>
          </cell>
          <cell r="G727" t="str">
            <v>5671</v>
          </cell>
          <cell r="H727" t="str">
            <v>00</v>
          </cell>
          <cell r="I727" t="str">
            <v>00</v>
          </cell>
          <cell r="J727" t="str">
            <v>RIFAXIMINA. TABLETA. CADA TABLETA CONTIENE: RIFAXIMINA 200 MG. ENVASE CON 28 TABLETAS.</v>
          </cell>
          <cell r="K727" t="str">
            <v>ENV</v>
          </cell>
          <cell r="L727">
            <v>28</v>
          </cell>
          <cell r="M727" t="str">
            <v>TAB</v>
          </cell>
          <cell r="N727">
            <v>12.4</v>
          </cell>
          <cell r="O727">
            <v>31</v>
          </cell>
        </row>
        <row r="728">
          <cell r="C728" t="str">
            <v>01000056900000</v>
          </cell>
          <cell r="D728">
            <v>25302517</v>
          </cell>
          <cell r="E728" t="str">
            <v>010</v>
          </cell>
          <cell r="F728" t="str">
            <v>000</v>
          </cell>
          <cell r="G728" t="str">
            <v>5690</v>
          </cell>
          <cell r="H728" t="str">
            <v>00</v>
          </cell>
          <cell r="I728" t="str">
            <v>00</v>
          </cell>
          <cell r="J728" t="str">
            <v>DESMOPRESINA, TABLETA. CADA TABLETA CONTIENE: ACETATO DE DESMOPRESINA EQUIVALENTE A 60 MICROGRAMOS DE DESMOPRESINA. ENVASE CON 30 TABLETAS</v>
          </cell>
          <cell r="K728" t="str">
            <v>ENV</v>
          </cell>
          <cell r="L728">
            <v>30</v>
          </cell>
          <cell r="M728" t="str">
            <v>TAB</v>
          </cell>
          <cell r="N728">
            <v>0</v>
          </cell>
          <cell r="O728">
            <v>0</v>
          </cell>
        </row>
        <row r="729">
          <cell r="C729" t="str">
            <v>01000056910000</v>
          </cell>
          <cell r="D729">
            <v>25302516</v>
          </cell>
          <cell r="E729" t="str">
            <v>010</v>
          </cell>
          <cell r="F729" t="str">
            <v>000</v>
          </cell>
          <cell r="G729" t="str">
            <v>5691</v>
          </cell>
          <cell r="H729" t="str">
            <v>00</v>
          </cell>
          <cell r="I729" t="str">
            <v>00</v>
          </cell>
          <cell r="J729" t="str">
            <v>DESMOPRESINA, TABLETA. CADA TABLETA CONTIENE: ACETATO DE DESMOPRESINA EQUIVALENTE A 120 MICROGRAMOS DE DESMOPRESINA. ENVASE CON 30 TABLETAS.</v>
          </cell>
          <cell r="K729" t="str">
            <v>ENV</v>
          </cell>
          <cell r="L729">
            <v>30</v>
          </cell>
          <cell r="M729" t="str">
            <v>TAB</v>
          </cell>
          <cell r="N729">
            <v>0</v>
          </cell>
          <cell r="O729">
            <v>0</v>
          </cell>
        </row>
        <row r="730">
          <cell r="C730" t="str">
            <v>01000056960000</v>
          </cell>
          <cell r="D730">
            <v>25302735</v>
          </cell>
          <cell r="E730" t="str">
            <v>010</v>
          </cell>
          <cell r="F730" t="str">
            <v>000</v>
          </cell>
          <cell r="G730" t="str">
            <v>5696</v>
          </cell>
          <cell r="H730" t="str">
            <v>00</v>
          </cell>
          <cell r="I730" t="str">
            <v>00</v>
          </cell>
          <cell r="J730" t="str">
            <v>INMUNOGLOBULINA HUMANA. SOLUCION INYECTABLE. CADA FRASCO AMPULA CONTIENE: INMUNOGLOBULINA HUMANA NORMAL ENDOVENOSA 2.5 G. ENVASE CON UN FRASCO AMPULA CON 25 ML.</v>
          </cell>
          <cell r="K730" t="str">
            <v>ENV</v>
          </cell>
          <cell r="L730">
            <v>1</v>
          </cell>
          <cell r="M730" t="str">
            <v>F.A</v>
          </cell>
          <cell r="N730">
            <v>0</v>
          </cell>
          <cell r="O730">
            <v>0</v>
          </cell>
        </row>
        <row r="731">
          <cell r="C731" t="str">
            <v>01000056970000</v>
          </cell>
          <cell r="D731">
            <v>25302736</v>
          </cell>
          <cell r="E731" t="str">
            <v>010</v>
          </cell>
          <cell r="F731" t="str">
            <v>000</v>
          </cell>
          <cell r="G731" t="str">
            <v>5697</v>
          </cell>
          <cell r="H731" t="str">
            <v>00</v>
          </cell>
          <cell r="I731" t="str">
            <v>00</v>
          </cell>
          <cell r="J731" t="str">
            <v>INMUNOGLOBULINA HUMANA. SOLUCION INYECTABLE. CADA FRASCO AMPULA CONTIENE: INMUNOGLOBULINA HUMANA NORMAL ENDOVENOSA 5.0 G. ENVASE CON UN FRASCO AMPULA CON 50 ML.</v>
          </cell>
          <cell r="K731" t="str">
            <v>ENV</v>
          </cell>
          <cell r="L731">
            <v>1</v>
          </cell>
          <cell r="M731" t="str">
            <v>F.A</v>
          </cell>
          <cell r="N731">
            <v>0</v>
          </cell>
          <cell r="O731">
            <v>0</v>
          </cell>
        </row>
        <row r="732">
          <cell r="C732" t="str">
            <v>01000056980000</v>
          </cell>
          <cell r="D732">
            <v>25302734</v>
          </cell>
          <cell r="E732" t="str">
            <v>010</v>
          </cell>
          <cell r="F732" t="str">
            <v>000</v>
          </cell>
          <cell r="G732" t="str">
            <v>5698</v>
          </cell>
          <cell r="H732" t="str">
            <v>00</v>
          </cell>
          <cell r="I732" t="str">
            <v>00</v>
          </cell>
          <cell r="J732" t="str">
            <v>INMUNOGLOBULINA HUMANA. SOLUCION INYECTABLE. CADA FRASCO AMPULA CONTIENE: INMUNOGLOBULINA HUMANA NORMAL ENDOVENOSA 10.0 G. ENVASE CON UN FRASCO AMPULA CON 100 ML.</v>
          </cell>
          <cell r="K732" t="str">
            <v>ENV</v>
          </cell>
          <cell r="L732">
            <v>1</v>
          </cell>
          <cell r="M732" t="str">
            <v>F.A</v>
          </cell>
          <cell r="N732">
            <v>0</v>
          </cell>
          <cell r="O732">
            <v>0</v>
          </cell>
        </row>
        <row r="733">
          <cell r="C733" t="str">
            <v>01000058600000</v>
          </cell>
          <cell r="D733">
            <v>25302504</v>
          </cell>
          <cell r="E733" t="str">
            <v>010</v>
          </cell>
          <cell r="F733" t="str">
            <v>000</v>
          </cell>
          <cell r="G733" t="str">
            <v>5860</v>
          </cell>
          <cell r="H733" t="str">
            <v>00</v>
          </cell>
          <cell r="I733" t="str">
            <v>00</v>
          </cell>
          <cell r="J733" t="str">
            <v>DARUNAVIR. TABLETA. CADA TABLETA CONTIENE: ETANOLATO DE DARUNAVIR EQUIVALENTE A 400 MG DE DARUNAVIR. ENVASE CON 60 TABLETAS.</v>
          </cell>
          <cell r="K733">
            <v>0</v>
          </cell>
          <cell r="L733">
            <v>0</v>
          </cell>
          <cell r="M733">
            <v>0</v>
          </cell>
          <cell r="N733">
            <v>0</v>
          </cell>
          <cell r="O733">
            <v>0</v>
          </cell>
        </row>
        <row r="734">
          <cell r="C734" t="str">
            <v>01000059200000</v>
          </cell>
          <cell r="D734">
            <v>25302969</v>
          </cell>
          <cell r="E734" t="str">
            <v>010</v>
          </cell>
          <cell r="F734" t="str">
            <v>000</v>
          </cell>
          <cell r="G734" t="str">
            <v>5920</v>
          </cell>
          <cell r="H734" t="str">
            <v>00</v>
          </cell>
          <cell r="I734" t="str">
            <v>00</v>
          </cell>
          <cell r="J734" t="str">
            <v>RIBAVIRINA CAPSULA CADA CAPSULA CONTIENE: RIBAVIRINA 200 MG ENVASE CON 90 CAPSULAS.</v>
          </cell>
          <cell r="K734" t="str">
            <v>ENV</v>
          </cell>
          <cell r="L734">
            <v>90</v>
          </cell>
          <cell r="M734" t="str">
            <v>CAP</v>
          </cell>
          <cell r="N734">
            <v>0</v>
          </cell>
          <cell r="O734">
            <v>0</v>
          </cell>
        </row>
        <row r="735">
          <cell r="C735" t="str">
            <v>01000060120201</v>
          </cell>
          <cell r="D735">
            <v>25302840</v>
          </cell>
          <cell r="E735" t="str">
            <v>010</v>
          </cell>
          <cell r="F735" t="str">
            <v>000</v>
          </cell>
          <cell r="G735" t="str">
            <v>6012</v>
          </cell>
          <cell r="H735" t="str">
            <v>02</v>
          </cell>
          <cell r="I735" t="str">
            <v>01</v>
          </cell>
          <cell r="J735" t="str">
            <v xml:space="preserve">MISOPROSTOL. TABLETA. CADA TABLETA CONTIENE: MISOPROSTOL 200 MICROGRAMOS. ENVASE CON 4 TABLETAS.                                                                                                                                                              </v>
          </cell>
          <cell r="K735">
            <v>0</v>
          </cell>
          <cell r="L735">
            <v>0</v>
          </cell>
          <cell r="M735">
            <v>0</v>
          </cell>
          <cell r="N735">
            <v>0</v>
          </cell>
          <cell r="O735">
            <v>0</v>
          </cell>
        </row>
        <row r="736">
          <cell r="C736" t="str">
            <v>01000060340000</v>
          </cell>
          <cell r="D736">
            <v>25302832</v>
          </cell>
          <cell r="E736" t="str">
            <v>010</v>
          </cell>
          <cell r="F736" t="str">
            <v>000</v>
          </cell>
          <cell r="G736" t="str">
            <v>6034</v>
          </cell>
          <cell r="H736" t="str">
            <v>00</v>
          </cell>
          <cell r="I736" t="str">
            <v>00</v>
          </cell>
          <cell r="J736" t="str">
            <v xml:space="preserve">MIFEPRISTONA. TABLETA. CADA TABLETA CONTIENE: MIFEPRISTONA 200 MG. ENVASE CON  UNA TABLETA.                                                                                                                                                                   </v>
          </cell>
          <cell r="K736">
            <v>0</v>
          </cell>
          <cell r="L736">
            <v>0</v>
          </cell>
          <cell r="M736">
            <v>0</v>
          </cell>
          <cell r="N736">
            <v>0</v>
          </cell>
          <cell r="O736">
            <v>0</v>
          </cell>
        </row>
        <row r="737">
          <cell r="C737" t="str">
            <v>01000060410000</v>
          </cell>
          <cell r="D737">
            <v>25302900</v>
          </cell>
          <cell r="E737" t="str">
            <v>010</v>
          </cell>
          <cell r="F737" t="str">
            <v>000</v>
          </cell>
          <cell r="G737" t="str">
            <v>6041</v>
          </cell>
          <cell r="H737" t="str">
            <v>00</v>
          </cell>
          <cell r="I737" t="str">
            <v>00</v>
          </cell>
          <cell r="J737" t="str">
            <v>OMBITASVIR, PARITAPREVIR, RITONAVIR Y DASABUVIR. TABLETA. CADA TABLETA CONTIENE: OMBITASVIR 12.5 MG PARITAPREVIR 75.0 MG RITONAVIR 50.0 MG. CADA TABLETA CONTIENE: DASABUVIR 250.0 MG. ENVASE CON 4 CAJAS CADA UNA CON 7 CARTERAS CON 2 TABLETAS DE OMBISTAVIR, PARITAPREVIR, RITONAVIR Y 2 TABLETAS DE DASABUVIR.</v>
          </cell>
          <cell r="K737" t="str">
            <v>ENV</v>
          </cell>
          <cell r="L737" t="str">
            <v>1</v>
          </cell>
          <cell r="M737" t="str">
            <v>ENV</v>
          </cell>
          <cell r="N737">
            <v>70.8</v>
          </cell>
          <cell r="O737">
            <v>177</v>
          </cell>
        </row>
        <row r="738">
          <cell r="C738" t="str">
            <v>01000060520000</v>
          </cell>
          <cell r="D738">
            <v>25303014</v>
          </cell>
          <cell r="E738" t="str">
            <v>010</v>
          </cell>
          <cell r="F738" t="str">
            <v>000</v>
          </cell>
          <cell r="G738" t="str">
            <v>6052</v>
          </cell>
          <cell r="H738" t="str">
            <v>00</v>
          </cell>
          <cell r="I738" t="str">
            <v>00</v>
          </cell>
          <cell r="J738" t="str">
            <v>SOFOSBUVIR, LEDIPASVIR. TABLETA. CADA TABLETA CONTIENE: SOFOSBUVIR 400 MG LEDIPASVIR 90 MG. ENVASE CON 28 TABLETAS.</v>
          </cell>
          <cell r="K738" t="str">
            <v>ENV</v>
          </cell>
          <cell r="L738" t="str">
            <v>28</v>
          </cell>
          <cell r="M738" t="str">
            <v>TAB</v>
          </cell>
          <cell r="N738">
            <v>39.6</v>
          </cell>
          <cell r="O738">
            <v>99</v>
          </cell>
        </row>
        <row r="739">
          <cell r="C739" t="str">
            <v>01000060740000</v>
          </cell>
          <cell r="D739">
            <v>25302588</v>
          </cell>
          <cell r="E739" t="str">
            <v>010</v>
          </cell>
          <cell r="F739" t="str">
            <v>000</v>
          </cell>
          <cell r="G739" t="str">
            <v>6074</v>
          </cell>
          <cell r="H739" t="str">
            <v>00</v>
          </cell>
          <cell r="I739" t="str">
            <v>00</v>
          </cell>
          <cell r="J739" t="str">
            <v>ETRAVIRINA</v>
          </cell>
          <cell r="K739">
            <v>0</v>
          </cell>
          <cell r="L739">
            <v>0</v>
          </cell>
          <cell r="M739">
            <v>0</v>
          </cell>
          <cell r="N739">
            <v>0</v>
          </cell>
          <cell r="O739">
            <v>0</v>
          </cell>
        </row>
        <row r="740">
          <cell r="C740" t="str">
            <v>01000060760000</v>
          </cell>
          <cell r="D740">
            <v>25302684</v>
          </cell>
          <cell r="E740" t="str">
            <v>010</v>
          </cell>
          <cell r="F740" t="str">
            <v>000</v>
          </cell>
          <cell r="G740" t="str">
            <v>6076</v>
          </cell>
          <cell r="H740" t="str">
            <v>00</v>
          </cell>
          <cell r="I740" t="str">
            <v>00</v>
          </cell>
          <cell r="J740" t="str">
            <v>IBUPROFENO. SOLUCION INYECTABLE. CADA AMPOLLETA CONTIENE: IBUPROFENO 10 MG. ENVASE CON 4 AMPOLLETAS DE 2 ML (10 MG/2 ML).</v>
          </cell>
          <cell r="K740" t="str">
            <v>ENV</v>
          </cell>
          <cell r="L740" t="str">
            <v>4</v>
          </cell>
          <cell r="M740" t="str">
            <v>AMP</v>
          </cell>
          <cell r="N740">
            <v>8.4</v>
          </cell>
          <cell r="O740">
            <v>21</v>
          </cell>
        </row>
        <row r="741">
          <cell r="C741" t="str">
            <v>01000060980000</v>
          </cell>
          <cell r="D741">
            <v>25303225</v>
          </cell>
          <cell r="E741" t="str">
            <v>010</v>
          </cell>
          <cell r="F741" t="str">
            <v>000</v>
          </cell>
          <cell r="G741" t="str">
            <v>6098</v>
          </cell>
          <cell r="H741" t="str">
            <v>00</v>
          </cell>
          <cell r="I741" t="str">
            <v>00</v>
          </cell>
          <cell r="J741" t="str">
            <v xml:space="preserve">DARUNAVIR / COBICISTAT. </v>
          </cell>
          <cell r="K741">
            <v>0</v>
          </cell>
          <cell r="L741">
            <v>0</v>
          </cell>
          <cell r="M741">
            <v>0</v>
          </cell>
          <cell r="N741">
            <v>0</v>
          </cell>
          <cell r="O741">
            <v>0</v>
          </cell>
        </row>
        <row r="742">
          <cell r="C742" t="str">
            <v>01000061160000</v>
          </cell>
          <cell r="D742">
            <v>25303277</v>
          </cell>
          <cell r="E742" t="str">
            <v>010</v>
          </cell>
          <cell r="F742" t="str">
            <v>000</v>
          </cell>
          <cell r="G742" t="str">
            <v>6116</v>
          </cell>
          <cell r="H742" t="str">
            <v>00</v>
          </cell>
          <cell r="I742" t="str">
            <v>00</v>
          </cell>
          <cell r="J742" t="str">
            <v xml:space="preserve">AGALSIDASA BETA. SOLUCION INYECTABLE. CADA FRASCO AMPULA CON POLVO LIOFILIZADO  CONTIENE: AGALSIDASA BETA 5 MG. ENVASE CON FRASCO AMPULA CON POLVO LIOFILIZADO.                                                                                               </v>
          </cell>
          <cell r="K742">
            <v>0</v>
          </cell>
          <cell r="L742">
            <v>0</v>
          </cell>
          <cell r="M742">
            <v>0</v>
          </cell>
          <cell r="N742">
            <v>0</v>
          </cell>
          <cell r="O742">
            <v>0</v>
          </cell>
        </row>
        <row r="743">
          <cell r="C743" t="str">
            <v>03000000030003</v>
          </cell>
          <cell r="D743">
            <v>25301967</v>
          </cell>
          <cell r="E743" t="str">
            <v>030</v>
          </cell>
          <cell r="F743" t="str">
            <v>000</v>
          </cell>
          <cell r="G743" t="str">
            <v>0003</v>
          </cell>
          <cell r="H743" t="str">
            <v>00</v>
          </cell>
          <cell r="I743" t="str">
            <v>03</v>
          </cell>
          <cell r="J743" t="str">
            <v>SUCEDANEO DE LECHE HUMANA DE PRETERMINO. POLVO. KILOCALORIAS. 100 G MINIMO 400 KCAL MAXIMO 525 KCAL. 100 KCAL MINIMO 100.0 KCAL MAXIMO 100.0 KCAL. 100 ML MINIMO 64 KCAL MAXIMO 85 KCAL. LIPIDOS. 100 G MINIMO 19.2 G MAXIMO 31.5 G. 100 KCAL MINIMO 4.80 G MAXIMO 6.00 G. 100 ML MINIMO 3.072 G MAXIMO 5.1 G. ACIDO LINOLEICO. 100 G MINIMO 1200 MG MAXIMO 7350 MG. 100 KCAL MINIMO 300.00 MG MAXIMO 1400.00 MG. 100 ML MINIMO 192 MG MAXIMO 1190 MG. AC ALFA LINOLENICO. 100 G MINIMO 200 MG MAXIMO SE* MG. 100 KCAL MINIMO 50.00 MG MAXIMO SE*. 100 ML MINIMO 32 MG MAXIMO SE*. RELAC A. LINOLEICO/ A. A LINOLENICO. 100 G MINIMO 5:1 MAXIMO 15:1. 100 KCAL MINIMO 5:1 MAXIMO 15:1. 100 ML MINIMO 5:1 MAXIMO 15:1. ACIDO ARAQUIDONICO. 100 G MINIMO 1.60 % MAXIMO 3.675 %. 100 KCAL MINIMO 0.40 % MAXIMO 0.70 %. 100 ML MINIMO 0.256 % MAXIMO 0.595 %. ACIDO DHA**. 100 G MINIMO 1.40 % MAXIMO 2.625 %. 100 KCAL MINIMO 0.35 % MAXIMO 0.50 %. 100 ML MINIMO 0.224 % MAXIMO 0.425 %. RELAC AA/DHA. 100 G MINIMO 1.5:1 MAXIMO 2:1. 100 KCA MINIMO 1.5:1 MAXIMO 2:1. 100 ML MINIMO 1.5:1 MAXIMO 2:1. PROTEINAS. 100 G MINIMO 9.60 G MAXIMO 15.75 G. 100 KCAL MINIMO 2.40 G MAXIMO 3.00 G. 100 ML MINIMO 1.536 G MAXIMO 2.55 G. TAURINA. 100 G MINIMO 20.00 MG MAXIMO 63 MG. 100 KCAL MINIMO 5.00 MG MAXIMO 12.00 MG. 100 ML MINIMO 3.2 MG MAXIMO 10.2 MG. HIDRATOS DE CARBONO***. 100 G MINIMO 38.80 G MAXIMO 73.5 G. 100 KCAL MINIMO 9.70 G MAXIMO 14.00 G. 100 ML MINIMO 6.208 G MAXIMO 11.9 G. SODIO. 100 G MINIMO 144.00 MG MAXIMO 315 MG. 100 KCAL MINIMO 36.00 MG MAXIMO 60.00 MG. 100 ML MINIMO 23.04 MG MAXIMO 51 MG. POTASIO. 100 G MINIMO 376.00 MG MAXIMO 840 MG. 100 KCAL MINIMO 94.00 MG MAXIMO 160.00 MG. 100 ML MINIMO 60.16 MG MAXIMO 136 MG. CLORUROS. 100 G MINIMO 240.00 MG MAXIMO 840 MG. 100 KCAL MINIMO 60.00 MG MAXIMO 160.00 MG. 100 ML MINIMO 38.4 MG MAXIMO 136 MG. CALCIO. 100 G MINIMO 380.00 MG MAXIMO 735 MG. 100 KCAL MINIMO 95.00 MG MAXIMO 140.00 MG. 100 ML MINIMO 60.8 MG MAXIMO 119 MG. FOSFORO. 100 G MINIMO 208.00 MG MAXIMO 525 MG. 100 KCAL MINIMO 52.00 MG MAXIMO 100.00 MG. 100 ML MINIMO 33.28 MG MAXIMO 85 MG. RELACION CA/P. 100 G MINIMO 1.7:1 MAXIMO 2:1. 100 KCAL MINIMO 1.7:1 MAXIMO 2:1. 100 ML MINIMO 1.7:1 MAXIMO 2:1. VITAMINA A. 100 G MINIMO 2800.00 U.I. MAXIMO 6583.5 U.I. 100 KCAL MINIMO 700.00 U.I. MAXIMO 1254.00 U.I. 100 ML MINIMO 448 U.I. MAXIMO 1065.9 U.I. VITAMINA A ER (RETINOL). 100 G MINIMO 816.00 MICROGRAMOS MAXIMO 1995 MICROGRAMOS. 100 KCAL MINIMO 204.00 MICROGRAMOS MAXIMO 380.00 MICROGRAMOS. 100 ML MINIMO 130.56 MICROGRAMOS MAXIMO 323 MICROGRAMOS. VITAMINA D. 100 G MINIMO 292.00 U.I. MAXIMO 525 U.I. 100 KCAL MINIMO 73.00 U.I. MAXIMO 100.00 U.I. 100 ML MINIMO 46.72 U.I. MAXIMO 85 U.I. VITAMINA E (ALFA TOCOFEROL). 100 G MINIMO 12.00 U.I. MAXIMO 63 U.I. 100 KCAL MINIMO 3.00 U.I. MAXIMO 12.00 U.I. 100 ML MINIMO 1.92 U.I. MAXIMO 10.2 U.I. VITAMINA K. 100 G MINIMO 32.80 MICROGRAMOS MAXIMO 131.25 MICROGRAMOS. 100 KCAL MINIMO 8.20 MICROGRAMOS MAXIMO 25.00 MICROGRAMOS. 100 ML MINIMO 5.248 MICROGRAMOS MAXIMO 21.25 MICROGRAMOS. VITAMINA C. 100 G MINIMO 53.60 MG MAXIMO 194.25 MG. 100 KCAL MINIMO 13.40 MG MAXIMO 37.00 MG. 100 ML MINIMO 8.576 MG MAXIMO 31.45 MG. VITAMINA B1 (TIAMINA). 100 G MINIMO 240.00 MICROGRAMOS MAXIMO 1312.5 MICROGRAMOS. 100 KCAL MINIMO 60.00 MICROGRAMOS MAXIMO 250.00 MICROGRAMOS. 100 ML MINIMO 38.4 MICROGRAMOS MAXIMO 212.5 MICROGRAMOS. VITAMINA B2 (RIBOFLAVINA). 100 G MINIMO 560.00 MICROGRAMOS MAXIMO 2625 MICROGRAMOS. 100 KCAL MINIMO 140.00 MICROGRAMOS MAXIMO 500.00 MICROGRAMOS. 100 ML MINIMO 89.6 MICROGRAMOS MAXIMO 425 MICROGRAMOS. NIACINA. 100 G MINIMO 4000.00 MICROGRAMOS MAXIMO 7875 MICROGRAMOS. 100 KCAL MINIMO 1000.00 MICROGRAMOS MAXIMO 1500.00 MICROGRAMOS. 100 ML MINIMO 640 MICROGRAMOS MAXIMO 1275 MICROGRAMOS. VITAMINA B6 (PIRIDOXINA). 100 G MINIMO 300.00 MICROGRAMOS MAXIMO 918.75 MICROGRAMOS. 100 KCAL MINIMO 75.00 MICROGRAMOS MAXIMO 175.00 MICROGRAMOS. 100 ML MINIMO 48 MICROGRAMOS MAXIMO 148.75 MICROGRAMOS. ACIDO FOLICO. 100 G MINIMO 148.00 MICROGRAMOS MAXIMO 262.5 MICROGRAMOS. 100 KCAL MINIMO 37.00 MICROGRAMOS MAXIMO 50.00 MICROGRAMOS. 100 ML MINIMO 23.68 MICROGRAMOS MAXIMO 42.5 MICROGRAMOS. ACIDO PANTOTENICO. 100 G MINIMO 1800.00 MICROGRAMOS MAXIMO 9975 MICROGRAMOS. 100 KCAL MINIMO 450.00 MICROGRAMOS MAXIMO 1900.00 MICROGRAMOS. 100 ML MINIMO 288 MICROGRAMOS MAXIMO 1615 MICROGRAMOS. VITAMINA B12 (CIANOCOBALAMINA). 100 G MINIMO 0.80 MICROGRAMOS MAXIMO 7.875 MICROGRAMOS. 100 KCAL MINIMO 0.20 MICROGRAMOS MAXIMO 1.50 MICROGRAMOS. 100 ML MINIMO 0.128 MICROGRAMOS MAXIMO 1.275 MICROGRAMOS. BIOTINA. 100 G MINIMO 8.80 MICROGRAMOS MAXIMO 52.5 MICROGRAMOS. 100 KCAL MINIMO 2.20 MICROGRAMOS MAXIMO 10.00 MICROGRAMOS. 100 ML MINIMO 1.408 MICROGRAMOS MAXIMO 8.5 MICROGRAMOS. COLINA. 100 G MINIMO 30.00 MG MAXIMO 262.5 MG. 100 KCAL MINIMO 7.50 MG MAXIMO 50.00 MG. 100 ML MINIMO 4.8 MG MAXIMO 42.5 MG. MIOINOSITOL. 100 G MINIMO 16.00 MG MAXIMO 210 MG. 100 KCAL MINIMO 4.00 MG MAXIMO 40.00 MG. 100 ML MINIMO 2.56 MG MAXIMO 34 MG. MAGNESIO. 100 G MINIMO 28.00 MG MAXIMO 78.75 MG. 100 KCAL MINIMO 7.00 MG MAXIMO 15.00 MG. 100 ML MINIMO 4.48 MG MAXIMO 12.75 MG. HIERRO. 100 G MINIMO 6.80 MG MAXIMO 15.75 MG. 100 KCAL MINIMO 1.70 MG MAXIMO 3.00 MG. 100 ML MINIMO 1.088 MG MAXIMO 2.55 MG. YODO. 100 G MINIMO 24.00 MICROGRAMOS MAXIMO 236.25 MICROGRAMOS. 100 KCAL MINIMO 6.00 MICROGRAMOS MAXIMO 45.00 MICROGRAMOS. 100 ML MINIMO 3.84 MICROGRAMOS MAXIMO 38.25 MICROGRAMOS. COBRE. 100 G MINIMO 360.00 MICROGRAMOS MAXIMO 630 MICROGRAMOS. 100 KCAL MINIMO 90.00 MICROGRAMOS MAXIMO 120.00 MICROGRAMOS. 100 ML MINIMO 57.6 MICROGRAMOS MAXIMO 102 MICROGRAMOS. ZINC. 100 G MINIMO 4.40 MG MAXIMO 7.875 MG. 100 KCAL MINIMO 1.10 MG MAXIMO 1.50 MG. 100 ML MINIMO 0.704 MG MAXIMO 1.275 MG. MANGANESO. 100 G MINIMO 28.00 MICROGRAMOS MAXIMO 131.25 MICROGRAMOS. 100 KCAL MINIMO 7.00 MICROGRAMOS MAXIMO 25.00 MICROGRAMOS. 100 ML MINIMO 4.48 MICROGRAMOS MAXIMO 21.25 MICROGRAMOS. SELENIO. 100 G MINIMO 7.20 MICROGRAMOS MAXIMO 26.25 MICROGRAMOS. 100 KCAL MINIMO 1.80 MICROGRAMOS MAXIMO 5.00 MICROGRAMOS. 100 ML MINIMO 1.152 MICROGRAMOS MAXIMO 4.25 MICROGRAMOS. NUCLEOTIDOS. 100 G MINIMO 7.60 MG MAXIMO 84 MG. 100 KCAL MINIMO 1.90 MG MAXIMO 16.00 MG. 100 ML MINIMO 1.216 MG MAXIMO 13.6 MG. CROMO. 100 G MINIMO 6.00 MICROGRAMOS MAXIMO 52.5 MICROGRAMOS. 100 KCAL MINIMO 1.50 MICROGRAMOS MAXIMO 10.00 MICROGRAMOS. 100 ML MINIMO 0.96 MICROGRAMOS MAXIMO 8.5 MICROGRAMOS. MOLIBDENO. 100 G MINIMO 6.00 MICROGRAMOS MAXIMO 52.5 MICROGRAMOS. 100 KCAL MINIMO 1.50 MICROGRAMOS MAXIMO 10.00 MICROGRAMOS. 100 ML MINIMO 0.96 MICROGRAMOS MAXIMO 8.5 MICROGRAMOS. DILUCION 16%. ENVASE CON 400 A 454 G Y MEDIDA DE 4.3 A 5.37 G. * AUNQUE NO EXISTE UN NIVEL SUPERIOR DE RECOMENDACION SIEMPRE DEBERA CONSERVAR LA RELACION DE ACIDO LINOLEICO/ACIDO LINOLENICO. **DHA: ACIDO DOCOSAHEXANOICO. *** LA LACTOSA Y POLIMEROS DE GLUCOSA DEBEN SER LOS HIDRATOS DE CARBONO PREFERIDOS, SOLO PODRAN AÑADIRSE ALMIDONES NATURALMENTE EXENTOS DE GLUTEN PRECOCIDOS Y/O GELATINIZADOS HASTA UN MAXIMO DE 30% DEL CONTENIDO TOTAL DE HIDRATOS DE CARBONO Y HASTA UN MAXIMO DE 2 G/100ML.</v>
          </cell>
          <cell r="K743" t="str">
            <v>ENV</v>
          </cell>
          <cell r="L743">
            <v>1</v>
          </cell>
          <cell r="M743" t="str">
            <v>ENV</v>
          </cell>
          <cell r="N743">
            <v>211.20000000000002</v>
          </cell>
          <cell r="O743">
            <v>528</v>
          </cell>
        </row>
        <row r="744">
          <cell r="C744" t="str">
            <v>03000000110004</v>
          </cell>
          <cell r="D744">
            <v>25301969</v>
          </cell>
          <cell r="E744" t="str">
            <v>030</v>
          </cell>
          <cell r="F744" t="str">
            <v>000</v>
          </cell>
          <cell r="G744" t="str">
            <v>0011</v>
          </cell>
          <cell r="H744" t="str">
            <v>00</v>
          </cell>
          <cell r="I744" t="str">
            <v>04</v>
          </cell>
          <cell r="J744" t="str">
            <v>FORMULA PARA LACTANTES (SUCEDANEO DE LECHE HUMANA DE TERMINO). POLVO O LIQUIDO. ENERGIA: 100ML 60 KCAL - 70 KCAL, ENERGIA: 100ML 250 KJ - 295 KJ, VITAMINAS: VITAMINA A (EXPRESADOS EN RETINOL): 100KCAL 200 U.I. O 60 MICROGRAMOS - 600 U.I. O 180 G, VITAMINA D: 100KCAL 1 MICROGRAMO O 40 U.I.- 2.5 MICROGRAMOS O 100 U.I., VITAMINA C (AC. ASCORBICO): 100KCAL 10 MG - S. E. NSR/100 KCAL EN CASO DE PRODUCTOS EN POLVO DEBERIA PROCURARSE CONSEGUIR NSR MAS BAJO 70 MG, VITAMINA B TIAMINA (B1): 100KCAL 60 MICROGRAMOS - S. E. NSR/100 KCAL EN CASO DE PRODUCTOS EN POLVO DEBERIA PROCURARSE CONSEGUIR NSR MAS BAJO 300 MICROGRAMOS, RIBOFLAVINA (B2): 100KCAL 80 MICROGRAMOS - S. E. NSR/100 KCAL EN CASO DE PRODUCTOS EN POLVO DEBERIA PROCURARSE CONSEGUIR NSR MAS BAJO 500 MICROGRAMOS, NIACINA (B3): 100KCAL 300 MICROGRAMOS - S. E. NSR/100 KCAL EN CASO DE PRODUCTOS EN POLVO DEBERIA PROCURARSE CONSEGUIR NSR MAS BAJO 1500 MICROGRAMOS, PIRIDOXINA (B6): 100KCAL 35 MICROGRAMOS - S. E. NSR/100 KCAL EN CASO DE PRODUCTOS EN POLVO DEBERIA PROCURARSE CONSEGUIR NSR MAS BAJO 175 MICROGRAMOS, ACIDO FOLICO (B9): 100KCAL 10 MICROGRAMOS - S. E. NSR/100 KCAL EN CASO DE PRODUCTOS EN POLVO DEBERIA PROCURARSE CONSEGUIR NSR MAS BAJO 50 MICROGRAMOS, ACIDO PANTOTENICO (B5): 100KCAL 400 MICROGRAMOS - S. E. NSR/100 KCAL EN CASO DE PRODUCTOS EN POLVO DEBERIA PROCURARSE CONSEGUIR NSR MAS BAJO 2000 MICROGRAMOS, CIANOCOBALAMINA (B12): 100KCAL 0.1 MICROGRAMOS - S. E. NSR/100 KCAL EN CASO DE PRODUCTOS EN POLVO DEBERIA PROCURARSE CONSEGUIR NSR M AS BAJO 1.5 MICROGRAMOS, BIOTINA (H): 100KCAL 1.5 MICROGRAMOS - S. E. NSR/100 KCAL EN CASO DE PRODUCTOS EN POLVO DEBERIA PROCURARSE CONSEGUIR NSR MAS BAJO 10 MICROGRAMOS, VITAMINA K1: 100KCAL 4 MICROGRAMOS - S. E. NSR/100 KCAL EN CASO DE PRODUCTOS EN POLVO DEBERIA PROCURARSE CONSEGUIR NSR MAS BAJO 27 MICROGRAMOS, VITAMINA E (ALFA TOCOFEROL EQUIVALENTE): 100KCAL 0.5 MG - S. E. NSR/100 KCAL EN CASO DE PRODUCTOS EN POLVO DEBERIA PROCURARSE CONSEGUIR NSR MAS BAJO 5 MG, NUTRIMENTOS INORGANICOS (MINERALES Y ELEMENTOS TRAZA): SODIO (NA): 100KCAL 20 MG - 60 MG, POTASIO (K): 100KCAL 60 MG - 180 MG, CLORO (CL): 100KCAL 50 MG - 160 MG, CALCIO (CA): 100KCAL 50 MG - S. E. NSR/100 KCAL 140 MG, FOSFORO (P): 100KCAL 25 MG - S. E. NSR/100 KCAL 100 MG, LA RELACION CA:P: 100KCAL 1:1 - 2:1, MAGNESIO (MG): 100KCAL 5 MG - S. E. NSR/100 KCAL 15 MG, HIERRO (FE): 100KCAL 1 MG - 2 MG, YODO (I): 100KCAL 10 MICROGRAMOS - S. E. NSR/100 KCAL 60 MICROGRAMOS, COBRE (CU): 100KCAL 35 MICROGRAMOS - S. E. NSR/100 KCAL 120 MICROGRAMOS, CINC (ZN): 100KCAL 0.5 MG - S. E. NSR/100 KCAL 1.5 MG, MANGANESO (MN): 100KCAL 1 MICROGRAMO - S. E. NSR/100 KCAL 100 MICROGRAMOS, SELENIO (SE): 100KCAL 1 MICROGRAMO - S. E. NSR/100 KCAL 9 MICROGRAMOS, COLINA: 100KCAL 14 MG - S. E. NSR/100 KCAL 50 MG, MIOINOSITOL (INOSITOL): 100KCAL 4 MG - S. E. NSR/100 KCAL 40 MG, L?CARNITINA (CARNITINA): 100KCAL 1.2 MG - 2.3 MG, TAURINA: 100KCAL 4.7 MG - 12 MG, NUCLEOTIDOS **): 100KCAL 1.9 MG - 16 MG, FUENTE DE PROTEINA CONTENDRA LOS AMINOACIDOS ESENCIALES **: LECHE DE VACA PROTEINAS TOTALES: 100KCAL 1.8 G - 3.0 G, LIPIDOS Y ACIDOS GRASOS: GRASAS: 100KCAL 4.4 G - 6 G, ARA: 100KCAL 7 MG - S.E., DHA: 100KCAL 7 MG - S.E. NSR/100 KCAL (0.5 % DE LOS ACIDOS GRASOS), RELACION ARA:DHA: 100KCAL 1:1 - 2:1, ACIDO LINOLEICO: 100KCAL 300 MG - S. E. NSR/100 KCAL 1400 MG, ACIDO ALFA?LINOLENICO: 100KCAL 50 MG - S. E., HIDRATOS DE CARBONO: HIDRATOS DE CARBONO: 100KCAL 9 G - 14 G,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SERAN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DESDE 360 G HASTA 454 G POLVO Y MEDIDA DOSIFICADORA.</v>
          </cell>
          <cell r="K744" t="str">
            <v>ENV</v>
          </cell>
          <cell r="L744" t="str">
            <v>1</v>
          </cell>
          <cell r="M744" t="str">
            <v>ENV</v>
          </cell>
          <cell r="N744">
            <v>333.20000000000005</v>
          </cell>
          <cell r="O744">
            <v>833</v>
          </cell>
        </row>
        <row r="745">
          <cell r="C745" t="str">
            <v>03000000120002</v>
          </cell>
          <cell r="D745">
            <v>25301971</v>
          </cell>
          <cell r="E745" t="str">
            <v>030</v>
          </cell>
          <cell r="F745" t="str">
            <v>000</v>
          </cell>
          <cell r="G745" t="str">
            <v>0012</v>
          </cell>
          <cell r="H745" t="str">
            <v>00</v>
          </cell>
          <cell r="I745" t="str">
            <v>02</v>
          </cell>
          <cell r="J745" t="str">
            <v>SUCEDANEO DE LECHE HUMANA DE TERMINO SIN LACTOSA. POLVO. KILOCALORIAS. 100 G MINIMO 502.0 MAXIMO 522.0 100 KCAL MINIMO 100.00 MAXIMO 100.00 100 ML MINIMO 66.66 MAXIMO 68.00 LIPIDOS. 100 G MINIMO 25.0 G MAXIMO 28.0 G. 100 KCAL MINIMO 4.40 G MAXIMO 5.40 G. 100 ML MINIMO 3.33 G MAXIMO 3.65 G. ACIDO DOCOSA- HEXAENOICO (DHA). 100 KCAL MINIMO 9.0 MG MAXIMO 22.0 ACIDO DOCOSA-HEXAENOICO (DHA). 100 KCAL MINIMO 0.220 % MAXIMO 0.270 %. ACIDO ARAQUIDONICO (ARA). 100 KCAL MINIMO 9.0 MG MAXIMO 22.0 MG. ACIDO ARAQUIDONICO (ARA). 100 KCAL MINIMO 0.220 % MAXIMO 0.270 %. RELACION DHA/ARA. 100 KCAL MINIMO 1:1 MAXIMO 1:1. ACIDO LINOLEICO. 100 KCAL MINIMO 0.3 G MAXIMO 1.4 G. ACIDO LINOLEICO. KCAL MINIMO 0.00 % MAXIMO 3 %. ACIDO ALFA LINOLENICO. 100 KCAL MINIMO 50 MG MAXIMO SE. ACIDO ALFA LINOLENICO. 100 KCAL MINIMO 0.00 % MAXIMO 3. RELACION ACIDO LINOLEICO/ ACIDO ALFA LINOLENICO. 100 KCAL MINIMO 5:1 MAXIMO 15:1. PROTEINAS. 100 G MINIMO 11.0 G MAXIMO 14.0 G. 100 KCAL MINIMO 2.25 G MAXIMO 3.00 G. 100 ML MINIMO 1.45 G MAXIMO 1.86 G. TAURINA. 100 KCAL MINIMO 0.00 MG MAXIMO 12 MG. HIDRATOS DE CARBONO. 100 G MINIMO 54.9 G MAXIMO 55.6 G. 100 KCAL MINIMO 10.70 G MAXIMO 14.00 G. 100 ML MINIMO 7.20 G MAXIMO 7.35 G. SODIO. 100 G MINIMO 123.0 MG MAXIMO 170.0 MG. 100 KCAL MINIMO 24.00 MG MAXIMO 34.00 MG. 100 ML MINIMO 16.00 MG MAXIMO 23.00 MG. POTASIO. 100 G MINIMO 538.0 MG MAXIMO 600.0 MG. 100 KCAL MINIMO 105.00 MG MAXIMO 119.00 MG. 100 ML MINIMO 70.00 MG MAXIMO 80.00 MG. CLORUROS. 100 G MINIMO 333.0 MG MAXIMO 370.0 MG. 100 KCAL MINIMO 65.00 MG MAXIMO 160.00 MG. 100 ML MINIMO 43.33 MG MAXIMO 49.00 MG. CALCIO. 100 G MINIMO 423.0 MG MAXIMO 450.0 MG. 100 KCAL MINIMO 50.00 MG MAXIMO 140.00 MG. 100 ML MINIMO 56.67 MG MAXIMO 60.00 MG. FOSFORO. 100 G MINIMO 273.0 MG MAXIMO 300.0 MG. 100 KCAL MINIMO 25.00 MG MAXIMO 100.00 MG. 100 ML MINIMO 36.00 MG MAXIMO 40.00 MG. RELACION CALCIO/FOSFORO. 100 KCAL MINIMO 1:1 MAXIMO 2:1. L-CARNITINA. 100 KCAL MINIMO 1.2 MG MAXIMO 2.3 MG. VITAMINA A. 100 G MINIMO 1500.0 UI MAXIMO 1923.0 UI. 100 KCAL MINIMO 88.5 MICROGRAMOS MAXIMO 112.5 MICROGRAMOS. 100 ML MINIMO 200.00 UI MAXIMO 250.00 UI. VITAMINA D. 100 G MINIMO 300.0 UI MAXIMO 327.0 UI. 100 KCAL MINIMO 1.48 MICROGRAMOS MAXIMO 2.5 MICROGRAMOS. 100 ML MINIMO 40.00 UI MAXIMO 43.33 UI. VITAMINA E. 100 G MINIMO 6.0 UI MAXIMO 13.7 UI. 100 KCAL MINIMO 1.34 MICROGRAMOS MAXIMO 2.98 MICROGRAMOS. 100 ML MINIMO 0.80 UI MAXIMO 1.80 UI. VITAMINA K. 100 G MINIMO 41.0 MICROGRAMOS MAXIMO 52.0 MICROGRAMOS. 100 KCAL MINIMO 8.14 MICROGRAMOS MAXIMO 25.00 MICROGRAMOS. 100 ML MINIMO 5.50 MICROGRAMOS MAXIMO 6.67 MICROGRAMOS. VITAMINA C. 100 G MINIMO 40.0 MG MAXIMO 69.0 MG. 100 KCAL MINIMO 10.00 MG MAXIMO 30.00 MG. 100 ML MINIMO 5.30 MG MAXIMO 9.00 MG. VITAMINA B1 (TIAMINA). 100 G MINIMO 300.0 MICROGRAMOS MAXIMO 769.0 MICROGRAMOS. 100 KCAL MINIMO 60.00 MICROGRAMOS MAXIMO 150.00 MICROGRAMOS. 100 ML MINIMO 40.00 MICROGRAMOS MAXIMO 100.00 MICROGRAMOS. VITAMINA B2 (RIBOFLAVINA). 100 G MINIMO 345.0 MICROGRAMOS MAXIMO 1154.0 MICROGRAMOS. 100 KCAL MINIMO 67.30 MICROGRAMOS MAXIMO 140.00 MICROGRAMOS. 100 ML MINIMO 45.00 MICROGRAMOS MAXIMO 150.00 MICROGRAMOS. NIACINA. 100 G MINIMO 3800.0 MICROGRAMOS MAXIMO 5320.0 MICROGRAMOS. 100 KCAL MINIMO 750.00 MICROGRAMOS MAXIMO 1500.00 MICROGRAMOS. 100 ML MINIMO 500.00 MICROGRAMOS MAXIMO 700.00 MICROGRAMOS. VITAMINA B6 (PIRIDOXINA). 100 G MINIMO 310.0 MICROGRAMOS MAXIMO 462.0 MICROGRAMOS. 100 KCAL MINIMO 60.40 MICROGRAMOS MAXIMO 90.00 MICROGRAMOS. 100 ML MINIMO 40.50 MICROGRAMOS MAXIMO 50.00 MICROGRAMOS. ACIDO FOLICO. 100 G MINIMO 45.0 MICROGRAMOS MAXIMO 76.0 MICROGRAMOS. 100 KCAL MINIMO 10.00 MICROGRAMOS MAXIMO 50.00 MICROGRAMOS. 100 ML MINIMO 6.0 MICROGRAMOS MAXIMO 10.00 MICROGRAMOS. ACIDO PANTOTENICO. 100 G MINIMO 2280.0 MICROGRAMOS MAXIMO 2308.0 MICROGRAMOS. 100 KCAL MINIMO 400.00 MICROGRAMOS MAXIMO 2000.00 MICROGRAMOS. 100 ML MINIMO 300.00 MICROGRAMOS MAXIMO 300.00 MICROGRAMOS. VITAMINA B12 (CIANOCOBALAMINA). 100 G MINIMO 1.1 MICROGRAMOS MAXIMO 1.5 MICROGRAMOS. 100 KCAL MINIMO 0.20 MICROGRAMOS MAXIMO 0.30 MICROGRAMOS. 100 ML MINIMO 0.15 MICROGRAMOS MAXIMO 0.20 MICROGRAMOS. BIOTINA. 100 G MINIMO 11.0 MICROGRAMOS MAXIMO 22.8 MICROGRAMOS. 100 KCAL MINIMO 2.20 MICROGRAMOS MAXIMO 7.50 MICROGRAMOS. 100 ML MINIMO 1.50 MICROGRAMOS MAXIMO 3.00 MICROGRAMOS. COLINA. 100 G MINIMO 38.0 MG MAXIMO 77.0 MG. 100 KCAL MINIMO 7.50 MG MAXIMO 50.00 MG. 100 ML MINIMO 5.00 MG MAXIMO 10.00 MG. INOSITOL. 100 G MINIMO 23.0 MG MAXIMO 100.0 MG. 100 KCAL MINIMO 4.50 MG MAXIMO 40.00 MG. 100 ML MINIMO 3.00 MG MAXIMO 13.00 MG. MAGNESIO. 100 G MINIMO 31.1 MG MAXIMO 50.0 MG. 100 KCAL MINIMO 6.06 MG MAXIMO 10.00 MG. 100 ML MINIMO 4.10 MG MAXIMO 7.0 MG. HIERRO. 100 G MINIMO 6.0 MG MAXIMO 9.2 MG. 100 KCAL MINIMO 1.20 MG MAXIMO 2.00 MG. 100 ML MINIMO 0.80 MG MAXIMO 1.20 MG. YODO. 100 G MINIMO 25.0 MICROGRAMOS MAXIMO 77.0 MICROGRAMOS. 100 KCAL MINIMO 10.00 MICROGRAMOS MAXIMO 50.00 MICROGRAMOS. 100 ML MINIMO 3.30 MICROGRAMOS MAXIMO 10.00 MICROGRAMOS. COBRE. 100 G MINIMO 300.0 MICROGRAMOS MAXIMO 460.0 MICROGRAMOS. 100 KCAL MINIMO 60.00 MICROGRAMOS MAXIMO 89.66 MICROGRAMOS. 100 ML MINIMO 40.00 MICROGRAMOS MAXIMO 60.00 MICROGRAMOS. ZINC. 100 G MINIMO 3.8 MG MAXIMO 4.6 MG. 100 KCAL MINIMO 0.70 MG MAXIMO 1.50 MG. 100 ML MINIMO 0.50 MG MAXIMO 0.60 MG. MANGANESO. 100 G MINIMO 26.0 MICROGRAMOS MAXIMO 77.0 MICROGRAMOS. 100 KCAL MINIMO 5.00 MICROGRAMOS MAXIMO 15.00 MICROGRAMOS. 100 ML MINIMO 3.40 MICROGRAMOS MAXIMO 10.00 MICROGRAMOS. SELENIO. 100 KCAL MINIMO 1.00 MICROGRAMOS MAXIMO 9.00 MICROGRAMOS. DILUCION 13.00 - 13.7 %. 100 G MINIMO MAXIMO. 100 KCAL MINIMO MAXIMO. 100 ML MINIMO MAXIMO. ENVASE CON 400 A 454 G Y MEDIDA DE 4.3 A 4.5 G.</v>
          </cell>
          <cell r="K745" t="str">
            <v>ENV</v>
          </cell>
          <cell r="L745">
            <v>1</v>
          </cell>
          <cell r="M745" t="str">
            <v>ENV</v>
          </cell>
          <cell r="N745">
            <v>1400</v>
          </cell>
          <cell r="O745">
            <v>3500</v>
          </cell>
        </row>
        <row r="746">
          <cell r="C746" t="str">
            <v>03000000130003</v>
          </cell>
          <cell r="D746">
            <v>25302638</v>
          </cell>
          <cell r="E746" t="str">
            <v>030</v>
          </cell>
          <cell r="F746" t="str">
            <v>000</v>
          </cell>
          <cell r="G746" t="str">
            <v>0013</v>
          </cell>
          <cell r="H746" t="str">
            <v>00</v>
          </cell>
          <cell r="I746" t="str">
            <v>03</v>
          </cell>
          <cell r="J746" t="str">
            <v>FORMULA PARA LACTANTES CON NECESIDADES ESPECIALES DE NUTRICION CON PROTEINA EXTENSAMENTE HIDROLIZADA. POLVO O LIQUIDO. ENERGIA: 100ML 60 KCAL - 85 KCAL, ENERGIA: 100ML 250 KJ - 355 KJ, VITAMINAS: VITAMINA A: 100KCAL 200 U.I. O 60 MICROGRAMOS EXPRESADOS EN RETINOL - 600 U.I. O 180 MICROGRAMOS EXPRESADOS EN RETINOL, VITAMINA D: 100KCAL 1 MICROGRAMOS O 40 U.I. - 2.5 MICROGRAMOS O 100 U.I., VITAMINA C (AC. ASCORBICO): 100KCAL 10 MG - S. E. NSR/100 KCAL EN CASO DE PRODUCTOS EN POLVO DEBERIA PROCURARSE CONSEGUIR NSR MAS BAJOS 70 MG, TIAMINA (B1): 100KCAL 60 MICROGRAMOS - S. E. NSR/100 KCAL EN CASO DE PRODUCTOS EN POLVO DEBERIA PROCURARSE CONSEGUIR NSR MAS BAJOS 300 MICROGRAMOS, RIBOFLAVINA (B2): 100KCAL 80 MICROGRAMOS - S. E. NSR/100 KCAL EN CASO DE PRODUCTOS EN POLVO DEBERIA PROCURARSE CONSEGUIR NSR MAS BAJOS 500 MICROGRAMOS, NIACINA (B3): 100KCAL 300 MICROGRAMOS - S. E. NSR/100 KCAL EN CASO DE PRODUCTOS EN POLVO DEBERIA PROCURARSE CONSEGUIR NSR MAS BAJOS 1 500 MICROGRAMOS, PIRIDOXINA (B6): 100KCAL 35 MICROGRAMOS - S. E. NSR/100 KCAL EN CASO DE PRODUCTOS EN POLVO DEBERIA PROCURARSE CONSEGUIR NSR MAS BAJOS 175 MICROGRAMOS, ACIDO FOLICO (B9): 100KCAL 10 MICROGRAMOS - S. E. NSR/100 KCAL EN CASO DE PRODUCTOS EN POLVO DEBERIA PROCURARSE CONSEGUIR NSR MAS BAJOS 50 MICROGRAMOS, ACIDO PANTOTENICO (B5): 100KCAL 400 MICROGRAMOS - S. E. NSR/100 KCAL EN CASO DE PRODUCTOS EN POLVO DEBERIA PROCURARSE CONSEGUIR NSR MAS BAJOS 2 000 MICROGRAMOS, CIANOCOBALAMINA (B12): 100KCAL 0.1 MICROGRAMOS - S. E. NSR/100 KCAL EN CASO DE PRODUCTOS EN POLVO DEBERIA PROCURARSE CONSEGUIR NSR MAS BAJOS 1.5 MICROGRAMOS, BIOTINA (H): 100KCAL 1.5 MICROGRAMOS - S. E. NSR/100 KCAL EN CASO DE PRODUCTOS EN POLVO DEBERIA PROCURARSE CONSEGUIR NSR MAS BAJOS 10 MICROGRAMOS, VITAMINA K1: 100KCAL 4 MICROGRAMOS - S. E. NSR/100 KCAL EN CASO DE PRODUCTOS EN POLVO DEBERIA PROCURARSE CONSEGUIR NSR MAS BAJOS 27 MICROGRAMOS, VITAMINA E (ALFA TOCOFEROL EQUIVALENTE): 100KCAL 0.5 MG - S. E. NSR/100 KCAL EN CASO DE PRODUCTOS EN POLVO DEBERIA PROCURARSE CONSEGUIR NSR MAS BAJOS 5 MG, NUTRIMENTOS INORGANICOS (MINERALES Y ELEMENTOS TRAZA): SODIO (NA): 100KCAL 20 MG - 60 MG, POTASIO (K): 100KCAL 60 MG - 180 MG, CLORO (CL): 100KCAL 50 MG - 160 MG, CALCIO (CA): 100KCAL 50 MG - S. E. NSR/100 KCAL 140 MG, FOSFORO (P): 100KCAL 25 MG - S. E. NSR/100 KCAL 100 MG, CA:P: 100KCAL 1:1 - 2:1, MAGNESIO (MG): 100KCAL 5 MG - S. E. NSR/100 KCAL 15 MG, HIERRO (FE): 100KCAL 1 MG - 2 MG, COLINA: 100KCAL 7.5 MG - S. E. NSR/100 KCAL 50 MG, MIOINOSITOL (INOSITOL): 100KCAL 4 MG - S. E. NSR/100 KCAL 40 MG, L?CARNITINA (CARNITINA): 100KCAL 1.2 MG - 5.0 MG, TAURINA: 100KCAL 5.5 MG - 12 MG, YODO (I): 100KCAL 10 MICROGRAMOS - S. E. NSR/100 KCAL 60 MICROGRAMOS, COBRE (CU): 100KCAL 35 MICROGRAMOS - S. E. NSR/100 KCAL 120 MICROGRAMOS, CINC (ZN): 100KCAL 0.5 MG - S. E. NSR/100 KCAL 1.5 MG, MANGANESO (MN): 100KCAL 1.0 MICROGRAMOS - S. E. NSR/100 KCAL 100 MICROGRAMOS, SELENIO (SE): 100KCAL 1 MICROGRAMOS - S. E. NSR/100 KCAL 9 MICROGRAMOS, CROMO (CR) **: 100KCAL 1.5 MICROGRAMOS - S. E. NSR/100 KCAL 10 MICROGRAMOS, MOLIBDENO (MO) **: 100KCAL 1.5 MICROGRAMOS - S. E. NSR/100 KCAL 10 MICROGRAMOS, NUCLEOTIDOS **: 100KCAL 1.9 MG - 16 MG, FUENTE DE PROTEINA (SE DEBE INDICAR EL ORIGEN DEL HIDROLIZADO DE PROTEINA) CONTENDR A LOS AMINO ACIDOS ESENCIALES**: PROTEINA HIDROLIZADA DE CASEINA O SUERO: PEPTIDOS 85% O MAS CON MENOS DE 1 500 DALTONS: 100KCAL 2.25 G - 3.0 G, LIPIDOS Y ACIDOS GRASOS: GRASAS: 100KCAL 4.4 G - 6 G, ARA**: 100KCAL 7 MG - S.E., DHA**: 100KCAL 7 MG - S.E. NSR/100 KCAL 0.5% DE LOS ACIDOS GRASOS, RELACION ARA: DHA**: 100KCAL 1:1 - 2:1, ACIDO LINOLEICO: 100KCAL 300 MG - S. E. NSR/100 KCAL 1400 MG, ACIDO ALFA?LINOLENICO: 100KCAL 50 MG - S. E., HIDRATOS DE CARBONO: NUTRIMENTO HIDRATOS DE CARBONO: 100KCAL 9 G - 14 G, DISPOSICIONES GENERALES: DE MANERA OPCIONAL, LA FUENTE DE PROTEINA PODRA CONTENER LOS AMINOACIDOS ESENCIALES (VALINA, LEUCINA, ISOLEUCINA, TREONINA, LISINA, METIONINA, FENILALANINA Y TRIPTOFANO, Y OTROS, REGULADOS EN LA NORMA OFICIAL MEXICANA NOM?131?SSA1?2012) Y EN CASO DE SER ADICIONADOS SE LISTAR AN EN LA FICHA TECNICA. PARA MEJORAR LA CALIDAD NUTRITIVA DE LAS PROTEINAS, PODR AN AÑADIR AMINO ACIDOS EN LAS CANTIDADES ESTRICTAMENTE NECESARIAS, LOS CUALES DEBEN SER EN SU FORMA NATURAL L. LA PROPORCION DE ACIDO LINOLEICO/ALFA? LINOLENICO MINIMO 5:1, MAXIMO 15:1 EL CONTENIDO DE ACIDOS GRASOS TRANSN NO SERA SUPERIOR AL 3% DEL CONTENIDO TOTAL DE ACIDOS GRASOS EN LAS FORMULAS PARA LACTANTES CON NECESIDADES ESPECIALES DE NUTRICION EN LAS FORMULAS PARA LACTANTES CON NECESIDADES ESPECIALES DE NUTRICION SOLO PODRAN AÑADIRSE ALMIDONES NATURALMENTE EXENTOS DE GLUTEN PRECOCIDOS Y/O GELATINIZADOS HASTA UN M 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LAS INSTITUCIONES PODRAN SOLICITAR QUE SE ESPECIFIQUE EL ORIGEN DEL HIDROLIZADO DE PROTEINA Y EN CASO DE SER MIXTO LA RELACION DE LA MISMA, LO CUAL SERA EXPRESADO EN LA FICHA TECNICA.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DESDE 357 G HASTA 450 G POLVO Y MEDIDA DOSIFICADORA.</v>
          </cell>
          <cell r="K746" t="str">
            <v>ENV</v>
          </cell>
          <cell r="L746" t="str">
            <v>1</v>
          </cell>
          <cell r="M746" t="str">
            <v>ENV</v>
          </cell>
          <cell r="N746">
            <v>1155.2</v>
          </cell>
          <cell r="O746">
            <v>2888</v>
          </cell>
        </row>
        <row r="747">
          <cell r="C747" t="str">
            <v>03000000140005</v>
          </cell>
          <cell r="D747">
            <v>25301015</v>
          </cell>
          <cell r="E747" t="str">
            <v>030</v>
          </cell>
          <cell r="F747" t="str">
            <v>000</v>
          </cell>
          <cell r="G747" t="str">
            <v>0014</v>
          </cell>
          <cell r="H747" t="str">
            <v>00</v>
          </cell>
          <cell r="I747" t="str">
            <v>05</v>
          </cell>
          <cell r="J747" t="str">
            <v>FORMULA DE CONTINUACION. POLVO O LIQUIDO. ENERGIA: 100ML 60 KCAL - 85 KCAL, ENERGIA: 100ML 250 KJ - 355 KJ, VITAMINAS: VITAMINA A: 100KCAL 250 U.I. O 75 MICROGRAMOS EXPRESADOS EN RETINOL - 750 U.I. O 225 MICROGRAMOS EXPRESADOS EN RETINOL, VITAMINA D: 100KCAL 40 U.I. O 1 MICROGRAMOS - 120 U.I. O 3 MICROGRAMOS, VITAMINA C (AC. ASCORBICO): 100KCAL 8 MG - S. E., TIAMINA (B1): 100KCAL 40 MICROGRAMOS - S. E., RIBOFLAVINA (B2): 100KCAL 60 MICROGRAMOS - S. E., NIACINA (B3): 100KCAL 250 MICROGRAMOS - S. E., PIRIDOXINA (B6): 100KCAL 45 MICROGRAMOS - S. E., ACIDO FOLICO (B9): 100KCAL 4 MICROGRAMOS - S. E., ACIDO PANTOTENICO (B5): 100KCAL 300 MICROGRAMOS - S. E., CIANOCOBALAMINA (B12): 100KCAL 0.15 MICROGRAMOS - S. E., BIOTINA (H): 100KCAL 1.5 MICROGRAMOS - S. E., VITAMINA K1: 100KCAL 4 MICROGRAMOS - S. E., VITAMINA E (ALFA TOCOFEROL EQUIVALENTE): 100KCAL 0.5 MG - 5 MG, NUTRIMENTOS INORGANICOS (MINERALES Y ELEMENTOS TRAZA): SODIO (NA): 100KCAL 20 MG - 85 MG, POTASIO (K): 100KCAL 80 MG - S. E., CLORO (CL): 100KCAL 55 MG - S. E., CALCIO (CA): 100KCAL 90 MG - S. E., FOSFORO (P): 100KCAL 60 MG - S. E., CA: P: 100KCAL 1:1 - 2:1, MAGNESIO (MG): 100KCAL 6 MG - S. E., HIERRO (FE): 100KCAL 1 MG - 2 MG, YODO (I): 100KCAL 6 MICROGRAMOS - 50 MICROGRAMOS, CINC (ZN): 100KCAL 0.5 MG - S. E., COBRE (CU): 100KCAL 60 MICROGRAMOS - 100 MICROGRAMOS, MANGANESO (MN): 100KCAL 5 MICROGRAMOS - 15 MICROGRAMOS, SELENIO (SE): 100KCAL 1 MICROGRAMOS - 9 MICROGRAMOS, NUCLEOTIDOS **: 100KCAL 1.9 MG - 16 MG, FUENTE DE PROTEINA CONTENDRA LOS AMINOACIDOS ESENCIALES **: LECHE DE VACA: 100KCAL 2 G - 3.5 G, LIPIDOS Y ACIDOS GRASOS: GRASAS: 100KCAL 3G - 6G, ARA**: 100KCAL 5 MG - S.E., DHA**: 100KCAL 5 MG - S.E. NSR/100 KCAL 0.5% DE LOS ACIDOS GRASOS, RELACION ARA:DHA**: 100KCAL 1:1 - 2:1, ACIDO LINOLEICO: 100KCAL 300 MG - S.E., ACIDO ALFA?LINOLENICO: 100KCAL 50 MG - S.E., HIDRATOS DE CARBONO: HIDRATOS DE CARBONO: 100KCAL 9 G - 14 G, DISPOSICIONES GENERALES: DE MANERA OPCIONAL, LA FUENTE DE PROTEINA PODRA CONTENER LOS AMINOACIDOS ESENCIALES (VALINA, LEUCINA, ISOLEUCINA, TREONINA, LISINA, METIONINA, FENILALANINA Y TRIPTOFANO, Y OTROS, REGULADOS EN LA NORMA OFICIAL MEXICANA NOM?131? SSA1?2012) Y EN CASO DE SER ADICIONADOS SE LISTARAN EN LA FICHA TECNICA. LA PROPORCION DE ACIDO LINOLEICO/ALFA?LINOLENICO MINIMO 5:1, MAXIMO 15:1 EN LAS FORMULAS DE CONTINUACION EL CONTENIDO DE HIDRATOS DE CARBONO DEBE AJUSTARSE AL CONTENIDO ENERGETICO. EL PRODUCTO DEBE CONTENER HIDRATOS DE CARBONO NUTRIMENTALMENTE ASIMILABLES QUE SEAN ADECUADOS PARA LA ALIMENTACION DE LOS LACTANTES MAYORES DE SEIS MESES DE EDAD Y LOS NIÑOS DE CORTA EDAD. EN LAS FORMULAS DE CONTINUACION ADEMAS DE LAS VITAMINAS Y MINERALES SEÑALADOS, PUEDEN AÑADIRSE OTROS NUTRIMENTOS/INGREDIENTES, CUANDO SEAN NECESARIOS PARA ASEGURAR QUE EL PRODUCTO SEA ADECUADO PARA FORMAR PARTE DE UN PLAN DE ALIMENTACION MIXTA, DESTINADO A SER UTILIZADO DESPUES DEL SEXTO MES DE EDAD.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OPCIONAL, S.E. SIN ESPECIFICACION, NSR: NIVEL SUPERIOR DE REFERENCIA. PRESENTACION: ENVASE DESDE 360 G A 454 G POLVO Y MEDIDA DOSIFICADORA.</v>
          </cell>
          <cell r="K747" t="str">
            <v>ENV</v>
          </cell>
          <cell r="L747" t="str">
            <v>1</v>
          </cell>
          <cell r="M747" t="str">
            <v>ENV</v>
          </cell>
          <cell r="N747">
            <v>345.20000000000005</v>
          </cell>
          <cell r="O747">
            <v>863</v>
          </cell>
        </row>
        <row r="748">
          <cell r="C748" t="str">
            <v>03000000210002</v>
          </cell>
          <cell r="D748">
            <v>25301009</v>
          </cell>
          <cell r="E748" t="str">
            <v>030</v>
          </cell>
          <cell r="F748" t="str">
            <v>000</v>
          </cell>
          <cell r="G748" t="str">
            <v>0021</v>
          </cell>
          <cell r="H748" t="str">
            <v>00</v>
          </cell>
          <cell r="I748" t="str">
            <v>02</v>
          </cell>
          <cell r="J748" t="str">
            <v>FORMULA DE PROTEINA AISLADA DE SOYA. POLVO. KILOCALORIAS. 100 G MINIMO 515.0 KCAL MAXIMO 524.00 KCAL. 100 KCAL MINIMO 60.00 KCAL MAXIMO 70.00 KCAL. 100 ML MINIMO 66.67 KCAL MAXIMO 68.00 KCAL. LIPIDOS. 100 G MINIMO 20.00 G MAXIMO 28.30 G. 100 KCAL MINIMO 4.40 G MAXIMO 6.00 G. 100 ML MINIMO 3.60 G MAXIMO 3.70 G. ACIDO DOCOSA-HEXAENOICO (DHA). 100 KCAL MINIMO 0.00 MG MAXIMO 12.00 MG. ACIDO DOCOSA-HEXAENOICO (DHA). 100 KCAL MINIMO 0.22 % MAXIMO 0.30 %. ACIDO ARAQUIDONICO (ARA). 100 KCAL MINIMO 0.00 MG MAXIMO 12.00 MG. ACIDO ARAQUIDONICO (ARA). 100 KCAL MINIMO 0.22 % MAXIMO 0.30 %. RELACION DHA/ARA. 100 KCAL MINIMO 1:1 MAXIMO 1:1. ACIDO LINOLEICO. 100 KCAL MINIMO 0.30 G MAXIMO 1.40 G. ACIDO ALFA LINOLENICO. 100 KCAL MINIMO 50.00 MG MAXIMO SE MG. ACIDO ALFA LINOLENICO. 100 KCAL MINIMO 0.00 % MAXIMO 3.00 %. RELACION ACIDO LINOLEICO/ ACIDO ALFA LINOLENICO. 100 KCAL MINIMO 5:1 MAXIMO 15:1. PROTEINAS. 100 G MINIMO 13.70 G MAXIMO 15.60 G. 100 KCAL MINIMO 2.64 G MAXIMO 3.00 G. 100 ML MINIMO 1.80 G MAXIMO 2.00 G. TAURINA. 100 G MINIMO 0.00 MG MAXIMO 36.00 MG. 100 KCAL MINIMO 0.00 MG MAXIMO 12.00 MG. 100 ML MINIMO 0.00 MG MAXIMO 4.60 MG. HIDRATOS DE CARBONO. 100 G MINIMO 51.00 G MAXIMO 54.00 G. 100 KCAL MINIMO 10.00 G MAXIMO 14.00 G. 100 ML MINIMO 6.60 G MAXIMO 6.90 G. SODIO. 100 G. MG MAXIMO 243.00 MG. 100 KCAL MINIMO 27.00 MG MAXIMO 47.00 MG. 100 ML MINIMO 18.00 MG MAXIMO 32.00 MG. POTASIO. 100 G MINIMO 525.00 MG MAXIMO 629.00 MG. 100 KCAL MINIMO 100.00 MG MAXIMO 120.00 MG. 100 ML MINIMO 65.00 MG MAXIMO 81.12 MG. CLORUROS. 100 G MINIMO 315.00 MG MAXIMO 449.00 MG. 100 KCAL MINIMO 60.00 MG MAXIMO 86.90 MG. 100 ML MINIMO 40.00 MG MAXIMO 59.00 MG. CALCIO. 100 G MINIMO 420.00 MG MAXIMO 532.00 MG. 100 KCAL MINIMO 80.00 MG MAXIMO 140.00 MG. 100 ML MINIMO 54.00 MG MAXIMO 70.00 MG. FOSFORO. 100 G MINIMO 210.00 MG MAXIMO 393.00 MG. 100 KCAL MINIMO 40.00 MG MAXIMO 75.00 MG. 100 ML MINIMO 27.00 MG MAXIMO 50.70 MG. RELACION CALCIO/FOSFORO. 100 KCAL MINIMO 1:1 MAXIMO 2:1. L-CARNITINA. 100 G MINIMO 0.00 MG MAXIMO 12.00 MG. 100 KCAL MINIMO 1.20 MG MAXIMO 2.30 MG. 100 ML MINIMO 0.00 MG MAXIMO 1.50 MG. VITAMINA A. 100 G MINIMO 1572.00 UI MAXIMO 2000.00 UI. 100 KCAL MINIMO 90.00 MICROGRAMOS MAXIMO 180.00 MICROGRAMOS. 100 ML MINIMO 202.80 UI MAXIMO 263.00 UI. VITAMINA D. 100 G MINIMO 304.00 UI MAXIMO 350.00 UI. 100 KCAL MINIMO 1.50 MICROGRAMOS MAXIMO 2.50 MICROGRAMOS. 100 ML MINIMO 40.00 UI MAXIMO 44.00 UI. VITAMINA E. 100 G MINIMO 10.50 UI MAXIMO 19.40 UI. 100 KCAL MINIMO 2.24 MG MAXIMO 5.00 MG. 100 ML MINIMO 1.35 UI MAXIMO 2.57 UI. VITAMINA K. 100 G MINIMO 40.00 MICROGRAMOS MAXIMO 76.00 MICROGRAMOS. 100 KCAL MINIMO 8.00 MICROGRAMOS MAXIMO 25.00 MICROGRAMOS. 100 ML MINIMO 5.00 MICROGRAMOS MAXIMO 10.00 MICROGRAMOS. VITAMINA C. 100 G MINIMO 53.00 MG MAXIMO 68.00 MG. 100 KCAL MINIMO 10.30 MG MAXIMO 30.00 MG. 100 ML MINIMO 7.00 MG MAXIMO 9.00 MG. VITAMINA B1 (TIAMINA). 100 G MINIMO 300.00 MICROGRAMOS MAXIMO 758.00 MICROGRAMOS. 100 KCAL MINIMO 60.00 MICROGRAMOS MAXIMO 150.00 MICROGRAMOS. 100 ML MINIMO 40.00 MICROGRAMOS MAXIMO 100.00 MICROGRAMOS. VITAMINA B2 (RIBOFLAVINA). 100 G MINIMO 456.00 MICROGRAMOS MAXIMO 1136.00 MICROGRAMOS. 100 KCAL MINIMO 80.00 MICROGRAMOS MAXIMO 225.00 MICROGRAMOS. 100 ML MINIMO 60.00 MICROGRAMOS MAXIMO 150.00 MICROGRAMOS. NIACINA. 100 G MINIMO 3000.00 MICROGRAMOS MAXIMO 5300.00 MICROGRAMOS. 100 KCAL MINIMO 600.00 MICROGRAMOS MAXIMO 1500.00 MICROGRAMOS. 100 ML MINIMO 400.00 MICROGRAMOS MAXIMO 700.00 MICROGRAMOS. VITAMINA B6 (PIRIDOXINA). 100 G MINIMO 300.00 MICROGRAMOS MAXIMO 455.00 MICROGRAMOS. 100 KCAL MINIMO 58.80 MICROGRAMOS MAXIMO 90.00 MICROGRAMOS. 100 ML MINIMO 40.00 MICROGRAMOS MAXIMO 60.00 MICROGRAMOS. ACIDO FOLICO. 100 G MINIMO 61.00 MICROGRAMOS MAXIMO 100.00 MICROGRAMOS. 100 KCAL MINIMO 12.00 MICROGRAMOS MAXIMO 50.00 MICROGRAMOS. 100 ML MINIMO 8.00 MICROGRAMOS MAXIMO 13.20 MICROGRAMOS. ACIDO PANTOTENICO. 100 G MINIMO 2000.00 MICROGRAMOS MAXIMO 3800.00 MICROGRAMOS. 100 KCAL MINIMO 400.00 MICROGRAMOS MAXIMO 750.00 MICROGRAMOS. 100 ML MINIMO 300.00 MICROGRAMOS MAXIMO 500.00 MICROGRAMOS. VITAMINA B12 (CIANOCOBALAMINA). 100 G MINIMO 1.50 MICROGRAMOS MAXIMO 2.30 MICROGRAMOS. 100 KCAL MINIMO 0.10 MICROGRAMOS MAXIMO 0.50 MICROGRAMOS. 100 ML MINIMO 0.20 MICROGRAMOS MAXIMO 0.30 MICROGRAMOS. BIOTINA. 100 G MINIMO 12.00 MICROGRAMOS MAXIMO 27.00 MICROGRAMOS. 100 KCAL MINIMO 1.50 MICROGRAMOS MAXIMO 7.50 MICROGRAMOS. 100 ML MINIMO 1.50 MICROGRAMOS MAXIMO 3.50 MICROGRAMOS. COLINA. 100 G MINIMO 55.00 MG MAXIMO 63.00 MG. 100 KCAL MINIMO 10.00 MG MAXIMO 50.00 MG. 100 ML MINIMO 7.00 MG MAXIMO 8.50 MG. INOSITOL. 100 G MINIMO 25.80 MG MAXIMO 89.00 MG. 100 KCAL MINIMO 5.00 MG MAXIMO 40.00 MG. 100.00 ML MINIMO 3.40 MG MAXIMO 11.50 MG. MAGNESIO. 100.00 G MINIMO 40.00 MG MAXIMO 58.00 MG. 100 KCAL MINIMO 7.50 MG MAXIMO 15.00 MG. 100 ML MINIMO 5.00 MG MAXIMO 7.44 MG. HIERRO. 100 G MINIMO 6.30 MG MAXIMO 9.40 MG. 100 KCAL MINIMO 1.20 MG MAXIMO 2.00 MG. 100 ML MINIMO 0.80 MG MAXIMO 1.20 MG. YODO. 100 G MINIMO 76.00 MICROGRAMOS MAXIMO 105.00 MICROGRAMOS. 100 KCAL MINIMO 14.70 MICROGRAMOS MAXIMO 50.00 MICROGRAMOS. 100 ML MINIMO 10.00 MICROGRAMOS MAXIMO 13.00 MICROGRAMOS. COBRE. 100 G MINIMO 315.00 MICROGRAMOS MAXIMO 424.00 MICROGRAMOS. 100 KCAL MINIMO 60.00 MICROGRAMOS MAXIMO 84.00 MICROGRAMOS. 100 ML MINIMO 40.00 MICROGRAMOS MAXIMO 56.00 MICROGRAMOS. ZINC. 100 G MINIMO 4.50 MG MAXIMO 6.00 MG. 100 KCAL MINIMO 0..90 MG MAXIMO 1.20 MG. 100 ML MINIMO 0.49 MG MAXIMO 0.81 MG. MANGANESO. 100 G MINIMO 131.00 MICROGRAMOS MAXIMO 304.00 MICROGRAMOS. 100 KCAL MINIMO 5.00 MICROGRAMOS MAXIMO 50.00 MICROGRAMOS. 100 ML MINIMO 16.90 MICROGRAMOS MAXIMO 40.00 MICROGRAMOS. SELENIO. 100 G. 100 KCAL MINIMO 1.00 MICROGRAMOS MAXIMO 9.00 MICROGRAMOS. 100 ML. DILUCION 13.00 - 13.70 %. ENVASE DE LATA CON 400 A 454 G Y MEDIDA DE 4.30 A 4.50 G.</v>
          </cell>
          <cell r="K748" t="str">
            <v>ENV</v>
          </cell>
          <cell r="L748">
            <v>1</v>
          </cell>
          <cell r="M748" t="str">
            <v>ENV</v>
          </cell>
          <cell r="N748">
            <v>0</v>
          </cell>
          <cell r="O748">
            <v>0</v>
          </cell>
        </row>
        <row r="749">
          <cell r="C749" t="str">
            <v>03000052340000</v>
          </cell>
          <cell r="D749">
            <v>25302509</v>
          </cell>
          <cell r="E749" t="str">
            <v>030</v>
          </cell>
          <cell r="F749" t="str">
            <v>000</v>
          </cell>
          <cell r="G749" t="str">
            <v>5234</v>
          </cell>
          <cell r="H749" t="str">
            <v>00</v>
          </cell>
          <cell r="I749" t="str">
            <v>00</v>
          </cell>
          <cell r="J749" t="str">
            <v>D-BIOTINA COMPRIMIDOS CADA COMPRIMIDO CONTIENE: D-BIOTINA 5 MG ENVASE CON 30 COMPRIMIDOS.</v>
          </cell>
          <cell r="K749" t="str">
            <v>ENV</v>
          </cell>
          <cell r="L749">
            <v>30</v>
          </cell>
          <cell r="M749" t="str">
            <v>COM</v>
          </cell>
          <cell r="N749">
            <v>0</v>
          </cell>
          <cell r="O749">
            <v>0</v>
          </cell>
        </row>
        <row r="750">
          <cell r="C750" t="str">
            <v>03000053940003</v>
          </cell>
          <cell r="D750">
            <v>25302639</v>
          </cell>
          <cell r="E750" t="str">
            <v>030</v>
          </cell>
          <cell r="F750" t="str">
            <v>000</v>
          </cell>
          <cell r="G750" t="str">
            <v>5394</v>
          </cell>
          <cell r="H750" t="str">
            <v>00</v>
          </cell>
          <cell r="I750" t="str">
            <v>03</v>
          </cell>
          <cell r="J750" t="str">
            <v>FORMULA PARA LACTANTES CON NECESIDADES ESPECIALES DE NUTRICION CON PROTEINA EXTENSAMENTE HIDROLIZADA Y TRIGLICERIDOS DE CADENA MEDIA. POLVO O LIQUIDO. ENERGIA: 100ML 60 KCAL - 85 KCAL, ENERGIA: 100ML 250 KJ - 355KJ, VITAMINAS: VITAMINA A: 100KCAL 200 U.I. O 60 MICROGRAMOS EXPRESADOS EN RETINOL - 600 U.I. O 180 MICROGRAMOS EXPRESADOS EN RETINOL, VITAMINA D: 100KCAL 1 MICROGRAMOS O 40 U.I. - 2.5 MICROGRAMOS O 100 U.I., VITAMINA C (AC. ASCORBICO): 100KCAL 10 MG - S. E. NSR/100 KCAL EN EL CASO DE PRODUCTOS EN POLVO DEBERIA PROCURARSE CONSEGUIR NSR MAS BAJOS. 70 MG, TIAMINA (B1): 100KCAL 60 MICROGRAMOS - S. E. NSR/100 KCAL EN EL CASO DE PRODUCTOS EN POLVO DEBERIA PROCURARSE CONSEGUIR NSR MAS BAJOS. 300 MICROGRAMOS, RIBOFLAVINA (B2): 100KCAL 80 MICROGRAMOS - S. E. NSR/100 KCAL EN EL CASO DE PRODUCTOS EN POLVO DEBERIA PROCURARSE CONSEGUIR NSR MAS BAJOS. 500 MICROGRAMOS, NIACINA (B3): 100KCAL 300 MICROGRAMOS - S. E. NSR/100 KCAL EN EL CASO DE PRODUCTOS EN POLVO DEBERIA PROCURARSE CONSEGUIR NSR MAS BAJOS. 1500 MICROGRAMOS, PIRIDOXINA (B6): 100KCAL 35 MICROGRAMOS - S. E. NSR/100 KCAL EN EL CASO DE PRODUCTOS EN POLVO DEBERIA PROCURARSE CONSEGUIR NSR MAS BAJOS. 175 MICROGRAMOS, ACIDO FOLICO (B9): 100KCAL 10 MICROGRAMOS - S. E. NSR/100 KCAL EN EL CASO DE PRODUCTOS EN POLVO DEBERIA PROCURARSE CONSEGUIR NSR MAS BAJOS. 50 MICROGRAMOS, ACIDO PANTOTENICO (B5): 100KCAL 400 MICROGRAMOS - S. E. NSR/100 KCAL EN EL CASO DE PRODUCTOS EN POLVO DEBERIA PROCURARSE CONSEGUIR NSR MAS BAJOS. 2000 MICROGRAMOS, CIANOCOBALAMINA (B12): 100KCAL 0.1 MICROGRAMOS - S. E. NSR/100 KCAL EN EL CASO DE PRODUCTOS EN POLVO DEBERIA PROCURARSE CONSEGUIR NSR MAS BAJOS. 1.5 MICROGRAMOS, BIOTINA (H): 100KCAL 1.5 MICROGRAMOS - S. E. NSR/100 KCAL EN EL CASO DE PRODUCTOS EN POLVO DEBERIA PROCURARSE CONSEGUIR NSR MAS BAJOS. 10 MICROGRAMOS, VITAMINA K1: 100KCAL 4 MICROGRAMOS - S. E. NSR/100 KCAL EN EL CASO DE PRODUCTOS EN POLVO DEBERIA PROCURARSE CONSEGUIR NSR MAS BAJOS. 27 MICROGRAMOS, VITAMINA E (ALFA TOCOFEROLEQUIVALENTE): 100KCAL 0.5 MG - S. E. NSR/100 KCAL EN EL CASO DE PRODUCTOS EN POLVO DEBERIA PROCURARSE CONSEGUIR NSR MAS BAJOS. 5 MG, NUTRIMENTOS INORGANICOS (MINERALES Y ELEMENTOS TRAZA): SODIO (NA): 100KCAL 20 MG - 60 MG, POTASIO (K): 100KCAL 60 MG - 180 MG, CLORO (CL): 100KCAL 50 MG - 160 MG, CALCIO (CA): 100KCAL 50 MG - S.E. NSR/100 KCAL 140 MG, FOSFORO (P): 100KCAL 25 MG - S.E. NSR/100 KCAL 100 MG, LA RELACION CA:P: 100KCAL 1:1 - 2:1, MAGNESIO (MG): 100KCAL 5 MG - S.E. NSR/100 KCAL 15 MG, HIERRO (FE): 100KCAL 1 MG - 2 MG, COLINA: 100KCAL 7 MG - S.E. NSR/100 KCAL 50 MG, MIOINOSITOL (INOSITOL): 100KCAL 4 MG - S.E. NSR/100 KCAL 40 MG, L?CARNITINA (CARNITINA): 100KCAL 1.2 MG - S.E., TAURINA: 100KCAL 5.5 MG - 12 MG, YODO (I): 100KCAL 10 MICROGRAMOS - S.E. NSR/100 KCAL 60 MICROGRAMOS, COBRE (CU): 100KCAL 35 MICROGRAMOS - S.E. NSR/100 KCAL 120 MICROGRAMOS, CINC (ZN): 100KCAL 0.5 MG - S.E. NSR/100 KCAL 1.5 MG, MANGANESO (MN): 100KCAL 1 MICROGRAMOS - S.E. NSR/100 KCAL 100 MICROGRAMOS, SELENIO (SE): 100KCAL 1 MICROGRAMOS - S.E. NSR/100 KCAL 9 MICROGRAMOS, CROMO (CR) **: 100KCAL 1.5 MICROGRAMOS - S.E. NSR/100 KCAL 10 MICROGRAMOS, MOLIBDENO (MO) **: 100KCAL 1.5 MICROGRAMOS - S.E. NSR/100 KCAL 10 MICROGRAMOS, NUCLEOTIDOS **: 100KCAL 1.9 MG - 16 MG, FUENTE DE PROTEINA (SE DEBE INDICAR EL ORIGEN DEL HIDROLIZADO DE PROTEINA): NUTRIMENTO PROTEINA HIDROLIZADA DE CASEINA O SUERO: PEPTIDOS 85% O MAS CON MENOS DE 1500 DALTONS: 100KCAL 2.25 G - 3.0 G, LIPIDOS Y ACIDOS GRASOS: GRASAS: 100KCAL 4.4 G - 6 G, ACIDO LINOLEICO: 100KCAL 300 MG - S.E. NSR/100 KCAL 1400 MG, ACIDO ALFA? LINOLENICO: 100KCAL 50 MG - S.E., RELACION ACIDO LINOLEICO/ACIDO ALFALINOLENICO: 100KCAL 5:1 - 15:1, ARA: 100KCAL 7 MG - S.E., DHA: 100KCAL 7 MG - S.E. NSR/100 KCAL 0.5% DE LOS ACIDOS GRASOS, RELACION ARA:DHA: 100KCAL 1:1 - 2:1, TRIGLICERIDOS DE CADENA MEDIA: 100KCAL 30% DE LOS ACIDOS GRASOS TOTALES - 65% DE LOS ACIDOS GRASOS TOTALES, HIDRATOS DE CARBONO: HIDRATOS DE CARBONO: 100KCAL 9 G - 14 G, DISPOSICIONES GENERALES: ESTA FORMULACION DEBERA SER LIBRE DE LACTOSA (? 0,1 G/100KCAL) LAS FORMULAS PARA LACTANTES CON NECESIDADES ESPECIALES DE NUTRICION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PARA MEJORAR LA CALIDAD NUTRITIVA DE LAS PROTEINAS, PODRAN AÑADIRSE AMINOACIDOS INDISPENSABLES, UNICAMENTE EN LAS CANTIDADES ESTRICTAMENTE NECESARIAS, LOS CUALES DEBEN SER EN SU FORMA NATURAL L. ESTA INFORMACION DEBERA EXPRESARSE EN LA FICHA TECNICA. EN LAS FORMULAS PARA LACTANTES CON NECESIDADES ESPECIALES DE NUTRICION SOLO PODRAN AÑADIRSE ALMIDONES NATURALMENTE EXENTOS DE GLUTEN PRECOCIDOS Y/O GELATINIZADOS HASTA UN MAXIMO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CUANDO ESTA LO SOLICITE. SI SE AÑADE ACIDO DOCOSAHEXAENOICO (DHA), EL CONTENIDO DE ACIDO ARAQUIDONICO DEBE SER AL MENOS EL MISMO QUE EL DE DHA Y EL CONTENIDO DE ACIDO EICOSAPENTAENOICO (EPA) NO DEBE EXCEDER EL CONTENIDO DE DHA. LAS INSTITUCIONES PODRAN SOLICITAR QUE SE ESPECIFIQUE EL ORIGEN DEL HIDROLIZADO DE PROTEINA Y EN CASO DE SER MIXTO LA RELACION DE LA MISMA, LO CUAL SERA EXPRESADO EN LA FICHA TECNICA. ** OPCIONAL S.E. SIN ESPECIFICACION, NSR: NIVEL SUPERIOR DE REFERENCIA. ENVASE DESDE 59 ML HASTA 237 ML. PRESENTACION: ENVASE DESDE 400 G HASTA 454 G POLVO Y MEDIDA DOSIFICADORA.</v>
          </cell>
          <cell r="K750" t="str">
            <v>ENV</v>
          </cell>
          <cell r="L750" t="str">
            <v>1</v>
          </cell>
          <cell r="M750" t="str">
            <v>ENV</v>
          </cell>
          <cell r="N750">
            <v>533.20000000000005</v>
          </cell>
          <cell r="O750">
            <v>1333</v>
          </cell>
        </row>
        <row r="751">
          <cell r="C751" t="str">
            <v>03000053980003</v>
          </cell>
          <cell r="D751">
            <v>25301007</v>
          </cell>
          <cell r="E751" t="str">
            <v>030</v>
          </cell>
          <cell r="F751" t="str">
            <v>000</v>
          </cell>
          <cell r="G751" t="str">
            <v>5398</v>
          </cell>
          <cell r="H751" t="str">
            <v>00</v>
          </cell>
          <cell r="I751" t="str">
            <v>03</v>
          </cell>
          <cell r="J751" t="str">
            <v>FORMULA PARA LACTANTES CON NECESIDADES ESPECIALES DE NUTRICION A BASE DE AMINOACIDOS. POLVO. ENERGIA: 100ML 60 KCAL - 70 KCAL, ENERGIA: 100ML 250 KJ - 295 KJ, VITAMINAS: VITAMINA A: 100KCAL 200 U.I. O 60 MICROGRAMOS EXPRESADOS EN RETINOL - 600 U.I. O 180 MICROGRAMOS EXPRESADOS EN RETINOL, VITAMINA D: 100KCAL 1 MICROGRAMOS O 40 U.I. - 2.5 MICROGRAMOS O 100 U.I., VITAMINA C (AC. ASCORBICO): 100KCAL 10 MG - S.E. NSR/100 KCAL EN CASO DE PRODUCTOS EN POLVO DEBERIA PROCURARSE CONSEGUIR NSR MAS BAJO 70 MG, TIAMINA (B1): 100KCAL 60 MICROGRAMOS - S.E. NSR/100 KCAL EN CASO DE PRODUCTOS EN POLVO DEBERIA PROCURARSE CONSEGUIR NSR MAS BAJO 300 MICROGRAMOS, RIBOFLAVINA (B2): 100KCAL 80 MICROGRAMOS - S.E. NSR/100 KCAL EN CASO DE PRODUCTOS EN POLVO DEBERIA PROCURARSE CONSEGUIR NSR MAS BAJO 500 MICROGRAMOS, NIACINA (B3): 100KCAL 300 MICROGRAMOS - S.E. NSR/100 KCAL EN CASO DE PRODUCTOS EN POLVO DEBERIA PROCURARSE CONSEGUIR NSR MAS BAJO 1500 MICROGRAMOS, PIRIDOXINA (B6): 100KCAL 35 MICROGRAMOS - S.E. NSR/100 KCAL EN CASO DE PRODUCTOS EN POLVO DEBERIA PROCURARSE CONSEGUIR NSR MAS BAJO 175 MICROGRAMOS, ACIDO FOLICO (B9): 100KCAL 10 MICROGRAMOS - S.E. NSR/100 KCAL EN CASO DE PRODUCTOS EN POLVO DEBERIA PROCURARSE CONSEGUIR NSR MAS BAJO 50 MICROGRAMOS, ACIDO PANTOTENICO (B5): 100KCAL 400 MICROGRAMOS - S.E. NSR/100 KCAL EN CASO DE PRODUCTOS EN POLVO DEBERIA PROCURARSE CONSEGUIR NSR MAS BAJO 2000 MICROGRAMOS, CIANOCOBALAMINA (B12): 100KCAL 0.1 MICROGRAMOS - S.E. NSR/100 KCAL EN CASO DE PRODUCTOS EN POLVO DEBERIA PROCURARSE CONSEGUIR NSR MAS BAJO 1.5 MICROGRAMOS, BIOTINA (H): 100KCAL 1.5 MICROGRAMOS - S.E. NSR/100 KCAL EN CASO DE PRODUCTOS EN POLVO DEBERIA PROCURARSE CONSEGUIR NSR MAS BAJO 10 MICROGRAMOS, VITAMINA K1: 100KCAL 4 MICROGRAMOS - S.E. NSR/100 KCAL EN CASO DE PRODUCTOS EN POLVO DEBERIA PROCURARSE CONSEGUIR NSR MAS BAJO 27 MICROGRAMOS, VITAMINA E (ALFA TOCOFEROL EQUIVALENTE): 100KCAL 0.5 MG - S.E. NSR/100 KCAL EN CASO DE PRODUCTOS EN POLVO DEBERIA PROCURARSE CONSEGUIR NSR MAS BAJO 5 MG, NUTRIMENTOS INORGANICOS (MINERALES Y ELEMENTOS TRAZA): SODIO (NA): 100KCAL 20 MG - 60 MG, POTASIO (K): 100KCAL 60 MG - 180 MG, CLORO (CL): 100KCAL 50 MG - 160 MG, CALCIO (CA): 100KCAL 50 MG - S.E. NSR/100 KCAL 140 MG, FOSFORO (P): 100KCAL 25 MG - S.E. NSR/100 KCAL 100 MG, LA RELACION CA:P: 100KCAL 1:1 - 2:1, MAGNESIO (MG): 100KCAL 5 MG - S.E. NSR/100 KCAL 15 MG, HIERRO (FE): 100KCAL 1 MG - 2 MG, COLINA: 100KCAL 8 MG - S.E. NSR/100 KCAL 50 MG, MIOINOSITOL (INOSITOL): 100KCAL 4 MG - S.E. NSR/100 KCAL 40 MG, L?CARNITINA (CARNITINA): 100KCAL 1.2 MG - S.E., TAURINA: 100KCAL 5.5 MG - 12 MG, YODO (I): 100KCAL 10 MICROGRAMOS - S.E. NSR/100 KCAL 60 MICROGRAMOS, COBRE (CU): 100KCAL 35 MICROGRAMOS - S.E. NSR/100 KCAL 120 MICROGRAMOS, CINC (ZN): 100KCAL 0.5 MG - S.E. NSR/100 KCAL 1,5 MG, MANGANESO (MN): 100KCAL 1 MICROGRAMOS - S.E. NSR/100 KCAL 100 MICROGRAMOS, SELENIO (SE): 100KCAL 1 MICROGRAMOS - S.E. NSR/100 KCAL 10 MICROGRAMOS, CROMO (CR) **: 100KCAL 1.5 MICROGRAMOS - S.E. NSR/100 KCAL 10 MICROGRAMOS, MOLIBDENO (MO) **: 100KCAL 1.5 MICROGRAMOS - S.E. V 10 MICROGRAMOS, NUCLEOTIDOS **: 100KCAL 1.9 MG - 16 MG, FUENTE DE PROTEINA: AMINOACIDOS (PROTEINA EQUIVALENTE): 100KCAL 2.25 G - 3 G, % AMINOACIDOS LIBRES: 100KCAL MINIMO 100, CISTINA: 100KCAL 38 MG - 87 MG, HISTIDINA: 100KCAL 41 MG - 130 MG, ISOLEUCINA: 100KCAL 92 MG - 227 MG, LEUCINA: 100KCAL 169 MG - 412 MG, LISINA: 100KCAL 114 MG - 268 MG, METIONINA: 100KCAL 24 MG - 78 MG, FENILALANINA: 100KCAL 81 MG - 169 MG, TREONINA: 100KCAL 77 MG - 206 MG, TRIPTOFANO: 100KCAL 33 MG - 80 MG, VALINA: 100KCAL 90 MG - 254 MG, LIPIDOS Y ACIDOS GRASOS: GRASAS: 100KCAL 4.4 G - 6 G ARA: 100KCAL 7 MG - S.E., DHA: 100KCAL 7 MG - S.E. NSR/100 KCAL 0.5% DE LOS ACIDOS GRASOS, RELACION ARA:DHA: 100KCAL 1:1 - 2:1, ACIDO LINOLEICO: 100KCAL 300 MG - S.E. NSR/100 KCAL 1400 MG, ACIDO ALFA?LINOLENICO: 100KCAL 50 MG - S.E., HIDRATOS DE CARBONO: HIDRATOS DE CARBONO: 100KCAL 9 G - 14 G, DISPOSICIONES GENERALES: ESTA FORMULACION DEBERA SER LIBRE DE LACTOSA (? 0,1 G/100KCAL) LAS FORMULAS PARA LACTANTES CON NECESIDADES ESPECIALES DE NUTRICION QUE CONTENGAN MAS DE 1.8 G DE PROTEINAS POR CADA 100 KCAL, DEBEN INCREMENTAR EL CONTENIDO DE PIRIDOXINA EN AL MENOS 15 MICROGRAMOS DE PIRIDOXINA POR CADA GRAMO DE PROTEINA ARRIBA DE DICHO VALOR. EN LA FORMULA LISTA PARA SER CONSUMIDA DE ACUERDO CON LAS INSTRUCCIONES DESCRITAS EN LA ETIQUETA. PARA MEJORAR LA CALIDAD NUTRITIVA DE LAS PROTEINAS, PODRAN AÑADIRSE AMINOACIDOS INDISPENSABLES, UNICAMENTE EN LAS CANTIDADES ESTRICTAMENTE NECESARIAS, LOS CUALES DEBEN SER EN SU FORMA NATURAL L. LA LISTA DE AMINOACIDOS SE EXPRESARA EN LA FICHA TECNICA. LA PROPORCION DE ACIDO LINOLEICO/ALFA?LINOLENICO MINIMO 5:1, MAXIMO 15:1. EL CONTENIDO DE ACIDOS GRASOS TRANS NO SERA SUPERIOR AL 3% DEL CONTENIDO TOTAL DE ACIDOS GRASOS EN LAS FORMULAS PARA LACTANTES CON NECESIDADES ESPECIALES DE NUTRICION. EN LAS FORMULAS PARA LACTANTES CON NECESIDADES ESPECIALES DE NUTRICION SOLO PODRAN AÑADIRSE ALMIDONES NATURALMENTE EXENTOS DE GLUTEN PRECOCIDOS Y/O GELATINIZADOS HASTA UN MAXIMO DE 30% DEL CONTENIDO TOTAL DE HIDRATOS DE CARBONO Y HASTA UN MAXIMO DE 2 G/100 ML. EN LAS FORMULAS PARA LACTANTES CON NECESIDADES ESPECIALES DE NUTRICION DEBE EVITARSE EL USO DE SACAROSA, ASI COMO LA ADICION DE FRUCTOSA COMO INGREDIENTE, SALVO CUANDO SEA NECESARIO POR JUSTIFICACION TECNOLOGICA. EN LAS FORMULAS PARA LACTANTES CON NECESIDADES ESPECIALES DE NUTRICION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CUANDO ESTA LO SOLICITE. SI SE AÑADE ACIDO DOCOSAHEXAENOICO (DHA), EL CONTENIDO DE ACIDO ARAQUIDONICO DEBE SER AL MENOS EL MISMO QUE EL DE DHA Y EL CONTENIDO DE ACIDO EICOSAPENTAENOICO (EPA) NO DEBE EXCEDER EL CONTENIDO DE DHA. ** OPCIONAL. S.E. SIN ESPECIFICACION, NSR: NIVEL SUPERIOR DE REFERENCIA. PRESENTACION: ENVASE CON 400 G POLVO Y MEDIDA DOSIFICADORA.</v>
          </cell>
          <cell r="K751" t="str">
            <v>ENV</v>
          </cell>
          <cell r="L751" t="str">
            <v>1</v>
          </cell>
          <cell r="M751" t="str">
            <v>ENV</v>
          </cell>
          <cell r="N751">
            <v>333.20000000000005</v>
          </cell>
          <cell r="O751">
            <v>833</v>
          </cell>
        </row>
        <row r="752">
          <cell r="C752" t="str">
            <v>03000059510000</v>
          </cell>
          <cell r="D752">
            <v>25302641</v>
          </cell>
          <cell r="E752" t="str">
            <v>030</v>
          </cell>
          <cell r="F752" t="str">
            <v>000</v>
          </cell>
          <cell r="G752" t="str">
            <v>5951</v>
          </cell>
          <cell r="H752" t="str">
            <v>00</v>
          </cell>
          <cell r="I752" t="str">
            <v>00</v>
          </cell>
          <cell r="J752" t="str">
            <v>FORMULA DE PROTEINA HIDROLIZADA DE ARROZ ETAPA 2. POLVO. CONTENIDO EN: ENERGIA* POR 100 KCAL 100 KCAL. POR 100 G DE POLVO 484 KCAL, PROTEINAS POR 100 KCAL 3,1 G. POR 100 G DE POLVO 15,0 G, HIDRATOS DE CARBONO POR 100 KCAL 11,7 G. POR 100 G DE POLVO 56,5 G, LIPIDOS POR 100 KCAL 4,5 G. POR 100 G DE POLVO 22,0 G, NUCLEOTIDOS POR 100 KCAL 4,3 MG. POR 100 G DE POLVO 20,3 MG, AZUCARES POR 100 KCAL 0,0 G. POR 100 G DE POLVO 0,0 G, MALTODEXTRINA POR 100 KCAL 9,2 G. POR 100 G DE POLVO 44,5 G, ALMIDON PRECOCIDO DE MAIZ POR 100 KCAL 2,5 G. POR 100 G DE POLVO 12,0 G, LACTOSA POR 100 KCAL 0,0 G. POR 100 G DE POLVO 0,0 G, GRASA SATURADA POR 100 KCAL 2,4 G. POR 100 G DE POLVO 11,4 G, ACIDOS GRASOS TRANS POR 100 KCAL 0,0 MG. POR 100 G DE POLVO 0,0 MG, ACIDOS GRASOS MONOINSATURADOS POR 100 KCAL 1,4 G. POR 100 G DE POLVO 7,0 G, ACIDOS GRASOS POLIINSATURADOS POR 100 KCAL 0,7 G. POR 100 G DE POLVO 3,6 G, COLESTEROL POR 100 KCAL 0,0 MG. POR 100 G DE POLVO 0,0 MG, TRIGLICERIDOS DE CADENA MEDIA POR 100 KCAL 1,0 G. POR 100 G DE POLVO 4,8 G, ACIDO LINOLEICO POR 100 KCAL 600 MG. POR 100 G DE POLVO 2904 MG, ACIDO ?- LINOLENICO POR 100 KCAL 52,3 MG. POR 100 G DE POLVO 253 MG, FIBRA DIETETICA POR 100 KCAL 0,0 G. POR 100 G DE POLVO 0,0 G, MINERALES POR 100 KCAL 700,0 MG. POR 100 G DE POLVO 3500 MG, COLINA POR 100 KCAL 10,3 MG. POR 100 G DE POLVO 50 MG, TAURINA POR 100 KCAL 6,9 MG. POR 100 G DE POLVO 35 MG, MIOINOSITOL POR 100 KCAL 5,2 MG. POR 100 G DE POLVO 25 MG, L. CARNITINA POR 100 KCAL 2,1 MG. POR 100 G DE POLVO 10 MG, SODIO (NA) POR 100 KCAL 57 MG. POR 100 G DE POLVO 275 MG, POTASIO (K) POR 100 KCAL 128 MG. POR 100 G DE POLVO 620 MG, CLORO (CL) POR 100 KCAL 103 MG. POR 100 G DE POLVO 500 MG, CALCIO (CA) POR 100 KCAL 103 MG. POR 100 G DE POLVO 500 MG, FOSFORO (P) POR 100 KCAL 68,2 MG. POR 100 G DE POLVO 330 MG, MAGNESIO (MG) POR 100 KCAL 10,3 MG. POR 100 G DE POLVO 50 MG, HIERRO (FE) POR 100 KCAL 1,5 MG. POR 100 G DE POLVO 7,5 MG, ZINC (ZN) POR 100 KCAL 0,83 MG. POR 100 G DE POLVO 4,0 MG, COBRE (CU) POR 100 KCAL 68 MICROGRAMOS. POR 100 G DE POLVO 330 MICROGRAMOS, MANGANESO (MN) POR 100 KCAL 31,0 MICROGRAMOS. POR 100 G DE POLVO 150 MICROGRAMOS, YODO (I) POR 100 KCAL 20,7 MICROGRAMOS. POR 100 G DE POLVO 100 MICROGRAMOS, SELENIO (SE) POR 100 KCAL 2,1 MICROGRAMOS. POR 100 G DE POLVO 10 MICROGRAMOS, RELACION CALCIO/FOSFORO POR 100 KCAL 1,5:1 N/A. POR 100 G DE POLVO 1,5:1 N/A, VITAMINA A (EXPRESADO EN RETINOL) POR 100 KCAL 93 MICROGRAMOS. POR 100 G DE POLVO 450,0 MICROGRAMOS, VITAMINA D POR 100 KCAL 1,5 MICROGRAMOS. POR 100 G DE POLVO 7,5 MICROGRAMOS, VITAMINA E (ALFA TOCOFEROL) POR 100 KCAL 2,1 MG. POR 100 G DE POLVO 10,0 MG, VITAMINA K1 POR 100 KCAL 8,7 MICROGRAMOS. POR 100 G DE POLVO 42,0 MICROGRAMOS, VITAMINA B1 POR 100 KCAL 107,4 MICROGRAMOS. POR 100 G DE POLVO 520 MICROGRAMOS, RIBOFLAVINA B2 POR 100 KCAL 128 MICROGRAMOS. POR 100 G DE POLVO 620 MICROGRAMOS, PIRIDOXINA B6 POR 100 KCAL 86,8 MICROGRAMOS. POR 100 G DE POLVO 420 MICROGRAMOS, CIANOCOBALAMINA B12 POR 100 KCAL 0,2 MICROGRAMOS. POR 100 G DE POLVO 1,0 MICROGRAMOS, VITAMINA C (ACIDO ASCORBICO) POR 100 KCAL 14,5 MG. POR 100 G DE POLVO 70 MG, ACIDO FOLICO (B9) POR 100 KCAL 12,4 MICROGRAMOS. POR 100 G DE POLVO 60 MICROGRAMOS, ACIDO PANTOTENICO (B5) POR 100 KCAL 661 MICROGRAMOS. POR 100 G DE POLVO 3200 MICROGRAMOS, NIACINA (B3) POR 100 KCAL 1033 MICROGRAMOS. POR 100 G DE POLVO 5000 MICROGRAMOS, BIOTINA (H) POR 100 KCAL 2,5 MICROGRAMOS. POR 100 G DE POLVO 12,0 MICROGRAMOS, 5'MONOFOSFATO DE CITIDINA POR 100 KCAL 1,6 MG. POR 100 G DE POLVO 7,7 MG, 5'MONOFOSFATO DE URIDINA POR 100 KCAL 1,3 MG. POR 100 G DE POLVO 6,2 MG, 5'MONOFOSFATO DE ADENOSINA POR 100 KCAL 0,6 MG. POR 100 G DE POLVO 2,8 MG, 5'MONOFOSFATO DE GUANOSINA POR 100 KCAL 0,4 MG. POR 100 G DE POLVO 1,8 MG, 5'MONOFOSFATO DE INOSINA POR 100 KCAL 0,4 MG. POR 100 G DE POLVO 1,8 MG. *100 MILILITROS DE PRODUCTO APORTAN 68 KCAL. ENVASE DE LATA CON 400 G Y MEDIDA DOSIFICADORA DE 4.7 G.</v>
          </cell>
          <cell r="K752" t="str">
            <v>ENV</v>
          </cell>
          <cell r="L752">
            <v>1</v>
          </cell>
          <cell r="M752" t="str">
            <v>ENV</v>
          </cell>
          <cell r="N752">
            <v>181.20000000000002</v>
          </cell>
          <cell r="O752">
            <v>453</v>
          </cell>
        </row>
        <row r="753">
          <cell r="C753" t="str">
            <v>03000059520000</v>
          </cell>
          <cell r="D753">
            <v>25302640</v>
          </cell>
          <cell r="E753" t="str">
            <v>030</v>
          </cell>
          <cell r="F753" t="str">
            <v>000</v>
          </cell>
          <cell r="G753" t="str">
            <v>5952</v>
          </cell>
          <cell r="H753" t="str">
            <v>00</v>
          </cell>
          <cell r="I753" t="str">
            <v>00</v>
          </cell>
          <cell r="J753" t="str">
            <v>FORMULA DE PROTEINA HIDROLIZADA DE ARROZ ETAPA 1. POLVO. CONTENIDO EN: ENERGIA* POR 100 KCAL 100 KCAL. POR 100 G DE POLVO 504 KCAL, PROTEINAS POR 100 KCAL 2,4 G. POR 100 G DE POLVO 12,0 G, HIDRATOS DE CARBONO POR 100 KCAL 11,3 G. POR 100 G DE POLVO 56,7 G, LIPIDOS POR 100 KCAL 5,0 G. POR 100 G DE POLVO 25,5 G, NUCLEOTIDOS POR 100 KCAL 4,3 MG. POR 100 G DE POLVO 21,6 MG, AZUCARES POR 100 KCAL 0,0 G. POR 100 G DE POLVO 0,0 G, MALTODEXTRINA POR 100 KCAL 8,9 G. POR 100 G DE POLVO 44,7 G, ALMIDON PRECOCIDO DE MAIZ POR 100 KCAL 2,4 G. POR 100 G DE POLVO 12,0 G, LACTOSA POR 100 KCAL 0,0 G. POR 100 G DE POLVO 0,0 G, GRASA SATURADA POR 100 KCAL 2,6 G. POR 100 G DE POLVO 13,3 G, ACIDOS GRASOS TRANS POR 100 KCAL 0,0 MG. POR 100 G DE POLVO 0,0 MG, ACIDOS GRASOS MONOINSATURADOS POR 100 KCAL 1,6 G. POR 100 G DE POLVO 8,1 G, ACIDOS GRASOS POLIINSATURADOS POR 100 KCAL 0,8 G. POR 100 G DE POLVO 4,1 G, COLESTEROL POR 100 KCAL 0,0 MG. POR 100 G DE POLVO 0,0 MG, TRIGLICERIDOS DE CADENA MEDIA POR 100 KCAL 1,1 G. POR 100 G DE POLVO 5,4 G, ACIDO LINOLEICO POR 100 KCAL 652,4 MG. POR 100 G DE POLVO 3290 MG, ACIDO A- LINOLENICO POR 100 KCAL 55,7 MG. POR 100 G DE POLVO 281 MG, FIBRA DIETETICA POR 100 KCAL 0,0 G. POR 100 G DE POLVO 0,0 G, MINERALES POR 100 KCAL 500 MG. POR 100 G DE POLVO 2500 MG, COLINA POR 100 KCAL 9,9 MG. POR 100 G DE POLVO 50 MG, TAURINA POR 100 KCAL 6,9 MG. POR 100 G DE POLVO 35 MG, MIOINOSITOL POR 100 KCAL 5,0 MG. POR 100 G DE POLVO 25 MG, L. CARNITINA POR 100 KCAL 2,0 MG. POR 100 G DE POLVO 10 MG, SODIO (NA) POR 100 KCAL 45 MG. POR 100 G DE POLVO 225 MG, POTASIO (K) POR 100 KCAL 89 MG. POR 100 G DE POLVO 450 MG, CLORO (CL) POR 100 KCAL 65 MG. POR 100 G DE POLVO 330 MG, CALCIO (CA) POR 100 KCAL 89 MG. POR 100 G DE POLVO 450 MG, FOSFORO (P) POR 100 KCAL 50 MG. POR 100 G DE POLVO 250 MG, MAGNESIO (MG) POR 100 KCAL 8,9 MG. POR 100 G DE POLVO 45 MG, HIERRO (FE) POR 100 KCAL 1,0 MG. POR 100 G DE POLVO 5,0 MG, ZINC (ZN) POR 100 KCAL 0,79 MG. POR 100 G DE POLVO 4,0 MG, COBRE (CU) POR 100 KCAL 63 MICROGRAMOS. POR 100 G DE POLVO 320 MICROGRAMOS, MANGANESO (MN) POR 100 KCAL 29.7 MICROGRAMOS. POR 100 G DE POLVO 150 MICROGRAMOS, YODO (I) POR 100 KCAL 19,8 MICROGRAMOS. POR 100 G DE POLVO 100 MICROGRAMOS, SELENIO (SE) POR 100 KCAL 2,0 MICROGRAMOS. POR 100 G DE POLVO 10,0 MICROGRAMOS, RELACION CALCIO/FOSFORO POR 100 KCAL 1,8:1 N/A. POR 100 G DE POLVO 1,8:1 N/A, VITAMINA A (EXPRESADO EN RETINOL) POR 100 KCAL 89 MICROGRAMOS. POR 100 G DE POLVO 450 MICROGRAMOS, VITAMINA D POR 100 KCAL 1,5 MICROGRAMOS. POR 100 G DE POLVO 7,5 MICROGRAMOS, VITAMINA E (ALFA TOCOFEROL) POR 100 KCAL 2,0 MG. POR 100 G DE POLVO 10,0 MG, VITAMINA K1 POR 100 KCAL 7,9 MICROGRAMOS. POR 100 G DE POLVO 40 MICROGRAMOS, VITAMINA B1 POR 100 KCAL 99,1 MICROGRAMOS. POR 100 G DE POLVO 500 MICROGRAMOS, RIBOFLAVINA B2 POR 100 KCAL 119 MICROGRAMOS. POR 100 G DE POLVO 600 MICROGRAMOS, PIRIDOXINA B6 POR 100 KCAL 79,3 MICROGRAMOS. POR 100 G DE POLVO 400 MICROGRAMOS, CIANOCOBALAMINA B12 POR 100 KCAL 0,2 MICROGRAMOS. POR 100 G DE POLVO 1,0 MICROGRAMOS, VITAMINA C (ACIDO ASCORBICO) POR 100 KCAL 13,9 MG. POR 100 G DE POLVO 70 MG, ACIDO FOLICO (B9) POR 100 KCAL 11,9 MICROGRAMOS. POR 100 G DE POLVO 60 MICROGRAMOS, ACIDO PANTOTENICO (B5) POR 100 KCAL 635 MICROGRAMOS. POR 100 G DE POLVO 3200 MICROGRAMOS, NIACINA (B3) POR 100 KCAL 991 MICROGRAMOS. POR 100 G DE POLVO 5000 MICROGRAMOS, BIOTINA (H) POR 100 KCAL 2,4 MICROGRAMOS. POR 100 G DE POLVO 12 MICROGRAMOS, 5'MONOFOSFATO DE CITIDINA POR 100 KCAL 1,6 MG. POR 100 G DE POLVO 8,1 MG, 5'MONOFOSFATO DE URIDINA POR 100 KCAL 1,3 MG. POR 100 G DE POLVO 6,5 MG, 5'MONOFOSFATO DE ADENOSINA POR 100 KCAL 0,6 MG. POR 100 G DE POLVO 3,0 MG, 5'MONOFOSFATO DE GUANOSINA POR 100 KCAL 0,4 MG. POR 100 G DE POLVO 2,0 MG, 5'MONOFOSFATO DE INOSINA POR 100 KCAL 0,4 MG. POR 100 G DE POLVO 2,0 MG. *100 MILILITROS DE PRODUCTO APORTAN 68 KCAL. ENVASE DE LATA CON 400 G Y MEDIDA DOSIFICADORA DE 4.5 G.</v>
          </cell>
          <cell r="K753" t="str">
            <v>ENV</v>
          </cell>
          <cell r="L753">
            <v>1</v>
          </cell>
          <cell r="M753" t="str">
            <v>ENV</v>
          </cell>
          <cell r="N753">
            <v>202.4</v>
          </cell>
          <cell r="O753">
            <v>506</v>
          </cell>
        </row>
        <row r="754">
          <cell r="C754" t="str">
            <v>04000001070000</v>
          </cell>
          <cell r="D754">
            <v>25300677</v>
          </cell>
          <cell r="E754" t="str">
            <v>040</v>
          </cell>
          <cell r="F754" t="str">
            <v>000</v>
          </cell>
          <cell r="G754" t="str">
            <v>0107</v>
          </cell>
          <cell r="H754" t="str">
            <v>00</v>
          </cell>
          <cell r="I754" t="str">
            <v>00</v>
          </cell>
          <cell r="J754" t="str">
            <v>DEXTROPROPOXIFENO CAPSULA O COMPRIMIDO CADA CAPSULA O COMPRIMIDO CONTIENE: CLORHIDRATO DE DEXTROPROPOXIFENO 65 MG ENVASE CON 20 CAPSULAS O COMPRIMIDOS.</v>
          </cell>
          <cell r="K754" t="str">
            <v>ENV</v>
          </cell>
          <cell r="L754">
            <v>20</v>
          </cell>
          <cell r="M754" t="str">
            <v>C.C</v>
          </cell>
          <cell r="N754">
            <v>0</v>
          </cell>
          <cell r="O754">
            <v>0</v>
          </cell>
        </row>
        <row r="755">
          <cell r="C755" t="str">
            <v>04000001320100</v>
          </cell>
          <cell r="D755">
            <v>25302867</v>
          </cell>
          <cell r="E755" t="str">
            <v>040</v>
          </cell>
          <cell r="F755" t="str">
            <v>000</v>
          </cell>
          <cell r="G755" t="str">
            <v>0132</v>
          </cell>
          <cell r="H755" t="str">
            <v>01</v>
          </cell>
          <cell r="I755" t="str">
            <v>00</v>
          </cell>
          <cell r="J755" t="str">
            <v>NALBUFINA SOLUCION INYECTABLE CADA AMPOLLETA CONTIENE: CLORHIDRATO DE NALBUFINA 10 MG ENVASE CON 5 AMPOLLETAS DE 1 ML.</v>
          </cell>
          <cell r="K755" t="str">
            <v>ENV</v>
          </cell>
          <cell r="L755">
            <v>5</v>
          </cell>
          <cell r="M755" t="str">
            <v>AMP</v>
          </cell>
          <cell r="N755">
            <v>40.400000000000006</v>
          </cell>
          <cell r="O755">
            <v>101</v>
          </cell>
        </row>
        <row r="756">
          <cell r="C756" t="str">
            <v>04000002020000</v>
          </cell>
          <cell r="D756">
            <v>25300678</v>
          </cell>
          <cell r="E756" t="str">
            <v>040</v>
          </cell>
          <cell r="F756" t="str">
            <v>000</v>
          </cell>
          <cell r="G756" t="str">
            <v>0202</v>
          </cell>
          <cell r="H756" t="str">
            <v>00</v>
          </cell>
          <cell r="I756" t="str">
            <v>00</v>
          </cell>
          <cell r="J756" t="str">
            <v>DIAZEPAM SOLUCION INYECTABLE CADA AMPOLLETA CONTIENE: DIAZEPAM 10 MG ENVASE CON 50 AMPOLLETAS DE 2 ML.</v>
          </cell>
          <cell r="K756" t="str">
            <v>ENV</v>
          </cell>
          <cell r="L756">
            <v>50</v>
          </cell>
          <cell r="M756" t="str">
            <v>AMP</v>
          </cell>
          <cell r="N756">
            <v>0</v>
          </cell>
          <cell r="O756">
            <v>0</v>
          </cell>
        </row>
        <row r="757">
          <cell r="C757" t="str">
            <v>04000002060000</v>
          </cell>
          <cell r="D757">
            <v>25302620</v>
          </cell>
          <cell r="E757" t="str">
            <v>040</v>
          </cell>
          <cell r="F757" t="str">
            <v>000</v>
          </cell>
          <cell r="G757" t="str">
            <v>0206</v>
          </cell>
          <cell r="H757" t="str">
            <v>00</v>
          </cell>
          <cell r="I757" t="str">
            <v>00</v>
          </cell>
          <cell r="J757" t="str">
            <v>FLUNITRAZEPANSOLUCION INYECTABLE. CADA AMPOLLETA CONTIENE: FLUNITRAZEPAN 2 MG. ENVASE CON 3 AMPOLLETAS Y 3 AMPOLLETAS CON DILUYENTE.</v>
          </cell>
          <cell r="K757" t="str">
            <v>ENV</v>
          </cell>
          <cell r="L757">
            <v>3</v>
          </cell>
          <cell r="M757" t="str">
            <v>JGO</v>
          </cell>
          <cell r="N757">
            <v>8</v>
          </cell>
          <cell r="O757">
            <v>20</v>
          </cell>
        </row>
        <row r="758">
          <cell r="C758" t="str">
            <v>04000002210000</v>
          </cell>
          <cell r="D758">
            <v>25302065</v>
          </cell>
          <cell r="E758" t="str">
            <v>040</v>
          </cell>
          <cell r="F758" t="str">
            <v>000</v>
          </cell>
          <cell r="G758" t="str">
            <v>0221</v>
          </cell>
          <cell r="H758" t="str">
            <v>00</v>
          </cell>
          <cell r="I758" t="str">
            <v>00</v>
          </cell>
          <cell r="J758" t="str">
            <v>TIOPENTAL SODICO SOLUCION INYECTABLE CADA FRASCO AMPULA CON POLVO CONTIENE: TIOPENTAL SODICO 0.5 G ENVASE CON FRASCO AMPULA Y DILUYENTE CON 20 ML.</v>
          </cell>
          <cell r="K758" t="str">
            <v>ENV</v>
          </cell>
          <cell r="L758">
            <v>1</v>
          </cell>
          <cell r="M758" t="str">
            <v>JGO</v>
          </cell>
          <cell r="N758">
            <v>3201.6000000000004</v>
          </cell>
          <cell r="O758">
            <v>8004</v>
          </cell>
        </row>
        <row r="759">
          <cell r="C759" t="str">
            <v>04000002260000</v>
          </cell>
          <cell r="D759">
            <v>25301262</v>
          </cell>
          <cell r="E759" t="str">
            <v>040</v>
          </cell>
          <cell r="F759" t="str">
            <v>000</v>
          </cell>
          <cell r="G759" t="str">
            <v>0226</v>
          </cell>
          <cell r="H759" t="str">
            <v>00</v>
          </cell>
          <cell r="I759" t="str">
            <v>00</v>
          </cell>
          <cell r="J759" t="str">
            <v>KETAMINA SOLUCION INYECTABLE CADA FRASCO AMPULA CONTIENE: CLORHIDRATO DE KETAMINA EQUIVALENTE A 500 MG DE KETAMINA ENVASE CON UN FRASCO AMPULA DE 10 ML.</v>
          </cell>
          <cell r="K759" t="str">
            <v>ENV</v>
          </cell>
          <cell r="L759">
            <v>1</v>
          </cell>
          <cell r="M759" t="str">
            <v>F.A</v>
          </cell>
          <cell r="N759">
            <v>54</v>
          </cell>
          <cell r="O759">
            <v>135</v>
          </cell>
        </row>
        <row r="760">
          <cell r="C760" t="str">
            <v>04000002420000</v>
          </cell>
          <cell r="D760">
            <v>25300947</v>
          </cell>
          <cell r="E760" t="str">
            <v>040</v>
          </cell>
          <cell r="F760" t="str">
            <v>000</v>
          </cell>
          <cell r="G760" t="str">
            <v>0242</v>
          </cell>
          <cell r="H760" t="str">
            <v>00</v>
          </cell>
          <cell r="I760" t="str">
            <v>00</v>
          </cell>
          <cell r="J760" t="str">
            <v>FENTANILO SOLUCION INYECTABLE CADA AMPOLLETA O FRASCO AMPULA CONTIENE: CITRATO DE FENTANILO EQUIVALENTE A 0.5 MG DE FENTANILO. ENVASE CON 6 AMPOLLETAS O FRASCOS AMPULA CON 10 ML.</v>
          </cell>
          <cell r="K760" t="str">
            <v>ENV</v>
          </cell>
          <cell r="L760">
            <v>6</v>
          </cell>
          <cell r="M760" t="str">
            <v>AFA</v>
          </cell>
          <cell r="N760">
            <v>3350</v>
          </cell>
          <cell r="O760">
            <v>8375</v>
          </cell>
        </row>
        <row r="761">
          <cell r="C761" t="str">
            <v>04000002430000</v>
          </cell>
          <cell r="D761">
            <v>25300898</v>
          </cell>
          <cell r="E761" t="str">
            <v>040</v>
          </cell>
          <cell r="F761" t="str">
            <v>000</v>
          </cell>
          <cell r="G761" t="str">
            <v>0243</v>
          </cell>
          <cell r="H761" t="str">
            <v>00</v>
          </cell>
          <cell r="I761" t="str">
            <v>00</v>
          </cell>
          <cell r="J761" t="str">
            <v>ETOMIDATO SOLUCION INYECTABLE CADA AMPOLLETA CONTIENE: ETOMIDATO 20 MG ENVASE CON 5 AMPOLLETAS CON 10 ML.</v>
          </cell>
          <cell r="K761" t="str">
            <v>ENV</v>
          </cell>
          <cell r="L761">
            <v>5</v>
          </cell>
          <cell r="M761" t="str">
            <v>AMP</v>
          </cell>
          <cell r="N761">
            <v>18</v>
          </cell>
          <cell r="O761">
            <v>45</v>
          </cell>
        </row>
        <row r="762">
          <cell r="C762" t="str">
            <v>04000003020000</v>
          </cell>
          <cell r="D762">
            <v>25301546</v>
          </cell>
          <cell r="E762" t="str">
            <v>040</v>
          </cell>
          <cell r="F762" t="str">
            <v>000</v>
          </cell>
          <cell r="G762" t="str">
            <v>0302</v>
          </cell>
          <cell r="H762" t="str">
            <v>00</v>
          </cell>
          <cell r="I762" t="str">
            <v>00</v>
          </cell>
          <cell r="J762" t="str">
            <v>NALOXONA. SOLUCION INYECTABLE CADA AMPOLLETA CONTIENE: CLORHIDRATO DE NALOXONA 0.4 MG. AMPOLLETA DE 1 ML.</v>
          </cell>
          <cell r="K762" t="str">
            <v>ENV</v>
          </cell>
          <cell r="L762">
            <v>10</v>
          </cell>
          <cell r="M762" t="str">
            <v>AMP</v>
          </cell>
          <cell r="N762">
            <v>0.4</v>
          </cell>
          <cell r="O762">
            <v>1</v>
          </cell>
        </row>
        <row r="763">
          <cell r="C763" t="str">
            <v>04000004090000</v>
          </cell>
          <cell r="D763">
            <v>25301126</v>
          </cell>
          <cell r="E763" t="str">
            <v>040</v>
          </cell>
          <cell r="F763" t="str">
            <v>000</v>
          </cell>
          <cell r="G763" t="str">
            <v>0409</v>
          </cell>
          <cell r="H763" t="str">
            <v>00</v>
          </cell>
          <cell r="I763" t="str">
            <v>00</v>
          </cell>
          <cell r="J763" t="str">
            <v>HIDROXIZINA GRAGEA O TABLETA CADA GRAGEA O TABLETA CONTIENE: CLORHIDRATO DE HIDROXIZINA 10 MG ENVASE CON 30 GRAGEAS O TABLETAS.</v>
          </cell>
          <cell r="K763" t="str">
            <v>ENV</v>
          </cell>
          <cell r="L763">
            <v>30</v>
          </cell>
          <cell r="M763" t="str">
            <v>GRA</v>
          </cell>
          <cell r="N763">
            <v>3.2</v>
          </cell>
          <cell r="O763">
            <v>8</v>
          </cell>
        </row>
        <row r="764">
          <cell r="C764" t="str">
            <v>04000015440000</v>
          </cell>
          <cell r="D764">
            <v>25300818</v>
          </cell>
          <cell r="E764" t="str">
            <v>040</v>
          </cell>
          <cell r="F764" t="str">
            <v>000</v>
          </cell>
          <cell r="G764" t="str">
            <v>1544</v>
          </cell>
          <cell r="H764" t="str">
            <v>00</v>
          </cell>
          <cell r="I764" t="str">
            <v>00</v>
          </cell>
          <cell r="J764" t="str">
            <v>ERGOMETRINA (ERGONOVINA) SOLUCION INYECTABLE CADA AMPOLLETA CONTIENE: MALEATO DE ERGOMETRINA 0.2 MG ENVASE CON 50 AMPOLLETAS DE 1 ML.</v>
          </cell>
          <cell r="K764" t="str">
            <v>ENV</v>
          </cell>
          <cell r="L764">
            <v>50</v>
          </cell>
          <cell r="M764" t="str">
            <v>AMP</v>
          </cell>
          <cell r="N764">
            <v>0</v>
          </cell>
          <cell r="O764">
            <v>0</v>
          </cell>
        </row>
        <row r="765">
          <cell r="C765" t="str">
            <v>04000017100000</v>
          </cell>
          <cell r="D765">
            <v>25301447</v>
          </cell>
          <cell r="E765" t="str">
            <v>040</v>
          </cell>
          <cell r="F765" t="str">
            <v>000</v>
          </cell>
          <cell r="G765" t="str">
            <v>1710</v>
          </cell>
          <cell r="H765" t="str">
            <v>00</v>
          </cell>
          <cell r="I765" t="str">
            <v>00</v>
          </cell>
          <cell r="J765" t="str">
            <v>METENOLONA SOLUCION INYECTABLE CADA AMPOLLETA CONTIENE: ENANTATO DE METENOLONA 50 MG ENVASE CON AMPOLLETA CON 1 ML.</v>
          </cell>
          <cell r="K765" t="str">
            <v>ENV</v>
          </cell>
          <cell r="L765">
            <v>1</v>
          </cell>
          <cell r="M765" t="str">
            <v>AMP</v>
          </cell>
          <cell r="N765">
            <v>0</v>
          </cell>
          <cell r="O765">
            <v>0</v>
          </cell>
        </row>
        <row r="766">
          <cell r="C766" t="str">
            <v>04000020960000</v>
          </cell>
          <cell r="D766">
            <v>25302099</v>
          </cell>
          <cell r="E766" t="str">
            <v>040</v>
          </cell>
          <cell r="F766" t="str">
            <v>000</v>
          </cell>
          <cell r="G766" t="str">
            <v>2096</v>
          </cell>
          <cell r="H766" t="str">
            <v>00</v>
          </cell>
          <cell r="I766" t="str">
            <v>00</v>
          </cell>
          <cell r="J766" t="str">
            <v>TRAMADOL-PARACETAMOL. TABLETA. CADA TABLETA CONTIENE: CLORHIDRATO DE TRAMADOL 37.5 MG. PARACETAMOL 325.0 MG. ENVASE CON 20 TABLETAS.</v>
          </cell>
          <cell r="K766" t="str">
            <v>ENV</v>
          </cell>
          <cell r="L766">
            <v>20</v>
          </cell>
          <cell r="M766" t="str">
            <v>TAB</v>
          </cell>
          <cell r="N766">
            <v>9.2000000000000011</v>
          </cell>
          <cell r="O766">
            <v>23</v>
          </cell>
        </row>
        <row r="767">
          <cell r="C767" t="str">
            <v>04000020990000</v>
          </cell>
          <cell r="D767">
            <v>25301520</v>
          </cell>
          <cell r="E767" t="str">
            <v>040</v>
          </cell>
          <cell r="F767" t="str">
            <v>000</v>
          </cell>
          <cell r="G767" t="str">
            <v>2099</v>
          </cell>
          <cell r="H767" t="str">
            <v>00</v>
          </cell>
          <cell r="I767" t="str">
            <v>00</v>
          </cell>
          <cell r="J767" t="str">
            <v>MORFINA SOLUCION INYECTABLE CADA AMPOLLETA CONTIENE: SULFATO DE MORFINA PENTAHIDRATADA 2.5 MG ENVASE CON 5 AMPOLLETAS CON 2.5 ML.</v>
          </cell>
          <cell r="K767" t="str">
            <v>ENV</v>
          </cell>
          <cell r="L767">
            <v>1</v>
          </cell>
          <cell r="M767" t="str">
            <v>ENV</v>
          </cell>
          <cell r="N767">
            <v>104.80000000000001</v>
          </cell>
          <cell r="O767">
            <v>262</v>
          </cell>
        </row>
        <row r="768">
          <cell r="C768" t="str">
            <v>04000021000000</v>
          </cell>
          <cell r="D768">
            <v>25302439</v>
          </cell>
          <cell r="E768" t="str">
            <v>040</v>
          </cell>
          <cell r="F768" t="str">
            <v>000</v>
          </cell>
          <cell r="G768" t="str">
            <v>2100</v>
          </cell>
          <cell r="H768" t="str">
            <v>00</v>
          </cell>
          <cell r="I768" t="str">
            <v>00</v>
          </cell>
          <cell r="J768" t="str">
            <v>BUPRENORFINA TABLETA SUBLINGUAL CADA TABLETA SUBLINGUAL CONTIENE: CLORHIDRATO DE BUPRENORFINA EQUIVALENTE A 0.2 MG DE BUPRENORFINA. ENVASE CON 10 TABLETAS.</v>
          </cell>
          <cell r="K768" t="str">
            <v>ENV</v>
          </cell>
          <cell r="L768">
            <v>10</v>
          </cell>
          <cell r="M768" t="str">
            <v>TAB</v>
          </cell>
          <cell r="N768">
            <v>2.4000000000000004</v>
          </cell>
          <cell r="O768">
            <v>6</v>
          </cell>
        </row>
        <row r="769">
          <cell r="C769" t="str">
            <v>04000021020000</v>
          </cell>
          <cell r="D769">
            <v>25301521</v>
          </cell>
          <cell r="E769" t="str">
            <v>040</v>
          </cell>
          <cell r="F769" t="str">
            <v>000</v>
          </cell>
          <cell r="G769" t="str">
            <v>2102</v>
          </cell>
          <cell r="H769" t="str">
            <v>00</v>
          </cell>
          <cell r="I769" t="str">
            <v>00</v>
          </cell>
          <cell r="J769" t="str">
            <v>MORFINA SOLUCION INYECTABLE CADA AMPOLLETA CONTIENE: SULFATO DE MORFINA PENTAHIDRATADA 50 MG ENVASE CON 1 AMPOLLETA CON 2.0 ML.</v>
          </cell>
          <cell r="K769" t="str">
            <v>ENV</v>
          </cell>
          <cell r="L769">
            <v>1</v>
          </cell>
          <cell r="M769" t="str">
            <v>ENV</v>
          </cell>
          <cell r="N769">
            <v>0</v>
          </cell>
          <cell r="O769">
            <v>0</v>
          </cell>
        </row>
        <row r="770">
          <cell r="C770" t="str">
            <v>04000021030000</v>
          </cell>
          <cell r="D770">
            <v>25301519</v>
          </cell>
          <cell r="E770" t="str">
            <v>040</v>
          </cell>
          <cell r="F770" t="str">
            <v>000</v>
          </cell>
          <cell r="G770" t="str">
            <v>2103</v>
          </cell>
          <cell r="H770" t="str">
            <v>00</v>
          </cell>
          <cell r="I770" t="str">
            <v>00</v>
          </cell>
          <cell r="J770" t="str">
            <v>MORFINA SOLUCION INYECTABLE CADA AMPOLLETA CONTIENE: SULFATO DE MORFINA 10 MG. ENVASE CON 5 AMPOLLETAS.</v>
          </cell>
          <cell r="K770" t="str">
            <v>ENV</v>
          </cell>
          <cell r="L770">
            <v>5</v>
          </cell>
          <cell r="M770" t="str">
            <v>AMP</v>
          </cell>
          <cell r="N770">
            <v>483.20000000000005</v>
          </cell>
          <cell r="O770">
            <v>1208</v>
          </cell>
        </row>
        <row r="771">
          <cell r="C771" t="str">
            <v>04000021060000</v>
          </cell>
          <cell r="D771">
            <v>25302097</v>
          </cell>
          <cell r="E771" t="str">
            <v>040</v>
          </cell>
          <cell r="F771" t="str">
            <v>000</v>
          </cell>
          <cell r="G771" t="str">
            <v>2106</v>
          </cell>
          <cell r="H771" t="str">
            <v>00</v>
          </cell>
          <cell r="I771" t="str">
            <v>00</v>
          </cell>
          <cell r="J771" t="str">
            <v>TRAMADOL. SOLUCION INYECTABLE. CADA AMPOLLETA CONTIENE: CLORHIDRATO DE TRAMADOL 100 MG. ENVASE CON 5 AMPOLLETAS DE 2 ML.</v>
          </cell>
          <cell r="K771" t="str">
            <v>ENV</v>
          </cell>
          <cell r="L771">
            <v>5</v>
          </cell>
          <cell r="M771" t="str">
            <v>AMP</v>
          </cell>
          <cell r="N771">
            <v>4010.4</v>
          </cell>
          <cell r="O771">
            <v>10026</v>
          </cell>
        </row>
        <row r="772">
          <cell r="C772" t="str">
            <v>04000021070000</v>
          </cell>
          <cell r="D772">
            <v>25300779</v>
          </cell>
          <cell r="E772" t="str">
            <v>040</v>
          </cell>
          <cell r="F772" t="str">
            <v>000</v>
          </cell>
          <cell r="G772" t="str">
            <v>2107</v>
          </cell>
          <cell r="H772" t="str">
            <v>00</v>
          </cell>
          <cell r="I772" t="str">
            <v>00</v>
          </cell>
          <cell r="J772" t="str">
            <v>EFEDRINA SOLUCION INYECTABLE CADA AMPOLLETA CONTIENE: SULFATO DE EFEDRINA 50 MG ENVASE CON 100 AMPOLLETAS CON 2 ML. (25 MG/ML).</v>
          </cell>
          <cell r="K772" t="str">
            <v>ENV</v>
          </cell>
          <cell r="L772">
            <v>100</v>
          </cell>
          <cell r="M772" t="str">
            <v>AMP</v>
          </cell>
          <cell r="N772">
            <v>22.400000000000002</v>
          </cell>
          <cell r="O772">
            <v>56</v>
          </cell>
        </row>
        <row r="773">
          <cell r="C773" t="str">
            <v>04000024990000</v>
          </cell>
          <cell r="D773">
            <v>25300144</v>
          </cell>
          <cell r="E773" t="str">
            <v>040</v>
          </cell>
          <cell r="F773" t="str">
            <v>000</v>
          </cell>
          <cell r="G773" t="str">
            <v>2499</v>
          </cell>
          <cell r="H773" t="str">
            <v>00</v>
          </cell>
          <cell r="I773" t="str">
            <v>00</v>
          </cell>
          <cell r="J773" t="str">
            <v>ALPRAZOLAM TABLETA CADA TABLETA CONTIENE: ALPRAZOLAM 2.0 MG ENVASE CON 30 TABLETAS.</v>
          </cell>
          <cell r="K773" t="str">
            <v>ENV</v>
          </cell>
          <cell r="L773">
            <v>30</v>
          </cell>
          <cell r="M773" t="str">
            <v>TAB</v>
          </cell>
          <cell r="N773">
            <v>901.2</v>
          </cell>
          <cell r="O773">
            <v>2253</v>
          </cell>
        </row>
        <row r="774">
          <cell r="C774" t="str">
            <v>04000026010000</v>
          </cell>
          <cell r="D774">
            <v>25300943</v>
          </cell>
          <cell r="E774" t="str">
            <v>040</v>
          </cell>
          <cell r="F774" t="str">
            <v>000</v>
          </cell>
          <cell r="G774" t="str">
            <v>2601</v>
          </cell>
          <cell r="H774" t="str">
            <v>00</v>
          </cell>
          <cell r="I774" t="str">
            <v>00</v>
          </cell>
          <cell r="J774" t="str">
            <v>FENOBARBITAL TABLETA CADA TABLETA CONTIENE: FENOBARBITAL 100 MG ENVASE CON 20 TABLETAS.</v>
          </cell>
          <cell r="K774" t="str">
            <v>ENV</v>
          </cell>
          <cell r="L774">
            <v>20</v>
          </cell>
          <cell r="M774" t="str">
            <v>TAB</v>
          </cell>
          <cell r="N774">
            <v>2.8000000000000003</v>
          </cell>
          <cell r="O774">
            <v>7</v>
          </cell>
        </row>
        <row r="775">
          <cell r="C775" t="str">
            <v>04000026080000</v>
          </cell>
          <cell r="D775">
            <v>25300426</v>
          </cell>
          <cell r="E775" t="str">
            <v>040</v>
          </cell>
          <cell r="F775" t="str">
            <v>000</v>
          </cell>
          <cell r="G775" t="str">
            <v>2608</v>
          </cell>
          <cell r="H775" t="str">
            <v>00</v>
          </cell>
          <cell r="I775" t="str">
            <v>00</v>
          </cell>
          <cell r="J775" t="str">
            <v>CARBAMAZEPINA. TABLETAS. CADA TABLETA CONTIENE: CARBAMAZEPINA 200 MG. ENVASE CON 20 TABLETAS</v>
          </cell>
          <cell r="K775" t="str">
            <v>ENV</v>
          </cell>
          <cell r="L775">
            <v>20</v>
          </cell>
          <cell r="M775" t="str">
            <v>TAB</v>
          </cell>
          <cell r="N775">
            <v>38.800000000000004</v>
          </cell>
          <cell r="O775">
            <v>97</v>
          </cell>
        </row>
        <row r="776">
          <cell r="C776" t="str">
            <v>04000026090000</v>
          </cell>
          <cell r="D776">
            <v>25300425</v>
          </cell>
          <cell r="E776" t="str">
            <v>040</v>
          </cell>
          <cell r="F776" t="str">
            <v>000</v>
          </cell>
          <cell r="G776" t="str">
            <v>2609</v>
          </cell>
          <cell r="H776" t="str">
            <v>00</v>
          </cell>
          <cell r="I776" t="str">
            <v>00</v>
          </cell>
          <cell r="J776" t="str">
            <v>CARBAMAZEPINA, SUSPENSION ORAL, CADA 5 ML CONTIENEN: CARBAMAZEPINA 100 MG ENVASE CON 120 ML Y DOSIFICADOR DE 5 ML.</v>
          </cell>
          <cell r="K776" t="str">
            <v>ENV</v>
          </cell>
          <cell r="L776">
            <v>120</v>
          </cell>
          <cell r="M776" t="str">
            <v>ML.</v>
          </cell>
          <cell r="N776">
            <v>8.8000000000000007</v>
          </cell>
          <cell r="O776">
            <v>22</v>
          </cell>
        </row>
        <row r="777">
          <cell r="C777" t="str">
            <v>04000026120000</v>
          </cell>
          <cell r="D777">
            <v>25300532</v>
          </cell>
          <cell r="E777" t="str">
            <v>040</v>
          </cell>
          <cell r="F777" t="str">
            <v>000</v>
          </cell>
          <cell r="G777" t="str">
            <v>2612</v>
          </cell>
          <cell r="H777" t="str">
            <v>00</v>
          </cell>
          <cell r="I777" t="str">
            <v>00</v>
          </cell>
          <cell r="J777" t="str">
            <v>CLONAZEPAM TABLETACADA TABLETA CONTIENE: CLONAZEPAM 2 MG ENVASE CON 30 TABLETAS.</v>
          </cell>
          <cell r="K777" t="str">
            <v>ENV</v>
          </cell>
          <cell r="L777">
            <v>30</v>
          </cell>
          <cell r="M777" t="str">
            <v>TAB</v>
          </cell>
          <cell r="N777">
            <v>6.4</v>
          </cell>
          <cell r="O777">
            <v>16</v>
          </cell>
        </row>
        <row r="778">
          <cell r="C778" t="str">
            <v>04000026130000</v>
          </cell>
          <cell r="D778">
            <v>25300530</v>
          </cell>
          <cell r="E778" t="str">
            <v>040</v>
          </cell>
          <cell r="F778" t="str">
            <v>000</v>
          </cell>
          <cell r="G778" t="str">
            <v>2613</v>
          </cell>
          <cell r="H778" t="str">
            <v>00</v>
          </cell>
          <cell r="I778" t="str">
            <v>00</v>
          </cell>
          <cell r="J778" t="str">
            <v>CLONAZEPAM SOLUCION CADA ML CONTIENE: CLONAZEPAM 2.5 MG ENVASE CON 10 ML Y GOTERO INTEGRAL.</v>
          </cell>
          <cell r="K778" t="str">
            <v>FCO</v>
          </cell>
          <cell r="L778">
            <v>10</v>
          </cell>
          <cell r="M778" t="str">
            <v>ML.</v>
          </cell>
          <cell r="N778">
            <v>40</v>
          </cell>
          <cell r="O778">
            <v>100</v>
          </cell>
        </row>
        <row r="779">
          <cell r="C779" t="str">
            <v>04000026190000</v>
          </cell>
          <cell r="D779">
            <v>25300942</v>
          </cell>
          <cell r="E779" t="str">
            <v>040</v>
          </cell>
          <cell r="F779" t="str">
            <v>000</v>
          </cell>
          <cell r="G779" t="str">
            <v>2619</v>
          </cell>
          <cell r="H779" t="str">
            <v>00</v>
          </cell>
          <cell r="I779" t="str">
            <v>00</v>
          </cell>
          <cell r="J779" t="str">
            <v>FENOBARBITAL ELIXIR CADA 5 ML CONTIENEN: FENOBARBITAL 20 MG ENVASE CON 60 ML Y VASITO DOSIFICADOR DE 5 ML.</v>
          </cell>
          <cell r="K779" t="str">
            <v>ENV</v>
          </cell>
          <cell r="L779">
            <v>1</v>
          </cell>
          <cell r="M779" t="str">
            <v>ENV</v>
          </cell>
          <cell r="N779">
            <v>2</v>
          </cell>
          <cell r="O779">
            <v>5</v>
          </cell>
        </row>
        <row r="780">
          <cell r="C780" t="str">
            <v>04000026510000</v>
          </cell>
          <cell r="D780">
            <v>25302114</v>
          </cell>
          <cell r="E780" t="str">
            <v>040</v>
          </cell>
          <cell r="F780" t="str">
            <v>000</v>
          </cell>
          <cell r="G780" t="str">
            <v>2651</v>
          </cell>
          <cell r="H780" t="str">
            <v>00</v>
          </cell>
          <cell r="I780" t="str">
            <v>00</v>
          </cell>
          <cell r="J780" t="str">
            <v>TRIHEXIFENIDILO TABLETA CADA TABLETA CONTIENE: CLORHIDRATO DE TRIHEXIFENIDILO 5 MG ENVASE CON 50 TABLETAS.</v>
          </cell>
          <cell r="K780" t="str">
            <v>ENV</v>
          </cell>
          <cell r="L780">
            <v>50</v>
          </cell>
          <cell r="M780" t="str">
            <v>TAB</v>
          </cell>
          <cell r="N780">
            <v>0</v>
          </cell>
          <cell r="O780">
            <v>0</v>
          </cell>
        </row>
        <row r="781">
          <cell r="C781" t="str">
            <v>04000026520000</v>
          </cell>
          <cell r="D781">
            <v>25300361</v>
          </cell>
          <cell r="E781" t="str">
            <v>040</v>
          </cell>
          <cell r="F781" t="str">
            <v>000</v>
          </cell>
          <cell r="G781" t="str">
            <v>2652</v>
          </cell>
          <cell r="H781" t="str">
            <v>00</v>
          </cell>
          <cell r="I781" t="str">
            <v>00</v>
          </cell>
          <cell r="J781" t="str">
            <v>BIPERIDENO TABLETA CADA TABLETA CONTIENE: CLORHIDRATO DE BIPERIDENO 2 MG ENVASE CON 50 TABLETAS.</v>
          </cell>
          <cell r="K781" t="str">
            <v>ENV</v>
          </cell>
          <cell r="L781">
            <v>50</v>
          </cell>
          <cell r="M781" t="str">
            <v>TAB</v>
          </cell>
          <cell r="N781">
            <v>0.8</v>
          </cell>
          <cell r="O781">
            <v>2</v>
          </cell>
        </row>
        <row r="782">
          <cell r="C782" t="str">
            <v>04000026530000</v>
          </cell>
          <cell r="D782">
            <v>25300360</v>
          </cell>
          <cell r="E782" t="str">
            <v>040</v>
          </cell>
          <cell r="F782" t="str">
            <v>000</v>
          </cell>
          <cell r="G782" t="str">
            <v>2653</v>
          </cell>
          <cell r="H782" t="str">
            <v>00</v>
          </cell>
          <cell r="I782" t="str">
            <v>00</v>
          </cell>
          <cell r="J782" t="str">
            <v>BIPERIDENO SOLUCION INYECTABLE CADA AMPOLLETA CONTIENE: LACTATO DE BIPERIDENO 5 MG ENVASE CON 5 AMPOLLETAS DE 1 ML.</v>
          </cell>
          <cell r="K782" t="str">
            <v>ENV</v>
          </cell>
          <cell r="L782">
            <v>5</v>
          </cell>
          <cell r="M782" t="str">
            <v>AMP</v>
          </cell>
          <cell r="N782">
            <v>0</v>
          </cell>
          <cell r="O782">
            <v>0</v>
          </cell>
        </row>
        <row r="783">
          <cell r="C783" t="str">
            <v>04000026540000</v>
          </cell>
          <cell r="D783">
            <v>25302783</v>
          </cell>
          <cell r="E783" t="str">
            <v>040</v>
          </cell>
          <cell r="F783" t="str">
            <v>000</v>
          </cell>
          <cell r="G783" t="str">
            <v>2654</v>
          </cell>
          <cell r="H783" t="str">
            <v>00</v>
          </cell>
          <cell r="I783" t="str">
            <v>00</v>
          </cell>
          <cell r="J783" t="str">
            <v>LEVODO PA Y CARBIDOPA TABLETA CADA TABLETA CONTIENE: LEVODOPA 250 MG CARBIDOPA 25 MG ENVASE CON 100 TABLETAS.</v>
          </cell>
          <cell r="K783" t="str">
            <v>ENV</v>
          </cell>
          <cell r="L783">
            <v>100</v>
          </cell>
          <cell r="M783" t="str">
            <v>TAB</v>
          </cell>
          <cell r="N783">
            <v>8</v>
          </cell>
          <cell r="O783">
            <v>20</v>
          </cell>
        </row>
        <row r="784">
          <cell r="C784" t="str">
            <v>04000026730000</v>
          </cell>
          <cell r="D784">
            <v>25300820</v>
          </cell>
          <cell r="E784" t="str">
            <v>040</v>
          </cell>
          <cell r="F784" t="str">
            <v>000</v>
          </cell>
          <cell r="G784" t="str">
            <v>2673</v>
          </cell>
          <cell r="H784" t="str">
            <v>00</v>
          </cell>
          <cell r="I784" t="str">
            <v>00</v>
          </cell>
          <cell r="J784" t="str">
            <v>ERGOTAMINA Y CAFEINA COMPRIMIDO, GRAGEA O TABLETA CADA COMPRIMIDO, GRAGEA O TABLETA CONTIENE: TARTRATO DE ERGOTAMINA 1 MG CAFEINA 100 MG ENVASE CON 20 COMPRIMIDOS, GRAGEAS O TABLETAS.</v>
          </cell>
          <cell r="K784" t="str">
            <v>ENV</v>
          </cell>
          <cell r="L784">
            <v>20</v>
          </cell>
          <cell r="M784" t="str">
            <v>CGT</v>
          </cell>
          <cell r="N784">
            <v>0</v>
          </cell>
          <cell r="O784">
            <v>0</v>
          </cell>
        </row>
        <row r="785">
          <cell r="C785" t="str">
            <v>04000028770000</v>
          </cell>
          <cell r="D785">
            <v>25300477</v>
          </cell>
          <cell r="E785" t="str">
            <v>040</v>
          </cell>
          <cell r="F785" t="str">
            <v>000</v>
          </cell>
          <cell r="G785" t="str">
            <v>2877</v>
          </cell>
          <cell r="H785" t="str">
            <v>00</v>
          </cell>
          <cell r="I785" t="str">
            <v>00</v>
          </cell>
          <cell r="J785" t="str">
            <v>CICLOPENTOLATO SOLUCION OFTALMICA CADA ML CONTIENE: CLORHIDRATO DE CICLOPENTOLATO 10 MG ENVASE CON GOTERO INTEGRAL CON 3 ML.</v>
          </cell>
          <cell r="K785" t="str">
            <v>ENV</v>
          </cell>
          <cell r="L785">
            <v>1</v>
          </cell>
          <cell r="M785" t="str">
            <v>ENV</v>
          </cell>
          <cell r="N785">
            <v>0</v>
          </cell>
          <cell r="O785">
            <v>0</v>
          </cell>
        </row>
        <row r="786">
          <cell r="C786" t="str">
            <v>04000032040000</v>
          </cell>
          <cell r="D786">
            <v>25301331</v>
          </cell>
          <cell r="E786" t="str">
            <v>040</v>
          </cell>
          <cell r="F786" t="str">
            <v>000</v>
          </cell>
          <cell r="G786" t="str">
            <v>3204</v>
          </cell>
          <cell r="H786" t="str">
            <v>00</v>
          </cell>
          <cell r="I786" t="str">
            <v>00</v>
          </cell>
          <cell r="J786" t="str">
            <v>LEVOMEPROMAZINA TABLETA CADA TABLETA CONTIENE: MALEATO DE LEVOMEPROMAZINA EQUIVALENTE A 25 MG DE LEVOMEPROMAZINA ENVASE CON 20 TABLETAS.</v>
          </cell>
          <cell r="K786" t="str">
            <v>ENV</v>
          </cell>
          <cell r="L786">
            <v>20</v>
          </cell>
          <cell r="M786" t="str">
            <v>TAB</v>
          </cell>
          <cell r="N786">
            <v>387.20000000000005</v>
          </cell>
          <cell r="O786">
            <v>968</v>
          </cell>
        </row>
        <row r="787">
          <cell r="C787" t="str">
            <v>04000032060000</v>
          </cell>
          <cell r="D787">
            <v>25302110</v>
          </cell>
          <cell r="E787" t="str">
            <v>040</v>
          </cell>
          <cell r="F787" t="str">
            <v>000</v>
          </cell>
          <cell r="G787" t="str">
            <v>3206</v>
          </cell>
          <cell r="H787" t="str">
            <v>00</v>
          </cell>
          <cell r="I787" t="str">
            <v>00</v>
          </cell>
          <cell r="J787" t="str">
            <v>TRIAZOLAM TABLETA CADA TABLETA CONTIENE: TRIAZOLAM 0.125 MG ENVASE CON 20 TABLETAS.</v>
          </cell>
          <cell r="K787" t="str">
            <v>ENV</v>
          </cell>
          <cell r="L787">
            <v>20</v>
          </cell>
          <cell r="M787" t="str">
            <v>TAB</v>
          </cell>
          <cell r="N787">
            <v>0</v>
          </cell>
          <cell r="O787">
            <v>0</v>
          </cell>
        </row>
        <row r="788">
          <cell r="C788" t="str">
            <v>04000032150000</v>
          </cell>
          <cell r="D788">
            <v>25300682</v>
          </cell>
          <cell r="E788" t="str">
            <v>040</v>
          </cell>
          <cell r="F788" t="str">
            <v>000</v>
          </cell>
          <cell r="G788" t="str">
            <v>3215</v>
          </cell>
          <cell r="H788" t="str">
            <v>00</v>
          </cell>
          <cell r="I788" t="str">
            <v>00</v>
          </cell>
          <cell r="J788" t="str">
            <v>DIAZEPAM TABLETA CADA TABLETA CONTIENE: DIAZEPAM 10 MG ENVASE CON 20 TABLETAS.</v>
          </cell>
          <cell r="K788" t="str">
            <v>ENV</v>
          </cell>
          <cell r="L788">
            <v>20</v>
          </cell>
          <cell r="M788" t="str">
            <v>TAB</v>
          </cell>
          <cell r="N788">
            <v>0.8</v>
          </cell>
          <cell r="O788">
            <v>2</v>
          </cell>
        </row>
        <row r="789">
          <cell r="C789" t="str">
            <v>04000032410000</v>
          </cell>
          <cell r="D789">
            <v>25303086</v>
          </cell>
          <cell r="E789" t="str">
            <v>040</v>
          </cell>
          <cell r="F789" t="str">
            <v>000</v>
          </cell>
          <cell r="G789" t="str">
            <v>3241</v>
          </cell>
          <cell r="H789" t="str">
            <v>00</v>
          </cell>
          <cell r="I789" t="str">
            <v>00</v>
          </cell>
          <cell r="J789" t="str">
            <v>TRIFLUOPERAZINA GRAGEA O TABLETA CADA GRAGEA O TABLETA CONTIENE: CLORHIDRATO DE TRIFLUOPERAZINA EQUIVALENTE A 5 MG DE TRIFLUOPERAZINA ENVASE CON 20 GRAGEAS O TABLETAS.</v>
          </cell>
          <cell r="K789" t="str">
            <v>ENV</v>
          </cell>
          <cell r="L789">
            <v>20</v>
          </cell>
          <cell r="M789" t="str">
            <v>GRA</v>
          </cell>
          <cell r="N789">
            <v>0</v>
          </cell>
          <cell r="O789">
            <v>0</v>
          </cell>
        </row>
        <row r="790">
          <cell r="C790" t="str">
            <v>04000032510000</v>
          </cell>
          <cell r="D790">
            <v>25301099</v>
          </cell>
          <cell r="E790" t="str">
            <v>040</v>
          </cell>
          <cell r="F790" t="str">
            <v>000</v>
          </cell>
          <cell r="G790" t="str">
            <v>3251</v>
          </cell>
          <cell r="H790" t="str">
            <v>00</v>
          </cell>
          <cell r="I790" t="str">
            <v>00</v>
          </cell>
          <cell r="J790" t="str">
            <v>HALOPERIDOL TABLETA CADA TABLETA CONTIENE: HALOPERIDOL 5 MG ENVASE CON 20 TABLETAS.</v>
          </cell>
          <cell r="K790" t="str">
            <v>ENV</v>
          </cell>
          <cell r="L790">
            <v>20</v>
          </cell>
          <cell r="M790" t="str">
            <v>TAB</v>
          </cell>
          <cell r="N790">
            <v>2.4000000000000004</v>
          </cell>
          <cell r="O790">
            <v>6</v>
          </cell>
        </row>
        <row r="791">
          <cell r="C791" t="str">
            <v>04000032530000</v>
          </cell>
          <cell r="D791">
            <v>25301097</v>
          </cell>
          <cell r="E791" t="str">
            <v>040</v>
          </cell>
          <cell r="F791" t="str">
            <v>000</v>
          </cell>
          <cell r="G791" t="str">
            <v>3253</v>
          </cell>
          <cell r="H791" t="str">
            <v>00</v>
          </cell>
          <cell r="I791" t="str">
            <v>00</v>
          </cell>
          <cell r="J791" t="str">
            <v>HALOPERIDOL SOLUCION INYECTABLE CADA AMPOLLETA CONTIENE: HALOPERIDOL 5 MG ENVASE CON 6 AMPOLLETAS (5 MG/ ML).</v>
          </cell>
          <cell r="K791" t="str">
            <v>ENV</v>
          </cell>
          <cell r="L791">
            <v>6</v>
          </cell>
          <cell r="M791" t="str">
            <v>AMP</v>
          </cell>
          <cell r="N791">
            <v>98</v>
          </cell>
          <cell r="O791">
            <v>245</v>
          </cell>
        </row>
        <row r="792">
          <cell r="C792" t="str">
            <v>04000032550000</v>
          </cell>
          <cell r="D792">
            <v>25301372</v>
          </cell>
          <cell r="E792" t="str">
            <v>040</v>
          </cell>
          <cell r="F792" t="str">
            <v>000</v>
          </cell>
          <cell r="G792" t="str">
            <v>3255</v>
          </cell>
          <cell r="H792" t="str">
            <v>00</v>
          </cell>
          <cell r="I792" t="str">
            <v>00</v>
          </cell>
          <cell r="J792" t="str">
            <v>LITIO TABLETA CADA TABLETA CONTIENE: CARBONATO DE LITIO 300 MG ENVASE CON 50 TABLETAS.</v>
          </cell>
          <cell r="K792" t="str">
            <v>ENV</v>
          </cell>
          <cell r="L792">
            <v>50</v>
          </cell>
          <cell r="M792" t="str">
            <v>TAB</v>
          </cell>
          <cell r="N792">
            <v>0</v>
          </cell>
          <cell r="O792">
            <v>0</v>
          </cell>
        </row>
        <row r="793">
          <cell r="C793" t="str">
            <v>04000032580000</v>
          </cell>
          <cell r="D793">
            <v>25301858</v>
          </cell>
          <cell r="E793" t="str">
            <v>040</v>
          </cell>
          <cell r="F793" t="str">
            <v>000</v>
          </cell>
          <cell r="G793" t="str">
            <v>3258</v>
          </cell>
          <cell r="H793" t="str">
            <v>00</v>
          </cell>
          <cell r="I793" t="str">
            <v>00</v>
          </cell>
          <cell r="J793" t="str">
            <v>RISPERIDONA TABLETA CADA TABLETA CONTIENE: RISPERIDONA 2 MG ENVASE CON 40 TABLETAS.</v>
          </cell>
          <cell r="K793" t="str">
            <v>ENV</v>
          </cell>
          <cell r="L793">
            <v>40</v>
          </cell>
          <cell r="M793" t="str">
            <v>TAB</v>
          </cell>
          <cell r="N793">
            <v>20</v>
          </cell>
          <cell r="O793">
            <v>50</v>
          </cell>
        </row>
        <row r="794">
          <cell r="C794" t="str">
            <v>04000032590000</v>
          </cell>
          <cell r="D794">
            <v>25302476</v>
          </cell>
          <cell r="E794" t="str">
            <v>040</v>
          </cell>
          <cell r="F794" t="str">
            <v>000</v>
          </cell>
          <cell r="G794" t="str">
            <v>3259</v>
          </cell>
          <cell r="H794" t="str">
            <v>00</v>
          </cell>
          <cell r="I794" t="str">
            <v>00</v>
          </cell>
          <cell r="J794" t="str">
            <v>CLOZAPINA COMPRIMIDO CADA COMPRIMIDO CONTIENE: CLOZAPINA 100 MG ENVASE CON 30 COMPRIMIDOS.</v>
          </cell>
          <cell r="K794" t="str">
            <v>ENV</v>
          </cell>
          <cell r="L794">
            <v>30</v>
          </cell>
          <cell r="M794" t="str">
            <v>COM</v>
          </cell>
          <cell r="N794">
            <v>0</v>
          </cell>
          <cell r="O794">
            <v>0</v>
          </cell>
        </row>
        <row r="795">
          <cell r="C795" t="str">
            <v>04000032620000</v>
          </cell>
          <cell r="D795">
            <v>25301856</v>
          </cell>
          <cell r="E795" t="str">
            <v>040</v>
          </cell>
          <cell r="F795" t="str">
            <v>000</v>
          </cell>
          <cell r="G795" t="str">
            <v>3262</v>
          </cell>
          <cell r="H795" t="str">
            <v>00</v>
          </cell>
          <cell r="I795" t="str">
            <v>00</v>
          </cell>
          <cell r="J795" t="str">
            <v>RISPERIDONA SOLUCION ORAL CADA MILILITRO CONTIENE: RISPERIDONA 1 MG ENVASE CON 60 ML Y GOTERO DOSIFICADOR.</v>
          </cell>
          <cell r="K795" t="str">
            <v>ENV</v>
          </cell>
          <cell r="L795">
            <v>1</v>
          </cell>
          <cell r="M795" t="str">
            <v>ENV</v>
          </cell>
          <cell r="N795">
            <v>154</v>
          </cell>
          <cell r="O795">
            <v>385</v>
          </cell>
        </row>
        <row r="796">
          <cell r="C796" t="str">
            <v>04000033020000</v>
          </cell>
          <cell r="D796">
            <v>25301167</v>
          </cell>
          <cell r="E796" t="str">
            <v>040</v>
          </cell>
          <cell r="F796" t="str">
            <v>000</v>
          </cell>
          <cell r="G796" t="str">
            <v>3302</v>
          </cell>
          <cell r="H796" t="str">
            <v>00</v>
          </cell>
          <cell r="I796" t="str">
            <v>00</v>
          </cell>
          <cell r="J796" t="str">
            <v>IMIPRAMINA GRAGEA O TABLETA CADA GRAGEA O TABLETA CONTIENE: CLORHIDRATO DE IMIPRAMINA 25 MG ENVASE CON 20 GRAGEAS O TABLETAS.</v>
          </cell>
          <cell r="K796" t="str">
            <v>ENV</v>
          </cell>
          <cell r="L796">
            <v>20</v>
          </cell>
          <cell r="M796" t="str">
            <v>T.G</v>
          </cell>
          <cell r="N796">
            <v>1.2000000000000002</v>
          </cell>
          <cell r="O796">
            <v>3</v>
          </cell>
        </row>
        <row r="797">
          <cell r="C797" t="str">
            <v>04000033050000</v>
          </cell>
          <cell r="D797">
            <v>25300178</v>
          </cell>
          <cell r="E797" t="str">
            <v>040</v>
          </cell>
          <cell r="F797" t="str">
            <v>000</v>
          </cell>
          <cell r="G797" t="str">
            <v>3305</v>
          </cell>
          <cell r="H797" t="str">
            <v>00</v>
          </cell>
          <cell r="I797" t="str">
            <v>00</v>
          </cell>
          <cell r="J797" t="str">
            <v>AMITRIPTILINA TABLETA CADA TABLETA CONTIENE: CLORHIDRATO DE AMITRIPTILINA 25 MG ENVASE CON 20 TABLETAS.</v>
          </cell>
          <cell r="K797" t="str">
            <v>ENV</v>
          </cell>
          <cell r="L797">
            <v>20</v>
          </cell>
          <cell r="M797" t="str">
            <v>TAB</v>
          </cell>
          <cell r="N797">
            <v>12</v>
          </cell>
          <cell r="O797">
            <v>30</v>
          </cell>
        </row>
        <row r="798">
          <cell r="C798" t="str">
            <v>04000040260000</v>
          </cell>
          <cell r="D798">
            <v>25300396</v>
          </cell>
          <cell r="E798" t="str">
            <v>040</v>
          </cell>
          <cell r="F798" t="str">
            <v>000</v>
          </cell>
          <cell r="G798" t="str">
            <v>4026</v>
          </cell>
          <cell r="H798" t="str">
            <v>00</v>
          </cell>
          <cell r="I798" t="str">
            <v>00</v>
          </cell>
          <cell r="J798" t="str">
            <v>BUPRENORFINA SOLUCION INYECTABLE CADA AMPOLLETA O FRASCO AMPULA CONTIENE: CLORHIDRATO DE BUPRENORFINA EQUIVALENTE A 0.3 MG DE BUPRENORFINA. ENVASE CON 6 AMPOLLETAS O FRASCOS AMPULA CON 1 ML.</v>
          </cell>
          <cell r="K798" t="str">
            <v>ENV</v>
          </cell>
          <cell r="L798">
            <v>6</v>
          </cell>
          <cell r="M798" t="str">
            <v>AMP</v>
          </cell>
          <cell r="N798">
            <v>579.20000000000005</v>
          </cell>
          <cell r="O798">
            <v>1448</v>
          </cell>
        </row>
        <row r="799">
          <cell r="C799" t="str">
            <v>04000040270000</v>
          </cell>
          <cell r="D799">
            <v>25300946</v>
          </cell>
          <cell r="E799" t="str">
            <v>040</v>
          </cell>
          <cell r="F799" t="str">
            <v>000</v>
          </cell>
          <cell r="G799" t="str">
            <v>4027</v>
          </cell>
          <cell r="H799" t="str">
            <v>00</v>
          </cell>
          <cell r="I799" t="str">
            <v>00</v>
          </cell>
          <cell r="J799" t="str">
            <v>FENTANILO PARCHE CADA PARCHE CONTIENE: FENTANILO 4.2 MG ENVASE CON 5 PARCHES.</v>
          </cell>
          <cell r="K799" t="str">
            <v>ENV</v>
          </cell>
          <cell r="L799">
            <v>5</v>
          </cell>
          <cell r="M799" t="str">
            <v>PZA</v>
          </cell>
          <cell r="N799">
            <v>4</v>
          </cell>
          <cell r="O799">
            <v>10</v>
          </cell>
        </row>
        <row r="800">
          <cell r="C800" t="str">
            <v>04000040290000</v>
          </cell>
          <cell r="D800">
            <v>25301522</v>
          </cell>
          <cell r="E800" t="str">
            <v>040</v>
          </cell>
          <cell r="F800" t="str">
            <v>000</v>
          </cell>
          <cell r="G800" t="str">
            <v>4029</v>
          </cell>
          <cell r="H800" t="str">
            <v>00</v>
          </cell>
          <cell r="I800" t="str">
            <v>00</v>
          </cell>
          <cell r="J800" t="str">
            <v>MORFINA TABLETA CADA TABLETA CONTIENE: SULFATO DE MORFINA PENTAHIDRATADO EQUIVALENTE A 30 MG DE SULFATO DE MORFINA ENVASE CON 20 TABLETAS.</v>
          </cell>
          <cell r="K800" t="str">
            <v>ENV</v>
          </cell>
          <cell r="L800">
            <v>20</v>
          </cell>
          <cell r="M800" t="str">
            <v>TAB</v>
          </cell>
          <cell r="N800">
            <v>15.600000000000001</v>
          </cell>
          <cell r="O800">
            <v>39</v>
          </cell>
        </row>
        <row r="801">
          <cell r="C801" t="str">
            <v>04000040320000</v>
          </cell>
          <cell r="D801">
            <v>25302910</v>
          </cell>
          <cell r="E801" t="str">
            <v>040</v>
          </cell>
          <cell r="F801" t="str">
            <v>000</v>
          </cell>
          <cell r="G801" t="str">
            <v>4032</v>
          </cell>
          <cell r="H801" t="str">
            <v>00</v>
          </cell>
          <cell r="I801" t="str">
            <v>00</v>
          </cell>
          <cell r="J801" t="str">
            <v>OXICODONA TABLETA DE LIBERACION PROLONGADA CADA TABLETA CONTIENE: CLORHIDRATO DE OXICODONA 20 MG. ENVASE CON 30 TABLETAS DE LIBERACION PROLONGADA.</v>
          </cell>
          <cell r="K801" t="str">
            <v>ENV</v>
          </cell>
          <cell r="L801">
            <v>30</v>
          </cell>
          <cell r="M801" t="str">
            <v>TAB</v>
          </cell>
          <cell r="N801">
            <v>0</v>
          </cell>
          <cell r="O801">
            <v>0</v>
          </cell>
        </row>
        <row r="802">
          <cell r="C802" t="str">
            <v>04000040330000</v>
          </cell>
          <cell r="D802">
            <v>25302908</v>
          </cell>
          <cell r="E802" t="str">
            <v>040</v>
          </cell>
          <cell r="F802" t="str">
            <v>000</v>
          </cell>
          <cell r="G802" t="str">
            <v>4033</v>
          </cell>
          <cell r="H802" t="str">
            <v>00</v>
          </cell>
          <cell r="I802" t="str">
            <v>00</v>
          </cell>
          <cell r="J802" t="str">
            <v>OXICODONA TABLETA DE LIBERACION PROLONGADA CADA TABLETA CONTIENE: CLORHIDRATO DE OXICODONA 10 MG ENVASE CON 30 TABLETAS DE LIBERACION PROLONGADA.</v>
          </cell>
          <cell r="K802" t="str">
            <v>ENV</v>
          </cell>
          <cell r="L802">
            <v>30</v>
          </cell>
          <cell r="M802" t="str">
            <v>TAB</v>
          </cell>
          <cell r="N802">
            <v>0</v>
          </cell>
          <cell r="O802">
            <v>0</v>
          </cell>
        </row>
        <row r="803">
          <cell r="C803" t="str">
            <v>04000040540000</v>
          </cell>
          <cell r="D803">
            <v>25300968</v>
          </cell>
          <cell r="E803" t="str">
            <v>040</v>
          </cell>
          <cell r="F803" t="str">
            <v>000</v>
          </cell>
          <cell r="G803" t="str">
            <v>4054</v>
          </cell>
          <cell r="H803" t="str">
            <v>00</v>
          </cell>
          <cell r="I803" t="str">
            <v>00</v>
          </cell>
          <cell r="J803" t="str">
            <v>FLUMAZENIL SOLUCION INYECTABLE CADA AMPOLLETA CONTIENE: FLUMAZENIL 0.5 MG ENVASE CON UNA AMPOLLETA CON 5 ML (0.1 MG/ML).</v>
          </cell>
          <cell r="K803" t="str">
            <v>ENV</v>
          </cell>
          <cell r="L803">
            <v>1</v>
          </cell>
          <cell r="M803" t="str">
            <v>AMP</v>
          </cell>
          <cell r="N803">
            <v>13.200000000000001</v>
          </cell>
          <cell r="O803">
            <v>33</v>
          </cell>
        </row>
        <row r="804">
          <cell r="C804" t="str">
            <v>04000040570000</v>
          </cell>
          <cell r="D804">
            <v>25301487</v>
          </cell>
          <cell r="E804" t="str">
            <v>040</v>
          </cell>
          <cell r="F804" t="str">
            <v>000</v>
          </cell>
          <cell r="G804" t="str">
            <v>4057</v>
          </cell>
          <cell r="H804" t="str">
            <v>00</v>
          </cell>
          <cell r="I804" t="str">
            <v>00</v>
          </cell>
          <cell r="J804" t="str">
            <v>MIDAZOLAM SOLUCION INYECTABLE CADA AMPOLLETA CONTIENE: CLORHIDRATO DE MIDAZOLAM EQUIVALENTE A 15 MG DE MIDAZOLAM O MIDAZOLAM 15 MG ENVASE CON 5 AMPOLLETAS CON 3 ML.</v>
          </cell>
          <cell r="K804" t="str">
            <v>ENV</v>
          </cell>
          <cell r="L804">
            <v>5</v>
          </cell>
          <cell r="M804" t="str">
            <v>AMP</v>
          </cell>
          <cell r="N804">
            <v>1470.4</v>
          </cell>
          <cell r="O804">
            <v>3676</v>
          </cell>
        </row>
        <row r="805">
          <cell r="C805" t="str">
            <v>04000041290000</v>
          </cell>
          <cell r="D805">
            <v>25301256</v>
          </cell>
          <cell r="E805" t="str">
            <v>040</v>
          </cell>
          <cell r="F805" t="str">
            <v>000</v>
          </cell>
          <cell r="G805" t="str">
            <v>4129</v>
          </cell>
          <cell r="H805" t="str">
            <v>00</v>
          </cell>
          <cell r="I805" t="str">
            <v>00</v>
          </cell>
          <cell r="J805" t="str">
            <v>ISOTRETINOINA CAPSULA CADA CAPSULA CONTIENE: ISOTRETINOINA 20 MG ENVASE CON 30 CAPSULAS.</v>
          </cell>
          <cell r="K805" t="str">
            <v>ENV</v>
          </cell>
          <cell r="L805">
            <v>30</v>
          </cell>
          <cell r="M805" t="str">
            <v>CAP</v>
          </cell>
          <cell r="N805">
            <v>4.8000000000000007</v>
          </cell>
          <cell r="O805">
            <v>12</v>
          </cell>
        </row>
        <row r="806">
          <cell r="C806" t="str">
            <v>04000044770000</v>
          </cell>
          <cell r="D806">
            <v>25302672</v>
          </cell>
          <cell r="E806" t="str">
            <v>040</v>
          </cell>
          <cell r="F806" t="str">
            <v>000</v>
          </cell>
          <cell r="G806" t="str">
            <v>4477</v>
          </cell>
          <cell r="H806" t="str">
            <v>00</v>
          </cell>
          <cell r="I806" t="str">
            <v>00</v>
          </cell>
          <cell r="J806" t="str">
            <v>HALOPERIDOL SOLUCION ORAL CADA ML CONTIENE: HALOPERIDOL 2 MG ENVASE CON GOTERO INTEGRAL CON 15 ML.</v>
          </cell>
          <cell r="K806" t="str">
            <v>FCO</v>
          </cell>
          <cell r="L806">
            <v>15</v>
          </cell>
          <cell r="M806" t="str">
            <v>ML.</v>
          </cell>
          <cell r="N806">
            <v>0</v>
          </cell>
          <cell r="O806">
            <v>0</v>
          </cell>
        </row>
        <row r="807">
          <cell r="C807" t="str">
            <v>04000044780000</v>
          </cell>
          <cell r="D807">
            <v>25300972</v>
          </cell>
          <cell r="E807" t="str">
            <v>040</v>
          </cell>
          <cell r="F807" t="str">
            <v>000</v>
          </cell>
          <cell r="G807" t="str">
            <v>4478</v>
          </cell>
          <cell r="H807" t="str">
            <v>00</v>
          </cell>
          <cell r="I807" t="str">
            <v>00</v>
          </cell>
          <cell r="J807" t="str">
            <v>FLUNITRAZEPAM COMPRIMIDO CADA COMPRIMIDO CONTIENE: FLUNITRAZEPAM 1 MG ENVASE CON 30 COMPRIMIDOS.</v>
          </cell>
          <cell r="K807" t="str">
            <v>ENV</v>
          </cell>
          <cell r="L807">
            <v>30</v>
          </cell>
          <cell r="M807" t="str">
            <v>COM</v>
          </cell>
          <cell r="N807">
            <v>0</v>
          </cell>
          <cell r="O807">
            <v>0</v>
          </cell>
        </row>
        <row r="808">
          <cell r="C808" t="str">
            <v>04000044810000</v>
          </cell>
          <cell r="D808">
            <v>25302670</v>
          </cell>
          <cell r="E808" t="str">
            <v>040</v>
          </cell>
          <cell r="F808" t="str">
            <v>000</v>
          </cell>
          <cell r="G808" t="str">
            <v>4481</v>
          </cell>
          <cell r="H808" t="str">
            <v>00</v>
          </cell>
          <cell r="I808" t="str">
            <v>00</v>
          </cell>
          <cell r="J808" t="str">
            <v>HALOPERIDOL SOLUCION INYECTABLE CADA AMPOLLETA CONTIENE: DECANOATO DE HALOPERIDOL EQUIVALENTE A 50 MG DE HALOPERIDOL ENVASE CON 1 AMPOLLETA CON 1 ML</v>
          </cell>
          <cell r="K808" t="str">
            <v>ENV</v>
          </cell>
          <cell r="L808">
            <v>1</v>
          </cell>
          <cell r="M808" t="str">
            <v>AMP</v>
          </cell>
          <cell r="N808">
            <v>0</v>
          </cell>
          <cell r="O808">
            <v>0</v>
          </cell>
        </row>
        <row r="809">
          <cell r="C809" t="str">
            <v>04000044820000</v>
          </cell>
          <cell r="D809">
            <v>25300373</v>
          </cell>
          <cell r="E809" t="str">
            <v>040</v>
          </cell>
          <cell r="F809" t="str">
            <v>000</v>
          </cell>
          <cell r="G809" t="str">
            <v>4482</v>
          </cell>
          <cell r="H809" t="str">
            <v>00</v>
          </cell>
          <cell r="I809" t="str">
            <v>00</v>
          </cell>
          <cell r="J809" t="str">
            <v>BROMAZEPAM COMPRIMIDO CADA COMPRIMIDO CONTIENE: BROMAZEPAM 3 MG ENVASE CON 30 COMPRIMIDOS.</v>
          </cell>
          <cell r="K809" t="str">
            <v>ENV</v>
          </cell>
          <cell r="L809">
            <v>30</v>
          </cell>
          <cell r="M809" t="str">
            <v>COM</v>
          </cell>
          <cell r="N809">
            <v>0</v>
          </cell>
          <cell r="O809">
            <v>0</v>
          </cell>
        </row>
        <row r="810">
          <cell r="C810" t="str">
            <v>04000044840000</v>
          </cell>
          <cell r="D810">
            <v>25301899</v>
          </cell>
          <cell r="E810" t="str">
            <v>040</v>
          </cell>
          <cell r="F810" t="str">
            <v>000</v>
          </cell>
          <cell r="G810" t="str">
            <v>4484</v>
          </cell>
          <cell r="H810" t="str">
            <v>00</v>
          </cell>
          <cell r="I810" t="str">
            <v>00</v>
          </cell>
          <cell r="J810" t="str">
            <v>SERTRALINA CAPSULA O TABLETA CADA CAPSULA O TABLETA CONTIENE: CLORHIDRATO DE SERTRALINA EQUIVALENTE A 50 MG DE SERTRALINA. ENVASE CON 14 CAPSULAS O TABLETAS.</v>
          </cell>
          <cell r="K810" t="str">
            <v>ENV</v>
          </cell>
          <cell r="L810">
            <v>14</v>
          </cell>
          <cell r="M810" t="str">
            <v>C.T</v>
          </cell>
          <cell r="N810">
            <v>70.400000000000006</v>
          </cell>
          <cell r="O810">
            <v>176</v>
          </cell>
        </row>
        <row r="811">
          <cell r="C811" t="str">
            <v>04000044860102</v>
          </cell>
          <cell r="D811">
            <v>25302399</v>
          </cell>
          <cell r="E811" t="str">
            <v>040</v>
          </cell>
          <cell r="F811" t="str">
            <v>000</v>
          </cell>
          <cell r="G811" t="str">
            <v>4486</v>
          </cell>
          <cell r="H811" t="str">
            <v>01</v>
          </cell>
          <cell r="I811" t="str">
            <v>02</v>
          </cell>
          <cell r="J811" t="str">
            <v>ANFEBUTAMONA O BUPROPION. TABLETA O GRAGEA DE LIBERACION PROLONGADA. CADA TABLETA O GRAGEA DE LIBERACION PROLONGADA CONTIENE: ANFEBUTAMONA O BUPROPION 150 MG. ENVASE CON 30 TABLETAS O GRAGEAS DE LIBERACION PROLONGADA.</v>
          </cell>
          <cell r="K811" t="str">
            <v>ENV</v>
          </cell>
          <cell r="L811">
            <v>30</v>
          </cell>
          <cell r="M811" t="str">
            <v>T.G</v>
          </cell>
          <cell r="N811">
            <v>0</v>
          </cell>
          <cell r="O811">
            <v>0</v>
          </cell>
        </row>
        <row r="812">
          <cell r="C812" t="str">
            <v>04000053510000</v>
          </cell>
          <cell r="D812">
            <v>25301453</v>
          </cell>
          <cell r="E812" t="str">
            <v>040</v>
          </cell>
          <cell r="F812" t="str">
            <v>000</v>
          </cell>
          <cell r="G812" t="str">
            <v>5351</v>
          </cell>
          <cell r="H812" t="str">
            <v>00</v>
          </cell>
          <cell r="I812" t="str">
            <v>00</v>
          </cell>
          <cell r="J812" t="str">
            <v>METILFENIDATO COMPRIMIDO CADA COMPRIMIDO CONTIENE: CLORHIDRATO DE METILFENIDATO 10 MG ENVASE CON 30 COMPRIMIDOS.</v>
          </cell>
          <cell r="K812" t="str">
            <v>ENV</v>
          </cell>
          <cell r="L812">
            <v>30</v>
          </cell>
          <cell r="M812" t="str">
            <v>COM</v>
          </cell>
          <cell r="N812">
            <v>4.8000000000000007</v>
          </cell>
          <cell r="O812">
            <v>12</v>
          </cell>
        </row>
        <row r="813">
          <cell r="C813" t="str">
            <v>04000054760001</v>
          </cell>
          <cell r="D813">
            <v>25301330</v>
          </cell>
          <cell r="E813" t="str">
            <v>040</v>
          </cell>
          <cell r="F813" t="str">
            <v>000</v>
          </cell>
          <cell r="G813" t="str">
            <v>5476</v>
          </cell>
          <cell r="H813" t="str">
            <v>00</v>
          </cell>
          <cell r="I813" t="str">
            <v>01</v>
          </cell>
          <cell r="J813" t="str">
            <v>LEVOMEPROMAZINA. SOLUCION INYECTABLE. CADA AMPOLLETA CONTIENE: CLORHIDRATO DE LEVOMEPROMAZINA EQUIVALENTE A 25 MG. DE LEVOMEPROMAZINA. AMPOLLETA DE 1 ML.</v>
          </cell>
          <cell r="K813" t="str">
            <v>ENV</v>
          </cell>
          <cell r="L813">
            <v>10</v>
          </cell>
          <cell r="M813" t="str">
            <v>AMP</v>
          </cell>
          <cell r="N813">
            <v>264</v>
          </cell>
          <cell r="O813">
            <v>660</v>
          </cell>
        </row>
        <row r="814">
          <cell r="C814" t="str">
            <v>04000054780000</v>
          </cell>
          <cell r="D814">
            <v>25301384</v>
          </cell>
          <cell r="E814" t="str">
            <v>040</v>
          </cell>
          <cell r="F814" t="str">
            <v>000</v>
          </cell>
          <cell r="G814" t="str">
            <v>5478</v>
          </cell>
          <cell r="H814" t="str">
            <v>00</v>
          </cell>
          <cell r="I814" t="str">
            <v>00</v>
          </cell>
          <cell r="J814" t="str">
            <v>LORAZEPAM TABLETA CADA TABLETA CONTIENE: LORAZEPAM 1 MG ENVASE CON 40 TABLETAS</v>
          </cell>
          <cell r="K814" t="str">
            <v>ENV</v>
          </cell>
          <cell r="L814">
            <v>40</v>
          </cell>
          <cell r="M814" t="str">
            <v>TAB</v>
          </cell>
          <cell r="N814">
            <v>8</v>
          </cell>
          <cell r="O814">
            <v>20</v>
          </cell>
        </row>
        <row r="815">
          <cell r="C815" t="str">
            <v>06000401091101</v>
          </cell>
          <cell r="D815">
            <v>25400001</v>
          </cell>
          <cell r="E815" t="str">
            <v>060</v>
          </cell>
          <cell r="F815" t="str">
            <v>004</v>
          </cell>
          <cell r="G815" t="str">
            <v>0109</v>
          </cell>
          <cell r="H815" t="str">
            <v>11</v>
          </cell>
          <cell r="I815" t="str">
            <v>01</v>
          </cell>
          <cell r="J815" t="str">
            <v>ABATELENGUAS DE MADERA, DESECHABLES. LARGO. 142.0 MM. ANCHO. 18.0 MM.</v>
          </cell>
          <cell r="K815" t="str">
            <v>ENV</v>
          </cell>
          <cell r="L815">
            <v>500</v>
          </cell>
          <cell r="M815" t="str">
            <v>PZA</v>
          </cell>
          <cell r="N815">
            <v>38508.800000000003</v>
          </cell>
          <cell r="O815">
            <v>96272</v>
          </cell>
        </row>
        <row r="816">
          <cell r="C816" t="str">
            <v>06001104640101</v>
          </cell>
          <cell r="D816">
            <v>29800012</v>
          </cell>
          <cell r="E816" t="str">
            <v>060</v>
          </cell>
          <cell r="F816" t="str">
            <v>011</v>
          </cell>
          <cell r="G816" t="str">
            <v>0464</v>
          </cell>
          <cell r="H816" t="str">
            <v>01</v>
          </cell>
          <cell r="I816" t="str">
            <v>01</v>
          </cell>
          <cell r="J816" t="str">
            <v>CONECTORES ROTADOR METALICO PARA CATETER (MACHO-HEMBRA).</v>
          </cell>
          <cell r="K816" t="str">
            <v>PZA</v>
          </cell>
          <cell r="L816">
            <v>1</v>
          </cell>
          <cell r="M816" t="str">
            <v>PZA</v>
          </cell>
          <cell r="N816">
            <v>0</v>
          </cell>
          <cell r="O816">
            <v>0</v>
          </cell>
        </row>
        <row r="817">
          <cell r="C817" t="str">
            <v>06001502391301</v>
          </cell>
          <cell r="D817">
            <v>0</v>
          </cell>
          <cell r="E817" t="str">
            <v>060</v>
          </cell>
          <cell r="F817" t="str">
            <v>015</v>
          </cell>
          <cell r="G817" t="str">
            <v>0239</v>
          </cell>
          <cell r="H817" t="str">
            <v>13</v>
          </cell>
          <cell r="I817" t="str">
            <v>01</v>
          </cell>
          <cell r="J817" t="str">
            <v>SISTEMA DE FIJADORES EXTERNOS. TODOS LOS COMPONENTES DEBEN SER COMPATIBLES ENTRE SI. FIJADOR EXTERNO CON BARRAS DE FIBRA DE CARBONO O RADIOTRANSPARENTES. ABRAZADERAS O MECANISMOS DE FIJACION. SENCILLA ANGULO VARIABLE, ABIERTA AJUSTABLE.</v>
          </cell>
          <cell r="K817" t="str">
            <v>PZA</v>
          </cell>
          <cell r="L817">
            <v>1</v>
          </cell>
          <cell r="M817" t="str">
            <v>PZA</v>
          </cell>
          <cell r="N817">
            <v>0</v>
          </cell>
          <cell r="O817">
            <v>0</v>
          </cell>
        </row>
        <row r="818">
          <cell r="C818" t="str">
            <v>06001601541101</v>
          </cell>
          <cell r="D818">
            <v>21600001</v>
          </cell>
          <cell r="E818" t="str">
            <v>060</v>
          </cell>
          <cell r="F818" t="str">
            <v>016</v>
          </cell>
          <cell r="G818" t="str">
            <v>0154</v>
          </cell>
          <cell r="H818" t="str">
            <v>11</v>
          </cell>
          <cell r="I818" t="str">
            <v>01</v>
          </cell>
          <cell r="J818" t="str">
            <v>ACEITES MINERAL, PARA USO EXTERNO.</v>
          </cell>
          <cell r="K818" t="str">
            <v>ENV</v>
          </cell>
          <cell r="L818">
            <v>250</v>
          </cell>
          <cell r="M818" t="str">
            <v>ML.</v>
          </cell>
          <cell r="N818">
            <v>7.2</v>
          </cell>
          <cell r="O818">
            <v>18</v>
          </cell>
        </row>
        <row r="819">
          <cell r="C819" t="str">
            <v>06001602041101</v>
          </cell>
          <cell r="D819">
            <v>21600001</v>
          </cell>
          <cell r="E819" t="str">
            <v>060</v>
          </cell>
          <cell r="F819" t="str">
            <v>016</v>
          </cell>
          <cell r="G819" t="str">
            <v>0204</v>
          </cell>
          <cell r="H819" t="str">
            <v>11</v>
          </cell>
          <cell r="I819" t="str">
            <v>01</v>
          </cell>
          <cell r="J819" t="str">
            <v>ACEITES LUBRICANTE PARA PIEZA DE MANO DE BAJA VELOCIDAD. ENVASE CON APLICADOR.</v>
          </cell>
          <cell r="K819" t="str">
            <v>ENV</v>
          </cell>
          <cell r="L819">
            <v>120</v>
          </cell>
          <cell r="M819" t="str">
            <v>ML.</v>
          </cell>
          <cell r="N819">
            <v>0</v>
          </cell>
          <cell r="O819">
            <v>0</v>
          </cell>
        </row>
        <row r="820">
          <cell r="C820" t="str">
            <v>06001602531301</v>
          </cell>
          <cell r="D820">
            <v>26100003</v>
          </cell>
          <cell r="E820" t="str">
            <v>060</v>
          </cell>
          <cell r="F820" t="str">
            <v>016</v>
          </cell>
          <cell r="G820" t="str">
            <v>0253</v>
          </cell>
          <cell r="H820" t="str">
            <v>13</v>
          </cell>
          <cell r="I820" t="str">
            <v>01</v>
          </cell>
          <cell r="J820" t="str">
            <v>ACEITES LUBRICANTE PARA TURBINA DE PIEZA DE MANO DE ALTA VELOCIDAD, APLICADOR EN FORMA DE JERINGA DE 2 ML.</v>
          </cell>
          <cell r="K820" t="str">
            <v>ENV</v>
          </cell>
          <cell r="L820">
            <v>2</v>
          </cell>
          <cell r="M820" t="str">
            <v>ML.</v>
          </cell>
          <cell r="N820">
            <v>21.200000000000003</v>
          </cell>
          <cell r="O820">
            <v>53</v>
          </cell>
        </row>
        <row r="821">
          <cell r="C821" t="str">
            <v>06001602611201</v>
          </cell>
          <cell r="D821">
            <v>25400003</v>
          </cell>
          <cell r="E821" t="str">
            <v>060</v>
          </cell>
          <cell r="F821" t="str">
            <v>016</v>
          </cell>
          <cell r="G821" t="str">
            <v>0261</v>
          </cell>
          <cell r="H821" t="str">
            <v>12</v>
          </cell>
          <cell r="I821" t="str">
            <v>01</v>
          </cell>
          <cell r="J821" t="str">
            <v>ACEITES HIDROSOLUBLES. PARA LUBRICAR Y PREVENIR EL DETERIORO DEL INSTRUMENTAL. QUIRURGICO. INCLUYE: ENVASE CON ATOMIZADOR PARA APLICACION. ENVASE CON 240 ML A 4 LITROS.</v>
          </cell>
          <cell r="K821" t="str">
            <v>ENV</v>
          </cell>
          <cell r="L821">
            <v>1</v>
          </cell>
          <cell r="M821" t="str">
            <v>ENV</v>
          </cell>
          <cell r="N821">
            <v>7.6000000000000005</v>
          </cell>
          <cell r="O821">
            <v>19</v>
          </cell>
        </row>
        <row r="822">
          <cell r="C822" t="str">
            <v>06001602791101</v>
          </cell>
          <cell r="D822">
            <v>23500001</v>
          </cell>
          <cell r="E822" t="str">
            <v>060</v>
          </cell>
          <cell r="F822" t="str">
            <v>016</v>
          </cell>
          <cell r="G822" t="str">
            <v>0279</v>
          </cell>
          <cell r="H822" t="str">
            <v>11</v>
          </cell>
          <cell r="I822" t="str">
            <v>01</v>
          </cell>
          <cell r="J822" t="str">
            <v>ACEITES DE ALMENDRAS DULCES.</v>
          </cell>
          <cell r="K822" t="str">
            <v>ENV</v>
          </cell>
          <cell r="L822">
            <v>4</v>
          </cell>
          <cell r="M822" t="str">
            <v>LTO</v>
          </cell>
          <cell r="N822">
            <v>0</v>
          </cell>
          <cell r="O822">
            <v>0</v>
          </cell>
        </row>
        <row r="823">
          <cell r="C823" t="str">
            <v>06001602870001</v>
          </cell>
          <cell r="D823">
            <v>25500060</v>
          </cell>
          <cell r="E823" t="str">
            <v>060</v>
          </cell>
          <cell r="F823" t="str">
            <v>016</v>
          </cell>
          <cell r="G823" t="str">
            <v>0287</v>
          </cell>
          <cell r="H823" t="str">
            <v>00</v>
          </cell>
          <cell r="I823" t="str">
            <v>01</v>
          </cell>
          <cell r="J823" t="str">
            <v>ACEITE DE SILICON, PARA CIRUGIA OFTALMICA.</v>
          </cell>
          <cell r="K823" t="str">
            <v>ENV</v>
          </cell>
          <cell r="L823">
            <v>10</v>
          </cell>
          <cell r="M823" t="str">
            <v>ML.</v>
          </cell>
          <cell r="N823">
            <v>0</v>
          </cell>
          <cell r="O823">
            <v>0</v>
          </cell>
        </row>
        <row r="824">
          <cell r="C824" t="str">
            <v>06003001720101</v>
          </cell>
          <cell r="D824">
            <v>24600003</v>
          </cell>
          <cell r="E824" t="str">
            <v>060</v>
          </cell>
          <cell r="F824" t="str">
            <v>030</v>
          </cell>
          <cell r="G824" t="str">
            <v>0172</v>
          </cell>
          <cell r="H824" t="str">
            <v>01</v>
          </cell>
          <cell r="I824" t="str">
            <v>01</v>
          </cell>
          <cell r="J824" t="str">
            <v>ADAPTADORES DE PLASTICO, GRADO MEDICO PARA SER USADO CON LA JERINGA Y CANULA DE ASPIRACION MANUAL ENDOUTERINA, VALVULA DOBLE. BOLSA CON 5 PIEZAS, UNA DE CADA COLOR. AZUL PARA CANULA DE 4. 5 Y 6 MM DE DIAMETRO, MARFIL PARA CANULA DE 7 MM, AMARILLO PARA CANULA DE 8 MM, CAFE PARA CANULA DE 9 MM, VERDE PARA CANULA DE 10 MM.</v>
          </cell>
          <cell r="K824" t="str">
            <v>PZA</v>
          </cell>
          <cell r="L824">
            <v>1</v>
          </cell>
          <cell r="M824" t="str">
            <v>PZA</v>
          </cell>
          <cell r="N824">
            <v>5.2</v>
          </cell>
          <cell r="O824">
            <v>13</v>
          </cell>
        </row>
        <row r="825">
          <cell r="C825" t="str">
            <v>06003100150001</v>
          </cell>
          <cell r="D825">
            <v>25400549</v>
          </cell>
          <cell r="E825" t="str">
            <v>060</v>
          </cell>
          <cell r="F825" t="str">
            <v>031</v>
          </cell>
          <cell r="G825" t="str">
            <v>0015</v>
          </cell>
          <cell r="H825" t="str">
            <v>00</v>
          </cell>
          <cell r="I825" t="str">
            <v>01</v>
          </cell>
          <cell r="J825" t="str">
            <v>ADHESIVO QUIRURGICO A BASE DE SUERO DE ALBUMINA BOVINA AL 45% Y GLUTARALDEHIDO AL 10%, COMO AUXILIAR EN LAS TECNICAS DE HEMOSTASIA Y SUTURA; PARA UNIR, SELLAR O REFORZAR TEJIDO BLANDO EN REPARACIONES QUIRURGICAS ENVASE CON: 2 ML.</v>
          </cell>
          <cell r="K825" t="str">
            <v>ENV</v>
          </cell>
          <cell r="L825">
            <v>1</v>
          </cell>
          <cell r="M825" t="str">
            <v>ENV</v>
          </cell>
          <cell r="N825">
            <v>0</v>
          </cell>
          <cell r="O825">
            <v>0</v>
          </cell>
        </row>
        <row r="826">
          <cell r="C826" t="str">
            <v>06003100230001</v>
          </cell>
          <cell r="D826">
            <v>25400549</v>
          </cell>
          <cell r="E826" t="str">
            <v>060</v>
          </cell>
          <cell r="F826" t="str">
            <v>031</v>
          </cell>
          <cell r="G826" t="str">
            <v>0023</v>
          </cell>
          <cell r="H826" t="str">
            <v>00</v>
          </cell>
          <cell r="I826" t="str">
            <v>01</v>
          </cell>
          <cell r="J826" t="str">
            <v>ADHESIVO QUIRURGICO A BASE DE SUERO DE ALBUMINA BOVINA AL 45% Y GLUTARALDEHIDO AL 10%, COMO AUXILIAR EN LAS TECNICAS DE HEMOSTASIA Y SUTURA; PARA UNIR, SELLAR O REFORZAR TEJIDO BLANDO EN REPARACIONES QUIRURGICAS. ENVASE CON: 5 ML.</v>
          </cell>
          <cell r="K826" t="str">
            <v>ENV</v>
          </cell>
          <cell r="L826">
            <v>1</v>
          </cell>
          <cell r="M826" t="str">
            <v>ENV</v>
          </cell>
          <cell r="N826">
            <v>0</v>
          </cell>
          <cell r="O826">
            <v>0</v>
          </cell>
        </row>
        <row r="827">
          <cell r="C827" t="str">
            <v>06003200140101</v>
          </cell>
          <cell r="D827">
            <v>0</v>
          </cell>
          <cell r="E827" t="str">
            <v>060</v>
          </cell>
          <cell r="F827" t="str">
            <v>032</v>
          </cell>
          <cell r="G827" t="str">
            <v>0014</v>
          </cell>
          <cell r="H827" t="str">
            <v>01</v>
          </cell>
          <cell r="I827" t="str">
            <v>01</v>
          </cell>
          <cell r="J827" t="str">
            <v>PLANTILLAS PARA ESTIRAR INJERTOS (MALLAR) 3 X 1 CM.</v>
          </cell>
          <cell r="K827" t="str">
            <v>CJA</v>
          </cell>
          <cell r="L827">
            <v>20</v>
          </cell>
          <cell r="M827" t="str">
            <v>PZA</v>
          </cell>
          <cell r="N827">
            <v>0</v>
          </cell>
          <cell r="O827">
            <v>0</v>
          </cell>
        </row>
        <row r="828">
          <cell r="C828" t="str">
            <v>06003401031301</v>
          </cell>
          <cell r="D828">
            <v>25300258</v>
          </cell>
          <cell r="E828" t="str">
            <v>060</v>
          </cell>
          <cell r="F828" t="str">
            <v>034</v>
          </cell>
          <cell r="G828" t="str">
            <v>0103</v>
          </cell>
          <cell r="H828" t="str">
            <v>13</v>
          </cell>
          <cell r="I828" t="str">
            <v>01</v>
          </cell>
          <cell r="J828" t="str">
            <v>ANTISEPTICOS. AGUA OXIGENADA EN CONCENTRACION DEL 2.5 AL 3.5 %. ENVASE CON 480 ML.</v>
          </cell>
          <cell r="K828" t="str">
            <v>ENV</v>
          </cell>
          <cell r="L828">
            <v>480</v>
          </cell>
          <cell r="M828" t="str">
            <v>ML.</v>
          </cell>
          <cell r="N828">
            <v>797.44</v>
          </cell>
          <cell r="O828">
            <v>1993.6</v>
          </cell>
        </row>
        <row r="829">
          <cell r="C829" t="str">
            <v>06003401600101</v>
          </cell>
          <cell r="D829">
            <v>25400020</v>
          </cell>
          <cell r="E829" t="str">
            <v>060</v>
          </cell>
          <cell r="F829" t="str">
            <v>034</v>
          </cell>
          <cell r="G829" t="str">
            <v>0160</v>
          </cell>
          <cell r="H829" t="str">
            <v>01</v>
          </cell>
          <cell r="I829" t="str">
            <v>01</v>
          </cell>
          <cell r="J829" t="str">
            <v>AGUJA DE ACERO INOXIDABLE, PARA BIOPSIA A TRAVES DEL TRANSDUCTOR DE ULTRASONIDO INTRACAVITARIO, CALIBRE 18 G., LONGITUD 10 CM.REUSABLE. CONSUMIBLE DE LA PISTOLA PARA LA TOMA DE BIOPSIA CLAVE 531 925 0089</v>
          </cell>
          <cell r="K829" t="str">
            <v>PZA</v>
          </cell>
          <cell r="L829">
            <v>1</v>
          </cell>
          <cell r="M829" t="str">
            <v>PZA</v>
          </cell>
          <cell r="N829">
            <v>0</v>
          </cell>
          <cell r="O829">
            <v>0</v>
          </cell>
        </row>
        <row r="830">
          <cell r="C830" t="str">
            <v>06003401780101</v>
          </cell>
          <cell r="D830">
            <v>25400020</v>
          </cell>
          <cell r="E830" t="str">
            <v>060</v>
          </cell>
          <cell r="F830" t="str">
            <v>034</v>
          </cell>
          <cell r="G830" t="str">
            <v>0178</v>
          </cell>
          <cell r="H830" t="str">
            <v>01</v>
          </cell>
          <cell r="I830" t="str">
            <v>01</v>
          </cell>
          <cell r="J830" t="str">
            <v>AGUJA DE ACERO INOXIDABLE, PARA BIOPSIA A TRAVES DEL TRANSDUCTOR DE ULTRASONIDO INTRACAVITARIO, CALIBRE 18 G., LONGITUD 16 CM. REUSABLE. CONSUMIBLE DE LA PISTOLA PARA LA TOMA DE BIOPSIA CLAVE 531 925 0089.</v>
          </cell>
          <cell r="K830" t="str">
            <v>PZA</v>
          </cell>
          <cell r="L830">
            <v>1</v>
          </cell>
          <cell r="M830" t="str">
            <v>PZA</v>
          </cell>
          <cell r="N830">
            <v>0</v>
          </cell>
          <cell r="O830">
            <v>0</v>
          </cell>
        </row>
        <row r="831">
          <cell r="C831" t="str">
            <v>06003401860101</v>
          </cell>
          <cell r="D831">
            <v>25400020</v>
          </cell>
          <cell r="E831" t="str">
            <v>060</v>
          </cell>
          <cell r="F831" t="str">
            <v>034</v>
          </cell>
          <cell r="G831" t="str">
            <v>0186</v>
          </cell>
          <cell r="H831" t="str">
            <v>01</v>
          </cell>
          <cell r="I831" t="str">
            <v>01</v>
          </cell>
          <cell r="J831" t="str">
            <v>AGUJA DE ACERO INOXIDABLE, PARA BIOPSIA A TRAVES DEL TRANSDUCTOR DE ULTRASONIDO INTRACAVITARIO, CALIBRE 18 G., LONGITUD 20 CM. REUSABLE. CONSUMIBLE DE LA PISTOLA PARA LA TOMA DE BIOPSIA CLAVE 531 925 0089.</v>
          </cell>
          <cell r="K831" t="str">
            <v>PZA</v>
          </cell>
          <cell r="L831">
            <v>1</v>
          </cell>
          <cell r="M831" t="str">
            <v>PZA</v>
          </cell>
          <cell r="N831">
            <v>1.6</v>
          </cell>
          <cell r="O831">
            <v>4</v>
          </cell>
        </row>
        <row r="832">
          <cell r="C832" t="str">
            <v>06003401940101</v>
          </cell>
          <cell r="D832">
            <v>25400020</v>
          </cell>
          <cell r="E832" t="str">
            <v>060</v>
          </cell>
          <cell r="F832" t="str">
            <v>034</v>
          </cell>
          <cell r="G832" t="str">
            <v>0194</v>
          </cell>
          <cell r="H832" t="str">
            <v>01</v>
          </cell>
          <cell r="I832" t="str">
            <v>01</v>
          </cell>
          <cell r="J832" t="str">
            <v>AGUJA DE ACERO INOXIDABLE, PARA BIOPSIA A TRAVES DEL TRANSDUCTOR DE ULTRASONIDO INTRACAVITARIO, CALIBRE 20 G., LONGITUD 10 CM. REUSABLE. CONSUMIBLE DE LA PISTOLA PARA LA TOMA DE BIOPSIA CLAVE 531 925 0089.</v>
          </cell>
          <cell r="K832" t="str">
            <v>PZA</v>
          </cell>
          <cell r="L832">
            <v>1</v>
          </cell>
          <cell r="M832" t="str">
            <v>PZA</v>
          </cell>
          <cell r="N832">
            <v>0</v>
          </cell>
          <cell r="O832">
            <v>0</v>
          </cell>
        </row>
        <row r="833">
          <cell r="C833" t="str">
            <v>06003402020101</v>
          </cell>
          <cell r="D833">
            <v>25400020</v>
          </cell>
          <cell r="E833" t="str">
            <v>060</v>
          </cell>
          <cell r="F833" t="str">
            <v>034</v>
          </cell>
          <cell r="G833" t="str">
            <v>0202</v>
          </cell>
          <cell r="H833" t="str">
            <v>01</v>
          </cell>
          <cell r="I833" t="str">
            <v>01</v>
          </cell>
          <cell r="J833" t="str">
            <v>AGUJA DE ACERO INOXIDABLE, PARA BIOPSIA A TRAVES DEL TRANSDUCTOR DE ULTRASONIDO INTRACAVITARIO, CALIBRE 20 G., LONGITUD 16 CM. REUSABLE. CONSUMIBLE DE LA PISTOLA PARA LA TOMA DE BIOPSIA CLAVE 531 925 0089.</v>
          </cell>
          <cell r="K833" t="str">
            <v>PZA</v>
          </cell>
          <cell r="L833">
            <v>1</v>
          </cell>
          <cell r="M833" t="str">
            <v>PZA</v>
          </cell>
          <cell r="N833">
            <v>0</v>
          </cell>
          <cell r="O833">
            <v>0</v>
          </cell>
        </row>
        <row r="834">
          <cell r="C834" t="str">
            <v>06003402280101</v>
          </cell>
          <cell r="D834">
            <v>25400020</v>
          </cell>
          <cell r="E834" t="str">
            <v>060</v>
          </cell>
          <cell r="F834" t="str">
            <v>034</v>
          </cell>
          <cell r="G834" t="str">
            <v>0228</v>
          </cell>
          <cell r="H834" t="str">
            <v>01</v>
          </cell>
          <cell r="I834" t="str">
            <v>01</v>
          </cell>
          <cell r="J834" t="str">
            <v>AGUJA DE ACERO INOXIDABLE, PARA BIOPSIA A TRAVES DEL TRANSDUCTOR DE ULTRASONIDO INTRACAVITARIO, CALIBRE 14 G., LONGITUD 10 CM. REUSABLE. CONSUMIBLE DE LA PISTOLA PARA LA TOMA DE BIOPSIA CLAVE 531 925 0089.</v>
          </cell>
          <cell r="K834" t="str">
            <v>PZA</v>
          </cell>
          <cell r="L834">
            <v>1</v>
          </cell>
          <cell r="M834" t="str">
            <v>PZA</v>
          </cell>
          <cell r="N834">
            <v>1.6</v>
          </cell>
          <cell r="O834">
            <v>4</v>
          </cell>
        </row>
        <row r="835">
          <cell r="C835" t="str">
            <v>06003402360101</v>
          </cell>
          <cell r="D835">
            <v>25400020</v>
          </cell>
          <cell r="E835" t="str">
            <v>060</v>
          </cell>
          <cell r="F835" t="str">
            <v>034</v>
          </cell>
          <cell r="G835" t="str">
            <v>0236</v>
          </cell>
          <cell r="H835" t="str">
            <v>01</v>
          </cell>
          <cell r="I835" t="str">
            <v>01</v>
          </cell>
          <cell r="J835" t="str">
            <v>AGUJA DE ACERO INOXIDABLE, PARA BIOPSIA A TRAVES DEL TRANSDUCTOR DE ULTRASONIDO INTRACAVITARIO, CALIBRE 26 G., LONGITUD 16 CM. REUSABLE. CONSUMIBLE DE LA PISTOLA PARA LA TOMA DE BIOPSIA CLAVE 531 925 0089.</v>
          </cell>
          <cell r="K835" t="str">
            <v>PZA</v>
          </cell>
          <cell r="L835">
            <v>1</v>
          </cell>
          <cell r="M835" t="str">
            <v>PZA</v>
          </cell>
          <cell r="N835">
            <v>0</v>
          </cell>
          <cell r="O835">
            <v>0</v>
          </cell>
        </row>
        <row r="836">
          <cell r="C836" t="str">
            <v>06003402440101</v>
          </cell>
          <cell r="D836">
            <v>25400020</v>
          </cell>
          <cell r="E836" t="str">
            <v>060</v>
          </cell>
          <cell r="F836" t="str">
            <v>034</v>
          </cell>
          <cell r="G836" t="str">
            <v>0244</v>
          </cell>
          <cell r="H836" t="str">
            <v>01</v>
          </cell>
          <cell r="I836" t="str">
            <v>01</v>
          </cell>
          <cell r="J836" t="str">
            <v>AGUJA DE ACERO INOXIDABLE, PARA BIOPSIA A TRAVES DEL TRANSDUCTOR DE ULTRASONIDO INTRACAVITARIO, CALIBRE 26 G., LONGITUD 20 CM. REUSABLE. CONSUMIBLE DE LA PISTOLA PARA LA TOMA DE BIOPSIA CLAVE 531 925 0089.</v>
          </cell>
          <cell r="K836" t="str">
            <v>PZA</v>
          </cell>
          <cell r="L836">
            <v>1</v>
          </cell>
          <cell r="M836" t="str">
            <v>PZA</v>
          </cell>
          <cell r="N836">
            <v>0</v>
          </cell>
          <cell r="O836">
            <v>0</v>
          </cell>
        </row>
        <row r="837">
          <cell r="C837" t="str">
            <v>06004000631101</v>
          </cell>
          <cell r="D837">
            <v>25400021</v>
          </cell>
          <cell r="E837" t="str">
            <v>060</v>
          </cell>
          <cell r="F837" t="str">
            <v>040</v>
          </cell>
          <cell r="G837" t="str">
            <v>0063</v>
          </cell>
          <cell r="H837" t="str">
            <v>11</v>
          </cell>
          <cell r="I837" t="str">
            <v>01</v>
          </cell>
          <cell r="J837" t="str">
            <v>AGUJAS PARA CATETERISMO TRANSEPTAL CURVA. TIPO BROCKENBROUGH TAMA¥O ADULTO. LONGITUD 71 CM. CALIBRE 18 G.</v>
          </cell>
          <cell r="K837" t="str">
            <v>PZA</v>
          </cell>
          <cell r="L837">
            <v>1</v>
          </cell>
          <cell r="M837" t="str">
            <v>PZA</v>
          </cell>
          <cell r="N837">
            <v>0.4</v>
          </cell>
          <cell r="O837">
            <v>1</v>
          </cell>
        </row>
        <row r="838">
          <cell r="C838" t="str">
            <v>06004000971101</v>
          </cell>
          <cell r="D838">
            <v>25400020</v>
          </cell>
          <cell r="E838" t="str">
            <v>060</v>
          </cell>
          <cell r="F838" t="str">
            <v>040</v>
          </cell>
          <cell r="G838" t="str">
            <v>0097</v>
          </cell>
          <cell r="H838" t="str">
            <v>11</v>
          </cell>
          <cell r="I838" t="str">
            <v>01</v>
          </cell>
          <cell r="J838" t="str">
            <v>AGUJAS PARA BIOPSIA DE HUESO CON MANGO Y DOS MANDRILES RANURADOS. TIPO: WESTEERMAN. LONGITUD. 25 CM CALIBRE. 10 G.</v>
          </cell>
          <cell r="K838" t="str">
            <v>PZA</v>
          </cell>
          <cell r="L838">
            <v>1</v>
          </cell>
          <cell r="M838" t="str">
            <v>PZA</v>
          </cell>
          <cell r="N838">
            <v>0</v>
          </cell>
          <cell r="O838">
            <v>0</v>
          </cell>
        </row>
        <row r="839">
          <cell r="C839" t="str">
            <v>06004001471101</v>
          </cell>
          <cell r="D839">
            <v>25400020</v>
          </cell>
          <cell r="E839" t="str">
            <v>060</v>
          </cell>
          <cell r="F839" t="str">
            <v>040</v>
          </cell>
          <cell r="G839" t="str">
            <v>0147</v>
          </cell>
          <cell r="H839" t="str">
            <v>11</v>
          </cell>
          <cell r="I839" t="str">
            <v>01</v>
          </cell>
          <cell r="J839" t="str">
            <v>AGUJAS PARA BIOPSIA DE HUESO CON MANGO Y DOS MANDRILES RANURADOS. TIPO:WESTEERMAN. LONGITUD. 20 CM CALIBRE.11 G.</v>
          </cell>
          <cell r="K839" t="str">
            <v>PZA</v>
          </cell>
          <cell r="L839">
            <v>1</v>
          </cell>
          <cell r="M839" t="str">
            <v>PZA</v>
          </cell>
          <cell r="N839">
            <v>0</v>
          </cell>
          <cell r="O839">
            <v>0</v>
          </cell>
        </row>
        <row r="840">
          <cell r="C840" t="str">
            <v>06004002381101</v>
          </cell>
          <cell r="D840">
            <v>25400554</v>
          </cell>
          <cell r="E840" t="str">
            <v>060</v>
          </cell>
          <cell r="F840" t="str">
            <v>040</v>
          </cell>
          <cell r="G840" t="str">
            <v>0238</v>
          </cell>
          <cell r="H840" t="str">
            <v>11</v>
          </cell>
          <cell r="I840" t="str">
            <v>01</v>
          </cell>
          <cell r="J840" t="str">
            <v>AGUJAS PARA ANGIOGRAFIA CEREBRAL. DE PARED DELGADA TIPO: COURNAND. LONGITUD. 75 MM CALIBRE 18 G.</v>
          </cell>
          <cell r="K840" t="str">
            <v>PZA</v>
          </cell>
          <cell r="L840">
            <v>1</v>
          </cell>
          <cell r="M840" t="str">
            <v>PZA</v>
          </cell>
          <cell r="N840">
            <v>0</v>
          </cell>
          <cell r="O840">
            <v>0</v>
          </cell>
        </row>
        <row r="841">
          <cell r="C841" t="str">
            <v>06004003031401</v>
          </cell>
          <cell r="D841">
            <v>25400024</v>
          </cell>
          <cell r="E841" t="str">
            <v>060</v>
          </cell>
          <cell r="F841" t="str">
            <v>040</v>
          </cell>
          <cell r="G841" t="str">
            <v>0303</v>
          </cell>
          <cell r="H841" t="str">
            <v>14</v>
          </cell>
          <cell r="I841" t="str">
            <v>01</v>
          </cell>
          <cell r="J841" t="str">
            <v>AGUJAS PARA RAQUIANESTESIA O PUNCION LUMBAR. CON MANDRIL. DESECHABLES ESTERILES. LONGITUD. 7.5 A 8.8 CM CALIBRE. 20 G.</v>
          </cell>
          <cell r="K841" t="str">
            <v>PZA</v>
          </cell>
          <cell r="L841">
            <v>1</v>
          </cell>
          <cell r="M841" t="str">
            <v>PZA</v>
          </cell>
          <cell r="N841">
            <v>1370</v>
          </cell>
          <cell r="O841">
            <v>3425</v>
          </cell>
        </row>
        <row r="842">
          <cell r="C842" t="str">
            <v>06004003521401</v>
          </cell>
          <cell r="D842">
            <v>25400024</v>
          </cell>
          <cell r="E842" t="str">
            <v>060</v>
          </cell>
          <cell r="F842" t="str">
            <v>040</v>
          </cell>
          <cell r="G842" t="str">
            <v>0352</v>
          </cell>
          <cell r="H842" t="str">
            <v>14</v>
          </cell>
          <cell r="I842" t="str">
            <v>01</v>
          </cell>
          <cell r="J842" t="str">
            <v>AGUJAS PARA RAQUIANESTESIA O PUNCION LUMBAR. CON MANDRIL. DESECHABLES ESTERILES. LONGITUD. 7.5 A 8.8 CM CALIBRE. 21 G.</v>
          </cell>
          <cell r="K842" t="str">
            <v>PZA</v>
          </cell>
          <cell r="L842">
            <v>1</v>
          </cell>
          <cell r="M842" t="str">
            <v>PZA</v>
          </cell>
          <cell r="N842">
            <v>0</v>
          </cell>
          <cell r="O842">
            <v>0</v>
          </cell>
        </row>
        <row r="843">
          <cell r="C843" t="str">
            <v>06004004690001</v>
          </cell>
          <cell r="D843">
            <v>25400022</v>
          </cell>
          <cell r="E843" t="str">
            <v>060</v>
          </cell>
          <cell r="F843" t="str">
            <v>040</v>
          </cell>
          <cell r="G843" t="str">
            <v>0469</v>
          </cell>
          <cell r="H843" t="str">
            <v>00</v>
          </cell>
          <cell r="I843" t="str">
            <v>01</v>
          </cell>
          <cell r="J843" t="str">
            <v>AGUJA KLEINSASSER, CURVA, DERECHA.</v>
          </cell>
          <cell r="K843" t="str">
            <v>PZA</v>
          </cell>
          <cell r="L843">
            <v>1</v>
          </cell>
          <cell r="M843" t="str">
            <v>PZA</v>
          </cell>
          <cell r="N843">
            <v>0</v>
          </cell>
          <cell r="O843">
            <v>0</v>
          </cell>
        </row>
        <row r="844">
          <cell r="C844" t="str">
            <v>06004004930001</v>
          </cell>
          <cell r="D844">
            <v>25400022</v>
          </cell>
          <cell r="E844" t="str">
            <v>060</v>
          </cell>
          <cell r="F844" t="str">
            <v>040</v>
          </cell>
          <cell r="G844" t="str">
            <v>0493</v>
          </cell>
          <cell r="H844" t="str">
            <v>00</v>
          </cell>
          <cell r="I844" t="str">
            <v>01</v>
          </cell>
          <cell r="J844" t="str">
            <v>AGUJA KLEINSASSER, CURVA, IZQUIERDA.</v>
          </cell>
          <cell r="K844" t="str">
            <v>PZA</v>
          </cell>
          <cell r="L844">
            <v>1</v>
          </cell>
          <cell r="M844" t="str">
            <v>PZA</v>
          </cell>
          <cell r="N844">
            <v>0</v>
          </cell>
          <cell r="O844">
            <v>0</v>
          </cell>
        </row>
        <row r="845">
          <cell r="C845" t="str">
            <v>06004005190001</v>
          </cell>
          <cell r="D845">
            <v>25400554</v>
          </cell>
          <cell r="E845" t="str">
            <v>060</v>
          </cell>
          <cell r="F845" t="str">
            <v>040</v>
          </cell>
          <cell r="G845" t="str">
            <v>0519</v>
          </cell>
          <cell r="H845" t="str">
            <v>00</v>
          </cell>
          <cell r="I845" t="str">
            <v>01</v>
          </cell>
          <cell r="J845" t="str">
            <v>AGUJA PEREYRA.</v>
          </cell>
          <cell r="K845" t="str">
            <v>PZA</v>
          </cell>
          <cell r="L845">
            <v>1</v>
          </cell>
          <cell r="M845" t="str">
            <v>PZA</v>
          </cell>
          <cell r="N845">
            <v>0</v>
          </cell>
          <cell r="O845">
            <v>0</v>
          </cell>
        </row>
        <row r="846">
          <cell r="C846" t="str">
            <v>06004005270001</v>
          </cell>
          <cell r="D846">
            <v>25400554</v>
          </cell>
          <cell r="E846" t="str">
            <v>060</v>
          </cell>
          <cell r="F846" t="str">
            <v>040</v>
          </cell>
          <cell r="G846" t="str">
            <v>0527</v>
          </cell>
          <cell r="H846" t="str">
            <v>00</v>
          </cell>
          <cell r="I846" t="str">
            <v>01</v>
          </cell>
          <cell r="J846" t="str">
            <v>AGUJA RHOTON, RECTA. NO. 2.</v>
          </cell>
          <cell r="K846" t="str">
            <v>PZA</v>
          </cell>
          <cell r="L846">
            <v>1</v>
          </cell>
          <cell r="M846" t="str">
            <v>PZA</v>
          </cell>
          <cell r="N846">
            <v>0</v>
          </cell>
          <cell r="O846">
            <v>0</v>
          </cell>
        </row>
        <row r="847">
          <cell r="C847" t="str">
            <v>06004005350201</v>
          </cell>
          <cell r="D847">
            <v>0</v>
          </cell>
          <cell r="E847" t="str">
            <v>060</v>
          </cell>
          <cell r="F847" t="str">
            <v>040</v>
          </cell>
          <cell r="G847" t="str">
            <v>0535</v>
          </cell>
          <cell r="H847" t="str">
            <v>02</v>
          </cell>
          <cell r="I847" t="str">
            <v>01</v>
          </cell>
          <cell r="J847" t="str">
            <v>AGUJAS TIPO: HUBER, ANGULADA A 90 GRADOS, DE ACERO INOXIDABLE, PARA UTILIZARSE CON LAS CLAVES 060.303.0123 Y 060.167.8782. LONGITUD. 19.1 MM CALIBRE. 22 G.</v>
          </cell>
          <cell r="K847" t="str">
            <v>PZA</v>
          </cell>
          <cell r="L847">
            <v>1</v>
          </cell>
          <cell r="M847" t="str">
            <v>PZA</v>
          </cell>
          <cell r="N847">
            <v>104.80000000000001</v>
          </cell>
          <cell r="O847">
            <v>262</v>
          </cell>
        </row>
        <row r="848">
          <cell r="C848" t="str">
            <v>06004005430401</v>
          </cell>
          <cell r="D848">
            <v>25400024</v>
          </cell>
          <cell r="E848" t="str">
            <v>060</v>
          </cell>
          <cell r="F848" t="str">
            <v>040</v>
          </cell>
          <cell r="G848" t="str">
            <v>0543</v>
          </cell>
          <cell r="H848" t="str">
            <v>04</v>
          </cell>
          <cell r="I848" t="str">
            <v>01</v>
          </cell>
          <cell r="J848" t="str">
            <v>AGUJAS PARA RAQUIANESTESIA O BLOQUEO SUBARACNOIDEO. DE ACERO INOXIDABLE, PUNTA TIPO LAPIZ, CONECTOR ROSCADO LUER LOCK HEMBRA TRANSLUCIDO Y MANDRIL CON BOTON INDICADOR; SIN DEPOSITO O CON DEPOSITO DE 0.2 ML EN PABELLON PARA LIQUIDO CEFALORRAQUIDEO. ESTERIL Y DESECHABLE. TIPO WHITACRE. LONGITUD. 11.6 CM A 11.9 CM CALIBRE 25 O 27 G.</v>
          </cell>
          <cell r="K848" t="str">
            <v>PZA</v>
          </cell>
          <cell r="L848">
            <v>1</v>
          </cell>
          <cell r="M848" t="str">
            <v>PZA</v>
          </cell>
          <cell r="N848">
            <v>0</v>
          </cell>
          <cell r="O848">
            <v>0</v>
          </cell>
        </row>
        <row r="849">
          <cell r="C849" t="str">
            <v>06004005760501</v>
          </cell>
          <cell r="D849">
            <v>25400554</v>
          </cell>
          <cell r="E849" t="str">
            <v>060</v>
          </cell>
          <cell r="F849" t="str">
            <v>040</v>
          </cell>
          <cell r="G849" t="str">
            <v>0576</v>
          </cell>
          <cell r="H849" t="str">
            <v>05</v>
          </cell>
          <cell r="I849" t="str">
            <v>01</v>
          </cell>
          <cell r="J849" t="str">
            <v>AGUJAS PARA ANGIOGRAFIA CEREBRAL. DE PARED DELGADA TIPO: COURNAND. LONGITUD 91 MM CALIBRE 16 G.</v>
          </cell>
          <cell r="K849" t="str">
            <v>PZA</v>
          </cell>
          <cell r="L849">
            <v>1</v>
          </cell>
          <cell r="M849" t="str">
            <v>PZA</v>
          </cell>
          <cell r="N849">
            <v>0</v>
          </cell>
          <cell r="O849">
            <v>0</v>
          </cell>
        </row>
        <row r="850">
          <cell r="C850" t="str">
            <v>06004007900201</v>
          </cell>
          <cell r="D850">
            <v>25400020</v>
          </cell>
          <cell r="E850" t="str">
            <v>060</v>
          </cell>
          <cell r="F850" t="str">
            <v>040</v>
          </cell>
          <cell r="G850" t="str">
            <v>0790</v>
          </cell>
          <cell r="H850" t="str">
            <v>02</v>
          </cell>
          <cell r="I850" t="str">
            <v>01</v>
          </cell>
          <cell r="J850" t="str">
            <v>AGUJAS PARA BIOPSIA DE HUESO. REESTERILIZABLE. TIPO: JAMSHIDI. LONGITUD. 10 CM CALIBRE. 11 G.</v>
          </cell>
          <cell r="K850" t="str">
            <v>PZA</v>
          </cell>
          <cell r="L850">
            <v>1</v>
          </cell>
          <cell r="M850" t="str">
            <v>PZA</v>
          </cell>
          <cell r="N850">
            <v>30</v>
          </cell>
          <cell r="O850">
            <v>75</v>
          </cell>
        </row>
        <row r="851">
          <cell r="C851" t="str">
            <v>06004008240201</v>
          </cell>
          <cell r="D851">
            <v>25400554</v>
          </cell>
          <cell r="E851" t="str">
            <v>060</v>
          </cell>
          <cell r="F851" t="str">
            <v>040</v>
          </cell>
          <cell r="G851" t="str">
            <v>0824</v>
          </cell>
          <cell r="H851" t="str">
            <v>02</v>
          </cell>
          <cell r="I851" t="str">
            <v>01</v>
          </cell>
          <cell r="J851" t="str">
            <v>AGUJAS PARA TRANSPLANTE DE MEDULA OSEA. ESTERILES Y DESECHABLES. TIPO STEIS.LONGITUD. 10 CM CALIBRE. 11 G.</v>
          </cell>
          <cell r="K851" t="str">
            <v>PZA</v>
          </cell>
          <cell r="L851">
            <v>1</v>
          </cell>
          <cell r="M851" t="str">
            <v>PZA</v>
          </cell>
          <cell r="N851">
            <v>0</v>
          </cell>
          <cell r="O851">
            <v>0</v>
          </cell>
        </row>
        <row r="852">
          <cell r="C852" t="str">
            <v>06004008400101</v>
          </cell>
          <cell r="D852">
            <v>25400020</v>
          </cell>
          <cell r="E852" t="str">
            <v>060</v>
          </cell>
          <cell r="F852" t="str">
            <v>040</v>
          </cell>
          <cell r="G852" t="str">
            <v>0840</v>
          </cell>
          <cell r="H852" t="str">
            <v>01</v>
          </cell>
          <cell r="I852" t="str">
            <v>01</v>
          </cell>
          <cell r="J852" t="str">
            <v>AGUJAS PARA BIOPSIA, DESECHABLE. TIPO: TRUCUT. LONGITUD. 20 CM CALIBRE. 18 G.</v>
          </cell>
          <cell r="K852" t="str">
            <v>PZA</v>
          </cell>
          <cell r="L852">
            <v>1</v>
          </cell>
          <cell r="M852" t="str">
            <v>PZA</v>
          </cell>
          <cell r="N852">
            <v>28.8</v>
          </cell>
          <cell r="O852">
            <v>72</v>
          </cell>
        </row>
        <row r="853">
          <cell r="C853" t="str">
            <v>06004008570101</v>
          </cell>
          <cell r="D853">
            <v>25400021</v>
          </cell>
          <cell r="E853" t="str">
            <v>060</v>
          </cell>
          <cell r="F853" t="str">
            <v>040</v>
          </cell>
          <cell r="G853" t="str">
            <v>0857</v>
          </cell>
          <cell r="H853" t="str">
            <v>01</v>
          </cell>
          <cell r="I853" t="str">
            <v>01</v>
          </cell>
          <cell r="J853" t="str">
            <v>AGUJAS TIPO: HUBER, ANGULADA A 90 GRADOS DE ACERO INOXIDABLE, PARA UTILIZARSE CON LAS CLAVES 060.303.0123 Y 060.167.8782. LONGITUD. 31.8 MM CALIBRE. 22 G.</v>
          </cell>
          <cell r="K853" t="str">
            <v>PZA</v>
          </cell>
          <cell r="L853">
            <v>1</v>
          </cell>
          <cell r="M853" t="str">
            <v>PZA</v>
          </cell>
          <cell r="N853">
            <v>624</v>
          </cell>
          <cell r="O853">
            <v>1560</v>
          </cell>
        </row>
        <row r="854">
          <cell r="C854" t="str">
            <v>06004008650201</v>
          </cell>
          <cell r="D854">
            <v>25400021</v>
          </cell>
          <cell r="E854" t="str">
            <v>060</v>
          </cell>
          <cell r="F854" t="str">
            <v>040</v>
          </cell>
          <cell r="G854" t="str">
            <v>0865</v>
          </cell>
          <cell r="H854" t="str">
            <v>02</v>
          </cell>
          <cell r="I854" t="str">
            <v>01</v>
          </cell>
          <cell r="J854" t="str">
            <v>AGUJAS TIPO: HUBER, ANGULADA A 90 GRADOS DE ACERO INOXIDABLE, PARA UTILIZARSE CON LAS CLAVES 060.303.0123 Y 060.167.8782. LONGITUD. 19.1 MM CALIBRE. 20 G.</v>
          </cell>
          <cell r="K854" t="str">
            <v>PZA</v>
          </cell>
          <cell r="L854">
            <v>1</v>
          </cell>
          <cell r="M854" t="str">
            <v>PZA</v>
          </cell>
          <cell r="N854">
            <v>98</v>
          </cell>
          <cell r="O854">
            <v>245</v>
          </cell>
        </row>
        <row r="855">
          <cell r="C855" t="str">
            <v>06004008730201</v>
          </cell>
          <cell r="D855">
            <v>0</v>
          </cell>
          <cell r="E855" t="str">
            <v>060</v>
          </cell>
          <cell r="F855" t="str">
            <v>040</v>
          </cell>
          <cell r="G855" t="str">
            <v>0873</v>
          </cell>
          <cell r="H855" t="str">
            <v>02</v>
          </cell>
          <cell r="I855" t="str">
            <v>01</v>
          </cell>
          <cell r="J855" t="str">
            <v>AGUJAS TIPO: HUBER, ANGULADA A 90 GRADOS DE ACERO INOXIDABLE, PARA UTILIZARSE CON LAS CLAVES 060.303.0123 Y 060.167.8782. LONGITUD. 31.8 MM CALIBRE. 20 G.</v>
          </cell>
          <cell r="K855" t="str">
            <v>PZA</v>
          </cell>
          <cell r="L855">
            <v>1</v>
          </cell>
          <cell r="M855" t="str">
            <v>PZA</v>
          </cell>
          <cell r="N855">
            <v>24</v>
          </cell>
          <cell r="O855">
            <v>60</v>
          </cell>
        </row>
        <row r="856">
          <cell r="C856" t="str">
            <v>06004008810201</v>
          </cell>
          <cell r="D856">
            <v>0</v>
          </cell>
          <cell r="E856" t="str">
            <v>060</v>
          </cell>
          <cell r="F856" t="str">
            <v>040</v>
          </cell>
          <cell r="G856" t="str">
            <v>0881</v>
          </cell>
          <cell r="H856" t="str">
            <v>02</v>
          </cell>
          <cell r="I856" t="str">
            <v>01</v>
          </cell>
          <cell r="J856" t="str">
            <v>AGUJAS TIPO: HUBER, ANGULADA A 90 GRADOS DE ACERO INOXIDABLE, PARA UTILIZARSE CON LAS CLAVES 060.303.0123 Y 060.167.8782. LONGITUD.19.1 MM CALIBRE. 19 G.</v>
          </cell>
          <cell r="K856" t="str">
            <v>PZA</v>
          </cell>
          <cell r="L856">
            <v>1</v>
          </cell>
          <cell r="M856" t="str">
            <v>PZA</v>
          </cell>
          <cell r="N856">
            <v>746.40000000000009</v>
          </cell>
          <cell r="O856">
            <v>1866</v>
          </cell>
        </row>
        <row r="857">
          <cell r="C857" t="str">
            <v>06004008990201</v>
          </cell>
          <cell r="D857">
            <v>25400021</v>
          </cell>
          <cell r="E857" t="str">
            <v>060</v>
          </cell>
          <cell r="F857" t="str">
            <v>040</v>
          </cell>
          <cell r="G857" t="str">
            <v>0899</v>
          </cell>
          <cell r="H857" t="str">
            <v>02</v>
          </cell>
          <cell r="I857" t="str">
            <v>01</v>
          </cell>
          <cell r="J857" t="str">
            <v>AGUJAS TIPO: HUBER, ANGULADA A 90 GRADOS DE ACERO INOXIDABLE, PARA UTILIZARSE CON LAS CLAVES 060.303.0123 Y 060.167.8782. LONGITUD.31.8 MM CALIBRE. 19 G.</v>
          </cell>
          <cell r="K857" t="str">
            <v>PZA</v>
          </cell>
          <cell r="L857">
            <v>1</v>
          </cell>
          <cell r="M857" t="str">
            <v>PZA</v>
          </cell>
          <cell r="N857">
            <v>0</v>
          </cell>
          <cell r="O857">
            <v>0</v>
          </cell>
        </row>
        <row r="858">
          <cell r="C858" t="str">
            <v>06004009561101</v>
          </cell>
          <cell r="D858">
            <v>25400020</v>
          </cell>
          <cell r="E858" t="str">
            <v>060</v>
          </cell>
          <cell r="F858" t="str">
            <v>040</v>
          </cell>
          <cell r="G858" t="str">
            <v>0956</v>
          </cell>
          <cell r="H858" t="str">
            <v>11</v>
          </cell>
          <cell r="I858" t="str">
            <v>01</v>
          </cell>
          <cell r="J858" t="str">
            <v>AGUJAS. PARA TOMA DE BIOPSIA. REESTERILIZABLE, CON MANDRIL. TIPO: SILVERMAN. LONGITUD: 8.5 CM. CALIBRE 14 G.</v>
          </cell>
          <cell r="K858" t="str">
            <v>ENV</v>
          </cell>
          <cell r="L858">
            <v>12</v>
          </cell>
          <cell r="M858" t="str">
            <v>PZA</v>
          </cell>
          <cell r="N858">
            <v>0</v>
          </cell>
          <cell r="O858">
            <v>0</v>
          </cell>
        </row>
        <row r="859">
          <cell r="C859" t="str">
            <v>06004012851101</v>
          </cell>
          <cell r="D859">
            <v>25400554</v>
          </cell>
          <cell r="E859" t="str">
            <v>060</v>
          </cell>
          <cell r="F859" t="str">
            <v>040</v>
          </cell>
          <cell r="G859" t="str">
            <v>1285</v>
          </cell>
          <cell r="H859" t="str">
            <v>11</v>
          </cell>
          <cell r="I859" t="str">
            <v>01</v>
          </cell>
          <cell r="J859" t="str">
            <v>AGUJAS PARA AORTOGRAFIA TRANSLUMBAR. DE PARED DELGADA, CON PABELLON LUER-LOCK. LONGITUD. 17.5 MM CALIBRE 18 G.</v>
          </cell>
          <cell r="K859" t="str">
            <v>PZA</v>
          </cell>
          <cell r="L859">
            <v>1</v>
          </cell>
          <cell r="M859" t="str">
            <v>PZA</v>
          </cell>
          <cell r="N859">
            <v>0</v>
          </cell>
          <cell r="O859">
            <v>0</v>
          </cell>
        </row>
        <row r="860">
          <cell r="C860" t="str">
            <v>06004021841101</v>
          </cell>
          <cell r="D860">
            <v>25400020</v>
          </cell>
          <cell r="E860" t="str">
            <v>060</v>
          </cell>
          <cell r="F860" t="str">
            <v>040</v>
          </cell>
          <cell r="G860" t="str">
            <v>2184</v>
          </cell>
          <cell r="H860" t="str">
            <v>11</v>
          </cell>
          <cell r="I860" t="str">
            <v>01</v>
          </cell>
          <cell r="J860" t="str">
            <v>AGUJAS PARA BIOPSIA REESTERILIZABLE. LONGITUD TIPO SHIBA.15 CM CALIBRE.23 G.</v>
          </cell>
          <cell r="K860" t="str">
            <v>PZA</v>
          </cell>
          <cell r="L860">
            <v>1</v>
          </cell>
          <cell r="M860" t="str">
            <v>PZA</v>
          </cell>
          <cell r="N860">
            <v>0</v>
          </cell>
          <cell r="O860">
            <v>0</v>
          </cell>
        </row>
        <row r="861">
          <cell r="C861" t="str">
            <v>06004037111201</v>
          </cell>
          <cell r="D861">
            <v>25400015</v>
          </cell>
          <cell r="E861" t="str">
            <v>060</v>
          </cell>
          <cell r="F861" t="str">
            <v>040</v>
          </cell>
          <cell r="G861" t="str">
            <v>3711</v>
          </cell>
          <cell r="H861" t="str">
            <v>12</v>
          </cell>
          <cell r="I861" t="str">
            <v>01</v>
          </cell>
          <cell r="J861" t="str">
            <v>AGUJAS HIPODERMICA CON PABELLON LUER-LOCK HEMBRA DE PLASTICO, DESECHABLES. LONGITUD. 32 MM CALIBRE 20 G.</v>
          </cell>
          <cell r="K861" t="str">
            <v>ENV</v>
          </cell>
          <cell r="L861">
            <v>100</v>
          </cell>
          <cell r="M861" t="str">
            <v>PZA</v>
          </cell>
          <cell r="N861">
            <v>9297.6</v>
          </cell>
          <cell r="O861">
            <v>23244</v>
          </cell>
        </row>
        <row r="862">
          <cell r="C862" t="str">
            <v>06004037291101</v>
          </cell>
          <cell r="D862">
            <v>25400015</v>
          </cell>
          <cell r="E862" t="str">
            <v>060</v>
          </cell>
          <cell r="F862" t="str">
            <v>040</v>
          </cell>
          <cell r="G862" t="str">
            <v>3729</v>
          </cell>
          <cell r="H862" t="str">
            <v>11</v>
          </cell>
          <cell r="I862" t="str">
            <v>01</v>
          </cell>
          <cell r="J862" t="str">
            <v>AGUJAS HIPODERMICA CON PABELLON LUER-LOCK HEMBRA, DE PLASTICO, DESECHABLE, LONGITUD 38 MM CALIBRE 20 G.</v>
          </cell>
          <cell r="K862" t="str">
            <v>ENV</v>
          </cell>
          <cell r="L862">
            <v>100</v>
          </cell>
          <cell r="M862" t="str">
            <v>PZA</v>
          </cell>
          <cell r="N862">
            <v>3560.8</v>
          </cell>
          <cell r="O862">
            <v>8902</v>
          </cell>
        </row>
        <row r="863">
          <cell r="C863" t="str">
            <v>06004037451101</v>
          </cell>
          <cell r="D863">
            <v>25400015</v>
          </cell>
          <cell r="E863" t="str">
            <v>060</v>
          </cell>
          <cell r="F863" t="str">
            <v>040</v>
          </cell>
          <cell r="G863" t="str">
            <v>3745</v>
          </cell>
          <cell r="H863" t="str">
            <v>11</v>
          </cell>
          <cell r="I863" t="str">
            <v>01</v>
          </cell>
          <cell r="J863" t="str">
            <v>AGUJAS HIPODERMICA CON PABELLON LUER-LOCK HEMBRA, DE PLASTICO, DESECHABLE, CAL. 21 G Y DE LONG 32 MM.</v>
          </cell>
          <cell r="K863" t="str">
            <v>ENV</v>
          </cell>
          <cell r="L863">
            <v>100</v>
          </cell>
          <cell r="M863" t="str">
            <v>PZA</v>
          </cell>
          <cell r="N863">
            <v>24794.400000000001</v>
          </cell>
          <cell r="O863">
            <v>61986</v>
          </cell>
        </row>
        <row r="864">
          <cell r="C864" t="str">
            <v>06004037601101</v>
          </cell>
          <cell r="D864">
            <v>25400015</v>
          </cell>
          <cell r="E864" t="str">
            <v>060</v>
          </cell>
          <cell r="F864" t="str">
            <v>040</v>
          </cell>
          <cell r="G864" t="str">
            <v>3760</v>
          </cell>
          <cell r="H864" t="str">
            <v>11</v>
          </cell>
          <cell r="I864" t="str">
            <v>01</v>
          </cell>
          <cell r="J864" t="str">
            <v>AGUJAS HIPODERMICA CON PABELLON LUER-LOCK HEMBRA, DE PLASTICO, DESECHABLE LONGITUD 16 MM CALIBRE. 25 G.</v>
          </cell>
          <cell r="K864" t="str">
            <v>ENV</v>
          </cell>
          <cell r="L864">
            <v>100</v>
          </cell>
          <cell r="M864" t="str">
            <v>PZA</v>
          </cell>
          <cell r="N864">
            <v>7286.4000000000005</v>
          </cell>
          <cell r="O864">
            <v>18216</v>
          </cell>
        </row>
        <row r="865">
          <cell r="C865" t="str">
            <v>06004037861101</v>
          </cell>
          <cell r="D865">
            <v>25400015</v>
          </cell>
          <cell r="E865" t="str">
            <v>060</v>
          </cell>
          <cell r="F865" t="str">
            <v>040</v>
          </cell>
          <cell r="G865" t="str">
            <v>3786</v>
          </cell>
          <cell r="H865" t="str">
            <v>11</v>
          </cell>
          <cell r="I865" t="str">
            <v>01</v>
          </cell>
          <cell r="J865" t="str">
            <v>AGUJAS HIPODERMICA CON PABELLON LUER-LOCK HEMBRA, DE PLASTICO, DESECHABLE. LONGITUD 32 MM CALIBRE 22 G.</v>
          </cell>
          <cell r="K865" t="str">
            <v>CJA</v>
          </cell>
          <cell r="L865">
            <v>100</v>
          </cell>
          <cell r="M865" t="str">
            <v>PZA</v>
          </cell>
          <cell r="N865">
            <v>7948</v>
          </cell>
          <cell r="O865">
            <v>19870</v>
          </cell>
        </row>
        <row r="866">
          <cell r="C866" t="str">
            <v>06004055001101</v>
          </cell>
          <cell r="D866">
            <v>25400025</v>
          </cell>
          <cell r="E866" t="str">
            <v>060</v>
          </cell>
          <cell r="F866" t="str">
            <v>040</v>
          </cell>
          <cell r="G866" t="str">
            <v>5500</v>
          </cell>
          <cell r="H866" t="str">
            <v>11</v>
          </cell>
          <cell r="I866" t="str">
            <v>01</v>
          </cell>
          <cell r="J866" t="str">
            <v>AGUJAS PARA SUTURA, DE MEDIO CIRCULO,OJO AUTOMATICO.PUNTA REDONDA.LONGITUD. 42 A 50 MM CALIBRE.8 G.</v>
          </cell>
          <cell r="K866" t="str">
            <v>PQT</v>
          </cell>
          <cell r="L866">
            <v>12</v>
          </cell>
          <cell r="M866" t="str">
            <v>PZA</v>
          </cell>
          <cell r="N866">
            <v>0</v>
          </cell>
          <cell r="O866">
            <v>0</v>
          </cell>
        </row>
        <row r="867">
          <cell r="C867" t="str">
            <v>06004074641101</v>
          </cell>
          <cell r="D867">
            <v>25400025</v>
          </cell>
          <cell r="E867" t="str">
            <v>060</v>
          </cell>
          <cell r="F867" t="str">
            <v>040</v>
          </cell>
          <cell r="G867" t="str">
            <v>7464</v>
          </cell>
          <cell r="H867" t="str">
            <v>11</v>
          </cell>
          <cell r="I867" t="str">
            <v>01</v>
          </cell>
          <cell r="J867" t="str">
            <v>AGUJAS PARA SUTURA, DE MEDIO CIRCULO, OJO AUTOMATICO.CORTANTES.LONGITUD.12 A 21 MM CALIBRE.15 G.</v>
          </cell>
          <cell r="K867" t="str">
            <v>PQT</v>
          </cell>
          <cell r="L867">
            <v>12</v>
          </cell>
          <cell r="M867" t="str">
            <v>PZA</v>
          </cell>
          <cell r="N867">
            <v>0</v>
          </cell>
          <cell r="O867">
            <v>0</v>
          </cell>
        </row>
        <row r="868">
          <cell r="C868" t="str">
            <v>06004076051101</v>
          </cell>
          <cell r="D868">
            <v>25400020</v>
          </cell>
          <cell r="E868" t="str">
            <v>060</v>
          </cell>
          <cell r="F868" t="str">
            <v>040</v>
          </cell>
          <cell r="G868" t="str">
            <v>7605</v>
          </cell>
          <cell r="H868" t="str">
            <v>11</v>
          </cell>
          <cell r="I868" t="str">
            <v>01</v>
          </cell>
          <cell r="J868" t="str">
            <v>AGUJAS PARA BIOPSIA, DESECHABLES. TIPO: TRUCUT. LONGITUD.15.20 CM CALIBRE. 14 G.</v>
          </cell>
          <cell r="K868" t="str">
            <v>PZA</v>
          </cell>
          <cell r="L868">
            <v>1</v>
          </cell>
          <cell r="M868" t="str">
            <v>PZA</v>
          </cell>
          <cell r="N868">
            <v>0</v>
          </cell>
          <cell r="O868">
            <v>0</v>
          </cell>
        </row>
        <row r="869">
          <cell r="C869" t="str">
            <v>06004076131101</v>
          </cell>
          <cell r="D869">
            <v>25400020</v>
          </cell>
          <cell r="E869" t="str">
            <v>060</v>
          </cell>
          <cell r="F869" t="str">
            <v>040</v>
          </cell>
          <cell r="G869" t="str">
            <v>7613</v>
          </cell>
          <cell r="H869" t="str">
            <v>11</v>
          </cell>
          <cell r="I869" t="str">
            <v>01</v>
          </cell>
          <cell r="J869" t="str">
            <v>AGUJAS PARA BIOPSIA, DESECHABLES. TIPO: TRUCUT. LONGITUD. 9.65 CM CALIBRE. 14 G.</v>
          </cell>
          <cell r="K869" t="str">
            <v>PZA</v>
          </cell>
          <cell r="L869">
            <v>1</v>
          </cell>
          <cell r="M869" t="str">
            <v>PZA</v>
          </cell>
          <cell r="N869">
            <v>0</v>
          </cell>
          <cell r="O869">
            <v>0</v>
          </cell>
        </row>
        <row r="870">
          <cell r="C870" t="str">
            <v>06004080411201</v>
          </cell>
          <cell r="D870">
            <v>25400014</v>
          </cell>
          <cell r="E870" t="str">
            <v>060</v>
          </cell>
          <cell r="F870" t="str">
            <v>040</v>
          </cell>
          <cell r="G870" t="str">
            <v>8041</v>
          </cell>
          <cell r="H870" t="str">
            <v>12</v>
          </cell>
          <cell r="I870" t="str">
            <v>01</v>
          </cell>
          <cell r="J870" t="str">
            <v>AGUJAS DENTAL. TIPO CARPULE. DESECHABLE. LONGITUD. 20-25 MM CALIBRE. 30 G TAMA¥O. CORTA.</v>
          </cell>
          <cell r="K870" t="str">
            <v>ENV</v>
          </cell>
          <cell r="L870">
            <v>100</v>
          </cell>
          <cell r="M870" t="str">
            <v>PZA</v>
          </cell>
          <cell r="N870">
            <v>16</v>
          </cell>
          <cell r="O870">
            <v>40</v>
          </cell>
        </row>
        <row r="871">
          <cell r="C871" t="str">
            <v>06004080581101</v>
          </cell>
          <cell r="D871">
            <v>0</v>
          </cell>
          <cell r="E871" t="str">
            <v>060</v>
          </cell>
          <cell r="F871" t="str">
            <v>040</v>
          </cell>
          <cell r="G871" t="str">
            <v>8058</v>
          </cell>
          <cell r="H871" t="str">
            <v>11</v>
          </cell>
          <cell r="I871" t="str">
            <v>01</v>
          </cell>
          <cell r="J871" t="str">
            <v>AGUJAS DENTAL .TIPO CARPULE. DESECHABLE. LUNGITUD. 25-42 MM CALIBRE. 27 G TAMA¥O. LARGA.</v>
          </cell>
          <cell r="K871" t="str">
            <v>ENV</v>
          </cell>
          <cell r="L871">
            <v>100</v>
          </cell>
          <cell r="M871" t="str">
            <v>PZA</v>
          </cell>
          <cell r="N871">
            <v>0</v>
          </cell>
          <cell r="O871">
            <v>0</v>
          </cell>
        </row>
        <row r="872">
          <cell r="C872" t="str">
            <v>06004087101101</v>
          </cell>
          <cell r="D872">
            <v>25400020</v>
          </cell>
          <cell r="E872" t="str">
            <v>060</v>
          </cell>
          <cell r="F872" t="str">
            <v>040</v>
          </cell>
          <cell r="G872" t="str">
            <v>8710</v>
          </cell>
          <cell r="H872" t="str">
            <v>11</v>
          </cell>
          <cell r="I872" t="str">
            <v>01</v>
          </cell>
          <cell r="J872" t="str">
            <v>AGUJAS PARA BIOPSIA, REESTERILIZABLES. TIPO: SHIBA. LONGITUD. 15 CM CALIBRE. 22 G.</v>
          </cell>
          <cell r="K872" t="str">
            <v>PZA</v>
          </cell>
          <cell r="L872">
            <v>1</v>
          </cell>
          <cell r="M872" t="str">
            <v>PZA</v>
          </cell>
          <cell r="N872">
            <v>90</v>
          </cell>
          <cell r="O872">
            <v>225</v>
          </cell>
        </row>
        <row r="873">
          <cell r="C873" t="str">
            <v>06004088011401</v>
          </cell>
          <cell r="D873">
            <v>25400023</v>
          </cell>
          <cell r="E873" t="str">
            <v>060</v>
          </cell>
          <cell r="F873" t="str">
            <v>040</v>
          </cell>
          <cell r="G873" t="str">
            <v>8801</v>
          </cell>
          <cell r="H873" t="str">
            <v>14</v>
          </cell>
          <cell r="I873" t="str">
            <v>01</v>
          </cell>
          <cell r="J873" t="str">
            <v>AGUJAS PARA PUNCION DE VASOS, DESECHABLES. TIPO: SELDINGER. LONGITUD. 7-8 CM CALIBRE 18 G, DESECHABLE.</v>
          </cell>
          <cell r="K873" t="str">
            <v>PZA</v>
          </cell>
          <cell r="L873">
            <v>1</v>
          </cell>
          <cell r="M873" t="str">
            <v>PZA</v>
          </cell>
          <cell r="N873">
            <v>108</v>
          </cell>
          <cell r="O873">
            <v>270</v>
          </cell>
        </row>
        <row r="874">
          <cell r="C874" t="str">
            <v>06004088271101</v>
          </cell>
          <cell r="D874">
            <v>25400022</v>
          </cell>
          <cell r="E874" t="str">
            <v>060</v>
          </cell>
          <cell r="F874" t="str">
            <v>040</v>
          </cell>
          <cell r="G874" t="str">
            <v>8827</v>
          </cell>
          <cell r="H874" t="str">
            <v>11</v>
          </cell>
          <cell r="I874" t="str">
            <v>01</v>
          </cell>
          <cell r="J874" t="str">
            <v>AGUJAS PARA LOCALIZAR CAVIDADES RENALES. LONGITUD. 20 CM CALIBRE. 16 G.</v>
          </cell>
          <cell r="K874" t="str">
            <v>PZA</v>
          </cell>
          <cell r="L874">
            <v>1</v>
          </cell>
          <cell r="M874" t="str">
            <v>PZA</v>
          </cell>
          <cell r="N874">
            <v>0</v>
          </cell>
          <cell r="O874">
            <v>0</v>
          </cell>
        </row>
        <row r="875">
          <cell r="C875" t="str">
            <v>06004089260301</v>
          </cell>
          <cell r="D875">
            <v>25400023</v>
          </cell>
          <cell r="E875" t="str">
            <v>060</v>
          </cell>
          <cell r="F875" t="str">
            <v>040</v>
          </cell>
          <cell r="G875" t="str">
            <v>8926</v>
          </cell>
          <cell r="H875" t="str">
            <v>03</v>
          </cell>
          <cell r="I875" t="str">
            <v>01</v>
          </cell>
          <cell r="J875" t="str">
            <v>AGUJAS PARA PUNCION DE VASOS ARTERIALES Y VENOSOS, DE UNA SOLA PIEZA, PARED DELGADA Y BISEL CORTO, LONGITUD. 7.0 CM CALIBRE. 18 G PARA GUIA DE 0.032" A 0.038".</v>
          </cell>
          <cell r="K875" t="str">
            <v>PZA</v>
          </cell>
          <cell r="L875">
            <v>1</v>
          </cell>
          <cell r="M875" t="str">
            <v>PZA</v>
          </cell>
          <cell r="N875">
            <v>42</v>
          </cell>
          <cell r="O875">
            <v>105</v>
          </cell>
        </row>
        <row r="876">
          <cell r="C876" t="str">
            <v>06004090070701</v>
          </cell>
          <cell r="D876">
            <v>25400024</v>
          </cell>
          <cell r="E876" t="str">
            <v>060</v>
          </cell>
          <cell r="F876" t="str">
            <v>040</v>
          </cell>
          <cell r="G876" t="str">
            <v>9007</v>
          </cell>
          <cell r="H876" t="str">
            <v>07</v>
          </cell>
          <cell r="I876" t="str">
            <v>01</v>
          </cell>
          <cell r="J876" t="str">
            <v>AGUJAS PARA RAQUIANESTESIA O BLOQUEO SUBARACNOIDEO. DE ACERO INOXIDABLE, PUNTA TIPO LAPIZ, CONECTOR ROSCADO LUER HEMBRA TRANSLUCIDO Y MANDRIL CON BOTON. INDICADOR; SIN DEPOSITO O CON DEPOSITO DE 0.2ML EN PABELLON PARA LIQUIDO CEFALORRAQUIDEO. ESTERIL Y DESECHABLE. TIPO: WHITACRE. LONGITUD: 8.7 A 91 CM. CALIBRE: 22 G.</v>
          </cell>
          <cell r="K876" t="str">
            <v>PZA</v>
          </cell>
          <cell r="L876">
            <v>1</v>
          </cell>
          <cell r="M876" t="str">
            <v>PZA</v>
          </cell>
          <cell r="N876">
            <v>0</v>
          </cell>
          <cell r="O876">
            <v>0</v>
          </cell>
        </row>
        <row r="877">
          <cell r="C877" t="str">
            <v>06004090490201</v>
          </cell>
          <cell r="D877">
            <v>25400020</v>
          </cell>
          <cell r="E877" t="str">
            <v>060</v>
          </cell>
          <cell r="F877" t="str">
            <v>040</v>
          </cell>
          <cell r="G877" t="str">
            <v>9049</v>
          </cell>
          <cell r="H877" t="str">
            <v>02</v>
          </cell>
          <cell r="I877" t="str">
            <v>01</v>
          </cell>
          <cell r="J877" t="str">
            <v>AGUJAS PARA BIOPSIA, REESTERILIZABLE. TIPO: OSGOOD. LONGITUD. 3.3 CM CALIBRE. 16 G.</v>
          </cell>
          <cell r="K877" t="str">
            <v>PZA</v>
          </cell>
          <cell r="L877">
            <v>1</v>
          </cell>
          <cell r="M877" t="str">
            <v>PZA</v>
          </cell>
          <cell r="N877">
            <v>74.400000000000006</v>
          </cell>
          <cell r="O877">
            <v>186</v>
          </cell>
        </row>
        <row r="878">
          <cell r="C878" t="str">
            <v>06004090720001</v>
          </cell>
          <cell r="D878">
            <v>25400021</v>
          </cell>
          <cell r="E878" t="str">
            <v>060</v>
          </cell>
          <cell r="F878" t="str">
            <v>040</v>
          </cell>
          <cell r="G878" t="str">
            <v>9072</v>
          </cell>
          <cell r="H878" t="str">
            <v>00</v>
          </cell>
          <cell r="I878" t="str">
            <v>01</v>
          </cell>
          <cell r="J878" t="str">
            <v>AGUJA ATKINSON, RETROBULBAR,CALIBRE 25, LONGITUD 35 MM.</v>
          </cell>
          <cell r="K878" t="str">
            <v>PZA</v>
          </cell>
          <cell r="L878">
            <v>1</v>
          </cell>
          <cell r="M878" t="str">
            <v>PZA</v>
          </cell>
          <cell r="N878">
            <v>0</v>
          </cell>
          <cell r="O878">
            <v>0</v>
          </cell>
        </row>
        <row r="879">
          <cell r="C879" t="str">
            <v>06004091710101</v>
          </cell>
          <cell r="D879">
            <v>25400554</v>
          </cell>
          <cell r="E879" t="str">
            <v>060</v>
          </cell>
          <cell r="F879" t="str">
            <v>040</v>
          </cell>
          <cell r="G879" t="str">
            <v>9171</v>
          </cell>
          <cell r="H879" t="str">
            <v>01</v>
          </cell>
          <cell r="I879" t="str">
            <v>01</v>
          </cell>
          <cell r="J879" t="str">
            <v>AGUJAS PARA ESCLEROTERAPIA, CALIBRE 4, LONGITUD 200 CM. AGUJA 23 G. MATERIAL PARA CIRUGIA MEDIANTE ENDOSCOPIOS.</v>
          </cell>
          <cell r="K879" t="str">
            <v>PZA</v>
          </cell>
          <cell r="L879">
            <v>1</v>
          </cell>
          <cell r="M879" t="str">
            <v>PZA</v>
          </cell>
          <cell r="N879">
            <v>0</v>
          </cell>
          <cell r="O879">
            <v>0</v>
          </cell>
        </row>
        <row r="880">
          <cell r="C880" t="str">
            <v>06004092050101</v>
          </cell>
          <cell r="D880">
            <v>25400554</v>
          </cell>
          <cell r="E880" t="str">
            <v>060</v>
          </cell>
          <cell r="F880" t="str">
            <v>040</v>
          </cell>
          <cell r="G880" t="str">
            <v>9205</v>
          </cell>
          <cell r="H880" t="str">
            <v>01</v>
          </cell>
          <cell r="I880" t="str">
            <v>01</v>
          </cell>
          <cell r="J880" t="str">
            <v>AGUJAS PARA ESCLEROTERAPIA, CALIBRE 4, LONGITUD 240 CM. AGUJA 25 G. MATERIAL PARA CIRUGIA MEDIANTE ENDOSCOPIOS.</v>
          </cell>
          <cell r="K880" t="str">
            <v>PZA</v>
          </cell>
          <cell r="L880">
            <v>1</v>
          </cell>
          <cell r="M880" t="str">
            <v>PZA</v>
          </cell>
          <cell r="N880">
            <v>0</v>
          </cell>
          <cell r="O880">
            <v>0</v>
          </cell>
        </row>
        <row r="881">
          <cell r="C881" t="str">
            <v>06004092130101</v>
          </cell>
          <cell r="D881">
            <v>25400554</v>
          </cell>
          <cell r="E881" t="str">
            <v>060</v>
          </cell>
          <cell r="F881" t="str">
            <v>040</v>
          </cell>
          <cell r="G881" t="str">
            <v>9213</v>
          </cell>
          <cell r="H881" t="str">
            <v>01</v>
          </cell>
          <cell r="I881" t="str">
            <v>01</v>
          </cell>
          <cell r="J881" t="str">
            <v>AGUJAS PARA ESCLEROTERAPIA, CALIBRE 7, LONGITUD 220 CM. AGUJA 23 G. MATERIAL PARA CIRUGIA MEDIANTE ENDOSCOPIOS.</v>
          </cell>
          <cell r="K881" t="str">
            <v>PZA</v>
          </cell>
          <cell r="L881">
            <v>1</v>
          </cell>
          <cell r="M881" t="str">
            <v>PZA</v>
          </cell>
          <cell r="N881">
            <v>0</v>
          </cell>
          <cell r="O881">
            <v>0</v>
          </cell>
        </row>
        <row r="882">
          <cell r="C882" t="str">
            <v>06004092210101</v>
          </cell>
          <cell r="D882">
            <v>25400554</v>
          </cell>
          <cell r="E882" t="str">
            <v>060</v>
          </cell>
          <cell r="F882" t="str">
            <v>040</v>
          </cell>
          <cell r="G882" t="str">
            <v>9221</v>
          </cell>
          <cell r="H882" t="str">
            <v>01</v>
          </cell>
          <cell r="I882" t="str">
            <v>01</v>
          </cell>
          <cell r="J882" t="str">
            <v>AGUJAS PARA ESCLEROTERAPIA, CALIBRE 7, LONGITUD 220 CM. AGUJA 25 G. MATERIAL PARA CIRUGIA MEDIANTE ENDOSCOPIOS.</v>
          </cell>
          <cell r="K882" t="str">
            <v>PZA</v>
          </cell>
          <cell r="L882">
            <v>1</v>
          </cell>
          <cell r="M882" t="str">
            <v>PZA</v>
          </cell>
          <cell r="N882">
            <v>0</v>
          </cell>
          <cell r="O882">
            <v>0</v>
          </cell>
        </row>
        <row r="883">
          <cell r="C883" t="str">
            <v>06004092390101</v>
          </cell>
          <cell r="D883">
            <v>25400017</v>
          </cell>
          <cell r="E883" t="str">
            <v>060</v>
          </cell>
          <cell r="F883" t="str">
            <v>040</v>
          </cell>
          <cell r="G883" t="str">
            <v>9239</v>
          </cell>
          <cell r="H883" t="str">
            <v>01</v>
          </cell>
          <cell r="I883" t="str">
            <v>01</v>
          </cell>
          <cell r="J883" t="str">
            <v>AGUJAS PARA ANESTESIA RETROBULBAR 0 PERIBULBAR, DE ACERO INOXIDABLE. ESTERIL Y DESECHABLE. LONGITUD. 32 MM CALIBRE. 27 G.</v>
          </cell>
          <cell r="K883" t="str">
            <v>PZA</v>
          </cell>
          <cell r="L883">
            <v>1</v>
          </cell>
          <cell r="M883" t="str">
            <v>PZA</v>
          </cell>
          <cell r="N883">
            <v>0</v>
          </cell>
          <cell r="O883">
            <v>0</v>
          </cell>
        </row>
        <row r="884">
          <cell r="C884" t="str">
            <v>06004092470101</v>
          </cell>
          <cell r="D884">
            <v>25400020</v>
          </cell>
          <cell r="E884" t="str">
            <v>060</v>
          </cell>
          <cell r="F884" t="str">
            <v>040</v>
          </cell>
          <cell r="G884" t="str">
            <v>9247</v>
          </cell>
          <cell r="H884" t="str">
            <v>01</v>
          </cell>
          <cell r="I884" t="str">
            <v>01</v>
          </cell>
          <cell r="J884" t="str">
            <v>AGUJAS PARA BIOPSIA. REESTERILIZABLE. TIPO: OSGOOD. LONGITUD. 2" A 2.5" CALIBRE. 18 G.</v>
          </cell>
          <cell r="K884" t="str">
            <v>PZA</v>
          </cell>
          <cell r="L884">
            <v>1</v>
          </cell>
          <cell r="M884" t="str">
            <v>PZA</v>
          </cell>
          <cell r="N884">
            <v>0</v>
          </cell>
          <cell r="O884">
            <v>0</v>
          </cell>
        </row>
        <row r="885">
          <cell r="C885" t="str">
            <v>06004092540101</v>
          </cell>
          <cell r="D885">
            <v>25400020</v>
          </cell>
          <cell r="E885" t="str">
            <v>060</v>
          </cell>
          <cell r="F885" t="str">
            <v>040</v>
          </cell>
          <cell r="G885" t="str">
            <v>9254</v>
          </cell>
          <cell r="H885" t="str">
            <v>01</v>
          </cell>
          <cell r="I885" t="str">
            <v>01</v>
          </cell>
          <cell r="J885" t="str">
            <v>AGUJAS PARA BIOPSIA. REESTERILIZABLE.TIPO: OSGOOD. LONGITUD. 2" A 2.5" CALIBRE. 20 .</v>
          </cell>
          <cell r="K885" t="str">
            <v>PZA</v>
          </cell>
          <cell r="L885">
            <v>1</v>
          </cell>
          <cell r="M885" t="str">
            <v>PZA</v>
          </cell>
          <cell r="N885">
            <v>0</v>
          </cell>
          <cell r="O885">
            <v>0</v>
          </cell>
        </row>
        <row r="886">
          <cell r="C886" t="str">
            <v>06004092620101</v>
          </cell>
          <cell r="D886">
            <v>25400020</v>
          </cell>
          <cell r="E886" t="str">
            <v>060</v>
          </cell>
          <cell r="F886" t="str">
            <v>040</v>
          </cell>
          <cell r="G886" t="str">
            <v>9262</v>
          </cell>
          <cell r="H886" t="str">
            <v>01</v>
          </cell>
          <cell r="I886" t="str">
            <v>01</v>
          </cell>
          <cell r="J886" t="str">
            <v>AGUJAS PARA BIOPSIA DE HUESO. REESTERILIZABLE. TIPO: JMSHIDI. LONGITUD. 4 CM CALIBRE. 15 G.</v>
          </cell>
          <cell r="K886" t="str">
            <v>PZA</v>
          </cell>
          <cell r="L886">
            <v>1</v>
          </cell>
          <cell r="M886" t="str">
            <v>PZA</v>
          </cell>
          <cell r="N886">
            <v>6.9</v>
          </cell>
          <cell r="O886">
            <v>17.25</v>
          </cell>
        </row>
        <row r="887">
          <cell r="C887" t="str">
            <v>06004092700101</v>
          </cell>
          <cell r="D887">
            <v>25400023</v>
          </cell>
          <cell r="E887" t="str">
            <v>060</v>
          </cell>
          <cell r="F887" t="str">
            <v>040</v>
          </cell>
          <cell r="G887" t="str">
            <v>9270</v>
          </cell>
          <cell r="H887" t="str">
            <v>01</v>
          </cell>
          <cell r="I887" t="str">
            <v>01</v>
          </cell>
          <cell r="J887" t="str">
            <v>AGUJAS PARA PUNCION LUMBAR, DE ACERO INOXIDABLE CON MANDRIL, REESTERILIZABLE. LONGITUD. 30 MM CALIBRE. 20 G.</v>
          </cell>
          <cell r="K887" t="str">
            <v>PZA</v>
          </cell>
          <cell r="L887">
            <v>1</v>
          </cell>
          <cell r="M887" t="str">
            <v>PZA</v>
          </cell>
          <cell r="N887">
            <v>0</v>
          </cell>
          <cell r="O887">
            <v>0</v>
          </cell>
        </row>
        <row r="888">
          <cell r="C888" t="str">
            <v>06004093120001</v>
          </cell>
          <cell r="D888">
            <v>25400023</v>
          </cell>
          <cell r="E888" t="str">
            <v>060</v>
          </cell>
          <cell r="F888" t="str">
            <v>040</v>
          </cell>
          <cell r="G888" t="str">
            <v>9312</v>
          </cell>
          <cell r="H888" t="str">
            <v>00</v>
          </cell>
          <cell r="I888" t="str">
            <v>01</v>
          </cell>
          <cell r="J888" t="str">
            <v>AGUJAS. AGUJA PARA PUNCION DE VASOS ARTERIALES Y VENOSOS, LONGITUD 8 CM. ESTERIL Y DESECHABLE. TIPO: SELDINGER. CALIBRE: 14 G.</v>
          </cell>
          <cell r="K888" t="str">
            <v>PZA</v>
          </cell>
          <cell r="L888">
            <v>1</v>
          </cell>
          <cell r="M888" t="str">
            <v>PZA</v>
          </cell>
          <cell r="N888">
            <v>0</v>
          </cell>
          <cell r="O888">
            <v>0</v>
          </cell>
        </row>
        <row r="889">
          <cell r="C889" t="str">
            <v>06004093200001</v>
          </cell>
          <cell r="D889">
            <v>25400023</v>
          </cell>
          <cell r="E889" t="str">
            <v>060</v>
          </cell>
          <cell r="F889" t="str">
            <v>040</v>
          </cell>
          <cell r="G889" t="str">
            <v>9320</v>
          </cell>
          <cell r="H889" t="str">
            <v>00</v>
          </cell>
          <cell r="I889" t="str">
            <v>01</v>
          </cell>
          <cell r="J889" t="str">
            <v>AGUJAS. AGUJA PARA PUNCION DE VASOS ARTERIALES Y VENOSOS, LONGITUD 8 CM. ESTERIL Y DESECHABLE. TIPO: SELDINGER. CALIBRE: 16 G.</v>
          </cell>
          <cell r="K889" t="str">
            <v>PZA</v>
          </cell>
          <cell r="L889">
            <v>1</v>
          </cell>
          <cell r="M889" t="str">
            <v>PZA</v>
          </cell>
          <cell r="N889">
            <v>0</v>
          </cell>
          <cell r="O889">
            <v>0</v>
          </cell>
        </row>
        <row r="890">
          <cell r="C890" t="str">
            <v>06004600830101</v>
          </cell>
          <cell r="D890">
            <v>25400027</v>
          </cell>
          <cell r="E890" t="str">
            <v>060</v>
          </cell>
          <cell r="F890" t="str">
            <v>046</v>
          </cell>
          <cell r="G890" t="str">
            <v>0083</v>
          </cell>
          <cell r="H890" t="str">
            <v>01</v>
          </cell>
          <cell r="I890" t="str">
            <v>01</v>
          </cell>
          <cell r="J890" t="str">
            <v>ALAMBRE DE ACERO INOXIDABLE NO. 0 (0.46 MM).</v>
          </cell>
          <cell r="K890" t="str">
            <v>RLL</v>
          </cell>
          <cell r="L890">
            <v>1</v>
          </cell>
          <cell r="M890" t="str">
            <v>RLL</v>
          </cell>
          <cell r="N890">
            <v>0</v>
          </cell>
          <cell r="O890">
            <v>0</v>
          </cell>
        </row>
        <row r="891">
          <cell r="C891" t="str">
            <v>06004601410201</v>
          </cell>
          <cell r="D891">
            <v>25400027</v>
          </cell>
          <cell r="E891" t="str">
            <v>060</v>
          </cell>
          <cell r="F891" t="str">
            <v>046</v>
          </cell>
          <cell r="G891" t="str">
            <v>0141</v>
          </cell>
          <cell r="H891" t="str">
            <v>02</v>
          </cell>
          <cell r="I891" t="str">
            <v>01</v>
          </cell>
          <cell r="J891" t="str">
            <v>ALAMBRES DE ACERO INOXIDABLE PULIDO. ( LIGADURA).CALIBRE. 0.016.</v>
          </cell>
          <cell r="K891" t="str">
            <v>RLL</v>
          </cell>
          <cell r="L891">
            <v>1</v>
          </cell>
          <cell r="M891" t="str">
            <v>RLL</v>
          </cell>
          <cell r="N891">
            <v>0</v>
          </cell>
          <cell r="O891">
            <v>0</v>
          </cell>
        </row>
        <row r="892">
          <cell r="C892" t="str">
            <v>06004601660201</v>
          </cell>
          <cell r="D892">
            <v>25400027</v>
          </cell>
          <cell r="E892" t="str">
            <v>060</v>
          </cell>
          <cell r="F892" t="str">
            <v>046</v>
          </cell>
          <cell r="G892" t="str">
            <v>0166</v>
          </cell>
          <cell r="H892" t="str">
            <v>02</v>
          </cell>
          <cell r="I892" t="str">
            <v>01</v>
          </cell>
          <cell r="J892" t="str">
            <v>ALAMBRES DE ACERO INOXIDABLE PULIDO. (LIGADURA). CALIBRE. 0.020</v>
          </cell>
          <cell r="K892" t="str">
            <v>RLL</v>
          </cell>
          <cell r="L892">
            <v>1</v>
          </cell>
          <cell r="M892" t="str">
            <v>RLL</v>
          </cell>
          <cell r="N892">
            <v>0</v>
          </cell>
          <cell r="O892">
            <v>0</v>
          </cell>
        </row>
        <row r="893">
          <cell r="C893" t="str">
            <v>06004601900201</v>
          </cell>
          <cell r="D893">
            <v>25400027</v>
          </cell>
          <cell r="E893" t="str">
            <v>060</v>
          </cell>
          <cell r="F893" t="str">
            <v>046</v>
          </cell>
          <cell r="G893" t="str">
            <v>0190</v>
          </cell>
          <cell r="H893" t="str">
            <v>02</v>
          </cell>
          <cell r="I893" t="str">
            <v>01</v>
          </cell>
          <cell r="J893" t="str">
            <v>ALAMBRES DE ACERO INOXIDABLE PULIDO. (LIGADURA). CALIBRE. 0.022</v>
          </cell>
          <cell r="K893" t="str">
            <v>RLL</v>
          </cell>
          <cell r="L893">
            <v>1</v>
          </cell>
          <cell r="M893" t="str">
            <v>RLL</v>
          </cell>
          <cell r="N893">
            <v>0</v>
          </cell>
          <cell r="O893">
            <v>0</v>
          </cell>
        </row>
        <row r="894">
          <cell r="C894" t="str">
            <v>06004612631501</v>
          </cell>
          <cell r="D894">
            <v>25400554</v>
          </cell>
          <cell r="E894" t="str">
            <v>060</v>
          </cell>
          <cell r="F894" t="str">
            <v>046</v>
          </cell>
          <cell r="G894" t="str">
            <v>1263</v>
          </cell>
          <cell r="H894" t="str">
            <v>15</v>
          </cell>
          <cell r="I894" t="str">
            <v>01</v>
          </cell>
          <cell r="J894" t="str">
            <v>AGUJAS PARA HUESO, TIPO KIRSCHNER, NO ROSCADO CON PUNTA DE TROCAR. DIAMETRO DE 1.0 MM A 2.5 MM Y LONGITUD DE 100.0 MM A 350.0 MM. INCLUYE MEDIDAS INTERMEDIAS ENTRE LAS ESPECIFICADAS.</v>
          </cell>
          <cell r="K894" t="str">
            <v>PZA</v>
          </cell>
          <cell r="L894">
            <v>1</v>
          </cell>
          <cell r="M894" t="str">
            <v>PZA</v>
          </cell>
          <cell r="N894">
            <v>0</v>
          </cell>
          <cell r="O894">
            <v>0</v>
          </cell>
        </row>
        <row r="895">
          <cell r="C895" t="str">
            <v>06004613211401</v>
          </cell>
          <cell r="D895">
            <v>25400554</v>
          </cell>
          <cell r="E895" t="str">
            <v>060</v>
          </cell>
          <cell r="F895" t="str">
            <v>046</v>
          </cell>
          <cell r="G895" t="str">
            <v>1321</v>
          </cell>
          <cell r="H895" t="str">
            <v>14</v>
          </cell>
          <cell r="I895" t="str">
            <v>01</v>
          </cell>
          <cell r="J895" t="str">
            <v>AGUJAS PARA HUESO, TIPO KIRSCHNER, NO ROSCADO CON PUNTA DE TROCAR. DIAMETRO DE 1.0 MM A 2.5 MM Y LONGITUD DE 100.0 MM A 450.0 MM. INCLUYE MEDIDAS INTERMEDIAS ENTRE LAS ESPECIFICADAS.</v>
          </cell>
          <cell r="K895" t="str">
            <v>PZA</v>
          </cell>
          <cell r="L895">
            <v>1</v>
          </cell>
          <cell r="M895" t="str">
            <v>PZA</v>
          </cell>
          <cell r="N895">
            <v>0</v>
          </cell>
          <cell r="O895">
            <v>0</v>
          </cell>
        </row>
        <row r="896">
          <cell r="C896" t="str">
            <v>06004613961101</v>
          </cell>
          <cell r="D896">
            <v>25400028</v>
          </cell>
          <cell r="E896" t="str">
            <v>060</v>
          </cell>
          <cell r="F896" t="str">
            <v>046</v>
          </cell>
          <cell r="G896" t="str">
            <v>1396</v>
          </cell>
          <cell r="H896" t="str">
            <v>11</v>
          </cell>
          <cell r="I896" t="str">
            <v>01</v>
          </cell>
          <cell r="J896" t="str">
            <v>ALAMBRES PARA ORTODONCIA DE 0.80 MM TIRA DE 30 CM.</v>
          </cell>
          <cell r="K896" t="str">
            <v>ENV</v>
          </cell>
          <cell r="L896">
            <v>25</v>
          </cell>
          <cell r="M896" t="str">
            <v>PZA</v>
          </cell>
          <cell r="N896">
            <v>0</v>
          </cell>
          <cell r="O896">
            <v>0</v>
          </cell>
        </row>
        <row r="897">
          <cell r="C897" t="str">
            <v>06004614041101</v>
          </cell>
          <cell r="D897">
            <v>25400028</v>
          </cell>
          <cell r="E897" t="str">
            <v>060</v>
          </cell>
          <cell r="F897" t="str">
            <v>046</v>
          </cell>
          <cell r="G897" t="str">
            <v>1404</v>
          </cell>
          <cell r="H897" t="str">
            <v>11</v>
          </cell>
          <cell r="I897" t="str">
            <v>01</v>
          </cell>
          <cell r="J897" t="str">
            <v>ALAMBRES PARA ORTODONCIA, DE 0.90 MM. TIRAS DE 30 CM.</v>
          </cell>
          <cell r="K897" t="str">
            <v>ENV</v>
          </cell>
          <cell r="L897">
            <v>25</v>
          </cell>
          <cell r="M897" t="str">
            <v>PZA</v>
          </cell>
          <cell r="N897">
            <v>0</v>
          </cell>
          <cell r="O897">
            <v>0</v>
          </cell>
        </row>
        <row r="898">
          <cell r="C898" t="str">
            <v>06005801531101</v>
          </cell>
          <cell r="D898">
            <v>25400034</v>
          </cell>
          <cell r="E898" t="str">
            <v>060</v>
          </cell>
          <cell r="F898" t="str">
            <v>058</v>
          </cell>
          <cell r="G898" t="str">
            <v>0153</v>
          </cell>
          <cell r="H898" t="str">
            <v>11</v>
          </cell>
          <cell r="I898" t="str">
            <v>01</v>
          </cell>
          <cell r="J898" t="str">
            <v>ALGODONES EN LAMINAS. ENROLLADO O PLISADO.</v>
          </cell>
          <cell r="K898" t="str">
            <v>ENV</v>
          </cell>
          <cell r="L898">
            <v>300</v>
          </cell>
          <cell r="M898" t="str">
            <v>GRO</v>
          </cell>
          <cell r="N898">
            <v>743.5</v>
          </cell>
          <cell r="O898">
            <v>1858.75</v>
          </cell>
        </row>
        <row r="899">
          <cell r="C899" t="str">
            <v>06006400641101</v>
          </cell>
          <cell r="D899">
            <v>25400032</v>
          </cell>
          <cell r="E899" t="str">
            <v>060</v>
          </cell>
          <cell r="F899" t="str">
            <v>064</v>
          </cell>
          <cell r="G899" t="str">
            <v>0064</v>
          </cell>
          <cell r="H899" t="str">
            <v>11</v>
          </cell>
          <cell r="I899" t="str">
            <v>01</v>
          </cell>
          <cell r="J899" t="str">
            <v>ALEACIONES PARA AMALGAMA DENTAL EN TABLETAS DE FASE DISPERSA. COMPOSICION: PLATA 68.0 - 72.0%. ESTA¥O 15.0 (0.38875 G POR TABLETA) - 21%, COBRE 10.5 - 15.0%. MERCURIO 3.0% MAXIMO. ZINC 2.0% MAXIMO.</v>
          </cell>
          <cell r="K899" t="str">
            <v>ENV</v>
          </cell>
          <cell r="L899">
            <v>80</v>
          </cell>
          <cell r="M899" t="str">
            <v>TAB</v>
          </cell>
          <cell r="N899">
            <v>659.2</v>
          </cell>
          <cell r="O899">
            <v>1648</v>
          </cell>
        </row>
        <row r="900">
          <cell r="C900" t="str">
            <v>06006401060501</v>
          </cell>
          <cell r="D900">
            <v>25400032</v>
          </cell>
          <cell r="E900" t="str">
            <v>060</v>
          </cell>
          <cell r="F900" t="str">
            <v>064</v>
          </cell>
          <cell r="G900" t="str">
            <v>0106</v>
          </cell>
          <cell r="H900" t="str">
            <v>05</v>
          </cell>
          <cell r="I900" t="str">
            <v>01</v>
          </cell>
          <cell r="J900" t="str">
            <v>ALEACION PARA AMALGAMA DEN--TAL EN POLVO DE FASE DISPER-SA, COMPOSICION PORCENT UAL:PLATA 68 A 72, ESTA\O 15 A21, COBRE 10.5 A 15, MERCURIO 3 MAXIMO, ZINC 2 MAXIMOFRASCO 30 A 31.1 G.</v>
          </cell>
          <cell r="K900" t="str">
            <v>FCO</v>
          </cell>
          <cell r="L900">
            <v>1</v>
          </cell>
          <cell r="M900" t="str">
            <v>FCO</v>
          </cell>
          <cell r="N900">
            <v>0</v>
          </cell>
          <cell r="O900">
            <v>0</v>
          </cell>
        </row>
        <row r="901">
          <cell r="C901" t="str">
            <v>06006600391201</v>
          </cell>
          <cell r="D901">
            <v>25300258</v>
          </cell>
          <cell r="E901" t="str">
            <v>060</v>
          </cell>
          <cell r="F901" t="str">
            <v>066</v>
          </cell>
          <cell r="G901" t="str">
            <v>0039</v>
          </cell>
          <cell r="H901" t="str">
            <v>12</v>
          </cell>
          <cell r="I901" t="str">
            <v>01</v>
          </cell>
          <cell r="J901" t="str">
            <v>ANTISEPTICOS. ALCOHOL DESNATURALIZADO.</v>
          </cell>
          <cell r="K901" t="str">
            <v>ENV</v>
          </cell>
          <cell r="L901">
            <v>1</v>
          </cell>
          <cell r="M901" t="str">
            <v>LTO</v>
          </cell>
          <cell r="N901">
            <v>5636</v>
          </cell>
          <cell r="O901">
            <v>14090</v>
          </cell>
        </row>
        <row r="902">
          <cell r="C902" t="str">
            <v>06006600540401</v>
          </cell>
          <cell r="D902">
            <v>21600030</v>
          </cell>
          <cell r="E902" t="str">
            <v>060</v>
          </cell>
          <cell r="F902" t="str">
            <v>066</v>
          </cell>
          <cell r="G902" t="str">
            <v>0054</v>
          </cell>
          <cell r="H902" t="str">
            <v>04</v>
          </cell>
          <cell r="I902" t="str">
            <v>01</v>
          </cell>
          <cell r="J902" t="str">
            <v>JABONES NEUTRO EN PASTILLA DE 100 G, ADICIONADO CON GLICERINA.</v>
          </cell>
          <cell r="K902" t="str">
            <v>PZA</v>
          </cell>
          <cell r="L902">
            <v>1</v>
          </cell>
          <cell r="M902" t="str">
            <v>PZA</v>
          </cell>
          <cell r="N902">
            <v>1420</v>
          </cell>
          <cell r="O902">
            <v>3550</v>
          </cell>
        </row>
        <row r="903">
          <cell r="C903" t="str">
            <v>06006600620201</v>
          </cell>
          <cell r="D903">
            <v>25400290</v>
          </cell>
          <cell r="E903" t="str">
            <v>060</v>
          </cell>
          <cell r="F903" t="str">
            <v>066</v>
          </cell>
          <cell r="G903" t="str">
            <v>0062</v>
          </cell>
          <cell r="H903" t="str">
            <v>02</v>
          </cell>
          <cell r="I903" t="str">
            <v>01</v>
          </cell>
          <cell r="J903" t="str">
            <v>JABONES PARA USO PREQUIRURGICO. LIQUIDO Y NEUTRO (PH 7).</v>
          </cell>
          <cell r="K903" t="str">
            <v>ENV</v>
          </cell>
          <cell r="L903">
            <v>3.85</v>
          </cell>
          <cell r="M903" t="str">
            <v>LTO</v>
          </cell>
          <cell r="N903">
            <v>108.80000000000001</v>
          </cell>
          <cell r="O903">
            <v>272</v>
          </cell>
        </row>
        <row r="904">
          <cell r="C904" t="str">
            <v>06006601120101</v>
          </cell>
          <cell r="D904">
            <v>25100010</v>
          </cell>
          <cell r="E904" t="str">
            <v>060</v>
          </cell>
          <cell r="F904" t="str">
            <v>066</v>
          </cell>
          <cell r="G904" t="str">
            <v>0112</v>
          </cell>
          <cell r="H904" t="str">
            <v>01</v>
          </cell>
          <cell r="I904" t="str">
            <v>01</v>
          </cell>
          <cell r="J904" t="str">
            <v>FLUORURO DE SODIO, SOLUCION INGERIBLE DE FLUORURO DE SODIO, CADA 100 ML CONTIENEN: FLUORURO DE SODIO EQUIVALENTE A 248.8 MG DE ION FLUOR, FCO CON DISPERSADOR.</v>
          </cell>
          <cell r="K904" t="str">
            <v>FCO</v>
          </cell>
          <cell r="L904">
            <v>10</v>
          </cell>
          <cell r="M904" t="str">
            <v>ML.</v>
          </cell>
          <cell r="N904">
            <v>0</v>
          </cell>
          <cell r="O904">
            <v>0</v>
          </cell>
        </row>
        <row r="905">
          <cell r="C905" t="str">
            <v>06006604011201</v>
          </cell>
          <cell r="D905">
            <v>25300258</v>
          </cell>
          <cell r="E905" t="str">
            <v>060</v>
          </cell>
          <cell r="F905" t="str">
            <v>066</v>
          </cell>
          <cell r="G905" t="str">
            <v>0401</v>
          </cell>
          <cell r="H905" t="str">
            <v>12</v>
          </cell>
          <cell r="I905" t="str">
            <v>01</v>
          </cell>
          <cell r="J905" t="str">
            <v>ANTISEPTICOS EUGENOL.</v>
          </cell>
          <cell r="K905" t="str">
            <v>ENV</v>
          </cell>
          <cell r="L905">
            <v>30</v>
          </cell>
          <cell r="M905" t="str">
            <v>ML.</v>
          </cell>
          <cell r="N905">
            <v>53.2</v>
          </cell>
          <cell r="O905">
            <v>133</v>
          </cell>
        </row>
        <row r="906">
          <cell r="C906" t="str">
            <v>06006605001101</v>
          </cell>
          <cell r="D906">
            <v>25100010</v>
          </cell>
          <cell r="E906" t="str">
            <v>060</v>
          </cell>
          <cell r="F906" t="str">
            <v>066</v>
          </cell>
          <cell r="G906" t="str">
            <v>0500</v>
          </cell>
          <cell r="H906" t="str">
            <v>11</v>
          </cell>
          <cell r="I906" t="str">
            <v>01</v>
          </cell>
          <cell r="J906" t="str">
            <v>FLUORURO DE SODIO PARA PREVENCION DE CARIES.ACIDULADO AL 2%. EN GEL DE SABOR.</v>
          </cell>
          <cell r="K906" t="str">
            <v>ENV</v>
          </cell>
          <cell r="L906">
            <v>480</v>
          </cell>
          <cell r="M906" t="str">
            <v>ML.</v>
          </cell>
          <cell r="N906">
            <v>12.8</v>
          </cell>
          <cell r="O906">
            <v>32</v>
          </cell>
        </row>
        <row r="907">
          <cell r="C907" t="str">
            <v>06006606581201</v>
          </cell>
          <cell r="D907">
            <v>25300258</v>
          </cell>
          <cell r="E907" t="str">
            <v>060</v>
          </cell>
          <cell r="F907" t="str">
            <v>066</v>
          </cell>
          <cell r="G907" t="str">
            <v>0658</v>
          </cell>
          <cell r="H907" t="str">
            <v>12</v>
          </cell>
          <cell r="I907" t="str">
            <v>01</v>
          </cell>
          <cell r="J907" t="str">
            <v>ANTISEPTICOS. IODOPOVIDONA, ESPUMA, CADA 100 ML CONTIENEN: IODOPOVIDONA 8 G EQUIVALENTE A 0.8 G DE YODO.</v>
          </cell>
          <cell r="K907" t="str">
            <v>FCO</v>
          </cell>
          <cell r="L907">
            <v>3.5</v>
          </cell>
          <cell r="M907" t="str">
            <v>LTO</v>
          </cell>
          <cell r="N907">
            <v>3634</v>
          </cell>
          <cell r="O907">
            <v>9085</v>
          </cell>
        </row>
        <row r="908">
          <cell r="C908" t="str">
            <v>06006606661201</v>
          </cell>
          <cell r="D908">
            <v>25300258</v>
          </cell>
          <cell r="E908" t="str">
            <v>060</v>
          </cell>
          <cell r="F908" t="str">
            <v>066</v>
          </cell>
          <cell r="G908" t="str">
            <v>0666</v>
          </cell>
          <cell r="H908" t="str">
            <v>12</v>
          </cell>
          <cell r="I908" t="str">
            <v>01</v>
          </cell>
          <cell r="J908" t="str">
            <v>ANTISEPTICOS. IODOPOVIDONA, SOLUCION, CADA 100 ML CONTIENEN: IODOPOVIDONA 11 G. EQUIVALENTE A 1.1 G. DE YODO. ENVASE CON 3.5 LITROS.</v>
          </cell>
          <cell r="K908" t="str">
            <v>ENV</v>
          </cell>
          <cell r="L908">
            <v>3.5</v>
          </cell>
          <cell r="M908" t="str">
            <v>LTO</v>
          </cell>
          <cell r="N908">
            <v>45</v>
          </cell>
          <cell r="O908">
            <v>112.5</v>
          </cell>
        </row>
        <row r="909">
          <cell r="C909" t="str">
            <v>06006607651301</v>
          </cell>
          <cell r="D909">
            <v>25300258</v>
          </cell>
          <cell r="E909" t="str">
            <v>060</v>
          </cell>
          <cell r="F909" t="str">
            <v>066</v>
          </cell>
          <cell r="G909" t="str">
            <v>0765</v>
          </cell>
          <cell r="H909" t="str">
            <v>13</v>
          </cell>
          <cell r="I909" t="str">
            <v>01</v>
          </cell>
          <cell r="J909" t="str">
            <v>DESINFECTANTES. GLUTARALDEHIDO AL 2% CON ACTIVADOR EN POLVO (COLOR VERDE AL ACTIVARSE) CON EFECTIVIDAD DE 14 DIAS. ENVASE DE PLASTICO CON 4 LITROS.</v>
          </cell>
          <cell r="K909" t="str">
            <v>ENV</v>
          </cell>
          <cell r="L909">
            <v>4</v>
          </cell>
          <cell r="M909" t="str">
            <v>LTO</v>
          </cell>
          <cell r="N909">
            <v>8</v>
          </cell>
          <cell r="O909">
            <v>20</v>
          </cell>
        </row>
        <row r="910">
          <cell r="C910" t="str">
            <v>06006607731201</v>
          </cell>
          <cell r="D910">
            <v>25300258</v>
          </cell>
          <cell r="E910" t="str">
            <v>060</v>
          </cell>
          <cell r="F910" t="str">
            <v>066</v>
          </cell>
          <cell r="G910" t="str">
            <v>0773</v>
          </cell>
          <cell r="H910" t="str">
            <v>12</v>
          </cell>
          <cell r="I910" t="str">
            <v>01</v>
          </cell>
          <cell r="J910" t="str">
            <v>ANTISEPTICOS. ALCOHOL DESNATURALIZADO. ENVASE CON 20 LITROS.</v>
          </cell>
          <cell r="K910" t="str">
            <v>ENV</v>
          </cell>
          <cell r="L910">
            <v>20</v>
          </cell>
          <cell r="M910" t="str">
            <v>LTO</v>
          </cell>
          <cell r="N910">
            <v>33.200000000000003</v>
          </cell>
          <cell r="O910">
            <v>83</v>
          </cell>
        </row>
        <row r="911">
          <cell r="C911" t="str">
            <v>06006608720601</v>
          </cell>
          <cell r="D911">
            <v>21600061</v>
          </cell>
          <cell r="E911" t="str">
            <v>060</v>
          </cell>
          <cell r="F911" t="str">
            <v>066</v>
          </cell>
          <cell r="G911" t="str">
            <v>0872</v>
          </cell>
          <cell r="H911" t="str">
            <v>06</v>
          </cell>
          <cell r="I911" t="str">
            <v>01</v>
          </cell>
          <cell r="J911" t="str">
            <v>DETERGENTE ENZIMATICO, CON ACTIVIDAD PROTEOLITICA. CONCENTRADO, PARA UTILIZARSE EN INSTRUMENTAL Y EQUIPO MEDICO. LIQUIDO: FRASCO CON 1 A 5 LITROS, DOSIFICADOR INTEGRADO O CON CAPACIDAD PARA INTEGRAR EL DOSIFICADOR. ENVASE CON 6 FRASCOS O 12 FRASCOS DE 1 LITRO, O ENVASE CON 4 FRASCOS DE 5 LITROS O POLVO: SOBRE EN POLVO CON 20 A 25 G. ENVASE DESDE 10 A 100 SOBRES. LA DILUCION Y EL EMPLEO DEL PRODUCTO CONCENTRADO SERA DE ACUERDO A LAS INSTRUCCIONES DEL FABRICANTE.</v>
          </cell>
          <cell r="K911" t="str">
            <v>ENV</v>
          </cell>
          <cell r="L911">
            <v>1</v>
          </cell>
          <cell r="M911" t="str">
            <v>ENV</v>
          </cell>
          <cell r="N911">
            <v>102.80000000000001</v>
          </cell>
          <cell r="O911">
            <v>257</v>
          </cell>
        </row>
        <row r="912">
          <cell r="C912" t="str">
            <v>06006608800401</v>
          </cell>
          <cell r="D912">
            <v>21600014</v>
          </cell>
          <cell r="E912" t="str">
            <v>060</v>
          </cell>
          <cell r="F912" t="str">
            <v>066</v>
          </cell>
          <cell r="G912" t="str">
            <v>0880</v>
          </cell>
          <cell r="H912" t="str">
            <v>04</v>
          </cell>
          <cell r="I912" t="str">
            <v>01</v>
          </cell>
          <cell r="J912" t="str">
            <v>DESINFECTANTES. SOLUCION CONCENTRADA ESTERILIZANTE EN FRIO DEL 8 AL 12.5% DE GLUTARALDEHIDO, PARA PREPARAR UNA DILUCION DE USO FINAL DEL 2 AL 3.5%. PARA UTILIZARSE EN INSTRUMENTAL TERMOSENSIBLE LIMPIO Y SIN MATERIAL ORGANICO. FRASCO CON UN LITRO Y DOSIFICADOR INTEGRADO. ENVASE CON 6 FRASCOS. PARA AQUELLOS PRODUCTOS QUE INDICAN REUSO, SE DEBE COMPROBAR SU ACTIVIDAD QUIMICA O AUSENCIA DE CONTAMINACION MEDIANTE CULTIVOS. LA DILUCION Y EL EMPLEO DEL PRODUCTO CONCENTRADO SERA DE ACUERDO A LAS INSTRUCCIONES DEL FABRICANTE.</v>
          </cell>
          <cell r="K912" t="str">
            <v>ENV</v>
          </cell>
          <cell r="L912">
            <v>6</v>
          </cell>
          <cell r="M912" t="str">
            <v>FCO</v>
          </cell>
          <cell r="N912">
            <v>9.6000000000000014</v>
          </cell>
          <cell r="O912">
            <v>24</v>
          </cell>
        </row>
        <row r="913">
          <cell r="C913" t="str">
            <v>06006608980201</v>
          </cell>
          <cell r="D913">
            <v>25300258</v>
          </cell>
          <cell r="E913" t="str">
            <v>060</v>
          </cell>
          <cell r="F913" t="str">
            <v>066</v>
          </cell>
          <cell r="G913" t="str">
            <v>0898</v>
          </cell>
          <cell r="H913" t="str">
            <v>02</v>
          </cell>
          <cell r="I913" t="str">
            <v>01</v>
          </cell>
          <cell r="J913" t="str">
            <v>ANTISEPTICOS. LIQUIDO ANTISEPTICO, PARA LAVADO PRE Y POST QUIRURGICO DE MANOS Y PIEL, FORMULADO A BASE DE YODO POLIVINIL PIRROLIDONA EQUIVALENTE A 1.0 % MINIMO DE YODO DISPONIBLE, 10 % MINIMO DE DETERGENTES NO IONICOS Y ESTABILIZADORES. DE AMPLIO ESPECTRO ANTIMICROBIANO.</v>
          </cell>
          <cell r="K913" t="str">
            <v>ENV</v>
          </cell>
          <cell r="L913">
            <v>4</v>
          </cell>
          <cell r="M913" t="str">
            <v>LTO</v>
          </cell>
          <cell r="N913">
            <v>0</v>
          </cell>
          <cell r="O913">
            <v>0</v>
          </cell>
        </row>
        <row r="914">
          <cell r="C914" t="str">
            <v>06006609060601</v>
          </cell>
          <cell r="D914">
            <v>25300258</v>
          </cell>
          <cell r="E914" t="str">
            <v>060</v>
          </cell>
          <cell r="F914" t="str">
            <v>066</v>
          </cell>
          <cell r="G914" t="str">
            <v>0906</v>
          </cell>
          <cell r="H914" t="str">
            <v>06</v>
          </cell>
          <cell r="I914" t="str">
            <v>01</v>
          </cell>
          <cell r="J914" t="str">
            <v>ANTISEPTICOS. GEL ANTISEPTICO PARA MANOS QUE NO REQUIERE ENJUAGUE. FORMULADO A BASE DE ALCOHOL ETILICO DE 60-80% W/W; ADICIONADO CON HUMECTANTES Y EMOLIENTES; HIPOALERGENICO. ENVASE CON 500 ML.</v>
          </cell>
          <cell r="K914" t="str">
            <v>ENV</v>
          </cell>
          <cell r="L914">
            <v>500</v>
          </cell>
          <cell r="M914" t="str">
            <v>ML.</v>
          </cell>
          <cell r="N914">
            <v>0</v>
          </cell>
          <cell r="O914">
            <v>0</v>
          </cell>
        </row>
        <row r="915">
          <cell r="C915" t="str">
            <v>06006609140301</v>
          </cell>
          <cell r="D915">
            <v>25300258</v>
          </cell>
          <cell r="E915" t="str">
            <v>060</v>
          </cell>
          <cell r="F915" t="str">
            <v>066</v>
          </cell>
          <cell r="G915" t="str">
            <v>0914</v>
          </cell>
          <cell r="H915" t="str">
            <v>03</v>
          </cell>
          <cell r="I915" t="str">
            <v>01</v>
          </cell>
          <cell r="J915" t="str">
            <v>ANTISEPTICOS. LIQUIDO ANTISEPTICO, PARA LAVADO PRE Y POST QUIRURGICO DE MANOS Y PIEL. FORMULADO A BASE DE 0.75% MINIMO DE TRICLOSAN, 1.1% MINIMO DE ORTOFENILFENOL CON 10% MINIMO DE JABON ANHIDRO DE COCO EN BASE SECA, HUMECTANTES Y SUAVIZANTES. DE AMPLIO ESPECTRO ANTIMICROBIANO. ENVASE CON 4 LITROS.</v>
          </cell>
          <cell r="K915" t="str">
            <v>ENV</v>
          </cell>
          <cell r="L915">
            <v>1</v>
          </cell>
          <cell r="M915" t="str">
            <v>ENV</v>
          </cell>
          <cell r="N915">
            <v>210.8</v>
          </cell>
          <cell r="O915">
            <v>527</v>
          </cell>
        </row>
        <row r="916">
          <cell r="C916" t="str">
            <v>06006609220501</v>
          </cell>
          <cell r="D916">
            <v>25300258</v>
          </cell>
          <cell r="E916" t="str">
            <v>060</v>
          </cell>
          <cell r="F916" t="str">
            <v>066</v>
          </cell>
          <cell r="G916" t="str">
            <v>0922</v>
          </cell>
          <cell r="H916" t="str">
            <v>05</v>
          </cell>
          <cell r="I916" t="str">
            <v>01</v>
          </cell>
          <cell r="J916" t="str">
            <v>ANTISEPTICOS. SOLUCION QUE CONTIENE YODOFORO O YODOPOVACRILEX (0.7% DE YODO LIBRE), ALCOHOL ISOPROPILICO AL 74% Y UN POLIMERO QUE FORMA SOBRE LA PIEL UNA PELICULA. CONTIENE: DOS HISOPOS, UN APLICADOR PLASTICO Y UNA AMPOLLETA O TUBO CON 26 ML DE SOLUCION. ESTERIL.</v>
          </cell>
          <cell r="K916" t="str">
            <v>EST</v>
          </cell>
          <cell r="L916">
            <v>1</v>
          </cell>
          <cell r="M916" t="str">
            <v>EST</v>
          </cell>
          <cell r="N916">
            <v>7069.6</v>
          </cell>
          <cell r="O916">
            <v>17674</v>
          </cell>
        </row>
        <row r="917">
          <cell r="C917" t="str">
            <v>06006609300401</v>
          </cell>
          <cell r="D917">
            <v>21600061</v>
          </cell>
          <cell r="E917" t="str">
            <v>060</v>
          </cell>
          <cell r="F917" t="str">
            <v>066</v>
          </cell>
          <cell r="G917" t="str">
            <v>0930</v>
          </cell>
          <cell r="H917" t="str">
            <v>04</v>
          </cell>
          <cell r="I917" t="str">
            <v>01</v>
          </cell>
          <cell r="J917" t="str">
            <v>DETERGENTE O LIMPIADOR POLIENZIMATICO NO IONICO O CATIONICO, A BASE DE ALCOHOL ISOPROPILICO O DERIVADOS DEL AMONIO CUATERNARIO, CON PH QUE ASEGURE EL EFECTO OPTIMO DE LAS ENZIMAS. PARA USO MANUAL Y/O LAVADORA AUTOMATICA. ENVASE CON 1 A 5 L. DE SOLUCION CONCENTRADA.</v>
          </cell>
          <cell r="K917" t="str">
            <v>ENV</v>
          </cell>
          <cell r="L917">
            <v>1</v>
          </cell>
          <cell r="M917" t="str">
            <v>ENV</v>
          </cell>
          <cell r="N917">
            <v>72</v>
          </cell>
          <cell r="O917">
            <v>180</v>
          </cell>
        </row>
        <row r="918">
          <cell r="C918" t="str">
            <v>06006609480201</v>
          </cell>
          <cell r="D918">
            <v>21600061</v>
          </cell>
          <cell r="E918" t="str">
            <v>060</v>
          </cell>
          <cell r="F918" t="str">
            <v>066</v>
          </cell>
          <cell r="G918" t="str">
            <v>0948</v>
          </cell>
          <cell r="H918" t="str">
            <v>02</v>
          </cell>
          <cell r="I918" t="str">
            <v>01</v>
          </cell>
          <cell r="J918" t="str">
            <v>DETERGENTE POLIENZIMATICO, NO IONICO CON O SIN ALCOHOL ISOPROPILICO, CON PH QUE ASEGURE EL EFECTO OPTIMO DE LAS ENZIMAS. PARA LAVADO MANUAL. ENVASE CON 1 A 5 LITROS.</v>
          </cell>
          <cell r="K918" t="str">
            <v>ENV</v>
          </cell>
          <cell r="L918">
            <v>1</v>
          </cell>
          <cell r="M918" t="str">
            <v>ENV</v>
          </cell>
          <cell r="N918">
            <v>0</v>
          </cell>
          <cell r="O918">
            <v>0</v>
          </cell>
        </row>
        <row r="919">
          <cell r="C919" t="str">
            <v>06006609632201</v>
          </cell>
          <cell r="D919">
            <v>25300258</v>
          </cell>
          <cell r="E919" t="str">
            <v>060</v>
          </cell>
          <cell r="F919" t="str">
            <v>066</v>
          </cell>
          <cell r="G919" t="str">
            <v>0963</v>
          </cell>
          <cell r="H919" t="str">
            <v>22</v>
          </cell>
          <cell r="I919" t="str">
            <v>01</v>
          </cell>
          <cell r="J919" t="str">
            <v>DESINFECTANTES. DESINFECTANTE DE ALTO NIVEL COMPUESTO POR ORTOFTALALDEHIDO AL 0.55%.ENVASE CON 3.785 L.CON 15 TIRAS REACTIVAS.</v>
          </cell>
          <cell r="K919" t="str">
            <v>ENV</v>
          </cell>
          <cell r="L919">
            <v>1</v>
          </cell>
          <cell r="M919" t="str">
            <v>ENV</v>
          </cell>
          <cell r="N919">
            <v>52</v>
          </cell>
          <cell r="O919">
            <v>130</v>
          </cell>
        </row>
        <row r="920">
          <cell r="C920" t="str">
            <v>06006609710101</v>
          </cell>
          <cell r="D920">
            <v>25300258</v>
          </cell>
          <cell r="E920" t="str">
            <v>060</v>
          </cell>
          <cell r="F920" t="str">
            <v>066</v>
          </cell>
          <cell r="G920" t="str">
            <v>0971</v>
          </cell>
          <cell r="H920" t="str">
            <v>01</v>
          </cell>
          <cell r="I920" t="str">
            <v>01</v>
          </cell>
          <cell r="J920" t="str">
            <v>DETERGENTE O LIMPIADOR MULTIENZIMATICO COMPUESTO DE CLORURO DE DODECIL O DIDECIL DIMETILAMONIO, PH QUE ASEGURE LA ACCION OPTIMA DE LAS ENZIMAS, ACTIVO EN TODO TIPO DE AGUA, NO CORROSIVO. SOBRE CON 20 A 25 GRAMOS. ENVASE DESDE 10 A 100 SOBRES.</v>
          </cell>
          <cell r="K920" t="str">
            <v>ENV</v>
          </cell>
          <cell r="L920">
            <v>1</v>
          </cell>
          <cell r="M920" t="str">
            <v>ENV</v>
          </cell>
          <cell r="N920">
            <v>40.800000000000004</v>
          </cell>
          <cell r="O920">
            <v>102</v>
          </cell>
        </row>
        <row r="921">
          <cell r="C921" t="str">
            <v>06006609890401</v>
          </cell>
          <cell r="D921">
            <v>25300258</v>
          </cell>
          <cell r="E921" t="str">
            <v>060</v>
          </cell>
          <cell r="F921" t="str">
            <v>066</v>
          </cell>
          <cell r="G921" t="str">
            <v>0989</v>
          </cell>
          <cell r="H921" t="str">
            <v>04</v>
          </cell>
          <cell r="I921" t="str">
            <v>01</v>
          </cell>
          <cell r="J921" t="str">
            <v>GLUTARALDEHIDO AL 2% ACTIVADO, DE COLOR VERDE, LISTO PARA SU USO, CON EFECTIVIDAD DE 30 DIAS CON O SIN TIRAS REACTIVAS COMO TESTIGO DE CONCENTRACION, PARA VALIDAR SU EFECTIVIDAD. ENVASE CON 1 A 5 LITROS.</v>
          </cell>
          <cell r="K921" t="str">
            <v>ENV</v>
          </cell>
          <cell r="L921">
            <v>1</v>
          </cell>
          <cell r="M921" t="str">
            <v>ENV</v>
          </cell>
          <cell r="N921">
            <v>41.599999999999994</v>
          </cell>
          <cell r="O921">
            <v>103.99999999999999</v>
          </cell>
        </row>
        <row r="922">
          <cell r="C922" t="str">
            <v>06006609970201</v>
          </cell>
          <cell r="D922">
            <v>25300258</v>
          </cell>
          <cell r="E922" t="str">
            <v>060</v>
          </cell>
          <cell r="F922" t="str">
            <v>066</v>
          </cell>
          <cell r="G922" t="str">
            <v>0997</v>
          </cell>
          <cell r="H922" t="str">
            <v>02</v>
          </cell>
          <cell r="I922" t="str">
            <v>01</v>
          </cell>
          <cell r="J922" t="str">
            <v>ANTISEPTICOS. SOLUCION ANTISEPTICA Y DESINFECTANTE DE CLORURO DE SODIO Y CLORO ACTIVO. SOLUCION AL 50%. ENVASE CON 250 ML A 5 LITROS.</v>
          </cell>
          <cell r="K922" t="str">
            <v>ENV</v>
          </cell>
          <cell r="L922">
            <v>1</v>
          </cell>
          <cell r="M922" t="str">
            <v>ENV</v>
          </cell>
          <cell r="N922">
            <v>0</v>
          </cell>
          <cell r="O922">
            <v>0</v>
          </cell>
        </row>
        <row r="923">
          <cell r="C923" t="str">
            <v>06006610030301</v>
          </cell>
          <cell r="D923">
            <v>21600014</v>
          </cell>
          <cell r="E923" t="str">
            <v>060</v>
          </cell>
          <cell r="F923" t="str">
            <v>066</v>
          </cell>
          <cell r="G923" t="str">
            <v>1003</v>
          </cell>
          <cell r="H923" t="str">
            <v>03</v>
          </cell>
          <cell r="I923" t="str">
            <v>01</v>
          </cell>
          <cell r="J923" t="str">
            <v>DESINFECTANTES. SOLUCION DESINFECTANTE DE SUPEROXIDACION CON PH NEUTRO, NO CORROSIVA. SOLUCION AL 100%. ENVASE CON 250 ML A 5 L.</v>
          </cell>
          <cell r="K923" t="str">
            <v>ENV</v>
          </cell>
          <cell r="L923" t="str">
            <v>1</v>
          </cell>
          <cell r="M923" t="str">
            <v>ENV</v>
          </cell>
          <cell r="N923">
            <v>143.20000000000002</v>
          </cell>
          <cell r="O923">
            <v>358</v>
          </cell>
        </row>
        <row r="924">
          <cell r="C924" t="str">
            <v>06006610110201</v>
          </cell>
          <cell r="D924">
            <v>25300258</v>
          </cell>
          <cell r="E924" t="str">
            <v>060</v>
          </cell>
          <cell r="F924" t="str">
            <v>066</v>
          </cell>
          <cell r="G924" t="str">
            <v>1011</v>
          </cell>
          <cell r="H924" t="str">
            <v>02</v>
          </cell>
          <cell r="I924" t="str">
            <v>01</v>
          </cell>
          <cell r="J924" t="str">
            <v>ANTISEPTICOS. SOLUCION ANTISEPTICA CON GLUCONATO DE CLORHEXIDINA DE 0.5 AL 1%, ALCOHOL ETILICO O ISOPROPILICO ENTRE 60-80%, Y AGENTES EMOLIENTES. COMO COMPLEMENTO PARA EL LAVADO QUIRURGICO Y MEDICO; NO REQUIERE DE ENJUAGUE, CEPILLADO NI SECADO. CON DISPENSADOR REUSABLE QUE EVITA EL CONTACTO CON LA PIEL UNA VEZ RECIBIDO EL ANTISEPTICO Y PROPORCIONADO POR EL FABRICANTE CUANDO SE DETERIORE. ENVASE CON 500 ML.</v>
          </cell>
          <cell r="K924" t="str">
            <v>ENV</v>
          </cell>
          <cell r="L924">
            <v>500</v>
          </cell>
          <cell r="M924" t="str">
            <v>ML.</v>
          </cell>
          <cell r="N924">
            <v>50.400000000000006</v>
          </cell>
          <cell r="O924">
            <v>126</v>
          </cell>
        </row>
        <row r="925">
          <cell r="C925" t="str">
            <v>06006610290001</v>
          </cell>
          <cell r="D925">
            <v>21600065</v>
          </cell>
          <cell r="E925" t="str">
            <v>060</v>
          </cell>
          <cell r="F925" t="str">
            <v>066</v>
          </cell>
          <cell r="G925" t="str">
            <v>1029</v>
          </cell>
          <cell r="H925" t="str">
            <v>00</v>
          </cell>
          <cell r="I925" t="str">
            <v>01</v>
          </cell>
          <cell r="J925" t="str">
            <v>GEL ANTIBACTERIAL CON MICRO ESFERAS DE VITAMINA E, CONTIENE ALCOHOL ETILICO AL 62%.</v>
          </cell>
          <cell r="K925" t="str">
            <v>FCO</v>
          </cell>
          <cell r="L925">
            <v>120</v>
          </cell>
          <cell r="M925" t="str">
            <v>ML.</v>
          </cell>
          <cell r="N925">
            <v>0</v>
          </cell>
          <cell r="O925">
            <v>0</v>
          </cell>
        </row>
        <row r="926">
          <cell r="C926" t="str">
            <v>06006610520301</v>
          </cell>
          <cell r="D926">
            <v>25300258</v>
          </cell>
          <cell r="E926" t="str">
            <v>060</v>
          </cell>
          <cell r="F926" t="str">
            <v>066</v>
          </cell>
          <cell r="G926" t="str">
            <v>1052</v>
          </cell>
          <cell r="H926" t="str">
            <v>03</v>
          </cell>
          <cell r="I926" t="str">
            <v>01</v>
          </cell>
          <cell r="J926" t="str">
            <v>ANTISEPTICOS. SOLUCION CON GLUCONATO DE CLORHEXIDINA AL 2% P/V EN ALCOHOL ISOPROPILICO AL 70% CON TINTA NARANJA O ROSA O INCOLORO CONTIENE: 3 ML. ESTERIL Y DESECHABLE ENVASE.</v>
          </cell>
          <cell r="K926" t="str">
            <v>ENV</v>
          </cell>
          <cell r="L926">
            <v>1</v>
          </cell>
          <cell r="M926" t="str">
            <v>ENV</v>
          </cell>
          <cell r="N926">
            <v>4.8000000000000007</v>
          </cell>
          <cell r="O926">
            <v>12</v>
          </cell>
        </row>
        <row r="927">
          <cell r="C927" t="str">
            <v>06006610600201</v>
          </cell>
          <cell r="D927">
            <v>25300258</v>
          </cell>
          <cell r="E927" t="str">
            <v>060</v>
          </cell>
          <cell r="F927" t="str">
            <v>066</v>
          </cell>
          <cell r="G927" t="str">
            <v>1060</v>
          </cell>
          <cell r="H927" t="str">
            <v>02</v>
          </cell>
          <cell r="I927" t="str">
            <v>01</v>
          </cell>
          <cell r="J927" t="str">
            <v>ANTISEPTICOS. SOLUCION CON GLUCONATO DE CLORHEXIDINA AL 2% P/V EN ALCOHOL ISOPROPILICO AL 70% CON TINTA NARANJA O ROSA O INCOLORO CONTIENE: 26 ML. ESTERIL Y DESECHABLE. ENVASE.</v>
          </cell>
          <cell r="K927" t="str">
            <v>ENV</v>
          </cell>
          <cell r="L927">
            <v>1</v>
          </cell>
          <cell r="M927" t="str">
            <v>ENV</v>
          </cell>
          <cell r="N927">
            <v>640</v>
          </cell>
          <cell r="O927">
            <v>1600</v>
          </cell>
        </row>
        <row r="928">
          <cell r="C928" t="str">
            <v>06006610780001</v>
          </cell>
          <cell r="D928">
            <v>25100010</v>
          </cell>
          <cell r="E928" t="str">
            <v>060</v>
          </cell>
          <cell r="F928" t="str">
            <v>066</v>
          </cell>
          <cell r="G928" t="str">
            <v>1078</v>
          </cell>
          <cell r="H928" t="str">
            <v>00</v>
          </cell>
          <cell r="I928" t="str">
            <v>01</v>
          </cell>
          <cell r="J928" t="str">
            <v>FLUORURO DE SODIO. BARNIZ DE FLUORURO DE SODIO AL 5%, EN UNA CONCENTRACION DE 22600 PPM, AUTOPOLIMERIZABLE, EN UN VEHICULO DE RESINA MODIFICADO.</v>
          </cell>
          <cell r="K928" t="str">
            <v>DSS</v>
          </cell>
          <cell r="L928">
            <v>1</v>
          </cell>
          <cell r="M928" t="str">
            <v>DSS</v>
          </cell>
          <cell r="N928">
            <v>0</v>
          </cell>
          <cell r="O928">
            <v>0</v>
          </cell>
        </row>
        <row r="929">
          <cell r="C929" t="str">
            <v>06006610860001</v>
          </cell>
          <cell r="D929">
            <v>25100010</v>
          </cell>
          <cell r="E929" t="str">
            <v>060</v>
          </cell>
          <cell r="F929" t="str">
            <v>066</v>
          </cell>
          <cell r="G929" t="str">
            <v>1086</v>
          </cell>
          <cell r="H929" t="str">
            <v>00</v>
          </cell>
          <cell r="I929" t="str">
            <v>01</v>
          </cell>
          <cell r="J929" t="str">
            <v>FLUORURO DE SODIO. BARNIZ DE FLUORURO DE SODIO AL 5%, EN UNA CONCENTRACION DE 22600 PPM, AUTOPOLIMERIZABLE, EN UN VEHICULO DE RESINA MODIFICADO.</v>
          </cell>
          <cell r="K929" t="str">
            <v>TBO</v>
          </cell>
          <cell r="L929">
            <v>10</v>
          </cell>
          <cell r="M929" t="str">
            <v>ML.</v>
          </cell>
          <cell r="N929">
            <v>0</v>
          </cell>
          <cell r="O929">
            <v>0</v>
          </cell>
        </row>
        <row r="930">
          <cell r="C930" t="str">
            <v>06008201040401</v>
          </cell>
          <cell r="D930">
            <v>25400040</v>
          </cell>
          <cell r="E930" t="str">
            <v>060</v>
          </cell>
          <cell r="F930" t="str">
            <v>082</v>
          </cell>
          <cell r="G930" t="str">
            <v>0104</v>
          </cell>
          <cell r="H930" t="str">
            <v>04</v>
          </cell>
          <cell r="I930" t="str">
            <v>01</v>
          </cell>
          <cell r="J930" t="str">
            <v>APLICADORES CON ALGODON. DE MADERA. ENVASE CON 150 A 750 PIEZAS.</v>
          </cell>
          <cell r="K930" t="str">
            <v>ENV</v>
          </cell>
          <cell r="L930">
            <v>1</v>
          </cell>
          <cell r="M930" t="str">
            <v>ENV</v>
          </cell>
          <cell r="N930">
            <v>264.40000000000003</v>
          </cell>
          <cell r="O930">
            <v>661</v>
          </cell>
        </row>
        <row r="931">
          <cell r="C931" t="str">
            <v>06008800171201</v>
          </cell>
          <cell r="D931">
            <v>25400041</v>
          </cell>
          <cell r="E931" t="str">
            <v>060</v>
          </cell>
          <cell r="F931" t="str">
            <v>088</v>
          </cell>
          <cell r="G931" t="str">
            <v>0017</v>
          </cell>
          <cell r="H931" t="str">
            <v>12</v>
          </cell>
          <cell r="I931" t="str">
            <v>01</v>
          </cell>
          <cell r="J931" t="str">
            <v>APOSITOS, TRANSPARENTE, MICROPOROSO, AUTOADHERIBLE, ESTERILES Y DESECHABLES. MEDIDAS: 7.0 A 8.5 X 5.08 A 6.0 CM.</v>
          </cell>
          <cell r="K931" t="str">
            <v>ENV</v>
          </cell>
          <cell r="L931">
            <v>50</v>
          </cell>
          <cell r="M931" t="str">
            <v>PZA</v>
          </cell>
          <cell r="N931">
            <v>5.6000000000000005</v>
          </cell>
          <cell r="O931">
            <v>14</v>
          </cell>
        </row>
        <row r="932">
          <cell r="C932" t="str">
            <v>06008800251401</v>
          </cell>
          <cell r="D932">
            <v>25400041</v>
          </cell>
          <cell r="E932" t="str">
            <v>060</v>
          </cell>
          <cell r="F932" t="str">
            <v>088</v>
          </cell>
          <cell r="G932" t="str">
            <v>0025</v>
          </cell>
          <cell r="H932" t="str">
            <v>14</v>
          </cell>
          <cell r="I932" t="str">
            <v>01</v>
          </cell>
          <cell r="J932" t="str">
            <v>APOSITOS, TRANSPARENTE, MICROPOROSO, AUTOADHERIBLES, ESTERILES Y DESECHABLES. MEDIDAS: 10.0 CM A 10.16 X 12.0 A 14.0 CM.</v>
          </cell>
          <cell r="K932" t="str">
            <v>ENV</v>
          </cell>
          <cell r="L932">
            <v>50</v>
          </cell>
          <cell r="M932" t="str">
            <v>PZA</v>
          </cell>
          <cell r="N932">
            <v>96.90000000000002</v>
          </cell>
          <cell r="O932">
            <v>242.25000000000003</v>
          </cell>
        </row>
        <row r="933">
          <cell r="C933" t="str">
            <v>06008800581101</v>
          </cell>
          <cell r="D933">
            <v>25400041</v>
          </cell>
          <cell r="E933" t="str">
            <v>060</v>
          </cell>
          <cell r="F933" t="str">
            <v>088</v>
          </cell>
          <cell r="G933" t="str">
            <v>0058</v>
          </cell>
          <cell r="H933" t="str">
            <v>11</v>
          </cell>
          <cell r="I933" t="str">
            <v>01</v>
          </cell>
          <cell r="J933" t="str">
            <v>APOSITOS COMBINADOS DE CELULOSA, CON TELA NO TEJIDA, MEDIDAS: 20 X 8 CM.</v>
          </cell>
          <cell r="K933" t="str">
            <v>ENV</v>
          </cell>
          <cell r="L933">
            <v>200</v>
          </cell>
          <cell r="M933" t="str">
            <v>PZA</v>
          </cell>
          <cell r="N933">
            <v>0</v>
          </cell>
          <cell r="O933">
            <v>0</v>
          </cell>
        </row>
        <row r="934">
          <cell r="C934" t="str">
            <v>06008801081101</v>
          </cell>
          <cell r="D934">
            <v>25400041</v>
          </cell>
          <cell r="E934" t="str">
            <v>060</v>
          </cell>
          <cell r="F934" t="str">
            <v>088</v>
          </cell>
          <cell r="G934" t="str">
            <v>0108</v>
          </cell>
          <cell r="H934" t="str">
            <v>11</v>
          </cell>
          <cell r="I934" t="str">
            <v>01</v>
          </cell>
          <cell r="J934" t="str">
            <v>APOSITOS COMBINADOS. DE CELULOSA, CON TELA NO TEJIDA. MEDIDAS: 20 X 13 CM.</v>
          </cell>
          <cell r="K934" t="str">
            <v>ENV</v>
          </cell>
          <cell r="L934">
            <v>150</v>
          </cell>
          <cell r="M934" t="str">
            <v>PZA</v>
          </cell>
          <cell r="N934">
            <v>0</v>
          </cell>
          <cell r="O934">
            <v>0</v>
          </cell>
        </row>
        <row r="935">
          <cell r="C935" t="str">
            <v>06008805041101</v>
          </cell>
          <cell r="D935">
            <v>25400041</v>
          </cell>
          <cell r="E935" t="str">
            <v>060</v>
          </cell>
          <cell r="F935" t="str">
            <v>088</v>
          </cell>
          <cell r="G935" t="str">
            <v>0504</v>
          </cell>
          <cell r="H935" t="str">
            <v>11</v>
          </cell>
          <cell r="I935" t="str">
            <v>01</v>
          </cell>
          <cell r="J935" t="str">
            <v>APOSITOS CON PETROLATO, DE 10 X 10 CM, ENVASE INDIVIDUAL.</v>
          </cell>
          <cell r="K935" t="str">
            <v>PZA</v>
          </cell>
          <cell r="L935">
            <v>1</v>
          </cell>
          <cell r="M935" t="str">
            <v>PZA</v>
          </cell>
          <cell r="N935">
            <v>0</v>
          </cell>
          <cell r="O935">
            <v>0</v>
          </cell>
        </row>
        <row r="936">
          <cell r="C936" t="str">
            <v>06008806520201</v>
          </cell>
          <cell r="D936">
            <v>25400041</v>
          </cell>
          <cell r="E936" t="str">
            <v>060</v>
          </cell>
          <cell r="F936" t="str">
            <v>088</v>
          </cell>
          <cell r="G936" t="str">
            <v>0652</v>
          </cell>
          <cell r="H936" t="str">
            <v>02</v>
          </cell>
          <cell r="I936" t="str">
            <v>01</v>
          </cell>
          <cell r="J936" t="str">
            <v>APOSITOS HIDROCOLOIDES, PARA EL TRATAMIENTO DE HERIDAS, EXTRA DELGADO, AUTOADHERIBLE. ESTERIL. TAMA¥O: DE 10.0 CM +/- 0.6 X 10.0 CM +/- 0.6</v>
          </cell>
          <cell r="K936" t="str">
            <v>PZA</v>
          </cell>
          <cell r="L936">
            <v>1</v>
          </cell>
          <cell r="M936" t="str">
            <v>PZA</v>
          </cell>
          <cell r="N936">
            <v>628.80000000000007</v>
          </cell>
          <cell r="O936">
            <v>1572</v>
          </cell>
        </row>
        <row r="937">
          <cell r="C937" t="str">
            <v>06008806600201</v>
          </cell>
          <cell r="D937">
            <v>25400041</v>
          </cell>
          <cell r="E937" t="str">
            <v>060</v>
          </cell>
          <cell r="F937" t="str">
            <v>088</v>
          </cell>
          <cell r="G937" t="str">
            <v>0660</v>
          </cell>
          <cell r="H937" t="str">
            <v>02</v>
          </cell>
          <cell r="I937" t="str">
            <v>01</v>
          </cell>
          <cell r="J937" t="str">
            <v>APOSITOS HIDROCOLOIDES CON BORDES AUTOADHERIBLES, CON O SIN CAPA EXTERNA DE ESPUMA DE POLIURETANO O CLORURO DE POLIVINILO, CON GROSOR MINIMO DE 2 MM. ESTERIL. TAMANO: DE 15.0 CM +/- 3.0 CM X 16.0 CM +/- 4.0 CM.</v>
          </cell>
          <cell r="K937" t="str">
            <v>PZA</v>
          </cell>
          <cell r="L937">
            <v>1</v>
          </cell>
          <cell r="M937" t="str">
            <v>PZA</v>
          </cell>
          <cell r="N937">
            <v>0</v>
          </cell>
          <cell r="O937">
            <v>0</v>
          </cell>
        </row>
        <row r="938">
          <cell r="C938" t="str">
            <v>06008806780201</v>
          </cell>
          <cell r="D938">
            <v>25400041</v>
          </cell>
          <cell r="E938" t="str">
            <v>060</v>
          </cell>
          <cell r="F938" t="str">
            <v>088</v>
          </cell>
          <cell r="G938" t="str">
            <v>0678</v>
          </cell>
          <cell r="H938" t="str">
            <v>02</v>
          </cell>
          <cell r="I938" t="str">
            <v>01</v>
          </cell>
          <cell r="J938" t="str">
            <v>APOSITOS HIDROCOLOIDE, PARA EL TRATAMIENTO DE 	HERIDAS. ESTERIL. TAMANO: DE 15 A 21 CM X 15 A 21 CM</v>
          </cell>
          <cell r="K938" t="str">
            <v>PZA</v>
          </cell>
          <cell r="L938">
            <v>1</v>
          </cell>
          <cell r="M938" t="str">
            <v>PZA</v>
          </cell>
          <cell r="N938">
            <v>227.20000000000002</v>
          </cell>
          <cell r="O938">
            <v>568</v>
          </cell>
        </row>
        <row r="939">
          <cell r="C939" t="str">
            <v>06008806860101</v>
          </cell>
          <cell r="D939">
            <v>25400041</v>
          </cell>
          <cell r="E939" t="str">
            <v>060</v>
          </cell>
          <cell r="F939" t="str">
            <v>088</v>
          </cell>
          <cell r="G939" t="str">
            <v>0686</v>
          </cell>
          <cell r="H939" t="str">
            <v>01</v>
          </cell>
          <cell r="I939" t="str">
            <v>01</v>
          </cell>
          <cell r="J939" t="str">
            <v>APOSITOS ABSORBENTE A BASE DE ALGINATO DE CALCIO Y SODIO DE ORIGEN NATURAL.. ESTERIL. TAMANO: DE 9.0 CM +/- 2.0 CM X 10.0 CM +/- 2.0 CM.</v>
          </cell>
          <cell r="K939" t="str">
            <v>PZA</v>
          </cell>
          <cell r="L939">
            <v>1</v>
          </cell>
          <cell r="M939" t="str">
            <v>PZA</v>
          </cell>
          <cell r="N939">
            <v>400</v>
          </cell>
          <cell r="O939">
            <v>1000</v>
          </cell>
        </row>
        <row r="940">
          <cell r="C940" t="str">
            <v>06008806940101</v>
          </cell>
          <cell r="D940">
            <v>25400041</v>
          </cell>
          <cell r="E940" t="str">
            <v>060</v>
          </cell>
          <cell r="F940" t="str">
            <v>088</v>
          </cell>
          <cell r="G940" t="str">
            <v>0694</v>
          </cell>
          <cell r="H940" t="str">
            <v>01</v>
          </cell>
          <cell r="I940" t="str">
            <v>01</v>
          </cell>
          <cell r="J940" t="str">
            <v>APOSITOS ABSORBENTE A BASE DE ALGINATO DE CALCIO Y SODIO DE ORIGEN NATURAL. ESTERIL. TAMANO: DE 10.0 CM +/- 2.0 CM X 20.0 CM +/- 2.0 CM.</v>
          </cell>
          <cell r="K940" t="str">
            <v>PZA</v>
          </cell>
          <cell r="L940">
            <v>1</v>
          </cell>
          <cell r="M940" t="str">
            <v>PZA</v>
          </cell>
          <cell r="N940">
            <v>0</v>
          </cell>
          <cell r="O940">
            <v>0</v>
          </cell>
        </row>
        <row r="941">
          <cell r="C941" t="str">
            <v>06008808270101</v>
          </cell>
          <cell r="D941">
            <v>25400041</v>
          </cell>
          <cell r="E941" t="str">
            <v>060</v>
          </cell>
          <cell r="F941" t="str">
            <v>088</v>
          </cell>
          <cell r="G941" t="str">
            <v>0827</v>
          </cell>
          <cell r="H941" t="str">
            <v>01</v>
          </cell>
          <cell r="I941" t="str">
            <v>01</v>
          </cell>
          <cell r="J941" t="str">
            <v>APOSITOS. CON BARRERA ANTIMICROBIANA. ESTERIL Y DESECHABLE. 10 CM X 10 CM A 20 CM.</v>
          </cell>
          <cell r="K941" t="str">
            <v>ENV</v>
          </cell>
          <cell r="L941">
            <v>12</v>
          </cell>
          <cell r="M941" t="str">
            <v>PZA</v>
          </cell>
          <cell r="N941">
            <v>32</v>
          </cell>
          <cell r="O941">
            <v>80</v>
          </cell>
        </row>
        <row r="942">
          <cell r="C942" t="str">
            <v>06008808350101</v>
          </cell>
          <cell r="D942">
            <v>25400041</v>
          </cell>
          <cell r="E942" t="str">
            <v>060</v>
          </cell>
          <cell r="F942" t="str">
            <v>088</v>
          </cell>
          <cell r="G942" t="str">
            <v>0835</v>
          </cell>
          <cell r="H942" t="str">
            <v>01</v>
          </cell>
          <cell r="I942" t="str">
            <v>01</v>
          </cell>
          <cell r="J942" t="str">
            <v>APOSITOS. CON BARRERA ANTIMICROBIANA. ESTERIL Y DESECHABLE 40 CM X 20 CM A 40 CM.</v>
          </cell>
          <cell r="K942" t="str">
            <v>ENV</v>
          </cell>
          <cell r="L942">
            <v>6</v>
          </cell>
          <cell r="M942" t="str">
            <v>PZA</v>
          </cell>
          <cell r="N942">
            <v>0</v>
          </cell>
          <cell r="O942">
            <v>0</v>
          </cell>
        </row>
        <row r="943">
          <cell r="C943" t="str">
            <v>06009600900001</v>
          </cell>
          <cell r="D943">
            <v>25400043</v>
          </cell>
          <cell r="E943" t="str">
            <v>060</v>
          </cell>
          <cell r="F943" t="str">
            <v>096</v>
          </cell>
          <cell r="G943" t="str">
            <v>0090</v>
          </cell>
          <cell r="H943" t="str">
            <v>00</v>
          </cell>
          <cell r="I943" t="str">
            <v>01</v>
          </cell>
          <cell r="J943" t="str">
            <v>ASA PARA RESECTOSCOPIO DE ACERO INOXIDABLE, CORTANTE, CALIBRE 28 FR, DESECHABLE. INDICAR MARCA Y MODELO DEL EQUIPO. CONSUMIBLE PARA RESECTOSCOPIO.</v>
          </cell>
          <cell r="K943" t="str">
            <v>PZA</v>
          </cell>
          <cell r="L943">
            <v>1</v>
          </cell>
          <cell r="M943" t="str">
            <v>PZA</v>
          </cell>
          <cell r="N943">
            <v>0</v>
          </cell>
          <cell r="O943">
            <v>0</v>
          </cell>
        </row>
        <row r="944">
          <cell r="C944" t="str">
            <v>06010800470201</v>
          </cell>
          <cell r="D944">
            <v>25400046</v>
          </cell>
          <cell r="E944" t="str">
            <v>060</v>
          </cell>
          <cell r="F944" t="str">
            <v>108</v>
          </cell>
          <cell r="G944" t="str">
            <v>0047</v>
          </cell>
          <cell r="H944" t="str">
            <v>02</v>
          </cell>
          <cell r="I944" t="str">
            <v>01</v>
          </cell>
          <cell r="J944" t="str">
            <v>BANDAS. BANDA ELASTICA MULTIUSOS AUTOADHERIBLE. 6 CM X 47 CM.</v>
          </cell>
          <cell r="K944" t="str">
            <v>PZA</v>
          </cell>
          <cell r="L944">
            <v>1</v>
          </cell>
          <cell r="M944" t="str">
            <v>PZA</v>
          </cell>
          <cell r="N944">
            <v>0</v>
          </cell>
          <cell r="O944">
            <v>0</v>
          </cell>
        </row>
        <row r="945">
          <cell r="C945" t="str">
            <v>06010800540201</v>
          </cell>
          <cell r="D945">
            <v>25400046</v>
          </cell>
          <cell r="E945" t="str">
            <v>060</v>
          </cell>
          <cell r="F945" t="str">
            <v>108</v>
          </cell>
          <cell r="G945" t="str">
            <v>0054</v>
          </cell>
          <cell r="H945" t="str">
            <v>02</v>
          </cell>
          <cell r="I945" t="str">
            <v>01</v>
          </cell>
          <cell r="J945" t="str">
            <v>BANDAS. BANDA ELASTICA MULTIUSOS AUTOADHERIBLE. 10 CM X 122 CM.</v>
          </cell>
          <cell r="K945" t="str">
            <v>PZA</v>
          </cell>
          <cell r="L945">
            <v>1</v>
          </cell>
          <cell r="M945" t="str">
            <v>PZA</v>
          </cell>
          <cell r="N945">
            <v>0</v>
          </cell>
          <cell r="O945">
            <v>0</v>
          </cell>
        </row>
        <row r="946">
          <cell r="C946" t="str">
            <v>06011000681101</v>
          </cell>
          <cell r="D946">
            <v>25400045</v>
          </cell>
          <cell r="E946" t="str">
            <v>060</v>
          </cell>
          <cell r="F946" t="str">
            <v>110</v>
          </cell>
          <cell r="G946" t="str">
            <v>0068</v>
          </cell>
          <cell r="H946" t="str">
            <v>11</v>
          </cell>
          <cell r="I946" t="str">
            <v>01</v>
          </cell>
          <cell r="J946" t="str">
            <v>BALONES INTRAORTICO DE CONTRAPULSACION. PARA APLICACION PERCUTANEA. VOLUMEN DE: 30 - 34 ML.</v>
          </cell>
          <cell r="K946" t="str">
            <v>PZA</v>
          </cell>
          <cell r="L946">
            <v>1</v>
          </cell>
          <cell r="M946" t="str">
            <v>PZA</v>
          </cell>
          <cell r="N946">
            <v>2.8000000000000003</v>
          </cell>
          <cell r="O946">
            <v>7</v>
          </cell>
        </row>
        <row r="947">
          <cell r="C947" t="str">
            <v>06011000761101</v>
          </cell>
          <cell r="D947">
            <v>25400045</v>
          </cell>
          <cell r="E947" t="str">
            <v>060</v>
          </cell>
          <cell r="F947" t="str">
            <v>110</v>
          </cell>
          <cell r="G947" t="str">
            <v>0076</v>
          </cell>
          <cell r="H947" t="str">
            <v>11</v>
          </cell>
          <cell r="I947" t="str">
            <v>01</v>
          </cell>
          <cell r="J947" t="str">
            <v>BALONES INTRAORTICO DE CONTRAPULSACION. PARA APLICACION PERCUTANEA. VOLUMEN DE: 40 ML.</v>
          </cell>
          <cell r="K947" t="str">
            <v>PZA</v>
          </cell>
          <cell r="L947">
            <v>1</v>
          </cell>
          <cell r="M947" t="str">
            <v>PZA</v>
          </cell>
          <cell r="N947">
            <v>4.8000000000000007</v>
          </cell>
          <cell r="O947">
            <v>12</v>
          </cell>
        </row>
        <row r="948">
          <cell r="C948" t="str">
            <v>06011000841101</v>
          </cell>
          <cell r="D948">
            <v>25400045</v>
          </cell>
          <cell r="E948" t="str">
            <v>060</v>
          </cell>
          <cell r="F948" t="str">
            <v>110</v>
          </cell>
          <cell r="G948" t="str">
            <v>0084</v>
          </cell>
          <cell r="H948" t="str">
            <v>11</v>
          </cell>
          <cell r="I948" t="str">
            <v>01</v>
          </cell>
          <cell r="J948" t="str">
            <v>BALONES INTRAORTICO DE CONTRAPULSACION. PARA APLICACION PERCUTANEA. VOLUMEN DE: 50 ML.</v>
          </cell>
          <cell r="K948" t="str">
            <v>PZA</v>
          </cell>
          <cell r="L948">
            <v>1</v>
          </cell>
          <cell r="M948" t="str">
            <v>PZA</v>
          </cell>
          <cell r="N948">
            <v>0</v>
          </cell>
          <cell r="O948">
            <v>0</v>
          </cell>
        </row>
        <row r="949">
          <cell r="C949" t="str">
            <v>06011102081001</v>
          </cell>
          <cell r="D949">
            <v>25400048</v>
          </cell>
          <cell r="E949" t="str">
            <v>060</v>
          </cell>
          <cell r="F949" t="str">
            <v>111</v>
          </cell>
          <cell r="G949" t="str">
            <v>0208</v>
          </cell>
          <cell r="H949" t="str">
            <v>10</v>
          </cell>
          <cell r="I949" t="str">
            <v>01</v>
          </cell>
          <cell r="J949" t="str">
            <v>BARNIZ DE COPAL PARA REVESTIMIENTO DE CAVIDADES, FRASCOCON 15 ML Y FRASCO CON D ISOLVENTE DE 15 ML.</v>
          </cell>
          <cell r="K949" t="str">
            <v>JGO</v>
          </cell>
          <cell r="L949">
            <v>1</v>
          </cell>
          <cell r="M949" t="str">
            <v>JGO</v>
          </cell>
          <cell r="N949">
            <v>10</v>
          </cell>
          <cell r="O949">
            <v>25</v>
          </cell>
        </row>
        <row r="950">
          <cell r="C950" t="str">
            <v>06011300571101</v>
          </cell>
          <cell r="D950">
            <v>25400049</v>
          </cell>
          <cell r="E950" t="str">
            <v>060</v>
          </cell>
          <cell r="F950" t="str">
            <v>113</v>
          </cell>
          <cell r="G950" t="str">
            <v>0057</v>
          </cell>
          <cell r="H950" t="str">
            <v>11</v>
          </cell>
          <cell r="I950" t="str">
            <v>01</v>
          </cell>
          <cell r="J950" t="str">
            <v>BARRAS. METALICA DE ERICK, PARA FERULIZACION INTERDENTARIA.</v>
          </cell>
          <cell r="K950" t="str">
            <v>RLL</v>
          </cell>
          <cell r="L950">
            <v>1</v>
          </cell>
          <cell r="M950" t="str">
            <v>MTO</v>
          </cell>
          <cell r="N950">
            <v>4.4000000000000004</v>
          </cell>
          <cell r="O950">
            <v>11</v>
          </cell>
        </row>
        <row r="951">
          <cell r="C951" t="str">
            <v>06011336890601</v>
          </cell>
          <cell r="D951">
            <v>25400049</v>
          </cell>
          <cell r="E951" t="str">
            <v>060</v>
          </cell>
          <cell r="F951" t="str">
            <v>113</v>
          </cell>
          <cell r="G951" t="str">
            <v>3689</v>
          </cell>
          <cell r="H951" t="str">
            <v>06</v>
          </cell>
          <cell r="I951" t="str">
            <v>01</v>
          </cell>
          <cell r="J951" t="str">
            <v>BARRA RECTA O PREDOBLADA, LISA O ROSCADA DE 4.5 MM A 6.5 MM DE DIAMETRO. LONGITUD DE 30 MM A 510 MM. INCLUYE MEDIDAS INTERMEDIAS ENTRE LAS ESPECIFICADAS.</v>
          </cell>
          <cell r="K951" t="str">
            <v>PZA</v>
          </cell>
          <cell r="L951">
            <v>1</v>
          </cell>
          <cell r="M951" t="str">
            <v>PZA</v>
          </cell>
          <cell r="N951">
            <v>0</v>
          </cell>
          <cell r="O951">
            <v>0</v>
          </cell>
        </row>
        <row r="952">
          <cell r="C952" t="str">
            <v>06011700120501</v>
          </cell>
          <cell r="D952">
            <v>25400051</v>
          </cell>
          <cell r="E952" t="str">
            <v>060</v>
          </cell>
          <cell r="F952" t="str">
            <v>117</v>
          </cell>
          <cell r="G952" t="str">
            <v>0012</v>
          </cell>
          <cell r="H952" t="str">
            <v>05</v>
          </cell>
          <cell r="I952" t="str">
            <v>01</v>
          </cell>
          <cell r="J952" t="str">
            <v>BICARBONATO DE SODIO EN POLVO PARA USO NO PARENTERAL (1:44) PARA MEZCLAR CON ACIDO ESPECIFICO, PAQUETE 500. 750 G.</v>
          </cell>
          <cell r="K952" t="str">
            <v>PQT</v>
          </cell>
          <cell r="L952">
            <v>1</v>
          </cell>
          <cell r="M952" t="str">
            <v>PQT</v>
          </cell>
          <cell r="N952">
            <v>0</v>
          </cell>
          <cell r="O952">
            <v>0</v>
          </cell>
        </row>
        <row r="953">
          <cell r="C953" t="str">
            <v>06011800521101</v>
          </cell>
          <cell r="D953">
            <v>25400050</v>
          </cell>
          <cell r="E953" t="str">
            <v>060</v>
          </cell>
          <cell r="F953" t="str">
            <v>118</v>
          </cell>
          <cell r="G953" t="str">
            <v>0052</v>
          </cell>
          <cell r="H953" t="str">
            <v>11</v>
          </cell>
          <cell r="I953" t="str">
            <v>01</v>
          </cell>
          <cell r="J953" t="str">
            <v>BIBERONES DE VIDRIO CON MAMILA, TAPA DE ROSCA, CAPUCHON PROTECTOR, CAPACIDAD 120 ML.</v>
          </cell>
          <cell r="K953" t="str">
            <v>PZA</v>
          </cell>
          <cell r="L953">
            <v>1</v>
          </cell>
          <cell r="M953" t="str">
            <v>PZA</v>
          </cell>
          <cell r="N953">
            <v>800</v>
          </cell>
          <cell r="O953">
            <v>2000</v>
          </cell>
        </row>
        <row r="954">
          <cell r="C954" t="str">
            <v>06011801021101</v>
          </cell>
          <cell r="D954">
            <v>25400050</v>
          </cell>
          <cell r="E954" t="str">
            <v>060</v>
          </cell>
          <cell r="F954" t="str">
            <v>118</v>
          </cell>
          <cell r="G954" t="str">
            <v>0102</v>
          </cell>
          <cell r="H954" t="str">
            <v>11</v>
          </cell>
          <cell r="I954" t="str">
            <v>01</v>
          </cell>
          <cell r="J954" t="str">
            <v>BIBERONES DE VIDRIO CON MAMILA, TAPA DE ROSCA, CAPUCHON PROTECTOR, CAPACIDAD 240 ML.</v>
          </cell>
          <cell r="K954" t="str">
            <v>PZA</v>
          </cell>
          <cell r="L954">
            <v>1</v>
          </cell>
          <cell r="M954" t="str">
            <v>PZA</v>
          </cell>
          <cell r="N954">
            <v>0</v>
          </cell>
          <cell r="O954">
            <v>0</v>
          </cell>
        </row>
        <row r="955">
          <cell r="C955" t="str">
            <v>06012500380301</v>
          </cell>
          <cell r="D955">
            <v>0</v>
          </cell>
          <cell r="E955" t="str">
            <v>060</v>
          </cell>
          <cell r="F955" t="str">
            <v>125</v>
          </cell>
          <cell r="G955" t="str">
            <v>0038</v>
          </cell>
          <cell r="H955" t="str">
            <v>03</v>
          </cell>
          <cell r="I955" t="str">
            <v>01</v>
          </cell>
          <cell r="J955" t="str">
            <v>BOLSAS PARA ALIMENTACION PARENTERAL PEDIATRICA, DE 500 ML, DE ETILVINIL ACETATO, CON BURETA DE 150 ML GRADUADA PARA LLENADO DE LA BOLSA EN VOLUMENES PRECISOS CON CAPSULA DE INYECCION PARA MEDICAMENTOS, CON CONEXION LUER LOCK PARA EL SISTEMA DE LLENADO, CON PINZA PARA SELLADO HERMETICO, CON ESCALA DE MEDICION CADA 50 ML SISTEMA PARA LLENADO DE 3 VIAS CON CATETER LUER LOCK A LA BOLSA Y BAYONETAS A SUS EXTREMOS DISTALES Y CON UN FILTRO PARA ENTRADA DE AIRE EN LA BURETA Y PINZAS PARA INTERRUPCION DE FLUJO Y ASA PARA COLGAR. ESTERIL.</v>
          </cell>
          <cell r="K955" t="str">
            <v>PZA</v>
          </cell>
          <cell r="L955">
            <v>1</v>
          </cell>
          <cell r="M955" t="str">
            <v>PZA</v>
          </cell>
          <cell r="N955">
            <v>85.2</v>
          </cell>
          <cell r="O955">
            <v>213</v>
          </cell>
        </row>
        <row r="956">
          <cell r="C956" t="str">
            <v>06012502281101</v>
          </cell>
          <cell r="D956">
            <v>25400067</v>
          </cell>
          <cell r="E956" t="str">
            <v>060</v>
          </cell>
          <cell r="F956" t="str">
            <v>125</v>
          </cell>
          <cell r="G956" t="str">
            <v>0228</v>
          </cell>
          <cell r="H956" t="str">
            <v>11</v>
          </cell>
          <cell r="I956" t="str">
            <v>01</v>
          </cell>
          <cell r="J956" t="str">
            <v>BOLSAS PARA UROCULTIVO (NI#O). ESTERIL, DE PLASTICO GRADO MEDICO, FORMA RECTANGULAR, CON CAPACIDAD DE 50 ML Y ESCALA DE 10, 20, 30 Y 50 ML. CON ORIFICIO REDONDO DE 30 MM AREA ADHESIVA DE 45 X 60 MM.</v>
          </cell>
          <cell r="K956" t="str">
            <v>PZA</v>
          </cell>
          <cell r="L956">
            <v>1</v>
          </cell>
          <cell r="M956" t="str">
            <v>PZA</v>
          </cell>
          <cell r="N956">
            <v>4172.6000000000004</v>
          </cell>
          <cell r="O956">
            <v>10431.5</v>
          </cell>
        </row>
        <row r="957">
          <cell r="C957" t="str">
            <v>06012502361101</v>
          </cell>
          <cell r="D957">
            <v>0</v>
          </cell>
          <cell r="E957" t="str">
            <v>060</v>
          </cell>
          <cell r="F957" t="str">
            <v>125</v>
          </cell>
          <cell r="G957" t="str">
            <v>0236</v>
          </cell>
          <cell r="H957" t="str">
            <v>11</v>
          </cell>
          <cell r="I957" t="str">
            <v>01</v>
          </cell>
          <cell r="J957" t="str">
            <v>BOLSAS PARA ENEMA CAPACIDAD 1500 ML, CON TUBO TRASPORTADOR DE 5.0 A 6.0 MM DE DIAMETRO INTERNO, 128 CM DE LONGITUD Y DISPOSITIVO OBTURADOR DE PLASTICO PARA CONTROL DE FLUJO. EL EXTREMO PROXIMAL DEBE TENER LA PUNTA ROMA SIN FILOS, UN ORIFICIO LATERAL CERCANO A LA PUNTA LUBRICANTE Y PROTECTOR PLASTICO. DESECHABLE.</v>
          </cell>
          <cell r="K957" t="str">
            <v>PZA</v>
          </cell>
          <cell r="L957">
            <v>1</v>
          </cell>
          <cell r="M957" t="str">
            <v>PZA</v>
          </cell>
          <cell r="N957">
            <v>192.8</v>
          </cell>
          <cell r="O957">
            <v>482</v>
          </cell>
        </row>
        <row r="958">
          <cell r="C958" t="str">
            <v>06012502441101</v>
          </cell>
          <cell r="D958">
            <v>25400066</v>
          </cell>
          <cell r="E958" t="str">
            <v>060</v>
          </cell>
          <cell r="F958" t="str">
            <v>125</v>
          </cell>
          <cell r="G958" t="str">
            <v>0244</v>
          </cell>
          <cell r="H958" t="str">
            <v>11</v>
          </cell>
          <cell r="I958" t="str">
            <v>01</v>
          </cell>
          <cell r="J958" t="str">
            <v>BOLSAS PARA UROCULTIVO (NINA). ESTERIL, DE PLASTICO, GRADO MEDICO, FORMA RECTANGULAR, CON CAPACIDAD DE 50 ML Y ESCALA DE 10, 20, 30 Y 50 ML, ORIFICIO EN FORMA DE PERA, 2.5 CM EN SU LADO MAS ANCHO Y 1.0 CM EN EL MAS ANGOSTO. Y AREA ADHESIVA DE 45 X 60 MM.</v>
          </cell>
          <cell r="K958" t="str">
            <v>PZA</v>
          </cell>
          <cell r="L958">
            <v>1</v>
          </cell>
          <cell r="M958" t="str">
            <v>PZA</v>
          </cell>
          <cell r="N958">
            <v>488</v>
          </cell>
          <cell r="O958">
            <v>1220</v>
          </cell>
        </row>
        <row r="959">
          <cell r="C959" t="str">
            <v>06012505821101</v>
          </cell>
          <cell r="D959">
            <v>25400065</v>
          </cell>
          <cell r="E959" t="str">
            <v>060</v>
          </cell>
          <cell r="F959" t="str">
            <v>125</v>
          </cell>
          <cell r="G959" t="str">
            <v>0582</v>
          </cell>
          <cell r="H959" t="str">
            <v>11</v>
          </cell>
          <cell r="I959" t="str">
            <v>01</v>
          </cell>
          <cell r="J959" t="str">
            <v>BOLSAS PARA ILEOSTOMIA O COLOSTOMIA. TAMANO ADULTO. AUTOADHERIBLE, DE PLASTICO, GRADO MEDICO, SUAVE, TRANSPARENTE, A PRUEBA DE OLOR, DRENABLE, EN FORMA DE BOTELLA DE 30 X 15 CM, ABIERTA EN SU PARTE MAS ANGOSTA, CON CUELLO, ANCHO 6 A 9 CM Y LARGO 3.0 A 6.2 CM, CON 	PINZA DE SEGURIDAD MECANISMO DE CIERRE, CON 	 PROTECTOR DE PIEL INTEGRADO A BASE DE 	CARBOXIMETILCELULOSA SODICA CON ADHESIVO, CON GUIA RECORTABLE QUE PERMITA ABRIR ORIFICIO PARA EL ESTOMA A DIFERENTES MEDIDAS QUE VAN DE 25 A 60 MM. LA CARA IINTERNA DE LA BOLSA DEBERA TENER UN PROTECTOR QUE EVITE LA IRRITACION DE LA PIEL.</v>
          </cell>
          <cell r="K959" t="str">
            <v>PZA</v>
          </cell>
          <cell r="L959">
            <v>10</v>
          </cell>
          <cell r="M959" t="str">
            <v>PZA</v>
          </cell>
          <cell r="N959">
            <v>39783.200000000004</v>
          </cell>
          <cell r="O959">
            <v>99458</v>
          </cell>
        </row>
        <row r="960">
          <cell r="C960" t="str">
            <v>06012505901101</v>
          </cell>
          <cell r="D960">
            <v>25400065</v>
          </cell>
          <cell r="E960" t="str">
            <v>060</v>
          </cell>
          <cell r="F960" t="str">
            <v>125</v>
          </cell>
          <cell r="G960" t="str">
            <v>0590</v>
          </cell>
          <cell r="H960" t="str">
            <v>11</v>
          </cell>
          <cell r="I960" t="str">
            <v>01</v>
          </cell>
          <cell r="J960" t="str">
            <v>BOLSAS PARA ILEOSTOMIA O COLOSTOMIA, EQUIPO COMPUESTO DE: CUATRO BOLSAS DE PLASTICO, GRADO MEDICO, SUAVE, TRANSPARENTE, A PRUEBA DE OLOR, DRENABLES, EN FORMA BOTELLA DE 30 X 15 CM ABIERTA EN SU PARTE MAS ANGOSTA CON CUELLO, ANCHO 6 A 9 CM Y LARGO 3.0 A 6.2 CM, CON SISTEMA DE ENSAMBLE HERMETICO PARA LA PLACA PROTECTORA Y QUE PERMITA INSERTAR UN CINTURÓN ELASTICO, CON PINZA DE SEGURIDAD O MECANISMO DE CIERRE, LA CARA INTERNA DE LA BOLSA DEBERA TENER UN PROTECTOR QUE EVITE LA IRRITACION DE LA PIEL. CUATRO PLACAS PROTECTORAS DE LA PIEL A BASE DE CARBOXIMETILCELULOSA SODICA CON ADHESIVO Y SISTEMA DE ARO DE ENSAMBLE HERMETICO DE 55 A 70 MM DE DIAMETRO, CON ORIFICIO INICIAL PARA EL ESTOMA Y GUIA QUE PERMITA ABRIRLO DE 25 MM HASTA 60 MM, SEGUN EL DIAMETRO DEL ARO DEL ENSAMBLE CORRESPONDIENTE.</v>
          </cell>
          <cell r="K960" t="str">
            <v>EQP</v>
          </cell>
          <cell r="L960">
            <v>1</v>
          </cell>
          <cell r="M960" t="str">
            <v>EQP</v>
          </cell>
          <cell r="N960">
            <v>45.6</v>
          </cell>
          <cell r="O960">
            <v>114</v>
          </cell>
        </row>
        <row r="961">
          <cell r="C961" t="str">
            <v>06012518611301</v>
          </cell>
          <cell r="D961">
            <v>25400061</v>
          </cell>
          <cell r="E961" t="str">
            <v>060</v>
          </cell>
          <cell r="F961" t="str">
            <v>125</v>
          </cell>
          <cell r="G961" t="str">
            <v>1861</v>
          </cell>
          <cell r="H961" t="str">
            <v>13</v>
          </cell>
          <cell r="I961" t="str">
            <v>01</v>
          </cell>
          <cell r="J961" t="str">
            <v>BOLSA DE PAPEL GRADO MEDICO, CON POROSIDAD CONTROLADA, HIDROFUGO, PARA ESTERILIZAR CON GAS O VAPOR. CON O SIN TRATAMIENTO ANTIBACTERIANO, CON REACTIVO QUIMICO IMPRESO Y PELICULA PLASTICA TRANSPARENTE, TERMOSOLDABLE DE: 7.5 X 28 CM.</v>
          </cell>
          <cell r="K961" t="str">
            <v>ENV</v>
          </cell>
          <cell r="L961">
            <v>1000</v>
          </cell>
          <cell r="M961" t="str">
            <v>PZA</v>
          </cell>
          <cell r="N961">
            <v>11.100000000000001</v>
          </cell>
          <cell r="O961">
            <v>27.750000000000004</v>
          </cell>
        </row>
        <row r="962">
          <cell r="C962" t="str">
            <v>06012518791101</v>
          </cell>
          <cell r="D962">
            <v>25400065</v>
          </cell>
          <cell r="E962" t="str">
            <v>060</v>
          </cell>
          <cell r="F962" t="str">
            <v>125</v>
          </cell>
          <cell r="G962" t="str">
            <v>1879</v>
          </cell>
          <cell r="H962" t="str">
            <v>11</v>
          </cell>
          <cell r="I962" t="str">
            <v>01</v>
          </cell>
          <cell r="J962" t="str">
            <v>BOLSAS PARA RECOLECCION DE ORINA. RECTANGULAR, ELABORADA A BASE DE CLORURO DE POLIVINILO CON GRADUACIONES CADA 100 ML Y LECTURA CADA 200 ML. SISTEMA CERRADO. CAPACIDAD 2000 ML.</v>
          </cell>
          <cell r="K962" t="str">
            <v>PZA</v>
          </cell>
          <cell r="L962">
            <v>1</v>
          </cell>
          <cell r="M962" t="str">
            <v>PZA</v>
          </cell>
          <cell r="N962">
            <v>14303.300000000001</v>
          </cell>
          <cell r="O962">
            <v>35758.25</v>
          </cell>
        </row>
        <row r="963">
          <cell r="C963" t="str">
            <v>06012518871301</v>
          </cell>
          <cell r="D963">
            <v>25400061</v>
          </cell>
          <cell r="E963" t="str">
            <v>060</v>
          </cell>
          <cell r="F963" t="str">
            <v>125</v>
          </cell>
          <cell r="G963" t="str">
            <v>1887</v>
          </cell>
          <cell r="H963" t="str">
            <v>13</v>
          </cell>
          <cell r="I963" t="str">
            <v>01</v>
          </cell>
          <cell r="J963" t="str">
            <v>BOLSA DE PAPEL GRADO MEDICO, CON POROSIDAD CONTROLADA, HIDROFUGO, PARA ESTERILIZAR CON GAS O VAPOR. CON O SIN TRATAMIENTO ANTIBACTERIANO, CON REACTIVO QUIMICO IMPRESO Y PELICULA PLASTICA TRANSPARENTE, TERMOSOLDABLE DE: 10.0 X 42 CM.</v>
          </cell>
          <cell r="K963" t="str">
            <v>ENV</v>
          </cell>
          <cell r="L963">
            <v>1000</v>
          </cell>
          <cell r="M963" t="str">
            <v>PZA</v>
          </cell>
          <cell r="N963">
            <v>5.4</v>
          </cell>
          <cell r="O963">
            <v>13.5</v>
          </cell>
        </row>
        <row r="964">
          <cell r="C964" t="str">
            <v>06012518951301</v>
          </cell>
          <cell r="D964">
            <v>25400061</v>
          </cell>
          <cell r="E964" t="str">
            <v>060</v>
          </cell>
          <cell r="F964" t="str">
            <v>125</v>
          </cell>
          <cell r="G964" t="str">
            <v>1895</v>
          </cell>
          <cell r="H964" t="str">
            <v>13</v>
          </cell>
          <cell r="I964" t="str">
            <v>01</v>
          </cell>
          <cell r="J964" t="str">
            <v>BOLSA DE PAPEL GRADO MEDICO, CON POROSIDAD CONTROLADA, HIDROFUGO, PARA ESTERILIZAR CON GAS O VAPOR. CON O SIN TRATAMIENTO ANTIBACTERIANO, CON REACTIVO QUIMICO IMPRESO Y PELICULA PLASTICA TRANSPARENTE, TERMOSOLDABLE DE: 25 X 36 CM.</v>
          </cell>
          <cell r="K964" t="str">
            <v>ENV</v>
          </cell>
          <cell r="L964">
            <v>1000</v>
          </cell>
          <cell r="M964" t="str">
            <v>PZA</v>
          </cell>
          <cell r="N964">
            <v>0.8</v>
          </cell>
          <cell r="O964">
            <v>2</v>
          </cell>
        </row>
        <row r="965">
          <cell r="C965" t="str">
            <v>06012519291301</v>
          </cell>
          <cell r="D965">
            <v>25400061</v>
          </cell>
          <cell r="E965" t="str">
            <v>060</v>
          </cell>
          <cell r="F965" t="str">
            <v>125</v>
          </cell>
          <cell r="G965" t="str">
            <v>1929</v>
          </cell>
          <cell r="H965" t="str">
            <v>13</v>
          </cell>
          <cell r="I965" t="str">
            <v>01</v>
          </cell>
          <cell r="J965" t="str">
            <v>BOLSA DE PAPEL GRADO MEDICO, CON POROSIDAD CONTROLADA, HIDROFUGO, PARA ESTERILIZAR CON GAS O VAPOR. CON O SIN TRATAMIENTO ANTIBACTERIANO, CON REACTIVO QUIMICO IMPRESO Y PELICULA PLASTICA TRANSPARENTE, TERMOSOLDABLE DE: 40 X 58 CM.</v>
          </cell>
          <cell r="K965" t="str">
            <v>ENV</v>
          </cell>
          <cell r="L965">
            <v>250</v>
          </cell>
          <cell r="M965" t="str">
            <v>PZA</v>
          </cell>
          <cell r="N965">
            <v>2.1</v>
          </cell>
          <cell r="O965">
            <v>5.25</v>
          </cell>
        </row>
        <row r="966">
          <cell r="C966" t="str">
            <v>06012519371401</v>
          </cell>
          <cell r="D966">
            <v>25400061</v>
          </cell>
          <cell r="E966" t="str">
            <v>060</v>
          </cell>
          <cell r="F966" t="str">
            <v>125</v>
          </cell>
          <cell r="G966" t="str">
            <v>1937</v>
          </cell>
          <cell r="H966" t="str">
            <v>14</v>
          </cell>
          <cell r="I966" t="str">
            <v>01</v>
          </cell>
          <cell r="J966" t="str">
            <v>BOLSA DE PAPEL GRADO MEDICO, CON POROSIDAD CONTROLADA, HIDROFUGO, PARA ESTERILIZAR CON GAS O VAPOR. CON O SIN TRATAMIENTO ANTIBACTERIANO, CON REACTIVO QUIMICO IMPRESO Y PELICULA PLASTICA TRANSPARENTE, TERMOSOLDABLE DE: 7.5 X 58.0 CM.</v>
          </cell>
          <cell r="K966" t="str">
            <v>ENV</v>
          </cell>
          <cell r="L966">
            <v>1000</v>
          </cell>
          <cell r="M966" t="str">
            <v>PZA</v>
          </cell>
          <cell r="N966">
            <v>0</v>
          </cell>
          <cell r="O966">
            <v>0</v>
          </cell>
        </row>
        <row r="967">
          <cell r="C967" t="str">
            <v>06012519451301</v>
          </cell>
          <cell r="D967">
            <v>25400061</v>
          </cell>
          <cell r="E967" t="str">
            <v>060</v>
          </cell>
          <cell r="F967" t="str">
            <v>125</v>
          </cell>
          <cell r="G967" t="str">
            <v>1945</v>
          </cell>
          <cell r="H967" t="str">
            <v>13</v>
          </cell>
          <cell r="I967" t="str">
            <v>01</v>
          </cell>
          <cell r="J967" t="str">
            <v>BOLSA DE PAPEL GRADO MEDICO, CON POROSIDAD CONTROLADA, HIDROFUGO, PARA ESTERILIZAR CON GAS O VAPOR. CON O SIN TRATAMIENTO ANTIBACTERIANO, CON REACTIVO QUIMICO IMPRESO Y PELICULA PLASTICA TRANSPARENTE, TERMOSOLDABLE DE: 30 X 51 CM.</v>
          </cell>
          <cell r="K967" t="str">
            <v>ENV</v>
          </cell>
          <cell r="L967">
            <v>500</v>
          </cell>
          <cell r="M967" t="str">
            <v>PZA</v>
          </cell>
          <cell r="N967">
            <v>18.600000000000001</v>
          </cell>
          <cell r="O967">
            <v>46.5</v>
          </cell>
        </row>
        <row r="968">
          <cell r="C968" t="str">
            <v>06012519601301</v>
          </cell>
          <cell r="D968">
            <v>25400061</v>
          </cell>
          <cell r="E968" t="str">
            <v>060</v>
          </cell>
          <cell r="F968" t="str">
            <v>125</v>
          </cell>
          <cell r="G968" t="str">
            <v>1960</v>
          </cell>
          <cell r="H968" t="str">
            <v>13</v>
          </cell>
          <cell r="I968" t="str">
            <v>01</v>
          </cell>
          <cell r="J968" t="str">
            <v>BOLSA DE PAPEL GRADO MEDICO, CON POROSIDAD CONTROLADA, HIDROFUGO, PARA ESTERILIZAR CON GAS O VAPOR. CON O SIN TRATAMIENTO ANTIBACTERIANO, CON REACTIVO QUIMICO IMPRESO Y PELICULA PLASTICA TRANSPARENTE, TERMOSOLDABLE DE: 20 X 42 CM.</v>
          </cell>
          <cell r="K968" t="str">
            <v>ENV</v>
          </cell>
          <cell r="L968">
            <v>1000</v>
          </cell>
          <cell r="M968" t="str">
            <v>PZA</v>
          </cell>
          <cell r="N968">
            <v>4.5</v>
          </cell>
          <cell r="O968">
            <v>11.25</v>
          </cell>
        </row>
        <row r="969">
          <cell r="C969" t="str">
            <v>06012525051101</v>
          </cell>
          <cell r="D969">
            <v>25400073</v>
          </cell>
          <cell r="E969" t="str">
            <v>060</v>
          </cell>
          <cell r="F969" t="str">
            <v>125</v>
          </cell>
          <cell r="G969" t="str">
            <v>2505</v>
          </cell>
          <cell r="H969" t="str">
            <v>11</v>
          </cell>
          <cell r="I969" t="str">
            <v>01</v>
          </cell>
          <cell r="J969" t="str">
            <v>BOLSAS PARA USO GENERAL, DE POLIETILENO. MEDIDAS: 30 X 20 CM.</v>
          </cell>
          <cell r="K969" t="str">
            <v>ENV</v>
          </cell>
          <cell r="L969">
            <v>100</v>
          </cell>
          <cell r="M969" t="str">
            <v>PZA</v>
          </cell>
          <cell r="N969">
            <v>51.6</v>
          </cell>
          <cell r="O969">
            <v>129</v>
          </cell>
        </row>
        <row r="970">
          <cell r="C970" t="str">
            <v>06012526531301</v>
          </cell>
          <cell r="D970">
            <v>25400061</v>
          </cell>
          <cell r="E970" t="str">
            <v>060</v>
          </cell>
          <cell r="F970" t="str">
            <v>125</v>
          </cell>
          <cell r="G970" t="str">
            <v>2653</v>
          </cell>
          <cell r="H970" t="str">
            <v>13</v>
          </cell>
          <cell r="I970" t="str">
            <v>01</v>
          </cell>
          <cell r="J970" t="str">
            <v>BOLSA DE PAPEL GRADO MEDICO. PARA ESTERILIZAR EN GAS O VAPOR. CON O SIN TRATAMIENTO ANTIBACTERIANO; CON REACTIVO QUIMICO IMPRESO Y SISTEMA DE APERTURA. MEDIDAS. 7.5 X 23.0 X 4.0 CM.</v>
          </cell>
          <cell r="K970" t="str">
            <v>ENV</v>
          </cell>
          <cell r="L970">
            <v>1000</v>
          </cell>
          <cell r="M970" t="str">
            <v>PZA</v>
          </cell>
          <cell r="N970">
            <v>89.300000000000011</v>
          </cell>
          <cell r="O970">
            <v>223.25</v>
          </cell>
        </row>
        <row r="971">
          <cell r="C971" t="str">
            <v>06012526791301</v>
          </cell>
          <cell r="D971">
            <v>25400061</v>
          </cell>
          <cell r="E971" t="str">
            <v>060</v>
          </cell>
          <cell r="F971" t="str">
            <v>125</v>
          </cell>
          <cell r="G971" t="str">
            <v>2679</v>
          </cell>
          <cell r="H971" t="str">
            <v>13</v>
          </cell>
          <cell r="I971" t="str">
            <v>01</v>
          </cell>
          <cell r="J971" t="str">
            <v>BOLSA DE PAPEL GRADO MEDICO. PARA ESTERILIZAR EN GAS O VAPOR. CON O SIN TRATAMIENTO ANTIBACTERIANO; CON REACTIVO QUIMICO IMPRESO Y SISTEMA DE APERTURA. MEDIDAS. DE 12.0 X 26.0 X 4.0 CM.</v>
          </cell>
          <cell r="K971" t="str">
            <v>ENV</v>
          </cell>
          <cell r="L971">
            <v>1000</v>
          </cell>
          <cell r="M971" t="str">
            <v>PZA</v>
          </cell>
          <cell r="N971">
            <v>19.200000000000003</v>
          </cell>
          <cell r="O971">
            <v>48</v>
          </cell>
        </row>
        <row r="972">
          <cell r="C972" t="str">
            <v>06012526951201</v>
          </cell>
          <cell r="D972">
            <v>25400061</v>
          </cell>
          <cell r="E972" t="str">
            <v>060</v>
          </cell>
          <cell r="F972" t="str">
            <v>125</v>
          </cell>
          <cell r="G972" t="str">
            <v>2695</v>
          </cell>
          <cell r="H972" t="str">
            <v>12</v>
          </cell>
          <cell r="I972" t="str">
            <v>01</v>
          </cell>
          <cell r="J972" t="str">
            <v>BOLSA DE PAPEL GRADO MEDICO. PARA ESTERILIZAR EN GAS O VAPOR. CON O SIN TRATAMIENTO ANTIBACTERIANO; CON REACTIVO QUIMICO IMPRESO Y SISTEMA DE APERTURA. MEDIDAS: 14.O X 33.0 X 4.5 CM (CON CARTERA INTEGRADA DE 25 X 30 CM).</v>
          </cell>
          <cell r="K972" t="str">
            <v>ENV</v>
          </cell>
          <cell r="L972">
            <v>1000</v>
          </cell>
          <cell r="M972" t="str">
            <v>PZA</v>
          </cell>
          <cell r="N972">
            <v>42.1</v>
          </cell>
          <cell r="O972">
            <v>105.25</v>
          </cell>
        </row>
        <row r="973">
          <cell r="C973" t="str">
            <v>06012527111301</v>
          </cell>
          <cell r="D973">
            <v>25400061</v>
          </cell>
          <cell r="E973" t="str">
            <v>060</v>
          </cell>
          <cell r="F973" t="str">
            <v>125</v>
          </cell>
          <cell r="G973" t="str">
            <v>2711</v>
          </cell>
          <cell r="H973" t="str">
            <v>13</v>
          </cell>
          <cell r="I973" t="str">
            <v>01</v>
          </cell>
          <cell r="J973" t="str">
            <v>BOLSA DE PAPEL GRADO MEDICO. PARA ESTERILIZAR, CON GAS O VAPOR. CON O SIN TRATAMIENTO ANTIBACTERIANO. CON REACTIVO QUIMICO IMPRESO Y SISTEMA DE APERTURA. MEDIDAS: 7.5 X 48 X 4 CM.</v>
          </cell>
          <cell r="K973" t="str">
            <v>ENV</v>
          </cell>
          <cell r="L973">
            <v>1000</v>
          </cell>
          <cell r="M973" t="str">
            <v>PZA</v>
          </cell>
          <cell r="N973">
            <v>2.4000000000000004</v>
          </cell>
          <cell r="O973">
            <v>6</v>
          </cell>
        </row>
        <row r="974">
          <cell r="C974" t="str">
            <v>06012527601301</v>
          </cell>
          <cell r="D974">
            <v>25400061</v>
          </cell>
          <cell r="E974" t="str">
            <v>060</v>
          </cell>
          <cell r="F974" t="str">
            <v>125</v>
          </cell>
          <cell r="G974" t="str">
            <v>2760</v>
          </cell>
          <cell r="H974" t="str">
            <v>13</v>
          </cell>
          <cell r="I974" t="str">
            <v>01</v>
          </cell>
          <cell r="J974" t="str">
            <v>BOLSA DE PAPEL GRADO MEDICO. PARA ESTERILIZAR CON GAS O VAPOR. CON O SIN TRATAMIENTO ANTIBACTERIANO; CON REACTIVO QUIMICO IMPRESO Y SISTEMA DE APERTURA. MEDIDAS: 6.0 X 18.0 X 3.0 CM.</v>
          </cell>
          <cell r="K974" t="str">
            <v>ENV</v>
          </cell>
          <cell r="L974">
            <v>1000</v>
          </cell>
          <cell r="M974" t="str">
            <v>PZA</v>
          </cell>
          <cell r="N974">
            <v>46.800000000000011</v>
          </cell>
          <cell r="O974">
            <v>117.00000000000001</v>
          </cell>
        </row>
        <row r="975">
          <cell r="C975" t="str">
            <v>06012528281401</v>
          </cell>
          <cell r="D975">
            <v>25400064</v>
          </cell>
          <cell r="E975" t="str">
            <v>060</v>
          </cell>
          <cell r="F975" t="str">
            <v>125</v>
          </cell>
          <cell r="G975" t="str">
            <v>2828</v>
          </cell>
          <cell r="H975" t="str">
            <v>14</v>
          </cell>
          <cell r="I975" t="str">
            <v>01</v>
          </cell>
          <cell r="J975" t="str">
            <v>BOLSA PARA ESTERILIZACION CON GAS O VAPOR. MEDIDAS: 9.0 X 12.5 X 5.0 CM.</v>
          </cell>
          <cell r="K975" t="str">
            <v>ENV</v>
          </cell>
          <cell r="L975">
            <v>1000</v>
          </cell>
          <cell r="M975" t="str">
            <v>PZA</v>
          </cell>
          <cell r="N975">
            <v>6</v>
          </cell>
          <cell r="O975">
            <v>15</v>
          </cell>
        </row>
        <row r="976">
          <cell r="C976" t="str">
            <v>06012528361101</v>
          </cell>
          <cell r="D976">
            <v>25400061</v>
          </cell>
          <cell r="E976" t="str">
            <v>060</v>
          </cell>
          <cell r="F976" t="str">
            <v>125</v>
          </cell>
          <cell r="G976" t="str">
            <v>2836</v>
          </cell>
          <cell r="H976" t="str">
            <v>11</v>
          </cell>
          <cell r="I976" t="str">
            <v>01</v>
          </cell>
          <cell r="J976" t="str">
            <v>BOLSA DE PAPEL GRADO MEDICO. PARA ESTERILIZAR EN GAS O VAPOR. CON O SIN TRATAMIENTO ANTIBACTERIANO; CON REACTIVO QUIMICO IMPRESO Y SISTEMA DE APERTURA. MEDIDAS: 25 X 38 X 8 CM. PRESENTACION: ENVASE CON 250 A 500 PIEZAS</v>
          </cell>
          <cell r="K976" t="str">
            <v>ENV</v>
          </cell>
          <cell r="L976">
            <v>250</v>
          </cell>
          <cell r="M976" t="str">
            <v>PZA</v>
          </cell>
          <cell r="N976">
            <v>9</v>
          </cell>
          <cell r="O976">
            <v>22.5</v>
          </cell>
        </row>
        <row r="977">
          <cell r="C977" t="str">
            <v>06012528441301</v>
          </cell>
          <cell r="D977">
            <v>25400061</v>
          </cell>
          <cell r="E977" t="str">
            <v>060</v>
          </cell>
          <cell r="F977" t="str">
            <v>125</v>
          </cell>
          <cell r="G977" t="str">
            <v>2844</v>
          </cell>
          <cell r="H977" t="str">
            <v>13</v>
          </cell>
          <cell r="I977" t="str">
            <v>01</v>
          </cell>
          <cell r="J977" t="str">
            <v>BOLSA DE PAPEL GRADO MEDICO. PARA ESTERILIZAR, CON GAS O VAPOR. CON O SIN TRATAMIENTO ANTIBACTERIANO. CON REACTIVO QUIMICO IMPRESO Y SISTEMA DE APERTURA. MEDIDAS: 32 X 62 X 12 CM.</v>
          </cell>
          <cell r="K977" t="str">
            <v>ENV</v>
          </cell>
          <cell r="L977">
            <v>250</v>
          </cell>
          <cell r="M977" t="str">
            <v>PZA</v>
          </cell>
          <cell r="N977">
            <v>12</v>
          </cell>
          <cell r="O977">
            <v>30</v>
          </cell>
        </row>
        <row r="978">
          <cell r="C978" t="str">
            <v>06012528771301</v>
          </cell>
          <cell r="D978">
            <v>25400061</v>
          </cell>
          <cell r="E978" t="str">
            <v>060</v>
          </cell>
          <cell r="F978" t="str">
            <v>125</v>
          </cell>
          <cell r="G978" t="str">
            <v>2877</v>
          </cell>
          <cell r="H978" t="str">
            <v>13</v>
          </cell>
          <cell r="I978" t="str">
            <v>01</v>
          </cell>
          <cell r="J978" t="str">
            <v>BOLSA DE PAPEL GRADO MEDICO. PARA ESTERILIZAR, CON GAS O VAPOR. CON O SIN TRATAMIENTO ANTIBACTERIANO. CON REACTIVO QUIMICO IMPRESO Y SISTEMA DE APERTURA. MEDIDAS: 18 X 33 X 6 CM.</v>
          </cell>
          <cell r="K978" t="str">
            <v>ENV</v>
          </cell>
          <cell r="L978">
            <v>1000</v>
          </cell>
          <cell r="M978" t="str">
            <v>PZA</v>
          </cell>
          <cell r="N978">
            <v>22.8</v>
          </cell>
          <cell r="O978">
            <v>57</v>
          </cell>
        </row>
        <row r="979">
          <cell r="C979" t="str">
            <v>06012529011101</v>
          </cell>
          <cell r="D979">
            <v>25400056</v>
          </cell>
          <cell r="E979" t="str">
            <v>060</v>
          </cell>
          <cell r="F979" t="str">
            <v>125</v>
          </cell>
          <cell r="G979" t="str">
            <v>2901</v>
          </cell>
          <cell r="H979" t="str">
            <v>11</v>
          </cell>
          <cell r="I979" t="str">
            <v>01</v>
          </cell>
          <cell r="J979" t="str">
            <v>BOLSAS DE HULE NATURAL O SINTETICO DE TEXTURA BLANDA O FLEXIBLE, CON TAPON PARA: AGUA CALIENTE (CAPACIDAD 1750 A 2000 ML).</v>
          </cell>
          <cell r="K979" t="str">
            <v>PZA</v>
          </cell>
          <cell r="L979">
            <v>1</v>
          </cell>
          <cell r="M979" t="str">
            <v>PZA</v>
          </cell>
          <cell r="N979">
            <v>0</v>
          </cell>
          <cell r="O979">
            <v>0</v>
          </cell>
        </row>
        <row r="980">
          <cell r="C980" t="str">
            <v>06012529191101</v>
          </cell>
          <cell r="D980">
            <v>25400056</v>
          </cell>
          <cell r="E980" t="str">
            <v>060</v>
          </cell>
          <cell r="F980" t="str">
            <v>125</v>
          </cell>
          <cell r="G980" t="str">
            <v>2919</v>
          </cell>
          <cell r="H980" t="str">
            <v>11</v>
          </cell>
          <cell r="I980" t="str">
            <v>01</v>
          </cell>
          <cell r="J980" t="str">
            <v>BOLSAS DE HULE NATURAL O SINTETICO DE TEXTURA BLANDA O FLEXIBLE, CON TAPON PARA: HIELO (CAPACIDAD 1000 G).</v>
          </cell>
          <cell r="K980" t="str">
            <v>PZA</v>
          </cell>
          <cell r="L980">
            <v>1</v>
          </cell>
          <cell r="M980" t="str">
            <v>PZA</v>
          </cell>
          <cell r="N980">
            <v>0</v>
          </cell>
          <cell r="O980">
            <v>0</v>
          </cell>
        </row>
        <row r="981">
          <cell r="C981" t="str">
            <v>06012532301101</v>
          </cell>
          <cell r="D981">
            <v>25400073</v>
          </cell>
          <cell r="E981" t="str">
            <v>060</v>
          </cell>
          <cell r="F981" t="str">
            <v>125</v>
          </cell>
          <cell r="G981" t="str">
            <v>3230</v>
          </cell>
          <cell r="H981" t="str">
            <v>11</v>
          </cell>
          <cell r="I981" t="str">
            <v>01</v>
          </cell>
          <cell r="J981" t="str">
            <v>BOLSAS PARA USO GENERAL, DE POLIETILENO. MEDIDAS: 60	 X 80 CM.</v>
          </cell>
          <cell r="K981" t="str">
            <v>ENV</v>
          </cell>
          <cell r="L981">
            <v>100</v>
          </cell>
          <cell r="M981" t="str">
            <v>PZA</v>
          </cell>
          <cell r="N981">
            <v>57.6</v>
          </cell>
          <cell r="O981">
            <v>144</v>
          </cell>
        </row>
        <row r="982">
          <cell r="C982" t="str">
            <v>06012535451201</v>
          </cell>
          <cell r="D982">
            <v>0</v>
          </cell>
          <cell r="E982" t="str">
            <v>060</v>
          </cell>
          <cell r="F982" t="str">
            <v>125</v>
          </cell>
          <cell r="G982" t="str">
            <v>3545</v>
          </cell>
          <cell r="H982" t="str">
            <v>12</v>
          </cell>
          <cell r="I982" t="str">
            <v>01</v>
          </cell>
          <cell r="J982" t="str">
            <v>BOLSAS PARA ALIMENTACION PARENTERAL PARA ADULTO DE 3 L ESTERIL ATOXICA, DE ETIL VINIL ACETATO, CON CAPSULA DE INYECCIÓN PARA MEDICAMENTOS CON CONEXION LUER LOCK PARA EL SISTEMA DE LLENADO, CON PINZA PARA SELLADO HERMETICO, CON ESCALA DE MEDICION CADA 100 ML SISTEMA PARA LLENADO DE 3 VIAS CON CATETER LUER LOCK A LA BOLSA Y BAYONETAS A SUS EXTREMOS DISTALES Y CON UN FILTRO PARA ENTRADA DE AIRE EN CADA UNA DE LAS BAYONETAS Y PINZAS PARA INTERRUPCION DE FLUJO Y ASA PARA COLGAR.</v>
          </cell>
          <cell r="K982" t="str">
            <v>PZA</v>
          </cell>
          <cell r="L982">
            <v>1</v>
          </cell>
          <cell r="M982" t="str">
            <v>PZA</v>
          </cell>
          <cell r="N982">
            <v>61.2</v>
          </cell>
          <cell r="O982">
            <v>153</v>
          </cell>
        </row>
        <row r="983">
          <cell r="C983" t="str">
            <v>06012536021101</v>
          </cell>
          <cell r="D983">
            <v>25400062</v>
          </cell>
          <cell r="E983" t="str">
            <v>060</v>
          </cell>
          <cell r="F983" t="str">
            <v>125</v>
          </cell>
          <cell r="G983" t="str">
            <v>3602</v>
          </cell>
          <cell r="H983" t="str">
            <v>11</v>
          </cell>
          <cell r="I983" t="str">
            <v>01</v>
          </cell>
          <cell r="J983" t="str">
            <v>BOLSAS. BOLSA ESTERIL PARA NUTRICION ENTERAL, ESTERIL, CON EQUIPO INTEGRADO PARA BOMBA, CAPACIDAD DE 1000 ML.</v>
          </cell>
          <cell r="K983" t="str">
            <v>PZA</v>
          </cell>
          <cell r="L983">
            <v>1</v>
          </cell>
          <cell r="M983" t="str">
            <v>PZA</v>
          </cell>
          <cell r="N983">
            <v>0</v>
          </cell>
          <cell r="O983">
            <v>0</v>
          </cell>
        </row>
        <row r="984">
          <cell r="C984" t="str">
            <v>06012537760101</v>
          </cell>
          <cell r="D984">
            <v>25400065</v>
          </cell>
          <cell r="E984" t="str">
            <v>060</v>
          </cell>
          <cell r="F984" t="str">
            <v>125</v>
          </cell>
          <cell r="G984" t="str">
            <v>3776</v>
          </cell>
          <cell r="H984" t="str">
            <v>01</v>
          </cell>
          <cell r="I984" t="str">
            <v>01</v>
          </cell>
          <cell r="J984" t="str">
            <v>BOLSAS PARA ILEOSTOMIA O COLOSTOMIA. TAMANO INFANTIL. AUTOADHERIBLE, DE PLASTICO GRADO MEDICO, SUAVE, TRANSPARENTE, A PRUEBA DE OLOR, DRENABLE, EN FORMA DE BOTELLA DE 23 X 13 CM, ABIERTA EN SU PARTE MAS ANGOSTA, CON CUELLO ANCHO 5 A 6 CM Y LARGO 3 A 5 CM, CON PINZA DE SEGURIDAD O MECANISMO DE CIERRE, CON PROTECTOR DE PIEL INTEGRADO A BASE DE CARBOXIMETILCELULOSA SODICA, CON ADHESIVO, CON GUIA RECORTABLE QUE PERMITA ABRIR ORIFICIO PARA EL ESTOMA A DIFERENTES MEDIDAS QUE VAN DE 6 A 60 MM. LA CARA INTERNA DEBERA TENER UN PROTECTOR QUE EVITE LA IRRITACION DE LA PIEL.</v>
          </cell>
          <cell r="K984" t="str">
            <v>ENV</v>
          </cell>
          <cell r="L984">
            <v>10</v>
          </cell>
          <cell r="M984" t="str">
            <v>PZA</v>
          </cell>
          <cell r="N984">
            <v>0</v>
          </cell>
          <cell r="O984">
            <v>0</v>
          </cell>
        </row>
        <row r="985">
          <cell r="C985" t="str">
            <v>06012537840001</v>
          </cell>
          <cell r="D985">
            <v>0</v>
          </cell>
          <cell r="E985" t="str">
            <v>060</v>
          </cell>
          <cell r="F985" t="str">
            <v>125</v>
          </cell>
          <cell r="G985" t="str">
            <v>3784</v>
          </cell>
          <cell r="H985" t="str">
            <v>00</v>
          </cell>
          <cell r="I985" t="str">
            <v>01</v>
          </cell>
          <cell r="J985" t="str">
            <v>BOLSA MIXTA DE FIBRA DE POLIETILENO DE ALTA DENSIDAD Y PELICULA PLASTICA TRANSPARENTE, DE 10 X 26 CM., CON INDICADOR QUIMICO PARA ESTERILIZACION MEDIANTE PEROXIDO DE HIDROGENO.</v>
          </cell>
          <cell r="K985" t="str">
            <v>ENV</v>
          </cell>
          <cell r="L985">
            <v>500</v>
          </cell>
          <cell r="M985" t="str">
            <v>PZA</v>
          </cell>
          <cell r="N985">
            <v>0</v>
          </cell>
          <cell r="O985">
            <v>0</v>
          </cell>
        </row>
        <row r="986">
          <cell r="C986" t="str">
            <v>06012537920001</v>
          </cell>
          <cell r="D986">
            <v>0</v>
          </cell>
          <cell r="E986" t="str">
            <v>060</v>
          </cell>
          <cell r="F986" t="str">
            <v>125</v>
          </cell>
          <cell r="G986" t="str">
            <v>3792</v>
          </cell>
          <cell r="H986" t="str">
            <v>00</v>
          </cell>
          <cell r="I986" t="str">
            <v>01</v>
          </cell>
          <cell r="J986" t="str">
            <v>BOLSA MIXTA DE FIBRA DE POLIETILENO DE ALTA DENSIDAD Y PELICULA PLASTICA TRANSPARENTE, DE 15 X 42 CM., CON INDICADOR QUIMICO PARA ESTERILIZACION MEDIANTE PEROXIDO DE HIDROGENO.</v>
          </cell>
          <cell r="K986" t="str">
            <v>ENV</v>
          </cell>
          <cell r="L986">
            <v>500</v>
          </cell>
          <cell r="M986" t="str">
            <v>PZA</v>
          </cell>
          <cell r="N986">
            <v>0</v>
          </cell>
          <cell r="O986">
            <v>0</v>
          </cell>
        </row>
        <row r="987">
          <cell r="C987" t="str">
            <v>06012538000001</v>
          </cell>
          <cell r="D987">
            <v>0</v>
          </cell>
          <cell r="E987" t="str">
            <v>060</v>
          </cell>
          <cell r="F987" t="str">
            <v>125</v>
          </cell>
          <cell r="G987" t="str">
            <v>3800</v>
          </cell>
          <cell r="H987" t="str">
            <v>00</v>
          </cell>
          <cell r="I987" t="str">
            <v>01</v>
          </cell>
          <cell r="J987" t="str">
            <v>BOLSA MIXTA DE FIBRA DE POLIETILENO DE ALTA DENSIDAD Y PELICULA PLASTICA TRANSPARENTE, DE 25 X 48 CM., CON INDICADOR QUIMICO PARA ESTERILIZACION MEDIANTE PEROXIDO DE HIDROGENO.</v>
          </cell>
          <cell r="K987" t="str">
            <v>ENV</v>
          </cell>
          <cell r="L987">
            <v>400</v>
          </cell>
          <cell r="M987" t="str">
            <v>PZA</v>
          </cell>
          <cell r="N987">
            <v>0</v>
          </cell>
          <cell r="O987">
            <v>0</v>
          </cell>
        </row>
        <row r="988">
          <cell r="C988" t="str">
            <v>06012538180001</v>
          </cell>
          <cell r="D988">
            <v>25400064</v>
          </cell>
          <cell r="E988" t="str">
            <v>060</v>
          </cell>
          <cell r="F988" t="str">
            <v>125</v>
          </cell>
          <cell r="G988" t="str">
            <v>3818</v>
          </cell>
          <cell r="H988" t="str">
            <v>00</v>
          </cell>
          <cell r="I988" t="str">
            <v>01</v>
          </cell>
          <cell r="J988" t="str">
            <v>ROLLO DE BOLSA MIXTA DE FIBRA DE POLIETILENO DE ALTA DENSIDAD Y PELICULA PLASTICA TRANSPARENTE DE 10 CM. X 70 M. CON INDICADOR QUIMICO PARA ESTERILIZAR MEDIANTE PEROXIDO DE HIDROGENO.</v>
          </cell>
          <cell r="K988" t="str">
            <v>RLL</v>
          </cell>
          <cell r="L988">
            <v>1</v>
          </cell>
          <cell r="M988" t="str">
            <v>RLL</v>
          </cell>
          <cell r="N988">
            <v>0</v>
          </cell>
          <cell r="O988">
            <v>0</v>
          </cell>
        </row>
        <row r="989">
          <cell r="C989" t="str">
            <v>06012538420001</v>
          </cell>
          <cell r="D989">
            <v>25400064</v>
          </cell>
          <cell r="E989" t="str">
            <v>060</v>
          </cell>
          <cell r="F989" t="str">
            <v>125</v>
          </cell>
          <cell r="G989" t="str">
            <v>3842</v>
          </cell>
          <cell r="H989" t="str">
            <v>00</v>
          </cell>
          <cell r="I989" t="str">
            <v>01</v>
          </cell>
          <cell r="J989" t="str">
            <v>ROLLO DE BOLSA MIXTA DE FIBRA DE POLIETILENO DE ALTA DENSIDAD Y PELICULA PLASTICA TRANSPARENTE DE 60 CM. X 70 M. CON INDICADOR QUIMICO PARA ESTERILIZAR MEDIANTE PEROXIDO DE HIDROGENO.</v>
          </cell>
          <cell r="K989" t="str">
            <v>ENV</v>
          </cell>
          <cell r="L989">
            <v>2</v>
          </cell>
          <cell r="M989" t="str">
            <v>RLL</v>
          </cell>
          <cell r="N989">
            <v>0</v>
          </cell>
          <cell r="O989">
            <v>0</v>
          </cell>
        </row>
        <row r="990">
          <cell r="C990" t="str">
            <v>06012539170101</v>
          </cell>
          <cell r="D990">
            <v>0</v>
          </cell>
          <cell r="E990" t="str">
            <v>060</v>
          </cell>
          <cell r="F990" t="str">
            <v>125</v>
          </cell>
          <cell r="G990" t="str">
            <v>3917</v>
          </cell>
          <cell r="H990" t="str">
            <v>01</v>
          </cell>
          <cell r="I990" t="str">
            <v>01</v>
          </cell>
          <cell r="J990" t="str">
            <v>BOLSAS PARA ILEOSTOMIA Y COLOSTOMIA. TAMANO NEONATAL. AUTOADHERIBLE, DE PLASTICO, GRADO MEDICO, SUAVE TRANSPARENTE A PRUEBA DE OLOR, DRENABLE EN FORMA DE BOTELLA DE 21.5 X 8.6 CM CON PINZA DE SEGURIDAD MECANISMO DE CIERRE, CON PROTECTOR DE PIEL INTEGRADO A BASE DE CAROXIMETILCELULOSA SODICA CON ADHESIVO, CON GUIA RECORTABLE QUE PERMITE ABRIR ORIFICIO PARA EL ESTOMA A DIFERENTES MEDIDAS QUE VAN DE 6 A 40 MM, LA CARA INTERNA DE LA BOLSA DEBERA TENER PROTECTOR QUE EVITE LA IRRITACION DE LA PIEL.</v>
          </cell>
          <cell r="K990" t="str">
            <v>PZA</v>
          </cell>
          <cell r="L990">
            <v>1</v>
          </cell>
          <cell r="M990" t="str">
            <v>PZA</v>
          </cell>
          <cell r="N990">
            <v>109.60000000000001</v>
          </cell>
          <cell r="O990">
            <v>274</v>
          </cell>
        </row>
        <row r="991">
          <cell r="C991" t="str">
            <v>06012539250101</v>
          </cell>
          <cell r="D991">
            <v>0</v>
          </cell>
          <cell r="E991" t="str">
            <v>060</v>
          </cell>
          <cell r="F991" t="str">
            <v>125</v>
          </cell>
          <cell r="G991" t="str">
            <v>3925</v>
          </cell>
          <cell r="H991" t="str">
            <v>01</v>
          </cell>
          <cell r="I991" t="str">
            <v>01</v>
          </cell>
          <cell r="J991" t="str">
            <v>BOLSAS PARA ALIMENTACION PARENTERAL, NEONATAL, DE 250 ML, ESTERIL, DE ETILVINIL ACETATO, CON ESCALA DE MEDICION CADA 50 ML, SISTEMA DE LLENADO, SITIO DE INYECCION, SISTEMA OBTURADOR Y ASA PARA COLGAR.</v>
          </cell>
          <cell r="K991" t="str">
            <v>PZA</v>
          </cell>
          <cell r="L991">
            <v>1</v>
          </cell>
          <cell r="M991" t="str">
            <v>PZA</v>
          </cell>
          <cell r="N991">
            <v>0</v>
          </cell>
          <cell r="O991">
            <v>0</v>
          </cell>
        </row>
        <row r="992">
          <cell r="C992" t="str">
            <v>06012700280001</v>
          </cell>
          <cell r="D992">
            <v>25400575</v>
          </cell>
          <cell r="E992" t="str">
            <v>060</v>
          </cell>
          <cell r="F992" t="str">
            <v>127</v>
          </cell>
          <cell r="G992" t="str">
            <v>0028</v>
          </cell>
          <cell r="H992" t="str">
            <v>00</v>
          </cell>
          <cell r="I992" t="str">
            <v>01</v>
          </cell>
          <cell r="J992" t="str">
            <v>BOQUILLA DE CARTON, DESECHABLE, ADULTO. CONSUMIBLE PARA EL PLETISMOGRAFO CORPORAL CLAVE 531 700 0106.</v>
          </cell>
          <cell r="K992" t="str">
            <v>PZA</v>
          </cell>
          <cell r="L992">
            <v>1</v>
          </cell>
          <cell r="M992" t="str">
            <v>PZA</v>
          </cell>
          <cell r="N992">
            <v>0</v>
          </cell>
          <cell r="O992">
            <v>0</v>
          </cell>
        </row>
        <row r="993">
          <cell r="C993" t="str">
            <v>06012700360001</v>
          </cell>
          <cell r="D993">
            <v>25400575</v>
          </cell>
          <cell r="E993" t="str">
            <v>060</v>
          </cell>
          <cell r="F993" t="str">
            <v>127</v>
          </cell>
          <cell r="G993" t="str">
            <v>0036</v>
          </cell>
          <cell r="H993" t="str">
            <v>00</v>
          </cell>
          <cell r="I993" t="str">
            <v>01</v>
          </cell>
          <cell r="J993" t="str">
            <v>BOQUILLA DE CARTON, DESECHABLE, NI¥O. CONSUMIBLE PARA EL PLETISMOGRAFO CORPORAL CLAVE 531 700 0106.</v>
          </cell>
          <cell r="K993" t="str">
            <v>PZA</v>
          </cell>
          <cell r="L993">
            <v>1</v>
          </cell>
          <cell r="M993" t="str">
            <v>PZA</v>
          </cell>
          <cell r="N993">
            <v>0</v>
          </cell>
          <cell r="O993">
            <v>0</v>
          </cell>
        </row>
        <row r="994">
          <cell r="C994" t="str">
            <v>06012700440001</v>
          </cell>
          <cell r="D994">
            <v>25400575</v>
          </cell>
          <cell r="E994" t="str">
            <v>060</v>
          </cell>
          <cell r="F994" t="str">
            <v>127</v>
          </cell>
          <cell r="G994" t="str">
            <v>0044</v>
          </cell>
          <cell r="H994" t="str">
            <v>00</v>
          </cell>
          <cell r="I994" t="str">
            <v>01</v>
          </cell>
          <cell r="J994" t="str">
            <v>BOQUILLA DE PLASTICO ESTANDAR. CONSUMIBLE PARA EL PLETISMOGRAFO CORPORAL CLAVE 531 700 0106.</v>
          </cell>
          <cell r="K994" t="str">
            <v>PZA</v>
          </cell>
          <cell r="L994">
            <v>1</v>
          </cell>
          <cell r="M994" t="str">
            <v>PZA</v>
          </cell>
          <cell r="N994">
            <v>0</v>
          </cell>
          <cell r="O994">
            <v>0</v>
          </cell>
        </row>
        <row r="995">
          <cell r="C995" t="str">
            <v>06013000151301</v>
          </cell>
          <cell r="D995">
            <v>25400077</v>
          </cell>
          <cell r="E995" t="str">
            <v>060</v>
          </cell>
          <cell r="F995" t="str">
            <v>130</v>
          </cell>
          <cell r="G995" t="str">
            <v>0015</v>
          </cell>
          <cell r="H995" t="str">
            <v>13</v>
          </cell>
          <cell r="I995" t="str">
            <v>01</v>
          </cell>
          <cell r="J995" t="str">
            <v>BOTA QUIRURGICA DE TELA NO TEJIDA 100% DE POLIPROPILENO, TIPO SMS, DE 35 G/M CUADRADOS MINIMO, IMPERMEABLE A LA PENETRACION DE LIQUIDOS Y FLUIDOS, ANTIESTATICA, CON DOS CINTAS DE SUJECION. DESECHABLE.</v>
          </cell>
          <cell r="K995" t="str">
            <v>PAR</v>
          </cell>
          <cell r="L995">
            <v>1</v>
          </cell>
          <cell r="M995" t="str">
            <v>PAR</v>
          </cell>
          <cell r="N995">
            <v>10892.800000000001</v>
          </cell>
          <cell r="O995">
            <v>27232</v>
          </cell>
        </row>
        <row r="996">
          <cell r="C996" t="str">
            <v>06013200541201</v>
          </cell>
          <cell r="D996">
            <v>25400078</v>
          </cell>
          <cell r="E996" t="str">
            <v>060</v>
          </cell>
          <cell r="F996" t="str">
            <v>132</v>
          </cell>
          <cell r="G996" t="str">
            <v>0054</v>
          </cell>
          <cell r="H996" t="str">
            <v>12</v>
          </cell>
          <cell r="I996" t="str">
            <v>01</v>
          </cell>
          <cell r="J996" t="str">
            <v>BRAZALETES PARA IDENTIFICACION. DE PLASTICO. ADULTO.</v>
          </cell>
          <cell r="K996" t="str">
            <v>ENV</v>
          </cell>
          <cell r="L996" t="str">
            <v>100</v>
          </cell>
          <cell r="M996" t="str">
            <v>PZA</v>
          </cell>
          <cell r="N996">
            <v>628.40000000000009</v>
          </cell>
          <cell r="O996">
            <v>1571</v>
          </cell>
        </row>
        <row r="997">
          <cell r="C997" t="str">
            <v>06013202031201</v>
          </cell>
          <cell r="D997">
            <v>25400078</v>
          </cell>
          <cell r="E997" t="str">
            <v>060</v>
          </cell>
          <cell r="F997" t="str">
            <v>132</v>
          </cell>
          <cell r="G997" t="str">
            <v>0203</v>
          </cell>
          <cell r="H997" t="str">
            <v>12</v>
          </cell>
          <cell r="I997" t="str">
            <v>01</v>
          </cell>
          <cell r="J997" t="str">
            <v>BRAZALETES PARA IDENTIFICACION. DE PLASTICO INFANTIL.</v>
          </cell>
          <cell r="K997" t="str">
            <v>ENV</v>
          </cell>
          <cell r="L997" t="str">
            <v>100</v>
          </cell>
          <cell r="M997" t="str">
            <v>PZA</v>
          </cell>
          <cell r="N997">
            <v>97.2</v>
          </cell>
          <cell r="O997">
            <v>243</v>
          </cell>
        </row>
        <row r="998">
          <cell r="C998" t="str">
            <v>06013701740101</v>
          </cell>
          <cell r="D998">
            <v>0</v>
          </cell>
          <cell r="E998" t="str">
            <v>060</v>
          </cell>
          <cell r="F998" t="str">
            <v>137</v>
          </cell>
          <cell r="G998" t="str">
            <v>0174</v>
          </cell>
          <cell r="H998" t="str">
            <v>01</v>
          </cell>
          <cell r="I998" t="str">
            <v>01</v>
          </cell>
          <cell r="J998" t="str">
            <v>CABEZAL CENTRIFUGO CON SENSOR DE FLUJO, DESECHABLE, DE 3/8" X 3/8" COMPATIBLE CON LA BOMBA SEGUN MARCA Y MODELO. CONSUMIBLE PARA LA UNIDAD DE CIRUGIA EXTRACORPOREA CLAVE 531 203 0058.</v>
          </cell>
          <cell r="K998" t="str">
            <v>PZA</v>
          </cell>
          <cell r="L998">
            <v>1</v>
          </cell>
          <cell r="M998" t="str">
            <v>PZA</v>
          </cell>
          <cell r="N998">
            <v>0</v>
          </cell>
          <cell r="O998">
            <v>0</v>
          </cell>
        </row>
        <row r="999">
          <cell r="C999" t="str">
            <v>06013901720401</v>
          </cell>
          <cell r="D999">
            <v>25400082</v>
          </cell>
          <cell r="E999" t="str">
            <v>060</v>
          </cell>
          <cell r="F999" t="str">
            <v>139</v>
          </cell>
          <cell r="G999" t="str">
            <v>0172</v>
          </cell>
          <cell r="H999" t="str">
            <v>04</v>
          </cell>
          <cell r="I999" t="str">
            <v>01</v>
          </cell>
          <cell r="J999" t="str">
            <v>BROCAS PARA ACOPLAMIENTO RAPIDO BROCA PARA ACOPLAMIENTO RAPIDO. DIAMETRO DE 0.7 MM A 3.2 MM, LONGITUD DE 44.5 MM A 195.0 MM Y FILO DE 3.0 MM A 170 MM. INCLUYE MEDIDAS INTERMEDIAS ENTRE LAS ESPECIFICADAS.</v>
          </cell>
          <cell r="K999" t="str">
            <v>PZA</v>
          </cell>
          <cell r="L999">
            <v>1</v>
          </cell>
          <cell r="M999" t="str">
            <v>PZA</v>
          </cell>
          <cell r="N999">
            <v>0</v>
          </cell>
          <cell r="O999">
            <v>0</v>
          </cell>
        </row>
        <row r="1000">
          <cell r="C1000" t="str">
            <v>06015500151401</v>
          </cell>
          <cell r="D1000">
            <v>25400090</v>
          </cell>
          <cell r="E1000" t="str">
            <v>060</v>
          </cell>
          <cell r="F1000" t="str">
            <v>155</v>
          </cell>
          <cell r="G1000" t="str">
            <v>0015</v>
          </cell>
          <cell r="H1000" t="str">
            <v>14</v>
          </cell>
          <cell r="I1000" t="str">
            <v>01</v>
          </cell>
          <cell r="J1000" t="str">
            <v>CAMPOS QUIRURGICOS DE INCISION SIN IODOPOVIDONA. COMPUESTO DE UNA PELICULA IMPERMEABLE; DE POLIESTER O POLIURETANO TRANSPARENTE, CON ADHESIVO GRADO MEDICO AUTOADHERIBLES, HIPOALERGENICO. MEDIDAS 45 A 60 CM X 50 A 90 CM. SE INCLUYEN MEDIDAS INTERMEDIAS ESTERILES Y DESECHABLES EN EMPAQUE INDIVIDUAL. ENVASE CON 10 PIEZAS. LAS MEDIDAS LAS SELECCIONARA LA UNIDAD MEDICA DE ACUERDO A SUS NECESIDADES.</v>
          </cell>
          <cell r="K1000" t="str">
            <v>ENV</v>
          </cell>
          <cell r="L1000">
            <v>10</v>
          </cell>
          <cell r="M1000" t="str">
            <v>PZA</v>
          </cell>
          <cell r="N1000">
            <v>0</v>
          </cell>
          <cell r="O1000">
            <v>0</v>
          </cell>
        </row>
        <row r="1001">
          <cell r="C1001" t="str">
            <v>06015501551401</v>
          </cell>
          <cell r="D1001">
            <v>25400090</v>
          </cell>
          <cell r="E1001" t="str">
            <v>060</v>
          </cell>
          <cell r="F1001" t="str">
            <v>155</v>
          </cell>
          <cell r="G1001" t="str">
            <v>0155</v>
          </cell>
          <cell r="H1001" t="str">
            <v>14</v>
          </cell>
          <cell r="I1001" t="str">
            <v>01</v>
          </cell>
          <cell r="J1001" t="str">
            <v>CAMPOS QUIRURGICOS DE INCISION SIN IODOPOVIDONA. COMPUESTO DE UNA PELICULA IMPERMEABLE; DE POLIESTER O POLIURETANO TRANSPARENTE, CON ADHESIVO GRADO MEDICO AUTOADHERIBLES, HIPOALERGENICO. MEDIDAS 10 A 30 CM X 20 A 30 CM. SE INCLUYEN MEDIDAS INTERMEDIAS ESTERILES Y DESECHABLES EN EMPAQUE INDIVIDUAL. ENVASE CON 10 PIEZAS. LAS MEDIDAS LAS SELECCIONARA LA UNIDAD MEDICA DE ACUERDO A SUS NECESIDADES.</v>
          </cell>
          <cell r="K1001" t="str">
            <v>ENV</v>
          </cell>
          <cell r="L1001">
            <v>10</v>
          </cell>
          <cell r="M1001" t="str">
            <v>PZA</v>
          </cell>
          <cell r="N1001">
            <v>4.8000000000000007</v>
          </cell>
          <cell r="O1001">
            <v>12</v>
          </cell>
        </row>
        <row r="1002">
          <cell r="C1002" t="str">
            <v>06015503041401</v>
          </cell>
          <cell r="D1002">
            <v>25400090</v>
          </cell>
          <cell r="E1002" t="str">
            <v>060</v>
          </cell>
          <cell r="F1002" t="str">
            <v>155</v>
          </cell>
          <cell r="G1002" t="str">
            <v>0304</v>
          </cell>
          <cell r="H1002" t="str">
            <v>14</v>
          </cell>
          <cell r="I1002" t="str">
            <v>01</v>
          </cell>
          <cell r="J1002" t="str">
            <v>CAMPOS QUIRURGICOS DE INCISION SIN IODOPOVIDONA. COMPUESTO DE UNA PELICULA IMPERMEABLE; DE POLIESTER O POLIURETANO TRANSPARENTE, CON ADHESIVO GRADO MEDICO AUTOADHERIBLES, HIPOALERGENICO. MEDIDAS 25 A 35 CM X 35 A 45 CM. SE INCLUYEN MEDIDAS INTERMEDIAS ESTERILES Y DESECHABLES EN EMPAQUE INDIVIDUAL. ENVASE CON 10 PIEZAS. LAS MEDIDAS LAS SELECCIONARA LA UNIDAD MEDICA DE ACUERDO A SUS NECESIDADES.</v>
          </cell>
          <cell r="K1002" t="str">
            <v>ENV</v>
          </cell>
          <cell r="L1002">
            <v>10</v>
          </cell>
          <cell r="M1002" t="str">
            <v>PZA</v>
          </cell>
          <cell r="N1002">
            <v>0</v>
          </cell>
          <cell r="O1002">
            <v>0</v>
          </cell>
        </row>
        <row r="1003">
          <cell r="C1003" t="str">
            <v>06015601130201</v>
          </cell>
          <cell r="D1003">
            <v>0</v>
          </cell>
          <cell r="E1003" t="str">
            <v>060</v>
          </cell>
          <cell r="F1003" t="str">
            <v>156</v>
          </cell>
          <cell r="G1003" t="str">
            <v>0113</v>
          </cell>
          <cell r="H1003" t="str">
            <v>02</v>
          </cell>
          <cell r="I1003" t="str">
            <v>01</v>
          </cell>
          <cell r="J1003" t="str">
            <v>FRONDAS PARA TRACCION CERVICAL FABRICACION EN LONA.</v>
          </cell>
          <cell r="K1003" t="str">
            <v>PZA</v>
          </cell>
          <cell r="L1003">
            <v>1</v>
          </cell>
          <cell r="M1003" t="str">
            <v>PZA</v>
          </cell>
          <cell r="N1003">
            <v>0</v>
          </cell>
          <cell r="O1003">
            <v>0</v>
          </cell>
        </row>
        <row r="1004">
          <cell r="C1004" t="str">
            <v>06015701040003</v>
          </cell>
          <cell r="D1004">
            <v>25400085</v>
          </cell>
          <cell r="E1004" t="str">
            <v>060</v>
          </cell>
          <cell r="F1004" t="str">
            <v>157</v>
          </cell>
          <cell r="G1004" t="str">
            <v>0104</v>
          </cell>
          <cell r="H1004" t="str">
            <v>00</v>
          </cell>
          <cell r="I1004" t="str">
            <v>03</v>
          </cell>
          <cell r="J1004" t="str">
            <v>CAL SODADA, CON INDICADOR.</v>
          </cell>
          <cell r="K1004" t="str">
            <v>LTA</v>
          </cell>
          <cell r="L1004">
            <v>16</v>
          </cell>
          <cell r="M1004" t="str">
            <v>KG.</v>
          </cell>
          <cell r="N1004">
            <v>0</v>
          </cell>
          <cell r="O1004">
            <v>0</v>
          </cell>
        </row>
        <row r="1005">
          <cell r="C1005" t="str">
            <v>06016102231101</v>
          </cell>
          <cell r="D1005">
            <v>25400100</v>
          </cell>
          <cell r="E1005" t="str">
            <v>060</v>
          </cell>
          <cell r="F1005" t="str">
            <v>161</v>
          </cell>
          <cell r="G1005" t="str">
            <v>0223</v>
          </cell>
          <cell r="H1005" t="str">
            <v>11</v>
          </cell>
          <cell r="I1005" t="str">
            <v>01</v>
          </cell>
          <cell r="J1005" t="str">
            <v>CATETERES. CANDELILLA DE PLASTICO FORMA ESPIRAL, ACOPLABLE A LA SONDA, HEMBRA Y MACHO TIPO: PHILLIPS. CALIBRES: 6 FR.</v>
          </cell>
          <cell r="K1005" t="str">
            <v>PZA</v>
          </cell>
          <cell r="L1005">
            <v>1</v>
          </cell>
          <cell r="M1005" t="str">
            <v>PZA</v>
          </cell>
          <cell r="N1005">
            <v>0</v>
          </cell>
          <cell r="O1005">
            <v>0</v>
          </cell>
        </row>
        <row r="1006">
          <cell r="C1006" t="str">
            <v>06016102561101</v>
          </cell>
          <cell r="D1006">
            <v>25400100</v>
          </cell>
          <cell r="E1006" t="str">
            <v>060</v>
          </cell>
          <cell r="F1006" t="str">
            <v>161</v>
          </cell>
          <cell r="G1006" t="str">
            <v>0256</v>
          </cell>
          <cell r="H1006" t="str">
            <v>11</v>
          </cell>
          <cell r="I1006" t="str">
            <v>01</v>
          </cell>
          <cell r="J1006" t="str">
            <v>CATETERES. CANDELILLA DE PLASTICO FORMA ESPIRAL, ACOPLABLE A LA SONDA, HEMBRA Y MACHO TIPO: PHILLIPS. CALIBRES: 3 FR</v>
          </cell>
          <cell r="K1006" t="str">
            <v>PZA</v>
          </cell>
          <cell r="L1006">
            <v>1</v>
          </cell>
          <cell r="M1006" t="str">
            <v>PZA</v>
          </cell>
          <cell r="N1006">
            <v>0</v>
          </cell>
          <cell r="O1006">
            <v>0</v>
          </cell>
        </row>
        <row r="1007">
          <cell r="C1007" t="str">
            <v>06016102641101</v>
          </cell>
          <cell r="D1007">
            <v>25400100</v>
          </cell>
          <cell r="E1007" t="str">
            <v>060</v>
          </cell>
          <cell r="F1007" t="str">
            <v>161</v>
          </cell>
          <cell r="G1007" t="str">
            <v>0264</v>
          </cell>
          <cell r="H1007" t="str">
            <v>11</v>
          </cell>
          <cell r="I1007" t="str">
            <v>01</v>
          </cell>
          <cell r="J1007" t="str">
            <v>CATETERES. CANDELILLA DE PLASTICO, FORMA RECTA, ACOPLABLE A LA SONDA, HEMBRA Y MACHO. TIPO: PHILLIPS. CALIBRES: 3 FR.</v>
          </cell>
          <cell r="K1007" t="str">
            <v>PZA</v>
          </cell>
          <cell r="L1007">
            <v>1</v>
          </cell>
          <cell r="M1007" t="str">
            <v>PZA</v>
          </cell>
          <cell r="N1007">
            <v>0</v>
          </cell>
          <cell r="O1007">
            <v>0</v>
          </cell>
        </row>
        <row r="1008">
          <cell r="C1008" t="str">
            <v>06016102721101</v>
          </cell>
          <cell r="D1008">
            <v>25400100</v>
          </cell>
          <cell r="E1008" t="str">
            <v>060</v>
          </cell>
          <cell r="F1008" t="str">
            <v>161</v>
          </cell>
          <cell r="G1008" t="str">
            <v>0272</v>
          </cell>
          <cell r="H1008" t="str">
            <v>11</v>
          </cell>
          <cell r="I1008" t="str">
            <v>01</v>
          </cell>
          <cell r="J1008" t="str">
            <v>CATETERES. CANDELILLA DE PLASTICO FORMA ESPIRAL, ACOPLABLE A LA SONDA, HEMBRA Y MACHO TIPO: PHILLIPS. CALIBRES: 4 FR.</v>
          </cell>
          <cell r="K1008" t="str">
            <v>PZA</v>
          </cell>
          <cell r="L1008">
            <v>1</v>
          </cell>
          <cell r="M1008" t="str">
            <v>PZA</v>
          </cell>
          <cell r="N1008">
            <v>0</v>
          </cell>
          <cell r="O1008">
            <v>0</v>
          </cell>
        </row>
        <row r="1009">
          <cell r="C1009" t="str">
            <v>06016102801101</v>
          </cell>
          <cell r="D1009">
            <v>25400100</v>
          </cell>
          <cell r="E1009" t="str">
            <v>060</v>
          </cell>
          <cell r="F1009" t="str">
            <v>161</v>
          </cell>
          <cell r="G1009" t="str">
            <v>0280</v>
          </cell>
          <cell r="H1009" t="str">
            <v>11</v>
          </cell>
          <cell r="I1009" t="str">
            <v>01</v>
          </cell>
          <cell r="J1009" t="str">
            <v>CATETERES. CANDELILLA DE PLASTICO FORMA ESPIRAL, COPLABLE A LA SONDA, HEMBRA Y MACHO TIPO: PHILLIPS. CALIBRES: 5 FR.</v>
          </cell>
          <cell r="K1009" t="str">
            <v>PZA</v>
          </cell>
          <cell r="L1009">
            <v>1</v>
          </cell>
          <cell r="M1009" t="str">
            <v>PZA</v>
          </cell>
          <cell r="N1009">
            <v>0</v>
          </cell>
          <cell r="O1009">
            <v>0</v>
          </cell>
        </row>
        <row r="1010">
          <cell r="C1010" t="str">
            <v>06016103061101</v>
          </cell>
          <cell r="D1010">
            <v>25400100</v>
          </cell>
          <cell r="E1010" t="str">
            <v>060</v>
          </cell>
          <cell r="F1010" t="str">
            <v>161</v>
          </cell>
          <cell r="G1010" t="str">
            <v>0306</v>
          </cell>
          <cell r="H1010" t="str">
            <v>11</v>
          </cell>
          <cell r="I1010" t="str">
            <v>01</v>
          </cell>
          <cell r="J1010" t="str">
            <v>CATETERES. CANDELILLA DE PLASTICO, FORMA RECTA, ACOPLABLE A LA SONDA, HEMBRA Y MACHO. TIPO: PHILLIPS. CALIBRES: 4 FR.</v>
          </cell>
          <cell r="K1010" t="str">
            <v>PZA</v>
          </cell>
          <cell r="L1010">
            <v>1</v>
          </cell>
          <cell r="M1010" t="str">
            <v>PZA</v>
          </cell>
          <cell r="N1010">
            <v>0</v>
          </cell>
          <cell r="O1010">
            <v>0</v>
          </cell>
        </row>
        <row r="1011">
          <cell r="C1011" t="str">
            <v>06016103141101</v>
          </cell>
          <cell r="D1011">
            <v>25400100</v>
          </cell>
          <cell r="E1011" t="str">
            <v>060</v>
          </cell>
          <cell r="F1011" t="str">
            <v>161</v>
          </cell>
          <cell r="G1011" t="str">
            <v>0314</v>
          </cell>
          <cell r="H1011" t="str">
            <v>11</v>
          </cell>
          <cell r="I1011" t="str">
            <v>01</v>
          </cell>
          <cell r="J1011" t="str">
            <v>CATETERES. CANDELILLA DE PLASTICO, FORMA RECTA, ACOPLABLE A LA SONDA, HEMBRA Y MACHO. TIPO: PHILLIPS. CALIBRES: 5 FR.</v>
          </cell>
          <cell r="K1011" t="str">
            <v>PZA</v>
          </cell>
          <cell r="L1011">
            <v>1</v>
          </cell>
          <cell r="M1011" t="str">
            <v>PZA</v>
          </cell>
          <cell r="N1011">
            <v>0</v>
          </cell>
          <cell r="O1011">
            <v>0</v>
          </cell>
        </row>
        <row r="1012">
          <cell r="C1012" t="str">
            <v>06016103221101</v>
          </cell>
          <cell r="D1012">
            <v>25400100</v>
          </cell>
          <cell r="E1012" t="str">
            <v>060</v>
          </cell>
          <cell r="F1012" t="str">
            <v>161</v>
          </cell>
          <cell r="G1012" t="str">
            <v>0322</v>
          </cell>
          <cell r="H1012" t="str">
            <v>11</v>
          </cell>
          <cell r="I1012" t="str">
            <v>01</v>
          </cell>
          <cell r="J1012" t="str">
            <v>CATETERES. CANDELILLA DE PLASTICO, FORMA RECTA, ACOPLABLE A LA SONDA, HEMBRA Y MACHO. TIPO: PHILLIPS. CALIBRES: 6 FR.</v>
          </cell>
          <cell r="K1012" t="str">
            <v>PZA</v>
          </cell>
          <cell r="L1012">
            <v>1</v>
          </cell>
          <cell r="M1012" t="str">
            <v>PZA</v>
          </cell>
          <cell r="N1012">
            <v>0</v>
          </cell>
          <cell r="O1012">
            <v>0</v>
          </cell>
        </row>
        <row r="1013">
          <cell r="C1013" t="str">
            <v>06016200240001</v>
          </cell>
          <cell r="D1013">
            <v>0</v>
          </cell>
          <cell r="E1013" t="str">
            <v>060</v>
          </cell>
          <cell r="F1013" t="str">
            <v>162</v>
          </cell>
          <cell r="G1013" t="str">
            <v>0024</v>
          </cell>
          <cell r="H1013" t="str">
            <v>00</v>
          </cell>
          <cell r="I1013" t="str">
            <v>01</v>
          </cell>
          <cell r="J1013" t="str">
            <v>CANASTILLA DE DORMIA DE MULTIFILAMENTO PARA EXTRACCION DE CALCULOS EN LA VIA BILIAR, CALIBRE 7 FR., LONGITUD 200 CM., DIMENSION DE LA CANASTILLA 2.5 X 5 CM. MATERIAL PARA CIRUGIA MEDIANTE ENDOSCOPIOS.</v>
          </cell>
          <cell r="K1013" t="str">
            <v>PZA</v>
          </cell>
          <cell r="L1013">
            <v>1</v>
          </cell>
          <cell r="M1013" t="str">
            <v>PZA</v>
          </cell>
          <cell r="N1013">
            <v>0</v>
          </cell>
          <cell r="O1013">
            <v>0</v>
          </cell>
        </row>
        <row r="1014">
          <cell r="C1014" t="str">
            <v>06016200320001</v>
          </cell>
          <cell r="D1014">
            <v>0</v>
          </cell>
          <cell r="E1014" t="str">
            <v>060</v>
          </cell>
          <cell r="F1014" t="str">
            <v>162</v>
          </cell>
          <cell r="G1014" t="str">
            <v>0032</v>
          </cell>
          <cell r="H1014" t="str">
            <v>00</v>
          </cell>
          <cell r="I1014" t="str">
            <v>01</v>
          </cell>
          <cell r="J1014" t="str">
            <v>CANASTILLA DE DORMIA DE MULTIFILAMENTO PARA EXTRACCION DE CALCULOS EN LA VIA BILIAR, CALIBRE 7 FR., LONGITUD 200 CM., DIMENSION DE LA CANASTILLA 3 X 6 CM. MATERIAL PARA CIRUGIA MEDIANTE ENDOSCOPIOS.</v>
          </cell>
          <cell r="K1014" t="str">
            <v>PZA</v>
          </cell>
          <cell r="L1014">
            <v>1</v>
          </cell>
          <cell r="M1014" t="str">
            <v>PZA</v>
          </cell>
          <cell r="N1014">
            <v>0</v>
          </cell>
          <cell r="O1014">
            <v>0</v>
          </cell>
        </row>
        <row r="1015">
          <cell r="C1015" t="str">
            <v>06016200400001</v>
          </cell>
          <cell r="D1015">
            <v>0</v>
          </cell>
          <cell r="E1015" t="str">
            <v>060</v>
          </cell>
          <cell r="F1015" t="str">
            <v>162</v>
          </cell>
          <cell r="G1015" t="str">
            <v>0040</v>
          </cell>
          <cell r="H1015" t="str">
            <v>00</v>
          </cell>
          <cell r="I1015" t="str">
            <v>01</v>
          </cell>
          <cell r="J1015" t="str">
            <v>CANASTILLA DE DORMIA DE MULTIFILAMENTO PARA EXTRACCION DE CALCULOS EN LA VIA BILIAR, CON PUNTA FILIFORME, CALIBRE 7 FR., LONGITUD 240 CM., DIMENSION DE LA CANASTILLA 1.5 X 3.5 CM. MATERIAL PARA CIRUGIA MEDIANTE ENDOSCOPIOS.</v>
          </cell>
          <cell r="K1015" t="str">
            <v>PZA</v>
          </cell>
          <cell r="L1015">
            <v>1</v>
          </cell>
          <cell r="M1015" t="str">
            <v>PZA</v>
          </cell>
          <cell r="N1015">
            <v>0</v>
          </cell>
          <cell r="O1015">
            <v>0</v>
          </cell>
        </row>
        <row r="1016">
          <cell r="C1016" t="str">
            <v>06016200570001</v>
          </cell>
          <cell r="D1016">
            <v>0</v>
          </cell>
          <cell r="E1016" t="str">
            <v>060</v>
          </cell>
          <cell r="F1016" t="str">
            <v>162</v>
          </cell>
          <cell r="G1016" t="str">
            <v>0057</v>
          </cell>
          <cell r="H1016" t="str">
            <v>00</v>
          </cell>
          <cell r="I1016" t="str">
            <v>01</v>
          </cell>
          <cell r="J1016" t="str">
            <v>CANASTILLA DE DORMIA DE MULTIFILAMENTO PARA EXTRACCION DE CALCULOS EN LA VIA BILIAR, CON PUNTA FILIFORME, CALIBRE 7 FR., LONGITUD 240 CM., DIMENSION DE LA CANASTILLA 3 X 6 CM. MATERIAL PARA CIRUGIA MEDIANTE ENDOSCOPIOS.</v>
          </cell>
          <cell r="K1016" t="str">
            <v>PZA</v>
          </cell>
          <cell r="L1016">
            <v>1</v>
          </cell>
          <cell r="M1016" t="str">
            <v>PZA</v>
          </cell>
          <cell r="N1016">
            <v>0</v>
          </cell>
          <cell r="O1016">
            <v>0</v>
          </cell>
        </row>
        <row r="1017">
          <cell r="C1017" t="str">
            <v>06016200650001</v>
          </cell>
          <cell r="D1017">
            <v>0</v>
          </cell>
          <cell r="E1017" t="str">
            <v>060</v>
          </cell>
          <cell r="F1017" t="str">
            <v>162</v>
          </cell>
          <cell r="G1017" t="str">
            <v>0065</v>
          </cell>
          <cell r="H1017" t="str">
            <v>00</v>
          </cell>
          <cell r="I1017" t="str">
            <v>01</v>
          </cell>
          <cell r="J1017" t="str">
            <v>CANASTILLA DE DORMIA DE MULTIFILAMENTO PARA EXTRACCION DE CALCULOS EN LA VIA BILIAR, CON PUNTA FILIFORME, CALIBRE 5 FR., LONGITUD 200 CM., DIMENSION DE LA CANASTILLA 2 X 4 CM. MATERIAL PARA CIRUGIA MEDIANTE ENDOSCOPIOS.</v>
          </cell>
          <cell r="K1017" t="str">
            <v>PZA</v>
          </cell>
          <cell r="L1017">
            <v>1</v>
          </cell>
          <cell r="M1017" t="str">
            <v>PZA</v>
          </cell>
          <cell r="N1017">
            <v>0</v>
          </cell>
          <cell r="O1017">
            <v>0</v>
          </cell>
        </row>
        <row r="1018">
          <cell r="C1018" t="str">
            <v>06016200730001</v>
          </cell>
          <cell r="D1018">
            <v>0</v>
          </cell>
          <cell r="E1018" t="str">
            <v>060</v>
          </cell>
          <cell r="F1018" t="str">
            <v>162</v>
          </cell>
          <cell r="G1018" t="str">
            <v>0073</v>
          </cell>
          <cell r="H1018" t="str">
            <v>00</v>
          </cell>
          <cell r="I1018" t="str">
            <v>01</v>
          </cell>
          <cell r="J1018" t="str">
            <v>CANASTILLA DE DORMIA DE MULTIFILAMENTO PARA EXTRACCION DE CALCULOS EN LA VIA BILIAR, CON PUNTA FILIFORME, CALIBRE 5 FR., LONGITUD 200 CM., DIMENSION DE LA CANASTILLA 3 X 6 CM. MATERIAL PARA CIRUGIA MEDIANTE ENDOSCOPIOS.</v>
          </cell>
          <cell r="K1018" t="str">
            <v>PZA</v>
          </cell>
          <cell r="L1018">
            <v>1</v>
          </cell>
          <cell r="M1018" t="str">
            <v>PZA</v>
          </cell>
          <cell r="N1018">
            <v>0</v>
          </cell>
          <cell r="O1018">
            <v>0</v>
          </cell>
        </row>
        <row r="1019">
          <cell r="C1019" t="str">
            <v>06016400140101</v>
          </cell>
          <cell r="D1019">
            <v>25400457</v>
          </cell>
          <cell r="E1019" t="str">
            <v>060</v>
          </cell>
          <cell r="F1019" t="str">
            <v>164</v>
          </cell>
          <cell r="G1019" t="str">
            <v>0014</v>
          </cell>
          <cell r="H1019" t="str">
            <v>01</v>
          </cell>
          <cell r="I1019" t="str">
            <v>01</v>
          </cell>
          <cell r="J1019" t="str">
            <v>SONDA PARA DRENAJE URINARIO DE PERMANENCIA PROLONGADA. DE ELASTOMERO DE SILICON, CON GLOBO DE AUTORRETENCION DE 5 ML, CON VALVULA PARA JERINGA. ESTERIL Y DESECHABLE. TIPO: FOLEY DE DOS VIAS. CALIBRE 8 FR.</v>
          </cell>
          <cell r="K1019" t="str">
            <v>PZA</v>
          </cell>
          <cell r="L1019">
            <v>1</v>
          </cell>
          <cell r="M1019" t="str">
            <v>PZA</v>
          </cell>
          <cell r="N1019">
            <v>22.8</v>
          </cell>
          <cell r="O1019">
            <v>57</v>
          </cell>
        </row>
        <row r="1020">
          <cell r="C1020" t="str">
            <v>06016400220101</v>
          </cell>
          <cell r="D1020">
            <v>25400457</v>
          </cell>
          <cell r="E1020" t="str">
            <v>060</v>
          </cell>
          <cell r="F1020" t="str">
            <v>164</v>
          </cell>
          <cell r="G1020" t="str">
            <v>0022</v>
          </cell>
          <cell r="H1020" t="str">
            <v>01</v>
          </cell>
          <cell r="I1020" t="str">
            <v>01</v>
          </cell>
          <cell r="J1020" t="str">
            <v>SONDA PARA DRENAJE URINARIO DE PERMANENCIA PROLONGADA. DE ELASTOMERO DE SILICON, CON GLOBO DE AUTORRETENCION DE 5 ML, CON VALVULA PARA JERINGA. ESTERIL Y DESECHABLE. TIPO: FOLEY DE DOS VIAS. CALIBRE 10 FR.</v>
          </cell>
          <cell r="K1020" t="str">
            <v>PZA</v>
          </cell>
          <cell r="L1020">
            <v>1</v>
          </cell>
          <cell r="M1020" t="str">
            <v>PZA</v>
          </cell>
          <cell r="N1020">
            <v>131.80000000000001</v>
          </cell>
          <cell r="O1020">
            <v>329.5</v>
          </cell>
        </row>
        <row r="1021">
          <cell r="C1021" t="str">
            <v>06016400300101</v>
          </cell>
          <cell r="D1021">
            <v>25400457</v>
          </cell>
          <cell r="E1021" t="str">
            <v>060</v>
          </cell>
          <cell r="F1021" t="str">
            <v>164</v>
          </cell>
          <cell r="G1021" t="str">
            <v>0030</v>
          </cell>
          <cell r="H1021" t="str">
            <v>01</v>
          </cell>
          <cell r="I1021" t="str">
            <v>01</v>
          </cell>
          <cell r="J1021" t="str">
            <v>SONDA PARA DRENAJE URINARIO DE PERMANENCIA PROLONGADA. DE ELASTOMERO DE SILICON, CON GLOBO DE AUTORRETENCION DE 5 ML, CON VALVULA PARA JERINGA. ESTERIL Y DESECHABLE. TIPO: FOLEY DE DOS VIAS. CALIBRE 12 FR.</v>
          </cell>
          <cell r="K1021" t="str">
            <v>PZA</v>
          </cell>
          <cell r="L1021">
            <v>1</v>
          </cell>
          <cell r="M1021" t="str">
            <v>PZA</v>
          </cell>
          <cell r="N1021">
            <v>105.60000000000001</v>
          </cell>
          <cell r="O1021">
            <v>264</v>
          </cell>
        </row>
        <row r="1022">
          <cell r="C1022" t="str">
            <v>06016400480101</v>
          </cell>
          <cell r="D1022">
            <v>25400457</v>
          </cell>
          <cell r="E1022" t="str">
            <v>060</v>
          </cell>
          <cell r="F1022" t="str">
            <v>164</v>
          </cell>
          <cell r="G1022" t="str">
            <v>0048</v>
          </cell>
          <cell r="H1022" t="str">
            <v>01</v>
          </cell>
          <cell r="I1022" t="str">
            <v>01</v>
          </cell>
          <cell r="J1022" t="str">
            <v>SONDA PARA DRENAJE URINARIO DE PERMANENCIA PROLONGADA. DE ELASTOMERO DE SILICON, CON GLOBO DE AUTORRETENCION DE 5 ML, CON VALVULA PARA JERINGA. ESTERIL Y DESECHABLE. TIPO: FOLEY DE DOS VIAS. CALIBRE 22 FR.</v>
          </cell>
          <cell r="K1022" t="str">
            <v>PZA</v>
          </cell>
          <cell r="L1022">
            <v>1</v>
          </cell>
          <cell r="M1022" t="str">
            <v>PZA</v>
          </cell>
          <cell r="N1022">
            <v>0</v>
          </cell>
          <cell r="O1022">
            <v>0</v>
          </cell>
        </row>
        <row r="1023">
          <cell r="C1023" t="str">
            <v>06016500130201</v>
          </cell>
          <cell r="D1023">
            <v>25400100</v>
          </cell>
          <cell r="E1023" t="str">
            <v>060</v>
          </cell>
          <cell r="F1023" t="str">
            <v>165</v>
          </cell>
          <cell r="G1023" t="str">
            <v>0013</v>
          </cell>
          <cell r="H1023" t="str">
            <v>02</v>
          </cell>
          <cell r="I1023" t="str">
            <v>01</v>
          </cell>
          <cell r="J1023" t="str">
            <v>CATETER PARA EXTRACCION DE CALCULOS DE VIAS BILIARES, CON DOBLE LUMEN, CALIBRE 5.0 A 6.8 FR, CON PUNTA DISTAL DE 5.0 FR Y 200 A 210 CM DE LONGITUD. ESTERIL Y DESECHABLE. BALON: 8.5 A 12 ML. LAS MEDIDAS DEL CATETER SERAN SELECCIONADAS DE ACUERDO A LAS NECESIDADES DE LAS UNIDADES MEDICAS.</v>
          </cell>
          <cell r="K1023" t="str">
            <v>PZA</v>
          </cell>
          <cell r="L1023">
            <v>1</v>
          </cell>
          <cell r="M1023" t="str">
            <v>PZA</v>
          </cell>
          <cell r="N1023">
            <v>5.6000000000000005</v>
          </cell>
          <cell r="O1023">
            <v>14</v>
          </cell>
        </row>
        <row r="1024">
          <cell r="C1024" t="str">
            <v>06016500210201</v>
          </cell>
          <cell r="D1024">
            <v>25400100</v>
          </cell>
          <cell r="E1024" t="str">
            <v>060</v>
          </cell>
          <cell r="F1024" t="str">
            <v>165</v>
          </cell>
          <cell r="G1024" t="str">
            <v>0021</v>
          </cell>
          <cell r="H1024" t="str">
            <v>02</v>
          </cell>
          <cell r="I1024" t="str">
            <v>01</v>
          </cell>
          <cell r="J1024" t="str">
            <v>CATETER PARA EXTRACCION DE CALCULOS DE VIAS BILIARES, CON DOBLE LUMEN, CALIBRE 6.8 A 7.0 FR, CON PUNTA DISTAL DE 5 A 7 FR Y 200 A 210 CM DE LONGITUD. ESTERIL Y DESECHABLE. BALON: 11.5 A 15 ML. LAS MEDIDAS DEL CATETER SERAN SELECCIONADAS DE ACUERDO A LAS NECESIDADES DE LAS UNIDADES MEDICAS.</v>
          </cell>
          <cell r="K1024" t="str">
            <v>PZA</v>
          </cell>
          <cell r="L1024">
            <v>1</v>
          </cell>
          <cell r="M1024" t="str">
            <v>PZA</v>
          </cell>
          <cell r="N1024">
            <v>0</v>
          </cell>
          <cell r="O1024">
            <v>0</v>
          </cell>
        </row>
        <row r="1025">
          <cell r="C1025" t="str">
            <v>06016500390201</v>
          </cell>
          <cell r="D1025">
            <v>25400100</v>
          </cell>
          <cell r="E1025" t="str">
            <v>060</v>
          </cell>
          <cell r="F1025" t="str">
            <v>165</v>
          </cell>
          <cell r="G1025" t="str">
            <v>0039</v>
          </cell>
          <cell r="H1025" t="str">
            <v>02</v>
          </cell>
          <cell r="I1025" t="str">
            <v>01</v>
          </cell>
          <cell r="J1025" t="str">
            <v>CATETERES. CATETER PARA EXTRACCION DE CALCULOS DE VIAS BILIARES, CON TRIPLE LUMEN, CALIBRE DE 7 A 8.8 FR, CON PUNTA DISTAL DE 5 FR Y 200 A 210 CM DE LONGITUD. ESTERIL Y DESECHABLE. BALON: 1 A 1.5 ML. LAS MEDIDAS DEL CATETER SERAN SELECCIONADAS DE ACUERDO A LAS NECESIDADES DE LAS UNIDADES MEDICAS.</v>
          </cell>
          <cell r="K1025" t="str">
            <v>PZA</v>
          </cell>
          <cell r="L1025">
            <v>1</v>
          </cell>
          <cell r="M1025" t="str">
            <v>PZA</v>
          </cell>
          <cell r="N1025">
            <v>21</v>
          </cell>
          <cell r="O1025">
            <v>52.5</v>
          </cell>
        </row>
        <row r="1026">
          <cell r="C1026" t="str">
            <v>06016500470301</v>
          </cell>
          <cell r="D1026">
            <v>25400100</v>
          </cell>
          <cell r="E1026" t="str">
            <v>060</v>
          </cell>
          <cell r="F1026" t="str">
            <v>165</v>
          </cell>
          <cell r="G1026" t="str">
            <v>0047</v>
          </cell>
          <cell r="H1026" t="str">
            <v>03</v>
          </cell>
          <cell r="I1026" t="str">
            <v>01</v>
          </cell>
          <cell r="J1026" t="str">
            <v>CATETERES. CATETER PARA EXTRACCION DE CALCULOS DE VIAS BILIARES, CON TRIPLE LUMEN, CALIBRE DE 7 A 8.8 FR, CON PUNTA DISTAL DE 5 FR Y 200 A 210 CM DE LONGITUD. ESTERIL Y DESECHABLE. BALON: 3.0 ML. LAS MEDIDAS DEL CATETER SERAN SELECCIONADAS DE ACUERDO A LAS NECESIDADES DE LAS UNIDADES MEDICAS.</v>
          </cell>
          <cell r="K1026" t="str">
            <v>PZA</v>
          </cell>
          <cell r="L1026">
            <v>1</v>
          </cell>
          <cell r="M1026" t="str">
            <v>PZA</v>
          </cell>
          <cell r="N1026">
            <v>66</v>
          </cell>
          <cell r="O1026">
            <v>165</v>
          </cell>
        </row>
        <row r="1027">
          <cell r="C1027" t="str">
            <v>06016500540201</v>
          </cell>
          <cell r="D1027">
            <v>25400100</v>
          </cell>
          <cell r="E1027" t="str">
            <v>060</v>
          </cell>
          <cell r="F1027" t="str">
            <v>165</v>
          </cell>
          <cell r="G1027" t="str">
            <v>0054</v>
          </cell>
          <cell r="H1027" t="str">
            <v>02</v>
          </cell>
          <cell r="I1027" t="str">
            <v>01</v>
          </cell>
          <cell r="J1027" t="str">
            <v>CATETERES. CATETER PARA EXTRACCION DE CALCULOS DE VIAS BILIARES, CON TRIPLE LUMEN, CALIBRE DE 7 A 8.8 FR, CON PUNTA DISTAL DE 5 FR Y 200 A 210 CM DE LONGITUD. ESTERIL Y DESECHABLE. BALON: 4.0 A 4.3 ML. LAS MEDIDAS DEL CATETER SERAN SELECCIONADAS DE ACUERDO A LAS NECESIDADES DE LAS UNIDADES MEDICAS.</v>
          </cell>
          <cell r="K1027" t="str">
            <v>PZA</v>
          </cell>
          <cell r="L1027">
            <v>1</v>
          </cell>
          <cell r="M1027" t="str">
            <v>PZA</v>
          </cell>
          <cell r="N1027">
            <v>44</v>
          </cell>
          <cell r="O1027">
            <v>110</v>
          </cell>
        </row>
        <row r="1028">
          <cell r="C1028" t="str">
            <v>06016500620101</v>
          </cell>
          <cell r="D1028">
            <v>25400100</v>
          </cell>
          <cell r="E1028" t="str">
            <v>060</v>
          </cell>
          <cell r="F1028" t="str">
            <v>165</v>
          </cell>
          <cell r="G1028" t="str">
            <v>0062</v>
          </cell>
          <cell r="H1028" t="str">
            <v>01</v>
          </cell>
          <cell r="I1028" t="str">
            <v>01</v>
          </cell>
          <cell r="J1028" t="str">
            <v>CATETER DILATADOR DE VIAS BILIARES, DE 3 CM DE LONGITUD, CON BALON DE 3 CM. DE LONGITUD. ESTERIL Y DESECHABLE. DIAMETRO DEL BALON. 4 MM.</v>
          </cell>
          <cell r="K1028" t="str">
            <v>PZA</v>
          </cell>
          <cell r="L1028">
            <v>1</v>
          </cell>
          <cell r="M1028" t="str">
            <v>PZA</v>
          </cell>
          <cell r="N1028">
            <v>2</v>
          </cell>
          <cell r="O1028">
            <v>5</v>
          </cell>
        </row>
        <row r="1029">
          <cell r="C1029" t="str">
            <v>06016500700101</v>
          </cell>
          <cell r="D1029">
            <v>25400100</v>
          </cell>
          <cell r="E1029" t="str">
            <v>060</v>
          </cell>
          <cell r="F1029" t="str">
            <v>165</v>
          </cell>
          <cell r="G1029" t="str">
            <v>0070</v>
          </cell>
          <cell r="H1029" t="str">
            <v>01</v>
          </cell>
          <cell r="I1029" t="str">
            <v>01</v>
          </cell>
          <cell r="J1029" t="str">
            <v>CATETER DILATADOR DE VIAS BILIARES, DE 3 CM DE LONGITUD, CON BALON DE 3 CM. DE LONGITUD. ESTERIL Y DESECHABLE. DIAMETRO DEL BALON. 6 MM.</v>
          </cell>
          <cell r="K1029" t="str">
            <v>PZA</v>
          </cell>
          <cell r="L1029">
            <v>1</v>
          </cell>
          <cell r="M1029" t="str">
            <v>PZA</v>
          </cell>
          <cell r="N1029">
            <v>2</v>
          </cell>
          <cell r="O1029">
            <v>5</v>
          </cell>
        </row>
        <row r="1030">
          <cell r="C1030" t="str">
            <v>06016500880101</v>
          </cell>
          <cell r="D1030">
            <v>25400100</v>
          </cell>
          <cell r="E1030" t="str">
            <v>060</v>
          </cell>
          <cell r="F1030" t="str">
            <v>165</v>
          </cell>
          <cell r="G1030" t="str">
            <v>0088</v>
          </cell>
          <cell r="H1030" t="str">
            <v>01</v>
          </cell>
          <cell r="I1030" t="str">
            <v>01</v>
          </cell>
          <cell r="J1030" t="str">
            <v>CATETER DILATADOR DE VIAS BILIARES, DE 3 CM DE LONGITUD, CON BALON DE 3 CM. DE LONGITUD. ESTERIL Y DESECHABLE. DIAMETRO DEL BALON. 8 MM.</v>
          </cell>
          <cell r="K1030" t="str">
            <v>PZA</v>
          </cell>
          <cell r="L1030">
            <v>1</v>
          </cell>
          <cell r="M1030" t="str">
            <v>PZA</v>
          </cell>
          <cell r="N1030">
            <v>2</v>
          </cell>
          <cell r="O1030">
            <v>5</v>
          </cell>
        </row>
        <row r="1031">
          <cell r="C1031" t="str">
            <v>06016500960101</v>
          </cell>
          <cell r="D1031">
            <v>25400100</v>
          </cell>
          <cell r="E1031" t="str">
            <v>060</v>
          </cell>
          <cell r="F1031" t="str">
            <v>165</v>
          </cell>
          <cell r="G1031" t="str">
            <v>0096</v>
          </cell>
          <cell r="H1031" t="str">
            <v>01</v>
          </cell>
          <cell r="I1031" t="str">
            <v>01</v>
          </cell>
          <cell r="J1031" t="str">
            <v>CATETER DILATADOR DE VIAS BILIARES, DE 3 CM DE LONGITUD, CON BALON DE 3 CM. DE LONGITUD. ESTERIL Y DESECHABLE. DIAMETRO DEL BALON. 10 MM.</v>
          </cell>
          <cell r="K1031" t="str">
            <v>PZA</v>
          </cell>
          <cell r="L1031">
            <v>1</v>
          </cell>
          <cell r="M1031" t="str">
            <v>PZA</v>
          </cell>
          <cell r="N1031">
            <v>2</v>
          </cell>
          <cell r="O1031">
            <v>5</v>
          </cell>
        </row>
        <row r="1032">
          <cell r="C1032" t="str">
            <v>06016501040101</v>
          </cell>
          <cell r="D1032">
            <v>25400100</v>
          </cell>
          <cell r="E1032" t="str">
            <v>060</v>
          </cell>
          <cell r="F1032" t="str">
            <v>165</v>
          </cell>
          <cell r="G1032" t="str">
            <v>0104</v>
          </cell>
          <cell r="H1032" t="str">
            <v>01</v>
          </cell>
          <cell r="I1032" t="str">
            <v>01</v>
          </cell>
          <cell r="J1032" t="str">
            <v>CATETER DILATADOR DE VIAS BILIARES, DE 200 CM DE LONGITUD, CON BANDA RADIOPACA. ESTERIL Y DESECHABLE. TIPO: SOEHENDRA. CALIBRE. 6 FR.</v>
          </cell>
          <cell r="K1032" t="str">
            <v>PZA</v>
          </cell>
          <cell r="L1032">
            <v>1</v>
          </cell>
          <cell r="M1032" t="str">
            <v>PZA</v>
          </cell>
          <cell r="N1032">
            <v>0</v>
          </cell>
          <cell r="O1032">
            <v>0</v>
          </cell>
        </row>
        <row r="1033">
          <cell r="C1033" t="str">
            <v>06016501120101</v>
          </cell>
          <cell r="D1033">
            <v>25400100</v>
          </cell>
          <cell r="E1033" t="str">
            <v>060</v>
          </cell>
          <cell r="F1033" t="str">
            <v>165</v>
          </cell>
          <cell r="G1033" t="str">
            <v>0112</v>
          </cell>
          <cell r="H1033" t="str">
            <v>01</v>
          </cell>
          <cell r="I1033" t="str">
            <v>01</v>
          </cell>
          <cell r="J1033" t="str">
            <v>CATETER DILATADOR DE VIAS BILIARES, DE 200 CM DE LONGITUD, CON BANDA RADIOPACA. ESTERIL Y DESECHABLE. TIPO: SOEHENDRA. CALIBRE. 7.0 FR.</v>
          </cell>
          <cell r="K1033" t="str">
            <v>PZA</v>
          </cell>
          <cell r="L1033">
            <v>1</v>
          </cell>
          <cell r="M1033" t="str">
            <v>PZA</v>
          </cell>
          <cell r="N1033">
            <v>3.6</v>
          </cell>
          <cell r="O1033">
            <v>9</v>
          </cell>
        </row>
        <row r="1034">
          <cell r="C1034" t="str">
            <v>06016501200101</v>
          </cell>
          <cell r="D1034">
            <v>25400100</v>
          </cell>
          <cell r="E1034" t="str">
            <v>060</v>
          </cell>
          <cell r="F1034" t="str">
            <v>165</v>
          </cell>
          <cell r="G1034" t="str">
            <v>0120</v>
          </cell>
          <cell r="H1034" t="str">
            <v>01</v>
          </cell>
          <cell r="I1034" t="str">
            <v>01</v>
          </cell>
          <cell r="J1034" t="str">
            <v>CATETER DILATADOR DE VIAS BILIARES, DE 200 CM DE LONGITUD, CON BANDA RADIOPACA. ESTERIL Y DESECHABLE. TIPO: SOEHENDRA. CALIBRE. 8.5 FR.</v>
          </cell>
          <cell r="K1034" t="str">
            <v>PZA</v>
          </cell>
          <cell r="L1034">
            <v>1</v>
          </cell>
          <cell r="M1034" t="str">
            <v>PZA</v>
          </cell>
          <cell r="N1034">
            <v>5.2800000000000011</v>
          </cell>
          <cell r="O1034">
            <v>13.200000000000001</v>
          </cell>
        </row>
        <row r="1035">
          <cell r="C1035" t="str">
            <v>06016501460101</v>
          </cell>
          <cell r="D1035">
            <v>25400100</v>
          </cell>
          <cell r="E1035" t="str">
            <v>060</v>
          </cell>
          <cell r="F1035" t="str">
            <v>165</v>
          </cell>
          <cell r="G1035" t="str">
            <v>0146</v>
          </cell>
          <cell r="H1035" t="str">
            <v>01</v>
          </cell>
          <cell r="I1035" t="str">
            <v>01</v>
          </cell>
          <cell r="J1035" t="str">
            <v>CATETER DILATADOR DE VIAS BILIARES, DE 200 CM DE LONGITUD, CON BANDA RADIOPACA. ESTERIL Y DESECHABLE. TIPO: SOEHENDRA. CALIBRE. 10.0 FR.</v>
          </cell>
          <cell r="K1035" t="str">
            <v>PZA</v>
          </cell>
          <cell r="L1035">
            <v>1</v>
          </cell>
          <cell r="M1035" t="str">
            <v>PZA</v>
          </cell>
          <cell r="N1035">
            <v>0</v>
          </cell>
          <cell r="O1035">
            <v>0</v>
          </cell>
        </row>
        <row r="1036">
          <cell r="C1036" t="str">
            <v>06016501530101</v>
          </cell>
          <cell r="D1036">
            <v>25400100</v>
          </cell>
          <cell r="E1036" t="str">
            <v>060</v>
          </cell>
          <cell r="F1036" t="str">
            <v>165</v>
          </cell>
          <cell r="G1036" t="str">
            <v>0153</v>
          </cell>
          <cell r="H1036" t="str">
            <v>01</v>
          </cell>
          <cell r="I1036" t="str">
            <v>01</v>
          </cell>
          <cell r="J1036" t="str">
            <v>CATETER DILATADOR DE VIAS BILIARES, DE 200 CM DE LONGITUD, CON BANDA RADIOPACA. ESTERIL Y DESECHABLE. TIPO: SOEHENDRA. CALIBRE. 11.5 FR.</v>
          </cell>
          <cell r="K1036" t="str">
            <v>PZA</v>
          </cell>
          <cell r="L1036">
            <v>1</v>
          </cell>
          <cell r="M1036" t="str">
            <v>PZA</v>
          </cell>
          <cell r="N1036">
            <v>0</v>
          </cell>
          <cell r="O1036">
            <v>0</v>
          </cell>
        </row>
        <row r="1037">
          <cell r="C1037" t="str">
            <v>06016501610101</v>
          </cell>
          <cell r="D1037">
            <v>25400100</v>
          </cell>
          <cell r="E1037" t="str">
            <v>060</v>
          </cell>
          <cell r="F1037" t="str">
            <v>165</v>
          </cell>
          <cell r="G1037" t="str">
            <v>0161</v>
          </cell>
          <cell r="H1037" t="str">
            <v>01</v>
          </cell>
          <cell r="I1037" t="str">
            <v>01</v>
          </cell>
          <cell r="J1037" t="str">
            <v>CATETER DILATADOR DE VIAS BILIARES, DE 200 CM DE LONGITUD. ESTERIL Y DESECHABLE. TIPO: COTTON. CALIBRE 8.5 FR.</v>
          </cell>
          <cell r="K1037" t="str">
            <v>PZA</v>
          </cell>
          <cell r="L1037">
            <v>1</v>
          </cell>
          <cell r="M1037" t="str">
            <v>PZA</v>
          </cell>
          <cell r="N1037">
            <v>2</v>
          </cell>
          <cell r="O1037">
            <v>5</v>
          </cell>
        </row>
        <row r="1038">
          <cell r="C1038" t="str">
            <v>06016501790101</v>
          </cell>
          <cell r="D1038">
            <v>25400100</v>
          </cell>
          <cell r="E1038" t="str">
            <v>060</v>
          </cell>
          <cell r="F1038" t="str">
            <v>165</v>
          </cell>
          <cell r="G1038" t="str">
            <v>0179</v>
          </cell>
          <cell r="H1038" t="str">
            <v>01</v>
          </cell>
          <cell r="I1038" t="str">
            <v>01</v>
          </cell>
          <cell r="J1038" t="str">
            <v>CATETER DILATADOR DE VIAS BILIARES, DE 200 CM DE LONGITUD. ESTERIL Y DESECHABLE. TIPO: COTTON. CALIBRE 10.0 FR.</v>
          </cell>
          <cell r="K1038" t="str">
            <v>PZA</v>
          </cell>
          <cell r="L1038">
            <v>1</v>
          </cell>
          <cell r="M1038" t="str">
            <v>PZA</v>
          </cell>
          <cell r="N1038">
            <v>2</v>
          </cell>
          <cell r="O1038">
            <v>5</v>
          </cell>
        </row>
        <row r="1039">
          <cell r="C1039" t="str">
            <v>06016502370201</v>
          </cell>
          <cell r="D1039">
            <v>25400100</v>
          </cell>
          <cell r="E1039" t="str">
            <v>060</v>
          </cell>
          <cell r="F1039" t="str">
            <v>165</v>
          </cell>
          <cell r="G1039" t="str">
            <v>0237</v>
          </cell>
          <cell r="H1039" t="str">
            <v>02</v>
          </cell>
          <cell r="I1039" t="str">
            <v>01</v>
          </cell>
          <cell r="J1039" t="str">
            <v>CATETERES PARA CANULACION POR VIA RETROGRADA, CALIBRE 5.5 FR Y 100 CM DE LONGITUD TOTAL. ESTERIL Y DESECHABLE. TIPO DE PUNTA. AHUSADA GRADUADA CALIBRE EN LA PUNTA 3.0 FR.</v>
          </cell>
          <cell r="K1039" t="str">
            <v>PZA</v>
          </cell>
          <cell r="L1039">
            <v>1</v>
          </cell>
          <cell r="M1039" t="str">
            <v>PZA</v>
          </cell>
          <cell r="N1039">
            <v>0</v>
          </cell>
          <cell r="O1039">
            <v>0</v>
          </cell>
        </row>
        <row r="1040">
          <cell r="C1040" t="str">
            <v>06016502780201</v>
          </cell>
          <cell r="D1040">
            <v>25400100</v>
          </cell>
          <cell r="E1040" t="str">
            <v>060</v>
          </cell>
          <cell r="F1040" t="str">
            <v>165</v>
          </cell>
          <cell r="G1040" t="str">
            <v>0278</v>
          </cell>
          <cell r="H1040" t="str">
            <v>02</v>
          </cell>
          <cell r="I1040" t="str">
            <v>01</v>
          </cell>
          <cell r="J1040" t="str">
            <v>CATETER PARA CANULACION POR VIA RETROGRADA, CALIBRE 5.5 FR Y 100 CM DE LONGITUD TOTAL. ESTERIL Y DESECHABLE. TIPO DE PUNTA. AHUSADA LARGA CALIBRE EN LA PUNTA. 4.0 FR.</v>
          </cell>
          <cell r="K1040" t="str">
            <v>PZA</v>
          </cell>
          <cell r="L1040">
            <v>1</v>
          </cell>
          <cell r="M1040" t="str">
            <v>PZA</v>
          </cell>
          <cell r="N1040">
            <v>0</v>
          </cell>
          <cell r="O1040">
            <v>0</v>
          </cell>
        </row>
        <row r="1041">
          <cell r="C1041" t="str">
            <v>06016503690201</v>
          </cell>
          <cell r="D1041">
            <v>25400100</v>
          </cell>
          <cell r="E1041" t="str">
            <v>060</v>
          </cell>
          <cell r="F1041" t="str">
            <v>165</v>
          </cell>
          <cell r="G1041" t="str">
            <v>0369</v>
          </cell>
          <cell r="H1041" t="str">
            <v>02</v>
          </cell>
          <cell r="I1041" t="str">
            <v>01</v>
          </cell>
          <cell r="J1041" t="str">
            <v>CATETER PARA DILATACION DE ESOFAGO, DE 180 CM DE LONGITUD Y BALON DE 8 CM DE LONGITUD. ESTERIL Y DESECHABLE. CALIBRE DEL CATETER 18 FR. DIAMETRO EXTERNO DE INFLADO DE BALON: 6-7-8 MM. LAS UNIDADES MEDICAS DEBERAN SELECCIONAR LAS MEDIDAS DE ACUERDO A SUS NECESIDADES.</v>
          </cell>
          <cell r="K1041" t="str">
            <v>PZA</v>
          </cell>
          <cell r="L1041">
            <v>1</v>
          </cell>
          <cell r="M1041" t="str">
            <v>PZA</v>
          </cell>
          <cell r="N1041">
            <v>0</v>
          </cell>
          <cell r="O1041">
            <v>0</v>
          </cell>
        </row>
        <row r="1042">
          <cell r="C1042" t="str">
            <v>06016503850201</v>
          </cell>
          <cell r="D1042">
            <v>25400100</v>
          </cell>
          <cell r="E1042" t="str">
            <v>060</v>
          </cell>
          <cell r="F1042" t="str">
            <v>165</v>
          </cell>
          <cell r="G1042" t="str">
            <v>0385</v>
          </cell>
          <cell r="H1042" t="str">
            <v>02</v>
          </cell>
          <cell r="I1042" t="str">
            <v>01</v>
          </cell>
          <cell r="J1042" t="str">
            <v>CATETER PARA DILATACION DE ESOFAGO, DE 180 CM DE LONGITUD Y BALON DE 8 CM DE LONGITUD. ESTERIL Y DESECHABLE. CALIBRE DEL CATETER 30 FR. DIAMETRO EXTERNO DE INFLADO DE BALON: 10-11-12 MM. LAS UNIDADES MEDICAS DEBERAN SELECCIONAR LAS MEDIDAS DE ACUERDO A SUS NECESIDADES.</v>
          </cell>
          <cell r="K1042" t="str">
            <v>PZA</v>
          </cell>
          <cell r="L1042">
            <v>1</v>
          </cell>
          <cell r="M1042" t="str">
            <v>PZA</v>
          </cell>
          <cell r="N1042">
            <v>4</v>
          </cell>
          <cell r="O1042">
            <v>10</v>
          </cell>
        </row>
        <row r="1043">
          <cell r="C1043" t="str">
            <v>06016503930201</v>
          </cell>
          <cell r="D1043">
            <v>25400100</v>
          </cell>
          <cell r="E1043" t="str">
            <v>060</v>
          </cell>
          <cell r="F1043" t="str">
            <v>165</v>
          </cell>
          <cell r="G1043" t="str">
            <v>0393</v>
          </cell>
          <cell r="H1043" t="str">
            <v>02</v>
          </cell>
          <cell r="I1043" t="str">
            <v>01</v>
          </cell>
          <cell r="J1043" t="str">
            <v>CATETER PARA DILATACION DE ESOFAGO, DE 180 CM DE LONGITUD Y BALON DE 8 CM DE LONGITUD. ESTERIL Y DESECHABLE. CALIBRE DEL CATETER 36 FR. DIAMETRO EXTERNO DE INFLADO DE BALON: 12-13.5-15 MM. LAS UNIDADES MEDICAS DEBERAN SELECCIONAR LAS MEDIDAS DE ACUERDO A SUS NECESIDADES.</v>
          </cell>
          <cell r="K1043" t="str">
            <v>PZA</v>
          </cell>
          <cell r="L1043">
            <v>1</v>
          </cell>
          <cell r="M1043" t="str">
            <v>PZA</v>
          </cell>
          <cell r="N1043">
            <v>0</v>
          </cell>
          <cell r="O1043">
            <v>0</v>
          </cell>
        </row>
        <row r="1044">
          <cell r="C1044" t="str">
            <v>06016504270201</v>
          </cell>
          <cell r="D1044">
            <v>25400100</v>
          </cell>
          <cell r="E1044" t="str">
            <v>060</v>
          </cell>
          <cell r="F1044" t="str">
            <v>165</v>
          </cell>
          <cell r="G1044" t="str">
            <v>0427</v>
          </cell>
          <cell r="H1044" t="str">
            <v>02</v>
          </cell>
          <cell r="I1044" t="str">
            <v>01</v>
          </cell>
          <cell r="J1044" t="str">
            <v>CATETER PARA DILATACION DE ESOFAGO, DE 180 CM DE LONGITUD Y BALON DE 8 CM DE LONGITUD. ESTERIL Y DESECHABLE. CALIBRE DEL CATETER 54 FR. DIAMETRO EXTERNO DE INFLADO DE BALON: 15-16.5-18 MM. LAS UNIDADES MEDICAS DEBERAN SELECCIONAR LAS MEDIDAS DE ACUERDO A SUS NECESIDADES.</v>
          </cell>
          <cell r="K1044" t="str">
            <v>PZA</v>
          </cell>
          <cell r="L1044">
            <v>1</v>
          </cell>
          <cell r="M1044" t="str">
            <v>PZA</v>
          </cell>
          <cell r="N1044">
            <v>0</v>
          </cell>
          <cell r="O1044">
            <v>0</v>
          </cell>
        </row>
        <row r="1045">
          <cell r="C1045" t="str">
            <v>06016504350201</v>
          </cell>
          <cell r="D1045">
            <v>25400100</v>
          </cell>
          <cell r="E1045" t="str">
            <v>060</v>
          </cell>
          <cell r="F1045" t="str">
            <v>165</v>
          </cell>
          <cell r="G1045" t="str">
            <v>0435</v>
          </cell>
          <cell r="H1045" t="str">
            <v>02</v>
          </cell>
          <cell r="I1045" t="str">
            <v>01</v>
          </cell>
          <cell r="J1045" t="str">
            <v>CATETER PARA DILATACION DE ESOFAGO, DE 180 CM DE LONGITUD Y BALON DE 8 CM DE LONGITUD. ESTERIL Y DESECHABLE. CALIBRE DEL CATETER 60 FR. DIAMETRO EXTERNO DE INFLADO DE BALON: 18-19-20 MM. LAS UNIDADES MEDICAS DEBERAN SELECCIONAR LAS MEDIDAS DE ACUERDO A SUS NECESIDADES.</v>
          </cell>
          <cell r="K1045" t="str">
            <v>PZA</v>
          </cell>
          <cell r="L1045">
            <v>1</v>
          </cell>
          <cell r="M1045" t="str">
            <v>PZA</v>
          </cell>
          <cell r="N1045">
            <v>7</v>
          </cell>
          <cell r="O1045">
            <v>17.5</v>
          </cell>
        </row>
        <row r="1046">
          <cell r="C1046" t="str">
            <v>06016504430201</v>
          </cell>
          <cell r="D1046">
            <v>25400100</v>
          </cell>
          <cell r="E1046" t="str">
            <v>060</v>
          </cell>
          <cell r="F1046" t="str">
            <v>165</v>
          </cell>
          <cell r="G1046" t="str">
            <v>0443</v>
          </cell>
          <cell r="H1046" t="str">
            <v>02</v>
          </cell>
          <cell r="I1046" t="str">
            <v>01</v>
          </cell>
          <cell r="J1046" t="str">
            <v>CATETER PARA DILATACION DE PILORO, DE 180 CM DE LONGITUD Y BALON DE 5.5 CM DE LONGITUD. ESTERIL Y DESECHABLE. CALIBRE DEL CATETER: 18 FR. DIAMETRO EXTERNO DE INFLADO DEL BALON: 6-7-8 MM.</v>
          </cell>
          <cell r="K1046" t="str">
            <v>PZA</v>
          </cell>
          <cell r="L1046">
            <v>1</v>
          </cell>
          <cell r="M1046" t="str">
            <v>PZA</v>
          </cell>
          <cell r="N1046">
            <v>0</v>
          </cell>
          <cell r="O1046">
            <v>0</v>
          </cell>
        </row>
        <row r="1047">
          <cell r="C1047" t="str">
            <v>06016504500301</v>
          </cell>
          <cell r="D1047">
            <v>25400100</v>
          </cell>
          <cell r="E1047" t="str">
            <v>060</v>
          </cell>
          <cell r="F1047" t="str">
            <v>165</v>
          </cell>
          <cell r="G1047" t="str">
            <v>0450</v>
          </cell>
          <cell r="H1047" t="str">
            <v>03</v>
          </cell>
          <cell r="I1047" t="str">
            <v>01</v>
          </cell>
          <cell r="J1047" t="str">
            <v>CATETER PARA DILATACION DE PILORO, DE 180 CM DE LONGITUD Y BALON DE 5.5 CM DE LONGITUD. ESTERIL Y DESECHABLE. CALIBRE DEL CATETER: 24 FR. DIAMETRO EXTERNO DE INFLADO DEL BALON: 8-9-10 MM.</v>
          </cell>
          <cell r="K1047" t="str">
            <v>PZA</v>
          </cell>
          <cell r="L1047">
            <v>1</v>
          </cell>
          <cell r="M1047" t="str">
            <v>PZA</v>
          </cell>
          <cell r="N1047">
            <v>0</v>
          </cell>
          <cell r="O1047">
            <v>0</v>
          </cell>
        </row>
        <row r="1048">
          <cell r="C1048" t="str">
            <v>06016504680201</v>
          </cell>
          <cell r="D1048">
            <v>25400100</v>
          </cell>
          <cell r="E1048" t="str">
            <v>060</v>
          </cell>
          <cell r="F1048" t="str">
            <v>165</v>
          </cell>
          <cell r="G1048" t="str">
            <v>0468</v>
          </cell>
          <cell r="H1048" t="str">
            <v>02</v>
          </cell>
          <cell r="I1048" t="str">
            <v>01</v>
          </cell>
          <cell r="J1048" t="str">
            <v>CATETER PARA DILATACION DE PILORO, DE 180 CM DE LONGITUD Y BALON DE 5.5 CM DE LONGITUD. ESTERIL Y DESECHABLE. CALIBRE DEL CATETER: 30 FR. DIAMETRO EXTERNO DE INFLADO DEL BALON: 10-11-12 MM.</v>
          </cell>
          <cell r="K1048" t="str">
            <v>PZA</v>
          </cell>
          <cell r="L1048">
            <v>1</v>
          </cell>
          <cell r="M1048" t="str">
            <v>PZA</v>
          </cell>
          <cell r="N1048">
            <v>0</v>
          </cell>
          <cell r="O1048">
            <v>0</v>
          </cell>
        </row>
        <row r="1049">
          <cell r="C1049" t="str">
            <v>06016504760201</v>
          </cell>
          <cell r="D1049">
            <v>25400100</v>
          </cell>
          <cell r="E1049" t="str">
            <v>060</v>
          </cell>
          <cell r="F1049" t="str">
            <v>165</v>
          </cell>
          <cell r="G1049" t="str">
            <v>0476</v>
          </cell>
          <cell r="H1049" t="str">
            <v>02</v>
          </cell>
          <cell r="I1049" t="str">
            <v>01</v>
          </cell>
          <cell r="J1049" t="str">
            <v>CATETER PARA DILATACION DE PILORO, DE 180 CM DE LONGITUD Y BALON DE 5.5 CM DE LONGITUD. ESTERIL Y DESECHABLE. CALIBRE DEL CATETER: 36 FR. DIAMETRO EXTERNO DE INFLADO DEL BALON:12-13.5-15 MM.</v>
          </cell>
          <cell r="K1049" t="str">
            <v>PZA</v>
          </cell>
          <cell r="L1049">
            <v>1</v>
          </cell>
          <cell r="M1049" t="str">
            <v>PZA</v>
          </cell>
          <cell r="N1049">
            <v>6</v>
          </cell>
          <cell r="O1049">
            <v>15</v>
          </cell>
        </row>
        <row r="1050">
          <cell r="C1050" t="str">
            <v>06016504840201</v>
          </cell>
          <cell r="D1050">
            <v>25400100</v>
          </cell>
          <cell r="E1050" t="str">
            <v>060</v>
          </cell>
          <cell r="F1050" t="str">
            <v>165</v>
          </cell>
          <cell r="G1050" t="str">
            <v>0484</v>
          </cell>
          <cell r="H1050" t="str">
            <v>02</v>
          </cell>
          <cell r="I1050" t="str">
            <v>01</v>
          </cell>
          <cell r="J1050" t="str">
            <v>CATETER PARA DILATACION DE PILORO, DE 180 CM DE LONGITUD Y BALON DE 5.5 CM DE LONGITUD. ESTERIL Y DESECHABLE. CALIBRE DEL CATETER: 42 FR.DIAMETRO EXTERNO DE INFLADO DEL BALON: 12-13.5-15 MM.</v>
          </cell>
          <cell r="K1050" t="str">
            <v>PZA</v>
          </cell>
          <cell r="L1050">
            <v>1</v>
          </cell>
          <cell r="M1050" t="str">
            <v>PZA</v>
          </cell>
          <cell r="N1050">
            <v>9</v>
          </cell>
          <cell r="O1050">
            <v>22.5</v>
          </cell>
        </row>
        <row r="1051">
          <cell r="C1051" t="str">
            <v>06016504920201</v>
          </cell>
          <cell r="D1051">
            <v>25400100</v>
          </cell>
          <cell r="E1051" t="str">
            <v>060</v>
          </cell>
          <cell r="F1051" t="str">
            <v>165</v>
          </cell>
          <cell r="G1051" t="str">
            <v>0492</v>
          </cell>
          <cell r="H1051" t="str">
            <v>02</v>
          </cell>
          <cell r="I1051" t="str">
            <v>01</v>
          </cell>
          <cell r="J1051" t="str">
            <v>CATETER PARA DILATACION DE PILORO, DE 180 CM DE LONGITUD Y BALON DE 5.5 CM DE LONGITUD. ESTERIL Y DESECHABLE. CALIBRE DEL CATETER: 48 FR. DIAMETRO EXTERNO DE INFLADO DEL BALON: 15-16.5-18 MM.</v>
          </cell>
          <cell r="K1051" t="str">
            <v>PZA</v>
          </cell>
          <cell r="L1051">
            <v>1</v>
          </cell>
          <cell r="M1051" t="str">
            <v>PZA</v>
          </cell>
          <cell r="N1051">
            <v>7.5</v>
          </cell>
          <cell r="O1051">
            <v>18.75</v>
          </cell>
        </row>
        <row r="1052">
          <cell r="C1052" t="str">
            <v>06016505000201</v>
          </cell>
          <cell r="D1052">
            <v>25400100</v>
          </cell>
          <cell r="E1052" t="str">
            <v>060</v>
          </cell>
          <cell r="F1052" t="str">
            <v>165</v>
          </cell>
          <cell r="G1052" t="str">
            <v>0500</v>
          </cell>
          <cell r="H1052" t="str">
            <v>02</v>
          </cell>
          <cell r="I1052" t="str">
            <v>01</v>
          </cell>
          <cell r="J1052" t="str">
            <v>CATETER PARA DILATACION DE PILORO, DE 180 CM DE LONGITUD Y BALON DE 5.5 CM DE LONGITUD. ESTERIL Y DESECHABLE. CALIBRE DEL CATETER: 54 FR. DIAMETRO EXTERNO DE INFLADO DEL BALON: 15-16.5-18.</v>
          </cell>
          <cell r="K1052" t="str">
            <v>PZA</v>
          </cell>
          <cell r="L1052">
            <v>1</v>
          </cell>
          <cell r="M1052" t="str">
            <v>PZA</v>
          </cell>
          <cell r="N1052">
            <v>9</v>
          </cell>
          <cell r="O1052">
            <v>22.5</v>
          </cell>
        </row>
        <row r="1053">
          <cell r="C1053" t="str">
            <v>06016505180201</v>
          </cell>
          <cell r="D1053">
            <v>25400100</v>
          </cell>
          <cell r="E1053" t="str">
            <v>060</v>
          </cell>
          <cell r="F1053" t="str">
            <v>165</v>
          </cell>
          <cell r="G1053" t="str">
            <v>0518</v>
          </cell>
          <cell r="H1053" t="str">
            <v>02</v>
          </cell>
          <cell r="I1053" t="str">
            <v>01</v>
          </cell>
          <cell r="J1053" t="str">
            <v>CATETER PARA DILATACION DE PILORO, DE 180 CM DE LONGITUD Y BALON DE 5.5 CM DE LONGITUD. ESTERIL Y DESECHABLE. CALIBRE DEL CATETER: 60 FR. DIAMETRO EXTERNO DE INFLADO DEL BALON: 18-19-20 MM.</v>
          </cell>
          <cell r="K1053" t="str">
            <v>PZA</v>
          </cell>
          <cell r="L1053">
            <v>1</v>
          </cell>
          <cell r="M1053" t="str">
            <v>PZA</v>
          </cell>
          <cell r="N1053">
            <v>6.9</v>
          </cell>
          <cell r="O1053">
            <v>17.25</v>
          </cell>
        </row>
        <row r="1054">
          <cell r="C1054" t="str">
            <v>06016505420201</v>
          </cell>
          <cell r="D1054">
            <v>25400100</v>
          </cell>
          <cell r="E1054" t="str">
            <v>060</v>
          </cell>
          <cell r="F1054" t="str">
            <v>165</v>
          </cell>
          <cell r="G1054" t="str">
            <v>0542</v>
          </cell>
          <cell r="H1054" t="str">
            <v>02</v>
          </cell>
          <cell r="I1054" t="str">
            <v>01</v>
          </cell>
          <cell r="J1054" t="str">
            <v>CATETER CON CEPILLO PARA CITOLOGIA POR COLONOSCOPIA, CALIBRE DEL CATETER 7 FR Y 240 CM DE LONGITUD DEL CATETER. ESTERIL Y DESECHABLE. DIAMETRO DEL CEPILLO. 3 CM.</v>
          </cell>
          <cell r="K1054" t="str">
            <v>PZA</v>
          </cell>
          <cell r="L1054">
            <v>10</v>
          </cell>
          <cell r="M1054" t="str">
            <v>PZA</v>
          </cell>
          <cell r="N1054">
            <v>4</v>
          </cell>
          <cell r="O1054">
            <v>10</v>
          </cell>
        </row>
        <row r="1055">
          <cell r="C1055" t="str">
            <v>06016506820001</v>
          </cell>
          <cell r="D1055">
            <v>25400100</v>
          </cell>
          <cell r="E1055" t="str">
            <v>060</v>
          </cell>
          <cell r="F1055" t="str">
            <v>165</v>
          </cell>
          <cell r="G1055" t="str">
            <v>0682</v>
          </cell>
          <cell r="H1055" t="str">
            <v>00</v>
          </cell>
          <cell r="I1055" t="str">
            <v>01</v>
          </cell>
          <cell r="J1055" t="str">
            <v>CATETER PARA CANULACION INTRATUBARIA PARA HISTEROSCOPIO. *ESPECIFICAR MARCA Y MODELO DEL EQUIPO. MATERIAL PARA CIRUGIA MEDIANTE ENDOSCOPIOS.</v>
          </cell>
          <cell r="K1055" t="str">
            <v>PZA</v>
          </cell>
          <cell r="L1055">
            <v>1</v>
          </cell>
          <cell r="M1055" t="str">
            <v>PZA</v>
          </cell>
          <cell r="N1055">
            <v>0</v>
          </cell>
          <cell r="O1055">
            <v>0</v>
          </cell>
        </row>
        <row r="1056">
          <cell r="C1056" t="str">
            <v>06016506900101</v>
          </cell>
          <cell r="D1056">
            <v>25400092</v>
          </cell>
          <cell r="E1056" t="str">
            <v>060</v>
          </cell>
          <cell r="F1056" t="str">
            <v>165</v>
          </cell>
          <cell r="G1056" t="str">
            <v>0690</v>
          </cell>
          <cell r="H1056" t="str">
            <v>01</v>
          </cell>
          <cell r="I1056" t="str">
            <v>01</v>
          </cell>
          <cell r="J1056" t="str">
            <v>CANULAS PARA DRENAJE TORACICO, RECTA, CON MARCA RADIOPACA. CALIBRE: 10 FR.</v>
          </cell>
          <cell r="K1056" t="str">
            <v>PZA</v>
          </cell>
          <cell r="L1056">
            <v>1</v>
          </cell>
          <cell r="M1056" t="str">
            <v>PZA</v>
          </cell>
          <cell r="N1056">
            <v>0</v>
          </cell>
          <cell r="O1056">
            <v>0</v>
          </cell>
        </row>
        <row r="1057">
          <cell r="C1057" t="str">
            <v>06016507080101</v>
          </cell>
          <cell r="D1057">
            <v>25400092</v>
          </cell>
          <cell r="E1057" t="str">
            <v>060</v>
          </cell>
          <cell r="F1057" t="str">
            <v>165</v>
          </cell>
          <cell r="G1057" t="str">
            <v>0708</v>
          </cell>
          <cell r="H1057" t="str">
            <v>01</v>
          </cell>
          <cell r="I1057" t="str">
            <v>01</v>
          </cell>
          <cell r="J1057" t="str">
            <v>CANULAS PARA DRENAJE TORACICO, RECTA, CON MARCA RADIOPACA. CALIBRE: 12 FR.</v>
          </cell>
          <cell r="K1057" t="str">
            <v>PZA</v>
          </cell>
          <cell r="L1057">
            <v>1</v>
          </cell>
          <cell r="M1057" t="str">
            <v>PZA</v>
          </cell>
          <cell r="N1057">
            <v>0</v>
          </cell>
          <cell r="O1057">
            <v>0</v>
          </cell>
        </row>
        <row r="1058">
          <cell r="C1058" t="str">
            <v>06016507160101</v>
          </cell>
          <cell r="D1058">
            <v>25400092</v>
          </cell>
          <cell r="E1058" t="str">
            <v>060</v>
          </cell>
          <cell r="F1058" t="str">
            <v>165</v>
          </cell>
          <cell r="G1058" t="str">
            <v>0716</v>
          </cell>
          <cell r="H1058" t="str">
            <v>01</v>
          </cell>
          <cell r="I1058" t="str">
            <v>01</v>
          </cell>
          <cell r="J1058" t="str">
            <v>CANULAS PARA DRENAJE TORACICO, RECTA, CON MARCA RADIOPACA. CALIBRE: 14 FR.</v>
          </cell>
          <cell r="K1058" t="str">
            <v>PZA</v>
          </cell>
          <cell r="L1058">
            <v>1</v>
          </cell>
          <cell r="M1058" t="str">
            <v>PZA</v>
          </cell>
          <cell r="N1058">
            <v>0</v>
          </cell>
          <cell r="O1058">
            <v>0</v>
          </cell>
        </row>
        <row r="1059">
          <cell r="C1059" t="str">
            <v>06016507240101</v>
          </cell>
          <cell r="D1059">
            <v>25400100</v>
          </cell>
          <cell r="E1059" t="str">
            <v>060</v>
          </cell>
          <cell r="F1059" t="str">
            <v>165</v>
          </cell>
          <cell r="G1059" t="str">
            <v>0724</v>
          </cell>
          <cell r="H1059" t="str">
            <v>01</v>
          </cell>
          <cell r="I1059" t="str">
            <v>01</v>
          </cell>
          <cell r="J1059" t="str">
            <v>CATETERES DE ELASTOMERO DE SILICON, DE 1 LUMEN, ESTERIL, DESECHABLE, CALIBRE 4 FR Y 65 CM. DE LONGITUD, CON COJINETE DE POLIESTER, CON CONECTOR LUER LOCK, PINZA OBTURADORA Y CON INTRODUCTOR CALIBRE 2.5 A 3.0 FR ESTERIL Y DESECHABLE. TIPO: HICKMAN.</v>
          </cell>
          <cell r="K1059" t="str">
            <v>PZA</v>
          </cell>
          <cell r="L1059">
            <v>1</v>
          </cell>
          <cell r="M1059" t="str">
            <v>PZA</v>
          </cell>
          <cell r="N1059">
            <v>0</v>
          </cell>
          <cell r="O1059">
            <v>0</v>
          </cell>
        </row>
        <row r="1060">
          <cell r="C1060" t="str">
            <v>06016507320101</v>
          </cell>
          <cell r="D1060">
            <v>25400100</v>
          </cell>
          <cell r="E1060" t="str">
            <v>060</v>
          </cell>
          <cell r="F1060" t="str">
            <v>165</v>
          </cell>
          <cell r="G1060" t="str">
            <v>0732</v>
          </cell>
          <cell r="H1060" t="str">
            <v>01</v>
          </cell>
          <cell r="I1060" t="str">
            <v>01</v>
          </cell>
          <cell r="J1060" t="str">
            <v>CATETER, DE ELASTOMERO DE SILICON DE 2 LUMENES, ESTERIL, DESECHABLE, CALIBRE 6 FR, LONGITUD 65 CM, CON COJINETE DE POLIESTER, CON CONECTOR LUER LOCK, PINZA OBTURADORA Y CON INTRODUCTOR TIPO HICKMAN.</v>
          </cell>
          <cell r="K1060" t="str">
            <v>PZA</v>
          </cell>
          <cell r="L1060">
            <v>1</v>
          </cell>
          <cell r="M1060" t="str">
            <v>PZA</v>
          </cell>
          <cell r="N1060">
            <v>0</v>
          </cell>
          <cell r="O1060">
            <v>0</v>
          </cell>
        </row>
        <row r="1061">
          <cell r="C1061" t="str">
            <v>06016507400201</v>
          </cell>
          <cell r="D1061">
            <v>25400100</v>
          </cell>
          <cell r="E1061" t="str">
            <v>060</v>
          </cell>
          <cell r="F1061" t="str">
            <v>165</v>
          </cell>
          <cell r="G1061" t="str">
            <v>0740</v>
          </cell>
          <cell r="H1061" t="str">
            <v>02</v>
          </cell>
          <cell r="I1061" t="str">
            <v>01</v>
          </cell>
          <cell r="J1061" t="str">
            <v>CATETER VENOSO, SUBCUTANEO, IMPLANTABLE, CONTIENE; UN CONTENEDOR METALICO DE TITANIO CON MEMBRANA DE SILICON PARA PUNCIONAR Y UN CATETER DE ELASTOMERO DE SILICON, PARA LA ADMINISTRACION DE BOLO O INFUSION CONTINUA. ESTERIL Y DESECHABLE. CALIBRE. 7 FR.</v>
          </cell>
          <cell r="K1061" t="str">
            <v>PZA</v>
          </cell>
          <cell r="L1061">
            <v>1</v>
          </cell>
          <cell r="M1061" t="str">
            <v>PZA</v>
          </cell>
          <cell r="N1061">
            <v>1.5999999999999999</v>
          </cell>
          <cell r="O1061">
            <v>3.9999999999999996</v>
          </cell>
        </row>
        <row r="1062">
          <cell r="C1062" t="str">
            <v>06016507570201</v>
          </cell>
          <cell r="D1062">
            <v>25400100</v>
          </cell>
          <cell r="E1062" t="str">
            <v>060</v>
          </cell>
          <cell r="F1062" t="str">
            <v>165</v>
          </cell>
          <cell r="G1062" t="str">
            <v>0757</v>
          </cell>
          <cell r="H1062" t="str">
            <v>02</v>
          </cell>
          <cell r="I1062" t="str">
            <v>01</v>
          </cell>
          <cell r="J1062" t="str">
            <v>CATETER VENOSO, SUBCUTANEO, IMPLANTABLE, CONTIENE; UN CONTENEDOR METALICO DE TITANIO CON MEMBRANA DE SILICON PARA PUNCIONAR Y UN CATETER DE ELASTOMERO DE SILICON, PARA LA ADMINISTRACION DE BOLO O INFUSION CONTINUA. ESTERIL Y DESECHABLE. CALIBRE. 9 FR.</v>
          </cell>
          <cell r="K1062" t="str">
            <v>PZA</v>
          </cell>
          <cell r="L1062">
            <v>1</v>
          </cell>
          <cell r="M1062" t="str">
            <v>PZA</v>
          </cell>
          <cell r="N1062">
            <v>10.600000000000001</v>
          </cell>
          <cell r="O1062">
            <v>26.5</v>
          </cell>
        </row>
        <row r="1063">
          <cell r="C1063" t="str">
            <v>06016507810101</v>
          </cell>
          <cell r="D1063">
            <v>25400100</v>
          </cell>
          <cell r="E1063" t="str">
            <v>060</v>
          </cell>
          <cell r="F1063" t="str">
            <v>165</v>
          </cell>
          <cell r="G1063" t="str">
            <v>0781</v>
          </cell>
          <cell r="H1063" t="str">
            <v>01</v>
          </cell>
          <cell r="I1063" t="str">
            <v>01</v>
          </cell>
          <cell r="J1063" t="str">
            <v>CATETER, PARA CATETERIZACION DE ARTERIA CORONARIA IZQUIERDA, CON TECNICA PERCUTANEA, DE ALTO FLUJO, DIAMETRO 6 FR. LONGITUD 100 CM. MODELO JUDKINS ASA 3.5.</v>
          </cell>
          <cell r="K1063" t="str">
            <v>PZA</v>
          </cell>
          <cell r="L1063">
            <v>1</v>
          </cell>
          <cell r="M1063" t="str">
            <v>PZA</v>
          </cell>
          <cell r="N1063">
            <v>0</v>
          </cell>
          <cell r="O1063">
            <v>0</v>
          </cell>
        </row>
        <row r="1064">
          <cell r="C1064" t="str">
            <v>06016507990201</v>
          </cell>
          <cell r="D1064">
            <v>25400100</v>
          </cell>
          <cell r="E1064" t="str">
            <v>060</v>
          </cell>
          <cell r="F1064" t="str">
            <v>165</v>
          </cell>
          <cell r="G1064" t="str">
            <v>0799</v>
          </cell>
          <cell r="H1064" t="str">
            <v>02</v>
          </cell>
          <cell r="I1064" t="str">
            <v>01</v>
          </cell>
          <cell r="J1064" t="str">
            <v>CATETER PARA CATETERIZACION DE ARTERIA CORONARIA IZQUIERDA. CON TECNICA PERCUTANEA, DE ALTO FLUJO CALIBRE 6 FR, LONGITUD 100 CM. TIPO: JUDKINS ASA 4.</v>
          </cell>
          <cell r="K1064" t="str">
            <v>PZA</v>
          </cell>
          <cell r="L1064">
            <v>1</v>
          </cell>
          <cell r="M1064" t="str">
            <v>PZA</v>
          </cell>
          <cell r="N1064">
            <v>0</v>
          </cell>
          <cell r="O1064">
            <v>0</v>
          </cell>
        </row>
        <row r="1065">
          <cell r="C1065" t="str">
            <v>06016508070201</v>
          </cell>
          <cell r="D1065">
            <v>25400100</v>
          </cell>
          <cell r="E1065" t="str">
            <v>060</v>
          </cell>
          <cell r="F1065" t="str">
            <v>165</v>
          </cell>
          <cell r="G1065" t="str">
            <v>0807</v>
          </cell>
          <cell r="H1065" t="str">
            <v>02</v>
          </cell>
          <cell r="I1065" t="str">
            <v>01</v>
          </cell>
          <cell r="J1065" t="str">
            <v>CATETER, PARA CATETERIZACION DE ARTERIA CORONARIA IZQUIERDA, CON TECNICA PERCUTANEA, DE ALTO FLUJO, CALIBRE 6 FR, LONGITUD 100 CM. TIPO: JUDKINS ASA 5.</v>
          </cell>
          <cell r="K1065" t="str">
            <v>PZA</v>
          </cell>
          <cell r="L1065">
            <v>1</v>
          </cell>
          <cell r="M1065" t="str">
            <v>PZA</v>
          </cell>
          <cell r="N1065">
            <v>0</v>
          </cell>
          <cell r="O1065">
            <v>0</v>
          </cell>
        </row>
        <row r="1066">
          <cell r="C1066" t="str">
            <v>06016508150101</v>
          </cell>
          <cell r="D1066">
            <v>25400100</v>
          </cell>
          <cell r="E1066" t="str">
            <v>060</v>
          </cell>
          <cell r="F1066" t="str">
            <v>165</v>
          </cell>
          <cell r="G1066" t="str">
            <v>0815</v>
          </cell>
          <cell r="H1066" t="str">
            <v>01</v>
          </cell>
          <cell r="I1066" t="str">
            <v>01</v>
          </cell>
          <cell r="J1066" t="str">
            <v>CATETERES PARA CATETERISMO VENOSO CENTRAL, DE UN LUMEN, DE ELASTOMERO DE SILICON, RADIOPACO, CON AGUJA INTRODUCTORA PERCUTANEA. ESTERIL Y DESECHABLE. NEONATAL. CALIBRE. 2.0 A 3.0 FR.</v>
          </cell>
          <cell r="K1066" t="str">
            <v>PZA</v>
          </cell>
          <cell r="L1066">
            <v>1</v>
          </cell>
          <cell r="M1066" t="str">
            <v>PZA</v>
          </cell>
          <cell r="N1066">
            <v>0</v>
          </cell>
          <cell r="O1066">
            <v>0</v>
          </cell>
        </row>
        <row r="1067">
          <cell r="C1067" t="str">
            <v>06016508230101</v>
          </cell>
          <cell r="D1067">
            <v>25400100</v>
          </cell>
          <cell r="E1067" t="str">
            <v>060</v>
          </cell>
          <cell r="F1067" t="str">
            <v>165</v>
          </cell>
          <cell r="G1067" t="str">
            <v>0823</v>
          </cell>
          <cell r="H1067" t="str">
            <v>01</v>
          </cell>
          <cell r="I1067" t="str">
            <v>01</v>
          </cell>
          <cell r="J1067" t="str">
            <v>CATETERES PARA CATETERISMO VENOSO CENTRAL, DE UN LUMEN, DE ELASTOMERO DE SILICON, RADIOPACO, CON AGUJA INTRODUCTORA PERCUTANEA. ESTERIL Y DESECHABLE. NEONATAL. CALIBRE. 4.0 FR</v>
          </cell>
          <cell r="K1067" t="str">
            <v>PZA</v>
          </cell>
          <cell r="L1067">
            <v>1</v>
          </cell>
          <cell r="M1067" t="str">
            <v>PZA</v>
          </cell>
          <cell r="N1067">
            <v>0</v>
          </cell>
          <cell r="O1067">
            <v>0</v>
          </cell>
        </row>
        <row r="1068">
          <cell r="C1068" t="str">
            <v>06016508310101</v>
          </cell>
          <cell r="D1068">
            <v>25400100</v>
          </cell>
          <cell r="E1068" t="str">
            <v>060</v>
          </cell>
          <cell r="F1068" t="str">
            <v>165</v>
          </cell>
          <cell r="G1068" t="str">
            <v>0831</v>
          </cell>
          <cell r="H1068" t="str">
            <v>01</v>
          </cell>
          <cell r="I1068" t="str">
            <v>01</v>
          </cell>
          <cell r="J1068" t="str">
            <v>CATETERES PARA CATETERISMO VENOSO CENTRAL, DE UN LUMEN, DE ELASTOMERO DE SILICON, RADIOPACO, CON AGUJA INTRODUCTORA PERCUTANEA. ESTERIL Y DESECHABLE. NEONATAL. CALIBRE. 4.8 A 5.0 FR FR.</v>
          </cell>
          <cell r="K1068" t="str">
            <v>PZA</v>
          </cell>
          <cell r="L1068">
            <v>1</v>
          </cell>
          <cell r="M1068" t="str">
            <v>PZA</v>
          </cell>
          <cell r="N1068">
            <v>0</v>
          </cell>
          <cell r="O1068">
            <v>0</v>
          </cell>
        </row>
        <row r="1069">
          <cell r="C1069" t="str">
            <v>06016508490101</v>
          </cell>
          <cell r="D1069">
            <v>25400100</v>
          </cell>
          <cell r="E1069" t="str">
            <v>060</v>
          </cell>
          <cell r="F1069" t="str">
            <v>165</v>
          </cell>
          <cell r="G1069" t="str">
            <v>0849</v>
          </cell>
          <cell r="H1069" t="str">
            <v>01</v>
          </cell>
          <cell r="I1069" t="str">
            <v>01</v>
          </cell>
          <cell r="J1069" t="str">
            <v>CATETERES PARA CATETERISMO VENOSO CENTRAL, DE DOBLE LUMEN, DE INSERCION PERIFERICA, DE POLIURETANO O ELASTOMERO DE SILICON, CON AGUJA INTRODUCTORA CON FUNDA O CAMISA DESPRENDIBLE. ESTERIL Y DESECHABLE. TAMANO NEONATAL. CALIBRE 1.9 A 3.0 FR.</v>
          </cell>
          <cell r="K1069" t="str">
            <v>PZA</v>
          </cell>
          <cell r="L1069">
            <v>1</v>
          </cell>
          <cell r="M1069" t="str">
            <v>PZA</v>
          </cell>
          <cell r="N1069">
            <v>0</v>
          </cell>
          <cell r="O1069">
            <v>0</v>
          </cell>
        </row>
        <row r="1070">
          <cell r="C1070" t="str">
            <v>06016508560101</v>
          </cell>
          <cell r="D1070">
            <v>25400100</v>
          </cell>
          <cell r="E1070" t="str">
            <v>060</v>
          </cell>
          <cell r="F1070" t="str">
            <v>165</v>
          </cell>
          <cell r="G1070" t="str">
            <v>0856</v>
          </cell>
          <cell r="H1070" t="str">
            <v>01</v>
          </cell>
          <cell r="I1070" t="str">
            <v>01</v>
          </cell>
          <cell r="J1070" t="str">
            <v>CATETER PARA DRENAJE TORACICO. CON INTRODUCTOR Y MARCA RADIOPACA. ESTERIL Y DESECHABLE CALIBRE 9.6 FR.</v>
          </cell>
          <cell r="K1070" t="str">
            <v>PZA</v>
          </cell>
          <cell r="L1070">
            <v>1</v>
          </cell>
          <cell r="M1070" t="str">
            <v>PZA</v>
          </cell>
          <cell r="N1070">
            <v>0</v>
          </cell>
          <cell r="O1070">
            <v>0</v>
          </cell>
        </row>
        <row r="1071">
          <cell r="C1071" t="str">
            <v>06016508640101</v>
          </cell>
          <cell r="D1071">
            <v>25400100</v>
          </cell>
          <cell r="E1071" t="str">
            <v>060</v>
          </cell>
          <cell r="F1071" t="str">
            <v>165</v>
          </cell>
          <cell r="G1071" t="str">
            <v>0864</v>
          </cell>
          <cell r="H1071" t="str">
            <v>01</v>
          </cell>
          <cell r="I1071" t="str">
            <v>01</v>
          </cell>
          <cell r="J1071" t="str">
            <v>CATETER PARA DRENAJE TORACICO. CON INTRODUCTOR Y MARCA RADIOPACA. ESTERIL Y DESECHABLE CALIBRE 12.0 FR</v>
          </cell>
          <cell r="K1071" t="str">
            <v>PZA</v>
          </cell>
          <cell r="L1071">
            <v>1</v>
          </cell>
          <cell r="M1071" t="str">
            <v>PZA</v>
          </cell>
          <cell r="N1071">
            <v>11.100000000000001</v>
          </cell>
          <cell r="O1071">
            <v>27.750000000000004</v>
          </cell>
        </row>
        <row r="1072">
          <cell r="C1072" t="str">
            <v>06016508720101</v>
          </cell>
          <cell r="D1072">
            <v>25400100</v>
          </cell>
          <cell r="E1072" t="str">
            <v>060</v>
          </cell>
          <cell r="F1072" t="str">
            <v>165</v>
          </cell>
          <cell r="G1072" t="str">
            <v>0872</v>
          </cell>
          <cell r="H1072" t="str">
            <v>01</v>
          </cell>
          <cell r="I1072" t="str">
            <v>01</v>
          </cell>
          <cell r="J1072" t="str">
            <v>CATETER PARA DRENAJE TORACICO. CON INTRODUCTOR Y MARCA RADIOPACA. ESTERIL Y DESECHABLE CALIBRE 14.0 FR.</v>
          </cell>
          <cell r="K1072" t="str">
            <v>PZA</v>
          </cell>
          <cell r="L1072">
            <v>1</v>
          </cell>
          <cell r="M1072" t="str">
            <v>PZA</v>
          </cell>
          <cell r="N1072">
            <v>0</v>
          </cell>
          <cell r="O1072">
            <v>0</v>
          </cell>
        </row>
        <row r="1073">
          <cell r="C1073" t="str">
            <v>06016509140101</v>
          </cell>
          <cell r="D1073">
            <v>25400092</v>
          </cell>
          <cell r="E1073" t="str">
            <v>060</v>
          </cell>
          <cell r="F1073" t="str">
            <v>165</v>
          </cell>
          <cell r="G1073" t="str">
            <v>0914</v>
          </cell>
          <cell r="H1073" t="str">
            <v>01</v>
          </cell>
          <cell r="I1073" t="str">
            <v>01</v>
          </cell>
          <cell r="J1073" t="str">
            <v>CANULAS PARA TRAQUEOSTOMIA. CONSTAN DE CIERRE ROTATORIO CON TUBO INTERIOR INTERCAMBIABLE, TUBO EXTERIOR, PILOTO Y TUBO INTERIOR CON VALVULA TUCKER,	 DE PLATA. TIPO: JACKSON. CALIBRE: 10.</v>
          </cell>
          <cell r="K1073" t="str">
            <v>PZA</v>
          </cell>
          <cell r="L1073">
            <v>1</v>
          </cell>
          <cell r="M1073" t="str">
            <v>PZA</v>
          </cell>
          <cell r="N1073">
            <v>0</v>
          </cell>
          <cell r="O1073">
            <v>0</v>
          </cell>
        </row>
        <row r="1074">
          <cell r="C1074" t="str">
            <v>06016509220101</v>
          </cell>
          <cell r="D1074">
            <v>25400100</v>
          </cell>
          <cell r="E1074" t="str">
            <v>060</v>
          </cell>
          <cell r="F1074" t="str">
            <v>165</v>
          </cell>
          <cell r="G1074" t="str">
            <v>0922</v>
          </cell>
          <cell r="H1074" t="str">
            <v>01</v>
          </cell>
          <cell r="I1074" t="str">
            <v>01</v>
          </cell>
          <cell r="J1074" t="str">
            <v>CATETER CON CEPILLO PARA CITOLOGIA POR GASTROSCOPIA, CALIBRE DEL CATETER 5 FR Y 180 CM DE LONGITUD DEL CATETER. ESTERIL Y DESECHABLE. DIAMETRO DEL CEPILLO. 2 MM.</v>
          </cell>
          <cell r="K1074" t="str">
            <v>ENV</v>
          </cell>
          <cell r="L1074">
            <v>10</v>
          </cell>
          <cell r="M1074" t="str">
            <v>PZA</v>
          </cell>
          <cell r="N1074">
            <v>28.8</v>
          </cell>
          <cell r="O1074">
            <v>72</v>
          </cell>
        </row>
        <row r="1075">
          <cell r="C1075" t="str">
            <v>06016513590101</v>
          </cell>
          <cell r="D1075">
            <v>25400100</v>
          </cell>
          <cell r="E1075" t="str">
            <v>060</v>
          </cell>
          <cell r="F1075" t="str">
            <v>165</v>
          </cell>
          <cell r="G1075" t="str">
            <v>1359</v>
          </cell>
          <cell r="H1075" t="str">
            <v>01</v>
          </cell>
          <cell r="I1075" t="str">
            <v>01</v>
          </cell>
          <cell r="J1075" t="str">
            <v>CATETER DE DOBLE LUMEN CON RANURAS, MANGUITO IMPREGNADO EN PLATA Y REVESTIMIENTO DE HEPARINA PARA HEMODIALISIS DE TAMA#O ADULTO. KIT DE CATETER PERMANENTE PARA HEMODIALISIS TAMA#O ADULTO DE DOBLE LUMEN, CALIBRE 14.5 FR. CON LONGITUDES DE IMPLANTE DE 19 CM A 33 CM. LONGITUD DEL CATETER DE 36 A 50 CM. MATERIAL DE CARBONATO CON COJINETE DE POLIESTER, EXTENSIONES DOBLES CON PINZAS DE ALTA RESISTENCIA, MANGUILLA IMPREGNADA EN PLATA ANTIMICROBIAL, SITUADO ENTRE EL EJE DEL DISPOSITIVO Y EL COJINETE. LA SUPERFICIE EXTERNA (DE COJINETE A PUNTA) E INTERNA (TODO EL LUMEN) DEL CATETER. INCLUYE REVESTIMIENTO DE HEPARINA NO ELUYENTE. DISE#O DE LA PUNTA: SIMETRICA EN ESPIRAL, CON ORIFICIOS LATERALES EN CORTE LASER, UNO EN LA PARED ARTERIAL Y UNO EN LA PARED VENOSA. EXTENSIONES RECTAS DE SILICON, CON INDICADORES DE COLOR ROJO Y AZUL. INCLUYE EQUIPO INTRODUCTOR, EL CUAL CONTIENE: CATETER DOBLE LUMEN 14.5 FR., AGUJA INTRODUCTORA CALIBRE 18G, INTRODUCTOR CON CAMISA DESPRENDIBLE CON VALVULA ANTIRREFLUJO, ESTILETES DE INSERCION (2), TUNELIZADOR BIFURCADO, GUIA DE ALAMBRE DE 0.038", JERINGA DE 12CC Y DILATADORES DE TEJIDO DE 12 FR. Y 14 FR., TAPONES DE SELLADO, BISTURI 11, 2 APOSITOS POSTQUIRURGICOS CON BORDE ADHESIVO, 4 GASAS DE ALGODON 4 X 4". LAS UNIDADES MEDICAS SELECCIONARAN LA LONGITUD ADECUADA DE ACUERDO A SUS NECESIDADES.</v>
          </cell>
          <cell r="K1075" t="str">
            <v>KIT</v>
          </cell>
          <cell r="L1075">
            <v>1</v>
          </cell>
          <cell r="M1075" t="str">
            <v>KIT</v>
          </cell>
          <cell r="N1075">
            <v>2.8000000000000003</v>
          </cell>
          <cell r="O1075">
            <v>7</v>
          </cell>
        </row>
        <row r="1076">
          <cell r="C1076" t="str">
            <v>06016601030401</v>
          </cell>
          <cell r="D1076">
            <v>25400100</v>
          </cell>
          <cell r="E1076" t="str">
            <v>060</v>
          </cell>
          <cell r="F1076" t="str">
            <v>166</v>
          </cell>
          <cell r="G1076" t="str">
            <v>0103</v>
          </cell>
          <cell r="H1076" t="str">
            <v>04</v>
          </cell>
          <cell r="I1076" t="str">
            <v>01</v>
          </cell>
          <cell r="J1076" t="str">
            <v>CATETERES. PARA VENOCLISIS. DE FLUOROPOLIMEROS (POLITETRAFLUORETILENO, FLUORETILENPROPILENO Y ETILENTRIFLUORETILENO) O POLIURETANO, RADIOPACO, CON AGUJA. LONGITUD: 17- 24 MM, CALIBRE: 24 G. *PARA LA ADQUISICION DE ESTAS CLAVES DEBERA ACATARSE EL MATERIAL ESPECIFICO QUE SOLICITE CADA INSTITUCION.</v>
          </cell>
          <cell r="K1076" t="str">
            <v>ENV</v>
          </cell>
          <cell r="L1076">
            <v>50</v>
          </cell>
          <cell r="M1076" t="str">
            <v>PZA</v>
          </cell>
          <cell r="N1076">
            <v>1080.4000000000001</v>
          </cell>
          <cell r="O1076">
            <v>2701</v>
          </cell>
        </row>
        <row r="1077">
          <cell r="C1077" t="str">
            <v>06016601290201</v>
          </cell>
          <cell r="D1077">
            <v>25400092</v>
          </cell>
          <cell r="E1077" t="str">
            <v>060</v>
          </cell>
          <cell r="F1077" t="str">
            <v>166</v>
          </cell>
          <cell r="G1077" t="str">
            <v>0129</v>
          </cell>
          <cell r="H1077" t="str">
            <v>02</v>
          </cell>
          <cell r="I1077" t="str">
            <v>01</v>
          </cell>
          <cell r="J1077" t="str">
            <v>CANULA SIMCOE CURVA DE DOBLEVIA, CON TUBO DE ELASTOMERODE SILICON Y CONEXION A JERINGA DIRECTA, REUSABLE.</v>
          </cell>
          <cell r="K1077" t="str">
            <v>PZA</v>
          </cell>
          <cell r="L1077">
            <v>1</v>
          </cell>
          <cell r="M1077" t="str">
            <v>PZA</v>
          </cell>
          <cell r="N1077">
            <v>0</v>
          </cell>
          <cell r="O1077">
            <v>0</v>
          </cell>
        </row>
        <row r="1078">
          <cell r="C1078" t="str">
            <v>06016602280301</v>
          </cell>
          <cell r="D1078">
            <v>25400519</v>
          </cell>
          <cell r="E1078" t="str">
            <v>060</v>
          </cell>
          <cell r="F1078" t="str">
            <v>166</v>
          </cell>
          <cell r="G1078" t="str">
            <v>0228</v>
          </cell>
          <cell r="H1078" t="str">
            <v>03</v>
          </cell>
          <cell r="I1078" t="str">
            <v>01</v>
          </cell>
          <cell r="J1078" t="str">
            <v>TUBOS ENDOTRAQUEALES, SIN GLOBO. DE CLORURO DE POLIVINILO TRANSPARENTE, GRADUADOS, CON MARCA RADIOPACA, ESTERILES Y DESECHABLES. DIAMETRO INTERNO: CALIBRE: 3.0 MM 12 FR.</v>
          </cell>
          <cell r="K1078" t="str">
            <v>PZA</v>
          </cell>
          <cell r="L1078" t="str">
            <v>1</v>
          </cell>
          <cell r="M1078" t="str">
            <v>PZA</v>
          </cell>
          <cell r="N1078">
            <v>65.600000000000009</v>
          </cell>
          <cell r="O1078">
            <v>164</v>
          </cell>
        </row>
        <row r="1079">
          <cell r="C1079" t="str">
            <v>06016602360301</v>
          </cell>
          <cell r="D1079">
            <v>25400519</v>
          </cell>
          <cell r="E1079" t="str">
            <v>060</v>
          </cell>
          <cell r="F1079" t="str">
            <v>166</v>
          </cell>
          <cell r="G1079" t="str">
            <v>0236</v>
          </cell>
          <cell r="H1079" t="str">
            <v>03</v>
          </cell>
          <cell r="I1079" t="str">
            <v>01</v>
          </cell>
          <cell r="J1079" t="str">
            <v>TUBOS ENDOTRAQUEALES, SIN GLOBO. DE CLORURO DE POLIVINILO TRANSPARENTE, GRADUADOS, CON MARCA RADIOPACA, ESTERILES Y DESECHABLES. DIAMETRO INTERNO: CALIBRE: 3.5 MM 14 FR.</v>
          </cell>
          <cell r="K1079" t="str">
            <v>PZA</v>
          </cell>
          <cell r="L1079" t="str">
            <v>1</v>
          </cell>
          <cell r="M1079" t="str">
            <v>PZA</v>
          </cell>
          <cell r="N1079">
            <v>66</v>
          </cell>
          <cell r="O1079">
            <v>165</v>
          </cell>
        </row>
        <row r="1080">
          <cell r="C1080" t="str">
            <v>06016602440301</v>
          </cell>
          <cell r="D1080">
            <v>25400519</v>
          </cell>
          <cell r="E1080" t="str">
            <v>060</v>
          </cell>
          <cell r="F1080" t="str">
            <v>166</v>
          </cell>
          <cell r="G1080" t="str">
            <v>0244</v>
          </cell>
          <cell r="H1080" t="str">
            <v>03</v>
          </cell>
          <cell r="I1080" t="str">
            <v>01</v>
          </cell>
          <cell r="J1080" t="str">
            <v>TUBOS ENDOTRAQUEALES, SIN GLOBO. DE CLORURO DE POLIVINILO TRANSPARENTE, GRADUADOS, CON MARCA RADIOPACA, ESTERILES Y DESECHABLES. DIAMETRO INTERNO: CALIBRE: 4.0 MM 16 FR.</v>
          </cell>
          <cell r="K1080" t="str">
            <v>PZA</v>
          </cell>
          <cell r="L1080" t="str">
            <v>1</v>
          </cell>
          <cell r="M1080" t="str">
            <v>PZA</v>
          </cell>
          <cell r="N1080">
            <v>105.80000000000001</v>
          </cell>
          <cell r="O1080">
            <v>264.5</v>
          </cell>
        </row>
        <row r="1081">
          <cell r="C1081" t="str">
            <v>06016602510301</v>
          </cell>
          <cell r="D1081">
            <v>25400519</v>
          </cell>
          <cell r="E1081" t="str">
            <v>060</v>
          </cell>
          <cell r="F1081" t="str">
            <v>166</v>
          </cell>
          <cell r="G1081" t="str">
            <v>0251</v>
          </cell>
          <cell r="H1081" t="str">
            <v>03</v>
          </cell>
          <cell r="I1081" t="str">
            <v>01</v>
          </cell>
          <cell r="J1081" t="str">
            <v>TUBOS ENDOTRAQUEALES, SIN GLOBO. DE CLORURO DE POLIVINILO TRANSPARENTE, GRADUADOS, CON MARCA RADIOPACA, ESTERILES Y DESECHABLES. DIAMETRO INTERNO: CALIBRE: 4.5 MM 18 FR.</v>
          </cell>
          <cell r="K1081" t="str">
            <v>PZA</v>
          </cell>
          <cell r="L1081" t="str">
            <v>1</v>
          </cell>
          <cell r="M1081" t="str">
            <v>PZA</v>
          </cell>
          <cell r="N1081">
            <v>217</v>
          </cell>
          <cell r="O1081">
            <v>542.5</v>
          </cell>
        </row>
        <row r="1082">
          <cell r="C1082" t="str">
            <v>06016602690301</v>
          </cell>
          <cell r="D1082">
            <v>25400519</v>
          </cell>
          <cell r="E1082" t="str">
            <v>060</v>
          </cell>
          <cell r="F1082" t="str">
            <v>166</v>
          </cell>
          <cell r="G1082" t="str">
            <v>0269</v>
          </cell>
          <cell r="H1082" t="str">
            <v>03</v>
          </cell>
          <cell r="I1082" t="str">
            <v>01</v>
          </cell>
          <cell r="J1082" t="str">
            <v>TUBOS ENDOTRAQUEALES, SIN GLOBO. DE CLORURO DE POLIVINILO TRANSPARENTE, GRADUADOS, CON MARCA RADIOPACA, ESTERILES Y DESECHABLES. DIAMETRO INTERNO: CALIBRE: 5.0 MM 20 FR.</v>
          </cell>
          <cell r="K1082" t="str">
            <v>PZA</v>
          </cell>
          <cell r="L1082" t="str">
            <v>1</v>
          </cell>
          <cell r="M1082" t="str">
            <v>PZA</v>
          </cell>
          <cell r="N1082">
            <v>189.60000000000002</v>
          </cell>
          <cell r="O1082">
            <v>474</v>
          </cell>
        </row>
        <row r="1083">
          <cell r="C1083" t="str">
            <v>06016602770301</v>
          </cell>
          <cell r="D1083">
            <v>25400519</v>
          </cell>
          <cell r="E1083" t="str">
            <v>060</v>
          </cell>
          <cell r="F1083" t="str">
            <v>166</v>
          </cell>
          <cell r="G1083" t="str">
            <v>0277</v>
          </cell>
          <cell r="H1083" t="str">
            <v>03</v>
          </cell>
          <cell r="I1083" t="str">
            <v>01</v>
          </cell>
          <cell r="J1083" t="str">
            <v>TUBOS ENDOTRAQUEALES, SIN GLOBO. DE CLORURO DE POLIVINILO TRANSPARENTE, GRADUADOS, CON MARCA RADIOPACA, ESTERILES Y DESECHABLES. DIAMETRO INTERNO: CALIBRE: 5.5 MM 22 FR.</v>
          </cell>
          <cell r="K1083" t="str">
            <v>PZA</v>
          </cell>
          <cell r="L1083" t="str">
            <v>1</v>
          </cell>
          <cell r="M1083" t="str">
            <v>PZA</v>
          </cell>
          <cell r="N1083">
            <v>139</v>
          </cell>
          <cell r="O1083">
            <v>347.5</v>
          </cell>
        </row>
        <row r="1084">
          <cell r="C1084" t="str">
            <v>06016602850301</v>
          </cell>
          <cell r="D1084">
            <v>25400519</v>
          </cell>
          <cell r="E1084" t="str">
            <v>060</v>
          </cell>
          <cell r="F1084" t="str">
            <v>166</v>
          </cell>
          <cell r="G1084" t="str">
            <v>0285</v>
          </cell>
          <cell r="H1084" t="str">
            <v>03</v>
          </cell>
          <cell r="I1084" t="str">
            <v>01</v>
          </cell>
          <cell r="J1084" t="str">
            <v>TUBOS ENDOTRAQUEALES, SIN GLOBO. DE CLORURO DE POLIVINILO TRANSPARENTE, GRADUADOS, CON MARCA RADIOPACA, ESTERILES Y DESECHABLES. DIAMETRO INTERNO: CALIBRE: 6.0 MM 24 FR.</v>
          </cell>
          <cell r="K1084" t="str">
            <v>PZA</v>
          </cell>
          <cell r="L1084" t="str">
            <v>1</v>
          </cell>
          <cell r="M1084" t="str">
            <v>PZA</v>
          </cell>
          <cell r="N1084">
            <v>24.6</v>
          </cell>
          <cell r="O1084">
            <v>61.5</v>
          </cell>
        </row>
        <row r="1085">
          <cell r="C1085" t="str">
            <v>06016602930301</v>
          </cell>
          <cell r="D1085">
            <v>25400519</v>
          </cell>
          <cell r="E1085" t="str">
            <v>060</v>
          </cell>
          <cell r="F1085" t="str">
            <v>166</v>
          </cell>
          <cell r="G1085" t="str">
            <v>0293</v>
          </cell>
          <cell r="H1085" t="str">
            <v>03</v>
          </cell>
          <cell r="I1085" t="str">
            <v>01</v>
          </cell>
          <cell r="J1085" t="str">
            <v>TUBOS ENDOTRAQUEALES, SIN GLOBO. DE CLORURO DE POLIVINILO TRANSPARENTE, GRADUADOS, CON MARCA RADIOPACA, ESTERILES Y DESECHABLES. DIAMETRO INTERNO: CALIBRE: 6.5 MM 26 FR.</v>
          </cell>
          <cell r="K1085" t="str">
            <v>PZA</v>
          </cell>
          <cell r="L1085" t="str">
            <v>1</v>
          </cell>
          <cell r="M1085" t="str">
            <v>PZA</v>
          </cell>
          <cell r="N1085">
            <v>0</v>
          </cell>
          <cell r="O1085">
            <v>0</v>
          </cell>
        </row>
        <row r="1086">
          <cell r="C1086" t="str">
            <v>06016603010501</v>
          </cell>
          <cell r="D1086">
            <v>25400092</v>
          </cell>
          <cell r="E1086" t="str">
            <v>060</v>
          </cell>
          <cell r="F1086" t="str">
            <v>166</v>
          </cell>
          <cell r="G1086" t="str">
            <v>0301</v>
          </cell>
          <cell r="H1086" t="str">
            <v>05</v>
          </cell>
          <cell r="I1086" t="str">
            <v>01</v>
          </cell>
          <cell r="J1086" t="str">
            <v>CANULAS PARA TRAQUEOSTOMIA, PEDIATRICA, DE CLORURO DE POLIVINILO, SIN GLOBO, RADIOPACA, CON CONECTOR INCLUIDO CON ENTRADA DE 15 MM. SIN ENDOCANULA, CON OBTURADOR Y CINTA DE FIJACION. ESTERIL Y DESECHABLE. DIAMETRO INTERNO. 3.0 MM +/-0.15 MM DIAMETRO EXTERNO. 5.0 MM +/-0.5 MM LONGITUD. 37 MM +/-5 MM.</v>
          </cell>
          <cell r="K1086" t="str">
            <v>PZA</v>
          </cell>
          <cell r="L1086">
            <v>1</v>
          </cell>
          <cell r="M1086" t="str">
            <v>PZA</v>
          </cell>
          <cell r="N1086">
            <v>2.8000000000000003</v>
          </cell>
          <cell r="O1086">
            <v>7</v>
          </cell>
        </row>
        <row r="1087">
          <cell r="C1087" t="str">
            <v>06016604180401</v>
          </cell>
          <cell r="D1087">
            <v>25400100</v>
          </cell>
          <cell r="E1087" t="str">
            <v>060</v>
          </cell>
          <cell r="F1087" t="str">
            <v>166</v>
          </cell>
          <cell r="G1087" t="str">
            <v>0418</v>
          </cell>
          <cell r="H1087" t="str">
            <v>04</v>
          </cell>
          <cell r="I1087" t="str">
            <v>01</v>
          </cell>
          <cell r="J1087" t="str">
            <v>CATETERES. CATETER PARA ANGIOGRAFIA CEREBRAL, DE NYLON O POLITETRAFLUORETILENO. DIAMETRO INTERNO: 0.035". ESTERIL Y DESECHABLE. TIPO: HEAD HUNTER. LONGITUD: 100 CM CALIBRE: 4 FR CURVA: 1.</v>
          </cell>
          <cell r="K1087" t="str">
            <v>PZA</v>
          </cell>
          <cell r="L1087">
            <v>1</v>
          </cell>
          <cell r="M1087" t="str">
            <v>PZA</v>
          </cell>
          <cell r="N1087">
            <v>0</v>
          </cell>
          <cell r="O1087">
            <v>0</v>
          </cell>
        </row>
        <row r="1088">
          <cell r="C1088" t="str">
            <v>06016604260401</v>
          </cell>
          <cell r="D1088">
            <v>25400100</v>
          </cell>
          <cell r="E1088" t="str">
            <v>060</v>
          </cell>
          <cell r="F1088" t="str">
            <v>166</v>
          </cell>
          <cell r="G1088" t="str">
            <v>0426</v>
          </cell>
          <cell r="H1088" t="str">
            <v>04</v>
          </cell>
          <cell r="I1088" t="str">
            <v>01</v>
          </cell>
          <cell r="J1088" t="str">
            <v>CATETERES. CATETER PARA ANGIOGRAFIA CEREBRAL, DE NYLONO POLITETRAFLUORETILENO. DIAMETRO INTERNO: 0.035". ESTERIL Y DESECHABLE. TIPO: HEAD HUNTER. LONGITUD: 100 CM CALIBRE: 5 FR CURVA: 1.</v>
          </cell>
          <cell r="K1088" t="str">
            <v>PZA</v>
          </cell>
          <cell r="L1088">
            <v>1</v>
          </cell>
          <cell r="M1088" t="str">
            <v>PZA</v>
          </cell>
          <cell r="N1088">
            <v>0</v>
          </cell>
          <cell r="O1088">
            <v>0</v>
          </cell>
        </row>
        <row r="1089">
          <cell r="C1089" t="str">
            <v>06016604340401</v>
          </cell>
          <cell r="D1089">
            <v>25400100</v>
          </cell>
          <cell r="E1089" t="str">
            <v>060</v>
          </cell>
          <cell r="F1089" t="str">
            <v>166</v>
          </cell>
          <cell r="G1089" t="str">
            <v>0434</v>
          </cell>
          <cell r="H1089" t="str">
            <v>04</v>
          </cell>
          <cell r="I1089" t="str">
            <v>01</v>
          </cell>
          <cell r="J1089" t="str">
            <v>CATETERES. CATETER PARA ANGIOGRAFIA CEREBRAL, DE NYLON O POLITETRAFLUORETILENO. DIAMETRO INTERNO: 0.035". ESTERIL Y DESECHABLE. TIPO: HEAD HUNTER. LONGITUD: 100 CM CALIBRE: 5 FR CURVA: 3.</v>
          </cell>
          <cell r="K1089" t="str">
            <v>PZA</v>
          </cell>
          <cell r="L1089">
            <v>1</v>
          </cell>
          <cell r="M1089" t="str">
            <v>PZA</v>
          </cell>
          <cell r="N1089">
            <v>0</v>
          </cell>
          <cell r="O1089">
            <v>0</v>
          </cell>
        </row>
        <row r="1090">
          <cell r="C1090" t="str">
            <v>06016604420401</v>
          </cell>
          <cell r="D1090">
            <v>25400100</v>
          </cell>
          <cell r="E1090" t="str">
            <v>060</v>
          </cell>
          <cell r="F1090" t="str">
            <v>166</v>
          </cell>
          <cell r="G1090" t="str">
            <v>0442</v>
          </cell>
          <cell r="H1090" t="str">
            <v>04</v>
          </cell>
          <cell r="I1090" t="str">
            <v>01</v>
          </cell>
          <cell r="J1090" t="str">
            <v>CATETERES. CATETER PARA ANGIOGRAFIA CEREBRAL, DE NYLON O POLITETRAFLUORETILENO. DIAMETRO INTERNO: 0.035". ESTERIL Y DESECHABLE. TIPO: HEAD HUNTER. LONGITUD: 100 CM CALIBRE: 5 FR CURVA: 6.</v>
          </cell>
          <cell r="K1090" t="str">
            <v>PZA</v>
          </cell>
          <cell r="L1090">
            <v>1</v>
          </cell>
          <cell r="M1090" t="str">
            <v>PZA</v>
          </cell>
          <cell r="N1090">
            <v>0</v>
          </cell>
          <cell r="O1090">
            <v>0</v>
          </cell>
        </row>
        <row r="1091">
          <cell r="C1091" t="str">
            <v>06016604670401</v>
          </cell>
          <cell r="D1091">
            <v>25400100</v>
          </cell>
          <cell r="E1091" t="str">
            <v>060</v>
          </cell>
          <cell r="F1091" t="str">
            <v>166</v>
          </cell>
          <cell r="G1091" t="str">
            <v>0467</v>
          </cell>
          <cell r="H1091" t="str">
            <v>04</v>
          </cell>
          <cell r="I1091" t="str">
            <v>01</v>
          </cell>
          <cell r="J1091" t="str">
            <v>CATETERES. CATETER PARA ANGIOGRAFIA CEREBRAL, DE NYLON O POLITETRAFLUORETILENO, DIAMETRO INTERNO: 0.035". ESTERIL Y DESECHABLE. TIPO SIMMONS. LONGITUD. 100 CM CALIBRE. 4 FR CURVA: 2.</v>
          </cell>
          <cell r="K1091" t="str">
            <v>PZA</v>
          </cell>
          <cell r="L1091">
            <v>1</v>
          </cell>
          <cell r="M1091" t="str">
            <v>PZA</v>
          </cell>
          <cell r="N1091">
            <v>0</v>
          </cell>
          <cell r="O1091">
            <v>0</v>
          </cell>
        </row>
        <row r="1092">
          <cell r="C1092" t="str">
            <v>06016604750401</v>
          </cell>
          <cell r="D1092">
            <v>25400100</v>
          </cell>
          <cell r="E1092" t="str">
            <v>060</v>
          </cell>
          <cell r="F1092" t="str">
            <v>166</v>
          </cell>
          <cell r="G1092" t="str">
            <v>0475</v>
          </cell>
          <cell r="H1092" t="str">
            <v>04</v>
          </cell>
          <cell r="I1092" t="str">
            <v>01</v>
          </cell>
          <cell r="J1092" t="str">
            <v>CATETERES. CATETER PARA ANGIOGRAFIA CEREBRAL. DE NYLON O POLITETRAFLUORETILENO. DIAMETRO INTERNO: 0.035". ESTERIL Y DESECHABLE. TIPO: SIMMONS. LONGITUD: 100 CM CALIBRE: 5 FR CURVA: 2.</v>
          </cell>
          <cell r="K1092" t="str">
            <v>PZA</v>
          </cell>
          <cell r="L1092">
            <v>1</v>
          </cell>
          <cell r="M1092" t="str">
            <v>PZA</v>
          </cell>
          <cell r="N1092">
            <v>0</v>
          </cell>
          <cell r="O1092">
            <v>0</v>
          </cell>
        </row>
        <row r="1093">
          <cell r="C1093" t="str">
            <v>06016604830301</v>
          </cell>
          <cell r="D1093">
            <v>25400100</v>
          </cell>
          <cell r="E1093" t="str">
            <v>060</v>
          </cell>
          <cell r="F1093" t="str">
            <v>166</v>
          </cell>
          <cell r="G1093" t="str">
            <v>0483</v>
          </cell>
          <cell r="H1093" t="str">
            <v>03</v>
          </cell>
          <cell r="I1093" t="str">
            <v>01</v>
          </cell>
          <cell r="J1093" t="str">
            <v>CATETERES PARA ANGIOGRAFIA CEREBRAL. DE NYLON O POLITETRAFLUORETILENO, CON CURVA EN ASA LARGA Y CERRADA EN EL EXTREMO DISTAL Y PUNTA ABIERTA. TIPO: SIMMONS. LONGITUD.100 CM CALIBRE. 4 FR.</v>
          </cell>
          <cell r="K1093" t="str">
            <v>PZA</v>
          </cell>
          <cell r="L1093">
            <v>1</v>
          </cell>
          <cell r="M1093" t="str">
            <v>PZA</v>
          </cell>
          <cell r="N1093">
            <v>0</v>
          </cell>
          <cell r="O1093">
            <v>0</v>
          </cell>
        </row>
        <row r="1094">
          <cell r="C1094" t="str">
            <v>06016604910401</v>
          </cell>
          <cell r="D1094">
            <v>25400100</v>
          </cell>
          <cell r="E1094" t="str">
            <v>060</v>
          </cell>
          <cell r="F1094" t="str">
            <v>166</v>
          </cell>
          <cell r="G1094" t="str">
            <v>0491</v>
          </cell>
          <cell r="H1094" t="str">
            <v>04</v>
          </cell>
          <cell r="I1094" t="str">
            <v>01</v>
          </cell>
          <cell r="J1094" t="str">
            <v>CATETERES. CATETER PARA ANGIOGRAFIA CEREBRAL. DE NYLON O POLITETRAFLUORETILENO. DIAMETRO INTERNO: 0.035". ESTERIL Y DESECHABLE. TIPO: SIMMONS. LONGITUD: 100 CM CALIBRE: 5 FR CURVA: 1.</v>
          </cell>
          <cell r="K1094" t="str">
            <v>PZA</v>
          </cell>
          <cell r="L1094">
            <v>1</v>
          </cell>
          <cell r="M1094" t="str">
            <v>PZA</v>
          </cell>
          <cell r="N1094">
            <v>0</v>
          </cell>
          <cell r="O1094">
            <v>0</v>
          </cell>
        </row>
        <row r="1095">
          <cell r="C1095" t="str">
            <v>06016605330401</v>
          </cell>
          <cell r="D1095">
            <v>25400100</v>
          </cell>
          <cell r="E1095" t="str">
            <v>060</v>
          </cell>
          <cell r="F1095" t="str">
            <v>166</v>
          </cell>
          <cell r="G1095" t="str">
            <v>0533</v>
          </cell>
          <cell r="H1095" t="str">
            <v>04</v>
          </cell>
          <cell r="I1095" t="str">
            <v>01</v>
          </cell>
          <cell r="J1095" t="str">
            <v>CATETERES PERMANENTE PARA HEMODIALISIS. TAMA¥O ADULTO. DE DOBLE LUMEN, DE SILICON, CON DIAMETROS INTERNOS DE 1.80 MM A 2.0 MM EN EL LADO ARTERIAL Y DE 2.0 MM A 3.20 MM EN EL LADO VENOSO, CON LONGITUD DE 31.5 A 37.0 CM CON SEPARACION MINIMA DE 2.5 CM ENTRE SEGMENTO ARTERIAL Y VENOSO, CON UN ORIFICIO LATERAL COMO MINIMO EN LA PARED ARTERIAL, CON EXTENSIONES Y PINZAS DE ALTA RESISTENCIA, INCLUYE EQUIPO INTRODUCTOR EL CUAL CONTIENE: CATETER DE DOBLE LUMEN. AGUJA INTRODUCTORA CALIBRE 18 G. INTRODUCTOR CON CAMISA DESPRENDIBLE. GUIA DE ALAMBRE DE 0.038", CON LONGITUD DE 68.0 CM COMO MINIMO. JERINGA DE 5 ML Y 2 TAPONES DE INYECCION.</v>
          </cell>
          <cell r="K1095" t="str">
            <v>PZA</v>
          </cell>
          <cell r="L1095">
            <v>1</v>
          </cell>
          <cell r="M1095" t="str">
            <v>PZA</v>
          </cell>
          <cell r="N1095">
            <v>2.8000000000000007</v>
          </cell>
          <cell r="O1095">
            <v>7.0000000000000009</v>
          </cell>
        </row>
        <row r="1096">
          <cell r="C1096" t="str">
            <v>06016605410601</v>
          </cell>
          <cell r="D1096">
            <v>25400100</v>
          </cell>
          <cell r="E1096" t="str">
            <v>060</v>
          </cell>
          <cell r="F1096" t="str">
            <v>166</v>
          </cell>
          <cell r="G1096" t="str">
            <v>0541</v>
          </cell>
          <cell r="H1096" t="str">
            <v>06</v>
          </cell>
          <cell r="I1096" t="str">
            <v>01</v>
          </cell>
          <cell r="J1096" t="str">
            <v>CATETERES PERMANENTE, PARA HEMODIALISIS. TAMA¥O PEDIATRICO. DE DOBLE LUMEN, DE SILICON, CON DIAMETROS INTERNOS DE 1.5 MM A 2.0 MM EN EL LADO ARTERIAL Y DE 1.5 MM A 1.2 MM EN EL LADO VENOSO, CON LONGITUD DE 27.0 CM A 30.0 CM CON SEPARACION MINIMA DE 2.5 CM ENTRE SEGMENTO ARTERIAL Y VENOSO, CON UN ORIFICIO LATERAL COMO MINIMO EN LA PARED ARTERIAL, CON EXTENSIONES Y PINZAS DE ALTA RESISTENCIA, INCLUYE EQUIPO INTRODUCTOR EL CUAL CONTIENE: CATETER DE DOBLE LUMEN. AGUJA INTRODUCTORA CALIBRE 18 G. INTRODUCTOR CON CAMISA DESPRENDIBLE. GUIA DE ALAMBRE DE 0.038", CON LONGITUD DE 68.0 CM COMO MINIMO. JERINGA DE 5 ML Y 2 TAPONES DE INYECCION.</v>
          </cell>
          <cell r="K1096" t="str">
            <v>PZA</v>
          </cell>
          <cell r="L1096">
            <v>1</v>
          </cell>
          <cell r="M1096" t="str">
            <v>PZA</v>
          </cell>
          <cell r="N1096">
            <v>0</v>
          </cell>
          <cell r="O1096">
            <v>0</v>
          </cell>
        </row>
        <row r="1097">
          <cell r="C1097" t="str">
            <v>06016605580101</v>
          </cell>
          <cell r="D1097">
            <v>25400092</v>
          </cell>
          <cell r="E1097" t="str">
            <v>060</v>
          </cell>
          <cell r="F1097" t="str">
            <v>166</v>
          </cell>
          <cell r="G1097" t="str">
            <v>0558</v>
          </cell>
          <cell r="H1097" t="str">
            <v>01</v>
          </cell>
          <cell r="I1097" t="str">
            <v>01</v>
          </cell>
          <cell r="J1097" t="str">
            <v>CANULAS PARA ASPIRACION MANUAL ENDOUTERINA, DE POLIETILENO FLEXIBLE, ESTERIL, DESECHABLE. DIAMETRO. 4 MM COLOR. AMARILLO.</v>
          </cell>
          <cell r="K1097" t="str">
            <v>PZA</v>
          </cell>
          <cell r="L1097">
            <v>1</v>
          </cell>
          <cell r="M1097" t="str">
            <v>PZA</v>
          </cell>
          <cell r="N1097">
            <v>0</v>
          </cell>
          <cell r="O1097">
            <v>0</v>
          </cell>
        </row>
        <row r="1098">
          <cell r="C1098" t="str">
            <v>06016605660101</v>
          </cell>
          <cell r="D1098">
            <v>25400092</v>
          </cell>
          <cell r="E1098" t="str">
            <v>060</v>
          </cell>
          <cell r="F1098" t="str">
            <v>166</v>
          </cell>
          <cell r="G1098" t="str">
            <v>0566</v>
          </cell>
          <cell r="H1098" t="str">
            <v>01</v>
          </cell>
          <cell r="I1098" t="str">
            <v>01</v>
          </cell>
          <cell r="J1098" t="str">
            <v>CANULAS PARA ASPIRACION MANUAL ENDOUTERINA, DE POLIETILENO FLEXIBLE, ESTERIL, DESECHABLE. DIAMETRO. 5 MM COLOR. VERDE.</v>
          </cell>
          <cell r="K1098" t="str">
            <v>PZA</v>
          </cell>
          <cell r="L1098">
            <v>1</v>
          </cell>
          <cell r="M1098" t="str">
            <v>PZA</v>
          </cell>
          <cell r="N1098">
            <v>0</v>
          </cell>
          <cell r="O1098">
            <v>0</v>
          </cell>
        </row>
        <row r="1099">
          <cell r="C1099" t="str">
            <v>06016605740101</v>
          </cell>
          <cell r="D1099">
            <v>25400092</v>
          </cell>
          <cell r="E1099" t="str">
            <v>060</v>
          </cell>
          <cell r="F1099" t="str">
            <v>166</v>
          </cell>
          <cell r="G1099" t="str">
            <v>0574</v>
          </cell>
          <cell r="H1099" t="str">
            <v>01</v>
          </cell>
          <cell r="I1099" t="str">
            <v>01</v>
          </cell>
          <cell r="J1099" t="str">
            <v>CANULAS PARA ASPIRACION MANUAL ENDOUTERINA, DE POLIETILENO FLEXIBLE, ESTERIL, DESECHABLE. DIAMETRO.65 MM COLOR. AZUL.</v>
          </cell>
          <cell r="K1099" t="str">
            <v>PZA</v>
          </cell>
          <cell r="L1099">
            <v>1</v>
          </cell>
          <cell r="M1099" t="str">
            <v>PZA</v>
          </cell>
          <cell r="N1099">
            <v>0</v>
          </cell>
          <cell r="O1099">
            <v>0</v>
          </cell>
        </row>
        <row r="1100">
          <cell r="C1100" t="str">
            <v>06016605820101</v>
          </cell>
          <cell r="D1100">
            <v>25400092</v>
          </cell>
          <cell r="E1100" t="str">
            <v>060</v>
          </cell>
          <cell r="F1100" t="str">
            <v>166</v>
          </cell>
          <cell r="G1100" t="str">
            <v>0582</v>
          </cell>
          <cell r="H1100" t="str">
            <v>01</v>
          </cell>
          <cell r="I1100" t="str">
            <v>01</v>
          </cell>
          <cell r="J1100" t="str">
            <v>CANULAS PARA ASPIRACION MANUAL ENDOUTERINA, DE POLIETILENO FLEXIBLE, ESTERIL, DESECHABLE. DIAMETRO. 7 MM COLOR. CAFE CLARO.</v>
          </cell>
          <cell r="K1100" t="str">
            <v>PZA</v>
          </cell>
          <cell r="L1100">
            <v>1</v>
          </cell>
          <cell r="M1100" t="str">
            <v>PZA</v>
          </cell>
          <cell r="N1100">
            <v>0</v>
          </cell>
          <cell r="O1100">
            <v>0</v>
          </cell>
        </row>
        <row r="1101">
          <cell r="C1101" t="str">
            <v>06016605900101</v>
          </cell>
          <cell r="D1101">
            <v>25400092</v>
          </cell>
          <cell r="E1101" t="str">
            <v>060</v>
          </cell>
          <cell r="F1101" t="str">
            <v>166</v>
          </cell>
          <cell r="G1101" t="str">
            <v>0590</v>
          </cell>
          <cell r="H1101" t="str">
            <v>01</v>
          </cell>
          <cell r="I1101" t="str">
            <v>01</v>
          </cell>
          <cell r="J1101" t="str">
            <v>CANULAS PARA ASPIRACION MANUAL ENDOUTERINA, DE POLIETILENO FLEXIBLE, ESTERIL, DESECHABLE. DIAMETRO. 8 MM COLOR. MARFIL.</v>
          </cell>
          <cell r="K1101" t="str">
            <v>PZA</v>
          </cell>
          <cell r="L1101">
            <v>1</v>
          </cell>
          <cell r="M1101" t="str">
            <v>PZA</v>
          </cell>
          <cell r="N1101">
            <v>0</v>
          </cell>
          <cell r="O1101">
            <v>0</v>
          </cell>
        </row>
        <row r="1102">
          <cell r="C1102" t="str">
            <v>06016606080101</v>
          </cell>
          <cell r="D1102">
            <v>25400092</v>
          </cell>
          <cell r="E1102" t="str">
            <v>060</v>
          </cell>
          <cell r="F1102" t="str">
            <v>166</v>
          </cell>
          <cell r="G1102" t="str">
            <v>0608</v>
          </cell>
          <cell r="H1102" t="str">
            <v>01</v>
          </cell>
          <cell r="I1102" t="str">
            <v>01</v>
          </cell>
          <cell r="J1102" t="str">
            <v>CANULAS PARA ASPIRACION MANUAL ENDOUTERINA, DE POLIETILENO FLEXIBLE, ESTERIL, DESECHABLE. DIAMETRO. 9 MM COLOR. CAFE OBSCURO.</v>
          </cell>
          <cell r="K1102" t="str">
            <v>PZA</v>
          </cell>
          <cell r="L1102">
            <v>1</v>
          </cell>
          <cell r="M1102" t="str">
            <v>PZA</v>
          </cell>
          <cell r="N1102">
            <v>0</v>
          </cell>
          <cell r="O1102">
            <v>0</v>
          </cell>
        </row>
        <row r="1103">
          <cell r="C1103" t="str">
            <v>06016606160101</v>
          </cell>
          <cell r="D1103">
            <v>25400092</v>
          </cell>
          <cell r="E1103" t="str">
            <v>060</v>
          </cell>
          <cell r="F1103" t="str">
            <v>166</v>
          </cell>
          <cell r="G1103" t="str">
            <v>0616</v>
          </cell>
          <cell r="H1103" t="str">
            <v>01</v>
          </cell>
          <cell r="I1103" t="str">
            <v>01</v>
          </cell>
          <cell r="J1103" t="str">
            <v>CANULAS PARA ASPIRACION MANUAL ENDOUTERINA, DE POLIETILENO FLEXIBLE, ESTERIL, DESECHABLE. DIAMETRO. 10 MM COLOR. VERDE SECO.</v>
          </cell>
          <cell r="K1103" t="str">
            <v>PZA</v>
          </cell>
          <cell r="L1103">
            <v>1</v>
          </cell>
          <cell r="M1103" t="str">
            <v>PZA</v>
          </cell>
          <cell r="N1103">
            <v>0</v>
          </cell>
          <cell r="O1103">
            <v>0</v>
          </cell>
        </row>
        <row r="1104">
          <cell r="C1104" t="str">
            <v>06016606240101</v>
          </cell>
          <cell r="D1104">
            <v>25400092</v>
          </cell>
          <cell r="E1104" t="str">
            <v>060</v>
          </cell>
          <cell r="F1104" t="str">
            <v>166</v>
          </cell>
          <cell r="G1104" t="str">
            <v>0624</v>
          </cell>
          <cell r="H1104" t="str">
            <v>01</v>
          </cell>
          <cell r="I1104" t="str">
            <v>01</v>
          </cell>
          <cell r="J1104" t="str">
            <v>CANULAS PARA ASPIRACION MANUAL ENDOUTERINA, DE POLIETILENO FLEXIBLE, ESTERIL, DESECHABLE. DIAMETRO. 12 MM COLOR. AZUL OBSCURO.</v>
          </cell>
          <cell r="K1104" t="str">
            <v>PZA</v>
          </cell>
          <cell r="L1104">
            <v>1</v>
          </cell>
          <cell r="M1104" t="str">
            <v>PZA</v>
          </cell>
          <cell r="N1104">
            <v>0</v>
          </cell>
          <cell r="O1104">
            <v>0</v>
          </cell>
        </row>
        <row r="1105">
          <cell r="C1105" t="str">
            <v>06016606400501</v>
          </cell>
          <cell r="D1105">
            <v>25400440</v>
          </cell>
          <cell r="E1105" t="str">
            <v>060</v>
          </cell>
          <cell r="F1105" t="str">
            <v>166</v>
          </cell>
          <cell r="G1105" t="str">
            <v>0640</v>
          </cell>
          <cell r="H1105" t="str">
            <v>05</v>
          </cell>
          <cell r="I1105" t="str">
            <v>01</v>
          </cell>
          <cell r="J1105" t="str">
            <v>SONDAS PARA ESOFAGO. DE TRES VIAS, PUNTA CERRADA CON CUATRO ORIFICIOS, DE LATEX, CON ARILLO RADIOPACO. ESTERIL Y DESECHABLE. TIPO: SENGSTAKEN BLAKEMORE. LONGITUD. 65 CM CALIBRE. 14 FR.</v>
          </cell>
          <cell r="K1105" t="str">
            <v>PZA</v>
          </cell>
          <cell r="L1105">
            <v>1</v>
          </cell>
          <cell r="M1105" t="str">
            <v>PZA</v>
          </cell>
          <cell r="N1105">
            <v>0</v>
          </cell>
          <cell r="O1105">
            <v>0</v>
          </cell>
        </row>
        <row r="1106">
          <cell r="C1106" t="str">
            <v>06016606570201</v>
          </cell>
          <cell r="D1106">
            <v>25400440</v>
          </cell>
          <cell r="E1106" t="str">
            <v>060</v>
          </cell>
          <cell r="F1106" t="str">
            <v>166</v>
          </cell>
          <cell r="G1106" t="str">
            <v>0657</v>
          </cell>
          <cell r="H1106" t="str">
            <v>02</v>
          </cell>
          <cell r="I1106" t="str">
            <v>01</v>
          </cell>
          <cell r="J1106" t="str">
            <v>SONDAS PARA ESOFAGO. DE TRES VIAS, PUNTA CERRADA CON CUATRO ORIFICIOS, DE LATEX, CON ARILLO RADIOPACO. ESTERIL Y DESECHABLE. TIPO: SENGSTAKEN BLAKEMORE. LONGITUD. 100 CM CALIBRE. 16 FR.</v>
          </cell>
          <cell r="K1106" t="str">
            <v>PZA</v>
          </cell>
          <cell r="L1106">
            <v>1</v>
          </cell>
          <cell r="M1106" t="str">
            <v>PZA</v>
          </cell>
          <cell r="N1106">
            <v>14.4</v>
          </cell>
          <cell r="O1106">
            <v>36</v>
          </cell>
        </row>
        <row r="1107">
          <cell r="C1107" t="str">
            <v>06016607800201</v>
          </cell>
          <cell r="D1107">
            <v>25400455</v>
          </cell>
          <cell r="E1107" t="str">
            <v>060</v>
          </cell>
          <cell r="F1107" t="str">
            <v>166</v>
          </cell>
          <cell r="G1107" t="str">
            <v>0780</v>
          </cell>
          <cell r="H1107" t="str">
            <v>02</v>
          </cell>
          <cell r="I1107" t="str">
            <v>01</v>
          </cell>
          <cell r="J1107" t="str">
            <v>SONDAS PARA DRENAJE CON CUATRO ALETAS PARA AUTORRETENCION, DE LATEX. ESTERIL Y DESECHABLE. TIPO: MALECOT. CALIBRE. 14 FR.</v>
          </cell>
          <cell r="K1107" t="str">
            <v>PZA</v>
          </cell>
          <cell r="L1107">
            <v>1</v>
          </cell>
          <cell r="M1107" t="str">
            <v>PZA</v>
          </cell>
          <cell r="N1107">
            <v>0</v>
          </cell>
          <cell r="O1107">
            <v>0</v>
          </cell>
        </row>
        <row r="1108">
          <cell r="C1108" t="str">
            <v>06016607980201</v>
          </cell>
          <cell r="D1108">
            <v>25400455</v>
          </cell>
          <cell r="E1108" t="str">
            <v>060</v>
          </cell>
          <cell r="F1108" t="str">
            <v>166</v>
          </cell>
          <cell r="G1108" t="str">
            <v>0798</v>
          </cell>
          <cell r="H1108" t="str">
            <v>02</v>
          </cell>
          <cell r="I1108" t="str">
            <v>01</v>
          </cell>
          <cell r="J1108" t="str">
            <v>SONDAS PARA DRENAJE CON CUATRO ALETAS PARA AUTORRETENCION DE LATEX, ESTERIL Y DESECHABLE, TIPO: MALECOT. CALIBRE 16 FR.</v>
          </cell>
          <cell r="K1108" t="str">
            <v>PZA</v>
          </cell>
          <cell r="L1108">
            <v>1</v>
          </cell>
          <cell r="M1108" t="str">
            <v>PZA</v>
          </cell>
          <cell r="N1108">
            <v>0</v>
          </cell>
          <cell r="O1108">
            <v>0</v>
          </cell>
        </row>
        <row r="1109">
          <cell r="C1109" t="str">
            <v>06016608550101</v>
          </cell>
          <cell r="D1109">
            <v>25400092</v>
          </cell>
          <cell r="E1109" t="str">
            <v>060</v>
          </cell>
          <cell r="F1109" t="str">
            <v>166</v>
          </cell>
          <cell r="G1109" t="str">
            <v>0855</v>
          </cell>
          <cell r="H1109" t="str">
            <v>01</v>
          </cell>
          <cell r="I1109" t="str">
            <v>01</v>
          </cell>
          <cell r="J1109" t="str">
            <v>CANULAS PARA DRENAR VENAS CAVAS. ANGULADA CON PUNTA METALICA CALIBRE 10 FR.</v>
          </cell>
          <cell r="K1109" t="str">
            <v>PZA</v>
          </cell>
          <cell r="L1109">
            <v>1</v>
          </cell>
          <cell r="M1109" t="str">
            <v>PZA</v>
          </cell>
          <cell r="N1109">
            <v>0</v>
          </cell>
          <cell r="O1109">
            <v>0</v>
          </cell>
        </row>
        <row r="1110">
          <cell r="C1110" t="str">
            <v>06016608630101</v>
          </cell>
          <cell r="D1110">
            <v>25400092</v>
          </cell>
          <cell r="E1110" t="str">
            <v>060</v>
          </cell>
          <cell r="F1110" t="str">
            <v>166</v>
          </cell>
          <cell r="G1110" t="str">
            <v>0863</v>
          </cell>
          <cell r="H1110" t="str">
            <v>01</v>
          </cell>
          <cell r="I1110" t="str">
            <v>01</v>
          </cell>
          <cell r="J1110" t="str">
            <v>CANULAS PARA DRENAR VENAS CAVAS. ANGULADA CON PUNTA METALICA. CALIBRE. 12 FR</v>
          </cell>
          <cell r="K1110" t="str">
            <v>PZA</v>
          </cell>
          <cell r="L1110">
            <v>1</v>
          </cell>
          <cell r="M1110" t="str">
            <v>PZA</v>
          </cell>
          <cell r="N1110">
            <v>0</v>
          </cell>
          <cell r="O1110">
            <v>0</v>
          </cell>
        </row>
        <row r="1111">
          <cell r="C1111" t="str">
            <v>06016608710101</v>
          </cell>
          <cell r="D1111">
            <v>25400092</v>
          </cell>
          <cell r="E1111" t="str">
            <v>060</v>
          </cell>
          <cell r="F1111" t="str">
            <v>166</v>
          </cell>
          <cell r="G1111" t="str">
            <v>0871</v>
          </cell>
          <cell r="H1111" t="str">
            <v>01</v>
          </cell>
          <cell r="I1111" t="str">
            <v>01</v>
          </cell>
          <cell r="J1111" t="str">
            <v>CANULAS PARA DRENAR VENAS CAVAS. ANGULADA CON PUNTA METALICA CALIBRE 14 FR.</v>
          </cell>
          <cell r="K1111" t="str">
            <v>PZA</v>
          </cell>
          <cell r="L1111">
            <v>1</v>
          </cell>
          <cell r="M1111" t="str">
            <v>PZA</v>
          </cell>
          <cell r="N1111">
            <v>0</v>
          </cell>
          <cell r="O1111">
            <v>0</v>
          </cell>
        </row>
        <row r="1112">
          <cell r="C1112" t="str">
            <v>06016608890101</v>
          </cell>
          <cell r="D1112">
            <v>25400092</v>
          </cell>
          <cell r="E1112" t="str">
            <v>060</v>
          </cell>
          <cell r="F1112" t="str">
            <v>166</v>
          </cell>
          <cell r="G1112" t="str">
            <v>0889</v>
          </cell>
          <cell r="H1112" t="str">
            <v>01</v>
          </cell>
          <cell r="I1112" t="str">
            <v>01</v>
          </cell>
          <cell r="J1112" t="str">
            <v>CANULAS PARA DRENAR VENAS CAVAS. ANGULADA CON PUNTA METALICA CALIBRE 16 FR.</v>
          </cell>
          <cell r="K1112" t="str">
            <v>PZA</v>
          </cell>
          <cell r="L1112">
            <v>1</v>
          </cell>
          <cell r="M1112" t="str">
            <v>PZA</v>
          </cell>
          <cell r="N1112">
            <v>0</v>
          </cell>
          <cell r="O1112">
            <v>0</v>
          </cell>
        </row>
        <row r="1113">
          <cell r="C1113" t="str">
            <v>06016608970101</v>
          </cell>
          <cell r="D1113">
            <v>25400092</v>
          </cell>
          <cell r="E1113" t="str">
            <v>060</v>
          </cell>
          <cell r="F1113" t="str">
            <v>166</v>
          </cell>
          <cell r="G1113" t="str">
            <v>0897</v>
          </cell>
          <cell r="H1113" t="str">
            <v>01</v>
          </cell>
          <cell r="I1113" t="str">
            <v>01</v>
          </cell>
          <cell r="J1113" t="str">
            <v>CANULAS PARA DRENAR VENAS CAVAS. ANGULADA CON PUNTA METALICA CALIBRE 18 FR.</v>
          </cell>
          <cell r="K1113" t="str">
            <v>PZA</v>
          </cell>
          <cell r="L1113">
            <v>1</v>
          </cell>
          <cell r="M1113" t="str">
            <v>PZA</v>
          </cell>
          <cell r="N1113">
            <v>0</v>
          </cell>
          <cell r="O1113">
            <v>0</v>
          </cell>
        </row>
        <row r="1114">
          <cell r="C1114" t="str">
            <v>06016609050101</v>
          </cell>
          <cell r="D1114">
            <v>25400092</v>
          </cell>
          <cell r="E1114" t="str">
            <v>060</v>
          </cell>
          <cell r="F1114" t="str">
            <v>166</v>
          </cell>
          <cell r="G1114" t="str">
            <v>0905</v>
          </cell>
          <cell r="H1114" t="str">
            <v>01</v>
          </cell>
          <cell r="I1114" t="str">
            <v>01</v>
          </cell>
          <cell r="J1114" t="str">
            <v>CANULAS PARA DRENAR VENAS CAVAS. ANGULADA CON PUNTA METALICA CALIBRE 20 FR.</v>
          </cell>
          <cell r="K1114" t="str">
            <v>PZA</v>
          </cell>
          <cell r="L1114">
            <v>1</v>
          </cell>
          <cell r="M1114" t="str">
            <v>PZA</v>
          </cell>
          <cell r="N1114">
            <v>0</v>
          </cell>
          <cell r="O1114">
            <v>0</v>
          </cell>
        </row>
        <row r="1115">
          <cell r="C1115" t="str">
            <v>06016609130101</v>
          </cell>
          <cell r="D1115">
            <v>25400092</v>
          </cell>
          <cell r="E1115" t="str">
            <v>060</v>
          </cell>
          <cell r="F1115" t="str">
            <v>166</v>
          </cell>
          <cell r="G1115" t="str">
            <v>0913</v>
          </cell>
          <cell r="H1115" t="str">
            <v>01</v>
          </cell>
          <cell r="I1115" t="str">
            <v>01</v>
          </cell>
          <cell r="J1115" t="str">
            <v>CANULAS PARA DRENAR VENAS CAVAS. ANGULADA CON PUNTA METALICA CALIBRE 22 FR.</v>
          </cell>
          <cell r="K1115" t="str">
            <v>PZA</v>
          </cell>
          <cell r="L1115">
            <v>1</v>
          </cell>
          <cell r="M1115" t="str">
            <v>PZA</v>
          </cell>
          <cell r="N1115">
            <v>0</v>
          </cell>
          <cell r="O1115">
            <v>0</v>
          </cell>
        </row>
        <row r="1116">
          <cell r="C1116" t="str">
            <v>06016609210101</v>
          </cell>
          <cell r="D1116">
            <v>25400092</v>
          </cell>
          <cell r="E1116" t="str">
            <v>060</v>
          </cell>
          <cell r="F1116" t="str">
            <v>166</v>
          </cell>
          <cell r="G1116" t="str">
            <v>0921</v>
          </cell>
          <cell r="H1116" t="str">
            <v>01</v>
          </cell>
          <cell r="I1116" t="str">
            <v>01</v>
          </cell>
          <cell r="J1116" t="str">
            <v>CANULAS PARA DRENAR VENAS CAVAS. ANGULADA CON PUNTA METALICA CALIBRE 24 FR.</v>
          </cell>
          <cell r="K1116" t="str">
            <v>PZA</v>
          </cell>
          <cell r="L1116">
            <v>1</v>
          </cell>
          <cell r="M1116" t="str">
            <v>PZA</v>
          </cell>
          <cell r="N1116">
            <v>0</v>
          </cell>
          <cell r="O1116">
            <v>0</v>
          </cell>
        </row>
        <row r="1117">
          <cell r="C1117" t="str">
            <v>06016609470101</v>
          </cell>
          <cell r="D1117">
            <v>25400092</v>
          </cell>
          <cell r="E1117" t="str">
            <v>060</v>
          </cell>
          <cell r="F1117" t="str">
            <v>166</v>
          </cell>
          <cell r="G1117" t="str">
            <v>0947</v>
          </cell>
          <cell r="H1117" t="str">
            <v>01</v>
          </cell>
          <cell r="I1117" t="str">
            <v>01</v>
          </cell>
          <cell r="J1117" t="str">
            <v>CANULAS PARA DRENAR VENAS CAVAS. ANGULADA CON PUNTA METALICA. CALIBRE 28 FR.</v>
          </cell>
          <cell r="K1117" t="str">
            <v>PZA</v>
          </cell>
          <cell r="L1117">
            <v>1</v>
          </cell>
          <cell r="M1117" t="str">
            <v>PZA</v>
          </cell>
          <cell r="N1117">
            <v>0</v>
          </cell>
          <cell r="O1117">
            <v>0</v>
          </cell>
        </row>
        <row r="1118">
          <cell r="C1118" t="str">
            <v>06016610690101</v>
          </cell>
          <cell r="D1118">
            <v>25400092</v>
          </cell>
          <cell r="E1118" t="str">
            <v>060</v>
          </cell>
          <cell r="F1118" t="str">
            <v>166</v>
          </cell>
          <cell r="G1118" t="str">
            <v>1069</v>
          </cell>
          <cell r="H1118" t="str">
            <v>01</v>
          </cell>
          <cell r="I1118" t="str">
            <v>01</v>
          </cell>
          <cell r="J1118" t="str">
            <v>CANULAS PARA PERFUSION AORTICA. RECTA CALIBRE 8 FR.</v>
          </cell>
          <cell r="K1118" t="str">
            <v>ENV</v>
          </cell>
          <cell r="L1118">
            <v>5</v>
          </cell>
          <cell r="M1118" t="str">
            <v>PZA</v>
          </cell>
          <cell r="N1118">
            <v>3.2</v>
          </cell>
          <cell r="O1118">
            <v>8</v>
          </cell>
        </row>
        <row r="1119">
          <cell r="C1119" t="str">
            <v>06016611010101</v>
          </cell>
          <cell r="D1119">
            <v>25400092</v>
          </cell>
          <cell r="E1119" t="str">
            <v>060</v>
          </cell>
          <cell r="F1119" t="str">
            <v>166</v>
          </cell>
          <cell r="G1119" t="str">
            <v>1101</v>
          </cell>
          <cell r="H1119" t="str">
            <v>01</v>
          </cell>
          <cell r="I1119" t="str">
            <v>01</v>
          </cell>
          <cell r="J1119" t="str">
            <v>CANULAS PARA SOPORTE CARDIOVASCULAR DE ARTERIA FEMORAL, CON INTRODUCTOR PERCUTANEO CON TRATAMIENTO DE HEPARINA. CALIBRE 19 FR.</v>
          </cell>
          <cell r="K1119" t="str">
            <v>PZA</v>
          </cell>
          <cell r="L1119">
            <v>1</v>
          </cell>
          <cell r="M1119" t="str">
            <v>PZA</v>
          </cell>
          <cell r="N1119">
            <v>1.8</v>
          </cell>
          <cell r="O1119">
            <v>4.5</v>
          </cell>
        </row>
        <row r="1120">
          <cell r="C1120" t="str">
            <v>06016611270101</v>
          </cell>
          <cell r="D1120">
            <v>25400092</v>
          </cell>
          <cell r="E1120" t="str">
            <v>060</v>
          </cell>
          <cell r="F1120" t="str">
            <v>166</v>
          </cell>
          <cell r="G1120" t="str">
            <v>1127</v>
          </cell>
          <cell r="H1120" t="str">
            <v>01</v>
          </cell>
          <cell r="I1120" t="str">
            <v>01</v>
          </cell>
          <cell r="J1120" t="str">
            <v>CANULAS PARA SOPORTE CARDIOVASCULAR DE ARTERIA FEMORAL, CON INTRODUCTOR PERCUTANEO CON TRATAMIENTO DE HEPARINA CALIBRE 21 FR.</v>
          </cell>
          <cell r="K1120" t="str">
            <v>PZA</v>
          </cell>
          <cell r="L1120">
            <v>1</v>
          </cell>
          <cell r="M1120" t="str">
            <v>PZA</v>
          </cell>
          <cell r="N1120">
            <v>0</v>
          </cell>
          <cell r="O1120">
            <v>0</v>
          </cell>
        </row>
        <row r="1121">
          <cell r="C1121" t="str">
            <v>06016613170301</v>
          </cell>
          <cell r="D1121">
            <v>25400100</v>
          </cell>
          <cell r="E1121" t="str">
            <v>060</v>
          </cell>
          <cell r="F1121" t="str">
            <v>166</v>
          </cell>
          <cell r="G1121" t="str">
            <v>1317</v>
          </cell>
          <cell r="H1121" t="str">
            <v>03</v>
          </cell>
          <cell r="I1121" t="str">
            <v>01</v>
          </cell>
          <cell r="J1121" t="str">
            <v>CATETERES CON BALON DE MUY BAJO PERFIL, DE 6 MM DE DIAMETRO, 8 CM DE LONGITUD, CALIBRE 5 FR Y 100 CM. DE LONGITUD.</v>
          </cell>
          <cell r="K1121" t="str">
            <v>PZA</v>
          </cell>
          <cell r="L1121">
            <v>1</v>
          </cell>
          <cell r="M1121" t="str">
            <v>PZA</v>
          </cell>
          <cell r="N1121">
            <v>0</v>
          </cell>
          <cell r="O1121">
            <v>0</v>
          </cell>
        </row>
        <row r="1122">
          <cell r="C1122" t="str">
            <v>06016613250201</v>
          </cell>
          <cell r="D1122">
            <v>25400100</v>
          </cell>
          <cell r="E1122" t="str">
            <v>060</v>
          </cell>
          <cell r="F1122" t="str">
            <v>166</v>
          </cell>
          <cell r="G1122" t="str">
            <v>1325</v>
          </cell>
          <cell r="H1122" t="str">
            <v>02</v>
          </cell>
          <cell r="I1122" t="str">
            <v>01</v>
          </cell>
          <cell r="J1122" t="str">
            <v>CATETERES COLA DE COCHINO DE POLIURETANO RADIOPACO, LONGITUD 30 CM. CALIBRE 10 FR.(REPUESTO DE LA CLAVE 060.345.0222)</v>
          </cell>
          <cell r="K1122" t="str">
            <v>PZA</v>
          </cell>
          <cell r="L1122">
            <v>1</v>
          </cell>
          <cell r="M1122" t="str">
            <v>PZA</v>
          </cell>
          <cell r="N1122">
            <v>0</v>
          </cell>
          <cell r="O1122">
            <v>0</v>
          </cell>
        </row>
        <row r="1123">
          <cell r="C1123" t="str">
            <v>06016615070101</v>
          </cell>
          <cell r="D1123">
            <v>25400100</v>
          </cell>
          <cell r="E1123" t="str">
            <v>060</v>
          </cell>
          <cell r="F1123" t="str">
            <v>166</v>
          </cell>
          <cell r="G1123" t="str">
            <v>1507</v>
          </cell>
          <cell r="H1123" t="str">
            <v>01</v>
          </cell>
          <cell r="I1123" t="str">
            <v>01</v>
          </cell>
          <cell r="J1123" t="str">
            <v>CATETERES GUIA, IZQUIERDA, ASA 3. LONGITUD. 100 CM CALIBRE. 8 FR TIPO: VODA.</v>
          </cell>
          <cell r="K1123" t="str">
            <v>PZA</v>
          </cell>
          <cell r="L1123">
            <v>1</v>
          </cell>
          <cell r="M1123" t="str">
            <v>PZA</v>
          </cell>
          <cell r="N1123">
            <v>0</v>
          </cell>
          <cell r="O1123">
            <v>0</v>
          </cell>
        </row>
        <row r="1124">
          <cell r="C1124" t="str">
            <v>06016615150101</v>
          </cell>
          <cell r="D1124">
            <v>25400100</v>
          </cell>
          <cell r="E1124" t="str">
            <v>060</v>
          </cell>
          <cell r="F1124" t="str">
            <v>166</v>
          </cell>
          <cell r="G1124" t="str">
            <v>1515</v>
          </cell>
          <cell r="H1124" t="str">
            <v>01</v>
          </cell>
          <cell r="I1124" t="str">
            <v>01</v>
          </cell>
          <cell r="J1124" t="str">
            <v>CATETER LUMBO-PERITONEAL PARA DRENAJE DE LIQUIDO CEFALORRAQUIDEO. LONGITUD 90 CM MINIMO.</v>
          </cell>
          <cell r="K1124" t="str">
            <v>PZA</v>
          </cell>
          <cell r="L1124">
            <v>1</v>
          </cell>
          <cell r="M1124" t="str">
            <v>PZA</v>
          </cell>
          <cell r="N1124">
            <v>0</v>
          </cell>
          <cell r="O1124">
            <v>0</v>
          </cell>
        </row>
        <row r="1125">
          <cell r="C1125" t="str">
            <v>06016615230101</v>
          </cell>
          <cell r="D1125">
            <v>25400100</v>
          </cell>
          <cell r="E1125" t="str">
            <v>060</v>
          </cell>
          <cell r="F1125" t="str">
            <v>166</v>
          </cell>
          <cell r="G1125" t="str">
            <v>1523</v>
          </cell>
          <cell r="H1125" t="str">
            <v>01</v>
          </cell>
          <cell r="I1125" t="str">
            <v>01</v>
          </cell>
          <cell r="J1125" t="str">
            <v>CATETERES URETERAL DOBLE "J" DE POLIURETANO, RADIOPACO, LONGITUD 24 CM. CALIBRE 5 FR. (REPUESTO DE LA CLAVE 060.345.0586).</v>
          </cell>
          <cell r="K1125" t="str">
            <v>PZA</v>
          </cell>
          <cell r="L1125">
            <v>1</v>
          </cell>
          <cell r="M1125" t="str">
            <v>PZA</v>
          </cell>
          <cell r="N1125">
            <v>0</v>
          </cell>
          <cell r="O1125">
            <v>0</v>
          </cell>
        </row>
        <row r="1126">
          <cell r="C1126" t="str">
            <v>06016615310101</v>
          </cell>
          <cell r="D1126">
            <v>25400100</v>
          </cell>
          <cell r="E1126" t="str">
            <v>060</v>
          </cell>
          <cell r="F1126" t="str">
            <v>166</v>
          </cell>
          <cell r="G1126" t="str">
            <v>1531</v>
          </cell>
          <cell r="H1126" t="str">
            <v>01</v>
          </cell>
          <cell r="I1126" t="str">
            <v>01</v>
          </cell>
          <cell r="J1126" t="str">
            <v>CATETER URETERAL DOBLE "J" DE POLIURETANO, RADIOPACO, LONGITUD 26 CM. CALIBRE 5 FR.(ACCESORIO DE LA CLAVE 060.345.0594).</v>
          </cell>
          <cell r="K1126" t="str">
            <v>PZA</v>
          </cell>
          <cell r="L1126">
            <v>1</v>
          </cell>
          <cell r="M1126" t="str">
            <v>PZA</v>
          </cell>
          <cell r="N1126">
            <v>0</v>
          </cell>
          <cell r="O1126">
            <v>0</v>
          </cell>
        </row>
        <row r="1127">
          <cell r="C1127" t="str">
            <v>06016615490101</v>
          </cell>
          <cell r="D1127">
            <v>25400100</v>
          </cell>
          <cell r="E1127" t="str">
            <v>060</v>
          </cell>
          <cell r="F1127" t="str">
            <v>166</v>
          </cell>
          <cell r="G1127" t="str">
            <v>1549</v>
          </cell>
          <cell r="H1127" t="str">
            <v>01</v>
          </cell>
          <cell r="I1127" t="str">
            <v>01</v>
          </cell>
          <cell r="J1127" t="str">
            <v>CATETERES URETERAL DOBLE "J" DE POLIURETANO, RADIOPACO, LONGITUD 24 CM. CALIBRE 6 FR. (REPUESTO DE LA CLAVE 060 345.0743).</v>
          </cell>
          <cell r="K1127" t="str">
            <v>PZA</v>
          </cell>
          <cell r="L1127">
            <v>1</v>
          </cell>
          <cell r="M1127" t="str">
            <v>PZA</v>
          </cell>
          <cell r="N1127">
            <v>3.2</v>
          </cell>
          <cell r="O1127">
            <v>8</v>
          </cell>
        </row>
        <row r="1128">
          <cell r="C1128" t="str">
            <v>06016615640101</v>
          </cell>
          <cell r="D1128">
            <v>25400100</v>
          </cell>
          <cell r="E1128" t="str">
            <v>060</v>
          </cell>
          <cell r="F1128" t="str">
            <v>166</v>
          </cell>
          <cell r="G1128" t="str">
            <v>1564</v>
          </cell>
          <cell r="H1128" t="str">
            <v>01</v>
          </cell>
          <cell r="I1128" t="str">
            <v>01</v>
          </cell>
          <cell r="J1128" t="str">
            <v>CATETERES DOBLE "J" DE POLIURETANO, RADIOPACO, LONGITUD 24 CM. CALIBRE 7 FR. (REPUESTO LA CLAVE 060.345.0982).</v>
          </cell>
          <cell r="K1128" t="str">
            <v>PZA</v>
          </cell>
          <cell r="L1128">
            <v>1</v>
          </cell>
          <cell r="M1128" t="str">
            <v>PZA</v>
          </cell>
          <cell r="N1128">
            <v>0</v>
          </cell>
          <cell r="O1128">
            <v>0</v>
          </cell>
        </row>
        <row r="1129">
          <cell r="C1129" t="str">
            <v>06016615720101</v>
          </cell>
          <cell r="D1129">
            <v>25400100</v>
          </cell>
          <cell r="E1129" t="str">
            <v>060</v>
          </cell>
          <cell r="F1129" t="str">
            <v>166</v>
          </cell>
          <cell r="G1129" t="str">
            <v>1572</v>
          </cell>
          <cell r="H1129" t="str">
            <v>01</v>
          </cell>
          <cell r="I1129" t="str">
            <v>01</v>
          </cell>
          <cell r="J1129" t="str">
            <v>CATETERES URETERAL DOBLE "J" DE POLIURETANO, RADIOPACO, LONGITUD 26 CM. CALIBRE 7 FR. ( REPUESTO DE LA CLAVE 060.345.0990)</v>
          </cell>
          <cell r="K1129" t="str">
            <v>PZA</v>
          </cell>
          <cell r="L1129">
            <v>1</v>
          </cell>
          <cell r="M1129" t="str">
            <v>PZA</v>
          </cell>
          <cell r="N1129">
            <v>0</v>
          </cell>
          <cell r="O1129">
            <v>0</v>
          </cell>
        </row>
        <row r="1130">
          <cell r="C1130" t="str">
            <v>06016615800201</v>
          </cell>
          <cell r="D1130">
            <v>25400092</v>
          </cell>
          <cell r="E1130" t="str">
            <v>060</v>
          </cell>
          <cell r="F1130" t="str">
            <v>166</v>
          </cell>
          <cell r="G1130" t="str">
            <v>1580</v>
          </cell>
          <cell r="H1130" t="str">
            <v>02</v>
          </cell>
          <cell r="I1130" t="str">
            <v>01</v>
          </cell>
          <cell r="J1130" t="str">
            <v>CANULAS PARA ADMINISTRACION DE SOLUCION CARDIOPLEJICA. POR VIA ANTEROGRADA. CALIBRE 14 G.</v>
          </cell>
          <cell r="K1130" t="str">
            <v>PZA</v>
          </cell>
          <cell r="L1130">
            <v>1</v>
          </cell>
          <cell r="M1130" t="str">
            <v>PZA</v>
          </cell>
          <cell r="N1130">
            <v>24</v>
          </cell>
          <cell r="O1130">
            <v>60</v>
          </cell>
        </row>
        <row r="1131">
          <cell r="C1131" t="str">
            <v>06016615980301</v>
          </cell>
          <cell r="D1131">
            <v>25400092</v>
          </cell>
          <cell r="E1131" t="str">
            <v>060</v>
          </cell>
          <cell r="F1131" t="str">
            <v>166</v>
          </cell>
          <cell r="G1131" t="str">
            <v>1598</v>
          </cell>
          <cell r="H1131" t="str">
            <v>03</v>
          </cell>
          <cell r="I1131" t="str">
            <v>01</v>
          </cell>
          <cell r="J1131" t="str">
            <v>CANULAS PARA ADMINISTRACION DE SOLUCION CARDIOPLEJICA POR VIA RETROGRADA CON LUER LOCK PARA MEDICION DE PRESION Y BALON AJUSTABLE ADULTO.</v>
          </cell>
          <cell r="K1131" t="str">
            <v>PZA</v>
          </cell>
          <cell r="L1131">
            <v>1</v>
          </cell>
          <cell r="M1131" t="str">
            <v>PZA</v>
          </cell>
          <cell r="N1131">
            <v>2.7</v>
          </cell>
          <cell r="O1131">
            <v>6.75</v>
          </cell>
        </row>
        <row r="1132">
          <cell r="C1132" t="str">
            <v>06016616060101</v>
          </cell>
          <cell r="D1132">
            <v>25400092</v>
          </cell>
          <cell r="E1132" t="str">
            <v>060</v>
          </cell>
          <cell r="F1132" t="str">
            <v>166</v>
          </cell>
          <cell r="G1132" t="str">
            <v>1606</v>
          </cell>
          <cell r="H1132" t="str">
            <v>01</v>
          </cell>
          <cell r="I1132" t="str">
            <v>01</v>
          </cell>
          <cell r="J1132" t="str">
            <v>CANULAS PARA ADMINISTRACION SELECTIVA DE SOLUCION CARDIOPLEJICA, DE OSTEUM CORONARIA DERECHA.</v>
          </cell>
          <cell r="K1132" t="str">
            <v>PZA</v>
          </cell>
          <cell r="L1132">
            <v>1</v>
          </cell>
          <cell r="M1132" t="str">
            <v>PZA</v>
          </cell>
          <cell r="N1132">
            <v>15</v>
          </cell>
          <cell r="O1132">
            <v>37.5</v>
          </cell>
        </row>
        <row r="1133">
          <cell r="C1133" t="str">
            <v>06016616140101</v>
          </cell>
          <cell r="D1133">
            <v>25400092</v>
          </cell>
          <cell r="E1133" t="str">
            <v>060</v>
          </cell>
          <cell r="F1133" t="str">
            <v>166</v>
          </cell>
          <cell r="G1133" t="str">
            <v>1614</v>
          </cell>
          <cell r="H1133" t="str">
            <v>01</v>
          </cell>
          <cell r="I1133" t="str">
            <v>01</v>
          </cell>
          <cell r="J1133" t="str">
            <v>CANULAS PARA ADMINISTRACION SELECTIVA DE SOLUCION CARDIOPLEJICA, EN OSTEUM CORONARIA IZQUIERDA.</v>
          </cell>
          <cell r="K1133" t="str">
            <v>PZA</v>
          </cell>
          <cell r="L1133">
            <v>1</v>
          </cell>
          <cell r="M1133" t="str">
            <v>PZA</v>
          </cell>
          <cell r="N1133">
            <v>16</v>
          </cell>
          <cell r="O1133">
            <v>40</v>
          </cell>
        </row>
        <row r="1134">
          <cell r="C1134" t="str">
            <v>06016616220101</v>
          </cell>
          <cell r="D1134">
            <v>25400092</v>
          </cell>
          <cell r="E1134" t="str">
            <v>060</v>
          </cell>
          <cell r="F1134" t="str">
            <v>166</v>
          </cell>
          <cell r="G1134" t="str">
            <v>1622</v>
          </cell>
          <cell r="H1134" t="str">
            <v>01</v>
          </cell>
          <cell r="I1134" t="str">
            <v>01</v>
          </cell>
          <cell r="J1134" t="str">
            <v>CANULAS PARA DRENAJE TORACICO. ANGULADA CON MARCA RADIOPACA. LONGITUD 45 CM. CALIBRE 20 FR.</v>
          </cell>
          <cell r="K1134" t="str">
            <v>PZA</v>
          </cell>
          <cell r="L1134">
            <v>1</v>
          </cell>
          <cell r="M1134" t="str">
            <v>PZA</v>
          </cell>
          <cell r="N1134">
            <v>0</v>
          </cell>
          <cell r="O1134">
            <v>0</v>
          </cell>
        </row>
        <row r="1135">
          <cell r="C1135" t="str">
            <v>06016616300101</v>
          </cell>
          <cell r="D1135">
            <v>25400092</v>
          </cell>
          <cell r="E1135" t="str">
            <v>060</v>
          </cell>
          <cell r="F1135" t="str">
            <v>166</v>
          </cell>
          <cell r="G1135" t="str">
            <v>1630</v>
          </cell>
          <cell r="H1135" t="str">
            <v>01</v>
          </cell>
          <cell r="I1135" t="str">
            <v>01</v>
          </cell>
          <cell r="J1135" t="str">
            <v>CANULAS PARA DRENAJE TORACICO. ANGULADA CON MARCA RADIOPACA. LONGITUD 45 CM. CALIBRE 28 FR.</v>
          </cell>
          <cell r="K1135" t="str">
            <v>PZA</v>
          </cell>
          <cell r="L1135">
            <v>1</v>
          </cell>
          <cell r="M1135" t="str">
            <v>PZA</v>
          </cell>
          <cell r="N1135">
            <v>0</v>
          </cell>
          <cell r="O1135">
            <v>0</v>
          </cell>
        </row>
        <row r="1136">
          <cell r="C1136" t="str">
            <v>06016616480101</v>
          </cell>
          <cell r="D1136">
            <v>25400092</v>
          </cell>
          <cell r="E1136" t="str">
            <v>060</v>
          </cell>
          <cell r="F1136" t="str">
            <v>166</v>
          </cell>
          <cell r="G1136" t="str">
            <v>1648</v>
          </cell>
          <cell r="H1136" t="str">
            <v>01</v>
          </cell>
          <cell r="I1136" t="str">
            <v>01</v>
          </cell>
          <cell r="J1136" t="str">
            <v>CANULAS PARA DRENAJE TORACICO. ANGULADA CON MARCA RADIOPACA. LONGITUD 45 CM. CALIBRE 36 FR.</v>
          </cell>
          <cell r="K1136" t="str">
            <v>PZA</v>
          </cell>
          <cell r="L1136">
            <v>1</v>
          </cell>
          <cell r="M1136" t="str">
            <v>PZA</v>
          </cell>
          <cell r="N1136">
            <v>0</v>
          </cell>
          <cell r="O1136">
            <v>0</v>
          </cell>
        </row>
        <row r="1137">
          <cell r="C1137" t="str">
            <v>06016616630101</v>
          </cell>
          <cell r="D1137">
            <v>25400092</v>
          </cell>
          <cell r="E1137" t="str">
            <v>060</v>
          </cell>
          <cell r="F1137" t="str">
            <v>166</v>
          </cell>
          <cell r="G1137" t="str">
            <v>1663</v>
          </cell>
          <cell r="H1137" t="str">
            <v>01</v>
          </cell>
          <cell r="I1137" t="str">
            <v>01</v>
          </cell>
          <cell r="J1137" t="str">
            <v>CANULAS PARA DRENAJE TORACICO. RECTA CON MARCA RADIOPACA LONGITUD 45 CM. CALIBRE 20 FR.</v>
          </cell>
          <cell r="K1137" t="str">
            <v>PZA</v>
          </cell>
          <cell r="L1137">
            <v>1</v>
          </cell>
          <cell r="M1137" t="str">
            <v>PZA</v>
          </cell>
          <cell r="N1137">
            <v>0</v>
          </cell>
          <cell r="O1137">
            <v>0</v>
          </cell>
        </row>
        <row r="1138">
          <cell r="C1138" t="str">
            <v>06016616710101</v>
          </cell>
          <cell r="D1138">
            <v>25400092</v>
          </cell>
          <cell r="E1138" t="str">
            <v>060</v>
          </cell>
          <cell r="F1138" t="str">
            <v>166</v>
          </cell>
          <cell r="G1138" t="str">
            <v>1671</v>
          </cell>
          <cell r="H1138" t="str">
            <v>01</v>
          </cell>
          <cell r="I1138" t="str">
            <v>01</v>
          </cell>
          <cell r="J1138" t="str">
            <v>CANULAS PARA DRENAJE TORACICO. RECTA CON MARCA RADIOPACA LONGITUD 45 CM. CALIBRE 36 FR.</v>
          </cell>
          <cell r="K1138" t="str">
            <v>PZA</v>
          </cell>
          <cell r="L1138">
            <v>1</v>
          </cell>
          <cell r="M1138" t="str">
            <v>PZA</v>
          </cell>
          <cell r="N1138">
            <v>75.8</v>
          </cell>
          <cell r="O1138">
            <v>189.5</v>
          </cell>
        </row>
        <row r="1139">
          <cell r="C1139" t="str">
            <v>06016616890101</v>
          </cell>
          <cell r="D1139">
            <v>25400092</v>
          </cell>
          <cell r="E1139" t="str">
            <v>060</v>
          </cell>
          <cell r="F1139" t="str">
            <v>166</v>
          </cell>
          <cell r="G1139" t="str">
            <v>1689</v>
          </cell>
          <cell r="H1139" t="str">
            <v>01</v>
          </cell>
          <cell r="I1139" t="str">
            <v>01</v>
          </cell>
          <cell r="J1139" t="str">
            <v>CANULAS PARA DRENAJE TORACICO. RECTA CON MARCA RADIOPACA LONGITUD 45 CM. CALIBRE 40 FR.</v>
          </cell>
          <cell r="K1139" t="str">
            <v>PZA</v>
          </cell>
          <cell r="L1139">
            <v>1</v>
          </cell>
          <cell r="M1139" t="str">
            <v>PZA</v>
          </cell>
          <cell r="N1139">
            <v>2.4000000000000004</v>
          </cell>
          <cell r="O1139">
            <v>6</v>
          </cell>
        </row>
        <row r="1140">
          <cell r="C1140" t="str">
            <v>06016617620001</v>
          </cell>
          <cell r="D1140">
            <v>25400092</v>
          </cell>
          <cell r="E1140" t="str">
            <v>060</v>
          </cell>
          <cell r="F1140" t="str">
            <v>166</v>
          </cell>
          <cell r="G1140" t="str">
            <v>1762</v>
          </cell>
          <cell r="H1140" t="str">
            <v>00</v>
          </cell>
          <cell r="I1140" t="str">
            <v>01</v>
          </cell>
          <cell r="J1140" t="str">
            <v>CANULA PARA DRENAR VENAS CA-VAS, ANGULADA CAL 24 FR.</v>
          </cell>
          <cell r="K1140" t="str">
            <v>PZA</v>
          </cell>
          <cell r="L1140">
            <v>1</v>
          </cell>
          <cell r="M1140" t="str">
            <v>PZA</v>
          </cell>
          <cell r="N1140">
            <v>0</v>
          </cell>
          <cell r="O1140">
            <v>0</v>
          </cell>
        </row>
        <row r="1141">
          <cell r="C1141" t="str">
            <v>06016618120001</v>
          </cell>
          <cell r="D1141">
            <v>25400092</v>
          </cell>
          <cell r="E1141" t="str">
            <v>060</v>
          </cell>
          <cell r="F1141" t="str">
            <v>166</v>
          </cell>
          <cell r="G1141" t="str">
            <v>1812</v>
          </cell>
          <cell r="H1141" t="str">
            <v>00</v>
          </cell>
          <cell r="I1141" t="str">
            <v>01</v>
          </cell>
          <cell r="J1141" t="str">
            <v>CANULA PARA DRENAR VENAS CA-VAS, ANGULADA CAL 34 FR.</v>
          </cell>
          <cell r="K1141" t="str">
            <v>PZA</v>
          </cell>
          <cell r="L1141">
            <v>1</v>
          </cell>
          <cell r="M1141" t="str">
            <v>PZA</v>
          </cell>
          <cell r="N1141">
            <v>0</v>
          </cell>
          <cell r="O1141">
            <v>0</v>
          </cell>
        </row>
        <row r="1142">
          <cell r="C1142" t="str">
            <v>06016618200001</v>
          </cell>
          <cell r="D1142">
            <v>25400092</v>
          </cell>
          <cell r="E1142" t="str">
            <v>060</v>
          </cell>
          <cell r="F1142" t="str">
            <v>166</v>
          </cell>
          <cell r="G1142" t="str">
            <v>1820</v>
          </cell>
          <cell r="H1142" t="str">
            <v>00</v>
          </cell>
          <cell r="I1142" t="str">
            <v>01</v>
          </cell>
          <cell r="J1142" t="str">
            <v>CANULA PARA DRENAR VENAS CA-VAS, ANGULADA CAL 36 FR.</v>
          </cell>
          <cell r="K1142" t="str">
            <v>PZA</v>
          </cell>
          <cell r="L1142">
            <v>1</v>
          </cell>
          <cell r="M1142" t="str">
            <v>PZA</v>
          </cell>
          <cell r="N1142">
            <v>0</v>
          </cell>
          <cell r="O1142">
            <v>0</v>
          </cell>
        </row>
        <row r="1143">
          <cell r="C1143" t="str">
            <v>06016619030301</v>
          </cell>
          <cell r="D1143">
            <v>25400100</v>
          </cell>
          <cell r="E1143" t="str">
            <v>060</v>
          </cell>
          <cell r="F1143" t="str">
            <v>166</v>
          </cell>
          <cell r="G1143" t="str">
            <v>1903</v>
          </cell>
          <cell r="H1143" t="str">
            <v>03</v>
          </cell>
          <cell r="I1143" t="str">
            <v>01</v>
          </cell>
          <cell r="J1143" t="str">
            <v>CATETERES VENOSO CENTRAL, CALIBRE 4 FR LONGITUD 13 CM, DE POLIURETANO O SILICON, RADIOPACO, CON DOS LUMENES INTERNOS DE 22 G, CON PUNTA FLEXIBLE, CON AGUJA CALIBRE 21 G, CON CATETER INTRODUCTOR CALIBRE 22 G, SOBRE UNA AGUJA CALIBRE 25 G, CON GUIA DE ALAMBRE DE 0.46 MM DE DIAMETRO Y 45 CM DE LONGITUD Y PUNTA EN "J", CON UN DILATADOR VENOSO, UNA JERINGA DE 5 ML Y DOS CAPSULAS DE INYECCION LUER-LOCK. ESTERIL Y DESECHABLE. EL CATETER INTRODUCTOR ES OPCIONAL; LAS UNIDADES MEDICAS DETERMINARAN SU REQUERIMIENTO Y ADQUISICION DE ACUERDO A LAS NECESIDADES OPERATIVAS.</v>
          </cell>
          <cell r="K1143" t="str">
            <v>PZA</v>
          </cell>
          <cell r="L1143">
            <v>1</v>
          </cell>
          <cell r="M1143" t="str">
            <v>PZA</v>
          </cell>
          <cell r="N1143">
            <v>52.400000000000006</v>
          </cell>
          <cell r="O1143">
            <v>131</v>
          </cell>
        </row>
        <row r="1144">
          <cell r="C1144" t="str">
            <v>06016619110301</v>
          </cell>
          <cell r="D1144">
            <v>25400100</v>
          </cell>
          <cell r="E1144" t="str">
            <v>060</v>
          </cell>
          <cell r="F1144" t="str">
            <v>166</v>
          </cell>
          <cell r="G1144" t="str">
            <v>1911</v>
          </cell>
          <cell r="H1144" t="str">
            <v>03</v>
          </cell>
          <cell r="I1144" t="str">
            <v>01</v>
          </cell>
          <cell r="J1144" t="str">
            <v>CATETER VENOSO CENTRAL, CALIBRE 5 FR Y 13 CM DE LONGITUD, DE POLIURETANO O SILICON, RADIOPACO, ESTERIL Y DESECHABLE, CON DOS LUMENES INTERNOS, CALIBRES 18 G Y 20 G, CON PUNTA FLEXIBLE, CON AGUJA CALIBRE 20 G, CON CATETER INTRODUCTOR CALIBRE 20 G, SOBRE UNA AGUJA CALIBRE 22 G, CON GUIA DE ALAMBRE DE 0.53 MM DE DIAMETRO Y 45 CM DE LONGITUD Y PUNTA EN "J" CON UN DILATADOR VENOSO, UNA JERINGA DE 5 CC DOS CAPSULAS DE INYECCION LUER LOCK. EL CATETER INTRODUCTOR ES OPCIONAL; LAS UNIDADES MEDICAS DETERMINARAN SU REQUERIMIENTO Y ADQUISICION DE ACUERDO A LAS NECESIDADES OPERATIVAS.</v>
          </cell>
          <cell r="K1144" t="str">
            <v>PZA</v>
          </cell>
          <cell r="L1144">
            <v>1</v>
          </cell>
          <cell r="M1144" t="str">
            <v>PZA</v>
          </cell>
          <cell r="N1144">
            <v>50.800000000000004</v>
          </cell>
          <cell r="O1144">
            <v>127</v>
          </cell>
        </row>
        <row r="1145">
          <cell r="C1145" t="str">
            <v>06016619780201</v>
          </cell>
          <cell r="D1145">
            <v>25400454</v>
          </cell>
          <cell r="E1145" t="str">
            <v>060</v>
          </cell>
          <cell r="F1145" t="str">
            <v>166</v>
          </cell>
          <cell r="G1145" t="str">
            <v>1978</v>
          </cell>
          <cell r="H1145" t="str">
            <v>02</v>
          </cell>
          <cell r="I1145" t="str">
            <v>01</v>
          </cell>
          <cell r="J1145" t="str">
            <v>SONDAS DE ASPIRACION PARA CARDIOTOMIA, RIGIDA, DESECHABLE ADULTO.</v>
          </cell>
          <cell r="K1145" t="str">
            <v>PZA</v>
          </cell>
          <cell r="L1145">
            <v>1</v>
          </cell>
          <cell r="M1145" t="str">
            <v>PZA</v>
          </cell>
          <cell r="N1145">
            <v>0</v>
          </cell>
          <cell r="O1145">
            <v>0</v>
          </cell>
        </row>
        <row r="1146">
          <cell r="C1146" t="str">
            <v>06016619860201</v>
          </cell>
          <cell r="D1146">
            <v>25400454</v>
          </cell>
          <cell r="E1146" t="str">
            <v>060</v>
          </cell>
          <cell r="F1146" t="str">
            <v>166</v>
          </cell>
          <cell r="G1146" t="str">
            <v>1986</v>
          </cell>
          <cell r="H1146" t="str">
            <v>02</v>
          </cell>
          <cell r="I1146" t="str">
            <v>01</v>
          </cell>
          <cell r="J1146" t="str">
            <v>SONDAS DE ASPIRACION PARA CARDIOTOMIA, RIGIDA DESECHABLE PEDIATRICA.</v>
          </cell>
          <cell r="K1146" t="str">
            <v>PZA</v>
          </cell>
          <cell r="L1146">
            <v>1</v>
          </cell>
          <cell r="M1146" t="str">
            <v>PZA</v>
          </cell>
          <cell r="N1146">
            <v>0</v>
          </cell>
          <cell r="O1146">
            <v>0</v>
          </cell>
        </row>
        <row r="1147">
          <cell r="C1147" t="str">
            <v>06016620830101</v>
          </cell>
          <cell r="D1147">
            <v>25400100</v>
          </cell>
          <cell r="E1147" t="str">
            <v>060</v>
          </cell>
          <cell r="F1147" t="str">
            <v>166</v>
          </cell>
          <cell r="G1147" t="str">
            <v>2083</v>
          </cell>
          <cell r="H1147" t="str">
            <v>01</v>
          </cell>
          <cell r="I1147" t="str">
            <v>01</v>
          </cell>
          <cell r="J1147" t="str">
            <v>CATETERES PARA DIALISIS PERITONEAL, DE INSTALACION SUBCUTANEA, BLANDO, DE SILICON, CON 2 COJINETES DE POLIESTER, CON CONECTOR, TAPON Y SEGURO, CON BANDA RADIOPACA. TIPO: CUELLO DE CISNE. ADULTO.</v>
          </cell>
          <cell r="K1147" t="str">
            <v>PZA</v>
          </cell>
          <cell r="L1147">
            <v>1</v>
          </cell>
          <cell r="M1147" t="str">
            <v>PZA</v>
          </cell>
          <cell r="N1147">
            <v>0</v>
          </cell>
          <cell r="O1147">
            <v>0</v>
          </cell>
        </row>
        <row r="1148">
          <cell r="C1148" t="str">
            <v>06016620910101</v>
          </cell>
          <cell r="D1148">
            <v>25400100</v>
          </cell>
          <cell r="E1148" t="str">
            <v>060</v>
          </cell>
          <cell r="F1148" t="str">
            <v>166</v>
          </cell>
          <cell r="G1148" t="str">
            <v>2091</v>
          </cell>
          <cell r="H1148" t="str">
            <v>01</v>
          </cell>
          <cell r="I1148" t="str">
            <v>01</v>
          </cell>
          <cell r="J1148" t="str">
            <v>CATETERES PARA DIALISIS PERITONEAL, DE INSTALACION SUBCUTANEA, BLANDO, DE SILICON, CON 2 COJINETES DE POLIESTER, CON CONECTOR, TAPON Y SEGURO, CON BANDA RADIOPACA. TIPO: CUELLO DE CISNE. PEDIATRICO.</v>
          </cell>
          <cell r="K1148" t="str">
            <v>PZA</v>
          </cell>
          <cell r="L1148">
            <v>1</v>
          </cell>
          <cell r="M1148" t="str">
            <v>PZA</v>
          </cell>
          <cell r="N1148">
            <v>0</v>
          </cell>
          <cell r="O1148">
            <v>0</v>
          </cell>
        </row>
        <row r="1149">
          <cell r="C1149" t="str">
            <v>06016621410201</v>
          </cell>
          <cell r="D1149">
            <v>25400100</v>
          </cell>
          <cell r="E1149" t="str">
            <v>060</v>
          </cell>
          <cell r="F1149" t="str">
            <v>166</v>
          </cell>
          <cell r="G1149" t="str">
            <v>2141</v>
          </cell>
          <cell r="H1149" t="str">
            <v>02</v>
          </cell>
          <cell r="I1149" t="str">
            <v>01</v>
          </cell>
          <cell r="J1149" t="str">
            <v>CATETERES. PARA DIALISIS PERITONEAL, DE INSTALACION SUBCUTANEA, BLANDO DE SILICON, CON DOS COJINETES DE POLIESTER O DACRON, CON CONECTOR, TAPON Y SEGURO, CON BANDA RADIOPACA. ESTERIL Y DESECHABLE. TIPO: COLA DE COCHINO. TAMAÑO: ADULTO. EL TAMAÑO DEL CATETER SERA SELECCIONADO POR LAS INSTITUCIONES.</v>
          </cell>
          <cell r="K1149" t="str">
            <v>PZA</v>
          </cell>
          <cell r="L1149">
            <v>1</v>
          </cell>
          <cell r="M1149" t="str">
            <v>PZA</v>
          </cell>
          <cell r="N1149">
            <v>16.8</v>
          </cell>
          <cell r="O1149">
            <v>42</v>
          </cell>
        </row>
        <row r="1150">
          <cell r="C1150" t="str">
            <v>06016621580201</v>
          </cell>
          <cell r="D1150">
            <v>25400100</v>
          </cell>
          <cell r="E1150" t="str">
            <v>060</v>
          </cell>
          <cell r="F1150" t="str">
            <v>166</v>
          </cell>
          <cell r="G1150" t="str">
            <v>2158</v>
          </cell>
          <cell r="H1150" t="str">
            <v>02</v>
          </cell>
          <cell r="I1150" t="str">
            <v>01</v>
          </cell>
          <cell r="J1150" t="str">
            <v>CATETERES. PARA DIALISIS PERITONEAL, DE INSTALACION SUBCUTANEA, BLANDO DE SILICON, CON DOS COJINETES DE POLIESTER O DACRON, CON CONECTOR, TAPON Y SEGURO, CON BANDA RADIOPACA. ESTERIL Y DESECHABLE. TIPO: COLA DE COCHINO. TAMAÑO: PEDIATRICO. EL TAMAÑO DEL CATETER SERA SELECCIONADO POR LAS INSTITUCIONES.</v>
          </cell>
          <cell r="K1150" t="str">
            <v>PZA</v>
          </cell>
          <cell r="L1150">
            <v>1</v>
          </cell>
          <cell r="M1150" t="str">
            <v>PZA</v>
          </cell>
          <cell r="N1150">
            <v>0</v>
          </cell>
          <cell r="O1150">
            <v>0</v>
          </cell>
        </row>
        <row r="1151">
          <cell r="C1151" t="str">
            <v>06016621900301</v>
          </cell>
          <cell r="D1151">
            <v>25400100</v>
          </cell>
          <cell r="E1151" t="str">
            <v>060</v>
          </cell>
          <cell r="F1151" t="str">
            <v>166</v>
          </cell>
          <cell r="G1151" t="str">
            <v>2190</v>
          </cell>
          <cell r="H1151" t="str">
            <v>03</v>
          </cell>
          <cell r="I1151" t="str">
            <v>01</v>
          </cell>
          <cell r="J1151" t="str">
            <v>CATETER PARA DILATACION DE ARTERIA CORONARIA, DE INTERCAMBIO RAPIDO. CALIBRE 2.6 FR DISTAL, LONGITUD DE 140 CM CON GLOBO DE ALTA PRESION, DE MATERIAL NYLON 12, RADIOPACO. DIAMETRO DEL GLOBO 3.0 MM LONGITUD DEL GLOBO 10 MM.</v>
          </cell>
          <cell r="K1151" t="str">
            <v>PZA</v>
          </cell>
          <cell r="L1151">
            <v>1</v>
          </cell>
          <cell r="M1151" t="str">
            <v>PZA</v>
          </cell>
          <cell r="N1151">
            <v>0</v>
          </cell>
          <cell r="O1151">
            <v>0</v>
          </cell>
        </row>
        <row r="1152">
          <cell r="C1152" t="str">
            <v>06016622080301</v>
          </cell>
          <cell r="D1152">
            <v>25400100</v>
          </cell>
          <cell r="E1152" t="str">
            <v>060</v>
          </cell>
          <cell r="F1152" t="str">
            <v>166</v>
          </cell>
          <cell r="G1152" t="str">
            <v>2208</v>
          </cell>
          <cell r="H1152" t="str">
            <v>03</v>
          </cell>
          <cell r="I1152" t="str">
            <v>01</v>
          </cell>
          <cell r="J1152" t="str">
            <v>CATETER PARA DILATACION DE ARTERIA CORONARIA, DE INTERCAMBIO RAPIDO. CALIBRE 2.6 FR DISTAL, LONGITUD DE 140 CM CON GLOBO DE ALTA PRESION, DE MATERIAL NYLON 12, RADIOPACO. DIAMETRO DEL GLOBO 3.5 MM LONGITUD DEL GLOBO 10 MM.</v>
          </cell>
          <cell r="K1152" t="str">
            <v>PZA</v>
          </cell>
          <cell r="L1152">
            <v>1</v>
          </cell>
          <cell r="M1152" t="str">
            <v>PZA</v>
          </cell>
          <cell r="N1152">
            <v>0</v>
          </cell>
          <cell r="O1152">
            <v>0</v>
          </cell>
        </row>
        <row r="1153">
          <cell r="C1153" t="str">
            <v>06016622240301</v>
          </cell>
          <cell r="D1153">
            <v>25400100</v>
          </cell>
          <cell r="E1153" t="str">
            <v>060</v>
          </cell>
          <cell r="F1153" t="str">
            <v>166</v>
          </cell>
          <cell r="G1153" t="str">
            <v>2224</v>
          </cell>
          <cell r="H1153" t="str">
            <v>03</v>
          </cell>
          <cell r="I1153" t="str">
            <v>01</v>
          </cell>
          <cell r="J1153" t="str">
            <v>CATETER PARA DILATACION DE ARTERIA CORONARIA, DE INTERCAMBIO RAPIDO. CALIBRE 2.6 FR DISTAL, LONGITUD DE 140 CM CON GLOBO DE ALTA PRESION, DE MATERIAL NYLON 12, RADIOPACO. DIAMETRO DEL GLOBO 2.5 MM LONGITUD DEL GLOBO 15 MM.</v>
          </cell>
          <cell r="K1153" t="str">
            <v>PZA</v>
          </cell>
          <cell r="L1153">
            <v>1</v>
          </cell>
          <cell r="M1153" t="str">
            <v>PZA</v>
          </cell>
          <cell r="N1153">
            <v>0</v>
          </cell>
          <cell r="O1153">
            <v>0</v>
          </cell>
        </row>
        <row r="1154">
          <cell r="C1154" t="str">
            <v>06016622570301</v>
          </cell>
          <cell r="D1154">
            <v>25400100</v>
          </cell>
          <cell r="E1154" t="str">
            <v>060</v>
          </cell>
          <cell r="F1154" t="str">
            <v>166</v>
          </cell>
          <cell r="G1154" t="str">
            <v>2257</v>
          </cell>
          <cell r="H1154" t="str">
            <v>03</v>
          </cell>
          <cell r="I1154" t="str">
            <v>01</v>
          </cell>
          <cell r="J1154" t="str">
            <v>CATETER PARA DILATACION DE ARTERIA CORONARIA, DE INTERCAMBIO RAPIDO. CALIBRE 2.6 FR DISTAL, LONGITUD DE 140 CM CON GLOBO DE ALTA PRESION, DE MATERIAL NYLON 12, RADIOPACO. DIAMETRO DEL GLOBO 4.0 MM LONGITUD DEL GLOBO 15 MM.</v>
          </cell>
          <cell r="K1154" t="str">
            <v>PZA</v>
          </cell>
          <cell r="L1154">
            <v>1</v>
          </cell>
          <cell r="M1154" t="str">
            <v>PZA</v>
          </cell>
          <cell r="N1154">
            <v>0</v>
          </cell>
          <cell r="O1154">
            <v>0</v>
          </cell>
        </row>
        <row r="1155">
          <cell r="C1155" t="str">
            <v>06016622650301</v>
          </cell>
          <cell r="D1155">
            <v>25400100</v>
          </cell>
          <cell r="E1155" t="str">
            <v>060</v>
          </cell>
          <cell r="F1155" t="str">
            <v>166</v>
          </cell>
          <cell r="G1155" t="str">
            <v>2265</v>
          </cell>
          <cell r="H1155" t="str">
            <v>03</v>
          </cell>
          <cell r="I1155" t="str">
            <v>01</v>
          </cell>
          <cell r="J1155" t="str">
            <v>CATETER PARA DILATACION DE ARTERIA CORONARIA, DE INTERCAMBIO RAPIDO. CALIBRE 2.6 FR DISTAL, LONGITUD DE 140 CM CON GLOBO DE ALTA PRESION, DE MATERIAL NYLON 12, RADIOPACO. DIAMETRO DEL GLOBO 1.5 MM LONGITUD DEL GLOBO 20 MM.</v>
          </cell>
          <cell r="K1155" t="str">
            <v>PZA</v>
          </cell>
          <cell r="L1155">
            <v>1</v>
          </cell>
          <cell r="M1155" t="str">
            <v>PZA</v>
          </cell>
          <cell r="N1155">
            <v>0</v>
          </cell>
          <cell r="O1155">
            <v>0</v>
          </cell>
        </row>
        <row r="1156">
          <cell r="C1156" t="str">
            <v>06016622730301</v>
          </cell>
          <cell r="D1156">
            <v>25400100</v>
          </cell>
          <cell r="E1156" t="str">
            <v>060</v>
          </cell>
          <cell r="F1156" t="str">
            <v>166</v>
          </cell>
          <cell r="G1156" t="str">
            <v>2273</v>
          </cell>
          <cell r="H1156" t="str">
            <v>03</v>
          </cell>
          <cell r="I1156" t="str">
            <v>01</v>
          </cell>
          <cell r="J1156" t="str">
            <v>CATETER PARA DILATACION DE ARTERIA CORONARIA, DE INTERCAMBIO RAPIDO. CALIBRE 2.6 FR DISTAL, LONGITUD DE 140 CM CON GLOBO DE ALTA PRESION, DE MATERIAL NYLON 12, RADIOPACO. DIAMETRO DEL GLOBO 2.0 MM LONGITUD DEL GLOBO 20 MM.</v>
          </cell>
          <cell r="K1156" t="str">
            <v>PZA</v>
          </cell>
          <cell r="L1156">
            <v>1</v>
          </cell>
          <cell r="M1156" t="str">
            <v>PZA</v>
          </cell>
          <cell r="N1156">
            <v>0</v>
          </cell>
          <cell r="O1156">
            <v>0</v>
          </cell>
        </row>
        <row r="1157">
          <cell r="C1157" t="str">
            <v>06016622810301</v>
          </cell>
          <cell r="D1157">
            <v>25400100</v>
          </cell>
          <cell r="E1157" t="str">
            <v>060</v>
          </cell>
          <cell r="F1157" t="str">
            <v>166</v>
          </cell>
          <cell r="G1157" t="str">
            <v>2281</v>
          </cell>
          <cell r="H1157" t="str">
            <v>03</v>
          </cell>
          <cell r="I1157" t="str">
            <v>01</v>
          </cell>
          <cell r="J1157" t="str">
            <v>CATETER PARA DILATACION DE ARTERIA CORONARIA, DE INTERCAMBIO RAPIDO. CALIBRE 2.6 FR DISTAL, LONGITUD DE 140 CM CON GLOBO DE ALTA PRESION, DE MATERIAL NYLON 12, RADIOPACO. DIAMETRO DEL GLOBO 2.5 MM LONGITUD DEL GLOBO 20 MM.</v>
          </cell>
          <cell r="K1157" t="str">
            <v>PZA</v>
          </cell>
          <cell r="L1157">
            <v>1</v>
          </cell>
          <cell r="M1157" t="str">
            <v>PZA</v>
          </cell>
          <cell r="N1157">
            <v>0</v>
          </cell>
          <cell r="O1157">
            <v>0</v>
          </cell>
        </row>
        <row r="1158">
          <cell r="C1158" t="str">
            <v>06016622990301</v>
          </cell>
          <cell r="D1158">
            <v>25400100</v>
          </cell>
          <cell r="E1158" t="str">
            <v>060</v>
          </cell>
          <cell r="F1158" t="str">
            <v>166</v>
          </cell>
          <cell r="G1158" t="str">
            <v>2299</v>
          </cell>
          <cell r="H1158" t="str">
            <v>03</v>
          </cell>
          <cell r="I1158" t="str">
            <v>01</v>
          </cell>
          <cell r="J1158" t="str">
            <v>CATETER PARA DILATACION DE ARTERIA CORONARIA, DE INTERCAMBIO RAPIDO. CALIBRE 2.6 FR DISTAL, LONGITUD DE 140 CM CON GLOBO DE ALTA PRESION, DE MATERIAL NYLON 12, RADIOPACO. DIAMETRO DEL GLOBO 3.0 MM LONGITUD DEL GLOBO 20 MM.</v>
          </cell>
          <cell r="K1158" t="str">
            <v>PZA</v>
          </cell>
          <cell r="L1158">
            <v>1</v>
          </cell>
          <cell r="M1158" t="str">
            <v>PZA</v>
          </cell>
          <cell r="N1158">
            <v>0</v>
          </cell>
          <cell r="O1158">
            <v>0</v>
          </cell>
        </row>
        <row r="1159">
          <cell r="C1159" t="str">
            <v>06016623070301</v>
          </cell>
          <cell r="D1159">
            <v>25400100</v>
          </cell>
          <cell r="E1159" t="str">
            <v>060</v>
          </cell>
          <cell r="F1159" t="str">
            <v>166</v>
          </cell>
          <cell r="G1159" t="str">
            <v>2307</v>
          </cell>
          <cell r="H1159" t="str">
            <v>03</v>
          </cell>
          <cell r="I1159" t="str">
            <v>01</v>
          </cell>
          <cell r="J1159" t="str">
            <v>CATETER PARA DILATACION DE ARTERIA CORONARIA, DE INTERCAMBIO RAPIDO. CALIBRE 2.6 FR DISTAL, LONGITUD DE 140 CM CON GLOBO DE ALTA PRESION, DE MATERIAL NYLON 12, RADIOPACO. DIAMETRO DEL GLOBO 3.5 MM LONGITUD DEL GLOBO 20 MM.</v>
          </cell>
          <cell r="K1159" t="str">
            <v>PZA</v>
          </cell>
          <cell r="L1159">
            <v>1</v>
          </cell>
          <cell r="M1159" t="str">
            <v>PZA</v>
          </cell>
          <cell r="N1159">
            <v>0</v>
          </cell>
          <cell r="O1159">
            <v>0</v>
          </cell>
        </row>
        <row r="1160">
          <cell r="C1160" t="str">
            <v>06016623150301</v>
          </cell>
          <cell r="D1160">
            <v>25400100</v>
          </cell>
          <cell r="E1160" t="str">
            <v>060</v>
          </cell>
          <cell r="F1160" t="str">
            <v>166</v>
          </cell>
          <cell r="G1160" t="str">
            <v>2315</v>
          </cell>
          <cell r="H1160" t="str">
            <v>03</v>
          </cell>
          <cell r="I1160" t="str">
            <v>01</v>
          </cell>
          <cell r="J1160" t="str">
            <v>CATETER PARA DILATACION DE ARTERIA CORONARIA, DE INTERCAMBIO RAPIDO. CALIBRE 2.6 FR DISTAL, LONGITUD DE 140 CM CON GLOBO DE ALTA PRESION, DE MATERIAL NYLON 12, RADIOPACO. DIAMETRO DEL GLOBO 4.0 MM LONGITUD DEL GLOBO 20 MM.</v>
          </cell>
          <cell r="K1160" t="str">
            <v>PZA</v>
          </cell>
          <cell r="L1160">
            <v>1</v>
          </cell>
          <cell r="M1160" t="str">
            <v>PZA</v>
          </cell>
          <cell r="N1160">
            <v>0</v>
          </cell>
          <cell r="O1160">
            <v>0</v>
          </cell>
        </row>
        <row r="1161">
          <cell r="C1161" t="str">
            <v>06016624480301</v>
          </cell>
          <cell r="D1161">
            <v>25400100</v>
          </cell>
          <cell r="E1161" t="str">
            <v>060</v>
          </cell>
          <cell r="F1161" t="str">
            <v>166</v>
          </cell>
          <cell r="G1161" t="str">
            <v>2448</v>
          </cell>
          <cell r="H1161" t="str">
            <v>03</v>
          </cell>
          <cell r="I1161" t="str">
            <v>01</v>
          </cell>
          <cell r="J1161" t="str">
            <v>CATETERES PARA DILATACION DE ARTERIA CORONARIA, DE INTERCAMBIO PIEZA RAPIDO. CALIBRE 2.7 FR DISTAL, LONGITUD DE 140 CM, CON GLOBO DE ALTA PRESION, DE MATERIAL NYLON 12. RADIOPACO. DIAMETRO DEL GLOBO 3.0 MM LONGITUD DEL GLOBO. 20 MM.</v>
          </cell>
          <cell r="K1161" t="str">
            <v>PZA</v>
          </cell>
          <cell r="L1161">
            <v>1</v>
          </cell>
          <cell r="M1161" t="str">
            <v>PZA</v>
          </cell>
          <cell r="N1161">
            <v>0</v>
          </cell>
          <cell r="O1161">
            <v>0</v>
          </cell>
        </row>
        <row r="1162">
          <cell r="C1162" t="str">
            <v>06016627030001</v>
          </cell>
          <cell r="D1162">
            <v>25400100</v>
          </cell>
          <cell r="E1162" t="str">
            <v>060</v>
          </cell>
          <cell r="F1162" t="str">
            <v>166</v>
          </cell>
          <cell r="G1162" t="str">
            <v>2703</v>
          </cell>
          <cell r="H1162" t="str">
            <v>00</v>
          </cell>
          <cell r="I1162" t="str">
            <v>01</v>
          </cell>
          <cell r="J1162" t="str">
            <v>CATETER CORONARIA DE DIAGNOSTICO, TIPO JUDKINS, IZQUIER-DO, DE ALTO FLUJO, ASA 3.5,CAL 5 FR Y 100 CM DE LONG.</v>
          </cell>
          <cell r="K1162" t="str">
            <v>PZA</v>
          </cell>
          <cell r="L1162">
            <v>1</v>
          </cell>
          <cell r="M1162" t="str">
            <v>PZA</v>
          </cell>
          <cell r="N1162">
            <v>0</v>
          </cell>
          <cell r="O1162">
            <v>0</v>
          </cell>
        </row>
        <row r="1163">
          <cell r="C1163" t="str">
            <v>06016627110001</v>
          </cell>
          <cell r="D1163">
            <v>25400100</v>
          </cell>
          <cell r="E1163" t="str">
            <v>060</v>
          </cell>
          <cell r="F1163" t="str">
            <v>166</v>
          </cell>
          <cell r="G1163" t="str">
            <v>2711</v>
          </cell>
          <cell r="H1163" t="str">
            <v>00</v>
          </cell>
          <cell r="I1163" t="str">
            <v>01</v>
          </cell>
          <cell r="J1163" t="str">
            <v>CATETER CORONARIO DE DIAGNOSTICO, TIPO JUDKINS, IZQUIER-DO, DE ALTO FLUJO, ASA 3.5,CALIBRE 6 FR. Y 100 CM. DELONGITUD.</v>
          </cell>
          <cell r="K1163" t="str">
            <v>PZA</v>
          </cell>
          <cell r="L1163">
            <v>1</v>
          </cell>
          <cell r="M1163" t="str">
            <v>PZA</v>
          </cell>
          <cell r="N1163">
            <v>1.2000000000000002</v>
          </cell>
          <cell r="O1163">
            <v>3</v>
          </cell>
        </row>
        <row r="1164">
          <cell r="C1164" t="str">
            <v>06016627290001</v>
          </cell>
          <cell r="D1164">
            <v>25400100</v>
          </cell>
          <cell r="E1164" t="str">
            <v>060</v>
          </cell>
          <cell r="F1164" t="str">
            <v>166</v>
          </cell>
          <cell r="G1164" t="str">
            <v>2729</v>
          </cell>
          <cell r="H1164" t="str">
            <v>00</v>
          </cell>
          <cell r="I1164" t="str">
            <v>01</v>
          </cell>
          <cell r="J1164" t="str">
            <v>CATETER CORONARIO DE DIAGNOSTICO, TIPO JUDKINS, DERECHO,DE ALTO FLUJO, ASA 4.0, CALIBRE 5 FR. Y 100 CM. DE LONGITUD.</v>
          </cell>
          <cell r="K1164" t="str">
            <v>PZA</v>
          </cell>
          <cell r="L1164">
            <v>1</v>
          </cell>
          <cell r="M1164" t="str">
            <v>PZA</v>
          </cell>
          <cell r="N1164">
            <v>10</v>
          </cell>
          <cell r="O1164">
            <v>25</v>
          </cell>
        </row>
        <row r="1165">
          <cell r="C1165" t="str">
            <v>06016627450001</v>
          </cell>
          <cell r="D1165">
            <v>25400100</v>
          </cell>
          <cell r="E1165" t="str">
            <v>060</v>
          </cell>
          <cell r="F1165" t="str">
            <v>166</v>
          </cell>
          <cell r="G1165" t="str">
            <v>2745</v>
          </cell>
          <cell r="H1165" t="str">
            <v>00</v>
          </cell>
          <cell r="I1165" t="str">
            <v>01</v>
          </cell>
          <cell r="J1165" t="str">
            <v>CATETER CORONARIO DE DIAGNOSTICO, TIPO JUDKINS, IZQUIER-DO, DE ALTO FLUJO, ASA 5.0,CAL 7 FR Y 100 CM DE LONG.</v>
          </cell>
          <cell r="K1165" t="str">
            <v>PZA</v>
          </cell>
          <cell r="L1165">
            <v>1</v>
          </cell>
          <cell r="M1165" t="str">
            <v>PZA</v>
          </cell>
          <cell r="N1165">
            <v>0</v>
          </cell>
          <cell r="O1165">
            <v>0</v>
          </cell>
        </row>
        <row r="1166">
          <cell r="C1166" t="str">
            <v>06016628020101</v>
          </cell>
          <cell r="D1166">
            <v>25400100</v>
          </cell>
          <cell r="E1166" t="str">
            <v>060</v>
          </cell>
          <cell r="F1166" t="str">
            <v>166</v>
          </cell>
          <cell r="G1166" t="str">
            <v>2802</v>
          </cell>
          <cell r="H1166" t="str">
            <v>01</v>
          </cell>
          <cell r="I1166" t="str">
            <v>01</v>
          </cell>
          <cell r="J1166" t="str">
            <v>CATETER PARA ULTRASONIDO INTRACAVITARIO. TIPO: JUDKINS,IZQUIERDO. CALIBRE 3.2 FR.</v>
          </cell>
          <cell r="K1166" t="str">
            <v>PZA</v>
          </cell>
          <cell r="L1166">
            <v>1</v>
          </cell>
          <cell r="M1166" t="str">
            <v>PZA</v>
          </cell>
          <cell r="N1166">
            <v>0</v>
          </cell>
          <cell r="O1166">
            <v>0</v>
          </cell>
        </row>
        <row r="1167">
          <cell r="C1167" t="str">
            <v>06016628100201</v>
          </cell>
          <cell r="D1167">
            <v>25400100</v>
          </cell>
          <cell r="E1167" t="str">
            <v>060</v>
          </cell>
          <cell r="F1167" t="str">
            <v>166</v>
          </cell>
          <cell r="G1167" t="str">
            <v>2810</v>
          </cell>
          <cell r="H1167" t="str">
            <v>02</v>
          </cell>
          <cell r="I1167" t="str">
            <v>01</v>
          </cell>
          <cell r="J1167" t="str">
            <v>CATETER PARA ULTRASONIDO INTRACAVITARIO, DE 5.0 FR, TIPO JUDKINS IZQUIERDO.</v>
          </cell>
          <cell r="K1167" t="str">
            <v>PZA</v>
          </cell>
          <cell r="L1167">
            <v>1</v>
          </cell>
          <cell r="M1167" t="str">
            <v>PZA</v>
          </cell>
          <cell r="N1167">
            <v>0</v>
          </cell>
          <cell r="O1167">
            <v>0</v>
          </cell>
        </row>
        <row r="1168">
          <cell r="C1168" t="str">
            <v>06016629430301</v>
          </cell>
          <cell r="D1168">
            <v>25400092</v>
          </cell>
          <cell r="E1168" t="str">
            <v>060</v>
          </cell>
          <cell r="F1168" t="str">
            <v>166</v>
          </cell>
          <cell r="G1168" t="str">
            <v>2943</v>
          </cell>
          <cell r="H1168" t="str">
            <v>03</v>
          </cell>
          <cell r="I1168" t="str">
            <v>01</v>
          </cell>
          <cell r="J1168" t="str">
            <v>CANULAS PARA TRAQUEOSTOMIA. NEONATAL, DE CLORURO DE POLIVINILO, SIN GLOBO, RADIOPACA CON CONECTOR INCLUIDO, CON ENTRADA DE 15 MM. SIN ENDOCANULA, CON OBTURADOR Y CINTA DE FIJACION. ESTERIL Y DESECHABLE. DIAMETRO INTERNO. 2.5 MM +/-0.5 MM DIAMETRO EXTERNO. 4.5 MM +/-0.5 MM LONGIUTUD. 30 MM +/-5 MM.</v>
          </cell>
          <cell r="K1168" t="str">
            <v>PZA</v>
          </cell>
          <cell r="L1168">
            <v>1</v>
          </cell>
          <cell r="M1168" t="str">
            <v>PZA</v>
          </cell>
          <cell r="N1168">
            <v>0</v>
          </cell>
          <cell r="O1168">
            <v>0</v>
          </cell>
        </row>
        <row r="1169">
          <cell r="C1169" t="str">
            <v>06016630080201</v>
          </cell>
          <cell r="D1169">
            <v>25400092</v>
          </cell>
          <cell r="E1169" t="str">
            <v>060</v>
          </cell>
          <cell r="F1169" t="str">
            <v>166</v>
          </cell>
          <cell r="G1169" t="str">
            <v>3008</v>
          </cell>
          <cell r="H1169" t="str">
            <v>02</v>
          </cell>
          <cell r="I1169" t="str">
            <v>01</v>
          </cell>
          <cell r="J1169" t="str">
            <v>CANULAS PARA TRAQUEOSTOMIA. NEONATAL, DE CLORURO DE POLIVINILO, SIN GLOBO, RADIOPACA CON CONECTOR INCLUIDO CON ENTRADA DE 15 MM, SIN ENDOCANULA, CON OBTURADOR Y CINTA DE FIJACION. ESTERIL Y DESECHABLE. DIAMETRO INTERNO. 3.0 MM +/-0.15 MM DIAMETRO EXTERNO. 5.2 MM +/-0.5 MM LONGITUD. 32 MM +/-5 MM.</v>
          </cell>
          <cell r="K1169" t="str">
            <v>PZA</v>
          </cell>
          <cell r="L1169">
            <v>1</v>
          </cell>
          <cell r="M1169" t="str">
            <v>PZA</v>
          </cell>
          <cell r="N1169">
            <v>0</v>
          </cell>
          <cell r="O1169">
            <v>0</v>
          </cell>
        </row>
        <row r="1170">
          <cell r="C1170" t="str">
            <v>06016630160201</v>
          </cell>
          <cell r="D1170">
            <v>25400092</v>
          </cell>
          <cell r="E1170" t="str">
            <v>060</v>
          </cell>
          <cell r="F1170" t="str">
            <v>166</v>
          </cell>
          <cell r="G1170" t="str">
            <v>3016</v>
          </cell>
          <cell r="H1170" t="str">
            <v>02</v>
          </cell>
          <cell r="I1170" t="str">
            <v>01</v>
          </cell>
          <cell r="J1170" t="str">
            <v>CANULAS PARA TRAQUEOSTOMIA. NEONATAL, DE CLORURO DE POLIVINILO, SIN GLOBO, RADIOPACA CON CONECTOR INCLUIDO CON ENTRADA DE 15 MM, SIN ENDOCANULA, CON OBTURADOR Y CINTA DE FIJACION. ESTERIL Y DESECHABLE. DIAMETRO INTERNO. 3.5 MM +/-0.15 MM DIAMETRO EXTERNO. 5.8 MM +/-0.5 MM LONGITUD. 34 MM +/-5 MM.</v>
          </cell>
          <cell r="K1170" t="str">
            <v>PZA</v>
          </cell>
          <cell r="L1170">
            <v>1</v>
          </cell>
          <cell r="M1170" t="str">
            <v>PZA</v>
          </cell>
          <cell r="N1170">
            <v>2.4000000000000004</v>
          </cell>
          <cell r="O1170">
            <v>6</v>
          </cell>
        </row>
        <row r="1171">
          <cell r="C1171" t="str">
            <v>06016630320001</v>
          </cell>
          <cell r="D1171">
            <v>25400100</v>
          </cell>
          <cell r="E1171" t="str">
            <v>060</v>
          </cell>
          <cell r="F1171" t="str">
            <v>166</v>
          </cell>
          <cell r="G1171" t="str">
            <v>3032</v>
          </cell>
          <cell r="H1171" t="str">
            <v>00</v>
          </cell>
          <cell r="I1171" t="str">
            <v>01</v>
          </cell>
          <cell r="J1171" t="str">
            <v>CATETER PARA DIAGNOSTICO, DECAPOLAR, CON PUNTA DIRIGIBLE AL SENO CORONARIO, CALIBRE 7 FR, CON ESPACIOS INTERELECTRODOS DE 2/5/2 MM, ESTERIL Y DESECHABLE.</v>
          </cell>
          <cell r="K1171" t="str">
            <v>PZA</v>
          </cell>
          <cell r="L1171">
            <v>1</v>
          </cell>
          <cell r="M1171" t="str">
            <v>PZA</v>
          </cell>
          <cell r="N1171">
            <v>0</v>
          </cell>
          <cell r="O1171">
            <v>0</v>
          </cell>
        </row>
        <row r="1172">
          <cell r="C1172" t="str">
            <v>06016635780001</v>
          </cell>
          <cell r="D1172">
            <v>25400100</v>
          </cell>
          <cell r="E1172" t="str">
            <v>060</v>
          </cell>
          <cell r="F1172" t="str">
            <v>166</v>
          </cell>
          <cell r="G1172" t="str">
            <v>3578</v>
          </cell>
          <cell r="H1172" t="str">
            <v>00</v>
          </cell>
          <cell r="I1172" t="str">
            <v>01</v>
          </cell>
          <cell r="J1172" t="str">
            <v>CATETETES. CATETER MULTIPROPOSITO CON ORIFICIO TERMINAL, DE NYLON O POLITETRAFLUORETILENO, CON ORIFICIOS LATERALES, Y CAPACIDAD DE GUIA DE 0.035". LONGITUD 100 CM. ESTERIL Y DESECHABLE. CALIBRE: 4 FR.</v>
          </cell>
          <cell r="K1172" t="str">
            <v>PZA</v>
          </cell>
          <cell r="L1172">
            <v>1</v>
          </cell>
          <cell r="M1172" t="str">
            <v>PZA</v>
          </cell>
          <cell r="N1172">
            <v>0</v>
          </cell>
          <cell r="O1172">
            <v>0</v>
          </cell>
        </row>
        <row r="1173">
          <cell r="C1173" t="str">
            <v>06016635860001</v>
          </cell>
          <cell r="D1173">
            <v>25400100</v>
          </cell>
          <cell r="E1173" t="str">
            <v>060</v>
          </cell>
          <cell r="F1173" t="str">
            <v>166</v>
          </cell>
          <cell r="G1173" t="str">
            <v>3586</v>
          </cell>
          <cell r="H1173" t="str">
            <v>00</v>
          </cell>
          <cell r="I1173" t="str">
            <v>01</v>
          </cell>
          <cell r="J1173" t="str">
            <v>CATETERES. CATETER MULTIPROPOSITO CON ORIFICIO TERMINAL, DE NYLON O POLITETRAFLUORETILENO, CON ORIFICIOS LATERALES, Y CAPACIDAD DE GUIA DE 0.035". LONGITUD 100 CM. ESTERIL Y DESECHABLE. CALIBRE: 5 FR.</v>
          </cell>
          <cell r="K1173" t="str">
            <v>PZA</v>
          </cell>
          <cell r="L1173">
            <v>1</v>
          </cell>
          <cell r="M1173" t="str">
            <v>PZA</v>
          </cell>
          <cell r="N1173">
            <v>0</v>
          </cell>
          <cell r="O1173">
            <v>0</v>
          </cell>
        </row>
        <row r="1174">
          <cell r="C1174" t="str">
            <v>06016635940001</v>
          </cell>
          <cell r="D1174">
            <v>25400100</v>
          </cell>
          <cell r="E1174" t="str">
            <v>060</v>
          </cell>
          <cell r="F1174" t="str">
            <v>166</v>
          </cell>
          <cell r="G1174" t="str">
            <v>3594</v>
          </cell>
          <cell r="H1174" t="str">
            <v>00</v>
          </cell>
          <cell r="I1174" t="str">
            <v>01</v>
          </cell>
          <cell r="J1174" t="str">
            <v>CATETERES. CATETER MULTIPROPOSITO CON ORIFICIO TERMINAL, DE NYLON O POLITETRAFLUORETILENO, CON CAPACIDAD DE GUIA DE 0.038". LONGITUD 100 CM. ESTERIL Y DESECHABLE. CALIBRE: 4 FR.</v>
          </cell>
          <cell r="K1174" t="str">
            <v>PZA</v>
          </cell>
          <cell r="L1174">
            <v>1</v>
          </cell>
          <cell r="M1174" t="str">
            <v>PZA</v>
          </cell>
          <cell r="N1174">
            <v>9.2000000000000011</v>
          </cell>
          <cell r="O1174">
            <v>23</v>
          </cell>
        </row>
        <row r="1175">
          <cell r="C1175" t="str">
            <v>06016636020001</v>
          </cell>
          <cell r="D1175">
            <v>25400100</v>
          </cell>
          <cell r="E1175" t="str">
            <v>060</v>
          </cell>
          <cell r="F1175" t="str">
            <v>166</v>
          </cell>
          <cell r="G1175" t="str">
            <v>3602</v>
          </cell>
          <cell r="H1175" t="str">
            <v>00</v>
          </cell>
          <cell r="I1175" t="str">
            <v>01</v>
          </cell>
          <cell r="J1175" t="str">
            <v>CATETERES. CATETER MULTIPROPOSITO CON ORIFICIO TERMINAL, DE NYLON O POLITETRAFLUORETILENO, CON CAPACIDAD DE GUIA DE 0.038". LONGITUD 100 CM. ESTERIL Y DESECHABLE. CALIBRE: 5 FR.</v>
          </cell>
          <cell r="K1175" t="str">
            <v>PZA</v>
          </cell>
          <cell r="L1175">
            <v>1</v>
          </cell>
          <cell r="M1175" t="str">
            <v>PZA</v>
          </cell>
          <cell r="N1175">
            <v>0</v>
          </cell>
          <cell r="O1175">
            <v>0</v>
          </cell>
        </row>
        <row r="1176">
          <cell r="C1176" t="str">
            <v>06016636280001</v>
          </cell>
          <cell r="D1176">
            <v>25400100</v>
          </cell>
          <cell r="E1176" t="str">
            <v>060</v>
          </cell>
          <cell r="F1176" t="str">
            <v>166</v>
          </cell>
          <cell r="G1176" t="str">
            <v>3628</v>
          </cell>
          <cell r="H1176" t="str">
            <v>00</v>
          </cell>
          <cell r="I1176" t="str">
            <v>01</v>
          </cell>
          <cell r="J1176" t="str">
            <v>CATETERES. CATETER PARA ANGIOGRAFIA CEREBRAL, DE NYLON O POLITETRAFLUORETILENO. CON CAPACIDAD DE GUIA DE 0.038". LONGITUD 100 CM. ESTERIL Y DESECHABLE. TIPO: SIMMONS. CALIBRE: 5 FR CURVA: 1.</v>
          </cell>
          <cell r="K1176" t="str">
            <v>PZA</v>
          </cell>
          <cell r="L1176">
            <v>1</v>
          </cell>
          <cell r="M1176" t="str">
            <v>PZA</v>
          </cell>
          <cell r="N1176">
            <v>15</v>
          </cell>
          <cell r="O1176">
            <v>37.5</v>
          </cell>
        </row>
        <row r="1177">
          <cell r="C1177" t="str">
            <v>06016636440001</v>
          </cell>
          <cell r="D1177">
            <v>25400100</v>
          </cell>
          <cell r="E1177" t="str">
            <v>060</v>
          </cell>
          <cell r="F1177" t="str">
            <v>166</v>
          </cell>
          <cell r="G1177" t="str">
            <v>3644</v>
          </cell>
          <cell r="H1177" t="str">
            <v>00</v>
          </cell>
          <cell r="I1177" t="str">
            <v>01</v>
          </cell>
          <cell r="J1177" t="str">
            <v>CATETERES. CATETER PARA ANGIOGRAFIA CEREBRAL, DE NYLON O POLITETRAFLUORETILENO. CON CAPACIDAD DE GUIA DE 0.038". LONGITUD 100 CM. ESTERIL Y DESECHABLE. TIPO: SIMMONS. CALIBRE: 5 FR CURVA: 2.</v>
          </cell>
          <cell r="K1177" t="str">
            <v>PZA</v>
          </cell>
          <cell r="L1177">
            <v>1</v>
          </cell>
          <cell r="M1177" t="str">
            <v>PZA</v>
          </cell>
          <cell r="N1177">
            <v>0</v>
          </cell>
          <cell r="O1177">
            <v>0</v>
          </cell>
        </row>
        <row r="1178">
          <cell r="C1178" t="str">
            <v>06016636770001</v>
          </cell>
          <cell r="D1178">
            <v>25400100</v>
          </cell>
          <cell r="E1178" t="str">
            <v>060</v>
          </cell>
          <cell r="F1178" t="str">
            <v>166</v>
          </cell>
          <cell r="G1178" t="str">
            <v>3677</v>
          </cell>
          <cell r="H1178" t="str">
            <v>00</v>
          </cell>
          <cell r="I1178" t="str">
            <v>01</v>
          </cell>
          <cell r="J1178" t="str">
            <v>CATETERES. CATETER PARA ANGIOGRAFIA CEREBRAL, DE NYLON O POLITETRAFLUORETILENO. CON DIAMETRO INTERNO: 0.038". LONGITUD 100 CM. ESTERIL Y DESECHABLE. TIPO: HEAD HUNTER. CALIBRE: 5 FR CURVA: 1.</v>
          </cell>
          <cell r="K1178" t="str">
            <v>PZA</v>
          </cell>
          <cell r="L1178">
            <v>1</v>
          </cell>
          <cell r="M1178" t="str">
            <v>PZA</v>
          </cell>
          <cell r="N1178">
            <v>3</v>
          </cell>
          <cell r="O1178">
            <v>7.5</v>
          </cell>
        </row>
        <row r="1179">
          <cell r="C1179" t="str">
            <v>06016636850001</v>
          </cell>
          <cell r="D1179">
            <v>25400100</v>
          </cell>
          <cell r="E1179" t="str">
            <v>060</v>
          </cell>
          <cell r="F1179" t="str">
            <v>166</v>
          </cell>
          <cell r="G1179" t="str">
            <v>3685</v>
          </cell>
          <cell r="H1179" t="str">
            <v>00</v>
          </cell>
          <cell r="I1179" t="str">
            <v>01</v>
          </cell>
          <cell r="J1179" t="str">
            <v>CATETERES. CATETER PARA ANGIOGRAFIA CEREBRAL, DE NYLON O POLITETRAFLUORETILENO. CON DIAMETRO INTERNO: 0.038". LONGITUD 100 CM. ESTERIL Y DESECHABLE. TIPO: HEAD HUNTER. CALIBRE: 5 FR CURVA: 3.</v>
          </cell>
          <cell r="K1179" t="str">
            <v>PZA</v>
          </cell>
          <cell r="L1179">
            <v>1</v>
          </cell>
          <cell r="M1179" t="str">
            <v>PZA</v>
          </cell>
          <cell r="N1179">
            <v>0</v>
          </cell>
          <cell r="O1179">
            <v>0</v>
          </cell>
        </row>
        <row r="1180">
          <cell r="C1180" t="str">
            <v>06016637500001</v>
          </cell>
          <cell r="D1180">
            <v>25400100</v>
          </cell>
          <cell r="E1180" t="str">
            <v>060</v>
          </cell>
          <cell r="F1180" t="str">
            <v>166</v>
          </cell>
          <cell r="G1180" t="str">
            <v>3750</v>
          </cell>
          <cell r="H1180" t="str">
            <v>00</v>
          </cell>
          <cell r="I1180" t="str">
            <v>01</v>
          </cell>
          <cell r="J1180" t="str">
            <v>CATETERES. CATETER PARA ANGIOGRAFIA CEREBRAL, DE NYLON O POLITETRAFLUORETILENO. CON CAPACIDAD DE GUIA DE 0.038". LONGITUD 100 CM. ESTERIL Y DESECHABLE. TIPO: HEAD HUNTER. CALIBRE: 5 FR CURVA: 2.</v>
          </cell>
          <cell r="K1180" t="str">
            <v>PZA</v>
          </cell>
          <cell r="L1180">
            <v>1</v>
          </cell>
          <cell r="M1180" t="str">
            <v>PZA</v>
          </cell>
          <cell r="N1180">
            <v>0</v>
          </cell>
          <cell r="O1180">
            <v>0</v>
          </cell>
        </row>
        <row r="1181">
          <cell r="C1181" t="str">
            <v>06016637920001</v>
          </cell>
          <cell r="D1181">
            <v>25400100</v>
          </cell>
          <cell r="E1181" t="str">
            <v>060</v>
          </cell>
          <cell r="F1181" t="str">
            <v>166</v>
          </cell>
          <cell r="G1181" t="str">
            <v>3792</v>
          </cell>
          <cell r="H1181" t="str">
            <v>00</v>
          </cell>
          <cell r="I1181" t="str">
            <v>01</v>
          </cell>
          <cell r="J1181" t="str">
            <v>CATETERES. CATETER PARA ANGIOGRAFIA CEREBRAL, DE NYLON O POLITETRAFLUORETILENO. CON CAPACIDAD DE GUIA DE 0.038". LONGITUD 100 CM. ESTERIL Y DESECHABLE. TIPO: BENTSON. CALIBRE: 5 FR CURVA: 1.</v>
          </cell>
          <cell r="K1181" t="str">
            <v>PZA</v>
          </cell>
          <cell r="L1181">
            <v>1</v>
          </cell>
          <cell r="M1181" t="str">
            <v>PZA</v>
          </cell>
          <cell r="N1181">
            <v>0</v>
          </cell>
          <cell r="O1181">
            <v>0</v>
          </cell>
        </row>
        <row r="1182">
          <cell r="C1182" t="str">
            <v>06016638180001</v>
          </cell>
          <cell r="D1182">
            <v>25400100</v>
          </cell>
          <cell r="E1182" t="str">
            <v>060</v>
          </cell>
          <cell r="F1182" t="str">
            <v>166</v>
          </cell>
          <cell r="G1182" t="str">
            <v>3818</v>
          </cell>
          <cell r="H1182" t="str">
            <v>00</v>
          </cell>
          <cell r="I1182" t="str">
            <v>01</v>
          </cell>
          <cell r="J1182" t="str">
            <v>CATETERES. CATETER PARA ANGIOGRAFIA CEREBRAL, DE NYLON O POLITETRAFLUORETILENO. CON CAPACIDAD DE GUIA DE 0.038". LONGITUD 100 CM. ESTERIL Y DESECHABLE. TIPO: BENTSON. CALIBRE: 5 FR CURVA: 2.</v>
          </cell>
          <cell r="K1182" t="str">
            <v>PZA</v>
          </cell>
          <cell r="L1182">
            <v>1</v>
          </cell>
          <cell r="M1182" t="str">
            <v>PZA</v>
          </cell>
          <cell r="N1182">
            <v>0</v>
          </cell>
          <cell r="O1182">
            <v>0</v>
          </cell>
        </row>
        <row r="1183">
          <cell r="C1183" t="str">
            <v>06016638830001</v>
          </cell>
          <cell r="D1183">
            <v>25400100</v>
          </cell>
          <cell r="E1183" t="str">
            <v>060</v>
          </cell>
          <cell r="F1183" t="str">
            <v>166</v>
          </cell>
          <cell r="G1183" t="str">
            <v>3883</v>
          </cell>
          <cell r="H1183" t="str">
            <v>00</v>
          </cell>
          <cell r="I1183" t="str">
            <v>01</v>
          </cell>
          <cell r="J1183" t="str">
            <v>CATETERES. CATETER PARA ANGIOGRAFIA PANORAMICA, DE NYLON O POLITETRAFLUORETILENO CON CAPACIDAD DE GUIA DE 0.038". ESTERIL Y DESECHABLE. TIPO: PIGTAIL. CALIBRE: 5 FR LONGITUD: 65 CM.</v>
          </cell>
          <cell r="K1183" t="str">
            <v>PZA</v>
          </cell>
          <cell r="L1183">
            <v>1</v>
          </cell>
          <cell r="M1183" t="str">
            <v>PZA</v>
          </cell>
          <cell r="N1183">
            <v>0</v>
          </cell>
          <cell r="O1183">
            <v>0</v>
          </cell>
        </row>
        <row r="1184">
          <cell r="C1184" t="str">
            <v>06016638910001</v>
          </cell>
          <cell r="D1184">
            <v>25400100</v>
          </cell>
          <cell r="E1184" t="str">
            <v>060</v>
          </cell>
          <cell r="F1184" t="str">
            <v>166</v>
          </cell>
          <cell r="G1184" t="str">
            <v>3891</v>
          </cell>
          <cell r="H1184" t="str">
            <v>00</v>
          </cell>
          <cell r="I1184" t="str">
            <v>01</v>
          </cell>
          <cell r="J1184" t="str">
            <v>CATETERES. CATETER PARA ANGIOGRAFIA PANORAMICA, DE NYLON O POLITETRAFLUORETILENO CON CAPACIDAD DE GUIA DE 0.038". ESTERIL Y DESECHABLE. TIPO: PIGTAIL. CALIBRE: 5 FR LONGITUD: 100 CM.</v>
          </cell>
          <cell r="K1184" t="str">
            <v>PZA</v>
          </cell>
          <cell r="L1184">
            <v>1</v>
          </cell>
          <cell r="M1184" t="str">
            <v>PZA</v>
          </cell>
          <cell r="N1184">
            <v>60</v>
          </cell>
          <cell r="O1184">
            <v>150</v>
          </cell>
        </row>
        <row r="1185">
          <cell r="C1185" t="str">
            <v>06016639090001</v>
          </cell>
          <cell r="D1185">
            <v>25400100</v>
          </cell>
          <cell r="E1185" t="str">
            <v>060</v>
          </cell>
          <cell r="F1185" t="str">
            <v>166</v>
          </cell>
          <cell r="G1185" t="str">
            <v>3909</v>
          </cell>
          <cell r="H1185" t="str">
            <v>00</v>
          </cell>
          <cell r="I1185" t="str">
            <v>01</v>
          </cell>
          <cell r="J1185" t="str">
            <v>CATETERES. CATETER PARA ANGIOGRAFIA RENAL Y VICERAL, DE NYLON O POLITETRAFLUORETILENO CON CAPACIDAD DE GUIA DE 0.038". LONGITUD 65 CM. ESTERIL Y DESECHABLE. TIPO: COBRA 1. CALIBRE: 4 FR.</v>
          </cell>
          <cell r="K1185" t="str">
            <v>PZA</v>
          </cell>
          <cell r="L1185">
            <v>1</v>
          </cell>
          <cell r="M1185" t="str">
            <v>PZA</v>
          </cell>
          <cell r="N1185">
            <v>0</v>
          </cell>
          <cell r="O1185">
            <v>0</v>
          </cell>
        </row>
        <row r="1186">
          <cell r="C1186" t="str">
            <v>06016639170001</v>
          </cell>
          <cell r="D1186">
            <v>25400100</v>
          </cell>
          <cell r="E1186" t="str">
            <v>060</v>
          </cell>
          <cell r="F1186" t="str">
            <v>166</v>
          </cell>
          <cell r="G1186" t="str">
            <v>3917</v>
          </cell>
          <cell r="H1186" t="str">
            <v>00</v>
          </cell>
          <cell r="I1186" t="str">
            <v>01</v>
          </cell>
          <cell r="J1186" t="str">
            <v>CATETERES. CATETER PARA ANGIOGRAFIA RENAL Y VICERAL, DE NYLON O POLITETRAFLUORETILENO CON CAPACIDAD DE GUIA DE 0.038". LONGITUD: 65 CM. ESTERIL Y DESECHABLE. TIPO: COBRA 1. CALIBRE: 5 FR.</v>
          </cell>
          <cell r="K1186" t="str">
            <v>PZA</v>
          </cell>
          <cell r="L1186">
            <v>1</v>
          </cell>
          <cell r="M1186" t="str">
            <v>PZA</v>
          </cell>
          <cell r="N1186">
            <v>3</v>
          </cell>
          <cell r="O1186">
            <v>7.5</v>
          </cell>
        </row>
        <row r="1187">
          <cell r="C1187" t="str">
            <v>06016639330001</v>
          </cell>
          <cell r="D1187">
            <v>25400100</v>
          </cell>
          <cell r="E1187" t="str">
            <v>060</v>
          </cell>
          <cell r="F1187" t="str">
            <v>166</v>
          </cell>
          <cell r="G1187" t="str">
            <v>3933</v>
          </cell>
          <cell r="H1187" t="str">
            <v>00</v>
          </cell>
          <cell r="I1187" t="str">
            <v>01</v>
          </cell>
          <cell r="J1187" t="str">
            <v>CATETERES. CATETER PARA ANGIOGRAFIA RENAL Y VICERAL, DE NYLON O POLITETRAFLUORETILENO CON CAPACIDAD DE GUIA DE 0.038". LONGITUD: 65 CM. ESTERIL Y DESECHABLE. TIPO: COBRA 2. CALIBRE: 5 FR.</v>
          </cell>
          <cell r="K1187" t="str">
            <v>PZA</v>
          </cell>
          <cell r="L1187">
            <v>1</v>
          </cell>
          <cell r="M1187" t="str">
            <v>PZA</v>
          </cell>
          <cell r="N1187">
            <v>0</v>
          </cell>
          <cell r="O1187">
            <v>0</v>
          </cell>
        </row>
        <row r="1188">
          <cell r="C1188" t="str">
            <v>06016639660101</v>
          </cell>
          <cell r="D1188">
            <v>0</v>
          </cell>
          <cell r="E1188" t="str">
            <v>060</v>
          </cell>
          <cell r="F1188" t="str">
            <v>166</v>
          </cell>
          <cell r="G1188" t="str">
            <v>3966</v>
          </cell>
          <cell r="H1188" t="str">
            <v>01</v>
          </cell>
          <cell r="I1188" t="str">
            <v>01</v>
          </cell>
          <cell r="J1188" t="str">
            <v>MICROCATETER PARA EMBOLIZACION ENDOVASCULAR CEREBRAL Y PERIFERICA, CON CUERPO DE MALLA DE ACERO INOXIDABLE, CUBIERTA HIDROFILICA Y SUPERFICIE INTERNA DE POLITETRAFLUORETILENO. CALIBRE PROXIMAL/DISTAL 2.8 A 3.0 FR/2.3 FR. DIAMETRO INTERNO 0.021". LONGITUD TOTAL 150 CM A 158 CM. ESTERIL Y DESECHABLE.</v>
          </cell>
          <cell r="K1188" t="str">
            <v>PZA</v>
          </cell>
          <cell r="L1188">
            <v>1</v>
          </cell>
          <cell r="M1188" t="str">
            <v>PZA</v>
          </cell>
          <cell r="N1188">
            <v>0</v>
          </cell>
          <cell r="O1188">
            <v>0</v>
          </cell>
        </row>
        <row r="1189">
          <cell r="C1189" t="str">
            <v>06016639740101</v>
          </cell>
          <cell r="D1189">
            <v>0</v>
          </cell>
          <cell r="E1189" t="str">
            <v>060</v>
          </cell>
          <cell r="F1189" t="str">
            <v>166</v>
          </cell>
          <cell r="G1189" t="str">
            <v>3974</v>
          </cell>
          <cell r="H1189" t="str">
            <v>01</v>
          </cell>
          <cell r="I1189" t="str">
            <v>01</v>
          </cell>
          <cell r="J1189" t="str">
            <v>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UNA MARCA RADIOPACA. EXTREMO DISTAL (CM): 15.</v>
          </cell>
          <cell r="K1189" t="str">
            <v>PZA</v>
          </cell>
          <cell r="L1189">
            <v>1</v>
          </cell>
          <cell r="M1189" t="str">
            <v>PZA</v>
          </cell>
          <cell r="N1189">
            <v>0</v>
          </cell>
          <cell r="O1189">
            <v>0</v>
          </cell>
        </row>
        <row r="1190">
          <cell r="C1190" t="str">
            <v>06016639900101</v>
          </cell>
          <cell r="D1190">
            <v>0</v>
          </cell>
          <cell r="E1190" t="str">
            <v>060</v>
          </cell>
          <cell r="F1190" t="str">
            <v>166</v>
          </cell>
          <cell r="G1190" t="str">
            <v>3990</v>
          </cell>
          <cell r="H1190" t="str">
            <v>01</v>
          </cell>
          <cell r="I1190" t="str">
            <v>01</v>
          </cell>
          <cell r="J1190" t="str">
            <v>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EN 90 GRADOS. EXTREMO DISTAL (CM): 15.</v>
          </cell>
          <cell r="K1190" t="str">
            <v>PZA</v>
          </cell>
          <cell r="L1190">
            <v>1</v>
          </cell>
          <cell r="M1190" t="str">
            <v>PZA</v>
          </cell>
          <cell r="N1190">
            <v>0</v>
          </cell>
          <cell r="O1190">
            <v>0</v>
          </cell>
        </row>
        <row r="1191">
          <cell r="C1191" t="str">
            <v>06016640140101</v>
          </cell>
          <cell r="D1191">
            <v>0</v>
          </cell>
          <cell r="E1191" t="str">
            <v>060</v>
          </cell>
          <cell r="F1191" t="str">
            <v>166</v>
          </cell>
          <cell r="G1191" t="str">
            <v>4014</v>
          </cell>
          <cell r="H1191" t="str">
            <v>01</v>
          </cell>
          <cell r="I1191" t="str">
            <v>01</v>
          </cell>
          <cell r="J1191" t="str">
            <v>MICROCATETER PARA EMBOLIZACION ENDOVASCULAR CEREBRAL Y PERIFERICA CON CUERPO MALLA DE ACERO INOXIDABLE, CUBIERTA HIDROFILICA Y SUPERFICIE INTERNA, DE POLITETRAFLUORETILENO. CALIBRE PROXIMAL/DISTAL 2.8 FR/2.3 FR. DIAMETRO INTERNO 0.021". LONGITUD TOTAL 150 A 158 CM. ESTERIL Y DESECHABLE. TIPO DE PUNTA: CON 2 MARCAS RADIOPACAS Y PUNTA RECTA. EXTREMO DISTAL (CM): 5.</v>
          </cell>
          <cell r="K1191" t="str">
            <v>PZA</v>
          </cell>
          <cell r="L1191">
            <v>1</v>
          </cell>
          <cell r="M1191" t="str">
            <v>PZA</v>
          </cell>
          <cell r="N1191">
            <v>0</v>
          </cell>
          <cell r="O1191">
            <v>0</v>
          </cell>
        </row>
        <row r="1192">
          <cell r="C1192" t="str">
            <v>06016640630001</v>
          </cell>
          <cell r="D1192">
            <v>25400100</v>
          </cell>
          <cell r="E1192" t="str">
            <v>060</v>
          </cell>
          <cell r="F1192" t="str">
            <v>166</v>
          </cell>
          <cell r="G1192" t="str">
            <v>4063</v>
          </cell>
          <cell r="H1192" t="str">
            <v>00</v>
          </cell>
          <cell r="I1192" t="str">
            <v>01</v>
          </cell>
          <cell r="J1192" t="str">
            <v>CATETERES. CATETER PARA ANGIOPLASTIA PERIFERICA, CALIBRE 3 FR, 120 CM DE LONGITUD TOTAL, CAPACIDAD DE GUIA DE 0.018", CON BALON DE ALTA PRESION DE INFLADO Y LONGITUD DE 4 CM. ESTERIL Y DESECHABLE. DIAMETRO DEL BALON: 3 MM.</v>
          </cell>
          <cell r="K1192" t="str">
            <v>PZA</v>
          </cell>
          <cell r="L1192">
            <v>1</v>
          </cell>
          <cell r="M1192" t="str">
            <v>PZA</v>
          </cell>
          <cell r="N1192">
            <v>0</v>
          </cell>
          <cell r="O1192">
            <v>0</v>
          </cell>
        </row>
        <row r="1193">
          <cell r="C1193" t="str">
            <v>06016640710001</v>
          </cell>
          <cell r="D1193">
            <v>25400100</v>
          </cell>
          <cell r="E1193" t="str">
            <v>060</v>
          </cell>
          <cell r="F1193" t="str">
            <v>166</v>
          </cell>
          <cell r="G1193" t="str">
            <v>4071</v>
          </cell>
          <cell r="H1193" t="str">
            <v>00</v>
          </cell>
          <cell r="I1193" t="str">
            <v>01</v>
          </cell>
          <cell r="J1193" t="str">
            <v>CATETERES. CATETER PARA ANGIOPLASTIA PERIFERICA, CALIBRE 3 FR, 120 CM DE LONGITUD TOTAL, CAPACIDAD DE GUIA DE 0.018", CON BALON DE ALTA PRESION DE INFLADO Y LONGITUD DE 4 CM. ESTERIL Y DESECHABLE. DIAMETRO DEL BALON: 4 MM.</v>
          </cell>
          <cell r="K1193" t="str">
            <v>PZA</v>
          </cell>
          <cell r="L1193">
            <v>1</v>
          </cell>
          <cell r="M1193" t="str">
            <v>PZA</v>
          </cell>
          <cell r="N1193">
            <v>0</v>
          </cell>
          <cell r="O1193">
            <v>0</v>
          </cell>
        </row>
        <row r="1194">
          <cell r="C1194" t="str">
            <v>06016640890001</v>
          </cell>
          <cell r="D1194">
            <v>25400100</v>
          </cell>
          <cell r="E1194" t="str">
            <v>060</v>
          </cell>
          <cell r="F1194" t="str">
            <v>166</v>
          </cell>
          <cell r="G1194" t="str">
            <v>4089</v>
          </cell>
          <cell r="H1194" t="str">
            <v>00</v>
          </cell>
          <cell r="I1194" t="str">
            <v>01</v>
          </cell>
          <cell r="J1194" t="str">
            <v>CATETERES. CATETER PARA ANGIOPLASTIA PERIFERICA, CALIBRE 3 FR, 120 CM DE LONGITUD TOTAL, CAPACIDAD DE GUIA DE 0.018", CON BALON DE ALTA PRESION DE INFLADO Y LONGITUD DE 4 CM. ESTERIL Y DESECHABLE. DIAMETRO DEL BALON: 6 MM.</v>
          </cell>
          <cell r="K1194" t="str">
            <v>PZA</v>
          </cell>
          <cell r="L1194">
            <v>1</v>
          </cell>
          <cell r="M1194" t="str">
            <v>PZA</v>
          </cell>
          <cell r="N1194">
            <v>0</v>
          </cell>
          <cell r="O1194">
            <v>0</v>
          </cell>
        </row>
        <row r="1195">
          <cell r="C1195" t="str">
            <v>06016640970001</v>
          </cell>
          <cell r="D1195">
            <v>25400100</v>
          </cell>
          <cell r="E1195" t="str">
            <v>060</v>
          </cell>
          <cell r="F1195" t="str">
            <v>166</v>
          </cell>
          <cell r="G1195" t="str">
            <v>4097</v>
          </cell>
          <cell r="H1195" t="str">
            <v>00</v>
          </cell>
          <cell r="I1195" t="str">
            <v>01</v>
          </cell>
          <cell r="J1195" t="str">
            <v>CATETERES. CATETER PARA ANGIOPLASTIA PERIFERICA, CALIBRE 3 FR, 120 CM DE LONGITUD TOTAL, CAPACIDAD DE GUIA DE 0.018", CON BALON DE ALTA PRESION DE INFLADO Y LONGITUD DE 4 CM. ESTERIL Y DESECHABLE. DIAMETRO DEL BALON: 8 MM.</v>
          </cell>
          <cell r="K1195" t="str">
            <v>PZA</v>
          </cell>
          <cell r="L1195">
            <v>1</v>
          </cell>
          <cell r="M1195" t="str">
            <v>PZA</v>
          </cell>
          <cell r="N1195">
            <v>0</v>
          </cell>
          <cell r="O1195">
            <v>0</v>
          </cell>
        </row>
        <row r="1196">
          <cell r="C1196" t="str">
            <v>06016641050001</v>
          </cell>
          <cell r="D1196">
            <v>25400100</v>
          </cell>
          <cell r="E1196" t="str">
            <v>060</v>
          </cell>
          <cell r="F1196" t="str">
            <v>166</v>
          </cell>
          <cell r="G1196" t="str">
            <v>4105</v>
          </cell>
          <cell r="H1196" t="str">
            <v>00</v>
          </cell>
          <cell r="I1196" t="str">
            <v>01</v>
          </cell>
          <cell r="J1196" t="str">
            <v>CATETERES. CATETER PARA ANGIOPLASTIA PERIFERICA, CALIBRE 3 FR, 120 CM DE LONGITUD TOTAL, CAPACIDAD DE GUIA DE 0.018", CON BALON DE ALTA PRESION DE INFLADO Y LONGITUD DE 4 CM. ESTERIL Y DESECHABLE. DIAMETRO DEL BALON: 10 MM.</v>
          </cell>
          <cell r="K1196" t="str">
            <v>PZA</v>
          </cell>
          <cell r="L1196">
            <v>1</v>
          </cell>
          <cell r="M1196" t="str">
            <v>PZA</v>
          </cell>
          <cell r="N1196">
            <v>0</v>
          </cell>
          <cell r="O1196">
            <v>0</v>
          </cell>
        </row>
        <row r="1197">
          <cell r="C1197" t="str">
            <v>06016641130001</v>
          </cell>
          <cell r="D1197">
            <v>25400100</v>
          </cell>
          <cell r="E1197" t="str">
            <v>060</v>
          </cell>
          <cell r="F1197" t="str">
            <v>166</v>
          </cell>
          <cell r="G1197" t="str">
            <v>4113</v>
          </cell>
          <cell r="H1197" t="str">
            <v>00</v>
          </cell>
          <cell r="I1197" t="str">
            <v>01</v>
          </cell>
          <cell r="J1197" t="str">
            <v>CATETERES. CATETER PARA ANGIOPLASTIA PERIFERICA, CALIBRE 3 FR, 120 CM DE LONGITUD TOTAL, CAPACIDAD DE GUIA DE 0.018", CON BALON DE ALTA PRESION DE INFLADO Y LONGITUD DE 4 CM. ESTERIL Y DESECHABLE. DIAMETRO DEL BALON: 12 MM.</v>
          </cell>
          <cell r="K1197" t="str">
            <v>PZA</v>
          </cell>
          <cell r="L1197">
            <v>1</v>
          </cell>
          <cell r="M1197" t="str">
            <v>PZA</v>
          </cell>
          <cell r="N1197">
            <v>0</v>
          </cell>
          <cell r="O1197">
            <v>0</v>
          </cell>
        </row>
        <row r="1198">
          <cell r="C1198" t="str">
            <v>06016641210001</v>
          </cell>
          <cell r="D1198">
            <v>25400100</v>
          </cell>
          <cell r="E1198" t="str">
            <v>060</v>
          </cell>
          <cell r="F1198" t="str">
            <v>166</v>
          </cell>
          <cell r="G1198" t="str">
            <v>4121</v>
          </cell>
          <cell r="H1198" t="str">
            <v>00</v>
          </cell>
          <cell r="I1198" t="str">
            <v>01</v>
          </cell>
          <cell r="J1198" t="str">
            <v>CATETERES. CATETER PARA ANGIOPLASTIA PERIFERICA, CALIBRE 3 FR, 120 CM DE LONGITUD TOTAL, CAPACIDAD DE GUIA DE 0.018", CON BALON DE ALTA PRESION DE INFLADO Y LONGITUD DE 4 CM. ESTERIL Y DESECHABLE. DIAMETRO DEL BALON: 14 MM.</v>
          </cell>
          <cell r="K1198" t="str">
            <v>PZA</v>
          </cell>
          <cell r="L1198">
            <v>1</v>
          </cell>
          <cell r="M1198" t="str">
            <v>PZA</v>
          </cell>
          <cell r="N1198">
            <v>0</v>
          </cell>
          <cell r="O1198">
            <v>0</v>
          </cell>
        </row>
        <row r="1199">
          <cell r="C1199" t="str">
            <v>06016641390001</v>
          </cell>
          <cell r="D1199">
            <v>25400100</v>
          </cell>
          <cell r="E1199" t="str">
            <v>060</v>
          </cell>
          <cell r="F1199" t="str">
            <v>166</v>
          </cell>
          <cell r="G1199" t="str">
            <v>4139</v>
          </cell>
          <cell r="H1199" t="str">
            <v>00</v>
          </cell>
          <cell r="I1199" t="str">
            <v>01</v>
          </cell>
          <cell r="J1199" t="str">
            <v>CATETERES. CATETER PARA ANGIOPLASTIA, PERIFERICA CALIBRE 3 FR, 120 CM DE LONGITUD TOTAL, CAPACIDAD DE GUIA DE 0.018", CON BALON DE ALTA PRESION DE INFLADO Y LONGITUD DE 4 CM. ESTERIL Y DESECHABLE. DIAMETRO DEL BALON: 16 MM.</v>
          </cell>
          <cell r="K1199" t="str">
            <v>PZA</v>
          </cell>
          <cell r="L1199">
            <v>1</v>
          </cell>
          <cell r="M1199" t="str">
            <v>PZA</v>
          </cell>
          <cell r="N1199">
            <v>0</v>
          </cell>
          <cell r="O1199">
            <v>0</v>
          </cell>
        </row>
        <row r="1200">
          <cell r="C1200" t="str">
            <v>06016648320101</v>
          </cell>
          <cell r="D1200">
            <v>25400100</v>
          </cell>
          <cell r="E1200" t="str">
            <v>060</v>
          </cell>
          <cell r="F1200" t="str">
            <v>166</v>
          </cell>
          <cell r="G1200" t="str">
            <v>4832</v>
          </cell>
          <cell r="H1200" t="str">
            <v>01</v>
          </cell>
          <cell r="I1200" t="str">
            <v>01</v>
          </cell>
          <cell r="J1200" t="str">
            <v>CATETERES PARA DIALISIS PERITONEAL CRONICA. DE INSTALACION SUBCUTANEA, BLANDO, DE SILICON CON DOS COJINETES DE POLIESTER O DACRON, CON CONECTOR CON TAPON, SEGURO, CON BANDA RADIOPACA. ESTERIL Y DESECHABLE. TIPO: TENCKHOFF. TAMAÑO: NEONATAL. EL TAMAÑO DEL CATETER SERA SELECCIONADO POR LAS INSTITUCIONES.</v>
          </cell>
          <cell r="K1200" t="str">
            <v>PZA</v>
          </cell>
          <cell r="L1200">
            <v>1</v>
          </cell>
          <cell r="M1200" t="str">
            <v>PZA</v>
          </cell>
          <cell r="N1200">
            <v>8</v>
          </cell>
          <cell r="O1200">
            <v>20</v>
          </cell>
        </row>
        <row r="1201">
          <cell r="C1201" t="str">
            <v>06016648730001</v>
          </cell>
          <cell r="D1201">
            <v>25400100</v>
          </cell>
          <cell r="E1201" t="str">
            <v>060</v>
          </cell>
          <cell r="F1201" t="str">
            <v>166</v>
          </cell>
          <cell r="G1201" t="str">
            <v>4873</v>
          </cell>
          <cell r="H1201" t="str">
            <v>00</v>
          </cell>
          <cell r="I1201" t="str">
            <v>01</v>
          </cell>
          <cell r="J1201" t="str">
            <v>CATETER PARA INSEMINACION INTRAUTERINA DE POLIPROPILENO, DE 10 CM DE LONGITUD, CON DIAMETRO DE 5.4 FR, PUNTA DISTAL ROMA, CURVO, SUAVE, CONEXION LUER LOCK, CON CAMISA DE POLIPROPILENO Y GUIA METALICA RIGIDA DE 10 A 12 CM DE LONGITUD. ESTERIL Y DESECHABLE. ENVASE CON UNA PIEZA.</v>
          </cell>
          <cell r="K1201" t="str">
            <v>ENV</v>
          </cell>
          <cell r="L1201" t="str">
            <v>1</v>
          </cell>
          <cell r="M1201" t="str">
            <v>PZA</v>
          </cell>
          <cell r="N1201">
            <v>0</v>
          </cell>
          <cell r="O1201">
            <v>0</v>
          </cell>
        </row>
        <row r="1202">
          <cell r="C1202" t="str">
            <v>06016700451101</v>
          </cell>
          <cell r="D1202">
            <v>25400100</v>
          </cell>
          <cell r="E1202" t="str">
            <v>060</v>
          </cell>
          <cell r="F1202" t="str">
            <v>167</v>
          </cell>
          <cell r="G1202" t="str">
            <v>0045</v>
          </cell>
          <cell r="H1202" t="str">
            <v>11</v>
          </cell>
          <cell r="I1202" t="str">
            <v>01</v>
          </cell>
          <cell r="J1202" t="str">
            <v>CATETERES PARA URETER DE PLASTICO, ESTERIL Y DESECHABLE CON MARCA OPACA A LOS RAYOS X, FORMA DE LA PUNTA OLIVA FILIFORME CALIBRE 8 FR.</v>
          </cell>
          <cell r="K1202" t="str">
            <v>PZA</v>
          </cell>
          <cell r="L1202">
            <v>1</v>
          </cell>
          <cell r="M1202" t="str">
            <v>PZA</v>
          </cell>
          <cell r="N1202">
            <v>0</v>
          </cell>
          <cell r="O1202">
            <v>0</v>
          </cell>
        </row>
        <row r="1203">
          <cell r="C1203" t="str">
            <v>06016700861101</v>
          </cell>
          <cell r="D1203">
            <v>25400100</v>
          </cell>
          <cell r="E1203" t="str">
            <v>060</v>
          </cell>
          <cell r="F1203" t="str">
            <v>167</v>
          </cell>
          <cell r="G1203" t="str">
            <v>0086</v>
          </cell>
          <cell r="H1203" t="str">
            <v>11</v>
          </cell>
          <cell r="I1203" t="str">
            <v>01</v>
          </cell>
          <cell r="J1203" t="str">
            <v>CATETERES PARA URETER. DE PLASTICO, ESTERIL Y DESECHABLE, CON MARCA RADIOPACA A LOS RAYOS X, FORMA DE LA PUNTA REDONDA. CALIBRE. 4 FR.</v>
          </cell>
          <cell r="K1203" t="str">
            <v>PZA</v>
          </cell>
          <cell r="L1203">
            <v>1</v>
          </cell>
          <cell r="M1203" t="str">
            <v>PZA</v>
          </cell>
          <cell r="N1203">
            <v>0</v>
          </cell>
          <cell r="O1203">
            <v>0</v>
          </cell>
        </row>
        <row r="1204">
          <cell r="C1204" t="str">
            <v>06016701281101</v>
          </cell>
          <cell r="D1204">
            <v>25400100</v>
          </cell>
          <cell r="E1204" t="str">
            <v>060</v>
          </cell>
          <cell r="F1204" t="str">
            <v>167</v>
          </cell>
          <cell r="G1204" t="str">
            <v>0128</v>
          </cell>
          <cell r="H1204" t="str">
            <v>11</v>
          </cell>
          <cell r="I1204" t="str">
            <v>01</v>
          </cell>
          <cell r="J1204" t="str">
            <v>CATETERES PARA URETER. DE PLASTICO, ESTERIL Y DESECHABLE, CON MARCA RADIOPACA A LOS RAYOS X, FORMA DE LA PUNTA REDONDA. CALIBRE. 5 FR.</v>
          </cell>
          <cell r="K1204" t="str">
            <v>PZA</v>
          </cell>
          <cell r="L1204">
            <v>1</v>
          </cell>
          <cell r="M1204" t="str">
            <v>PZA</v>
          </cell>
          <cell r="N1204">
            <v>0</v>
          </cell>
          <cell r="O1204">
            <v>0</v>
          </cell>
        </row>
        <row r="1205">
          <cell r="C1205" t="str">
            <v>06016702191101</v>
          </cell>
          <cell r="D1205">
            <v>25400100</v>
          </cell>
          <cell r="E1205" t="str">
            <v>060</v>
          </cell>
          <cell r="F1205" t="str">
            <v>167</v>
          </cell>
          <cell r="G1205" t="str">
            <v>0219</v>
          </cell>
          <cell r="H1205" t="str">
            <v>11</v>
          </cell>
          <cell r="I1205" t="str">
            <v>01</v>
          </cell>
          <cell r="J1205" t="str">
            <v>CATETERES PARA URETER. DE PLASTICO, ESTERIL Y DESECHABLE, CON MARCA RADIOPACA A LOS RAYOS X, FORMA DE LA PUNTA REDONDA. CALIBRE. 8 FR.</v>
          </cell>
          <cell r="K1205" t="str">
            <v>PZA</v>
          </cell>
          <cell r="L1205">
            <v>1</v>
          </cell>
          <cell r="M1205" t="str">
            <v>PZA</v>
          </cell>
          <cell r="N1205">
            <v>0</v>
          </cell>
          <cell r="O1205">
            <v>0</v>
          </cell>
        </row>
        <row r="1206">
          <cell r="C1206" t="str">
            <v>06016704580601</v>
          </cell>
          <cell r="D1206">
            <v>25400092</v>
          </cell>
          <cell r="E1206" t="str">
            <v>060</v>
          </cell>
          <cell r="F1206" t="str">
            <v>167</v>
          </cell>
          <cell r="G1206" t="str">
            <v>0458</v>
          </cell>
          <cell r="H1206" t="str">
            <v>06</v>
          </cell>
          <cell r="I1206" t="str">
            <v>01</v>
          </cell>
          <cell r="J1206" t="str">
            <v>CANULAS OROFARINGEAS. DE PLASTICO TRANSPARENTE. O TRANSLUCIDO TIPO: GUEDEL/BERMAN. TAMAÑO: 0. LONGITUD: 50 MM.</v>
          </cell>
          <cell r="K1206" t="str">
            <v>PZA</v>
          </cell>
          <cell r="L1206">
            <v>1</v>
          </cell>
          <cell r="M1206" t="str">
            <v>PZA</v>
          </cell>
          <cell r="N1206">
            <v>211.60000000000002</v>
          </cell>
          <cell r="O1206">
            <v>529</v>
          </cell>
        </row>
        <row r="1207">
          <cell r="C1207" t="str">
            <v>06016704660501</v>
          </cell>
          <cell r="D1207">
            <v>25400092</v>
          </cell>
          <cell r="E1207" t="str">
            <v>060</v>
          </cell>
          <cell r="F1207" t="str">
            <v>167</v>
          </cell>
          <cell r="G1207" t="str">
            <v>0466</v>
          </cell>
          <cell r="H1207" t="str">
            <v>05</v>
          </cell>
          <cell r="I1207" t="str">
            <v>01</v>
          </cell>
          <cell r="J1207" t="str">
            <v>CANULAS OROFARINGEAS. DE PLASTICO TRANSPARENTE. O TRANSLUCIDO TIPO: GUEDEL/BERMAN. TAMAÑO: 2. LONGITUD: 70 MM.</v>
          </cell>
          <cell r="K1207" t="str">
            <v>PZA</v>
          </cell>
          <cell r="L1207">
            <v>1</v>
          </cell>
          <cell r="M1207" t="str">
            <v>PZA</v>
          </cell>
          <cell r="N1207">
            <v>395.40000000000003</v>
          </cell>
          <cell r="O1207">
            <v>988.5</v>
          </cell>
        </row>
        <row r="1208">
          <cell r="C1208" t="str">
            <v>06016704820401</v>
          </cell>
          <cell r="D1208">
            <v>25400092</v>
          </cell>
          <cell r="E1208" t="str">
            <v>060</v>
          </cell>
          <cell r="F1208" t="str">
            <v>167</v>
          </cell>
          <cell r="G1208" t="str">
            <v>0482</v>
          </cell>
          <cell r="H1208" t="str">
            <v>04</v>
          </cell>
          <cell r="I1208" t="str">
            <v>01</v>
          </cell>
          <cell r="J1208" t="str">
            <v>CANULAS OROFARINGEAS. DE PLASTICO TRANSPARENTE. O TRANSLUCIDO TIPO: GUEDEL/BERMAN. TAMA#O: 4. LONGITUD: 90 MM.</v>
          </cell>
          <cell r="K1208" t="str">
            <v>PZA</v>
          </cell>
          <cell r="L1208">
            <v>1</v>
          </cell>
          <cell r="M1208" t="str">
            <v>PZA</v>
          </cell>
          <cell r="N1208">
            <v>1843.5</v>
          </cell>
          <cell r="O1208">
            <v>4608.75</v>
          </cell>
        </row>
        <row r="1209">
          <cell r="C1209" t="str">
            <v>06016706721101</v>
          </cell>
          <cell r="D1209">
            <v>25400100</v>
          </cell>
          <cell r="E1209" t="str">
            <v>060</v>
          </cell>
          <cell r="F1209" t="str">
            <v>167</v>
          </cell>
          <cell r="G1209" t="str">
            <v>0672</v>
          </cell>
          <cell r="H1209" t="str">
            <v>11</v>
          </cell>
          <cell r="I1209" t="str">
            <v>01</v>
          </cell>
          <cell r="J1209" t="str">
            <v>CATETERES PARA URETER. DE PLASTICO ESTERIL DESECHABLE CON MARCA OPACA A LOS RAYOS X, FORMA DE LA PUNTA BRAASCH. CALIBRE 5 FR.</v>
          </cell>
          <cell r="K1209" t="str">
            <v>PZA</v>
          </cell>
          <cell r="L1209">
            <v>1</v>
          </cell>
          <cell r="M1209" t="str">
            <v>PZA</v>
          </cell>
          <cell r="N1209">
            <v>0</v>
          </cell>
          <cell r="O1209">
            <v>0</v>
          </cell>
        </row>
        <row r="1210">
          <cell r="C1210" t="str">
            <v>06016706800401</v>
          </cell>
          <cell r="D1210">
            <v>25400092</v>
          </cell>
          <cell r="E1210" t="str">
            <v>060</v>
          </cell>
          <cell r="F1210" t="str">
            <v>167</v>
          </cell>
          <cell r="G1210" t="str">
            <v>0680</v>
          </cell>
          <cell r="H1210" t="str">
            <v>04</v>
          </cell>
          <cell r="I1210" t="str">
            <v>01</v>
          </cell>
          <cell r="J1210" t="str">
            <v>CANULAS OROFARINGEAS. DE PLASTICO TRANSPARENTE. O TRANSLUCIDO TIPO: GUEDEL/BERMAN. TAMA¥O: 6. LONGITUD: 110 MM.</v>
          </cell>
          <cell r="K1210" t="str">
            <v>PZA</v>
          </cell>
          <cell r="L1210">
            <v>1</v>
          </cell>
          <cell r="M1210" t="str">
            <v>PZA</v>
          </cell>
          <cell r="N1210">
            <v>881.2</v>
          </cell>
          <cell r="O1210">
            <v>2203</v>
          </cell>
        </row>
        <row r="1211">
          <cell r="C1211" t="str">
            <v>06016707060101</v>
          </cell>
          <cell r="D1211">
            <v>25400092</v>
          </cell>
          <cell r="E1211" t="str">
            <v>060</v>
          </cell>
          <cell r="F1211" t="str">
            <v>167</v>
          </cell>
          <cell r="G1211" t="str">
            <v>0706</v>
          </cell>
          <cell r="H1211" t="str">
            <v>01</v>
          </cell>
          <cell r="I1211" t="str">
            <v>01</v>
          </cell>
          <cell r="J1211" t="str">
            <v>CANULAS PARA TRAQUEOSTOMIA. CONSTAN DE CIERRE ROTATORIO CON TUBO INTERIOR INTERCAMBIABLE, TUBO EXTERIOR, PILOTO Y TUBO INTERIOR CON VALVULA TUCKER, DE PLATA. TIPO: JACKSON. CALIBRE: 00.</v>
          </cell>
          <cell r="K1211" t="str">
            <v>PZA</v>
          </cell>
          <cell r="L1211">
            <v>1</v>
          </cell>
          <cell r="M1211" t="str">
            <v>PZA</v>
          </cell>
          <cell r="N1211">
            <v>0</v>
          </cell>
          <cell r="O1211">
            <v>0</v>
          </cell>
        </row>
        <row r="1212">
          <cell r="C1212" t="str">
            <v>06016707220101</v>
          </cell>
          <cell r="D1212">
            <v>25400092</v>
          </cell>
          <cell r="E1212" t="str">
            <v>060</v>
          </cell>
          <cell r="F1212" t="str">
            <v>167</v>
          </cell>
          <cell r="G1212" t="str">
            <v>0722</v>
          </cell>
          <cell r="H1212" t="str">
            <v>01</v>
          </cell>
          <cell r="I1212" t="str">
            <v>01</v>
          </cell>
          <cell r="J1212" t="str">
            <v>CANULAS PARA TRAQUEOSTOMIA. CONSTAN DE CIERRE ROTATORIO CON TUBO INTERIOR INTERCAMBIABLE, TUBO EXTERIOR, PILOTO Y TUBO INTERIOR CON VALVULA TUCKER, DE PLATA. TIPO: JACKSON. CALIBRE: 0.</v>
          </cell>
          <cell r="K1212" t="str">
            <v>PZA</v>
          </cell>
          <cell r="L1212">
            <v>1</v>
          </cell>
          <cell r="M1212" t="str">
            <v>PZA</v>
          </cell>
          <cell r="N1212">
            <v>0</v>
          </cell>
          <cell r="O1212">
            <v>0</v>
          </cell>
        </row>
        <row r="1213">
          <cell r="C1213" t="str">
            <v>06016707480101</v>
          </cell>
          <cell r="D1213">
            <v>25400092</v>
          </cell>
          <cell r="E1213" t="str">
            <v>060</v>
          </cell>
          <cell r="F1213" t="str">
            <v>167</v>
          </cell>
          <cell r="G1213" t="str">
            <v>0748</v>
          </cell>
          <cell r="H1213" t="str">
            <v>01</v>
          </cell>
          <cell r="I1213" t="str">
            <v>01</v>
          </cell>
          <cell r="J1213" t="str">
            <v>CANULAS PARA TRAQUEOSTOMIA. CONSTAN DE CIERRE ROTATORIO CON TUBO INTERIOR INTERCAMBIABLE, TUBO EXTERIOR, PILOTO Y TUBO INTERIOR CON VALVULA TUCKER, DE PLATA. TIPO: JACKSON. CALIBRE: 1.</v>
          </cell>
          <cell r="K1213" t="str">
            <v>PZA</v>
          </cell>
          <cell r="L1213">
            <v>1</v>
          </cell>
          <cell r="M1213" t="str">
            <v>PZA</v>
          </cell>
          <cell r="N1213">
            <v>0</v>
          </cell>
          <cell r="O1213">
            <v>0</v>
          </cell>
        </row>
        <row r="1214">
          <cell r="C1214" t="str">
            <v>06016707630101</v>
          </cell>
          <cell r="D1214">
            <v>25400092</v>
          </cell>
          <cell r="E1214" t="str">
            <v>060</v>
          </cell>
          <cell r="F1214" t="str">
            <v>167</v>
          </cell>
          <cell r="G1214" t="str">
            <v>0763</v>
          </cell>
          <cell r="H1214" t="str">
            <v>01</v>
          </cell>
          <cell r="I1214" t="str">
            <v>01</v>
          </cell>
          <cell r="J1214" t="str">
            <v>CANULAS PARA TRAQUEOSTOMIA. CONSTAN DE CIERRE ROTATORIO CON TUBO INTERIOR INTERCAMBIABLE, TUBO EXTERIOR, PILOTO Y TUBO INTERIOR CON VALVULA TUCKER, DE PLATA. TIPO: JACKSON. CALIBRE: 2.</v>
          </cell>
          <cell r="K1214" t="str">
            <v>PZA</v>
          </cell>
          <cell r="L1214">
            <v>1</v>
          </cell>
          <cell r="M1214" t="str">
            <v>PZA</v>
          </cell>
          <cell r="N1214">
            <v>0</v>
          </cell>
          <cell r="O1214">
            <v>0</v>
          </cell>
        </row>
        <row r="1215">
          <cell r="C1215" t="str">
            <v>06016707891101</v>
          </cell>
          <cell r="D1215">
            <v>25400100</v>
          </cell>
          <cell r="E1215" t="str">
            <v>060</v>
          </cell>
          <cell r="F1215" t="str">
            <v>167</v>
          </cell>
          <cell r="G1215" t="str">
            <v>0789</v>
          </cell>
          <cell r="H1215" t="str">
            <v>11</v>
          </cell>
          <cell r="I1215" t="str">
            <v>01</v>
          </cell>
          <cell r="J1215" t="str">
            <v>CATETERES PARA CATETERISMO VENOSO CENTRAL, RADIOPACO, ESTERIL Y DESECHABLE DE POLIURETANO, QUE PERMITA RETIRAR LA AGUJA Y EL MANDRIL UNA VEZ INSTALADO, LONGITUD 60 A 70 CM, CAL 16 G, CON AGUJA DE 3.5 A 6.5 CM DE LARGO, DE PARED DELGADA CALIBRE 14 G, CON MANDRIL Y ADAPTADOR PARA VENOCLISIS LUER LOCK.</v>
          </cell>
          <cell r="K1215" t="str">
            <v>PZA</v>
          </cell>
          <cell r="L1215">
            <v>1</v>
          </cell>
          <cell r="M1215" t="str">
            <v>PZA</v>
          </cell>
          <cell r="N1215">
            <v>16</v>
          </cell>
          <cell r="O1215">
            <v>40</v>
          </cell>
        </row>
        <row r="1216">
          <cell r="C1216" t="str">
            <v>06016708050101</v>
          </cell>
          <cell r="D1216">
            <v>25400092</v>
          </cell>
          <cell r="E1216" t="str">
            <v>060</v>
          </cell>
          <cell r="F1216" t="str">
            <v>167</v>
          </cell>
          <cell r="G1216" t="str">
            <v>0805</v>
          </cell>
          <cell r="H1216" t="str">
            <v>01</v>
          </cell>
          <cell r="I1216" t="str">
            <v>01</v>
          </cell>
          <cell r="J1216" t="str">
            <v>CANULAS PARA TRAQUEOSTOMIA. CONSTAN DE CIERRE ROTATORIO CON TUBO INTERIOR INTERCAMBIABLE, TUBO EXTERIOR, PILOTO Y TUBO INTERIOR CON VALVULA TUCKER, DE PLATA. TIPO: JACKSON. CALIBRE: 3.</v>
          </cell>
          <cell r="K1216" t="str">
            <v>PZA</v>
          </cell>
          <cell r="L1216">
            <v>1</v>
          </cell>
          <cell r="M1216" t="str">
            <v>PZA</v>
          </cell>
          <cell r="N1216">
            <v>0</v>
          </cell>
          <cell r="O1216">
            <v>0</v>
          </cell>
        </row>
        <row r="1217">
          <cell r="C1217" t="str">
            <v>06016708210101</v>
          </cell>
          <cell r="D1217">
            <v>25400092</v>
          </cell>
          <cell r="E1217" t="str">
            <v>060</v>
          </cell>
          <cell r="F1217" t="str">
            <v>167</v>
          </cell>
          <cell r="G1217" t="str">
            <v>0821</v>
          </cell>
          <cell r="H1217" t="str">
            <v>01</v>
          </cell>
          <cell r="I1217" t="str">
            <v>01</v>
          </cell>
          <cell r="J1217" t="str">
            <v>CANULAS PARA TRAQUEOSTOMIA. CONSTAN DE CIERRE ROTATORIO CON TUBO INTERIOR INTERCAMBIABLE, TUBO EXTERIOR, PILOTO Y TUBO INTERIOR CON VALVULA TUCKER, DE PLATA. TIPO: JACKSON. CALIBRE: 4.</v>
          </cell>
          <cell r="K1217" t="str">
            <v>PZA</v>
          </cell>
          <cell r="L1217">
            <v>1</v>
          </cell>
          <cell r="M1217" t="str">
            <v>PZA</v>
          </cell>
          <cell r="N1217">
            <v>0</v>
          </cell>
          <cell r="O1217">
            <v>0</v>
          </cell>
        </row>
        <row r="1218">
          <cell r="C1218" t="str">
            <v>06016708470101</v>
          </cell>
          <cell r="D1218">
            <v>25400092</v>
          </cell>
          <cell r="E1218" t="str">
            <v>060</v>
          </cell>
          <cell r="F1218" t="str">
            <v>167</v>
          </cell>
          <cell r="G1218" t="str">
            <v>0847</v>
          </cell>
          <cell r="H1218" t="str">
            <v>01</v>
          </cell>
          <cell r="I1218" t="str">
            <v>01</v>
          </cell>
          <cell r="J1218" t="str">
            <v>CANULAS PARA TRAQUEOSTOMIA. CONSTAN DE CIERRE ROTATORIO CON TUBO INTERIOR INTERCAMBIABLE, TUBO EXTERIOR, PILOTO Y TUBO INTERIOR CON VALVULA TUCKER, DE PLATA. TIPO: JACKSON. CALIBRE: 5.</v>
          </cell>
          <cell r="K1218" t="str">
            <v>PZA</v>
          </cell>
          <cell r="L1218">
            <v>1</v>
          </cell>
          <cell r="M1218" t="str">
            <v>PZA</v>
          </cell>
          <cell r="N1218">
            <v>0</v>
          </cell>
          <cell r="O1218">
            <v>0</v>
          </cell>
        </row>
        <row r="1219">
          <cell r="C1219" t="str">
            <v>06016708620101</v>
          </cell>
          <cell r="D1219">
            <v>25400092</v>
          </cell>
          <cell r="E1219" t="str">
            <v>060</v>
          </cell>
          <cell r="F1219" t="str">
            <v>167</v>
          </cell>
          <cell r="G1219" t="str">
            <v>0862</v>
          </cell>
          <cell r="H1219" t="str">
            <v>01</v>
          </cell>
          <cell r="I1219" t="str">
            <v>01</v>
          </cell>
          <cell r="J1219" t="str">
            <v>CANULAS PARA TRAQUEOSTOMIA. CONSTAN DE CIERRE ROTATORIO CON TUBO INTERIOR INTERCAMBIABLE, TUBO EXTERIOR, PILOTO Y TUBO INTERIOR CON VALVULA TUCKER, DE PLATA. TIPO: JACKSON. CALIBRE: 6.</v>
          </cell>
          <cell r="K1219" t="str">
            <v>PZA</v>
          </cell>
          <cell r="L1219">
            <v>1</v>
          </cell>
          <cell r="M1219" t="str">
            <v>PZA</v>
          </cell>
          <cell r="N1219">
            <v>0</v>
          </cell>
          <cell r="O1219">
            <v>0</v>
          </cell>
        </row>
        <row r="1220">
          <cell r="C1220" t="str">
            <v>06016708880101</v>
          </cell>
          <cell r="D1220">
            <v>25400092</v>
          </cell>
          <cell r="E1220" t="str">
            <v>060</v>
          </cell>
          <cell r="F1220" t="str">
            <v>167</v>
          </cell>
          <cell r="G1220" t="str">
            <v>0888</v>
          </cell>
          <cell r="H1220" t="str">
            <v>01</v>
          </cell>
          <cell r="I1220" t="str">
            <v>01</v>
          </cell>
          <cell r="J1220" t="str">
            <v>CANULAS PARA TRAQUEOSTOMIA. CONSTAN DE CIERRE ROTATORIO CON TUBO INTERIOR INTERCAMBIABLE, TUBO EXTERIOR, PILOTO Y TUBO INTERIOR CON VALVULA TUCKER, DE PLATA. TIPO: JACKSON. CALIBRE: 7.</v>
          </cell>
          <cell r="K1220" t="str">
            <v>PZA</v>
          </cell>
          <cell r="L1220">
            <v>1</v>
          </cell>
          <cell r="M1220" t="str">
            <v>PZA</v>
          </cell>
          <cell r="N1220">
            <v>14.4</v>
          </cell>
          <cell r="O1220">
            <v>36</v>
          </cell>
        </row>
        <row r="1221">
          <cell r="C1221" t="str">
            <v>06016709040101</v>
          </cell>
          <cell r="D1221">
            <v>25400092</v>
          </cell>
          <cell r="E1221" t="str">
            <v>060</v>
          </cell>
          <cell r="F1221" t="str">
            <v>167</v>
          </cell>
          <cell r="G1221" t="str">
            <v>0904</v>
          </cell>
          <cell r="H1221" t="str">
            <v>01</v>
          </cell>
          <cell r="I1221" t="str">
            <v>01</v>
          </cell>
          <cell r="J1221" t="str">
            <v>CANULAS PARA TRAQUEOSTOMIA. CONSTAN DE CIERRE ROTATORIO CON TUBO INTERIOR INTERCAMBIABLE, TUBO EXTERIOR, PILOTO Y TUBO INTERIOR CON VALVULA TUCKER, DE PLATA. TIPO: JACKSON. CALIBRE: 8.</v>
          </cell>
          <cell r="K1221" t="str">
            <v>PZA</v>
          </cell>
          <cell r="L1221">
            <v>1</v>
          </cell>
          <cell r="M1221" t="str">
            <v>PZA</v>
          </cell>
          <cell r="N1221">
            <v>2.4000000000000004</v>
          </cell>
          <cell r="O1221">
            <v>6</v>
          </cell>
        </row>
        <row r="1222">
          <cell r="C1222" t="str">
            <v>06016709121101</v>
          </cell>
          <cell r="D1222">
            <v>25400467</v>
          </cell>
          <cell r="E1222" t="str">
            <v>060</v>
          </cell>
          <cell r="F1222" t="str">
            <v>167</v>
          </cell>
          <cell r="G1222" t="str">
            <v>0912</v>
          </cell>
          <cell r="H1222" t="str">
            <v>11</v>
          </cell>
          <cell r="I1222" t="str">
            <v>01</v>
          </cell>
          <cell r="J1222" t="str">
            <v>SONDAS PARA URETRA. CON ROSCA EN LA PUNTA PARA ACOPLARSE A CANDELILLAS FILIFORMES. TIPO: PHILLIPS. CALIBRE. 14 FR.</v>
          </cell>
          <cell r="K1222" t="str">
            <v>PZA</v>
          </cell>
          <cell r="L1222">
            <v>1</v>
          </cell>
          <cell r="M1222" t="str">
            <v>PZA</v>
          </cell>
          <cell r="N1222">
            <v>0</v>
          </cell>
          <cell r="O1222">
            <v>0</v>
          </cell>
        </row>
        <row r="1223">
          <cell r="C1223" t="str">
            <v>06016709201101</v>
          </cell>
          <cell r="D1223">
            <v>25400092</v>
          </cell>
          <cell r="E1223" t="str">
            <v>060</v>
          </cell>
          <cell r="F1223" t="str">
            <v>167</v>
          </cell>
          <cell r="G1223" t="str">
            <v>0920</v>
          </cell>
          <cell r="H1223" t="str">
            <v>11</v>
          </cell>
          <cell r="I1223" t="str">
            <v>01</v>
          </cell>
          <cell r="J1223" t="str">
            <v>CANULAS PARA TRAQUEOSTOMIA, PEDIATRICA, DE CLORURO DE POLIVINILO, SIN GLOBO, RADIOPACA, CON CONECTOR INCLUIDO CON ENTRADA DE 15 MM. SIN ENDOCANULA, CON OBTURADOR Y CINTA DE FIJACION. ESTERIL Y DESECHABLE. DIAMETRO INTERNO. 4.0 MM +/-0.15 MM DIAMETRO EXTERNO. 6.1 MM +/-0.5 MM LONGITUD 41 MM +/-5 MM.</v>
          </cell>
          <cell r="K1223" t="str">
            <v>PZA</v>
          </cell>
          <cell r="L1223">
            <v>1</v>
          </cell>
          <cell r="M1223" t="str">
            <v>PZA</v>
          </cell>
          <cell r="N1223">
            <v>0</v>
          </cell>
          <cell r="O1223">
            <v>0</v>
          </cell>
        </row>
        <row r="1224">
          <cell r="C1224" t="str">
            <v>06016709461101</v>
          </cell>
          <cell r="D1224">
            <v>25400092</v>
          </cell>
          <cell r="E1224" t="str">
            <v>060</v>
          </cell>
          <cell r="F1224" t="str">
            <v>167</v>
          </cell>
          <cell r="G1224" t="str">
            <v>0946</v>
          </cell>
          <cell r="H1224" t="str">
            <v>11</v>
          </cell>
          <cell r="I1224" t="str">
            <v>01</v>
          </cell>
          <cell r="J1224" t="str">
            <v>CANULAS PARA TRAQUEOSTOMIA, PEDIATRICA, DE CLORURO DE POLIVINILO, SIN GLOBO, RADIOPACA, CON CONECTOR INCLUIDO CON ENTRADA DE 15 MM. SIN ENDOCANULA, CON OBTURADOR Y CINTA DE FIJACION. ESTERIL Y DESECHABLE. DIAMETRO INTERNO. 4.5 MM +/-0.15 MM DIAMETRO EXTERNO. 6.6 MM +/-0.5 MM LONGITUD. 45 MM +/-5 MM.</v>
          </cell>
          <cell r="K1224" t="str">
            <v>PZA</v>
          </cell>
          <cell r="L1224">
            <v>1</v>
          </cell>
          <cell r="M1224" t="str">
            <v>PZA</v>
          </cell>
          <cell r="N1224">
            <v>1.2000000000000002</v>
          </cell>
          <cell r="O1224">
            <v>3</v>
          </cell>
        </row>
        <row r="1225">
          <cell r="C1225" t="str">
            <v>06016709531101</v>
          </cell>
          <cell r="D1225">
            <v>25400467</v>
          </cell>
          <cell r="E1225" t="str">
            <v>060</v>
          </cell>
          <cell r="F1225" t="str">
            <v>167</v>
          </cell>
          <cell r="G1225" t="str">
            <v>0953</v>
          </cell>
          <cell r="H1225" t="str">
            <v>11</v>
          </cell>
          <cell r="I1225" t="str">
            <v>01</v>
          </cell>
          <cell r="J1225" t="str">
            <v>SONDAS PARA URETRA. CON ROSCA EN LA PUNTA PARA ACOPLARSE A CANDELILLAS FILIFORMES. TIPO: PHILLIPS. CALIBRE. 16 FR.</v>
          </cell>
          <cell r="K1225" t="str">
            <v>PZA</v>
          </cell>
          <cell r="L1225">
            <v>1</v>
          </cell>
          <cell r="M1225" t="str">
            <v>PZA</v>
          </cell>
          <cell r="N1225">
            <v>0</v>
          </cell>
          <cell r="O1225">
            <v>0</v>
          </cell>
        </row>
        <row r="1226">
          <cell r="C1226" t="str">
            <v>06016709791101</v>
          </cell>
          <cell r="D1226">
            <v>25400092</v>
          </cell>
          <cell r="E1226" t="str">
            <v>060</v>
          </cell>
          <cell r="F1226" t="str">
            <v>167</v>
          </cell>
          <cell r="G1226" t="str">
            <v>0979</v>
          </cell>
          <cell r="H1226" t="str">
            <v>11</v>
          </cell>
          <cell r="I1226" t="str">
            <v>01</v>
          </cell>
          <cell r="J1226" t="str">
            <v>CANULAS PARA TRAQUEOSTOMIA, PEDIATRICA, DE CLORURO DE POLIVINILO, SIN GLOBO, RADIOPACA, CON CONECTOR INCLUIDO CON ENTRADA DE 15 MM. SIN ENDOCANULA, CON OBTURADOR Y CINTA DE FIJACION. ESTERIL Y DESECHABLE. DIAMETRO INTERNO. 5.5 MM +/-0.15 MM DIAMETRO EXTERNO. 7.8 MM +/-0.5 MM LONGITUD. 48 MM +/-5 MM.</v>
          </cell>
          <cell r="K1226" t="str">
            <v>PZA</v>
          </cell>
          <cell r="L1226">
            <v>1</v>
          </cell>
          <cell r="M1226" t="str">
            <v>PZA</v>
          </cell>
          <cell r="N1226">
            <v>3</v>
          </cell>
          <cell r="O1226">
            <v>7.5</v>
          </cell>
        </row>
        <row r="1227">
          <cell r="C1227" t="str">
            <v>06016709951101</v>
          </cell>
          <cell r="D1227">
            <v>25400467</v>
          </cell>
          <cell r="E1227" t="str">
            <v>060</v>
          </cell>
          <cell r="F1227" t="str">
            <v>167</v>
          </cell>
          <cell r="G1227" t="str">
            <v>0995</v>
          </cell>
          <cell r="H1227" t="str">
            <v>11</v>
          </cell>
          <cell r="I1227" t="str">
            <v>01</v>
          </cell>
          <cell r="J1227" t="str">
            <v>SONDAS PARA URETRA. CON ROSCA EN LA PUNTA PARA ACOPLARSE A CANDELILLAS FILIFORMES. TIPO: PHILLIPS. CALIBRE. 18 FR.</v>
          </cell>
          <cell r="K1227" t="str">
            <v>PZA</v>
          </cell>
          <cell r="L1227">
            <v>1</v>
          </cell>
          <cell r="M1227" t="str">
            <v>PZA</v>
          </cell>
          <cell r="N1227">
            <v>0</v>
          </cell>
          <cell r="O1227">
            <v>0</v>
          </cell>
        </row>
        <row r="1228">
          <cell r="C1228" t="str">
            <v>06016710271101</v>
          </cell>
          <cell r="D1228">
            <v>25400467</v>
          </cell>
          <cell r="E1228" t="str">
            <v>060</v>
          </cell>
          <cell r="F1228" t="str">
            <v>167</v>
          </cell>
          <cell r="G1228" t="str">
            <v>1027</v>
          </cell>
          <cell r="H1228" t="str">
            <v>11</v>
          </cell>
          <cell r="I1228" t="str">
            <v>01</v>
          </cell>
          <cell r="J1228" t="str">
            <v>SONDAS PARA URETRA. CON ROSCA EN LA PUNTA PARA ACOPLARSE A CANDELILLAS FILIFORMES. TIPO: PHILLIPS. CALIBRE. 24 FR.</v>
          </cell>
          <cell r="K1228" t="str">
            <v>PZA</v>
          </cell>
          <cell r="L1228">
            <v>1</v>
          </cell>
          <cell r="M1228" t="str">
            <v>PZA</v>
          </cell>
          <cell r="N1228">
            <v>0</v>
          </cell>
          <cell r="O1228">
            <v>0</v>
          </cell>
        </row>
        <row r="1229">
          <cell r="C1229" t="str">
            <v>06016710351101</v>
          </cell>
          <cell r="D1229">
            <v>25400467</v>
          </cell>
          <cell r="E1229" t="str">
            <v>060</v>
          </cell>
          <cell r="F1229" t="str">
            <v>167</v>
          </cell>
          <cell r="G1229" t="str">
            <v>1035</v>
          </cell>
          <cell r="H1229" t="str">
            <v>11</v>
          </cell>
          <cell r="I1229" t="str">
            <v>01</v>
          </cell>
          <cell r="J1229" t="str">
            <v>SONDAS PARA URETRA CON ROSCA EN LA PUNTA PARA ACOPLARSE A CANDELILLAS FILIFORMES. TIPO: PHILLIPS. CALIBRE. 20 FR.</v>
          </cell>
          <cell r="K1229" t="str">
            <v>PZA</v>
          </cell>
          <cell r="L1229">
            <v>1</v>
          </cell>
          <cell r="M1229" t="str">
            <v>PZA</v>
          </cell>
          <cell r="N1229">
            <v>0</v>
          </cell>
          <cell r="O1229">
            <v>0</v>
          </cell>
        </row>
        <row r="1230">
          <cell r="C1230" t="str">
            <v>06016710681101</v>
          </cell>
          <cell r="D1230">
            <v>25400467</v>
          </cell>
          <cell r="E1230" t="str">
            <v>060</v>
          </cell>
          <cell r="F1230" t="str">
            <v>167</v>
          </cell>
          <cell r="G1230" t="str">
            <v>1068</v>
          </cell>
          <cell r="H1230" t="str">
            <v>11</v>
          </cell>
          <cell r="I1230" t="str">
            <v>01</v>
          </cell>
          <cell r="J1230" t="str">
            <v>SONDAS PARA URETRA. CON ROSCA EN LA PUNTA PARA ACOPLARSE A CANDELILLAS FILIFORMES. TIPO: PHILLIPS. CALIBRE. 22 FR.</v>
          </cell>
          <cell r="K1230" t="str">
            <v>PZA</v>
          </cell>
          <cell r="L1230">
            <v>1</v>
          </cell>
          <cell r="M1230" t="str">
            <v>PZA</v>
          </cell>
          <cell r="N1230">
            <v>0</v>
          </cell>
          <cell r="O1230">
            <v>0</v>
          </cell>
        </row>
        <row r="1231">
          <cell r="C1231" t="str">
            <v>06016711341101</v>
          </cell>
          <cell r="D1231">
            <v>25400467</v>
          </cell>
          <cell r="E1231" t="str">
            <v>060</v>
          </cell>
          <cell r="F1231" t="str">
            <v>167</v>
          </cell>
          <cell r="G1231" t="str">
            <v>1134</v>
          </cell>
          <cell r="H1231" t="str">
            <v>11</v>
          </cell>
          <cell r="I1231" t="str">
            <v>01</v>
          </cell>
          <cell r="J1231" t="str">
            <v>SONDAS PARA URETRA. CON ROSCA EN LA PUNTA PARA ACLOPARSE A CANDELILLAS FILIFORMES. TIPO: PHILLIPS. CALIBRE. 10 FR.</v>
          </cell>
          <cell r="K1231" t="str">
            <v>PZA</v>
          </cell>
          <cell r="L1231">
            <v>1</v>
          </cell>
          <cell r="M1231" t="str">
            <v>PZA</v>
          </cell>
          <cell r="N1231">
            <v>0</v>
          </cell>
          <cell r="O1231">
            <v>0</v>
          </cell>
        </row>
        <row r="1232">
          <cell r="C1232" t="str">
            <v>06016711751101</v>
          </cell>
          <cell r="D1232">
            <v>25400467</v>
          </cell>
          <cell r="E1232" t="str">
            <v>060</v>
          </cell>
          <cell r="F1232" t="str">
            <v>167</v>
          </cell>
          <cell r="G1232" t="str">
            <v>1175</v>
          </cell>
          <cell r="H1232" t="str">
            <v>11</v>
          </cell>
          <cell r="I1232" t="str">
            <v>01</v>
          </cell>
          <cell r="J1232" t="str">
            <v>SONDAS PARA URETRA. CON ROSCA EN LA PUNTA PARA ACOPLARSE A CANDELILLAS FILIFORMES. TIPO: PHILLIPS. CALIBRE. 12 FR.</v>
          </cell>
          <cell r="K1232" t="str">
            <v>PZA</v>
          </cell>
          <cell r="L1232">
            <v>1</v>
          </cell>
          <cell r="M1232" t="str">
            <v>PZA</v>
          </cell>
          <cell r="N1232">
            <v>0</v>
          </cell>
          <cell r="O1232">
            <v>0</v>
          </cell>
        </row>
        <row r="1233">
          <cell r="C1233" t="str">
            <v>06016714641201</v>
          </cell>
          <cell r="D1233">
            <v>25400100</v>
          </cell>
          <cell r="E1233" t="str">
            <v>060</v>
          </cell>
          <cell r="F1233" t="str">
            <v>167</v>
          </cell>
          <cell r="G1233" t="str">
            <v>1464</v>
          </cell>
          <cell r="H1233" t="str">
            <v>12</v>
          </cell>
          <cell r="I1233" t="str">
            <v>01</v>
          </cell>
          <cell r="J1233" t="str">
            <v>CATETERES PARA ANGIOGRAFIA Y ARTERIOGRAFIA POR TECNICA PERCUTANEA. DE POLITETRAFLUORETILENO O POLIESTER. TIPO: PIGTAIL. LONGITUD. 65 CM CALIBRE. 4 FR.</v>
          </cell>
          <cell r="K1233" t="str">
            <v>PZA</v>
          </cell>
          <cell r="L1233">
            <v>1</v>
          </cell>
          <cell r="M1233" t="str">
            <v>PZA</v>
          </cell>
          <cell r="N1233">
            <v>0</v>
          </cell>
          <cell r="O1233">
            <v>0</v>
          </cell>
        </row>
        <row r="1234">
          <cell r="C1234" t="str">
            <v>06016714801101</v>
          </cell>
          <cell r="D1234">
            <v>25400100</v>
          </cell>
          <cell r="E1234" t="str">
            <v>060</v>
          </cell>
          <cell r="F1234" t="str">
            <v>167</v>
          </cell>
          <cell r="G1234" t="str">
            <v>1480</v>
          </cell>
          <cell r="H1234" t="str">
            <v>11</v>
          </cell>
          <cell r="I1234" t="str">
            <v>01</v>
          </cell>
          <cell r="J1234" t="str">
            <v>CATETERES PARA ANGIOGRAFIA Y ARTERIOGRAFIA POR TECNICA PERCUTANEA. DE POLITETRAFLUORETILENO O POLIESTER. TIPO: PIGTAIL. LONGITUD. 65 CM CALIBRE. 5 FR.</v>
          </cell>
          <cell r="K1234" t="str">
            <v>PZA</v>
          </cell>
          <cell r="L1234">
            <v>1</v>
          </cell>
          <cell r="M1234" t="str">
            <v>PZA</v>
          </cell>
          <cell r="N1234">
            <v>0</v>
          </cell>
          <cell r="O1234">
            <v>0</v>
          </cell>
        </row>
        <row r="1235">
          <cell r="C1235" t="str">
            <v>06016715670001</v>
          </cell>
          <cell r="D1235">
            <v>25400100</v>
          </cell>
          <cell r="E1235" t="str">
            <v>060</v>
          </cell>
          <cell r="F1235" t="str">
            <v>167</v>
          </cell>
          <cell r="G1235" t="str">
            <v>1567</v>
          </cell>
          <cell r="H1235" t="str">
            <v>00</v>
          </cell>
          <cell r="I1235" t="str">
            <v>01</v>
          </cell>
          <cell r="J1235" t="str">
            <v>CATETERES. PARA ANGIOGRAFIA Y ARTERIOGRAFIA POR TECNICA PERCUTANEA, DE POLITETRAFUORETILENO O POLIESTER.TIPO: PIGTAIL. LONGITUD. 90 CM CALIBRE. 6 FR.</v>
          </cell>
          <cell r="K1235" t="str">
            <v>PZA</v>
          </cell>
          <cell r="L1235">
            <v>1</v>
          </cell>
          <cell r="M1235" t="str">
            <v>PZA</v>
          </cell>
          <cell r="N1235">
            <v>0</v>
          </cell>
          <cell r="O1235">
            <v>0</v>
          </cell>
        </row>
        <row r="1236">
          <cell r="C1236" t="str">
            <v>06016715711101</v>
          </cell>
          <cell r="D1236">
            <v>25400100</v>
          </cell>
          <cell r="E1236" t="str">
            <v>060</v>
          </cell>
          <cell r="F1236" t="str">
            <v>167</v>
          </cell>
          <cell r="G1236" t="str">
            <v>1571</v>
          </cell>
          <cell r="H1236" t="str">
            <v>11</v>
          </cell>
          <cell r="I1236" t="str">
            <v>01</v>
          </cell>
          <cell r="J1236" t="str">
            <v>CATETERES PARA ANGIOGRAFIA Y ARTERIOGRAFIA POR TECNICA PERCUTANEA. DE POLITETRAFLUORETILENO O POLIESTER. TIPO: PIGTAIL. LONGITUD. 65 CM CALIBRE. 6 FR.</v>
          </cell>
          <cell r="K1236" t="str">
            <v>PZA</v>
          </cell>
          <cell r="L1236">
            <v>1</v>
          </cell>
          <cell r="M1236" t="str">
            <v>PZA</v>
          </cell>
          <cell r="N1236">
            <v>0</v>
          </cell>
          <cell r="O1236">
            <v>0</v>
          </cell>
        </row>
        <row r="1237">
          <cell r="C1237" t="str">
            <v>06016716051101</v>
          </cell>
          <cell r="D1237">
            <v>25400100</v>
          </cell>
          <cell r="E1237" t="str">
            <v>060</v>
          </cell>
          <cell r="F1237" t="str">
            <v>167</v>
          </cell>
          <cell r="G1237" t="str">
            <v>1605</v>
          </cell>
          <cell r="H1237" t="str">
            <v>11</v>
          </cell>
          <cell r="I1237" t="str">
            <v>01</v>
          </cell>
          <cell r="J1237" t="str">
            <v>CATETERES PARA ANGIOGRAFIA Y ARTERIOGRAFIA POR TECNICA PERCUTANEA. DE POLITETRAFLUORETILENO O POLIESTER. TIPO: PIGTAIL. LONGITUD. 100 CM CALIBRE. 6 FR.</v>
          </cell>
          <cell r="K1237" t="str">
            <v>PZA</v>
          </cell>
          <cell r="L1237">
            <v>1</v>
          </cell>
          <cell r="M1237" t="str">
            <v>PZA</v>
          </cell>
          <cell r="N1237">
            <v>55.6</v>
          </cell>
          <cell r="O1237">
            <v>139</v>
          </cell>
        </row>
        <row r="1238">
          <cell r="C1238" t="str">
            <v>06016716211101</v>
          </cell>
          <cell r="D1238">
            <v>25400100</v>
          </cell>
          <cell r="E1238" t="str">
            <v>060</v>
          </cell>
          <cell r="F1238" t="str">
            <v>167</v>
          </cell>
          <cell r="G1238" t="str">
            <v>1621</v>
          </cell>
          <cell r="H1238" t="str">
            <v>11</v>
          </cell>
          <cell r="I1238" t="str">
            <v>01</v>
          </cell>
          <cell r="J1238" t="str">
            <v>CATETERES PARA ANGIOGRAFIA Y ARTERIOGRAFIA POR TECNICA PERCUTANEA. DE POLITETRAFLUORETILENO O POLIESTER. TIPO: PIGTAIL. LONGITUD. 110 CM CALIBRE. 7 FR.</v>
          </cell>
          <cell r="K1238" t="str">
            <v>PZA</v>
          </cell>
          <cell r="L1238">
            <v>1</v>
          </cell>
          <cell r="M1238" t="str">
            <v>PZA</v>
          </cell>
          <cell r="N1238">
            <v>0</v>
          </cell>
          <cell r="O1238">
            <v>0</v>
          </cell>
        </row>
        <row r="1239">
          <cell r="C1239" t="str">
            <v>06016718861101</v>
          </cell>
          <cell r="D1239">
            <v>25400100</v>
          </cell>
          <cell r="E1239" t="str">
            <v>060</v>
          </cell>
          <cell r="F1239" t="str">
            <v>167</v>
          </cell>
          <cell r="G1239" t="str">
            <v>1886</v>
          </cell>
          <cell r="H1239" t="str">
            <v>11</v>
          </cell>
          <cell r="I1239" t="str">
            <v>01</v>
          </cell>
          <cell r="J1239" t="str">
            <v>CATETERES PARA CATETERIZACION DE ARTERIA CORONARIA IZQUIERDA, ASA 4, CALIBRE 7 FR. LONGITUD 100 CM. TIPO: JUDKINS.</v>
          </cell>
          <cell r="K1239" t="str">
            <v>PZA</v>
          </cell>
          <cell r="L1239">
            <v>1</v>
          </cell>
          <cell r="M1239" t="str">
            <v>PZA</v>
          </cell>
          <cell r="N1239">
            <v>0</v>
          </cell>
          <cell r="O1239">
            <v>0</v>
          </cell>
        </row>
        <row r="1240">
          <cell r="C1240" t="str">
            <v>06016719771101</v>
          </cell>
          <cell r="D1240">
            <v>25400100</v>
          </cell>
          <cell r="E1240" t="str">
            <v>060</v>
          </cell>
          <cell r="F1240" t="str">
            <v>167</v>
          </cell>
          <cell r="G1240" t="str">
            <v>1977</v>
          </cell>
          <cell r="H1240" t="str">
            <v>11</v>
          </cell>
          <cell r="I1240" t="str">
            <v>01</v>
          </cell>
          <cell r="J1240" t="str">
            <v>CATETERES PARA REGISTRO DE PRESION VENOSA, AURICULA IZQUIERDA, PRESION ARTERIAL SISTEMICA Y PULMONAR. DE PLASTICO CON BALON PARA FLOTACION. TIPO: SWAN-GANZ. LONGITUD 110 CM CALIBRE. 7 FR.</v>
          </cell>
          <cell r="K1240" t="str">
            <v>PZA</v>
          </cell>
          <cell r="L1240">
            <v>1</v>
          </cell>
          <cell r="M1240" t="str">
            <v>PZA</v>
          </cell>
          <cell r="N1240">
            <v>0</v>
          </cell>
          <cell r="O1240">
            <v>0</v>
          </cell>
        </row>
        <row r="1241">
          <cell r="C1241" t="str">
            <v>06016721241101</v>
          </cell>
          <cell r="D1241">
            <v>25400100</v>
          </cell>
          <cell r="E1241" t="str">
            <v>060</v>
          </cell>
          <cell r="F1241" t="str">
            <v>167</v>
          </cell>
          <cell r="G1241" t="str">
            <v>2124</v>
          </cell>
          <cell r="H1241" t="str">
            <v>11</v>
          </cell>
          <cell r="I1241" t="str">
            <v>01</v>
          </cell>
          <cell r="J1241" t="str">
            <v>CATETERES PARA REGISTRO DE PRESION VENOSA, DE AURICULA DERECHA, PRESION ARTERIAL SISTEMICA Y PULMONAR. DE PLASTICO, CON BALON DE FLOTACION, CON TERMISTOR PARA MEDIR EL GASTO CARDIACO POR TERMODILUCION. TIPO: SWANZ GANZ. LONGITUD. 110 CM CALIBRE. 5 FR AURICULA IZQUIERDA.</v>
          </cell>
          <cell r="K1241" t="str">
            <v>PZA</v>
          </cell>
          <cell r="L1241">
            <v>1</v>
          </cell>
          <cell r="M1241" t="str">
            <v>PZA</v>
          </cell>
          <cell r="N1241">
            <v>0</v>
          </cell>
          <cell r="O1241">
            <v>0</v>
          </cell>
        </row>
        <row r="1242">
          <cell r="C1242" t="str">
            <v>06016721811101</v>
          </cell>
          <cell r="D1242">
            <v>25400100</v>
          </cell>
          <cell r="E1242" t="str">
            <v>060</v>
          </cell>
          <cell r="F1242" t="str">
            <v>167</v>
          </cell>
          <cell r="G1242" t="str">
            <v>2181</v>
          </cell>
          <cell r="H1242" t="str">
            <v>11</v>
          </cell>
          <cell r="I1242" t="str">
            <v>01</v>
          </cell>
          <cell r="J1242" t="str">
            <v>CATETERES PARA REGISTRO DE PRESION VENOSA, DE AURICULA DERECHA, PRESION ARTERIAL SISTEMICA Y PULMONAR. DE PLASTICO, CON BALON DE FLOTACION, CON TERMISTOR PARA MEDIR EL GASTO CARDIACO POR TERMODILUCION. TIPO: SWANZ GANZ. LONGITUD. 110 CM CALIBRE. 7 FR AURICULA IZQUIERDA.</v>
          </cell>
          <cell r="K1242" t="str">
            <v>PZA</v>
          </cell>
          <cell r="L1242">
            <v>1</v>
          </cell>
          <cell r="M1242" t="str">
            <v>PZA</v>
          </cell>
          <cell r="N1242">
            <v>2.8000000000000003</v>
          </cell>
          <cell r="O1242">
            <v>7</v>
          </cell>
        </row>
        <row r="1243">
          <cell r="C1243" t="str">
            <v>06016728841101</v>
          </cell>
          <cell r="D1243">
            <v>25400100</v>
          </cell>
          <cell r="E1243" t="str">
            <v>060</v>
          </cell>
          <cell r="F1243" t="str">
            <v>167</v>
          </cell>
          <cell r="G1243" t="str">
            <v>2884</v>
          </cell>
          <cell r="H1243" t="str">
            <v>11</v>
          </cell>
          <cell r="I1243" t="str">
            <v>01</v>
          </cell>
          <cell r="J1243" t="str">
            <v>CATETERES EPIDURAL CON ADAPTADOR GUIA, ESTERIL, DESECHABLE, CALIBRE 18 G O 19 G, DE MATERIAL PLASTICO FLEXIBLE, RADIOPACO, RESISTENTE A ACODADURAS CON MARCAS INDELEBLES CM A CM, INICIANDO A PARTIR DE 4.8 A 5.5 CM, DEL PRIMER ORIFICIO PROXIMAL HASTA 20 CM CON PUNTA ROMA SIN ORIFICIO, CON BORDES UNIFORMEMENTE REDONDEADOS, CON ORIFICIOS LATERALES DISTRIBUIDOS EN FORMA ESPIRAL EN 1 1/2 CM A PARTIR DE LA PUNTA PROXIMAL Y CON LONGITUD DE 900 A 1050 MM.</v>
          </cell>
          <cell r="K1243" t="str">
            <v>PZA</v>
          </cell>
          <cell r="L1243">
            <v>1</v>
          </cell>
          <cell r="M1243" t="str">
            <v>PZA</v>
          </cell>
          <cell r="N1243">
            <v>0</v>
          </cell>
          <cell r="O1243">
            <v>0</v>
          </cell>
        </row>
        <row r="1244">
          <cell r="C1244" t="str">
            <v>06016730071101</v>
          </cell>
          <cell r="D1244">
            <v>25400092</v>
          </cell>
          <cell r="E1244" t="str">
            <v>060</v>
          </cell>
          <cell r="F1244" t="str">
            <v>167</v>
          </cell>
          <cell r="G1244" t="str">
            <v>3007</v>
          </cell>
          <cell r="H1244" t="str">
            <v>11</v>
          </cell>
          <cell r="I1244" t="str">
            <v>01</v>
          </cell>
          <cell r="J1244" t="str">
            <v>CANULAS PARA SUCCION INTRACARDIACA VENTRICULAR. CORTA ADULTO</v>
          </cell>
          <cell r="K1244" t="str">
            <v>PZA</v>
          </cell>
          <cell r="L1244">
            <v>1</v>
          </cell>
          <cell r="M1244" t="str">
            <v>PZA</v>
          </cell>
          <cell r="N1244">
            <v>15</v>
          </cell>
          <cell r="O1244">
            <v>37.5</v>
          </cell>
        </row>
        <row r="1245">
          <cell r="C1245" t="str">
            <v>06016730151101</v>
          </cell>
          <cell r="D1245">
            <v>25400092</v>
          </cell>
          <cell r="E1245" t="str">
            <v>060</v>
          </cell>
          <cell r="F1245" t="str">
            <v>167</v>
          </cell>
          <cell r="G1245" t="str">
            <v>3015</v>
          </cell>
          <cell r="H1245" t="str">
            <v>11</v>
          </cell>
          <cell r="I1245" t="str">
            <v>01</v>
          </cell>
          <cell r="J1245" t="str">
            <v>CANULAS PARA SUCCION INTRACARDIACA VENTRICULAR. LARGA ADULTO.</v>
          </cell>
          <cell r="K1245" t="str">
            <v>CJA</v>
          </cell>
          <cell r="L1245">
            <v>5</v>
          </cell>
          <cell r="M1245" t="str">
            <v>PZA</v>
          </cell>
          <cell r="N1245">
            <v>15</v>
          </cell>
          <cell r="O1245">
            <v>37.5</v>
          </cell>
        </row>
        <row r="1246">
          <cell r="C1246" t="str">
            <v>06016731061101</v>
          </cell>
          <cell r="D1246">
            <v>25400100</v>
          </cell>
          <cell r="E1246" t="str">
            <v>060</v>
          </cell>
          <cell r="F1246" t="str">
            <v>167</v>
          </cell>
          <cell r="G1246" t="str">
            <v>3106</v>
          </cell>
          <cell r="H1246" t="str">
            <v>11</v>
          </cell>
          <cell r="I1246" t="str">
            <v>01</v>
          </cell>
          <cell r="J1246" t="str">
            <v>CATETERES URETERALES EN DOBLE "J". DE ELASTOMERO DE SILICON, ESTERILES. LONGITUD. 26 CM. CALIBRE 6 FR.</v>
          </cell>
          <cell r="K1246" t="str">
            <v>PZA</v>
          </cell>
          <cell r="L1246">
            <v>1</v>
          </cell>
          <cell r="M1246" t="str">
            <v>PZA</v>
          </cell>
          <cell r="N1246">
            <v>42.800000000000004</v>
          </cell>
          <cell r="O1246">
            <v>107</v>
          </cell>
        </row>
        <row r="1247">
          <cell r="C1247" t="str">
            <v>06016733041201</v>
          </cell>
          <cell r="D1247">
            <v>25400092</v>
          </cell>
          <cell r="E1247" t="str">
            <v>060</v>
          </cell>
          <cell r="F1247" t="str">
            <v>167</v>
          </cell>
          <cell r="G1247" t="str">
            <v>3304</v>
          </cell>
          <cell r="H1247" t="str">
            <v>12</v>
          </cell>
          <cell r="I1247" t="str">
            <v>01</v>
          </cell>
          <cell r="J1247" t="str">
            <v>CANULAS OROFARINGEAS. DE PLASTICO TRANSPARENTE. O TRANSLUCIDO TIPO: GUEDEL/BERMAN. TAMAÑO: 00. LONGITUD: 40 MM.</v>
          </cell>
          <cell r="K1247" t="str">
            <v>PZA</v>
          </cell>
          <cell r="L1247">
            <v>1</v>
          </cell>
          <cell r="M1247" t="str">
            <v>PZA</v>
          </cell>
          <cell r="N1247">
            <v>112</v>
          </cell>
          <cell r="O1247">
            <v>280</v>
          </cell>
        </row>
        <row r="1248">
          <cell r="C1248" t="str">
            <v>06016733121201</v>
          </cell>
          <cell r="D1248">
            <v>25400092</v>
          </cell>
          <cell r="E1248" t="str">
            <v>060</v>
          </cell>
          <cell r="F1248" t="str">
            <v>167</v>
          </cell>
          <cell r="G1248" t="str">
            <v>3312</v>
          </cell>
          <cell r="H1248" t="str">
            <v>12</v>
          </cell>
          <cell r="I1248" t="str">
            <v>01</v>
          </cell>
          <cell r="J1248" t="str">
            <v>CANULAS OROFARINGEAS. DE PLASTICO TRANSPARENTE. O TRANSLUCIDO TIPO: GUEDEL/BERMAN. TAMA#O: 1. LONGITUD: 60 MM.</v>
          </cell>
          <cell r="K1248" t="str">
            <v>PZA</v>
          </cell>
          <cell r="L1248">
            <v>1</v>
          </cell>
          <cell r="M1248" t="str">
            <v>PZA</v>
          </cell>
          <cell r="N1248">
            <v>110.80000000000001</v>
          </cell>
          <cell r="O1248">
            <v>277</v>
          </cell>
        </row>
        <row r="1249">
          <cell r="C1249" t="str">
            <v>06016733201201</v>
          </cell>
          <cell r="D1249">
            <v>25400092</v>
          </cell>
          <cell r="E1249" t="str">
            <v>060</v>
          </cell>
          <cell r="F1249" t="str">
            <v>167</v>
          </cell>
          <cell r="G1249" t="str">
            <v>3320</v>
          </cell>
          <cell r="H1249" t="str">
            <v>12</v>
          </cell>
          <cell r="I1249" t="str">
            <v>01</v>
          </cell>
          <cell r="J1249" t="str">
            <v>CANULAS OROFARINGEAS. DE PLASTICO TRANSPARENTE. O TRANSLUCIDO TIPO: GUEDEL/BERMAN. TAMA#O: 3. LONGITUD: 80 MM.</v>
          </cell>
          <cell r="K1249" t="str">
            <v>PZA</v>
          </cell>
          <cell r="L1249">
            <v>1</v>
          </cell>
          <cell r="M1249" t="str">
            <v>PZA</v>
          </cell>
          <cell r="N1249">
            <v>147.38867200000001</v>
          </cell>
          <cell r="O1249">
            <v>368.47167999999999</v>
          </cell>
        </row>
        <row r="1250">
          <cell r="C1250" t="str">
            <v>06016733460701</v>
          </cell>
          <cell r="D1250">
            <v>25400092</v>
          </cell>
          <cell r="E1250" t="str">
            <v>060</v>
          </cell>
          <cell r="F1250" t="str">
            <v>167</v>
          </cell>
          <cell r="G1250" t="str">
            <v>3346</v>
          </cell>
          <cell r="H1250" t="str">
            <v>07</v>
          </cell>
          <cell r="I1250" t="str">
            <v>01</v>
          </cell>
          <cell r="J1250" t="str">
            <v>CANULAS OROFARINGEAS. DE PLASTICO TRANSPARENTE. O TRANSLUCIDO TIPO: GUEDEL/BERMAN. TAMA¥O: 5. LONGITUD: 100 MM.</v>
          </cell>
          <cell r="K1250" t="str">
            <v>PZA</v>
          </cell>
          <cell r="L1250">
            <v>1</v>
          </cell>
          <cell r="M1250" t="str">
            <v>PZA</v>
          </cell>
          <cell r="N1250">
            <v>616.40000000000009</v>
          </cell>
          <cell r="O1250">
            <v>1541</v>
          </cell>
        </row>
        <row r="1251">
          <cell r="C1251" t="str">
            <v>06016733871101</v>
          </cell>
          <cell r="D1251">
            <v>25400092</v>
          </cell>
          <cell r="E1251" t="str">
            <v>060</v>
          </cell>
          <cell r="F1251" t="str">
            <v>167</v>
          </cell>
          <cell r="G1251" t="str">
            <v>3387</v>
          </cell>
          <cell r="H1251" t="str">
            <v>11</v>
          </cell>
          <cell r="I1251" t="str">
            <v>01</v>
          </cell>
          <cell r="J1251" t="str">
            <v>CANULAS PARA EMBOLECTOMIA. ESTERILES Y DESECHABLES TIPO: FOGARTY LONGITUD 80 CM. CALIBRE 3 FR.</v>
          </cell>
          <cell r="K1251" t="str">
            <v>PZA</v>
          </cell>
          <cell r="L1251">
            <v>1</v>
          </cell>
          <cell r="M1251" t="str">
            <v>PZA</v>
          </cell>
          <cell r="N1251">
            <v>35.4</v>
          </cell>
          <cell r="O1251">
            <v>88.5</v>
          </cell>
        </row>
        <row r="1252">
          <cell r="C1252" t="str">
            <v>06016734031101</v>
          </cell>
          <cell r="D1252">
            <v>25400092</v>
          </cell>
          <cell r="E1252" t="str">
            <v>060</v>
          </cell>
          <cell r="F1252" t="str">
            <v>167</v>
          </cell>
          <cell r="G1252" t="str">
            <v>3403</v>
          </cell>
          <cell r="H1252" t="str">
            <v>11</v>
          </cell>
          <cell r="I1252" t="str">
            <v>01</v>
          </cell>
          <cell r="J1252" t="str">
            <v>CANULAS PARA EMBOLECTOMIA. ESTERILES Y DESECHABLES TIPO: FOGARTY LONGITUD 80 CM. CALIBRE 4 FR.</v>
          </cell>
          <cell r="K1252" t="str">
            <v>PZA</v>
          </cell>
          <cell r="L1252">
            <v>1</v>
          </cell>
          <cell r="M1252" t="str">
            <v>PZA</v>
          </cell>
          <cell r="N1252">
            <v>12.600000000000001</v>
          </cell>
          <cell r="O1252">
            <v>31.5</v>
          </cell>
        </row>
        <row r="1253">
          <cell r="C1253" t="str">
            <v>06016734291101</v>
          </cell>
          <cell r="D1253">
            <v>25400092</v>
          </cell>
          <cell r="E1253" t="str">
            <v>060</v>
          </cell>
          <cell r="F1253" t="str">
            <v>167</v>
          </cell>
          <cell r="G1253" t="str">
            <v>3429</v>
          </cell>
          <cell r="H1253" t="str">
            <v>11</v>
          </cell>
          <cell r="I1253" t="str">
            <v>01</v>
          </cell>
          <cell r="J1253" t="str">
            <v>CANULAS PARA EMBOLECTOMIA. ESTERILES Y DESECHABLES TIPO: FOGARTY LONGITUD 80 CM, CALIBRE 6 FR.</v>
          </cell>
          <cell r="K1253" t="str">
            <v>PZA</v>
          </cell>
          <cell r="L1253">
            <v>1</v>
          </cell>
          <cell r="M1253" t="str">
            <v>PZA</v>
          </cell>
          <cell r="N1253">
            <v>1.5999999999999999</v>
          </cell>
          <cell r="O1253">
            <v>3.9999999999999996</v>
          </cell>
        </row>
        <row r="1254">
          <cell r="C1254" t="str">
            <v>06016734371101</v>
          </cell>
          <cell r="D1254">
            <v>25400092</v>
          </cell>
          <cell r="E1254" t="str">
            <v>060</v>
          </cell>
          <cell r="F1254" t="str">
            <v>167</v>
          </cell>
          <cell r="G1254" t="str">
            <v>3437</v>
          </cell>
          <cell r="H1254" t="str">
            <v>11</v>
          </cell>
          <cell r="I1254" t="str">
            <v>01</v>
          </cell>
          <cell r="J1254" t="str">
            <v>CANULAS PARA EMBOLECTOMIA ESTERILES Y DESECHABLES. TIPO: FOGARTY LONGITUD 80 CM. CALIBRE 7 FR.</v>
          </cell>
          <cell r="K1254" t="str">
            <v>PZA</v>
          </cell>
          <cell r="L1254">
            <v>1</v>
          </cell>
          <cell r="M1254" t="str">
            <v>PZA</v>
          </cell>
          <cell r="N1254">
            <v>0</v>
          </cell>
          <cell r="O1254">
            <v>0</v>
          </cell>
        </row>
        <row r="1255">
          <cell r="C1255" t="str">
            <v>06016737261101</v>
          </cell>
          <cell r="D1255">
            <v>25400092</v>
          </cell>
          <cell r="E1255" t="str">
            <v>060</v>
          </cell>
          <cell r="F1255" t="str">
            <v>167</v>
          </cell>
          <cell r="G1255" t="str">
            <v>3726</v>
          </cell>
          <cell r="H1255" t="str">
            <v>11</v>
          </cell>
          <cell r="I1255" t="str">
            <v>01</v>
          </cell>
          <cell r="J1255" t="str">
            <v>CANULAS PARA DRENAJE TORACICO CON MARCA RADIOPACA LONGITUD 45 CM. CALIBRE 28 FR.</v>
          </cell>
          <cell r="K1255" t="str">
            <v>PZA</v>
          </cell>
          <cell r="L1255">
            <v>1</v>
          </cell>
          <cell r="M1255" t="str">
            <v>PZA</v>
          </cell>
          <cell r="N1255">
            <v>22.200000000000003</v>
          </cell>
          <cell r="O1255">
            <v>55.5</v>
          </cell>
        </row>
        <row r="1256">
          <cell r="C1256" t="str">
            <v>06016737591101</v>
          </cell>
          <cell r="D1256">
            <v>25400092</v>
          </cell>
          <cell r="E1256" t="str">
            <v>060</v>
          </cell>
          <cell r="F1256" t="str">
            <v>167</v>
          </cell>
          <cell r="G1256" t="str">
            <v>3759</v>
          </cell>
          <cell r="H1256" t="str">
            <v>11</v>
          </cell>
          <cell r="I1256" t="str">
            <v>01</v>
          </cell>
          <cell r="J1256" t="str">
            <v>CANULAS PARA DRENAR VENAS CAVAS. RECTA CALIBRE 18 FR.</v>
          </cell>
          <cell r="K1256" t="str">
            <v>ENV</v>
          </cell>
          <cell r="L1256">
            <v>5</v>
          </cell>
          <cell r="M1256" t="str">
            <v>PZA</v>
          </cell>
          <cell r="N1256">
            <v>6</v>
          </cell>
          <cell r="O1256">
            <v>15</v>
          </cell>
        </row>
        <row r="1257">
          <cell r="C1257" t="str">
            <v>06016737671101</v>
          </cell>
          <cell r="D1257">
            <v>25400092</v>
          </cell>
          <cell r="E1257" t="str">
            <v>060</v>
          </cell>
          <cell r="F1257" t="str">
            <v>167</v>
          </cell>
          <cell r="G1257" t="str">
            <v>3767</v>
          </cell>
          <cell r="H1257" t="str">
            <v>11</v>
          </cell>
          <cell r="I1257" t="str">
            <v>01</v>
          </cell>
          <cell r="J1257" t="str">
            <v>CANULAS PARA DRENAR VENAS CAVAS. RECTA CALIBRE 20 FR.</v>
          </cell>
          <cell r="K1257" t="str">
            <v>ENV</v>
          </cell>
          <cell r="L1257">
            <v>5</v>
          </cell>
          <cell r="M1257" t="str">
            <v>PZA</v>
          </cell>
          <cell r="N1257">
            <v>6</v>
          </cell>
          <cell r="O1257">
            <v>15</v>
          </cell>
        </row>
        <row r="1258">
          <cell r="C1258" t="str">
            <v>06016737751101</v>
          </cell>
          <cell r="D1258">
            <v>25400092</v>
          </cell>
          <cell r="E1258" t="str">
            <v>060</v>
          </cell>
          <cell r="F1258" t="str">
            <v>167</v>
          </cell>
          <cell r="G1258" t="str">
            <v>3775</v>
          </cell>
          <cell r="H1258" t="str">
            <v>11</v>
          </cell>
          <cell r="I1258" t="str">
            <v>01</v>
          </cell>
          <cell r="J1258" t="str">
            <v>CANULAS PARA DRENAR VENAS CAVAS. RECTA CALIBRE 22 FR.</v>
          </cell>
          <cell r="K1258" t="str">
            <v>ENV</v>
          </cell>
          <cell r="L1258">
            <v>5</v>
          </cell>
          <cell r="M1258" t="str">
            <v>PZA</v>
          </cell>
          <cell r="N1258">
            <v>16</v>
          </cell>
          <cell r="O1258">
            <v>40</v>
          </cell>
        </row>
        <row r="1259">
          <cell r="C1259" t="str">
            <v>06016737831101</v>
          </cell>
          <cell r="D1259">
            <v>25400092</v>
          </cell>
          <cell r="E1259" t="str">
            <v>060</v>
          </cell>
          <cell r="F1259" t="str">
            <v>167</v>
          </cell>
          <cell r="G1259" t="str">
            <v>3783</v>
          </cell>
          <cell r="H1259" t="str">
            <v>11</v>
          </cell>
          <cell r="I1259" t="str">
            <v>01</v>
          </cell>
          <cell r="J1259" t="str">
            <v>CANULAS PARA DRENAR VENAS CAVAS. RECTA CALIBRE 24 FR.</v>
          </cell>
          <cell r="K1259" t="str">
            <v>ENV</v>
          </cell>
          <cell r="L1259">
            <v>5</v>
          </cell>
          <cell r="M1259" t="str">
            <v>PZA</v>
          </cell>
          <cell r="N1259">
            <v>16</v>
          </cell>
          <cell r="O1259">
            <v>40</v>
          </cell>
        </row>
        <row r="1260">
          <cell r="C1260" t="str">
            <v>06016737911101</v>
          </cell>
          <cell r="D1260">
            <v>25400092</v>
          </cell>
          <cell r="E1260" t="str">
            <v>060</v>
          </cell>
          <cell r="F1260" t="str">
            <v>167</v>
          </cell>
          <cell r="G1260" t="str">
            <v>3791</v>
          </cell>
          <cell r="H1260" t="str">
            <v>11</v>
          </cell>
          <cell r="I1260" t="str">
            <v>01</v>
          </cell>
          <cell r="J1260" t="str">
            <v>CANULAS PARA DRENAR VENAS CAVAS. RECTA CALIBRE 26 FR.</v>
          </cell>
          <cell r="K1260" t="str">
            <v>ENV</v>
          </cell>
          <cell r="L1260">
            <v>5</v>
          </cell>
          <cell r="M1260" t="str">
            <v>PZA</v>
          </cell>
          <cell r="N1260">
            <v>10</v>
          </cell>
          <cell r="O1260">
            <v>25</v>
          </cell>
        </row>
        <row r="1261">
          <cell r="C1261" t="str">
            <v>06016738091101</v>
          </cell>
          <cell r="D1261">
            <v>25400092</v>
          </cell>
          <cell r="E1261" t="str">
            <v>060</v>
          </cell>
          <cell r="F1261" t="str">
            <v>167</v>
          </cell>
          <cell r="G1261" t="str">
            <v>3809</v>
          </cell>
          <cell r="H1261" t="str">
            <v>11</v>
          </cell>
          <cell r="I1261" t="str">
            <v>01</v>
          </cell>
          <cell r="J1261" t="str">
            <v>CANULAS PARA DRENAR VENAS CAVAS. RECTA CALIBRE 28 FR.</v>
          </cell>
          <cell r="K1261" t="str">
            <v>ENV</v>
          </cell>
          <cell r="L1261">
            <v>5</v>
          </cell>
          <cell r="M1261" t="str">
            <v>PZA</v>
          </cell>
          <cell r="N1261">
            <v>10</v>
          </cell>
          <cell r="O1261">
            <v>25</v>
          </cell>
        </row>
        <row r="1262">
          <cell r="C1262" t="str">
            <v>06016738171101</v>
          </cell>
          <cell r="D1262">
            <v>25400092</v>
          </cell>
          <cell r="E1262" t="str">
            <v>060</v>
          </cell>
          <cell r="F1262" t="str">
            <v>167</v>
          </cell>
          <cell r="G1262" t="str">
            <v>3817</v>
          </cell>
          <cell r="H1262" t="str">
            <v>11</v>
          </cell>
          <cell r="I1262" t="str">
            <v>01</v>
          </cell>
          <cell r="J1262" t="str">
            <v>CANULAS PARA DRENAR VENAS CAVAS. RECTA CALIBRE 30 FR.</v>
          </cell>
          <cell r="K1262" t="str">
            <v>ENV</v>
          </cell>
          <cell r="L1262">
            <v>5</v>
          </cell>
          <cell r="M1262" t="str">
            <v>PZA</v>
          </cell>
          <cell r="N1262">
            <v>12</v>
          </cell>
          <cell r="O1262">
            <v>30</v>
          </cell>
        </row>
        <row r="1263">
          <cell r="C1263" t="str">
            <v>06016738251101</v>
          </cell>
          <cell r="D1263">
            <v>25400092</v>
          </cell>
          <cell r="E1263" t="str">
            <v>060</v>
          </cell>
          <cell r="F1263" t="str">
            <v>167</v>
          </cell>
          <cell r="G1263" t="str">
            <v>3825</v>
          </cell>
          <cell r="H1263" t="str">
            <v>11</v>
          </cell>
          <cell r="I1263" t="str">
            <v>01</v>
          </cell>
          <cell r="J1263" t="str">
            <v>CANULAS PARA DRENAR VENAS CAVAS. RECTA CALIBRE 32 FR.</v>
          </cell>
          <cell r="K1263" t="str">
            <v>ENV</v>
          </cell>
          <cell r="L1263">
            <v>5</v>
          </cell>
          <cell r="M1263" t="str">
            <v>PZA</v>
          </cell>
          <cell r="N1263">
            <v>18</v>
          </cell>
          <cell r="O1263">
            <v>45</v>
          </cell>
        </row>
        <row r="1264">
          <cell r="C1264" t="str">
            <v>06016738331101</v>
          </cell>
          <cell r="D1264">
            <v>25400092</v>
          </cell>
          <cell r="E1264" t="str">
            <v>060</v>
          </cell>
          <cell r="F1264" t="str">
            <v>167</v>
          </cell>
          <cell r="G1264" t="str">
            <v>3833</v>
          </cell>
          <cell r="H1264" t="str">
            <v>11</v>
          </cell>
          <cell r="I1264" t="str">
            <v>01</v>
          </cell>
          <cell r="J1264" t="str">
            <v>CANULAS PARA DRENAR VENAS CAVAS. RECTA CALIBRE 34 FR.</v>
          </cell>
          <cell r="K1264" t="str">
            <v>ENV</v>
          </cell>
          <cell r="L1264">
            <v>5</v>
          </cell>
          <cell r="M1264" t="str">
            <v>PZA</v>
          </cell>
          <cell r="N1264">
            <v>10</v>
          </cell>
          <cell r="O1264">
            <v>25</v>
          </cell>
        </row>
        <row r="1265">
          <cell r="C1265" t="str">
            <v>06016738411101</v>
          </cell>
          <cell r="D1265">
            <v>25400092</v>
          </cell>
          <cell r="E1265" t="str">
            <v>060</v>
          </cell>
          <cell r="F1265" t="str">
            <v>167</v>
          </cell>
          <cell r="G1265" t="str">
            <v>3841</v>
          </cell>
          <cell r="H1265" t="str">
            <v>11</v>
          </cell>
          <cell r="I1265" t="str">
            <v>01</v>
          </cell>
          <cell r="J1265" t="str">
            <v>CANULAS PARA DRENAR VENAS CAVAS. RECTA CALIBRE 36 FR.</v>
          </cell>
          <cell r="K1265" t="str">
            <v>ENV</v>
          </cell>
          <cell r="L1265">
            <v>5</v>
          </cell>
          <cell r="M1265" t="str">
            <v>PZA</v>
          </cell>
          <cell r="N1265">
            <v>0</v>
          </cell>
          <cell r="O1265">
            <v>0</v>
          </cell>
        </row>
        <row r="1266">
          <cell r="C1266" t="str">
            <v>06016738581101</v>
          </cell>
          <cell r="D1266">
            <v>25400092</v>
          </cell>
          <cell r="E1266" t="str">
            <v>060</v>
          </cell>
          <cell r="F1266" t="str">
            <v>167</v>
          </cell>
          <cell r="G1266" t="str">
            <v>3858</v>
          </cell>
          <cell r="H1266" t="str">
            <v>11</v>
          </cell>
          <cell r="I1266" t="str">
            <v>01</v>
          </cell>
          <cell r="J1266" t="str">
            <v>CANULAS PARA DRENAR VENAS CAVAS. RECTA CALIBRE 38 FR.</v>
          </cell>
          <cell r="K1266" t="str">
            <v>ENV</v>
          </cell>
          <cell r="L1266">
            <v>5</v>
          </cell>
          <cell r="M1266" t="str">
            <v>PZA</v>
          </cell>
          <cell r="N1266">
            <v>0</v>
          </cell>
          <cell r="O1266">
            <v>0</v>
          </cell>
        </row>
        <row r="1267">
          <cell r="C1267" t="str">
            <v>06016738661101</v>
          </cell>
          <cell r="D1267">
            <v>25400092</v>
          </cell>
          <cell r="E1267" t="str">
            <v>060</v>
          </cell>
          <cell r="F1267" t="str">
            <v>167</v>
          </cell>
          <cell r="G1267" t="str">
            <v>3866</v>
          </cell>
          <cell r="H1267" t="str">
            <v>11</v>
          </cell>
          <cell r="I1267" t="str">
            <v>01</v>
          </cell>
          <cell r="J1267" t="str">
            <v>CANULAS PARA DRENAR VENAS CAVAS. RECTA CALIBRE 40 FR.</v>
          </cell>
          <cell r="K1267" t="str">
            <v>ENV</v>
          </cell>
          <cell r="L1267">
            <v>5</v>
          </cell>
          <cell r="M1267" t="str">
            <v>PZA</v>
          </cell>
          <cell r="N1267">
            <v>0</v>
          </cell>
          <cell r="O1267">
            <v>0</v>
          </cell>
        </row>
        <row r="1268">
          <cell r="C1268" t="str">
            <v>06016738741101</v>
          </cell>
          <cell r="D1268">
            <v>25400092</v>
          </cell>
          <cell r="E1268" t="str">
            <v>060</v>
          </cell>
          <cell r="F1268" t="str">
            <v>167</v>
          </cell>
          <cell r="G1268" t="str">
            <v>3874</v>
          </cell>
          <cell r="H1268" t="str">
            <v>11</v>
          </cell>
          <cell r="I1268" t="str">
            <v>01</v>
          </cell>
          <cell r="J1268" t="str">
            <v>CANULAS PARA PERFUSION AORTICA. RECTA CALIBRE 12 FR.</v>
          </cell>
          <cell r="K1268" t="str">
            <v>ENV</v>
          </cell>
          <cell r="L1268">
            <v>5</v>
          </cell>
          <cell r="M1268" t="str">
            <v>PZA</v>
          </cell>
          <cell r="N1268">
            <v>8</v>
          </cell>
          <cell r="O1268">
            <v>20</v>
          </cell>
        </row>
        <row r="1269">
          <cell r="C1269" t="str">
            <v>06016739241101</v>
          </cell>
          <cell r="D1269">
            <v>25400092</v>
          </cell>
          <cell r="E1269" t="str">
            <v>060</v>
          </cell>
          <cell r="F1269" t="str">
            <v>167</v>
          </cell>
          <cell r="G1269" t="str">
            <v>3924</v>
          </cell>
          <cell r="H1269" t="str">
            <v>11</v>
          </cell>
          <cell r="I1269" t="str">
            <v>01</v>
          </cell>
          <cell r="J1269" t="str">
            <v>CANULAS PARA PERFUSION AORTICA. RECTA CALIBRE 22 FR.</v>
          </cell>
          <cell r="K1269" t="str">
            <v>ENV</v>
          </cell>
          <cell r="L1269">
            <v>5</v>
          </cell>
          <cell r="M1269" t="str">
            <v>PZA</v>
          </cell>
          <cell r="N1269">
            <v>30</v>
          </cell>
          <cell r="O1269">
            <v>75</v>
          </cell>
        </row>
        <row r="1270">
          <cell r="C1270" t="str">
            <v>06016739321101</v>
          </cell>
          <cell r="D1270">
            <v>25400092</v>
          </cell>
          <cell r="E1270" t="str">
            <v>060</v>
          </cell>
          <cell r="F1270" t="str">
            <v>167</v>
          </cell>
          <cell r="G1270" t="str">
            <v>3932</v>
          </cell>
          <cell r="H1270" t="str">
            <v>11</v>
          </cell>
          <cell r="I1270" t="str">
            <v>01</v>
          </cell>
          <cell r="J1270" t="str">
            <v>CANULAS PARA PERFUSION AORTICA RECTA CALIBRE 24 FR.</v>
          </cell>
          <cell r="K1270" t="str">
            <v>ENV</v>
          </cell>
          <cell r="L1270">
            <v>5</v>
          </cell>
          <cell r="M1270" t="str">
            <v>PZA</v>
          </cell>
          <cell r="N1270">
            <v>0</v>
          </cell>
          <cell r="O1270">
            <v>0</v>
          </cell>
        </row>
        <row r="1271">
          <cell r="C1271" t="str">
            <v>06016739401101</v>
          </cell>
          <cell r="D1271">
            <v>25400092</v>
          </cell>
          <cell r="E1271" t="str">
            <v>060</v>
          </cell>
          <cell r="F1271" t="str">
            <v>167</v>
          </cell>
          <cell r="G1271" t="str">
            <v>3940</v>
          </cell>
          <cell r="H1271" t="str">
            <v>11</v>
          </cell>
          <cell r="I1271" t="str">
            <v>01</v>
          </cell>
          <cell r="J1271" t="str">
            <v>CANULAS PARA SUCCION INTRACARDIACA VENTRICULAR LARGA-PEDIATRICA.</v>
          </cell>
          <cell r="K1271" t="str">
            <v>PZA</v>
          </cell>
          <cell r="L1271">
            <v>1</v>
          </cell>
          <cell r="M1271" t="str">
            <v>PZA</v>
          </cell>
          <cell r="N1271">
            <v>0</v>
          </cell>
          <cell r="O1271">
            <v>0</v>
          </cell>
        </row>
        <row r="1272">
          <cell r="C1272" t="str">
            <v>06016744191101</v>
          </cell>
          <cell r="D1272">
            <v>25400092</v>
          </cell>
          <cell r="E1272" t="str">
            <v>060</v>
          </cell>
          <cell r="F1272" t="str">
            <v>167</v>
          </cell>
          <cell r="G1272" t="str">
            <v>4419</v>
          </cell>
          <cell r="H1272" t="str">
            <v>11</v>
          </cell>
          <cell r="I1272" t="str">
            <v>01</v>
          </cell>
          <cell r="J1272" t="str">
            <v>CANULAS PARA EMBOLECTOMIA ESTERILES Y DESECHABLES. TIPO: FOGARTY LONGITUD 80 CM. CALIBRE 5 FR.</v>
          </cell>
          <cell r="K1272" t="str">
            <v>PZA</v>
          </cell>
          <cell r="L1272">
            <v>1</v>
          </cell>
          <cell r="M1272" t="str">
            <v>PZA</v>
          </cell>
          <cell r="N1272">
            <v>6</v>
          </cell>
          <cell r="O1272">
            <v>15</v>
          </cell>
        </row>
        <row r="1273">
          <cell r="C1273" t="str">
            <v>06016745591101</v>
          </cell>
          <cell r="D1273">
            <v>25400100</v>
          </cell>
          <cell r="E1273" t="str">
            <v>060</v>
          </cell>
          <cell r="F1273" t="str">
            <v>167</v>
          </cell>
          <cell r="G1273" t="str">
            <v>4559</v>
          </cell>
          <cell r="H1273" t="str">
            <v>11</v>
          </cell>
          <cell r="I1273" t="str">
            <v>01</v>
          </cell>
          <cell r="J1273" t="str">
            <v>CATETERES PARA ANGIOGRAFIA Y ARTERIOGRAFIA, POR	TECNICA PERCUTANEA. DE POLITETRAFLUORETILENO O POLIESTER, CALIBRE 5 FR, LONGITUD 80 CM Y GUIA DE 0.6 MM. TIPO: PIGTAIL.</v>
          </cell>
          <cell r="K1273" t="str">
            <v>PZA</v>
          </cell>
          <cell r="L1273">
            <v>1</v>
          </cell>
          <cell r="M1273" t="str">
            <v>PZA</v>
          </cell>
          <cell r="N1273">
            <v>0</v>
          </cell>
          <cell r="O1273">
            <v>0</v>
          </cell>
        </row>
        <row r="1274">
          <cell r="C1274" t="str">
            <v>06016746251001</v>
          </cell>
          <cell r="D1274">
            <v>25400100</v>
          </cell>
          <cell r="E1274" t="str">
            <v>060</v>
          </cell>
          <cell r="F1274" t="str">
            <v>167</v>
          </cell>
          <cell r="G1274" t="str">
            <v>4625</v>
          </cell>
          <cell r="H1274" t="str">
            <v>10</v>
          </cell>
          <cell r="I1274" t="str">
            <v>01</v>
          </cell>
          <cell r="J1274" t="str">
            <v>CATETER FEMORAL VISCERAL CON DOS ORIFICIOS LATERALES Y UNO DISTAL CAL 7 FR. LONG 65 CM. TIPO RENAL.</v>
          </cell>
          <cell r="K1274" t="str">
            <v>PZA</v>
          </cell>
          <cell r="L1274">
            <v>1</v>
          </cell>
          <cell r="M1274" t="str">
            <v>PZA</v>
          </cell>
          <cell r="N1274">
            <v>0</v>
          </cell>
          <cell r="O1274">
            <v>0</v>
          </cell>
        </row>
        <row r="1275">
          <cell r="C1275" t="str">
            <v>06016749221101</v>
          </cell>
          <cell r="D1275">
            <v>25400463</v>
          </cell>
          <cell r="E1275" t="str">
            <v>060</v>
          </cell>
          <cell r="F1275" t="str">
            <v>167</v>
          </cell>
          <cell r="G1275" t="str">
            <v>4922</v>
          </cell>
          <cell r="H1275" t="str">
            <v>11</v>
          </cell>
          <cell r="I1275" t="str">
            <v>01</v>
          </cell>
          <cell r="J1275" t="str">
            <v>SONDAS DE LATEX, PUNTA REDONDA. TIPO NELATON. LONGITUD. 40 CM CALIBRE 26 FR.</v>
          </cell>
          <cell r="K1275" t="str">
            <v>PZA</v>
          </cell>
          <cell r="L1275">
            <v>1</v>
          </cell>
          <cell r="M1275" t="str">
            <v>PZA</v>
          </cell>
          <cell r="N1275">
            <v>9.6000000000000014</v>
          </cell>
          <cell r="O1275">
            <v>24</v>
          </cell>
        </row>
        <row r="1276">
          <cell r="C1276" t="str">
            <v>06016749301101</v>
          </cell>
          <cell r="D1276">
            <v>25400463</v>
          </cell>
          <cell r="E1276" t="str">
            <v>060</v>
          </cell>
          <cell r="F1276" t="str">
            <v>167</v>
          </cell>
          <cell r="G1276" t="str">
            <v>4930</v>
          </cell>
          <cell r="H1276" t="str">
            <v>11</v>
          </cell>
          <cell r="I1276" t="str">
            <v>01</v>
          </cell>
          <cell r="J1276" t="str">
            <v>SONDAS DE LATEX, PUNTA REDONDA. TIPO NELATON. LONGITUD. 40 CM CALIBRE 28 FR.</v>
          </cell>
          <cell r="K1276" t="str">
            <v>PZA</v>
          </cell>
          <cell r="L1276">
            <v>1</v>
          </cell>
          <cell r="M1276" t="str">
            <v>PZA</v>
          </cell>
          <cell r="N1276">
            <v>3.6</v>
          </cell>
          <cell r="O1276">
            <v>9</v>
          </cell>
        </row>
        <row r="1277">
          <cell r="C1277" t="str">
            <v>06016749481101</v>
          </cell>
          <cell r="D1277">
            <v>25400463</v>
          </cell>
          <cell r="E1277" t="str">
            <v>060</v>
          </cell>
          <cell r="F1277" t="str">
            <v>167</v>
          </cell>
          <cell r="G1277" t="str">
            <v>4948</v>
          </cell>
          <cell r="H1277" t="str">
            <v>11</v>
          </cell>
          <cell r="I1277" t="str">
            <v>01</v>
          </cell>
          <cell r="J1277" t="str">
            <v>SONDAS DE LATEX, PUNTA REDONDA. TIPO NELATON. LONGITUD. 40 CM CALIBRE 30 FR.</v>
          </cell>
          <cell r="K1277" t="str">
            <v>PZA</v>
          </cell>
          <cell r="L1277">
            <v>1</v>
          </cell>
          <cell r="M1277" t="str">
            <v>PZA</v>
          </cell>
          <cell r="N1277">
            <v>4.8000000000000007</v>
          </cell>
          <cell r="O1277">
            <v>12</v>
          </cell>
        </row>
        <row r="1278">
          <cell r="C1278" t="str">
            <v>06016750101101</v>
          </cell>
          <cell r="D1278">
            <v>25400100</v>
          </cell>
          <cell r="E1278" t="str">
            <v>060</v>
          </cell>
          <cell r="F1278" t="str">
            <v>167</v>
          </cell>
          <cell r="G1278" t="str">
            <v>5010</v>
          </cell>
          <cell r="H1278" t="str">
            <v>11</v>
          </cell>
          <cell r="I1278" t="str">
            <v>01</v>
          </cell>
          <cell r="J1278" t="str">
            <v>CATETERES PARA SUMINISTRO DE OXIGENO. CON TUBO DE CONEXION Y CANULA NASAL. DE PLASTICO, CON DIAMETRO INTERNO DE 2 MM. LONGITUD. 180 CM.</v>
          </cell>
          <cell r="K1278" t="str">
            <v>PZA</v>
          </cell>
          <cell r="L1278">
            <v>1</v>
          </cell>
          <cell r="M1278" t="str">
            <v>PZA</v>
          </cell>
          <cell r="N1278">
            <v>9114.4</v>
          </cell>
          <cell r="O1278">
            <v>22786</v>
          </cell>
        </row>
        <row r="1279">
          <cell r="C1279" t="str">
            <v>06016758791101</v>
          </cell>
          <cell r="D1279">
            <v>25400092</v>
          </cell>
          <cell r="E1279" t="str">
            <v>060</v>
          </cell>
          <cell r="F1279" t="str">
            <v>167</v>
          </cell>
          <cell r="G1279" t="str">
            <v>5879</v>
          </cell>
          <cell r="H1279" t="str">
            <v>11</v>
          </cell>
          <cell r="I1279" t="str">
            <v>01</v>
          </cell>
          <cell r="J1279" t="str">
            <v>CANULAS PARA PERFUSION AORTICA. ANGULADA CALIBRE 22 FR.</v>
          </cell>
          <cell r="K1279" t="str">
            <v>ENV</v>
          </cell>
          <cell r="L1279">
            <v>5</v>
          </cell>
          <cell r="M1279" t="str">
            <v>PZA</v>
          </cell>
          <cell r="N1279">
            <v>0</v>
          </cell>
          <cell r="O1279">
            <v>0</v>
          </cell>
        </row>
        <row r="1280">
          <cell r="C1280" t="str">
            <v>06016758871101</v>
          </cell>
          <cell r="D1280">
            <v>25400092</v>
          </cell>
          <cell r="E1280" t="str">
            <v>060</v>
          </cell>
          <cell r="F1280" t="str">
            <v>167</v>
          </cell>
          <cell r="G1280" t="str">
            <v>5887</v>
          </cell>
          <cell r="H1280" t="str">
            <v>11</v>
          </cell>
          <cell r="I1280" t="str">
            <v>01</v>
          </cell>
          <cell r="J1280" t="str">
            <v>CANULAS PARA PERFUSION AORTICA ANGULADA CALIBRE 24 FR.</v>
          </cell>
          <cell r="K1280" t="str">
            <v>ENV</v>
          </cell>
          <cell r="L1280">
            <v>5</v>
          </cell>
          <cell r="M1280" t="str">
            <v>PZA</v>
          </cell>
          <cell r="N1280">
            <v>0</v>
          </cell>
          <cell r="O1280">
            <v>0</v>
          </cell>
        </row>
        <row r="1281">
          <cell r="C1281" t="str">
            <v>06016759781101</v>
          </cell>
          <cell r="D1281">
            <v>25400092</v>
          </cell>
          <cell r="E1281" t="str">
            <v>060</v>
          </cell>
          <cell r="F1281" t="str">
            <v>167</v>
          </cell>
          <cell r="G1281" t="str">
            <v>5978</v>
          </cell>
          <cell r="H1281" t="str">
            <v>11</v>
          </cell>
          <cell r="I1281" t="str">
            <v>01</v>
          </cell>
          <cell r="J1281" t="str">
            <v>CANULAS PARA CARDIOPLEJIA ANTEROGRADA, CALIBRE 12 FR, LONGITUD 20 CM.</v>
          </cell>
          <cell r="K1281" t="str">
            <v>CJA</v>
          </cell>
          <cell r="L1281">
            <v>5</v>
          </cell>
          <cell r="M1281" t="str">
            <v>PZA</v>
          </cell>
          <cell r="N1281">
            <v>0</v>
          </cell>
          <cell r="O1281">
            <v>0</v>
          </cell>
        </row>
        <row r="1282">
          <cell r="C1282" t="str">
            <v>06016764481101</v>
          </cell>
          <cell r="D1282">
            <v>25400100</v>
          </cell>
          <cell r="E1282" t="str">
            <v>060</v>
          </cell>
          <cell r="F1282" t="str">
            <v>167</v>
          </cell>
          <cell r="G1282" t="str">
            <v>6448</v>
          </cell>
          <cell r="H1282" t="str">
            <v>11</v>
          </cell>
          <cell r="I1282" t="str">
            <v>01</v>
          </cell>
          <cell r="J1282" t="str">
            <v>CATETERES PARA DILATACION DE VALVULA MITRAL CON GLOBO DE 28 MM X 25 MM DE LARGO. TIPO: INOUE. LONGITUD 70 CM CALIBRE 12 FR.</v>
          </cell>
          <cell r="K1282" t="str">
            <v>PZA</v>
          </cell>
          <cell r="L1282">
            <v>1</v>
          </cell>
          <cell r="M1282" t="str">
            <v>PZA</v>
          </cell>
          <cell r="N1282">
            <v>0</v>
          </cell>
          <cell r="O1282">
            <v>0</v>
          </cell>
        </row>
        <row r="1283">
          <cell r="C1283" t="str">
            <v>06016764631201</v>
          </cell>
          <cell r="D1283">
            <v>25400100</v>
          </cell>
          <cell r="E1283" t="str">
            <v>060</v>
          </cell>
          <cell r="F1283" t="str">
            <v>167</v>
          </cell>
          <cell r="G1283" t="str">
            <v>6463</v>
          </cell>
          <cell r="H1283" t="str">
            <v>12</v>
          </cell>
          <cell r="I1283" t="str">
            <v>01</v>
          </cell>
          <cell r="J1283" t="str">
            <v>CATETER PARA EXTRACCION DE CALCULOS DE VIAS BILIARES, CON DOBLE VIA. LONGITUD. 200 CM CALIBRE. 4.8 FR BALON. 2 ML.</v>
          </cell>
          <cell r="K1283" t="str">
            <v>PZA</v>
          </cell>
          <cell r="L1283">
            <v>1</v>
          </cell>
          <cell r="M1283" t="str">
            <v>PZA</v>
          </cell>
          <cell r="N1283">
            <v>0</v>
          </cell>
          <cell r="O1283">
            <v>0</v>
          </cell>
        </row>
        <row r="1284">
          <cell r="C1284" t="str">
            <v>06016764711201</v>
          </cell>
          <cell r="D1284">
            <v>25400100</v>
          </cell>
          <cell r="E1284" t="str">
            <v>060</v>
          </cell>
          <cell r="F1284" t="str">
            <v>167</v>
          </cell>
          <cell r="G1284" t="str">
            <v>6471</v>
          </cell>
          <cell r="H1284" t="str">
            <v>12</v>
          </cell>
          <cell r="I1284" t="str">
            <v>01</v>
          </cell>
          <cell r="J1284" t="str">
            <v>CATETER PARA EXTRACCION DE CALCULOS DE VIAS BILIARES, CON DOBLE VIA. LONGITUD. 200 CM CALIBRE. 6.8 FR BALON. 2 ML.</v>
          </cell>
          <cell r="K1284" t="str">
            <v>PZA</v>
          </cell>
          <cell r="L1284">
            <v>1</v>
          </cell>
          <cell r="M1284" t="str">
            <v>PZA</v>
          </cell>
          <cell r="N1284">
            <v>0</v>
          </cell>
          <cell r="O1284">
            <v>0</v>
          </cell>
        </row>
        <row r="1285">
          <cell r="C1285" t="str">
            <v>06016765540001</v>
          </cell>
          <cell r="D1285">
            <v>25400100</v>
          </cell>
          <cell r="E1285" t="str">
            <v>060</v>
          </cell>
          <cell r="F1285" t="str">
            <v>167</v>
          </cell>
          <cell r="G1285" t="str">
            <v>6554</v>
          </cell>
          <cell r="H1285" t="str">
            <v>00</v>
          </cell>
          <cell r="I1285" t="str">
            <v>01</v>
          </cell>
          <cell r="J1285" t="str">
            <v>CATETER PARA DIAGNOSTICO, TETRAPOLAR, PARA REGISTRO DEL HAZ DE HIS, CALIBRE 6 FR, CON ESPACIOS INTERELECTRODO DE 5 MM, CURVA, TIPO: JOSEPHSON O COURNAND, ESTERIL Y DESECHABLE.</v>
          </cell>
          <cell r="K1285" t="str">
            <v>PZA</v>
          </cell>
          <cell r="L1285">
            <v>1</v>
          </cell>
          <cell r="M1285" t="str">
            <v>PZA</v>
          </cell>
          <cell r="N1285">
            <v>0</v>
          </cell>
          <cell r="O1285">
            <v>0</v>
          </cell>
        </row>
        <row r="1286">
          <cell r="C1286" t="str">
            <v>06016766381201</v>
          </cell>
          <cell r="D1286">
            <v>25400100</v>
          </cell>
          <cell r="E1286" t="str">
            <v>060</v>
          </cell>
          <cell r="F1286" t="str">
            <v>167</v>
          </cell>
          <cell r="G1286" t="str">
            <v>6638</v>
          </cell>
          <cell r="H1286" t="str">
            <v>12</v>
          </cell>
          <cell r="I1286" t="str">
            <v>01</v>
          </cell>
          <cell r="J1286" t="str">
            <v>CATETERES PARA VASOS UMBILICALES. RADIOPACOS, DE CLORURO DE POLIVINILO, O POLIURETANO. ESTERILES Y DESECHABLES. LONGITUD: 35 A 38 CM. CALIBRE: 3.5 FR. CON ACOTACIONES A 5, 10 Y 15 CM..</v>
          </cell>
          <cell r="K1286" t="str">
            <v>PZA</v>
          </cell>
          <cell r="L1286">
            <v>1</v>
          </cell>
          <cell r="M1286" t="str">
            <v>PZA</v>
          </cell>
          <cell r="N1286">
            <v>116.60000000000001</v>
          </cell>
          <cell r="O1286">
            <v>291.5</v>
          </cell>
        </row>
        <row r="1287">
          <cell r="C1287" t="str">
            <v>06016766461201</v>
          </cell>
          <cell r="D1287">
            <v>25400100</v>
          </cell>
          <cell r="E1287" t="str">
            <v>060</v>
          </cell>
          <cell r="F1287" t="str">
            <v>167</v>
          </cell>
          <cell r="G1287" t="str">
            <v>6646</v>
          </cell>
          <cell r="H1287" t="str">
            <v>12</v>
          </cell>
          <cell r="I1287" t="str">
            <v>01</v>
          </cell>
          <cell r="J1287" t="str">
            <v>CATETERES PARA VASOS UMBILICALES. RADIOPACOS, DE CLORURO DE POLIVINILO, O POLIURETANO. ESTERILES Y DESECHABLES. LONGITUD: 35 A 38 CM. CALIBRE: 5.0 FR. CON ACOTACIONES A 5, 10 Y 15 CM.</v>
          </cell>
          <cell r="K1287" t="str">
            <v>PZA</v>
          </cell>
          <cell r="L1287">
            <v>1</v>
          </cell>
          <cell r="M1287" t="str">
            <v>PZA</v>
          </cell>
          <cell r="N1287">
            <v>208</v>
          </cell>
          <cell r="O1287">
            <v>520</v>
          </cell>
        </row>
        <row r="1288">
          <cell r="C1288" t="str">
            <v>06016766531201</v>
          </cell>
          <cell r="D1288">
            <v>25400100</v>
          </cell>
          <cell r="E1288" t="str">
            <v>060</v>
          </cell>
          <cell r="F1288" t="str">
            <v>167</v>
          </cell>
          <cell r="G1288" t="str">
            <v>6653</v>
          </cell>
          <cell r="H1288" t="str">
            <v>12</v>
          </cell>
          <cell r="I1288" t="str">
            <v>01</v>
          </cell>
          <cell r="J1288" t="str">
            <v>CATETERES PARA CATETERISMO VENOSO CENTRAL, CALIBRE 7 FR X 20 CM DE LONGITUD, DE POLIURETANO O SILICON, PUNTA FLEXIBLE, RADIOPACO, CON DOS LUMENES INTERNOS, DISTAL CALIBRE 16 G O 18 G Y PROXIMAL CALIBRE 14 G O 16 G O 18 G, DISPOSITIVO DE FIJACION AJUSTABLE CON MINIMO UNA CAPSULA DE INYECCION Y EQUIPO DE COLOCACION QUE CONTIENE: JERINGA CON CAPACIDAD MINIMA DE 5 CC, AGUJA CALIBRE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v>
          </cell>
          <cell r="K1288" t="str">
            <v>PZA</v>
          </cell>
          <cell r="L1288">
            <v>1</v>
          </cell>
          <cell r="M1288" t="str">
            <v>PZA</v>
          </cell>
          <cell r="N1288">
            <v>236.4</v>
          </cell>
          <cell r="O1288">
            <v>591</v>
          </cell>
        </row>
        <row r="1289">
          <cell r="C1289" t="str">
            <v>06016766611201</v>
          </cell>
          <cell r="D1289">
            <v>25400100</v>
          </cell>
          <cell r="E1289" t="str">
            <v>060</v>
          </cell>
          <cell r="F1289" t="str">
            <v>167</v>
          </cell>
          <cell r="G1289" t="str">
            <v>6661</v>
          </cell>
          <cell r="H1289" t="str">
            <v>12</v>
          </cell>
          <cell r="I1289" t="str">
            <v>01</v>
          </cell>
          <cell r="J1289" t="str">
            <v>CATETERES PARA CATETERISMO VENOSO CENTRAL, CALIBRE 7 FR X 20 CM DE LONGITUD, DE POLIURETANO O SILICON, PUNTA FLEXIBLE, RADIOPACO, CON TRES LUMENES INTERNOS, DISTAL CALIBRE 16 G, MEDIO CALIBRE 18 G Y PROXIMAL CALIBRE 18 G, DISPOSITIVO DE FIJACION AJUSTABLE CON MINIMO DOS CAPSULAS DE INYECCION Y EQUIPO DE COLOCACION QUE CONTIENE: JERINGA CON CAPACIDAD MINIMA DE 5 CC, AGUJA CALIBRE 17 G O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v>
          </cell>
          <cell r="K1289" t="str">
            <v>PZA</v>
          </cell>
          <cell r="L1289">
            <v>1</v>
          </cell>
          <cell r="M1289" t="str">
            <v>PZA</v>
          </cell>
          <cell r="N1289">
            <v>770</v>
          </cell>
          <cell r="O1289">
            <v>1925</v>
          </cell>
        </row>
        <row r="1290">
          <cell r="C1290" t="str">
            <v>06016766791101</v>
          </cell>
          <cell r="D1290">
            <v>25400100</v>
          </cell>
          <cell r="E1290" t="str">
            <v>060</v>
          </cell>
          <cell r="F1290" t="str">
            <v>167</v>
          </cell>
          <cell r="G1290" t="str">
            <v>6679</v>
          </cell>
          <cell r="H1290" t="str">
            <v>11</v>
          </cell>
          <cell r="I1290" t="str">
            <v>01</v>
          </cell>
          <cell r="J1290" t="str">
            <v>CATETER VENOSO, PARA NUTRICION PARENTERAL AMBULATORIA CON TRIPLE LUMEN, Y EQUIPO INTRODUCTOR. ESTERIL Y DESECHABLE. TIPO: NIH. LONGITUD. 125 CM CALIBRE 6 FR.</v>
          </cell>
          <cell r="K1290" t="str">
            <v>PZA</v>
          </cell>
          <cell r="L1290">
            <v>1</v>
          </cell>
          <cell r="M1290" t="str">
            <v>PZA</v>
          </cell>
          <cell r="N1290">
            <v>0</v>
          </cell>
          <cell r="O1290">
            <v>0</v>
          </cell>
        </row>
        <row r="1291">
          <cell r="C1291" t="str">
            <v>06016768851201</v>
          </cell>
          <cell r="D1291">
            <v>25400100</v>
          </cell>
          <cell r="E1291" t="str">
            <v>060</v>
          </cell>
          <cell r="F1291" t="str">
            <v>167</v>
          </cell>
          <cell r="G1291" t="str">
            <v>6885</v>
          </cell>
          <cell r="H1291" t="str">
            <v>12</v>
          </cell>
          <cell r="I1291" t="str">
            <v>01</v>
          </cell>
          <cell r="J1291" t="str">
            <v>CATETERES PARA CATETERISMO VENOSO CENTRAL, CALIBRE 5 FR X 20 CM DE LONGITUD, DE POLIURETANO O SILICON, PUNTA FLEXIBLE, RADIOPACO, CON UN LUMEN INTERNO, DISTAL CALIBRE 16 G, DISPOSITIVO DE FIJACION AJUSTABLE Y EQUIPO DE COLOCACION QUE CONTIENE: JERINGA CON CAPACIDAD MINIMA DE 5 cc, AGUJA CALIBRE 16 G ¢ 18 G DE 6.35 CM A 7.20 CM DE LONGITUD. GUIA DE ALMABRE DE 45 CM A 70 CM CON PUNTA FLEXIBLE EN "J" CONTENIDA EN FUNDA DE PLASTICO CON DISPENSADOR. DILATADOR VASCULAR Y SISTEMA PARA EVITAR LA EXTRAVASACION DE SANGRE. ESTERIL Y DESECHABLE. * EN LA ADQUISICION DE ESTA CLAVE DEBERA ACATARSE, EL MATERIAL ESPECIFICO QUE SOLICITE CADA INSTITUCION.</v>
          </cell>
          <cell r="K1291" t="str">
            <v>PZA</v>
          </cell>
          <cell r="L1291">
            <v>1</v>
          </cell>
          <cell r="M1291" t="str">
            <v>PZA</v>
          </cell>
          <cell r="N1291">
            <v>0</v>
          </cell>
          <cell r="O1291">
            <v>0</v>
          </cell>
        </row>
        <row r="1292">
          <cell r="C1292" t="str">
            <v>06016768931301</v>
          </cell>
          <cell r="D1292">
            <v>25400100</v>
          </cell>
          <cell r="E1292" t="str">
            <v>060</v>
          </cell>
          <cell r="F1292" t="str">
            <v>167</v>
          </cell>
          <cell r="G1292" t="str">
            <v>6893</v>
          </cell>
          <cell r="H1292" t="str">
            <v>13</v>
          </cell>
          <cell r="I1292" t="str">
            <v>01</v>
          </cell>
          <cell r="J1292" t="str">
            <v>CATETERES PARA NUTRICION PARENTERAL, VIA SUBCLAVIA, DE SILICON, CALIBRE 18 G, LONGITUD 30 CM, CON GUIA Y AGUJA CALIBRE 16 G,.RADIOPACO, ESTERIL Y DESECHABLE.</v>
          </cell>
          <cell r="K1292" t="str">
            <v>PZA</v>
          </cell>
          <cell r="L1292">
            <v>1</v>
          </cell>
          <cell r="M1292" t="str">
            <v>PZA</v>
          </cell>
          <cell r="N1292">
            <v>0</v>
          </cell>
          <cell r="O1292">
            <v>0</v>
          </cell>
        </row>
        <row r="1293">
          <cell r="C1293" t="str">
            <v>06016769011101</v>
          </cell>
          <cell r="D1293">
            <v>25400100</v>
          </cell>
          <cell r="E1293" t="str">
            <v>060</v>
          </cell>
          <cell r="F1293" t="str">
            <v>167</v>
          </cell>
          <cell r="G1293" t="str">
            <v>6901</v>
          </cell>
          <cell r="H1293" t="str">
            <v>11</v>
          </cell>
          <cell r="I1293" t="str">
            <v>01</v>
          </cell>
          <cell r="J1293" t="str">
            <v>CATETERES MULTIPROPOSITO PUNTA A2, ESTERIL Y DESECHABLE. LONGITUD 65 CM. CALIBRE 5 FR.</v>
          </cell>
          <cell r="K1293" t="str">
            <v>PZA</v>
          </cell>
          <cell r="L1293">
            <v>1</v>
          </cell>
          <cell r="M1293" t="str">
            <v>PZA</v>
          </cell>
          <cell r="N1293">
            <v>0</v>
          </cell>
          <cell r="O1293">
            <v>0</v>
          </cell>
        </row>
        <row r="1294">
          <cell r="C1294" t="str">
            <v>06016769351101</v>
          </cell>
          <cell r="D1294">
            <v>25400092</v>
          </cell>
          <cell r="E1294" t="str">
            <v>060</v>
          </cell>
          <cell r="F1294" t="str">
            <v>167</v>
          </cell>
          <cell r="G1294" t="str">
            <v>6935</v>
          </cell>
          <cell r="H1294" t="str">
            <v>11</v>
          </cell>
          <cell r="I1294" t="str">
            <v>01</v>
          </cell>
          <cell r="J1294" t="str">
            <v>CANULAS PARA TRAQUEOSTOMIA, PEDIATRICA, DE CLORURO DE POLIVINILO, SIN GLOBO, RADIOPACA, CON CONECTOR INCLUIDO CON ENTRADA DE 15 MM. SIN ENDOCANULA, CON OBTURADOR Y CINTA DE FIJACION. ESTERIL Y DESECHABLE. DIAMETRO INTERNO. 3.5 MM +/-0.15 MM D.E. 5.3 MM +/-0.5 MM LONGITUD. 40 MM +/-5 MM.</v>
          </cell>
          <cell r="K1294" t="str">
            <v>PZA</v>
          </cell>
          <cell r="L1294">
            <v>1</v>
          </cell>
          <cell r="M1294" t="str">
            <v>PZA</v>
          </cell>
          <cell r="N1294">
            <v>0</v>
          </cell>
          <cell r="O1294">
            <v>0</v>
          </cell>
        </row>
        <row r="1295">
          <cell r="C1295" t="str">
            <v>06016769431201</v>
          </cell>
          <cell r="D1295">
            <v>25400100</v>
          </cell>
          <cell r="E1295" t="str">
            <v>060</v>
          </cell>
          <cell r="F1295" t="str">
            <v>167</v>
          </cell>
          <cell r="G1295" t="str">
            <v>6943</v>
          </cell>
          <cell r="H1295" t="str">
            <v>12</v>
          </cell>
          <cell r="I1295" t="str">
            <v>01</v>
          </cell>
          <cell r="J1295" t="str">
            <v>CATETERES DE SILICON, DE 1 LUMEN, CON TAPON, ESTERIL, DESECHABLE CALIBRE 9.6 FR. Y 75 CM DE LONGITUD, CON COJINETE DE POLIESTER CON CONECTOR LUER-LOCK, CON PINZA OBTURADORA Y CON INTRODUCTOR DE 10 FR TIPO: HICKMAN.</v>
          </cell>
          <cell r="K1295" t="str">
            <v>PZA</v>
          </cell>
          <cell r="L1295">
            <v>1</v>
          </cell>
          <cell r="M1295" t="str">
            <v>PZA</v>
          </cell>
          <cell r="N1295">
            <v>0</v>
          </cell>
          <cell r="O1295">
            <v>0</v>
          </cell>
        </row>
        <row r="1296">
          <cell r="C1296" t="str">
            <v>06016769501201</v>
          </cell>
          <cell r="D1296">
            <v>25400100</v>
          </cell>
          <cell r="E1296" t="str">
            <v>060</v>
          </cell>
          <cell r="F1296" t="str">
            <v>167</v>
          </cell>
          <cell r="G1296" t="str">
            <v>6950</v>
          </cell>
          <cell r="H1296" t="str">
            <v>12</v>
          </cell>
          <cell r="I1296" t="str">
            <v>01</v>
          </cell>
          <cell r="J1296" t="str">
            <v>CATETERES DE SILICON, DE 2 LUMENES, CON TAPON, ESTERIL, DESECHABLE CALIBRE 12 FR. Y 90 CM DE LONGITUD, CON COJINETE DE POLIESTER CON CONECTOR LUER-LOCK, CON PINZA OBTURADORA Y CON INTRODUCTOR DE 12.5 FR TIPO: HICKMAN.</v>
          </cell>
          <cell r="K1296" t="str">
            <v>PZA</v>
          </cell>
          <cell r="L1296">
            <v>1</v>
          </cell>
          <cell r="M1296" t="str">
            <v>PZA</v>
          </cell>
          <cell r="N1296">
            <v>0</v>
          </cell>
          <cell r="O1296">
            <v>0</v>
          </cell>
        </row>
        <row r="1297">
          <cell r="C1297" t="str">
            <v>06016770241201</v>
          </cell>
          <cell r="D1297">
            <v>25400100</v>
          </cell>
          <cell r="E1297" t="str">
            <v>060</v>
          </cell>
          <cell r="F1297" t="str">
            <v>167</v>
          </cell>
          <cell r="G1297" t="str">
            <v>7024</v>
          </cell>
          <cell r="H1297" t="str">
            <v>12</v>
          </cell>
          <cell r="I1297" t="str">
            <v>01</v>
          </cell>
          <cell r="J1297" t="str">
            <v>CATETERES PARA DIALISIS PERITONEAL CRONICA. DE INSTALACION SUBCUTANEA, BLANDO, DE SILICON, CON DOS COJINETES DE POLIESTER O DACRON, CON CONECTOR CON TAPON, SEGURO, CON BANDA RADIOPACA. ESTERIL Y DESECHABLE. TIPO: TENCKHOFF. TAMAÑO ADULTO. EL TAMAÑO DEL CATETER SERA SELECCIONADO POR LAS INSTITUCIONES.</v>
          </cell>
          <cell r="K1297" t="str">
            <v>PZA</v>
          </cell>
          <cell r="L1297">
            <v>1</v>
          </cell>
          <cell r="M1297" t="str">
            <v>PZA</v>
          </cell>
          <cell r="N1297">
            <v>16</v>
          </cell>
          <cell r="O1297">
            <v>40</v>
          </cell>
        </row>
        <row r="1298">
          <cell r="C1298" t="str">
            <v>06016770321201</v>
          </cell>
          <cell r="D1298">
            <v>25400100</v>
          </cell>
          <cell r="E1298" t="str">
            <v>060</v>
          </cell>
          <cell r="F1298" t="str">
            <v>167</v>
          </cell>
          <cell r="G1298" t="str">
            <v>7032</v>
          </cell>
          <cell r="H1298" t="str">
            <v>12</v>
          </cell>
          <cell r="I1298" t="str">
            <v>01</v>
          </cell>
          <cell r="J1298" t="str">
            <v>CATETERES PARA DIALISIS PERITONEAL CRONICA. DE INSTALACION SUBCUTANEA, BLANDO, DE SILICON, CON DOS COJINETES DE POLIESTER O DACRON, CON CONECTOR CON TAPON, SEGURO, CON BANDA RADIOPACA. ESTERIL Y DESECHABLE. TIPO: TENCKHOFF. TAMAÑO PEDIATRICO. EL TAMAÑO DEL CATETER SERA SELECCIONADO POR LAS INSTITUCIONES.</v>
          </cell>
          <cell r="K1298" t="str">
            <v>PZA</v>
          </cell>
          <cell r="L1298">
            <v>1</v>
          </cell>
          <cell r="M1298" t="str">
            <v>PZA</v>
          </cell>
          <cell r="N1298">
            <v>3.1999999999999997</v>
          </cell>
          <cell r="O1298">
            <v>7.9999999999999991</v>
          </cell>
        </row>
        <row r="1299">
          <cell r="C1299" t="str">
            <v>06016771490101</v>
          </cell>
          <cell r="D1299">
            <v>25400100</v>
          </cell>
          <cell r="E1299" t="str">
            <v>060</v>
          </cell>
          <cell r="F1299" t="str">
            <v>167</v>
          </cell>
          <cell r="G1299" t="str">
            <v>7149</v>
          </cell>
          <cell r="H1299" t="str">
            <v>01</v>
          </cell>
          <cell r="I1299" t="str">
            <v>01</v>
          </cell>
          <cell r="J1299" t="str">
            <v>CATETER VISCERAL FEMORAL DE0.038", CON UN ORIFICIO, ES-TERIL CAL 6 FR Y DE LON G 65CM MODELO COBRA AI.</v>
          </cell>
          <cell r="K1299" t="str">
            <v>PZA</v>
          </cell>
          <cell r="L1299">
            <v>1</v>
          </cell>
          <cell r="M1299" t="str">
            <v>PZA</v>
          </cell>
          <cell r="N1299">
            <v>0</v>
          </cell>
          <cell r="O1299">
            <v>0</v>
          </cell>
        </row>
        <row r="1300">
          <cell r="C1300" t="str">
            <v>06016771720001</v>
          </cell>
          <cell r="D1300">
            <v>25400100</v>
          </cell>
          <cell r="E1300" t="str">
            <v>060</v>
          </cell>
          <cell r="F1300" t="str">
            <v>167</v>
          </cell>
          <cell r="G1300" t="str">
            <v>7172</v>
          </cell>
          <cell r="H1300" t="str">
            <v>00</v>
          </cell>
          <cell r="I1300" t="str">
            <v>01</v>
          </cell>
          <cell r="J1300" t="str">
            <v>CATETER PARA ANGIOGRAFIA YARTERIOGRAFIA POR TECNICAPERCUTANEA, DE POLITETRA FLUORETILENO ALTO FLUJO ANGULADO145 GRADOS CAL 7 FR LONG110 CM TIPO PIGTAIL. .</v>
          </cell>
          <cell r="K1300" t="str">
            <v>PZA</v>
          </cell>
          <cell r="L1300">
            <v>1</v>
          </cell>
          <cell r="M1300" t="str">
            <v>PZA</v>
          </cell>
          <cell r="N1300">
            <v>0</v>
          </cell>
          <cell r="O1300">
            <v>0</v>
          </cell>
        </row>
        <row r="1301">
          <cell r="C1301" t="str">
            <v>06016771981101</v>
          </cell>
          <cell r="D1301">
            <v>25400100</v>
          </cell>
          <cell r="E1301" t="str">
            <v>060</v>
          </cell>
          <cell r="F1301" t="str">
            <v>167</v>
          </cell>
          <cell r="G1301" t="str">
            <v>7198</v>
          </cell>
          <cell r="H1301" t="str">
            <v>11</v>
          </cell>
          <cell r="I1301" t="str">
            <v>01</v>
          </cell>
          <cell r="J1301" t="str">
            <v>CATETERES PARA CATETERIZACION DE ARTERIAS CORONARIAS, CAROTIDEA, MAMARIA INTERNA Y VASOS RENALES, RADIOPACO, DE POLIESTER, CON PUNTA CURVA 2,5 CM TRES ORIFICIOS LONGITUD 110 CM. CALIBRE 7 FR.</v>
          </cell>
          <cell r="K1301" t="str">
            <v>PZA</v>
          </cell>
          <cell r="L1301">
            <v>1</v>
          </cell>
          <cell r="M1301" t="str">
            <v>PZA</v>
          </cell>
          <cell r="N1301">
            <v>0</v>
          </cell>
          <cell r="O1301">
            <v>0</v>
          </cell>
        </row>
        <row r="1302">
          <cell r="C1302" t="str">
            <v>06016772061101</v>
          </cell>
          <cell r="D1302">
            <v>25400100</v>
          </cell>
          <cell r="E1302" t="str">
            <v>060</v>
          </cell>
          <cell r="F1302" t="str">
            <v>167</v>
          </cell>
          <cell r="G1302" t="str">
            <v>7206</v>
          </cell>
          <cell r="H1302" t="str">
            <v>11</v>
          </cell>
          <cell r="I1302" t="str">
            <v>01</v>
          </cell>
          <cell r="J1302" t="str">
            <v>CATETERES PARA CATETERIZACION DE ARTERIAS CORONARIAS, CAROTIDEA, MAMARIA INTERNA Y VASOS RENALES, RADIOPACO, DE POLIESTER, CON PUNTA CURVA 2,5 CM. TRES ORIFICIOS LONGITUD 65 CM. CALIBRE 6 FR.</v>
          </cell>
          <cell r="K1302" t="str">
            <v>PZA</v>
          </cell>
          <cell r="L1302">
            <v>1</v>
          </cell>
          <cell r="M1302" t="str">
            <v>PZA</v>
          </cell>
          <cell r="N1302">
            <v>0</v>
          </cell>
          <cell r="O1302">
            <v>0</v>
          </cell>
        </row>
        <row r="1303">
          <cell r="C1303" t="str">
            <v>06016772481101</v>
          </cell>
          <cell r="D1303">
            <v>25400100</v>
          </cell>
          <cell r="E1303" t="str">
            <v>060</v>
          </cell>
          <cell r="F1303" t="str">
            <v>167</v>
          </cell>
          <cell r="G1303" t="str">
            <v>7248</v>
          </cell>
          <cell r="H1303" t="str">
            <v>11</v>
          </cell>
          <cell r="I1303" t="str">
            <v>01</v>
          </cell>
          <cell r="J1303" t="str">
            <v>CATETER FEMORAL VISCERAL ASA I (0.038") CON UN ORIFICIO, ESTERIL TIPO: COBRA. LONGITUD 80 CM. CALIBRE 6 FR.</v>
          </cell>
          <cell r="K1303" t="str">
            <v>PZA</v>
          </cell>
          <cell r="L1303">
            <v>1</v>
          </cell>
          <cell r="M1303" t="str">
            <v>PZA</v>
          </cell>
          <cell r="N1303">
            <v>0</v>
          </cell>
          <cell r="O1303">
            <v>0</v>
          </cell>
        </row>
        <row r="1304">
          <cell r="C1304" t="str">
            <v>06016773541101</v>
          </cell>
          <cell r="D1304">
            <v>25400100</v>
          </cell>
          <cell r="E1304" t="str">
            <v>060</v>
          </cell>
          <cell r="F1304" t="str">
            <v>167</v>
          </cell>
          <cell r="G1304" t="str">
            <v>7354</v>
          </cell>
          <cell r="H1304" t="str">
            <v>11</v>
          </cell>
          <cell r="I1304" t="str">
            <v>01</v>
          </cell>
          <cell r="J1304" t="str">
            <v>CATETERES PARA CATETERIZACION DE PUENTES AORTOCORONARIOS IZQUIERDOS. LONGITUD 100 CM. CALIBRE 7 FR.</v>
          </cell>
          <cell r="K1304" t="str">
            <v>PZA</v>
          </cell>
          <cell r="L1304">
            <v>1</v>
          </cell>
          <cell r="M1304" t="str">
            <v>PZA</v>
          </cell>
          <cell r="N1304">
            <v>0</v>
          </cell>
          <cell r="O1304">
            <v>0</v>
          </cell>
        </row>
        <row r="1305">
          <cell r="C1305" t="str">
            <v>06016773621101</v>
          </cell>
          <cell r="D1305">
            <v>25400100</v>
          </cell>
          <cell r="E1305" t="str">
            <v>060</v>
          </cell>
          <cell r="F1305" t="str">
            <v>167</v>
          </cell>
          <cell r="G1305" t="str">
            <v>7362</v>
          </cell>
          <cell r="H1305" t="str">
            <v>11</v>
          </cell>
          <cell r="I1305" t="str">
            <v>01</v>
          </cell>
          <cell r="J1305" t="str">
            <v>CATETERES PARA CATETERIZACION DE PUENTES AORTOCORONARIOS DERECHOS LONGITUD 100 CM. CALIBRE 7 FR.</v>
          </cell>
          <cell r="K1305" t="str">
            <v>PZA</v>
          </cell>
          <cell r="L1305">
            <v>1</v>
          </cell>
          <cell r="M1305" t="str">
            <v>PZA</v>
          </cell>
          <cell r="N1305">
            <v>0</v>
          </cell>
          <cell r="O1305">
            <v>0</v>
          </cell>
        </row>
        <row r="1306">
          <cell r="C1306" t="str">
            <v>06016775291101</v>
          </cell>
          <cell r="D1306">
            <v>25400100</v>
          </cell>
          <cell r="E1306" t="str">
            <v>060</v>
          </cell>
          <cell r="F1306" t="str">
            <v>167</v>
          </cell>
          <cell r="G1306" t="str">
            <v>7529</v>
          </cell>
          <cell r="H1306" t="str">
            <v>11</v>
          </cell>
          <cell r="I1306" t="str">
            <v>01</v>
          </cell>
          <cell r="J1306" t="str">
            <v>CATETERES PARA DILATACION DE VALVULAS CARDIACAS CON GLOBO 18 MM X 30 MM DE LARGO LONGITUD 100 CM. CALIBRE 9 FR.</v>
          </cell>
          <cell r="K1306" t="str">
            <v>PZA</v>
          </cell>
          <cell r="L1306">
            <v>1</v>
          </cell>
          <cell r="M1306" t="str">
            <v>PZA</v>
          </cell>
          <cell r="N1306">
            <v>0</v>
          </cell>
          <cell r="O1306">
            <v>0</v>
          </cell>
        </row>
        <row r="1307">
          <cell r="C1307" t="str">
            <v>06016776101101</v>
          </cell>
          <cell r="D1307">
            <v>25400100</v>
          </cell>
          <cell r="E1307" t="str">
            <v>060</v>
          </cell>
          <cell r="F1307" t="str">
            <v>167</v>
          </cell>
          <cell r="G1307" t="str">
            <v>7610</v>
          </cell>
          <cell r="H1307" t="str">
            <v>11</v>
          </cell>
          <cell r="I1307" t="str">
            <v>01</v>
          </cell>
          <cell r="J1307" t="str">
            <v>CATETERES GUIA PARA ARTERIA CORONARIA IZQUIERDA, ASA 4.0 CM. TIPO: JUDKINS. LONGITUD 100 CM. CALIBRE 8 FR.</v>
          </cell>
          <cell r="K1307" t="str">
            <v>PZA</v>
          </cell>
          <cell r="L1307">
            <v>1</v>
          </cell>
          <cell r="M1307" t="str">
            <v>PZA</v>
          </cell>
          <cell r="N1307">
            <v>0</v>
          </cell>
          <cell r="O1307">
            <v>0</v>
          </cell>
        </row>
        <row r="1308">
          <cell r="C1308" t="str">
            <v>06016776851101</v>
          </cell>
          <cell r="D1308">
            <v>25400100</v>
          </cell>
          <cell r="E1308" t="str">
            <v>060</v>
          </cell>
          <cell r="F1308" t="str">
            <v>167</v>
          </cell>
          <cell r="G1308" t="str">
            <v>7685</v>
          </cell>
          <cell r="H1308" t="str">
            <v>11</v>
          </cell>
          <cell r="I1308" t="str">
            <v>01</v>
          </cell>
          <cell r="J1308" t="str">
            <v>CATETERES PARA ANGIOGRAFIA Y ARTERIOGRAFIA CAROTIDEA IZQUIERDA, POR TECNICA PERCUTANEA. CON TRES ORIFICIOS, DESECHABLE. LONGITUD 110 CM. CALIBRE. 6 FR.</v>
          </cell>
          <cell r="K1308" t="str">
            <v>PZA</v>
          </cell>
          <cell r="L1308">
            <v>1</v>
          </cell>
          <cell r="M1308" t="str">
            <v>PZA</v>
          </cell>
          <cell r="N1308">
            <v>0</v>
          </cell>
          <cell r="O1308">
            <v>0</v>
          </cell>
        </row>
        <row r="1309">
          <cell r="C1309" t="str">
            <v>06016777011101</v>
          </cell>
          <cell r="D1309">
            <v>25400100</v>
          </cell>
          <cell r="E1309" t="str">
            <v>060</v>
          </cell>
          <cell r="F1309" t="str">
            <v>167</v>
          </cell>
          <cell r="G1309" t="str">
            <v>7701</v>
          </cell>
          <cell r="H1309" t="str">
            <v>11</v>
          </cell>
          <cell r="I1309" t="str">
            <v>01</v>
          </cell>
          <cell r="J1309" t="str">
            <v>CATETERES PARA ANGIOGRAFIA Y TOMOGRAFIA CEREBRAL. CON TRES ORIFICIOS, DESECHABLE TIPO HEAD HUNTER. LONGITUD 110 CM. CALIBRE 6 FR.</v>
          </cell>
          <cell r="K1309" t="str">
            <v>PZA</v>
          </cell>
          <cell r="L1309">
            <v>1</v>
          </cell>
          <cell r="M1309" t="str">
            <v>PZA</v>
          </cell>
          <cell r="N1309">
            <v>0</v>
          </cell>
          <cell r="O1309">
            <v>0</v>
          </cell>
        </row>
        <row r="1310">
          <cell r="C1310" t="str">
            <v>06016778751201</v>
          </cell>
          <cell r="D1310">
            <v>25400100</v>
          </cell>
          <cell r="E1310" t="str">
            <v>060</v>
          </cell>
          <cell r="F1310" t="str">
            <v>167</v>
          </cell>
          <cell r="G1310" t="str">
            <v>7875</v>
          </cell>
          <cell r="H1310" t="str">
            <v>12</v>
          </cell>
          <cell r="I1310" t="str">
            <v>01</v>
          </cell>
          <cell r="J1310" t="str">
            <v>CATETERES DE SILICON DE DOS LUMENES CON TAPON ESTERIL DESECHABLE CALIBRE 7 FR LONGITUD 90 CM TIPO HICHMAN.</v>
          </cell>
          <cell r="K1310" t="str">
            <v>PZA</v>
          </cell>
          <cell r="L1310">
            <v>1</v>
          </cell>
          <cell r="M1310" t="str">
            <v>PZA</v>
          </cell>
          <cell r="N1310">
            <v>0</v>
          </cell>
          <cell r="O1310">
            <v>0</v>
          </cell>
        </row>
        <row r="1311">
          <cell r="C1311" t="str">
            <v>06016778911001</v>
          </cell>
          <cell r="D1311">
            <v>25400100</v>
          </cell>
          <cell r="E1311" t="str">
            <v>060</v>
          </cell>
          <cell r="F1311" t="str">
            <v>167</v>
          </cell>
          <cell r="G1311" t="str">
            <v>7891</v>
          </cell>
          <cell r="H1311" t="str">
            <v>10</v>
          </cell>
          <cell r="I1311" t="str">
            <v>01</v>
          </cell>
          <cell r="J1311" t="str">
            <v>CATETER CON BALON PARA BLOQUEAR LA UNION URETERO PIELICA CAL 5 FR LONG 75 CM CON OBTURADOR DE 0.028".</v>
          </cell>
          <cell r="K1311" t="str">
            <v>PZA</v>
          </cell>
          <cell r="L1311">
            <v>1</v>
          </cell>
          <cell r="M1311" t="str">
            <v>PZA</v>
          </cell>
          <cell r="N1311">
            <v>0</v>
          </cell>
          <cell r="O1311">
            <v>0</v>
          </cell>
        </row>
        <row r="1312">
          <cell r="C1312" t="str">
            <v>06016779091001</v>
          </cell>
          <cell r="D1312">
            <v>25400100</v>
          </cell>
          <cell r="E1312" t="str">
            <v>060</v>
          </cell>
          <cell r="F1312" t="str">
            <v>167</v>
          </cell>
          <cell r="G1312" t="str">
            <v>7909</v>
          </cell>
          <cell r="H1312" t="str">
            <v>10</v>
          </cell>
          <cell r="I1312" t="str">
            <v>01</v>
          </cell>
          <cell r="J1312" t="str">
            <v>CATETER CON BALON PARA BLO-QUEAR LA UNION URETERO PIELICA CAL 6 FR LONG 75 CM CONOBTURADOR DE 0.038".</v>
          </cell>
          <cell r="K1312" t="str">
            <v>PZA</v>
          </cell>
          <cell r="L1312">
            <v>1</v>
          </cell>
          <cell r="M1312" t="str">
            <v>PZA</v>
          </cell>
          <cell r="N1312">
            <v>0</v>
          </cell>
          <cell r="O1312">
            <v>0</v>
          </cell>
        </row>
        <row r="1313">
          <cell r="C1313" t="str">
            <v>06016779661201</v>
          </cell>
          <cell r="D1313">
            <v>25400100</v>
          </cell>
          <cell r="E1313" t="str">
            <v>060</v>
          </cell>
          <cell r="F1313" t="str">
            <v>167</v>
          </cell>
          <cell r="G1313" t="str">
            <v>7966</v>
          </cell>
          <cell r="H1313" t="str">
            <v>12</v>
          </cell>
          <cell r="I1313" t="str">
            <v>01</v>
          </cell>
          <cell r="J1313" t="str">
            <v>CATETER DE POLIURETANO CALIBRE 7 FR LONGITUD 40 CM DOBLE LUMEN CON GUIA DE ALAMBRE DE 32 CM TUNELIZADOR Y DILATADOR VASCULAR CALIBRE 8.5 FR.</v>
          </cell>
          <cell r="K1313" t="str">
            <v>PZA</v>
          </cell>
          <cell r="L1313">
            <v>1</v>
          </cell>
          <cell r="M1313" t="str">
            <v>PZA</v>
          </cell>
          <cell r="N1313">
            <v>0</v>
          </cell>
          <cell r="O1313">
            <v>0</v>
          </cell>
        </row>
        <row r="1314">
          <cell r="C1314" t="str">
            <v>06016779741101</v>
          </cell>
          <cell r="D1314">
            <v>25400100</v>
          </cell>
          <cell r="E1314" t="str">
            <v>060</v>
          </cell>
          <cell r="F1314" t="str">
            <v>167</v>
          </cell>
          <cell r="G1314" t="str">
            <v>7974</v>
          </cell>
          <cell r="H1314" t="str">
            <v>11</v>
          </cell>
          <cell r="I1314" t="str">
            <v>01</v>
          </cell>
          <cell r="J1314" t="str">
            <v>CATETER PARA NEUMOTORAX CON VALVULA DE HEIMLICH CON AGUJA 18 G CALIBRE 8 FR.</v>
          </cell>
          <cell r="K1314" t="str">
            <v>PZA</v>
          </cell>
          <cell r="L1314">
            <v>1</v>
          </cell>
          <cell r="M1314" t="str">
            <v>PZA</v>
          </cell>
          <cell r="N1314">
            <v>70.5</v>
          </cell>
          <cell r="O1314">
            <v>176.25</v>
          </cell>
        </row>
        <row r="1315">
          <cell r="C1315" t="str">
            <v>06016779901101</v>
          </cell>
          <cell r="D1315">
            <v>25400100</v>
          </cell>
          <cell r="E1315" t="str">
            <v>060</v>
          </cell>
          <cell r="F1315" t="str">
            <v>167</v>
          </cell>
          <cell r="G1315" t="str">
            <v>7990</v>
          </cell>
          <cell r="H1315" t="str">
            <v>11</v>
          </cell>
          <cell r="I1315" t="str">
            <v>01</v>
          </cell>
          <cell r="J1315" t="str">
            <v>CATETERES ANGIOGRAFICO CON BALON DE FLOTACION, CON ORIFICIOS LATERALES, DESECHABLE. LONGITUD. 110 CM CALIBRE. 6 FR TIPO: SWAN GANZ.</v>
          </cell>
          <cell r="K1315" t="str">
            <v>PZA</v>
          </cell>
          <cell r="L1315">
            <v>1</v>
          </cell>
          <cell r="M1315" t="str">
            <v>PZA</v>
          </cell>
          <cell r="N1315">
            <v>0</v>
          </cell>
          <cell r="O1315">
            <v>0</v>
          </cell>
        </row>
        <row r="1316">
          <cell r="C1316" t="str">
            <v>06016780221101</v>
          </cell>
          <cell r="D1316">
            <v>25400100</v>
          </cell>
          <cell r="E1316" t="str">
            <v>060</v>
          </cell>
          <cell r="F1316" t="str">
            <v>167</v>
          </cell>
          <cell r="G1316" t="str">
            <v>8022</v>
          </cell>
          <cell r="H1316" t="str">
            <v>11</v>
          </cell>
          <cell r="I1316" t="str">
            <v>01</v>
          </cell>
          <cell r="J1316" t="str">
            <v>CATETER PARA ABLACION POR RADIOFRECUENCIA, CALIBRE 7 FR., TETRAPOLAR CON ELECTRODO DISTAL DE 4 MM. Y PUNTA DIRIGIBLE, CON SENSOR DE TEMPERATURA. ESTERIL Y DESECHABLE. *SEGUN MARCA Y MODELO DEL EQUIPO. CONSUMIBLE PARA LA UNIDAD DE ELECTROTERAPIA POR RADIOFRECUENCIA PARA ABLACION DE ARRITMIAS CARDIACAS. CLAVE 531 925 0196.PRESENTACION: PIEZA.</v>
          </cell>
          <cell r="K1316" t="str">
            <v>PZA</v>
          </cell>
          <cell r="L1316">
            <v>1</v>
          </cell>
          <cell r="M1316" t="str">
            <v>PZA</v>
          </cell>
          <cell r="N1316">
            <v>0</v>
          </cell>
          <cell r="O1316">
            <v>0</v>
          </cell>
        </row>
        <row r="1317">
          <cell r="C1317" t="str">
            <v>06016780631101</v>
          </cell>
          <cell r="D1317">
            <v>25400100</v>
          </cell>
          <cell r="E1317" t="str">
            <v>060</v>
          </cell>
          <cell r="F1317" t="str">
            <v>167</v>
          </cell>
          <cell r="G1317" t="str">
            <v>8063</v>
          </cell>
          <cell r="H1317" t="str">
            <v>11</v>
          </cell>
          <cell r="I1317" t="str">
            <v>01</v>
          </cell>
          <cell r="J1317" t="str">
            <v>CATETERES PARA SUBCLAVIA, DE SILICON, DOBLE LUMEN, ESTERIL Y DESECHABLE. LONGITUD. 30 CM CALIBRE. 7 FR.</v>
          </cell>
          <cell r="K1317" t="str">
            <v>PZA</v>
          </cell>
          <cell r="L1317">
            <v>1</v>
          </cell>
          <cell r="M1317" t="str">
            <v>PZA</v>
          </cell>
          <cell r="N1317">
            <v>1.5999999999999999</v>
          </cell>
          <cell r="O1317">
            <v>3.9999999999999996</v>
          </cell>
        </row>
        <row r="1318">
          <cell r="C1318" t="str">
            <v>06016780891201</v>
          </cell>
          <cell r="D1318">
            <v>25400453</v>
          </cell>
          <cell r="E1318" t="str">
            <v>060</v>
          </cell>
          <cell r="F1318" t="str">
            <v>167</v>
          </cell>
          <cell r="G1318" t="str">
            <v>8089</v>
          </cell>
          <cell r="H1318" t="str">
            <v>12</v>
          </cell>
          <cell r="I1318" t="str">
            <v>01</v>
          </cell>
          <cell r="J1318" t="str">
            <v>SONDAS PARA ALIMENTACION. DE PLASTICO TRANSPARENTE, ESTERIL, DESECHABLE, CON UN ORIFICIO EN EL EXTREMO PROXIMAL Y OTRO EN LOS PRIMEROS 2 CM. TAMAÑO. INFANTIL LONGITUD. 38.5 CM CALIBRE. 8 FR.</v>
          </cell>
          <cell r="K1318" t="str">
            <v>PZA</v>
          </cell>
          <cell r="L1318">
            <v>1</v>
          </cell>
          <cell r="M1318" t="str">
            <v>PZA</v>
          </cell>
          <cell r="N1318">
            <v>17924</v>
          </cell>
          <cell r="O1318">
            <v>44810</v>
          </cell>
        </row>
        <row r="1319">
          <cell r="C1319" t="str">
            <v>06016780971101</v>
          </cell>
          <cell r="D1319">
            <v>25400100</v>
          </cell>
          <cell r="E1319" t="str">
            <v>060</v>
          </cell>
          <cell r="F1319" t="str">
            <v>167</v>
          </cell>
          <cell r="G1319" t="str">
            <v>8097</v>
          </cell>
          <cell r="H1319" t="str">
            <v>11</v>
          </cell>
          <cell r="I1319" t="str">
            <v>01</v>
          </cell>
          <cell r="J1319" t="str">
            <v>CATETERES GUIA PARA ARTERIA CORONARIA DERECHA, ASA 4 CM, TIPO: JUDKINS. LONGITUD.100 CM CALIBRE. 8 FR.</v>
          </cell>
          <cell r="K1319" t="str">
            <v>PZA</v>
          </cell>
          <cell r="L1319">
            <v>1</v>
          </cell>
          <cell r="M1319" t="str">
            <v>PZA</v>
          </cell>
          <cell r="N1319">
            <v>0</v>
          </cell>
          <cell r="O1319">
            <v>0</v>
          </cell>
        </row>
        <row r="1320">
          <cell r="C1320" t="str">
            <v>06016781211101</v>
          </cell>
          <cell r="D1320">
            <v>25400457</v>
          </cell>
          <cell r="E1320" t="str">
            <v>060</v>
          </cell>
          <cell r="F1320" t="str">
            <v>167</v>
          </cell>
          <cell r="G1320" t="str">
            <v>8121</v>
          </cell>
          <cell r="H1320" t="str">
            <v>11</v>
          </cell>
          <cell r="I1320" t="str">
            <v>01</v>
          </cell>
          <cell r="J1320" t="str">
            <v>SONDA PARA DRENAJE URINARIO DE PERMANENCIA PROLONGADA. DE ELASTOMERO DE SILICON, CON GLOBO DE AUTORRETENCION DE 5 ML. ESTERIL Y DESECHABLE. TIPO: FOLEY DE DOS VIAS. CALIBRE: 14 FR.</v>
          </cell>
          <cell r="K1320" t="str">
            <v>PZA</v>
          </cell>
          <cell r="L1320">
            <v>1</v>
          </cell>
          <cell r="M1320" t="str">
            <v>PZA</v>
          </cell>
          <cell r="N1320">
            <v>531.30000000000007</v>
          </cell>
          <cell r="O1320">
            <v>1328.25</v>
          </cell>
        </row>
        <row r="1321">
          <cell r="C1321" t="str">
            <v>06016781391101</v>
          </cell>
          <cell r="D1321">
            <v>25400457</v>
          </cell>
          <cell r="E1321" t="str">
            <v>060</v>
          </cell>
          <cell r="F1321" t="str">
            <v>167</v>
          </cell>
          <cell r="G1321" t="str">
            <v>8139</v>
          </cell>
          <cell r="H1321" t="str">
            <v>11</v>
          </cell>
          <cell r="I1321" t="str">
            <v>01</v>
          </cell>
          <cell r="J1321" t="str">
            <v>SONDA PARA DRENAJE URINARIO DE PERMANENCIA PROLONGADA. DE ELASTOMERO DE SILICON, CON GLOBO DE AUTORRETENCION DE 5 ML. ESTERIL Y DESECHABLE. TIPO: FOLEY DE DOS VIAS. CALIBRE: 16 FR.</v>
          </cell>
          <cell r="K1321" t="str">
            <v>PZA</v>
          </cell>
          <cell r="L1321">
            <v>1</v>
          </cell>
          <cell r="M1321" t="str">
            <v>PZA</v>
          </cell>
          <cell r="N1321">
            <v>734.30000000000007</v>
          </cell>
          <cell r="O1321">
            <v>1835.75</v>
          </cell>
        </row>
        <row r="1322">
          <cell r="C1322" t="str">
            <v>06016781471101</v>
          </cell>
          <cell r="D1322">
            <v>25400457</v>
          </cell>
          <cell r="E1322" t="str">
            <v>060</v>
          </cell>
          <cell r="F1322" t="str">
            <v>167</v>
          </cell>
          <cell r="G1322" t="str">
            <v>8147</v>
          </cell>
          <cell r="H1322" t="str">
            <v>11</v>
          </cell>
          <cell r="I1322" t="str">
            <v>01</v>
          </cell>
          <cell r="J1322" t="str">
            <v>SONDA PARA DRENAJE URINARIO DE PERMANENCIA PROLONGADA. DE ELASTOMERO DE SILICON, CON GLOBO DE AUTORRETENCION DE 5 ML. ESTERIL Y DESECHABLE. TIPO: FOLEY DE DOS VIAS. CALIBRE: 18 FR.</v>
          </cell>
          <cell r="K1322" t="str">
            <v>PZA</v>
          </cell>
          <cell r="L1322">
            <v>1</v>
          </cell>
          <cell r="M1322" t="str">
            <v>PZA</v>
          </cell>
          <cell r="N1322">
            <v>74.8</v>
          </cell>
          <cell r="O1322">
            <v>187</v>
          </cell>
        </row>
        <row r="1323">
          <cell r="C1323" t="str">
            <v>06016781541101</v>
          </cell>
          <cell r="D1323">
            <v>25400457</v>
          </cell>
          <cell r="E1323" t="str">
            <v>060</v>
          </cell>
          <cell r="F1323" t="str">
            <v>167</v>
          </cell>
          <cell r="G1323" t="str">
            <v>8154</v>
          </cell>
          <cell r="H1323" t="str">
            <v>11</v>
          </cell>
          <cell r="I1323" t="str">
            <v>01</v>
          </cell>
          <cell r="J1323" t="str">
            <v>SONDA PARA DRENAJE URINARIO DE PERMANENCIA PROLONGADA. DE ELASTOMERO DE SILICON, CON GLOBO DE AUTORRETENCION DE 5 ML. ESTERIL Y DESECHABLE. TIPO: FOLEY DE DOS VIAS. CALIBRE: 20 FR.</v>
          </cell>
          <cell r="K1323" t="str">
            <v>PZA</v>
          </cell>
          <cell r="L1323">
            <v>1</v>
          </cell>
          <cell r="M1323" t="str">
            <v>PZA</v>
          </cell>
          <cell r="N1323">
            <v>50.400000000000006</v>
          </cell>
          <cell r="O1323">
            <v>126</v>
          </cell>
        </row>
        <row r="1324">
          <cell r="C1324" t="str">
            <v>06016781621101</v>
          </cell>
          <cell r="D1324">
            <v>25400457</v>
          </cell>
          <cell r="E1324" t="str">
            <v>060</v>
          </cell>
          <cell r="F1324" t="str">
            <v>167</v>
          </cell>
          <cell r="G1324" t="str">
            <v>8162</v>
          </cell>
          <cell r="H1324" t="str">
            <v>11</v>
          </cell>
          <cell r="I1324" t="str">
            <v>01</v>
          </cell>
          <cell r="J1324" t="str">
            <v>SONDA PARA DRENAJE URINARIO DE PERMANENCIA PROLONGADA. DE ELASTOMERO DE SILICON, CON GLOBO DE AUTORRETENCION DE 5 ML. ESTERIL Y DESECHABLE. TIPO: FOLEY DE DOS VIAS. CALIBRE: 24 FR.</v>
          </cell>
          <cell r="K1324" t="str">
            <v>PZA</v>
          </cell>
          <cell r="L1324">
            <v>1</v>
          </cell>
          <cell r="M1324" t="str">
            <v>PZA</v>
          </cell>
          <cell r="N1324">
            <v>3.6</v>
          </cell>
          <cell r="O1324">
            <v>9</v>
          </cell>
        </row>
        <row r="1325">
          <cell r="C1325" t="str">
            <v>06016782041101</v>
          </cell>
          <cell r="D1325">
            <v>25400517</v>
          </cell>
          <cell r="E1325" t="str">
            <v>060</v>
          </cell>
          <cell r="F1325" t="str">
            <v>167</v>
          </cell>
          <cell r="G1325" t="str">
            <v>8204</v>
          </cell>
          <cell r="H1325" t="str">
            <v>11</v>
          </cell>
          <cell r="I1325" t="str">
            <v>01</v>
          </cell>
          <cell r="J1325" t="str">
            <v>TUBOS. ENDOTRAQUEALES DE PLASTICO GRADO MEDICO, TRANSPARENTE, CON GLOBO Y ESPIRAL DE ALAMBRE, CON BALON Y CONECTOR, OPACO A LOS RAYOS X. ESTERIL.ONGITUD. 28-30 CM CALIBRE 30 FR.</v>
          </cell>
          <cell r="K1325" t="str">
            <v>PZA</v>
          </cell>
          <cell r="L1325">
            <v>1</v>
          </cell>
          <cell r="M1325" t="str">
            <v>PZA</v>
          </cell>
          <cell r="N1325">
            <v>97.2</v>
          </cell>
          <cell r="O1325">
            <v>243</v>
          </cell>
        </row>
        <row r="1326">
          <cell r="C1326" t="str">
            <v>06016782201201</v>
          </cell>
          <cell r="D1326">
            <v>25400519</v>
          </cell>
          <cell r="E1326" t="str">
            <v>060</v>
          </cell>
          <cell r="F1326" t="str">
            <v>167</v>
          </cell>
          <cell r="G1326" t="str">
            <v>8220</v>
          </cell>
          <cell r="H1326" t="str">
            <v>12</v>
          </cell>
          <cell r="I1326" t="str">
            <v>01</v>
          </cell>
          <cell r="J1326" t="str">
            <v>TUBOS ENDOTRAQUEALES, SIN GLOBO. DE ELASTOMERO DE SILICON TRANSPARENTE, GRADUADOS, CON MARCA RADIOPACA, ESTERILES Y DESECHABLES. DIAMETRO INTERNO: CALIBRE: 2.0 MM 8 FR.</v>
          </cell>
          <cell r="K1326" t="str">
            <v>PZA</v>
          </cell>
          <cell r="L1326" t="str">
            <v>1</v>
          </cell>
          <cell r="M1326" t="str">
            <v>PZA</v>
          </cell>
          <cell r="N1326">
            <v>2</v>
          </cell>
          <cell r="O1326">
            <v>5</v>
          </cell>
        </row>
        <row r="1327">
          <cell r="C1327" t="str">
            <v>06016782381201</v>
          </cell>
          <cell r="D1327">
            <v>25400519</v>
          </cell>
          <cell r="E1327" t="str">
            <v>060</v>
          </cell>
          <cell r="F1327" t="str">
            <v>167</v>
          </cell>
          <cell r="G1327" t="str">
            <v>8238</v>
          </cell>
          <cell r="H1327" t="str">
            <v>12</v>
          </cell>
          <cell r="I1327" t="str">
            <v>01</v>
          </cell>
          <cell r="J1327" t="str">
            <v>TUBOS ENDOTRAQUEALES, SIN GLOBO. DE ELASTOMERO DE SILICON TRANSPARENTE, GRADUADOS, CON MARCA RADIOPACA, ESTERILES Y DESECHABLES. DIAMETRO INTERNO: CALIBRE: 2.5 MM 10 FR.</v>
          </cell>
          <cell r="K1327" t="str">
            <v>PZA</v>
          </cell>
          <cell r="L1327" t="str">
            <v>1</v>
          </cell>
          <cell r="M1327" t="str">
            <v>PZA</v>
          </cell>
          <cell r="N1327">
            <v>82.4</v>
          </cell>
          <cell r="O1327">
            <v>206</v>
          </cell>
        </row>
        <row r="1328">
          <cell r="C1328" t="str">
            <v>06016787251101</v>
          </cell>
          <cell r="D1328">
            <v>25400092</v>
          </cell>
          <cell r="E1328" t="str">
            <v>060</v>
          </cell>
          <cell r="F1328" t="str">
            <v>167</v>
          </cell>
          <cell r="G1328" t="str">
            <v>8725</v>
          </cell>
          <cell r="H1328" t="str">
            <v>11</v>
          </cell>
          <cell r="I1328" t="str">
            <v>01</v>
          </cell>
          <cell r="J1328" t="str">
            <v>CANULAS PARA TRAQUEOSTOMIA, PEDIATRICA, DE CLORURO DE POLIVINILO, SIN GLOBO, RADIOPACA, CON CONECTOR INCLUIDO CON ENTRADA DE 15 MM. SIN ENDOCANULA, CON OBTURADOR Y CINTA DE FIJACION. ESTERIL Y DESECHABLE. DIAMETRO INTERNO. 5.0 MM +/- 0.15 MM, DIAMETRO EXTERNO. 7.4 MM +/- 0.5 MM, LONGITUD. 45 MM +/- 5 MM.</v>
          </cell>
          <cell r="K1328" t="str">
            <v>PZA</v>
          </cell>
          <cell r="L1328">
            <v>1</v>
          </cell>
          <cell r="M1328" t="str">
            <v>PZA</v>
          </cell>
          <cell r="N1328">
            <v>4.8000000000000007</v>
          </cell>
          <cell r="O1328">
            <v>12.000000000000002</v>
          </cell>
        </row>
        <row r="1329">
          <cell r="C1329" t="str">
            <v>06016787411101</v>
          </cell>
          <cell r="D1329">
            <v>25400092</v>
          </cell>
          <cell r="E1329" t="str">
            <v>060</v>
          </cell>
          <cell r="F1329" t="str">
            <v>167</v>
          </cell>
          <cell r="G1329" t="str">
            <v>8741</v>
          </cell>
          <cell r="H1329" t="str">
            <v>11</v>
          </cell>
          <cell r="I1329" t="str">
            <v>01</v>
          </cell>
          <cell r="J1329" t="str">
            <v>CANULAS PARA CARDIOPLEJIA CON LINEA DE ASPIRACION, LONGITUD 20 CM, CALIBRE 12 FR.</v>
          </cell>
          <cell r="K1329" t="str">
            <v>PZA</v>
          </cell>
          <cell r="L1329">
            <v>1</v>
          </cell>
          <cell r="M1329" t="str">
            <v>PZA</v>
          </cell>
          <cell r="N1329">
            <v>0</v>
          </cell>
          <cell r="O1329">
            <v>0</v>
          </cell>
        </row>
        <row r="1330">
          <cell r="C1330" t="str">
            <v>06016787581101</v>
          </cell>
          <cell r="D1330">
            <v>25400460</v>
          </cell>
          <cell r="E1330" t="str">
            <v>060</v>
          </cell>
          <cell r="F1330" t="str">
            <v>167</v>
          </cell>
          <cell r="G1330" t="str">
            <v>8758</v>
          </cell>
          <cell r="H1330" t="str">
            <v>11</v>
          </cell>
          <cell r="I1330" t="str">
            <v>01</v>
          </cell>
          <cell r="J1330" t="str">
            <v>SONDAS PARA NUTRICION ENTERAL, DE POLIURETANO, RADIOPACA, BOLSA CON PUNTA DE TUNGSTENO DE 3 G POR 114.3 CM CON GUIA METALICA, BOLSA DE PLASTICO Y UNA SONDA POR BOLSA .ESTERIL. 8 FR.</v>
          </cell>
          <cell r="K1330" t="str">
            <v>BSA</v>
          </cell>
          <cell r="L1330">
            <v>1</v>
          </cell>
          <cell r="M1330" t="str">
            <v>BSA</v>
          </cell>
          <cell r="N1330">
            <v>0</v>
          </cell>
          <cell r="O1330">
            <v>0</v>
          </cell>
        </row>
        <row r="1331">
          <cell r="C1331" t="str">
            <v>06016787661101</v>
          </cell>
          <cell r="D1331">
            <v>25400460</v>
          </cell>
          <cell r="E1331" t="str">
            <v>060</v>
          </cell>
          <cell r="F1331" t="str">
            <v>167</v>
          </cell>
          <cell r="G1331" t="str">
            <v>8766</v>
          </cell>
          <cell r="H1331" t="str">
            <v>11</v>
          </cell>
          <cell r="I1331" t="str">
            <v>01</v>
          </cell>
          <cell r="J1331" t="str">
            <v>SONDAS PARA NUTRICION ENTERAL, DE POLIURETANO, RADIOPACA, CON PUNTA DE TUNGSTENO DE 3 G POR 114.3 CM CON GUIA METALICA, BOLSA DE PLASTICO Y UNA SONDA POR BOLSA. ESTERIL. 10 FR.</v>
          </cell>
          <cell r="K1331" t="str">
            <v>BSA</v>
          </cell>
          <cell r="L1331">
            <v>1</v>
          </cell>
          <cell r="M1331" t="str">
            <v>BSA</v>
          </cell>
          <cell r="N1331">
            <v>3.3000000000000003</v>
          </cell>
          <cell r="O1331">
            <v>8.25</v>
          </cell>
        </row>
        <row r="1332">
          <cell r="C1332" t="str">
            <v>06016787741101</v>
          </cell>
          <cell r="D1332">
            <v>0</v>
          </cell>
          <cell r="E1332" t="str">
            <v>060</v>
          </cell>
          <cell r="F1332" t="str">
            <v>167</v>
          </cell>
          <cell r="G1332" t="str">
            <v>8774</v>
          </cell>
          <cell r="H1332" t="str">
            <v>11</v>
          </cell>
          <cell r="I1332" t="str">
            <v>01</v>
          </cell>
          <cell r="J1332" t="str">
            <v>SONOTRODOS PARA NUTRICION ENTERAL, DE POLIURETANO, RADIOPACA, CON PUNTA DE TUNGSTENO DE 3 G POR 114.3 CM CON GUIA METALICA, BOLSA DE PLASTICO Y UNA SONDA POR BOLSA. ESTERIL. 12 FR.</v>
          </cell>
          <cell r="K1332" t="str">
            <v>BSA</v>
          </cell>
          <cell r="L1332">
            <v>1</v>
          </cell>
          <cell r="M1332" t="str">
            <v>BSA</v>
          </cell>
          <cell r="N1332">
            <v>5.4</v>
          </cell>
          <cell r="O1332">
            <v>13.5</v>
          </cell>
        </row>
        <row r="1333">
          <cell r="C1333" t="str">
            <v>06016787820201</v>
          </cell>
          <cell r="D1333">
            <v>25400100</v>
          </cell>
          <cell r="E1333" t="str">
            <v>060</v>
          </cell>
          <cell r="F1333" t="str">
            <v>167</v>
          </cell>
          <cell r="G1333" t="str">
            <v>8782</v>
          </cell>
          <cell r="H1333" t="str">
            <v>02</v>
          </cell>
          <cell r="I1333" t="str">
            <v>01</v>
          </cell>
          <cell r="J1333" t="str">
            <v>CATETER VENOSO, SUBCUTANEO, IMPLANTABLE, CONTIENE; UN CONTENEDOR METALICO DE TITANIO CON MEMBRANA DE SILICON PARA PUNCIONAR Y UN CATETER DE ELASTOMERO DE SILICON, PARA LA ADMINISTRACION DE BOLO O INFUSION CONTINUA. ESTERIL Y DESECHABLE. CALIBRE. 5 FR.</v>
          </cell>
          <cell r="K1333" t="str">
            <v>PZA</v>
          </cell>
          <cell r="L1333">
            <v>1</v>
          </cell>
          <cell r="M1333" t="str">
            <v>PZA</v>
          </cell>
          <cell r="N1333">
            <v>0</v>
          </cell>
          <cell r="O1333">
            <v>0</v>
          </cell>
        </row>
        <row r="1334">
          <cell r="C1334" t="str">
            <v>06016794420201</v>
          </cell>
          <cell r="D1334">
            <v>25400100</v>
          </cell>
          <cell r="E1334" t="str">
            <v>060</v>
          </cell>
          <cell r="F1334" t="str">
            <v>167</v>
          </cell>
          <cell r="G1334" t="str">
            <v>9442</v>
          </cell>
          <cell r="H1334" t="str">
            <v>02</v>
          </cell>
          <cell r="I1334" t="str">
            <v>01</v>
          </cell>
          <cell r="J1334" t="str">
            <v>CATETER ANGIOGRAFICO NIH CONDOS MARCAS RADIOPACOS A 1 CMDE SEPARACION, CAL 5 FR LONG50 CM.</v>
          </cell>
          <cell r="K1334" t="str">
            <v>PZA</v>
          </cell>
          <cell r="L1334">
            <v>1</v>
          </cell>
          <cell r="M1334" t="str">
            <v>PZA</v>
          </cell>
          <cell r="N1334">
            <v>0</v>
          </cell>
          <cell r="O1334">
            <v>0</v>
          </cell>
        </row>
        <row r="1335">
          <cell r="C1335" t="str">
            <v>06016794750201</v>
          </cell>
          <cell r="D1335">
            <v>25400100</v>
          </cell>
          <cell r="E1335" t="str">
            <v>060</v>
          </cell>
          <cell r="F1335" t="str">
            <v>167</v>
          </cell>
          <cell r="G1335" t="str">
            <v>9475</v>
          </cell>
          <cell r="H1335" t="str">
            <v>02</v>
          </cell>
          <cell r="I1335" t="str">
            <v>01</v>
          </cell>
          <cell r="J1335" t="str">
            <v>CATETER ANGIOGRAFICO NIH CONDOS MARCAS RADIOPACOS A 1 CMDE SEPARACION, CAL 6 FR LONG100 CM.</v>
          </cell>
          <cell r="K1335" t="str">
            <v>PZA</v>
          </cell>
          <cell r="L1335">
            <v>1</v>
          </cell>
          <cell r="M1335" t="str">
            <v>PZA</v>
          </cell>
          <cell r="N1335">
            <v>0</v>
          </cell>
          <cell r="O1335">
            <v>0</v>
          </cell>
        </row>
        <row r="1336">
          <cell r="C1336" t="str">
            <v>06016795900401</v>
          </cell>
          <cell r="D1336">
            <v>25400100</v>
          </cell>
          <cell r="E1336" t="str">
            <v>060</v>
          </cell>
          <cell r="F1336" t="str">
            <v>167</v>
          </cell>
          <cell r="G1336" t="str">
            <v>9590</v>
          </cell>
          <cell r="H1336" t="str">
            <v>04</v>
          </cell>
          <cell r="I1336" t="str">
            <v>01</v>
          </cell>
          <cell r="J1336" t="str">
            <v>CATETERES GUIA CORONARIO IZQUIERDO CON PUNTA SUAVE MARCADA CON 2 ORIFICIOS LATERALES, ASA 3.5 MM, 8 FR DE 100 CM DE LARGO TIPO-JUDKINS.</v>
          </cell>
          <cell r="K1336" t="str">
            <v>PZA</v>
          </cell>
          <cell r="L1336">
            <v>1</v>
          </cell>
          <cell r="M1336" t="str">
            <v>PZA</v>
          </cell>
          <cell r="N1336">
            <v>0</v>
          </cell>
          <cell r="O1336">
            <v>0</v>
          </cell>
        </row>
        <row r="1337">
          <cell r="C1337" t="str">
            <v>06016796080301</v>
          </cell>
          <cell r="D1337">
            <v>25400100</v>
          </cell>
          <cell r="E1337" t="str">
            <v>060</v>
          </cell>
          <cell r="F1337" t="str">
            <v>167</v>
          </cell>
          <cell r="G1337" t="str">
            <v>9608</v>
          </cell>
          <cell r="H1337" t="str">
            <v>03</v>
          </cell>
          <cell r="I1337" t="str">
            <v>01</v>
          </cell>
          <cell r="J1337" t="str">
            <v>CATETERES GUIA, CORONARIA DERECHA CON PUNTA SUAVE, MARCADA CON 2 ORIFICIOS LATERALES, ASA DE 3.5 MM 8 FR, DE 100 CM DE LARGO. TIPO: JUDKINS.</v>
          </cell>
          <cell r="K1337" t="str">
            <v>PZA</v>
          </cell>
          <cell r="L1337">
            <v>1</v>
          </cell>
          <cell r="M1337" t="str">
            <v>PZA</v>
          </cell>
          <cell r="N1337">
            <v>0</v>
          </cell>
          <cell r="O1337">
            <v>0</v>
          </cell>
        </row>
        <row r="1338">
          <cell r="C1338" t="str">
            <v>06016797070301</v>
          </cell>
          <cell r="D1338">
            <v>25400100</v>
          </cell>
          <cell r="E1338" t="str">
            <v>060</v>
          </cell>
          <cell r="F1338" t="str">
            <v>167</v>
          </cell>
          <cell r="G1338" t="str">
            <v>9707</v>
          </cell>
          <cell r="H1338" t="str">
            <v>03</v>
          </cell>
          <cell r="I1338" t="str">
            <v>01</v>
          </cell>
          <cell r="J1338" t="str">
            <v>CATETERES PARA VALVULOPLASTIA, CON GLOBO DE 10.0 MM DE DIAMETRO. LONGITUD. 20 MM CALIBRE 5 FR.</v>
          </cell>
          <cell r="K1338" t="str">
            <v>PZA</v>
          </cell>
          <cell r="L1338">
            <v>1</v>
          </cell>
          <cell r="M1338" t="str">
            <v>PZA</v>
          </cell>
          <cell r="N1338">
            <v>0</v>
          </cell>
          <cell r="O1338">
            <v>0</v>
          </cell>
        </row>
        <row r="1339">
          <cell r="C1339" t="str">
            <v>06016799050301</v>
          </cell>
          <cell r="D1339">
            <v>25400100</v>
          </cell>
          <cell r="E1339" t="str">
            <v>060</v>
          </cell>
          <cell r="F1339" t="str">
            <v>167</v>
          </cell>
          <cell r="G1339" t="str">
            <v>9905</v>
          </cell>
          <cell r="H1339" t="str">
            <v>03</v>
          </cell>
          <cell r="I1339" t="str">
            <v>01</v>
          </cell>
          <cell r="J1339" t="str">
            <v>CATETERES BIOTOMO PARA BIOPSIA MIOCARDICA, DESECHABLE LONGITUD. 104 CM CALIBRE. 7 FR.</v>
          </cell>
          <cell r="K1339" t="str">
            <v>PZA</v>
          </cell>
          <cell r="L1339">
            <v>1</v>
          </cell>
          <cell r="M1339" t="str">
            <v>PZA</v>
          </cell>
          <cell r="N1339">
            <v>0</v>
          </cell>
          <cell r="O1339">
            <v>0</v>
          </cell>
        </row>
        <row r="1340">
          <cell r="C1340" t="str">
            <v>06016799130301</v>
          </cell>
          <cell r="D1340">
            <v>25400100</v>
          </cell>
          <cell r="E1340" t="str">
            <v>060</v>
          </cell>
          <cell r="F1340" t="str">
            <v>167</v>
          </cell>
          <cell r="G1340" t="str">
            <v>9913</v>
          </cell>
          <cell r="H1340" t="str">
            <v>03</v>
          </cell>
          <cell r="I1340" t="str">
            <v>01</v>
          </cell>
          <cell r="J1340" t="str">
            <v>CATETERES BIOTOMO PARA BIOPSIA MIOCARDICA, DESECHABLE. LONGITUD 45 CM CALIBRE. 7 FR.</v>
          </cell>
          <cell r="K1340" t="str">
            <v>PZA</v>
          </cell>
          <cell r="L1340">
            <v>1</v>
          </cell>
          <cell r="M1340" t="str">
            <v>PZA</v>
          </cell>
          <cell r="N1340">
            <v>0</v>
          </cell>
          <cell r="O1340">
            <v>0</v>
          </cell>
        </row>
        <row r="1341">
          <cell r="C1341" t="str">
            <v>06016800771101</v>
          </cell>
          <cell r="D1341">
            <v>25400454</v>
          </cell>
          <cell r="E1341" t="str">
            <v>060</v>
          </cell>
          <cell r="F1341" t="str">
            <v>168</v>
          </cell>
          <cell r="G1341" t="str">
            <v>0077</v>
          </cell>
          <cell r="H1341" t="str">
            <v>11</v>
          </cell>
          <cell r="I1341" t="str">
            <v>01</v>
          </cell>
          <cell r="J1341" t="str">
            <v>SONDAS PARA ASPIRAR SECRECIONES. DE PLASTICO, ECON VALVULA DE CONTROL. ESTERIL Y DESECHABLE. TAMANO. ADULTO LONGITUD. 55 CM CALIBRE. 18 FR DIAMETRO EXTERNO 6.0 MM.</v>
          </cell>
          <cell r="K1341" t="str">
            <v>PZA</v>
          </cell>
          <cell r="L1341">
            <v>1</v>
          </cell>
          <cell r="M1341" t="str">
            <v>PZA</v>
          </cell>
          <cell r="N1341">
            <v>492.40000000000003</v>
          </cell>
          <cell r="O1341">
            <v>1231</v>
          </cell>
        </row>
        <row r="1342">
          <cell r="C1342" t="str">
            <v>06016800851101</v>
          </cell>
          <cell r="D1342">
            <v>25400454</v>
          </cell>
          <cell r="E1342" t="str">
            <v>060</v>
          </cell>
          <cell r="F1342" t="str">
            <v>168</v>
          </cell>
          <cell r="G1342" t="str">
            <v>0085</v>
          </cell>
          <cell r="H1342" t="str">
            <v>11</v>
          </cell>
          <cell r="I1342" t="str">
            <v>01</v>
          </cell>
          <cell r="J1342" t="str">
            <v>SONDAS PARA ASPIRAR SECRECIONES. DE PLASTICO, ECON VALVULA DE CONTROL. ESTERIL Y DESECHABLE. TAMANO. INFANTIL LONGITUD. 55 CM CALIBRE. 10 FR DIAMETRO EXTERNO 3.3 MM.</v>
          </cell>
          <cell r="K1342" t="str">
            <v>PZA</v>
          </cell>
          <cell r="L1342">
            <v>1</v>
          </cell>
          <cell r="M1342" t="str">
            <v>PZA</v>
          </cell>
          <cell r="N1342">
            <v>3170.6000000000004</v>
          </cell>
          <cell r="O1342">
            <v>7926.5</v>
          </cell>
        </row>
        <row r="1343">
          <cell r="C1343" t="str">
            <v>06016803661101</v>
          </cell>
          <cell r="D1343">
            <v>25400100</v>
          </cell>
          <cell r="E1343" t="str">
            <v>060</v>
          </cell>
          <cell r="F1343" t="str">
            <v>168</v>
          </cell>
          <cell r="G1343" t="str">
            <v>0366</v>
          </cell>
          <cell r="H1343" t="str">
            <v>11</v>
          </cell>
          <cell r="I1343" t="str">
            <v>01</v>
          </cell>
          <cell r="J1343" t="str">
            <v>CATETERES PARA SEPTOSTOMIA. DE POLIESTER, PUNTA CERRADA, CON GLOBO Y DOBLE LUMEN, RADIOPACO. TIPO: RASHKIND. LONGITUD. 50 CM CALIBRE. 4 FR.</v>
          </cell>
          <cell r="K1343" t="str">
            <v>PZA</v>
          </cell>
          <cell r="L1343">
            <v>1</v>
          </cell>
          <cell r="M1343" t="str">
            <v>PZA</v>
          </cell>
          <cell r="N1343">
            <v>0</v>
          </cell>
          <cell r="O1343">
            <v>0</v>
          </cell>
        </row>
        <row r="1344">
          <cell r="C1344" t="str">
            <v>06016804401101</v>
          </cell>
          <cell r="D1344">
            <v>25400100</v>
          </cell>
          <cell r="E1344" t="str">
            <v>060</v>
          </cell>
          <cell r="F1344" t="str">
            <v>168</v>
          </cell>
          <cell r="G1344" t="str">
            <v>0440</v>
          </cell>
          <cell r="H1344" t="str">
            <v>11</v>
          </cell>
          <cell r="I1344" t="str">
            <v>01</v>
          </cell>
          <cell r="J1344" t="str">
            <v>CATETERES PARA CATETERISMO VENOSO CENTRAL,RADIOPACO ESTERIL Y DESECHABLE, DE POLIURETANO, LONG 30.5 CM CAL 18 G, CON AGUJA DE 5.2 A 6.5 CM DE LARGO, DE PARED DELGADA CALIBRE 16 G, CON MANDRIL Y ADAPTADOR PARA VENOCLISIS LUER LOCK.</v>
          </cell>
          <cell r="K1344" t="str">
            <v>PZA</v>
          </cell>
          <cell r="L1344">
            <v>1</v>
          </cell>
          <cell r="M1344" t="str">
            <v>PZA</v>
          </cell>
          <cell r="N1344">
            <v>0</v>
          </cell>
          <cell r="O1344">
            <v>0</v>
          </cell>
        </row>
        <row r="1345">
          <cell r="C1345" t="str">
            <v>06016809451101</v>
          </cell>
          <cell r="D1345">
            <v>25400092</v>
          </cell>
          <cell r="E1345" t="str">
            <v>060</v>
          </cell>
          <cell r="F1345" t="str">
            <v>168</v>
          </cell>
          <cell r="G1345" t="str">
            <v>0945</v>
          </cell>
          <cell r="H1345" t="str">
            <v>11</v>
          </cell>
          <cell r="I1345" t="str">
            <v>01</v>
          </cell>
          <cell r="J1345" t="str">
            <v>CANULAS PARA TRAQUEOSTOMIA, ADULTO, DE CLORURO DE POLIVINILO, CON BALON, CURVADA, CINTA DE FIJACION, GLOBO DE BAJA PRESION Y ALTO VOLUMEN, OPACA A LOS RAYOS X, CON ENDOCANULA, PLACA DE RETENCION DE LA ENDOCANULA Y GUIA DE INSERCION. ESTERIL Y DESECHABLE. DIAMETRO INTERNO. 7.0 MM +/- 0.2 MM DIAMETRO EXTERNO. 9.4 MM +/- 0.6 MM LONGITUD. 70 MM +/- 5 MM.</v>
          </cell>
          <cell r="K1345" t="str">
            <v>PZA</v>
          </cell>
          <cell r="L1345">
            <v>1</v>
          </cell>
          <cell r="M1345" t="str">
            <v>PZA</v>
          </cell>
          <cell r="N1345">
            <v>18.8</v>
          </cell>
          <cell r="O1345">
            <v>47</v>
          </cell>
        </row>
        <row r="1346">
          <cell r="C1346" t="str">
            <v>06016811251101</v>
          </cell>
          <cell r="D1346">
            <v>25400467</v>
          </cell>
          <cell r="E1346" t="str">
            <v>060</v>
          </cell>
          <cell r="F1346" t="str">
            <v>168</v>
          </cell>
          <cell r="G1346" t="str">
            <v>1125</v>
          </cell>
          <cell r="H1346" t="str">
            <v>11</v>
          </cell>
          <cell r="I1346" t="str">
            <v>01</v>
          </cell>
          <cell r="J1346" t="str">
            <v>SONDAS PARA URETRA. CON ROSCA EN LA PUNTA PARA ACOPLARSE A CANDELILLAS FILIFORMES. TIPO: PHILLIPS. CALIBRE. 8 FR.</v>
          </cell>
          <cell r="K1346" t="str">
            <v>PZA</v>
          </cell>
          <cell r="L1346">
            <v>1</v>
          </cell>
          <cell r="M1346" t="str">
            <v>PZA</v>
          </cell>
          <cell r="N1346">
            <v>0</v>
          </cell>
          <cell r="O1346">
            <v>0</v>
          </cell>
        </row>
        <row r="1347">
          <cell r="C1347" t="str">
            <v>06016813561101</v>
          </cell>
          <cell r="D1347">
            <v>25400517</v>
          </cell>
          <cell r="E1347" t="str">
            <v>060</v>
          </cell>
          <cell r="F1347" t="str">
            <v>168</v>
          </cell>
          <cell r="G1347" t="str">
            <v>1356</v>
          </cell>
          <cell r="H1347" t="str">
            <v>11</v>
          </cell>
          <cell r="I1347" t="str">
            <v>01</v>
          </cell>
          <cell r="J1347"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5.0 MM CALIBRE. 20 FRP</v>
          </cell>
          <cell r="K1347" t="str">
            <v>PZA</v>
          </cell>
          <cell r="L1347">
            <v>1</v>
          </cell>
          <cell r="M1347" t="str">
            <v>PZA</v>
          </cell>
          <cell r="N1347">
            <v>107.2</v>
          </cell>
          <cell r="O1347">
            <v>268</v>
          </cell>
        </row>
        <row r="1348">
          <cell r="C1348" t="str">
            <v>06016814301101</v>
          </cell>
          <cell r="D1348">
            <v>25400517</v>
          </cell>
          <cell r="E1348" t="str">
            <v>060</v>
          </cell>
          <cell r="F1348" t="str">
            <v>168</v>
          </cell>
          <cell r="G1348" t="str">
            <v>1430</v>
          </cell>
          <cell r="H1348" t="str">
            <v>11</v>
          </cell>
          <cell r="I1348" t="str">
            <v>01</v>
          </cell>
          <cell r="J1348" t="str">
            <v>TUBOS ENDOTRAQUEALES, DE PLASTICO GRADO MEDICO, TRANSPARENTE, CON GLOBO Y ESPIRAL DE ALAMBRE, CON BALON Y CONECTOR, OPACO A LOS RAYOS X, ESTERIL. LONGITUD. 32 - 36 CM CALIBRE 32 FR.</v>
          </cell>
          <cell r="K1348" t="str">
            <v>PZA</v>
          </cell>
          <cell r="L1348">
            <v>1</v>
          </cell>
          <cell r="M1348" t="str">
            <v>PZA</v>
          </cell>
          <cell r="N1348">
            <v>56.400000000000006</v>
          </cell>
          <cell r="O1348">
            <v>141</v>
          </cell>
        </row>
        <row r="1349">
          <cell r="C1349" t="str">
            <v>06016814551201</v>
          </cell>
          <cell r="D1349">
            <v>25400519</v>
          </cell>
          <cell r="E1349" t="str">
            <v>060</v>
          </cell>
          <cell r="F1349" t="str">
            <v>168</v>
          </cell>
          <cell r="G1349" t="str">
            <v>1455</v>
          </cell>
          <cell r="H1349" t="str">
            <v>12</v>
          </cell>
          <cell r="I1349" t="str">
            <v>01</v>
          </cell>
          <cell r="J1349" t="str">
            <v>TUBOS ENDOTRAQUEALES, SIN GLOBO. DE ELASTOMERO DE SILICON TRANSPARENTE, GRADUADOS, CON MARCA RADIOPACA, ESTERILES Y DESECHABLES. DIAMETRO INTERNO: CALIBRE: 3.0 MM 12 FR.</v>
          </cell>
          <cell r="K1349" t="str">
            <v>PZA</v>
          </cell>
          <cell r="L1349" t="str">
            <v>1</v>
          </cell>
          <cell r="M1349" t="str">
            <v>PZA</v>
          </cell>
          <cell r="N1349">
            <v>8</v>
          </cell>
          <cell r="O1349">
            <v>20</v>
          </cell>
        </row>
        <row r="1350">
          <cell r="C1350" t="str">
            <v>06016817521101</v>
          </cell>
          <cell r="D1350">
            <v>25400463</v>
          </cell>
          <cell r="E1350" t="str">
            <v>060</v>
          </cell>
          <cell r="F1350" t="str">
            <v>168</v>
          </cell>
          <cell r="G1350" t="str">
            <v>1752</v>
          </cell>
          <cell r="H1350" t="str">
            <v>11</v>
          </cell>
          <cell r="I1350" t="str">
            <v>01</v>
          </cell>
          <cell r="J1350" t="str">
            <v>SONDAS DE LATEX, PUNTA REDONDA. TIPO NELATON.LONGITUD. 40 CM CALIBRE 8 FR.</v>
          </cell>
          <cell r="K1350" t="str">
            <v>PZA</v>
          </cell>
          <cell r="L1350">
            <v>1</v>
          </cell>
          <cell r="M1350" t="str">
            <v>PZA</v>
          </cell>
          <cell r="N1350">
            <v>82.800000000000011</v>
          </cell>
          <cell r="O1350">
            <v>207.00000000000003</v>
          </cell>
        </row>
        <row r="1351">
          <cell r="C1351" t="str">
            <v>06016818441101</v>
          </cell>
          <cell r="D1351">
            <v>25400517</v>
          </cell>
          <cell r="E1351" t="str">
            <v>060</v>
          </cell>
          <cell r="F1351" t="str">
            <v>168</v>
          </cell>
          <cell r="G1351" t="str">
            <v>1844</v>
          </cell>
          <cell r="H1351" t="str">
            <v>11</v>
          </cell>
          <cell r="I1351" t="str">
            <v>01</v>
          </cell>
          <cell r="J1351" t="str">
            <v>TUBOS ENDOTRAQUEALES, DE PLASTICO GRADO MEDICO, 	TRANSPARENTE, CON GLOBO Y ESPIRAL DE ALAMBRE, CON BALON Y CONECTOR, OPACO A LOS RAYOS X, ESTERIL.	 LONGITUD. 32 - 36 CM CALIBRE 34 FR.</v>
          </cell>
          <cell r="K1351" t="str">
            <v>PZA</v>
          </cell>
          <cell r="L1351">
            <v>1</v>
          </cell>
          <cell r="M1351" t="str">
            <v>PZA</v>
          </cell>
          <cell r="N1351">
            <v>0</v>
          </cell>
          <cell r="O1351">
            <v>0</v>
          </cell>
        </row>
        <row r="1352">
          <cell r="C1352" t="str">
            <v>06016818931101</v>
          </cell>
          <cell r="D1352">
            <v>25400517</v>
          </cell>
          <cell r="E1352" t="str">
            <v>060</v>
          </cell>
          <cell r="F1352" t="str">
            <v>168</v>
          </cell>
          <cell r="G1352" t="str">
            <v>1893</v>
          </cell>
          <cell r="H1352" t="str">
            <v>11</v>
          </cell>
          <cell r="I1352" t="str">
            <v>01</v>
          </cell>
          <cell r="J1352" t="str">
            <v>TUBOS ENDOTRAQUEALES, DE PLASTICO GRADO MEDICO, 	TRANSPARENTE, CON GLOBO Y ESPIRAL DE ALAMBRE, CON 	BALON Y CONECTOR, OPACO A LOS RAYOS X, ESTERIL. LONGITUD. 32 - 36 CM CALIBRE 36 FR</v>
          </cell>
          <cell r="K1352" t="str">
            <v>PZA</v>
          </cell>
          <cell r="L1352">
            <v>1</v>
          </cell>
          <cell r="M1352" t="str">
            <v>PZA</v>
          </cell>
          <cell r="N1352">
            <v>0</v>
          </cell>
          <cell r="O1352">
            <v>0</v>
          </cell>
        </row>
        <row r="1353">
          <cell r="C1353" t="str">
            <v>06016819431101</v>
          </cell>
          <cell r="D1353">
            <v>0</v>
          </cell>
          <cell r="E1353" t="str">
            <v>060</v>
          </cell>
          <cell r="F1353" t="str">
            <v>168</v>
          </cell>
          <cell r="G1353" t="str">
            <v>1943</v>
          </cell>
          <cell r="H1353" t="str">
            <v>11</v>
          </cell>
          <cell r="I1353" t="str">
            <v>01</v>
          </cell>
          <cell r="J1353" t="str">
            <v>TUBOS ENDOTRAQUEALES, DE PLASTICO GRADO MEDICO, TRANSPARENTE, CON GLOBO Y ESPIRAL DE ALAMBRE, CON BALON Y CONECTOR, OPACO A LOS RAYOS X, ESTERIL. 	 LONGITUD. 32 - 36 CM CALIBRE 38 FR.</v>
          </cell>
          <cell r="K1353" t="str">
            <v>PZA</v>
          </cell>
          <cell r="L1353">
            <v>1</v>
          </cell>
          <cell r="M1353" t="str">
            <v>PZA</v>
          </cell>
          <cell r="N1353">
            <v>0</v>
          </cell>
          <cell r="O1353">
            <v>0</v>
          </cell>
        </row>
        <row r="1354">
          <cell r="C1354" t="str">
            <v>06016822141101</v>
          </cell>
          <cell r="D1354">
            <v>25400517</v>
          </cell>
          <cell r="E1354" t="str">
            <v>060</v>
          </cell>
          <cell r="F1354" t="str">
            <v>168</v>
          </cell>
          <cell r="G1354" t="str">
            <v>2214</v>
          </cell>
          <cell r="H1354" t="str">
            <v>11</v>
          </cell>
          <cell r="I1354" t="str">
            <v>01</v>
          </cell>
          <cell r="J1354"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5.5 MM CALIBRE. 22 FR</v>
          </cell>
          <cell r="K1354" t="str">
            <v>PZA</v>
          </cell>
          <cell r="L1354">
            <v>1</v>
          </cell>
          <cell r="M1354" t="str">
            <v>PZA</v>
          </cell>
          <cell r="N1354">
            <v>97</v>
          </cell>
          <cell r="O1354">
            <v>242.5</v>
          </cell>
        </row>
        <row r="1355">
          <cell r="C1355" t="str">
            <v>06016824461101</v>
          </cell>
          <cell r="D1355">
            <v>25400517</v>
          </cell>
          <cell r="E1355" t="str">
            <v>060</v>
          </cell>
          <cell r="F1355" t="str">
            <v>168</v>
          </cell>
          <cell r="G1355" t="str">
            <v>2446</v>
          </cell>
          <cell r="H1355" t="str">
            <v>11</v>
          </cell>
          <cell r="I1355" t="str">
            <v>01</v>
          </cell>
          <cell r="J1355"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6.0 MM CALIBRE. 24 FR.</v>
          </cell>
          <cell r="K1355" t="str">
            <v>PZA</v>
          </cell>
          <cell r="L1355">
            <v>1</v>
          </cell>
          <cell r="M1355" t="str">
            <v>PZA</v>
          </cell>
          <cell r="N1355">
            <v>196.4</v>
          </cell>
          <cell r="O1355">
            <v>491</v>
          </cell>
        </row>
        <row r="1356">
          <cell r="C1356" t="str">
            <v>06016824531101</v>
          </cell>
          <cell r="D1356">
            <v>25400100</v>
          </cell>
          <cell r="E1356" t="str">
            <v>060</v>
          </cell>
          <cell r="F1356" t="str">
            <v>168</v>
          </cell>
          <cell r="G1356" t="str">
            <v>2453</v>
          </cell>
          <cell r="H1356" t="str">
            <v>11</v>
          </cell>
          <cell r="I1356" t="str">
            <v>01</v>
          </cell>
          <cell r="J1356" t="str">
            <v>CATETERES PARA CATETERISMO VENOSO CENTRAL, RADIOPACO, ESTERIL Y DESECHABLE DE POLIURETANO, QUE PERMITA RETIRAR LA AGUJA Y EL MANDRIL UNA VEZ INSTALADO, LONGITUD 30.5 CM CALIBRE 16 G CON AGUJA DE 5.2 CM A 6.5 CM DE LARGO, DE PARED DELGADA CALIBRE 14 G, CON MANDRIL Y ADAPTADOR PARA VENOCLISIS LUER LOCK.</v>
          </cell>
          <cell r="K1356" t="str">
            <v>PZA</v>
          </cell>
          <cell r="L1356">
            <v>1</v>
          </cell>
          <cell r="M1356" t="str">
            <v>PZA</v>
          </cell>
          <cell r="N1356">
            <v>1.6</v>
          </cell>
          <cell r="O1356">
            <v>4</v>
          </cell>
        </row>
        <row r="1357">
          <cell r="C1357" t="str">
            <v>06016824951101</v>
          </cell>
          <cell r="D1357">
            <v>25400517</v>
          </cell>
          <cell r="E1357" t="str">
            <v>060</v>
          </cell>
          <cell r="F1357" t="str">
            <v>168</v>
          </cell>
          <cell r="G1357" t="str">
            <v>2495</v>
          </cell>
          <cell r="H1357" t="str">
            <v>11</v>
          </cell>
          <cell r="I1357" t="str">
            <v>01</v>
          </cell>
          <cell r="J1357"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6.5 MM CALIBRE. 26 FR.</v>
          </cell>
          <cell r="K1357" t="str">
            <v>PZA</v>
          </cell>
          <cell r="L1357">
            <v>1</v>
          </cell>
          <cell r="M1357" t="str">
            <v>PZA</v>
          </cell>
          <cell r="N1357">
            <v>764.40000000000009</v>
          </cell>
          <cell r="O1357">
            <v>1911</v>
          </cell>
        </row>
        <row r="1358">
          <cell r="C1358" t="str">
            <v>06016825111101</v>
          </cell>
          <cell r="D1358">
            <v>25400517</v>
          </cell>
          <cell r="E1358" t="str">
            <v>060</v>
          </cell>
          <cell r="F1358" t="str">
            <v>168</v>
          </cell>
          <cell r="G1358" t="str">
            <v>2511</v>
          </cell>
          <cell r="H1358" t="str">
            <v>11</v>
          </cell>
          <cell r="I1358" t="str">
            <v>01</v>
          </cell>
          <cell r="J1358"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7.0 MM CALIBRE. 28 FR.</v>
          </cell>
          <cell r="K1358" t="str">
            <v>PZA</v>
          </cell>
          <cell r="L1358">
            <v>1</v>
          </cell>
          <cell r="M1358" t="str">
            <v>PZA</v>
          </cell>
          <cell r="N1358">
            <v>1867.4</v>
          </cell>
          <cell r="O1358">
            <v>4668.5</v>
          </cell>
        </row>
        <row r="1359">
          <cell r="C1359" t="str">
            <v>06016825291101</v>
          </cell>
          <cell r="D1359">
            <v>25400517</v>
          </cell>
          <cell r="E1359" t="str">
            <v>060</v>
          </cell>
          <cell r="F1359" t="str">
            <v>168</v>
          </cell>
          <cell r="G1359" t="str">
            <v>2529</v>
          </cell>
          <cell r="H1359" t="str">
            <v>11</v>
          </cell>
          <cell r="I1359" t="str">
            <v>01</v>
          </cell>
          <cell r="J1359"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7.5 MM CALIBRE. 30 FR.</v>
          </cell>
          <cell r="K1359" t="str">
            <v>PZA</v>
          </cell>
          <cell r="L1359">
            <v>1</v>
          </cell>
          <cell r="M1359" t="str">
            <v>PZA</v>
          </cell>
          <cell r="N1359">
            <v>2107.2000000000003</v>
          </cell>
          <cell r="O1359">
            <v>5268</v>
          </cell>
        </row>
        <row r="1360">
          <cell r="C1360" t="str">
            <v>06016825371101</v>
          </cell>
          <cell r="D1360">
            <v>25400517</v>
          </cell>
          <cell r="E1360" t="str">
            <v>060</v>
          </cell>
          <cell r="F1360" t="str">
            <v>168</v>
          </cell>
          <cell r="G1360" t="str">
            <v>2537</v>
          </cell>
          <cell r="H1360" t="str">
            <v>11</v>
          </cell>
          <cell r="I1360" t="str">
            <v>01</v>
          </cell>
          <cell r="J1360"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8.0 MM CALIBRE. 32 FR.</v>
          </cell>
          <cell r="K1360" t="str">
            <v>PZA</v>
          </cell>
          <cell r="L1360">
            <v>1</v>
          </cell>
          <cell r="M1360" t="str">
            <v>PZA</v>
          </cell>
          <cell r="N1360">
            <v>529.20000000000005</v>
          </cell>
          <cell r="O1360">
            <v>1323</v>
          </cell>
        </row>
        <row r="1361">
          <cell r="C1361" t="str">
            <v>06016825521101</v>
          </cell>
          <cell r="D1361">
            <v>25400517</v>
          </cell>
          <cell r="E1361" t="str">
            <v>060</v>
          </cell>
          <cell r="F1361" t="str">
            <v>168</v>
          </cell>
          <cell r="G1361" t="str">
            <v>2552</v>
          </cell>
          <cell r="H1361" t="str">
            <v>11</v>
          </cell>
          <cell r="I1361" t="str">
            <v>01</v>
          </cell>
          <cell r="J1361"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8.5 MM CALIBRE. 34 FR.</v>
          </cell>
          <cell r="K1361" t="str">
            <v>PZA</v>
          </cell>
          <cell r="L1361">
            <v>1</v>
          </cell>
          <cell r="M1361" t="str">
            <v>PZA</v>
          </cell>
          <cell r="N1361">
            <v>603.20000000000005</v>
          </cell>
          <cell r="O1361">
            <v>1508</v>
          </cell>
        </row>
        <row r="1362">
          <cell r="C1362" t="str">
            <v>06016825601101</v>
          </cell>
          <cell r="D1362">
            <v>25400517</v>
          </cell>
          <cell r="E1362" t="str">
            <v>060</v>
          </cell>
          <cell r="F1362" t="str">
            <v>168</v>
          </cell>
          <cell r="G1362" t="str">
            <v>2560</v>
          </cell>
          <cell r="H1362" t="str">
            <v>11</v>
          </cell>
          <cell r="I1362" t="str">
            <v>01</v>
          </cell>
          <cell r="J1362"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9.0 MM CALIBRE. 36 FR.</v>
          </cell>
          <cell r="K1362" t="str">
            <v>PZA</v>
          </cell>
          <cell r="L1362">
            <v>1</v>
          </cell>
          <cell r="M1362" t="str">
            <v>PZA</v>
          </cell>
          <cell r="N1362">
            <v>63.400000000000006</v>
          </cell>
          <cell r="O1362">
            <v>158.5</v>
          </cell>
        </row>
        <row r="1363">
          <cell r="C1363" t="str">
            <v>06016825781101</v>
          </cell>
          <cell r="D1363">
            <v>25400517</v>
          </cell>
          <cell r="E1363" t="str">
            <v>060</v>
          </cell>
          <cell r="F1363" t="str">
            <v>168</v>
          </cell>
          <cell r="G1363" t="str">
            <v>2578</v>
          </cell>
          <cell r="H1363" t="str">
            <v>11</v>
          </cell>
          <cell r="I1363" t="str">
            <v>01</v>
          </cell>
          <cell r="J1363" t="str">
            <v>TUBOS ENDOTRAQUEALES. DE PLASTICO GRADO MEDICO, CON MARCA RADIOPACA, ESTERILES, DESECHABLES, CON GLOBO DE ALTO VOLUMEN Y BAJA PRESION, INCLUYE UNA VALVULA, UN CONECTOR Y UNA ESCALA EN MM PARA DETERMINAR LA PROFUNDIDAD DE LA COLOCACION DEL TUBO. CON ORIFICIO TIPO: MURPHY. EMPAQUE INDIVIDUAL. 	DIAMETRO INTERNO. 9.5 MM CALIBRE. 38 FR.</v>
          </cell>
          <cell r="K1363" t="str">
            <v>PZA</v>
          </cell>
          <cell r="L1363">
            <v>1</v>
          </cell>
          <cell r="M1363" t="str">
            <v>PZA</v>
          </cell>
          <cell r="N1363">
            <v>22</v>
          </cell>
          <cell r="O1363">
            <v>55</v>
          </cell>
        </row>
        <row r="1364">
          <cell r="C1364" t="str">
            <v>06016825941101</v>
          </cell>
          <cell r="D1364">
            <v>25400517</v>
          </cell>
          <cell r="E1364" t="str">
            <v>060</v>
          </cell>
          <cell r="F1364" t="str">
            <v>168</v>
          </cell>
          <cell r="G1364" t="str">
            <v>2594</v>
          </cell>
          <cell r="H1364" t="str">
            <v>11</v>
          </cell>
          <cell r="I1364" t="str">
            <v>01</v>
          </cell>
          <cell r="J1364" t="str">
            <v>TUBOS ENDOTRAQUEALES. DE PLASTICO GRADO MEDICO, CON MARCA RADIOPACA, ESTERILES, DESECHABLES, CON GLOBO DE ALTO VOLUMEN Y BAJA PRESION, INCLUYE UNA VALVULA, UN CONECTOR Y UNA ESCALA EN MM PARADETERMINAR LA PROFUNDIDAD DE LA COLOCACION DEL TUBO. CON ORIFICIO TIPO: MURPHY. EMPAQUE INDIVIDUAL. DIAMETRO INTERNO. 10.5 MM CALIBRE. 40 FR</v>
          </cell>
          <cell r="K1364" t="str">
            <v>PZA</v>
          </cell>
          <cell r="L1364">
            <v>1</v>
          </cell>
          <cell r="M1364" t="str">
            <v>PZA</v>
          </cell>
          <cell r="N1364">
            <v>1.5999999999999999</v>
          </cell>
          <cell r="O1364">
            <v>3.9999999999999996</v>
          </cell>
        </row>
        <row r="1365">
          <cell r="C1365" t="str">
            <v>06016828001101</v>
          </cell>
          <cell r="D1365">
            <v>25400100</v>
          </cell>
          <cell r="E1365" t="str">
            <v>060</v>
          </cell>
          <cell r="F1365" t="str">
            <v>168</v>
          </cell>
          <cell r="G1365" t="str">
            <v>2800</v>
          </cell>
          <cell r="H1365" t="str">
            <v>11</v>
          </cell>
          <cell r="I1365" t="str">
            <v>01</v>
          </cell>
          <cell r="J1365" t="str">
            <v>CATETERES PARA URETER. DE PLASTICO, ESTERIL Y DESECHABLE, CON MARCA OPACA O LOS RAYOS X, FORMA DE LA PUNTA OLIVA FILIFORME. CALIBRE 4 FR.</v>
          </cell>
          <cell r="K1365" t="str">
            <v>PZA</v>
          </cell>
          <cell r="L1365">
            <v>1</v>
          </cell>
          <cell r="M1365" t="str">
            <v>PZA</v>
          </cell>
          <cell r="N1365">
            <v>0</v>
          </cell>
          <cell r="O1365">
            <v>0</v>
          </cell>
        </row>
        <row r="1366">
          <cell r="C1366" t="str">
            <v>06016831961101</v>
          </cell>
          <cell r="D1366">
            <v>25400100</v>
          </cell>
          <cell r="E1366" t="str">
            <v>060</v>
          </cell>
          <cell r="F1366" t="str">
            <v>168</v>
          </cell>
          <cell r="G1366" t="str">
            <v>3196</v>
          </cell>
          <cell r="H1366" t="str">
            <v>11</v>
          </cell>
          <cell r="I1366" t="str">
            <v>01</v>
          </cell>
          <cell r="J1366" t="str">
            <v>CATETERES PARA URETER. DE PLASTICO, ESTERIL Y DESECHABLE, CON MARCA OPACA O LOS RAYOS X, FORMA DE LA PUNTA OLIVA FILIFORME. CALIBRE 5 FR.</v>
          </cell>
          <cell r="K1366" t="str">
            <v>PZA</v>
          </cell>
          <cell r="L1366">
            <v>1</v>
          </cell>
          <cell r="M1366" t="str">
            <v>PZA</v>
          </cell>
          <cell r="N1366">
            <v>0</v>
          </cell>
          <cell r="O1366">
            <v>0</v>
          </cell>
        </row>
        <row r="1367">
          <cell r="C1367" t="str">
            <v>06016832381101</v>
          </cell>
          <cell r="D1367">
            <v>25400440</v>
          </cell>
          <cell r="E1367" t="str">
            <v>060</v>
          </cell>
          <cell r="F1367" t="str">
            <v>168</v>
          </cell>
          <cell r="G1367" t="str">
            <v>3238</v>
          </cell>
          <cell r="H1367" t="str">
            <v>11</v>
          </cell>
          <cell r="I1367" t="str">
            <v>01</v>
          </cell>
          <cell r="J1367" t="str">
            <v>SONDAS PARA DRENAJE. EN FORMA DE "T". DE LATEX. TIPO: 	KEHR. CALIBRE. 10 FR.</v>
          </cell>
          <cell r="K1367" t="str">
            <v>PZA</v>
          </cell>
          <cell r="L1367">
            <v>1</v>
          </cell>
          <cell r="M1367" t="str">
            <v>PZA</v>
          </cell>
          <cell r="N1367">
            <v>0</v>
          </cell>
          <cell r="O1367">
            <v>0</v>
          </cell>
        </row>
        <row r="1368">
          <cell r="C1368" t="str">
            <v>06016833111101</v>
          </cell>
          <cell r="D1368">
            <v>25400456</v>
          </cell>
          <cell r="E1368" t="str">
            <v>060</v>
          </cell>
          <cell r="F1368" t="str">
            <v>168</v>
          </cell>
          <cell r="G1368" t="str">
            <v>3311</v>
          </cell>
          <cell r="H1368" t="str">
            <v>11</v>
          </cell>
          <cell r="I1368" t="str">
            <v>01</v>
          </cell>
          <cell r="J1368" t="str">
            <v>SONDAS PARA DRENAJE URINARIO. DE LATEX, CON GLOBO DE AUTORRETENCION DE 3 ML CON VALVULA PARA JERINGA. ESTERIL Y DESECHABLE. TIPO: FOLEY DE DOS VIAS. CALIBRE. 8 FR.</v>
          </cell>
          <cell r="K1368" t="str">
            <v>PZA</v>
          </cell>
          <cell r="L1368">
            <v>1</v>
          </cell>
          <cell r="M1368" t="str">
            <v>PZA</v>
          </cell>
          <cell r="N1368">
            <v>14.4</v>
          </cell>
          <cell r="O1368">
            <v>36</v>
          </cell>
        </row>
        <row r="1369">
          <cell r="C1369" t="str">
            <v>06016833601101</v>
          </cell>
          <cell r="D1369">
            <v>25400100</v>
          </cell>
          <cell r="E1369" t="str">
            <v>060</v>
          </cell>
          <cell r="F1369" t="str">
            <v>168</v>
          </cell>
          <cell r="G1369" t="str">
            <v>3360</v>
          </cell>
          <cell r="H1369" t="str">
            <v>11</v>
          </cell>
          <cell r="I1369" t="str">
            <v>01</v>
          </cell>
          <cell r="J1369" t="str">
            <v>CATETERES PARA CATETERISMO VENOSO. DE SILICON, 	RADIOPACO, ESTERIL Y DESECHABLE, CON AGUJA DE PARED DELGADA NO 14. MANDRIL ENTORCHADO Y ADAPTADOR. LONGITUD. 60 CM CALIBRE. 16 FR DIAMETRO EXTERNO. 1.7 MM.</v>
          </cell>
          <cell r="K1369" t="str">
            <v>PZA</v>
          </cell>
          <cell r="L1369">
            <v>1</v>
          </cell>
          <cell r="M1369" t="str">
            <v>PZA</v>
          </cell>
          <cell r="N1369">
            <v>0</v>
          </cell>
          <cell r="O1369">
            <v>0</v>
          </cell>
        </row>
        <row r="1370">
          <cell r="C1370" t="str">
            <v>06016841941101</v>
          </cell>
          <cell r="D1370">
            <v>25400100</v>
          </cell>
          <cell r="E1370" t="str">
            <v>060</v>
          </cell>
          <cell r="F1370" t="str">
            <v>168</v>
          </cell>
          <cell r="G1370" t="str">
            <v>4194</v>
          </cell>
          <cell r="H1370" t="str">
            <v>11</v>
          </cell>
          <cell r="I1370" t="str">
            <v>01</v>
          </cell>
          <cell r="J1370" t="str">
            <v>CATETERES PARA SEPTOSTOMIA. DE POLIESTER, PUNTA CERRADA, CON GLOBO Y DOBLE LUMEN, RADIOPACO. TIPO: RASHKIND. LONGITUD. 50 CM CALIBRE. 5 FR.</v>
          </cell>
          <cell r="K1370" t="str">
            <v>PZA</v>
          </cell>
          <cell r="L1370">
            <v>1</v>
          </cell>
          <cell r="M1370" t="str">
            <v>PZA</v>
          </cell>
          <cell r="N1370">
            <v>8</v>
          </cell>
          <cell r="O1370">
            <v>20</v>
          </cell>
        </row>
        <row r="1371">
          <cell r="C1371" t="str">
            <v>06016842771101</v>
          </cell>
          <cell r="D1371">
            <v>25400448</v>
          </cell>
          <cell r="E1371" t="str">
            <v>060</v>
          </cell>
          <cell r="F1371" t="str">
            <v>168</v>
          </cell>
          <cell r="G1371" t="str">
            <v>4277</v>
          </cell>
          <cell r="H1371" t="str">
            <v>11</v>
          </cell>
          <cell r="I1371" t="str">
            <v>01</v>
          </cell>
          <cell r="J1371" t="str">
            <v>SONDAS GASTROINTESTINALES, DESECHABLES Y CON MARCA OPACA A LOS RAYOS X. TIPO: LEVIN CALIBRE. 12 FR.</v>
          </cell>
          <cell r="K1371" t="str">
            <v>PZA</v>
          </cell>
          <cell r="L1371">
            <v>1</v>
          </cell>
          <cell r="M1371" t="str">
            <v>PZA</v>
          </cell>
          <cell r="N1371">
            <v>316</v>
          </cell>
          <cell r="O1371">
            <v>790</v>
          </cell>
        </row>
        <row r="1372">
          <cell r="C1372" t="str">
            <v>06016844181101</v>
          </cell>
          <cell r="D1372">
            <v>25400448</v>
          </cell>
          <cell r="E1372" t="str">
            <v>060</v>
          </cell>
          <cell r="F1372" t="str">
            <v>168</v>
          </cell>
          <cell r="G1372" t="str">
            <v>4418</v>
          </cell>
          <cell r="H1372" t="str">
            <v>11</v>
          </cell>
          <cell r="I1372" t="str">
            <v>01</v>
          </cell>
          <cell r="J1372" t="str">
            <v>SONDAS GASTROINTESTINALES, DESECHABLES Y CON MARCA OPACA A LOS RAYOS X. TIPO: LEVIN CALIBRE. 18 FR.</v>
          </cell>
          <cell r="K1372" t="str">
            <v>PZA</v>
          </cell>
          <cell r="L1372">
            <v>1</v>
          </cell>
          <cell r="M1372" t="str">
            <v>PZA</v>
          </cell>
          <cell r="N1372">
            <v>290.40000000000003</v>
          </cell>
          <cell r="O1372">
            <v>726</v>
          </cell>
        </row>
        <row r="1373">
          <cell r="C1373" t="str">
            <v>06016853401201</v>
          </cell>
          <cell r="D1373">
            <v>25400519</v>
          </cell>
          <cell r="E1373" t="str">
            <v>060</v>
          </cell>
          <cell r="F1373" t="str">
            <v>168</v>
          </cell>
          <cell r="G1373" t="str">
            <v>5340</v>
          </cell>
          <cell r="H1373" t="str">
            <v>12</v>
          </cell>
          <cell r="I1373" t="str">
            <v>01</v>
          </cell>
          <cell r="J1373" t="str">
            <v>TUBOS ENDOTRAQUEALES, SIN GLOBO. DE ELASTOMERO DE SILICON TRANSPARENTE, GRADUADOS, CON MARCA RADIOPACA, ESTERILES Y DESECHABLES. DIAMETRO INTERNO: CALIBRE: 3.5 MM 14 FR. PIEZA.</v>
          </cell>
          <cell r="K1373" t="str">
            <v>PZA</v>
          </cell>
          <cell r="L1373" t="str">
            <v>1</v>
          </cell>
          <cell r="M1373" t="str">
            <v>PZA</v>
          </cell>
          <cell r="N1373">
            <v>4</v>
          </cell>
          <cell r="O1373">
            <v>10</v>
          </cell>
        </row>
        <row r="1374">
          <cell r="C1374" t="str">
            <v>06016853651201</v>
          </cell>
          <cell r="D1374">
            <v>25400519</v>
          </cell>
          <cell r="E1374" t="str">
            <v>060</v>
          </cell>
          <cell r="F1374" t="str">
            <v>168</v>
          </cell>
          <cell r="G1374" t="str">
            <v>5365</v>
          </cell>
          <cell r="H1374" t="str">
            <v>12</v>
          </cell>
          <cell r="I1374" t="str">
            <v>01</v>
          </cell>
          <cell r="J1374" t="str">
            <v>TUBOS ENDOTRAQUEALES, SIN GLOBO. DE ELASTOMERO DE SILICON TRANSPARENTE, GRADUADOS, CON MARCA RADIOPACA, ESTERILES Y DESECHABLES. DIAMETRO INTERNO: CALIBRE: 4.0 MM 16 FR.</v>
          </cell>
          <cell r="K1374" t="str">
            <v>PZA</v>
          </cell>
          <cell r="L1374" t="str">
            <v>1</v>
          </cell>
          <cell r="M1374" t="str">
            <v>PZA</v>
          </cell>
          <cell r="N1374">
            <v>11.600000000000001</v>
          </cell>
          <cell r="O1374">
            <v>29</v>
          </cell>
        </row>
        <row r="1375">
          <cell r="C1375" t="str">
            <v>06016853811201</v>
          </cell>
          <cell r="D1375">
            <v>25400519</v>
          </cell>
          <cell r="E1375" t="str">
            <v>060</v>
          </cell>
          <cell r="F1375" t="str">
            <v>168</v>
          </cell>
          <cell r="G1375" t="str">
            <v>5381</v>
          </cell>
          <cell r="H1375" t="str">
            <v>12</v>
          </cell>
          <cell r="I1375" t="str">
            <v>01</v>
          </cell>
          <cell r="J1375" t="str">
            <v>TUBOS ENDOTRAQUEALES, SIN GLOBO. DE ELASTOMERO DE SILICON TRANSPARENTE, GRADUADOS, CON MARCA RADIOPACA, ESTERILES Y DESECHABLES. DIAMETRO INTERNO: CALIBRE: 4.5 MM 18 FR.</v>
          </cell>
          <cell r="K1375" t="str">
            <v>PZA</v>
          </cell>
          <cell r="L1375" t="str">
            <v>1</v>
          </cell>
          <cell r="M1375" t="str">
            <v>PZA</v>
          </cell>
          <cell r="N1375">
            <v>9.1</v>
          </cell>
          <cell r="O1375">
            <v>22.75</v>
          </cell>
        </row>
        <row r="1376">
          <cell r="C1376" t="str">
            <v>06016853991201</v>
          </cell>
          <cell r="D1376">
            <v>25400519</v>
          </cell>
          <cell r="E1376" t="str">
            <v>060</v>
          </cell>
          <cell r="F1376" t="str">
            <v>168</v>
          </cell>
          <cell r="G1376" t="str">
            <v>5399</v>
          </cell>
          <cell r="H1376" t="str">
            <v>12</v>
          </cell>
          <cell r="I1376" t="str">
            <v>01</v>
          </cell>
          <cell r="J1376" t="str">
            <v>TUBOS ENDOTRAQUEALES, SIN GLOBO. DE ELASTOMERO DE SILICON TRANSPARENTE, GRADUADOS, CON MARCA RADIOPACA, ESTÉRILES Y DESECHABLES. DIAMETRO INTERNO: CALIBRE: 5.0 MM 20 FR.</v>
          </cell>
          <cell r="K1376" t="str">
            <v>PZA</v>
          </cell>
          <cell r="L1376" t="str">
            <v>1</v>
          </cell>
          <cell r="M1376" t="str">
            <v>PZA</v>
          </cell>
          <cell r="N1376">
            <v>0</v>
          </cell>
          <cell r="O1376">
            <v>0</v>
          </cell>
        </row>
        <row r="1377">
          <cell r="C1377" t="str">
            <v>06016854071201</v>
          </cell>
          <cell r="D1377">
            <v>25400519</v>
          </cell>
          <cell r="E1377" t="str">
            <v>060</v>
          </cell>
          <cell r="F1377" t="str">
            <v>168</v>
          </cell>
          <cell r="G1377" t="str">
            <v>5407</v>
          </cell>
          <cell r="H1377" t="str">
            <v>12</v>
          </cell>
          <cell r="I1377" t="str">
            <v>01</v>
          </cell>
          <cell r="J1377" t="str">
            <v>TUBOS ENDOTRAQUEALES, SIN GLOBO. DE ELASTOMERO DE SILICON TRANSPARENTE, GRADUADOS, CON MARCA RADIOPACA, ESTERILES Y DESECHABLES. DIAMETRO INTERNO: CALIBRE: 5.5 MM 22 FR.</v>
          </cell>
          <cell r="K1377" t="str">
            <v>PZA</v>
          </cell>
          <cell r="L1377" t="str">
            <v>1</v>
          </cell>
          <cell r="M1377" t="str">
            <v>PZA</v>
          </cell>
          <cell r="N1377">
            <v>0</v>
          </cell>
          <cell r="O1377">
            <v>0</v>
          </cell>
        </row>
        <row r="1378">
          <cell r="C1378" t="str">
            <v>06016854311201</v>
          </cell>
          <cell r="D1378">
            <v>25400519</v>
          </cell>
          <cell r="E1378" t="str">
            <v>060</v>
          </cell>
          <cell r="F1378" t="str">
            <v>168</v>
          </cell>
          <cell r="G1378" t="str">
            <v>5431</v>
          </cell>
          <cell r="H1378" t="str">
            <v>12</v>
          </cell>
          <cell r="I1378" t="str">
            <v>01</v>
          </cell>
          <cell r="J1378" t="str">
            <v>TUBOS ENDOTRAQUEALES, SIN GLOBO. DE ELASTOMERO DE SILICON TRANSPARENTE, GRADUADOS, CON MARCA RADIOPACA, ESTERILES Y DESECHABLES. DIAMETRO INTERNO: CALIBRE: 6.0 MM 24 FR.</v>
          </cell>
          <cell r="K1378" t="str">
            <v>PZA</v>
          </cell>
          <cell r="L1378" t="str">
            <v>1</v>
          </cell>
          <cell r="M1378" t="str">
            <v>PZA</v>
          </cell>
          <cell r="N1378">
            <v>0</v>
          </cell>
          <cell r="O1378">
            <v>0</v>
          </cell>
        </row>
        <row r="1379">
          <cell r="C1379" t="str">
            <v>06016854561201</v>
          </cell>
          <cell r="D1379">
            <v>25400519</v>
          </cell>
          <cell r="E1379" t="str">
            <v>060</v>
          </cell>
          <cell r="F1379" t="str">
            <v>168</v>
          </cell>
          <cell r="G1379" t="str">
            <v>5456</v>
          </cell>
          <cell r="H1379" t="str">
            <v>12</v>
          </cell>
          <cell r="I1379" t="str">
            <v>01</v>
          </cell>
          <cell r="J1379" t="str">
            <v>TUBOS ENDOTRAQUEALES, SIN GLOBO. DE ELASTOMERO DE SILICON TRANSPARENTE, GRADUADOS, CON MARCA RADIOPACA, ESTERILES Y DESECHABLES. DIAMETRO INTERNO: CALIBRE: 6.5 MM 26 FR.</v>
          </cell>
          <cell r="K1379" t="str">
            <v>PZA</v>
          </cell>
          <cell r="L1379" t="str">
            <v>1</v>
          </cell>
          <cell r="M1379" t="str">
            <v>PZA</v>
          </cell>
          <cell r="N1379">
            <v>0</v>
          </cell>
          <cell r="O1379">
            <v>0</v>
          </cell>
        </row>
        <row r="1380">
          <cell r="C1380" t="str">
            <v>06016864391101</v>
          </cell>
          <cell r="D1380">
            <v>25400467</v>
          </cell>
          <cell r="E1380" t="str">
            <v>060</v>
          </cell>
          <cell r="F1380" t="str">
            <v>168</v>
          </cell>
          <cell r="G1380" t="str">
            <v>6439</v>
          </cell>
          <cell r="H1380" t="str">
            <v>11</v>
          </cell>
          <cell r="I1380" t="str">
            <v>01</v>
          </cell>
          <cell r="J1380" t="str">
            <v>SONDAS URETRALES PARA IRRIGACION CONTINUA. DE LATEX, CON GLOBO DE 30 ML Y VALVULA. TIPO: FOLEY-OWEN (DE 3 VIAS). CALIBRE 20 FR.</v>
          </cell>
          <cell r="K1380" t="str">
            <v>PZA</v>
          </cell>
          <cell r="L1380">
            <v>1</v>
          </cell>
          <cell r="M1380" t="str">
            <v>PZA</v>
          </cell>
          <cell r="N1380">
            <v>3.0740160000000003</v>
          </cell>
          <cell r="O1380">
            <v>7.6850400000000008</v>
          </cell>
        </row>
        <row r="1381">
          <cell r="C1381" t="str">
            <v>06016864541101</v>
          </cell>
          <cell r="D1381">
            <v>25400467</v>
          </cell>
          <cell r="E1381" t="str">
            <v>060</v>
          </cell>
          <cell r="F1381" t="str">
            <v>168</v>
          </cell>
          <cell r="G1381" t="str">
            <v>6454</v>
          </cell>
          <cell r="H1381" t="str">
            <v>11</v>
          </cell>
          <cell r="I1381" t="str">
            <v>01</v>
          </cell>
          <cell r="J1381" t="str">
            <v>SONDAS URETRALES PARA IRRIGACION CONTINUA. DE LATEX, CON GLOBO DE 30 ML Y VALVULA. TIPO: FOLEY-OWEN (DE 3 VIAS). CALIBRE 22 FR.</v>
          </cell>
          <cell r="K1381" t="str">
            <v>PZA</v>
          </cell>
          <cell r="L1381">
            <v>1</v>
          </cell>
          <cell r="M1381" t="str">
            <v>PZA</v>
          </cell>
          <cell r="N1381">
            <v>60.6</v>
          </cell>
          <cell r="O1381">
            <v>151.5</v>
          </cell>
        </row>
        <row r="1382">
          <cell r="C1382" t="str">
            <v>06016865121101</v>
          </cell>
          <cell r="D1382">
            <v>25400467</v>
          </cell>
          <cell r="E1382" t="str">
            <v>060</v>
          </cell>
          <cell r="F1382" t="str">
            <v>168</v>
          </cell>
          <cell r="G1382" t="str">
            <v>6512</v>
          </cell>
          <cell r="H1382" t="str">
            <v>11</v>
          </cell>
          <cell r="I1382" t="str">
            <v>01</v>
          </cell>
          <cell r="J1382" t="str">
            <v>SONDAS URETRALES PARA IRRIGACION CONTINUA. DE LATEX, CON GLOBO DE 30 ML Y VALVULA. TIPO: FOLEY-OWEN (DE 3 VIAS). CALIBRE 24 FR.</v>
          </cell>
          <cell r="K1382" t="str">
            <v>PZA</v>
          </cell>
          <cell r="L1382">
            <v>1</v>
          </cell>
          <cell r="M1382" t="str">
            <v>PZA</v>
          </cell>
          <cell r="N1382">
            <v>4.8000000000000007</v>
          </cell>
          <cell r="O1382">
            <v>12.000000000000002</v>
          </cell>
        </row>
        <row r="1383">
          <cell r="C1383" t="str">
            <v>06016865951101</v>
          </cell>
          <cell r="D1383">
            <v>25400463</v>
          </cell>
          <cell r="E1383" t="str">
            <v>060</v>
          </cell>
          <cell r="F1383" t="str">
            <v>168</v>
          </cell>
          <cell r="G1383" t="str">
            <v>6595</v>
          </cell>
          <cell r="H1383" t="str">
            <v>11</v>
          </cell>
          <cell r="I1383" t="str">
            <v>01</v>
          </cell>
          <cell r="J1383" t="str">
            <v>SONDAS DE LATEX, PUNTA REDONDA. TIPO NELATON. 	LONGITUD. 40 CM CALIBRE 10 FR.</v>
          </cell>
          <cell r="K1383" t="str">
            <v>PZA</v>
          </cell>
          <cell r="L1383">
            <v>1</v>
          </cell>
          <cell r="M1383" t="str">
            <v>PZA</v>
          </cell>
          <cell r="N1383">
            <v>174</v>
          </cell>
          <cell r="O1383">
            <v>435</v>
          </cell>
        </row>
        <row r="1384">
          <cell r="C1384" t="str">
            <v>06016866031201</v>
          </cell>
          <cell r="D1384">
            <v>25400100</v>
          </cell>
          <cell r="E1384" t="str">
            <v>060</v>
          </cell>
          <cell r="F1384" t="str">
            <v>168</v>
          </cell>
          <cell r="G1384" t="str">
            <v>6603</v>
          </cell>
          <cell r="H1384" t="str">
            <v>12</v>
          </cell>
          <cell r="I1384" t="str">
            <v>01</v>
          </cell>
          <cell r="J1384" t="str">
            <v>CATETERES. PARA VENOCLISIS. DE FLUOROPOLIMEROS (POLITETRAFLUORETILENO, FLUORETILENPROPILENO Y ETILENTRIFLUORETILENO) O POLIURETANO, RADIOPACO, CON AGUJA. LONGITUD: 46-52 MM, CALIBRE: 14 G. *PARA LA ADQUISICION DE ESTAS CLAVES DEBERA ACATARSE EL MATERIAL ESPECIFICO QUE SOLICITE CADA INSTITUCION.</v>
          </cell>
          <cell r="K1384" t="str">
            <v>ENV</v>
          </cell>
          <cell r="L1384">
            <v>50</v>
          </cell>
          <cell r="M1384" t="str">
            <v>PZA</v>
          </cell>
          <cell r="N1384">
            <v>2.4000000000000004</v>
          </cell>
          <cell r="O1384">
            <v>6</v>
          </cell>
        </row>
        <row r="1385">
          <cell r="C1385" t="str">
            <v>06016866111101</v>
          </cell>
          <cell r="D1385">
            <v>25400463</v>
          </cell>
          <cell r="E1385" t="str">
            <v>060</v>
          </cell>
          <cell r="F1385" t="str">
            <v>168</v>
          </cell>
          <cell r="G1385" t="str">
            <v>6611</v>
          </cell>
          <cell r="H1385" t="str">
            <v>11</v>
          </cell>
          <cell r="I1385" t="str">
            <v>01</v>
          </cell>
          <cell r="J1385" t="str">
            <v>SONDAS DE LATEX, PUNTA REDONDA. TIPO NELATON. LONGITUD. 40 CM CALIBRE 12 FR.</v>
          </cell>
          <cell r="K1385" t="str">
            <v>PZA</v>
          </cell>
          <cell r="L1385">
            <v>1</v>
          </cell>
          <cell r="M1385" t="str">
            <v>PZA</v>
          </cell>
          <cell r="N1385">
            <v>508.40000000000003</v>
          </cell>
          <cell r="O1385">
            <v>1271</v>
          </cell>
        </row>
        <row r="1386">
          <cell r="C1386" t="str">
            <v>06016866291301</v>
          </cell>
          <cell r="D1386">
            <v>25400100</v>
          </cell>
          <cell r="E1386" t="str">
            <v>060</v>
          </cell>
          <cell r="F1386" t="str">
            <v>168</v>
          </cell>
          <cell r="G1386" t="str">
            <v>6629</v>
          </cell>
          <cell r="H1386" t="str">
            <v>13</v>
          </cell>
          <cell r="I1386" t="str">
            <v>01</v>
          </cell>
          <cell r="J1386" t="str">
            <v>CATETERES. PARA VENOCLISIS. DE FLUOROPOLIMEROS (POLITETRAFLUORETILENO, FLUORETILENPROPILENO Y ETILENTRIFLUORETILENO) O POLIURETANO, RADIOPACO, CON AGUJA. LONGITUD: 46-52 MM, CALIBRE: 16 G. *PARA LA ADQUISICION DE ESTAS CLAVES DEBERA ACATARSE EL MATERIAL ESPECIFICO QUE SOLICITE CADA INSTITUCION.</v>
          </cell>
          <cell r="K1386" t="str">
            <v>ENV</v>
          </cell>
          <cell r="L1386">
            <v>50</v>
          </cell>
          <cell r="M1386" t="str">
            <v>PZA</v>
          </cell>
          <cell r="N1386">
            <v>2.4000000000000004</v>
          </cell>
          <cell r="O1386">
            <v>6</v>
          </cell>
        </row>
        <row r="1387">
          <cell r="C1387" t="str">
            <v>06016866371101</v>
          </cell>
          <cell r="D1387">
            <v>25400463</v>
          </cell>
          <cell r="E1387" t="str">
            <v>060</v>
          </cell>
          <cell r="F1387" t="str">
            <v>168</v>
          </cell>
          <cell r="G1387" t="str">
            <v>6637</v>
          </cell>
          <cell r="H1387" t="str">
            <v>11</v>
          </cell>
          <cell r="I1387" t="str">
            <v>01</v>
          </cell>
          <cell r="J1387" t="str">
            <v>SONDAS DE LATEX, PUNTA REDONDA. TIPO NELATON. LONGITUD. 40 CM CALIBRE 14 FR.</v>
          </cell>
          <cell r="K1387" t="str">
            <v>PZA</v>
          </cell>
          <cell r="L1387">
            <v>1</v>
          </cell>
          <cell r="M1387" t="str">
            <v>PZA</v>
          </cell>
          <cell r="N1387">
            <v>5776.8</v>
          </cell>
          <cell r="O1387">
            <v>14442</v>
          </cell>
        </row>
        <row r="1388">
          <cell r="C1388" t="str">
            <v>06016866451301</v>
          </cell>
          <cell r="D1388">
            <v>25400100</v>
          </cell>
          <cell r="E1388" t="str">
            <v>060</v>
          </cell>
          <cell r="F1388" t="str">
            <v>168</v>
          </cell>
          <cell r="G1388" t="str">
            <v>6645</v>
          </cell>
          <cell r="H1388" t="str">
            <v>13</v>
          </cell>
          <cell r="I1388" t="str">
            <v>01</v>
          </cell>
          <cell r="J1388" t="str">
            <v>CATETERES. PARA VENOCLISIS. DE FLUOROPOLIMEROS (POLITETRAFLUORETILENO, FLUORETILENPROPILENO Y ETILENTRIFLUORETILENO) O POLIURETANO, RADIOPACO, CON AGUJA. LONGITUD: 28-34 MM, CALIBRE: 18 G. *PARA LA ADQUISICION DE ESTAS CLAVES DEBERA ACATARSE EL MATERIAL ESPECIFICO QUE SOLICITE CADA INSTITUCION.</v>
          </cell>
          <cell r="K1388" t="str">
            <v>ENV</v>
          </cell>
          <cell r="L1388">
            <v>50</v>
          </cell>
          <cell r="M1388" t="str">
            <v>PZA</v>
          </cell>
          <cell r="N1388">
            <v>485.6</v>
          </cell>
          <cell r="O1388">
            <v>1214</v>
          </cell>
        </row>
        <row r="1389">
          <cell r="C1389" t="str">
            <v>06016866521101</v>
          </cell>
          <cell r="D1389">
            <v>25400463</v>
          </cell>
          <cell r="E1389" t="str">
            <v>060</v>
          </cell>
          <cell r="F1389" t="str">
            <v>168</v>
          </cell>
          <cell r="G1389" t="str">
            <v>6652</v>
          </cell>
          <cell r="H1389" t="str">
            <v>11</v>
          </cell>
          <cell r="I1389" t="str">
            <v>01</v>
          </cell>
          <cell r="J1389" t="str">
            <v>SONDAS DE LATEX, PUNTA REDONDA. TIPO NELATON. LONGITUD. 40 CM CALIBRE 16 FR.</v>
          </cell>
          <cell r="K1389" t="str">
            <v>PZA</v>
          </cell>
          <cell r="L1389">
            <v>1</v>
          </cell>
          <cell r="M1389" t="str">
            <v>PZA</v>
          </cell>
          <cell r="N1389">
            <v>7400</v>
          </cell>
          <cell r="O1389">
            <v>18500</v>
          </cell>
        </row>
        <row r="1390">
          <cell r="C1390" t="str">
            <v>06016866601201</v>
          </cell>
          <cell r="D1390">
            <v>25400100</v>
          </cell>
          <cell r="E1390" t="str">
            <v>060</v>
          </cell>
          <cell r="F1390" t="str">
            <v>168</v>
          </cell>
          <cell r="G1390" t="str">
            <v>6660</v>
          </cell>
          <cell r="H1390" t="str">
            <v>12</v>
          </cell>
          <cell r="I1390" t="str">
            <v>01</v>
          </cell>
          <cell r="J1390" t="str">
            <v>CATETERES. PARA VENOCLISIS. DE FLUOROPOLIMEROS (POLITETRAFLUORETILENO, FLUORETILENPROPILENO Y ETILENTRIFLUORETILENO) O POLIURETANO, RADIOPACO, CON AGUJA. LONGITUD: 28- 34 MM, CALIBRE: 20 G. *PARA LA ADQUISICION DE ESTAS CLAVES DEBERA ACATARSE EL MATERIAL ESPECIFICO QUE SOLICITE CADA INSTITUCION.</v>
          </cell>
          <cell r="K1390" t="str">
            <v>ENV</v>
          </cell>
          <cell r="L1390">
            <v>50</v>
          </cell>
          <cell r="M1390" t="str">
            <v>PZA</v>
          </cell>
          <cell r="N1390">
            <v>640.6</v>
          </cell>
          <cell r="O1390">
            <v>1601.5</v>
          </cell>
        </row>
        <row r="1391">
          <cell r="C1391" t="str">
            <v>06016866781201</v>
          </cell>
          <cell r="D1391">
            <v>25400463</v>
          </cell>
          <cell r="E1391" t="str">
            <v>060</v>
          </cell>
          <cell r="F1391" t="str">
            <v>168</v>
          </cell>
          <cell r="G1391" t="str">
            <v>6678</v>
          </cell>
          <cell r="H1391" t="str">
            <v>12</v>
          </cell>
          <cell r="I1391" t="str">
            <v>01</v>
          </cell>
          <cell r="J1391" t="str">
            <v>SONDAS DE LATEX, PUNTA REDONDA. TIPO NELATON. LONGITUD. 40 CM CALIBRE 18 FR.</v>
          </cell>
          <cell r="K1391" t="str">
            <v>PZA</v>
          </cell>
          <cell r="L1391">
            <v>1</v>
          </cell>
          <cell r="M1391" t="str">
            <v>PZA</v>
          </cell>
          <cell r="N1391">
            <v>4995.5</v>
          </cell>
          <cell r="O1391">
            <v>12488.75</v>
          </cell>
        </row>
        <row r="1392">
          <cell r="C1392" t="str">
            <v>06016866861201</v>
          </cell>
          <cell r="D1392">
            <v>25400100</v>
          </cell>
          <cell r="E1392" t="str">
            <v>060</v>
          </cell>
          <cell r="F1392" t="str">
            <v>168</v>
          </cell>
          <cell r="G1392" t="str">
            <v>6686</v>
          </cell>
          <cell r="H1392" t="str">
            <v>12</v>
          </cell>
          <cell r="I1392" t="str">
            <v>01</v>
          </cell>
          <cell r="J1392" t="str">
            <v>CATETERES. PARA VENOCLISIS. DE FLUOROPOLIMEROS (POLITETRAFLUORETILENO, FLUORETILENPROPILENO Y ETILENTRIFLUORETILENO) O POLIURETANO, RADIOPACO, CON AGUJA. LONGITUD: 23- 27 MM, CALIBRE: 22 G. *PARA LA ADQUISICION DE ESTAS CLAVES DEBERA ACATARSE EL MATERIAL ESPECIFICO QUE SOLICITE CADA INSTITUCION.</v>
          </cell>
          <cell r="K1392" t="str">
            <v>ENV</v>
          </cell>
          <cell r="L1392">
            <v>50</v>
          </cell>
          <cell r="M1392" t="str">
            <v>PZA</v>
          </cell>
          <cell r="N1392">
            <v>306</v>
          </cell>
          <cell r="O1392">
            <v>765</v>
          </cell>
        </row>
        <row r="1393">
          <cell r="C1393" t="str">
            <v>06016881381101</v>
          </cell>
          <cell r="D1393">
            <v>25400092</v>
          </cell>
          <cell r="E1393" t="str">
            <v>060</v>
          </cell>
          <cell r="F1393" t="str">
            <v>168</v>
          </cell>
          <cell r="G1393" t="str">
            <v>8138</v>
          </cell>
          <cell r="H1393" t="str">
            <v>11</v>
          </cell>
          <cell r="I1393" t="str">
            <v>01</v>
          </cell>
          <cell r="J1393" t="str">
            <v>CANULAS PARA TRAQUEOSTOMIA, ADULTO, DE CLORURO DE POLIVINILO, CON BALON, CURVADA, CINTA DE FIJACION, GLOBO DE BAJA PRESION Y ALTO VOLUMEN, OPACA A LOS RAYOS X, CON ENDOCANULA, PLACA DE RETENCION DE LA ENDOCANULA Y GUIA DE INSERCION. ESTERIL Y DESECHABLE. DIAMETRO INTERNO. 8.0 MM +/-0.2 MM DIAMETRO EXTERNO. 11.3 MM +/-0.5 MM LONGITUD. 74 MM +/-5 MM.</v>
          </cell>
          <cell r="K1393" t="str">
            <v>PZA</v>
          </cell>
          <cell r="L1393">
            <v>1</v>
          </cell>
          <cell r="M1393" t="str">
            <v>PZA</v>
          </cell>
          <cell r="N1393">
            <v>58</v>
          </cell>
          <cell r="O1393">
            <v>145</v>
          </cell>
        </row>
        <row r="1394">
          <cell r="C1394" t="str">
            <v>06016881461301</v>
          </cell>
          <cell r="D1394">
            <v>25400092</v>
          </cell>
          <cell r="E1394" t="str">
            <v>060</v>
          </cell>
          <cell r="F1394" t="str">
            <v>168</v>
          </cell>
          <cell r="G1394" t="str">
            <v>8146</v>
          </cell>
          <cell r="H1394" t="str">
            <v>13</v>
          </cell>
          <cell r="I1394" t="str">
            <v>01</v>
          </cell>
          <cell r="J1394" t="str">
            <v>CANULA PARA TRAQUEOSTOMIA, ADULTO, DE CLORURO DE POLIVINILO, CON BALON, CURVADA, CINTA DE FIJACION, GLOBO DE BAJA PRESION Y ALTO VOLUMEN, RADIOPACA, CON ENDOCANULA, PLACA DE RETENCION DE LA ENDOCANULA Y GUIA DE INSERCION. ESTERIL Y DESECHABLE. DIAMETRO INTERNO: 9.0 MM +/- 0.2 MM. DIAMETRO EXTERNO: 11.4 MM +/- 1.2 MM. LONGITUD: 80 MM +/- 5 MM. PIEZA.</v>
          </cell>
          <cell r="K1394" t="str">
            <v>PZA</v>
          </cell>
          <cell r="L1394" t="str">
            <v>1</v>
          </cell>
          <cell r="M1394" t="str">
            <v>PZA</v>
          </cell>
          <cell r="N1394">
            <v>5.4</v>
          </cell>
          <cell r="O1394">
            <v>13.5</v>
          </cell>
        </row>
        <row r="1395">
          <cell r="C1395" t="str">
            <v>06016881611101</v>
          </cell>
          <cell r="D1395">
            <v>25400092</v>
          </cell>
          <cell r="E1395" t="str">
            <v>060</v>
          </cell>
          <cell r="F1395" t="str">
            <v>168</v>
          </cell>
          <cell r="G1395" t="str">
            <v>8161</v>
          </cell>
          <cell r="H1395" t="str">
            <v>11</v>
          </cell>
          <cell r="I1395" t="str">
            <v>01</v>
          </cell>
          <cell r="J1395" t="str">
            <v>CANULAS PARA TRAQUEOSTOMIA, ADULTO, DE CLORURO DE POLIVINILO, CON BALON, CURVADA, CINTA DE FIJACION, GLOBO DE BAJA PRESION Y ALTO VOLUMEN, OPACA A LOS RAYOS X, CON ENDOCANULA, PLACA DE RETENCION DE LA ENDOCANULA Y GUIA DE INSERCION. ESTERIL Y DESECHABLE. DIAMETRO INTERNO. 10.0 MM +/-0.2 MM DIAMETRO EXTERNO. 13.0 MM +/-1.0 MM LONGITUD. 84 MM +/-5 MM.</v>
          </cell>
          <cell r="K1395" t="str">
            <v>PZA</v>
          </cell>
          <cell r="L1395">
            <v>1</v>
          </cell>
          <cell r="M1395" t="str">
            <v>PZA</v>
          </cell>
          <cell r="N1395">
            <v>0</v>
          </cell>
          <cell r="O1395">
            <v>0</v>
          </cell>
        </row>
        <row r="1396">
          <cell r="C1396" t="str">
            <v>06016882111101</v>
          </cell>
          <cell r="D1396">
            <v>25400092</v>
          </cell>
          <cell r="E1396" t="str">
            <v>060</v>
          </cell>
          <cell r="F1396" t="str">
            <v>168</v>
          </cell>
          <cell r="G1396" t="str">
            <v>8211</v>
          </cell>
          <cell r="H1396" t="str">
            <v>11</v>
          </cell>
          <cell r="I1396" t="str">
            <v>01</v>
          </cell>
          <cell r="J1396" t="str">
            <v>CANULAS PARA TRAQUEOSTOMIA, ADULTO, DE CLORURO DE POLIVINILO, SIN GLOBO, RADIOPACA, CON ENDOCANULA. PLACA DE RETENCION CON ANILLO ROSCADO PARA LA FIJACION DE LA ENDOCANULA Y GUIA DE INSERCION. ESTERIL Y DESECHABLE. DIAMETRO INTERNO. 6.0 MM +/-0.2 MM DIAMETRO EXTERNO. 8.5 MM +/-0.5 MM LONGITUD. 64 MM +/-5 MM.</v>
          </cell>
          <cell r="K1396" t="str">
            <v>PZA</v>
          </cell>
          <cell r="L1396">
            <v>1</v>
          </cell>
          <cell r="M1396" t="str">
            <v>PZA</v>
          </cell>
          <cell r="N1396">
            <v>0</v>
          </cell>
          <cell r="O1396">
            <v>0</v>
          </cell>
        </row>
        <row r="1397">
          <cell r="C1397" t="str">
            <v>06016882371301</v>
          </cell>
          <cell r="D1397">
            <v>25400092</v>
          </cell>
          <cell r="E1397" t="str">
            <v>060</v>
          </cell>
          <cell r="F1397" t="str">
            <v>168</v>
          </cell>
          <cell r="G1397" t="str">
            <v>8237</v>
          </cell>
          <cell r="H1397" t="str">
            <v>13</v>
          </cell>
          <cell r="I1397" t="str">
            <v>01</v>
          </cell>
          <cell r="J1397" t="str">
            <v>CANULA PARA TRAQUEOSTOMIA, ADULTO, DE CLORURO DE POLIVINILO, SIN GLOBO, RADIOPACO, CON ENDOCANULA. PLACA DE RETENCION CON ANILLO ROSCADO PARA LA FIJACION DE LA ENDOCANULA Y GUIA DE INSERCION. ESTERIL Y DESECHABLE.DIAMETRO INTERNO: 7.0 MM +/- 0.2 MM DIAMETRO EXTERNO: 9.6 MM +/- 0.5 MM LONGITUD: 70 MM +/- 5 MM.PIEZA.</v>
          </cell>
          <cell r="K1397" t="str">
            <v>PZA</v>
          </cell>
          <cell r="L1397" t="str">
            <v>1</v>
          </cell>
          <cell r="M1397" t="str">
            <v>PZA</v>
          </cell>
          <cell r="N1397">
            <v>0.8</v>
          </cell>
          <cell r="O1397">
            <v>2</v>
          </cell>
        </row>
        <row r="1398">
          <cell r="C1398" t="str">
            <v>06016882451201</v>
          </cell>
          <cell r="D1398">
            <v>25400092</v>
          </cell>
          <cell r="E1398" t="str">
            <v>060</v>
          </cell>
          <cell r="F1398" t="str">
            <v>168</v>
          </cell>
          <cell r="G1398" t="str">
            <v>8245</v>
          </cell>
          <cell r="H1398" t="str">
            <v>12</v>
          </cell>
          <cell r="I1398" t="str">
            <v>01</v>
          </cell>
          <cell r="J1398" t="str">
            <v>CANULAS PARA TRAQUEOSTOMIA, ADULTO, DE CLORURO DE POLIVINILO, SIN GLOBO, RADIOPACA, CON ENDOCANULA.PLACA DE RETENCION CON ANILLO ROSCADO PARA LA FIJACION DE LA ENDOCANULA Y GUIA DE INSERCION. ESTERIL Y DESECHABLE. DIAMETRO INTERNO. 8.0 MM +/-0.2 MM DIAMETRO EXTERNO. 11.3 MM +/-0.5 MM LONGITUD. 74 MM +/-5 MM.</v>
          </cell>
          <cell r="K1398" t="str">
            <v>PZA</v>
          </cell>
          <cell r="L1398">
            <v>1</v>
          </cell>
          <cell r="M1398" t="str">
            <v>PZA</v>
          </cell>
          <cell r="N1398">
            <v>0</v>
          </cell>
          <cell r="O1398">
            <v>0</v>
          </cell>
        </row>
        <row r="1399">
          <cell r="C1399" t="str">
            <v>06016883021101</v>
          </cell>
          <cell r="D1399">
            <v>25400463</v>
          </cell>
          <cell r="E1399" t="str">
            <v>060</v>
          </cell>
          <cell r="F1399" t="str">
            <v>168</v>
          </cell>
          <cell r="G1399" t="str">
            <v>8302</v>
          </cell>
          <cell r="H1399" t="str">
            <v>11</v>
          </cell>
          <cell r="I1399" t="str">
            <v>01</v>
          </cell>
          <cell r="J1399" t="str">
            <v>SONDAS DE LATEX, PUNTA REDONDA. TIPO NELATON. LONGITUD. 40 CM CALIBRE 20 FR.</v>
          </cell>
          <cell r="K1399" t="str">
            <v>PZA</v>
          </cell>
          <cell r="L1399">
            <v>1</v>
          </cell>
          <cell r="M1399" t="str">
            <v>PZA</v>
          </cell>
          <cell r="N1399">
            <v>39.5</v>
          </cell>
          <cell r="O1399">
            <v>98.75</v>
          </cell>
        </row>
        <row r="1400">
          <cell r="C1400" t="str">
            <v>06016883101101</v>
          </cell>
          <cell r="D1400">
            <v>25400463</v>
          </cell>
          <cell r="E1400" t="str">
            <v>060</v>
          </cell>
          <cell r="F1400" t="str">
            <v>168</v>
          </cell>
          <cell r="G1400" t="str">
            <v>8310</v>
          </cell>
          <cell r="H1400" t="str">
            <v>11</v>
          </cell>
          <cell r="I1400" t="str">
            <v>01</v>
          </cell>
          <cell r="J1400" t="str">
            <v>SONDAS DE LATEX, PUNTA REDONDA. TIPO NELATON. LONGITUD. 40 CM CALIBRE 22 FR.</v>
          </cell>
          <cell r="K1400" t="str">
            <v>PZA</v>
          </cell>
          <cell r="L1400">
            <v>1</v>
          </cell>
          <cell r="M1400" t="str">
            <v>PZA</v>
          </cell>
          <cell r="N1400">
            <v>17.100000000000001</v>
          </cell>
          <cell r="O1400">
            <v>42.75</v>
          </cell>
        </row>
        <row r="1401">
          <cell r="C1401" t="str">
            <v>06016883281101</v>
          </cell>
          <cell r="D1401">
            <v>25400463</v>
          </cell>
          <cell r="E1401" t="str">
            <v>060</v>
          </cell>
          <cell r="F1401" t="str">
            <v>168</v>
          </cell>
          <cell r="G1401" t="str">
            <v>8328</v>
          </cell>
          <cell r="H1401" t="str">
            <v>11</v>
          </cell>
          <cell r="I1401" t="str">
            <v>01</v>
          </cell>
          <cell r="J1401" t="str">
            <v>SONDAS DE LATEX, PUNTA REDONDA. TIPO NELATON. LONGITUD. 40 CM CALIBRE 24 FR.</v>
          </cell>
          <cell r="K1401" t="str">
            <v>PZA</v>
          </cell>
          <cell r="L1401">
            <v>1</v>
          </cell>
          <cell r="M1401" t="str">
            <v>PZA</v>
          </cell>
          <cell r="N1401">
            <v>20.5</v>
          </cell>
          <cell r="O1401">
            <v>51.25</v>
          </cell>
        </row>
        <row r="1402">
          <cell r="C1402" t="str">
            <v>06016892431101</v>
          </cell>
          <cell r="D1402">
            <v>25400453</v>
          </cell>
          <cell r="E1402" t="str">
            <v>060</v>
          </cell>
          <cell r="F1402" t="str">
            <v>168</v>
          </cell>
          <cell r="G1402" t="str">
            <v>9243</v>
          </cell>
          <cell r="H1402" t="str">
            <v>11</v>
          </cell>
          <cell r="I1402" t="str">
            <v>01</v>
          </cell>
          <cell r="J1402" t="str">
            <v>SONDAS PARA ALIMENTACION. DE PLASTICO TRANSPARENTE, ESTERIL, DESECHABLE, CON UN ORIFICIO EN EL EXTREMO PROXIMAL Y OTRO EN LOS PRIMEROS 2 CM. TAMANO. 	 PREMATRUROS LONGITUD. 38.5 CM CALIBRE. 5 FR.</v>
          </cell>
          <cell r="K1402" t="str">
            <v>PZA</v>
          </cell>
          <cell r="L1402">
            <v>1</v>
          </cell>
          <cell r="M1402" t="str">
            <v>PZA</v>
          </cell>
          <cell r="N1402">
            <v>5393.4000000000005</v>
          </cell>
          <cell r="O1402">
            <v>13483.5</v>
          </cell>
        </row>
        <row r="1403">
          <cell r="C1403" t="str">
            <v>06016893671101</v>
          </cell>
          <cell r="D1403">
            <v>25400100</v>
          </cell>
          <cell r="E1403" t="str">
            <v>060</v>
          </cell>
          <cell r="F1403" t="str">
            <v>168</v>
          </cell>
          <cell r="G1403" t="str">
            <v>9367</v>
          </cell>
          <cell r="H1403" t="str">
            <v>11</v>
          </cell>
          <cell r="I1403" t="str">
            <v>01</v>
          </cell>
          <cell r="J1403" t="str">
            <v>CATETERES PARA DIALISIS PERITONEAL. DE PLASTICO RIGIDO, ESTERIL Y DESECHABLE, CON ORIFICIOS LATERALES, ESTILETE METALICO Y TUBO DE CONEXION INFANTIL.</v>
          </cell>
          <cell r="K1403" t="str">
            <v>PZA</v>
          </cell>
          <cell r="L1403">
            <v>1</v>
          </cell>
          <cell r="M1403" t="str">
            <v>PZA</v>
          </cell>
          <cell r="N1403">
            <v>5.6000000000000005</v>
          </cell>
          <cell r="O1403">
            <v>14</v>
          </cell>
        </row>
        <row r="1404">
          <cell r="C1404" t="str">
            <v>06016893751101</v>
          </cell>
          <cell r="D1404">
            <v>25400100</v>
          </cell>
          <cell r="E1404" t="str">
            <v>060</v>
          </cell>
          <cell r="F1404" t="str">
            <v>168</v>
          </cell>
          <cell r="G1404" t="str">
            <v>9375</v>
          </cell>
          <cell r="H1404" t="str">
            <v>11</v>
          </cell>
          <cell r="I1404" t="str">
            <v>01</v>
          </cell>
          <cell r="J1404" t="str">
            <v>CATETERES PARA DIALISIS PERITONEAL. DE PLASTICO RIGIDO, ESTERIL Y DESECHABLE, CON ORIFICIOS LATERALES, ESTILETE METALICO Y TUBO DE CONEXION ADULTO.</v>
          </cell>
          <cell r="K1404" t="str">
            <v>PZA</v>
          </cell>
          <cell r="L1404">
            <v>1</v>
          </cell>
          <cell r="M1404" t="str">
            <v>PZA</v>
          </cell>
          <cell r="N1404">
            <v>8</v>
          </cell>
          <cell r="O1404">
            <v>20</v>
          </cell>
        </row>
        <row r="1405">
          <cell r="C1405" t="str">
            <v>06016893911101</v>
          </cell>
          <cell r="D1405">
            <v>25400455</v>
          </cell>
          <cell r="E1405" t="str">
            <v>060</v>
          </cell>
          <cell r="F1405" t="str">
            <v>168</v>
          </cell>
          <cell r="G1405" t="str">
            <v>9391</v>
          </cell>
          <cell r="H1405" t="str">
            <v>11</v>
          </cell>
          <cell r="I1405" t="str">
            <v>01</v>
          </cell>
          <cell r="J1405" t="str">
            <v>SONDAS PARA DRENAJE CON CUATRO ALETAS PARA AUTORRETENCION DE LATEX, ESTERIL Y DESECHABLE, TIPO: MALECOT. CALIBRE 26 FR.</v>
          </cell>
          <cell r="K1405" t="str">
            <v>PZA</v>
          </cell>
          <cell r="L1405">
            <v>1</v>
          </cell>
          <cell r="M1405" t="str">
            <v>PZA</v>
          </cell>
          <cell r="N1405">
            <v>0</v>
          </cell>
          <cell r="O1405">
            <v>0</v>
          </cell>
        </row>
        <row r="1406">
          <cell r="C1406" t="str">
            <v>06016894091101</v>
          </cell>
          <cell r="D1406">
            <v>25400455</v>
          </cell>
          <cell r="E1406" t="str">
            <v>060</v>
          </cell>
          <cell r="F1406" t="str">
            <v>168</v>
          </cell>
          <cell r="G1406" t="str">
            <v>9409</v>
          </cell>
          <cell r="H1406" t="str">
            <v>11</v>
          </cell>
          <cell r="I1406" t="str">
            <v>01</v>
          </cell>
          <cell r="J1406" t="str">
            <v>SONDAS PARA DRENAJE CON CUATRO ALETAS PARA AUTORRETENCION DE LATEX, ESTERIL Y DESECHABLE, TIPO: MALECOT. CALIBRE 28 FR.</v>
          </cell>
          <cell r="K1406" t="str">
            <v>PZA</v>
          </cell>
          <cell r="L1406">
            <v>1</v>
          </cell>
          <cell r="M1406" t="str">
            <v>PZA</v>
          </cell>
          <cell r="N1406">
            <v>0</v>
          </cell>
          <cell r="O1406">
            <v>0</v>
          </cell>
        </row>
        <row r="1407">
          <cell r="C1407" t="str">
            <v>06016894170201</v>
          </cell>
          <cell r="D1407">
            <v>25400440</v>
          </cell>
          <cell r="E1407" t="str">
            <v>060</v>
          </cell>
          <cell r="F1407" t="str">
            <v>168</v>
          </cell>
          <cell r="G1407" t="str">
            <v>9417</v>
          </cell>
          <cell r="H1407" t="str">
            <v>02</v>
          </cell>
          <cell r="I1407" t="str">
            <v>01</v>
          </cell>
          <cell r="J1407" t="str">
            <v>SONDAS PARA DRENAJE. EN FORMA DE "T". DE LATEX. TIPO: KEHR. CALIBRE. 12 FR.</v>
          </cell>
          <cell r="K1407" t="str">
            <v>PZA</v>
          </cell>
          <cell r="L1407">
            <v>1</v>
          </cell>
          <cell r="M1407" t="str">
            <v>PZA</v>
          </cell>
          <cell r="N1407">
            <v>0</v>
          </cell>
          <cell r="O1407">
            <v>0</v>
          </cell>
        </row>
        <row r="1408">
          <cell r="C1408" t="str">
            <v>06016894251101</v>
          </cell>
          <cell r="D1408">
            <v>25400456</v>
          </cell>
          <cell r="E1408" t="str">
            <v>060</v>
          </cell>
          <cell r="F1408" t="str">
            <v>168</v>
          </cell>
          <cell r="G1408" t="str">
            <v>9425</v>
          </cell>
          <cell r="H1408" t="str">
            <v>11</v>
          </cell>
          <cell r="I1408" t="str">
            <v>01</v>
          </cell>
          <cell r="J1408" t="str">
            <v>SONDAS PARA DRENAJE. EN FORMA DE "T". DE LATEX. TIPO: KEHR. CALIBRE. 14 FR.</v>
          </cell>
          <cell r="K1408" t="str">
            <v>PZA</v>
          </cell>
          <cell r="L1408">
            <v>1</v>
          </cell>
          <cell r="M1408" t="str">
            <v>PZA</v>
          </cell>
          <cell r="N1408">
            <v>27.6</v>
          </cell>
          <cell r="O1408">
            <v>69</v>
          </cell>
        </row>
        <row r="1409">
          <cell r="C1409" t="str">
            <v>06016894331101</v>
          </cell>
          <cell r="D1409">
            <v>25400456</v>
          </cell>
          <cell r="E1409" t="str">
            <v>060</v>
          </cell>
          <cell r="F1409" t="str">
            <v>168</v>
          </cell>
          <cell r="G1409" t="str">
            <v>9433</v>
          </cell>
          <cell r="H1409" t="str">
            <v>11</v>
          </cell>
          <cell r="I1409" t="str">
            <v>01</v>
          </cell>
          <cell r="J1409" t="str">
            <v>SONDAS PARA DRENAJE. EN FORMA DE "T". DE LATEX. TIPO: KEHR. CALIBRE. 16 FR.</v>
          </cell>
          <cell r="K1409" t="str">
            <v>PZA</v>
          </cell>
          <cell r="L1409">
            <v>1</v>
          </cell>
          <cell r="M1409" t="str">
            <v>PZA</v>
          </cell>
          <cell r="N1409">
            <v>25.200000000000003</v>
          </cell>
          <cell r="O1409">
            <v>63</v>
          </cell>
        </row>
        <row r="1410">
          <cell r="C1410" t="str">
            <v>06016894410201</v>
          </cell>
          <cell r="D1410">
            <v>25400456</v>
          </cell>
          <cell r="E1410" t="str">
            <v>060</v>
          </cell>
          <cell r="F1410" t="str">
            <v>168</v>
          </cell>
          <cell r="G1410" t="str">
            <v>9441</v>
          </cell>
          <cell r="H1410" t="str">
            <v>02</v>
          </cell>
          <cell r="I1410" t="str">
            <v>01</v>
          </cell>
          <cell r="J1410" t="str">
            <v>SONDAS PARA DRENAJE. EN FORMA DE "T". DE LATEX. TIPO: KEHR. CALIBRE. 18 FR.</v>
          </cell>
          <cell r="K1410" t="str">
            <v>PZA</v>
          </cell>
          <cell r="L1410">
            <v>1</v>
          </cell>
          <cell r="M1410" t="str">
            <v>PZA</v>
          </cell>
          <cell r="N1410">
            <v>14.4</v>
          </cell>
          <cell r="O1410">
            <v>36</v>
          </cell>
        </row>
        <row r="1411">
          <cell r="C1411" t="str">
            <v>06016894821201</v>
          </cell>
          <cell r="D1411">
            <v>25400457</v>
          </cell>
          <cell r="E1411" t="str">
            <v>060</v>
          </cell>
          <cell r="F1411" t="str">
            <v>168</v>
          </cell>
          <cell r="G1411" t="str">
            <v>9482</v>
          </cell>
          <cell r="H1411" t="str">
            <v>12</v>
          </cell>
          <cell r="I1411" t="str">
            <v>01</v>
          </cell>
          <cell r="J1411" t="str">
            <v>SONDAS PARA DRENAJE URINARIO, DE LATEX, CON GLOBO DE AUTORRETENCION, DE 3 ML, CON VALVULA PARA JERINGA, ESTERIL Y DESECHABLE, TIPO: FOLEY DE DOS VIAS. CALIBRE. 10 FR.</v>
          </cell>
          <cell r="K1411" t="str">
            <v>PZA</v>
          </cell>
          <cell r="L1411">
            <v>1</v>
          </cell>
          <cell r="M1411" t="str">
            <v>PZA</v>
          </cell>
          <cell r="N1411">
            <v>8.4</v>
          </cell>
          <cell r="O1411">
            <v>21</v>
          </cell>
        </row>
        <row r="1412">
          <cell r="C1412" t="str">
            <v>06016896151101</v>
          </cell>
          <cell r="D1412">
            <v>25400457</v>
          </cell>
          <cell r="E1412" t="str">
            <v>060</v>
          </cell>
          <cell r="F1412" t="str">
            <v>168</v>
          </cell>
          <cell r="G1412" t="str">
            <v>9615</v>
          </cell>
          <cell r="H1412" t="str">
            <v>11</v>
          </cell>
          <cell r="I1412" t="str">
            <v>01</v>
          </cell>
          <cell r="J1412" t="str">
            <v>SONDAS PARA DRENAJE URINARIO. DE LATEX, CON GLOBO DE AUTORRETENCION, DE 5 ML CON VALVULA PARA JERINGA. ESTERIL Y DESECHABLE. TIPO: FOLEY DE DOS VIAS. CALIBRE. 12 FR.</v>
          </cell>
          <cell r="K1412" t="str">
            <v>PZA</v>
          </cell>
          <cell r="L1412">
            <v>1</v>
          </cell>
          <cell r="M1412" t="str">
            <v>PZA</v>
          </cell>
          <cell r="N1412">
            <v>472</v>
          </cell>
          <cell r="O1412">
            <v>1180</v>
          </cell>
        </row>
        <row r="1413">
          <cell r="C1413" t="str">
            <v>06016896231101</v>
          </cell>
          <cell r="D1413">
            <v>25400457</v>
          </cell>
          <cell r="E1413" t="str">
            <v>060</v>
          </cell>
          <cell r="F1413" t="str">
            <v>168</v>
          </cell>
          <cell r="G1413" t="str">
            <v>9623</v>
          </cell>
          <cell r="H1413" t="str">
            <v>11</v>
          </cell>
          <cell r="I1413" t="str">
            <v>01</v>
          </cell>
          <cell r="J1413" t="str">
            <v>SONDAS PARA DRENAJE URINARIO. DE LATEX, CON GLOBO DE AUTORRETENCION, DE 5 ML CON VALVULA PARA JERINGA. ESTERIL Y DESECHABLE. TIPO: FOLEY DE DOS VIAS. CALIBRE. 14 FR.</v>
          </cell>
          <cell r="K1413" t="str">
            <v>PZA</v>
          </cell>
          <cell r="L1413">
            <v>1</v>
          </cell>
          <cell r="M1413" t="str">
            <v>PZA</v>
          </cell>
          <cell r="N1413">
            <v>3924.1000000000004</v>
          </cell>
          <cell r="O1413">
            <v>9810.25</v>
          </cell>
        </row>
        <row r="1414">
          <cell r="C1414" t="str">
            <v>06016896311101</v>
          </cell>
          <cell r="D1414">
            <v>25400457</v>
          </cell>
          <cell r="E1414" t="str">
            <v>060</v>
          </cell>
          <cell r="F1414" t="str">
            <v>168</v>
          </cell>
          <cell r="G1414" t="str">
            <v>9631</v>
          </cell>
          <cell r="H1414" t="str">
            <v>11</v>
          </cell>
          <cell r="I1414" t="str">
            <v>01</v>
          </cell>
          <cell r="J1414" t="str">
            <v>SONDAS PARA DRENAJE URINARIO. DE LATEX, CON GLOBO DE AUTORRETENCION, DE 5 ML CON VALVULA PARA JERINGA. ESTERIL Y DESECHABLE. TIPO: FOLEY DE DOS VIAS. CALIBRE. 16 FR.</v>
          </cell>
          <cell r="K1414" t="str">
            <v>PZA</v>
          </cell>
          <cell r="L1414">
            <v>1</v>
          </cell>
          <cell r="M1414" t="str">
            <v>PZA</v>
          </cell>
          <cell r="N1414">
            <v>5235.9000000000005</v>
          </cell>
          <cell r="O1414">
            <v>13089.75</v>
          </cell>
        </row>
        <row r="1415">
          <cell r="C1415" t="str">
            <v>06016896491101</v>
          </cell>
          <cell r="D1415">
            <v>25400457</v>
          </cell>
          <cell r="E1415" t="str">
            <v>060</v>
          </cell>
          <cell r="F1415" t="str">
            <v>168</v>
          </cell>
          <cell r="G1415" t="str">
            <v>9649</v>
          </cell>
          <cell r="H1415" t="str">
            <v>11</v>
          </cell>
          <cell r="I1415" t="str">
            <v>01</v>
          </cell>
          <cell r="J1415" t="str">
            <v>SONDAS PARA DRENAJE URINARIO. DE LATEX, CON GLOBO DE AUTORRETENCION, DE 5 ML CON VALVULA PARA JERINGA. ESTERIL Y DESECHABLE. TIPO: FOLEY DE DOS VIAS. CALIBRE. 18 FR.</v>
          </cell>
          <cell r="K1415" t="str">
            <v>PZA</v>
          </cell>
          <cell r="L1415">
            <v>1</v>
          </cell>
          <cell r="M1415" t="str">
            <v>PZA</v>
          </cell>
          <cell r="N1415">
            <v>3607.8</v>
          </cell>
          <cell r="O1415">
            <v>9019.5</v>
          </cell>
        </row>
        <row r="1416">
          <cell r="C1416" t="str">
            <v>06016896561101</v>
          </cell>
          <cell r="D1416">
            <v>25400457</v>
          </cell>
          <cell r="E1416" t="str">
            <v>060</v>
          </cell>
          <cell r="F1416" t="str">
            <v>168</v>
          </cell>
          <cell r="G1416" t="str">
            <v>9656</v>
          </cell>
          <cell r="H1416" t="str">
            <v>11</v>
          </cell>
          <cell r="I1416" t="str">
            <v>01</v>
          </cell>
          <cell r="J1416" t="str">
            <v>SONDAS PARA DRENAJE URINARIO. DE LATEX, CON GLOBO DE AUTORRETENCION, DE 5 ML CON VALVULA PARA JERINGA. ESTERIL Y DESECHABLE. TIPO: FOLEY DE DOS VIAS. CALIBRE. 20 FR.</v>
          </cell>
          <cell r="K1416" t="str">
            <v>PZA</v>
          </cell>
          <cell r="L1416">
            <v>1</v>
          </cell>
          <cell r="M1416" t="str">
            <v>PZA</v>
          </cell>
          <cell r="N1416">
            <v>125.4</v>
          </cell>
          <cell r="O1416">
            <v>313.5</v>
          </cell>
        </row>
        <row r="1417">
          <cell r="C1417" t="str">
            <v>06016896641101</v>
          </cell>
          <cell r="D1417">
            <v>25400457</v>
          </cell>
          <cell r="E1417" t="str">
            <v>060</v>
          </cell>
          <cell r="F1417" t="str">
            <v>168</v>
          </cell>
          <cell r="G1417" t="str">
            <v>9664</v>
          </cell>
          <cell r="H1417" t="str">
            <v>11</v>
          </cell>
          <cell r="I1417" t="str">
            <v>01</v>
          </cell>
          <cell r="J1417" t="str">
            <v>SONDAS PARA DRENAJE URINARIO. DE LATEX, CON GLOBO DE AUTORRETENCION, DE 5 ML CON VALVULA PARA JERINGA. ESTERIL Y DESECHABLE. TIPO: FOLEY DE DOS VIAS. CALIBRE. 22 FR.</v>
          </cell>
          <cell r="K1417" t="str">
            <v>PZA</v>
          </cell>
          <cell r="L1417">
            <v>1</v>
          </cell>
          <cell r="M1417" t="str">
            <v>PZA</v>
          </cell>
          <cell r="N1417">
            <v>57.800000000000004</v>
          </cell>
          <cell r="O1417">
            <v>144.5</v>
          </cell>
        </row>
        <row r="1418">
          <cell r="C1418" t="str">
            <v>06016896721101</v>
          </cell>
          <cell r="D1418">
            <v>25400440</v>
          </cell>
          <cell r="E1418" t="str">
            <v>060</v>
          </cell>
          <cell r="F1418" t="str">
            <v>168</v>
          </cell>
          <cell r="G1418" t="str">
            <v>9672</v>
          </cell>
          <cell r="H1418" t="str">
            <v>11</v>
          </cell>
          <cell r="I1418" t="str">
            <v>01</v>
          </cell>
          <cell r="J1418" t="str">
            <v>SONDAS PARA DRENAJE URINARIO. DE LATEX, CON GLOBO DE AUTORRETENCION, DE 5 ML CON VALVULA PARA JERINGA. ESTERIL Y DESECHABLE. TIPO: FOLEY DE DOS VIAS. CALIBRE. 24 FR.</v>
          </cell>
          <cell r="K1418" t="str">
            <v>PZA</v>
          </cell>
          <cell r="L1418">
            <v>1</v>
          </cell>
          <cell r="M1418" t="str">
            <v>PZA</v>
          </cell>
          <cell r="N1418">
            <v>0</v>
          </cell>
          <cell r="O1418">
            <v>0</v>
          </cell>
        </row>
        <row r="1419">
          <cell r="C1419" t="str">
            <v>06016897711101</v>
          </cell>
          <cell r="D1419">
            <v>25400440</v>
          </cell>
          <cell r="E1419" t="str">
            <v>060</v>
          </cell>
          <cell r="F1419" t="str">
            <v>168</v>
          </cell>
          <cell r="G1419" t="str">
            <v>9771</v>
          </cell>
          <cell r="H1419" t="str">
            <v>11</v>
          </cell>
          <cell r="I1419" t="str">
            <v>01</v>
          </cell>
          <cell r="J1419" t="str">
            <v>SONDAS PARA DRENAJE URINARIO. DE LATEX, CON GLOBO DE AUTORRETENCION DE 30 ML, CON VALVULA PARA JERINGA. ESTERIL Y DESECHABLE. TIPO: FOLEY DE DOS VIAS. 	 CALIBRE. 20 FR.</v>
          </cell>
          <cell r="K1419" t="str">
            <v>PZA</v>
          </cell>
          <cell r="L1419">
            <v>1</v>
          </cell>
          <cell r="M1419" t="str">
            <v>PZA</v>
          </cell>
          <cell r="N1419">
            <v>59.1</v>
          </cell>
          <cell r="O1419">
            <v>147.75</v>
          </cell>
        </row>
        <row r="1420">
          <cell r="C1420" t="str">
            <v>06016897891101</v>
          </cell>
          <cell r="D1420">
            <v>25400457</v>
          </cell>
          <cell r="E1420" t="str">
            <v>060</v>
          </cell>
          <cell r="F1420" t="str">
            <v>168</v>
          </cell>
          <cell r="G1420" t="str">
            <v>9789</v>
          </cell>
          <cell r="H1420" t="str">
            <v>11</v>
          </cell>
          <cell r="I1420" t="str">
            <v>01</v>
          </cell>
          <cell r="J1420" t="str">
            <v>SONDAS PARA DRENAJE URINARIO. DE LATEX, CON GLOBO DE AUTORRETENCION DE 30 ML, CON VALVULA PARA JERINGA. ESTERIL Y DESECHABLE. TIPO: FOLEY DE DOS VIAS. CALIBRE. 22 FR.</v>
          </cell>
          <cell r="K1420" t="str">
            <v>PZA</v>
          </cell>
          <cell r="L1420">
            <v>1</v>
          </cell>
          <cell r="M1420" t="str">
            <v>PZA</v>
          </cell>
          <cell r="N1420">
            <v>36</v>
          </cell>
          <cell r="O1420">
            <v>90</v>
          </cell>
        </row>
        <row r="1421">
          <cell r="C1421" t="str">
            <v>06016897971101</v>
          </cell>
          <cell r="D1421">
            <v>25400457</v>
          </cell>
          <cell r="E1421" t="str">
            <v>060</v>
          </cell>
          <cell r="F1421" t="str">
            <v>168</v>
          </cell>
          <cell r="G1421" t="str">
            <v>9797</v>
          </cell>
          <cell r="H1421" t="str">
            <v>11</v>
          </cell>
          <cell r="I1421" t="str">
            <v>01</v>
          </cell>
          <cell r="J1421" t="str">
            <v>SONDAS PARA DRENAJE URINARIO. DE LATEX, CON GLOBO DE AUTORRETENCION DE 30 ML, CON VALVULA PARA JERINGA. ESTERIL Y DESECHABLE. TIPO: FOLEY DE DOS VIAS. 	 CALIBRE. 24 FR.</v>
          </cell>
          <cell r="K1421" t="str">
            <v>PZA</v>
          </cell>
          <cell r="L1421">
            <v>1</v>
          </cell>
          <cell r="M1421" t="str">
            <v>PZA</v>
          </cell>
          <cell r="N1421">
            <v>0</v>
          </cell>
          <cell r="O1421">
            <v>0</v>
          </cell>
        </row>
        <row r="1422">
          <cell r="C1422" t="str">
            <v>06016898701201</v>
          </cell>
          <cell r="D1422">
            <v>25400446</v>
          </cell>
          <cell r="E1422" t="str">
            <v>060</v>
          </cell>
          <cell r="F1422" t="str">
            <v>168</v>
          </cell>
          <cell r="G1422" t="str">
            <v>9870</v>
          </cell>
          <cell r="H1422" t="str">
            <v>12</v>
          </cell>
          <cell r="I1422" t="str">
            <v>01</v>
          </cell>
          <cell r="J1422" t="str">
            <v>SONDAS PARA ESOFAGO. DE TRES VIAS, PUNTA CERRADA CON CUATRO ORIFICIOS, DE LATEX, CON ARILLO RADIOPACO. ESTERIL Y DESECHABLE. TIPO: SENGSTAKEN BLAKEMORE. LONGITUD. 100 CM CALIBRE. 18 FR.</v>
          </cell>
          <cell r="K1422" t="str">
            <v>PZA</v>
          </cell>
          <cell r="L1422">
            <v>1</v>
          </cell>
          <cell r="M1422" t="str">
            <v>PZA</v>
          </cell>
          <cell r="N1422">
            <v>1.5999999999999999</v>
          </cell>
          <cell r="O1422">
            <v>3.9999999999999996</v>
          </cell>
        </row>
        <row r="1423">
          <cell r="C1423" t="str">
            <v>06016898881201</v>
          </cell>
          <cell r="D1423">
            <v>25400446</v>
          </cell>
          <cell r="E1423" t="str">
            <v>060</v>
          </cell>
          <cell r="F1423" t="str">
            <v>168</v>
          </cell>
          <cell r="G1423" t="str">
            <v>9888</v>
          </cell>
          <cell r="H1423" t="str">
            <v>12</v>
          </cell>
          <cell r="I1423" t="str">
            <v>01</v>
          </cell>
          <cell r="J1423" t="str">
            <v>SONDAS PARA ESOFAGO. DE TRES VIAS, PUNTA CERRADA CON CUATRO ORIFICIOS, DE LATEX, CON ARILLO RADIOPACO. ESTERIL Y DESECHABLE. TIPO: SENGSTAKEN BLAKEMORE. LONGITUD. 100 CM CALIBRE. 21 FR.</v>
          </cell>
          <cell r="K1423" t="str">
            <v>PZA</v>
          </cell>
          <cell r="L1423">
            <v>1</v>
          </cell>
          <cell r="M1423" t="str">
            <v>PZA</v>
          </cell>
          <cell r="N1423">
            <v>0</v>
          </cell>
          <cell r="O1423">
            <v>0</v>
          </cell>
        </row>
        <row r="1424">
          <cell r="C1424" t="str">
            <v>06016898961101</v>
          </cell>
          <cell r="D1424">
            <v>25400448</v>
          </cell>
          <cell r="E1424" t="str">
            <v>060</v>
          </cell>
          <cell r="F1424" t="str">
            <v>168</v>
          </cell>
          <cell r="G1424" t="str">
            <v>9896</v>
          </cell>
          <cell r="H1424" t="str">
            <v>11</v>
          </cell>
          <cell r="I1424" t="str">
            <v>01</v>
          </cell>
          <cell r="J1424" t="str">
            <v>SONDAS GASTROINTESTINALES, DESECHABLES Y CON MARCA OPACA A LOS RAYOS X. TIPO: LEVIN CALIBRE. 14 FR.</v>
          </cell>
          <cell r="K1424" t="str">
            <v>PZA</v>
          </cell>
          <cell r="L1424">
            <v>1</v>
          </cell>
          <cell r="M1424" t="str">
            <v>PZA</v>
          </cell>
          <cell r="N1424">
            <v>432.8</v>
          </cell>
          <cell r="O1424">
            <v>1082</v>
          </cell>
        </row>
        <row r="1425">
          <cell r="C1425" t="str">
            <v>06016899041101</v>
          </cell>
          <cell r="D1425">
            <v>25400448</v>
          </cell>
          <cell r="E1425" t="str">
            <v>060</v>
          </cell>
          <cell r="F1425" t="str">
            <v>168</v>
          </cell>
          <cell r="G1425" t="str">
            <v>9904</v>
          </cell>
          <cell r="H1425" t="str">
            <v>11</v>
          </cell>
          <cell r="I1425" t="str">
            <v>01</v>
          </cell>
          <cell r="J1425" t="str">
            <v>SONDAS GASTROINTESTINALES, DESECHABLES Y CON MARCA OPACA A LOS RAYOS X. TIPO: LEVIN CALIBRE. 16 FR.</v>
          </cell>
          <cell r="K1425" t="str">
            <v>PZA</v>
          </cell>
          <cell r="L1425">
            <v>1</v>
          </cell>
          <cell r="M1425" t="str">
            <v>PZA</v>
          </cell>
          <cell r="N1425">
            <v>523.20000000000005</v>
          </cell>
          <cell r="O1425">
            <v>1308</v>
          </cell>
        </row>
        <row r="1426">
          <cell r="C1426" t="str">
            <v>06016900191101</v>
          </cell>
          <cell r="D1426">
            <v>25400050</v>
          </cell>
          <cell r="E1426" t="str">
            <v>060</v>
          </cell>
          <cell r="F1426" t="str">
            <v>169</v>
          </cell>
          <cell r="G1426" t="str">
            <v>0019</v>
          </cell>
          <cell r="H1426" t="str">
            <v>11</v>
          </cell>
          <cell r="I1426" t="str">
            <v>01</v>
          </cell>
          <cell r="J1426" t="str">
            <v>BIBERONES. CAPUCHON PROTECTOR.</v>
          </cell>
          <cell r="K1426" t="str">
            <v>PZA</v>
          </cell>
          <cell r="L1426">
            <v>1</v>
          </cell>
          <cell r="M1426" t="str">
            <v>PZA</v>
          </cell>
          <cell r="N1426">
            <v>0</v>
          </cell>
          <cell r="O1426">
            <v>0</v>
          </cell>
        </row>
        <row r="1427">
          <cell r="C1427" t="str">
            <v>06018200871201</v>
          </cell>
          <cell r="D1427">
            <v>25400107</v>
          </cell>
          <cell r="E1427" t="str">
            <v>060</v>
          </cell>
          <cell r="F1427" t="str">
            <v>182</v>
          </cell>
          <cell r="G1427" t="str">
            <v>0087</v>
          </cell>
          <cell r="H1427" t="str">
            <v>12</v>
          </cell>
          <cell r="I1427" t="str">
            <v>01</v>
          </cell>
          <cell r="J1427" t="str">
            <v>CEMENTOS. PARA HUESO, DE POLIMETILMETACRILATO. CON 40 G. EN POLVO, POLIMERO Y 20 ML. EN LIQUIDO, MONOMERO. VISCOSIDAD NORMAL.</v>
          </cell>
          <cell r="K1427" t="str">
            <v>PZA</v>
          </cell>
          <cell r="L1427">
            <v>1</v>
          </cell>
          <cell r="M1427" t="str">
            <v>PZA</v>
          </cell>
          <cell r="N1427">
            <v>0</v>
          </cell>
          <cell r="O1427">
            <v>0</v>
          </cell>
        </row>
        <row r="1428">
          <cell r="C1428" t="str">
            <v>06018200951201</v>
          </cell>
          <cell r="D1428">
            <v>25400107</v>
          </cell>
          <cell r="E1428" t="str">
            <v>060</v>
          </cell>
          <cell r="F1428" t="str">
            <v>182</v>
          </cell>
          <cell r="G1428" t="str">
            <v>0095</v>
          </cell>
          <cell r="H1428" t="str">
            <v>12</v>
          </cell>
          <cell r="I1428" t="str">
            <v>01</v>
          </cell>
          <cell r="J1428" t="str">
            <v>CEMENTOS. PARA HUESO, DE POLIMETILMETACRILATO. CON 20 G. EN POLVO, POLIMERO Y 10 ML. EN LIQUIDO MONOMERO. CON VISCOSIDAD NORMAL O DOBLE VISCOSIDAD.</v>
          </cell>
          <cell r="K1428" t="str">
            <v>PZA</v>
          </cell>
          <cell r="L1428">
            <v>1</v>
          </cell>
          <cell r="M1428" t="str">
            <v>PZA</v>
          </cell>
          <cell r="N1428">
            <v>0</v>
          </cell>
          <cell r="O1428">
            <v>0</v>
          </cell>
        </row>
        <row r="1429">
          <cell r="C1429" t="str">
            <v>06018201601101</v>
          </cell>
          <cell r="D1429">
            <v>25400102</v>
          </cell>
          <cell r="E1429" t="str">
            <v>060</v>
          </cell>
          <cell r="F1429" t="str">
            <v>182</v>
          </cell>
          <cell r="G1429" t="str">
            <v>0160</v>
          </cell>
          <cell r="H1429" t="str">
            <v>11</v>
          </cell>
          <cell r="I1429" t="str">
            <v>01</v>
          </cell>
          <cell r="J1429" t="str">
            <v>CEMENTOS DE IONOMERO DE VIDRIO I. PARA CEMENTACIONES DEFINITIVAS. POLVO: 35 G. SILICATO DE ALUMINIO (95 - 97 %. ACIDO POLIACRILICO 3% - 5 %. LIQUIDO 25 G, 20 M. ACIDO POLIACRILICO 75 %. ACIDO POLIBASICO 10 - 15 %.</v>
          </cell>
          <cell r="K1429" t="str">
            <v>JGO</v>
          </cell>
          <cell r="L1429">
            <v>1</v>
          </cell>
          <cell r="M1429" t="str">
            <v>JGO</v>
          </cell>
          <cell r="N1429">
            <v>0</v>
          </cell>
          <cell r="O1429">
            <v>0</v>
          </cell>
        </row>
        <row r="1430">
          <cell r="C1430" t="str">
            <v>06018201781201</v>
          </cell>
          <cell r="D1430">
            <v>25400103</v>
          </cell>
          <cell r="E1430" t="str">
            <v>060</v>
          </cell>
          <cell r="F1430" t="str">
            <v>182</v>
          </cell>
          <cell r="G1430" t="str">
            <v>0178</v>
          </cell>
          <cell r="H1430" t="str">
            <v>12</v>
          </cell>
          <cell r="I1430" t="str">
            <v>01</v>
          </cell>
          <cell r="J1430" t="str">
            <v>CEMENTO DE IONOMERO, DE VIDRIO RESTAURATIVO II. COLOR No 21. POLVO 15 G. SILICATO DE ALUMINIO 95% - 97%. ACIDO POLIACRILICO 3% - 5%. LIQUIDO: 10 G, 8 ML. ACIDO POLIACRILICO 75%. ACIDO TARTARICO 10% - 15%. BARNIZ COMPATIBLE LIQUIDO 10 G.</v>
          </cell>
          <cell r="K1430" t="str">
            <v>EST</v>
          </cell>
          <cell r="L1430">
            <v>1</v>
          </cell>
          <cell r="M1430" t="str">
            <v>EST</v>
          </cell>
          <cell r="N1430">
            <v>0</v>
          </cell>
          <cell r="O1430">
            <v>0</v>
          </cell>
        </row>
        <row r="1431">
          <cell r="C1431" t="str">
            <v>06018201861101</v>
          </cell>
          <cell r="D1431">
            <v>25400103</v>
          </cell>
          <cell r="E1431" t="str">
            <v>060</v>
          </cell>
          <cell r="F1431" t="str">
            <v>182</v>
          </cell>
          <cell r="G1431" t="str">
            <v>0186</v>
          </cell>
          <cell r="H1431" t="str">
            <v>11</v>
          </cell>
          <cell r="I1431" t="str">
            <v>01</v>
          </cell>
          <cell r="J1431" t="str">
            <v>CEMENTOS DE IONOMERO DE VIDRIO RESTAURATIVO II. COLOR No 22. POLVO 15 G. SILICATO DE ALUMINIO 95% - 97 %. ACIDO POLIACRILICO 3 - 5 %. LIQUIDO 10 G, 8 ML. ACIDO POLIACRILICO 75 %. ACIDO TARTARICO 10 - 15 %. BARNIZ COMPATIBLE LIQUIDO 10 G.</v>
          </cell>
          <cell r="K1431" t="str">
            <v>JGO</v>
          </cell>
          <cell r="L1431">
            <v>1</v>
          </cell>
          <cell r="M1431" t="str">
            <v>JGO</v>
          </cell>
          <cell r="N1431">
            <v>0</v>
          </cell>
          <cell r="O1431">
            <v>0</v>
          </cell>
        </row>
        <row r="1432">
          <cell r="C1432" t="str">
            <v>06018202280501</v>
          </cell>
          <cell r="D1432">
            <v>25400103</v>
          </cell>
          <cell r="E1432" t="str">
            <v>060</v>
          </cell>
          <cell r="F1432" t="str">
            <v>182</v>
          </cell>
          <cell r="G1432" t="str">
            <v>0228</v>
          </cell>
          <cell r="H1432" t="str">
            <v>05</v>
          </cell>
          <cell r="I1432" t="str">
            <v>01</v>
          </cell>
          <cell r="J1432" t="str">
            <v>CEMENTOS DE IONOMERO DE VIDRIO. PARA TRATAMIENTO RESTAURATIVO ATRAUMATICO. POLVO: 10 G. SILICATO DE ALUMINIO 89 - 95 %. ACIDO POLIACRILICO 0 - 10 %. LIQUIDO 6G,4.8 ML AGUA DESTILADA. ACIDO POLIACRILICO 40 - 50 %. BARNIZ 5 G, CLORURO DE POLIVINIL( 10 - 20 %.) ACETATO ETILICO 75 - 85 %.</v>
          </cell>
          <cell r="K1432" t="str">
            <v>EST</v>
          </cell>
          <cell r="L1432">
            <v>1</v>
          </cell>
          <cell r="M1432" t="str">
            <v>EST</v>
          </cell>
          <cell r="N1432">
            <v>0</v>
          </cell>
          <cell r="O1432">
            <v>0</v>
          </cell>
        </row>
        <row r="1433">
          <cell r="C1433" t="str">
            <v>06018202360301</v>
          </cell>
          <cell r="D1433">
            <v>25400104</v>
          </cell>
          <cell r="E1433" t="str">
            <v>060</v>
          </cell>
          <cell r="F1433" t="str">
            <v>182</v>
          </cell>
          <cell r="G1433" t="str">
            <v>0236</v>
          </cell>
          <cell r="H1433" t="str">
            <v>03</v>
          </cell>
          <cell r="I1433" t="str">
            <v>01</v>
          </cell>
          <cell r="J1433" t="str">
            <v>CEMENTOS DENTAL PARA APOSITO QUIRURGICO. CON POLVO DE OXIDO DE ZINC. POLVO ROSA. TALCO. LIQUIDO: EUGENOL. ALCOHOL ISOPROPILICO AL 10 %,.RESINA DE PINO. ACEITE DE PINO. ACEITE DE CLAVO,.ACEITE DE CACAHUATE.</v>
          </cell>
          <cell r="K1433" t="str">
            <v>EST</v>
          </cell>
          <cell r="L1433">
            <v>1</v>
          </cell>
          <cell r="M1433" t="str">
            <v>EST</v>
          </cell>
          <cell r="N1433">
            <v>0</v>
          </cell>
          <cell r="O1433">
            <v>0</v>
          </cell>
        </row>
        <row r="1434">
          <cell r="C1434" t="str">
            <v>06018211501101</v>
          </cell>
          <cell r="D1434">
            <v>25400105</v>
          </cell>
          <cell r="E1434" t="str">
            <v>060</v>
          </cell>
          <cell r="F1434" t="str">
            <v>182</v>
          </cell>
          <cell r="G1434" t="str">
            <v>1150</v>
          </cell>
          <cell r="H1434" t="str">
            <v>11</v>
          </cell>
          <cell r="I1434" t="str">
            <v>01</v>
          </cell>
          <cell r="J1434" t="str">
            <v>CEMENTOS PROTECTOR PULPAR PARA SELLAR CAVIDADES	DENTALES. DE HIDROXIDO DE CALCIO, COMPUESTO Y APLICADOR AUTOPOLIMERIZABLE, DOS PASTAS SEMILIQUIDAS, BASE 13 DESECHABLE G Y CATALIZADOR 11 G CON BLOQUE DE PAPEL PARA MEZCLAR.</v>
          </cell>
          <cell r="K1434" t="str">
            <v>EST</v>
          </cell>
          <cell r="L1434">
            <v>1</v>
          </cell>
          <cell r="M1434" t="str">
            <v>JGO</v>
          </cell>
          <cell r="N1434">
            <v>31.200000000000003</v>
          </cell>
          <cell r="O1434">
            <v>78</v>
          </cell>
        </row>
        <row r="1435">
          <cell r="C1435" t="str">
            <v>06018211761101</v>
          </cell>
          <cell r="D1435">
            <v>25400104</v>
          </cell>
          <cell r="E1435" t="str">
            <v>060</v>
          </cell>
          <cell r="F1435" t="str">
            <v>182</v>
          </cell>
          <cell r="G1435" t="str">
            <v>1176</v>
          </cell>
          <cell r="H1435" t="str">
            <v>11</v>
          </cell>
          <cell r="I1435" t="str">
            <v>01</v>
          </cell>
          <cell r="J1435" t="str">
            <v>CEMENTOS DENTALES DE OXIFOSFATO DE ZINC. POLVO Y LIQUIDO. CAJA CON 32 G DE POLVO Y 15 ML DE SOLVENTE.</v>
          </cell>
          <cell r="K1435" t="str">
            <v>EST</v>
          </cell>
          <cell r="L1435">
            <v>1</v>
          </cell>
          <cell r="M1435" t="str">
            <v>EST</v>
          </cell>
          <cell r="N1435">
            <v>6</v>
          </cell>
          <cell r="O1435">
            <v>15</v>
          </cell>
        </row>
        <row r="1436">
          <cell r="C1436" t="str">
            <v>06018212751101</v>
          </cell>
          <cell r="D1436">
            <v>25400105</v>
          </cell>
          <cell r="E1436" t="str">
            <v>060</v>
          </cell>
          <cell r="F1436" t="str">
            <v>182</v>
          </cell>
          <cell r="G1436" t="str">
            <v>1275</v>
          </cell>
          <cell r="H1436" t="str">
            <v>11</v>
          </cell>
          <cell r="I1436" t="str">
            <v>01</v>
          </cell>
          <cell r="J1436" t="str">
            <v>CEMENTOS DENTALES. PARA RESTAURACION INTERMEDIA. DE OXIDO DEZINC (POLVO) 38 G Y EUGENOL (LIQUIDO) 14 ML CON GOTERO DE PLASTICO.</v>
          </cell>
          <cell r="K1436" t="str">
            <v>JGO</v>
          </cell>
          <cell r="L1436">
            <v>1</v>
          </cell>
          <cell r="M1436" t="str">
            <v>JGO</v>
          </cell>
          <cell r="N1436">
            <v>0</v>
          </cell>
          <cell r="O1436">
            <v>0</v>
          </cell>
        </row>
        <row r="1437">
          <cell r="C1437" t="str">
            <v>06018212831101</v>
          </cell>
          <cell r="D1437">
            <v>25400104</v>
          </cell>
          <cell r="E1437" t="str">
            <v>060</v>
          </cell>
          <cell r="F1437" t="str">
            <v>182</v>
          </cell>
          <cell r="G1437" t="str">
            <v>1283</v>
          </cell>
          <cell r="H1437" t="str">
            <v>11</v>
          </cell>
          <cell r="I1437" t="str">
            <v>01</v>
          </cell>
          <cell r="J1437" t="str">
            <v>CEMENTO DENTAL, PARA USO QUIRURGICO, PARA SELLAR CONDUCTOS RADICULARES, POLVO DE OXIDO DE ZINC Y SULFATO DE CALCIO (RESINA) LIQUIDO: 7 ML DE EUGENOL.</v>
          </cell>
          <cell r="K1437" t="str">
            <v>EST</v>
          </cell>
          <cell r="L1437">
            <v>1</v>
          </cell>
          <cell r="M1437" t="str">
            <v>JGO</v>
          </cell>
          <cell r="N1437">
            <v>0.4</v>
          </cell>
          <cell r="O1437">
            <v>1</v>
          </cell>
        </row>
        <row r="1438">
          <cell r="C1438" t="str">
            <v>06018213661101</v>
          </cell>
          <cell r="D1438">
            <v>25400104</v>
          </cell>
          <cell r="E1438" t="str">
            <v>060</v>
          </cell>
          <cell r="F1438" t="str">
            <v>182</v>
          </cell>
          <cell r="G1438" t="str">
            <v>1366</v>
          </cell>
          <cell r="H1438" t="str">
            <v>11</v>
          </cell>
          <cell r="I1438" t="str">
            <v>01</v>
          </cell>
          <cell r="J1438" t="str">
            <v>CEMENTOS DENTALES. PARA USO QUIRURGICO. DE OXIDO DE ZINC CON ENDURECEDOR (POLVO) 65 G Y EUGENOL (LIQUIDO) 30 ML. CON GOTERO DE PLASTICO.</v>
          </cell>
          <cell r="K1438" t="str">
            <v>EQP</v>
          </cell>
          <cell r="L1438">
            <v>1</v>
          </cell>
          <cell r="M1438" t="str">
            <v>EQP</v>
          </cell>
          <cell r="N1438">
            <v>0</v>
          </cell>
          <cell r="O1438">
            <v>0</v>
          </cell>
        </row>
        <row r="1439">
          <cell r="C1439" t="str">
            <v>06018214320101</v>
          </cell>
          <cell r="D1439">
            <v>25400107</v>
          </cell>
          <cell r="E1439" t="str">
            <v>060</v>
          </cell>
          <cell r="F1439" t="str">
            <v>182</v>
          </cell>
          <cell r="G1439" t="str">
            <v>1432</v>
          </cell>
          <cell r="H1439" t="str">
            <v>01</v>
          </cell>
          <cell r="I1439" t="str">
            <v>01</v>
          </cell>
          <cell r="J1439" t="str">
            <v>CEMENTOS. PARA HUESO, METILMETACRILATO CON POLIMERO, MONOMERO Y ANTIBIOTICO.</v>
          </cell>
          <cell r="K1439" t="str">
            <v>PZA</v>
          </cell>
          <cell r="L1439">
            <v>1</v>
          </cell>
          <cell r="M1439" t="str">
            <v>PZA</v>
          </cell>
          <cell r="N1439">
            <v>0</v>
          </cell>
          <cell r="O1439">
            <v>0</v>
          </cell>
        </row>
        <row r="1440">
          <cell r="C1440" t="str">
            <v>06018900151101</v>
          </cell>
          <cell r="D1440">
            <v>25400111</v>
          </cell>
          <cell r="E1440" t="str">
            <v>060</v>
          </cell>
          <cell r="F1440" t="str">
            <v>189</v>
          </cell>
          <cell r="G1440" t="str">
            <v>0015</v>
          </cell>
          <cell r="H1440" t="str">
            <v>11</v>
          </cell>
          <cell r="I1440" t="str">
            <v>01</v>
          </cell>
          <cell r="J1440" t="str">
            <v>CEPILLOS. DENTAL, PARA ADULTO, CON MANGO DE PLASTICO Y CERDAS RECTAS DE NYLON 6.12, 100 % VIRGEN O POLIESTER P.B.T. 100 % VIRGEN, DE PUNTAS REDONDEADAS EN 4 HILERAS, CABEZA CORTA, CONSISTENCIA MEDIANA.</v>
          </cell>
          <cell r="K1440" t="str">
            <v>PZA</v>
          </cell>
          <cell r="L1440">
            <v>1</v>
          </cell>
          <cell r="M1440" t="str">
            <v>PZA</v>
          </cell>
          <cell r="N1440">
            <v>1280</v>
          </cell>
          <cell r="O1440">
            <v>3200</v>
          </cell>
        </row>
        <row r="1441">
          <cell r="C1441" t="str">
            <v>06018900231201</v>
          </cell>
          <cell r="D1441">
            <v>25400112</v>
          </cell>
          <cell r="E1441" t="str">
            <v>060</v>
          </cell>
          <cell r="F1441" t="str">
            <v>189</v>
          </cell>
          <cell r="G1441" t="str">
            <v>0023</v>
          </cell>
          <cell r="H1441" t="str">
            <v>12</v>
          </cell>
          <cell r="I1441" t="str">
            <v>01</v>
          </cell>
          <cell r="J1441" t="str">
            <v>CEPILLOS PARA PULIDO DE AMALGAMAS Y PROFILAXIS. DE CERDAS BLANCAS EN FORMA DE COPA. PARA PIEZA DE MANO.</v>
          </cell>
          <cell r="K1441" t="str">
            <v>PZA</v>
          </cell>
          <cell r="L1441">
            <v>1</v>
          </cell>
          <cell r="M1441" t="str">
            <v>PZA</v>
          </cell>
          <cell r="N1441">
            <v>53.2</v>
          </cell>
          <cell r="O1441">
            <v>133</v>
          </cell>
        </row>
        <row r="1442">
          <cell r="C1442" t="str">
            <v>06018900311201</v>
          </cell>
          <cell r="D1442">
            <v>25400112</v>
          </cell>
          <cell r="E1442" t="str">
            <v>060</v>
          </cell>
          <cell r="F1442" t="str">
            <v>189</v>
          </cell>
          <cell r="G1442" t="str">
            <v>0031</v>
          </cell>
          <cell r="H1442" t="str">
            <v>12</v>
          </cell>
          <cell r="I1442" t="str">
            <v>01</v>
          </cell>
          <cell r="J1442" t="str">
            <v>CEPILLOS PARA PULIDO DE AMALGAMAS Y PROFILAXIS, DE CERDAS NEGRAS, EN FORMA DE BROCHA, PARA CONTRANGULO.</v>
          </cell>
          <cell r="K1442" t="str">
            <v>PZA</v>
          </cell>
          <cell r="L1442">
            <v>1</v>
          </cell>
          <cell r="M1442" t="str">
            <v>PZA</v>
          </cell>
          <cell r="N1442">
            <v>0</v>
          </cell>
          <cell r="O1442">
            <v>0</v>
          </cell>
        </row>
        <row r="1443">
          <cell r="C1443" t="str">
            <v>06018900490401</v>
          </cell>
          <cell r="D1443">
            <v>25400110</v>
          </cell>
          <cell r="E1443" t="str">
            <v>060</v>
          </cell>
          <cell r="F1443" t="str">
            <v>189</v>
          </cell>
          <cell r="G1443" t="str">
            <v>0049</v>
          </cell>
          <cell r="H1443" t="str">
            <v>04</v>
          </cell>
          <cell r="I1443" t="str">
            <v>01</v>
          </cell>
          <cell r="J1443" t="str">
            <v>CEPILLOS. CEPILLO PARA ESTUDIO CITOLOGICO (TOMA DE MUESTRA) DEL CANAL ENDOCERVICAL A BASE DE COLECTOR CELULAR, CON CERDAS SUAVES FIJADAS A UN MANGO ARISTADO. ESTERIL Y DESECHABLE.</v>
          </cell>
          <cell r="K1443" t="str">
            <v>PZA</v>
          </cell>
          <cell r="L1443">
            <v>1</v>
          </cell>
          <cell r="M1443" t="str">
            <v>PZA</v>
          </cell>
          <cell r="N1443">
            <v>864</v>
          </cell>
          <cell r="O1443">
            <v>2160</v>
          </cell>
        </row>
        <row r="1444">
          <cell r="C1444" t="str">
            <v>06018900561101</v>
          </cell>
          <cell r="D1444">
            <v>25400110</v>
          </cell>
          <cell r="E1444" t="str">
            <v>060</v>
          </cell>
          <cell r="F1444" t="str">
            <v>189</v>
          </cell>
          <cell r="G1444" t="str">
            <v>0056</v>
          </cell>
          <cell r="H1444" t="str">
            <v>11</v>
          </cell>
          <cell r="I1444" t="str">
            <v>01</v>
          </cell>
          <cell r="J1444" t="str">
            <v>CEPILLOS PARA LAVADO DE INSTRUMENTAL. CON CERDAS DE FIBRA VEGETAL, LECHUGUILLA. INSTRUMENTOS.</v>
          </cell>
          <cell r="K1444" t="str">
            <v>PZA</v>
          </cell>
          <cell r="L1444">
            <v>1</v>
          </cell>
          <cell r="M1444" t="str">
            <v>PZA</v>
          </cell>
          <cell r="N1444">
            <v>126.80000000000001</v>
          </cell>
          <cell r="O1444">
            <v>317</v>
          </cell>
        </row>
        <row r="1445">
          <cell r="C1445" t="str">
            <v>06018901061101</v>
          </cell>
          <cell r="D1445">
            <v>25400111</v>
          </cell>
          <cell r="E1445" t="str">
            <v>060</v>
          </cell>
          <cell r="F1445" t="str">
            <v>189</v>
          </cell>
          <cell r="G1445" t="str">
            <v>0106</v>
          </cell>
          <cell r="H1445" t="str">
            <v>11</v>
          </cell>
          <cell r="I1445" t="str">
            <v>01</v>
          </cell>
          <cell r="J1445" t="str">
            <v>CEPILLOS. DENTAL INFANTIL, CON MANGO DE PLASTICO Y CERDAS RECTAS DE NYLON 6.12, 100 % VIRGEN O POLIESTER P.B.T. 100 % VIRGEN, DE PUNTAS REDONDEADAS EN 3 HILERAS, CABEZA CORTA, CONSISTENCIA MEDIANA.</v>
          </cell>
          <cell r="K1445" t="str">
            <v>PZA</v>
          </cell>
          <cell r="L1445">
            <v>1</v>
          </cell>
          <cell r="M1445" t="str">
            <v>PZA</v>
          </cell>
          <cell r="N1445">
            <v>106.4</v>
          </cell>
          <cell r="O1445">
            <v>266</v>
          </cell>
        </row>
        <row r="1446">
          <cell r="C1446" t="str">
            <v>06018902051201</v>
          </cell>
          <cell r="D1446">
            <v>25400112</v>
          </cell>
          <cell r="E1446" t="str">
            <v>060</v>
          </cell>
          <cell r="F1446" t="str">
            <v>189</v>
          </cell>
          <cell r="G1446" t="str">
            <v>0205</v>
          </cell>
          <cell r="H1446" t="str">
            <v>12</v>
          </cell>
          <cell r="I1446" t="str">
            <v>01</v>
          </cell>
          <cell r="J1446" t="str">
            <v>CEPILLOS PARA PULIDO DE AMALGAMAS Y PROFILAXIS, DE CERDAS NEGRAS EN FORMA DE BROCHA PARA PIEZA DE MANO.</v>
          </cell>
          <cell r="K1446" t="str">
            <v>PZA</v>
          </cell>
          <cell r="L1446">
            <v>1</v>
          </cell>
          <cell r="M1446" t="str">
            <v>PZA</v>
          </cell>
          <cell r="N1446">
            <v>0</v>
          </cell>
          <cell r="O1446">
            <v>0</v>
          </cell>
        </row>
        <row r="1447">
          <cell r="C1447" t="str">
            <v>06018902541101</v>
          </cell>
          <cell r="D1447">
            <v>25400112</v>
          </cell>
          <cell r="E1447" t="str">
            <v>060</v>
          </cell>
          <cell r="F1447" t="str">
            <v>189</v>
          </cell>
          <cell r="G1447" t="str">
            <v>0254</v>
          </cell>
          <cell r="H1447" t="str">
            <v>11</v>
          </cell>
          <cell r="I1447" t="str">
            <v>01</v>
          </cell>
          <cell r="J1447" t="str">
            <v>CEPILLOS PARA PULIDO DE AMALGAMAS Y PROFILAXIS. DE CERDAS BLANCAS EN FORMA DE COPA. PARA CONTRA-ANGULO.</v>
          </cell>
          <cell r="K1447" t="str">
            <v>PZA</v>
          </cell>
          <cell r="L1447">
            <v>1</v>
          </cell>
          <cell r="M1447" t="str">
            <v>PZA</v>
          </cell>
          <cell r="N1447">
            <v>0</v>
          </cell>
          <cell r="O1447">
            <v>0</v>
          </cell>
        </row>
        <row r="1448">
          <cell r="C1448" t="str">
            <v>06018903041101</v>
          </cell>
          <cell r="D1448">
            <v>25400110</v>
          </cell>
          <cell r="E1448" t="str">
            <v>060</v>
          </cell>
          <cell r="F1448" t="str">
            <v>189</v>
          </cell>
          <cell r="G1448" t="str">
            <v>0304</v>
          </cell>
          <cell r="H1448" t="str">
            <v>11</v>
          </cell>
          <cell r="I1448" t="str">
            <v>01</v>
          </cell>
          <cell r="J1448" t="str">
            <v>CEPILLOS PARA USO QUIRURGICO. DE PLASTICO, DE FORMA RECTANGULAR, CON DOS AGARRADERAS LATERALES SIMETRICAS Y CERDAS DE NYLON.</v>
          </cell>
          <cell r="K1448" t="str">
            <v>PZA</v>
          </cell>
          <cell r="L1448">
            <v>1</v>
          </cell>
          <cell r="M1448" t="str">
            <v>PZA</v>
          </cell>
          <cell r="N1448">
            <v>828</v>
          </cell>
          <cell r="O1448">
            <v>2070</v>
          </cell>
        </row>
        <row r="1449">
          <cell r="C1449" t="str">
            <v>06019600571101</v>
          </cell>
          <cell r="D1449">
            <v>25400113</v>
          </cell>
          <cell r="E1449" t="str">
            <v>060</v>
          </cell>
          <cell r="F1449" t="str">
            <v>196</v>
          </cell>
          <cell r="G1449" t="str">
            <v>0057</v>
          </cell>
          <cell r="H1449" t="str">
            <v>11</v>
          </cell>
          <cell r="I1449" t="str">
            <v>01</v>
          </cell>
          <cell r="J1449" t="str">
            <v>CERAS PARA HUESOS (PASTA DE BECK). ESTERIL. SOBRE CON 2.5 G</v>
          </cell>
          <cell r="K1449" t="str">
            <v>ENV</v>
          </cell>
          <cell r="L1449">
            <v>12</v>
          </cell>
          <cell r="M1449" t="str">
            <v>SBR</v>
          </cell>
          <cell r="N1449">
            <v>35</v>
          </cell>
          <cell r="O1449">
            <v>87.5</v>
          </cell>
        </row>
        <row r="1450">
          <cell r="C1450" t="str">
            <v>06020300581101</v>
          </cell>
          <cell r="D1450">
            <v>0</v>
          </cell>
          <cell r="E1450" t="str">
            <v>060</v>
          </cell>
          <cell r="F1450" t="str">
            <v>203</v>
          </cell>
          <cell r="G1450" t="str">
            <v>0058</v>
          </cell>
          <cell r="H1450" t="str">
            <v>11</v>
          </cell>
          <cell r="I1450" t="str">
            <v>01</v>
          </cell>
          <cell r="J1450" t="str">
            <v xml:space="preserve">CINTAS PARA PORTAMATRIZ. DE AMALGAMA, DE 5 MM DE LONGITUD.Presentaci¢n: ENVASE 12 PIEZAS.	</v>
          </cell>
          <cell r="K1450" t="str">
            <v>CJA</v>
          </cell>
          <cell r="L1450">
            <v>12</v>
          </cell>
          <cell r="M1450" t="str">
            <v>PZA</v>
          </cell>
          <cell r="N1450">
            <v>0</v>
          </cell>
          <cell r="O1450">
            <v>0</v>
          </cell>
        </row>
        <row r="1451">
          <cell r="C1451" t="str">
            <v>06020300660401</v>
          </cell>
          <cell r="D1451">
            <v>0</v>
          </cell>
          <cell r="E1451" t="str">
            <v>060</v>
          </cell>
          <cell r="F1451" t="str">
            <v>203</v>
          </cell>
          <cell r="G1451" t="str">
            <v>0066</v>
          </cell>
          <cell r="H1451" t="str">
            <v>04</v>
          </cell>
          <cell r="I1451" t="str">
            <v>01</v>
          </cell>
          <cell r="J1451" t="str">
            <v>CINTAS PARA PORTAMATRIZ. DE AMALGAMA, METALICA DE 7 MM DE LONGITUD.</v>
          </cell>
          <cell r="K1451" t="str">
            <v>ENV</v>
          </cell>
          <cell r="L1451">
            <v>12</v>
          </cell>
          <cell r="M1451" t="str">
            <v>PZA</v>
          </cell>
          <cell r="N1451">
            <v>0</v>
          </cell>
          <cell r="O1451">
            <v>0</v>
          </cell>
        </row>
        <row r="1452">
          <cell r="C1452" t="str">
            <v>06020301081101</v>
          </cell>
          <cell r="D1452">
            <v>25400118</v>
          </cell>
          <cell r="E1452" t="str">
            <v>060</v>
          </cell>
          <cell r="F1452" t="str">
            <v>203</v>
          </cell>
          <cell r="G1452" t="str">
            <v>0108</v>
          </cell>
          <cell r="H1452" t="str">
            <v>11</v>
          </cell>
          <cell r="I1452" t="str">
            <v>01</v>
          </cell>
          <cell r="J1452" t="str">
            <v>CINTAS METRICA. AHULADA, GRADUADA EN CENTIMETROS Y MILIMETROS. LONGITUD: 1.50 M.</v>
          </cell>
          <cell r="K1452" t="str">
            <v>PZA</v>
          </cell>
          <cell r="L1452">
            <v>1</v>
          </cell>
          <cell r="M1452" t="str">
            <v>PZA</v>
          </cell>
          <cell r="N1452">
            <v>68</v>
          </cell>
          <cell r="O1452">
            <v>170</v>
          </cell>
        </row>
        <row r="1453">
          <cell r="C1453" t="str">
            <v>06020301651101</v>
          </cell>
          <cell r="D1453">
            <v>25400121</v>
          </cell>
          <cell r="E1453" t="str">
            <v>060</v>
          </cell>
          <cell r="F1453" t="str">
            <v>203</v>
          </cell>
          <cell r="G1453" t="str">
            <v>0165</v>
          </cell>
          <cell r="H1453" t="str">
            <v>11</v>
          </cell>
          <cell r="I1453" t="str">
            <v>01</v>
          </cell>
          <cell r="J1453" t="str">
            <v>CINTAS UMBILICALES DE ALGODON, TEJIDO PLANO (TRENZADO DE 21 HILOS) ESTERILES. LONGITUD: 41 CM, ANCHO 4 MM.</v>
          </cell>
          <cell r="K1453" t="str">
            <v>ENV</v>
          </cell>
          <cell r="L1453">
            <v>100</v>
          </cell>
          <cell r="M1453" t="str">
            <v>SBR</v>
          </cell>
          <cell r="N1453">
            <v>329.1</v>
          </cell>
          <cell r="O1453">
            <v>822.75</v>
          </cell>
        </row>
        <row r="1454">
          <cell r="C1454" t="str">
            <v>06020302071101</v>
          </cell>
          <cell r="D1454">
            <v>25400120</v>
          </cell>
          <cell r="E1454" t="str">
            <v>060</v>
          </cell>
          <cell r="F1454" t="str">
            <v>203</v>
          </cell>
          <cell r="G1454" t="str">
            <v>0207</v>
          </cell>
          <cell r="H1454" t="str">
            <v>11</v>
          </cell>
          <cell r="I1454" t="str">
            <v>01</v>
          </cell>
          <cell r="J1454" t="str">
            <v>CINTAS TESTIGO DE 18 MM DE ANCHO X 50 M DE LARGO PARA ESTERILIZACION EN VAPOR A PRESION.</v>
          </cell>
          <cell r="K1454" t="str">
            <v>RLL</v>
          </cell>
          <cell r="L1454">
            <v>1</v>
          </cell>
          <cell r="M1454" t="str">
            <v>RLL</v>
          </cell>
          <cell r="N1454">
            <v>624</v>
          </cell>
          <cell r="O1454">
            <v>1560</v>
          </cell>
        </row>
        <row r="1455">
          <cell r="C1455" t="str">
            <v>06020302981101</v>
          </cell>
          <cell r="D1455">
            <v>0</v>
          </cell>
          <cell r="E1455" t="str">
            <v>060</v>
          </cell>
          <cell r="F1455" t="str">
            <v>203</v>
          </cell>
          <cell r="G1455" t="str">
            <v>0298</v>
          </cell>
          <cell r="H1455" t="str">
            <v>11</v>
          </cell>
          <cell r="I1455" t="str">
            <v>01</v>
          </cell>
          <cell r="J1455" t="str">
            <v>CINTAS TESTIGO PARA ESTERILIZACION CON GAS DE OXIDO DE ETILENO, TAMA¥O: 18 MM X 50 M.</v>
          </cell>
          <cell r="K1455" t="str">
            <v>RLL</v>
          </cell>
          <cell r="L1455">
            <v>1</v>
          </cell>
          <cell r="M1455" t="str">
            <v>RLL</v>
          </cell>
          <cell r="N1455">
            <v>555.1</v>
          </cell>
          <cell r="O1455">
            <v>1387.75</v>
          </cell>
        </row>
        <row r="1456">
          <cell r="C1456" t="str">
            <v>06020303061101</v>
          </cell>
          <cell r="D1456">
            <v>25400119</v>
          </cell>
          <cell r="E1456" t="str">
            <v>060</v>
          </cell>
          <cell r="F1456" t="str">
            <v>203</v>
          </cell>
          <cell r="G1456" t="str">
            <v>0306</v>
          </cell>
          <cell r="H1456" t="str">
            <v>11</v>
          </cell>
          <cell r="I1456" t="str">
            <v>01</v>
          </cell>
          <cell r="J1456" t="str">
            <v>CINTAS PARA USO QUIRURGICO MICROPOROSA, DE TELA NO TEJIDA UNIDIRECCIONAL, DE COLOR BLANCO, CON RECUBRIMIENTO ADHESIVO EN UNA DE SUS CARAS. LONGITUD. 10 M ANCHO. 1.25 CM.</v>
          </cell>
          <cell r="K1456" t="str">
            <v>CJA</v>
          </cell>
          <cell r="L1456">
            <v>24</v>
          </cell>
          <cell r="M1456" t="str">
            <v>RLL</v>
          </cell>
          <cell r="N1456">
            <v>184</v>
          </cell>
          <cell r="O1456">
            <v>460</v>
          </cell>
        </row>
        <row r="1457">
          <cell r="C1457" t="str">
            <v>06020303631101</v>
          </cell>
          <cell r="D1457">
            <v>25400119</v>
          </cell>
          <cell r="E1457" t="str">
            <v>060</v>
          </cell>
          <cell r="F1457" t="str">
            <v>203</v>
          </cell>
          <cell r="G1457" t="str">
            <v>0363</v>
          </cell>
          <cell r="H1457" t="str">
            <v>11</v>
          </cell>
          <cell r="I1457" t="str">
            <v>01</v>
          </cell>
          <cell r="J1457" t="str">
            <v>CINTAS PARA USO QUIRURGICO MICROPOROSA, DE TELA NO TEJIDA UNIDIRECCIONAL, DE COLOR BLANCO, CON RECUBRIMIENTO ADHESIVO EN UNA DE SUS CARAS. 	LONGITUD. 10 M ANCHO. 5.00 CM.</v>
          </cell>
          <cell r="K1457" t="str">
            <v>CJA</v>
          </cell>
          <cell r="L1457">
            <v>6</v>
          </cell>
          <cell r="M1457" t="str">
            <v>RLL</v>
          </cell>
          <cell r="N1457">
            <v>1622.1000000000001</v>
          </cell>
          <cell r="O1457">
            <v>4055.25</v>
          </cell>
        </row>
        <row r="1458">
          <cell r="C1458" t="str">
            <v>06020303971101</v>
          </cell>
          <cell r="D1458">
            <v>25400119</v>
          </cell>
          <cell r="E1458" t="str">
            <v>060</v>
          </cell>
          <cell r="F1458" t="str">
            <v>203</v>
          </cell>
          <cell r="G1458" t="str">
            <v>0397</v>
          </cell>
          <cell r="H1458" t="str">
            <v>11</v>
          </cell>
          <cell r="I1458" t="str">
            <v>01</v>
          </cell>
          <cell r="J1458" t="str">
            <v>CINTAS PARA USO QUIRURGICO MICROPOROSA, DE TELA NO TEJIDA UNIDIRECCIONAL, DE COLOR BLANCO, CON RECUBRIMIENTO ADHESIVO EN UNA DE SUS CARAS LONGITUD. 10 M ANCHO. 2.50 CM.</v>
          </cell>
          <cell r="K1458" t="str">
            <v>CJA</v>
          </cell>
          <cell r="L1458">
            <v>12</v>
          </cell>
          <cell r="M1458" t="str">
            <v>RLL</v>
          </cell>
          <cell r="N1458">
            <v>1767.3000000000002</v>
          </cell>
          <cell r="O1458">
            <v>4418.25</v>
          </cell>
        </row>
        <row r="1459">
          <cell r="C1459" t="str">
            <v>06020304051101</v>
          </cell>
          <cell r="D1459">
            <v>25400119</v>
          </cell>
          <cell r="E1459" t="str">
            <v>060</v>
          </cell>
          <cell r="F1459" t="str">
            <v>203</v>
          </cell>
          <cell r="G1459" t="str">
            <v>0405</v>
          </cell>
          <cell r="H1459" t="str">
            <v>11</v>
          </cell>
          <cell r="I1459" t="str">
            <v>01</v>
          </cell>
          <cell r="J1459" t="str">
            <v>CINTAS PARA USO QUIRURGICO MICROPOROSA, DE TELA NO TEJIDA UNIDIRECCIONAL, DE COLOR BLANCO, CON RECUBRIMIENTO ADHESIVO EN UNA DE SUS CARAS LONGITUD. 10 M ANCHO. 7.50 CM.</v>
          </cell>
          <cell r="K1459" t="str">
            <v>CJA</v>
          </cell>
          <cell r="L1459">
            <v>4</v>
          </cell>
          <cell r="M1459" t="str">
            <v>RLL</v>
          </cell>
          <cell r="N1459">
            <v>138.80000000000001</v>
          </cell>
          <cell r="O1459">
            <v>347</v>
          </cell>
        </row>
        <row r="1460">
          <cell r="C1460" t="str">
            <v>06020304390501</v>
          </cell>
          <cell r="D1460">
            <v>0</v>
          </cell>
          <cell r="E1460" t="str">
            <v>060</v>
          </cell>
          <cell r="F1460" t="str">
            <v>203</v>
          </cell>
          <cell r="G1460" t="str">
            <v>0439</v>
          </cell>
          <cell r="H1460" t="str">
            <v>05</v>
          </cell>
          <cell r="I1460" t="str">
            <v>01</v>
          </cell>
          <cell r="J1460" t="str">
            <v>HILOS. RETRACTOR DE ENCIA. DE ALGODON, SECO Y SUAVE, IMPREGNADO CON SAL DE ALUMINIO. CALIBRE MEDIANO.</v>
          </cell>
          <cell r="K1460" t="str">
            <v>ENV</v>
          </cell>
          <cell r="L1460">
            <v>3</v>
          </cell>
          <cell r="M1460" t="str">
            <v>RLL</v>
          </cell>
          <cell r="N1460">
            <v>0</v>
          </cell>
          <cell r="O1460">
            <v>0</v>
          </cell>
        </row>
        <row r="1461">
          <cell r="C1461" t="str">
            <v>06020304540201</v>
          </cell>
          <cell r="D1461">
            <v>25400118</v>
          </cell>
          <cell r="E1461" t="str">
            <v>060</v>
          </cell>
          <cell r="F1461" t="str">
            <v>203</v>
          </cell>
          <cell r="G1461" t="str">
            <v>0454</v>
          </cell>
          <cell r="H1461" t="str">
            <v>02</v>
          </cell>
          <cell r="I1461" t="str">
            <v>01</v>
          </cell>
          <cell r="J1461" t="str">
            <v>CINTAS METRICA. RETRAIBLE, DE VINIL CON 1.50 M DE LONGITUD.</v>
          </cell>
          <cell r="K1461" t="str">
            <v>PZA</v>
          </cell>
          <cell r="L1461">
            <v>1</v>
          </cell>
          <cell r="M1461" t="str">
            <v>PZA</v>
          </cell>
          <cell r="N1461">
            <v>9.6000000000000014</v>
          </cell>
          <cell r="O1461">
            <v>24</v>
          </cell>
        </row>
        <row r="1462">
          <cell r="C1462" t="str">
            <v>06020304620301</v>
          </cell>
          <cell r="D1462">
            <v>0</v>
          </cell>
          <cell r="E1462" t="str">
            <v>060</v>
          </cell>
          <cell r="F1462" t="str">
            <v>203</v>
          </cell>
          <cell r="G1462" t="str">
            <v>0462</v>
          </cell>
          <cell r="H1462" t="str">
            <v>03</v>
          </cell>
          <cell r="I1462" t="str">
            <v>01</v>
          </cell>
          <cell r="J1462" t="str">
            <v>CINTAS DE VELCRO PARA FIJACION DE ELECTRODO DE: 30 CM.</v>
          </cell>
          <cell r="K1462" t="str">
            <v>PZA</v>
          </cell>
          <cell r="L1462">
            <v>1</v>
          </cell>
          <cell r="M1462" t="str">
            <v>PZA</v>
          </cell>
          <cell r="N1462">
            <v>0</v>
          </cell>
          <cell r="O1462">
            <v>0</v>
          </cell>
        </row>
        <row r="1463">
          <cell r="C1463" t="str">
            <v>06020304700401</v>
          </cell>
          <cell r="D1463">
            <v>0</v>
          </cell>
          <cell r="E1463" t="str">
            <v>060</v>
          </cell>
          <cell r="F1463" t="str">
            <v>203</v>
          </cell>
          <cell r="G1463" t="str">
            <v>0470</v>
          </cell>
          <cell r="H1463" t="str">
            <v>04</v>
          </cell>
          <cell r="I1463" t="str">
            <v>01</v>
          </cell>
          <cell r="J1463" t="str">
            <v>CINTAS DE VELCRO PARA FIJACION DE ELECTRODO DE: 60 CM.</v>
          </cell>
          <cell r="K1463" t="str">
            <v>PZA</v>
          </cell>
          <cell r="L1463">
            <v>1</v>
          </cell>
          <cell r="M1463" t="str">
            <v>PZA</v>
          </cell>
          <cell r="N1463">
            <v>0</v>
          </cell>
          <cell r="O1463">
            <v>0</v>
          </cell>
        </row>
        <row r="1464">
          <cell r="C1464" t="str">
            <v>06020304880401</v>
          </cell>
          <cell r="D1464">
            <v>0</v>
          </cell>
          <cell r="E1464" t="str">
            <v>060</v>
          </cell>
          <cell r="F1464" t="str">
            <v>203</v>
          </cell>
          <cell r="G1464" t="str">
            <v>0488</v>
          </cell>
          <cell r="H1464" t="str">
            <v>04</v>
          </cell>
          <cell r="I1464" t="str">
            <v>01</v>
          </cell>
          <cell r="J1464" t="str">
            <v>CINTAS DE VELCRO PARA FIJACION DE ELECTRODO DE: 120 CM.</v>
          </cell>
          <cell r="K1464" t="str">
            <v>PZA</v>
          </cell>
          <cell r="L1464">
            <v>1</v>
          </cell>
          <cell r="M1464" t="str">
            <v>PZA</v>
          </cell>
          <cell r="N1464">
            <v>0</v>
          </cell>
          <cell r="O1464">
            <v>0</v>
          </cell>
        </row>
        <row r="1465">
          <cell r="C1465" t="str">
            <v>06020304960301</v>
          </cell>
          <cell r="D1465">
            <v>25400350</v>
          </cell>
          <cell r="E1465" t="str">
            <v>060</v>
          </cell>
          <cell r="F1465" t="str">
            <v>203</v>
          </cell>
          <cell r="G1465" t="str">
            <v>0496</v>
          </cell>
          <cell r="H1465" t="str">
            <v>03</v>
          </cell>
          <cell r="I1465" t="str">
            <v>01</v>
          </cell>
          <cell r="J1465" t="str">
            <v>CINTAS DE FILAMENTOS DE FIBRAS, POLIESTER TRENZADO. LONGITUD: 30 CM. ANCHO: 5 MM.</v>
          </cell>
          <cell r="K1465" t="str">
            <v>ENV</v>
          </cell>
          <cell r="L1465" t="str">
            <v>12</v>
          </cell>
          <cell r="M1465" t="str">
            <v>SBR</v>
          </cell>
          <cell r="N1465">
            <v>0</v>
          </cell>
          <cell r="O1465">
            <v>0</v>
          </cell>
        </row>
        <row r="1466">
          <cell r="C1466" t="str">
            <v>06020700130201</v>
          </cell>
          <cell r="D1466">
            <v>0</v>
          </cell>
          <cell r="E1466" t="str">
            <v>060</v>
          </cell>
          <cell r="F1466" t="str">
            <v>207</v>
          </cell>
          <cell r="G1466" t="str">
            <v>0013</v>
          </cell>
          <cell r="H1466" t="str">
            <v>02</v>
          </cell>
          <cell r="I1466" t="str">
            <v>01</v>
          </cell>
          <cell r="J1466" t="str">
            <v>CIRCUITO DE VENTILACION PARA ANESTESIA DE POLIVINILO CONSTA DE: DOS MANGUERAS, UN FILTRO, CONEXION EN "Y" DE PLASTICO, CODO, MASCARILLA Y BOLSAS DE 3 Y 5 L.</v>
          </cell>
          <cell r="K1466" t="str">
            <v>EQP</v>
          </cell>
          <cell r="L1466">
            <v>1</v>
          </cell>
          <cell r="M1466" t="str">
            <v>EQP</v>
          </cell>
          <cell r="N1466">
            <v>157.20000000000002</v>
          </cell>
          <cell r="O1466">
            <v>393</v>
          </cell>
        </row>
        <row r="1467">
          <cell r="C1467" t="str">
            <v>06020700390101</v>
          </cell>
          <cell r="D1467">
            <v>0</v>
          </cell>
          <cell r="E1467" t="str">
            <v>060</v>
          </cell>
          <cell r="F1467" t="str">
            <v>207</v>
          </cell>
          <cell r="G1467" t="str">
            <v>0039</v>
          </cell>
          <cell r="H1467" t="str">
            <v>01</v>
          </cell>
          <cell r="I1467" t="str">
            <v>01</v>
          </cell>
          <cell r="J1467" t="str">
            <v>CIRCUITO EXTRACORPOREO DE PVC INTERCONECTADO. CONTIENE: 4 SEGMENTOS PARA BOMBA, UNA LINEA DE HEPARINA PARA CONECTAR JERINGAS, UNA LINEA PARA LIQUIDO DE HEMODIALISIS, UNA LINEA PARA FLUIDO DE REMPLAZO, UNA LINEA DE ACCESO AL PACIENTE, UNA LINEA DE COLECCION DE VOLUMEN EXTRAIDO. 4 TRANSDUCTORES DE PRESION, UN FILTRO DE MEMBRANA AN69, UNA BOLSA PARA DRENAJE DEL LIQUIDO DE CEBADO, UNA BOLSA PARA RECOLECCION DE VOLUMEN EXTRAIDO POST DILUCION, ESTERIL Y DESECHABLE. MATERIAL PARA EL EQUIPO DE HEMOFILTRACION, CLAVE 531.254.0056.</v>
          </cell>
          <cell r="K1467" t="str">
            <v>PZA</v>
          </cell>
          <cell r="L1467">
            <v>1</v>
          </cell>
          <cell r="M1467" t="str">
            <v>PZA</v>
          </cell>
          <cell r="N1467">
            <v>0</v>
          </cell>
          <cell r="O1467">
            <v>0</v>
          </cell>
        </row>
        <row r="1468">
          <cell r="C1468" t="str">
            <v>06020700540001</v>
          </cell>
          <cell r="D1468">
            <v>0</v>
          </cell>
          <cell r="E1468" t="str">
            <v>060</v>
          </cell>
          <cell r="F1468" t="str">
            <v>207</v>
          </cell>
          <cell r="G1468" t="str">
            <v>0054</v>
          </cell>
          <cell r="H1468" t="str">
            <v>00</v>
          </cell>
          <cell r="I1468" t="str">
            <v>01</v>
          </cell>
          <cell r="J1468" t="str">
            <v>CIRCUITO PARA VENTILADOR DE PRESION POSITIVA, CONTIENE: MANGUERAS PARA CONEXION DEL APARATO AL PACIENTE, ADAPTADORES UNIVERSALES Y EN "Y". FILTRO ANTIBACTERIANO. SENSOR DE TEMPERATURA REUSABLE. TAMAÑO: PEDIATRICO. MATERIAL PARA VENTILADORES.</v>
          </cell>
          <cell r="K1468" t="str">
            <v>PZA</v>
          </cell>
          <cell r="L1468">
            <v>1</v>
          </cell>
          <cell r="M1468" t="str">
            <v>PZA</v>
          </cell>
          <cell r="N1468">
            <v>0</v>
          </cell>
          <cell r="O1468">
            <v>0</v>
          </cell>
        </row>
        <row r="1469">
          <cell r="C1469" t="str">
            <v>06020700620001</v>
          </cell>
          <cell r="D1469">
            <v>0</v>
          </cell>
          <cell r="E1469" t="str">
            <v>060</v>
          </cell>
          <cell r="F1469" t="str">
            <v>207</v>
          </cell>
          <cell r="G1469" t="str">
            <v>0062</v>
          </cell>
          <cell r="H1469" t="str">
            <v>00</v>
          </cell>
          <cell r="I1469" t="str">
            <v>01</v>
          </cell>
          <cell r="J1469" t="str">
            <v>CIRCUITO PARA VENTILADOR DE PRESION POSITIVA, CONTIENE. MANGUERAS PARA CONEXION DEL APARATO AL PACIENTE, ADAPTADORES UNIVERSALES Y EN "Y". FILTRO ANTIBACTERIANO. SENSOR DE TEMPERATURA REUSABLE. TAMAÑO: ADULTO. MATERIAL PARA VENTILADORES.</v>
          </cell>
          <cell r="K1469" t="str">
            <v>PZA</v>
          </cell>
          <cell r="L1469">
            <v>1</v>
          </cell>
          <cell r="M1469" t="str">
            <v>PZA</v>
          </cell>
          <cell r="N1469">
            <v>0</v>
          </cell>
          <cell r="O1469">
            <v>0</v>
          </cell>
        </row>
        <row r="1470">
          <cell r="C1470" t="str">
            <v>06020700700001</v>
          </cell>
          <cell r="D1470">
            <v>0</v>
          </cell>
          <cell r="E1470" t="str">
            <v>060</v>
          </cell>
          <cell r="F1470" t="str">
            <v>207</v>
          </cell>
          <cell r="G1470" t="str">
            <v>0070</v>
          </cell>
          <cell r="H1470" t="str">
            <v>00</v>
          </cell>
          <cell r="I1470" t="str">
            <v>01</v>
          </cell>
          <cell r="J1470" t="str">
            <v>CIRCUITO PARA VENTILADOR VOLUMETRICO, COMPLETO, REUSABLE. TAMAÑO NEONATAL. MATERIAL PARA VENTILADORES.</v>
          </cell>
          <cell r="K1470" t="str">
            <v>PZA</v>
          </cell>
          <cell r="L1470">
            <v>1</v>
          </cell>
          <cell r="M1470" t="str">
            <v>PZA</v>
          </cell>
          <cell r="N1470">
            <v>0</v>
          </cell>
          <cell r="O1470">
            <v>0</v>
          </cell>
        </row>
        <row r="1471">
          <cell r="C1471" t="str">
            <v>06021077571201</v>
          </cell>
          <cell r="D1471">
            <v>25400126</v>
          </cell>
          <cell r="E1471" t="str">
            <v>060</v>
          </cell>
          <cell r="F1471" t="str">
            <v>210</v>
          </cell>
          <cell r="G1471" t="str">
            <v>7757</v>
          </cell>
          <cell r="H1471" t="str">
            <v>12</v>
          </cell>
          <cell r="I1471" t="str">
            <v>01</v>
          </cell>
          <cell r="J1471" t="str">
            <v>CLAVO PARA HUESO, DE PUNTA TRIANGULAR, NO ROSCADO, TIPO STEINMANN, EN ALEACION DE TITANIO O ACERO INOXIDABLE. DIAMETRO DE 3.5 MM A 5.0 MM. LONGITUD DE 250 MM. INCLUYE MEDIDAS INTERMEDIAS ENTRE LAS ESPECIFICADAS. LA SELECCION DEL MATERIAL ESTARA A CARGO DE LAS UNIDADES DE ATENCION, DE ACUERDO A SUS NECESIDADES.</v>
          </cell>
          <cell r="K1471" t="str">
            <v>PZA</v>
          </cell>
          <cell r="L1471">
            <v>1</v>
          </cell>
          <cell r="M1471" t="str">
            <v>PZA</v>
          </cell>
          <cell r="N1471">
            <v>0</v>
          </cell>
          <cell r="O1471">
            <v>0</v>
          </cell>
        </row>
        <row r="1472">
          <cell r="C1472" t="str">
            <v>06021123360701</v>
          </cell>
          <cell r="D1472">
            <v>25400122</v>
          </cell>
          <cell r="E1472" t="str">
            <v>060</v>
          </cell>
          <cell r="F1472" t="str">
            <v>211</v>
          </cell>
          <cell r="G1472" t="str">
            <v>2336</v>
          </cell>
          <cell r="H1472" t="str">
            <v>07</v>
          </cell>
          <cell r="I1472" t="str">
            <v>01</v>
          </cell>
          <cell r="J1472" t="str">
            <v>CLAVO INTRAMEDULAR PARA FEMUR. SOLIDO O CANULADO NO FRESADO CON BLOQUEO PROXIMAL A LA CABEZA FEMORAL, CON DISPOSITIVO DE FIJACION, DE ACERO INOXIDABLE AL ALTO NITROGENO O ALEACION DE TITANIO. DIAMETRO DE 9.0 MM A 12.00 MM, LONGITUD DE 300.0 MM A 440.0 MM. INCLUYE MEDIDAS INTERMEDIAS ENTRE LAS ESPECIFICADAS. LA SELECCION DEL MATERIAL ESTARA A CARGO DE LAS UNIDADES DE ATENCION, DE ACUERDO A SUS NECESIDADES.</v>
          </cell>
          <cell r="K1472" t="str">
            <v>PZA</v>
          </cell>
          <cell r="L1472">
            <v>1</v>
          </cell>
          <cell r="M1472" t="str">
            <v>PZA</v>
          </cell>
          <cell r="N1472">
            <v>0</v>
          </cell>
          <cell r="O1472">
            <v>0</v>
          </cell>
        </row>
        <row r="1473">
          <cell r="C1473" t="str">
            <v>06021500211101</v>
          </cell>
          <cell r="D1473">
            <v>25400128</v>
          </cell>
          <cell r="E1473" t="str">
            <v>060</v>
          </cell>
          <cell r="F1473" t="str">
            <v>215</v>
          </cell>
          <cell r="G1473" t="str">
            <v>0021</v>
          </cell>
          <cell r="H1473" t="str">
            <v>11</v>
          </cell>
          <cell r="I1473" t="str">
            <v>01</v>
          </cell>
          <cell r="J1473" t="str">
            <v>CLIPS HEMOSTATICOS, PLANOS, DE POLITETRAFLUORETILENO. TIPO MORETZ. CHICO.</v>
          </cell>
          <cell r="K1473" t="str">
            <v>PZA</v>
          </cell>
          <cell r="L1473">
            <v>1</v>
          </cell>
          <cell r="M1473" t="str">
            <v>PZA</v>
          </cell>
          <cell r="N1473">
            <v>0</v>
          </cell>
          <cell r="O1473">
            <v>0</v>
          </cell>
        </row>
        <row r="1474">
          <cell r="C1474" t="str">
            <v>06021501121101</v>
          </cell>
          <cell r="D1474">
            <v>25400128</v>
          </cell>
          <cell r="E1474" t="str">
            <v>060</v>
          </cell>
          <cell r="F1474" t="str">
            <v>215</v>
          </cell>
          <cell r="G1474" t="str">
            <v>0112</v>
          </cell>
          <cell r="H1474" t="str">
            <v>11</v>
          </cell>
          <cell r="I1474" t="str">
            <v>01</v>
          </cell>
          <cell r="J1474" t="str">
            <v>CLIPS HEMOSTATICO, PLANO, DE POLITETRAFLUORETILENO, TIPO MORETZ, MEDIANO.</v>
          </cell>
          <cell r="K1474" t="str">
            <v>PZA</v>
          </cell>
          <cell r="L1474">
            <v>1</v>
          </cell>
          <cell r="M1474" t="str">
            <v>PZA</v>
          </cell>
          <cell r="N1474">
            <v>0</v>
          </cell>
          <cell r="O1474">
            <v>0</v>
          </cell>
        </row>
        <row r="1475">
          <cell r="C1475" t="str">
            <v>06021501201101</v>
          </cell>
          <cell r="D1475">
            <v>25400128</v>
          </cell>
          <cell r="E1475" t="str">
            <v>060</v>
          </cell>
          <cell r="F1475" t="str">
            <v>215</v>
          </cell>
          <cell r="G1475" t="str">
            <v>0120</v>
          </cell>
          <cell r="H1475" t="str">
            <v>11</v>
          </cell>
          <cell r="I1475" t="str">
            <v>01</v>
          </cell>
          <cell r="J1475" t="str">
            <v>CLIPS HEMOSTATICOS, PLANOS, DE POLITETRAFLUORETILENO, TIPO MORETZ, GRANDE.</v>
          </cell>
          <cell r="K1475" t="str">
            <v>PZA</v>
          </cell>
          <cell r="L1475">
            <v>1</v>
          </cell>
          <cell r="M1475" t="str">
            <v>PZA</v>
          </cell>
          <cell r="N1475">
            <v>0</v>
          </cell>
          <cell r="O1475">
            <v>0</v>
          </cell>
        </row>
        <row r="1476">
          <cell r="C1476" t="str">
            <v>06021600120301</v>
          </cell>
          <cell r="D1476">
            <v>25400323</v>
          </cell>
          <cell r="E1476" t="str">
            <v>060</v>
          </cell>
          <cell r="F1476" t="str">
            <v>216</v>
          </cell>
          <cell r="G1476" t="str">
            <v>0012</v>
          </cell>
          <cell r="H1476" t="str">
            <v>03</v>
          </cell>
          <cell r="I1476" t="str">
            <v>01</v>
          </cell>
          <cell r="J1476" t="str">
            <v>COJINETES DE FIELTRO. DIAMETRO. 4 MM LONGITUD. 25 MM.</v>
          </cell>
          <cell r="K1476" t="str">
            <v>ENV</v>
          </cell>
          <cell r="L1476">
            <v>10</v>
          </cell>
          <cell r="M1476" t="str">
            <v>PZA</v>
          </cell>
          <cell r="N1476">
            <v>0</v>
          </cell>
          <cell r="O1476">
            <v>0</v>
          </cell>
        </row>
        <row r="1477">
          <cell r="C1477" t="str">
            <v>06021600460201</v>
          </cell>
          <cell r="D1477">
            <v>0</v>
          </cell>
          <cell r="E1477" t="str">
            <v>060</v>
          </cell>
          <cell r="F1477" t="str">
            <v>216</v>
          </cell>
          <cell r="G1477" t="str">
            <v>0046</v>
          </cell>
          <cell r="H1477" t="str">
            <v>02</v>
          </cell>
          <cell r="I1477" t="str">
            <v>01</v>
          </cell>
          <cell r="J1477" t="str">
            <v>COJINETES DE POLITETRAFLUORETILENO PARA OBTENER BOTON DONADOR DE CORNEA.</v>
          </cell>
          <cell r="K1477" t="str">
            <v>PZA</v>
          </cell>
          <cell r="L1477">
            <v>1</v>
          </cell>
          <cell r="M1477" t="str">
            <v>PZA</v>
          </cell>
          <cell r="N1477">
            <v>0</v>
          </cell>
          <cell r="O1477">
            <v>0</v>
          </cell>
        </row>
        <row r="1478">
          <cell r="C1478" t="str">
            <v>06021800440201</v>
          </cell>
          <cell r="D1478">
            <v>0</v>
          </cell>
          <cell r="E1478" t="str">
            <v>060</v>
          </cell>
          <cell r="F1478" t="str">
            <v>218</v>
          </cell>
          <cell r="G1478" t="str">
            <v>0044</v>
          </cell>
          <cell r="H1478" t="str">
            <v>02</v>
          </cell>
          <cell r="I1478" t="str">
            <v>01</v>
          </cell>
          <cell r="J1478" t="str">
            <v>HEMOCONCENTRADOR PARA CIRCU-LACION EXTRACORPOREA, CON LINEAS DE CONEXION Y ENTRADA SLUER LOCK DE 1/4" X 1/4". PEDIATRICO.</v>
          </cell>
          <cell r="K1478" t="str">
            <v>PZA</v>
          </cell>
          <cell r="L1478">
            <v>1</v>
          </cell>
          <cell r="M1478" t="str">
            <v>PZA</v>
          </cell>
          <cell r="N1478">
            <v>0</v>
          </cell>
          <cell r="O1478">
            <v>0</v>
          </cell>
        </row>
        <row r="1479">
          <cell r="C1479" t="str">
            <v>06021800851001</v>
          </cell>
          <cell r="D1479">
            <v>25500011</v>
          </cell>
          <cell r="E1479" t="str">
            <v>060</v>
          </cell>
          <cell r="F1479" t="str">
            <v>218</v>
          </cell>
          <cell r="G1479" t="str">
            <v>0085</v>
          </cell>
          <cell r="H1479" t="str">
            <v>10</v>
          </cell>
          <cell r="I1479" t="str">
            <v>01</v>
          </cell>
          <cell r="J1479" t="str">
            <v>CONTENEDOR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 CORTANTES BIOLOGICO-INFECCIOSOS" Y MARCADO CON EL SIMBOLO UNIVERSAL DE RIESGO BIOLOGICO. CAPACIDAD: 0.94 A 1.90 LITROS. PIEZA.</v>
          </cell>
          <cell r="K1479" t="str">
            <v>PZA</v>
          </cell>
          <cell r="L1479" t="str">
            <v>1</v>
          </cell>
          <cell r="M1479" t="str">
            <v>PZA</v>
          </cell>
          <cell r="N1479">
            <v>1668</v>
          </cell>
          <cell r="O1479">
            <v>4170</v>
          </cell>
        </row>
        <row r="1480">
          <cell r="C1480" t="str">
            <v>06021800930601</v>
          </cell>
          <cell r="D1480">
            <v>25500011</v>
          </cell>
          <cell r="E1480" t="str">
            <v>060</v>
          </cell>
          <cell r="F1480" t="str">
            <v>218</v>
          </cell>
          <cell r="G1480" t="str">
            <v>0093</v>
          </cell>
          <cell r="H1480" t="str">
            <v>06</v>
          </cell>
          <cell r="I1480" t="str">
            <v>01</v>
          </cell>
          <cell r="J1480" t="str">
            <v>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SÍMBOLO UNIVERSAL DE RIESGO BIOLOGICO" CAPACIDAD DE 3.70 A 4.75 L.</v>
          </cell>
          <cell r="K1480" t="str">
            <v>PZA</v>
          </cell>
          <cell r="L1480">
            <v>1</v>
          </cell>
          <cell r="M1480" t="str">
            <v>PZA</v>
          </cell>
          <cell r="N1480">
            <v>1368.8000000000002</v>
          </cell>
          <cell r="O1480">
            <v>3422</v>
          </cell>
        </row>
        <row r="1481">
          <cell r="C1481" t="str">
            <v>06021801190501</v>
          </cell>
          <cell r="D1481">
            <v>25500011</v>
          </cell>
          <cell r="E1481" t="str">
            <v>060</v>
          </cell>
          <cell r="F1481" t="str">
            <v>218</v>
          </cell>
          <cell r="G1481" t="str">
            <v>0119</v>
          </cell>
          <cell r="H1481" t="str">
            <v>05</v>
          </cell>
          <cell r="I1481" t="str">
            <v>01</v>
          </cell>
          <cell r="J1481" t="str">
            <v>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SIMBOLO UNIVERSAL DE RIESGO BIOLOGICO" CAPACIDAD DE 7.50 A 9.40 L.</v>
          </cell>
          <cell r="K1481" t="str">
            <v>PZA</v>
          </cell>
          <cell r="L1481">
            <v>1</v>
          </cell>
          <cell r="M1481" t="str">
            <v>PZA</v>
          </cell>
          <cell r="N1481">
            <v>958</v>
          </cell>
          <cell r="O1481">
            <v>2395</v>
          </cell>
        </row>
        <row r="1482">
          <cell r="C1482" t="str">
            <v>06021801270601</v>
          </cell>
          <cell r="D1482">
            <v>25500011</v>
          </cell>
          <cell r="E1482" t="str">
            <v>060</v>
          </cell>
          <cell r="F1482" t="str">
            <v>218</v>
          </cell>
          <cell r="G1482" t="str">
            <v>0127</v>
          </cell>
          <cell r="H1482" t="str">
            <v>06</v>
          </cell>
          <cell r="I1482" t="str">
            <v>01</v>
          </cell>
          <cell r="J1482" t="str">
            <v>CONTENEDORES DESECHABLES DE PUNZOCORTANTES DE POLIPROPILENO, ESTERILIZABLE, INCINERABLE Y NO CONTAMINANTE RESISTENTE A LA PERFORACION, AL IMPACTO Y A LA PERDIDA DEL CONTENIDO AL CAERSE, CON O SIN SEPARADOR DE AGUJAS Y ABERTURA PARA EL DEPOSITO DE OTROS PUNZOCORTANTES, CON TAPAS DE SEGURIDAD PARA LAS 	 ABERTURAS, DE COLOR ROJO, ETIQUETADO CON LA LEYENDA "PELIGRO RESIDUOS PUNZOCORTANTES, BIOLOGICO-INFECCIOSOS Y MARCADO CON EL SÍMBOLO 	 UNIVERSAL DE RIESGO BIOLOGICO" CAPACIDAD DE 11.30 A 13.25 L.</v>
          </cell>
          <cell r="K1482" t="str">
            <v>PZA</v>
          </cell>
          <cell r="L1482">
            <v>1</v>
          </cell>
          <cell r="M1482" t="str">
            <v>PZA</v>
          </cell>
          <cell r="N1482">
            <v>278.40000000000003</v>
          </cell>
          <cell r="O1482">
            <v>696</v>
          </cell>
        </row>
        <row r="1483">
          <cell r="C1483" t="str">
            <v>06021801500301</v>
          </cell>
          <cell r="D1483">
            <v>0</v>
          </cell>
          <cell r="E1483" t="str">
            <v>060</v>
          </cell>
          <cell r="F1483" t="str">
            <v>218</v>
          </cell>
          <cell r="G1483" t="str">
            <v>0150</v>
          </cell>
          <cell r="H1483" t="str">
            <v>03</v>
          </cell>
          <cell r="I1483" t="str">
            <v>01</v>
          </cell>
          <cell r="J1483" t="str">
            <v>HEMOCONCENTRADOR PARA CIRCULACION EXTRACORPOREA CON LINEAS DE CONEXION Y ENTRADAS LUER LOCK DE 1/4" X 1/4", ADULTO.</v>
          </cell>
          <cell r="K1483" t="str">
            <v>PZA</v>
          </cell>
          <cell r="L1483">
            <v>1</v>
          </cell>
          <cell r="M1483" t="str">
            <v>PZA</v>
          </cell>
          <cell r="N1483">
            <v>0</v>
          </cell>
          <cell r="O1483">
            <v>0</v>
          </cell>
        </row>
        <row r="1484">
          <cell r="C1484" t="str">
            <v>06021900681101</v>
          </cell>
          <cell r="D1484">
            <v>25400130</v>
          </cell>
          <cell r="E1484" t="str">
            <v>060</v>
          </cell>
          <cell r="F1484" t="str">
            <v>219</v>
          </cell>
          <cell r="G1484" t="str">
            <v>0068</v>
          </cell>
          <cell r="H1484" t="str">
            <v>11</v>
          </cell>
          <cell r="I1484" t="str">
            <v>01</v>
          </cell>
          <cell r="J1484" t="str">
            <v>REVELADORES DE PLACA DENTOBACTERIANA, TABLETA SIN SABOR.</v>
          </cell>
          <cell r="K1484" t="str">
            <v>ENV</v>
          </cell>
          <cell r="L1484">
            <v>100</v>
          </cell>
          <cell r="M1484" t="str">
            <v>PZA</v>
          </cell>
          <cell r="N1484">
            <v>5.2</v>
          </cell>
          <cell r="O1484">
            <v>13</v>
          </cell>
        </row>
        <row r="1485">
          <cell r="C1485" t="str">
            <v>06022100150001</v>
          </cell>
          <cell r="D1485">
            <v>0</v>
          </cell>
          <cell r="E1485" t="str">
            <v>060</v>
          </cell>
          <cell r="F1485" t="str">
            <v>221</v>
          </cell>
          <cell r="G1485" t="str">
            <v>0015</v>
          </cell>
          <cell r="H1485" t="str">
            <v>00</v>
          </cell>
          <cell r="I1485" t="str">
            <v>01</v>
          </cell>
          <cell r="J1485" t="str">
            <v>CABLE DE ELECTROCAUTERIO, COMPATIBLE AL GANCHO DISECTOR Y A LA UNIDAD ELECTROQUIRURGICA, REUSABLE.</v>
          </cell>
          <cell r="K1485" t="str">
            <v>PZA</v>
          </cell>
          <cell r="L1485">
            <v>1</v>
          </cell>
          <cell r="M1485" t="str">
            <v>PZA</v>
          </cell>
          <cell r="N1485">
            <v>0</v>
          </cell>
          <cell r="O1485">
            <v>0</v>
          </cell>
        </row>
        <row r="1486">
          <cell r="C1486" t="str">
            <v>06023101041101</v>
          </cell>
          <cell r="D1486">
            <v>25400133</v>
          </cell>
          <cell r="E1486" t="str">
            <v>060</v>
          </cell>
          <cell r="F1486" t="str">
            <v>231</v>
          </cell>
          <cell r="G1486" t="str">
            <v>0104</v>
          </cell>
          <cell r="H1486" t="str">
            <v>11</v>
          </cell>
          <cell r="I1486" t="str">
            <v>01</v>
          </cell>
          <cell r="J1486" t="str">
            <v>COMPRESAS PARA VIENTRE. DE ALGODON CON TRAMA OPACA A RAYOS X. LONGITUD. 70 CM ANCHO. 45 CM.</v>
          </cell>
          <cell r="K1486" t="str">
            <v>ENV</v>
          </cell>
          <cell r="L1486">
            <v>6</v>
          </cell>
          <cell r="M1486" t="str">
            <v>PZA</v>
          </cell>
          <cell r="N1486">
            <v>16151.6</v>
          </cell>
          <cell r="O1486">
            <v>40379</v>
          </cell>
        </row>
        <row r="1487">
          <cell r="C1487" t="str">
            <v>06023105420201</v>
          </cell>
          <cell r="D1487">
            <v>25400133</v>
          </cell>
          <cell r="E1487" t="str">
            <v>060</v>
          </cell>
          <cell r="F1487" t="str">
            <v>231</v>
          </cell>
          <cell r="G1487" t="str">
            <v>0542</v>
          </cell>
          <cell r="H1487" t="str">
            <v>02</v>
          </cell>
          <cell r="I1487" t="str">
            <v>01</v>
          </cell>
          <cell r="J1487" t="str">
            <v>COMPRESA FRIA TAMA\O DE: 28X 36 CM.</v>
          </cell>
          <cell r="K1487" t="str">
            <v>PZA</v>
          </cell>
          <cell r="L1487">
            <v>1</v>
          </cell>
          <cell r="M1487" t="str">
            <v>PZA</v>
          </cell>
          <cell r="N1487">
            <v>0</v>
          </cell>
          <cell r="O1487">
            <v>0</v>
          </cell>
        </row>
        <row r="1488">
          <cell r="C1488" t="str">
            <v>06023105590101</v>
          </cell>
          <cell r="D1488">
            <v>25400133</v>
          </cell>
          <cell r="E1488" t="str">
            <v>060</v>
          </cell>
          <cell r="F1488" t="str">
            <v>231</v>
          </cell>
          <cell r="G1488" t="str">
            <v>0559</v>
          </cell>
          <cell r="H1488" t="str">
            <v>01</v>
          </cell>
          <cell r="I1488" t="str">
            <v>01</v>
          </cell>
          <cell r="J1488" t="str">
            <v>COMPRESA FRIA PARA HOMBRO ORODILLA, DE 25 X 50 CM.</v>
          </cell>
          <cell r="K1488" t="str">
            <v>PZA</v>
          </cell>
          <cell r="L1488">
            <v>1</v>
          </cell>
          <cell r="M1488" t="str">
            <v>PZA</v>
          </cell>
          <cell r="N1488">
            <v>0</v>
          </cell>
          <cell r="O1488">
            <v>0</v>
          </cell>
        </row>
        <row r="1489">
          <cell r="C1489" t="str">
            <v>06023105670101</v>
          </cell>
          <cell r="D1489">
            <v>25400133</v>
          </cell>
          <cell r="E1489" t="str">
            <v>060</v>
          </cell>
          <cell r="F1489" t="str">
            <v>231</v>
          </cell>
          <cell r="G1489" t="str">
            <v>0567</v>
          </cell>
          <cell r="H1489" t="str">
            <v>01</v>
          </cell>
          <cell r="I1489" t="str">
            <v>01</v>
          </cell>
          <cell r="J1489" t="str">
            <v>COMPRESA FRIA PARA CUELLO LONGITUD 6O CM.</v>
          </cell>
          <cell r="K1489" t="str">
            <v>PZA</v>
          </cell>
          <cell r="L1489">
            <v>1</v>
          </cell>
          <cell r="M1489" t="str">
            <v>PZA</v>
          </cell>
          <cell r="N1489">
            <v>0</v>
          </cell>
          <cell r="O1489">
            <v>0</v>
          </cell>
        </row>
        <row r="1490">
          <cell r="C1490" t="str">
            <v>06023105750001</v>
          </cell>
          <cell r="D1490">
            <v>25400592</v>
          </cell>
          <cell r="E1490" t="str">
            <v>060</v>
          </cell>
          <cell r="F1490" t="str">
            <v>231</v>
          </cell>
          <cell r="G1490" t="str">
            <v>0575</v>
          </cell>
          <cell r="H1490" t="str">
            <v>00</v>
          </cell>
          <cell r="I1490" t="str">
            <v>01</v>
          </cell>
          <cell r="J1490" t="str">
            <v>ROPA QUIRURGICA. PAQUETE BASICO. TELA NO TEJIDA DE POLIPROPILENO,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CUATRO CAMPOS SENCILLOS DE 90 + /- 10 CM X 90 +/- 10 CM; UNA SABANA SUPERIOR DE 150 +/- 10 CM X 190 +/- 10 CM; UNA SABANA INFERIOR DE 170 +/- 10 CM X 190 +/- 10 CM; UNA CUBIERTA PARA MESA DE RINON DE 240 +/- 10 CM X 150 +/- 10 CM; UNA FUNDA DE MESA MAYO CON REFUERZO DE 50 +/- 10 CM X 140 +/- 10 CM; CUATRO TOALLAS ABSORBENTES DE 40 +/- 5 CM X 40 +/- 5 CM.</v>
          </cell>
          <cell r="K1490" t="str">
            <v>BOP</v>
          </cell>
          <cell r="L1490">
            <v>1</v>
          </cell>
          <cell r="M1490" t="str">
            <v>BOP</v>
          </cell>
          <cell r="N1490">
            <v>0</v>
          </cell>
          <cell r="O1490">
            <v>0</v>
          </cell>
        </row>
        <row r="1491">
          <cell r="C1491" t="str">
            <v>06023105830001</v>
          </cell>
          <cell r="D1491">
            <v>25400592</v>
          </cell>
          <cell r="E1491" t="str">
            <v>060</v>
          </cell>
          <cell r="F1491" t="str">
            <v>231</v>
          </cell>
          <cell r="G1491" t="str">
            <v>0583</v>
          </cell>
          <cell r="H1491" t="str">
            <v>00</v>
          </cell>
          <cell r="I1491" t="str">
            <v>01</v>
          </cell>
          <cell r="J1491" t="str">
            <v>ROPA QUIRURGICA. PAQUETE PARA CESAREA Y CIRUGIA GENERAL. TELA NO TEJIDA DE POLIPROPILIENO,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SEIS CAMPOS SENCILLOS DE 90 +/- 10 CM X 90 +/- 10 CM; UNA SABANA SUPERIOR DE 150 +/- 10 CM X 190 +/- 10 CM; UNA SABANA HENDIDA DE 180 +/- 10 CM X 240 +/- 10 CM; UNA CUBIERTA PARA MESA DE RINON DE 240 +/- 10 CM X 150 +/- 10 CM; UNA FUNDA DE MESA MAYO CON REFUERZO DE 50 +/- 10 CM X 140 +/- 10 CM; CUATRO TOALLAS ABSORBENTES DE 40 +/- 5 CM X 40 +/- 5 CM.</v>
          </cell>
          <cell r="K1491" t="str">
            <v>BOP</v>
          </cell>
          <cell r="L1491">
            <v>1</v>
          </cell>
          <cell r="M1491" t="str">
            <v>BOP</v>
          </cell>
          <cell r="N1491">
            <v>1015.2</v>
          </cell>
          <cell r="O1491">
            <v>2538</v>
          </cell>
        </row>
        <row r="1492">
          <cell r="C1492" t="str">
            <v>06023105910001</v>
          </cell>
          <cell r="D1492">
            <v>25400592</v>
          </cell>
          <cell r="E1492" t="str">
            <v>060</v>
          </cell>
          <cell r="F1492" t="str">
            <v>231</v>
          </cell>
          <cell r="G1492" t="str">
            <v>0591</v>
          </cell>
          <cell r="H1492" t="str">
            <v>00</v>
          </cell>
          <cell r="I1492" t="str">
            <v>01</v>
          </cell>
          <cell r="J1492" t="str">
            <v>ROPA QUIRURGICA. PAQUETE PARA CIRUGIA GENERAL UNIVERSAL. TELA NO TEJIDA DE POLIPROPILENO, IMPERMEABLE A LA PENETRACION DE LIQUIDOS Y FLUIDOS, COLOR ANTIRREFLEJANTE, NO TRANSPARENTE, ANTIESTATICA Y RESISTENTE A LA TENSION EN USO NORMAL. ESTERIL Y DESECHABLE. CONTIENE: TRES BATAS QUIRURGICAS PARA CIRUJANO, PUNOS AJUSTABLES, REFUERZO EN MANGAS Y PECHO, TAMANO GRANDE; UNA BATA QUIRURGICA PARA INSTRUMENTISTA, PUNOS AJUSTABLES, TAMANO MEDIANO; CUATRO CAMPOS SENCILLOS DE 90 +/- 10 CM X 90 +/- 10 CM; UNA SABANA SUPERIOR DE 150 +/- 10 CM X 190 +/- 10 CM; UNA SABANA INFERIOR DE 170 +/- 10 CM X 190 +/- 10 CM; UNA SABANA LATERAL DE 130 +/- 10 CM X 180 +/- 10 CM; UNA SABANA HENDIDA DE 180 +/- 10 CM X 240 +/- 10 CM; UNA CUBIERTA PARA MESA DE RINON DE 240 +/- 10 CM X 150 +/- 10 CM; UNA FUNDA DE MESA MAYO CON REFUERZO DE 50 +/- 10 CM X 140 +/- 10 CM; CUATRO TOALLAS ABSORBENTES DE 40 +/- 5 CM X 40 +/- 5 CM.</v>
          </cell>
          <cell r="K1492" t="str">
            <v>BOP</v>
          </cell>
          <cell r="L1492">
            <v>1</v>
          </cell>
          <cell r="M1492" t="str">
            <v>BOP</v>
          </cell>
          <cell r="N1492">
            <v>800.80000000000007</v>
          </cell>
          <cell r="O1492">
            <v>2002</v>
          </cell>
        </row>
        <row r="1493">
          <cell r="C1493" t="str">
            <v>06023106090001</v>
          </cell>
          <cell r="D1493">
            <v>25400592</v>
          </cell>
          <cell r="E1493" t="str">
            <v>060</v>
          </cell>
          <cell r="F1493" t="str">
            <v>231</v>
          </cell>
          <cell r="G1493" t="str">
            <v>0609</v>
          </cell>
          <cell r="H1493" t="str">
            <v>00</v>
          </cell>
          <cell r="I1493" t="str">
            <v>01</v>
          </cell>
          <cell r="J1493" t="str">
            <v>ROPA QUIRURGICA. PAQUETE PARA PARTO. TELA NO TEJIDA DE POLIPROPILENO, IMPERMEABLE A LA PENETRACION DE LIQUIDOS Y FLUIDOS, COLOR ANTIRREFLEJANTE, NO TRANSPARENTE, ANTIESTATICA Y RESISTENTE A LA TENSION EN USO NORMAL. ESTERIL Y DESECHABLE. CONTIENE: DOS BATAS QUIRURGICAS PARA CIRUJANO, PUNOS AJUSTABLES, REFUERZO EN MANGAS Y PECHO, TAMANO GRANDE; CUATRO CAMPOS SENCILLOS DE 90 +/- 10 CM X 90 +/- 10 CM; DOS PIERNERAS DE 100 +/- 10 CM X 110 +/- 10 CM; UNA CUBIERTA PARA MESA DE RINON DE 240 +/- 10 CM X 150 +/- 10 CM. DOS TOALLAS ABSORBENTES DE 40 +/- 5 CM X 40 +/- 5 CM.</v>
          </cell>
          <cell r="K1493" t="str">
            <v>BOP</v>
          </cell>
          <cell r="L1493">
            <v>1</v>
          </cell>
          <cell r="M1493" t="str">
            <v>BOP</v>
          </cell>
          <cell r="N1493">
            <v>1400.0000000000002</v>
          </cell>
          <cell r="O1493">
            <v>3500.0000000000005</v>
          </cell>
        </row>
        <row r="1494">
          <cell r="C1494" t="str">
            <v>06023106170001</v>
          </cell>
          <cell r="D1494">
            <v>25400592</v>
          </cell>
          <cell r="E1494" t="str">
            <v>060</v>
          </cell>
          <cell r="F1494" t="str">
            <v>231</v>
          </cell>
          <cell r="G1494" t="str">
            <v>0617</v>
          </cell>
          <cell r="H1494" t="str">
            <v>00</v>
          </cell>
          <cell r="I1494" t="str">
            <v>01</v>
          </cell>
          <cell r="J1494" t="str">
            <v>ROPA QUIRURGICA. CAMPO SENCILLO. DE TELA NO TEJIDA DE POLIPROPILENO, IMPERMEABLE A LA PENETRACION DE LIQUIDOS Y FLUIDOS, COLOR ANTIRREFLEJANTE, NO TRANSPARENTE, ANTIESTATICA Y RESISTENTE A LA TENSION EN USO NORMAL. ESTERIL Y DESECHABLE. MEDIDAS: 90 +/- 10 CM X 90 +/- 10 CM.</v>
          </cell>
          <cell r="K1494" t="str">
            <v>PZA</v>
          </cell>
          <cell r="L1494">
            <v>1</v>
          </cell>
          <cell r="M1494" t="str">
            <v>PZA</v>
          </cell>
          <cell r="N1494">
            <v>753.6</v>
          </cell>
          <cell r="O1494">
            <v>1884</v>
          </cell>
        </row>
        <row r="1495">
          <cell r="C1495" t="str">
            <v>06023106250001</v>
          </cell>
          <cell r="D1495">
            <v>27200024</v>
          </cell>
          <cell r="E1495" t="str">
            <v>060</v>
          </cell>
          <cell r="F1495" t="str">
            <v>231</v>
          </cell>
          <cell r="G1495" t="str">
            <v>0625</v>
          </cell>
          <cell r="H1495" t="str">
            <v>00</v>
          </cell>
          <cell r="I1495" t="str">
            <v>01</v>
          </cell>
          <cell r="J1495" t="str">
            <v>ROPA QUIRURGICA. CAMPO HENDIDO PARA OFTALMOLOGIA Y PROCEDIMIENTOS MENORES. DE TELA NO TEJIDA DE POLIPROPILENO, IMPERMEABLE A LA PENETRACION DE LIQUIDOS Y FLUIDOS, COLOR ANTIRREFLEJANTE, NO TRANSPARENTE, ANTIESTATICA Y RESISTENTE A LA TENSION EN USO NORMAL. ESTERIL Y DESECHABLE. MEDIDAS: 45 +/- 5 CM X 45 +/- 5 CM.</v>
          </cell>
          <cell r="K1495" t="str">
            <v>PZA</v>
          </cell>
          <cell r="L1495">
            <v>1</v>
          </cell>
          <cell r="M1495" t="str">
            <v>PZA</v>
          </cell>
          <cell r="N1495">
            <v>166</v>
          </cell>
          <cell r="O1495">
            <v>415</v>
          </cell>
        </row>
        <row r="1496">
          <cell r="C1496" t="str">
            <v>06023106330001</v>
          </cell>
          <cell r="D1496">
            <v>25400592</v>
          </cell>
          <cell r="E1496" t="str">
            <v>060</v>
          </cell>
          <cell r="F1496" t="str">
            <v>231</v>
          </cell>
          <cell r="G1496" t="str">
            <v>0633</v>
          </cell>
          <cell r="H1496" t="str">
            <v>00</v>
          </cell>
          <cell r="I1496" t="str">
            <v>01</v>
          </cell>
          <cell r="J1496" t="str">
            <v>ROPA QUIRURGICA. CAMPO HENDIDO PARA OTORRINOLARINGOLOGIA, ANESTESIOLOGIA Y OTROS. DE TELA NO TEJIDA DE POLIPROPILENO, IMPERMEABLE A LA PENETRACION DE LIQUIDOS Y FLUIDOS, COLOR ANTIRREFLEJANTE, NO TRANSPARENTE, ANTIESTATICA Y RESISTENTE A LA TENSION EN USO NORMAL. ESTERIL Y DESECHABLE. MEDIDAS: 70 +/- 5 CM X 70 +/- 5 CM.</v>
          </cell>
          <cell r="K1496" t="str">
            <v>PZA</v>
          </cell>
          <cell r="L1496">
            <v>1</v>
          </cell>
          <cell r="M1496" t="str">
            <v>PZA</v>
          </cell>
          <cell r="N1496">
            <v>0</v>
          </cell>
          <cell r="O1496">
            <v>0</v>
          </cell>
        </row>
        <row r="1497">
          <cell r="C1497" t="str">
            <v>06023106410001</v>
          </cell>
          <cell r="D1497">
            <v>25400592</v>
          </cell>
          <cell r="E1497" t="str">
            <v>060</v>
          </cell>
          <cell r="F1497" t="str">
            <v>231</v>
          </cell>
          <cell r="G1497" t="str">
            <v>0641</v>
          </cell>
          <cell r="H1497" t="str">
            <v>00</v>
          </cell>
          <cell r="I1497" t="str">
            <v>01</v>
          </cell>
          <cell r="J1497" t="str">
            <v>ROPA QUIRURGICA. BATA QUIRURGICA PARA CIRUJANO, PUNOS AJUSTABLES, REFUERZO EN MANGAS Y PECHO. TELA NO TEJIDA DE POLIPROPILENO, IMPERMEABLE A LA PENETRACION DE LIQUIDOS Y FLUIDOS, COLOR ANTIRREFLEJANTE, NO TRANSPARENTE, ANTIESTATICA Y RESISTENTE A LA TENSION EN USO NORMAL. ESTERIL Y DESECHABLE. TAMANO GRANDE.</v>
          </cell>
          <cell r="K1497" t="str">
            <v>PZA</v>
          </cell>
          <cell r="L1497">
            <v>1</v>
          </cell>
          <cell r="M1497" t="str">
            <v>PZA</v>
          </cell>
          <cell r="N1497">
            <v>1236.8000000000002</v>
          </cell>
          <cell r="O1497">
            <v>3092</v>
          </cell>
        </row>
        <row r="1498">
          <cell r="C1498" t="str">
            <v>06023106580001</v>
          </cell>
          <cell r="D1498">
            <v>25400592</v>
          </cell>
          <cell r="E1498" t="str">
            <v>060</v>
          </cell>
          <cell r="F1498" t="str">
            <v>231</v>
          </cell>
          <cell r="G1498" t="str">
            <v>0658</v>
          </cell>
          <cell r="H1498" t="str">
            <v>00</v>
          </cell>
          <cell r="I1498" t="str">
            <v>01</v>
          </cell>
          <cell r="J1498" t="str">
            <v>ROPA QUIRURGICA. BATA QUIRURGICA PARA CIRUJANO, PUNOS AJUSTABLES, REFUERZO EN MANGAS Y PECHO. TELA NO TEJIDA DE POLIPROPILENO, IMPERMEABLE A LA PENETRACION DE LIQUIDOS Y FLUIDOS, COLOR ANTIRREFLEJANTE, NO TRANSPARENTE, ANTIESTATICA Y RESISTENTE A LA TENSION EN USO NORMAL. ESTERIL Y DESECHABLE. TAMANO EXTRAGRANDE.</v>
          </cell>
          <cell r="K1498" t="str">
            <v>PZA</v>
          </cell>
          <cell r="L1498">
            <v>1</v>
          </cell>
          <cell r="M1498" t="str">
            <v>PZA</v>
          </cell>
          <cell r="N1498">
            <v>100</v>
          </cell>
          <cell r="O1498">
            <v>250</v>
          </cell>
        </row>
        <row r="1499">
          <cell r="C1499" t="str">
            <v>06023106660001</v>
          </cell>
          <cell r="D1499">
            <v>25400592</v>
          </cell>
          <cell r="E1499" t="str">
            <v>060</v>
          </cell>
          <cell r="F1499" t="str">
            <v>231</v>
          </cell>
          <cell r="G1499" t="str">
            <v>0666</v>
          </cell>
          <cell r="H1499" t="str">
            <v>00</v>
          </cell>
          <cell r="I1499" t="str">
            <v>01</v>
          </cell>
          <cell r="J1499" t="str">
            <v>ROPA QUIRURGICA. BATA QUIRURGICA PARA CIRUJANO, PUNOS AJUSTABLES, REFUERZO EN MANGAS Y PECHO. TELA NO TEJIDA DE POLIPROPILENO, IMPERMEABLE A LA PENETRACION DE LIQUIDOS Y FLUIDOS, COLOR ANTIRREFLEJANTE, NO TRANSPARENTE, ANTIESTATICA Y RESISTENTE A LA TENSION EN USO NORMAL. ESTERIL Y DESECHABLE. TAMANO MEDIANO.</v>
          </cell>
          <cell r="K1499" t="str">
            <v>PZA</v>
          </cell>
          <cell r="L1499">
            <v>1</v>
          </cell>
          <cell r="M1499" t="str">
            <v>PZA</v>
          </cell>
          <cell r="N1499">
            <v>537.6</v>
          </cell>
          <cell r="O1499">
            <v>1344</v>
          </cell>
        </row>
        <row r="1500">
          <cell r="C1500" t="str">
            <v>06023106740001</v>
          </cell>
          <cell r="D1500">
            <v>25400592</v>
          </cell>
          <cell r="E1500" t="str">
            <v>060</v>
          </cell>
          <cell r="F1500" t="str">
            <v>231</v>
          </cell>
          <cell r="G1500" t="str">
            <v>0674</v>
          </cell>
          <cell r="H1500" t="str">
            <v>00</v>
          </cell>
          <cell r="I1500" t="str">
            <v>01</v>
          </cell>
          <cell r="J1500" t="str">
            <v>BATA QUIRURGICA CON PUÑOS AJUSTABLES Y REFUERZO EN MANGAS Y PECHO. TELA NO TEJIDA DE POLIPROPILENO, IMPERMEABLE A LA PENETRACION DE LIQUIDOS Y FLUIDOS; ANTIESTATICA Y RESISTENTE A LA TENSION. ESTERIL Y DESECHABLE. TAMAÑO: CHICO.</v>
          </cell>
          <cell r="K1500" t="str">
            <v>PZA</v>
          </cell>
          <cell r="L1500">
            <v>1</v>
          </cell>
          <cell r="M1500" t="str">
            <v>PZA</v>
          </cell>
          <cell r="N1500">
            <v>19.200000000000003</v>
          </cell>
          <cell r="O1500">
            <v>48</v>
          </cell>
        </row>
        <row r="1501">
          <cell r="C1501" t="str">
            <v>06023107650101</v>
          </cell>
          <cell r="D1501">
            <v>0</v>
          </cell>
          <cell r="E1501" t="str">
            <v>060</v>
          </cell>
          <cell r="F1501" t="str">
            <v>231</v>
          </cell>
          <cell r="G1501" t="str">
            <v>0765</v>
          </cell>
          <cell r="H1501" t="str">
            <v>01</v>
          </cell>
          <cell r="I1501" t="str">
            <v>01</v>
          </cell>
          <cell r="J1501" t="str">
            <v>MANDIL. DE TELA DE BARRERA, NO TEJIDA, LAMINADA DE POLIPROPILENO, CON UNA PELICULA DE POLIETILENO, IMPERMEABLE A LA PENETRACION DE LIQUIDOS Y FLUIDOS, ANTIRREFLEJANTE, NO TRANSPARENTE, ANTIESTATICA NO FLAMABLE Y RESISTENTE A LA TENSION, DESGARRE, PERFORACION Y ABRASION, RESPUESTA ANTE EMERGENCIAS CON SUSTANCIAS PELIGROSAS. CON COSTURAS CUBIERTAS CON UNA TIRA DE MATERIAL RESISTENTE A PRODUCTOS QUIMICOS, SELLADAS TERMICAMENTE. DESECHABLE.</v>
          </cell>
          <cell r="K1501" t="str">
            <v>PZA</v>
          </cell>
          <cell r="L1501">
            <v>1</v>
          </cell>
          <cell r="M1501" t="str">
            <v>PZA</v>
          </cell>
          <cell r="N1501">
            <v>0</v>
          </cell>
          <cell r="O1501">
            <v>0</v>
          </cell>
        </row>
        <row r="1502">
          <cell r="C1502" t="str">
            <v>06023300111101</v>
          </cell>
          <cell r="D1502">
            <v>25400141</v>
          </cell>
          <cell r="E1502" t="str">
            <v>060</v>
          </cell>
          <cell r="F1502" t="str">
            <v>233</v>
          </cell>
          <cell r="G1502" t="str">
            <v>0011</v>
          </cell>
          <cell r="H1502" t="str">
            <v>11</v>
          </cell>
          <cell r="I1502" t="str">
            <v>01</v>
          </cell>
          <cell r="J1502" t="str">
            <v>CONECTORES DE UNA VIA. DE PLASTICO, DESECHABLES. TIPO: SIMS. DELGADO.</v>
          </cell>
          <cell r="K1502" t="str">
            <v>PZA</v>
          </cell>
          <cell r="L1502">
            <v>1</v>
          </cell>
          <cell r="M1502" t="str">
            <v>PZA</v>
          </cell>
          <cell r="N1502">
            <v>9877.2000000000007</v>
          </cell>
          <cell r="O1502">
            <v>24693</v>
          </cell>
        </row>
        <row r="1503">
          <cell r="C1503" t="str">
            <v>06023300371101</v>
          </cell>
          <cell r="D1503">
            <v>25400138</v>
          </cell>
          <cell r="E1503" t="str">
            <v>060</v>
          </cell>
          <cell r="F1503" t="str">
            <v>233</v>
          </cell>
          <cell r="G1503" t="str">
            <v>0037</v>
          </cell>
          <cell r="H1503" t="str">
            <v>11</v>
          </cell>
          <cell r="I1503" t="str">
            <v>01</v>
          </cell>
          <cell r="J1503" t="str">
            <v>CONECTORES DE DOS VIAS EN ( Y). DE PLASTICO, DESECHABLE.</v>
          </cell>
          <cell r="K1503" t="str">
            <v>PZA</v>
          </cell>
          <cell r="L1503">
            <v>1</v>
          </cell>
          <cell r="M1503" t="str">
            <v>PZA</v>
          </cell>
          <cell r="N1503">
            <v>455.8</v>
          </cell>
          <cell r="O1503">
            <v>1139.5</v>
          </cell>
        </row>
        <row r="1504">
          <cell r="C1504" t="str">
            <v>06023300521101</v>
          </cell>
          <cell r="D1504">
            <v>25400141</v>
          </cell>
          <cell r="E1504" t="str">
            <v>060</v>
          </cell>
          <cell r="F1504" t="str">
            <v>233</v>
          </cell>
          <cell r="G1504" t="str">
            <v>0052</v>
          </cell>
          <cell r="H1504" t="str">
            <v>11</v>
          </cell>
          <cell r="I1504" t="str">
            <v>01</v>
          </cell>
          <cell r="J1504" t="str">
            <v>CONECTORES DE UNA VIA. DE PLASTICO, DESECHABLES. TIPO: SIMS. GRUESO.</v>
          </cell>
          <cell r="K1504" t="str">
            <v>PZA</v>
          </cell>
          <cell r="L1504">
            <v>1</v>
          </cell>
          <cell r="M1504" t="str">
            <v>PZA</v>
          </cell>
          <cell r="N1504">
            <v>3537.6000000000004</v>
          </cell>
          <cell r="O1504">
            <v>8844</v>
          </cell>
        </row>
        <row r="1505">
          <cell r="C1505" t="str">
            <v>06023302351101</v>
          </cell>
          <cell r="D1505">
            <v>25400143</v>
          </cell>
          <cell r="E1505" t="str">
            <v>060</v>
          </cell>
          <cell r="F1505" t="str">
            <v>233</v>
          </cell>
          <cell r="G1505" t="str">
            <v>0235</v>
          </cell>
          <cell r="H1505" t="str">
            <v>11</v>
          </cell>
          <cell r="I1505" t="str">
            <v>01</v>
          </cell>
          <cell r="J1505" t="str">
            <v>CONECTORES DE TITANIO LUERLOCK, PARA AJUSTAR LA PUNTA DEL CATETER, A LINEA DE TRANSFERENCIA, TIPO TENCKHOFF.</v>
          </cell>
          <cell r="K1505" t="str">
            <v>PZA</v>
          </cell>
          <cell r="L1505">
            <v>1</v>
          </cell>
          <cell r="M1505" t="str">
            <v>PZA</v>
          </cell>
          <cell r="N1505">
            <v>9.6000000000000014</v>
          </cell>
          <cell r="O1505">
            <v>24</v>
          </cell>
        </row>
        <row r="1506">
          <cell r="C1506" t="str">
            <v>06023302841101</v>
          </cell>
          <cell r="D1506">
            <v>25400142</v>
          </cell>
          <cell r="E1506" t="str">
            <v>060</v>
          </cell>
          <cell r="F1506" t="str">
            <v>233</v>
          </cell>
          <cell r="G1506" t="str">
            <v>0284</v>
          </cell>
          <cell r="H1506" t="str">
            <v>11</v>
          </cell>
          <cell r="I1506" t="str">
            <v>01</v>
          </cell>
          <cell r="J1506" t="str">
            <v>CONECTORES DE PLASTICO EN "Y" PARA HIDROCEFALIA. TIPO CODMAN.</v>
          </cell>
          <cell r="K1506" t="str">
            <v>PZA</v>
          </cell>
          <cell r="L1506">
            <v>1</v>
          </cell>
          <cell r="M1506" t="str">
            <v>PZA</v>
          </cell>
          <cell r="N1506">
            <v>0</v>
          </cell>
          <cell r="O1506">
            <v>0</v>
          </cell>
        </row>
        <row r="1507">
          <cell r="C1507" t="str">
            <v>06023303181101</v>
          </cell>
          <cell r="D1507">
            <v>0</v>
          </cell>
          <cell r="E1507" t="str">
            <v>060</v>
          </cell>
          <cell r="F1507" t="str">
            <v>233</v>
          </cell>
          <cell r="G1507" t="str">
            <v>0318</v>
          </cell>
          <cell r="H1507" t="str">
            <v>11</v>
          </cell>
          <cell r="I1507" t="str">
            <v>01</v>
          </cell>
          <cell r="J1507" t="str">
            <v>EQUIPOS. DOMO DE PLASTICO PARA TRANSDUCTOR, PARA MEDICION DE PRESION ARTERIAL Y PULMONAR, MEDIDA ESTANDAR.</v>
          </cell>
          <cell r="K1507" t="str">
            <v>PZA</v>
          </cell>
          <cell r="L1507">
            <v>1</v>
          </cell>
          <cell r="M1507" t="str">
            <v>PZA</v>
          </cell>
          <cell r="N1507">
            <v>0</v>
          </cell>
          <cell r="O1507">
            <v>0</v>
          </cell>
        </row>
        <row r="1508">
          <cell r="C1508" t="str">
            <v>06023303261101</v>
          </cell>
          <cell r="D1508">
            <v>25400138</v>
          </cell>
          <cell r="E1508" t="str">
            <v>060</v>
          </cell>
          <cell r="F1508" t="str">
            <v>233</v>
          </cell>
          <cell r="G1508" t="str">
            <v>0326</v>
          </cell>
          <cell r="H1508" t="str">
            <v>11</v>
          </cell>
          <cell r="I1508" t="str">
            <v>01</v>
          </cell>
          <cell r="J1508" t="str">
            <v>CONECTORES DE PLASTICO CON TRANSPARENCIA DE CRISTAL, EN "Y", DE 8 MM EN SUS TRES ENTRADAS.</v>
          </cell>
          <cell r="K1508" t="str">
            <v>PZA</v>
          </cell>
          <cell r="L1508">
            <v>1</v>
          </cell>
          <cell r="M1508" t="str">
            <v>PZA</v>
          </cell>
          <cell r="N1508">
            <v>0</v>
          </cell>
          <cell r="O1508">
            <v>0</v>
          </cell>
        </row>
        <row r="1509">
          <cell r="C1509" t="str">
            <v>06023303831101</v>
          </cell>
          <cell r="D1509">
            <v>25400135</v>
          </cell>
          <cell r="E1509" t="str">
            <v>060</v>
          </cell>
          <cell r="F1509" t="str">
            <v>233</v>
          </cell>
          <cell r="G1509" t="str">
            <v>0383</v>
          </cell>
          <cell r="H1509" t="str">
            <v>11</v>
          </cell>
          <cell r="I1509" t="str">
            <v>01</v>
          </cell>
          <cell r="J1509" t="str">
            <v>CONECTORES EN "Y", PARA CATETERES DE ANGIOPLASTIA.</v>
          </cell>
          <cell r="K1509" t="str">
            <v>PZA</v>
          </cell>
          <cell r="L1509">
            <v>1</v>
          </cell>
          <cell r="M1509" t="str">
            <v>PZA</v>
          </cell>
          <cell r="N1509">
            <v>80</v>
          </cell>
          <cell r="O1509">
            <v>200</v>
          </cell>
        </row>
        <row r="1510">
          <cell r="C1510" t="str">
            <v>06023308960001</v>
          </cell>
          <cell r="D1510">
            <v>0</v>
          </cell>
          <cell r="E1510" t="str">
            <v>060</v>
          </cell>
          <cell r="F1510" t="str">
            <v>233</v>
          </cell>
          <cell r="G1510" t="str">
            <v>0896</v>
          </cell>
          <cell r="H1510" t="str">
            <v>00</v>
          </cell>
          <cell r="I1510" t="str">
            <v>01</v>
          </cell>
          <cell r="J1510" t="str">
            <v>CABLE PARA PINZA BIPOLAR, DE 3 M. DE LONGITUD; CON CONECTOR REFORZADO TIPO BANANA EN UN EXTREMO Y EN EL OTRO UN CONECTOR DE TIPO DOBLE PLACA, ENTRADA INTERNACIONAL, REUSABLE. ESTERILIZABLE A VAPOR. CONSUMIBLE PARA EL EQUIPO DE ELECTROCIRUGIA CLAVE 531 431 0102.</v>
          </cell>
          <cell r="K1510" t="str">
            <v>PZA</v>
          </cell>
          <cell r="L1510">
            <v>1</v>
          </cell>
          <cell r="M1510" t="str">
            <v>PZA</v>
          </cell>
          <cell r="N1510">
            <v>0</v>
          </cell>
          <cell r="O1510">
            <v>0</v>
          </cell>
        </row>
        <row r="1511">
          <cell r="C1511" t="str">
            <v>06023309120101</v>
          </cell>
          <cell r="D1511">
            <v>0</v>
          </cell>
          <cell r="E1511" t="str">
            <v>060</v>
          </cell>
          <cell r="F1511" t="str">
            <v>233</v>
          </cell>
          <cell r="G1511" t="str">
            <v>0912</v>
          </cell>
          <cell r="H1511" t="str">
            <v>01</v>
          </cell>
          <cell r="I1511" t="str">
            <v>01</v>
          </cell>
          <cell r="J1511" t="str">
            <v>HEMOCONCENTRADOR PARA CIRCULACION EXTRACORPOREA, CON LINEAS DE CONEXION Y ENTRADAS LUER LOCK DE 1/4" X 1/4". LACTANTE. CONSUMIBLE PARA LA UNIDAD DE CIRUGIA EXTRACORPOREA CLAVE 531 203 0058.</v>
          </cell>
          <cell r="K1511" t="str">
            <v>PZA</v>
          </cell>
          <cell r="L1511">
            <v>1</v>
          </cell>
          <cell r="M1511" t="str">
            <v>PZA</v>
          </cell>
          <cell r="N1511">
            <v>0</v>
          </cell>
          <cell r="O1511">
            <v>0</v>
          </cell>
        </row>
        <row r="1512">
          <cell r="C1512" t="str">
            <v>06023400280101</v>
          </cell>
          <cell r="D1512">
            <v>0</v>
          </cell>
          <cell r="E1512" t="str">
            <v>060</v>
          </cell>
          <cell r="F1512" t="str">
            <v>234</v>
          </cell>
          <cell r="G1512" t="str">
            <v>0028</v>
          </cell>
          <cell r="H1512" t="str">
            <v>01</v>
          </cell>
          <cell r="I1512" t="str">
            <v>01</v>
          </cell>
          <cell r="J1512" t="str">
            <v>CONTENEDOR DE PLASTICO PARA LA PRESERVACION DE RI¥ON MEDIANTE LA UNIDAD DE PERFUSION RENAL HIPOTERMICA CONTINUA. ESTERIL Y DESECHABLE. CONSUMIBLE PARA LA UNIDAD DE PERFUSION RENAL HIPOTERMICA CONTINUA.</v>
          </cell>
          <cell r="K1512" t="str">
            <v>PZA</v>
          </cell>
          <cell r="L1512">
            <v>1</v>
          </cell>
          <cell r="M1512" t="str">
            <v>PZA</v>
          </cell>
          <cell r="N1512">
            <v>0</v>
          </cell>
          <cell r="O1512">
            <v>0</v>
          </cell>
        </row>
        <row r="1513">
          <cell r="C1513" t="str">
            <v>06023400360001</v>
          </cell>
          <cell r="D1513">
            <v>0</v>
          </cell>
          <cell r="E1513" t="str">
            <v>060</v>
          </cell>
          <cell r="F1513" t="str">
            <v>234</v>
          </cell>
          <cell r="G1513" t="str">
            <v>0036</v>
          </cell>
          <cell r="H1513" t="str">
            <v>00</v>
          </cell>
          <cell r="I1513" t="str">
            <v>01</v>
          </cell>
          <cell r="J1513" t="str">
            <v>CONTENEDOR DE SOLUCION A NEBULIZAR, EN FORMA DE FRASCO, CAPACIDAD 150 ML REUSABLE. *ESPECIFICAR MARCA Y MODELO DEL EQUIPO. MATERIAL PARA VENTILADORES.</v>
          </cell>
          <cell r="K1513" t="str">
            <v>PZA</v>
          </cell>
          <cell r="L1513">
            <v>1</v>
          </cell>
          <cell r="M1513" t="str">
            <v>PZA</v>
          </cell>
          <cell r="N1513">
            <v>0</v>
          </cell>
          <cell r="O1513">
            <v>0</v>
          </cell>
        </row>
        <row r="1514">
          <cell r="C1514" t="str">
            <v>06023500191101</v>
          </cell>
          <cell r="D1514">
            <v>25400148</v>
          </cell>
          <cell r="E1514" t="str">
            <v>060</v>
          </cell>
          <cell r="F1514" t="str">
            <v>235</v>
          </cell>
          <cell r="G1514" t="str">
            <v>0019</v>
          </cell>
          <cell r="H1514" t="str">
            <v>11</v>
          </cell>
          <cell r="I1514" t="str">
            <v>01</v>
          </cell>
          <cell r="J1514" t="str">
            <v>COPAS PARA PIEZA DE MANO, DE HULE SUAVE, BLANCO, EN FORMA DE CONO.</v>
          </cell>
          <cell r="K1514" t="str">
            <v>ENV</v>
          </cell>
          <cell r="L1514">
            <v>12</v>
          </cell>
          <cell r="M1514" t="str">
            <v>PZA</v>
          </cell>
          <cell r="N1514">
            <v>22.8</v>
          </cell>
          <cell r="O1514">
            <v>57</v>
          </cell>
        </row>
        <row r="1515">
          <cell r="C1515" t="str">
            <v>06024300190401</v>
          </cell>
          <cell r="D1515">
            <v>25400225</v>
          </cell>
          <cell r="E1515" t="str">
            <v>060</v>
          </cell>
          <cell r="F1515" t="str">
            <v>243</v>
          </cell>
          <cell r="G1515" t="str">
            <v>0019</v>
          </cell>
          <cell r="H1515" t="str">
            <v>04</v>
          </cell>
          <cell r="I1515" t="str">
            <v>01</v>
          </cell>
          <cell r="J1515" t="str">
            <v>CORONAS DE ACERO INOXIDABLE PRECONFORMADAS, PARA RECONSTRUCCION DE DIENTES ANTERIORES Y POSTERIORES, TEMPORALES Y LOS PRIMEROS MOLARES PERMANENTES, PRIMER MOLAR TEMPORAL. SUPERIOR DERECHO MEDIDAS: No 4.</v>
          </cell>
          <cell r="K1515" t="str">
            <v>ENV</v>
          </cell>
          <cell r="L1515">
            <v>5</v>
          </cell>
          <cell r="M1515" t="str">
            <v>PZA</v>
          </cell>
          <cell r="N1515">
            <v>0</v>
          </cell>
          <cell r="O1515">
            <v>0</v>
          </cell>
        </row>
        <row r="1516">
          <cell r="C1516" t="str">
            <v>06027200131101</v>
          </cell>
          <cell r="D1516">
            <v>0</v>
          </cell>
          <cell r="E1516" t="str">
            <v>060</v>
          </cell>
          <cell r="F1516" t="str">
            <v>272</v>
          </cell>
          <cell r="G1516" t="str">
            <v>0013</v>
          </cell>
          <cell r="H1516" t="str">
            <v>11</v>
          </cell>
          <cell r="I1516" t="str">
            <v>01</v>
          </cell>
          <cell r="J1516" t="str">
            <v>CUCHARILLAS PARA APLICACION TOPICA DE FLUOR EN GEL, DE VINIL ATOXICO DESECHABLE, ESTUCHE QUE CONSTA DE 1 PAR PARA NI¥OS DE 2 A 3 A¥OS.</v>
          </cell>
          <cell r="K1516" t="str">
            <v>EST</v>
          </cell>
          <cell r="L1516">
            <v>1</v>
          </cell>
          <cell r="M1516" t="str">
            <v>EST</v>
          </cell>
          <cell r="N1516">
            <v>0</v>
          </cell>
          <cell r="O1516">
            <v>0</v>
          </cell>
        </row>
        <row r="1517">
          <cell r="C1517" t="str">
            <v>06027200211101</v>
          </cell>
          <cell r="D1517">
            <v>0</v>
          </cell>
          <cell r="E1517" t="str">
            <v>060</v>
          </cell>
          <cell r="F1517" t="str">
            <v>272</v>
          </cell>
          <cell r="G1517" t="str">
            <v>0021</v>
          </cell>
          <cell r="H1517" t="str">
            <v>11</v>
          </cell>
          <cell r="I1517" t="str">
            <v>01</v>
          </cell>
          <cell r="J1517" t="str">
            <v>CUCHARILLAS PARA APLICACION TOPICA DE FLUOR EN GEL, DE VINIL ATOXICO DESECHABLE, ESTUCHE QUE CONSTA DE 1 PAR PARA NI¥OS DE 4 A 7 A¥OS.</v>
          </cell>
          <cell r="K1517" t="str">
            <v>EST</v>
          </cell>
          <cell r="L1517">
            <v>1</v>
          </cell>
          <cell r="M1517" t="str">
            <v>EST</v>
          </cell>
          <cell r="N1517">
            <v>100</v>
          </cell>
          <cell r="O1517">
            <v>250</v>
          </cell>
        </row>
        <row r="1518">
          <cell r="C1518" t="str">
            <v>06027200391101</v>
          </cell>
          <cell r="D1518">
            <v>0</v>
          </cell>
          <cell r="E1518" t="str">
            <v>060</v>
          </cell>
          <cell r="F1518" t="str">
            <v>272</v>
          </cell>
          <cell r="G1518" t="str">
            <v>0039</v>
          </cell>
          <cell r="H1518" t="str">
            <v>11</v>
          </cell>
          <cell r="I1518" t="str">
            <v>01</v>
          </cell>
          <cell r="J1518" t="str">
            <v>CUCHARILLAS PARA APLICACION TOPICA DE FLUOR EN GEL, DE VINIL ATOXICO DESECHABLE, ESTUCHE QUE CONSTA DE 1 PAR PARA ADOLESCENTES.</v>
          </cell>
          <cell r="K1518" t="str">
            <v>EST</v>
          </cell>
          <cell r="L1518">
            <v>1</v>
          </cell>
          <cell r="M1518" t="str">
            <v>EST</v>
          </cell>
          <cell r="N1518">
            <v>0</v>
          </cell>
          <cell r="O1518">
            <v>0</v>
          </cell>
        </row>
        <row r="1519">
          <cell r="C1519" t="str">
            <v>06027200471101</v>
          </cell>
          <cell r="D1519">
            <v>0</v>
          </cell>
          <cell r="E1519" t="str">
            <v>060</v>
          </cell>
          <cell r="F1519" t="str">
            <v>272</v>
          </cell>
          <cell r="G1519" t="str">
            <v>0047</v>
          </cell>
          <cell r="H1519" t="str">
            <v>11</v>
          </cell>
          <cell r="I1519" t="str">
            <v>01</v>
          </cell>
          <cell r="J1519" t="str">
            <v>CUCHARILLAS PARA APLICACION TOPICA DE FLUOR EN GEL, DE VINIL ATOXICO DESECHABLE, ESTUCHE QUE CONSTA DE 1 PAR PARA ADULTOS.</v>
          </cell>
          <cell r="K1519" t="str">
            <v>EST</v>
          </cell>
          <cell r="L1519">
            <v>1</v>
          </cell>
          <cell r="M1519" t="str">
            <v>EST</v>
          </cell>
          <cell r="N1519">
            <v>0</v>
          </cell>
          <cell r="O1519">
            <v>0</v>
          </cell>
        </row>
        <row r="1520">
          <cell r="C1520" t="str">
            <v>06027401931101</v>
          </cell>
          <cell r="D1520">
            <v>25400157</v>
          </cell>
          <cell r="E1520" t="str">
            <v>060</v>
          </cell>
          <cell r="F1520" t="str">
            <v>274</v>
          </cell>
          <cell r="G1520" t="str">
            <v>0193</v>
          </cell>
          <cell r="H1520" t="str">
            <v>11</v>
          </cell>
          <cell r="I1520" t="str">
            <v>01</v>
          </cell>
          <cell r="J1520" t="str">
            <v>CUERDAS GUIA PARA REEMPLAZO DE CATETER, CON PUNTA FLEXIBLE RECTA, 0.032" DE DIAMETRO Y 260 CM DE LONGITUD.</v>
          </cell>
          <cell r="K1520" t="str">
            <v>PZA</v>
          </cell>
          <cell r="L1520">
            <v>1</v>
          </cell>
          <cell r="M1520" t="str">
            <v>PZA</v>
          </cell>
          <cell r="N1520">
            <v>0</v>
          </cell>
          <cell r="O1520">
            <v>0</v>
          </cell>
        </row>
        <row r="1521">
          <cell r="C1521" t="str">
            <v>06027402011101</v>
          </cell>
          <cell r="D1521">
            <v>25400157</v>
          </cell>
          <cell r="E1521" t="str">
            <v>060</v>
          </cell>
          <cell r="F1521" t="str">
            <v>274</v>
          </cell>
          <cell r="G1521" t="str">
            <v>0201</v>
          </cell>
          <cell r="H1521" t="str">
            <v>11</v>
          </cell>
          <cell r="I1521" t="str">
            <v>01</v>
          </cell>
          <cell r="J1521" t="str">
            <v>CUERDAS GUIA PARA REEMPLAZO DE CATETER, CON PUNTA FLEXIBLE RECTA, DE 0.035" DE DIAMETRO Y 260 CM DE LONGITUD.</v>
          </cell>
          <cell r="K1521" t="str">
            <v>PZA</v>
          </cell>
          <cell r="L1521">
            <v>1</v>
          </cell>
          <cell r="M1521" t="str">
            <v>PZA</v>
          </cell>
          <cell r="N1521">
            <v>11.600000000000001</v>
          </cell>
          <cell r="O1521">
            <v>29</v>
          </cell>
        </row>
        <row r="1522">
          <cell r="C1522" t="str">
            <v>06027402191101</v>
          </cell>
          <cell r="D1522">
            <v>25400157</v>
          </cell>
          <cell r="E1522" t="str">
            <v>060</v>
          </cell>
          <cell r="F1522" t="str">
            <v>274</v>
          </cell>
          <cell r="G1522" t="str">
            <v>0219</v>
          </cell>
          <cell r="H1522" t="str">
            <v>11</v>
          </cell>
          <cell r="I1522" t="str">
            <v>01</v>
          </cell>
          <cell r="J1522" t="str">
            <v>CUERDAS GUIA PARA REEMPLAZO DE CATETER, CON PUNTA FLEXIBLE RECTA, DE 0.038" DE DIAMETRO Y 260 CM DE LONGITUD.</v>
          </cell>
          <cell r="K1522" t="str">
            <v>PZA</v>
          </cell>
          <cell r="L1522">
            <v>1</v>
          </cell>
          <cell r="M1522" t="str">
            <v>PZA</v>
          </cell>
          <cell r="N1522">
            <v>0</v>
          </cell>
          <cell r="O1522">
            <v>0</v>
          </cell>
        </row>
        <row r="1523">
          <cell r="C1523" t="str">
            <v>06027402351101</v>
          </cell>
          <cell r="D1523">
            <v>25400159</v>
          </cell>
          <cell r="E1523" t="str">
            <v>060</v>
          </cell>
          <cell r="F1523" t="str">
            <v>274</v>
          </cell>
          <cell r="G1523" t="str">
            <v>0235</v>
          </cell>
          <cell r="H1523" t="str">
            <v>11</v>
          </cell>
          <cell r="I1523" t="str">
            <v>01</v>
          </cell>
          <cell r="J1523" t="str">
            <v>CUERDAS GUIA RECUBIERTA DE POLITETRAFLUORETILENO PARA CATETER, CON PUNTA EN "J" DE 3 MM, DE 0.063" DE DIAMETRO Y 160 CM DE LONGITUD.</v>
          </cell>
          <cell r="K1523" t="str">
            <v>PZA</v>
          </cell>
          <cell r="L1523">
            <v>1</v>
          </cell>
          <cell r="M1523" t="str">
            <v>PZA</v>
          </cell>
          <cell r="N1523">
            <v>0</v>
          </cell>
          <cell r="O1523">
            <v>0</v>
          </cell>
        </row>
        <row r="1524">
          <cell r="C1524" t="str">
            <v>06027402761101</v>
          </cell>
          <cell r="D1524">
            <v>25400159</v>
          </cell>
          <cell r="E1524" t="str">
            <v>060</v>
          </cell>
          <cell r="F1524" t="str">
            <v>274</v>
          </cell>
          <cell r="G1524" t="str">
            <v>0276</v>
          </cell>
          <cell r="H1524" t="str">
            <v>11</v>
          </cell>
          <cell r="I1524" t="str">
            <v>01</v>
          </cell>
          <cell r="J1524" t="str">
            <v>CUERDAS GUIA RECUBIERTA DE POLITETRAFLUORETILENO PARA CATETER CON PUNTA EN "J" DE 3 MM, DIAMETRO 0.035", LONG 260 CM.</v>
          </cell>
          <cell r="K1524" t="str">
            <v>PZA</v>
          </cell>
          <cell r="L1524">
            <v>1</v>
          </cell>
          <cell r="M1524" t="str">
            <v>PZA</v>
          </cell>
          <cell r="N1524">
            <v>0</v>
          </cell>
          <cell r="O1524">
            <v>0</v>
          </cell>
        </row>
        <row r="1525">
          <cell r="C1525" t="str">
            <v>06027403001101</v>
          </cell>
          <cell r="D1525">
            <v>25400159</v>
          </cell>
          <cell r="E1525" t="str">
            <v>060</v>
          </cell>
          <cell r="F1525" t="str">
            <v>274</v>
          </cell>
          <cell r="G1525" t="str">
            <v>0300</v>
          </cell>
          <cell r="H1525" t="str">
            <v>11</v>
          </cell>
          <cell r="I1525" t="str">
            <v>01</v>
          </cell>
          <cell r="J1525" t="str">
            <v>CUERDAS GUIA RECUBIERTA DE POLITETRAFLUORETILENO PARA CATETER, CON PUNTA RECTA CON ALMA MOVIL, DE 0.038" DE DIAMETRO Y 150 CM DE LONGITUD.</v>
          </cell>
          <cell r="K1525" t="str">
            <v>PZA</v>
          </cell>
          <cell r="L1525">
            <v>1</v>
          </cell>
          <cell r="M1525" t="str">
            <v>PZA</v>
          </cell>
          <cell r="N1525">
            <v>0</v>
          </cell>
          <cell r="O1525">
            <v>0</v>
          </cell>
        </row>
        <row r="1526">
          <cell r="C1526" t="str">
            <v>06027403261101</v>
          </cell>
          <cell r="D1526">
            <v>25400157</v>
          </cell>
          <cell r="E1526" t="str">
            <v>060</v>
          </cell>
          <cell r="F1526" t="str">
            <v>274</v>
          </cell>
          <cell r="G1526" t="str">
            <v>0326</v>
          </cell>
          <cell r="H1526" t="str">
            <v>11</v>
          </cell>
          <cell r="I1526" t="str">
            <v>01</v>
          </cell>
          <cell r="J1526" t="str">
            <v>CUERDAS GUIA PARA REEMPLAZO DE CATETER CON PUNTA FLEXIBLE RECTA, DE 0.018" DE DIAMETRO Y 260 CM DE LONGITUD.</v>
          </cell>
          <cell r="K1526" t="str">
            <v>PZA</v>
          </cell>
          <cell r="L1526">
            <v>1</v>
          </cell>
          <cell r="M1526" t="str">
            <v>PZA</v>
          </cell>
          <cell r="N1526">
            <v>0</v>
          </cell>
          <cell r="O1526">
            <v>0</v>
          </cell>
        </row>
        <row r="1527">
          <cell r="C1527" t="str">
            <v>06027403671101</v>
          </cell>
          <cell r="D1527">
            <v>25400156</v>
          </cell>
          <cell r="E1527" t="str">
            <v>060</v>
          </cell>
          <cell r="F1527" t="str">
            <v>274</v>
          </cell>
          <cell r="G1527" t="str">
            <v>0367</v>
          </cell>
          <cell r="H1527" t="str">
            <v>11</v>
          </cell>
          <cell r="I1527" t="str">
            <v>01</v>
          </cell>
          <cell r="J1527" t="str">
            <v>CUERDAS. ROTADOR DE CUERDA GUIA PARA ANGIOPLASTIA CORONARIA DE 0.014" DE DIAMETRO. TIPO: PIN-VICE DESECHABLE.</v>
          </cell>
          <cell r="K1527" t="str">
            <v>PZA</v>
          </cell>
          <cell r="L1527">
            <v>1</v>
          </cell>
          <cell r="M1527" t="str">
            <v>PZA</v>
          </cell>
          <cell r="N1527">
            <v>0</v>
          </cell>
          <cell r="O1527">
            <v>0</v>
          </cell>
        </row>
        <row r="1528">
          <cell r="C1528" t="str">
            <v>06027403831101</v>
          </cell>
          <cell r="D1528">
            <v>25400156</v>
          </cell>
          <cell r="E1528" t="str">
            <v>060</v>
          </cell>
          <cell r="F1528" t="str">
            <v>274</v>
          </cell>
          <cell r="G1528" t="str">
            <v>0383</v>
          </cell>
          <cell r="H1528" t="str">
            <v>11</v>
          </cell>
          <cell r="I1528" t="str">
            <v>01</v>
          </cell>
          <cell r="J1528" t="str">
            <v>CUERDAS GUIA PARA ANGIOPLASTIA CORONARIA, CON PUNTA RECTA MUY FLEXIBLE, DE 0.014" DE DIAMETRO Y 175 CM DE LONGITUD.</v>
          </cell>
          <cell r="K1528" t="str">
            <v>PZA</v>
          </cell>
          <cell r="L1528">
            <v>1</v>
          </cell>
          <cell r="M1528" t="str">
            <v>PZA</v>
          </cell>
          <cell r="N1528">
            <v>0</v>
          </cell>
          <cell r="O1528">
            <v>0</v>
          </cell>
        </row>
        <row r="1529">
          <cell r="C1529" t="str">
            <v>06027403911201</v>
          </cell>
          <cell r="D1529">
            <v>25400156</v>
          </cell>
          <cell r="E1529" t="str">
            <v>060</v>
          </cell>
          <cell r="F1529" t="str">
            <v>274</v>
          </cell>
          <cell r="G1529" t="str">
            <v>0391</v>
          </cell>
          <cell r="H1529" t="str">
            <v>12</v>
          </cell>
          <cell r="I1529" t="str">
            <v>01</v>
          </cell>
          <cell r="J1529" t="str">
            <v>CUERDAS GUIA PARA ANGIOPLASTIA CORONARIA, CON PUNTA RECTA ESTANDAR, DE 0.014" DE DIAMETRO Y 175 CM DE LONGITUD.</v>
          </cell>
          <cell r="K1529" t="str">
            <v>PZA</v>
          </cell>
          <cell r="L1529">
            <v>1</v>
          </cell>
          <cell r="M1529" t="str">
            <v>PZA</v>
          </cell>
          <cell r="N1529">
            <v>0</v>
          </cell>
          <cell r="O1529">
            <v>0</v>
          </cell>
        </row>
        <row r="1530">
          <cell r="C1530" t="str">
            <v>06027405080301</v>
          </cell>
          <cell r="D1530">
            <v>25100041</v>
          </cell>
          <cell r="E1530" t="str">
            <v>060</v>
          </cell>
          <cell r="F1530" t="str">
            <v>274</v>
          </cell>
          <cell r="G1530" t="str">
            <v>0508</v>
          </cell>
          <cell r="H1530" t="str">
            <v>03</v>
          </cell>
          <cell r="I1530" t="str">
            <v>01</v>
          </cell>
          <cell r="J1530" t="str">
            <v>CUERDA DE ELASTOMERO DE SILICON DE 4 MM DE DIAMETRO Y 24 CM DE LONGITUD.</v>
          </cell>
          <cell r="K1530" t="str">
            <v>PZA</v>
          </cell>
          <cell r="L1530">
            <v>1</v>
          </cell>
          <cell r="M1530" t="str">
            <v>PZA</v>
          </cell>
          <cell r="N1530">
            <v>0</v>
          </cell>
          <cell r="O1530">
            <v>0</v>
          </cell>
        </row>
        <row r="1531">
          <cell r="C1531" t="str">
            <v>06027405160201</v>
          </cell>
          <cell r="D1531">
            <v>25100041</v>
          </cell>
          <cell r="E1531" t="str">
            <v>060</v>
          </cell>
          <cell r="F1531" t="str">
            <v>274</v>
          </cell>
          <cell r="G1531" t="str">
            <v>0516</v>
          </cell>
          <cell r="H1531" t="str">
            <v>02</v>
          </cell>
          <cell r="I1531" t="str">
            <v>01</v>
          </cell>
          <cell r="J1531" t="str">
            <v>CUERDA DE ELASTOMERO DE SILICON DE 5 MM DE DIAMETRO Y 24CM DE LONG.</v>
          </cell>
          <cell r="K1531" t="str">
            <v>PZA</v>
          </cell>
          <cell r="L1531">
            <v>1</v>
          </cell>
          <cell r="M1531" t="str">
            <v>PZA</v>
          </cell>
          <cell r="N1531">
            <v>0</v>
          </cell>
          <cell r="O1531">
            <v>0</v>
          </cell>
        </row>
        <row r="1532">
          <cell r="C1532" t="str">
            <v>06027405240201</v>
          </cell>
          <cell r="D1532">
            <v>25400159</v>
          </cell>
          <cell r="E1532" t="str">
            <v>060</v>
          </cell>
          <cell r="F1532" t="str">
            <v>274</v>
          </cell>
          <cell r="G1532" t="str">
            <v>0524</v>
          </cell>
          <cell r="H1532" t="str">
            <v>02</v>
          </cell>
          <cell r="I1532" t="str">
            <v>01</v>
          </cell>
          <cell r="J1532" t="str">
            <v>CUERDAS GUIA DE RECAMBIO, RECUBIERTA DE POLITETRAFLUORETILENO, DIAMETRO 0.014" Y 300 CM DE LONGITUD.</v>
          </cell>
          <cell r="K1532" t="str">
            <v>PZA</v>
          </cell>
          <cell r="L1532">
            <v>1</v>
          </cell>
          <cell r="M1532" t="str">
            <v>PZA</v>
          </cell>
          <cell r="N1532">
            <v>0</v>
          </cell>
          <cell r="O1532">
            <v>0</v>
          </cell>
        </row>
        <row r="1533">
          <cell r="C1533" t="str">
            <v>06027405320101</v>
          </cell>
          <cell r="D1533">
            <v>25400159</v>
          </cell>
          <cell r="E1533" t="str">
            <v>060</v>
          </cell>
          <cell r="F1533" t="str">
            <v>274</v>
          </cell>
          <cell r="G1533" t="str">
            <v>0532</v>
          </cell>
          <cell r="H1533" t="str">
            <v>01</v>
          </cell>
          <cell r="I1533" t="str">
            <v>01</v>
          </cell>
          <cell r="J1533" t="str">
            <v>CUERDAS GUIA EXTRARRIGIDA, CUBIERTA DE POLITETRAFLUORETILENO, DE 0.035", DE DIAMETRO Y 260 CM DE LONGITUD.</v>
          </cell>
          <cell r="K1533" t="str">
            <v>PZA</v>
          </cell>
          <cell r="L1533">
            <v>1</v>
          </cell>
          <cell r="M1533" t="str">
            <v>PZA</v>
          </cell>
          <cell r="N1533">
            <v>0</v>
          </cell>
          <cell r="O1533">
            <v>0</v>
          </cell>
        </row>
        <row r="1534">
          <cell r="C1534" t="str">
            <v>06027405400101</v>
          </cell>
          <cell r="D1534">
            <v>25400159</v>
          </cell>
          <cell r="E1534" t="str">
            <v>060</v>
          </cell>
          <cell r="F1534" t="str">
            <v>274</v>
          </cell>
          <cell r="G1534" t="str">
            <v>0540</v>
          </cell>
          <cell r="H1534" t="str">
            <v>01</v>
          </cell>
          <cell r="I1534" t="str">
            <v>01</v>
          </cell>
          <cell r="J1534" t="str">
            <v>CUERDAS GUIA RECUBIERTA DE POLITETRAFLUORETILENO, PARA CATETER CON PUNTA RECTA, DIAMETRO 0.014", SUPERFLEXIBLE DE 3 M DE LONGITUD.</v>
          </cell>
          <cell r="K1534" t="str">
            <v>PZA</v>
          </cell>
          <cell r="L1534">
            <v>1</v>
          </cell>
          <cell r="M1534" t="str">
            <v>PZA</v>
          </cell>
          <cell r="N1534">
            <v>0</v>
          </cell>
          <cell r="O1534">
            <v>0</v>
          </cell>
        </row>
        <row r="1535">
          <cell r="C1535" t="str">
            <v>06027405650301</v>
          </cell>
          <cell r="D1535">
            <v>25400156</v>
          </cell>
          <cell r="E1535" t="str">
            <v>060</v>
          </cell>
          <cell r="F1535" t="str">
            <v>274</v>
          </cell>
          <cell r="G1535" t="str">
            <v>0565</v>
          </cell>
          <cell r="H1535" t="str">
            <v>03</v>
          </cell>
          <cell r="I1535" t="str">
            <v>01</v>
          </cell>
          <cell r="J1535" t="str">
            <v>CUERDAS PARA ANGIOPLASTIA CORONARIA, CON PUNTA RECTA FLEXIBLE SUAVE. RADIOPACA. DIAMETRO. 0.014" LONGITUD. 300 CM.</v>
          </cell>
          <cell r="K1535" t="str">
            <v>PZA</v>
          </cell>
          <cell r="L1535">
            <v>1</v>
          </cell>
          <cell r="M1535" t="str">
            <v>PZA</v>
          </cell>
          <cell r="N1535">
            <v>0</v>
          </cell>
          <cell r="O1535">
            <v>0</v>
          </cell>
        </row>
        <row r="1536">
          <cell r="C1536" t="str">
            <v>06027405730401</v>
          </cell>
          <cell r="D1536">
            <v>25400156</v>
          </cell>
          <cell r="E1536" t="str">
            <v>060</v>
          </cell>
          <cell r="F1536" t="str">
            <v>274</v>
          </cell>
          <cell r="G1536" t="str">
            <v>0573</v>
          </cell>
          <cell r="H1536" t="str">
            <v>04</v>
          </cell>
          <cell r="I1536" t="str">
            <v>01</v>
          </cell>
          <cell r="J1536" t="str">
            <v>CUERDAS PARA ANGIOPLASTIA CORONARIA, CON PUNTA RECTA FLEXIBLE SUPERSUAVE. RADIOPACA. DIAMETRO. 0.014" LONGITUD. 180 CM.</v>
          </cell>
          <cell r="K1536" t="str">
            <v>PZA</v>
          </cell>
          <cell r="L1536">
            <v>1</v>
          </cell>
          <cell r="M1536" t="str">
            <v>PZA</v>
          </cell>
          <cell r="N1536">
            <v>0</v>
          </cell>
          <cell r="O1536">
            <v>0</v>
          </cell>
        </row>
        <row r="1537">
          <cell r="C1537" t="str">
            <v>06027405990301</v>
          </cell>
          <cell r="D1537">
            <v>25400156</v>
          </cell>
          <cell r="E1537" t="str">
            <v>060</v>
          </cell>
          <cell r="F1537" t="str">
            <v>274</v>
          </cell>
          <cell r="G1537" t="str">
            <v>0599</v>
          </cell>
          <cell r="H1537" t="str">
            <v>03</v>
          </cell>
          <cell r="I1537" t="str">
            <v>01</v>
          </cell>
          <cell r="J1537" t="str">
            <v>CUERDAS PARA ANGIOPLASTIA CORONARIA, CON PUNTA RECTA FLEXIBLE ESTANDAR. RADIOPACA DIAMETRO 0.014", LONGITUD 300 CM.</v>
          </cell>
          <cell r="K1537" t="str">
            <v>PZA</v>
          </cell>
          <cell r="L1537">
            <v>1</v>
          </cell>
          <cell r="M1537" t="str">
            <v>PZA</v>
          </cell>
          <cell r="N1537">
            <v>0</v>
          </cell>
          <cell r="O1537">
            <v>0</v>
          </cell>
        </row>
        <row r="1538">
          <cell r="C1538" t="str">
            <v>06027406230201</v>
          </cell>
          <cell r="D1538">
            <v>25400156</v>
          </cell>
          <cell r="E1538" t="str">
            <v>060</v>
          </cell>
          <cell r="F1538" t="str">
            <v>274</v>
          </cell>
          <cell r="G1538" t="str">
            <v>0623</v>
          </cell>
          <cell r="H1538" t="str">
            <v>02</v>
          </cell>
          <cell r="I1538" t="str">
            <v>01</v>
          </cell>
          <cell r="J1538" t="str">
            <v>CUERDAS PARA ANGIOPLASTIA CORONARIA, CON MARCAS RADIOPACAS CADA 15 MM, EN SEGMENTO DISTAL, CON PUNTA RECTA FLEXIBLE SUAVE. DIAMETRO. 0.014" LONGITUD. 180 CM.</v>
          </cell>
          <cell r="K1538" t="str">
            <v>PZA</v>
          </cell>
          <cell r="L1538">
            <v>1</v>
          </cell>
          <cell r="M1538" t="str">
            <v>PZA</v>
          </cell>
          <cell r="N1538">
            <v>0</v>
          </cell>
          <cell r="O1538">
            <v>0</v>
          </cell>
        </row>
        <row r="1539">
          <cell r="C1539" t="str">
            <v>06027406490101</v>
          </cell>
          <cell r="D1539">
            <v>25400159</v>
          </cell>
          <cell r="E1539" t="str">
            <v>060</v>
          </cell>
          <cell r="F1539" t="str">
            <v>274</v>
          </cell>
          <cell r="G1539" t="str">
            <v>0649</v>
          </cell>
          <cell r="H1539" t="str">
            <v>01</v>
          </cell>
          <cell r="I1539" t="str">
            <v>01</v>
          </cell>
          <cell r="J1539" t="str">
            <v>CUERDAS GUIA RECUBIERTA DE POLITETRAFLUORETILENO, PARA CATETER, PUNTA EN "J" DE 3 MM, DIAMETRO 0.025". LONGITUD 260 CM.</v>
          </cell>
          <cell r="K1539" t="str">
            <v>PZA</v>
          </cell>
          <cell r="L1539">
            <v>1</v>
          </cell>
          <cell r="M1539" t="str">
            <v>PZA</v>
          </cell>
          <cell r="N1539">
            <v>0</v>
          </cell>
          <cell r="O1539">
            <v>0</v>
          </cell>
        </row>
        <row r="1540">
          <cell r="C1540" t="str">
            <v>06027406560101</v>
          </cell>
          <cell r="D1540">
            <v>25400159</v>
          </cell>
          <cell r="E1540" t="str">
            <v>060</v>
          </cell>
          <cell r="F1540" t="str">
            <v>274</v>
          </cell>
          <cell r="G1540" t="str">
            <v>0656</v>
          </cell>
          <cell r="H1540" t="str">
            <v>01</v>
          </cell>
          <cell r="I1540" t="str">
            <v>01</v>
          </cell>
          <cell r="J1540" t="str">
            <v>CUERDAS GUIA RECUBIERTA DE POLITETRAFLUORETILENO, PARA CATETER PUNTA EN "J" DE 3 MM, DIAMETRO 0.025". LONGITUD. 150 CM.</v>
          </cell>
          <cell r="K1540" t="str">
            <v>PZA</v>
          </cell>
          <cell r="L1540">
            <v>1</v>
          </cell>
          <cell r="M1540" t="str">
            <v>PZA</v>
          </cell>
          <cell r="N1540">
            <v>0</v>
          </cell>
          <cell r="O1540">
            <v>0</v>
          </cell>
        </row>
        <row r="1541">
          <cell r="C1541" t="str">
            <v>06027406980001</v>
          </cell>
          <cell r="D1541">
            <v>25400159</v>
          </cell>
          <cell r="E1541" t="str">
            <v>060</v>
          </cell>
          <cell r="F1541" t="str">
            <v>274</v>
          </cell>
          <cell r="G1541" t="str">
            <v>0698</v>
          </cell>
          <cell r="H1541" t="str">
            <v>00</v>
          </cell>
          <cell r="I1541" t="str">
            <v>01</v>
          </cell>
          <cell r="J1541" t="str">
            <v>CUERDA GUIA CON RECUBRIMIENTO DE POLITETRAFLUORETILENO, CON PUNTA EN "J" DE 3 MM EN LA CURVA, LONGITUD 150 CM. ESTERIL Y DESECHABLE. DIAMETRO: 0.035".</v>
          </cell>
          <cell r="K1541" t="str">
            <v>PZA</v>
          </cell>
          <cell r="L1541">
            <v>1</v>
          </cell>
          <cell r="M1541" t="str">
            <v>PZA</v>
          </cell>
          <cell r="N1541">
            <v>0</v>
          </cell>
          <cell r="O1541">
            <v>0</v>
          </cell>
        </row>
        <row r="1542">
          <cell r="C1542" t="str">
            <v>06027407220001</v>
          </cell>
          <cell r="D1542">
            <v>25400159</v>
          </cell>
          <cell r="E1542" t="str">
            <v>060</v>
          </cell>
          <cell r="F1542" t="str">
            <v>274</v>
          </cell>
          <cell r="G1542" t="str">
            <v>0722</v>
          </cell>
          <cell r="H1542" t="str">
            <v>00</v>
          </cell>
          <cell r="I1542" t="str">
            <v>01</v>
          </cell>
          <cell r="J1542" t="str">
            <v>CUERDA GUIA CON RECUBRIMIENTO DE POLITETRAFLUORETILENO, CON PUNTA EN "J" DE 3 MM EN LA CURVA, LONGITUD 110 CM. ESTERIL Y DESECHABLE. DIAMETRO: 0.035".</v>
          </cell>
          <cell r="K1542" t="str">
            <v>PZA</v>
          </cell>
          <cell r="L1542">
            <v>1</v>
          </cell>
          <cell r="M1542" t="str">
            <v>PZA</v>
          </cell>
          <cell r="N1542">
            <v>0</v>
          </cell>
          <cell r="O1542">
            <v>0</v>
          </cell>
        </row>
        <row r="1543">
          <cell r="C1543" t="str">
            <v>06027407300001</v>
          </cell>
          <cell r="D1543">
            <v>25400159</v>
          </cell>
          <cell r="E1543" t="str">
            <v>060</v>
          </cell>
          <cell r="F1543" t="str">
            <v>274</v>
          </cell>
          <cell r="G1543" t="str">
            <v>0730</v>
          </cell>
          <cell r="H1543" t="str">
            <v>00</v>
          </cell>
          <cell r="I1543" t="str">
            <v>01</v>
          </cell>
          <cell r="J1543" t="str">
            <v>CUERDA GUIA CON RECUBRIMIENTO DE POLITETRAFLUORETILENO, CON PUNTA EN "J" DE 3 MM EN LA CURVA, LONGITUD 110 CM. ESTERIL Y DESECHABLE. DIAMETRO: 0.038".</v>
          </cell>
          <cell r="K1543" t="str">
            <v>PZA</v>
          </cell>
          <cell r="L1543">
            <v>1</v>
          </cell>
          <cell r="M1543" t="str">
            <v>PZA</v>
          </cell>
          <cell r="N1543">
            <v>0</v>
          </cell>
          <cell r="O1543">
            <v>0</v>
          </cell>
        </row>
        <row r="1544">
          <cell r="C1544" t="str">
            <v>06027407550001</v>
          </cell>
          <cell r="D1544">
            <v>25400159</v>
          </cell>
          <cell r="E1544" t="str">
            <v>060</v>
          </cell>
          <cell r="F1544" t="str">
            <v>274</v>
          </cell>
          <cell r="G1544" t="str">
            <v>0755</v>
          </cell>
          <cell r="H1544" t="str">
            <v>00</v>
          </cell>
          <cell r="I1544" t="str">
            <v>01</v>
          </cell>
          <cell r="J1544" t="str">
            <v>CUERDA GUIA CON RECUBRIMIENTO HIDROFILICO, CON PUNTA EN "J" DE 3 MM EN LA CURVA, LONGITUD 150 CM. ESTERIL Y DESECHABLE. DIAMETRO: 0.035".</v>
          </cell>
          <cell r="K1544" t="str">
            <v>PZA</v>
          </cell>
          <cell r="L1544">
            <v>1</v>
          </cell>
          <cell r="M1544" t="str">
            <v>PZA</v>
          </cell>
          <cell r="N1544">
            <v>0</v>
          </cell>
          <cell r="O1544">
            <v>0</v>
          </cell>
        </row>
        <row r="1545">
          <cell r="C1545" t="str">
            <v>06027407630001</v>
          </cell>
          <cell r="D1545">
            <v>25400159</v>
          </cell>
          <cell r="E1545" t="str">
            <v>060</v>
          </cell>
          <cell r="F1545" t="str">
            <v>274</v>
          </cell>
          <cell r="G1545" t="str">
            <v>0763</v>
          </cell>
          <cell r="H1545" t="str">
            <v>00</v>
          </cell>
          <cell r="I1545" t="str">
            <v>01</v>
          </cell>
          <cell r="J1545" t="str">
            <v>CUERDA GUIA CON RECUBRIMIENTO HIDROFILICO, CON PUNTA EN "J" DE 3 MM EN LA CURVA, LONGITUD 150 CM. ESTERIL Y DESECHABLE. DIAMETRO: 0.038".</v>
          </cell>
          <cell r="K1545" t="str">
            <v>PZA</v>
          </cell>
          <cell r="L1545">
            <v>1</v>
          </cell>
          <cell r="M1545" t="str">
            <v>PZA</v>
          </cell>
          <cell r="N1545">
            <v>0</v>
          </cell>
          <cell r="O1545">
            <v>0</v>
          </cell>
        </row>
        <row r="1546">
          <cell r="C1546" t="str">
            <v>06027407890001</v>
          </cell>
          <cell r="D1546">
            <v>0</v>
          </cell>
          <cell r="E1546" t="str">
            <v>060</v>
          </cell>
          <cell r="F1546" t="str">
            <v>274</v>
          </cell>
          <cell r="G1546" t="str">
            <v>0789</v>
          </cell>
          <cell r="H1546" t="str">
            <v>00</v>
          </cell>
          <cell r="I1546" t="str">
            <v>01</v>
          </cell>
          <cell r="J1546" t="str">
            <v>MICROGUIA DE ACERO INOXIDABLE, CON CUBIERTA HIDROFILICA Y EXTREMO DISTAL RADIOPACO CON PUNTA MOLDEABLE. ESTERIL Y DESECHABLE. CALIBRE: 0.014". LONGITUD: 205 CM.</v>
          </cell>
          <cell r="K1546" t="str">
            <v>PZA</v>
          </cell>
          <cell r="L1546">
            <v>1</v>
          </cell>
          <cell r="M1546" t="str">
            <v>PZA</v>
          </cell>
          <cell r="N1546">
            <v>0</v>
          </cell>
          <cell r="O1546">
            <v>0</v>
          </cell>
        </row>
        <row r="1547">
          <cell r="C1547" t="str">
            <v>06027600500201</v>
          </cell>
          <cell r="D1547">
            <v>0</v>
          </cell>
          <cell r="E1547" t="str">
            <v>060</v>
          </cell>
          <cell r="F1547" t="str">
            <v>276</v>
          </cell>
          <cell r="G1547" t="str">
            <v>0050</v>
          </cell>
          <cell r="H1547" t="str">
            <v>02</v>
          </cell>
          <cell r="I1547" t="str">
            <v>01</v>
          </cell>
          <cell r="J1547" t="str">
            <v>CU\AS DE MADERA PARA ESPA- -CIOS INTERDENTARIOS.</v>
          </cell>
          <cell r="K1547" t="str">
            <v>BSA</v>
          </cell>
          <cell r="L1547">
            <v>100</v>
          </cell>
          <cell r="M1547" t="str">
            <v>PZA</v>
          </cell>
          <cell r="N1547">
            <v>11.200000000000001</v>
          </cell>
          <cell r="O1547">
            <v>28</v>
          </cell>
        </row>
        <row r="1548">
          <cell r="C1548" t="str">
            <v>06028601320001</v>
          </cell>
          <cell r="D1548">
            <v>21600014</v>
          </cell>
          <cell r="E1548" t="str">
            <v>060</v>
          </cell>
          <cell r="F1548" t="str">
            <v>286</v>
          </cell>
          <cell r="G1548" t="str">
            <v>0132</v>
          </cell>
          <cell r="H1548" t="str">
            <v>00</v>
          </cell>
          <cell r="I1548" t="str">
            <v>01</v>
          </cell>
          <cell r="J1548" t="str">
            <v>DESINFECTANTE. CLORURO DE BENZALCONIO AL 12%, CADA 100 ML. CONTIENEN: CLORURO DE BENZALCONIO 12 G. NITRITO DE SODIO (ANTIOXIDANTE) 5 G.</v>
          </cell>
          <cell r="K1548" t="str">
            <v>ENV</v>
          </cell>
          <cell r="L1548">
            <v>500</v>
          </cell>
          <cell r="M1548" t="str">
            <v>ML.</v>
          </cell>
          <cell r="N1548">
            <v>0</v>
          </cell>
          <cell r="O1548">
            <v>0</v>
          </cell>
        </row>
        <row r="1549">
          <cell r="C1549" t="str">
            <v>06029900461101</v>
          </cell>
          <cell r="D1549">
            <v>25400165</v>
          </cell>
          <cell r="E1549" t="str">
            <v>060</v>
          </cell>
          <cell r="F1549" t="str">
            <v>299</v>
          </cell>
          <cell r="G1549" t="str">
            <v>0046</v>
          </cell>
          <cell r="H1549" t="str">
            <v>11</v>
          </cell>
          <cell r="I1549" t="str">
            <v>01</v>
          </cell>
          <cell r="J1549" t="str">
            <v>DILATADORES URETERALES HIDRAULICOS, CATETER CON BALON HIDRAULICO PARA DILATACION URETERAL, CALIBRE DEL CATETER 5 FR, LONGITUD DEL CATETER 65 CM, DIAMETRO DEL BALON 5 MM, LONGITUD DEL BALON 4 CM.</v>
          </cell>
          <cell r="K1549" t="str">
            <v>PZA</v>
          </cell>
          <cell r="L1549">
            <v>1</v>
          </cell>
          <cell r="M1549" t="str">
            <v>PZA</v>
          </cell>
          <cell r="N1549">
            <v>0</v>
          </cell>
          <cell r="O1549">
            <v>0</v>
          </cell>
        </row>
        <row r="1550">
          <cell r="C1550" t="str">
            <v>06030800291101</v>
          </cell>
          <cell r="D1550">
            <v>25400177</v>
          </cell>
          <cell r="E1550" t="str">
            <v>060</v>
          </cell>
          <cell r="F1550" t="str">
            <v>308</v>
          </cell>
          <cell r="G1550" t="str">
            <v>0029</v>
          </cell>
          <cell r="H1550" t="str">
            <v>11</v>
          </cell>
          <cell r="I1550" t="str">
            <v>01</v>
          </cell>
          <cell r="J1550" t="str">
            <v>DISPOSITIVOS INTRAUTERINO. T DE COBRE, 380 A. ANTICONCEPTIVO ESTERIL CON 380 MM2 DE COBRE, PLASTICO GRADO MEDICO 77% Y SULFATO DE BARIO USP 23 %, CON FILAMENTO LARGO DE 30 CM CON TUBO INSERTOR, TOPE Y EMBOLO INSERTOR.</v>
          </cell>
          <cell r="K1550" t="str">
            <v>PZA</v>
          </cell>
          <cell r="L1550">
            <v>1</v>
          </cell>
          <cell r="M1550" t="str">
            <v>PZA</v>
          </cell>
          <cell r="N1550">
            <v>5.1999999999999993</v>
          </cell>
          <cell r="O1550">
            <v>12.999999999999998</v>
          </cell>
        </row>
        <row r="1551">
          <cell r="C1551" t="str">
            <v>06030801510101</v>
          </cell>
          <cell r="D1551">
            <v>25400177</v>
          </cell>
          <cell r="E1551" t="str">
            <v>060</v>
          </cell>
          <cell r="F1551" t="str">
            <v>308</v>
          </cell>
          <cell r="G1551" t="str">
            <v>0151</v>
          </cell>
          <cell r="H1551" t="str">
            <v>01</v>
          </cell>
          <cell r="I1551" t="str">
            <v>01</v>
          </cell>
          <cell r="J1551" t="str">
            <v>DISPOSITIVOS INTRAUTERINO. CU 375 CORTO. ANTICONCEPTIVO DE POLIETILENO ESTERIL CON 375 MM2, DE COBRE, CON BRAZOS LATERALES, CURVADOS Y FLEXIBLES, CON 5 NODULOS DE RETENCION CADA UNO, QUE LE DAN UN ANCHO TOTAL DE 16 A 20.5 MM FILAMENTO DE 20 A 25 CM DE LONGITUD CON TUBO INSERTOR CON TOPE CERVICAL.</v>
          </cell>
          <cell r="K1551" t="str">
            <v>PZA</v>
          </cell>
          <cell r="L1551">
            <v>1</v>
          </cell>
          <cell r="M1551" t="str">
            <v>PZA</v>
          </cell>
          <cell r="N1551">
            <v>0</v>
          </cell>
          <cell r="O1551">
            <v>0</v>
          </cell>
        </row>
        <row r="1552">
          <cell r="C1552" t="str">
            <v>06030801690101</v>
          </cell>
          <cell r="D1552">
            <v>25400177</v>
          </cell>
          <cell r="E1552" t="str">
            <v>060</v>
          </cell>
          <cell r="F1552" t="str">
            <v>308</v>
          </cell>
          <cell r="G1552" t="str">
            <v>0169</v>
          </cell>
          <cell r="H1552" t="str">
            <v>01</v>
          </cell>
          <cell r="I1552" t="str">
            <v>01</v>
          </cell>
          <cell r="J1552" t="str">
            <v>DISPOSITIVOS INTRAUTERINO. CU 375 ESTANDAR. ANTICONCEPTIVO DE POLIETILENO ESTERIL CON 375 MM2, DE COBRE, CON BRAZOS LATERALES, CURVADOS Y FLEXIBLES. CON 5 NODULOS DE RETENCION CADA UNO QUE LE DA UN ANCHO TOTAL DE 16 A 20.5 MM FILAMENTO DE 20 CM A 25 CM DE LONGITUD, CON TUBO INSERTOR CON TOPE CERVICAL.</v>
          </cell>
          <cell r="K1552" t="str">
            <v>PZA</v>
          </cell>
          <cell r="L1552">
            <v>1</v>
          </cell>
          <cell r="M1552" t="str">
            <v>PZA</v>
          </cell>
          <cell r="N1552">
            <v>0</v>
          </cell>
          <cell r="O1552">
            <v>0</v>
          </cell>
        </row>
        <row r="1553">
          <cell r="C1553" t="str">
            <v>06030801771201</v>
          </cell>
          <cell r="D1553">
            <v>25400418</v>
          </cell>
          <cell r="E1553" t="str">
            <v>060</v>
          </cell>
          <cell r="F1553" t="str">
            <v>308</v>
          </cell>
          <cell r="G1553" t="str">
            <v>0177</v>
          </cell>
          <cell r="H1553" t="str">
            <v>12</v>
          </cell>
          <cell r="I1553" t="str">
            <v>01</v>
          </cell>
          <cell r="J1553" t="str">
            <v>CONDON MASCULINO. DE HULE LATEX.</v>
          </cell>
          <cell r="K1553" t="str">
            <v>ENV</v>
          </cell>
          <cell r="L1553">
            <v>100</v>
          </cell>
          <cell r="M1553" t="str">
            <v>PZA</v>
          </cell>
          <cell r="N1553">
            <v>40.400000000000006</v>
          </cell>
          <cell r="O1553">
            <v>101</v>
          </cell>
        </row>
        <row r="1554">
          <cell r="C1554" t="str">
            <v>06030801930201</v>
          </cell>
          <cell r="D1554">
            <v>25400177</v>
          </cell>
          <cell r="E1554" t="str">
            <v>060</v>
          </cell>
          <cell r="F1554" t="str">
            <v>308</v>
          </cell>
          <cell r="G1554" t="str">
            <v>0193</v>
          </cell>
          <cell r="H1554" t="str">
            <v>02</v>
          </cell>
          <cell r="I1554" t="str">
            <v>01</v>
          </cell>
          <cell r="J1554" t="str">
            <v>DISPOSITIVOS. DISPOSITIVOS INTRAUTERINO. T DE COBRE, PARA NULIPARAS. ESTERIL, CON 380 MM2 DE COBRE ENROLLADO CON BORDES REDONDOS, CON LONGITUD HORIZONTAL DE 22.20 A 23.20 MM, LONGITUD VERTICAL DE 28.0 A 30.0 MM, FILAMENTO DE 20 A 25 CM, BASTIDOR CON UNA MEZCLA DEL 77 AL 85% DE PLASTICO GRADO MEDICO Y DEL 15 AL 23% DE SULFATO DE BARIO, CON TUBO INSERTOR Y APLICADOR MONTABLE CON TOPE CERVICAL.</v>
          </cell>
          <cell r="K1554" t="str">
            <v>PZA</v>
          </cell>
          <cell r="L1554">
            <v>1</v>
          </cell>
          <cell r="M1554" t="str">
            <v>PZA</v>
          </cell>
          <cell r="N1554">
            <v>40</v>
          </cell>
          <cell r="O1554">
            <v>100</v>
          </cell>
        </row>
        <row r="1555">
          <cell r="C1555" t="str">
            <v>06030802270501</v>
          </cell>
          <cell r="D1555">
            <v>25400418</v>
          </cell>
          <cell r="E1555" t="str">
            <v>060</v>
          </cell>
          <cell r="F1555" t="str">
            <v>308</v>
          </cell>
          <cell r="G1555" t="str">
            <v>0227</v>
          </cell>
          <cell r="H1555" t="str">
            <v>05</v>
          </cell>
          <cell r="I1555" t="str">
            <v>01</v>
          </cell>
          <cell r="J1555" t="str">
            <v>CONDON FEMENINO DE POLIURETANO O LATEX LUBRICADO CON DOS ANILLOS FLEXIBLES EN LOS EXTREMOS. ENVASE CON 1, 2 O 3 PIEZAS EN EMPAQUE INDIVIDUAL.</v>
          </cell>
          <cell r="K1555" t="str">
            <v>ENV</v>
          </cell>
          <cell r="L1555">
            <v>1</v>
          </cell>
          <cell r="M1555" t="str">
            <v>ENV</v>
          </cell>
          <cell r="N1555">
            <v>0</v>
          </cell>
          <cell r="O1555">
            <v>0</v>
          </cell>
        </row>
        <row r="1556">
          <cell r="C1556" t="str">
            <v>06030900100201</v>
          </cell>
          <cell r="D1556">
            <v>0</v>
          </cell>
          <cell r="E1556" t="str">
            <v>060</v>
          </cell>
          <cell r="F1556" t="str">
            <v>309</v>
          </cell>
          <cell r="G1556" t="str">
            <v>0010</v>
          </cell>
          <cell r="H1556" t="str">
            <v>02</v>
          </cell>
          <cell r="I1556" t="str">
            <v>01</v>
          </cell>
          <cell r="J1556" t="str">
            <v>DESFIBRILADOR CARDIOVERSOR IMPLANTABLE, MULTIPROGRAMABLE, DEFINITIVO, PARA IMPLANTE PECTORAL O ABDOMINAL, PARA EL TRATAMIENTO DE TAQUIARRITMIAS CARDIACAS, CON CAPACIDAD DE REALIZAR ESTUDIOS ELECTROFISIOLOGICOS NO INVASIVOS Y FUNCIONES DE MARCAPASOS. CONECTORES: BIPOLAR IS-1 PARA ESTIMULACION / SENSADA. DF-1 PARA LOS ELECTRODOS DE ALTO VOLTAJE. FUNCIONES PROGRAMABLES: VOLTAJE DE MARCAPASOS, ANCHO DE PULSO DEL MARCAPASO. FRECUENCIA, HISTERESIS, PERIODO DE SEGAMIENTO, TERAPIAS DE CARDIOVERSION, DESFIBRILACION Y ESTIMULACION ANTI-TAQUICARDIA, ELECTROGRAMAS ALMACENADOS, SENSIBILIDAD, INTERVALOS DE DETECCION PARA TAQUICARDIA VENTRICULAR Y FIBRILACION VENTRICULAR, ETC. TELEMETRIA: SI PESO: MENOR A 132 GRAMOS. GROSOR: MENOR A 20 MM. FUENTE DE ALIMENTACION: OXIDO DE LITIO, PLATA Y VANADIO. VOLTAJE DE LA BATERIA: 6.4 V.</v>
          </cell>
          <cell r="K1556" t="str">
            <v>PZA</v>
          </cell>
          <cell r="L1556">
            <v>1</v>
          </cell>
          <cell r="M1556" t="str">
            <v>PZA</v>
          </cell>
          <cell r="N1556">
            <v>0</v>
          </cell>
          <cell r="O1556">
            <v>0</v>
          </cell>
        </row>
        <row r="1557">
          <cell r="C1557" t="str">
            <v>06031400541101</v>
          </cell>
          <cell r="D1557">
            <v>0</v>
          </cell>
          <cell r="E1557" t="str">
            <v>060</v>
          </cell>
          <cell r="F1557" t="str">
            <v>314</v>
          </cell>
          <cell r="G1557" t="str">
            <v>0054</v>
          </cell>
          <cell r="H1557" t="str">
            <v>11</v>
          </cell>
          <cell r="I1557" t="str">
            <v>01</v>
          </cell>
          <cell r="J1557" t="str">
            <v>EQUIPOS PARA DRENAJE DE LA CAVIDAD PLEURAL. CON TRES CAMARAS PARA SELLO DE AGUA, SUCCION Y COLECCION DE LIQUIDOS. CON DOS VALVULAS DE SEGURIDAD DE ALTA PRESION POSITIVA Y NEGATIVA. ESTERIL Y DESECHABLE. CAPACIDAD 2100 A 2500 ML.</v>
          </cell>
          <cell r="K1557" t="str">
            <v>EQP</v>
          </cell>
          <cell r="L1557">
            <v>1</v>
          </cell>
          <cell r="M1557" t="str">
            <v>EQP</v>
          </cell>
          <cell r="N1557">
            <v>1448.4</v>
          </cell>
          <cell r="O1557">
            <v>3621</v>
          </cell>
        </row>
        <row r="1558">
          <cell r="C1558" t="str">
            <v>06033000540001</v>
          </cell>
          <cell r="D1558">
            <v>25400182</v>
          </cell>
          <cell r="E1558" t="str">
            <v>060</v>
          </cell>
          <cell r="F1558" t="str">
            <v>330</v>
          </cell>
          <cell r="G1558" t="str">
            <v>0054</v>
          </cell>
          <cell r="H1558" t="str">
            <v>00</v>
          </cell>
          <cell r="I1558" t="str">
            <v>01</v>
          </cell>
          <cell r="J1558" t="str">
            <v>ELECTRODO DE BROCHE, PARA MONITOREO CONTINUO, DESECHABLE, CON PASTA CONDUCTIVA.</v>
          </cell>
          <cell r="K1558" t="str">
            <v>PZA</v>
          </cell>
          <cell r="L1558">
            <v>1</v>
          </cell>
          <cell r="M1558" t="str">
            <v>PZA</v>
          </cell>
          <cell r="N1558">
            <v>0</v>
          </cell>
          <cell r="O1558">
            <v>0</v>
          </cell>
        </row>
        <row r="1559">
          <cell r="C1559" t="str">
            <v>06033000621001</v>
          </cell>
          <cell r="D1559">
            <v>0</v>
          </cell>
          <cell r="E1559" t="str">
            <v>060</v>
          </cell>
          <cell r="F1559" t="str">
            <v>330</v>
          </cell>
          <cell r="G1559" t="str">
            <v>0062</v>
          </cell>
          <cell r="H1559" t="str">
            <v>10</v>
          </cell>
          <cell r="I1559" t="str">
            <v>01</v>
          </cell>
          <cell r="J1559" t="str">
            <v>ELECTRODO DE SUPERFICIE PARANEUROCONDUCCION MOTORA SEPARADO CON UN DISCO DE 10 MM,LONG DEL CABLE 75 CM (30") -(CON PESO DE 15 G POR PIEZA).</v>
          </cell>
          <cell r="K1559" t="str">
            <v>PZA</v>
          </cell>
          <cell r="L1559">
            <v>1</v>
          </cell>
          <cell r="M1559" t="str">
            <v>PZA</v>
          </cell>
          <cell r="N1559">
            <v>0</v>
          </cell>
          <cell r="O1559">
            <v>0</v>
          </cell>
        </row>
        <row r="1560">
          <cell r="C1560" t="str">
            <v>06033001040001</v>
          </cell>
          <cell r="D1560">
            <v>25400180</v>
          </cell>
          <cell r="E1560" t="str">
            <v>060</v>
          </cell>
          <cell r="F1560" t="str">
            <v>330</v>
          </cell>
          <cell r="G1560" t="str">
            <v>0104</v>
          </cell>
          <cell r="H1560" t="str">
            <v>00</v>
          </cell>
          <cell r="I1560" t="str">
            <v>01</v>
          </cell>
          <cell r="J1560" t="str">
            <v>ELECTRODO DE AGUJA MONOPOLARCON FILAMENTO DE ACERO INO-XIDABLE Y RECUBIERTA DE POLITETRAFLUORETILENO, LONG 12MM.</v>
          </cell>
          <cell r="K1560" t="str">
            <v>PZA</v>
          </cell>
          <cell r="L1560">
            <v>1</v>
          </cell>
          <cell r="M1560" t="str">
            <v>PZA</v>
          </cell>
          <cell r="N1560">
            <v>0</v>
          </cell>
          <cell r="O1560">
            <v>0</v>
          </cell>
        </row>
        <row r="1561">
          <cell r="C1561" t="str">
            <v>06033001461001</v>
          </cell>
          <cell r="D1561">
            <v>0</v>
          </cell>
          <cell r="E1561" t="str">
            <v>060</v>
          </cell>
          <cell r="F1561" t="str">
            <v>330</v>
          </cell>
          <cell r="G1561" t="str">
            <v>0146</v>
          </cell>
          <cell r="H1561" t="str">
            <v>10</v>
          </cell>
          <cell r="I1561" t="str">
            <v>01</v>
          </cell>
          <cell r="J1561" t="str">
            <v>ELECTRODO DE SUPERFICIE PARANEUROCONDUCCION MOTORA UNIDOCON UN DISCO DE 10 MM LONGDEL CABLE 60 CM (24").</v>
          </cell>
          <cell r="K1561" t="str">
            <v>PZA</v>
          </cell>
          <cell r="L1561">
            <v>1</v>
          </cell>
          <cell r="M1561" t="str">
            <v>PZA</v>
          </cell>
          <cell r="N1561">
            <v>0</v>
          </cell>
          <cell r="O1561">
            <v>0</v>
          </cell>
        </row>
        <row r="1562">
          <cell r="C1562" t="str">
            <v>06033001531001</v>
          </cell>
          <cell r="D1562">
            <v>25400185</v>
          </cell>
          <cell r="E1562" t="str">
            <v>060</v>
          </cell>
          <cell r="F1562" t="str">
            <v>330</v>
          </cell>
          <cell r="G1562" t="str">
            <v>0153</v>
          </cell>
          <cell r="H1562" t="str">
            <v>10</v>
          </cell>
          <cell r="I1562" t="str">
            <v>01</v>
          </cell>
          <cell r="J1562" t="str">
            <v>ELECTRODO DE TIERRA DISCO DE32 MM LONG DEL CABLE 75 CM(30") Y TERMINAL BANANA PLUGDE 4 MM (PESO 20 G).</v>
          </cell>
          <cell r="K1562" t="str">
            <v>PZA</v>
          </cell>
          <cell r="L1562">
            <v>1</v>
          </cell>
          <cell r="M1562" t="str">
            <v>PZA</v>
          </cell>
          <cell r="N1562">
            <v>0</v>
          </cell>
          <cell r="O1562">
            <v>0</v>
          </cell>
        </row>
        <row r="1563">
          <cell r="C1563" t="str">
            <v>06033001791001</v>
          </cell>
          <cell r="D1563">
            <v>25400185</v>
          </cell>
          <cell r="E1563" t="str">
            <v>060</v>
          </cell>
          <cell r="F1563" t="str">
            <v>330</v>
          </cell>
          <cell r="G1563" t="str">
            <v>0179</v>
          </cell>
          <cell r="H1563" t="str">
            <v>10</v>
          </cell>
          <cell r="I1563" t="str">
            <v>01</v>
          </cell>
          <cell r="J1563" t="str">
            <v>ELECTRODO DE TIERRA DISCO DE32 MM LONG DEL CABLE 120 CM(48") Y TERMINAL DE 2 MM (PESO 20 G).</v>
          </cell>
          <cell r="K1563" t="str">
            <v>PZA</v>
          </cell>
          <cell r="L1563">
            <v>1</v>
          </cell>
          <cell r="M1563" t="str">
            <v>PZA</v>
          </cell>
          <cell r="N1563">
            <v>0</v>
          </cell>
          <cell r="O1563">
            <v>0</v>
          </cell>
        </row>
        <row r="1564">
          <cell r="C1564" t="str">
            <v>06033001871001</v>
          </cell>
          <cell r="D1564">
            <v>25400181</v>
          </cell>
          <cell r="E1564" t="str">
            <v>060</v>
          </cell>
          <cell r="F1564" t="str">
            <v>330</v>
          </cell>
          <cell r="G1564" t="str">
            <v>0187</v>
          </cell>
          <cell r="H1564" t="str">
            <v>10</v>
          </cell>
          <cell r="I1564" t="str">
            <v>01</v>
          </cell>
          <cell r="J1564" t="str">
            <v>ELECTRODO DE BARRA DOS ELEC-TRODOS MONTADOS EN BARRA CONSEPARACION DE 2.54 CM (1")LONG DEL CABLE DE 75 CM(30") TERMINAL DE 2 MM (PESO20 G).</v>
          </cell>
          <cell r="K1564" t="str">
            <v>PZA</v>
          </cell>
          <cell r="L1564">
            <v>1</v>
          </cell>
          <cell r="M1564" t="str">
            <v>PZA</v>
          </cell>
          <cell r="N1564">
            <v>0</v>
          </cell>
          <cell r="O1564">
            <v>0</v>
          </cell>
        </row>
        <row r="1565">
          <cell r="C1565" t="str">
            <v>06033003021001</v>
          </cell>
          <cell r="D1565">
            <v>25400178</v>
          </cell>
          <cell r="E1565" t="str">
            <v>060</v>
          </cell>
          <cell r="F1565" t="str">
            <v>330</v>
          </cell>
          <cell r="G1565" t="str">
            <v>0302</v>
          </cell>
          <cell r="H1565" t="str">
            <v>10</v>
          </cell>
          <cell r="I1565" t="str">
            <v>01</v>
          </cell>
          <cell r="J1565" t="str">
            <v>ELECTRODO DE COPA DE ORO, -DIAMETRO 11 MM, LONG DE CABLE 120 CM ( 48" ), TERMINACION 2 MM, PESO 20 G.</v>
          </cell>
          <cell r="K1565" t="str">
            <v>PZA</v>
          </cell>
          <cell r="L1565">
            <v>1</v>
          </cell>
          <cell r="M1565" t="str">
            <v>PZA</v>
          </cell>
          <cell r="N1565">
            <v>0</v>
          </cell>
          <cell r="O1565">
            <v>0</v>
          </cell>
        </row>
        <row r="1566">
          <cell r="C1566" t="str">
            <v>06033003101001</v>
          </cell>
          <cell r="D1566">
            <v>25400179</v>
          </cell>
          <cell r="E1566" t="str">
            <v>060</v>
          </cell>
          <cell r="F1566" t="str">
            <v>330</v>
          </cell>
          <cell r="G1566" t="str">
            <v>0310</v>
          </cell>
          <cell r="H1566" t="str">
            <v>10</v>
          </cell>
          <cell r="I1566" t="str">
            <v>01</v>
          </cell>
          <cell r="J1566" t="str">
            <v>ELECTRODO DE COPA DE PLATA,DIAMETRO 10 MM, LONG DE CABLE 120 CM ( 48" ), TERMINACION 2 MM, PESO 20 G.</v>
          </cell>
          <cell r="K1566" t="str">
            <v>PZA</v>
          </cell>
          <cell r="L1566">
            <v>1</v>
          </cell>
          <cell r="M1566" t="str">
            <v>PZA</v>
          </cell>
          <cell r="N1566">
            <v>0</v>
          </cell>
          <cell r="O1566">
            <v>0</v>
          </cell>
        </row>
        <row r="1567">
          <cell r="C1567" t="str">
            <v>06033003281001</v>
          </cell>
          <cell r="D1567">
            <v>25400183</v>
          </cell>
          <cell r="E1567" t="str">
            <v>060</v>
          </cell>
          <cell r="F1567" t="str">
            <v>330</v>
          </cell>
          <cell r="G1567" t="str">
            <v>0328</v>
          </cell>
          <cell r="H1567" t="str">
            <v>10</v>
          </cell>
          <cell r="I1567" t="str">
            <v>01</v>
          </cell>
          <cell r="J1567" t="str">
            <v>ELECTRODO DE PLACA DE ALUMI-NIO PURO 100% MALEABLE NO.200 12 X 9.5 CM (PESO 100 G)0.</v>
          </cell>
          <cell r="K1567" t="str">
            <v>PZA</v>
          </cell>
          <cell r="L1567">
            <v>1</v>
          </cell>
          <cell r="M1567" t="str">
            <v>PZA</v>
          </cell>
          <cell r="N1567">
            <v>0</v>
          </cell>
          <cell r="O1567">
            <v>0</v>
          </cell>
        </row>
        <row r="1568">
          <cell r="C1568" t="str">
            <v>06033003511001</v>
          </cell>
          <cell r="D1568">
            <v>25400184</v>
          </cell>
          <cell r="E1568" t="str">
            <v>060</v>
          </cell>
          <cell r="F1568" t="str">
            <v>330</v>
          </cell>
          <cell r="G1568" t="str">
            <v>0351</v>
          </cell>
          <cell r="H1568" t="str">
            <v>10</v>
          </cell>
          <cell r="I1568" t="str">
            <v>01</v>
          </cell>
          <cell r="J1568" t="str">
            <v>ELECTRODO DE PLACA: ESPONJAVISCOSA NATURAL CON PARTICU-LAS METALICAS TAMA\O NO. 20012 X 9.5 CM (PESO 50 G).</v>
          </cell>
          <cell r="K1568" t="str">
            <v>PZA</v>
          </cell>
          <cell r="L1568">
            <v>1</v>
          </cell>
          <cell r="M1568" t="str">
            <v>PZA</v>
          </cell>
          <cell r="N1568">
            <v>0</v>
          </cell>
          <cell r="O1568">
            <v>0</v>
          </cell>
        </row>
        <row r="1569">
          <cell r="C1569" t="str">
            <v>06033003691001</v>
          </cell>
          <cell r="D1569">
            <v>25400184</v>
          </cell>
          <cell r="E1569" t="str">
            <v>060</v>
          </cell>
          <cell r="F1569" t="str">
            <v>330</v>
          </cell>
          <cell r="G1569" t="str">
            <v>0369</v>
          </cell>
          <cell r="H1569" t="str">
            <v>10</v>
          </cell>
          <cell r="I1569" t="str">
            <v>01</v>
          </cell>
          <cell r="J1569" t="str">
            <v>ELECTRODO DE PLACA: ESPONJAVISCOSA NATURAL CON PARTICU-LAS METALICAS TAMA\O NO. 1009 X 9 CM (PESO 30 G).</v>
          </cell>
          <cell r="K1569" t="str">
            <v>PZA</v>
          </cell>
          <cell r="L1569">
            <v>1</v>
          </cell>
          <cell r="M1569" t="str">
            <v>PZA</v>
          </cell>
          <cell r="N1569">
            <v>0</v>
          </cell>
          <cell r="O1569">
            <v>0</v>
          </cell>
        </row>
        <row r="1570">
          <cell r="C1570" t="str">
            <v>06033003771001</v>
          </cell>
          <cell r="D1570">
            <v>25400184</v>
          </cell>
          <cell r="E1570" t="str">
            <v>060</v>
          </cell>
          <cell r="F1570" t="str">
            <v>330</v>
          </cell>
          <cell r="G1570" t="str">
            <v>0377</v>
          </cell>
          <cell r="H1570" t="str">
            <v>10</v>
          </cell>
          <cell r="I1570" t="str">
            <v>01</v>
          </cell>
          <cell r="J1570" t="str">
            <v>ELECTRODO DE PLACA: ESPONJAVISCOSA NATURAL CON PARTICU-LAS METALICAS TAMA\O NO. 506.5 X 6.5 CM (PESO 20 G).</v>
          </cell>
          <cell r="K1570" t="str">
            <v>PZA</v>
          </cell>
          <cell r="L1570">
            <v>1</v>
          </cell>
          <cell r="M1570" t="str">
            <v>PZA</v>
          </cell>
          <cell r="N1570">
            <v>0</v>
          </cell>
          <cell r="O1570">
            <v>0</v>
          </cell>
        </row>
        <row r="1571">
          <cell r="C1571" t="str">
            <v>06033005180201</v>
          </cell>
          <cell r="D1571">
            <v>25400180</v>
          </cell>
          <cell r="E1571" t="str">
            <v>060</v>
          </cell>
          <cell r="F1571" t="str">
            <v>330</v>
          </cell>
          <cell r="G1571" t="str">
            <v>0518</v>
          </cell>
          <cell r="H1571" t="str">
            <v>02</v>
          </cell>
          <cell r="I1571" t="str">
            <v>01</v>
          </cell>
          <cell r="J1571" t="str">
            <v>ELECTRODO DE AGUJA MONOPOLARCON FILAMENTO DE ACERO INOXIDABLE, RECUBIERTA DE POLITE-TRAFLUORETILENO 75 MM DELONG.</v>
          </cell>
          <cell r="K1571" t="str">
            <v>PZA</v>
          </cell>
          <cell r="L1571">
            <v>1</v>
          </cell>
          <cell r="M1571" t="str">
            <v>PZA</v>
          </cell>
          <cell r="N1571">
            <v>0</v>
          </cell>
          <cell r="O1571">
            <v>0</v>
          </cell>
        </row>
        <row r="1572">
          <cell r="C1572" t="str">
            <v>06033005340101</v>
          </cell>
          <cell r="D1572">
            <v>24600038</v>
          </cell>
          <cell r="E1572" t="str">
            <v>060</v>
          </cell>
          <cell r="F1572" t="str">
            <v>330</v>
          </cell>
          <cell r="G1572" t="str">
            <v>0534</v>
          </cell>
          <cell r="H1572" t="str">
            <v>01</v>
          </cell>
          <cell r="I1572" t="str">
            <v>01</v>
          </cell>
          <cell r="J1572" t="str">
            <v>ELECTRODO CUADRANGULAR PARA-CORRIENTES INTERFERENCIALES.</v>
          </cell>
          <cell r="K1572" t="str">
            <v>PZA</v>
          </cell>
          <cell r="L1572">
            <v>1</v>
          </cell>
          <cell r="M1572" t="str">
            <v>PZA</v>
          </cell>
          <cell r="N1572">
            <v>0</v>
          </cell>
          <cell r="O1572">
            <v>0</v>
          </cell>
        </row>
        <row r="1573">
          <cell r="C1573" t="str">
            <v>06033006170301</v>
          </cell>
          <cell r="D1573">
            <v>0</v>
          </cell>
          <cell r="E1573" t="str">
            <v>060</v>
          </cell>
          <cell r="F1573" t="str">
            <v>330</v>
          </cell>
          <cell r="G1573" t="str">
            <v>0617</v>
          </cell>
          <cell r="H1573" t="str">
            <v>03</v>
          </cell>
          <cell r="I1573" t="str">
            <v>01</v>
          </cell>
          <cell r="J1573" t="str">
            <v>MANGO PARA SOPORTE DE ELEC--TRODOS MONOPOLAR ACTIVO, FABRICADO EN PLASTICO ELECTRICAMENTE AISLANTE Y REFORZADO, CON FIBRA DE VIDRIO, ESTERILIZABLE A VAPOR, IMPERMEABLE PARA EVITAR ACTIVACION ACCIDENTAL POR INFILTRACION DE LIQUIDOS, CON DOS BOTONES O TECLAS COLOREADAS SEGUN CODIGO INTERNACIONAL: - AMARILLAPARA CORTE Y AZULPARA COAGULACION, REUSABLE* PARA SER UTILIZADO EN LASUNIDADES ELECTROQUIRURGICASMODELO ERBOTOM 300.</v>
          </cell>
          <cell r="K1573" t="str">
            <v>PZA</v>
          </cell>
          <cell r="L1573">
            <v>1</v>
          </cell>
          <cell r="M1573" t="str">
            <v>PZA</v>
          </cell>
          <cell r="N1573">
            <v>0</v>
          </cell>
          <cell r="O1573">
            <v>0</v>
          </cell>
        </row>
        <row r="1574">
          <cell r="C1574" t="str">
            <v>06033006580301</v>
          </cell>
          <cell r="D1574">
            <v>0</v>
          </cell>
          <cell r="E1574" t="str">
            <v>060</v>
          </cell>
          <cell r="F1574" t="str">
            <v>330</v>
          </cell>
          <cell r="G1574" t="str">
            <v>0658</v>
          </cell>
          <cell r="H1574" t="str">
            <v>03</v>
          </cell>
          <cell r="I1574" t="str">
            <v>01</v>
          </cell>
          <cell r="J1574" t="str">
            <v>MANGO PARA SOPORTE DE ELEC--TRODO MONOPOLAR ACTIVO, FABRICADO DE PLASTICO ELE CTRICAMENTE AISLANTE Y REFORZADOCON FIBRA DE VIDRIO, ESTERILIZABLE A VAPOR, CO N CABLEDE 3 M INTEGRADO AL MANGO,TODO EL CONJUNTO SELLADO EIMPERMEABLE PARA EVITAR ACTIVACION ACCIDENTAL POR INFILTRACION DE LIQUIDOS, SIN BOTONES O TECL AS DEBIDO A QUELA ACTIVACION SE EFECTUA MEDIANTE EL INTERRUPTOR DE PEDAL, REU SABLE, CON CABLE CONCONECTOR REFORZADO TIPO BANANA CON RECUBRIMIENTO DE OROPARA OPTIMIZAR CONTACTO ELECTRICO, REUSABLE * PARA SERUTILIZADO EN LAS UNIDADES ELECTROQUIRURGICAS MODELO ERBOTOM 300.</v>
          </cell>
          <cell r="K1574" t="str">
            <v>PZA</v>
          </cell>
          <cell r="L1574">
            <v>1</v>
          </cell>
          <cell r="M1574" t="str">
            <v>PZA</v>
          </cell>
          <cell r="N1574">
            <v>0</v>
          </cell>
          <cell r="O1574">
            <v>0</v>
          </cell>
        </row>
        <row r="1575">
          <cell r="C1575" t="str">
            <v>06033006820301</v>
          </cell>
          <cell r="D1575">
            <v>25400188</v>
          </cell>
          <cell r="E1575" t="str">
            <v>060</v>
          </cell>
          <cell r="F1575" t="str">
            <v>330</v>
          </cell>
          <cell r="G1575" t="str">
            <v>0682</v>
          </cell>
          <cell r="H1575" t="str">
            <v>03</v>
          </cell>
          <cell r="I1575" t="str">
            <v>01</v>
          </cell>
          <cell r="J1575" t="str">
            <v>ELECTRODOS PARA MARCAPASO --TEMPORAL NO INVASIVO INCLUYE: CONECTOR Y ELECTRODOS DECONTACTO FRONTAL Y POSTERIOR, ADULTO PARA SER UTILIZADO EN EQUIPOS DE CARDIOVERSION, DESFIBRILADOR CON MARCAPASO CARDIOTEMPORAL.</v>
          </cell>
          <cell r="K1575" t="str">
            <v>JGO</v>
          </cell>
          <cell r="L1575">
            <v>1</v>
          </cell>
          <cell r="M1575" t="str">
            <v>JGO</v>
          </cell>
          <cell r="N1575">
            <v>0</v>
          </cell>
          <cell r="O1575">
            <v>0</v>
          </cell>
        </row>
        <row r="1576">
          <cell r="C1576" t="str">
            <v>06033007080101</v>
          </cell>
          <cell r="D1576">
            <v>0</v>
          </cell>
          <cell r="E1576" t="str">
            <v>060</v>
          </cell>
          <cell r="F1576" t="str">
            <v>330</v>
          </cell>
          <cell r="G1576" t="str">
            <v>0708</v>
          </cell>
          <cell r="H1576" t="str">
            <v>01</v>
          </cell>
          <cell r="I1576" t="str">
            <v>01</v>
          </cell>
          <cell r="J1576" t="str">
            <v>ELECTRODOS DE ANILLOS, DOS--PARTES DE ACERO FLEXIBLE ENESPIRAL EN FORMA DE AN ILLOAJUSTABLE QUE SE CONECTA CONUN ALAMBRE DE 46 CM Y CONTERMINAL CONDUCTORA TIPO BA-NANA DE 2 MM.</v>
          </cell>
          <cell r="K1576" t="str">
            <v>PZA</v>
          </cell>
          <cell r="L1576">
            <v>1</v>
          </cell>
          <cell r="M1576" t="str">
            <v>PZA</v>
          </cell>
          <cell r="N1576">
            <v>0</v>
          </cell>
          <cell r="O1576">
            <v>0</v>
          </cell>
        </row>
        <row r="1577">
          <cell r="C1577" t="str">
            <v>06033007240201</v>
          </cell>
          <cell r="D1577">
            <v>25400185</v>
          </cell>
          <cell r="E1577" t="str">
            <v>060</v>
          </cell>
          <cell r="F1577" t="str">
            <v>330</v>
          </cell>
          <cell r="G1577" t="str">
            <v>0724</v>
          </cell>
          <cell r="H1577" t="str">
            <v>02</v>
          </cell>
          <cell r="I1577" t="str">
            <v>01</v>
          </cell>
          <cell r="J1577" t="str">
            <v>ELECTRODO DE TIERRA CON VEL-CROM PARA ADULTO CON SUPERFICIE DE CONTACTO DE 50 CMLONG DEL CABLE DE 150 CM Y -TERMINAL DE 2 MM.</v>
          </cell>
          <cell r="K1577" t="str">
            <v>PZA</v>
          </cell>
          <cell r="L1577">
            <v>1</v>
          </cell>
          <cell r="M1577" t="str">
            <v>PZA</v>
          </cell>
          <cell r="N1577">
            <v>0</v>
          </cell>
          <cell r="O1577">
            <v>0</v>
          </cell>
        </row>
        <row r="1578">
          <cell r="C1578" t="str">
            <v>06033007320201</v>
          </cell>
          <cell r="D1578">
            <v>25400185</v>
          </cell>
          <cell r="E1578" t="str">
            <v>060</v>
          </cell>
          <cell r="F1578" t="str">
            <v>330</v>
          </cell>
          <cell r="G1578" t="str">
            <v>0732</v>
          </cell>
          <cell r="H1578" t="str">
            <v>02</v>
          </cell>
          <cell r="I1578" t="str">
            <v>01</v>
          </cell>
          <cell r="J1578" t="str">
            <v>ELECTRODO DE TIERRA CON VEL-CROM PARA NI\O CON SUPERFICIE DE CONTACTO DE 25 CMLONG DEL CABLE DE 150 CM YTERMINAL DE 2 MM.</v>
          </cell>
          <cell r="K1578" t="str">
            <v>PZA</v>
          </cell>
          <cell r="L1578">
            <v>1</v>
          </cell>
          <cell r="M1578" t="str">
            <v>PZA</v>
          </cell>
          <cell r="N1578">
            <v>0</v>
          </cell>
          <cell r="O1578">
            <v>0</v>
          </cell>
        </row>
        <row r="1579">
          <cell r="C1579" t="str">
            <v>06033008640101</v>
          </cell>
          <cell r="D1579">
            <v>0</v>
          </cell>
          <cell r="E1579" t="str">
            <v>060</v>
          </cell>
          <cell r="F1579" t="str">
            <v>330</v>
          </cell>
          <cell r="G1579" t="str">
            <v>0864</v>
          </cell>
          <cell r="H1579" t="str">
            <v>01</v>
          </cell>
          <cell r="I1579" t="str">
            <v>01</v>
          </cell>
          <cell r="J1579" t="str">
            <v>ELECTRODO NEUTRO PARA NEONATOS, SUPERFICIE TOTAL DE 40 CM2, CON CAPA ADHESIVA CONDUCTIVA, DESECHABLE. CONSUMIBLE PARA EL EQUIPO DE ELECTROCIRUGIA CLAVE 531 431 0102.</v>
          </cell>
          <cell r="K1579" t="str">
            <v>ENV</v>
          </cell>
          <cell r="L1579">
            <v>50</v>
          </cell>
          <cell r="M1579" t="str">
            <v>PZA</v>
          </cell>
          <cell r="N1579">
            <v>0</v>
          </cell>
          <cell r="O1579">
            <v>0</v>
          </cell>
        </row>
        <row r="1580">
          <cell r="C1580" t="str">
            <v>06033008800101</v>
          </cell>
          <cell r="D1580">
            <v>0</v>
          </cell>
          <cell r="E1580" t="str">
            <v>060</v>
          </cell>
          <cell r="F1580" t="str">
            <v>330</v>
          </cell>
          <cell r="G1580" t="str">
            <v>0880</v>
          </cell>
          <cell r="H1580" t="str">
            <v>01</v>
          </cell>
          <cell r="I1580" t="str">
            <v>01</v>
          </cell>
          <cell r="J1580" t="str">
            <v>ELECTRODO NEUTRO DE DOS SUPERFICIES DE CONTACTO INDEPENDIENTES; SUPERFICIE COMBINADA DE 72 CM.2, CON CAPA ADHESIVA CONDUCTIVA, DESECHABLE. CONSUMIBLE PARA EL EQUIPO DE ELECTROCIRUGIA CLAVE 531 431 0102.</v>
          </cell>
          <cell r="K1580" t="str">
            <v>ENV</v>
          </cell>
          <cell r="L1580">
            <v>50</v>
          </cell>
          <cell r="M1580" t="str">
            <v>PZA</v>
          </cell>
          <cell r="N1580">
            <v>0</v>
          </cell>
          <cell r="O1580">
            <v>0</v>
          </cell>
        </row>
        <row r="1581">
          <cell r="C1581" t="str">
            <v>06033008980001</v>
          </cell>
          <cell r="D1581">
            <v>0</v>
          </cell>
          <cell r="E1581" t="str">
            <v>060</v>
          </cell>
          <cell r="F1581" t="str">
            <v>330</v>
          </cell>
          <cell r="G1581" t="str">
            <v>0898</v>
          </cell>
          <cell r="H1581" t="str">
            <v>00</v>
          </cell>
          <cell r="I1581" t="str">
            <v>01</v>
          </cell>
          <cell r="J1581" t="str">
            <v>ELECTRODO NEUTRO DE SILICON CONDUCTIVO; FLEXIBLE, CON CINTILLOS DE GOMA, CON SUPERFICIE DE APLICACION DE 187 CM2, REUSABLE. CONSUMIBLE PARA EL EQUIPO DE ELECTROCIRUGIA CLAVE 531 431 0102.</v>
          </cell>
          <cell r="K1581" t="str">
            <v>PZA</v>
          </cell>
          <cell r="L1581">
            <v>1</v>
          </cell>
          <cell r="M1581" t="str">
            <v>PZA</v>
          </cell>
          <cell r="N1581">
            <v>0</v>
          </cell>
          <cell r="O1581">
            <v>0</v>
          </cell>
        </row>
        <row r="1582">
          <cell r="C1582" t="str">
            <v>06033009140001</v>
          </cell>
          <cell r="D1582">
            <v>0</v>
          </cell>
          <cell r="E1582" t="str">
            <v>060</v>
          </cell>
          <cell r="F1582" t="str">
            <v>330</v>
          </cell>
          <cell r="G1582" t="str">
            <v>0914</v>
          </cell>
          <cell r="H1582" t="str">
            <v>00</v>
          </cell>
          <cell r="I1582" t="str">
            <v>01</v>
          </cell>
          <cell r="J1582" t="str">
            <v>ELECTRODO DE BOLA, RECTO, DE ACERO INOXIDABLE, DIAMETRO DE BOLA 6 MM. ESTERILIZABLE A VAPOR O POR MEDIO DE AGENTES QUIMICOS, REUSABLE. CONSUMIBLE PARA EL EQUIPO DE ELECTROCIRUGIA CLAVE 531 431 0102.</v>
          </cell>
          <cell r="K1582" t="str">
            <v>PZA</v>
          </cell>
          <cell r="L1582">
            <v>1</v>
          </cell>
          <cell r="M1582" t="str">
            <v>PZA</v>
          </cell>
          <cell r="N1582">
            <v>0</v>
          </cell>
          <cell r="O1582">
            <v>0</v>
          </cell>
        </row>
        <row r="1583">
          <cell r="C1583" t="str">
            <v>06033009220001</v>
          </cell>
          <cell r="D1583">
            <v>0</v>
          </cell>
          <cell r="E1583" t="str">
            <v>060</v>
          </cell>
          <cell r="F1583" t="str">
            <v>330</v>
          </cell>
          <cell r="G1583" t="str">
            <v>0922</v>
          </cell>
          <cell r="H1583" t="str">
            <v>00</v>
          </cell>
          <cell r="I1583" t="str">
            <v>01</v>
          </cell>
          <cell r="J1583" t="str">
            <v>ELECTRODO DE ASA DE ALAMBRE, DE ACERO INOXIDABLE, DIAMETRO DE 16 MM., ESTERILIZABLE A VAPOR O POR MEDIO DE AGENTES QUIMICOS, REUSABLE. CONSUMIBLE PARA EL EQUIPO DE ELECTROCIRUGIA CLAVE 531 431 0102.</v>
          </cell>
          <cell r="K1583" t="str">
            <v>PZA</v>
          </cell>
          <cell r="L1583">
            <v>1</v>
          </cell>
          <cell r="M1583" t="str">
            <v>PZA</v>
          </cell>
          <cell r="N1583">
            <v>0</v>
          </cell>
          <cell r="O1583">
            <v>0</v>
          </cell>
        </row>
        <row r="1584">
          <cell r="C1584" t="str">
            <v>06033009480001</v>
          </cell>
          <cell r="D1584">
            <v>0</v>
          </cell>
          <cell r="E1584" t="str">
            <v>060</v>
          </cell>
          <cell r="F1584" t="str">
            <v>330</v>
          </cell>
          <cell r="G1584" t="str">
            <v>0948</v>
          </cell>
          <cell r="H1584" t="str">
            <v>00</v>
          </cell>
          <cell r="I1584" t="str">
            <v>01</v>
          </cell>
          <cell r="J1584" t="str">
            <v>MICROELECTRODO DE ASA, FINO DE 2.5 MM. ANGULADO A 45 GRADOS EN EL EXTREMO DISTAL Y AISLAMIENTO A TODO LO LARGO, CON LONGITUD DE 110 MM., DE ACERO INOXIDABLE, ESTERILIZABLE A VAPOR O POR MEDIO DE AGENTES QUIMICOS, REUSABLE. CONSUMIBLE PARA EL EQUIPO DE ELECTROCIRUGIA CLAVE 531 431 0102.</v>
          </cell>
          <cell r="K1584" t="str">
            <v>PZA</v>
          </cell>
          <cell r="L1584">
            <v>1</v>
          </cell>
          <cell r="M1584" t="str">
            <v>PZA</v>
          </cell>
          <cell r="N1584">
            <v>0</v>
          </cell>
          <cell r="O1584">
            <v>0</v>
          </cell>
        </row>
        <row r="1585">
          <cell r="C1585" t="str">
            <v>06033009710001</v>
          </cell>
          <cell r="D1585">
            <v>0</v>
          </cell>
          <cell r="E1585" t="str">
            <v>060</v>
          </cell>
          <cell r="F1585" t="str">
            <v>330</v>
          </cell>
          <cell r="G1585" t="str">
            <v>0971</v>
          </cell>
          <cell r="H1585" t="str">
            <v>00</v>
          </cell>
          <cell r="I1585" t="str">
            <v>01</v>
          </cell>
          <cell r="J1585" t="str">
            <v>MICROELECTRODO TIPO ASA DE ALAMBRE, FINO DE 2.5 MM. DE DIAMETRO ANGULADO A 45 GRADOS EN EL EXTREMO DISTAL, CON LONGITUD DE 40 MM. Y AISLAMIENTO A LO LARGO DEL TALLO, ESTERILIZABLE A VAPOR O POR MEDIO DE AGENTES QUIMICOS, REUSABLE. CONSUMIBLE PARA EL EQUIPO DE ELECTROCIRUGIA CLAVE 531 431 0102.</v>
          </cell>
          <cell r="K1585" t="str">
            <v>PZA</v>
          </cell>
          <cell r="L1585">
            <v>1</v>
          </cell>
          <cell r="M1585" t="str">
            <v>PZA</v>
          </cell>
          <cell r="N1585">
            <v>0</v>
          </cell>
          <cell r="O1585">
            <v>0</v>
          </cell>
        </row>
        <row r="1586">
          <cell r="C1586" t="str">
            <v>06033009970001</v>
          </cell>
          <cell r="D1586">
            <v>0</v>
          </cell>
          <cell r="E1586" t="str">
            <v>060</v>
          </cell>
          <cell r="F1586" t="str">
            <v>330</v>
          </cell>
          <cell r="G1586" t="str">
            <v>0997</v>
          </cell>
          <cell r="H1586" t="str">
            <v>00</v>
          </cell>
          <cell r="I1586" t="str">
            <v>01</v>
          </cell>
          <cell r="J1586" t="str">
            <v>ELECTRODO DE BOLA, RECTO DE ACERO INOXIDABLE, DIAMETRO DE LA BOLA 4 MM., ESTERILIZABLE A VAPOR O POR MEDIO DE AGENTES QUIMICOS, REUSABLE. CONSUMIBLE PARA EL EQUIPO DE ELECTROCIRUGIA CLAVE 531 431 0102.</v>
          </cell>
          <cell r="K1586" t="str">
            <v>PZA</v>
          </cell>
          <cell r="L1586">
            <v>1</v>
          </cell>
          <cell r="M1586" t="str">
            <v>PZA</v>
          </cell>
          <cell r="N1586">
            <v>0</v>
          </cell>
          <cell r="O1586">
            <v>0</v>
          </cell>
        </row>
        <row r="1587">
          <cell r="C1587" t="str">
            <v>06033010110001</v>
          </cell>
          <cell r="D1587">
            <v>0</v>
          </cell>
          <cell r="E1587" t="str">
            <v>060</v>
          </cell>
          <cell r="F1587" t="str">
            <v>330</v>
          </cell>
          <cell r="G1587" t="str">
            <v>1011</v>
          </cell>
          <cell r="H1587" t="str">
            <v>00</v>
          </cell>
          <cell r="I1587" t="str">
            <v>01</v>
          </cell>
          <cell r="J1587" t="str">
            <v>ELECTRODO DE ASA DE ALAMBRE, DE ACERO INOXIDABLE, DE 12 MM. DE ANCHO, ESTERILIZABLE A VAPOR O POR MEDIO DE AGENTES QUIMICOS, REUSABLE. CONSUMIBLE PARA EL EQUIPO DE ELECTROCIRUGIA CLAVE 531 431 0102.</v>
          </cell>
          <cell r="K1587" t="str">
            <v>PZA</v>
          </cell>
          <cell r="L1587">
            <v>1</v>
          </cell>
          <cell r="M1587" t="str">
            <v>PZA</v>
          </cell>
          <cell r="N1587">
            <v>0</v>
          </cell>
          <cell r="O1587">
            <v>0</v>
          </cell>
        </row>
        <row r="1588">
          <cell r="C1588" t="str">
            <v>06033012430001</v>
          </cell>
          <cell r="D1588">
            <v>0</v>
          </cell>
          <cell r="E1588" t="str">
            <v>060</v>
          </cell>
          <cell r="F1588" t="str">
            <v>330</v>
          </cell>
          <cell r="G1588" t="str">
            <v>1243</v>
          </cell>
          <cell r="H1588" t="str">
            <v>00</v>
          </cell>
          <cell r="I1588" t="str">
            <v>01</v>
          </cell>
          <cell r="J1588" t="str">
            <v>ELECTRODO, PARA MARCA PASO, TEMPORAL UNIPOLAR EPICARDIO, DESECHABLE PEDIATRICO.</v>
          </cell>
          <cell r="K1588" t="str">
            <v>PZA</v>
          </cell>
          <cell r="L1588">
            <v>1</v>
          </cell>
          <cell r="M1588" t="str">
            <v>PZA</v>
          </cell>
          <cell r="N1588">
            <v>0</v>
          </cell>
          <cell r="O1588">
            <v>0</v>
          </cell>
        </row>
        <row r="1589">
          <cell r="C1589" t="str">
            <v>06033701641101</v>
          </cell>
          <cell r="D1589">
            <v>0</v>
          </cell>
          <cell r="E1589" t="str">
            <v>060</v>
          </cell>
          <cell r="F1589" t="str">
            <v>337</v>
          </cell>
          <cell r="G1589" t="str">
            <v>0164</v>
          </cell>
          <cell r="H1589" t="str">
            <v>11</v>
          </cell>
          <cell r="I1589" t="str">
            <v>01</v>
          </cell>
          <cell r="J1589" t="str">
            <v>ENGRAPADORA PARA PIEL CON EXTRACTOR DE GRAPAS.</v>
          </cell>
          <cell r="K1589" t="str">
            <v>PZA</v>
          </cell>
          <cell r="L1589">
            <v>1</v>
          </cell>
          <cell r="M1589" t="str">
            <v>PZA</v>
          </cell>
          <cell r="N1589">
            <v>0</v>
          </cell>
          <cell r="O1589">
            <v>0</v>
          </cell>
        </row>
        <row r="1590">
          <cell r="C1590" t="str">
            <v>06033701801101</v>
          </cell>
          <cell r="D1590">
            <v>0</v>
          </cell>
          <cell r="E1590" t="str">
            <v>060</v>
          </cell>
          <cell r="F1590" t="str">
            <v>337</v>
          </cell>
          <cell r="G1590" t="str">
            <v>0180</v>
          </cell>
          <cell r="H1590" t="str">
            <v>11</v>
          </cell>
          <cell r="I1590" t="str">
            <v>01</v>
          </cell>
          <cell r="J1590" t="str">
            <v>ENGRAPADORA LINEAL RECARGABLE. CARTUCHO CON GRAPAS.</v>
          </cell>
          <cell r="K1590" t="str">
            <v>PZA</v>
          </cell>
          <cell r="L1590">
            <v>1</v>
          </cell>
          <cell r="M1590" t="str">
            <v>PZA</v>
          </cell>
          <cell r="N1590">
            <v>0</v>
          </cell>
          <cell r="O1590">
            <v>0</v>
          </cell>
        </row>
        <row r="1591">
          <cell r="C1591" t="str">
            <v>06033702141101</v>
          </cell>
          <cell r="D1591">
            <v>0</v>
          </cell>
          <cell r="E1591" t="str">
            <v>060</v>
          </cell>
          <cell r="F1591" t="str">
            <v>337</v>
          </cell>
          <cell r="G1591" t="str">
            <v>0214</v>
          </cell>
          <cell r="H1591" t="str">
            <v>11</v>
          </cell>
          <cell r="I1591" t="str">
            <v>01</v>
          </cell>
          <cell r="J1591" t="str">
            <v>ENGRAPADORA LINEAL CORTANTE. CARTUCHO CON GRAPAS.</v>
          </cell>
          <cell r="K1591" t="str">
            <v>PZA</v>
          </cell>
          <cell r="L1591">
            <v>1</v>
          </cell>
          <cell r="M1591" t="str">
            <v>PZA</v>
          </cell>
          <cell r="N1591">
            <v>0</v>
          </cell>
          <cell r="O1591">
            <v>0</v>
          </cell>
        </row>
        <row r="1592">
          <cell r="C1592" t="str">
            <v>06033702301101</v>
          </cell>
          <cell r="D1592">
            <v>0</v>
          </cell>
          <cell r="E1592" t="str">
            <v>060</v>
          </cell>
          <cell r="F1592" t="str">
            <v>337</v>
          </cell>
          <cell r="G1592" t="str">
            <v>0230</v>
          </cell>
          <cell r="H1592" t="str">
            <v>11</v>
          </cell>
          <cell r="I1592" t="str">
            <v>01</v>
          </cell>
          <cell r="J1592" t="str">
            <v>ENGRAPADORA CIRCULAR PARA ANASTOMOSIS TERMINOTERMINAL.</v>
          </cell>
          <cell r="K1592" t="str">
            <v>PZA</v>
          </cell>
          <cell r="L1592">
            <v>1</v>
          </cell>
          <cell r="M1592" t="str">
            <v>PZA</v>
          </cell>
          <cell r="N1592">
            <v>0</v>
          </cell>
          <cell r="O1592">
            <v>0</v>
          </cell>
        </row>
        <row r="1593">
          <cell r="C1593" t="str">
            <v>06033800150101</v>
          </cell>
          <cell r="D1593">
            <v>0</v>
          </cell>
          <cell r="E1593" t="str">
            <v>060</v>
          </cell>
          <cell r="F1593" t="str">
            <v>338</v>
          </cell>
          <cell r="G1593" t="str">
            <v>0015</v>
          </cell>
          <cell r="H1593" t="str">
            <v>01</v>
          </cell>
          <cell r="I1593" t="str">
            <v>01</v>
          </cell>
          <cell r="J1593" t="str">
            <v>EQUIPO PARA CEMENTACION AL VACIO. EQUIPO DE CEMENTACION PARA VASTAGOS FEMORALES, CONTIENE: CEMENTO DE BAJA VISCOSIDAD DE 60 A 80 G, MEZCLADOR Y APLICADOR RETROGRADO.</v>
          </cell>
          <cell r="K1593" t="str">
            <v>EQP</v>
          </cell>
          <cell r="L1593">
            <v>1</v>
          </cell>
          <cell r="M1593" t="str">
            <v>EQP</v>
          </cell>
          <cell r="N1593">
            <v>0</v>
          </cell>
          <cell r="O1593">
            <v>0</v>
          </cell>
        </row>
        <row r="1594">
          <cell r="C1594" t="str">
            <v>06033901130001</v>
          </cell>
          <cell r="D1594">
            <v>0</v>
          </cell>
          <cell r="E1594" t="str">
            <v>060</v>
          </cell>
          <cell r="F1594" t="str">
            <v>339</v>
          </cell>
          <cell r="G1594" t="str">
            <v>0113</v>
          </cell>
          <cell r="H1594" t="str">
            <v>00</v>
          </cell>
          <cell r="I1594" t="str">
            <v>01</v>
          </cell>
          <cell r="J1594" t="str">
            <v>CAPUCHA O ESCAFANDRA DE DOBLE PETO: DE TELA DE BARRERA, NO TEJIDA, LAMINADA DE POLIPROPILENO, CON UNA PELICULA DE POLIETILENO, IMPERMEABLE A LA PENETRACION DE LIQUIDOS Y FLUIDOS, ANTIRREFLEJANTE, NO TRANSPARENTE Y RESISTENTE A LA TENSION, DESGARRE, PERFORACION Y ABRASION, RESPUESTA ANTE EMERGENCIAS CON SUSTANCIAS PELIGROSAS. CON COSTURAS CUBIERTAS CON UNA TIRA DE MATERIAL RESISTENTE A PRODUCTOS QUIMICOS, SELLADAS TERMICAMENTE. COMPATIBLE CON EL SISTEMA MOTORIZADO PURIFICADOR DE AIRE DE ALTA EFICIENCIA (PAPR). LAS UNIDADES MEDICAS LAS SELECCIONARAN DE ACUERDO A SUS NECESIDADES, ASEGURANDO SU COMPATIBILIDAD CON LA MARCA Y MODELO DEL EQUIPO O SISTEMA PAPR.</v>
          </cell>
          <cell r="K1594" t="str">
            <v>PZA</v>
          </cell>
          <cell r="L1594">
            <v>1</v>
          </cell>
          <cell r="M1594" t="str">
            <v>PZA</v>
          </cell>
          <cell r="N1594">
            <v>0</v>
          </cell>
          <cell r="O1594">
            <v>0</v>
          </cell>
        </row>
        <row r="1595">
          <cell r="C1595" t="str">
            <v>06034103251101</v>
          </cell>
          <cell r="D1595">
            <v>25400201</v>
          </cell>
          <cell r="E1595" t="str">
            <v>060</v>
          </cell>
          <cell r="F1595" t="str">
            <v>341</v>
          </cell>
          <cell r="G1595" t="str">
            <v>0325</v>
          </cell>
          <cell r="H1595" t="str">
            <v>11</v>
          </cell>
          <cell r="I1595" t="str">
            <v>01</v>
          </cell>
          <cell r="J1595" t="str">
            <v>ESCOBILLONES DE ALAMBRE GALVANIZADO CON CERDAS DE NYLON O DE ORIGEN ANIMAL TAMANO: CHICO.</v>
          </cell>
          <cell r="K1595" t="str">
            <v>PZA</v>
          </cell>
          <cell r="L1595">
            <v>1</v>
          </cell>
          <cell r="M1595" t="str">
            <v>PZA</v>
          </cell>
          <cell r="N1595">
            <v>0</v>
          </cell>
          <cell r="O1595">
            <v>0</v>
          </cell>
        </row>
        <row r="1596">
          <cell r="C1596" t="str">
            <v>06034103331101</v>
          </cell>
          <cell r="D1596">
            <v>25400201</v>
          </cell>
          <cell r="E1596" t="str">
            <v>060</v>
          </cell>
          <cell r="F1596" t="str">
            <v>341</v>
          </cell>
          <cell r="G1596" t="str">
            <v>0333</v>
          </cell>
          <cell r="H1596" t="str">
            <v>11</v>
          </cell>
          <cell r="I1596" t="str">
            <v>01</v>
          </cell>
          <cell r="J1596" t="str">
            <v>ESCOBILLONES DE ALAMBRE GALVANIZADO CON CERDAS DE NYLON O DE ORIGEN ANIMAL TAMANO: MEDIANO.</v>
          </cell>
          <cell r="K1596" t="str">
            <v>PZA</v>
          </cell>
          <cell r="L1596">
            <v>1</v>
          </cell>
          <cell r="M1596" t="str">
            <v>PZA</v>
          </cell>
          <cell r="N1596">
            <v>0</v>
          </cell>
          <cell r="O1596">
            <v>0</v>
          </cell>
        </row>
        <row r="1597">
          <cell r="C1597" t="str">
            <v>06034103411101</v>
          </cell>
          <cell r="D1597">
            <v>25400201</v>
          </cell>
          <cell r="E1597" t="str">
            <v>060</v>
          </cell>
          <cell r="F1597" t="str">
            <v>341</v>
          </cell>
          <cell r="G1597" t="str">
            <v>0341</v>
          </cell>
          <cell r="H1597" t="str">
            <v>11</v>
          </cell>
          <cell r="I1597" t="str">
            <v>01</v>
          </cell>
          <cell r="J1597" t="str">
            <v>ESCOBILLONES DE ALAMBRE GALVANIZADO CON CERDAS DE NYLON O DE ORIGEN ANIMAL TAMANO: GRANDE.</v>
          </cell>
          <cell r="K1597" t="str">
            <v>PZA</v>
          </cell>
          <cell r="L1597">
            <v>1</v>
          </cell>
          <cell r="M1597" t="str">
            <v>PZA</v>
          </cell>
          <cell r="N1597">
            <v>0</v>
          </cell>
          <cell r="O1597">
            <v>0</v>
          </cell>
        </row>
        <row r="1598">
          <cell r="C1598" t="str">
            <v>06034321390101</v>
          </cell>
          <cell r="D1598">
            <v>0</v>
          </cell>
          <cell r="E1598" t="str">
            <v>060</v>
          </cell>
          <cell r="F1598" t="str">
            <v>343</v>
          </cell>
          <cell r="G1598" t="str">
            <v>2139</v>
          </cell>
          <cell r="H1598" t="str">
            <v>01</v>
          </cell>
          <cell r="I1598" t="str">
            <v>01</v>
          </cell>
          <cell r="J1598" t="str">
            <v>SET PARA DILATACION DE VALVULA MITRAL, INCLUYE: CATETER DE GLOBO DE 28 MM, 12 FR, LONG 70 CM, ELONGADOR DE BALON, DILATADOR, CUERDA GUIA, ESTILETE, JERINGA Y REGLA TIPO INOUE.</v>
          </cell>
          <cell r="K1598" t="str">
            <v>EQP</v>
          </cell>
          <cell r="L1598">
            <v>1</v>
          </cell>
          <cell r="M1598" t="str">
            <v>EQP</v>
          </cell>
          <cell r="N1598">
            <v>0</v>
          </cell>
          <cell r="O1598">
            <v>0</v>
          </cell>
        </row>
        <row r="1599">
          <cell r="C1599" t="str">
            <v>06034400171101</v>
          </cell>
          <cell r="D1599">
            <v>0</v>
          </cell>
          <cell r="E1599" t="str">
            <v>060</v>
          </cell>
          <cell r="F1599" t="str">
            <v>344</v>
          </cell>
          <cell r="G1599" t="str">
            <v>0017</v>
          </cell>
          <cell r="H1599" t="str">
            <v>11</v>
          </cell>
          <cell r="I1599" t="str">
            <v>01</v>
          </cell>
          <cell r="J1599" t="str">
            <v>IMPLANTES. CONFORMADOR DE LA PROTESIS DE OJO. PARA ENUCLEACION. PARA ESFERAS DE METILMETACRILATO TRANSPARENTE. MEDIDAS: 10 MM.</v>
          </cell>
          <cell r="K1599" t="str">
            <v>PZA</v>
          </cell>
          <cell r="L1599">
            <v>1</v>
          </cell>
          <cell r="M1599" t="str">
            <v>PZA</v>
          </cell>
          <cell r="N1599">
            <v>0</v>
          </cell>
          <cell r="O1599">
            <v>0</v>
          </cell>
        </row>
        <row r="1600">
          <cell r="C1600" t="str">
            <v>06034400251101</v>
          </cell>
          <cell r="D1600">
            <v>0</v>
          </cell>
          <cell r="E1600" t="str">
            <v>060</v>
          </cell>
          <cell r="F1600" t="str">
            <v>344</v>
          </cell>
          <cell r="G1600" t="str">
            <v>0025</v>
          </cell>
          <cell r="H1600" t="str">
            <v>11</v>
          </cell>
          <cell r="I1600" t="str">
            <v>01</v>
          </cell>
          <cell r="J1600" t="str">
            <v>IMPLANTES. CONFORMADOR DE LA PROTESIS DE OJO. PARA.ENUCLEACION. PARA ESFERAS DE METILMETACRILATO.TRANSPARENTE. MEDIDAS: 12 MM.</v>
          </cell>
          <cell r="K1600" t="str">
            <v>PZA</v>
          </cell>
          <cell r="L1600">
            <v>1</v>
          </cell>
          <cell r="M1600" t="str">
            <v>PZA</v>
          </cell>
          <cell r="N1600">
            <v>0</v>
          </cell>
          <cell r="O1600">
            <v>0</v>
          </cell>
        </row>
        <row r="1601">
          <cell r="C1601" t="str">
            <v>06034400331101</v>
          </cell>
          <cell r="D1601">
            <v>0</v>
          </cell>
          <cell r="E1601" t="str">
            <v>060</v>
          </cell>
          <cell r="F1601" t="str">
            <v>344</v>
          </cell>
          <cell r="G1601" t="str">
            <v>0033</v>
          </cell>
          <cell r="H1601" t="str">
            <v>11</v>
          </cell>
          <cell r="I1601" t="str">
            <v>01</v>
          </cell>
          <cell r="J1601" t="str">
            <v>IMPLANTES. CONFORMADOR DE LA PROTESIS DE OJO. PARA ENUCLEACION. PARA ESFERAS DE METILMETACRILATO TRANSPARENTE. MEDIDAS: 16 MM.</v>
          </cell>
          <cell r="K1601" t="str">
            <v>PZA</v>
          </cell>
          <cell r="L1601">
            <v>1</v>
          </cell>
          <cell r="M1601" t="str">
            <v>PZA</v>
          </cell>
          <cell r="N1601">
            <v>0</v>
          </cell>
          <cell r="O1601">
            <v>0</v>
          </cell>
        </row>
        <row r="1602">
          <cell r="C1602" t="str">
            <v>06034400411101</v>
          </cell>
          <cell r="D1602">
            <v>0</v>
          </cell>
          <cell r="E1602" t="str">
            <v>060</v>
          </cell>
          <cell r="F1602" t="str">
            <v>344</v>
          </cell>
          <cell r="G1602" t="str">
            <v>0041</v>
          </cell>
          <cell r="H1602" t="str">
            <v>11</v>
          </cell>
          <cell r="I1602" t="str">
            <v>01</v>
          </cell>
          <cell r="J1602" t="str">
            <v>IMPLANTES. CONFORMADOR DE LA PROTESIS DE OJO. PARA ENUCLEACION. PARA ESFERAS DE METILMETACRILATO TRANSPARENTE. MEDIDAS: 18 MM.</v>
          </cell>
          <cell r="K1602" t="str">
            <v>PZA</v>
          </cell>
          <cell r="L1602">
            <v>1</v>
          </cell>
          <cell r="M1602" t="str">
            <v>PZA</v>
          </cell>
          <cell r="N1602">
            <v>0</v>
          </cell>
          <cell r="O1602">
            <v>0</v>
          </cell>
        </row>
        <row r="1603">
          <cell r="C1603" t="str">
            <v>06034501151101</v>
          </cell>
          <cell r="D1603">
            <v>25400134</v>
          </cell>
          <cell r="E1603" t="str">
            <v>060</v>
          </cell>
          <cell r="F1603" t="str">
            <v>345</v>
          </cell>
          <cell r="G1603" t="str">
            <v>0115</v>
          </cell>
          <cell r="H1603" t="str">
            <v>11</v>
          </cell>
          <cell r="I1603" t="str">
            <v>01</v>
          </cell>
          <cell r="J1603" t="str">
            <v>EQUIPOS. CONECTOR LUER-LOCK CON LINEA DE TRANSFERENCIA PARA UNIRSE A CATETER TIPO TENCKHOFF, CON CIERRE HERMETICO PARA PACIENTES EN DIALISIS PERITONEAL CONTINUA AMBULATORIA, INCLUYE: FILTRO PROTECTOR, CONECTOR, TUBO DE EXTENSION, SISTEMA DE REGULACION DE CARRETILLA, BAYONETA Y PROTECTOR DE LA BAYONETA.</v>
          </cell>
          <cell r="K1603" t="str">
            <v>EQP</v>
          </cell>
          <cell r="L1603">
            <v>1</v>
          </cell>
          <cell r="M1603" t="str">
            <v>EQP</v>
          </cell>
          <cell r="N1603">
            <v>0</v>
          </cell>
          <cell r="O1603">
            <v>0</v>
          </cell>
        </row>
        <row r="1604">
          <cell r="C1604" t="str">
            <v>06034501231201</v>
          </cell>
          <cell r="D1604">
            <v>0</v>
          </cell>
          <cell r="E1604" t="str">
            <v>060</v>
          </cell>
          <cell r="F1604" t="str">
            <v>345</v>
          </cell>
          <cell r="G1604" t="str">
            <v>0123</v>
          </cell>
          <cell r="H1604" t="str">
            <v>12</v>
          </cell>
          <cell r="I1604" t="str">
            <v>01</v>
          </cell>
          <cell r="J1604" t="str">
            <v>EQUIPOS PARA APLICACION DE FILTRO INTRACAVAL FEMORAL. FERROMAGNETICO O NO FERROMAGNETICO. CONSTA DE APLICADOR Y FILTRO. TIPO: GREENFIELD.</v>
          </cell>
          <cell r="K1604" t="str">
            <v>EQP</v>
          </cell>
          <cell r="L1604">
            <v>1</v>
          </cell>
          <cell r="M1604" t="str">
            <v>EQP</v>
          </cell>
          <cell r="N1604">
            <v>0</v>
          </cell>
          <cell r="O1604">
            <v>0</v>
          </cell>
        </row>
        <row r="1605">
          <cell r="C1605" t="str">
            <v>06034501311201</v>
          </cell>
          <cell r="D1605">
            <v>0</v>
          </cell>
          <cell r="E1605" t="str">
            <v>060</v>
          </cell>
          <cell r="F1605" t="str">
            <v>345</v>
          </cell>
          <cell r="G1605" t="str">
            <v>0131</v>
          </cell>
          <cell r="H1605" t="str">
            <v>12</v>
          </cell>
          <cell r="I1605" t="str">
            <v>01</v>
          </cell>
          <cell r="J1605" t="str">
            <v>EQUIPOS PARA APLICACION DE FILTRO INTRACAVAL YUGULAR. FERROMAGNETICO O NO FERROMAGNETICO. CONSTA DE APLICADOR Y FILTRO. TIPO: GREENFIELD.</v>
          </cell>
          <cell r="K1605" t="str">
            <v>EQP</v>
          </cell>
          <cell r="L1605">
            <v>1</v>
          </cell>
          <cell r="M1605" t="str">
            <v>EQP</v>
          </cell>
          <cell r="N1605">
            <v>0</v>
          </cell>
          <cell r="O1605">
            <v>0</v>
          </cell>
        </row>
        <row r="1606">
          <cell r="C1606" t="str">
            <v>06034501491101</v>
          </cell>
          <cell r="D1606">
            <v>0</v>
          </cell>
          <cell r="E1606" t="str">
            <v>060</v>
          </cell>
          <cell r="F1606" t="str">
            <v>345</v>
          </cell>
          <cell r="G1606" t="str">
            <v>0149</v>
          </cell>
          <cell r="H1606" t="str">
            <v>11</v>
          </cell>
          <cell r="I1606" t="str">
            <v>01</v>
          </cell>
          <cell r="J1606" t="str">
            <v>EQUIPOS PARA HEMODIALISIS, PEDIATRICO. INSERCION EN SUBCLAVIA, YUGULAR O FEMORAL, DOBLE LUMEN. CONTIENE: UNA CANULA. UNA JERINGA DE 5 ML. UNA GUIA DE ACERO INOXIDABLE. UN CATETER DOBLE LUMEN CALIBRE DE 8 A 10 FR, LONGITUD 130 A 150 MM, CON OBTURADOR UN DILATADOR Y EXTENSIONES CURVAS TIPO: MAHURKAR.</v>
          </cell>
          <cell r="K1606" t="str">
            <v>EQP</v>
          </cell>
          <cell r="L1606">
            <v>1</v>
          </cell>
          <cell r="M1606" t="str">
            <v>EQP</v>
          </cell>
          <cell r="N1606">
            <v>0</v>
          </cell>
          <cell r="O1606">
            <v>0</v>
          </cell>
        </row>
        <row r="1607">
          <cell r="C1607" t="str">
            <v>06034501981201</v>
          </cell>
          <cell r="D1607">
            <v>0</v>
          </cell>
          <cell r="E1607" t="str">
            <v>060</v>
          </cell>
          <cell r="F1607" t="str">
            <v>345</v>
          </cell>
          <cell r="G1607" t="str">
            <v>0198</v>
          </cell>
          <cell r="H1607" t="str">
            <v>12</v>
          </cell>
          <cell r="I1607" t="str">
            <v>01</v>
          </cell>
          <cell r="J1607" t="str">
            <v>EQUIPOS DE NEFROSTOMIA PERCUTANEA, CONSTA DE: CATETER COLA DE COCHINO DE POLIURETANO, RADIOPACO, CALIBRE 6 FR X 15 A 35 CM DE LONGITUD. GUIA METALICA DE 0.038" (0.97 MM) DE DIAMETRO Y 80 CM DE LONGITUD, CON PUNTA DE SEGURIDAD EN "J". DILATADORES RADIOPACOS, CALIBRES 5, 6 Y 8 FR, CON LONGITUD DE 20 A 24 CM. AGUJA TIPO MITTY POLLACK, CALIBRE 22 G X 20 A 22 CM DE LONGITUD Y CALIBRE 18 G X 14 CM DE LONGITUD, CON ESTILETE FLEXIBLE O DOS AGUJAS TIPO SHIBA, CALIBRE 22 G X 20 A 25 CM DE LONGITUD, CON SU RESPECTIVA GUIA METALICA Y CALIBRE18 G X 20 A 25 CM DE LONGITUD, CON ESTILETES FLEXIBLES, UNO PARA CADA AGUJA. TUBO DE DRENAJE CON CONECTOR LUER LOCK CALIBRE 14 FR X 30 CM DE LONGITUD U OTRO SISTEMA QUE PERMITA LA INTRODUCCION Y EXTRACCION DEL CATETER, CON SISTEMA DE FIJACION A LA PIEL.</v>
          </cell>
          <cell r="K1607" t="str">
            <v>EQP</v>
          </cell>
          <cell r="L1607">
            <v>1</v>
          </cell>
          <cell r="M1607" t="str">
            <v>EQP</v>
          </cell>
          <cell r="N1607">
            <v>3.6</v>
          </cell>
          <cell r="O1607">
            <v>9</v>
          </cell>
        </row>
        <row r="1608">
          <cell r="C1608" t="str">
            <v>06034502141401</v>
          </cell>
          <cell r="D1608">
            <v>0</v>
          </cell>
          <cell r="E1608" t="str">
            <v>060</v>
          </cell>
          <cell r="F1608" t="str">
            <v>345</v>
          </cell>
          <cell r="G1608" t="str">
            <v>0214</v>
          </cell>
          <cell r="H1608" t="str">
            <v>14</v>
          </cell>
          <cell r="I1608" t="str">
            <v>01</v>
          </cell>
          <cell r="J1608" t="str">
            <v>EQUIPOS PARA NEFROSTOMIA PERCUTANEA, CONSTA DE: CATETER COLA DE COCHINO DE POLIURETANO, RADIOPACO, CALIBRE 8 A 9 FR X 30 A 35 CM DE LONGITUD. GUIA METALICA DE 0,038" (0.97 MM) DE DIAMETRO Y 80 CM DE LONGITUD, CON PUNTA DE SEGURIDAD EN "J". DILATADORES RADIOPACOS CALIBRES 6, 8 Y 10 FR CON LONGITUD DE 20 A 24 CM. AGUJA TIPO MITTY POLLACK, CALIBRE 22 G X 20 A 22 CM DE LONGITUD Y CALIBRE 18 G X 14 CM DE LONGITUD, CON ESTILETE FLEXIBLE. O DOS AGUJAS TIPO SHIBA, CALIBRE 22 G X 20 A 25 CM DE LONGITUD, CON SU RESPECPTIVA GUIA METALICA Y CALIBRE 18 G X 20 A 25 CM DE LONGITUD, CON ESTILETES FLEXIBLES, UNO PARA CADA AGUJA. TUBO DE DRENAJE CON CONECTOR LUER LOCK CALIBRE 14 FR X 30 CM DE LONGITUD U OTRO SISTEMA QUE PERMITA LA INTRODUCCION Y EXTRACCION DEL CATETER, CON SISTEMA DE FIJACION A LA PIEL.</v>
          </cell>
          <cell r="K1608" t="str">
            <v>EQP</v>
          </cell>
          <cell r="L1608">
            <v>1</v>
          </cell>
          <cell r="M1608" t="str">
            <v>EQP</v>
          </cell>
          <cell r="N1608">
            <v>0</v>
          </cell>
          <cell r="O1608">
            <v>0</v>
          </cell>
        </row>
        <row r="1609">
          <cell r="C1609" t="str">
            <v>06034502221301</v>
          </cell>
          <cell r="D1609">
            <v>0</v>
          </cell>
          <cell r="E1609" t="str">
            <v>060</v>
          </cell>
          <cell r="F1609" t="str">
            <v>345</v>
          </cell>
          <cell r="G1609" t="str">
            <v>0222</v>
          </cell>
          <cell r="H1609" t="str">
            <v>13</v>
          </cell>
          <cell r="I1609" t="str">
            <v>01</v>
          </cell>
          <cell r="J1609" t="str">
            <v>EQUIPOS PARA NEFROSTOMIA PERCUTANEA, CONSTA DE: CATETER COLA DE COCHINO DE POLIURETANO, RADIOPACO, CALIBRE 10 FR X 30 A 35 CM DE LONGITUD. GUIA METALICA DE O.038" (0.97 MM) DE DIAMETRO Y 80 CM DE LONGITUD, CON PUNTA DE SEGURIDAD EN "J". DILATADORES RADIOPACOS, CALIBRES 6, 8, 10 Y 12 FR, CON LONGITUD DE 20 A 24 CM. AGUJA MITTY POLLACK, CALIBRE 22 G X 22 CM DE LONGITUD Y CALIBRE 18 G X14 CM DE LONGITUD, CON ESTILETE FLEXIBLE, O DOS AGUJAS TIPO SHIBA CALIBRE 22 G X 20 A 25 CM DE LONGITUD, CON SU RESPECTIVA GUIA METALICA Y CALIBRE 18 G X 20 A 25 CM DE LONGITUD, CON ESTILETES FLEXIBLES. UNO PARA CADA AGUJA. TUBO DE DRENAJE CON CONECTOR LUER LOCK CALIBRE 14 FR X 30 CM DE LONGITUD U OTRO SISTEMA QUE PERMITA LA INTRODUCCION Y EXTRACCION DEL CATETER, CON SISTEMA DE FIJACION A LA PIEL.</v>
          </cell>
          <cell r="K1609" t="str">
            <v>EQP</v>
          </cell>
          <cell r="L1609">
            <v>1</v>
          </cell>
          <cell r="M1609" t="str">
            <v>EQP</v>
          </cell>
          <cell r="N1609">
            <v>0</v>
          </cell>
          <cell r="O1609">
            <v>0</v>
          </cell>
        </row>
        <row r="1610">
          <cell r="C1610" t="str">
            <v>06034502301301</v>
          </cell>
          <cell r="D1610">
            <v>0</v>
          </cell>
          <cell r="E1610" t="str">
            <v>060</v>
          </cell>
          <cell r="F1610" t="str">
            <v>345</v>
          </cell>
          <cell r="G1610" t="str">
            <v>0230</v>
          </cell>
          <cell r="H1610" t="str">
            <v>13</v>
          </cell>
          <cell r="I1610" t="str">
            <v>01</v>
          </cell>
          <cell r="J1610" t="str">
            <v>EQUIPOS PARA NEFROSTOMIA PERCUTANEA, CONSTA DE: CATETER COLA DE COCHINO DE POLIURETANO, RADIOPACO, CALIBRE 12 FR X 25 A 35 CM DE LONGITUD. GUIA METALICA DE 0,038" (0.97 MM) DE DIAMETRO Y 80 CM DE LONGITUD, CON PUNTA DE SEGURIDAD EN "J". DILATADORES RADIOPACOS, CALIBRES 6, 8, 10, 12 Y 14 FR CON LONGITUD DE 20 A 24 CM. AGUJA TIPO MITTY POLLACK, CALIBRE 22 G X 22 CM DE LONGITUD Y CALIBRE 18 G X 14 CM DE LONGITUD, CON ESTILETE FLEXIBLE. O DOS AGUJAS TIPO SHIBA, CALIBRE 22 G X 20 A 25 CM DE LONGITUD Y CALIBRE 18 G X 22 A 25 CM DE LONGITUD CON SU RESPECTIVA GUIA METALICA. TUBO DE DRENAJE CON CONECTOR LUER LOCK CALIBRE 14 FR X 30 CM DE LONGITUD U OTRO SISTEMA QUE PERMITA LA INTRODUCCION Y EXTRACCION DEL CATETER, CON SISTEMA DE FIJACION A LA PIEL.</v>
          </cell>
          <cell r="K1610" t="str">
            <v>EQP</v>
          </cell>
          <cell r="L1610">
            <v>1</v>
          </cell>
          <cell r="M1610" t="str">
            <v>EQP</v>
          </cell>
          <cell r="N1610">
            <v>5.2</v>
          </cell>
          <cell r="O1610">
            <v>13</v>
          </cell>
        </row>
        <row r="1611">
          <cell r="C1611" t="str">
            <v>06034502711201</v>
          </cell>
          <cell r="D1611">
            <v>0</v>
          </cell>
          <cell r="E1611" t="str">
            <v>060</v>
          </cell>
          <cell r="F1611" t="str">
            <v>345</v>
          </cell>
          <cell r="G1611" t="str">
            <v>0271</v>
          </cell>
          <cell r="H1611" t="str">
            <v>12</v>
          </cell>
          <cell r="I1611" t="str">
            <v>01</v>
          </cell>
          <cell r="J1611" t="str">
            <v>EQUIPOS DE NEFROSTOMIA PERCUTANEA, CONSTA DE: CATETER MALECOT DE POLIURETANO, RADIOPACO, CALIBRE 12 FR X 30 A 35 CM DE LONGITUD. GUIA METALICA DE 0,038" (0,97 MM) DE DIAMETRO Y 80 CM DE LONGITUD, CON PUNTA DE SEGURIDAD EN "J". DILATADORES RADIOPACOS, CALIBRE 6, 8, 10, 12 Y 14 FR, CON LONGITUD DE 20 A 24 CM. AGUJA TIPO MITTY POLLACK, CALIBRE 22 G X 20 A 22 CM DE LONGITUD Y CALIBRE 18 G X 14 A 20 CM DE LONGITUD, CON ESTILETE FLEXIBLE. O DOS AGUJAS TIPO SHIBA, CALIBRE 22 G X 20 A 25 CM DE LONGITUD Y CALIBRE 18 G X 20 A 25 CM DE LONGITUD, CON SU RESPECTIVA GUIA METALICA CON ESTILETES FLEXIBLES, UNO PARA CADA AGUJA. TUBO DE DRENAJE CON CONECTOR LUER LOCK CALIBRE 14 FR X 30 CM DE LONGITUD U OTRO SISTEMA QUE PERMITA LA INTRODUCCION Y EXTRACCION DEL CATETER, CON SISTEMA DE FIJACION A LA PIEL.</v>
          </cell>
          <cell r="K1611" t="str">
            <v>EQP</v>
          </cell>
          <cell r="L1611">
            <v>1</v>
          </cell>
          <cell r="M1611" t="str">
            <v>EQP</v>
          </cell>
          <cell r="N1611">
            <v>0</v>
          </cell>
          <cell r="O1611">
            <v>0</v>
          </cell>
        </row>
        <row r="1612">
          <cell r="C1612" t="str">
            <v>06034502891201</v>
          </cell>
          <cell r="D1612">
            <v>0</v>
          </cell>
          <cell r="E1612" t="str">
            <v>060</v>
          </cell>
          <cell r="F1612" t="str">
            <v>345</v>
          </cell>
          <cell r="G1612" t="str">
            <v>0289</v>
          </cell>
          <cell r="H1612" t="str">
            <v>12</v>
          </cell>
          <cell r="I1612" t="str">
            <v>01</v>
          </cell>
          <cell r="J1612" t="str">
            <v>EQUIPOS DE NEFROSTOMIA PERCUTANEA, CONSTA DE: CATETER MALECOT DE POLIURETANO, RADIOPACO, CALIBRE 14 FR X 30 A 35 CM. DE LONGITUD. GUIA METALICA DE 0,038" (0,97 MM) DE DIAMETRO Y 80 CM DE LONGITUD, CON PUNTA DE SEGURIDAD EN "J". DILATADORES RADIOPACOS, CALIBRE 6, 8, 10, 12, 14 Y 16 FR, CON LONGITUD DE 20 A 24 CM. AGUJA TIPO MITTY POLLACK, CALIBRE 22 G X 20 A 22 CM DE LONGITUD Y CALIBRE 18 G X 14 A 20 CM DE LONGITUD, CON ESTILETE FLEXIBLE. O DOS AGUJAS TIPO SHIBA, CALIBRE 22 G X 20 A 25 CM DE LONGITUD, CON SU RESPECTIVA GUIA METALICA Y CALIBRE 18 G X 20 A 25 CM DE LONGITUD, CON ESTILETES FLEXIBLES, UNO PARA CADA AGUJA. TUBO DE DRENAJE CON CONECTOR LUER LOCK CALIBRE 14 FR X 30 CM DE LONGITUD U OTRO SISTEMA QUE PERMITA LA INTRODUCCION Y EXTRACCION DEL CATETER, CON SISTEMA DE FIJACION A LA PIEL.</v>
          </cell>
          <cell r="K1612" t="str">
            <v>EQP</v>
          </cell>
          <cell r="L1612">
            <v>1</v>
          </cell>
          <cell r="M1612" t="str">
            <v>EQP</v>
          </cell>
          <cell r="N1612">
            <v>0</v>
          </cell>
          <cell r="O1612">
            <v>0</v>
          </cell>
        </row>
        <row r="1613">
          <cell r="C1613" t="str">
            <v>06034502971301</v>
          </cell>
          <cell r="D1613">
            <v>0</v>
          </cell>
          <cell r="E1613" t="str">
            <v>060</v>
          </cell>
          <cell r="F1613" t="str">
            <v>345</v>
          </cell>
          <cell r="G1613" t="str">
            <v>0297</v>
          </cell>
          <cell r="H1613" t="str">
            <v>13</v>
          </cell>
          <cell r="I1613" t="str">
            <v>01</v>
          </cell>
          <cell r="J1613" t="str">
            <v>EQUIPOS PARA NEFROSTOMIA PERCUTANEA, CONSTA DE: CATETER COLA DE COCHINO DE POLIURETANO, RADIOPACO, CALIBRE 6 FR X 7 CM DE LONGITUD. GUIA METALICA DE 0.038" (0.97 MM) DE DIAMETRO Y 20 CM DE LONGITUD, CON PUNTA DE SEGURIDAD EN "J" DILATADORES RADIOPACOS, CALIBRES 5, 6 Y 7 FR CON LONGITUD DE 10 CM. DOS AGUJAS TIPO SHIBA, CALIBRE 22 G X 5 CM DE LONGITUD, CON SU RESPECTIVA GUIA METALICA Y CALIBRE 18 G X 5 CM DE LONGITUD, CON ESTILETES FLEXIBLES, UNO POR CADA AGUJA. TUBO DE DRENAJE CON CONECTOR LUER LOCK CALIBRE 10 FR X 10 CM DE LONGITUD U OTRO SISTEMA QUE PERMITA LA INTRODUCCION Y EXTRACCION DEL CATETER, CON SISTEMA DE FIJACION A LA PIEL.</v>
          </cell>
          <cell r="K1613" t="str">
            <v>EQP</v>
          </cell>
          <cell r="L1613">
            <v>1</v>
          </cell>
          <cell r="M1613" t="str">
            <v>EQP</v>
          </cell>
          <cell r="N1613">
            <v>0</v>
          </cell>
          <cell r="O1613">
            <v>0</v>
          </cell>
        </row>
        <row r="1614">
          <cell r="C1614" t="str">
            <v>06034503051101</v>
          </cell>
          <cell r="D1614">
            <v>0</v>
          </cell>
          <cell r="E1614" t="str">
            <v>060</v>
          </cell>
          <cell r="F1614" t="str">
            <v>345</v>
          </cell>
          <cell r="G1614" t="str">
            <v>0305</v>
          </cell>
          <cell r="H1614" t="str">
            <v>11</v>
          </cell>
          <cell r="I1614" t="str">
            <v>01</v>
          </cell>
          <cell r="J1614" t="str">
            <v>EQUIPOS PARA MEDICION DE PRESION VENOSA CENTRAL. CONSTA DE: UNA LLAVE DE 3 VIAS. UNA ESCALA PARA MEDIR EN MILIMETROS. UN TUBO DE CONEXION AL PACIENTE. UN TUBO DE CONEXION AL FRASCO DE SOLUCION. TUBO PARA MEDIR LA PRESION, CON INDICADOR 	 FLOTANTE.</v>
          </cell>
          <cell r="K1614" t="str">
            <v>EQP</v>
          </cell>
          <cell r="L1614">
            <v>1</v>
          </cell>
          <cell r="M1614" t="str">
            <v>EQP</v>
          </cell>
          <cell r="N1614">
            <v>108.2</v>
          </cell>
          <cell r="O1614">
            <v>270.5</v>
          </cell>
        </row>
        <row r="1615">
          <cell r="C1615" t="str">
            <v>06034503470201</v>
          </cell>
          <cell r="D1615">
            <v>0</v>
          </cell>
          <cell r="E1615" t="str">
            <v>060</v>
          </cell>
          <cell r="F1615" t="str">
            <v>345</v>
          </cell>
          <cell r="G1615" t="str">
            <v>0347</v>
          </cell>
          <cell r="H1615" t="str">
            <v>02</v>
          </cell>
          <cell r="I1615" t="str">
            <v>01</v>
          </cell>
          <cell r="J1615" t="str">
            <v>EQUIPO DE CATETERES URETERALES RADIO PACO DOBLE "J", CONSTA DE: GUIA METALICA DE ALAMBRE AFINADO EN ESPIRAL. LONGITUD: 12 CM CALIBRE: 4 FR CATETER URETERAL DE POLIURETANO. LONGITUD: 70 CM. CALIBRE: 4 FR. POSICIONADOR DE VINIL, RADIOPACO, DE 50 CM DE LONGITUD.</v>
          </cell>
          <cell r="K1615" t="str">
            <v>EQP</v>
          </cell>
          <cell r="L1615" t="str">
            <v>1</v>
          </cell>
          <cell r="M1615" t="str">
            <v>EQP</v>
          </cell>
          <cell r="N1615">
            <v>0</v>
          </cell>
          <cell r="O1615">
            <v>0</v>
          </cell>
        </row>
        <row r="1616">
          <cell r="C1616" t="str">
            <v>06034505031101</v>
          </cell>
          <cell r="D1616">
            <v>0</v>
          </cell>
          <cell r="E1616" t="str">
            <v>060</v>
          </cell>
          <cell r="F1616" t="str">
            <v>345</v>
          </cell>
          <cell r="G1616" t="str">
            <v>0503</v>
          </cell>
          <cell r="H1616" t="str">
            <v>11</v>
          </cell>
          <cell r="I1616" t="str">
            <v>01</v>
          </cell>
          <cell r="J1616" t="str">
            <v>EQUIPOS PARA APLICACIÓN DE VOLUMENES MEDIDOS. DE PLASTICO GRADO MEDICO, ESTERIL, DESECHABLE, CONSTA DE ; BAYONETA, FILTRO DE AIRE, CAMARA BURETA FLEXIBLE CON UNA CAPACIDAD DE 100 ML Y ESCALA GRADUADA DE MILIMETROS, CAMARA 	 DE GOTEO FLEXIBLE, MICROGOTERO, TUBO TRANSPORTADOR, MECANISMO DE REGULADOR DE FLUJO, DISPOSIIVO PARA LA ADMINISTRACION DE MEDICAMENTOS, OBTURADOR DEL TUBO TRANSPORTADOR, ADAPTADOR DE AGUJA, PROTECTOR DE LA BAYONETA Y PROTECTOR DEL ADAPTADOR.</v>
          </cell>
          <cell r="K1616" t="str">
            <v>EQP</v>
          </cell>
          <cell r="L1616">
            <v>1</v>
          </cell>
          <cell r="M1616" t="str">
            <v>EQP</v>
          </cell>
          <cell r="N1616">
            <v>9895.2000000000007</v>
          </cell>
          <cell r="O1616">
            <v>24738</v>
          </cell>
        </row>
        <row r="1617">
          <cell r="C1617" t="str">
            <v>06034505861501</v>
          </cell>
          <cell r="D1617">
            <v>25500102</v>
          </cell>
          <cell r="E1617" t="str">
            <v>060</v>
          </cell>
          <cell r="F1617" t="str">
            <v>345</v>
          </cell>
          <cell r="G1617" t="str">
            <v>0586</v>
          </cell>
          <cell r="H1617" t="str">
            <v>15</v>
          </cell>
          <cell r="I1617" t="str">
            <v>01</v>
          </cell>
          <cell r="J1617" t="str">
            <v>EQUIPO PARA PROCEDIMIENTOS UROLOGICOS; CONSTA DE: CATETER URETERAL RADIOPACO DOBLE "J", DE POLIURETANO, CALIBRE 5 FR. LONGITUD: 24 CM. GUIA METALICA DE ALAMBRE AFINADO, CON PUNTA RECTA FLEXIBLE. LONGITUD 70 CM. CALIBRE 0.035" (0.089 MM) O 0.038" (0.097 MM). PROPULSOR DE PLASTICO GRADO MEDICO, RIGIDO, RADIOPACO DE 50 CM DE LONGITUD.</v>
          </cell>
          <cell r="K1617" t="str">
            <v>EQP</v>
          </cell>
          <cell r="L1617">
            <v>1</v>
          </cell>
          <cell r="M1617" t="str">
            <v>EQP</v>
          </cell>
          <cell r="N1617">
            <v>19.8</v>
          </cell>
          <cell r="O1617">
            <v>49.5</v>
          </cell>
        </row>
        <row r="1618">
          <cell r="C1618" t="str">
            <v>06034505941401</v>
          </cell>
          <cell r="D1618">
            <v>25500102</v>
          </cell>
          <cell r="E1618" t="str">
            <v>060</v>
          </cell>
          <cell r="F1618" t="str">
            <v>345</v>
          </cell>
          <cell r="G1618" t="str">
            <v>0594</v>
          </cell>
          <cell r="H1618" t="str">
            <v>14</v>
          </cell>
          <cell r="I1618" t="str">
            <v>01</v>
          </cell>
          <cell r="J1618" t="str">
            <v>EQUIPO PARA PROCEDIMIENTOS UROLOGICOS; CONSTA DE: CATETER URETERAL RADIOPACO DOBLE "J", DE POLIURETANO, CALIBRE 5 FR. LONGITUD: 26 CM. GUIA METALICA DE ALAMBRE AFINADO, CON PUNTA RECTA FLEXIBLE. LONGITUD 70 CM. CALIBRE 0.035" (0.089 MM) O 0.038" (0.097 MM). PROPULSOR DE PLASTICO GRADO MEDICO, RIGIDO, RADIOPACO DE 50 CM DE LONGITUD.</v>
          </cell>
          <cell r="K1618" t="str">
            <v>EQP</v>
          </cell>
          <cell r="L1618">
            <v>1</v>
          </cell>
          <cell r="M1618" t="str">
            <v>EQP</v>
          </cell>
          <cell r="N1618">
            <v>15</v>
          </cell>
          <cell r="O1618">
            <v>37.5</v>
          </cell>
        </row>
        <row r="1619">
          <cell r="C1619" t="str">
            <v>06034507431201</v>
          </cell>
          <cell r="D1619">
            <v>0</v>
          </cell>
          <cell r="E1619" t="str">
            <v>060</v>
          </cell>
          <cell r="F1619" t="str">
            <v>345</v>
          </cell>
          <cell r="G1619" t="str">
            <v>0743</v>
          </cell>
          <cell r="H1619" t="str">
            <v>12</v>
          </cell>
          <cell r="I1619" t="str">
            <v>01</v>
          </cell>
          <cell r="J1619" t="str">
            <v>EQUIPO PARA PROCEDIMIENTOS UROLOGICOS; CONSTA DE: CATETER URETERAL RADIOPACO DOBLE "J", DE POLIURETANO, CALIBRE 6 FR. LONGITUD: 24 CM. GUIA METALICA DE ALAMBRE AFINADO, CON PUNTA RECTA FLEXIBLE. LONGITUD 70 CM. CALIBRE 0.035" (0.089 MM) O 0.038" (0.097 MM). PROPULSOR DE PLASTICO GRADO MEDICO, RIGIDO, RADIOPACO DE 50 CM DE LONGITUD.</v>
          </cell>
          <cell r="K1619" t="str">
            <v>EQP</v>
          </cell>
          <cell r="L1619">
            <v>1</v>
          </cell>
          <cell r="M1619" t="str">
            <v>EQP</v>
          </cell>
          <cell r="N1619">
            <v>45</v>
          </cell>
          <cell r="O1619">
            <v>112.5</v>
          </cell>
        </row>
        <row r="1620">
          <cell r="C1620" t="str">
            <v>06034509821201</v>
          </cell>
          <cell r="D1620">
            <v>0</v>
          </cell>
          <cell r="E1620" t="str">
            <v>060</v>
          </cell>
          <cell r="F1620" t="str">
            <v>345</v>
          </cell>
          <cell r="G1620" t="str">
            <v>0982</v>
          </cell>
          <cell r="H1620" t="str">
            <v>12</v>
          </cell>
          <cell r="I1620" t="str">
            <v>01</v>
          </cell>
          <cell r="J1620" t="str">
            <v>EQUIPO PARA PROCEDIMIENTOS UROLOGICOS; CONSTA DE: CATETER URETERAL RADIOPACO DOBLE "J", DE POLIURETANO, CALIBRE 7 FR. LONGITUD: 24 CM. GUIA METALICA DE ALAMBRE AFINADO, CON PUNTA RECTA FLEXIBLE. LONGITUD 70 CM. CALIBRE 0.035" (0.089 MM) O 0.038" (0.097 MM). PROPULSOR DE PLASTICO GRADO MEDICO, RIGIDO, RADIOPACO DE 50 CM DE LONGITUD.</v>
          </cell>
          <cell r="K1620" t="str">
            <v>EQP</v>
          </cell>
          <cell r="L1620">
            <v>1</v>
          </cell>
          <cell r="M1620" t="str">
            <v>EQP</v>
          </cell>
          <cell r="N1620">
            <v>7.2</v>
          </cell>
          <cell r="O1620">
            <v>18</v>
          </cell>
        </row>
        <row r="1621">
          <cell r="C1621" t="str">
            <v>06034509901201</v>
          </cell>
          <cell r="D1621">
            <v>0</v>
          </cell>
          <cell r="E1621" t="str">
            <v>060</v>
          </cell>
          <cell r="F1621" t="str">
            <v>345</v>
          </cell>
          <cell r="G1621" t="str">
            <v>0990</v>
          </cell>
          <cell r="H1621" t="str">
            <v>12</v>
          </cell>
          <cell r="I1621" t="str">
            <v>01</v>
          </cell>
          <cell r="J1621" t="str">
            <v>EQUIPO PARA PROCEDIMIENTOS UROLOGICOS; CONSTA DE: CATETER URETERAL RADIOPACO DOBLE "J", DE POLIURETANO, CALIBRE 7 FR. LONGITUD: 26 CM. GUIA METALICA DE ALAMBRE AFINADO, CON PUNTA RECTA FLEXIBLE. LONGITUD 70 CM. CALIBRE 0.035" (0.089 MM) O 0.038" (0.097 MM). PROPULSOR DE PLASTICO GRADO MEDICO, RIGIDO, RADIOPACO DE 50 CM DE LONGITUD.</v>
          </cell>
          <cell r="K1621" t="str">
            <v>EQP</v>
          </cell>
          <cell r="L1621">
            <v>1</v>
          </cell>
          <cell r="M1621" t="str">
            <v>EQP</v>
          </cell>
          <cell r="N1621">
            <v>0</v>
          </cell>
          <cell r="O1621">
            <v>0</v>
          </cell>
        </row>
        <row r="1622">
          <cell r="C1622" t="str">
            <v>06034512461201</v>
          </cell>
          <cell r="D1622">
            <v>0</v>
          </cell>
          <cell r="E1622" t="str">
            <v>060</v>
          </cell>
          <cell r="F1622" t="str">
            <v>345</v>
          </cell>
          <cell r="G1622" t="str">
            <v>1246</v>
          </cell>
          <cell r="H1622" t="str">
            <v>12</v>
          </cell>
          <cell r="I1622" t="str">
            <v>01</v>
          </cell>
          <cell r="J1622" t="str">
            <v>EQUIPOS. PARA PROTESIS BILIARES QUE INCLUYE: CABLE GUIA, CATETER GUIA, CATETER POSICIONADOR. CALIBRE 10 FR. PROTESIS: 5-15 CM.</v>
          </cell>
          <cell r="K1622" t="str">
            <v>PZA</v>
          </cell>
          <cell r="L1622">
            <v>1</v>
          </cell>
          <cell r="M1622" t="str">
            <v>PZA</v>
          </cell>
          <cell r="N1622">
            <v>33.6</v>
          </cell>
          <cell r="O1622">
            <v>84</v>
          </cell>
        </row>
        <row r="1623">
          <cell r="C1623" t="str">
            <v>06034512611201</v>
          </cell>
          <cell r="D1623">
            <v>0</v>
          </cell>
          <cell r="E1623" t="str">
            <v>060</v>
          </cell>
          <cell r="F1623" t="str">
            <v>345</v>
          </cell>
          <cell r="G1623" t="str">
            <v>1261</v>
          </cell>
          <cell r="H1623" t="str">
            <v>12</v>
          </cell>
          <cell r="I1623" t="str">
            <v>01</v>
          </cell>
          <cell r="J1623" t="str">
            <v>EQUIPOS. PARA PROTESIS BILIARES QUE INCLUYE: CABLE GUIA, CATETER GUIA, CATETER POSICIONADOR. CALIBRE 8.5 FR. PROTESIS: 5-15 CM.</v>
          </cell>
          <cell r="K1623" t="str">
            <v>PZA</v>
          </cell>
          <cell r="L1623">
            <v>1</v>
          </cell>
          <cell r="M1623" t="str">
            <v>PZA</v>
          </cell>
          <cell r="N1623">
            <v>8</v>
          </cell>
          <cell r="O1623">
            <v>20</v>
          </cell>
        </row>
        <row r="1624">
          <cell r="C1624" t="str">
            <v>06034512791101</v>
          </cell>
          <cell r="D1624">
            <v>0</v>
          </cell>
          <cell r="E1624" t="str">
            <v>060</v>
          </cell>
          <cell r="F1624" t="str">
            <v>345</v>
          </cell>
          <cell r="G1624" t="str">
            <v>1279</v>
          </cell>
          <cell r="H1624" t="str">
            <v>11</v>
          </cell>
          <cell r="I1624" t="str">
            <v>01</v>
          </cell>
          <cell r="J1624" t="str">
            <v>EQUIPOS DE GASTROSTOMIA, DE SILICON, CON GLOBO EN LA PUNTA, DE 5 A 10 ML, CON ANILLO RETRACTOR. CALIBRE 18 FR.</v>
          </cell>
          <cell r="K1624" t="str">
            <v>JGO</v>
          </cell>
          <cell r="L1624">
            <v>1</v>
          </cell>
          <cell r="M1624" t="str">
            <v>JGO</v>
          </cell>
          <cell r="N1624">
            <v>0</v>
          </cell>
          <cell r="O1624">
            <v>0</v>
          </cell>
        </row>
        <row r="1625">
          <cell r="C1625" t="str">
            <v>06034512871101</v>
          </cell>
          <cell r="D1625">
            <v>25500102</v>
          </cell>
          <cell r="E1625" t="str">
            <v>060</v>
          </cell>
          <cell r="F1625" t="str">
            <v>345</v>
          </cell>
          <cell r="G1625" t="str">
            <v>1287</v>
          </cell>
          <cell r="H1625" t="str">
            <v>11</v>
          </cell>
          <cell r="I1625" t="str">
            <v>01</v>
          </cell>
          <cell r="J1625" t="str">
            <v>EQUIPOS DE GASTROSTOMIA, DE SILICON, CON GLOBO EN LA PUNTA, DE 5 A 10 ML, CON ANILLO RETRACTOR. CALIBRE 20 FR.</v>
          </cell>
          <cell r="K1625" t="str">
            <v>JGO</v>
          </cell>
          <cell r="L1625">
            <v>1</v>
          </cell>
          <cell r="M1625" t="str">
            <v>JGO</v>
          </cell>
          <cell r="N1625">
            <v>2.8000000000000003</v>
          </cell>
          <cell r="O1625">
            <v>7</v>
          </cell>
        </row>
        <row r="1626">
          <cell r="C1626" t="str">
            <v>06034512951101</v>
          </cell>
          <cell r="D1626">
            <v>25500102</v>
          </cell>
          <cell r="E1626" t="str">
            <v>060</v>
          </cell>
          <cell r="F1626" t="str">
            <v>345</v>
          </cell>
          <cell r="G1626" t="str">
            <v>1295</v>
          </cell>
          <cell r="H1626" t="str">
            <v>11</v>
          </cell>
          <cell r="I1626" t="str">
            <v>01</v>
          </cell>
          <cell r="J1626" t="str">
            <v>EQUIPOS DE GASTROSTOMIA, DE SILICON, CON GLOBO EN LA PUNTA, DE 5 A 10 ML, CON ANILLO RETRACTOR. CALIBRE 22 FR.</v>
          </cell>
          <cell r="K1626" t="str">
            <v>JGO</v>
          </cell>
          <cell r="L1626">
            <v>1</v>
          </cell>
          <cell r="M1626" t="str">
            <v>JGO</v>
          </cell>
          <cell r="N1626">
            <v>0</v>
          </cell>
          <cell r="O1626">
            <v>0</v>
          </cell>
        </row>
        <row r="1627">
          <cell r="C1627" t="str">
            <v>06034513111101</v>
          </cell>
          <cell r="D1627">
            <v>25500102</v>
          </cell>
          <cell r="E1627" t="str">
            <v>060</v>
          </cell>
          <cell r="F1627" t="str">
            <v>345</v>
          </cell>
          <cell r="G1627" t="str">
            <v>1311</v>
          </cell>
          <cell r="H1627" t="str">
            <v>11</v>
          </cell>
          <cell r="I1627" t="str">
            <v>01</v>
          </cell>
          <cell r="J1627" t="str">
            <v>EQUIPOS DE GASTROSTOMIA, DE SILICON, CON GLOBO EN LA PUNTA, DE 5 A 10 ML, CON ANILLO RETRACTOR. CALIBRE 24 FR.</v>
          </cell>
          <cell r="K1627" t="str">
            <v>JGO</v>
          </cell>
          <cell r="L1627">
            <v>1</v>
          </cell>
          <cell r="M1627" t="str">
            <v>JGO</v>
          </cell>
          <cell r="N1627">
            <v>0</v>
          </cell>
          <cell r="O1627">
            <v>0</v>
          </cell>
        </row>
        <row r="1628">
          <cell r="C1628" t="str">
            <v>06034513291101</v>
          </cell>
          <cell r="D1628">
            <v>0</v>
          </cell>
          <cell r="E1628" t="str">
            <v>060</v>
          </cell>
          <cell r="F1628" t="str">
            <v>345</v>
          </cell>
          <cell r="G1628" t="str">
            <v>1329</v>
          </cell>
          <cell r="H1628" t="str">
            <v>11</v>
          </cell>
          <cell r="I1628" t="str">
            <v>01</v>
          </cell>
          <cell r="J1628" t="str">
            <v>EQUIPOS PARA ALIMENTACION ENTERAL, DE CLORURO DE POLIVINILO (PVC), CAPACIDAD 1 500 ML, CONSTA DE: BOLSA CON ASA U ORIFICIO PARA COLGARSE Y UNA ABERTURA CON UN DISPOSITIVO QUE PERMITA LLENARLA Y OBTURARLA, GRADUACIONES CADA 100 ML, CAMARA Y TUBO DE CONEXION INTEGRADOS, CON DISPOSITIVO CONTROLADOR DE FLUJO Y OBTURADOR, CONECTOR Y PROTECTOR DEL CONECTOR, DESECHABLE.</v>
          </cell>
          <cell r="K1628" t="str">
            <v>EQP</v>
          </cell>
          <cell r="L1628">
            <v>1</v>
          </cell>
          <cell r="M1628" t="str">
            <v>EQP</v>
          </cell>
          <cell r="N1628">
            <v>80</v>
          </cell>
          <cell r="O1628">
            <v>200</v>
          </cell>
        </row>
        <row r="1629">
          <cell r="C1629" t="str">
            <v>06034513371101</v>
          </cell>
          <cell r="D1629">
            <v>0</v>
          </cell>
          <cell r="E1629" t="str">
            <v>060</v>
          </cell>
          <cell r="F1629" t="str">
            <v>345</v>
          </cell>
          <cell r="G1629" t="str">
            <v>1337</v>
          </cell>
          <cell r="H1629" t="str">
            <v>11</v>
          </cell>
          <cell r="I1629" t="str">
            <v>01</v>
          </cell>
          <cell r="J1629" t="str">
            <v>EQUIPOS PARA PROTESIS BILIARES QUE INCLUYEN: CABLE GUIA, CATETER GUIA, CATETER EMPUJADOR, CATETER POSICIONADOR, CALIBRE 10 FR, CON 2 PROTESIS CON LONGITUD DE 12 Y 15 CM.</v>
          </cell>
          <cell r="K1629" t="str">
            <v>JGO</v>
          </cell>
          <cell r="L1629">
            <v>1</v>
          </cell>
          <cell r="M1629" t="str">
            <v>JGO</v>
          </cell>
          <cell r="N1629">
            <v>0</v>
          </cell>
          <cell r="O1629">
            <v>0</v>
          </cell>
        </row>
        <row r="1630">
          <cell r="C1630" t="str">
            <v>06034513521101</v>
          </cell>
          <cell r="D1630">
            <v>0</v>
          </cell>
          <cell r="E1630" t="str">
            <v>060</v>
          </cell>
          <cell r="F1630" t="str">
            <v>345</v>
          </cell>
          <cell r="G1630" t="str">
            <v>1352</v>
          </cell>
          <cell r="H1630" t="str">
            <v>11</v>
          </cell>
          <cell r="I1630" t="str">
            <v>01</v>
          </cell>
          <cell r="J1630" t="str">
            <v>EQUIPOS PARA ALIMENTACION ENTERAL, DE CLORURO DE POLIVINILO (PVC), DE 500 ML, CONSTA DE: BOLSA CON ASA U ORIFICIO PARA COLGARSE Y UNA ABERTURA CON UN DISPOSITIVO QUE PERMITA LLENARLA Y OBTURARLA, 	GRADUACIONES CADA 50 ML, CAMARA Y TUBO DE CONEXION INTEGRADOS, CON DISPOSITIVO CONTROLADOR DE FLUJO Y OBTURADOR, CONECTOR Y PROTECTOR DEL CONECTOR, DESECHABLE.</v>
          </cell>
          <cell r="K1630" t="str">
            <v>EQP</v>
          </cell>
          <cell r="L1630">
            <v>1</v>
          </cell>
          <cell r="M1630" t="str">
            <v>EQP</v>
          </cell>
          <cell r="N1630">
            <v>456.40000000000003</v>
          </cell>
          <cell r="O1630">
            <v>1141</v>
          </cell>
        </row>
        <row r="1631">
          <cell r="C1631" t="str">
            <v>06034513601101</v>
          </cell>
          <cell r="D1631">
            <v>0</v>
          </cell>
          <cell r="E1631" t="str">
            <v>060</v>
          </cell>
          <cell r="F1631" t="str">
            <v>345</v>
          </cell>
          <cell r="G1631" t="str">
            <v>1360</v>
          </cell>
          <cell r="H1631" t="str">
            <v>11</v>
          </cell>
          <cell r="I1631" t="str">
            <v>01</v>
          </cell>
          <cell r="J1631" t="str">
            <v>EQUIPOS PARA VENOCLISIS. EN FORMA DE MARIPOSA (PEDIATRICO) DE PLASTICO. ESTERIL Y DESECHABLE. CONSTA DE: TUBO, ADAPTADOR Y MARIPOSA. CALIBRE DE LA AGUJA: 19 G.</v>
          </cell>
          <cell r="K1631" t="str">
            <v>EQP</v>
          </cell>
          <cell r="L1631">
            <v>1</v>
          </cell>
          <cell r="M1631" t="str">
            <v>EQP</v>
          </cell>
          <cell r="N1631">
            <v>0</v>
          </cell>
          <cell r="O1631">
            <v>0</v>
          </cell>
        </row>
        <row r="1632">
          <cell r="C1632" t="str">
            <v>06034513781201</v>
          </cell>
          <cell r="D1632">
            <v>0</v>
          </cell>
          <cell r="E1632" t="str">
            <v>060</v>
          </cell>
          <cell r="F1632" t="str">
            <v>345</v>
          </cell>
          <cell r="G1632" t="str">
            <v>1378</v>
          </cell>
          <cell r="H1632" t="str">
            <v>12</v>
          </cell>
          <cell r="I1632" t="str">
            <v>01</v>
          </cell>
          <cell r="J1632" t="str">
            <v>EQUIPOS PARA VENOCLISIS. EN FORMA DE MARIPOSA (PEDIATRICO) DE PLASTICO. ESTERIL DESECHABLE. CONSTA DE: TUBO, ADAPTADOR Y MARIPOSA. CALIBRE DE LA AGUJA: 21 G.</v>
          </cell>
          <cell r="K1632" t="str">
            <v>EQP</v>
          </cell>
          <cell r="L1632">
            <v>1</v>
          </cell>
          <cell r="M1632" t="str">
            <v>EQP</v>
          </cell>
          <cell r="N1632">
            <v>0</v>
          </cell>
          <cell r="O1632">
            <v>0</v>
          </cell>
        </row>
        <row r="1633">
          <cell r="C1633" t="str">
            <v>06034513861101</v>
          </cell>
          <cell r="D1633">
            <v>0</v>
          </cell>
          <cell r="E1633" t="str">
            <v>060</v>
          </cell>
          <cell r="F1633" t="str">
            <v>345</v>
          </cell>
          <cell r="G1633" t="str">
            <v>1386</v>
          </cell>
          <cell r="H1633" t="str">
            <v>11</v>
          </cell>
          <cell r="I1633" t="str">
            <v>01</v>
          </cell>
          <cell r="J1633" t="str">
            <v>EQUIPOS PARA VENOCLISIS. EN FORMA DE MARIPOSA (PEDIATRICO) DE PLASTICO. ESTERIL Y DESECHABLE. CONSTA DE: TUBO, ADAPTADOR Y MARIPOSA. CALIBRE DE LA AGUJA: 23 G.</v>
          </cell>
          <cell r="K1633" t="str">
            <v>EQP</v>
          </cell>
          <cell r="L1633">
            <v>1</v>
          </cell>
          <cell r="M1633" t="str">
            <v>EQP</v>
          </cell>
          <cell r="N1633">
            <v>0</v>
          </cell>
          <cell r="O1633">
            <v>0</v>
          </cell>
        </row>
        <row r="1634">
          <cell r="C1634" t="str">
            <v>06034513941101</v>
          </cell>
          <cell r="D1634">
            <v>0</v>
          </cell>
          <cell r="E1634" t="str">
            <v>060</v>
          </cell>
          <cell r="F1634" t="str">
            <v>345</v>
          </cell>
          <cell r="G1634" t="str">
            <v>1394</v>
          </cell>
          <cell r="H1634" t="str">
            <v>11</v>
          </cell>
          <cell r="I1634" t="str">
            <v>01</v>
          </cell>
          <cell r="J1634" t="str">
            <v>EQUIPOS PARA VENOCLISIS. EN FORMA DE MARIPOSA (PEDIATRICO) DE PLASTICO. ESTERIL Y DESECHABLE. CONSTA DE: TUBO, ADAPTADOR Y MARIPOSA. CALIBRE DE LA AGUJA: 25 G.</v>
          </cell>
          <cell r="K1634" t="str">
            <v>EQP</v>
          </cell>
          <cell r="L1634">
            <v>1</v>
          </cell>
          <cell r="M1634" t="str">
            <v>EQP</v>
          </cell>
          <cell r="N1634">
            <v>0</v>
          </cell>
          <cell r="O1634">
            <v>0</v>
          </cell>
        </row>
        <row r="1635">
          <cell r="C1635" t="str">
            <v>06034514510001</v>
          </cell>
          <cell r="D1635">
            <v>0</v>
          </cell>
          <cell r="E1635" t="str">
            <v>060</v>
          </cell>
          <cell r="F1635" t="str">
            <v>345</v>
          </cell>
          <cell r="G1635" t="str">
            <v>1451</v>
          </cell>
          <cell r="H1635" t="str">
            <v>00</v>
          </cell>
          <cell r="I1635" t="str">
            <v>01</v>
          </cell>
          <cell r="J1635" t="str">
            <v>EQUIPO PARA LEUCOFERESIS, ESTERIL Y DESECHABLE.</v>
          </cell>
          <cell r="K1635" t="str">
            <v>EQP</v>
          </cell>
          <cell r="L1635">
            <v>1</v>
          </cell>
          <cell r="M1635" t="str">
            <v>EQP</v>
          </cell>
          <cell r="N1635">
            <v>0</v>
          </cell>
          <cell r="O1635">
            <v>0</v>
          </cell>
        </row>
        <row r="1636">
          <cell r="C1636" t="str">
            <v>06034514771101</v>
          </cell>
          <cell r="D1636">
            <v>0</v>
          </cell>
          <cell r="E1636" t="str">
            <v>060</v>
          </cell>
          <cell r="F1636" t="str">
            <v>345</v>
          </cell>
          <cell r="G1636" t="str">
            <v>1477</v>
          </cell>
          <cell r="H1636" t="str">
            <v>11</v>
          </cell>
          <cell r="I1636" t="str">
            <v>01</v>
          </cell>
          <cell r="J1636" t="str">
            <v>EQUIPOS PARA RETIRAR PROTESIS BILIARES CON CABLE GUIA DE 0.35 MM TIPO SOEHENDRA. LONGITUD. 180 CM CALIBRE. 10 FR.</v>
          </cell>
          <cell r="K1636" t="str">
            <v>JGO</v>
          </cell>
          <cell r="L1636">
            <v>1</v>
          </cell>
          <cell r="M1636" t="str">
            <v>JGO</v>
          </cell>
          <cell r="N1636">
            <v>0</v>
          </cell>
          <cell r="O1636">
            <v>0</v>
          </cell>
        </row>
        <row r="1637">
          <cell r="C1637" t="str">
            <v>06034514851101</v>
          </cell>
          <cell r="D1637">
            <v>0</v>
          </cell>
          <cell r="E1637" t="str">
            <v>060</v>
          </cell>
          <cell r="F1637" t="str">
            <v>345</v>
          </cell>
          <cell r="G1637" t="str">
            <v>1485</v>
          </cell>
          <cell r="H1637" t="str">
            <v>11</v>
          </cell>
          <cell r="I1637" t="str">
            <v>01</v>
          </cell>
          <cell r="J1637" t="str">
            <v>EQUIPOS PARA LITOTRIPSIA DE VIAS BILIARES, INCLUYE: MANGO, CABLE DE ACERO, CANASTILLA DE MULTIFILAMENTO SUAVE ESTANDAR.</v>
          </cell>
          <cell r="K1637" t="str">
            <v>JGO</v>
          </cell>
          <cell r="L1637">
            <v>1</v>
          </cell>
          <cell r="M1637" t="str">
            <v>JGO</v>
          </cell>
          <cell r="N1637">
            <v>3.6</v>
          </cell>
          <cell r="O1637">
            <v>9</v>
          </cell>
        </row>
        <row r="1638">
          <cell r="C1638" t="str">
            <v>06034514930301</v>
          </cell>
          <cell r="D1638">
            <v>0</v>
          </cell>
          <cell r="E1638" t="str">
            <v>060</v>
          </cell>
          <cell r="F1638" t="str">
            <v>345</v>
          </cell>
          <cell r="G1638" t="str">
            <v>1493</v>
          </cell>
          <cell r="H1638" t="str">
            <v>03</v>
          </cell>
          <cell r="I1638" t="str">
            <v>01</v>
          </cell>
          <cell r="J1638" t="str">
            <v>SISTEMA DE AUTOTRANSFUSION -CON RESERVORIO DE CARDIOTO-MIA, CON FILTRO DE 40 MI CRASY CAPACIDAD 3.5 L, CAMPANADE 125 ML, LINEA DOBLE VIAPARA ASPIRACION Y AN TICOAGU-LACION, LINEA TRIPLE PARA CONECTAR LA CAMPANA A BOLSA DELAVADO, A BOLSA PARA PAQUETEGLOBULAR Y A RESERVORIO DECARDIOTOMIA, LINEA EXTRA DEDOS VIAS EN "Y", PARA RESER-VORIO DE CARDIOTOMIA, BOLSAPARA PAQUETE GLOBULAR, BOLSAPARA DES ECHO DE LAVADO Y BOLSA PARA DESECHO SEPTICO *IN-DICAR LA MARCA DEL EQUIPOCON EL CUAL SE USARA ESTACLAVE.</v>
          </cell>
          <cell r="K1638" t="str">
            <v>EQP</v>
          </cell>
          <cell r="L1638">
            <v>1</v>
          </cell>
          <cell r="M1638" t="str">
            <v>EQP</v>
          </cell>
          <cell r="N1638">
            <v>0</v>
          </cell>
          <cell r="O1638">
            <v>0</v>
          </cell>
        </row>
        <row r="1639">
          <cell r="C1639" t="str">
            <v>06034515010101</v>
          </cell>
          <cell r="D1639">
            <v>0</v>
          </cell>
          <cell r="E1639" t="str">
            <v>060</v>
          </cell>
          <cell r="F1639" t="str">
            <v>345</v>
          </cell>
          <cell r="G1639" t="str">
            <v>1501</v>
          </cell>
          <cell r="H1639" t="str">
            <v>01</v>
          </cell>
          <cell r="I1639" t="str">
            <v>01</v>
          </cell>
          <cell r="J1639" t="str">
            <v>SISTEMA DE AUTOTRANSFUSION -CON RESERVORIO DE CARDIOTOMIA, CON FILTRO DE 40 MI CRASY CAPACIDAD 3.5 L, CAMPANADE 225 ML, LINEA DOBLE VIAPARA ASPIRACION Y AN TICOAGU-LACION, LINEA TRIPLE PARA CONECTAR LA CAMPANA A BOLSA DELAVADO, A BOLSA PARA PAQUETEGLOBULAR Y A RESERVORIO DECARDIOTOMIA, LINEA EXTRA DEDOS VIAS EN "Y", PARA RESER-VORIO DE CARDIOTOMIA, BOLSAPARA PAQUETE GLOBULAR, BOLSAPARA DES ECHO DE LAVADO Y BOLSA PARA DESECHO SEPTICO *INDICAR LA MARCA DEL EQUIPOCON EL CUAL SE USARA ESTACLAVE.</v>
          </cell>
          <cell r="K1639" t="str">
            <v>EQP</v>
          </cell>
          <cell r="L1639">
            <v>1</v>
          </cell>
          <cell r="M1639" t="str">
            <v>EQP</v>
          </cell>
          <cell r="N1639">
            <v>0</v>
          </cell>
          <cell r="O1639">
            <v>0</v>
          </cell>
        </row>
        <row r="1640">
          <cell r="C1640" t="str">
            <v>06034515190301</v>
          </cell>
          <cell r="D1640">
            <v>0</v>
          </cell>
          <cell r="E1640" t="str">
            <v>060</v>
          </cell>
          <cell r="F1640" t="str">
            <v>345</v>
          </cell>
          <cell r="G1640" t="str">
            <v>1519</v>
          </cell>
          <cell r="H1640" t="str">
            <v>03</v>
          </cell>
          <cell r="I1640" t="str">
            <v>01</v>
          </cell>
          <cell r="J1640" t="str">
            <v>SISTEMA DE AUTOTRANSFUSION -CON RESERVORIO DE CARDIOTOMIA, CON FILTRO DE 40 MI CRASY CAPACIDAD 3.5 L, CAMPANADE 375 ML, LINEA DOBLE VIAPARA ASPIRACION Y AN TICOAGU-LACION, LINEA TRIPLE PARA CONECTAR LA CAMPANA A BOLSA DELAVADO, A BOLSA PARA PAQUETEGLOBULAR Y A RESERVORIO DECARDIOTOMIA, LINEA EXTRA DEDOS VIAS EN "Y", PARA RESER-VORIO DE CARDIOTOMIA, BOLSAPARA PAQUETE GLOBULAR, BOLSAPARA DES ECHO DE LAVADO Y BOLSA PARA DESECHO SEPTICO *IN-DICAR LA MARCA DEL EQUIPOCON EL CUAL SE USARA ESTACLAVE.</v>
          </cell>
          <cell r="K1640" t="str">
            <v>EQP</v>
          </cell>
          <cell r="L1640">
            <v>1</v>
          </cell>
          <cell r="M1640" t="str">
            <v>EQP</v>
          </cell>
          <cell r="N1640">
            <v>0</v>
          </cell>
          <cell r="O1640">
            <v>0</v>
          </cell>
        </row>
        <row r="1641">
          <cell r="C1641" t="str">
            <v>06034515271101</v>
          </cell>
          <cell r="D1641">
            <v>0</v>
          </cell>
          <cell r="E1641" t="str">
            <v>060</v>
          </cell>
          <cell r="F1641" t="str">
            <v>345</v>
          </cell>
          <cell r="G1641" t="str">
            <v>1527</v>
          </cell>
          <cell r="H1641" t="str">
            <v>11</v>
          </cell>
          <cell r="I1641" t="str">
            <v>01</v>
          </cell>
          <cell r="J1641" t="str">
            <v>EQUIPOS DE IRRIGACION PARA ARTROSCOPIA, ESTERIL Y DESECHABLE.</v>
          </cell>
          <cell r="K1641" t="str">
            <v>EQP</v>
          </cell>
          <cell r="L1641">
            <v>1</v>
          </cell>
          <cell r="M1641" t="str">
            <v>EQP</v>
          </cell>
          <cell r="N1641">
            <v>28.8</v>
          </cell>
          <cell r="O1641">
            <v>72</v>
          </cell>
        </row>
        <row r="1642">
          <cell r="C1642" t="str">
            <v>06034516421201</v>
          </cell>
          <cell r="D1642">
            <v>25400100</v>
          </cell>
          <cell r="E1642" t="str">
            <v>060</v>
          </cell>
          <cell r="F1642" t="str">
            <v>345</v>
          </cell>
          <cell r="G1642" t="str">
            <v>1642</v>
          </cell>
          <cell r="H1642" t="str">
            <v>12</v>
          </cell>
          <cell r="I1642" t="str">
            <v>01</v>
          </cell>
          <cell r="J1642" t="str">
            <v>EQUIPOS. CATETER URETERAL DOBLE "J" DE MAZER, COMPUESTO POR DOS AGUJAS, DOS DILATADORES, GUIAS DE ALAMBRE, POSICIONADOR Y STENT DOBLE "J" LONGITUD 26 A 28 CM. CALIBRE 6 FR.</v>
          </cell>
          <cell r="K1642" t="str">
            <v>JGO</v>
          </cell>
          <cell r="L1642">
            <v>1</v>
          </cell>
          <cell r="M1642" t="str">
            <v>JGO</v>
          </cell>
          <cell r="N1642">
            <v>0</v>
          </cell>
          <cell r="O1642">
            <v>0</v>
          </cell>
        </row>
        <row r="1643">
          <cell r="C1643" t="str">
            <v>06034516591101</v>
          </cell>
          <cell r="D1643">
            <v>25400100</v>
          </cell>
          <cell r="E1643" t="str">
            <v>060</v>
          </cell>
          <cell r="F1643" t="str">
            <v>345</v>
          </cell>
          <cell r="G1643" t="str">
            <v>1659</v>
          </cell>
          <cell r="H1643" t="str">
            <v>11</v>
          </cell>
          <cell r="I1643" t="str">
            <v>01</v>
          </cell>
          <cell r="J1643" t="str">
            <v>EQUIPOS. CATETER URETERAL DOBLE "J" DE MAZER, COMPUESTO POR DOS AGUJAS, DOS DILATADORES, GUIAS DE ALAMBRE, POSICIONADOR Y STENT DOBLE," J", LONGITUD 24 CM. CALIBRE 6 FR.</v>
          </cell>
          <cell r="K1643" t="str">
            <v>JGO</v>
          </cell>
          <cell r="L1643">
            <v>1</v>
          </cell>
          <cell r="M1643" t="str">
            <v>JGO</v>
          </cell>
          <cell r="N1643">
            <v>0</v>
          </cell>
          <cell r="O1643">
            <v>0</v>
          </cell>
        </row>
        <row r="1644">
          <cell r="C1644" t="str">
            <v>06034517171101</v>
          </cell>
          <cell r="D1644">
            <v>25400100</v>
          </cell>
          <cell r="E1644" t="str">
            <v>060</v>
          </cell>
          <cell r="F1644" t="str">
            <v>345</v>
          </cell>
          <cell r="G1644" t="str">
            <v>1717</v>
          </cell>
          <cell r="H1644" t="str">
            <v>11</v>
          </cell>
          <cell r="I1644" t="str">
            <v>01</v>
          </cell>
          <cell r="J1644" t="str">
            <v>EQUIPOS. CATETER DE STAMEY PARA DRENAJE SUPRA PUBICO COMPUESTO POR OBTURADOR, TUBO CONECTOR Y CATETER MALECOT, LONGITUD 30, CALIBRE 14 FR.</v>
          </cell>
          <cell r="K1644" t="str">
            <v>JGO</v>
          </cell>
          <cell r="L1644">
            <v>1</v>
          </cell>
          <cell r="M1644" t="str">
            <v>JGO</v>
          </cell>
          <cell r="N1644">
            <v>0</v>
          </cell>
          <cell r="O1644">
            <v>0</v>
          </cell>
        </row>
        <row r="1645">
          <cell r="C1645" t="str">
            <v>06034517411101</v>
          </cell>
          <cell r="D1645">
            <v>0</v>
          </cell>
          <cell r="E1645" t="str">
            <v>060</v>
          </cell>
          <cell r="F1645" t="str">
            <v>345</v>
          </cell>
          <cell r="G1645" t="str">
            <v>1741</v>
          </cell>
          <cell r="H1645" t="str">
            <v>11</v>
          </cell>
          <cell r="I1645" t="str">
            <v>01</v>
          </cell>
          <cell r="J1645" t="str">
            <v>EQUIPOS DE DILATADORES URETERALES SEMIRIGIDOS DE POLITETRAFLUORETILENO 6, 8,10,12,14,16 FR. CON GUIA DE ALAMBRE DE 0.038".</v>
          </cell>
          <cell r="K1645" t="str">
            <v>JGO</v>
          </cell>
          <cell r="L1645">
            <v>1</v>
          </cell>
          <cell r="M1645" t="str">
            <v>JGO</v>
          </cell>
          <cell r="N1645">
            <v>0</v>
          </cell>
          <cell r="O1645">
            <v>0</v>
          </cell>
        </row>
        <row r="1646">
          <cell r="C1646" t="str">
            <v>06034517740101</v>
          </cell>
          <cell r="D1646">
            <v>25400068</v>
          </cell>
          <cell r="E1646" t="str">
            <v>060</v>
          </cell>
          <cell r="F1646" t="str">
            <v>345</v>
          </cell>
          <cell r="G1646" t="str">
            <v>1774</v>
          </cell>
          <cell r="H1646" t="str">
            <v>01</v>
          </cell>
          <cell r="I1646" t="str">
            <v>01</v>
          </cell>
          <cell r="J1646" t="str">
            <v>EQUIPO DE PLASMAFERESIS COM-PUESTO DE: SOLUCION ANTICOAGULANTE DE CITRATO DE S ODIOUSP, DOBLE AGUJA 16 G PARACOLECCION Y PROCESO DE 2 UNIDADES DE 500 ML, 2 C ONTENEDORES DE PLASTICO, CADA UNOCON 50 ML DE ANTICOAGULANTECITRATO DE SODIO USP CONTENIDO 2 G (DIHIDRATADO).</v>
          </cell>
          <cell r="K1646" t="str">
            <v>EQP</v>
          </cell>
          <cell r="L1646">
            <v>1</v>
          </cell>
          <cell r="M1646" t="str">
            <v>EQP</v>
          </cell>
          <cell r="N1646">
            <v>0</v>
          </cell>
          <cell r="O1646">
            <v>0</v>
          </cell>
        </row>
        <row r="1647">
          <cell r="C1647" t="str">
            <v>06034518651101</v>
          </cell>
          <cell r="D1647">
            <v>0</v>
          </cell>
          <cell r="E1647" t="str">
            <v>060</v>
          </cell>
          <cell r="F1647" t="str">
            <v>345</v>
          </cell>
          <cell r="G1647" t="str">
            <v>1865</v>
          </cell>
          <cell r="H1647" t="str">
            <v>11</v>
          </cell>
          <cell r="I1647" t="str">
            <v>01</v>
          </cell>
          <cell r="J1647" t="str">
            <v>EQUIPOS PARA DRENAJE POR ASPIRACION PARA USO POSTQUIRURGICO. CONSTA DE: FUELLE SUCCIONADOR, SONDA CONECTORA, CINTA DE FIJACION, SONDA DE SUCCION, DIAMETRO EXTERNO DE 3 MM CON VALVULA DE REFLUJO Y VALVULA DE ACTIVACION.</v>
          </cell>
          <cell r="K1647" t="str">
            <v>EQP</v>
          </cell>
          <cell r="L1647">
            <v>1</v>
          </cell>
          <cell r="M1647" t="str">
            <v>EQP</v>
          </cell>
          <cell r="N1647">
            <v>139.80000000000001</v>
          </cell>
          <cell r="O1647">
            <v>349.5</v>
          </cell>
        </row>
        <row r="1648">
          <cell r="C1648" t="str">
            <v>06034518731101</v>
          </cell>
          <cell r="D1648">
            <v>0</v>
          </cell>
          <cell r="E1648" t="str">
            <v>060</v>
          </cell>
          <cell r="F1648" t="str">
            <v>345</v>
          </cell>
          <cell r="G1648" t="str">
            <v>1873</v>
          </cell>
          <cell r="H1648" t="str">
            <v>11</v>
          </cell>
          <cell r="I1648" t="str">
            <v>01</v>
          </cell>
          <cell r="J1648" t="str">
            <v>EQUIPOS PARA DRENAJE POR ASPIRACION PARA USO POSTQUIRURGICO. CONSTA DE: FUELLE SUCCIONADOR, SONDA CONECTORA, CINTA DE FIJACION, SONDA DE SUCCION, DIAMETRO EXTERNO DE 6 MM CON VALVULA DE REFLUJO Y VALVULA DE ACTIVACION.</v>
          </cell>
          <cell r="K1648" t="str">
            <v>EQP</v>
          </cell>
          <cell r="L1648">
            <v>1</v>
          </cell>
          <cell r="M1648" t="str">
            <v>EQP</v>
          </cell>
          <cell r="N1648">
            <v>151.4</v>
          </cell>
          <cell r="O1648">
            <v>378.5</v>
          </cell>
        </row>
        <row r="1649">
          <cell r="C1649" t="str">
            <v>06034518811101</v>
          </cell>
          <cell r="D1649">
            <v>0</v>
          </cell>
          <cell r="E1649" t="str">
            <v>060</v>
          </cell>
          <cell r="F1649" t="str">
            <v>345</v>
          </cell>
          <cell r="G1649" t="str">
            <v>1881</v>
          </cell>
          <cell r="H1649" t="str">
            <v>11</v>
          </cell>
          <cell r="I1649" t="str">
            <v>01</v>
          </cell>
          <cell r="J1649" t="str">
            <v>EQUIPO PARA PROTESIS PANCREATICA INCLUYE: CABLE GUIA, CATETER POSICIONADOR Y PROTESIS. TIPO: GEENEN. CALIBRE. 5 FR.</v>
          </cell>
          <cell r="K1649" t="str">
            <v>JGO</v>
          </cell>
          <cell r="L1649">
            <v>1</v>
          </cell>
          <cell r="M1649" t="str">
            <v>JGO</v>
          </cell>
          <cell r="N1649">
            <v>2.8000000000000003</v>
          </cell>
          <cell r="O1649">
            <v>7</v>
          </cell>
        </row>
        <row r="1650">
          <cell r="C1650" t="str">
            <v>06034518991101</v>
          </cell>
          <cell r="D1650">
            <v>0</v>
          </cell>
          <cell r="E1650" t="str">
            <v>060</v>
          </cell>
          <cell r="F1650" t="str">
            <v>345</v>
          </cell>
          <cell r="G1650" t="str">
            <v>1899</v>
          </cell>
          <cell r="H1650" t="str">
            <v>11</v>
          </cell>
          <cell r="I1650" t="str">
            <v>01</v>
          </cell>
          <cell r="J1650" t="str">
            <v>EQUIPOS PARA PROTESIS PANCREATICA INCLUYE: CABLE GUIA, CATETER POSICIONADOR Y PROTESIS. TIPO: GEENEN. CALIBRE. 7 FR.</v>
          </cell>
          <cell r="K1650" t="str">
            <v>JGO</v>
          </cell>
          <cell r="L1650">
            <v>1</v>
          </cell>
          <cell r="M1650" t="str">
            <v>JGO</v>
          </cell>
          <cell r="N1650">
            <v>2</v>
          </cell>
          <cell r="O1650">
            <v>5</v>
          </cell>
        </row>
        <row r="1651">
          <cell r="C1651" t="str">
            <v>06034519151101</v>
          </cell>
          <cell r="D1651">
            <v>0</v>
          </cell>
          <cell r="E1651" t="str">
            <v>060</v>
          </cell>
          <cell r="F1651" t="str">
            <v>345</v>
          </cell>
          <cell r="G1651" t="str">
            <v>1915</v>
          </cell>
          <cell r="H1651" t="str">
            <v>11</v>
          </cell>
          <cell r="I1651" t="str">
            <v>01</v>
          </cell>
          <cell r="J1651" t="str">
            <v>EQUIPOS PARA CITOLOGIA BILIAR INCLUYE: CAMISA PARA EL CEPILLO, CEPILLO CON DIAMETRO DE 3 MM, PUNTA FLEXIBLE DE 3.5 CM. LONGITUD. 200 CM CALIBRE. 6 FR.</v>
          </cell>
          <cell r="K1651" t="str">
            <v>JGO</v>
          </cell>
          <cell r="L1651">
            <v>1</v>
          </cell>
          <cell r="M1651" t="str">
            <v>JGO</v>
          </cell>
          <cell r="N1651">
            <v>7.5</v>
          </cell>
          <cell r="O1651">
            <v>18.75</v>
          </cell>
        </row>
        <row r="1652">
          <cell r="C1652" t="str">
            <v>06034520121201</v>
          </cell>
          <cell r="D1652">
            <v>25400134</v>
          </cell>
          <cell r="E1652" t="str">
            <v>060</v>
          </cell>
          <cell r="F1652" t="str">
            <v>345</v>
          </cell>
          <cell r="G1652" t="str">
            <v>2012</v>
          </cell>
          <cell r="H1652" t="str">
            <v>12</v>
          </cell>
          <cell r="I1652" t="str">
            <v>01</v>
          </cell>
          <cell r="J1652" t="str">
            <v>EQUIPOS. DE LINEA CORTA DE TRANSFERENCIA DE 6 MESES DE DURACION, PARA UNIRSE AL CONECTOR CORRESPONDIENTE AL CATETER DEL PACIENTE. ESTERIL Y DESECHABLE. LAS UNIDADES MEDICAS SELECCIONARAN DE ACUERDO A SUS NECESIDADES, ASEGURANDO SU COMPATIBILIDAD CON LA MARCA Y MODELO.</v>
          </cell>
          <cell r="K1652" t="str">
            <v>EQP</v>
          </cell>
          <cell r="L1652">
            <v>1</v>
          </cell>
          <cell r="M1652" t="str">
            <v>EQP</v>
          </cell>
          <cell r="N1652">
            <v>0</v>
          </cell>
          <cell r="O1652">
            <v>0</v>
          </cell>
        </row>
        <row r="1653">
          <cell r="C1653" t="str">
            <v>06034520531101</v>
          </cell>
          <cell r="D1653">
            <v>25500102</v>
          </cell>
          <cell r="E1653" t="str">
            <v>060</v>
          </cell>
          <cell r="F1653" t="str">
            <v>345</v>
          </cell>
          <cell r="G1653" t="str">
            <v>2053</v>
          </cell>
          <cell r="H1653" t="str">
            <v>11</v>
          </cell>
          <cell r="I1653" t="str">
            <v>01</v>
          </cell>
          <cell r="J1653" t="str">
            <v>EQUIPOS PARA UROSTOMIA. EQUIPO QUE CONSTA DE 6 BARRERAS PROTECTORAS DE LA PIEL A BASE DE CARBOXIMETILCELULOSA SODICA CON ADHESIVO Y SISTEMA DE ARO DE ENSAMBLE ENTRE 55 MM A 70 MM DE DIAMETRO, CINCO BOLSAS PARA UROSTOMIA, TRANSPARENTES, DE PLASTICO GRADO MEDICO A PRUEBA DE OLOR, VALVULA ANTIRREFLUJO, VALVULA DE DRENAJE Y SISTEMA DE ARO DE ENSAMBLE. UNA BOLSA RECOLECTORA DE ORINA PARA PIERNA CON CAPACIDAD DE 500 A 1500 ML CON SISTEMA DE SUJECION A LA PIERNA Y COPLE CONECTOR.</v>
          </cell>
          <cell r="K1653" t="str">
            <v>EQP</v>
          </cell>
          <cell r="L1653">
            <v>1</v>
          </cell>
          <cell r="M1653" t="str">
            <v>EQP</v>
          </cell>
          <cell r="N1653">
            <v>0</v>
          </cell>
          <cell r="O1653">
            <v>0</v>
          </cell>
        </row>
        <row r="1654">
          <cell r="C1654" t="str">
            <v>06034521290201</v>
          </cell>
          <cell r="D1654">
            <v>0</v>
          </cell>
          <cell r="E1654" t="str">
            <v>060</v>
          </cell>
          <cell r="F1654" t="str">
            <v>345</v>
          </cell>
          <cell r="G1654" t="str">
            <v>2129</v>
          </cell>
          <cell r="H1654" t="str">
            <v>02</v>
          </cell>
          <cell r="I1654" t="str">
            <v>01</v>
          </cell>
          <cell r="J1654" t="str">
            <v>EQUIPOS PARA DILATACION DE VALVULA MITRAL, INCLUYE: CATETER DE GLOBO DE 26 MM 12 FR, LONGITUD 70 CM, ELONGADOR DE BALON, DILATADOR, CUERDA GUIA, ESTILETE, JERINGA Y REGLA TIPO: INOUE.</v>
          </cell>
          <cell r="K1654" t="str">
            <v>EQP</v>
          </cell>
          <cell r="L1654">
            <v>1</v>
          </cell>
          <cell r="M1654" t="str">
            <v>EQP</v>
          </cell>
          <cell r="N1654">
            <v>0</v>
          </cell>
          <cell r="O1654">
            <v>0</v>
          </cell>
        </row>
        <row r="1655">
          <cell r="C1655" t="str">
            <v>06034521520701</v>
          </cell>
          <cell r="D1655">
            <v>0</v>
          </cell>
          <cell r="E1655" t="str">
            <v>060</v>
          </cell>
          <cell r="F1655" t="str">
            <v>345</v>
          </cell>
          <cell r="G1655" t="str">
            <v>2152</v>
          </cell>
          <cell r="H1655" t="str">
            <v>07</v>
          </cell>
          <cell r="I1655" t="str">
            <v>01</v>
          </cell>
          <cell r="J1655" t="str">
            <v>EQUIPOS. BASICO PARA BLOQUEO EPIDURAL, CONTIENE: AGUJA TIPO TUOHY, CALIBRE 16 O 17G, LONGITUD DE 75 A 91 MM, CON ADAPTADOR LUER LOCK HEMBRA Y MANDRIL PLASTICO CON BOTON INDICADOR DE ORIENTACION DEL BISEL, CON O SIN ORIFICIO EN LA PARTE CURVA DEL BISEL. - CATETER EPIDURAL CON ADAPTADOR GUIA, CALIBRE 18 O 19G, DE MATERIAL PLASTICO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SUJETADOR FILTRANTE DE 0.2 MICRAS O SUJETADOR PARA CATETER Y FILTRO ANTIBACTERIANO DE 0.2 MICRAS; CON CONECTOR LUER LOCK HEMBRA, CON TAPON QUE PERMITA LA UNION ENTRE EL CATETER EPIDURAL Y LA JERINGA O EL FILTRO ANTIBACTERIANO. - JERINGA DE PLASTICO, DE 7 A 10 ML, CON PIVOTE LUER MACHO Y CUERPO SILICONIZADO, PARA TECNICA DE PERDIDA DE RESISTENCIA. ESTERIL Y DESECHABLE.</v>
          </cell>
          <cell r="K1655" t="str">
            <v>EQP</v>
          </cell>
          <cell r="L1655">
            <v>1</v>
          </cell>
          <cell r="M1655" t="str">
            <v>EQP</v>
          </cell>
          <cell r="N1655">
            <v>364</v>
          </cell>
          <cell r="O1655">
            <v>910</v>
          </cell>
        </row>
        <row r="1656">
          <cell r="C1656" t="str">
            <v>06034522510201</v>
          </cell>
          <cell r="D1656">
            <v>25400280</v>
          </cell>
          <cell r="E1656" t="str">
            <v>060</v>
          </cell>
          <cell r="F1656" t="str">
            <v>345</v>
          </cell>
          <cell r="G1656" t="str">
            <v>2251</v>
          </cell>
          <cell r="H1656" t="str">
            <v>02</v>
          </cell>
          <cell r="I1656" t="str">
            <v>01</v>
          </cell>
          <cell r="J1656" t="str">
            <v>EQUIPOS INTRODUCTOR DE CATETER ARTERIAL A VENOSO, CON EQUIPO VALVULA HEMOSTATICA, PEDIATRICO. LONGITUD. 13 CM CALIBRE. 4 FR GUIA 0,021".</v>
          </cell>
          <cell r="K1656" t="str">
            <v>EQP</v>
          </cell>
          <cell r="L1656">
            <v>1</v>
          </cell>
          <cell r="M1656" t="str">
            <v>EQP</v>
          </cell>
          <cell r="N1656">
            <v>0</v>
          </cell>
          <cell r="O1656">
            <v>0</v>
          </cell>
        </row>
        <row r="1657">
          <cell r="C1657" t="str">
            <v>06034523010401</v>
          </cell>
          <cell r="D1657">
            <v>0</v>
          </cell>
          <cell r="E1657" t="str">
            <v>060</v>
          </cell>
          <cell r="F1657" t="str">
            <v>345</v>
          </cell>
          <cell r="G1657" t="str">
            <v>2301</v>
          </cell>
          <cell r="H1657" t="str">
            <v>04</v>
          </cell>
          <cell r="I1657" t="str">
            <v>01</v>
          </cell>
          <cell r="J1657" t="str">
            <v>EQUIPOS PARA HEMODIALISIS DE INSERCION EN SUBCLAVIA, YUGULAR O FEMORAL DOBLE LUMEN, INCLUYE: UNA CANULA. UNA JERINGA DE 5 ML. UNA GUIA DE ACERO INOXIDABLE. UN CATETER DOBLE LUMEN CALIBRE DE 11 A 12 FR, LONGITUD DE 185 A 205 MM CON OBTURADOR Y UN DILATADOR CON EXTENSIONES CURVAS. TIPO: MAHURKAR. ADULTO.</v>
          </cell>
          <cell r="K1657" t="str">
            <v>EQP</v>
          </cell>
          <cell r="L1657">
            <v>1</v>
          </cell>
          <cell r="M1657" t="str">
            <v>EQP</v>
          </cell>
          <cell r="N1657">
            <v>36</v>
          </cell>
          <cell r="O1657">
            <v>90</v>
          </cell>
        </row>
        <row r="1658">
          <cell r="C1658" t="str">
            <v>06034523270201</v>
          </cell>
          <cell r="D1658">
            <v>0</v>
          </cell>
          <cell r="E1658" t="str">
            <v>060</v>
          </cell>
          <cell r="F1658" t="str">
            <v>345</v>
          </cell>
          <cell r="G1658" t="str">
            <v>2327</v>
          </cell>
          <cell r="H1658" t="str">
            <v>02</v>
          </cell>
          <cell r="I1658" t="str">
            <v>01</v>
          </cell>
          <cell r="J1658" t="str">
            <v>EQUIPOS PARA ANGIOPLASTIA FEMORAL, CONSTA: DE CATETER 5 A 7 FR CON LONG DE 100 A 120 CM CON GUIA DE 0.028" (0.71 MM) A 0.038" (0.97 MM) Y BALON DEL CATETER CON LONGITUD DE 4 CM, DIAMETRO DE INFLADO DE 6 MM.</v>
          </cell>
          <cell r="K1658" t="str">
            <v>EQP</v>
          </cell>
          <cell r="L1658">
            <v>1</v>
          </cell>
          <cell r="M1658" t="str">
            <v>EQP</v>
          </cell>
          <cell r="N1658">
            <v>0</v>
          </cell>
          <cell r="O1658">
            <v>0</v>
          </cell>
        </row>
        <row r="1659">
          <cell r="C1659" t="str">
            <v>06034523500301</v>
          </cell>
          <cell r="D1659">
            <v>25500102</v>
          </cell>
          <cell r="E1659" t="str">
            <v>060</v>
          </cell>
          <cell r="F1659" t="str">
            <v>345</v>
          </cell>
          <cell r="G1659" t="str">
            <v>2350</v>
          </cell>
          <cell r="H1659" t="str">
            <v>03</v>
          </cell>
          <cell r="I1659" t="str">
            <v>01</v>
          </cell>
          <cell r="J1659" t="str">
            <v>EQUIPOS PARA INTUBACION LAGRIMAL, ESTERIL, QUE CONTIENE: DOS SONDAS DE ACERO INOXIDABLE DE 0.60 MM DE DIAMETRO Y 17 CM DE LONGITUD Y UN TUBO DE ELASTOMERO DE SILICON DE 30 CM.</v>
          </cell>
          <cell r="K1659" t="str">
            <v>EQP</v>
          </cell>
          <cell r="L1659">
            <v>1</v>
          </cell>
          <cell r="M1659" t="str">
            <v>EQP</v>
          </cell>
          <cell r="N1659">
            <v>0</v>
          </cell>
          <cell r="O1659">
            <v>0</v>
          </cell>
        </row>
        <row r="1660">
          <cell r="C1660" t="str">
            <v>06034523840001</v>
          </cell>
          <cell r="D1660">
            <v>0</v>
          </cell>
          <cell r="E1660" t="str">
            <v>060</v>
          </cell>
          <cell r="F1660" t="str">
            <v>345</v>
          </cell>
          <cell r="G1660" t="str">
            <v>2384</v>
          </cell>
          <cell r="H1660" t="str">
            <v>00</v>
          </cell>
          <cell r="I1660" t="str">
            <v>01</v>
          </cell>
          <cell r="J1660" t="str">
            <v>EQUIPO PARA RECOLECCION DE MEDULA OSEA DE PVC. ESTERIL Y DESECHABLE, CONSTA DE: UNA BOLSA RECEPTACULO, CON CAPACIDAD DE 1.2 LITROS, CON FILTRO INTEGRADO DE 850 MICRAS, CON SITIO PARA TOMA DE MUESTRAS. PINZA OBTURADORA Y CONECTOR HEMBRA. DOS FILTROS DE 500 MICRAS CON CODIGO DE COLOR, CON CONECTORES TIPO LUER. UN FILTRO DE 200 MICRAS CON CODIGO DE COLOR, CON CONECTORES TIPO LUER. UNA BOLSA DE TRANSFER CON CAPACIDAD DE 2000 ML CON SITIO PARA TOMA DE MUESTRA. OBTURADOR TIPO CARRETILLA Y CONECTOR TIPO LUER. TRES BOLSAS TRANSFER CON CAPACIDAD DE 600 ML CON SITIO PARA TOMA DE MUESTRAS. OBTURADOR TIPO CARRETILLA Y CONECTOR TIPO LUER.</v>
          </cell>
          <cell r="K1660" t="str">
            <v>EQP</v>
          </cell>
          <cell r="L1660" t="str">
            <v>1</v>
          </cell>
          <cell r="M1660" t="str">
            <v>EQP</v>
          </cell>
          <cell r="N1660">
            <v>0</v>
          </cell>
          <cell r="O1660">
            <v>0</v>
          </cell>
        </row>
        <row r="1661">
          <cell r="C1661" t="str">
            <v>06034524000201</v>
          </cell>
          <cell r="D1661">
            <v>0</v>
          </cell>
          <cell r="E1661" t="str">
            <v>060</v>
          </cell>
          <cell r="F1661" t="str">
            <v>345</v>
          </cell>
          <cell r="G1661" t="str">
            <v>2400</v>
          </cell>
          <cell r="H1661" t="str">
            <v>02</v>
          </cell>
          <cell r="I1661" t="str">
            <v>01</v>
          </cell>
          <cell r="J1661" t="str">
            <v>TUBERIA DE CIRCULACION EXTRACORPOREA PARA OXIGENADOR DEBURBUJA, ADULTO, CONST A DETUBOS: 1.- VENOSA, UNO DE1/2" DE DIAMETRO, CON ESPESOR DE 3/32", LONGIT UD 2.0 M2.- ARTERIAL, UNO DE 3/8" DEDIAMETRO, CON ESPESOR DE3/32", LONGITUD 1.90 M. 3.-ASPIRADOR, DOS DE 1/4" DEDIAMETRO, CON ESPESOR DE1/16" Y LONG ITUD 4.0 M. 4.-ARTERIAL DE BOMBA, UNO DE3/8" DE DIAMETRO, CON ESPESOR DE 3/32", LONGITUD 1.40M. 5.- CARDIOTOMIA, UNO DE3/8" DE DIAMETRO, CON ESPESOR DE 1/16" Y LONGITUD 1.30M. 6.- OXIGENO, UNO DE 1/4"DE DIAMETRO, CON ESPESOR DE 1/16" LONGITUD 1.60 M. 7.-LLENADO RAPIDO, UNO DE 1/4"DE DIAMETRO, CON ESPESOR DE1/16", LONGITUD 0.60 M. CONCONECTORES: UNO DE: 1/2" X3/8". UNO DE 3/8" X 3/8" CONLLAVE. UNO DE: 1/2" X 3/8" X3/8" EN Y. TRES LLAVES DETRES VIAS. LA T UBERIA DEBESER "GRADO MEDICO", ESTERILY EMPAQUETADA DE TAL MANERAQUE PERMITA SU MANEJO, YASEA EN DOS PAQUETES "MESA"Y "BOMBA" O CON PAQUETES INTEGRADOS TIPO REDIPAC O "MANGAS" ESTERILES. LA LINEA DEOXIGENO DEBE INCLUIR INTERCALADO UN FILTRO DE GASES.</v>
          </cell>
          <cell r="K1661" t="str">
            <v>EQP</v>
          </cell>
          <cell r="L1661">
            <v>1</v>
          </cell>
          <cell r="M1661" t="str">
            <v>EQP</v>
          </cell>
          <cell r="N1661">
            <v>0</v>
          </cell>
          <cell r="O1661">
            <v>0</v>
          </cell>
        </row>
        <row r="1662">
          <cell r="C1662" t="str">
            <v>06034524670301</v>
          </cell>
          <cell r="D1662">
            <v>0</v>
          </cell>
          <cell r="E1662" t="str">
            <v>060</v>
          </cell>
          <cell r="F1662" t="str">
            <v>345</v>
          </cell>
          <cell r="G1662" t="str">
            <v>2467</v>
          </cell>
          <cell r="H1662" t="str">
            <v>03</v>
          </cell>
          <cell r="I1662" t="str">
            <v>01</v>
          </cell>
          <cell r="J1662" t="str">
            <v>EQUIPOS PARA DRENAJE VENTRICULAR EXTERNO, INCLUYE UN CATETER VENTRICULAR DE SILICON RADIOPACO, LONGITUD DE 20 A 40 C., UN ESTILETE DE ACERO INOXIDABLE PARA COLOCACION DEL CATETER VENTRICULAR. UN TUBO DE PLASTICO CON 2 PINZAS PARA AJUSTE DE BLOQUEO Y CON SITIO DE INYECCION, UNA BOLSA DE RECOLECCION DE VINIL DE 500 A 700 ML GRADUADA Y CON ASA PARA COLGAR. ESTERIL Y DESECHABLE.</v>
          </cell>
          <cell r="K1662" t="str">
            <v>EQP</v>
          </cell>
          <cell r="L1662">
            <v>1</v>
          </cell>
          <cell r="M1662" t="str">
            <v>EQP</v>
          </cell>
          <cell r="N1662">
            <v>0</v>
          </cell>
          <cell r="O1662">
            <v>0</v>
          </cell>
        </row>
        <row r="1663">
          <cell r="C1663" t="str">
            <v>06034524750201</v>
          </cell>
          <cell r="D1663">
            <v>0</v>
          </cell>
          <cell r="E1663" t="str">
            <v>060</v>
          </cell>
          <cell r="F1663" t="str">
            <v>345</v>
          </cell>
          <cell r="G1663" t="str">
            <v>2475</v>
          </cell>
          <cell r="H1663" t="str">
            <v>02</v>
          </cell>
          <cell r="I1663" t="str">
            <v>01</v>
          </cell>
          <cell r="J1663" t="str">
            <v>EQUIPOS PARA DRENAJE LUMBAR EXTERNO, INCLUYE: CATETER DE ELASTOMERO DE SILICON RADIOPACO CON UN RANGO DE LONGITUD DE 24 A 80 CM. UNA AGUJA DE TOUHY. CONECTORES DE PLASTICO PARA EL CATETER LUMBAR Y EL SISTEMA DE RECOLECCION. UN TUBO DE PLASTICO CON CONECTOR AL CATETER LUMBAR Y A LA BOLSA COLECTORA, CON 2 PINZAS PARA AJUSTE DE GOTEO Y SITIO DE INYECCION. ESTERIL Y DESECHABLE.</v>
          </cell>
          <cell r="K1663" t="str">
            <v>EQP</v>
          </cell>
          <cell r="L1663">
            <v>1</v>
          </cell>
          <cell r="M1663" t="str">
            <v>EQP</v>
          </cell>
          <cell r="N1663">
            <v>0</v>
          </cell>
          <cell r="O1663">
            <v>0</v>
          </cell>
        </row>
        <row r="1664">
          <cell r="C1664" t="str">
            <v>06034524830201</v>
          </cell>
          <cell r="D1664">
            <v>0</v>
          </cell>
          <cell r="E1664" t="str">
            <v>060</v>
          </cell>
          <cell r="F1664" t="str">
            <v>345</v>
          </cell>
          <cell r="G1664" t="str">
            <v>2483</v>
          </cell>
          <cell r="H1664" t="str">
            <v>02</v>
          </cell>
          <cell r="I1664" t="str">
            <v>01</v>
          </cell>
          <cell r="J1664" t="str">
            <v>EQUIPOS PARA DRENAJE VENTRICULAR Y MONITOREO DE LIQUIDO CEFALORAQUIDEO, INCLUYE: UN CATETER VENTRICULAR DE ELASTOMERO DE SILICON RADIOPACO, DE 20 A 35 CM, UN ESTILETE DE ACERO INOXIDABLE PARA LA COLOCACION DEL CATETER, TROCAR CURVO DE ACERO INOXIDABLE CON PUNTA AGUDA PARA EL PASO DEL CATETER SUBCUTANEAMENTE, VALVULA DE CONEXION CON CATETER DISTAL, TABLA INTEGRADA DE PRESION INTRACRANEAL EN MM DE HG Y CM DE AGUA, CAMARA DE GOTEO DE 50 A 75 CM CON VALVULA ANTIRREFLUJO Y TAPA PARA CONSERVACION DE LA ESTERILIDAD, TUBO DE PLASTICO DE 150 A 170 CM DE LONGITUD, CON 2 PINZAS PARA AJUSTE, DOS LLAVES DE PASO, DOS SITIOS PARA INYECCION, UNA BOLSA DE RECOLECCION DE VINIL CON CAPACIDAD PARA 700 ML CON MARCAS CADA 50 ML Y ASA PARA COLGAR AJUSTABLE A LA ALTURA DESEADA. ESTERIL Y DESECHABLE.</v>
          </cell>
          <cell r="K1664" t="str">
            <v>EQP</v>
          </cell>
          <cell r="L1664">
            <v>1</v>
          </cell>
          <cell r="M1664" t="str">
            <v>EQP</v>
          </cell>
          <cell r="N1664">
            <v>9.2000000000000011</v>
          </cell>
          <cell r="O1664">
            <v>23</v>
          </cell>
        </row>
        <row r="1665">
          <cell r="C1665" t="str">
            <v>06034531190001</v>
          </cell>
          <cell r="D1665">
            <v>0</v>
          </cell>
          <cell r="E1665" t="str">
            <v>060</v>
          </cell>
          <cell r="F1665" t="str">
            <v>345</v>
          </cell>
          <cell r="G1665" t="str">
            <v>3119</v>
          </cell>
          <cell r="H1665" t="str">
            <v>00</v>
          </cell>
          <cell r="I1665" t="str">
            <v>01</v>
          </cell>
          <cell r="J1665" t="str">
            <v>SISTEMA DE SUCCION, CERRADO, PARA PACIENTE CON TUBO ENDOTRAQUEAL CONECTADO A VENTILADOR, 10 FR, CONSTA DE:UN TUBO DE SUCCION DE CLORURO DE POLIVINILO, CON UNA MARCA DE PROFUNDIDAD DE 2 CM, EMPEZANDO DESDE LOS 10 CM HASTA 42 CM Y UNA MARCA TOPE.DOS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UNIVERSAL.INCLUYE ETIQUETA DE IDENTIFICACION PARA CONTROL. ESTERIL Y DESECHABLE.</v>
          </cell>
          <cell r="K1665" t="str">
            <v>PZA</v>
          </cell>
          <cell r="L1665">
            <v>1</v>
          </cell>
          <cell r="M1665" t="str">
            <v>PZA</v>
          </cell>
          <cell r="N1665">
            <v>71.2</v>
          </cell>
          <cell r="O1665">
            <v>178</v>
          </cell>
        </row>
        <row r="1666">
          <cell r="C1666" t="str">
            <v>06034531270001</v>
          </cell>
          <cell r="D1666">
            <v>0</v>
          </cell>
          <cell r="E1666" t="str">
            <v>060</v>
          </cell>
          <cell r="F1666" t="str">
            <v>345</v>
          </cell>
          <cell r="G1666" t="str">
            <v>3127</v>
          </cell>
          <cell r="H1666" t="str">
            <v>00</v>
          </cell>
          <cell r="I1666" t="str">
            <v>01</v>
          </cell>
          <cell r="J1666" t="str">
            <v>SISTEMA DE SUCCION, CERRADO, PARA PACIENTE CON TUBO ENDOTRAQUEAL CONECTADO A VENTILADOR, 12 FR, CONSTA DE: 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CONTROL.ESTERIL Y DESECHABLE.</v>
          </cell>
          <cell r="K1666" t="str">
            <v>PZA</v>
          </cell>
          <cell r="L1666">
            <v>1</v>
          </cell>
          <cell r="M1666" t="str">
            <v>PZA</v>
          </cell>
          <cell r="N1666">
            <v>27.6</v>
          </cell>
          <cell r="O1666">
            <v>69</v>
          </cell>
        </row>
        <row r="1667">
          <cell r="C1667" t="str">
            <v>06034531350001</v>
          </cell>
          <cell r="D1667">
            <v>0</v>
          </cell>
          <cell r="E1667" t="str">
            <v>060</v>
          </cell>
          <cell r="F1667" t="str">
            <v>345</v>
          </cell>
          <cell r="G1667" t="str">
            <v>3135</v>
          </cell>
          <cell r="H1667" t="str">
            <v>00</v>
          </cell>
          <cell r="I1667" t="str">
            <v>01</v>
          </cell>
          <cell r="J1667" t="str">
            <v>SISTEMA DE SUCCION, CERRADO, PARA PACIENTE CON TUBO ENDOTRAQUEAL CONECTADO A VENTILADOR, 14 FR, CONSTA DE: 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 ESTERIL Y DESECHABLE.</v>
          </cell>
          <cell r="K1667" t="str">
            <v>PZA</v>
          </cell>
          <cell r="L1667">
            <v>1</v>
          </cell>
          <cell r="M1667" t="str">
            <v>PZA</v>
          </cell>
          <cell r="N1667">
            <v>1450.4</v>
          </cell>
          <cell r="O1667">
            <v>3626</v>
          </cell>
        </row>
        <row r="1668">
          <cell r="C1668" t="str">
            <v>06034531430001</v>
          </cell>
          <cell r="D1668">
            <v>0</v>
          </cell>
          <cell r="E1668" t="str">
            <v>060</v>
          </cell>
          <cell r="F1668" t="str">
            <v>345</v>
          </cell>
          <cell r="G1668" t="str">
            <v>3143</v>
          </cell>
          <cell r="H1668" t="str">
            <v>00</v>
          </cell>
          <cell r="I1668" t="str">
            <v>01</v>
          </cell>
          <cell r="J1668" t="str">
            <v>SISTEMA DE SUCCION, CERRADO, PARA PACIENTE CON TUBO ENDOTRAQUEAL CONECTADO A VENTILADOR, 16 FR, CONSTA DE:UN TUBO DE SUCCION DE CLORURO DE POLIVINILO, CON UNA MARCA DE PROFUNDIDAD DE 2 CM, EMPEZANDO DESDE LOS 10 CM HASTA 42 CM Y UNA MARCA TOPE. DOS ORIFICIOS LATERALES EN LA PUNTA PROXIMAL DEL TUBO, ENVUELTO EN UNA CAMISA DE POLIETILENO TRANSPARENTE, ENSAMBLADA A UNA PIEZA EN FORMA DE "T" O "L" TRANSPARENTE, CON PUERTO PARA IRRIGACION, CON CONEXIONES LATERALES CONICAS, CON ENTRADA MACHO DE 15 A 16 MM DE DIAMETRO EXTERNO Y UNA CONEXION CONICA CON ENTRADA HEMBRA DE 15 MM DE DIAMETRO INTERNO EN LA PARTE CENTRAL, EN SU EXTREMO DISTAL SE ENCUENTRA ENSAMBLADA LA VALVULA PARA CONTROLAR LA SUCCION, CON CONEXION ESTRIADA UNIVERSAL. INCLUYE ETIQUETA DE IDENTIFICACION PARA CONTROL. ESTERIL Y DESECHABLE.</v>
          </cell>
          <cell r="K1668" t="str">
            <v>PZA</v>
          </cell>
          <cell r="L1668">
            <v>1</v>
          </cell>
          <cell r="M1668" t="str">
            <v>PZA</v>
          </cell>
          <cell r="N1668">
            <v>603.6</v>
          </cell>
          <cell r="O1668">
            <v>1509</v>
          </cell>
        </row>
        <row r="1669">
          <cell r="C1669" t="str">
            <v>06034532000101</v>
          </cell>
          <cell r="D1669">
            <v>25400280</v>
          </cell>
          <cell r="E1669" t="str">
            <v>060</v>
          </cell>
          <cell r="F1669" t="str">
            <v>345</v>
          </cell>
          <cell r="G1669" t="str">
            <v>3200</v>
          </cell>
          <cell r="H1669" t="str">
            <v>01</v>
          </cell>
          <cell r="I1669" t="str">
            <v>01</v>
          </cell>
          <cell r="J1669" t="str">
            <v>EQUIPO INTRODUCTOR DE PROTESIS BILIARES EN UN SOLO PASO, INCLUYE: CATETER GUIA Y CATETER EMPUJADOR, DE 208 CM DE LONGITUD. ESTERIL Y DESECHABLE. CALIBRE. 8.5 FR.</v>
          </cell>
          <cell r="K1669" t="str">
            <v>EQP</v>
          </cell>
          <cell r="L1669">
            <v>1</v>
          </cell>
          <cell r="M1669" t="str">
            <v>EQP</v>
          </cell>
          <cell r="N1669">
            <v>12</v>
          </cell>
          <cell r="O1669">
            <v>30</v>
          </cell>
        </row>
        <row r="1670">
          <cell r="C1670" t="str">
            <v>06034532180001</v>
          </cell>
          <cell r="D1670">
            <v>25400280</v>
          </cell>
          <cell r="E1670" t="str">
            <v>060</v>
          </cell>
          <cell r="F1670" t="str">
            <v>345</v>
          </cell>
          <cell r="G1670" t="str">
            <v>3218</v>
          </cell>
          <cell r="H1670" t="str">
            <v>00</v>
          </cell>
          <cell r="I1670" t="str">
            <v>01</v>
          </cell>
          <cell r="J1670" t="str">
            <v>EQUIPO INTRODUCTOR DE PROTESIS BILIARES EN UN SOLO PASO, INCLUYE: CATETER GUIA Y CATETER EMPUJADOR, DE 208 CM DE LONGITUD. ESTERIL Y DESECHABLE. CALIBRE. 10.0 FR.</v>
          </cell>
          <cell r="K1670" t="str">
            <v>EQP</v>
          </cell>
          <cell r="L1670">
            <v>1</v>
          </cell>
          <cell r="M1670" t="str">
            <v>EQP</v>
          </cell>
          <cell r="N1670">
            <v>10.8</v>
          </cell>
          <cell r="O1670">
            <v>27</v>
          </cell>
        </row>
        <row r="1671">
          <cell r="C1671" t="str">
            <v>06034532260101</v>
          </cell>
          <cell r="D1671">
            <v>25400280</v>
          </cell>
          <cell r="E1671" t="str">
            <v>060</v>
          </cell>
          <cell r="F1671" t="str">
            <v>345</v>
          </cell>
          <cell r="G1671" t="str">
            <v>3226</v>
          </cell>
          <cell r="H1671" t="str">
            <v>01</v>
          </cell>
          <cell r="I1671" t="str">
            <v>01</v>
          </cell>
          <cell r="J1671" t="str">
            <v>EQUIPO INTRODUCTOR DE PROTESIS BILIARES EN UN SOLO PASO, INCLUYE: CATETER GUIA Y CATETER EMPUJADOR, DE 208 CM DE LONGITUD. ESTERIL Y DESECHABLE. CALIBRE. 11.5 FR.</v>
          </cell>
          <cell r="K1671" t="str">
            <v>EQP</v>
          </cell>
          <cell r="L1671">
            <v>1</v>
          </cell>
          <cell r="M1671" t="str">
            <v>EQP</v>
          </cell>
          <cell r="N1671">
            <v>0</v>
          </cell>
          <cell r="O1671">
            <v>0</v>
          </cell>
        </row>
        <row r="1672">
          <cell r="C1672" t="str">
            <v>06034532670101</v>
          </cell>
          <cell r="D1672">
            <v>0</v>
          </cell>
          <cell r="E1672" t="str">
            <v>060</v>
          </cell>
          <cell r="F1672" t="str">
            <v>345</v>
          </cell>
          <cell r="G1672" t="str">
            <v>3267</v>
          </cell>
          <cell r="H1672" t="str">
            <v>01</v>
          </cell>
          <cell r="I1672" t="str">
            <v>01</v>
          </cell>
          <cell r="J1672" t="str">
            <v>ESFINTEROTOMO PARA VIAS BILIARES DE DOBLE LUMEN, CALIBRE DEL CATETER 6 FR CON PUNTA DISTAL DE 5 FR Y 200 CM DE LONGITUD. TIPO: CANULATOME II, ESTERIL Y DESECHABLE. CON AREA DE CORTE DE: 20 MM.</v>
          </cell>
          <cell r="K1672" t="str">
            <v>PZA</v>
          </cell>
          <cell r="L1672">
            <v>1</v>
          </cell>
          <cell r="M1672" t="str">
            <v>PZA</v>
          </cell>
          <cell r="N1672">
            <v>5.2</v>
          </cell>
          <cell r="O1672">
            <v>13</v>
          </cell>
        </row>
        <row r="1673">
          <cell r="C1673" t="str">
            <v>06034532750101</v>
          </cell>
          <cell r="D1673">
            <v>0</v>
          </cell>
          <cell r="E1673" t="str">
            <v>060</v>
          </cell>
          <cell r="F1673" t="str">
            <v>345</v>
          </cell>
          <cell r="G1673" t="str">
            <v>3275</v>
          </cell>
          <cell r="H1673" t="str">
            <v>01</v>
          </cell>
          <cell r="I1673" t="str">
            <v>01</v>
          </cell>
          <cell r="J1673" t="str">
            <v>ESFINTEROTOMO PARA VIAS BILIARES DE DOBLE LUMEN, CALIBRE DEL CATETER 6 FR CON PUNTA DISTAL DE 5 FR Y 200 CM DE LONGITUD. TIPO: CANULATOME II, ESTERIL Y DESECHABLE. CON AREA DE CORTE DE: 25 MM.</v>
          </cell>
          <cell r="K1673" t="str">
            <v>PZA</v>
          </cell>
          <cell r="L1673">
            <v>1</v>
          </cell>
          <cell r="M1673" t="str">
            <v>PZA</v>
          </cell>
          <cell r="N1673">
            <v>66</v>
          </cell>
          <cell r="O1673">
            <v>165</v>
          </cell>
        </row>
        <row r="1674">
          <cell r="C1674" t="str">
            <v>06034532830101</v>
          </cell>
          <cell r="D1674">
            <v>0</v>
          </cell>
          <cell r="E1674" t="str">
            <v>060</v>
          </cell>
          <cell r="F1674" t="str">
            <v>345</v>
          </cell>
          <cell r="G1674" t="str">
            <v>3283</v>
          </cell>
          <cell r="H1674" t="str">
            <v>01</v>
          </cell>
          <cell r="I1674" t="str">
            <v>01</v>
          </cell>
          <cell r="J1674" t="str">
            <v>ESFINTEROTOMO PARA VIAS BILIARES DE DOBLE LUMEN, CALIBRE DEL CATETER 6 FR CON PUNTA DISTAL DE 5 FR Y 200 CM DE LONGITUD. TIPO: CANULATOME II, ESTERIL Y DESECHABLE. CON AREA DE CORTE DE: 30 MM.</v>
          </cell>
          <cell r="K1674" t="str">
            <v>PZA</v>
          </cell>
          <cell r="L1674">
            <v>1</v>
          </cell>
          <cell r="M1674" t="str">
            <v>PZA</v>
          </cell>
          <cell r="N1674">
            <v>0</v>
          </cell>
          <cell r="O1674">
            <v>0</v>
          </cell>
        </row>
        <row r="1675">
          <cell r="C1675" t="str">
            <v>06034533090101</v>
          </cell>
          <cell r="D1675">
            <v>0</v>
          </cell>
          <cell r="E1675" t="str">
            <v>060</v>
          </cell>
          <cell r="F1675" t="str">
            <v>345</v>
          </cell>
          <cell r="G1675" t="str">
            <v>3309</v>
          </cell>
          <cell r="H1675" t="str">
            <v>01</v>
          </cell>
          <cell r="I1675" t="str">
            <v>01</v>
          </cell>
          <cell r="J1675" t="str">
            <v>EQUIPO PARA LIGAR VARICES ESOFAGICAS Y RECTALES.</v>
          </cell>
          <cell r="K1675" t="str">
            <v>EQP</v>
          </cell>
          <cell r="L1675">
            <v>1</v>
          </cell>
          <cell r="M1675" t="str">
            <v>EQP</v>
          </cell>
          <cell r="N1675">
            <v>80.800000000000011</v>
          </cell>
          <cell r="O1675">
            <v>202</v>
          </cell>
        </row>
        <row r="1676">
          <cell r="C1676" t="str">
            <v>06034534080201</v>
          </cell>
          <cell r="D1676">
            <v>0</v>
          </cell>
          <cell r="E1676" t="str">
            <v>060</v>
          </cell>
          <cell r="F1676" t="str">
            <v>345</v>
          </cell>
          <cell r="G1676" t="str">
            <v>3408</v>
          </cell>
          <cell r="H1676" t="str">
            <v>02</v>
          </cell>
          <cell r="I1676" t="str">
            <v>01</v>
          </cell>
          <cell r="J1676" t="str">
            <v>SISTEMA DE NEUROESTIMULACION IMPLANTABLE PARA DESORDENES DE MOVIMIENTOS DE PARKINSON. NEUROESTIMULADOR IMPLANTABLE DEFINITIVO MULTIPROGRAMABLE, PARA EL TRATAMIENTO DE MOVIMIENTOS DE PARKINSON O TREMOR. CONSTA DE LOS SIGUIENTES ELEMENTOS: NEUROESTIMULADOR DEFINITIVO IMPLANTABLE, MULTIPROGRAMABLE, CON EXTENSION, ELECTRODOS IMPLANTABLES E IMANES DE CONTROL DE ENCENDIDO Y APAGADO CON FUNCIONES PROGRAMABLES. ENCENDIDO Y APAGADO. CON TELEMETRIA Y UN PESO DE 50 GRAMOS O MENOR, ALIMENTADO CON BATERIAS. REFACCIONES: LAS UNIDADES MEDICAS LAS SELECCIONARAN DE ACUERDO A SUS NECESIDADES, ASEGURANDO SU COMPATIBILIDAD CON LA MARCA Y MODELO DEL EQUIPO. ACCESORIOS OPCIONALES: NO REQUIERE. CONSUMIBLES: LAS UNIDADES MEDICAS SELECCIONARAN DE ACUERDO A SUS NECESIDADES, ASEGURANDO SU COMPATIBILIDAD CON LA MARCA Y MODELO DEL EQUIPO: BATERIA DE CLORURO DE TIONILO DE LITIO. ELECTRODO TETRAPOLAR PARA ESTIMULACION CEREBRAL PROFUNDA DE PLATINO-IRIDIO, CON GOMA DE SILICON. CONDUCTOR DE ACERO INOXIDABLE Y AISLAMIENTO DE PROLIPROPILENO CON ANCLAJE PARA SISTEMA DE FIJACION. NEUROEXTENSION BIPOLAR A TETRAPOLAR EN LINEA DE INTERFASE ENTRE LA FUENTE DE PODER Y EL ELECTRODO IMPLANTABLE DE PLATINO-IRIDIO CON GOMA DE SILICON. CONDUCTOR DE NIQUEL Y ACERO INOXIDABLE Y AISLAMIENTO DE SILICON Y POLIURETANO. IMANES PARA CONTROL DE ENCENDIDO Y APAGADO, DE FUENTE DE PODER O NEUROESTIMULADOR. INSTALACION: NO REQUIERE. OPERACION: POR PERSONAL ESPECIALIZADO Y DE ACUERDO AL MANUAL DE OPERACION. MANTENIMIENTO: PREVENTIVO. CORRECTIVO POR PERSONAL ESPECIALIZADO.</v>
          </cell>
          <cell r="K1676" t="str">
            <v>EQP</v>
          </cell>
          <cell r="L1676">
            <v>1</v>
          </cell>
          <cell r="M1676" t="str">
            <v>EQP</v>
          </cell>
          <cell r="N1676">
            <v>0</v>
          </cell>
          <cell r="O1676">
            <v>0</v>
          </cell>
        </row>
        <row r="1677">
          <cell r="C1677" t="str">
            <v>06034534160101</v>
          </cell>
          <cell r="D1677">
            <v>0</v>
          </cell>
          <cell r="E1677" t="str">
            <v>060</v>
          </cell>
          <cell r="F1677" t="str">
            <v>345</v>
          </cell>
          <cell r="G1677" t="str">
            <v>3416</v>
          </cell>
          <cell r="H1677" t="str">
            <v>01</v>
          </cell>
          <cell r="I1677" t="str">
            <v>01</v>
          </cell>
          <cell r="J1677" t="str">
            <v>SISTEMA DE NEUROESTIMULACION IMPLANTABLE PARA DOLOR CRONICO INTRATABLE. NEUROESTIMULADOR DEFINITIVO IMPLANTABLE, MULTIPROGRAMABLE, PARA EL TRATAMIENTO DE DOLOR CRONICO INTRATABLE. CONSTA DE LOS SIGUIENTES ELEMENTOS: NEUROESTIMULADOR DEFINITIVO IMPLANTABLE, MULTIPROGRAMABLE CON EXTENSION, ELECTRODOS IMPLANTABLES E IMANES DE CONTROL DE ENCENDIDO Y APAGADO, CON FUNCIONES PROGRAMABLES: AMPLITUD DE CORRIENTE, FRECUENCIA ANCHO DE PULSO, POLARIDAD, ELECTRODOS ACTIVOS, MODO CONTINUO/CICLICO, ENCENDIDO Y APAGADO. CON TELEMETRIA: UN PESO 50 GRAMOS O MENOR. ALIMENTADO POR BATERIAS. REFACCIONES: LAS UNIDADES MEDICAS LAS SELECCIONARAN DE ACUERDO A SUS NECESIDADES, ASEGURANDO SU COMPATIBILIDAD CON LA MARCA Y MODELO DEL EQUIPO. ACCESORIOS OPCIONALES: NO REQUIERE. CONSUMIBLES: LAS UNIDADES MEDICAS SELECCIONARAN DE ACUERDO A SUS NECESIDADES, ASEGURANDO SU COMPATIBILIDAD CON LA MARCA Y MODELO DEL EQUIPO: BATERIA DE CLORURO DE TIONILO DE LITIO. ELECTRODO TETRAPOLAR PERCUTANEO IMPLANTABLE DE PLATINO-IRIDIO CON GOMA DE SILICON. CONDUCTOR DE ACERO INOXIDABLE Y AISLAMIENTO DE POLIPROPILENO. SISTEMA DE FIJACION TIPO ANCLAJE. Y AGUJA DE 15 G PARA INTRODUCCION. ELECTRODO TETRAPOLAR QUIRURGICO PARA NEUROESTIMULADOR IMPLANTABLE, DE PLATINO-IRIDIO CON GOMAS DE SILICON, CONDUCTOR DE ACERO INOXIDABLE Y AISLAMIENTO DE POLIURETANO, CON SISTEMA DE FIJACION DE ANCLAJE, METODO DE INTRODUCCION HEMILAMINECTOMIA DIRECTA. INSTALACION: NO REQUIERE&lt;&lt;. OPERACION: POR PERSONAL ESPECIALIZADO Y DE ACUERDO AL MANUAL DE OPERACION. MANTENIMIENTO: PREVENTIVO. CORRECTIVO POR PERSONAL ESPECIALIZADO.</v>
          </cell>
          <cell r="K1677" t="str">
            <v>EQP</v>
          </cell>
          <cell r="L1677">
            <v>1</v>
          </cell>
          <cell r="M1677" t="str">
            <v>EQP</v>
          </cell>
          <cell r="N1677">
            <v>0</v>
          </cell>
          <cell r="O1677">
            <v>0</v>
          </cell>
        </row>
        <row r="1678">
          <cell r="C1678" t="str">
            <v>06034534240201</v>
          </cell>
          <cell r="D1678">
            <v>0</v>
          </cell>
          <cell r="E1678" t="str">
            <v>060</v>
          </cell>
          <cell r="F1678" t="str">
            <v>345</v>
          </cell>
          <cell r="G1678" t="str">
            <v>3424</v>
          </cell>
          <cell r="H1678" t="str">
            <v>02</v>
          </cell>
          <cell r="I1678" t="str">
            <v>01</v>
          </cell>
          <cell r="J1678" t="str">
            <v>EQUIPOS. EQUIPO PARA ANESTESIA EPIDURAL, CONTIENE: AGUJA MODELO TUOHY CALIBRE 17G, LONGITUD 75-91 MM. SUJETADOR FILTRANTE DE 0.2 MICRAS O FILTRO EPIDURAL DE 0.2 MICRAS Y UN ADAPTADOR LUER-LOCK PARA CATETER CON TAPON DE SEGURIDAD. CATETER EPIDURAL, CALIBRE 19G, LONGITUD 900 A 1050 MM, RADIOPACO, PUNTA ROMA, ORIFICIOS LATERALES, CON ADAPTADOR LUER MACHO. 3 AGUJAS HIPODERMICAS: UNA CALIBRE 18 O 19G X 38 MM. UNA CALIBRE 25G X 16 MM Y UNA CALIBRE 21 O 22G X 38 MM. JERINGA PARA TECNICA DE PERDIDA DE RESISTENCIA DE 7 O 10 ML. JERINGA DE 3 O 5 ML. JERINGA DE 20 ML. 4 GASAS SECAS DE 10 X 10 CM. SOLUCION DE IODOPOVIDONA, 30 A 40 ML. 3 APLICADORES. CHAROLA PARA ANTISEPTICO. CAMPO HENDIDO. CAMPO DE TRABAJO. ESTERIL Y DESECHABLE.</v>
          </cell>
          <cell r="K1678" t="str">
            <v>EQP</v>
          </cell>
          <cell r="L1678">
            <v>1</v>
          </cell>
          <cell r="M1678" t="str">
            <v>EQP</v>
          </cell>
          <cell r="N1678">
            <v>0</v>
          </cell>
          <cell r="O1678">
            <v>0</v>
          </cell>
        </row>
        <row r="1679">
          <cell r="C1679" t="str">
            <v>06034534400001</v>
          </cell>
          <cell r="D1679">
            <v>0</v>
          </cell>
          <cell r="E1679" t="str">
            <v>060</v>
          </cell>
          <cell r="F1679" t="str">
            <v>345</v>
          </cell>
          <cell r="G1679" t="str">
            <v>3440</v>
          </cell>
          <cell r="H1679" t="str">
            <v>00</v>
          </cell>
          <cell r="I1679" t="str">
            <v>01</v>
          </cell>
          <cell r="J1679" t="str">
            <v>SISTEMA DE NEUROESTIMULACION IMPLANTABLE DEL NERVIO VAGO PARA EL TRATAMIENTO DE EPILEPSIA. EQUIPO IMPLANTABLE QUIRURGICAMENTE, OPERADO POR MICROPROCESADOR PARA EL TRATAMIENTO DE EPILEPSIA REFRACTARIA. CONSTA DE LOS SIGUIENTES ELEMENTOS: GENERADOR DE CORRIENTE OPERADO POR MICROPOCESADOR, PROGRAMABLE PARA RESPONDER A ESTIMULACION TRANSCUTANEA, CABLE BIPOLAR CON ELECTRODOS Y ASAS PARA FIJACION A NERVIO VAGO; OPERADO POR BATERIA; CAPACIDAD PARA PROGRAMAR FRECUENCIA DE LA SENAL, DURACION DEL IMPULSO, DURACION E INTERVALO DE LOS TRENES DE IMPULSO, TIEMPO E INICIO DEL TRATAMIENTO . CATETER CON CABLE PARA ESTIMULACION. LAS ESPECIFICACIONES DE CADA UNO DE LOS ELEMENTOS SENALADOS, SERAN DETERMINADAS POR LAS UNIDADES MEDICAS DE ACUERDO A SUS NECESIDADES. ACCESORIOS OPCIONALES: LAS UNIDADES MEDICAS SELECCIONARAN DE ACUERDO A SUS NECESIDADES, ASEGURANDO SU COMPATIBILIDAD CON LA MARCA Y MODELO DEL EQUIPO: COMPUTADORA Y SOFTWARE. CATETER CON CABLE PARA ESTIMULACION. DESARMADORES Y CONECTORES. REFACCIONES: LAS UNIDADES MEDICAS SELECCIONARAN DE ACUERDO A SUS NECESIDADES, ASEGURANDO SU COMPATIBILIDAD CON LA MARCA Y MODELO DEL EQUIPO: MAGNETO ESTIMULADOR. INSTRUMENTO TUNELIZADOR CON CUBIERTA: BATERIA. CONSUMIBLES: LAS UNIDADES MEDICAS SELECCIONARAN DE ACUERDO A SUS NECESIDADES, ASEGURANDO SU COMPATIBILIDAD CON LA MARCA Y MODELO DEL EQUIPO: ACEITE MINERAL ESTERIL. INSTALACION: NO REQUIERE; OPERACION: POR PERSONAL ESPECIALIZADO Y DE ACUERDO AL MANUAL DE OPERACION; MANUALES Y PROGRAMAS EN ESPANOL. MANTENIMIENTO: PREVENTIVO. CORRECTIVO POR PERSONAL CALIFICADO.</v>
          </cell>
          <cell r="K1679" t="str">
            <v>EQP</v>
          </cell>
          <cell r="L1679">
            <v>1</v>
          </cell>
          <cell r="M1679" t="str">
            <v>EQP</v>
          </cell>
          <cell r="N1679">
            <v>0</v>
          </cell>
          <cell r="O1679">
            <v>0</v>
          </cell>
        </row>
        <row r="1680">
          <cell r="C1680" t="str">
            <v>06034534570001</v>
          </cell>
          <cell r="D1680">
            <v>25400280</v>
          </cell>
          <cell r="E1680" t="str">
            <v>060</v>
          </cell>
          <cell r="F1680" t="str">
            <v>345</v>
          </cell>
          <cell r="G1680" t="str">
            <v>3457</v>
          </cell>
          <cell r="H1680" t="str">
            <v>00</v>
          </cell>
          <cell r="I1680" t="str">
            <v>01</v>
          </cell>
          <cell r="J1680" t="str">
            <v>EQUIPOS. EQUIPO INTRODUCTOR DE CATETER ARTERIAL Y VENOSO. CONTIENE: CAMISA DE POLITETRAFLUORETILENO CON VALVULA HEMOSTATICA Y EXTENSION LATERAL, DILATADOR Y GUIA CORTA, CALIBRE 0.038" Y LONGITUD DE 11 A 14 CM. ESTERIL Y DESECHABLE. CALIBRE: 4 FR.</v>
          </cell>
          <cell r="K1680" t="str">
            <v>EQP</v>
          </cell>
          <cell r="L1680">
            <v>1</v>
          </cell>
          <cell r="M1680" t="str">
            <v>EQP</v>
          </cell>
          <cell r="N1680">
            <v>0</v>
          </cell>
          <cell r="O1680">
            <v>0</v>
          </cell>
        </row>
        <row r="1681">
          <cell r="C1681" t="str">
            <v>06034534650001</v>
          </cell>
          <cell r="D1681">
            <v>25400280</v>
          </cell>
          <cell r="E1681" t="str">
            <v>060</v>
          </cell>
          <cell r="F1681" t="str">
            <v>345</v>
          </cell>
          <cell r="G1681" t="str">
            <v>3465</v>
          </cell>
          <cell r="H1681" t="str">
            <v>00</v>
          </cell>
          <cell r="I1681" t="str">
            <v>01</v>
          </cell>
          <cell r="J1681" t="str">
            <v>EQUIPOS. EQUIPO INTRODUCTOR DE CATETER ARTERIAL Y VENOSO. CONTIENE: CAMISA DE POLITETRAFLUORETILENO CON VALVULA HEMOSTATICA Y EXTENSION LATERAL, DILATADOR Y GUIA CORTA, CALIBRE 0.038" Y LONGITUD DE 11 A 14 CM. ESTERIL Y DESECHABLE. CALIBRE: 5 FR.</v>
          </cell>
          <cell r="K1681" t="str">
            <v>EQP</v>
          </cell>
          <cell r="L1681">
            <v>1</v>
          </cell>
          <cell r="M1681" t="str">
            <v>EQP</v>
          </cell>
          <cell r="N1681">
            <v>0</v>
          </cell>
          <cell r="O1681">
            <v>0</v>
          </cell>
        </row>
        <row r="1682">
          <cell r="C1682" t="str">
            <v>06034534730001</v>
          </cell>
          <cell r="D1682">
            <v>25400280</v>
          </cell>
          <cell r="E1682" t="str">
            <v>060</v>
          </cell>
          <cell r="F1682" t="str">
            <v>345</v>
          </cell>
          <cell r="G1682" t="str">
            <v>3473</v>
          </cell>
          <cell r="H1682" t="str">
            <v>00</v>
          </cell>
          <cell r="I1682" t="str">
            <v>01</v>
          </cell>
          <cell r="J1682" t="str">
            <v>EQUIPOS. EQUIPO INTRODUCTOR DE CATETER ARTERIAL Y VENOSO. CONTIENE: CAMISA DE POLITETRAFLUORETILENO CON VALVULA HEMOSTATICA Y EXTENSION LATERAL, DILATADOR Y GUIA CORTA, CALIBRE 0.038" Y LONGITUD DE 11 A 14 CM. ESTERIL Y DESECHABLE. CALIBRE: 6 FR.</v>
          </cell>
          <cell r="K1682" t="str">
            <v>EQP</v>
          </cell>
          <cell r="L1682">
            <v>1</v>
          </cell>
          <cell r="M1682" t="str">
            <v>EQP</v>
          </cell>
          <cell r="N1682">
            <v>217.20000000000002</v>
          </cell>
          <cell r="O1682">
            <v>543</v>
          </cell>
        </row>
        <row r="1683">
          <cell r="C1683" t="str">
            <v>06034534810001</v>
          </cell>
          <cell r="D1683">
            <v>25400280</v>
          </cell>
          <cell r="E1683" t="str">
            <v>060</v>
          </cell>
          <cell r="F1683" t="str">
            <v>345</v>
          </cell>
          <cell r="G1683" t="str">
            <v>3481</v>
          </cell>
          <cell r="H1683" t="str">
            <v>00</v>
          </cell>
          <cell r="I1683" t="str">
            <v>01</v>
          </cell>
          <cell r="J1683" t="str">
            <v>EQUIPOS. EQUIPO INTRODUCTOR DE CATETER ARTERIAL Y VENOSO. CONTIENE: CAMISA DE POLITETRAFLUORETILENO CON VALVULA HEMOSTATICA Y EXTENSION LATERAL, DILATADOR Y GUIA CORTA, CALIBRE 0.038" Y LONGITUD DE 11 A 14 CM. ESTERIL Y DESECHABLE. CALIBRE: 7 FR.</v>
          </cell>
          <cell r="K1683" t="str">
            <v>EQP</v>
          </cell>
          <cell r="L1683">
            <v>1</v>
          </cell>
          <cell r="M1683" t="str">
            <v>EQP</v>
          </cell>
          <cell r="N1683">
            <v>36</v>
          </cell>
          <cell r="O1683">
            <v>90</v>
          </cell>
        </row>
        <row r="1684">
          <cell r="C1684" t="str">
            <v>06034535070001</v>
          </cell>
          <cell r="D1684">
            <v>25400280</v>
          </cell>
          <cell r="E1684" t="str">
            <v>060</v>
          </cell>
          <cell r="F1684" t="str">
            <v>345</v>
          </cell>
          <cell r="G1684" t="str">
            <v>3507</v>
          </cell>
          <cell r="H1684" t="str">
            <v>00</v>
          </cell>
          <cell r="I1684" t="str">
            <v>01</v>
          </cell>
          <cell r="J1684" t="str">
            <v>EQUIPOS. EQUIPO INTRODUCTOR DE CATETER ARTERIAL Y VENOSO. CONTIENE: CAMISA DE POLITETRAFLUORETILENO CON VALVULA HEMOSTATICA Y EXTENSION LATERAL, DILATADOR Y GUIA CORTA, CALIBRE 0.038" Y LONGITUD DE 11 A 14 CM. ESTERIL Y DESECHABLE. CALIBRE: 9 FR.</v>
          </cell>
          <cell r="K1684" t="str">
            <v>EQP</v>
          </cell>
          <cell r="L1684">
            <v>1</v>
          </cell>
          <cell r="M1684" t="str">
            <v>EQP</v>
          </cell>
          <cell r="N1684">
            <v>2</v>
          </cell>
          <cell r="O1684">
            <v>5</v>
          </cell>
        </row>
        <row r="1685">
          <cell r="C1685" t="str">
            <v>06034535150001</v>
          </cell>
          <cell r="D1685">
            <v>0</v>
          </cell>
          <cell r="E1685" t="str">
            <v>060</v>
          </cell>
          <cell r="F1685" t="str">
            <v>345</v>
          </cell>
          <cell r="G1685" t="str">
            <v>3515</v>
          </cell>
          <cell r="H1685" t="str">
            <v>00</v>
          </cell>
          <cell r="I1685" t="str">
            <v>01</v>
          </cell>
          <cell r="J1685" t="str">
            <v>EQUIPOS. EQUIPO PARA DRENAJE BILIAR POR TECNICA PERCUTANEA, CONSTA DE: GUIA METALICA DE 0.038" (0.97 MM) DE DIAMETRO Y 80 CM DE LONGITUD CON PUNTA DE SEGURIDAD EN "J". DILATADORES RADIOPACOS, CALIBRES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4 FR X 30 A 35 CM DE LONGITUD.</v>
          </cell>
          <cell r="K1685" t="str">
            <v>EQP</v>
          </cell>
          <cell r="L1685">
            <v>1</v>
          </cell>
          <cell r="M1685" t="str">
            <v>EQP</v>
          </cell>
          <cell r="N1685">
            <v>0</v>
          </cell>
          <cell r="O1685">
            <v>0</v>
          </cell>
        </row>
        <row r="1686">
          <cell r="C1686" t="str">
            <v>06034535310001</v>
          </cell>
          <cell r="D1686">
            <v>0</v>
          </cell>
          <cell r="E1686" t="str">
            <v>060</v>
          </cell>
          <cell r="F1686" t="str">
            <v>345</v>
          </cell>
          <cell r="G1686" t="str">
            <v>3531</v>
          </cell>
          <cell r="H1686" t="str">
            <v>00</v>
          </cell>
          <cell r="I1686" t="str">
            <v>01</v>
          </cell>
          <cell r="J1686" t="str">
            <v>EQUIPOS. EQUIPO PARA DRENAJE BILIAR POR TECNICA PERCUTANEA, CONSTA DE: CATETER GUIA METALICA DE 0.038" (0.97 MM) DE DIAMETRO Y 80 CM DE LONGITUD, CON PUNTA DE SEGURIDAD EN "J". DILATADORES RADIOPACOS, CALIBRES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COLA DE COCHINO DE POLIURETANO, RADIOPACO, CALIBRE 6 FR X 30 A 35 CM DE LONGITUD.</v>
          </cell>
          <cell r="K1686" t="str">
            <v>EQP</v>
          </cell>
          <cell r="L1686">
            <v>1</v>
          </cell>
          <cell r="M1686" t="str">
            <v>EQP</v>
          </cell>
          <cell r="N1686">
            <v>0</v>
          </cell>
          <cell r="O1686">
            <v>0</v>
          </cell>
        </row>
        <row r="1687">
          <cell r="C1687" t="str">
            <v>06034535490001</v>
          </cell>
          <cell r="D1687">
            <v>0</v>
          </cell>
          <cell r="E1687" t="str">
            <v>060</v>
          </cell>
          <cell r="F1687" t="str">
            <v>345</v>
          </cell>
          <cell r="G1687" t="str">
            <v>3549</v>
          </cell>
          <cell r="H1687" t="str">
            <v>00</v>
          </cell>
          <cell r="I1687" t="str">
            <v>01</v>
          </cell>
          <cell r="J1687" t="str">
            <v>EQUIPOS. EQUIPO PARA DRENAJE BILIAR POR TECNICA PERCUTANEA, CONSTA DE: GUIA METALICA DE 0.038" (0.97 MM) DE DIAMETRO Y 80 CM DE LONGITUD CON PUNTA DE SEGURIDAD EN "J". DILATADORES RADIOPACOS, CALIBRES 6, 8, 10 Y 12 FR, CON LONGITUD DE 20 A 24 CM. AGUJA DE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7 FR X 30 A 35 CM DE LONGITUD.</v>
          </cell>
          <cell r="K1687" t="str">
            <v>EQP</v>
          </cell>
          <cell r="L1687">
            <v>1</v>
          </cell>
          <cell r="M1687" t="str">
            <v>EQP</v>
          </cell>
          <cell r="N1687">
            <v>0</v>
          </cell>
          <cell r="O1687">
            <v>0</v>
          </cell>
        </row>
        <row r="1688">
          <cell r="C1688" t="str">
            <v>06034535560001</v>
          </cell>
          <cell r="D1688">
            <v>0</v>
          </cell>
          <cell r="E1688" t="str">
            <v>060</v>
          </cell>
          <cell r="F1688" t="str">
            <v>345</v>
          </cell>
          <cell r="G1688" t="str">
            <v>3556</v>
          </cell>
          <cell r="H1688" t="str">
            <v>00</v>
          </cell>
          <cell r="I1688" t="str">
            <v>01</v>
          </cell>
          <cell r="J1688" t="str">
            <v>EQUIPOS. EQUIPO PARA DRENAJE BILIAR POR TECNICA PERCUTANEA, CONSTA DE: GUIA METALICA DE 0.038" (0.97 MM) DE DIAMETRO Y 80 CM DE LONGITUD CON PUNTA DE SEGURIDAD EN "J". DILATADORES RADIOPACOS, CALIBRES 6, 8, 10 Y 12 FR, CON LONGITUD DE 20 A 24 CM. AGUJA DE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ESTERIL Y DESECHABLE. CATETER COLA DE COCHINO DE POLIURETANO, RADIOPACO, CALIBRE: 8 FR X 30 A 35 CM DE LONGITUD.</v>
          </cell>
          <cell r="K1688" t="str">
            <v>EQP</v>
          </cell>
          <cell r="L1688">
            <v>1</v>
          </cell>
          <cell r="M1688" t="str">
            <v>EQP</v>
          </cell>
          <cell r="N1688">
            <v>0</v>
          </cell>
          <cell r="O1688">
            <v>0</v>
          </cell>
        </row>
        <row r="1689">
          <cell r="C1689" t="str">
            <v>06034535640001</v>
          </cell>
          <cell r="D1689">
            <v>0</v>
          </cell>
          <cell r="E1689" t="str">
            <v>060</v>
          </cell>
          <cell r="F1689" t="str">
            <v>345</v>
          </cell>
          <cell r="G1689" t="str">
            <v>3564</v>
          </cell>
          <cell r="H1689" t="str">
            <v>00</v>
          </cell>
          <cell r="I1689" t="str">
            <v>01</v>
          </cell>
          <cell r="J1689" t="str">
            <v>EQUIPOS. EQUIPO PARA MICROPUNCION DE ARTERIAS Y VENAS, CON CAPACIDAD DE GUIA DE 0.018", GUIA METALICA CALIBRE 0.018" LONGITUD 30 CM Y SISTEMA DE DILATADOR DE 5 FR PARA INTERCAMBIO A GUIA DE 0.038". ESTERIL Y DESECHABLE. AGUJA FINA CALIBRE: 18 G. LONGITUD DE LA AGUJA: 8 CM</v>
          </cell>
          <cell r="K1689" t="str">
            <v>EQP</v>
          </cell>
          <cell r="L1689">
            <v>1</v>
          </cell>
          <cell r="M1689" t="str">
            <v>EQP</v>
          </cell>
          <cell r="N1689">
            <v>0</v>
          </cell>
          <cell r="O1689">
            <v>0</v>
          </cell>
        </row>
        <row r="1690">
          <cell r="C1690" t="str">
            <v>06034536550101</v>
          </cell>
          <cell r="D1690">
            <v>0</v>
          </cell>
          <cell r="E1690" t="str">
            <v>060</v>
          </cell>
          <cell r="F1690" t="str">
            <v>345</v>
          </cell>
          <cell r="G1690" t="str">
            <v>3655</v>
          </cell>
          <cell r="H1690" t="str">
            <v>01</v>
          </cell>
          <cell r="I1690" t="str">
            <v>01</v>
          </cell>
          <cell r="J1690" t="str">
            <v>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A LA PIEL. ESTERIL Y DESECHABLE. CATETER COLA DE COCHINO DE POLIURETANO, RADIOPACO, CALIBRE: 5 FR X 30 A 35 CM DE LONGITUD.</v>
          </cell>
          <cell r="K1690" t="str">
            <v>EQP</v>
          </cell>
          <cell r="L1690">
            <v>1</v>
          </cell>
          <cell r="M1690" t="str">
            <v>EQP</v>
          </cell>
          <cell r="N1690">
            <v>0</v>
          </cell>
          <cell r="O1690">
            <v>0</v>
          </cell>
        </row>
        <row r="1691">
          <cell r="C1691" t="str">
            <v>06034536890101</v>
          </cell>
          <cell r="D1691">
            <v>0</v>
          </cell>
          <cell r="E1691" t="str">
            <v>060</v>
          </cell>
          <cell r="F1691" t="str">
            <v>345</v>
          </cell>
          <cell r="G1691" t="str">
            <v>3689</v>
          </cell>
          <cell r="H1691" t="str">
            <v>01</v>
          </cell>
          <cell r="I1691" t="str">
            <v>01</v>
          </cell>
          <cell r="J1691" t="str">
            <v>EQUIPO PARA NEFROSTOMIA PERCUTANEA, CONSTA DE: GUIA METALICA DE 0.038" (0.97 MM) DE DIAMETRO Y 80 CM DE LONGITUD, CON PUNTA DE SEGURIDAD EN "J". DILATADORES RADIOPACOS, CALIBRES 3, 4, 5, 6, 8, 10 Y 12 FR, CON LONGITUD DE 20 A 24 CM. AGUJA MITTY POLLACK, CALIBRE 22 G X 22 CM DE LONGITUD Y CALIBRE 18 G X 14 CM DE LONGITUD, CON ESTILETE FLEXIBLE, O DOS AGUJAS TIPO SHIBA CALIBRE 22 G X 20 A 25 CM DE LONGITUD, CON SU RESPECTIVA GUIA METALICA Y CALIBRE 18 G X 20 A 25 CM DE LONGITUD, CON ESTILETES FLEXIBLES. UNO PARA CADA AGUJA. TUBO DE DRENAJE CALIBRE 14 FR X 30 CM DE LONGITUD CON CONECTOR LUER LOCK U OTRO SISTEMA QUE PERMITA LA INTRODUCCION Y EXTRACCION DEL CATETER, CON SISTEMA DE FIJACION A LA PIEL. ESTERIL Y DESECHABLE. CATETER COLA DE COCHINO DE POLIURETANO, RADIOPACO, CALIBRE: 8 FR X 30 A 35 CM DE LONGITUD.</v>
          </cell>
          <cell r="K1691" t="str">
            <v>EQP</v>
          </cell>
          <cell r="L1691">
            <v>1</v>
          </cell>
          <cell r="M1691" t="str">
            <v>EQP</v>
          </cell>
          <cell r="N1691">
            <v>0</v>
          </cell>
          <cell r="O1691">
            <v>0</v>
          </cell>
        </row>
        <row r="1692">
          <cell r="C1692" t="str">
            <v>06034537390001</v>
          </cell>
          <cell r="D1692">
            <v>25500102</v>
          </cell>
          <cell r="E1692" t="str">
            <v>060</v>
          </cell>
          <cell r="F1692" t="str">
            <v>345</v>
          </cell>
          <cell r="G1692" t="str">
            <v>3739</v>
          </cell>
          <cell r="H1692" t="str">
            <v>00</v>
          </cell>
          <cell r="I1692" t="str">
            <v>01</v>
          </cell>
          <cell r="J1692" t="str">
            <v>EQUIPO. PARA GASTROSTOMIA PERCUTANEA, DE ELASTOMERO DE SILICON. CONTIENE: BOTON CON DISPOSITIVO DE RETENCION Y OBTURADOR. RADIOPACO, INCLUYE ACCESORIOS PARA SU COLOCACION. ESTERIL. LA LONGITUD LA SELECCIONARA CADA INSTITUCION, DE ACUERDO A SUS NECESIDADES. CALIBRE: 14 FR.</v>
          </cell>
          <cell r="K1692" t="str">
            <v>EQP</v>
          </cell>
          <cell r="L1692">
            <v>1</v>
          </cell>
          <cell r="M1692" t="str">
            <v>EQP</v>
          </cell>
          <cell r="N1692">
            <v>1.2000000000000002</v>
          </cell>
          <cell r="O1692">
            <v>3.0000000000000004</v>
          </cell>
        </row>
        <row r="1693">
          <cell r="C1693" t="str">
            <v>06034537470001</v>
          </cell>
          <cell r="D1693">
            <v>25500102</v>
          </cell>
          <cell r="E1693" t="str">
            <v>060</v>
          </cell>
          <cell r="F1693" t="str">
            <v>345</v>
          </cell>
          <cell r="G1693" t="str">
            <v>3747</v>
          </cell>
          <cell r="H1693" t="str">
            <v>00</v>
          </cell>
          <cell r="I1693" t="str">
            <v>01</v>
          </cell>
          <cell r="J1693" t="str">
            <v>EQUIPO. PARA GASTROSTOMIA PERCUTANEA, DE ELASTOMERO DE SILICON. CONTIENE: BOTON CON DISPOSITIVO DE RETENCION Y OBTURADOR. RADIOPACO, INCLUYE ACCESORIOS PARA SU COLOCACION. ESTERIL. LA LONGITUD LA SELECCIONARA CADA INSTITUCION, DE ACUERDO A SUS NECESIDADES. CALIBRE: 16 FR.</v>
          </cell>
          <cell r="K1693" t="str">
            <v>EQP</v>
          </cell>
          <cell r="L1693">
            <v>1</v>
          </cell>
          <cell r="M1693" t="str">
            <v>EQP</v>
          </cell>
          <cell r="N1693">
            <v>0</v>
          </cell>
          <cell r="O1693">
            <v>0</v>
          </cell>
        </row>
        <row r="1694">
          <cell r="C1694" t="str">
            <v>06034537540001</v>
          </cell>
          <cell r="D1694">
            <v>25500102</v>
          </cell>
          <cell r="E1694" t="str">
            <v>060</v>
          </cell>
          <cell r="F1694" t="str">
            <v>345</v>
          </cell>
          <cell r="G1694" t="str">
            <v>3754</v>
          </cell>
          <cell r="H1694" t="str">
            <v>00</v>
          </cell>
          <cell r="I1694" t="str">
            <v>01</v>
          </cell>
          <cell r="J1694" t="str">
            <v>EQUIPO. PARA GASTROSTOMIA PERCUTANEA, DE ELASTOMERO DE SILICON. CONTIENE: BOTON CON DISPOSITIVO DE RETENCION Y OBTURADOR. RADIOPACO, INCLUYE ACCESORIOS PARA SU COLOCACION. ESTERIL. LA LONGITUD LA SELECCIONARA CADA INSTITUCION, DE ACUERDO A SUS NECESIDADES. CALIBRE: 18 FR.</v>
          </cell>
          <cell r="K1694" t="str">
            <v>EQP</v>
          </cell>
          <cell r="L1694">
            <v>1</v>
          </cell>
          <cell r="M1694" t="str">
            <v>EQP</v>
          </cell>
          <cell r="N1694">
            <v>1.8</v>
          </cell>
          <cell r="O1694">
            <v>4.5</v>
          </cell>
        </row>
        <row r="1695">
          <cell r="C1695" t="str">
            <v>06034537620001</v>
          </cell>
          <cell r="D1695">
            <v>25500102</v>
          </cell>
          <cell r="E1695" t="str">
            <v>060</v>
          </cell>
          <cell r="F1695" t="str">
            <v>345</v>
          </cell>
          <cell r="G1695" t="str">
            <v>3762</v>
          </cell>
          <cell r="H1695" t="str">
            <v>00</v>
          </cell>
          <cell r="I1695" t="str">
            <v>01</v>
          </cell>
          <cell r="J1695" t="str">
            <v>EQUIPO. PARA GASTROSTOMIA PERCUTANEA, DE ELASTOMERO DE SILICON. CONTIENE: BOTON CON DISPOSITIVO DE RETENCION Y OBTURADOR. RADIOPACO, INCLUYE ACCESORIOS PARA SU COLOCACION. ESTERIL. LA LONGITUD LA SELECCIONARA CADA INSTITUCION, DE ACUERDO A SUS NECESIDADES. CALIBRE: 20 FR.</v>
          </cell>
          <cell r="K1695" t="str">
            <v>EQP</v>
          </cell>
          <cell r="L1695">
            <v>1</v>
          </cell>
          <cell r="M1695" t="str">
            <v>EQP</v>
          </cell>
          <cell r="N1695">
            <v>6.6000000000000005</v>
          </cell>
          <cell r="O1695">
            <v>16.5</v>
          </cell>
        </row>
        <row r="1696">
          <cell r="C1696" t="str">
            <v>06034537700001</v>
          </cell>
          <cell r="D1696">
            <v>25500102</v>
          </cell>
          <cell r="E1696" t="str">
            <v>060</v>
          </cell>
          <cell r="F1696" t="str">
            <v>345</v>
          </cell>
          <cell r="G1696" t="str">
            <v>3770</v>
          </cell>
          <cell r="H1696" t="str">
            <v>00</v>
          </cell>
          <cell r="I1696" t="str">
            <v>01</v>
          </cell>
          <cell r="J1696" t="str">
            <v>EQUIPO. PARA GASTROSTOMIA PERCUTANEA, DE ELASTOMERO DE SILICON. CONTIENE: BOTON CON DISPOSITIVO DE RETENCION Y OBTURADOR. RADIOPACO, INCLUYE ACCESORIOS PARA SU COLOCACION. ESTERIL. LA LONGITUD LA SELECCIONARA CADA INSTITUCION, DE ACUERDO A SUS NECESIDADES. CALIBRE: 24 FR.</v>
          </cell>
          <cell r="K1696" t="str">
            <v>EQP</v>
          </cell>
          <cell r="L1696">
            <v>1</v>
          </cell>
          <cell r="M1696" t="str">
            <v>EQP</v>
          </cell>
          <cell r="N1696">
            <v>2.8000000000000003</v>
          </cell>
          <cell r="O1696">
            <v>7</v>
          </cell>
        </row>
        <row r="1697">
          <cell r="C1697" t="str">
            <v>06034537880001</v>
          </cell>
          <cell r="D1697">
            <v>0</v>
          </cell>
          <cell r="E1697" t="str">
            <v>060</v>
          </cell>
          <cell r="F1697" t="str">
            <v>345</v>
          </cell>
          <cell r="G1697" t="str">
            <v>3788</v>
          </cell>
          <cell r="H1697" t="str">
            <v>00</v>
          </cell>
          <cell r="I1697" t="str">
            <v>01</v>
          </cell>
          <cell r="J1697" t="str">
            <v>EQUIPO PARA ANESTESIA MIXTA EPIDURAL/SUBDURAL. CONTIENE: AGUJA MODELO TOUHY CON DIRECCIONADOR DE FLUJO. CALIBRE 17 G. LONGITUD 75 -91 MM; AGUJA ESPINAL WITHACRE CON DIRECCIONADOR DE FLUJO 27 G. LONGITUD 115.8 A 122.2 MM; SUJETADOR FILTRANTE O SUJETADOR Y FILTRO DE 0.2 MICRAS; CATETER EPIDURAL, CALIBRE 19 G, LONGITUD 900 A 1050 MM, RADIOPACO, CON ADAPTADOR LUER MACHO; JERINGA DE PLASTICO DE 20 ML; JERINGA DE PLASTICO DE 10 ML; JERINGA DE PLASTICO DE 10 ML, PARA TECNICA DE PERDIDA DE RESISTENCIA; JERINGA DE PLASTICO DE 3 ML; 3 AGUJAS HIPODERMICAS DE CALIBRE 18 G X 38 MM, 25 G X 16 MM Y 21 G X 38 MM; 4 GASAS SECAS; SOLUCION DE IODOPOVIDONA, 40 ML; 3 APLICADORES; CHAROLA PARA ANTISEPTICO; CAMPO HENDIDO; CAMPO DE TRABAJO; ESTERIL Y DESECHABLE.</v>
          </cell>
          <cell r="K1697" t="str">
            <v>EQP</v>
          </cell>
          <cell r="L1697">
            <v>1</v>
          </cell>
          <cell r="M1697" t="str">
            <v>EQP</v>
          </cell>
          <cell r="N1697">
            <v>2268.8000000000002</v>
          </cell>
          <cell r="O1697">
            <v>5672</v>
          </cell>
        </row>
        <row r="1698">
          <cell r="C1698" t="str">
            <v>06034540670001</v>
          </cell>
          <cell r="D1698">
            <v>25500102</v>
          </cell>
          <cell r="E1698" t="str">
            <v>060</v>
          </cell>
          <cell r="F1698" t="str">
            <v>345</v>
          </cell>
          <cell r="G1698" t="str">
            <v>4067</v>
          </cell>
          <cell r="H1698" t="str">
            <v>00</v>
          </cell>
          <cell r="I1698" t="str">
            <v>01</v>
          </cell>
          <cell r="J1698" t="str">
            <v>EQUIPO PARA BAÑO DE ESPONJA. CONSTA DE: MANOPLA PARA LAVADO, DE TELA NO TEJIDA, RESISTENTE HASTA 40 GRADOS CENTIGRADOS DE TEMPERATURA; HIPOALERGENICA, SUAVE, NO IRRITANTE A LA PIEL; FORMA Y AJUSTE ANATOMICO E IMPREGNADA DE SUBSTANCIAS TENSIOACTIVAS Y ANTISEPTICAS. MANOPLA PARA SECADO, DE TELA NO TEJIDA, ABSORBENTE, HIPOALERGENICA, SUAVE, NO IRRITANTE A LA PIEL; FORMA Y AJUSTE ANATOMICO. DESECHABLE.</v>
          </cell>
          <cell r="K1698" t="str">
            <v>EQP</v>
          </cell>
          <cell r="L1698">
            <v>1</v>
          </cell>
          <cell r="M1698" t="str">
            <v>EQP</v>
          </cell>
          <cell r="N1698">
            <v>374.8</v>
          </cell>
          <cell r="O1698">
            <v>937</v>
          </cell>
        </row>
        <row r="1699">
          <cell r="C1699" t="str">
            <v>06034541090101</v>
          </cell>
          <cell r="D1699">
            <v>0</v>
          </cell>
          <cell r="E1699" t="str">
            <v>060</v>
          </cell>
          <cell r="F1699" t="str">
            <v>345</v>
          </cell>
          <cell r="G1699" t="str">
            <v>4109</v>
          </cell>
          <cell r="H1699" t="str">
            <v>01</v>
          </cell>
          <cell r="I1699" t="str">
            <v>01</v>
          </cell>
          <cell r="J1699" t="str">
            <v>EQUIPO PARA PROCEDIMIENTOS UROLOGICOS; CONSTA DE: CATETER URETERAL RADIOPACO DOBLE "J", DE POLIURETANO, CALIBRE 4.8 FR. LONGITUD: 16 CM. GUIA METALICA DE ALAMBRE AFINADO, CON PUNTA RECTA FLEXIBLE. LONGITUD 70 CM. CALIBRE 0.035" (0.089 MM) O 0.038" (0.097 MM). PROPULSOR DE PLASTICO GRADO MEDICO, RIGIDO, RADIOPACO DE 50 CM DE LONGITUD.</v>
          </cell>
          <cell r="K1699" t="str">
            <v>EQP</v>
          </cell>
          <cell r="L1699" t="str">
            <v>1</v>
          </cell>
          <cell r="M1699" t="str">
            <v>EQP</v>
          </cell>
          <cell r="N1699">
            <v>0</v>
          </cell>
          <cell r="O1699">
            <v>0</v>
          </cell>
        </row>
        <row r="1700">
          <cell r="C1700" t="str">
            <v>06034541900101</v>
          </cell>
          <cell r="D1700">
            <v>0</v>
          </cell>
          <cell r="E1700" t="str">
            <v>060</v>
          </cell>
          <cell r="F1700" t="str">
            <v>345</v>
          </cell>
          <cell r="G1700" t="str">
            <v>4190</v>
          </cell>
          <cell r="H1700" t="str">
            <v>01</v>
          </cell>
          <cell r="I1700" t="str">
            <v>01</v>
          </cell>
          <cell r="J1700" t="str">
            <v>EQUIPO PARA PROCEDIMIENTOS UROLOGICOS; CONSTA DE: CATETER URETERAL RADIOPACO DOBLE "J", DE POLIURETANO, CALIBRE 5 FR. LONGITUD: 20 CM GUIA METALICA DE ALAMBRE AFINADO, CON PUNTA RECTA FLEXIBLE. LONGITUD 70 CM. CALIBRE 0.035" (0.089 MM) O 0.038" (0.097 MM). PROPULSOR DE PLASTICO GRADO MEDICO, RIGIDO, RADIOPACO DE 50 CM DE LONGITUD.</v>
          </cell>
          <cell r="K1700" t="str">
            <v>EQP</v>
          </cell>
          <cell r="L1700" t="str">
            <v>1</v>
          </cell>
          <cell r="M1700" t="str">
            <v>EQP</v>
          </cell>
          <cell r="N1700">
            <v>0</v>
          </cell>
          <cell r="O1700">
            <v>0</v>
          </cell>
        </row>
        <row r="1701">
          <cell r="C1701" t="str">
            <v>06034542080101</v>
          </cell>
          <cell r="D1701">
            <v>0</v>
          </cell>
          <cell r="E1701" t="str">
            <v>060</v>
          </cell>
          <cell r="F1701" t="str">
            <v>345</v>
          </cell>
          <cell r="G1701" t="str">
            <v>4208</v>
          </cell>
          <cell r="H1701" t="str">
            <v>01</v>
          </cell>
          <cell r="I1701" t="str">
            <v>01</v>
          </cell>
          <cell r="J1701" t="str">
            <v>EQUIPO PARA PROCEDIMIENTOS UROLOGICOS; CONSTA DE: CATETER URETERAL RADIOPACO DOBLE "J", DE POLIURETANO, CALIBRE 5 FR. LONGITUD: 22 CM GUIA METALICA DE ALAMBRE AFINADO, CON PUNTA RECTA FLEXIBLE. LONGITUD 70 CM. CALIBRE 0.035" (0.089 MM) O 0.038" (0.097 MM). PROPULSOR DE PLASTICO GRADO MEDICO, RIGIDO, RADIOPACO DE 50 CM DE LONGITUD.</v>
          </cell>
          <cell r="K1701" t="str">
            <v>EQP</v>
          </cell>
          <cell r="L1701" t="str">
            <v>1</v>
          </cell>
          <cell r="M1701" t="str">
            <v>EQP</v>
          </cell>
          <cell r="N1701">
            <v>0</v>
          </cell>
          <cell r="O1701">
            <v>0</v>
          </cell>
        </row>
        <row r="1702">
          <cell r="C1702" t="str">
            <v>06034600150201</v>
          </cell>
          <cell r="D1702">
            <v>0</v>
          </cell>
          <cell r="E1702" t="str">
            <v>060</v>
          </cell>
          <cell r="F1702" t="str">
            <v>346</v>
          </cell>
          <cell r="G1702" t="str">
            <v>0015</v>
          </cell>
          <cell r="H1702" t="str">
            <v>02</v>
          </cell>
          <cell r="I1702" t="str">
            <v>01</v>
          </cell>
          <cell r="J1702" t="str">
            <v>ESFINTEROTOMO PARA VIAS BILIARES DE TRIPLE LUMEN, CALIBRE DEL CATETER 5.5 A 7 FR CON PUNTA DISTAL CORTA O LARGA DE 5 MM O 20 MM Y 200 CM DE LONGITUD. ESTERIL Y DESECHABLE. CON AREA DE CORTE DE: 20 A 25 MM.</v>
          </cell>
          <cell r="K1702" t="str">
            <v>PZA</v>
          </cell>
          <cell r="L1702">
            <v>1</v>
          </cell>
          <cell r="M1702" t="str">
            <v>PZA</v>
          </cell>
          <cell r="N1702">
            <v>11.200000000000001</v>
          </cell>
          <cell r="O1702">
            <v>28</v>
          </cell>
        </row>
        <row r="1703">
          <cell r="C1703" t="str">
            <v>06034600230201</v>
          </cell>
          <cell r="D1703">
            <v>0</v>
          </cell>
          <cell r="E1703" t="str">
            <v>060</v>
          </cell>
          <cell r="F1703" t="str">
            <v>346</v>
          </cell>
          <cell r="G1703" t="str">
            <v>0023</v>
          </cell>
          <cell r="H1703" t="str">
            <v>02</v>
          </cell>
          <cell r="I1703" t="str">
            <v>01</v>
          </cell>
          <cell r="J1703" t="str">
            <v>ESFINTEROTOMO PARA VIAS BILIARES DE TRIPLE LUMEN, CALIBRE DEL CATETER 5.5 A 7 FR CON PUNTA DISTAL CORTA O LARGA DE 5 MM O 20 MM Y 200 CM DE LONGITUD. ESTERIL Y DESECHABLE. CON AREA DE CORTE DE: 30 MM.</v>
          </cell>
          <cell r="K1703" t="str">
            <v>PZA</v>
          </cell>
          <cell r="L1703">
            <v>1</v>
          </cell>
          <cell r="M1703" t="str">
            <v>PZA</v>
          </cell>
          <cell r="N1703">
            <v>5.4</v>
          </cell>
          <cell r="O1703">
            <v>13.5</v>
          </cell>
        </row>
        <row r="1704">
          <cell r="C1704" t="str">
            <v>06034600310101</v>
          </cell>
          <cell r="D1704">
            <v>0</v>
          </cell>
          <cell r="E1704" t="str">
            <v>060</v>
          </cell>
          <cell r="F1704" t="str">
            <v>346</v>
          </cell>
          <cell r="G1704" t="str">
            <v>0031</v>
          </cell>
          <cell r="H1704" t="str">
            <v>01</v>
          </cell>
          <cell r="I1704" t="str">
            <v>01</v>
          </cell>
          <cell r="J1704" t="str">
            <v>ESFINTEROTOMO PARA VIAS BILIARES DE PRECORTE CON PUNTA DISTAL EN FORMA DE "J", CALIBRE DEL CATETER 6 FR, CON PUNTA DISTAL DE 4.5 FR. Y 200 CM DE LONGITUD. QUE ACEPTA GUIA DE 0.035" TIPO: HUIBREGTSE-KATON. ESTERIL Y DESECHABLE. CON AREA DE CORTE DE 4 MM.</v>
          </cell>
          <cell r="K1704" t="str">
            <v>PZA</v>
          </cell>
          <cell r="L1704">
            <v>1</v>
          </cell>
          <cell r="M1704" t="str">
            <v>PZA</v>
          </cell>
          <cell r="N1704">
            <v>0</v>
          </cell>
          <cell r="O1704">
            <v>0</v>
          </cell>
        </row>
        <row r="1705">
          <cell r="C1705" t="str">
            <v>06034600490001</v>
          </cell>
          <cell r="D1705">
            <v>0</v>
          </cell>
          <cell r="E1705" t="str">
            <v>060</v>
          </cell>
          <cell r="F1705" t="str">
            <v>346</v>
          </cell>
          <cell r="G1705" t="str">
            <v>0049</v>
          </cell>
          <cell r="H1705" t="str">
            <v>00</v>
          </cell>
          <cell r="I1705" t="str">
            <v>01</v>
          </cell>
          <cell r="J1705" t="str">
            <v>ESFINTEROTOMO DE PRECORTE PARA VIAS BILIARES, CALIBRE 5 FR., LONGITUD DE 200 CM. Y AREA DE CORTE DE 15 MM., TIPO SOEHENDRA, ESTERIL Y DESECHABLE. MATERIAL PARA CIRUGIA MEDIANTE ENDOCOPIOS.</v>
          </cell>
          <cell r="K1705" t="str">
            <v>PZA</v>
          </cell>
          <cell r="L1705">
            <v>1</v>
          </cell>
          <cell r="M1705" t="str">
            <v>PZA</v>
          </cell>
          <cell r="N1705">
            <v>0</v>
          </cell>
          <cell r="O1705">
            <v>0</v>
          </cell>
        </row>
        <row r="1706">
          <cell r="C1706" t="str">
            <v>06035200321101</v>
          </cell>
          <cell r="D1706">
            <v>0</v>
          </cell>
          <cell r="E1706" t="str">
            <v>060</v>
          </cell>
          <cell r="F1706" t="str">
            <v>352</v>
          </cell>
          <cell r="G1706" t="str">
            <v>0032</v>
          </cell>
          <cell r="H1706" t="str">
            <v>11</v>
          </cell>
          <cell r="I1706" t="str">
            <v>01</v>
          </cell>
          <cell r="J1706" t="str">
            <v>IMPLANTES. ESFERA DE METILMETACRILATO PARA OJO. DIAMETRO 20 MM.</v>
          </cell>
          <cell r="K1706" t="str">
            <v>PZA</v>
          </cell>
          <cell r="L1706">
            <v>1</v>
          </cell>
          <cell r="M1706" t="str">
            <v>PZA</v>
          </cell>
          <cell r="N1706">
            <v>0</v>
          </cell>
          <cell r="O1706">
            <v>0</v>
          </cell>
        </row>
        <row r="1707">
          <cell r="C1707" t="str">
            <v>06035200571101</v>
          </cell>
          <cell r="D1707">
            <v>0</v>
          </cell>
          <cell r="E1707" t="str">
            <v>060</v>
          </cell>
          <cell r="F1707" t="str">
            <v>352</v>
          </cell>
          <cell r="G1707" t="str">
            <v>0057</v>
          </cell>
          <cell r="H1707" t="str">
            <v>11</v>
          </cell>
          <cell r="I1707" t="str">
            <v>01</v>
          </cell>
          <cell r="J1707" t="str">
            <v>IMPLANTES. ESFERAS DE METILMETACRILATO PARA OJO. DIAMETROS: 10 MM.</v>
          </cell>
          <cell r="K1707" t="str">
            <v>PZA</v>
          </cell>
          <cell r="L1707">
            <v>1</v>
          </cell>
          <cell r="M1707" t="str">
            <v>PZA</v>
          </cell>
          <cell r="N1707">
            <v>0</v>
          </cell>
          <cell r="O1707">
            <v>0</v>
          </cell>
        </row>
        <row r="1708">
          <cell r="C1708" t="str">
            <v>06035200651101</v>
          </cell>
          <cell r="D1708">
            <v>0</v>
          </cell>
          <cell r="E1708" t="str">
            <v>060</v>
          </cell>
          <cell r="F1708" t="str">
            <v>352</v>
          </cell>
          <cell r="G1708" t="str">
            <v>0065</v>
          </cell>
          <cell r="H1708" t="str">
            <v>11</v>
          </cell>
          <cell r="I1708" t="str">
            <v>01</v>
          </cell>
          <cell r="J1708" t="str">
            <v>IMPLANTES. ESFERA DE METILMETACRILATO PARA OJO. DIAMETRO 12 MM.</v>
          </cell>
          <cell r="K1708" t="str">
            <v>PZA</v>
          </cell>
          <cell r="L1708">
            <v>1</v>
          </cell>
          <cell r="M1708" t="str">
            <v>PZA</v>
          </cell>
          <cell r="N1708">
            <v>0</v>
          </cell>
          <cell r="O1708">
            <v>0</v>
          </cell>
        </row>
        <row r="1709">
          <cell r="C1709" t="str">
            <v>06035200731101</v>
          </cell>
          <cell r="D1709">
            <v>0</v>
          </cell>
          <cell r="E1709" t="str">
            <v>060</v>
          </cell>
          <cell r="F1709" t="str">
            <v>352</v>
          </cell>
          <cell r="G1709" t="str">
            <v>0073</v>
          </cell>
          <cell r="H1709" t="str">
            <v>11</v>
          </cell>
          <cell r="I1709" t="str">
            <v>01</v>
          </cell>
          <cell r="J1709" t="str">
            <v>IMPLANTES. ESFERA DE METILMETACRILATO PARA OJO. DIAMETRO 14 MM.</v>
          </cell>
          <cell r="K1709" t="str">
            <v>PZA</v>
          </cell>
          <cell r="L1709">
            <v>1</v>
          </cell>
          <cell r="M1709" t="str">
            <v>PZA</v>
          </cell>
          <cell r="N1709">
            <v>0</v>
          </cell>
          <cell r="O1709">
            <v>0</v>
          </cell>
        </row>
        <row r="1710">
          <cell r="C1710" t="str">
            <v>06035200811101</v>
          </cell>
          <cell r="D1710">
            <v>0</v>
          </cell>
          <cell r="E1710" t="str">
            <v>060</v>
          </cell>
          <cell r="F1710" t="str">
            <v>352</v>
          </cell>
          <cell r="G1710" t="str">
            <v>0081</v>
          </cell>
          <cell r="H1710" t="str">
            <v>11</v>
          </cell>
          <cell r="I1710" t="str">
            <v>01</v>
          </cell>
          <cell r="J1710" t="str">
            <v>IMPLANTES. ESFERA DE METILMETACRILATO PARA OJO. DIAMETRO 16 MM.</v>
          </cell>
          <cell r="K1710" t="str">
            <v>PZA</v>
          </cell>
          <cell r="L1710">
            <v>1</v>
          </cell>
          <cell r="M1710" t="str">
            <v>PZA</v>
          </cell>
          <cell r="N1710">
            <v>0</v>
          </cell>
          <cell r="O1710">
            <v>0</v>
          </cell>
        </row>
        <row r="1711">
          <cell r="C1711" t="str">
            <v>06035200991101</v>
          </cell>
          <cell r="D1711">
            <v>0</v>
          </cell>
          <cell r="E1711" t="str">
            <v>060</v>
          </cell>
          <cell r="F1711" t="str">
            <v>352</v>
          </cell>
          <cell r="G1711" t="str">
            <v>0099</v>
          </cell>
          <cell r="H1711" t="str">
            <v>11</v>
          </cell>
          <cell r="I1711" t="str">
            <v>01</v>
          </cell>
          <cell r="J1711" t="str">
            <v>IMPLANTES. ESFERA DE METILMETACRILATO PARA OJO. DIAMETRO 18 MM.</v>
          </cell>
          <cell r="K1711" t="str">
            <v>PZA</v>
          </cell>
          <cell r="L1711">
            <v>1</v>
          </cell>
          <cell r="M1711" t="str">
            <v>PZA</v>
          </cell>
          <cell r="N1711">
            <v>0</v>
          </cell>
          <cell r="O1711">
            <v>0</v>
          </cell>
        </row>
        <row r="1712">
          <cell r="C1712" t="str">
            <v>06035400140101</v>
          </cell>
          <cell r="D1712">
            <v>25400202</v>
          </cell>
          <cell r="E1712" t="str">
            <v>060</v>
          </cell>
          <cell r="F1712" t="str">
            <v>354</v>
          </cell>
          <cell r="G1712" t="str">
            <v>0014</v>
          </cell>
          <cell r="H1712" t="str">
            <v>01</v>
          </cell>
          <cell r="I1712" t="str">
            <v>01</v>
          </cell>
          <cell r="J1712" t="str">
            <v>ESPATULA DE AYRE MODIFICADA, DE MADERA INASTILLABLE, INSTRUMENTO ALARGADO CON DO S DIFERENTES EXTREMOS, DIMENSIONES: LARGO TOTAL 170 MM. ANCHO 7.0 MM. GROSOR 1.5 MM. EL EXTREMO 1: FORMA BIFURCADA EN FORMA DE HUESO, DONDE LA CRESTA "A" ES DE MAYOR TAMA¥O QUE LA CRESTA "B", LARGO DE LA CRESTA A: 25 MM, LARGO DE LA CRESTA B: 22 MM, APERTURA MAXIMA: 17 MM. EL EXTREMO 2: EN FORMA CONICA TERMINADA EN PUNTA: LARGO TOTAL 35 MM, APERTURA MAXIMA O ANCHO: 12 MM, LARGO DE CONO: 35 MM, ANCHO DE CUELLO 6.0 MM, ANCHO DE VERTICE: 3.0 MM.</v>
          </cell>
          <cell r="K1712" t="str">
            <v>ENV</v>
          </cell>
          <cell r="L1712">
            <v>500</v>
          </cell>
          <cell r="M1712" t="str">
            <v>PZA</v>
          </cell>
          <cell r="N1712">
            <v>52</v>
          </cell>
          <cell r="O1712">
            <v>130</v>
          </cell>
        </row>
        <row r="1713">
          <cell r="C1713" t="str">
            <v>06036000320101</v>
          </cell>
          <cell r="D1713">
            <v>0</v>
          </cell>
          <cell r="E1713" t="str">
            <v>060</v>
          </cell>
          <cell r="F1713" t="str">
            <v>360</v>
          </cell>
          <cell r="G1713" t="str">
            <v>0032</v>
          </cell>
          <cell r="H1713" t="str">
            <v>01</v>
          </cell>
          <cell r="I1713" t="str">
            <v>01</v>
          </cell>
          <cell r="J1713" t="str">
            <v>ESPEJOS VAGINAL DESECHABLE, MEDIANO, VALVA SUPERIOR DE 10.7 CM VALVA INFERIOR DE 12.0 CM ORIFICIO CENTRAL DE 3.4 CM.</v>
          </cell>
          <cell r="K1713" t="str">
            <v>PZA</v>
          </cell>
          <cell r="L1713">
            <v>1</v>
          </cell>
          <cell r="M1713" t="str">
            <v>PZA</v>
          </cell>
          <cell r="N1713">
            <v>2391.2000000000003</v>
          </cell>
          <cell r="O1713">
            <v>5978</v>
          </cell>
        </row>
        <row r="1714">
          <cell r="C1714" t="str">
            <v>06036513400001</v>
          </cell>
          <cell r="D1714">
            <v>0</v>
          </cell>
          <cell r="E1714" t="str">
            <v>060</v>
          </cell>
          <cell r="F1714" t="str">
            <v>365</v>
          </cell>
          <cell r="G1714" t="str">
            <v>1340</v>
          </cell>
          <cell r="H1714" t="str">
            <v>00</v>
          </cell>
          <cell r="I1714" t="str">
            <v>01</v>
          </cell>
          <cell r="J1714" t="str">
            <v>ESPIRALES. ESPIRALES HELICOIDALES DE LIBERACION MECANICA O HIDRAULICA, PARA EMBOLIZACION ENDOVASCULAR. ESTERIL Y DESECHABLE. LONGITUD: 2 CM. CALIBRE 0.018". HELICE: 3 MM</v>
          </cell>
          <cell r="K1714" t="str">
            <v>PZA</v>
          </cell>
          <cell r="L1714">
            <v>1</v>
          </cell>
          <cell r="M1714" t="str">
            <v>PZA</v>
          </cell>
          <cell r="N1714">
            <v>0</v>
          </cell>
          <cell r="O1714">
            <v>0</v>
          </cell>
        </row>
        <row r="1715">
          <cell r="C1715" t="str">
            <v>06036513570001</v>
          </cell>
          <cell r="D1715">
            <v>0</v>
          </cell>
          <cell r="E1715" t="str">
            <v>060</v>
          </cell>
          <cell r="F1715" t="str">
            <v>365</v>
          </cell>
          <cell r="G1715" t="str">
            <v>1357</v>
          </cell>
          <cell r="H1715" t="str">
            <v>00</v>
          </cell>
          <cell r="I1715" t="str">
            <v>01</v>
          </cell>
          <cell r="J1715" t="str">
            <v>ESPIRALES. ESPIRALES HELICOIDALES DE LIBERACION MECANICA O HIDRAULICA, PARA EMBOLIZACION ENDOVASCULAR. ESTERIL Y DESECHABLE. LONGITUD: 3 CM. CALIBRE 0.018". HELICE: 3 MM</v>
          </cell>
          <cell r="K1715" t="str">
            <v>PZA</v>
          </cell>
          <cell r="L1715">
            <v>1</v>
          </cell>
          <cell r="M1715" t="str">
            <v>PZA</v>
          </cell>
          <cell r="N1715">
            <v>0</v>
          </cell>
          <cell r="O1715">
            <v>0</v>
          </cell>
        </row>
        <row r="1716">
          <cell r="C1716" t="str">
            <v>06036513650001</v>
          </cell>
          <cell r="D1716">
            <v>0</v>
          </cell>
          <cell r="E1716" t="str">
            <v>060</v>
          </cell>
          <cell r="F1716" t="str">
            <v>365</v>
          </cell>
          <cell r="G1716" t="str">
            <v>1365</v>
          </cell>
          <cell r="H1716" t="str">
            <v>00</v>
          </cell>
          <cell r="I1716" t="str">
            <v>01</v>
          </cell>
          <cell r="J1716" t="str">
            <v>ESPIRALES. ESPIRALES HELICOIDALES DE LIBERACION MECANICA O HIDRAULICA, PARA EMBOLIZACION ENDOVASCULAR. ESTERIL Y DESECHABLE. LONGITUD: 4 CM. CALIBRE 0.018". HELICE: 3 MM</v>
          </cell>
          <cell r="K1716" t="str">
            <v>PZA</v>
          </cell>
          <cell r="L1716">
            <v>1</v>
          </cell>
          <cell r="M1716" t="str">
            <v>PZA</v>
          </cell>
          <cell r="N1716">
            <v>0</v>
          </cell>
          <cell r="O1716">
            <v>0</v>
          </cell>
        </row>
        <row r="1717">
          <cell r="C1717" t="str">
            <v>06036513730001</v>
          </cell>
          <cell r="D1717">
            <v>0</v>
          </cell>
          <cell r="E1717" t="str">
            <v>060</v>
          </cell>
          <cell r="F1717" t="str">
            <v>365</v>
          </cell>
          <cell r="G1717" t="str">
            <v>1373</v>
          </cell>
          <cell r="H1717" t="str">
            <v>00</v>
          </cell>
          <cell r="I1717" t="str">
            <v>01</v>
          </cell>
          <cell r="J1717" t="str">
            <v>ESPIRALES. ESPIRALES HELICOIDALES DE LIBERACION MECANICA O HIDRAULICA, PARA EMBOLIZACION ENDOVASCULAR. ESTERIL Y DESECHABLE. LONGITUD: 5 CM. CALIBRE 0.018". HELICE: 3 MM</v>
          </cell>
          <cell r="K1717" t="str">
            <v>PZA</v>
          </cell>
          <cell r="L1717">
            <v>1</v>
          </cell>
          <cell r="M1717" t="str">
            <v>PZA</v>
          </cell>
          <cell r="N1717">
            <v>0</v>
          </cell>
          <cell r="O1717">
            <v>0</v>
          </cell>
        </row>
        <row r="1718">
          <cell r="C1718" t="str">
            <v>06036513810001</v>
          </cell>
          <cell r="D1718">
            <v>0</v>
          </cell>
          <cell r="E1718" t="str">
            <v>060</v>
          </cell>
          <cell r="F1718" t="str">
            <v>365</v>
          </cell>
          <cell r="G1718" t="str">
            <v>1381</v>
          </cell>
          <cell r="H1718" t="str">
            <v>00</v>
          </cell>
          <cell r="I1718" t="str">
            <v>01</v>
          </cell>
          <cell r="J1718" t="str">
            <v>ESPIRALES. ESPIRALES HELICOIDALES DE LIBERACION MECANICA O HIDRAULICA, PARA EMBOLIZACION ENDOVASCULAR. ESTERIL Y DESECHABLE. LONGITUD: 6 CM. CALIBRE 0.018". HELICE: 3 MM</v>
          </cell>
          <cell r="K1718" t="str">
            <v>PZA</v>
          </cell>
          <cell r="L1718">
            <v>1</v>
          </cell>
          <cell r="M1718" t="str">
            <v>PZA</v>
          </cell>
          <cell r="N1718">
            <v>0</v>
          </cell>
          <cell r="O1718">
            <v>0</v>
          </cell>
        </row>
        <row r="1719">
          <cell r="C1719" t="str">
            <v>06036513990001</v>
          </cell>
          <cell r="D1719">
            <v>0</v>
          </cell>
          <cell r="E1719" t="str">
            <v>060</v>
          </cell>
          <cell r="F1719" t="str">
            <v>365</v>
          </cell>
          <cell r="G1719" t="str">
            <v>1399</v>
          </cell>
          <cell r="H1719" t="str">
            <v>00</v>
          </cell>
          <cell r="I1719" t="str">
            <v>01</v>
          </cell>
          <cell r="J1719" t="str">
            <v>ESPIRALES. ESPIRALES HELICOIDALES DE LIBERACION MECANICA O HIDRAULICA, PARA EMBOLIZACION ENDOVASCULAR. ESTERIL Y DESECHABLE. LONGITUD: 8 CM. CALIBRE 0.018". HELICE: 3 MM</v>
          </cell>
          <cell r="K1719" t="str">
            <v>PZA</v>
          </cell>
          <cell r="L1719">
            <v>1</v>
          </cell>
          <cell r="M1719" t="str">
            <v>PZA</v>
          </cell>
          <cell r="N1719">
            <v>0</v>
          </cell>
          <cell r="O1719">
            <v>0</v>
          </cell>
        </row>
        <row r="1720">
          <cell r="C1720" t="str">
            <v>06036514070001</v>
          </cell>
          <cell r="D1720">
            <v>0</v>
          </cell>
          <cell r="E1720" t="str">
            <v>060</v>
          </cell>
          <cell r="F1720" t="str">
            <v>365</v>
          </cell>
          <cell r="G1720" t="str">
            <v>1407</v>
          </cell>
          <cell r="H1720" t="str">
            <v>00</v>
          </cell>
          <cell r="I1720" t="str">
            <v>01</v>
          </cell>
          <cell r="J1720" t="str">
            <v>ESPIRALES. ESPIRALES HELICOIDALES DE LIBERACION MECANICA O HIDRAULICA, PARA EMBOLIZACION ENDOVASCULAR. ESTERIL Y DESECHABLE. LONGITUD: 4 CM. CALIBRE 0.018". HELICE: 4 MM</v>
          </cell>
          <cell r="K1720" t="str">
            <v>PZA</v>
          </cell>
          <cell r="L1720">
            <v>1</v>
          </cell>
          <cell r="M1720" t="str">
            <v>PZA</v>
          </cell>
          <cell r="N1720">
            <v>0</v>
          </cell>
          <cell r="O1720">
            <v>0</v>
          </cell>
        </row>
        <row r="1721">
          <cell r="C1721" t="str">
            <v>06036514150001</v>
          </cell>
          <cell r="D1721">
            <v>0</v>
          </cell>
          <cell r="E1721" t="str">
            <v>060</v>
          </cell>
          <cell r="F1721" t="str">
            <v>365</v>
          </cell>
          <cell r="G1721" t="str">
            <v>1415</v>
          </cell>
          <cell r="H1721" t="str">
            <v>00</v>
          </cell>
          <cell r="I1721" t="str">
            <v>01</v>
          </cell>
          <cell r="J1721" t="str">
            <v>ESPIRALES. ESPIRALES HELICOIDALES DE LIBERACION MECANICA O HIDRAULICA, PARA EMBOLIZACION ENDOVASCULAR. ESTERIL Y DESECHABLE. LONGITUD: 6 CM. CALIBRE 0.018". HELICE: 4 MM</v>
          </cell>
          <cell r="K1721" t="str">
            <v>PZA</v>
          </cell>
          <cell r="L1721">
            <v>1</v>
          </cell>
          <cell r="M1721" t="str">
            <v>PZA</v>
          </cell>
          <cell r="N1721">
            <v>0</v>
          </cell>
          <cell r="O1721">
            <v>0</v>
          </cell>
        </row>
        <row r="1722">
          <cell r="C1722" t="str">
            <v>06036514230001</v>
          </cell>
          <cell r="D1722">
            <v>0</v>
          </cell>
          <cell r="E1722" t="str">
            <v>060</v>
          </cell>
          <cell r="F1722" t="str">
            <v>365</v>
          </cell>
          <cell r="G1722" t="str">
            <v>1423</v>
          </cell>
          <cell r="H1722" t="str">
            <v>00</v>
          </cell>
          <cell r="I1722" t="str">
            <v>01</v>
          </cell>
          <cell r="J1722" t="str">
            <v>ESPIRALES. ESPIRALES HELICOIDALES DE LIBERACION MECANICA O HIDRAULICA, PARA EMBOLIZACION ENDOVASCULAR. ESTERIL Y DESECHABLE. LONGITUD: 8 CM. CALIBRE 0.018". HELICE: 4 MM</v>
          </cell>
          <cell r="K1722" t="str">
            <v>PZA</v>
          </cell>
          <cell r="L1722">
            <v>1</v>
          </cell>
          <cell r="M1722" t="str">
            <v>PZA</v>
          </cell>
          <cell r="N1722">
            <v>0</v>
          </cell>
          <cell r="O1722">
            <v>0</v>
          </cell>
        </row>
        <row r="1723">
          <cell r="C1723" t="str">
            <v>06036515060001</v>
          </cell>
          <cell r="D1723">
            <v>0</v>
          </cell>
          <cell r="E1723" t="str">
            <v>060</v>
          </cell>
          <cell r="F1723" t="str">
            <v>365</v>
          </cell>
          <cell r="G1723" t="str">
            <v>1506</v>
          </cell>
          <cell r="H1723" t="str">
            <v>00</v>
          </cell>
          <cell r="I1723" t="str">
            <v>01</v>
          </cell>
          <cell r="J1723" t="str">
            <v>ESPIRALES. ESPIRALES HELICOIDALES DE LIBERACION MECANICA O HIDRAULICA, PARA EMBOLIZACION ENDOVASCULAR. ESTERIL Y DESECHABLE. LONGITUD: 30 CM. CALIBRE 0.018". HELICE: 8 MM</v>
          </cell>
          <cell r="K1723" t="str">
            <v>PZA</v>
          </cell>
          <cell r="L1723">
            <v>1</v>
          </cell>
          <cell r="M1723" t="str">
            <v>PZA</v>
          </cell>
          <cell r="N1723">
            <v>0</v>
          </cell>
          <cell r="O1723">
            <v>0</v>
          </cell>
        </row>
        <row r="1724">
          <cell r="C1724" t="str">
            <v>06037000220301</v>
          </cell>
          <cell r="D1724">
            <v>0</v>
          </cell>
          <cell r="E1724" t="str">
            <v>060</v>
          </cell>
          <cell r="F1724" t="str">
            <v>370</v>
          </cell>
          <cell r="G1724" t="str">
            <v>0022</v>
          </cell>
          <cell r="H1724" t="str">
            <v>03</v>
          </cell>
          <cell r="I1724" t="str">
            <v>01</v>
          </cell>
          <cell r="J1724" t="str">
            <v>ESPIRALES DE ACERO INOXIDABLE, RECUBIERTO CON FIBRA DE POLIESTER, PARA CIERRE DE CONDUCTO ARTERIOSO .CALIBRE.8 MM ASA. 5.</v>
          </cell>
          <cell r="K1724" t="str">
            <v>PZA</v>
          </cell>
          <cell r="L1724">
            <v>1</v>
          </cell>
          <cell r="M1724" t="str">
            <v>PZA</v>
          </cell>
          <cell r="N1724">
            <v>0</v>
          </cell>
          <cell r="O1724">
            <v>0</v>
          </cell>
        </row>
        <row r="1725">
          <cell r="C1725" t="str">
            <v>06037100210001</v>
          </cell>
          <cell r="D1725">
            <v>0</v>
          </cell>
          <cell r="E1725" t="str">
            <v>060</v>
          </cell>
          <cell r="F1725" t="str">
            <v>371</v>
          </cell>
          <cell r="G1725" t="str">
            <v>0021</v>
          </cell>
          <cell r="H1725" t="str">
            <v>00</v>
          </cell>
          <cell r="I1725" t="str">
            <v>01</v>
          </cell>
          <cell r="J1725" t="str">
            <v>ESPONJA PARA UNIDAD BTPS, REUSABLE. CONSUMIBLE PARA EL PLETISMOGRAFO CORPORAL CLAVE 531 700 0106.</v>
          </cell>
          <cell r="K1725" t="str">
            <v>PZA</v>
          </cell>
          <cell r="L1725">
            <v>1</v>
          </cell>
          <cell r="M1725" t="str">
            <v>PZA</v>
          </cell>
          <cell r="N1725">
            <v>0</v>
          </cell>
          <cell r="O1725">
            <v>0</v>
          </cell>
        </row>
        <row r="1726">
          <cell r="C1726" t="str">
            <v>06037124721101</v>
          </cell>
          <cell r="D1726">
            <v>25400206</v>
          </cell>
          <cell r="E1726" t="str">
            <v>060</v>
          </cell>
          <cell r="F1726" t="str">
            <v>371</v>
          </cell>
          <cell r="G1726" t="str">
            <v>2472</v>
          </cell>
          <cell r="H1726" t="str">
            <v>11</v>
          </cell>
          <cell r="I1726" t="str">
            <v>01</v>
          </cell>
          <cell r="J1726" t="str">
            <v>ESPONJAS NEUROQUIRURGICAS. DE ALGODON PRENSADO O RAYON NO TEJIDO, CON MARCA RADIOPACA. ESTERILES. MEDIDAS: 6.4 X 6.4 MM.</v>
          </cell>
          <cell r="K1726" t="str">
            <v>ENV</v>
          </cell>
          <cell r="L1726">
            <v>10</v>
          </cell>
          <cell r="M1726" t="str">
            <v>PZA</v>
          </cell>
          <cell r="N1726">
            <v>2.4000000000000004</v>
          </cell>
          <cell r="O1726">
            <v>6</v>
          </cell>
        </row>
        <row r="1727">
          <cell r="C1727" t="str">
            <v>06037124801101</v>
          </cell>
          <cell r="D1727">
            <v>25400206</v>
          </cell>
          <cell r="E1727" t="str">
            <v>060</v>
          </cell>
          <cell r="F1727" t="str">
            <v>371</v>
          </cell>
          <cell r="G1727" t="str">
            <v>2480</v>
          </cell>
          <cell r="H1727" t="str">
            <v>11</v>
          </cell>
          <cell r="I1727" t="str">
            <v>01</v>
          </cell>
          <cell r="J1727" t="str">
            <v>ESPONJAS NEUROQUIRURGICAS. DE ALGODON PRENSADO O RAYON NO TEJIDO, CON MARCA RADIOPACA. ESTERILES. MEDIDAS: 13.0 X 13.0 MM.</v>
          </cell>
          <cell r="K1727" t="str">
            <v>ENV</v>
          </cell>
          <cell r="L1727">
            <v>10</v>
          </cell>
          <cell r="M1727" t="str">
            <v>PZA</v>
          </cell>
          <cell r="N1727">
            <v>2.4000000000000004</v>
          </cell>
          <cell r="O1727">
            <v>6</v>
          </cell>
        </row>
        <row r="1728">
          <cell r="C1728" t="str">
            <v>06037124981101</v>
          </cell>
          <cell r="D1728">
            <v>25400206</v>
          </cell>
          <cell r="E1728" t="str">
            <v>060</v>
          </cell>
          <cell r="F1728" t="str">
            <v>371</v>
          </cell>
          <cell r="G1728" t="str">
            <v>2498</v>
          </cell>
          <cell r="H1728" t="str">
            <v>11</v>
          </cell>
          <cell r="I1728" t="str">
            <v>01</v>
          </cell>
          <cell r="J1728" t="str">
            <v>ESPONJAS NEUROQUIRURGICAS. DE ALGODON PRENSADO O RAYON NO TEJIDO, CON MARCA RADIOPACA. ESTERILES. MEDIDAS: 13.0 X 76.0 MM.</v>
          </cell>
          <cell r="K1728" t="str">
            <v>ENV</v>
          </cell>
          <cell r="L1728">
            <v>10</v>
          </cell>
          <cell r="M1728" t="str">
            <v>PZA</v>
          </cell>
          <cell r="N1728">
            <v>94</v>
          </cell>
          <cell r="O1728">
            <v>235</v>
          </cell>
        </row>
        <row r="1729">
          <cell r="C1729" t="str">
            <v>06037125061101</v>
          </cell>
          <cell r="D1729">
            <v>25400206</v>
          </cell>
          <cell r="E1729" t="str">
            <v>060</v>
          </cell>
          <cell r="F1729" t="str">
            <v>371</v>
          </cell>
          <cell r="G1729" t="str">
            <v>2506</v>
          </cell>
          <cell r="H1729" t="str">
            <v>11</v>
          </cell>
          <cell r="I1729" t="str">
            <v>01</v>
          </cell>
          <cell r="J1729" t="str">
            <v>ESPONJAS NEUROQUIRURGICAS. DE ALGODON PRENSADO O RAYON NO TEJIDO, CON MARCA RADIOPACA. ESTERILES. MEDIDAS: 25.0 X 76.0 MM.</v>
          </cell>
          <cell r="K1729" t="str">
            <v>ENV</v>
          </cell>
          <cell r="L1729">
            <v>10</v>
          </cell>
          <cell r="M1729" t="str">
            <v>PZA</v>
          </cell>
          <cell r="N1729">
            <v>65.8</v>
          </cell>
          <cell r="O1729">
            <v>164.5</v>
          </cell>
        </row>
        <row r="1730">
          <cell r="C1730" t="str">
            <v>06037125141101</v>
          </cell>
          <cell r="D1730">
            <v>25400206</v>
          </cell>
          <cell r="E1730" t="str">
            <v>060</v>
          </cell>
          <cell r="F1730" t="str">
            <v>371</v>
          </cell>
          <cell r="G1730" t="str">
            <v>2514</v>
          </cell>
          <cell r="H1730" t="str">
            <v>11</v>
          </cell>
          <cell r="I1730" t="str">
            <v>01</v>
          </cell>
          <cell r="J1730" t="str">
            <v>ESPONJAS NEUROQUIRURGICAS. DE ALGODON PRENSADO O RAYON NO TEJIDO, CON MARCA RADIOPACA. ESTERILES. MEDIDAS: 76.0 X 76.0 MM.</v>
          </cell>
          <cell r="K1730" t="str">
            <v>ENV</v>
          </cell>
          <cell r="L1730">
            <v>10</v>
          </cell>
          <cell r="M1730" t="str">
            <v>PZA</v>
          </cell>
          <cell r="N1730">
            <v>4.8000000000000007</v>
          </cell>
          <cell r="O1730">
            <v>12</v>
          </cell>
        </row>
        <row r="1731">
          <cell r="C1731" t="str">
            <v>06037125480201</v>
          </cell>
          <cell r="D1731">
            <v>0</v>
          </cell>
          <cell r="E1731" t="str">
            <v>060</v>
          </cell>
          <cell r="F1731" t="str">
            <v>371</v>
          </cell>
          <cell r="G1731" t="str">
            <v>2548</v>
          </cell>
          <cell r="H1731" t="str">
            <v>02</v>
          </cell>
          <cell r="I1731" t="str">
            <v>01</v>
          </cell>
          <cell r="J1731" t="str">
            <v>ESPONJAS PARA CIRUGIA OFTALMICA, CON MARCA RADIOPACA. ESTERIL Y DESECHABLE.</v>
          </cell>
          <cell r="K1731" t="str">
            <v>ENV</v>
          </cell>
          <cell r="L1731">
            <v>5</v>
          </cell>
          <cell r="M1731" t="str">
            <v>PZA</v>
          </cell>
          <cell r="N1731">
            <v>0</v>
          </cell>
          <cell r="O1731">
            <v>0</v>
          </cell>
        </row>
        <row r="1732">
          <cell r="C1732" t="str">
            <v>06038000120101</v>
          </cell>
          <cell r="D1732">
            <v>0</v>
          </cell>
          <cell r="E1732" t="str">
            <v>060</v>
          </cell>
          <cell r="F1732" t="str">
            <v>380</v>
          </cell>
          <cell r="G1732" t="str">
            <v>0012</v>
          </cell>
          <cell r="H1732" t="str">
            <v>01</v>
          </cell>
          <cell r="I1732" t="str">
            <v>01</v>
          </cell>
          <cell r="J1732" t="str">
            <v>ESTETOSCOPIO ESOFAGICO, DE CLORURO DE POLIVINILO, CON GLOBO EN EL EXTREMO PROXIMAL, CAL 8 FR., LONG. 50 MM., ESTERIL Y DESECHABLE. CONSUMIBLE PARA LA UNIDAD DE ANESTESIA.</v>
          </cell>
          <cell r="K1732" t="str">
            <v>PZA</v>
          </cell>
          <cell r="L1732">
            <v>1</v>
          </cell>
          <cell r="M1732" t="str">
            <v>PZA</v>
          </cell>
          <cell r="N1732">
            <v>0</v>
          </cell>
          <cell r="O1732">
            <v>0</v>
          </cell>
        </row>
        <row r="1733">
          <cell r="C1733" t="str">
            <v>06038000200101</v>
          </cell>
          <cell r="D1733">
            <v>0</v>
          </cell>
          <cell r="E1733" t="str">
            <v>060</v>
          </cell>
          <cell r="F1733" t="str">
            <v>380</v>
          </cell>
          <cell r="G1733" t="str">
            <v>0020</v>
          </cell>
          <cell r="H1733" t="str">
            <v>01</v>
          </cell>
          <cell r="I1733" t="str">
            <v>01</v>
          </cell>
          <cell r="J1733" t="str">
            <v>ESTETOSCOPIO ESOFAGICO, DE CLORURO DE POLIVINILO, CON GLOBO EN EL EXTREMO PROXIMAL, CAL 12 FR., LONG. 50 MM., ESTERIL Y DESECHABLE. CONSUMIBLE PARA LA UNIDAD DE ANESTESIA.</v>
          </cell>
          <cell r="K1733" t="str">
            <v>PZA</v>
          </cell>
          <cell r="L1733">
            <v>1</v>
          </cell>
          <cell r="M1733" t="str">
            <v>PZA</v>
          </cell>
          <cell r="N1733">
            <v>0</v>
          </cell>
          <cell r="O1733">
            <v>0</v>
          </cell>
        </row>
        <row r="1734">
          <cell r="C1734" t="str">
            <v>06038000380101</v>
          </cell>
          <cell r="D1734">
            <v>0</v>
          </cell>
          <cell r="E1734" t="str">
            <v>060</v>
          </cell>
          <cell r="F1734" t="str">
            <v>380</v>
          </cell>
          <cell r="G1734" t="str">
            <v>0038</v>
          </cell>
          <cell r="H1734" t="str">
            <v>01</v>
          </cell>
          <cell r="I1734" t="str">
            <v>01</v>
          </cell>
          <cell r="J1734" t="str">
            <v>ESTETOSCOPIO ESOFAGICO, DE CLORURO DE POLIVINILO, CON GLOBO EN EL EXTREMO PROXIMAL, CAL 18 FR., LONG. 50 MM., ESTERIL Y DESECHABLE. CONSUMIBLE PARA LA UNIDAD DE ANESTESIA.</v>
          </cell>
          <cell r="K1734" t="str">
            <v>PZA</v>
          </cell>
          <cell r="L1734">
            <v>1</v>
          </cell>
          <cell r="M1734" t="str">
            <v>PZA</v>
          </cell>
          <cell r="N1734">
            <v>0</v>
          </cell>
          <cell r="O1734">
            <v>0</v>
          </cell>
        </row>
        <row r="1735">
          <cell r="C1735" t="str">
            <v>06039000440101</v>
          </cell>
          <cell r="D1735">
            <v>0</v>
          </cell>
          <cell r="E1735" t="str">
            <v>060</v>
          </cell>
          <cell r="F1735" t="str">
            <v>390</v>
          </cell>
          <cell r="G1735" t="str">
            <v>0044</v>
          </cell>
          <cell r="H1735" t="str">
            <v>01</v>
          </cell>
          <cell r="I1735" t="str">
            <v>01</v>
          </cell>
          <cell r="J1735" t="str">
            <v>ESTIMULADOR VISUAL. VISUAL, TIPO VISOR (GOGLES) CON BANDA AJUSTABLE, CON FUENTE LUMINOSA INTEGRADA, GENERADORA DE ESTIMULOS CONTROLABLES. ACCESORIOS: NO REQUIERE; REFACCIONES: NO REQUIERE; INSTALACION: NO REQUIERE; OPERACION: POR PERSONAL ESPECIALIZADO Y DE ACUERDO AL MANUAL DE OPERACION; MANTENIMIENTO. PREVENTIVO. CORRECTIVO POR PERSONAL CALIFICADO.</v>
          </cell>
          <cell r="K1735" t="str">
            <v>PZA</v>
          </cell>
          <cell r="L1735">
            <v>1</v>
          </cell>
          <cell r="M1735" t="str">
            <v>PZA</v>
          </cell>
          <cell r="N1735">
            <v>0</v>
          </cell>
          <cell r="O1735">
            <v>0</v>
          </cell>
        </row>
        <row r="1736">
          <cell r="C1736" t="str">
            <v>06040000671101</v>
          </cell>
          <cell r="D1736">
            <v>25400208</v>
          </cell>
          <cell r="E1736" t="str">
            <v>060</v>
          </cell>
          <cell r="F1736" t="str">
            <v>400</v>
          </cell>
          <cell r="G1736" t="str">
            <v>0067</v>
          </cell>
          <cell r="H1736" t="str">
            <v>11</v>
          </cell>
          <cell r="I1736" t="str">
            <v>01</v>
          </cell>
          <cell r="J1736" t="str">
            <v>EXPANSORES DE PIEL DE SILICON GRADO MEDICO TEJIDO PH DISENO SEMILUNAR 4 DE 250 ML CON VALVULA REMOTA Y CONECTOR DE METAL.</v>
          </cell>
          <cell r="K1736" t="str">
            <v>PZA</v>
          </cell>
          <cell r="L1736">
            <v>1</v>
          </cell>
          <cell r="M1736" t="str">
            <v>PZA</v>
          </cell>
          <cell r="N1736">
            <v>0</v>
          </cell>
          <cell r="O1736">
            <v>0</v>
          </cell>
        </row>
        <row r="1737">
          <cell r="C1737" t="str">
            <v>06040000911001</v>
          </cell>
          <cell r="D1737">
            <v>25400208</v>
          </cell>
          <cell r="E1737" t="str">
            <v>060</v>
          </cell>
          <cell r="F1737" t="str">
            <v>400</v>
          </cell>
          <cell r="G1737" t="str">
            <v>0091</v>
          </cell>
          <cell r="H1737" t="str">
            <v>10</v>
          </cell>
          <cell r="I1737" t="str">
            <v>01</v>
          </cell>
          <cell r="J1737" t="str">
            <v>EXPANSORES DE PIEL DE SILI-CON GRADO MEDICO, FORMA REC-TANGULAR, CON VALVULA RE-MOTA, VOLUMEN: 480 A 500 ML.</v>
          </cell>
          <cell r="K1737" t="str">
            <v>PZA</v>
          </cell>
          <cell r="L1737">
            <v>1</v>
          </cell>
          <cell r="M1737" t="str">
            <v>PZA</v>
          </cell>
          <cell r="N1737">
            <v>0</v>
          </cell>
          <cell r="O1737">
            <v>0</v>
          </cell>
        </row>
        <row r="1738">
          <cell r="C1738" t="str">
            <v>06040001251001</v>
          </cell>
          <cell r="D1738">
            <v>25400208</v>
          </cell>
          <cell r="E1738" t="str">
            <v>060</v>
          </cell>
          <cell r="F1738" t="str">
            <v>400</v>
          </cell>
          <cell r="G1738" t="str">
            <v>0125</v>
          </cell>
          <cell r="H1738" t="str">
            <v>10</v>
          </cell>
          <cell r="I1738" t="str">
            <v>01</v>
          </cell>
          <cell r="J1738" t="str">
            <v>EXPANSORES DE PIEL DE SILI-CON GRADO MEDICO, FORMA RE-DONDA, CON VALVULA REM OTA,VOLUMEN: 300 ML.</v>
          </cell>
          <cell r="K1738" t="str">
            <v>PZA</v>
          </cell>
          <cell r="L1738">
            <v>1</v>
          </cell>
          <cell r="M1738" t="str">
            <v>PZA</v>
          </cell>
          <cell r="N1738">
            <v>0</v>
          </cell>
          <cell r="O1738">
            <v>0</v>
          </cell>
        </row>
        <row r="1739">
          <cell r="C1739" t="str">
            <v>06040001331001</v>
          </cell>
          <cell r="D1739">
            <v>25400208</v>
          </cell>
          <cell r="E1739" t="str">
            <v>060</v>
          </cell>
          <cell r="F1739" t="str">
            <v>400</v>
          </cell>
          <cell r="G1739" t="str">
            <v>0133</v>
          </cell>
          <cell r="H1739" t="str">
            <v>10</v>
          </cell>
          <cell r="I1739" t="str">
            <v>01</v>
          </cell>
          <cell r="J1739" t="str">
            <v>EXPANSORES DE PIEL DE SILI-CON GRADO MEDICO, FORMA RE-DONDA, CON VALVULA REM OTA,VOLUMEN: 450 A 500 ML.</v>
          </cell>
          <cell r="K1739" t="str">
            <v>PZA</v>
          </cell>
          <cell r="L1739">
            <v>1</v>
          </cell>
          <cell r="M1739" t="str">
            <v>PZA</v>
          </cell>
          <cell r="N1739">
            <v>0</v>
          </cell>
          <cell r="O1739">
            <v>0</v>
          </cell>
        </row>
        <row r="1740">
          <cell r="C1740" t="str">
            <v>06040002650101</v>
          </cell>
          <cell r="D1740">
            <v>0</v>
          </cell>
          <cell r="E1740" t="str">
            <v>060</v>
          </cell>
          <cell r="F1740" t="str">
            <v>400</v>
          </cell>
          <cell r="G1740" t="str">
            <v>0265</v>
          </cell>
          <cell r="H1740" t="str">
            <v>01</v>
          </cell>
          <cell r="I1740" t="str">
            <v>01</v>
          </cell>
          <cell r="J1740" t="str">
            <v>ELASTICOS INTERMAXILARES 3/16 8 OZ.</v>
          </cell>
          <cell r="K1740" t="str">
            <v>EST</v>
          </cell>
          <cell r="L1740">
            <v>100</v>
          </cell>
          <cell r="M1740" t="str">
            <v>PZA</v>
          </cell>
          <cell r="N1740">
            <v>0</v>
          </cell>
          <cell r="O1740">
            <v>0</v>
          </cell>
        </row>
        <row r="1741">
          <cell r="C1741" t="str">
            <v>06040900190201</v>
          </cell>
          <cell r="D1741">
            <v>0</v>
          </cell>
          <cell r="E1741" t="str">
            <v>060</v>
          </cell>
          <cell r="F1741" t="str">
            <v>409</v>
          </cell>
          <cell r="G1741" t="str">
            <v>0019</v>
          </cell>
          <cell r="H1741" t="str">
            <v>02</v>
          </cell>
          <cell r="I1741" t="str">
            <v>01</v>
          </cell>
          <cell r="J1741" t="str">
            <v>EXTENSION ANGIOGRAFICA DE ALTA PRESION (HASTA 1200 -P.S.I.) CON TERMINALES MACHO-HEMBRA DE 50 CM DE LONG.</v>
          </cell>
          <cell r="K1741" t="str">
            <v>PZA</v>
          </cell>
          <cell r="L1741">
            <v>1</v>
          </cell>
          <cell r="M1741" t="str">
            <v>PZA</v>
          </cell>
          <cell r="N1741">
            <v>0</v>
          </cell>
          <cell r="O1741">
            <v>0</v>
          </cell>
        </row>
        <row r="1742">
          <cell r="C1742" t="str">
            <v>06040900350101</v>
          </cell>
          <cell r="D1742">
            <v>0</v>
          </cell>
          <cell r="E1742" t="str">
            <v>060</v>
          </cell>
          <cell r="F1742" t="str">
            <v>409</v>
          </cell>
          <cell r="G1742" t="str">
            <v>0035</v>
          </cell>
          <cell r="H1742" t="str">
            <v>01</v>
          </cell>
          <cell r="I1742" t="str">
            <v>01</v>
          </cell>
          <cell r="J1742" t="str">
            <v>TRANSDUCTOR DE PRESION, CON ACCESORIOS COMPLETOS. DESECHABLE.</v>
          </cell>
          <cell r="K1742" t="str">
            <v>PZA</v>
          </cell>
          <cell r="L1742">
            <v>1</v>
          </cell>
          <cell r="M1742" t="str">
            <v>PZA</v>
          </cell>
          <cell r="N1742">
            <v>1202.4000000000001</v>
          </cell>
          <cell r="O1742">
            <v>3006</v>
          </cell>
        </row>
        <row r="1743">
          <cell r="C1743" t="str">
            <v>06042000220001</v>
          </cell>
          <cell r="D1743">
            <v>0</v>
          </cell>
          <cell r="E1743" t="str">
            <v>060</v>
          </cell>
          <cell r="F1743" t="str">
            <v>420</v>
          </cell>
          <cell r="G1743" t="str">
            <v>0022</v>
          </cell>
          <cell r="H1743" t="str">
            <v>00</v>
          </cell>
          <cell r="I1743" t="str">
            <v>01</v>
          </cell>
          <cell r="J1743" t="str">
            <v>FILTRO TIPO HEPA PARA VENTILADOR DE PRESION POSITIVA. ESPECIFICAR MARCA Y MODELO DEL EQUIPO. MATERIAL PARA VENTILADORES.</v>
          </cell>
          <cell r="K1743" t="str">
            <v>PZA</v>
          </cell>
          <cell r="L1743">
            <v>1</v>
          </cell>
          <cell r="M1743" t="str">
            <v>PZA</v>
          </cell>
          <cell r="N1743">
            <v>0</v>
          </cell>
          <cell r="O1743">
            <v>0</v>
          </cell>
        </row>
        <row r="1744">
          <cell r="C1744" t="str">
            <v>06042200790301</v>
          </cell>
          <cell r="D1744">
            <v>0</v>
          </cell>
          <cell r="E1744" t="str">
            <v>060</v>
          </cell>
          <cell r="F1744" t="str">
            <v>422</v>
          </cell>
          <cell r="G1744" t="str">
            <v>0079</v>
          </cell>
          <cell r="H1744" t="str">
            <v>03</v>
          </cell>
          <cell r="I1744" t="str">
            <v>01</v>
          </cell>
          <cell r="J1744" t="str">
            <v>FILTRO ARTERIAL, PARA CIRCULACION EXTRACORPOREA, DE POLICARBONATO, CON MALLA FILTRANTE DE 40 MICRAS, CON ENTRADA DE 1/4" X 1/4", LUER LOCK Y CAPACIDAD DE LLENADO DE 40 ML.</v>
          </cell>
          <cell r="K1744" t="str">
            <v>PZA</v>
          </cell>
          <cell r="L1744">
            <v>1</v>
          </cell>
          <cell r="M1744" t="str">
            <v>PZA</v>
          </cell>
          <cell r="N1744">
            <v>0</v>
          </cell>
          <cell r="O1744">
            <v>0</v>
          </cell>
        </row>
        <row r="1745">
          <cell r="C1745" t="str">
            <v>06042202930101</v>
          </cell>
          <cell r="D1745">
            <v>0</v>
          </cell>
          <cell r="E1745" t="str">
            <v>060</v>
          </cell>
          <cell r="F1745" t="str">
            <v>422</v>
          </cell>
          <cell r="G1745" t="str">
            <v>0293</v>
          </cell>
          <cell r="H1745" t="str">
            <v>01</v>
          </cell>
          <cell r="I1745" t="str">
            <v>01</v>
          </cell>
          <cell r="J1745" t="str">
            <v>FILTRO ARTERIAL, PARA CIRCULACION EXTRACORPOREA DE POLICARBONATO, CON MALLA FIL TRANTE 40 MICRAS, ENTRADA DE 3/8" Y LUER LOCK.</v>
          </cell>
          <cell r="K1745" t="str">
            <v>PZA</v>
          </cell>
          <cell r="L1745">
            <v>1</v>
          </cell>
          <cell r="M1745" t="str">
            <v>PZA</v>
          </cell>
          <cell r="N1745">
            <v>0</v>
          </cell>
          <cell r="O1745">
            <v>0</v>
          </cell>
        </row>
        <row r="1746">
          <cell r="C1746" t="str">
            <v>06042206400101</v>
          </cell>
          <cell r="D1746">
            <v>0</v>
          </cell>
          <cell r="E1746" t="str">
            <v>060</v>
          </cell>
          <cell r="F1746" t="str">
            <v>422</v>
          </cell>
          <cell r="G1746" t="str">
            <v>0640</v>
          </cell>
          <cell r="H1746" t="str">
            <v>01</v>
          </cell>
          <cell r="I1746" t="str">
            <v>01</v>
          </cell>
          <cell r="J1746" t="str">
            <v>FILTRO PRIMARIO DEL EVACUADOR DE HUMO DE 0.12 MICRAS TIPO HEPA. DESECHABLE. CONSUMIBLE PARA EL EQUIPO LASER QUIRURGICO ND. YAG CLAVE 531 350 0026.</v>
          </cell>
          <cell r="K1746" t="str">
            <v>PZA</v>
          </cell>
          <cell r="L1746">
            <v>1</v>
          </cell>
          <cell r="M1746" t="str">
            <v>PZA</v>
          </cell>
          <cell r="N1746">
            <v>0</v>
          </cell>
          <cell r="O1746">
            <v>0</v>
          </cell>
        </row>
        <row r="1747">
          <cell r="C1747" t="str">
            <v>06042514470401</v>
          </cell>
          <cell r="D1747">
            <v>0</v>
          </cell>
          <cell r="E1747" t="str">
            <v>060</v>
          </cell>
          <cell r="F1747" t="str">
            <v>425</v>
          </cell>
          <cell r="G1747" t="str">
            <v>1447</v>
          </cell>
          <cell r="H1747" t="str">
            <v>04</v>
          </cell>
          <cell r="I1747" t="str">
            <v>01</v>
          </cell>
          <cell r="J1747" t="str">
            <v>SISTEMA DE FIJADORES EXTERNOS. FIJADOR CORTO CON CABEZAS RECTAS CON ASIENTO PARA TORNILLOS ARTICULADOS, PARA ACOPLARSE EN LOS EXTREMOS A UN CUERPO COMPLETO TELESCOPICO, CASQUILLOS CON ASIENTO Y UN COMPRESOR/DISTRACTOR PARA EXTENSION, O MEDIDAS EQUIVALENTES.</v>
          </cell>
          <cell r="K1747" t="str">
            <v>PZA</v>
          </cell>
          <cell r="L1747">
            <v>1</v>
          </cell>
          <cell r="M1747" t="str">
            <v>PZA</v>
          </cell>
          <cell r="N1747">
            <v>0</v>
          </cell>
          <cell r="O1747">
            <v>0</v>
          </cell>
        </row>
        <row r="1748">
          <cell r="C1748" t="str">
            <v>06042536660001</v>
          </cell>
          <cell r="D1748">
            <v>25400306</v>
          </cell>
          <cell r="E1748" t="str">
            <v>060</v>
          </cell>
          <cell r="F1748" t="str">
            <v>425</v>
          </cell>
          <cell r="G1748" t="str">
            <v>3666</v>
          </cell>
          <cell r="H1748" t="str">
            <v>00</v>
          </cell>
          <cell r="I1748" t="str">
            <v>01</v>
          </cell>
          <cell r="J1748" t="str">
            <v>LLAVE EN #T#</v>
          </cell>
          <cell r="K1748" t="str">
            <v>PZA</v>
          </cell>
          <cell r="L1748">
            <v>1</v>
          </cell>
          <cell r="M1748" t="str">
            <v>PZA</v>
          </cell>
          <cell r="N1748">
            <v>0</v>
          </cell>
          <cell r="O1748">
            <v>0</v>
          </cell>
        </row>
        <row r="1749">
          <cell r="C1749" t="str">
            <v>06042603230201</v>
          </cell>
          <cell r="D1749">
            <v>25500077</v>
          </cell>
          <cell r="E1749" t="str">
            <v>060</v>
          </cell>
          <cell r="F1749" t="str">
            <v>426</v>
          </cell>
          <cell r="G1749" t="str">
            <v>0323</v>
          </cell>
          <cell r="H1749" t="str">
            <v>02</v>
          </cell>
          <cell r="I1749" t="str">
            <v>01</v>
          </cell>
          <cell r="J1749" t="str">
            <v>FRASCO DE VIDRIO PARA LECHE MATERNA O SUCEDANEO, RESISTENTE A LA ESTERILIZACION, CAPACIDAD DE 125 ML. Y 146 ML. AL DERRAME, CON PARED LISA DE 3 MM. DE ESPESOR (APROXIMADO) EN EL CUERPO Y EN LA BASE, CON DIAMETRO DE 5.5 CM. EN LA BOCA DEL FRASCO, CON BORDES REDONDEADOS, AFORO DE COLOR VERDE EN LA 	 PARED EXTERNA DEL FRASCO, GRADUADO CADA 10 ML. EMPEZANDO EN LOS 10 HASTA 120 ML Y NUMERADO CADA 30 ML. HASTA 120 ML, CON ESCUDO INSTITUCIONAL DEL MISMO COLOR AL DEL AFORO Y TAPA DE POLIPROPILENO COLOR BLANCO, RESISTENTE A LA ESTERILIZACION Y ROSCA UNIVERSAL INTERNA.</v>
          </cell>
          <cell r="K1749" t="str">
            <v>PZA</v>
          </cell>
          <cell r="L1749">
            <v>1</v>
          </cell>
          <cell r="M1749" t="str">
            <v>PZA</v>
          </cell>
          <cell r="N1749">
            <v>204</v>
          </cell>
          <cell r="O1749">
            <v>510</v>
          </cell>
        </row>
        <row r="1750">
          <cell r="C1750" t="str">
            <v>06042603310101</v>
          </cell>
          <cell r="D1750">
            <v>25500077</v>
          </cell>
          <cell r="E1750" t="str">
            <v>060</v>
          </cell>
          <cell r="F1750" t="str">
            <v>426</v>
          </cell>
          <cell r="G1750" t="str">
            <v>0331</v>
          </cell>
          <cell r="H1750" t="str">
            <v>01</v>
          </cell>
          <cell r="I1750" t="str">
            <v>01</v>
          </cell>
          <cell r="J1750" t="str">
            <v>FRASCO DE VIDRIO PARA LECHE MATERNA O SUCEDANEO, RESISTENTE A LA ESTERILIZACION, CAPACIDAD DE 250 Y 280 ML AL DERRAME, CON PARED LISA DE 3 MM DE ESPESOR (APROXIMADO) EN EL CUERPO DE LA BASE, CON DIAMETRO DE 5.5 CM. EN LA BOCA DEL FRASCO, CON BORDES REDONDEADOS, AFORO DE COLOR VERDE EN LA PARED EXTERNA DEL FRASCO, GRADUADO CADA 10 ML, EMPEZANDO EN LOS 10 ML HASTA 240 ML Y NUMERADO CADA 30 ML HASTA 240 ML, CON ESCUDO INSTITUCIONAL DEL MISMO COLOR AL DEL AFORO Y TAPA DE POLIPROPILENO COLOR BLANCO, RESISTENTE A LA ESTERILIZACION Y ROSCA UNIVERSAL INTERNA.</v>
          </cell>
          <cell r="K1750" t="str">
            <v>PZA</v>
          </cell>
          <cell r="L1750">
            <v>1</v>
          </cell>
          <cell r="M1750" t="str">
            <v>PZA</v>
          </cell>
          <cell r="N1750">
            <v>500</v>
          </cell>
          <cell r="O1750">
            <v>1250</v>
          </cell>
        </row>
        <row r="1751">
          <cell r="C1751" t="str">
            <v>06042700170101</v>
          </cell>
          <cell r="D1751">
            <v>0</v>
          </cell>
          <cell r="E1751" t="str">
            <v>060</v>
          </cell>
          <cell r="F1751" t="str">
            <v>427</v>
          </cell>
          <cell r="G1751" t="str">
            <v>0017</v>
          </cell>
          <cell r="H1751" t="str">
            <v>01</v>
          </cell>
          <cell r="I1751" t="str">
            <v>01</v>
          </cell>
          <cell r="J1751" t="str">
            <v>FLUJOMETROS. DISPOSITIVO DE PLASTICO RESISTENTE, CALIBRADO PARA MEDIR FLUJO ESPIRATORIO MAXIMO. VIDA UTIL 1 ANO.</v>
          </cell>
          <cell r="K1751" t="str">
            <v>PZA</v>
          </cell>
          <cell r="L1751">
            <v>1</v>
          </cell>
          <cell r="M1751" t="str">
            <v>PZA</v>
          </cell>
          <cell r="N1751">
            <v>24</v>
          </cell>
          <cell r="O1751">
            <v>60</v>
          </cell>
        </row>
        <row r="1752">
          <cell r="C1752" t="str">
            <v>06043105161001</v>
          </cell>
          <cell r="D1752">
            <v>0</v>
          </cell>
          <cell r="E1752" t="str">
            <v>060</v>
          </cell>
          <cell r="F1752" t="str">
            <v>431</v>
          </cell>
          <cell r="G1752" t="str">
            <v>0516</v>
          </cell>
          <cell r="H1752" t="str">
            <v>10</v>
          </cell>
          <cell r="I1752" t="str">
            <v>01</v>
          </cell>
          <cell r="J1752" t="str">
            <v>FRESONES METALICOS PARA REBAJAR ACRILICO, JUEGO QUE IN-CLUYE UNO DE BOLA, UN O DEFLAMA Y OTRO DE FRESA.</v>
          </cell>
          <cell r="K1752" t="str">
            <v>JGO</v>
          </cell>
          <cell r="L1752">
            <v>1</v>
          </cell>
          <cell r="M1752" t="str">
            <v>JGO</v>
          </cell>
          <cell r="N1752">
            <v>14.4</v>
          </cell>
          <cell r="O1752">
            <v>36</v>
          </cell>
        </row>
        <row r="1753">
          <cell r="C1753" t="str">
            <v>06043107890001</v>
          </cell>
          <cell r="D1753">
            <v>0</v>
          </cell>
          <cell r="E1753" t="str">
            <v>060</v>
          </cell>
          <cell r="F1753" t="str">
            <v>431</v>
          </cell>
          <cell r="G1753" t="str">
            <v>0789</v>
          </cell>
          <cell r="H1753" t="str">
            <v>00</v>
          </cell>
          <cell r="I1753" t="str">
            <v>01</v>
          </cell>
          <cell r="J1753" t="str">
            <v>FRESAS DE TRIPLE BORDE, CORTANTES. DIAMETRO 2.0 MM CORTA.</v>
          </cell>
          <cell r="K1753" t="str">
            <v>PZA</v>
          </cell>
          <cell r="L1753">
            <v>1</v>
          </cell>
          <cell r="M1753" t="str">
            <v>PZA</v>
          </cell>
          <cell r="N1753">
            <v>0</v>
          </cell>
          <cell r="O1753">
            <v>0</v>
          </cell>
        </row>
        <row r="1754">
          <cell r="C1754" t="str">
            <v>06043600571301</v>
          </cell>
          <cell r="D1754">
            <v>25400230</v>
          </cell>
          <cell r="E1754" t="str">
            <v>060</v>
          </cell>
          <cell r="F1754" t="str">
            <v>436</v>
          </cell>
          <cell r="G1754" t="str">
            <v>0057</v>
          </cell>
          <cell r="H1754" t="str">
            <v>13</v>
          </cell>
          <cell r="I1754" t="str">
            <v>01</v>
          </cell>
          <cell r="J1754" t="str">
            <v>GASAS. SECA CORTADA, DE ALGODON 100%. TEJIDA. DOBLADA EN 12 CAPAS. NO ESTERIL. TIPO DE TEJIDO VII. DE 20 X 12. TITULO DE HILO DE 28 A 32 M/G TANTO EN URDIMBRE COMO EN TRAMA. PESO MINIMO POR M2 19G/M2. LARGO: 7.5 CM. ANCHO: 5 CM. AREA: 432 CM2.</v>
          </cell>
          <cell r="K1754" t="str">
            <v>ENV</v>
          </cell>
          <cell r="L1754">
            <v>200</v>
          </cell>
          <cell r="M1754" t="str">
            <v>PZA</v>
          </cell>
          <cell r="N1754">
            <v>29484.400000000001</v>
          </cell>
          <cell r="O1754">
            <v>73711</v>
          </cell>
        </row>
        <row r="1755">
          <cell r="C1755" t="str">
            <v>06043601071301</v>
          </cell>
          <cell r="D1755">
            <v>25400230</v>
          </cell>
          <cell r="E1755" t="str">
            <v>060</v>
          </cell>
          <cell r="F1755" t="str">
            <v>436</v>
          </cell>
          <cell r="G1755" t="str">
            <v>0107</v>
          </cell>
          <cell r="H1755" t="str">
            <v>13</v>
          </cell>
          <cell r="I1755" t="str">
            <v>01</v>
          </cell>
          <cell r="J1755" t="str">
            <v>GASAS. SECA CORTADA, DE ALGODON 100%. TEJIDA. DOBLADA EN 12 CAPAS. NO ESTERIL. TIPO DE TEJIDO VII. DE 20 X 12. TITULO DE HILO DE 28 A 32 M/G TANTO EN URDIMBRE COMO EN TRAMA. PESO MINIMO POR M2 19G/M2. LARGO: 10 CM. ANCHO: 10 CM. AREA: 1152 CM2.</v>
          </cell>
          <cell r="K1755" t="str">
            <v>ENV</v>
          </cell>
          <cell r="L1755">
            <v>200</v>
          </cell>
          <cell r="M1755" t="str">
            <v>PZA</v>
          </cell>
          <cell r="N1755">
            <v>72307.400000000009</v>
          </cell>
          <cell r="O1755">
            <v>180768.5</v>
          </cell>
        </row>
        <row r="1756">
          <cell r="C1756" t="str">
            <v>06043602061101</v>
          </cell>
          <cell r="D1756">
            <v>25400230</v>
          </cell>
          <cell r="E1756" t="str">
            <v>060</v>
          </cell>
          <cell r="F1756" t="str">
            <v>436</v>
          </cell>
          <cell r="G1756" t="str">
            <v>0206</v>
          </cell>
          <cell r="H1756" t="str">
            <v>11</v>
          </cell>
          <cell r="I1756" t="str">
            <v>01</v>
          </cell>
          <cell r="J1756" t="str">
            <v>GASAS. SIMPLE, SECA. DE ALGODON, TIPO HOSPITAL. ROLLO TEJIDO PLANO (DOBLADA) LARGO. 91 M ANCHO. 91 CM.</v>
          </cell>
          <cell r="K1756" t="str">
            <v>RLL</v>
          </cell>
          <cell r="L1756">
            <v>1</v>
          </cell>
          <cell r="M1756" t="str">
            <v>RLL</v>
          </cell>
          <cell r="N1756">
            <v>43.2</v>
          </cell>
          <cell r="O1756">
            <v>108</v>
          </cell>
        </row>
        <row r="1757">
          <cell r="C1757" t="str">
            <v>06043605521101</v>
          </cell>
          <cell r="D1757">
            <v>25400230</v>
          </cell>
          <cell r="E1757" t="str">
            <v>060</v>
          </cell>
          <cell r="F1757" t="str">
            <v>436</v>
          </cell>
          <cell r="G1757" t="str">
            <v>0552</v>
          </cell>
          <cell r="H1757" t="str">
            <v>11</v>
          </cell>
          <cell r="I1757" t="str">
            <v>01</v>
          </cell>
          <cell r="J1757" t="str">
            <v>GASAS. SECA CORTADA, DE ALGODON CON MARCA OPACA A LOS RAYOS X. LARGO. 10 CM ANCHO. 10 CM.</v>
          </cell>
          <cell r="K1757" t="str">
            <v>PQT</v>
          </cell>
          <cell r="L1757">
            <v>200</v>
          </cell>
          <cell r="M1757" t="str">
            <v>PZA</v>
          </cell>
          <cell r="N1757">
            <v>306</v>
          </cell>
          <cell r="O1757">
            <v>765</v>
          </cell>
        </row>
        <row r="1758">
          <cell r="C1758" t="str">
            <v>06043700311101</v>
          </cell>
          <cell r="D1758">
            <v>25400228</v>
          </cell>
          <cell r="E1758" t="str">
            <v>060</v>
          </cell>
          <cell r="F1758" t="str">
            <v>437</v>
          </cell>
          <cell r="G1758" t="str">
            <v>0031</v>
          </cell>
          <cell r="H1758" t="str">
            <v>11</v>
          </cell>
          <cell r="I1758" t="str">
            <v>01</v>
          </cell>
          <cell r="J1758" t="str">
            <v>GANCHOS DE ADAMS PARA ORTODONCIA DE 10 MM.</v>
          </cell>
          <cell r="K1758" t="str">
            <v>PZA</v>
          </cell>
          <cell r="L1758">
            <v>1</v>
          </cell>
          <cell r="M1758" t="str">
            <v>PZA</v>
          </cell>
          <cell r="N1758">
            <v>0</v>
          </cell>
          <cell r="O1758">
            <v>0</v>
          </cell>
        </row>
        <row r="1759">
          <cell r="C1759" t="str">
            <v>06043700491101</v>
          </cell>
          <cell r="D1759">
            <v>25400228</v>
          </cell>
          <cell r="E1759" t="str">
            <v>060</v>
          </cell>
          <cell r="F1759" t="str">
            <v>437</v>
          </cell>
          <cell r="G1759" t="str">
            <v>0049</v>
          </cell>
          <cell r="H1759" t="str">
            <v>11</v>
          </cell>
          <cell r="I1759" t="str">
            <v>01</v>
          </cell>
          <cell r="J1759" t="str">
            <v>GANCHOS DE ADAMS PARA ORTODONCIA DE 11 MM.</v>
          </cell>
          <cell r="K1759" t="str">
            <v>PZA</v>
          </cell>
          <cell r="L1759">
            <v>1</v>
          </cell>
          <cell r="M1759" t="str">
            <v>PZA</v>
          </cell>
          <cell r="N1759">
            <v>0</v>
          </cell>
          <cell r="O1759">
            <v>0</v>
          </cell>
        </row>
        <row r="1760">
          <cell r="C1760" t="str">
            <v>06043700561101</v>
          </cell>
          <cell r="D1760">
            <v>25400229</v>
          </cell>
          <cell r="E1760" t="str">
            <v>060</v>
          </cell>
          <cell r="F1760" t="str">
            <v>437</v>
          </cell>
          <cell r="G1760" t="str">
            <v>0056</v>
          </cell>
          <cell r="H1760" t="str">
            <v>11</v>
          </cell>
          <cell r="I1760" t="str">
            <v>01</v>
          </cell>
          <cell r="J1760" t="str">
            <v>GANCHOS DE BOLA PARA ORTODONCIA DE 0.70 MM.</v>
          </cell>
          <cell r="K1760" t="str">
            <v>PZA</v>
          </cell>
          <cell r="L1760">
            <v>1</v>
          </cell>
          <cell r="M1760" t="str">
            <v>PZA</v>
          </cell>
          <cell r="N1760">
            <v>0</v>
          </cell>
          <cell r="O1760">
            <v>0</v>
          </cell>
        </row>
        <row r="1761">
          <cell r="C1761" t="str">
            <v>06043700641101</v>
          </cell>
          <cell r="D1761">
            <v>25400229</v>
          </cell>
          <cell r="E1761" t="str">
            <v>060</v>
          </cell>
          <cell r="F1761" t="str">
            <v>437</v>
          </cell>
          <cell r="G1761" t="str">
            <v>0064</v>
          </cell>
          <cell r="H1761" t="str">
            <v>11</v>
          </cell>
          <cell r="I1761" t="str">
            <v>01</v>
          </cell>
          <cell r="J1761" t="str">
            <v xml:space="preserve">GANCHOS DE BOLA PARA ORTODONCIA DE 0.80 MM.	</v>
          </cell>
          <cell r="K1761" t="str">
            <v>PZA</v>
          </cell>
          <cell r="L1761">
            <v>1</v>
          </cell>
          <cell r="M1761" t="str">
            <v>PZA</v>
          </cell>
          <cell r="N1761">
            <v>0</v>
          </cell>
          <cell r="O1761">
            <v>0</v>
          </cell>
        </row>
        <row r="1762">
          <cell r="C1762" t="str">
            <v>06043800220001</v>
          </cell>
          <cell r="D1762">
            <v>25400096</v>
          </cell>
          <cell r="E1762" t="str">
            <v>060</v>
          </cell>
          <cell r="F1762" t="str">
            <v>438</v>
          </cell>
          <cell r="G1762" t="str">
            <v>0022</v>
          </cell>
          <cell r="H1762" t="str">
            <v>00</v>
          </cell>
          <cell r="I1762" t="str">
            <v>01</v>
          </cell>
          <cell r="J1762" t="str">
            <v>CARTUCHO DE PEROXIDO DE HIDROGENO PARA ESTERILIZADOR DE PLASMA, CON 10 CELDAS INDIVIDUALES PARA 10 CICLOS DE ESTERILIZACION.</v>
          </cell>
          <cell r="K1762" t="str">
            <v>ENV</v>
          </cell>
          <cell r="L1762">
            <v>5</v>
          </cell>
          <cell r="M1762" t="str">
            <v>PZA</v>
          </cell>
          <cell r="N1762">
            <v>0</v>
          </cell>
          <cell r="O1762">
            <v>0</v>
          </cell>
        </row>
        <row r="1763">
          <cell r="C1763" t="str">
            <v>06043900391301</v>
          </cell>
          <cell r="D1763">
            <v>25400232</v>
          </cell>
          <cell r="E1763" t="str">
            <v>060</v>
          </cell>
          <cell r="F1763" t="str">
            <v>439</v>
          </cell>
          <cell r="G1763" t="str">
            <v>0039</v>
          </cell>
          <cell r="H1763" t="str">
            <v>13</v>
          </cell>
          <cell r="I1763" t="str">
            <v>01</v>
          </cell>
          <cell r="J1763" t="str">
            <v>GORRO DE TELA NO TEJIDA DE POLIPROPILENO, DESECHABLE, IMPERMEABLE A LA PENETRACION DE LIQUIDOS Y FLUIDOS; ANTIESTATICA Y RESISTENTE A LA TENSION. CINTAS DE AJUSTE EN EL EXTREMO DISTAL. TAMAÑO ESTANDAR. DESECHABLE.</v>
          </cell>
          <cell r="K1763" t="str">
            <v>PZA</v>
          </cell>
          <cell r="L1763">
            <v>1</v>
          </cell>
          <cell r="M1763" t="str">
            <v>PZA</v>
          </cell>
          <cell r="N1763">
            <v>22861.200000000001</v>
          </cell>
          <cell r="O1763">
            <v>57153</v>
          </cell>
        </row>
        <row r="1764">
          <cell r="C1764" t="str">
            <v>06043900541301</v>
          </cell>
          <cell r="D1764">
            <v>25400232</v>
          </cell>
          <cell r="E1764" t="str">
            <v>060</v>
          </cell>
          <cell r="F1764" t="str">
            <v>439</v>
          </cell>
          <cell r="G1764" t="str">
            <v>0054</v>
          </cell>
          <cell r="H1764" t="str">
            <v>13</v>
          </cell>
          <cell r="I1764" t="str">
            <v>01</v>
          </cell>
          <cell r="J1764" t="str">
            <v>GORRO REDONDO CON ELASTICO AJUSTABLE AL CONTORNO DE LA CARA, DE TELA NO TEJIDA DE POLIPROPILENO, DESECHABLE. IMPERMEABLE A LA PENETRACION DE LIQUIDOS Y FLUIDOS; ANTIESTATICA Y RESISTENTE A LA TENSION. TAMAÑO CHICO.</v>
          </cell>
          <cell r="K1764" t="str">
            <v>PZA</v>
          </cell>
          <cell r="L1764">
            <v>1</v>
          </cell>
          <cell r="M1764" t="str">
            <v>PZA</v>
          </cell>
          <cell r="N1764">
            <v>53920.800000000003</v>
          </cell>
          <cell r="O1764">
            <v>134802</v>
          </cell>
        </row>
        <row r="1765">
          <cell r="C1765" t="str">
            <v>06043900620101</v>
          </cell>
          <cell r="D1765">
            <v>0</v>
          </cell>
          <cell r="E1765" t="str">
            <v>060</v>
          </cell>
          <cell r="F1765" t="str">
            <v>439</v>
          </cell>
          <cell r="G1765" t="str">
            <v>0062</v>
          </cell>
          <cell r="H1765" t="str">
            <v>01</v>
          </cell>
          <cell r="I1765" t="str">
            <v>01</v>
          </cell>
          <cell r="J1765" t="str">
            <v>GORROS DE TRACCION ALTA CON MEDIDOR.</v>
          </cell>
          <cell r="K1765" t="str">
            <v>PZA</v>
          </cell>
          <cell r="L1765">
            <v>1</v>
          </cell>
          <cell r="M1765" t="str">
            <v>PZA</v>
          </cell>
          <cell r="N1765">
            <v>0</v>
          </cell>
          <cell r="O1765">
            <v>0</v>
          </cell>
        </row>
        <row r="1766">
          <cell r="C1766" t="str">
            <v>06043900700001</v>
          </cell>
          <cell r="D1766">
            <v>25400232</v>
          </cell>
          <cell r="E1766" t="str">
            <v>060</v>
          </cell>
          <cell r="F1766" t="str">
            <v>439</v>
          </cell>
          <cell r="G1766" t="str">
            <v>0070</v>
          </cell>
          <cell r="H1766" t="str">
            <v>00</v>
          </cell>
          <cell r="I1766" t="str">
            <v>01</v>
          </cell>
          <cell r="J1766" t="str">
            <v>GORRO REDONDO CON ELASTICO AJUSTABLE AL CONTORNO DE LA CARA, DE TELA NO TEJIDA DE POLIPROPILENO, DESECHABLE. IMPERMEABLE A LA PENETRACION DE LIQUIDOS Y FLUIDOS; ANTIESTATICA Y RESISTENTE A LA TENSION. TAMAÑO: MEDIANO. DESECHABLE.</v>
          </cell>
          <cell r="K1766" t="str">
            <v>PZA</v>
          </cell>
          <cell r="L1766">
            <v>1</v>
          </cell>
          <cell r="M1766" t="str">
            <v>PZA</v>
          </cell>
          <cell r="N1766">
            <v>11524.800000000001</v>
          </cell>
          <cell r="O1766">
            <v>28812</v>
          </cell>
        </row>
        <row r="1767">
          <cell r="C1767" t="str">
            <v>06043900880001</v>
          </cell>
          <cell r="D1767">
            <v>25400232</v>
          </cell>
          <cell r="E1767" t="str">
            <v>060</v>
          </cell>
          <cell r="F1767" t="str">
            <v>439</v>
          </cell>
          <cell r="G1767" t="str">
            <v>0088</v>
          </cell>
          <cell r="H1767" t="str">
            <v>00</v>
          </cell>
          <cell r="I1767" t="str">
            <v>01</v>
          </cell>
          <cell r="J1767" t="str">
            <v>GORRO REDONDO CON ELASTICO AJUSTABLE AL CONTORNO DE LA CARA, DE TELA NO TEJIDA DE POLIPROPILENO, DESECHABLE. IMPERMEABLE A LA PENETRACION DE LIQUIDOS Y FLUIDOS; ANTIESTATICA Y RESISTENTE A LA TENSION. TAMAÑO: GRANDE. DESECHABLE.</v>
          </cell>
          <cell r="K1767" t="str">
            <v>PZA</v>
          </cell>
          <cell r="L1767">
            <v>1</v>
          </cell>
          <cell r="M1767" t="str">
            <v>PZA</v>
          </cell>
          <cell r="N1767">
            <v>400</v>
          </cell>
          <cell r="O1767">
            <v>1000</v>
          </cell>
        </row>
        <row r="1768">
          <cell r="C1768" t="str">
            <v>06044000101101</v>
          </cell>
          <cell r="D1768">
            <v>25400231</v>
          </cell>
          <cell r="E1768" t="str">
            <v>060</v>
          </cell>
          <cell r="F1768" t="str">
            <v>440</v>
          </cell>
          <cell r="G1768" t="str">
            <v>0010</v>
          </cell>
          <cell r="H1768" t="str">
            <v>11</v>
          </cell>
          <cell r="I1768" t="str">
            <v>01</v>
          </cell>
          <cell r="J1768" t="str">
            <v>GOMA DE KARAYA. EN POLVO.</v>
          </cell>
          <cell r="K1768" t="str">
            <v>ENV</v>
          </cell>
          <cell r="L1768">
            <v>1</v>
          </cell>
          <cell r="M1768" t="str">
            <v>KG.</v>
          </cell>
          <cell r="N1768">
            <v>0</v>
          </cell>
          <cell r="O1768">
            <v>0</v>
          </cell>
        </row>
        <row r="1769">
          <cell r="C1769" t="str">
            <v>06044100190001</v>
          </cell>
          <cell r="D1769">
            <v>0</v>
          </cell>
          <cell r="E1769" t="str">
            <v>060</v>
          </cell>
          <cell r="F1769" t="str">
            <v>441</v>
          </cell>
          <cell r="G1769" t="str">
            <v>0019</v>
          </cell>
          <cell r="H1769" t="str">
            <v>00</v>
          </cell>
          <cell r="I1769" t="str">
            <v>01</v>
          </cell>
          <cell r="J1769" t="str">
            <v>GOGLES, ANTIEMPAÑANANTE Y VENTILACION DIRECTA. SIN AUMENTO Y SIN MASCARILLA.</v>
          </cell>
          <cell r="K1769" t="str">
            <v>PZA</v>
          </cell>
          <cell r="L1769">
            <v>1</v>
          </cell>
          <cell r="M1769" t="str">
            <v>PZA</v>
          </cell>
          <cell r="N1769">
            <v>36</v>
          </cell>
          <cell r="O1769">
            <v>90</v>
          </cell>
        </row>
        <row r="1770">
          <cell r="C1770" t="str">
            <v>06044600140001</v>
          </cell>
          <cell r="D1770">
            <v>25400235</v>
          </cell>
          <cell r="E1770" t="str">
            <v>060</v>
          </cell>
          <cell r="F1770" t="str">
            <v>446</v>
          </cell>
          <cell r="G1770" t="str">
            <v>0014</v>
          </cell>
          <cell r="H1770" t="str">
            <v>00</v>
          </cell>
          <cell r="I1770" t="str">
            <v>01</v>
          </cell>
          <cell r="J1770" t="str">
            <v>GRAPAS HEMOSTATICAS DE TITANIUM FERROMAGNETICAS, CON PINZA DESECHABLE Y CARTUCHO CON GRAPAS TAMAÑO: CHICO (CON 20 GRAPAS).</v>
          </cell>
          <cell r="K1770" t="str">
            <v>JGO</v>
          </cell>
          <cell r="L1770" t="str">
            <v>1</v>
          </cell>
          <cell r="M1770" t="str">
            <v>JGO</v>
          </cell>
          <cell r="N1770">
            <v>0</v>
          </cell>
          <cell r="O1770">
            <v>0</v>
          </cell>
        </row>
        <row r="1771">
          <cell r="C1771" t="str">
            <v>06044600220001</v>
          </cell>
          <cell r="D1771">
            <v>25400235</v>
          </cell>
          <cell r="E1771" t="str">
            <v>060</v>
          </cell>
          <cell r="F1771" t="str">
            <v>446</v>
          </cell>
          <cell r="G1771" t="str">
            <v>0022</v>
          </cell>
          <cell r="H1771" t="str">
            <v>00</v>
          </cell>
          <cell r="I1771" t="str">
            <v>01</v>
          </cell>
          <cell r="J1771" t="str">
            <v>GRAPAS HEMOSTATICAS DE TITANIUM FERROMAGNETICAS, CON PINZA DESECHABLE Y CARTUCHO CON GRAPAS TAMAÑO: MEDIANO (CON 20 GRAPAS).</v>
          </cell>
          <cell r="K1771" t="str">
            <v>JGO</v>
          </cell>
          <cell r="L1771" t="str">
            <v>1</v>
          </cell>
          <cell r="M1771" t="str">
            <v>JGO</v>
          </cell>
          <cell r="N1771">
            <v>0</v>
          </cell>
          <cell r="O1771">
            <v>0</v>
          </cell>
        </row>
        <row r="1772">
          <cell r="C1772" t="str">
            <v>06044600301001</v>
          </cell>
          <cell r="D1772">
            <v>25400235</v>
          </cell>
          <cell r="E1772" t="str">
            <v>060</v>
          </cell>
          <cell r="F1772" t="str">
            <v>446</v>
          </cell>
          <cell r="G1772" t="str">
            <v>0030</v>
          </cell>
          <cell r="H1772" t="str">
            <v>10</v>
          </cell>
          <cell r="I1772" t="str">
            <v>01</v>
          </cell>
          <cell r="J1772" t="str">
            <v>GRAPAS HEMOSTATICAS DE TITA-NIUM, FERRONOMAGNETICAS, CONPINZA DESECHABLE Y CART UCHOCON GRAPAS, TAMA\O: GRANDE(CON 15 GRAPAS).</v>
          </cell>
          <cell r="K1772" t="str">
            <v>CHO</v>
          </cell>
          <cell r="L1772">
            <v>1</v>
          </cell>
          <cell r="M1772" t="str">
            <v>CHO</v>
          </cell>
          <cell r="N1772">
            <v>0</v>
          </cell>
          <cell r="O1772">
            <v>0</v>
          </cell>
        </row>
        <row r="1773">
          <cell r="C1773" t="str">
            <v>06044600480301</v>
          </cell>
          <cell r="D1773">
            <v>25400236</v>
          </cell>
          <cell r="E1773" t="str">
            <v>060</v>
          </cell>
          <cell r="F1773" t="str">
            <v>446</v>
          </cell>
          <cell r="G1773" t="str">
            <v>0048</v>
          </cell>
          <cell r="H1773" t="str">
            <v>03</v>
          </cell>
          <cell r="I1773" t="str">
            <v>01</v>
          </cell>
          <cell r="J1773" t="str">
            <v>GRAPAS PARA ANEURISMA, TAMA¥O MINI, DE MATERIAL NO MAGNETICO, PERMANENTE, CURVA. TIPO: YASARGIL. LONGITUD DE QUIJADA. 3 MM APERTURA. 3.2 MM FUERZA EN GRAMOS. 110.</v>
          </cell>
          <cell r="K1773" t="str">
            <v>PZA</v>
          </cell>
          <cell r="L1773">
            <v>1</v>
          </cell>
          <cell r="M1773" t="str">
            <v>PZA</v>
          </cell>
          <cell r="N1773">
            <v>0</v>
          </cell>
          <cell r="O1773">
            <v>0</v>
          </cell>
        </row>
        <row r="1774">
          <cell r="C1774" t="str">
            <v>06044600890201</v>
          </cell>
          <cell r="D1774">
            <v>25400236</v>
          </cell>
          <cell r="E1774" t="str">
            <v>060</v>
          </cell>
          <cell r="F1774" t="str">
            <v>446</v>
          </cell>
          <cell r="G1774" t="str">
            <v>0089</v>
          </cell>
          <cell r="H1774" t="str">
            <v>02</v>
          </cell>
          <cell r="I1774" t="str">
            <v>01</v>
          </cell>
          <cell r="J1774" t="str">
            <v>GRAPAS PARA ANEURISMA, TAMANO MINI, DE MATERIAL NO MAGNETICO, PERMANENTE, CURVA. TIPO: YASARGIL. LONGITUD DE QUIJADA. 5 MM. APERTURA. 3.8 MM FUERZA EN GRAMOS. 110.</v>
          </cell>
          <cell r="K1774" t="str">
            <v>PZA</v>
          </cell>
          <cell r="L1774">
            <v>1</v>
          </cell>
          <cell r="M1774" t="str">
            <v>PZA</v>
          </cell>
          <cell r="N1774">
            <v>0</v>
          </cell>
          <cell r="O1774">
            <v>0</v>
          </cell>
        </row>
        <row r="1775">
          <cell r="C1775" t="str">
            <v>06044604100201</v>
          </cell>
          <cell r="D1775">
            <v>25400236</v>
          </cell>
          <cell r="E1775" t="str">
            <v>060</v>
          </cell>
          <cell r="F1775" t="str">
            <v>446</v>
          </cell>
          <cell r="G1775" t="str">
            <v>0410</v>
          </cell>
          <cell r="H1775" t="str">
            <v>02</v>
          </cell>
          <cell r="I1775" t="str">
            <v>01</v>
          </cell>
          <cell r="J1775" t="str">
            <v>GRAPAS PARA ANEURISMA, TAMANO MINI, DE MATERIAL NO MAGNETICO, TEMPORAL, CURVA. TIPO: YASARGIL. LONGITUD DE QUIJADA. 5 MM APERTURA. 3.8 MM FUERZA EN GRAMOS. 50.</v>
          </cell>
          <cell r="K1775" t="str">
            <v>PZA</v>
          </cell>
          <cell r="L1775">
            <v>1</v>
          </cell>
          <cell r="M1775" t="str">
            <v>PZA</v>
          </cell>
          <cell r="N1775">
            <v>0</v>
          </cell>
          <cell r="O1775">
            <v>0</v>
          </cell>
        </row>
        <row r="1776">
          <cell r="C1776" t="str">
            <v>06044605270201</v>
          </cell>
          <cell r="D1776">
            <v>25400236</v>
          </cell>
          <cell r="E1776" t="str">
            <v>060</v>
          </cell>
          <cell r="F1776" t="str">
            <v>446</v>
          </cell>
          <cell r="G1776" t="str">
            <v>0527</v>
          </cell>
          <cell r="H1776" t="str">
            <v>02</v>
          </cell>
          <cell r="I1776" t="str">
            <v>01</v>
          </cell>
          <cell r="J1776" t="str">
            <v>GRAPAS PARA ANEURISMA, TAMANO ESTANDAR DE MATERIAL NO MAGNETICO, PERMANENTE, CURVA. TIPO: YASARGIL. LONGITUD DE QUIJADA. 11 MM APERTURA. 6.5 MM, FUERZA EN GRAMOS. 180.</v>
          </cell>
          <cell r="K1776" t="str">
            <v>PZA</v>
          </cell>
          <cell r="L1776">
            <v>1</v>
          </cell>
          <cell r="M1776" t="str">
            <v>PZA</v>
          </cell>
          <cell r="N1776">
            <v>0</v>
          </cell>
          <cell r="O1776">
            <v>0</v>
          </cell>
        </row>
        <row r="1777">
          <cell r="C1777" t="str">
            <v>06044607170201</v>
          </cell>
          <cell r="D1777">
            <v>25400236</v>
          </cell>
          <cell r="E1777" t="str">
            <v>060</v>
          </cell>
          <cell r="F1777" t="str">
            <v>446</v>
          </cell>
          <cell r="G1777" t="str">
            <v>0717</v>
          </cell>
          <cell r="H1777" t="str">
            <v>02</v>
          </cell>
          <cell r="I1777" t="str">
            <v>01</v>
          </cell>
          <cell r="J1777" t="str">
            <v>GRAPAS PARA ANEURISMA, TAMANO ESTANDAR DE MATERIAL NO MAGNETICO, PERMANENTE, CURVA. TIPO: YASARGIL. LONGITUD DE QUIJADA. 15 MM APERTURA. 7.4 MM FUERZA EN GRAMOS. 200.</v>
          </cell>
          <cell r="K1777" t="str">
            <v>PZA</v>
          </cell>
          <cell r="L1777">
            <v>1</v>
          </cell>
          <cell r="M1777" t="str">
            <v>PZA</v>
          </cell>
          <cell r="N1777">
            <v>0</v>
          </cell>
          <cell r="O1777">
            <v>0</v>
          </cell>
        </row>
        <row r="1778">
          <cell r="C1778" t="str">
            <v>06044607410201</v>
          </cell>
          <cell r="D1778">
            <v>25400236</v>
          </cell>
          <cell r="E1778" t="str">
            <v>060</v>
          </cell>
          <cell r="F1778" t="str">
            <v>446</v>
          </cell>
          <cell r="G1778" t="str">
            <v>0741</v>
          </cell>
          <cell r="H1778" t="str">
            <v>02</v>
          </cell>
          <cell r="I1778" t="str">
            <v>01</v>
          </cell>
          <cell r="J1778" t="str">
            <v>GRAPAS PARA ANEURISMA, TAMANO ESTANDAR DE MATERIAL PIEZA 3O NO MAGNETICO, PERMANENTE, CURVA. TIPO: YASARGIL. LONGITUD DE QUIJADA. 9 MM APERTURA. 6.1 MM FUERZA EN GRAMOS. 150.</v>
          </cell>
          <cell r="K1778" t="str">
            <v>PZA</v>
          </cell>
          <cell r="L1778">
            <v>1</v>
          </cell>
          <cell r="M1778" t="str">
            <v>PZA</v>
          </cell>
          <cell r="N1778">
            <v>0</v>
          </cell>
          <cell r="O1778">
            <v>0</v>
          </cell>
        </row>
        <row r="1779">
          <cell r="C1779" t="str">
            <v>06044607660201</v>
          </cell>
          <cell r="D1779">
            <v>25400236</v>
          </cell>
          <cell r="E1779" t="str">
            <v>060</v>
          </cell>
          <cell r="F1779" t="str">
            <v>446</v>
          </cell>
          <cell r="G1779" t="str">
            <v>0766</v>
          </cell>
          <cell r="H1779" t="str">
            <v>02</v>
          </cell>
          <cell r="I1779" t="str">
            <v>01</v>
          </cell>
          <cell r="J1779" t="str">
            <v>GRAPAS PARA ANEURISMA, TAMANO ESTANDAR DE MATERIAL NO MAGNETICO, PERMANENTE, CURVA. TIPO: YASARGIL. LONGITUD DE QUIJADA. 9 MM APERTURA. 6.8 MM FUERZA EN GRAMOS. 180.</v>
          </cell>
          <cell r="K1779" t="str">
            <v>PZA</v>
          </cell>
          <cell r="L1779">
            <v>1</v>
          </cell>
          <cell r="M1779" t="str">
            <v>PZA</v>
          </cell>
          <cell r="N1779">
            <v>0</v>
          </cell>
          <cell r="O1779">
            <v>0</v>
          </cell>
        </row>
        <row r="1780">
          <cell r="C1780" t="str">
            <v>06044607820201</v>
          </cell>
          <cell r="D1780">
            <v>25400236</v>
          </cell>
          <cell r="E1780" t="str">
            <v>060</v>
          </cell>
          <cell r="F1780" t="str">
            <v>446</v>
          </cell>
          <cell r="G1780" t="str">
            <v>0782</v>
          </cell>
          <cell r="H1780" t="str">
            <v>02</v>
          </cell>
          <cell r="I1780" t="str">
            <v>01</v>
          </cell>
          <cell r="J1780" t="str">
            <v>GRAPAS PARA ANEURISMA, TAMANO ESTANDAR DE MATERIAL NO MAGNETICO, PERMANENTE, EN ANGULO DE 45 GRADOS.TIPO: YASARGIL. LONGITUD DE QUIJADA. 9 MM APERTURA. 6.5 MM FUERZA EN GRAMOS. 200.</v>
          </cell>
          <cell r="K1780" t="str">
            <v>PZA</v>
          </cell>
          <cell r="L1780">
            <v>1</v>
          </cell>
          <cell r="M1780" t="str">
            <v>PZA</v>
          </cell>
          <cell r="N1780">
            <v>0</v>
          </cell>
          <cell r="O1780">
            <v>0</v>
          </cell>
        </row>
        <row r="1781">
          <cell r="C1781" t="str">
            <v>06044608160201</v>
          </cell>
          <cell r="D1781">
            <v>25400236</v>
          </cell>
          <cell r="E1781" t="str">
            <v>060</v>
          </cell>
          <cell r="F1781" t="str">
            <v>446</v>
          </cell>
          <cell r="G1781" t="str">
            <v>0816</v>
          </cell>
          <cell r="H1781" t="str">
            <v>02</v>
          </cell>
          <cell r="I1781" t="str">
            <v>01</v>
          </cell>
          <cell r="J1781" t="str">
            <v>GRAPAS PARA ANEURISMA, TAMANO ESTANDAR DE MATERIAL NO MAGNETICO, PERMANENTE, EN ANGULO DE 90 GRADOS. TIPO: YASARGIL. LONGITUD DE QUIJADA. 7 MM APERTURA. 4.5 MM FUERZA EN GRAMOS. 200.</v>
          </cell>
          <cell r="K1781" t="str">
            <v>PZA</v>
          </cell>
          <cell r="L1781">
            <v>1</v>
          </cell>
          <cell r="M1781" t="str">
            <v>PZA</v>
          </cell>
          <cell r="N1781">
            <v>0</v>
          </cell>
          <cell r="O1781">
            <v>0</v>
          </cell>
        </row>
        <row r="1782">
          <cell r="C1782" t="str">
            <v>06044608400301</v>
          </cell>
          <cell r="D1782">
            <v>25400236</v>
          </cell>
          <cell r="E1782" t="str">
            <v>060</v>
          </cell>
          <cell r="F1782" t="str">
            <v>446</v>
          </cell>
          <cell r="G1782" t="str">
            <v>0840</v>
          </cell>
          <cell r="H1782" t="str">
            <v>03</v>
          </cell>
          <cell r="I1782" t="str">
            <v>01</v>
          </cell>
          <cell r="J1782" t="str">
            <v>GRAPAS PARA ANEURISMA, TAMANO ESTANDAR DE MATERIAL NO MAGNETICO, PERMANENTE, EN BAYONETA. TIPO: YASARGIL. LONGITUD DE QUIJADA. 20 MM APERTURA. 13.0 MM FUERZA EN GRAMOS. 180.</v>
          </cell>
          <cell r="K1782" t="str">
            <v>PZA</v>
          </cell>
          <cell r="L1782">
            <v>1</v>
          </cell>
          <cell r="M1782" t="str">
            <v>PZA</v>
          </cell>
          <cell r="N1782">
            <v>0</v>
          </cell>
          <cell r="O1782">
            <v>0</v>
          </cell>
        </row>
        <row r="1783">
          <cell r="C1783" t="str">
            <v>06044610530201</v>
          </cell>
          <cell r="D1783">
            <v>25400236</v>
          </cell>
          <cell r="E1783" t="str">
            <v>060</v>
          </cell>
          <cell r="F1783" t="str">
            <v>446</v>
          </cell>
          <cell r="G1783" t="str">
            <v>1053</v>
          </cell>
          <cell r="H1783" t="str">
            <v>02</v>
          </cell>
          <cell r="I1783" t="str">
            <v>01</v>
          </cell>
          <cell r="J1783" t="str">
            <v>GRAPAS PARA ANEURISMA, TAMANO ESTANDAR DE MATERIAL NO MAGNETICO, PERMANENTE, EN BAYONETA. TIPO: YASARGIL. LONGITUD DE QUIJADA. 7 MM APERTURA. 7.9 M, FUERZA EN GRAMOS. 200.</v>
          </cell>
          <cell r="K1783" t="str">
            <v>PZA</v>
          </cell>
          <cell r="L1783">
            <v>1</v>
          </cell>
          <cell r="M1783" t="str">
            <v>PZA</v>
          </cell>
          <cell r="N1783">
            <v>0</v>
          </cell>
          <cell r="O1783">
            <v>0</v>
          </cell>
        </row>
        <row r="1784">
          <cell r="C1784" t="str">
            <v>06044610790201</v>
          </cell>
          <cell r="D1784">
            <v>25400236</v>
          </cell>
          <cell r="E1784" t="str">
            <v>060</v>
          </cell>
          <cell r="F1784" t="str">
            <v>446</v>
          </cell>
          <cell r="G1784" t="str">
            <v>1079</v>
          </cell>
          <cell r="H1784" t="str">
            <v>02</v>
          </cell>
          <cell r="I1784" t="str">
            <v>01</v>
          </cell>
          <cell r="J1784" t="str">
            <v>GRAPAS PARA ANEURISMA, TAMANO ESTANDAR DE MATERIAL NO MAGNETICO, PERMANENTE, EN BAYONETA. TIPO: YASARGIL. LONGITUD DE QUIJADA. 9 MM APERTURA. 8.7 MM FUERZA EN GRAMOS. 200.</v>
          </cell>
          <cell r="K1784" t="str">
            <v>PZA</v>
          </cell>
          <cell r="L1784">
            <v>1</v>
          </cell>
          <cell r="M1784" t="str">
            <v>PZA</v>
          </cell>
          <cell r="N1784">
            <v>0</v>
          </cell>
          <cell r="O1784">
            <v>0</v>
          </cell>
        </row>
        <row r="1785">
          <cell r="C1785" t="str">
            <v>06044610870201</v>
          </cell>
          <cell r="D1785">
            <v>25400236</v>
          </cell>
          <cell r="E1785" t="str">
            <v>060</v>
          </cell>
          <cell r="F1785" t="str">
            <v>446</v>
          </cell>
          <cell r="G1785" t="str">
            <v>1087</v>
          </cell>
          <cell r="H1785" t="str">
            <v>02</v>
          </cell>
          <cell r="I1785" t="str">
            <v>01</v>
          </cell>
          <cell r="J1785" t="str">
            <v>GRAPAS PARA ANEURISMA, TAMANO ESTANDAR, DE MATERIAL NO MAGNETICO, PERMANENTE RECTA. TIPO: YASARGIL. LONGITUD DE QUIJADA. 11 MM APERTURA. 7.8 MM FUERZA EN GRAMOS. 180.</v>
          </cell>
          <cell r="K1785" t="str">
            <v>PZA</v>
          </cell>
          <cell r="L1785">
            <v>1</v>
          </cell>
          <cell r="M1785" t="str">
            <v>PZA</v>
          </cell>
          <cell r="N1785">
            <v>0</v>
          </cell>
          <cell r="O1785">
            <v>0</v>
          </cell>
        </row>
        <row r="1786">
          <cell r="C1786" t="str">
            <v>06044611521101</v>
          </cell>
          <cell r="D1786">
            <v>25400236</v>
          </cell>
          <cell r="E1786" t="str">
            <v>060</v>
          </cell>
          <cell r="F1786" t="str">
            <v>446</v>
          </cell>
          <cell r="G1786" t="str">
            <v>1152</v>
          </cell>
          <cell r="H1786" t="str">
            <v>11</v>
          </cell>
          <cell r="I1786" t="str">
            <v>01</v>
          </cell>
          <cell r="J1786" t="str">
            <v>GRAPAS PARA ANEURISMA, TAMANO ESTANDAR DE MATERIAL NO MAGNETICO, PERMANENTE, CURVA. TIPO YASARGIL. LONGITUD DE QUIJADA. 7 MM APERTURA. 6.0 MM FUERZA EN GRAMOS. 150.</v>
          </cell>
          <cell r="K1786" t="str">
            <v>PZA</v>
          </cell>
          <cell r="L1786">
            <v>1</v>
          </cell>
          <cell r="M1786" t="str">
            <v>PZA</v>
          </cell>
          <cell r="N1786">
            <v>0</v>
          </cell>
          <cell r="O1786">
            <v>0</v>
          </cell>
        </row>
        <row r="1787">
          <cell r="C1787" t="str">
            <v>06044611601101</v>
          </cell>
          <cell r="D1787">
            <v>25400236</v>
          </cell>
          <cell r="E1787" t="str">
            <v>060</v>
          </cell>
          <cell r="F1787" t="str">
            <v>446</v>
          </cell>
          <cell r="G1787" t="str">
            <v>1160</v>
          </cell>
          <cell r="H1787" t="str">
            <v>11</v>
          </cell>
          <cell r="I1787" t="str">
            <v>01</v>
          </cell>
          <cell r="J1787" t="str">
            <v>GRAPAS PARA ANEURISMA, TAMANO ESTANDAR DE MATERIAL NO MAGNETICO, PERMANENTE, CURVA. TIPO YASARGIL. LONGITUD DE QUIJADA. 11 MM APERTURA. 7.5 MM FUERZA EN GRAMOS. 180.</v>
          </cell>
          <cell r="K1787" t="str">
            <v>PZA</v>
          </cell>
          <cell r="L1787">
            <v>1</v>
          </cell>
          <cell r="M1787" t="str">
            <v>PZA</v>
          </cell>
          <cell r="N1787">
            <v>0</v>
          </cell>
          <cell r="O1787">
            <v>0</v>
          </cell>
        </row>
        <row r="1788">
          <cell r="C1788" t="str">
            <v>06044611941001</v>
          </cell>
          <cell r="D1788">
            <v>25400096</v>
          </cell>
          <cell r="E1788" t="str">
            <v>060</v>
          </cell>
          <cell r="F1788" t="str">
            <v>446</v>
          </cell>
          <cell r="G1788" t="str">
            <v>1194</v>
          </cell>
          <cell r="H1788" t="str">
            <v>10</v>
          </cell>
          <cell r="I1788" t="str">
            <v>01</v>
          </cell>
          <cell r="J1788" t="str">
            <v>CARTUCHO ESTERIL PARA ENGRA-PADORA LINEAL MULTIPLE LONG30 MM CON 11 GRAPAS (ACCES-RIO DE LA CLAVE 060 337 0180).</v>
          </cell>
          <cell r="K1788" t="str">
            <v>PZA</v>
          </cell>
          <cell r="L1788">
            <v>1</v>
          </cell>
          <cell r="M1788" t="str">
            <v>PZA</v>
          </cell>
          <cell r="N1788">
            <v>0</v>
          </cell>
          <cell r="O1788">
            <v>0</v>
          </cell>
        </row>
        <row r="1789">
          <cell r="C1789" t="str">
            <v>06044612101001</v>
          </cell>
          <cell r="D1789">
            <v>25400096</v>
          </cell>
          <cell r="E1789" t="str">
            <v>060</v>
          </cell>
          <cell r="F1789" t="str">
            <v>446</v>
          </cell>
          <cell r="G1789" t="str">
            <v>1210</v>
          </cell>
          <cell r="H1789" t="str">
            <v>10</v>
          </cell>
          <cell r="I1789" t="str">
            <v>01</v>
          </cell>
          <cell r="J1789" t="str">
            <v>CARTUCHO ESTERIL PARA ENGRA-PADORA LINEAL MULTIPLE LONG90 MM CON 33 GRAPAS (ACCESO-RIO DE LA CLAVE 060 3370206).</v>
          </cell>
          <cell r="K1789" t="str">
            <v>PZA</v>
          </cell>
          <cell r="L1789">
            <v>1</v>
          </cell>
          <cell r="M1789" t="str">
            <v>PZA</v>
          </cell>
          <cell r="N1789">
            <v>0</v>
          </cell>
          <cell r="O1789">
            <v>0</v>
          </cell>
        </row>
        <row r="1790">
          <cell r="C1790" t="str">
            <v>06044612280201</v>
          </cell>
          <cell r="D1790">
            <v>25400236</v>
          </cell>
          <cell r="E1790" t="str">
            <v>060</v>
          </cell>
          <cell r="F1790" t="str">
            <v>446</v>
          </cell>
          <cell r="G1790" t="str">
            <v>1228</v>
          </cell>
          <cell r="H1790" t="str">
            <v>02</v>
          </cell>
          <cell r="I1790" t="str">
            <v>01</v>
          </cell>
          <cell r="J1790" t="str">
            <v>GRAPAS PARA ANEURISMA, TAMANO MINI, DE MATERIAL NO MAGNETICO, PERMANENTE, RECTA. TIPO: YASARGIL. LONGITUD DE QUIJADA. 3 MM APERTURA. 3.3 MM FUERZA EN GRAMOS. 110.</v>
          </cell>
          <cell r="K1790" t="str">
            <v>PZA</v>
          </cell>
          <cell r="L1790">
            <v>1</v>
          </cell>
          <cell r="M1790" t="str">
            <v>PZA</v>
          </cell>
          <cell r="N1790">
            <v>0</v>
          </cell>
          <cell r="O1790">
            <v>0</v>
          </cell>
        </row>
        <row r="1791">
          <cell r="C1791" t="str">
            <v>06044612360201</v>
          </cell>
          <cell r="D1791">
            <v>25400236</v>
          </cell>
          <cell r="E1791" t="str">
            <v>060</v>
          </cell>
          <cell r="F1791" t="str">
            <v>446</v>
          </cell>
          <cell r="G1791" t="str">
            <v>1236</v>
          </cell>
          <cell r="H1791" t="str">
            <v>02</v>
          </cell>
          <cell r="I1791" t="str">
            <v>01</v>
          </cell>
          <cell r="J1791" t="str">
            <v>GRAPAS PARA ANEURISMA, TAMANO MINI, DE MATERIAL NO MAGNETICO, PERMANENTE, RECTA. TIPO: YASARGIL. LONGITUD DE QUIJADA. 5 MM APERTURA. 4.0 MM FUERZA EN GRAMOS. 110.</v>
          </cell>
          <cell r="K1791" t="str">
            <v>PZA</v>
          </cell>
          <cell r="L1791">
            <v>1</v>
          </cell>
          <cell r="M1791" t="str">
            <v>PZA</v>
          </cell>
          <cell r="N1791">
            <v>0</v>
          </cell>
          <cell r="O1791">
            <v>0</v>
          </cell>
        </row>
        <row r="1792">
          <cell r="C1792" t="str">
            <v>06044612440201</v>
          </cell>
          <cell r="D1792">
            <v>25400236</v>
          </cell>
          <cell r="E1792" t="str">
            <v>060</v>
          </cell>
          <cell r="F1792" t="str">
            <v>446</v>
          </cell>
          <cell r="G1792" t="str">
            <v>1244</v>
          </cell>
          <cell r="H1792" t="str">
            <v>02</v>
          </cell>
          <cell r="I1792" t="str">
            <v>01</v>
          </cell>
          <cell r="J1792" t="str">
            <v>GRAPAS PARA ANEURISMA, TAMANO MINI, DE MATERIAL NO MAGNETICO, PERMANENTE, RECTA. TIPO: YASARGIL. LONGITUD DE QUIJADA. 7 MM APERTURA. 4.0 MM FUERZA EN GRAMOS. 110.</v>
          </cell>
          <cell r="K1792" t="str">
            <v>PZA</v>
          </cell>
          <cell r="L1792">
            <v>1</v>
          </cell>
          <cell r="M1792" t="str">
            <v>PZA</v>
          </cell>
          <cell r="N1792">
            <v>0</v>
          </cell>
          <cell r="O1792">
            <v>0</v>
          </cell>
        </row>
        <row r="1793">
          <cell r="C1793" t="str">
            <v>06044612690201</v>
          </cell>
          <cell r="D1793">
            <v>25400236</v>
          </cell>
          <cell r="E1793" t="str">
            <v>060</v>
          </cell>
          <cell r="F1793" t="str">
            <v>446</v>
          </cell>
          <cell r="G1793" t="str">
            <v>1269</v>
          </cell>
          <cell r="H1793" t="str">
            <v>02</v>
          </cell>
          <cell r="I1793" t="str">
            <v>01</v>
          </cell>
          <cell r="J1793" t="str">
            <v>GRAPAS PARA ANEURISMA, TAMANO MINI, DE MATERIAL NO MAGNETICO, PERMANENTE, CURVA. TIPO: YASARGIL. LONGITUD DE QUIJADA. 5 MM APERTURA. 3.5 MM FUERZA EN GRAMOS. 110.</v>
          </cell>
          <cell r="K1793" t="str">
            <v>PZA</v>
          </cell>
          <cell r="L1793">
            <v>1</v>
          </cell>
          <cell r="M1793" t="str">
            <v>PZA</v>
          </cell>
          <cell r="N1793">
            <v>0</v>
          </cell>
          <cell r="O1793">
            <v>0</v>
          </cell>
        </row>
        <row r="1794">
          <cell r="C1794" t="str">
            <v>06044612850201</v>
          </cell>
          <cell r="D1794">
            <v>25400236</v>
          </cell>
          <cell r="E1794" t="str">
            <v>060</v>
          </cell>
          <cell r="F1794" t="str">
            <v>446</v>
          </cell>
          <cell r="G1794" t="str">
            <v>1285</v>
          </cell>
          <cell r="H1794" t="str">
            <v>02</v>
          </cell>
          <cell r="I1794" t="str">
            <v>01</v>
          </cell>
          <cell r="J1794" t="str">
            <v>GRAPAS PARA ANEURISMA, TAMANO MINI, DE MATERIAL NO MAGNETICO, PERMANENTE, CURVA. TIPO: YASARGIL. LONGITUD DE QUIJADA. 5 MM APERTURA. 3.5 MM FUERZA EN GRAMOS. 130.</v>
          </cell>
          <cell r="K1794" t="str">
            <v>PZA</v>
          </cell>
          <cell r="L1794">
            <v>1</v>
          </cell>
          <cell r="M1794" t="str">
            <v>PZA</v>
          </cell>
          <cell r="N1794">
            <v>0</v>
          </cell>
          <cell r="O1794">
            <v>0</v>
          </cell>
        </row>
        <row r="1795">
          <cell r="C1795" t="str">
            <v>06044613010301</v>
          </cell>
          <cell r="D1795">
            <v>25400236</v>
          </cell>
          <cell r="E1795" t="str">
            <v>060</v>
          </cell>
          <cell r="F1795" t="str">
            <v>446</v>
          </cell>
          <cell r="G1795" t="str">
            <v>1301</v>
          </cell>
          <cell r="H1795" t="str">
            <v>03</v>
          </cell>
          <cell r="I1795" t="str">
            <v>01</v>
          </cell>
          <cell r="J1795" t="str">
            <v>GRAPAS PARA ANEURISMA, TAMA¥O MINI, DE MATERIAL NO MAGNETICO, PERMANENTE, CURVA. TIPO: YASARGIL. LONGITUD DE QUIJADA. 7 MM APERTURA. 4.0 MM, FUERZA EN GRAMOS. 110.</v>
          </cell>
          <cell r="K1795" t="str">
            <v>PZA</v>
          </cell>
          <cell r="L1795">
            <v>1</v>
          </cell>
          <cell r="M1795" t="str">
            <v>PZA</v>
          </cell>
          <cell r="N1795">
            <v>0</v>
          </cell>
          <cell r="O1795">
            <v>0</v>
          </cell>
        </row>
        <row r="1796">
          <cell r="C1796" t="str">
            <v>06044613270201</v>
          </cell>
          <cell r="D1796">
            <v>25400236</v>
          </cell>
          <cell r="E1796" t="str">
            <v>060</v>
          </cell>
          <cell r="F1796" t="str">
            <v>446</v>
          </cell>
          <cell r="G1796" t="str">
            <v>1327</v>
          </cell>
          <cell r="H1796" t="str">
            <v>02</v>
          </cell>
          <cell r="I1796" t="str">
            <v>01</v>
          </cell>
          <cell r="J1796" t="str">
            <v>GRAPAS PARA ANEURISMA, TAMANO MINI, DE MATERIAL NO MAGNETICO, PERMANENTE, DE BAYONETA, LONGITUD DE QUIJADA. 7 MM APERTURA. 5.7 MM FUERZA EN GRAMOS. 130 TIPO: YASARGIL.</v>
          </cell>
          <cell r="K1796" t="str">
            <v>PZA</v>
          </cell>
          <cell r="L1796">
            <v>1</v>
          </cell>
          <cell r="M1796" t="str">
            <v>PZA</v>
          </cell>
          <cell r="N1796">
            <v>0</v>
          </cell>
          <cell r="O1796">
            <v>0</v>
          </cell>
        </row>
        <row r="1797">
          <cell r="C1797" t="str">
            <v>06044613500201</v>
          </cell>
          <cell r="D1797">
            <v>25400236</v>
          </cell>
          <cell r="E1797" t="str">
            <v>060</v>
          </cell>
          <cell r="F1797" t="str">
            <v>446</v>
          </cell>
          <cell r="G1797" t="str">
            <v>1350</v>
          </cell>
          <cell r="H1797" t="str">
            <v>02</v>
          </cell>
          <cell r="I1797" t="str">
            <v>01</v>
          </cell>
          <cell r="J1797" t="str">
            <v>GRAPAS PARA ANEURISMA, TAMANO MINI, DE MATERIAL NO MAGNETICO, TEMPORAL, RECTA. TIPO: YASARGIL. LONGITUD DE QUIJADA. 5 MM APERTURA. 4.0 MM FUERZA EN GRAMOS. 50.</v>
          </cell>
          <cell r="K1797" t="str">
            <v>PZA</v>
          </cell>
          <cell r="L1797">
            <v>1</v>
          </cell>
          <cell r="M1797" t="str">
            <v>PZA</v>
          </cell>
          <cell r="N1797">
            <v>0</v>
          </cell>
          <cell r="O1797">
            <v>0</v>
          </cell>
        </row>
        <row r="1798">
          <cell r="C1798" t="str">
            <v>06044613680301</v>
          </cell>
          <cell r="D1798">
            <v>25400236</v>
          </cell>
          <cell r="E1798" t="str">
            <v>060</v>
          </cell>
          <cell r="F1798" t="str">
            <v>446</v>
          </cell>
          <cell r="G1798" t="str">
            <v>1368</v>
          </cell>
          <cell r="H1798" t="str">
            <v>03</v>
          </cell>
          <cell r="I1798" t="str">
            <v>01</v>
          </cell>
          <cell r="J1798" t="str">
            <v>GRAPAS PARA ANEURISMA, TAMANO MINI, DE MATERIAL NO MAGNETICO, TEMPORAL, RECTA. TIPO: YASARGIL. LONGITUD DE QUIJADA. 7 MM APERTURA. 4.6 MM FUERZA EN GRAMOS. 70.</v>
          </cell>
          <cell r="K1798" t="str">
            <v>PZA</v>
          </cell>
          <cell r="L1798">
            <v>1</v>
          </cell>
          <cell r="M1798" t="str">
            <v>PZA</v>
          </cell>
          <cell r="N1798">
            <v>0</v>
          </cell>
          <cell r="O1798">
            <v>0</v>
          </cell>
        </row>
        <row r="1799">
          <cell r="C1799" t="str">
            <v>06044614000201</v>
          </cell>
          <cell r="D1799">
            <v>25400236</v>
          </cell>
          <cell r="E1799" t="str">
            <v>060</v>
          </cell>
          <cell r="F1799" t="str">
            <v>446</v>
          </cell>
          <cell r="G1799" t="str">
            <v>1400</v>
          </cell>
          <cell r="H1799" t="str">
            <v>02</v>
          </cell>
          <cell r="I1799" t="str">
            <v>01</v>
          </cell>
          <cell r="J1799" t="str">
            <v>GRAPAS PARA ANEURISMA, TAMANO ESTANDAR, DE MATERIAL NO MAGNETICO, PERMANENTE RECTA. TIPO YASARGIL. LONGITUD DE QUIJADA. 7 MM APERTURA. 6.2 MM FUERZA EN GRAMOS. 150.</v>
          </cell>
          <cell r="K1799" t="str">
            <v>PZA</v>
          </cell>
          <cell r="L1799">
            <v>1</v>
          </cell>
          <cell r="M1799" t="str">
            <v>PZA</v>
          </cell>
          <cell r="N1799">
            <v>0</v>
          </cell>
          <cell r="O1799">
            <v>0</v>
          </cell>
        </row>
        <row r="1800">
          <cell r="C1800" t="str">
            <v>06044614180201</v>
          </cell>
          <cell r="D1800">
            <v>25400236</v>
          </cell>
          <cell r="E1800" t="str">
            <v>060</v>
          </cell>
          <cell r="F1800" t="str">
            <v>446</v>
          </cell>
          <cell r="G1800" t="str">
            <v>1418</v>
          </cell>
          <cell r="H1800" t="str">
            <v>02</v>
          </cell>
          <cell r="I1800" t="str">
            <v>01</v>
          </cell>
          <cell r="J1800" t="str">
            <v>GRAPAS PARA ANEURISMA, TAMANO ESTANDAR, DE MATERIAL NO MAGNETICO, PERMANENTE RECTA. TIPO: YASARGIL. LONGITUD DE QUIJADA. 9 MM APERTURA. 7.0 MM FUERZA EN GRAMOS. 180.</v>
          </cell>
          <cell r="K1800" t="str">
            <v>PZA</v>
          </cell>
          <cell r="L1800">
            <v>1</v>
          </cell>
          <cell r="M1800" t="str">
            <v>PZA</v>
          </cell>
          <cell r="N1800">
            <v>0</v>
          </cell>
          <cell r="O1800">
            <v>0</v>
          </cell>
        </row>
        <row r="1801">
          <cell r="C1801" t="str">
            <v>06044618970201</v>
          </cell>
          <cell r="D1801">
            <v>25400236</v>
          </cell>
          <cell r="E1801" t="str">
            <v>060</v>
          </cell>
          <cell r="F1801" t="str">
            <v>446</v>
          </cell>
          <cell r="G1801" t="str">
            <v>1897</v>
          </cell>
          <cell r="H1801" t="str">
            <v>02</v>
          </cell>
          <cell r="I1801" t="str">
            <v>01</v>
          </cell>
          <cell r="J1801" t="str">
            <v>GRAPAS PARA ANEURISMA, TAMANO ESTANDAR, DE MATERIAL NO MAGNETICO, PERMANENTE RECTA. TIPO: YASARGIL. LONGITUD DE QUIJADA. 15 MM APERTURA. 9.2 MM FUERZA EN GRAMOS. 200.</v>
          </cell>
          <cell r="K1801" t="str">
            <v>PZA</v>
          </cell>
          <cell r="L1801">
            <v>1</v>
          </cell>
          <cell r="M1801" t="str">
            <v>PZA</v>
          </cell>
          <cell r="N1801">
            <v>0</v>
          </cell>
          <cell r="O1801">
            <v>0</v>
          </cell>
        </row>
        <row r="1802">
          <cell r="C1802" t="str">
            <v>06044619050201</v>
          </cell>
          <cell r="D1802">
            <v>25400236</v>
          </cell>
          <cell r="E1802" t="str">
            <v>060</v>
          </cell>
          <cell r="F1802" t="str">
            <v>446</v>
          </cell>
          <cell r="G1802" t="str">
            <v>1905</v>
          </cell>
          <cell r="H1802" t="str">
            <v>02</v>
          </cell>
          <cell r="I1802" t="str">
            <v>01</v>
          </cell>
          <cell r="J1802" t="str">
            <v>GRAPAS PARA ANEURISMA, TAMANO ESTANDAR, DE MATERIAL NO MAGNETICO, PERMANENTE RECTA. TIPO: YASARGIL. LONGITUD DE QUIJADA. 20 MM APERTURA. 11.4 MM FUERZA EN GRAMOS. 200.</v>
          </cell>
          <cell r="K1802" t="str">
            <v>PZA</v>
          </cell>
          <cell r="L1802">
            <v>1</v>
          </cell>
          <cell r="M1802" t="str">
            <v>PZA</v>
          </cell>
          <cell r="N1802">
            <v>0</v>
          </cell>
          <cell r="O1802">
            <v>0</v>
          </cell>
        </row>
        <row r="1803">
          <cell r="C1803" t="str">
            <v>06044619540201</v>
          </cell>
          <cell r="D1803">
            <v>25400236</v>
          </cell>
          <cell r="E1803" t="str">
            <v>060</v>
          </cell>
          <cell r="F1803" t="str">
            <v>446</v>
          </cell>
          <cell r="G1803" t="str">
            <v>1954</v>
          </cell>
          <cell r="H1803" t="str">
            <v>02</v>
          </cell>
          <cell r="I1803" t="str">
            <v>01</v>
          </cell>
          <cell r="J1803" t="str">
            <v>GRAPAS PARA ANEURISMA, TAMANO ESTANDAR DE MATERIAL NO MAGNETICO, TEMPORAL, CURVA. TIPO: YASARGIL. LONGITUD DE QUIJADA. 15 MM APERTURA. 8.7 MM FUERZA EN GRAMOS. 70.</v>
          </cell>
          <cell r="K1803" t="str">
            <v>PZA</v>
          </cell>
          <cell r="L1803">
            <v>1</v>
          </cell>
          <cell r="M1803" t="str">
            <v>PZA</v>
          </cell>
          <cell r="N1803">
            <v>0</v>
          </cell>
          <cell r="O1803">
            <v>0</v>
          </cell>
        </row>
        <row r="1804">
          <cell r="C1804" t="str">
            <v>06044619700201</v>
          </cell>
          <cell r="D1804">
            <v>25400236</v>
          </cell>
          <cell r="E1804" t="str">
            <v>060</v>
          </cell>
          <cell r="F1804" t="str">
            <v>446</v>
          </cell>
          <cell r="G1804" t="str">
            <v>1970</v>
          </cell>
          <cell r="H1804" t="str">
            <v>02</v>
          </cell>
          <cell r="I1804" t="str">
            <v>01</v>
          </cell>
          <cell r="J1804" t="str">
            <v>GRAPAS PARA ANEURISMA, TAMANO ESTANDAR DE MATERIAL NO MAGNETICO, TEMPORAL, CURVA. TIPO: YASARGIL. LONGITUD DE QUIJADA. 9 MM APERTURA. 6.1 MM FUERZA EN GRAMOS. 70.</v>
          </cell>
          <cell r="K1804" t="str">
            <v>PZA</v>
          </cell>
          <cell r="L1804">
            <v>1</v>
          </cell>
          <cell r="M1804" t="str">
            <v>PZA</v>
          </cell>
          <cell r="N1804">
            <v>0</v>
          </cell>
          <cell r="O1804">
            <v>0</v>
          </cell>
        </row>
        <row r="1805">
          <cell r="C1805" t="str">
            <v>06044620100201</v>
          </cell>
          <cell r="D1805">
            <v>25400236</v>
          </cell>
          <cell r="E1805" t="str">
            <v>060</v>
          </cell>
          <cell r="F1805" t="str">
            <v>446</v>
          </cell>
          <cell r="G1805" t="str">
            <v>2010</v>
          </cell>
          <cell r="H1805" t="str">
            <v>02</v>
          </cell>
          <cell r="I1805" t="str">
            <v>01</v>
          </cell>
          <cell r="J1805" t="str">
            <v>GRAPAS PARA ANEURISMA, TAMANO ESTANDAR DE MATERIAL NO MAGNETICO, TEMPORAL, RECTA. TIPO: YASARGIL. LONGITUD DE QUIJADA. 9 MM APERTURA. 7.0 MM FUERZA EN GRAMOS. 70.</v>
          </cell>
          <cell r="K1805" t="str">
            <v>PZA</v>
          </cell>
          <cell r="L1805">
            <v>1</v>
          </cell>
          <cell r="M1805" t="str">
            <v>PZA</v>
          </cell>
          <cell r="N1805">
            <v>0</v>
          </cell>
          <cell r="O1805">
            <v>0</v>
          </cell>
        </row>
        <row r="1806">
          <cell r="C1806" t="str">
            <v>06044620280201</v>
          </cell>
          <cell r="D1806">
            <v>25400236</v>
          </cell>
          <cell r="E1806" t="str">
            <v>060</v>
          </cell>
          <cell r="F1806" t="str">
            <v>446</v>
          </cell>
          <cell r="G1806" t="str">
            <v>2028</v>
          </cell>
          <cell r="H1806" t="str">
            <v>02</v>
          </cell>
          <cell r="I1806" t="str">
            <v>01</v>
          </cell>
          <cell r="J1806" t="str">
            <v>GRAPAS PARA ANEURISMA, TAMANO ESTANDAR, FENESTRADA, DE MATERIAL NO MAGNETICO, PERMANENTE CON UN DIAMETRO DE FENESTRACION EN UN RANGO DE 3.0 A 3.5 MM EN ANGULO DE 45 GRADOS. TIPO: YASARGIL. LONGITUD DE QUIJADA. 10/14 MM APERTURA. 7.2 MM FUERZA EN GRAMOS. 180.</v>
          </cell>
          <cell r="K1806" t="str">
            <v>PZA</v>
          </cell>
          <cell r="L1806">
            <v>1</v>
          </cell>
          <cell r="M1806" t="str">
            <v>PZA</v>
          </cell>
          <cell r="N1806">
            <v>0</v>
          </cell>
          <cell r="O1806">
            <v>0</v>
          </cell>
        </row>
        <row r="1807">
          <cell r="C1807" t="str">
            <v>06044620360201</v>
          </cell>
          <cell r="D1807">
            <v>25400236</v>
          </cell>
          <cell r="E1807" t="str">
            <v>060</v>
          </cell>
          <cell r="F1807" t="str">
            <v>446</v>
          </cell>
          <cell r="G1807" t="str">
            <v>2036</v>
          </cell>
          <cell r="H1807" t="str">
            <v>02</v>
          </cell>
          <cell r="I1807" t="str">
            <v>01</v>
          </cell>
          <cell r="J1807" t="str">
            <v>GRAPAS PARA ANEURISMA, TAMANO ESTANDAR, FENESTRADA, DE MATERIAL NO MAGNETICO, PERMANENTE CON UN DIAMETRO DE FENESTRACION DE 5.0 MM, EN BAYONETA. TIPO: YASARGIL. LONGITUD DE QUIJADA. 5/14.8 MM APERTURA. 7.9 MM FUERZA EN GRAMOS. 150.</v>
          </cell>
          <cell r="K1807" t="str">
            <v>PZA</v>
          </cell>
          <cell r="L1807">
            <v>1</v>
          </cell>
          <cell r="M1807" t="str">
            <v>PZA</v>
          </cell>
          <cell r="N1807">
            <v>0</v>
          </cell>
          <cell r="O1807">
            <v>0</v>
          </cell>
        </row>
        <row r="1808">
          <cell r="C1808" t="str">
            <v>06044620440201</v>
          </cell>
          <cell r="D1808">
            <v>25400236</v>
          </cell>
          <cell r="E1808" t="str">
            <v>060</v>
          </cell>
          <cell r="F1808" t="str">
            <v>446</v>
          </cell>
          <cell r="G1808" t="str">
            <v>2044</v>
          </cell>
          <cell r="H1808" t="str">
            <v>02</v>
          </cell>
          <cell r="I1808" t="str">
            <v>01</v>
          </cell>
          <cell r="J1808" t="str">
            <v>GRAPAS PARA ANEURISMA, TAMANO ESTANDAR, FENESTRADA, DE MATERIAL NO MAGNETICO, PERMANENTE CON UN DIAMETRO DE FENESTRACION DE 5.0 MM, EN ANGULO DE 45 GRADOS. TIPO: YASARGIL. LONGITUD DE QUIJADA. 10 / 15.5 MM APERTURA. 7.8 MM FUERZA EN GRAMOS.180.</v>
          </cell>
          <cell r="K1808" t="str">
            <v>PZA</v>
          </cell>
          <cell r="L1808">
            <v>1</v>
          </cell>
          <cell r="M1808" t="str">
            <v>PZA</v>
          </cell>
          <cell r="N1808">
            <v>0</v>
          </cell>
          <cell r="O1808">
            <v>0</v>
          </cell>
        </row>
        <row r="1809">
          <cell r="C1809" t="str">
            <v>06044620510201</v>
          </cell>
          <cell r="D1809">
            <v>25400236</v>
          </cell>
          <cell r="E1809" t="str">
            <v>060</v>
          </cell>
          <cell r="F1809" t="str">
            <v>446</v>
          </cell>
          <cell r="G1809" t="str">
            <v>2051</v>
          </cell>
          <cell r="H1809" t="str">
            <v>02</v>
          </cell>
          <cell r="I1809" t="str">
            <v>01</v>
          </cell>
          <cell r="J1809" t="str">
            <v>GRAPAS PARA ANEURISMA, TAMANO ESTANDAR, FENESTRADA, DE MATERIAL NO MAGNETICO, PERMANENTE CON UN DIAMETRO DE FENESTRACION DE 5.0 MM, EN ANGULO DE 45 GRADOS. TIPO: YASARGIL. LONGITUD DE QUIJADA. 10 / 16 MM APERTURA. 5.5 MM FUERZA EN GRAMOS. 180.</v>
          </cell>
          <cell r="K1809" t="str">
            <v>PZA</v>
          </cell>
          <cell r="L1809">
            <v>1</v>
          </cell>
          <cell r="M1809" t="str">
            <v>PZA</v>
          </cell>
          <cell r="N1809">
            <v>0</v>
          </cell>
          <cell r="O1809">
            <v>0</v>
          </cell>
        </row>
        <row r="1810">
          <cell r="C1810" t="str">
            <v>06044620690201</v>
          </cell>
          <cell r="D1810">
            <v>25400236</v>
          </cell>
          <cell r="E1810" t="str">
            <v>060</v>
          </cell>
          <cell r="F1810" t="str">
            <v>446</v>
          </cell>
          <cell r="G1810" t="str">
            <v>2069</v>
          </cell>
          <cell r="H1810" t="str">
            <v>02</v>
          </cell>
          <cell r="I1810" t="str">
            <v>01</v>
          </cell>
          <cell r="J1810" t="str">
            <v>GRAPAS PARA ANEURISMA, TAMANO ESTANDAR, FENESTRADA, DE MATERIAL NO MAGNETICO, PERMANENTE CON UN DIAMETRO DE FENESTRACION DE 5.0 MM, RECTA. TIPO: YASARGIL. LONGITUD DE QUIJADA. 9/15.7 MM APERTURA. 9.1 MM FUERZA EN GRAMOS. 150.</v>
          </cell>
          <cell r="K1810" t="str">
            <v>PZA</v>
          </cell>
          <cell r="L1810">
            <v>1</v>
          </cell>
          <cell r="M1810" t="str">
            <v>PZA</v>
          </cell>
          <cell r="N1810">
            <v>0</v>
          </cell>
          <cell r="O1810">
            <v>0</v>
          </cell>
        </row>
        <row r="1811">
          <cell r="C1811" t="str">
            <v>06044620770201</v>
          </cell>
          <cell r="D1811">
            <v>25400236</v>
          </cell>
          <cell r="E1811" t="str">
            <v>060</v>
          </cell>
          <cell r="F1811" t="str">
            <v>446</v>
          </cell>
          <cell r="G1811" t="str">
            <v>2077</v>
          </cell>
          <cell r="H1811" t="str">
            <v>02</v>
          </cell>
          <cell r="I1811" t="str">
            <v>01</v>
          </cell>
          <cell r="J1811" t="str">
            <v>GRAPAS PARA ANEURISMA, TAMANO ESTANDAR, FENESTRADA, DE MATERIAL NO MAGNETICO, PERMANENTE CON UN DIAMETRO DE FENESTRACION DE 5.0 MM, RECTA. TIPO: YASARGIL. LONGITUD DE QUIJADA. 12 / 18.7 MM, APERTURA 10.3 MM, FUERZA EN GRAMOS 180, MODELO YASARGIL.</v>
          </cell>
          <cell r="K1811" t="str">
            <v>PZA</v>
          </cell>
          <cell r="L1811">
            <v>1</v>
          </cell>
          <cell r="M1811" t="str">
            <v>PZA</v>
          </cell>
          <cell r="N1811">
            <v>0</v>
          </cell>
          <cell r="O1811">
            <v>0</v>
          </cell>
        </row>
        <row r="1812">
          <cell r="C1812" t="str">
            <v>06044620850201</v>
          </cell>
          <cell r="D1812">
            <v>25400236</v>
          </cell>
          <cell r="E1812" t="str">
            <v>060</v>
          </cell>
          <cell r="F1812" t="str">
            <v>446</v>
          </cell>
          <cell r="G1812" t="str">
            <v>2085</v>
          </cell>
          <cell r="H1812" t="str">
            <v>02</v>
          </cell>
          <cell r="I1812" t="str">
            <v>01</v>
          </cell>
          <cell r="J1812" t="str">
            <v>GRAPAS PARA ANEURISMA, TAMANO ESTANDAR, FENESTRADA, DE MATERIAL NO MAGNETICO, PERMANENTE CON UN DIAMETRO DE FENESTRACION DE 5.0 MM, EN ANGULO DE 45 GRADOS. TIPO: YASARGIL. LONGITUD DE QUIJADA. 7.5 / 13 MM APERTURA. 7.2 MM FUERZA EN GRAMOS. 150.</v>
          </cell>
          <cell r="K1812" t="str">
            <v>PZA</v>
          </cell>
          <cell r="L1812">
            <v>1</v>
          </cell>
          <cell r="M1812" t="str">
            <v>PZA</v>
          </cell>
          <cell r="N1812">
            <v>0</v>
          </cell>
          <cell r="O1812">
            <v>0</v>
          </cell>
        </row>
        <row r="1813">
          <cell r="C1813" t="str">
            <v>06044620930201</v>
          </cell>
          <cell r="D1813">
            <v>25400236</v>
          </cell>
          <cell r="E1813" t="str">
            <v>060</v>
          </cell>
          <cell r="F1813" t="str">
            <v>446</v>
          </cell>
          <cell r="G1813" t="str">
            <v>2093</v>
          </cell>
          <cell r="H1813" t="str">
            <v>02</v>
          </cell>
          <cell r="I1813" t="str">
            <v>01</v>
          </cell>
          <cell r="J1813" t="str">
            <v>GRAPAS PARA ANEURISMA, TAMANO ESTANDAR, FENESTRADA, DE MATERIAL NO MAGNETICO, PERMANENTE CON UN DIAMETRO DE FENESTRACION DE 5.0 MM, RECTA. TIPO: YASARGIL. LONGITUD DE QUIJADA. 6/15.7 MM APERTURA. 7.9 MM FUERZA EN GRAMOS. 150.</v>
          </cell>
          <cell r="K1813" t="str">
            <v>PZA</v>
          </cell>
          <cell r="L1813">
            <v>1</v>
          </cell>
          <cell r="M1813" t="str">
            <v>PZA</v>
          </cell>
          <cell r="N1813">
            <v>0</v>
          </cell>
          <cell r="O1813">
            <v>0</v>
          </cell>
        </row>
        <row r="1814">
          <cell r="C1814" t="str">
            <v>06044621010201</v>
          </cell>
          <cell r="D1814">
            <v>25400236</v>
          </cell>
          <cell r="E1814" t="str">
            <v>060</v>
          </cell>
          <cell r="F1814" t="str">
            <v>446</v>
          </cell>
          <cell r="G1814" t="str">
            <v>2101</v>
          </cell>
          <cell r="H1814" t="str">
            <v>02</v>
          </cell>
          <cell r="I1814" t="str">
            <v>01</v>
          </cell>
          <cell r="J1814" t="str">
            <v>GRAPAS PARA ANEURISMA, TAMANO ESTANDAR, FENESTRADA, DE MATERIAL NO MAGNETICO, PERMANENTE CON UN DIAMETRO DE FENESTRACION DE 5.0 MM, EN ANGULO DE 45 GRADOS. TIPO: YASARGIL. LONGITUD DE QUIJADA. 7.5/13.5 MM APERTURA. 5.5 MM FUERZA EN GRAMOS. 150.</v>
          </cell>
          <cell r="K1814" t="str">
            <v>PZA</v>
          </cell>
          <cell r="L1814">
            <v>1</v>
          </cell>
          <cell r="M1814" t="str">
            <v>PZA</v>
          </cell>
          <cell r="N1814">
            <v>0</v>
          </cell>
          <cell r="O1814">
            <v>0</v>
          </cell>
        </row>
        <row r="1815">
          <cell r="C1815" t="str">
            <v>06044621190201</v>
          </cell>
          <cell r="D1815">
            <v>25400236</v>
          </cell>
          <cell r="E1815" t="str">
            <v>060</v>
          </cell>
          <cell r="F1815" t="str">
            <v>446</v>
          </cell>
          <cell r="G1815" t="str">
            <v>2119</v>
          </cell>
          <cell r="H1815" t="str">
            <v>02</v>
          </cell>
          <cell r="I1815" t="str">
            <v>01</v>
          </cell>
          <cell r="J1815" t="str">
            <v>GRAPAS PARA ANEURISMA, TAMANO ESTANDAR, FENESTRADA, DE MATERIAL NO MAGNETICO, PERMANENTE CON UN DIAMETRO DE FENESTRACION DE 5.0 MM, EN ANGULO DE 45 GRADOS. TIPO: YASARGIL. LONGITUD DE QUIJADA. 5 / 10.5 MM APERTURA. 6.5 MM FUERZA EN GRAMOS. 150.</v>
          </cell>
          <cell r="K1815" t="str">
            <v>PZA</v>
          </cell>
          <cell r="L1815">
            <v>1</v>
          </cell>
          <cell r="M1815" t="str">
            <v>PZA</v>
          </cell>
          <cell r="N1815">
            <v>0</v>
          </cell>
          <cell r="O1815">
            <v>0</v>
          </cell>
        </row>
        <row r="1816">
          <cell r="C1816" t="str">
            <v>06044621270201</v>
          </cell>
          <cell r="D1816">
            <v>25400236</v>
          </cell>
          <cell r="E1816" t="str">
            <v>060</v>
          </cell>
          <cell r="F1816" t="str">
            <v>446</v>
          </cell>
          <cell r="G1816" t="str">
            <v>2127</v>
          </cell>
          <cell r="H1816" t="str">
            <v>02</v>
          </cell>
          <cell r="I1816" t="str">
            <v>01</v>
          </cell>
          <cell r="J1816" t="str">
            <v>GRAPAS PARA ANEURISMA, TAMANO ESTANDAR, FENESTRADA, DE MATERIAL NO MAGNETICO, PERMANENTE CON UN DIAMETRO DE FENESTRACION DE 5.0 MM, EN ANGULO DE 90 GRADOS. LONGITUD DE QUIJADA. 5/11 MM APERTURA. 5.5 M, FUERZA EN GRAMOS.150. TIPO YASARGIL.</v>
          </cell>
          <cell r="K1816" t="str">
            <v>PZA</v>
          </cell>
          <cell r="L1816">
            <v>1</v>
          </cell>
          <cell r="M1816" t="str">
            <v>PZA</v>
          </cell>
          <cell r="N1816">
            <v>0</v>
          </cell>
          <cell r="O1816">
            <v>0</v>
          </cell>
        </row>
        <row r="1817">
          <cell r="C1817" t="str">
            <v>06044621350201</v>
          </cell>
          <cell r="D1817">
            <v>25400236</v>
          </cell>
          <cell r="E1817" t="str">
            <v>060</v>
          </cell>
          <cell r="F1817" t="str">
            <v>446</v>
          </cell>
          <cell r="G1817" t="str">
            <v>2135</v>
          </cell>
          <cell r="H1817" t="str">
            <v>02</v>
          </cell>
          <cell r="I1817" t="str">
            <v>01</v>
          </cell>
          <cell r="J1817" t="str">
            <v>GRAPAS PARA ANEURISMA, TAMANO ESTANDAR, FENESTRADA, DE MATERIAL NO MAGNETICO, PERMANENTE CON UN DIAMETRO DE FENESTRACION DE 5.0 MM, EN BAYONETA. TIPO: YASARGIL. LONGITUD DE QUIJADA. 7.5 /17.3 MM APERTURA. 8.8 MM FUERZA EN GRAMOS. 150.</v>
          </cell>
          <cell r="K1817" t="str">
            <v>PZA</v>
          </cell>
          <cell r="L1817">
            <v>1</v>
          </cell>
          <cell r="M1817" t="str">
            <v>PZA</v>
          </cell>
          <cell r="N1817">
            <v>0</v>
          </cell>
          <cell r="O1817">
            <v>0</v>
          </cell>
        </row>
        <row r="1818">
          <cell r="C1818" t="str">
            <v>06044621500201</v>
          </cell>
          <cell r="D1818">
            <v>25400236</v>
          </cell>
          <cell r="E1818" t="str">
            <v>060</v>
          </cell>
          <cell r="F1818" t="str">
            <v>446</v>
          </cell>
          <cell r="G1818" t="str">
            <v>2150</v>
          </cell>
          <cell r="H1818" t="str">
            <v>02</v>
          </cell>
          <cell r="I1818" t="str">
            <v>01</v>
          </cell>
          <cell r="J1818" t="str">
            <v>GRAPAS PARA ANEURISMA, TAMANO ESTANDAR, FENESTRADA, DE MATERIAL NO MAGNETICO, PERMANENTE CON UN DIAMETRO DE FENESTRACION EN UN RANGO DE 3.0 A 3.5 MM EN ANGULO DE 90 GRADOS TIPO: YASARGIL. LONGITUD DE QUIJADA. 7.5 / 12.1 MM APERTURA. 4.9 MM FUERZA EN GRAMOS. 150.</v>
          </cell>
          <cell r="K1818" t="str">
            <v>PZA</v>
          </cell>
          <cell r="L1818">
            <v>1</v>
          </cell>
          <cell r="M1818" t="str">
            <v>PZA</v>
          </cell>
          <cell r="N1818">
            <v>0</v>
          </cell>
          <cell r="O1818">
            <v>0</v>
          </cell>
        </row>
        <row r="1819">
          <cell r="C1819" t="str">
            <v>06044621680201</v>
          </cell>
          <cell r="D1819">
            <v>25400236</v>
          </cell>
          <cell r="E1819" t="str">
            <v>060</v>
          </cell>
          <cell r="F1819" t="str">
            <v>446</v>
          </cell>
          <cell r="G1819" t="str">
            <v>2168</v>
          </cell>
          <cell r="H1819" t="str">
            <v>02</v>
          </cell>
          <cell r="I1819" t="str">
            <v>01</v>
          </cell>
          <cell r="J1819" t="str">
            <v>GRAPAS PARA ANEURISMA, TAMA¥O ESTANDAR, FENESTRADA, DE MATERIAL NO MAGNETICO, PERMANENTE CON UN DIAMETRO DE FENESTRACION EN UN RANGO DE 3.0 A 3.5 MM EN ANGULO DE 45 GRADOS. TIPO: YASARGIL. LONGITUD DE QUIJADA. 5/9 MM APERTURA. 5.8 MM FUERZA EN GRAMOS. 150.</v>
          </cell>
          <cell r="K1819" t="str">
            <v>PZA</v>
          </cell>
          <cell r="L1819">
            <v>1</v>
          </cell>
          <cell r="M1819" t="str">
            <v>PZA</v>
          </cell>
          <cell r="N1819">
            <v>0</v>
          </cell>
          <cell r="O1819">
            <v>0</v>
          </cell>
        </row>
        <row r="1820">
          <cell r="C1820" t="str">
            <v>06044622180201</v>
          </cell>
          <cell r="D1820">
            <v>25400236</v>
          </cell>
          <cell r="E1820" t="str">
            <v>060</v>
          </cell>
          <cell r="F1820" t="str">
            <v>446</v>
          </cell>
          <cell r="G1820" t="str">
            <v>2218</v>
          </cell>
          <cell r="H1820" t="str">
            <v>02</v>
          </cell>
          <cell r="I1820" t="str">
            <v>01</v>
          </cell>
          <cell r="J1820" t="str">
            <v>GRAPAS PARA ANEURISMA, TAMANO ESTANDAR, FENESTRADA, DE MATERIAL NO MAGNETICO, PERMANENTE CON UN DIAMETRO DE FENESTRACION EN UN RANGO DE 3.0 A 3.5 MM EN ANGULO DE 45 GRADOS. TIPO: YASARGIL. LONGITUD DE QUIJADA. 7.5/ 11.5 MM APERTURA. 6.5 MM FUERZA EN GRAMOS. 150.</v>
          </cell>
          <cell r="K1820" t="str">
            <v>PZA</v>
          </cell>
          <cell r="L1820">
            <v>1</v>
          </cell>
          <cell r="M1820" t="str">
            <v>PZA</v>
          </cell>
          <cell r="N1820">
            <v>0</v>
          </cell>
          <cell r="O1820">
            <v>0</v>
          </cell>
        </row>
        <row r="1821">
          <cell r="C1821" t="str">
            <v>06045600371101</v>
          </cell>
          <cell r="D1821">
            <v>25400244</v>
          </cell>
          <cell r="E1821" t="str">
            <v>060</v>
          </cell>
          <cell r="F1821" t="str">
            <v>456</v>
          </cell>
          <cell r="G1821" t="str">
            <v>0037</v>
          </cell>
          <cell r="H1821" t="str">
            <v>11</v>
          </cell>
          <cell r="I1821" t="str">
            <v>01</v>
          </cell>
          <cell r="J1821" t="str">
            <v>GUANTES PARA EXPLORACION, AMBIDIESTRO, ESTERILES. DE POLIETILENO, DESECHABLE., TAMANOS: MEDIANO.</v>
          </cell>
          <cell r="K1821" t="str">
            <v>CJA</v>
          </cell>
          <cell r="L1821">
            <v>100</v>
          </cell>
          <cell r="M1821" t="str">
            <v>PZA</v>
          </cell>
          <cell r="N1821">
            <v>1864.9</v>
          </cell>
          <cell r="O1821">
            <v>4662.25</v>
          </cell>
        </row>
        <row r="1822">
          <cell r="C1822" t="str">
            <v>06045600451101</v>
          </cell>
          <cell r="D1822">
            <v>25400244</v>
          </cell>
          <cell r="E1822" t="str">
            <v>060</v>
          </cell>
          <cell r="F1822" t="str">
            <v>456</v>
          </cell>
          <cell r="G1822" t="str">
            <v>0045</v>
          </cell>
          <cell r="H1822" t="str">
            <v>11</v>
          </cell>
          <cell r="I1822" t="str">
            <v>01</v>
          </cell>
          <cell r="J1822" t="str">
            <v>GUANTES PARA EXPLORACION, AMBIDIESTRO, ESTERILES. DE POLIETILENO, DESECHABLE., TAMANOS: GRANDE.</v>
          </cell>
          <cell r="K1822" t="str">
            <v>CJA</v>
          </cell>
          <cell r="L1822">
            <v>100</v>
          </cell>
          <cell r="M1822" t="str">
            <v>PZA</v>
          </cell>
          <cell r="N1822">
            <v>532</v>
          </cell>
          <cell r="O1822">
            <v>1330</v>
          </cell>
        </row>
        <row r="1823">
          <cell r="C1823" t="str">
            <v>06045603000201</v>
          </cell>
          <cell r="D1823">
            <v>25400244</v>
          </cell>
          <cell r="E1823" t="str">
            <v>060</v>
          </cell>
          <cell r="F1823" t="str">
            <v>456</v>
          </cell>
          <cell r="G1823" t="str">
            <v>0300</v>
          </cell>
          <cell r="H1823" t="str">
            <v>02</v>
          </cell>
          <cell r="I1823" t="str">
            <v>01</v>
          </cell>
          <cell r="J1823" t="str">
            <v>GUANTES PARA CIRUGIA. DE LA-TEX NATURAL, ESTERILES Y DESECHABLES. TALLA: 6 1/2.</v>
          </cell>
          <cell r="K1823" t="str">
            <v>PAR</v>
          </cell>
          <cell r="L1823">
            <v>1</v>
          </cell>
          <cell r="M1823" t="str">
            <v>PAR</v>
          </cell>
          <cell r="N1823">
            <v>248074.40000000002</v>
          </cell>
          <cell r="O1823">
            <v>620186</v>
          </cell>
        </row>
        <row r="1824">
          <cell r="C1824" t="str">
            <v>06045603180201</v>
          </cell>
          <cell r="D1824">
            <v>25400244</v>
          </cell>
          <cell r="E1824" t="str">
            <v>060</v>
          </cell>
          <cell r="F1824" t="str">
            <v>456</v>
          </cell>
          <cell r="G1824" t="str">
            <v>0318</v>
          </cell>
          <cell r="H1824" t="str">
            <v>02</v>
          </cell>
          <cell r="I1824" t="str">
            <v>01</v>
          </cell>
          <cell r="J1824" t="str">
            <v>GUANTES PARA CIRUGIA. DE LA-TEX NATURAL, ESTERILES Y DESECHABLES. TALLA: 7.</v>
          </cell>
          <cell r="K1824" t="str">
            <v>PAR</v>
          </cell>
          <cell r="L1824">
            <v>1</v>
          </cell>
          <cell r="M1824" t="str">
            <v>PAR</v>
          </cell>
          <cell r="N1824">
            <v>283218.8</v>
          </cell>
          <cell r="O1824">
            <v>708047</v>
          </cell>
        </row>
        <row r="1825">
          <cell r="C1825" t="str">
            <v>06045603340201</v>
          </cell>
          <cell r="D1825">
            <v>25400244</v>
          </cell>
          <cell r="E1825" t="str">
            <v>060</v>
          </cell>
          <cell r="F1825" t="str">
            <v>456</v>
          </cell>
          <cell r="G1825" t="str">
            <v>0334</v>
          </cell>
          <cell r="H1825" t="str">
            <v>02</v>
          </cell>
          <cell r="I1825" t="str">
            <v>01</v>
          </cell>
          <cell r="J1825" t="str">
            <v>GUANTES PARA CIRUGIA. DE LA-TEX NATURAL, ESTERILES Y DESECHABLES. TALLA: 7 1/2.</v>
          </cell>
          <cell r="K1825" t="str">
            <v>PAR</v>
          </cell>
          <cell r="L1825">
            <v>1</v>
          </cell>
          <cell r="M1825" t="str">
            <v>PAR</v>
          </cell>
          <cell r="N1825">
            <v>335785.5</v>
          </cell>
          <cell r="O1825">
            <v>839463.75</v>
          </cell>
        </row>
        <row r="1826">
          <cell r="C1826" t="str">
            <v>06045603590201</v>
          </cell>
          <cell r="D1826">
            <v>25400244</v>
          </cell>
          <cell r="E1826" t="str">
            <v>060</v>
          </cell>
          <cell r="F1826" t="str">
            <v>456</v>
          </cell>
          <cell r="G1826" t="str">
            <v>0359</v>
          </cell>
          <cell r="H1826" t="str">
            <v>02</v>
          </cell>
          <cell r="I1826" t="str">
            <v>01</v>
          </cell>
          <cell r="J1826" t="str">
            <v>GUANTES PARA CIRUGIA. DE LA-TEX NATURAL, ESTERILES Y DESECHABLES. TALLA: 8.</v>
          </cell>
          <cell r="K1826" t="str">
            <v>PAR</v>
          </cell>
          <cell r="L1826">
            <v>1</v>
          </cell>
          <cell r="M1826" t="str">
            <v>PAR</v>
          </cell>
          <cell r="N1826">
            <v>65396.800000000003</v>
          </cell>
          <cell r="O1826">
            <v>163492</v>
          </cell>
        </row>
        <row r="1827">
          <cell r="C1827" t="str">
            <v>06045603670301</v>
          </cell>
          <cell r="D1827">
            <v>25400244</v>
          </cell>
          <cell r="E1827" t="str">
            <v>060</v>
          </cell>
          <cell r="F1827" t="str">
            <v>456</v>
          </cell>
          <cell r="G1827" t="str">
            <v>0367</v>
          </cell>
          <cell r="H1827" t="str">
            <v>03</v>
          </cell>
          <cell r="I1827" t="str">
            <v>01</v>
          </cell>
          <cell r="J1827" t="str">
            <v>GUANTES PARA CIRUGIA. DE LA-TEX NATURAL, ESTERILES Y DESECHABLES. TALLA: 8 1/2.</v>
          </cell>
          <cell r="K1827" t="str">
            <v>PAR</v>
          </cell>
          <cell r="L1827">
            <v>1</v>
          </cell>
          <cell r="M1827" t="str">
            <v>PAR</v>
          </cell>
          <cell r="N1827">
            <v>6640</v>
          </cell>
          <cell r="O1827">
            <v>16600</v>
          </cell>
        </row>
        <row r="1828">
          <cell r="C1828" t="str">
            <v>06045603831101</v>
          </cell>
          <cell r="D1828">
            <v>25400244</v>
          </cell>
          <cell r="E1828" t="str">
            <v>060</v>
          </cell>
          <cell r="F1828" t="str">
            <v>456</v>
          </cell>
          <cell r="G1828" t="str">
            <v>0383</v>
          </cell>
          <cell r="H1828" t="str">
            <v>11</v>
          </cell>
          <cell r="I1828" t="str">
            <v>01</v>
          </cell>
          <cell r="J1828" t="str">
            <v>GUANTES PARA EXPLORACION, AMBIDIESTRO, ESTERILES. DE LATEX, DESECHABLES. TAMANOS: CHICO.</v>
          </cell>
          <cell r="K1828" t="str">
            <v>CJA</v>
          </cell>
          <cell r="L1828">
            <v>100</v>
          </cell>
          <cell r="M1828" t="str">
            <v>PZA</v>
          </cell>
          <cell r="N1828">
            <v>118888</v>
          </cell>
          <cell r="O1828">
            <v>297220</v>
          </cell>
        </row>
        <row r="1829">
          <cell r="C1829" t="str">
            <v>06045603911101</v>
          </cell>
          <cell r="D1829">
            <v>25400244</v>
          </cell>
          <cell r="E1829" t="str">
            <v>060</v>
          </cell>
          <cell r="F1829" t="str">
            <v>456</v>
          </cell>
          <cell r="G1829" t="str">
            <v>0391</v>
          </cell>
          <cell r="H1829" t="str">
            <v>11</v>
          </cell>
          <cell r="I1829" t="str">
            <v>01</v>
          </cell>
          <cell r="J1829" t="str">
            <v>GUANTES PARA EXPLORACION, AMBIDIESTRO, ESTERILES. DE LATEX, DESECHABLES. TAMANOS: MEDIANO.</v>
          </cell>
          <cell r="K1829" t="str">
            <v>CJA</v>
          </cell>
          <cell r="L1829">
            <v>100</v>
          </cell>
          <cell r="M1829" t="str">
            <v>PZA</v>
          </cell>
          <cell r="N1829">
            <v>210028.40000000002</v>
          </cell>
          <cell r="O1829">
            <v>525071</v>
          </cell>
        </row>
        <row r="1830">
          <cell r="C1830" t="str">
            <v>06045604091101</v>
          </cell>
          <cell r="D1830">
            <v>25400244</v>
          </cell>
          <cell r="E1830" t="str">
            <v>060</v>
          </cell>
          <cell r="F1830" t="str">
            <v>456</v>
          </cell>
          <cell r="G1830" t="str">
            <v>0409</v>
          </cell>
          <cell r="H1830" t="str">
            <v>11</v>
          </cell>
          <cell r="I1830" t="str">
            <v>01</v>
          </cell>
          <cell r="J1830" t="str">
            <v>GUANTES PARA EXPLORACION, AMBIDIESTRO, 	ESTERILES. DE LATEX, DESECHABLES. TAMANOS: GRANDE.</v>
          </cell>
          <cell r="K1830" t="str">
            <v>CJA</v>
          </cell>
          <cell r="L1830">
            <v>100</v>
          </cell>
          <cell r="M1830" t="str">
            <v>PZA</v>
          </cell>
          <cell r="N1830">
            <v>38376.400000000001</v>
          </cell>
          <cell r="O1830">
            <v>95941</v>
          </cell>
        </row>
        <row r="1831">
          <cell r="C1831" t="str">
            <v>06045606230001</v>
          </cell>
          <cell r="D1831">
            <v>25400243</v>
          </cell>
          <cell r="E1831" t="str">
            <v>060</v>
          </cell>
          <cell r="F1831" t="str">
            <v>456</v>
          </cell>
          <cell r="G1831" t="str">
            <v>0623</v>
          </cell>
          <cell r="H1831" t="str">
            <v>00</v>
          </cell>
          <cell r="I1831" t="str">
            <v>01</v>
          </cell>
          <cell r="J1831" t="str">
            <v>GUANTES. DE NITRILO O POLIBUTADINE-ACRYLONITRILO, LIBRE DE LATEX, AMBIDIESTRO, DESECHABLE, ESTERIL. TAMAÑO: CHICO.</v>
          </cell>
          <cell r="K1831" t="str">
            <v>PAR</v>
          </cell>
          <cell r="L1831">
            <v>1</v>
          </cell>
          <cell r="M1831" t="str">
            <v>PAR</v>
          </cell>
          <cell r="N1831">
            <v>2857.2000000000003</v>
          </cell>
          <cell r="O1831">
            <v>7143</v>
          </cell>
        </row>
        <row r="1832">
          <cell r="C1832" t="str">
            <v>06045606310001</v>
          </cell>
          <cell r="D1832">
            <v>25400243</v>
          </cell>
          <cell r="E1832" t="str">
            <v>060</v>
          </cell>
          <cell r="F1832" t="str">
            <v>456</v>
          </cell>
          <cell r="G1832" t="str">
            <v>0631</v>
          </cell>
          <cell r="H1832" t="str">
            <v>00</v>
          </cell>
          <cell r="I1832" t="str">
            <v>01</v>
          </cell>
          <cell r="J1832" t="str">
            <v>GUANTES. DE NITRILO O POLIBUTADINE-ACRYLONITRILO, LIBRE DE LATEX, AMBIDIESTRO, DESECHABLE, ESTERIL. TAMAÑO: MEDIANO.</v>
          </cell>
          <cell r="K1832" t="str">
            <v>PAR</v>
          </cell>
          <cell r="L1832">
            <v>1</v>
          </cell>
          <cell r="M1832" t="str">
            <v>PAR</v>
          </cell>
          <cell r="N1832">
            <v>10575.6</v>
          </cell>
          <cell r="O1832">
            <v>26439</v>
          </cell>
        </row>
        <row r="1833">
          <cell r="C1833" t="str">
            <v>06045606490001</v>
          </cell>
          <cell r="D1833">
            <v>25400243</v>
          </cell>
          <cell r="E1833" t="str">
            <v>060</v>
          </cell>
          <cell r="F1833" t="str">
            <v>456</v>
          </cell>
          <cell r="G1833" t="str">
            <v>0649</v>
          </cell>
          <cell r="H1833" t="str">
            <v>00</v>
          </cell>
          <cell r="I1833" t="str">
            <v>01</v>
          </cell>
          <cell r="J1833" t="str">
            <v>GUANTES. DE NITRILO O POLIBUTADINE-ACRYLONITRILO, LIBRE DE LATEX, AMBIDIESTRO, DESECHABLE, ESTERIL. TAMAÑO: GRANDE.</v>
          </cell>
          <cell r="K1833" t="str">
            <v>PAR</v>
          </cell>
          <cell r="L1833">
            <v>1</v>
          </cell>
          <cell r="M1833" t="str">
            <v>PAR</v>
          </cell>
          <cell r="N1833">
            <v>1047.2</v>
          </cell>
          <cell r="O1833">
            <v>2618</v>
          </cell>
        </row>
        <row r="1834">
          <cell r="C1834" t="str">
            <v>06046101471201</v>
          </cell>
          <cell r="D1834">
            <v>25400243</v>
          </cell>
          <cell r="E1834" t="str">
            <v>060</v>
          </cell>
          <cell r="F1834" t="str">
            <v>461</v>
          </cell>
          <cell r="G1834" t="str">
            <v>0147</v>
          </cell>
          <cell r="H1834" t="str">
            <v>12</v>
          </cell>
          <cell r="I1834" t="str">
            <v>01</v>
          </cell>
          <cell r="J1834" t="str">
            <v>GUATAS. DE TELA NO TEJIDA, DE ALGODON 100% O MEZCLAS DE FIBRAS DE ALGODON Y FIBRAS ARTIFICIALES Y/O SINTETICAS. LONGITUD 5 M. ANCHO: 5 CM.</v>
          </cell>
          <cell r="K1834" t="str">
            <v>ENV</v>
          </cell>
          <cell r="L1834">
            <v>24</v>
          </cell>
          <cell r="M1834" t="str">
            <v>PZA</v>
          </cell>
          <cell r="N1834">
            <v>0</v>
          </cell>
          <cell r="O1834">
            <v>0</v>
          </cell>
        </row>
        <row r="1835">
          <cell r="C1835" t="str">
            <v>06046101541201</v>
          </cell>
          <cell r="D1835">
            <v>25400245</v>
          </cell>
          <cell r="E1835" t="str">
            <v>060</v>
          </cell>
          <cell r="F1835" t="str">
            <v>461</v>
          </cell>
          <cell r="G1835" t="str">
            <v>0154</v>
          </cell>
          <cell r="H1835" t="str">
            <v>12</v>
          </cell>
          <cell r="I1835" t="str">
            <v>01</v>
          </cell>
          <cell r="J1835" t="str">
            <v>GUATAS. DE TELA NO TEJIDA, DE ALGODON 100% O MEZCLAS DE FIBRAS DE ALGODON Y FIBRAS ARTIFICIALES Y/O SINTETICAS. LONGITUD 5 M. ANCHO: 10 CM.</v>
          </cell>
          <cell r="K1835" t="str">
            <v>ENV</v>
          </cell>
          <cell r="L1835">
            <v>24</v>
          </cell>
          <cell r="M1835" t="str">
            <v>PZA</v>
          </cell>
          <cell r="N1835">
            <v>771.2</v>
          </cell>
          <cell r="O1835">
            <v>1928</v>
          </cell>
        </row>
        <row r="1836">
          <cell r="C1836" t="str">
            <v>06046101621201</v>
          </cell>
          <cell r="D1836">
            <v>25400245</v>
          </cell>
          <cell r="E1836" t="str">
            <v>060</v>
          </cell>
          <cell r="F1836" t="str">
            <v>461</v>
          </cell>
          <cell r="G1836" t="str">
            <v>0162</v>
          </cell>
          <cell r="H1836" t="str">
            <v>12</v>
          </cell>
          <cell r="I1836" t="str">
            <v>01</v>
          </cell>
          <cell r="J1836" t="str">
            <v>GUATAS. DE TELA NO TEJIDA, DE ALGODON 100% O MEZCLAS DE FIBRAS DE ALGODON Y FIBRAS ARTIFICIALES Y/O SINTETICAS. LONGITUD 5 M. ANCHO: 15 CM.</v>
          </cell>
          <cell r="K1836" t="str">
            <v>ENV</v>
          </cell>
          <cell r="L1836">
            <v>24</v>
          </cell>
          <cell r="M1836" t="str">
            <v>PZA</v>
          </cell>
          <cell r="N1836">
            <v>755.2</v>
          </cell>
          <cell r="O1836">
            <v>1888</v>
          </cell>
        </row>
        <row r="1837">
          <cell r="C1837" t="str">
            <v>06046101881201</v>
          </cell>
          <cell r="D1837">
            <v>25400245</v>
          </cell>
          <cell r="E1837" t="str">
            <v>060</v>
          </cell>
          <cell r="F1837" t="str">
            <v>461</v>
          </cell>
          <cell r="G1837" t="str">
            <v>0188</v>
          </cell>
          <cell r="H1837" t="str">
            <v>12</v>
          </cell>
          <cell r="I1837" t="str">
            <v>01</v>
          </cell>
          <cell r="J1837" t="str">
            <v>GUATAS. DE TELA NO TEJIDA, DE ALGODON 100% O MEZCLAS DE FIBRAS DE ALGODON Y FIBRAS ARTIFICIALES Y/O SINTETICAS. LONGITUD 5 M. ANCHO: 20 CM.</v>
          </cell>
          <cell r="K1837" t="str">
            <v>ENV</v>
          </cell>
          <cell r="L1837">
            <v>24</v>
          </cell>
          <cell r="M1837" t="str">
            <v>PZA</v>
          </cell>
          <cell r="N1837">
            <v>40.400000000000006</v>
          </cell>
          <cell r="O1837">
            <v>101</v>
          </cell>
        </row>
        <row r="1838">
          <cell r="C1838" t="str">
            <v>06046102610101</v>
          </cell>
          <cell r="D1838">
            <v>25400245</v>
          </cell>
          <cell r="E1838" t="str">
            <v>060</v>
          </cell>
          <cell r="F1838" t="str">
            <v>461</v>
          </cell>
          <cell r="G1838" t="str">
            <v>0261</v>
          </cell>
          <cell r="H1838" t="str">
            <v>01</v>
          </cell>
          <cell r="I1838" t="str">
            <v>01</v>
          </cell>
          <cell r="J1838" t="str">
            <v>GUATAS SINTETICA DE ACRILICO, REPELENTE AL AGUA, DE SECADO INSTANTANEO, PARA COLOCARSE CON VENDA INMOVILIZADORA DE FIBRA DE VIDRIO. LONGITUD. 3.65 M ANCHO. 5 CM.</v>
          </cell>
          <cell r="K1838" t="str">
            <v>RLL</v>
          </cell>
          <cell r="L1838">
            <v>1</v>
          </cell>
          <cell r="M1838" t="str">
            <v>RLL</v>
          </cell>
          <cell r="N1838">
            <v>215.20000000000002</v>
          </cell>
          <cell r="O1838">
            <v>538</v>
          </cell>
        </row>
        <row r="1839">
          <cell r="C1839" t="str">
            <v>06046102790101</v>
          </cell>
          <cell r="D1839">
            <v>25400245</v>
          </cell>
          <cell r="E1839" t="str">
            <v>060</v>
          </cell>
          <cell r="F1839" t="str">
            <v>461</v>
          </cell>
          <cell r="G1839" t="str">
            <v>0279</v>
          </cell>
          <cell r="H1839" t="str">
            <v>01</v>
          </cell>
          <cell r="I1839" t="str">
            <v>01</v>
          </cell>
          <cell r="J1839" t="str">
            <v>GUATAS SINTETICA DE ACRILICO, REPELENTE AL AGUA, DE SECADO INSTANTANEO, PARA COLOCARSE CON VENDA INMOVILIZADORA DE FIBRA DE VIDRIO. LONGITUD. 3.65 M. ANCHO. 7.6 CM</v>
          </cell>
          <cell r="K1839" t="str">
            <v>RLL</v>
          </cell>
          <cell r="L1839">
            <v>1</v>
          </cell>
          <cell r="M1839" t="str">
            <v>RLL</v>
          </cell>
          <cell r="N1839">
            <v>99</v>
          </cell>
          <cell r="O1839">
            <v>247.5</v>
          </cell>
        </row>
        <row r="1840">
          <cell r="C1840" t="str">
            <v>06046102870101</v>
          </cell>
          <cell r="D1840">
            <v>25400245</v>
          </cell>
          <cell r="E1840" t="str">
            <v>060</v>
          </cell>
          <cell r="F1840" t="str">
            <v>461</v>
          </cell>
          <cell r="G1840" t="str">
            <v>0287</v>
          </cell>
          <cell r="H1840" t="str">
            <v>01</v>
          </cell>
          <cell r="I1840" t="str">
            <v>01</v>
          </cell>
          <cell r="J1840" t="str">
            <v>GUATAS SINTETICA DE ACRILICO, REPELENTE AL AGUA, DE SECADO INSTANTANEO, PARA COLOCARSE CON VENDA INMOVILIZADORA DE FIBRA DE VIDRIO. LONGITUD. 3.65 M ANCHO. 10.0 CM</v>
          </cell>
          <cell r="K1840" t="str">
            <v>RLL</v>
          </cell>
          <cell r="L1840">
            <v>1</v>
          </cell>
          <cell r="M1840" t="str">
            <v>RLL</v>
          </cell>
          <cell r="N1840">
            <v>438.90000000000003</v>
          </cell>
          <cell r="O1840">
            <v>1097.25</v>
          </cell>
        </row>
        <row r="1841">
          <cell r="C1841" t="str">
            <v>06046306811101</v>
          </cell>
          <cell r="D1841">
            <v>25400248</v>
          </cell>
          <cell r="E1841" t="str">
            <v>060</v>
          </cell>
          <cell r="F1841" t="str">
            <v>463</v>
          </cell>
          <cell r="G1841" t="str">
            <v>0681</v>
          </cell>
          <cell r="H1841" t="str">
            <v>11</v>
          </cell>
          <cell r="I1841" t="str">
            <v>01</v>
          </cell>
          <cell r="J1841" t="str">
            <v>GUIAS METALICA RIGIDA CON PUNTA SUAVE, DIAMETRO 0.035", LONGITUD 90 CM CON CUBIERTA HIDROFILICA. TIPO: LUNDERQUIST.</v>
          </cell>
          <cell r="K1841" t="str">
            <v>PZA</v>
          </cell>
          <cell r="L1841">
            <v>1</v>
          </cell>
          <cell r="M1841" t="str">
            <v>PZA</v>
          </cell>
          <cell r="N1841">
            <v>26.400000000000002</v>
          </cell>
          <cell r="O1841">
            <v>66</v>
          </cell>
        </row>
        <row r="1842">
          <cell r="C1842" t="str">
            <v>06046306991101</v>
          </cell>
          <cell r="D1842">
            <v>25400248</v>
          </cell>
          <cell r="E1842" t="str">
            <v>060</v>
          </cell>
          <cell r="F1842" t="str">
            <v>463</v>
          </cell>
          <cell r="G1842" t="str">
            <v>0699</v>
          </cell>
          <cell r="H1842" t="str">
            <v>11</v>
          </cell>
          <cell r="I1842" t="str">
            <v>01</v>
          </cell>
          <cell r="J1842" t="str">
            <v>GUIAS METALICA RIGIDA CON PUNTA SUAVE, DIAMETRO 0.038", LONGITUD 145 CM CON CUBIERTA HIDROFILICA. TIPO: BENTSON.</v>
          </cell>
          <cell r="K1842" t="str">
            <v>PZA</v>
          </cell>
          <cell r="L1842">
            <v>1</v>
          </cell>
          <cell r="M1842" t="str">
            <v>PZA</v>
          </cell>
          <cell r="N1842">
            <v>14.4</v>
          </cell>
          <cell r="O1842">
            <v>36</v>
          </cell>
        </row>
        <row r="1843">
          <cell r="C1843" t="str">
            <v>06046307071101</v>
          </cell>
          <cell r="D1843">
            <v>25400247</v>
          </cell>
          <cell r="E1843" t="str">
            <v>060</v>
          </cell>
          <cell r="F1843" t="str">
            <v>463</v>
          </cell>
          <cell r="G1843" t="str">
            <v>0707</v>
          </cell>
          <cell r="H1843" t="str">
            <v>11</v>
          </cell>
          <cell r="I1843" t="str">
            <v>01</v>
          </cell>
          <cell r="J1843" t="str">
            <v>GUIAS DE ALAMBRE RECUBIERTA DE POLITETRAFLUORETILENO DIAMETRO 0.038", LONGITUD 145 CM PUNTA FLEXIBLE DE 3 CM.</v>
          </cell>
          <cell r="K1843" t="str">
            <v>PZA</v>
          </cell>
          <cell r="L1843">
            <v>1</v>
          </cell>
          <cell r="M1843" t="str">
            <v>PZA</v>
          </cell>
          <cell r="N1843">
            <v>1.5999999999999999</v>
          </cell>
          <cell r="O1843">
            <v>3.9999999999999996</v>
          </cell>
        </row>
        <row r="1844">
          <cell r="C1844" t="str">
            <v>06046308891101</v>
          </cell>
          <cell r="D1844">
            <v>25400246</v>
          </cell>
          <cell r="E1844" t="str">
            <v>060</v>
          </cell>
          <cell r="F1844" t="str">
            <v>463</v>
          </cell>
          <cell r="G1844" t="str">
            <v>0889</v>
          </cell>
          <cell r="H1844" t="str">
            <v>11</v>
          </cell>
          <cell r="I1844" t="str">
            <v>01</v>
          </cell>
          <cell r="J1844" t="str">
            <v>GUIAS PARA CATETERES CON PUNTA EN "J" CURVA DE 3 MM, LONGITUD 150 CM. DIAMETRO: 0.035".</v>
          </cell>
          <cell r="K1844" t="str">
            <v>PZA</v>
          </cell>
          <cell r="L1844">
            <v>1</v>
          </cell>
          <cell r="M1844" t="str">
            <v>PZA</v>
          </cell>
          <cell r="N1844">
            <v>0</v>
          </cell>
          <cell r="O1844">
            <v>0</v>
          </cell>
        </row>
        <row r="1845">
          <cell r="C1845" t="str">
            <v>06046310851101</v>
          </cell>
          <cell r="D1845">
            <v>25400249</v>
          </cell>
          <cell r="E1845" t="str">
            <v>060</v>
          </cell>
          <cell r="F1845" t="str">
            <v>463</v>
          </cell>
          <cell r="G1845" t="str">
            <v>1085</v>
          </cell>
          <cell r="H1845" t="str">
            <v>11</v>
          </cell>
          <cell r="I1845" t="str">
            <v>01</v>
          </cell>
          <cell r="J1845" t="str">
            <v>GUIAS PUNTA EN "J" CURVA DE 6 MM. LONGITUD. 150 CM DIAMETRO. 0.035".</v>
          </cell>
          <cell r="K1845" t="str">
            <v>PZA</v>
          </cell>
          <cell r="L1845">
            <v>1</v>
          </cell>
          <cell r="M1845" t="str">
            <v>PZA</v>
          </cell>
          <cell r="N1845">
            <v>0</v>
          </cell>
          <cell r="O1845">
            <v>0</v>
          </cell>
        </row>
        <row r="1846">
          <cell r="C1846" t="str">
            <v>06046312911101</v>
          </cell>
          <cell r="D1846">
            <v>25400246</v>
          </cell>
          <cell r="E1846" t="str">
            <v>060</v>
          </cell>
          <cell r="F1846" t="str">
            <v>463</v>
          </cell>
          <cell r="G1846" t="str">
            <v>1291</v>
          </cell>
          <cell r="H1846" t="str">
            <v>11</v>
          </cell>
          <cell r="I1846" t="str">
            <v>01</v>
          </cell>
          <cell r="J1846" t="str">
            <v>GUIAS PARA CATETERES CON PUNTA RECTA FLEXIBLE. LONGITUD. 100 CM DIAMETRO. 0.018".</v>
          </cell>
          <cell r="K1846" t="str">
            <v>PZA</v>
          </cell>
          <cell r="L1846">
            <v>1</v>
          </cell>
          <cell r="M1846" t="str">
            <v>PZA</v>
          </cell>
          <cell r="N1846">
            <v>0</v>
          </cell>
          <cell r="O1846">
            <v>0</v>
          </cell>
        </row>
        <row r="1847">
          <cell r="C1847" t="str">
            <v>06046314321101</v>
          </cell>
          <cell r="D1847">
            <v>25400246</v>
          </cell>
          <cell r="E1847" t="str">
            <v>060</v>
          </cell>
          <cell r="F1847" t="str">
            <v>463</v>
          </cell>
          <cell r="G1847" t="str">
            <v>1432</v>
          </cell>
          <cell r="H1847" t="str">
            <v>11</v>
          </cell>
          <cell r="I1847" t="str">
            <v>01</v>
          </cell>
          <cell r="J1847" t="str">
            <v>GUIAS PARA CATETERES, CON PUNTA RECTA FLEXIBLE. LONGITUD. 150 CM DIAMETRO. 0.035".</v>
          </cell>
          <cell r="K1847" t="str">
            <v>PZA</v>
          </cell>
          <cell r="L1847">
            <v>1</v>
          </cell>
          <cell r="M1847" t="str">
            <v>PZA</v>
          </cell>
          <cell r="N1847">
            <v>2</v>
          </cell>
          <cell r="O1847">
            <v>5</v>
          </cell>
        </row>
        <row r="1848">
          <cell r="C1848" t="str">
            <v>06046314811201</v>
          </cell>
          <cell r="D1848">
            <v>25400249</v>
          </cell>
          <cell r="E1848" t="str">
            <v>060</v>
          </cell>
          <cell r="F1848" t="str">
            <v>463</v>
          </cell>
          <cell r="G1848" t="str">
            <v>1481</v>
          </cell>
          <cell r="H1848" t="str">
            <v>12</v>
          </cell>
          <cell r="I1848" t="str">
            <v>01</v>
          </cell>
          <cell r="J1848" t="str">
            <v>GUIAS PUNTA RECTA FLEXIBLE DE 3 CM. LONGITUD 145 CM CALIBRE 0.025" (0.64 MM)</v>
          </cell>
          <cell r="K1848" t="str">
            <v>PZA</v>
          </cell>
          <cell r="L1848">
            <v>1</v>
          </cell>
          <cell r="M1848" t="str">
            <v>PZA</v>
          </cell>
          <cell r="N1848">
            <v>0</v>
          </cell>
          <cell r="O1848">
            <v>0</v>
          </cell>
        </row>
        <row r="1849">
          <cell r="C1849" t="str">
            <v>06046317880201</v>
          </cell>
          <cell r="D1849">
            <v>25400246</v>
          </cell>
          <cell r="E1849" t="str">
            <v>060</v>
          </cell>
          <cell r="F1849" t="str">
            <v>463</v>
          </cell>
          <cell r="G1849" t="str">
            <v>1788</v>
          </cell>
          <cell r="H1849" t="str">
            <v>02</v>
          </cell>
          <cell r="I1849" t="str">
            <v>01</v>
          </cell>
          <cell r="J1849" t="str">
            <v>GUIAS PARA CATETERES CON PUNTA EN "J", CURVADA DE 3 MM. LONGITUD. 125 CM DIAMETRO. 0.035.</v>
          </cell>
          <cell r="K1849" t="str">
            <v>PZA</v>
          </cell>
          <cell r="L1849">
            <v>1</v>
          </cell>
          <cell r="M1849" t="str">
            <v>PZA</v>
          </cell>
          <cell r="N1849">
            <v>0</v>
          </cell>
          <cell r="O1849">
            <v>0</v>
          </cell>
        </row>
        <row r="1850">
          <cell r="C1850" t="str">
            <v>06046318040201</v>
          </cell>
          <cell r="D1850">
            <v>25400246</v>
          </cell>
          <cell r="E1850" t="str">
            <v>060</v>
          </cell>
          <cell r="F1850" t="str">
            <v>463</v>
          </cell>
          <cell r="G1850" t="str">
            <v>1804</v>
          </cell>
          <cell r="H1850" t="str">
            <v>02</v>
          </cell>
          <cell r="I1850" t="str">
            <v>01</v>
          </cell>
          <cell r="J1850" t="str">
            <v>GUIAS PARA CATETERES CON PUNTA EN "J", CURVADA DE 3 MM. LONGITUD. 150 CM, DIAMETRO. 0.038".</v>
          </cell>
          <cell r="K1850" t="str">
            <v>PZA</v>
          </cell>
          <cell r="L1850">
            <v>1</v>
          </cell>
          <cell r="M1850" t="str">
            <v>PZA</v>
          </cell>
          <cell r="N1850">
            <v>0</v>
          </cell>
          <cell r="O1850">
            <v>0</v>
          </cell>
        </row>
        <row r="1851">
          <cell r="C1851" t="str">
            <v>06046318200301</v>
          </cell>
          <cell r="D1851">
            <v>25400249</v>
          </cell>
          <cell r="E1851" t="str">
            <v>060</v>
          </cell>
          <cell r="F1851" t="str">
            <v>463</v>
          </cell>
          <cell r="G1851" t="str">
            <v>1820</v>
          </cell>
          <cell r="H1851" t="str">
            <v>03</v>
          </cell>
          <cell r="I1851" t="str">
            <v>01</v>
          </cell>
          <cell r="J1851" t="str">
            <v>GUIAS. CABLE GUIA CON RECUBRIMIENTO DE POLITETRAFLUORETILENO PARA VIAS BILIARES DIÁMETRO 0.35 MM LONG 480 CM TIPO SOEHENDRA.</v>
          </cell>
          <cell r="K1851" t="str">
            <v>PZA</v>
          </cell>
          <cell r="L1851">
            <v>1</v>
          </cell>
          <cell r="M1851" t="str">
            <v>PZA</v>
          </cell>
          <cell r="N1851">
            <v>82.800000000000011</v>
          </cell>
          <cell r="O1851">
            <v>207</v>
          </cell>
        </row>
        <row r="1852">
          <cell r="C1852" t="str">
            <v>06046318380401</v>
          </cell>
          <cell r="D1852">
            <v>25400249</v>
          </cell>
          <cell r="E1852" t="str">
            <v>060</v>
          </cell>
          <cell r="F1852" t="str">
            <v>463</v>
          </cell>
          <cell r="G1852" t="str">
            <v>1838</v>
          </cell>
          <cell r="H1852" t="str">
            <v>04</v>
          </cell>
          <cell r="I1852" t="str">
            <v>01</v>
          </cell>
          <cell r="J1852" t="str">
            <v>GUIAS. CABLE GUIA CON RECUBRIMIENTO DE POLITETRAFLUORETILENO PARA VIAS BILIARES DIAMETRO 0.35 MM LONGITUD 480 CM TIPO: TRACER.</v>
          </cell>
          <cell r="K1852" t="str">
            <v>PZA</v>
          </cell>
          <cell r="L1852">
            <v>1</v>
          </cell>
          <cell r="M1852" t="str">
            <v>PZA</v>
          </cell>
          <cell r="N1852">
            <v>20</v>
          </cell>
          <cell r="O1852">
            <v>50</v>
          </cell>
        </row>
        <row r="1853">
          <cell r="C1853" t="str">
            <v>06046318610201</v>
          </cell>
          <cell r="D1853">
            <v>25400156</v>
          </cell>
          <cell r="E1853" t="str">
            <v>060</v>
          </cell>
          <cell r="F1853" t="str">
            <v>463</v>
          </cell>
          <cell r="G1853" t="str">
            <v>1861</v>
          </cell>
          <cell r="H1853" t="str">
            <v>02</v>
          </cell>
          <cell r="I1853" t="str">
            <v>01</v>
          </cell>
          <cell r="J1853" t="str">
            <v>CUERDAS GUIA PARA ANGIOPLASTIA CORONARIA, CON PUNTA RECTA FLEXIBLE, RADIOPACA. DIAMETRO. 0.014" LONGITUD. 300 CM.</v>
          </cell>
          <cell r="K1853" t="str">
            <v>PZA</v>
          </cell>
          <cell r="L1853">
            <v>1</v>
          </cell>
          <cell r="M1853" t="str">
            <v>PZA</v>
          </cell>
          <cell r="N1853">
            <v>0</v>
          </cell>
          <cell r="O1853">
            <v>0</v>
          </cell>
        </row>
        <row r="1854">
          <cell r="C1854" t="str">
            <v>06046318870101</v>
          </cell>
          <cell r="D1854">
            <v>25400248</v>
          </cell>
          <cell r="E1854" t="str">
            <v>060</v>
          </cell>
          <cell r="F1854" t="str">
            <v>463</v>
          </cell>
          <cell r="G1854" t="str">
            <v>1887</v>
          </cell>
          <cell r="H1854" t="str">
            <v>01</v>
          </cell>
          <cell r="I1854" t="str">
            <v>01</v>
          </cell>
          <cell r="J1854" t="str">
            <v>GUIAS METALICAS PARA PROCEDIMIENTOS BILIARES, CON RECUBRIMIENTO AISLANTE Y 480 CM DE LONGITUD. CALIBRE. 0.018".</v>
          </cell>
          <cell r="K1854" t="str">
            <v>PZA</v>
          </cell>
          <cell r="L1854">
            <v>1</v>
          </cell>
          <cell r="M1854" t="str">
            <v>PZA</v>
          </cell>
          <cell r="N1854">
            <v>0</v>
          </cell>
          <cell r="O1854">
            <v>0</v>
          </cell>
        </row>
        <row r="1855">
          <cell r="C1855" t="str">
            <v>06046319030101</v>
          </cell>
          <cell r="D1855">
            <v>25400248</v>
          </cell>
          <cell r="E1855" t="str">
            <v>060</v>
          </cell>
          <cell r="F1855" t="str">
            <v>463</v>
          </cell>
          <cell r="G1855" t="str">
            <v>1903</v>
          </cell>
          <cell r="H1855" t="str">
            <v>01</v>
          </cell>
          <cell r="I1855" t="str">
            <v>01</v>
          </cell>
          <cell r="J1855" t="str">
            <v>GUIAS METALICAS PARA PROCEDIMIENTOS BILIARES, CON RECUBRIMIENTO AISLANTE Y 480 CM DE LONGITUD. CALIBRE. 0.025".</v>
          </cell>
          <cell r="K1855" t="str">
            <v>PZA</v>
          </cell>
          <cell r="L1855">
            <v>1</v>
          </cell>
          <cell r="M1855" t="str">
            <v>PZA</v>
          </cell>
          <cell r="N1855">
            <v>0</v>
          </cell>
          <cell r="O1855">
            <v>0</v>
          </cell>
        </row>
        <row r="1856">
          <cell r="C1856" t="str">
            <v>06046319110101</v>
          </cell>
          <cell r="D1856">
            <v>25400248</v>
          </cell>
          <cell r="E1856" t="str">
            <v>060</v>
          </cell>
          <cell r="F1856" t="str">
            <v>463</v>
          </cell>
          <cell r="G1856" t="str">
            <v>1911</v>
          </cell>
          <cell r="H1856" t="str">
            <v>01</v>
          </cell>
          <cell r="I1856" t="str">
            <v>01</v>
          </cell>
          <cell r="J1856" t="str">
            <v>GUIAS METALICAS PARA PROCEDIMIENTOS BILIARES, CON RECUBRIMIENTO AISLANTE Y 480 CM DE LONGITUD. CALIBRE. 0.035".</v>
          </cell>
          <cell r="K1856" t="str">
            <v>PZA</v>
          </cell>
          <cell r="L1856">
            <v>1</v>
          </cell>
          <cell r="M1856" t="str">
            <v>PZA</v>
          </cell>
          <cell r="N1856">
            <v>0</v>
          </cell>
          <cell r="O1856">
            <v>0</v>
          </cell>
        </row>
        <row r="1857">
          <cell r="C1857" t="str">
            <v>06047001121201</v>
          </cell>
          <cell r="D1857">
            <v>25400205</v>
          </cell>
          <cell r="E1857" t="str">
            <v>060</v>
          </cell>
          <cell r="F1857" t="str">
            <v>470</v>
          </cell>
          <cell r="G1857" t="str">
            <v>0112</v>
          </cell>
          <cell r="H1857" t="str">
            <v>12</v>
          </cell>
          <cell r="I1857" t="str">
            <v>01</v>
          </cell>
          <cell r="J1857" t="str">
            <v>HEMOSTATICOS. ESPONJA HEMOSTATICA DE GELATINA O COLAGENO. DE 50 A 100 X 70 A 125 MM.</v>
          </cell>
          <cell r="K1857" t="str">
            <v>ENV</v>
          </cell>
          <cell r="L1857">
            <v>1</v>
          </cell>
          <cell r="M1857" t="str">
            <v>PZA</v>
          </cell>
          <cell r="N1857">
            <v>1384.8000000000002</v>
          </cell>
          <cell r="O1857">
            <v>3462</v>
          </cell>
        </row>
        <row r="1858">
          <cell r="C1858" t="str">
            <v>06047001201101</v>
          </cell>
          <cell r="D1858">
            <v>25400205</v>
          </cell>
          <cell r="E1858" t="str">
            <v>060</v>
          </cell>
          <cell r="F1858" t="str">
            <v>470</v>
          </cell>
          <cell r="G1858" t="str">
            <v>0120</v>
          </cell>
          <cell r="H1858" t="str">
            <v>11</v>
          </cell>
          <cell r="I1858" t="str">
            <v>01</v>
          </cell>
          <cell r="J1858" t="str">
            <v>HEMOSTATICOS. ESPONJA HEMOSTATICA DE GELATINA O DE COLAGENO DE 20 A 30 X 50 A 60 MM.</v>
          </cell>
          <cell r="K1858" t="str">
            <v>ENV</v>
          </cell>
          <cell r="L1858">
            <v>1</v>
          </cell>
          <cell r="M1858" t="str">
            <v>PZA</v>
          </cell>
          <cell r="N1858">
            <v>36</v>
          </cell>
          <cell r="O1858">
            <v>90</v>
          </cell>
        </row>
        <row r="1859">
          <cell r="C1859" t="str">
            <v>06047001380601</v>
          </cell>
          <cell r="D1859">
            <v>25400205</v>
          </cell>
          <cell r="E1859" t="str">
            <v>060</v>
          </cell>
          <cell r="F1859" t="str">
            <v>470</v>
          </cell>
          <cell r="G1859" t="str">
            <v>0138</v>
          </cell>
          <cell r="H1859" t="str">
            <v>06</v>
          </cell>
          <cell r="I1859" t="str">
            <v>01</v>
          </cell>
          <cell r="J1859" t="str">
            <v>HEMOSTATICOS. GASAS HEMOSTATICAS ABSORBENTES SOLUBLE.</v>
          </cell>
          <cell r="K1859" t="str">
            <v>ENV</v>
          </cell>
          <cell r="L1859">
            <v>20</v>
          </cell>
          <cell r="M1859" t="str">
            <v>SBR</v>
          </cell>
          <cell r="N1859">
            <v>0</v>
          </cell>
          <cell r="O1859">
            <v>0</v>
          </cell>
        </row>
        <row r="1860">
          <cell r="C1860" t="str">
            <v>06047001460601</v>
          </cell>
          <cell r="D1860">
            <v>25400205</v>
          </cell>
          <cell r="E1860" t="str">
            <v>060</v>
          </cell>
          <cell r="F1860" t="str">
            <v>470</v>
          </cell>
          <cell r="G1860" t="str">
            <v>0146</v>
          </cell>
          <cell r="H1860" t="str">
            <v>06</v>
          </cell>
          <cell r="I1860" t="str">
            <v>01</v>
          </cell>
          <cell r="J1860" t="str">
            <v>HEMOSTATICOS. SATIN HEMOSTATICO ABSORBIBLE.</v>
          </cell>
          <cell r="K1860" t="str">
            <v>ENV</v>
          </cell>
          <cell r="L1860">
            <v>20</v>
          </cell>
          <cell r="M1860" t="str">
            <v>SBR</v>
          </cell>
          <cell r="N1860">
            <v>23.400000000000002</v>
          </cell>
          <cell r="O1860">
            <v>58.5</v>
          </cell>
        </row>
        <row r="1861">
          <cell r="C1861" t="str">
            <v>06048200190101</v>
          </cell>
          <cell r="D1861">
            <v>0</v>
          </cell>
          <cell r="E1861" t="str">
            <v>060</v>
          </cell>
          <cell r="F1861" t="str">
            <v>482</v>
          </cell>
          <cell r="G1861" t="str">
            <v>0019</v>
          </cell>
          <cell r="H1861" t="str">
            <v>01</v>
          </cell>
          <cell r="I1861" t="str">
            <v>01</v>
          </cell>
          <cell r="J1861" t="str">
            <v>HOJA PARA DERMATOMO DE STRYKER, REUSABLE. CONSUMIBLE PARA DERMATOMO STRYKER CLAVE 531 283 0200.</v>
          </cell>
          <cell r="K1861" t="str">
            <v>PZA</v>
          </cell>
          <cell r="L1861">
            <v>1</v>
          </cell>
          <cell r="M1861" t="str">
            <v>PZA</v>
          </cell>
          <cell r="N1861">
            <v>0</v>
          </cell>
          <cell r="O1861">
            <v>0</v>
          </cell>
        </row>
        <row r="1862">
          <cell r="C1862" t="str">
            <v>06048200270101</v>
          </cell>
          <cell r="D1862">
            <v>0</v>
          </cell>
          <cell r="E1862" t="str">
            <v>060</v>
          </cell>
          <cell r="F1862" t="str">
            <v>482</v>
          </cell>
          <cell r="G1862" t="str">
            <v>0027</v>
          </cell>
          <cell r="H1862" t="str">
            <v>01</v>
          </cell>
          <cell r="I1862" t="str">
            <v>01</v>
          </cell>
          <cell r="J1862" t="str">
            <v>HOJA PARA DERMATOMO MANUAL PADGETTHOOD. CONSUMIBLE PARA DERMATOMO PADGETTHOOD CLAVE 531 283 0036.</v>
          </cell>
          <cell r="K1862" t="str">
            <v>PZA</v>
          </cell>
          <cell r="L1862">
            <v>1</v>
          </cell>
          <cell r="M1862" t="str">
            <v>PZA</v>
          </cell>
          <cell r="N1862">
            <v>0</v>
          </cell>
          <cell r="O1862">
            <v>0</v>
          </cell>
        </row>
        <row r="1863">
          <cell r="C1863" t="str">
            <v>06048300260001</v>
          </cell>
          <cell r="D1863">
            <v>0</v>
          </cell>
          <cell r="E1863" t="str">
            <v>060</v>
          </cell>
          <cell r="F1863" t="str">
            <v>483</v>
          </cell>
          <cell r="G1863" t="str">
            <v>0026</v>
          </cell>
          <cell r="H1863" t="str">
            <v>00</v>
          </cell>
          <cell r="I1863" t="str">
            <v>01</v>
          </cell>
          <cell r="J1863" t="str">
            <v>HOJA PARA DERMATOMO DE BROWN, REUSABLE. CONSUMIBLE PARA DERMATOMO BROWN CLAVE 531 283 0150.</v>
          </cell>
          <cell r="K1863" t="str">
            <v>PZA</v>
          </cell>
          <cell r="L1863">
            <v>1</v>
          </cell>
          <cell r="M1863" t="str">
            <v>PZA</v>
          </cell>
          <cell r="N1863">
            <v>0</v>
          </cell>
          <cell r="O1863">
            <v>0</v>
          </cell>
        </row>
        <row r="1864">
          <cell r="C1864" t="str">
            <v>06048300910002</v>
          </cell>
          <cell r="D1864">
            <v>25400052</v>
          </cell>
          <cell r="E1864" t="str">
            <v>060</v>
          </cell>
          <cell r="F1864" t="str">
            <v>483</v>
          </cell>
          <cell r="G1864" t="str">
            <v>0091</v>
          </cell>
          <cell r="H1864" t="str">
            <v>00</v>
          </cell>
          <cell r="I1864" t="str">
            <v>02</v>
          </cell>
          <cell r="J1864" t="str">
            <v>HOJA PARA BISTURI. DE ACERO INOXIDABLE. EMPAQUE INDIVIDUAL. ESTERILES Y DESECHABLES. PIEZA DEL NUM. 10. ENVASE CON 100 PIEZAS.</v>
          </cell>
          <cell r="K1864" t="str">
            <v>CJA</v>
          </cell>
          <cell r="L1864" t="str">
            <v>100</v>
          </cell>
          <cell r="M1864" t="str">
            <v>PZA</v>
          </cell>
          <cell r="N1864">
            <v>440052</v>
          </cell>
          <cell r="O1864">
            <v>1100130</v>
          </cell>
        </row>
        <row r="1865">
          <cell r="C1865" t="str">
            <v>06048301170002</v>
          </cell>
          <cell r="D1865">
            <v>25400052</v>
          </cell>
          <cell r="E1865" t="str">
            <v>060</v>
          </cell>
          <cell r="F1865" t="str">
            <v>483</v>
          </cell>
          <cell r="G1865" t="str">
            <v>0117</v>
          </cell>
          <cell r="H1865" t="str">
            <v>00</v>
          </cell>
          <cell r="I1865" t="str">
            <v>02</v>
          </cell>
          <cell r="J1865" t="str">
            <v>HOJA PARA BISTURI. DE ACERO INOXIDABLE. EMPAQUE INDIVIDUAL. ESTERILES Y DESECHABLES. PIEZA DEL NUM. 12. ENVASE CON 100 PIEZAS.</v>
          </cell>
          <cell r="K1865" t="str">
            <v>CJA</v>
          </cell>
          <cell r="L1865" t="str">
            <v>100</v>
          </cell>
          <cell r="M1865" t="str">
            <v>PZA</v>
          </cell>
          <cell r="N1865">
            <v>120015.6</v>
          </cell>
          <cell r="O1865">
            <v>300039</v>
          </cell>
        </row>
        <row r="1866">
          <cell r="C1866" t="str">
            <v>06048301250002</v>
          </cell>
          <cell r="D1866">
            <v>25400052</v>
          </cell>
          <cell r="E1866" t="str">
            <v>060</v>
          </cell>
          <cell r="F1866" t="str">
            <v>483</v>
          </cell>
          <cell r="G1866" t="str">
            <v>0125</v>
          </cell>
          <cell r="H1866" t="str">
            <v>00</v>
          </cell>
          <cell r="I1866" t="str">
            <v>02</v>
          </cell>
          <cell r="J1866" t="str">
            <v>HOJA PARA BISTURI. DE ACERO INOXIDABLE. EMPAQUE INDIVIDUAL. ESTERILES Y DESECHABLES. PIEZA DEL NUM. 11. ENVASE CON 100 PIEZAS.</v>
          </cell>
          <cell r="K1866" t="str">
            <v>CJA</v>
          </cell>
          <cell r="L1866" t="str">
            <v>100</v>
          </cell>
          <cell r="M1866" t="str">
            <v>PZA</v>
          </cell>
          <cell r="N1866">
            <v>272016.8</v>
          </cell>
          <cell r="O1866">
            <v>680042</v>
          </cell>
        </row>
        <row r="1867">
          <cell r="C1867" t="str">
            <v>06048301330002</v>
          </cell>
          <cell r="D1867">
            <v>25400052</v>
          </cell>
          <cell r="E1867" t="str">
            <v>060</v>
          </cell>
          <cell r="F1867" t="str">
            <v>483</v>
          </cell>
          <cell r="G1867" t="str">
            <v>0133</v>
          </cell>
          <cell r="H1867" t="str">
            <v>00</v>
          </cell>
          <cell r="I1867" t="str">
            <v>02</v>
          </cell>
          <cell r="J1867" t="str">
            <v>HOJA PARA BISTURI. DE ACERO INOXIDABLE. EMPAQUE INDIVIDUAL. ESTERILES Y DESECHABLES. PIEZA DEL NUM. 20. ENVASE CON 100 PIEZAS.</v>
          </cell>
          <cell r="K1867" t="str">
            <v>CJA</v>
          </cell>
          <cell r="L1867" t="str">
            <v>100</v>
          </cell>
          <cell r="M1867" t="str">
            <v>PZA</v>
          </cell>
          <cell r="N1867">
            <v>796088.8</v>
          </cell>
          <cell r="O1867">
            <v>1990222</v>
          </cell>
        </row>
        <row r="1868">
          <cell r="C1868" t="str">
            <v>06048301410002</v>
          </cell>
          <cell r="D1868">
            <v>25400052</v>
          </cell>
          <cell r="E1868" t="str">
            <v>060</v>
          </cell>
          <cell r="F1868" t="str">
            <v>483</v>
          </cell>
          <cell r="G1868" t="str">
            <v>0141</v>
          </cell>
          <cell r="H1868" t="str">
            <v>00</v>
          </cell>
          <cell r="I1868" t="str">
            <v>02</v>
          </cell>
          <cell r="J1868" t="str">
            <v>HOJA PARA BISTURI. DE ACERO INOXIDABLE. EMPAQUE INDIVIDUAL. ESTERILES Y DESECHABLES. PIEZA DEL NUM. 15. ENVASE CON 100 PIEZAS.</v>
          </cell>
          <cell r="K1868" t="str">
            <v>CJA</v>
          </cell>
          <cell r="L1868" t="str">
            <v>100</v>
          </cell>
          <cell r="M1868" t="str">
            <v>PZA</v>
          </cell>
          <cell r="N1868">
            <v>716072.4</v>
          </cell>
          <cell r="O1868">
            <v>1790181</v>
          </cell>
        </row>
        <row r="1869">
          <cell r="C1869" t="str">
            <v>06048301580002</v>
          </cell>
          <cell r="D1869">
            <v>25400052</v>
          </cell>
          <cell r="E1869" t="str">
            <v>060</v>
          </cell>
          <cell r="F1869" t="str">
            <v>483</v>
          </cell>
          <cell r="G1869" t="str">
            <v>0158</v>
          </cell>
          <cell r="H1869" t="str">
            <v>00</v>
          </cell>
          <cell r="I1869" t="str">
            <v>02</v>
          </cell>
          <cell r="J1869" t="str">
            <v>HOJA PARA BISTURI. DE ACERO INOXIDABLE. EMPAQUE INDIVIDUAL. ESTERILES Y DESECHABLES. PIEZA DEL NUM. 21. ENVASE CON 100 PIEZAS.</v>
          </cell>
          <cell r="K1869" t="str">
            <v>CJA</v>
          </cell>
          <cell r="L1869" t="str">
            <v>100</v>
          </cell>
          <cell r="M1869" t="str">
            <v>PZA</v>
          </cell>
          <cell r="N1869">
            <v>168047.6</v>
          </cell>
          <cell r="O1869">
            <v>420119</v>
          </cell>
        </row>
        <row r="1870">
          <cell r="C1870" t="str">
            <v>06048301740002</v>
          </cell>
          <cell r="D1870">
            <v>25400052</v>
          </cell>
          <cell r="E1870" t="str">
            <v>060</v>
          </cell>
          <cell r="F1870" t="str">
            <v>483</v>
          </cell>
          <cell r="G1870" t="str">
            <v>0174</v>
          </cell>
          <cell r="H1870" t="str">
            <v>00</v>
          </cell>
          <cell r="I1870" t="str">
            <v>02</v>
          </cell>
          <cell r="J1870" t="str">
            <v>HOJA PARA BISTURI. DE ACERO INOXIDABLE. EMPAQUE INDIVIDUAL. ESTERILES Y DESECHABLES. PIEZA DEL NUM. 23. ENVASE CON 100 PIEZAS.</v>
          </cell>
          <cell r="K1870" t="str">
            <v>CJA</v>
          </cell>
          <cell r="L1870" t="str">
            <v>100</v>
          </cell>
          <cell r="M1870" t="str">
            <v>PZA</v>
          </cell>
          <cell r="N1870">
            <v>664024</v>
          </cell>
          <cell r="O1870">
            <v>1660060</v>
          </cell>
        </row>
        <row r="1871">
          <cell r="C1871" t="str">
            <v>06048307371201</v>
          </cell>
          <cell r="D1871">
            <v>25400256</v>
          </cell>
          <cell r="E1871" t="str">
            <v>060</v>
          </cell>
          <cell r="F1871" t="str">
            <v>483</v>
          </cell>
          <cell r="G1871" t="str">
            <v>0737</v>
          </cell>
          <cell r="H1871" t="str">
            <v>12</v>
          </cell>
          <cell r="I1871" t="str">
            <v>01</v>
          </cell>
          <cell r="J1871" t="str">
            <v>HOJAS PARA SIERRA. HOJA PARA SIERRA CORTADORA DE YESO. DE ACUERDO A MARCA Y MODELO DEL EQUIPO.</v>
          </cell>
          <cell r="K1871" t="str">
            <v>PZA</v>
          </cell>
          <cell r="L1871">
            <v>1</v>
          </cell>
          <cell r="M1871" t="str">
            <v>PZA</v>
          </cell>
          <cell r="N1871">
            <v>0</v>
          </cell>
          <cell r="O1871">
            <v>0</v>
          </cell>
        </row>
        <row r="1872">
          <cell r="C1872" t="str">
            <v>06048307780101</v>
          </cell>
          <cell r="D1872">
            <v>0</v>
          </cell>
          <cell r="E1872" t="str">
            <v>060</v>
          </cell>
          <cell r="F1872" t="str">
            <v>483</v>
          </cell>
          <cell r="G1872" t="str">
            <v>0778</v>
          </cell>
          <cell r="H1872" t="str">
            <v>01</v>
          </cell>
          <cell r="I1872" t="str">
            <v>01</v>
          </cell>
          <cell r="J1872" t="str">
            <v>SIERRA MANUAL GIGLI.</v>
          </cell>
          <cell r="K1872" t="str">
            <v>PZA</v>
          </cell>
          <cell r="L1872">
            <v>1</v>
          </cell>
          <cell r="M1872" t="str">
            <v>PZA</v>
          </cell>
          <cell r="N1872">
            <v>0</v>
          </cell>
          <cell r="O1872">
            <v>0</v>
          </cell>
        </row>
        <row r="1873">
          <cell r="C1873" t="str">
            <v>06048307860201</v>
          </cell>
          <cell r="D1873">
            <v>25400256</v>
          </cell>
          <cell r="E1873" t="str">
            <v>060</v>
          </cell>
          <cell r="F1873" t="str">
            <v>483</v>
          </cell>
          <cell r="G1873" t="str">
            <v>0786</v>
          </cell>
          <cell r="H1873" t="str">
            <v>02</v>
          </cell>
          <cell r="I1873" t="str">
            <v>01</v>
          </cell>
          <cell r="J1873" t="str">
            <v>HOJAS PARA SIERRA. HOJA PARA SIERRA OSCILATORIA PARA CIRUGIA OSEA. DE ACUERDO A MARCA Y MODELO DEL EQUIPO.</v>
          </cell>
          <cell r="K1873" t="str">
            <v>PZA</v>
          </cell>
          <cell r="L1873">
            <v>1</v>
          </cell>
          <cell r="M1873" t="str">
            <v>PZA</v>
          </cell>
          <cell r="N1873">
            <v>0</v>
          </cell>
          <cell r="O1873">
            <v>0</v>
          </cell>
        </row>
        <row r="1874">
          <cell r="C1874" t="str">
            <v>06049100180001</v>
          </cell>
          <cell r="D1874">
            <v>25400335</v>
          </cell>
          <cell r="E1874" t="str">
            <v>060</v>
          </cell>
          <cell r="F1874" t="str">
            <v>491</v>
          </cell>
          <cell r="G1874" t="str">
            <v>0018</v>
          </cell>
          <cell r="H1874" t="str">
            <v>00</v>
          </cell>
          <cell r="I1874" t="str">
            <v>01</v>
          </cell>
          <cell r="J1874" t="str">
            <v>PAPEL INDICADOR DE CONTACTO OCLUSAL, EN TIRAS, CON PEGA-MENTO EN AMBAS CARAS.</v>
          </cell>
          <cell r="K1874" t="str">
            <v>BLK</v>
          </cell>
          <cell r="L1874">
            <v>15</v>
          </cell>
          <cell r="M1874" t="str">
            <v>HJA</v>
          </cell>
          <cell r="N1874">
            <v>65.600000000000009</v>
          </cell>
          <cell r="O1874">
            <v>164</v>
          </cell>
        </row>
        <row r="1875">
          <cell r="C1875" t="str">
            <v>06050600601101</v>
          </cell>
          <cell r="D1875">
            <v>0</v>
          </cell>
          <cell r="E1875" t="str">
            <v>060</v>
          </cell>
          <cell r="F1875" t="str">
            <v>506</v>
          </cell>
          <cell r="G1875" t="str">
            <v>0060</v>
          </cell>
          <cell r="H1875" t="str">
            <v>11</v>
          </cell>
          <cell r="I1875" t="str">
            <v>01</v>
          </cell>
          <cell r="J1875" t="str">
            <v>IMPLANTES. BANDA PARA LA CONSTRICCION CIRCULAR, DE MATERIAL SINTETICO NO ABSORBIBLE. MEDIDAS: 2.0 X 0.75 X 125 MM.</v>
          </cell>
          <cell r="K1875" t="str">
            <v>PZA</v>
          </cell>
          <cell r="L1875">
            <v>1</v>
          </cell>
          <cell r="M1875" t="str">
            <v>PZA</v>
          </cell>
          <cell r="N1875">
            <v>0</v>
          </cell>
          <cell r="O1875">
            <v>0</v>
          </cell>
        </row>
        <row r="1876">
          <cell r="C1876" t="str">
            <v>06050600781101</v>
          </cell>
          <cell r="D1876">
            <v>25400259</v>
          </cell>
          <cell r="E1876" t="str">
            <v>060</v>
          </cell>
          <cell r="F1876" t="str">
            <v>506</v>
          </cell>
          <cell r="G1876" t="str">
            <v>0078</v>
          </cell>
          <cell r="H1876" t="str">
            <v>11</v>
          </cell>
          <cell r="I1876" t="str">
            <v>01</v>
          </cell>
          <cell r="J1876" t="str">
            <v>IMPLANTES. BANDA PARA LA CONSTRICCION CIRCULAR, DE MATERIAL SINTETICO NO ABSORBIBLE. MEDIDAS: 2.5 X 0.60 X 110 MM.</v>
          </cell>
          <cell r="K1876" t="str">
            <v>PZA</v>
          </cell>
          <cell r="L1876">
            <v>1</v>
          </cell>
          <cell r="M1876" t="str">
            <v>PZA</v>
          </cell>
          <cell r="N1876">
            <v>40</v>
          </cell>
          <cell r="O1876">
            <v>100</v>
          </cell>
        </row>
        <row r="1877">
          <cell r="C1877" t="str">
            <v>06050600941101</v>
          </cell>
          <cell r="D1877">
            <v>0</v>
          </cell>
          <cell r="E1877" t="str">
            <v>060</v>
          </cell>
          <cell r="F1877" t="str">
            <v>506</v>
          </cell>
          <cell r="G1877" t="str">
            <v>0094</v>
          </cell>
          <cell r="H1877" t="str">
            <v>11</v>
          </cell>
          <cell r="I1877" t="str">
            <v>01</v>
          </cell>
          <cell r="J1877" t="str">
            <v>IMPLANTES. PARA IDENTACION CIRCULAR O LOCALIZADA. DE MATERIAL SINTETICO NO ABSORBIBLE. BANDA CON CANALADURA DE: 2.5 X 6.0 X 125 MM.</v>
          </cell>
          <cell r="K1877" t="str">
            <v>PZA</v>
          </cell>
          <cell r="L1877">
            <v>1</v>
          </cell>
          <cell r="M1877" t="str">
            <v>PZA</v>
          </cell>
          <cell r="N1877">
            <v>0</v>
          </cell>
          <cell r="O1877">
            <v>0</v>
          </cell>
        </row>
        <row r="1878">
          <cell r="C1878" t="str">
            <v>06050601281201</v>
          </cell>
          <cell r="D1878">
            <v>0</v>
          </cell>
          <cell r="E1878" t="str">
            <v>060</v>
          </cell>
          <cell r="F1878" t="str">
            <v>506</v>
          </cell>
          <cell r="G1878" t="str">
            <v>0128</v>
          </cell>
          <cell r="H1878" t="str">
            <v>12</v>
          </cell>
          <cell r="I1878" t="str">
            <v>01</v>
          </cell>
          <cell r="J1878" t="str">
            <v>IMPLANTES. DE MATERIAL SINTETICO NO ABSORBIBLE. ASIMETRICOS: BANDA CON CANALADURA DE 2.5 X 7.5 X 125 MM.</v>
          </cell>
          <cell r="K1878" t="str">
            <v>PZA</v>
          </cell>
          <cell r="L1878">
            <v>1</v>
          </cell>
          <cell r="M1878" t="str">
            <v>PZA</v>
          </cell>
          <cell r="N1878">
            <v>0</v>
          </cell>
          <cell r="O1878">
            <v>0</v>
          </cell>
        </row>
        <row r="1879">
          <cell r="C1879" t="str">
            <v>06050601441101</v>
          </cell>
          <cell r="D1879">
            <v>0</v>
          </cell>
          <cell r="E1879" t="str">
            <v>060</v>
          </cell>
          <cell r="F1879" t="str">
            <v>506</v>
          </cell>
          <cell r="G1879" t="str">
            <v>0144</v>
          </cell>
          <cell r="H1879" t="str">
            <v>11</v>
          </cell>
          <cell r="I1879" t="str">
            <v>01</v>
          </cell>
          <cell r="J1879" t="str">
            <v>IMPLANTES. DE MATERIAL SUAVE NO ABSORBIBLE. ESPONJA TIPO: LINCOFF. CILINDRO 3 MM X 5 CM.</v>
          </cell>
          <cell r="K1879" t="str">
            <v>PZA</v>
          </cell>
          <cell r="L1879">
            <v>1</v>
          </cell>
          <cell r="M1879" t="str">
            <v>PZA</v>
          </cell>
          <cell r="N1879">
            <v>0</v>
          </cell>
          <cell r="O1879">
            <v>0</v>
          </cell>
        </row>
        <row r="1880">
          <cell r="C1880" t="str">
            <v>06050601691101</v>
          </cell>
          <cell r="D1880">
            <v>0</v>
          </cell>
          <cell r="E1880" t="str">
            <v>060</v>
          </cell>
          <cell r="F1880" t="str">
            <v>506</v>
          </cell>
          <cell r="G1880" t="str">
            <v>0169</v>
          </cell>
          <cell r="H1880" t="str">
            <v>11</v>
          </cell>
          <cell r="I1880" t="str">
            <v>01</v>
          </cell>
          <cell r="J1880" t="str">
            <v>IMPLANTES. DE MATERIAL SUAVE NO ABSORBIBLE. ESPONJA TIPO: LINCOFF. CILINDRO 5 MM X 5 CM.</v>
          </cell>
          <cell r="K1880" t="str">
            <v>PZA</v>
          </cell>
          <cell r="L1880">
            <v>1</v>
          </cell>
          <cell r="M1880" t="str">
            <v>PZA</v>
          </cell>
          <cell r="N1880">
            <v>0</v>
          </cell>
          <cell r="O1880">
            <v>0</v>
          </cell>
        </row>
        <row r="1881">
          <cell r="C1881" t="str">
            <v>06050601771101</v>
          </cell>
          <cell r="D1881">
            <v>0</v>
          </cell>
          <cell r="E1881" t="str">
            <v>060</v>
          </cell>
          <cell r="F1881" t="str">
            <v>506</v>
          </cell>
          <cell r="G1881" t="str">
            <v>0177</v>
          </cell>
          <cell r="H1881" t="str">
            <v>11</v>
          </cell>
          <cell r="I1881" t="str">
            <v>01</v>
          </cell>
          <cell r="J1881" t="str">
            <v>IMPLANTES. DE MATERIAL SUAVE NO ABSORBIBLE. ESPONJA TIPO: LINCOFF. CILINDRO 7.5 MM X 5 CM.</v>
          </cell>
          <cell r="K1881" t="str">
            <v>PZA</v>
          </cell>
          <cell r="L1881">
            <v>1</v>
          </cell>
          <cell r="M1881" t="str">
            <v>PZA</v>
          </cell>
          <cell r="N1881">
            <v>0</v>
          </cell>
          <cell r="O1881">
            <v>0</v>
          </cell>
        </row>
        <row r="1882">
          <cell r="C1882" t="str">
            <v>06050614641101</v>
          </cell>
          <cell r="D1882">
            <v>0</v>
          </cell>
          <cell r="E1882" t="str">
            <v>060</v>
          </cell>
          <cell r="F1882" t="str">
            <v>506</v>
          </cell>
          <cell r="G1882" t="str">
            <v>1464</v>
          </cell>
          <cell r="H1882" t="str">
            <v>11</v>
          </cell>
          <cell r="I1882" t="str">
            <v>01</v>
          </cell>
          <cell r="J1882" t="str">
            <v>INJERTOS BIFURCADOS PRECOAGULADOS.12 X 6 MM.</v>
          </cell>
          <cell r="K1882" t="str">
            <v>PZA</v>
          </cell>
          <cell r="L1882">
            <v>1</v>
          </cell>
          <cell r="M1882" t="str">
            <v>PZA</v>
          </cell>
          <cell r="N1882">
            <v>0</v>
          </cell>
          <cell r="O1882">
            <v>0</v>
          </cell>
        </row>
        <row r="1883">
          <cell r="C1883" t="str">
            <v>06050615221101</v>
          </cell>
          <cell r="D1883">
            <v>25400266</v>
          </cell>
          <cell r="E1883" t="str">
            <v>060</v>
          </cell>
          <cell r="F1883" t="str">
            <v>506</v>
          </cell>
          <cell r="G1883" t="str">
            <v>1522</v>
          </cell>
          <cell r="H1883" t="str">
            <v>11</v>
          </cell>
          <cell r="I1883" t="str">
            <v>01</v>
          </cell>
          <cell r="J1883" t="str">
            <v>INJERTOS BIFURCADOS PRECOAGULADOS. DE 16 X 6 MM O 16 X 8 MM.</v>
          </cell>
          <cell r="K1883" t="str">
            <v>PZA</v>
          </cell>
          <cell r="L1883">
            <v>1</v>
          </cell>
          <cell r="M1883" t="str">
            <v>PZA</v>
          </cell>
          <cell r="N1883">
            <v>0</v>
          </cell>
          <cell r="O1883">
            <v>0</v>
          </cell>
        </row>
        <row r="1884">
          <cell r="C1884" t="str">
            <v>06050615301101</v>
          </cell>
          <cell r="D1884">
            <v>25400263</v>
          </cell>
          <cell r="E1884" t="str">
            <v>060</v>
          </cell>
          <cell r="F1884" t="str">
            <v>506</v>
          </cell>
          <cell r="G1884" t="str">
            <v>1530</v>
          </cell>
          <cell r="H1884" t="str">
            <v>11</v>
          </cell>
          <cell r="I1884" t="str">
            <v>01</v>
          </cell>
          <cell r="J1884" t="str">
            <v>INJERTOS BIFURCADOS PRECOAGULADOS. 19 X 8 MM O 18 X 9 MM.</v>
          </cell>
          <cell r="K1884" t="str">
            <v>PZA</v>
          </cell>
          <cell r="L1884">
            <v>1</v>
          </cell>
          <cell r="M1884" t="str">
            <v>PZA</v>
          </cell>
          <cell r="N1884">
            <v>0</v>
          </cell>
          <cell r="O1884">
            <v>0</v>
          </cell>
        </row>
        <row r="1885">
          <cell r="C1885" t="str">
            <v>06050615481101</v>
          </cell>
          <cell r="D1885">
            <v>25400266</v>
          </cell>
          <cell r="E1885" t="str">
            <v>060</v>
          </cell>
          <cell r="F1885" t="str">
            <v>506</v>
          </cell>
          <cell r="G1885" t="str">
            <v>1548</v>
          </cell>
          <cell r="H1885" t="str">
            <v>11</v>
          </cell>
          <cell r="I1885" t="str">
            <v>01</v>
          </cell>
          <cell r="J1885" t="str">
            <v>INJERTOS BIFURCADOS PRECOAGULADOS. 20 X 10 MM O 18 X 10 MM.</v>
          </cell>
          <cell r="K1885" t="str">
            <v>PZA</v>
          </cell>
          <cell r="L1885">
            <v>1</v>
          </cell>
          <cell r="M1885" t="str">
            <v>PZA</v>
          </cell>
          <cell r="N1885">
            <v>0</v>
          </cell>
          <cell r="O1885">
            <v>0</v>
          </cell>
        </row>
        <row r="1886">
          <cell r="C1886" t="str">
            <v>06050615551101</v>
          </cell>
          <cell r="D1886">
            <v>25400266</v>
          </cell>
          <cell r="E1886" t="str">
            <v>060</v>
          </cell>
          <cell r="F1886" t="str">
            <v>506</v>
          </cell>
          <cell r="G1886" t="str">
            <v>1555</v>
          </cell>
          <cell r="H1886" t="str">
            <v>11</v>
          </cell>
          <cell r="I1886" t="str">
            <v>01</v>
          </cell>
          <cell r="J1886" t="str">
            <v>INJERTOS BIFURCADOS PRECOAGULADOS DE 22 X 10 MM O 22 X 11 MM.</v>
          </cell>
          <cell r="K1886" t="str">
            <v>PZA</v>
          </cell>
          <cell r="L1886">
            <v>1</v>
          </cell>
          <cell r="M1886" t="str">
            <v>PZA</v>
          </cell>
          <cell r="N1886">
            <v>0</v>
          </cell>
          <cell r="O1886">
            <v>0</v>
          </cell>
        </row>
        <row r="1887">
          <cell r="C1887" t="str">
            <v>06050617791101</v>
          </cell>
          <cell r="D1887">
            <v>0</v>
          </cell>
          <cell r="E1887" t="str">
            <v>060</v>
          </cell>
          <cell r="F1887" t="str">
            <v>506</v>
          </cell>
          <cell r="G1887" t="str">
            <v>1779</v>
          </cell>
          <cell r="H1887" t="str">
            <v>11</v>
          </cell>
          <cell r="I1887" t="str">
            <v>01</v>
          </cell>
          <cell r="J1887" t="str">
            <v>INJERTOS DE POLIESTER ESPECIAL. PARA USO ESPECIFICO, AXILO BIFEMORAL, RECTO CON RAMA. TIPO: OSCHSNER. 8 MM X 100 CM X 50 CM.</v>
          </cell>
          <cell r="K1887" t="str">
            <v>PZA</v>
          </cell>
          <cell r="L1887">
            <v>1</v>
          </cell>
          <cell r="M1887" t="str">
            <v>PZA</v>
          </cell>
          <cell r="N1887">
            <v>0</v>
          </cell>
          <cell r="O1887">
            <v>0</v>
          </cell>
        </row>
        <row r="1888">
          <cell r="C1888" t="str">
            <v>06050617871101</v>
          </cell>
          <cell r="D1888">
            <v>0</v>
          </cell>
          <cell r="E1888" t="str">
            <v>060</v>
          </cell>
          <cell r="F1888" t="str">
            <v>506</v>
          </cell>
          <cell r="G1888" t="str">
            <v>1787</v>
          </cell>
          <cell r="H1888" t="str">
            <v>11</v>
          </cell>
          <cell r="I1888" t="str">
            <v>01</v>
          </cell>
          <cell r="J1888" t="str">
            <v>INJERTOS DE POLIESTER ESPECIAL. PARA USO ESPECIFICO, AXILO BIFEMORAL RECTO CON RAMA TIPO: OSCHSNER 10 MM X 100 CM X 50 CM.</v>
          </cell>
          <cell r="K1888" t="str">
            <v>PZA</v>
          </cell>
          <cell r="L1888">
            <v>1</v>
          </cell>
          <cell r="M1888" t="str">
            <v>PZA</v>
          </cell>
          <cell r="N1888">
            <v>0</v>
          </cell>
          <cell r="O1888">
            <v>0</v>
          </cell>
        </row>
        <row r="1889">
          <cell r="C1889" t="str">
            <v>06050618031101</v>
          </cell>
          <cell r="D1889">
            <v>0</v>
          </cell>
          <cell r="E1889" t="str">
            <v>060</v>
          </cell>
          <cell r="F1889" t="str">
            <v>506</v>
          </cell>
          <cell r="G1889" t="str">
            <v>1803</v>
          </cell>
          <cell r="H1889" t="str">
            <v>11</v>
          </cell>
          <cell r="I1889" t="str">
            <v>01</v>
          </cell>
          <cell r="J1889" t="str">
            <v>INJERTOS DE POLITETRAFLUORETILENO. TUBULARES, RECTOS, DE PARED DELGADA. 6 MM X 70 CM.</v>
          </cell>
          <cell r="K1889" t="str">
            <v>PZA</v>
          </cell>
          <cell r="L1889">
            <v>1</v>
          </cell>
          <cell r="M1889" t="str">
            <v>PZA</v>
          </cell>
          <cell r="N1889">
            <v>0</v>
          </cell>
          <cell r="O1889">
            <v>0</v>
          </cell>
        </row>
        <row r="1890">
          <cell r="C1890" t="str">
            <v>06050618291101</v>
          </cell>
          <cell r="D1890">
            <v>0</v>
          </cell>
          <cell r="E1890" t="str">
            <v>060</v>
          </cell>
          <cell r="F1890" t="str">
            <v>506</v>
          </cell>
          <cell r="G1890" t="str">
            <v>1829</v>
          </cell>
          <cell r="H1890" t="str">
            <v>11</v>
          </cell>
          <cell r="I1890" t="str">
            <v>01</v>
          </cell>
          <cell r="J1890" t="str">
            <v>INJERTOS DE POLITETRAFLUORETILENO. TUBULARES, RECTOS, DE PARED DELGADA. 8 MM X 80 CM.</v>
          </cell>
          <cell r="K1890" t="str">
            <v>PZA</v>
          </cell>
          <cell r="L1890">
            <v>1</v>
          </cell>
          <cell r="M1890" t="str">
            <v>PZA</v>
          </cell>
          <cell r="N1890">
            <v>0</v>
          </cell>
          <cell r="O1890">
            <v>0</v>
          </cell>
        </row>
        <row r="1891">
          <cell r="C1891" t="str">
            <v>06050618371101</v>
          </cell>
          <cell r="D1891">
            <v>0</v>
          </cell>
          <cell r="E1891" t="str">
            <v>060</v>
          </cell>
          <cell r="F1891" t="str">
            <v>506</v>
          </cell>
          <cell r="G1891" t="str">
            <v>1837</v>
          </cell>
          <cell r="H1891" t="str">
            <v>11</v>
          </cell>
          <cell r="I1891" t="str">
            <v>01</v>
          </cell>
          <cell r="J1891" t="str">
            <v>INJERTOS DE POLITETRAFLUORETILENO. TUBULARES, RECTOS, DE PARED DELGADA. 10 MM X 80 CM.</v>
          </cell>
          <cell r="K1891" t="str">
            <v>PZA</v>
          </cell>
          <cell r="L1891">
            <v>1</v>
          </cell>
          <cell r="M1891" t="str">
            <v>PZA</v>
          </cell>
          <cell r="N1891">
            <v>0</v>
          </cell>
          <cell r="O1891">
            <v>0</v>
          </cell>
        </row>
        <row r="1892">
          <cell r="C1892" t="str">
            <v>06050618451101</v>
          </cell>
          <cell r="D1892">
            <v>0</v>
          </cell>
          <cell r="E1892" t="str">
            <v>060</v>
          </cell>
          <cell r="F1892" t="str">
            <v>506</v>
          </cell>
          <cell r="G1892" t="str">
            <v>1845</v>
          </cell>
          <cell r="H1892" t="str">
            <v>11</v>
          </cell>
          <cell r="I1892" t="str">
            <v>01</v>
          </cell>
          <cell r="J1892" t="str">
            <v>INJERTOS TUBULARES, RECTOS, DE PARED REGULAR. 6 MM X 70 CM.</v>
          </cell>
          <cell r="K1892" t="str">
            <v>PZA</v>
          </cell>
          <cell r="L1892">
            <v>1</v>
          </cell>
          <cell r="M1892" t="str">
            <v>PZA</v>
          </cell>
          <cell r="N1892">
            <v>0</v>
          </cell>
          <cell r="O1892">
            <v>0</v>
          </cell>
        </row>
        <row r="1893">
          <cell r="C1893" t="str">
            <v>06050618601101</v>
          </cell>
          <cell r="D1893">
            <v>0</v>
          </cell>
          <cell r="E1893" t="str">
            <v>060</v>
          </cell>
          <cell r="F1893" t="str">
            <v>506</v>
          </cell>
          <cell r="G1893" t="str">
            <v>1860</v>
          </cell>
          <cell r="H1893" t="str">
            <v>11</v>
          </cell>
          <cell r="I1893" t="str">
            <v>01</v>
          </cell>
          <cell r="J1893" t="str">
            <v>INJERTOS TUBULARES, RECTOS, DE PARED REGULAR. 8 MM X 70 CM.</v>
          </cell>
          <cell r="K1893" t="str">
            <v>PZA</v>
          </cell>
          <cell r="L1893">
            <v>1</v>
          </cell>
          <cell r="M1893" t="str">
            <v>PZA</v>
          </cell>
          <cell r="N1893">
            <v>0</v>
          </cell>
          <cell r="O1893">
            <v>0</v>
          </cell>
        </row>
        <row r="1894">
          <cell r="C1894" t="str">
            <v>06050618781101</v>
          </cell>
          <cell r="D1894">
            <v>0</v>
          </cell>
          <cell r="E1894" t="str">
            <v>060</v>
          </cell>
          <cell r="F1894" t="str">
            <v>506</v>
          </cell>
          <cell r="G1894" t="str">
            <v>1878</v>
          </cell>
          <cell r="H1894" t="str">
            <v>11</v>
          </cell>
          <cell r="I1894" t="str">
            <v>01</v>
          </cell>
          <cell r="J1894" t="str">
            <v>INJERTOS TUBULARES, RECTOS, DE PARED REGULAR. 10 MM X 80 CM.</v>
          </cell>
          <cell r="K1894" t="str">
            <v>PZA</v>
          </cell>
          <cell r="L1894">
            <v>1</v>
          </cell>
          <cell r="M1894" t="str">
            <v>PZA</v>
          </cell>
          <cell r="N1894">
            <v>0</v>
          </cell>
          <cell r="O1894">
            <v>0</v>
          </cell>
        </row>
        <row r="1895">
          <cell r="C1895" t="str">
            <v>06050618861101</v>
          </cell>
          <cell r="D1895">
            <v>0</v>
          </cell>
          <cell r="E1895" t="str">
            <v>060</v>
          </cell>
          <cell r="F1895" t="str">
            <v>506</v>
          </cell>
          <cell r="G1895" t="str">
            <v>1886</v>
          </cell>
          <cell r="H1895" t="str">
            <v>11</v>
          </cell>
          <cell r="I1895" t="str">
            <v>01</v>
          </cell>
          <cell r="J1895" t="str">
            <v>INJERTOS CONICOS DE PARED DELGADA. 7 A 4 MM X 70 CM.</v>
          </cell>
          <cell r="K1895" t="str">
            <v>PZA</v>
          </cell>
          <cell r="L1895">
            <v>1</v>
          </cell>
          <cell r="M1895" t="str">
            <v>PZA</v>
          </cell>
          <cell r="N1895">
            <v>0</v>
          </cell>
          <cell r="O1895">
            <v>0</v>
          </cell>
        </row>
        <row r="1896">
          <cell r="C1896" t="str">
            <v>06050619101101</v>
          </cell>
          <cell r="D1896">
            <v>0</v>
          </cell>
          <cell r="E1896" t="str">
            <v>060</v>
          </cell>
          <cell r="F1896" t="str">
            <v>506</v>
          </cell>
          <cell r="G1896" t="str">
            <v>1910</v>
          </cell>
          <cell r="H1896" t="str">
            <v>11</v>
          </cell>
          <cell r="I1896" t="str">
            <v>01</v>
          </cell>
          <cell r="J1896" t="str">
            <v>INJERTOS CONICOS REGULARES. 7 A 4 MM X 70 CM.</v>
          </cell>
          <cell r="K1896" t="str">
            <v>PZA</v>
          </cell>
          <cell r="L1896">
            <v>1</v>
          </cell>
          <cell r="M1896" t="str">
            <v>PZA</v>
          </cell>
          <cell r="N1896">
            <v>0</v>
          </cell>
          <cell r="O1896">
            <v>0</v>
          </cell>
        </row>
        <row r="1897">
          <cell r="C1897" t="str">
            <v>06050619281101</v>
          </cell>
          <cell r="D1897">
            <v>0</v>
          </cell>
          <cell r="E1897" t="str">
            <v>060</v>
          </cell>
          <cell r="F1897" t="str">
            <v>506</v>
          </cell>
          <cell r="G1897" t="str">
            <v>1928</v>
          </cell>
          <cell r="H1897" t="str">
            <v>11</v>
          </cell>
          <cell r="I1897" t="str">
            <v>01</v>
          </cell>
          <cell r="J1897" t="str">
            <v>INJERTOS CONICOS REGULARES. 8 A 5 MM X 80 CM.</v>
          </cell>
          <cell r="K1897" t="str">
            <v>PZA</v>
          </cell>
          <cell r="L1897">
            <v>1</v>
          </cell>
          <cell r="M1897" t="str">
            <v>PZA</v>
          </cell>
          <cell r="N1897">
            <v>0</v>
          </cell>
          <cell r="O1897">
            <v>0</v>
          </cell>
        </row>
        <row r="1898">
          <cell r="C1898" t="str">
            <v>06050619361101</v>
          </cell>
          <cell r="D1898">
            <v>0</v>
          </cell>
          <cell r="E1898" t="str">
            <v>060</v>
          </cell>
          <cell r="F1898" t="str">
            <v>506</v>
          </cell>
          <cell r="G1898" t="str">
            <v>1936</v>
          </cell>
          <cell r="H1898" t="str">
            <v>11</v>
          </cell>
          <cell r="I1898" t="str">
            <v>01</v>
          </cell>
          <cell r="J1898" t="str">
            <v>INJERTOS PARA PROTESIS VASCULAR. RECTOS DE PARED DELGADA, ANILLADOS AL CENTRO. 6 MM X 40 CM.</v>
          </cell>
          <cell r="K1898" t="str">
            <v>PZA</v>
          </cell>
          <cell r="L1898">
            <v>1</v>
          </cell>
          <cell r="M1898" t="str">
            <v>PZA</v>
          </cell>
          <cell r="N1898">
            <v>0</v>
          </cell>
          <cell r="O1898">
            <v>0</v>
          </cell>
        </row>
        <row r="1899">
          <cell r="C1899" t="str">
            <v>06050619771101</v>
          </cell>
          <cell r="D1899">
            <v>25400263</v>
          </cell>
          <cell r="E1899" t="str">
            <v>060</v>
          </cell>
          <cell r="F1899" t="str">
            <v>506</v>
          </cell>
          <cell r="G1899" t="str">
            <v>1977</v>
          </cell>
          <cell r="H1899" t="str">
            <v>11</v>
          </cell>
          <cell r="I1899" t="str">
            <v>01</v>
          </cell>
          <cell r="J1899" t="str">
            <v>INJERTOS DE POLITETRAFLUORETILENO. RECTOS, TODOS ANILLADOS. 6 MM X 70 CM.</v>
          </cell>
          <cell r="K1899" t="str">
            <v>PZA</v>
          </cell>
          <cell r="L1899">
            <v>1</v>
          </cell>
          <cell r="M1899" t="str">
            <v>PZA</v>
          </cell>
          <cell r="N1899">
            <v>0</v>
          </cell>
          <cell r="O1899">
            <v>0</v>
          </cell>
        </row>
        <row r="1900">
          <cell r="C1900" t="str">
            <v>06050619851101</v>
          </cell>
          <cell r="D1900">
            <v>25400271</v>
          </cell>
          <cell r="E1900" t="str">
            <v>060</v>
          </cell>
          <cell r="F1900" t="str">
            <v>506</v>
          </cell>
          <cell r="G1900" t="str">
            <v>1985</v>
          </cell>
          <cell r="H1900" t="str">
            <v>11</v>
          </cell>
          <cell r="I1900" t="str">
            <v>01</v>
          </cell>
          <cell r="J1900" t="str">
            <v>INJERTOS DE POLITETRAFLUORETILENOS RECTOS, TODOS ANILLADOS. 8 MM X 70 CM.</v>
          </cell>
          <cell r="K1900" t="str">
            <v>PZA</v>
          </cell>
          <cell r="L1900">
            <v>1</v>
          </cell>
          <cell r="M1900" t="str">
            <v>PZA</v>
          </cell>
          <cell r="N1900">
            <v>0</v>
          </cell>
          <cell r="O1900">
            <v>0</v>
          </cell>
        </row>
        <row r="1901">
          <cell r="C1901" t="str">
            <v>06050619931101</v>
          </cell>
          <cell r="D1901">
            <v>0</v>
          </cell>
          <cell r="E1901" t="str">
            <v>060</v>
          </cell>
          <cell r="F1901" t="str">
            <v>506</v>
          </cell>
          <cell r="G1901" t="str">
            <v>1993</v>
          </cell>
          <cell r="H1901" t="str">
            <v>11</v>
          </cell>
          <cell r="I1901" t="str">
            <v>01</v>
          </cell>
          <cell r="J1901" t="str">
            <v>INJERTOS RECTOS, TODOS ANILLADOS, DE PARED DELGADA. 6 MM X 70 CM.</v>
          </cell>
          <cell r="K1901" t="str">
            <v>PZA</v>
          </cell>
          <cell r="L1901">
            <v>1</v>
          </cell>
          <cell r="M1901" t="str">
            <v>PZA</v>
          </cell>
          <cell r="N1901">
            <v>0</v>
          </cell>
          <cell r="O1901">
            <v>0</v>
          </cell>
        </row>
        <row r="1902">
          <cell r="C1902" t="str">
            <v>06050620091101</v>
          </cell>
          <cell r="D1902">
            <v>0</v>
          </cell>
          <cell r="E1902" t="str">
            <v>060</v>
          </cell>
          <cell r="F1902" t="str">
            <v>506</v>
          </cell>
          <cell r="G1902" t="str">
            <v>2009</v>
          </cell>
          <cell r="H1902" t="str">
            <v>11</v>
          </cell>
          <cell r="I1902" t="str">
            <v>01</v>
          </cell>
          <cell r="J1902" t="str">
            <v>INJERTOS RECTOS, TODOS ANILLADOS, DE PARED DELGAD. 6 MM X 80 CM.</v>
          </cell>
          <cell r="K1902" t="str">
            <v>PZA</v>
          </cell>
          <cell r="L1902">
            <v>1</v>
          </cell>
          <cell r="M1902" t="str">
            <v>PZA</v>
          </cell>
          <cell r="N1902">
            <v>0</v>
          </cell>
          <cell r="O1902">
            <v>0</v>
          </cell>
        </row>
        <row r="1903">
          <cell r="C1903" t="str">
            <v>06050620171101</v>
          </cell>
          <cell r="D1903">
            <v>25400277</v>
          </cell>
          <cell r="E1903" t="str">
            <v>060</v>
          </cell>
          <cell r="F1903" t="str">
            <v>506</v>
          </cell>
          <cell r="G1903" t="str">
            <v>2017</v>
          </cell>
          <cell r="H1903" t="str">
            <v>11</v>
          </cell>
          <cell r="I1903" t="str">
            <v>01</v>
          </cell>
          <cell r="J1903" t="str">
            <v>INJERTOS CONICOS TODOS ANILLADOS. 7 A 4 MM X 70 CM.</v>
          </cell>
          <cell r="K1903" t="str">
            <v>PZA</v>
          </cell>
          <cell r="L1903">
            <v>1</v>
          </cell>
          <cell r="M1903" t="str">
            <v>PZA</v>
          </cell>
          <cell r="N1903">
            <v>0</v>
          </cell>
          <cell r="O1903">
            <v>0</v>
          </cell>
        </row>
        <row r="1904">
          <cell r="C1904" t="str">
            <v>06050620251101</v>
          </cell>
          <cell r="D1904">
            <v>0</v>
          </cell>
          <cell r="E1904" t="str">
            <v>060</v>
          </cell>
          <cell r="F1904" t="str">
            <v>506</v>
          </cell>
          <cell r="G1904" t="str">
            <v>2025</v>
          </cell>
          <cell r="H1904" t="str">
            <v>11</v>
          </cell>
          <cell r="I1904" t="str">
            <v>01</v>
          </cell>
          <cell r="J1904" t="str">
            <v>INJERTOS CONICOS TODOS ANILLADOS. 8 A 5 MM X 70 CM.</v>
          </cell>
          <cell r="K1904" t="str">
            <v>PZA</v>
          </cell>
          <cell r="L1904">
            <v>1</v>
          </cell>
          <cell r="M1904" t="str">
            <v>PZA</v>
          </cell>
          <cell r="N1904">
            <v>0</v>
          </cell>
          <cell r="O1904">
            <v>0</v>
          </cell>
        </row>
        <row r="1905">
          <cell r="C1905" t="str">
            <v>06050622981101</v>
          </cell>
          <cell r="D1905">
            <v>0</v>
          </cell>
          <cell r="E1905" t="str">
            <v>060</v>
          </cell>
          <cell r="F1905" t="str">
            <v>506</v>
          </cell>
          <cell r="G1905" t="str">
            <v>2298</v>
          </cell>
          <cell r="H1905" t="str">
            <v>11</v>
          </cell>
          <cell r="I1905" t="str">
            <v>01</v>
          </cell>
          <cell r="J1905" t="str">
            <v>INJERTOS DE POLITETRAFLUORETILENO. BIFURCADOS DE PARED REGULA., 8 MM X 19 CM.</v>
          </cell>
          <cell r="K1905" t="str">
            <v>PZA</v>
          </cell>
          <cell r="L1905">
            <v>1</v>
          </cell>
          <cell r="M1905" t="str">
            <v>PZA</v>
          </cell>
          <cell r="N1905">
            <v>0</v>
          </cell>
          <cell r="O1905">
            <v>0</v>
          </cell>
        </row>
        <row r="1906">
          <cell r="C1906" t="str">
            <v>06050623061101</v>
          </cell>
          <cell r="D1906">
            <v>0</v>
          </cell>
          <cell r="E1906" t="str">
            <v>060</v>
          </cell>
          <cell r="F1906" t="str">
            <v>506</v>
          </cell>
          <cell r="G1906" t="str">
            <v>2306</v>
          </cell>
          <cell r="H1906" t="str">
            <v>11</v>
          </cell>
          <cell r="I1906" t="str">
            <v>01</v>
          </cell>
          <cell r="J1906" t="str">
            <v>INJERTOS DE POLITETRAFLUORETILENO. BIFURCADOS DE PARED REGULAR. 10 MM X 20 CM.</v>
          </cell>
          <cell r="K1906" t="str">
            <v>PZA</v>
          </cell>
          <cell r="L1906">
            <v>1</v>
          </cell>
          <cell r="M1906" t="str">
            <v>PZA</v>
          </cell>
          <cell r="N1906">
            <v>0</v>
          </cell>
          <cell r="O1906">
            <v>0</v>
          </cell>
        </row>
        <row r="1907">
          <cell r="C1907" t="str">
            <v>06050623970201</v>
          </cell>
          <cell r="D1907">
            <v>0</v>
          </cell>
          <cell r="E1907" t="str">
            <v>060</v>
          </cell>
          <cell r="F1907" t="str">
            <v>506</v>
          </cell>
          <cell r="G1907" t="str">
            <v>2397</v>
          </cell>
          <cell r="H1907" t="str">
            <v>02</v>
          </cell>
          <cell r="I1907" t="str">
            <v>01</v>
          </cell>
          <cell r="J1907" t="str">
            <v>INJERTOS VASCULAR VALVULADO PULMONAR. TUBULAR, CERO POROSIDAD, VALVULADO BIOLOGICO, DE BOVINO O PORCINO. CALIBRE. 22.</v>
          </cell>
          <cell r="K1907" t="str">
            <v>PZA</v>
          </cell>
          <cell r="L1907">
            <v>1</v>
          </cell>
          <cell r="M1907" t="str">
            <v>PZA</v>
          </cell>
          <cell r="N1907">
            <v>0</v>
          </cell>
          <cell r="O1907">
            <v>0</v>
          </cell>
        </row>
        <row r="1908">
          <cell r="C1908" t="str">
            <v>06050624130201</v>
          </cell>
          <cell r="D1908">
            <v>0</v>
          </cell>
          <cell r="E1908" t="str">
            <v>060</v>
          </cell>
          <cell r="F1908" t="str">
            <v>506</v>
          </cell>
          <cell r="G1908" t="str">
            <v>2413</v>
          </cell>
          <cell r="H1908" t="str">
            <v>02</v>
          </cell>
          <cell r="I1908" t="str">
            <v>01</v>
          </cell>
          <cell r="J1908" t="str">
            <v>INJERTOS AORTICO VALVULADO BIVALVO, TUBULAR, POROSIDAD CERO. CALIBRE. 23.</v>
          </cell>
          <cell r="K1908" t="str">
            <v>PZA</v>
          </cell>
          <cell r="L1908">
            <v>1</v>
          </cell>
          <cell r="M1908" t="str">
            <v>PZA</v>
          </cell>
          <cell r="N1908">
            <v>0</v>
          </cell>
          <cell r="O1908">
            <v>0</v>
          </cell>
        </row>
        <row r="1909">
          <cell r="C1909" t="str">
            <v>06050624390201</v>
          </cell>
          <cell r="D1909">
            <v>0</v>
          </cell>
          <cell r="E1909" t="str">
            <v>060</v>
          </cell>
          <cell r="F1909" t="str">
            <v>506</v>
          </cell>
          <cell r="G1909" t="str">
            <v>2439</v>
          </cell>
          <cell r="H1909" t="str">
            <v>02</v>
          </cell>
          <cell r="I1909" t="str">
            <v>01</v>
          </cell>
          <cell r="J1909" t="str">
            <v>INJERTOS AORTICO VALVULADO BIVALVO, TUBULAR, POROSIDAD CERO. CALIBRE. 27.</v>
          </cell>
          <cell r="K1909" t="str">
            <v>PZA</v>
          </cell>
          <cell r="L1909">
            <v>1</v>
          </cell>
          <cell r="M1909" t="str">
            <v>PZA</v>
          </cell>
          <cell r="N1909">
            <v>0</v>
          </cell>
          <cell r="O1909">
            <v>0</v>
          </cell>
        </row>
        <row r="1910">
          <cell r="C1910" t="str">
            <v>06050624470201</v>
          </cell>
          <cell r="D1910">
            <v>0</v>
          </cell>
          <cell r="E1910" t="str">
            <v>060</v>
          </cell>
          <cell r="F1910" t="str">
            <v>506</v>
          </cell>
          <cell r="G1910" t="str">
            <v>2447</v>
          </cell>
          <cell r="H1910" t="str">
            <v>02</v>
          </cell>
          <cell r="I1910" t="str">
            <v>01</v>
          </cell>
          <cell r="J1910" t="str">
            <v>INJERTOS AORTICO VALVULADO BIVALVO, TUBULAR, POROSIDAD CERO. CALIBRE. 29.</v>
          </cell>
          <cell r="K1910" t="str">
            <v>PZA</v>
          </cell>
          <cell r="L1910">
            <v>1</v>
          </cell>
          <cell r="M1910" t="str">
            <v>PZA</v>
          </cell>
          <cell r="N1910">
            <v>0</v>
          </cell>
          <cell r="O1910">
            <v>0</v>
          </cell>
        </row>
        <row r="1911">
          <cell r="C1911" t="str">
            <v>06050624540201</v>
          </cell>
          <cell r="D1911">
            <v>0</v>
          </cell>
          <cell r="E1911" t="str">
            <v>060</v>
          </cell>
          <cell r="F1911" t="str">
            <v>506</v>
          </cell>
          <cell r="G1911" t="str">
            <v>2454</v>
          </cell>
          <cell r="H1911" t="str">
            <v>02</v>
          </cell>
          <cell r="I1911" t="str">
            <v>01</v>
          </cell>
          <cell r="J1911" t="str">
            <v>INJERTOS AORTICO VALVULADO BIVALVO, TUBULAR, POROSIDAD CERO CALIBRE 31.</v>
          </cell>
          <cell r="K1911" t="str">
            <v>PZA</v>
          </cell>
          <cell r="L1911">
            <v>1</v>
          </cell>
          <cell r="M1911" t="str">
            <v>PZA</v>
          </cell>
          <cell r="N1911">
            <v>0</v>
          </cell>
          <cell r="O1911">
            <v>0</v>
          </cell>
        </row>
        <row r="1912">
          <cell r="C1912" t="str">
            <v>06050625790201</v>
          </cell>
          <cell r="D1912">
            <v>0</v>
          </cell>
          <cell r="E1912" t="str">
            <v>060</v>
          </cell>
          <cell r="F1912" t="str">
            <v>506</v>
          </cell>
          <cell r="G1912" t="str">
            <v>2579</v>
          </cell>
          <cell r="H1912" t="str">
            <v>02</v>
          </cell>
          <cell r="I1912" t="str">
            <v>01</v>
          </cell>
          <cell r="J1912" t="str">
            <v>INJERTOS DE POLIESTER, TUBULAR, RECUBIERTO. DIAMETRO. 18 MM LONGITUD. 30 CM.</v>
          </cell>
          <cell r="K1912" t="str">
            <v>PZA</v>
          </cell>
          <cell r="L1912">
            <v>1</v>
          </cell>
          <cell r="M1912" t="str">
            <v>PZA</v>
          </cell>
          <cell r="N1912">
            <v>0</v>
          </cell>
          <cell r="O1912">
            <v>0</v>
          </cell>
        </row>
        <row r="1913">
          <cell r="C1913" t="str">
            <v>06050625950201</v>
          </cell>
          <cell r="D1913">
            <v>0</v>
          </cell>
          <cell r="E1913" t="str">
            <v>060</v>
          </cell>
          <cell r="F1913" t="str">
            <v>506</v>
          </cell>
          <cell r="G1913" t="str">
            <v>2595</v>
          </cell>
          <cell r="H1913" t="str">
            <v>02</v>
          </cell>
          <cell r="I1913" t="str">
            <v>01</v>
          </cell>
          <cell r="J1913" t="str">
            <v>INJERTOS DE POLIESTER, TUBULAR, RECUBIERTO. DIAMETRO. 20 MM LONGITUD. 30 CM.</v>
          </cell>
          <cell r="K1913" t="str">
            <v>PZA</v>
          </cell>
          <cell r="L1913">
            <v>1</v>
          </cell>
          <cell r="M1913" t="str">
            <v>PZA</v>
          </cell>
          <cell r="N1913">
            <v>0</v>
          </cell>
          <cell r="O1913">
            <v>0</v>
          </cell>
        </row>
        <row r="1914">
          <cell r="C1914" t="str">
            <v>06050626030201</v>
          </cell>
          <cell r="D1914">
            <v>0</v>
          </cell>
          <cell r="E1914" t="str">
            <v>060</v>
          </cell>
          <cell r="F1914" t="str">
            <v>506</v>
          </cell>
          <cell r="G1914" t="str">
            <v>2603</v>
          </cell>
          <cell r="H1914" t="str">
            <v>02</v>
          </cell>
          <cell r="I1914" t="str">
            <v>01</v>
          </cell>
          <cell r="J1914" t="str">
            <v>INJERTOS DE POLIESTER, TUBULAR, RECUBIERTO. DIAMETRO. 22 MM LONGITUD. 15 CM.</v>
          </cell>
          <cell r="K1914" t="str">
            <v>PZA</v>
          </cell>
          <cell r="L1914">
            <v>1</v>
          </cell>
          <cell r="M1914" t="str">
            <v>PZA</v>
          </cell>
          <cell r="N1914">
            <v>0</v>
          </cell>
          <cell r="O1914">
            <v>0</v>
          </cell>
        </row>
        <row r="1915">
          <cell r="C1915" t="str">
            <v>06050626110201</v>
          </cell>
          <cell r="D1915">
            <v>0</v>
          </cell>
          <cell r="E1915" t="str">
            <v>060</v>
          </cell>
          <cell r="F1915" t="str">
            <v>506</v>
          </cell>
          <cell r="G1915" t="str">
            <v>2611</v>
          </cell>
          <cell r="H1915" t="str">
            <v>02</v>
          </cell>
          <cell r="I1915" t="str">
            <v>01</v>
          </cell>
          <cell r="J1915" t="str">
            <v>INJERTOS DE POLIESTER, TUBULAR, RECUBIERTO. DIAMETRO. 24 MM LONGITUD. 15 CM.</v>
          </cell>
          <cell r="K1915" t="str">
            <v>PZA</v>
          </cell>
          <cell r="L1915">
            <v>1</v>
          </cell>
          <cell r="M1915" t="str">
            <v>PZA</v>
          </cell>
          <cell r="N1915">
            <v>0</v>
          </cell>
          <cell r="O1915">
            <v>0</v>
          </cell>
        </row>
        <row r="1916">
          <cell r="C1916" t="str">
            <v>06050626290201</v>
          </cell>
          <cell r="D1916">
            <v>0</v>
          </cell>
          <cell r="E1916" t="str">
            <v>060</v>
          </cell>
          <cell r="F1916" t="str">
            <v>506</v>
          </cell>
          <cell r="G1916" t="str">
            <v>2629</v>
          </cell>
          <cell r="H1916" t="str">
            <v>02</v>
          </cell>
          <cell r="I1916" t="str">
            <v>01</v>
          </cell>
          <cell r="J1916" t="str">
            <v>INJERTOS DE POLIESTER, TUBULAR, RECUBIERTO. DIAMETRO. 24 MM LONGITUD. 30 CM.</v>
          </cell>
          <cell r="K1916" t="str">
            <v>PZA</v>
          </cell>
          <cell r="L1916">
            <v>1</v>
          </cell>
          <cell r="M1916" t="str">
            <v>PZA</v>
          </cell>
          <cell r="N1916">
            <v>0</v>
          </cell>
          <cell r="O1916">
            <v>0</v>
          </cell>
        </row>
        <row r="1917">
          <cell r="C1917" t="str">
            <v>06050627100201</v>
          </cell>
          <cell r="D1917">
            <v>0</v>
          </cell>
          <cell r="E1917" t="str">
            <v>060</v>
          </cell>
          <cell r="F1917" t="str">
            <v>506</v>
          </cell>
          <cell r="G1917" t="str">
            <v>2710</v>
          </cell>
          <cell r="H1917" t="str">
            <v>02</v>
          </cell>
          <cell r="I1917" t="str">
            <v>01</v>
          </cell>
          <cell r="J1917" t="str">
            <v>INJERTOS. TUBULAR PARA HEMODIALISIS, DE POLIURETANO, CON O SIN ADITIVO, ESTERIL Y DESECHABLE. LONGITUD 40 CM X 6 MM DE DIAMETRO.</v>
          </cell>
          <cell r="K1917" t="str">
            <v>PZA</v>
          </cell>
          <cell r="L1917">
            <v>1</v>
          </cell>
          <cell r="M1917" t="str">
            <v>PZA</v>
          </cell>
          <cell r="N1917">
            <v>0</v>
          </cell>
          <cell r="O1917">
            <v>0</v>
          </cell>
        </row>
        <row r="1918">
          <cell r="C1918" t="str">
            <v>06050627360201</v>
          </cell>
          <cell r="D1918">
            <v>25400269</v>
          </cell>
          <cell r="E1918" t="str">
            <v>060</v>
          </cell>
          <cell r="F1918" t="str">
            <v>506</v>
          </cell>
          <cell r="G1918" t="str">
            <v>2736</v>
          </cell>
          <cell r="H1918" t="str">
            <v>02</v>
          </cell>
          <cell r="I1918" t="str">
            <v>01</v>
          </cell>
          <cell r="J1918" t="str">
            <v>INJERTO DE EPIDERMIS HUMANA, CULTIVADO IN VITRO, CONGELADO. ESTERIL. TAMAÑO 56 CM. CUADRADOS</v>
          </cell>
          <cell r="K1918" t="str">
            <v>PZA</v>
          </cell>
          <cell r="L1918">
            <v>1</v>
          </cell>
          <cell r="M1918" t="str">
            <v>PZA</v>
          </cell>
          <cell r="N1918">
            <v>17.600000000000001</v>
          </cell>
          <cell r="O1918">
            <v>44</v>
          </cell>
        </row>
        <row r="1919">
          <cell r="C1919" t="str">
            <v>06050627440101</v>
          </cell>
          <cell r="D1919">
            <v>0</v>
          </cell>
          <cell r="E1919" t="str">
            <v>060</v>
          </cell>
          <cell r="F1919" t="str">
            <v>506</v>
          </cell>
          <cell r="G1919" t="str">
            <v>2744</v>
          </cell>
          <cell r="H1919" t="str">
            <v>01</v>
          </cell>
          <cell r="I1919" t="str">
            <v>01</v>
          </cell>
          <cell r="J1919" t="str">
            <v>INJERTOS TUBULARES, RECTOS DE PARED DELGADA, DE 4 MM X 70 CM. DE POLITETRAFLUORETILENO.</v>
          </cell>
          <cell r="K1919" t="str">
            <v>PZA</v>
          </cell>
          <cell r="L1919">
            <v>1</v>
          </cell>
          <cell r="M1919" t="str">
            <v>PZA</v>
          </cell>
          <cell r="N1919">
            <v>0</v>
          </cell>
          <cell r="O1919">
            <v>0</v>
          </cell>
        </row>
        <row r="1920">
          <cell r="C1920" t="str">
            <v>06050627510101</v>
          </cell>
          <cell r="D1920">
            <v>0</v>
          </cell>
          <cell r="E1920" t="str">
            <v>060</v>
          </cell>
          <cell r="F1920" t="str">
            <v>506</v>
          </cell>
          <cell r="G1920" t="str">
            <v>2751</v>
          </cell>
          <cell r="H1920" t="str">
            <v>01</v>
          </cell>
          <cell r="I1920" t="str">
            <v>01</v>
          </cell>
          <cell r="J1920" t="str">
            <v>MATRIZ O ESPONJA DE COLAGENO: 2.5 CM X 2.5 CM. ESTERIL.</v>
          </cell>
          <cell r="K1920" t="str">
            <v>PZA</v>
          </cell>
          <cell r="L1920">
            <v>1</v>
          </cell>
          <cell r="M1920" t="str">
            <v>PZA</v>
          </cell>
          <cell r="N1920">
            <v>0</v>
          </cell>
          <cell r="O1920">
            <v>0</v>
          </cell>
        </row>
        <row r="1921">
          <cell r="C1921" t="str">
            <v>06050627690101</v>
          </cell>
          <cell r="D1921">
            <v>0</v>
          </cell>
          <cell r="E1921" t="str">
            <v>060</v>
          </cell>
          <cell r="F1921" t="str">
            <v>506</v>
          </cell>
          <cell r="G1921" t="str">
            <v>2769</v>
          </cell>
          <cell r="H1921" t="str">
            <v>01</v>
          </cell>
          <cell r="I1921" t="str">
            <v>01</v>
          </cell>
          <cell r="J1921" t="str">
            <v>MATRIZ O ESPONJA DE COLAGENO: 2.5 CM X 7.5 CM. ESTERIL.</v>
          </cell>
          <cell r="K1921" t="str">
            <v>PZA</v>
          </cell>
          <cell r="L1921">
            <v>1</v>
          </cell>
          <cell r="M1921" t="str">
            <v>PZA</v>
          </cell>
          <cell r="N1921">
            <v>0</v>
          </cell>
          <cell r="O1921">
            <v>0</v>
          </cell>
        </row>
        <row r="1922">
          <cell r="C1922" t="str">
            <v>06050627770101</v>
          </cell>
          <cell r="D1922">
            <v>25400205</v>
          </cell>
          <cell r="E1922" t="str">
            <v>060</v>
          </cell>
          <cell r="F1922" t="str">
            <v>506</v>
          </cell>
          <cell r="G1922" t="str">
            <v>2777</v>
          </cell>
          <cell r="H1922" t="str">
            <v>01</v>
          </cell>
          <cell r="I1922" t="str">
            <v>01</v>
          </cell>
          <cell r="J1922" t="str">
            <v>MATRIZ O ESPONJA DE COLAGENO: 5 CM X 5 CM. ESTERIL.</v>
          </cell>
          <cell r="K1922" t="str">
            <v>PZA</v>
          </cell>
          <cell r="L1922">
            <v>1</v>
          </cell>
          <cell r="M1922" t="str">
            <v>PZA</v>
          </cell>
          <cell r="N1922">
            <v>2.8000000000000003</v>
          </cell>
          <cell r="O1922">
            <v>7</v>
          </cell>
        </row>
        <row r="1923">
          <cell r="C1923" t="str">
            <v>06050627850101</v>
          </cell>
          <cell r="D1923">
            <v>25400205</v>
          </cell>
          <cell r="E1923" t="str">
            <v>060</v>
          </cell>
          <cell r="F1923" t="str">
            <v>506</v>
          </cell>
          <cell r="G1923" t="str">
            <v>2785</v>
          </cell>
          <cell r="H1923" t="str">
            <v>01</v>
          </cell>
          <cell r="I1923" t="str">
            <v>01</v>
          </cell>
          <cell r="J1923" t="str">
            <v>MATRIZ O ESPONJA DE COLAGENO: 7.5 CM X 7.5 CM. ESTERIL.</v>
          </cell>
          <cell r="K1923" t="str">
            <v>PZA</v>
          </cell>
          <cell r="L1923">
            <v>1</v>
          </cell>
          <cell r="M1923" t="str">
            <v>PZA</v>
          </cell>
          <cell r="N1923">
            <v>14</v>
          </cell>
          <cell r="O1923">
            <v>35</v>
          </cell>
        </row>
        <row r="1924">
          <cell r="C1924" t="str">
            <v>06050627930101</v>
          </cell>
          <cell r="D1924">
            <v>25400205</v>
          </cell>
          <cell r="E1924" t="str">
            <v>060</v>
          </cell>
          <cell r="F1924" t="str">
            <v>506</v>
          </cell>
          <cell r="G1924" t="str">
            <v>2793</v>
          </cell>
          <cell r="H1924" t="str">
            <v>01</v>
          </cell>
          <cell r="I1924" t="str">
            <v>01</v>
          </cell>
          <cell r="J1924" t="str">
            <v>MATRIZ O ESPONJA DE COLAGENO: 10 CM X 12.5 CM. ESTERIL.</v>
          </cell>
          <cell r="K1924" t="str">
            <v>PZA</v>
          </cell>
          <cell r="L1924">
            <v>1</v>
          </cell>
          <cell r="M1924" t="str">
            <v>PZA</v>
          </cell>
          <cell r="N1924">
            <v>9.6000000000000014</v>
          </cell>
          <cell r="O1924">
            <v>24</v>
          </cell>
        </row>
        <row r="1925">
          <cell r="C1925" t="str">
            <v>06050635510101</v>
          </cell>
          <cell r="D1925">
            <v>0</v>
          </cell>
          <cell r="E1925" t="str">
            <v>060</v>
          </cell>
          <cell r="F1925" t="str">
            <v>506</v>
          </cell>
          <cell r="G1925" t="str">
            <v>3551</v>
          </cell>
          <cell r="H1925" t="str">
            <v>01</v>
          </cell>
          <cell r="I1925" t="str">
            <v>01</v>
          </cell>
          <cell r="J1925" t="str">
            <v>INJERTOS. INJERTOS BIFURCADOS. DE POLIESTER O DACRON RECUBIERTO DE COLAGENO, ALBUMINA O GELATINA CON ANTIBACTERIANO. LONGITUD TOTAL 50 CM. DIAMETRO AORTICO 14.0 MM. DIAMETRO FEMORAL O ILIACO 7.0 MM.</v>
          </cell>
          <cell r="K1925" t="str">
            <v>PZA</v>
          </cell>
          <cell r="L1925">
            <v>1</v>
          </cell>
          <cell r="M1925" t="str">
            <v>PZA</v>
          </cell>
          <cell r="N1925">
            <v>0</v>
          </cell>
          <cell r="O1925">
            <v>0</v>
          </cell>
        </row>
        <row r="1926">
          <cell r="C1926" t="str">
            <v>06050635770101</v>
          </cell>
          <cell r="D1926">
            <v>0</v>
          </cell>
          <cell r="E1926" t="str">
            <v>060</v>
          </cell>
          <cell r="F1926" t="str">
            <v>506</v>
          </cell>
          <cell r="G1926" t="str">
            <v>3577</v>
          </cell>
          <cell r="H1926" t="str">
            <v>01</v>
          </cell>
          <cell r="I1926" t="str">
            <v>01</v>
          </cell>
          <cell r="J1926" t="str">
            <v>INJERTOS. INJERTOS BIFURCADOS. DE POLIESTER O DACRON RECUBIERTO DE COLAGENO, ALBUMINA O GELATINA CON ANTIBACTERIANO. LONGITUD TOTAL 50 CM. DIAMETRO AORTICO 16.0 MM. DIAMETRO FEMORAL O ILIACO 8.0 MM.</v>
          </cell>
          <cell r="K1926" t="str">
            <v>PZA</v>
          </cell>
          <cell r="L1926">
            <v>1</v>
          </cell>
          <cell r="M1926" t="str">
            <v>PZA</v>
          </cell>
          <cell r="N1926">
            <v>0</v>
          </cell>
          <cell r="O1926">
            <v>0</v>
          </cell>
        </row>
        <row r="1927">
          <cell r="C1927" t="str">
            <v>06050635850101</v>
          </cell>
          <cell r="D1927">
            <v>0</v>
          </cell>
          <cell r="E1927" t="str">
            <v>060</v>
          </cell>
          <cell r="F1927" t="str">
            <v>506</v>
          </cell>
          <cell r="G1927" t="str">
            <v>3585</v>
          </cell>
          <cell r="H1927" t="str">
            <v>01</v>
          </cell>
          <cell r="I1927" t="str">
            <v>01</v>
          </cell>
          <cell r="J1927" t="str">
            <v>INJERTOS. INJERTOS BIFURCADOS. DE POLIESTER O DACRON RECUBIERTO DE COLAGENO, ALBUMINA O GELATINA CON ANTIBACTERIANO. LONGITUD TOTAL 50 CM. DIAMETRO AORTICO 18.0 MM. DIAMETRO FEMORAL O ILIACO 9.0 MM.</v>
          </cell>
          <cell r="K1927" t="str">
            <v>PZA</v>
          </cell>
          <cell r="L1927">
            <v>1</v>
          </cell>
          <cell r="M1927" t="str">
            <v>PZA</v>
          </cell>
          <cell r="N1927">
            <v>0</v>
          </cell>
          <cell r="O1927">
            <v>0</v>
          </cell>
        </row>
        <row r="1928">
          <cell r="C1928" t="str">
            <v>06050635930101</v>
          </cell>
          <cell r="D1928">
            <v>0</v>
          </cell>
          <cell r="E1928" t="str">
            <v>060</v>
          </cell>
          <cell r="F1928" t="str">
            <v>506</v>
          </cell>
          <cell r="G1928" t="str">
            <v>3593</v>
          </cell>
          <cell r="H1928" t="str">
            <v>01</v>
          </cell>
          <cell r="I1928" t="str">
            <v>01</v>
          </cell>
          <cell r="J1928" t="str">
            <v>INJERTOS. INJERTOS BIFURCADOS. DE POLIESTER O DACRON RECUBIERTO DE COLAGENO, ALBUMINA O GELATINA CON ANTIBACTERIANO. LONGITUD TOTAL 50 CM. DIAMETRO AORTICO 20.0 MM. DIAMETRO FEMORAL O ILIACO 10.0 MM.</v>
          </cell>
          <cell r="K1928" t="str">
            <v>PZA</v>
          </cell>
          <cell r="L1928">
            <v>1</v>
          </cell>
          <cell r="M1928" t="str">
            <v>PZA</v>
          </cell>
          <cell r="N1928">
            <v>0</v>
          </cell>
          <cell r="O1928">
            <v>0</v>
          </cell>
        </row>
        <row r="1929">
          <cell r="C1929" t="str">
            <v>06050636270601</v>
          </cell>
          <cell r="D1929">
            <v>0</v>
          </cell>
          <cell r="E1929" t="str">
            <v>060</v>
          </cell>
          <cell r="F1929" t="str">
            <v>506</v>
          </cell>
          <cell r="G1929" t="str">
            <v>3627</v>
          </cell>
          <cell r="H1929" t="str">
            <v>06</v>
          </cell>
          <cell r="I1929" t="str">
            <v>01</v>
          </cell>
          <cell r="J1929" t="str">
            <v>LENTE INTRAOCULAR DE MATERIAL, DIMENSIONES Y DIOPTRIAS SEGUN LAS NECESIDADES DEL PACIENTE. PARA LA SUBSTITUCION DEL CRISTALINO.</v>
          </cell>
          <cell r="K1929" t="str">
            <v>PZA</v>
          </cell>
          <cell r="L1929" t="str">
            <v>1</v>
          </cell>
          <cell r="M1929" t="str">
            <v>PZA</v>
          </cell>
          <cell r="N1929">
            <v>0</v>
          </cell>
          <cell r="O1929">
            <v>0</v>
          </cell>
        </row>
        <row r="1930">
          <cell r="C1930" t="str">
            <v>06050637180001</v>
          </cell>
          <cell r="D1930">
            <v>0</v>
          </cell>
          <cell r="E1930" t="str">
            <v>060</v>
          </cell>
          <cell r="F1930" t="str">
            <v>506</v>
          </cell>
          <cell r="G1930" t="str">
            <v>3718</v>
          </cell>
          <cell r="H1930" t="str">
            <v>00</v>
          </cell>
          <cell r="I1930" t="str">
            <v>01</v>
          </cell>
          <cell r="J1930" t="str">
            <v>INJERTOS (IMPLANTES) 40 MM. ANCHO X 20 MM LARGO X 10 MM ALTURA, BLOQUE O CU¥A O MEDIDAS EQUIVALENTES: GRANULOS FRASCO CON 5 ML. GRANULOS FRASCO CON 10 ML. GRANULOS FRASCO CON 20 ML.</v>
          </cell>
          <cell r="K1930" t="str">
            <v>PZA</v>
          </cell>
          <cell r="L1930">
            <v>1</v>
          </cell>
          <cell r="M1930" t="str">
            <v>PZA</v>
          </cell>
          <cell r="N1930">
            <v>0</v>
          </cell>
          <cell r="O1930">
            <v>0</v>
          </cell>
        </row>
        <row r="1931">
          <cell r="C1931" t="str">
            <v>06050637590001</v>
          </cell>
          <cell r="D1931">
            <v>0</v>
          </cell>
          <cell r="E1931" t="str">
            <v>060</v>
          </cell>
          <cell r="F1931" t="str">
            <v>506</v>
          </cell>
          <cell r="G1931" t="str">
            <v>3759</v>
          </cell>
          <cell r="H1931" t="str">
            <v>00</v>
          </cell>
          <cell r="I1931" t="str">
            <v>01</v>
          </cell>
          <cell r="J1931" t="str">
            <v>INJERTO DE EPIDERMIS HUMANA, CULTIVADO IN VITRO, CONGELADO. ESTERIL. TAMAÑO: 27 CM. CUADRADOS.</v>
          </cell>
          <cell r="K1931" t="str">
            <v>PZA</v>
          </cell>
          <cell r="L1931">
            <v>1</v>
          </cell>
          <cell r="M1931" t="str">
            <v>PZA</v>
          </cell>
          <cell r="N1931">
            <v>0</v>
          </cell>
          <cell r="O1931">
            <v>0</v>
          </cell>
        </row>
        <row r="1932">
          <cell r="C1932" t="str">
            <v>06052000210601</v>
          </cell>
          <cell r="D1932">
            <v>0</v>
          </cell>
          <cell r="E1932" t="str">
            <v>060</v>
          </cell>
          <cell r="F1932" t="str">
            <v>520</v>
          </cell>
          <cell r="G1932" t="str">
            <v>0021</v>
          </cell>
          <cell r="H1932" t="str">
            <v>06</v>
          </cell>
          <cell r="I1932" t="str">
            <v>01</v>
          </cell>
          <cell r="J1932" t="str">
            <v>INFUSOR DE PRESION POSITIVA, CON GLOBO DE ELASTOMERO, CAPACIDAD DE 50 A 90 ML. ESTERIL Y DESECHABLE.</v>
          </cell>
          <cell r="K1932" t="str">
            <v>PZA</v>
          </cell>
          <cell r="L1932">
            <v>1</v>
          </cell>
          <cell r="M1932" t="str">
            <v>PZA</v>
          </cell>
          <cell r="N1932">
            <v>202.8</v>
          </cell>
          <cell r="O1932">
            <v>507</v>
          </cell>
        </row>
        <row r="1933">
          <cell r="C1933" t="str">
            <v>06052700401101</v>
          </cell>
          <cell r="D1933">
            <v>25400286</v>
          </cell>
          <cell r="E1933" t="str">
            <v>060</v>
          </cell>
          <cell r="F1933" t="str">
            <v>527</v>
          </cell>
          <cell r="G1933" t="str">
            <v>0040</v>
          </cell>
          <cell r="H1933" t="str">
            <v>11</v>
          </cell>
          <cell r="I1933" t="str">
            <v>01</v>
          </cell>
          <cell r="J1933" t="str">
            <v>INTRODUCTORES DE CATETER ARTERIAL O VENOSO. POR TECNICA PERCUTANEA, LONGITUD. 11 A 11.4 CM CALIBRE. 7 FR.</v>
          </cell>
          <cell r="K1933" t="str">
            <v>PZA</v>
          </cell>
          <cell r="L1933">
            <v>1</v>
          </cell>
          <cell r="M1933" t="str">
            <v>PZA</v>
          </cell>
          <cell r="N1933">
            <v>0</v>
          </cell>
          <cell r="O1933">
            <v>0</v>
          </cell>
        </row>
        <row r="1934">
          <cell r="C1934" t="str">
            <v>06052700571101</v>
          </cell>
          <cell r="D1934">
            <v>25400280</v>
          </cell>
          <cell r="E1934" t="str">
            <v>060</v>
          </cell>
          <cell r="F1934" t="str">
            <v>527</v>
          </cell>
          <cell r="G1934" t="str">
            <v>0057</v>
          </cell>
          <cell r="H1934" t="str">
            <v>11</v>
          </cell>
          <cell r="I1934" t="str">
            <v>01</v>
          </cell>
          <cell r="J1934" t="str">
            <v>INTRODUCTORES DE CATETER ARTERIAL O VENOSO, POR TECNICA PERCUTANEA. LONGITUD. 11 A 11.4 CM CALIBRE. 8 FR.</v>
          </cell>
          <cell r="K1934" t="str">
            <v>PZA</v>
          </cell>
          <cell r="L1934">
            <v>1</v>
          </cell>
          <cell r="M1934" t="str">
            <v>PZA</v>
          </cell>
          <cell r="N1934">
            <v>0</v>
          </cell>
          <cell r="O1934">
            <v>0</v>
          </cell>
        </row>
        <row r="1935">
          <cell r="C1935" t="str">
            <v>06052700651101</v>
          </cell>
          <cell r="D1935">
            <v>25400281</v>
          </cell>
          <cell r="E1935" t="str">
            <v>060</v>
          </cell>
          <cell r="F1935" t="str">
            <v>527</v>
          </cell>
          <cell r="G1935" t="str">
            <v>0065</v>
          </cell>
          <cell r="H1935" t="str">
            <v>11</v>
          </cell>
          <cell r="I1935" t="str">
            <v>01</v>
          </cell>
          <cell r="J1935" t="str">
            <v>INTRODUCTORES PARA CATETERISMO TRANSEPTAL, DESECHABLE. TIPO: .TIPO MULLINS. LONGITUD. 44 CM CALIBRE. 6 FR (CAMISA Y DILATADOR).</v>
          </cell>
          <cell r="K1935" t="str">
            <v>PZA</v>
          </cell>
          <cell r="L1935">
            <v>1</v>
          </cell>
          <cell r="M1935" t="str">
            <v>PZA</v>
          </cell>
          <cell r="N1935">
            <v>0</v>
          </cell>
          <cell r="O1935">
            <v>0</v>
          </cell>
        </row>
        <row r="1936">
          <cell r="C1936" t="str">
            <v>06052701981101</v>
          </cell>
          <cell r="D1936">
            <v>0</v>
          </cell>
          <cell r="E1936" t="str">
            <v>060</v>
          </cell>
          <cell r="F1936" t="str">
            <v>527</v>
          </cell>
          <cell r="G1936" t="str">
            <v>0198</v>
          </cell>
          <cell r="H1936" t="str">
            <v>11</v>
          </cell>
          <cell r="I1936" t="str">
            <v>01</v>
          </cell>
          <cell r="J1936" t="str">
            <v>INTRODUCTORES. INSERTOR GUIA PARA ANGIOPLASTIA CORONARIA, DIAMETRO 0.014" LONGITUD 7 CM, DESECHABLE.</v>
          </cell>
          <cell r="K1936" t="str">
            <v>PZA</v>
          </cell>
          <cell r="L1936">
            <v>1</v>
          </cell>
          <cell r="M1936" t="str">
            <v>PZA</v>
          </cell>
          <cell r="N1936">
            <v>1.2000000000000002</v>
          </cell>
          <cell r="O1936">
            <v>3</v>
          </cell>
        </row>
        <row r="1937">
          <cell r="C1937" t="str">
            <v>06052702711001</v>
          </cell>
          <cell r="D1937">
            <v>25400285</v>
          </cell>
          <cell r="E1937" t="str">
            <v>060</v>
          </cell>
          <cell r="F1937" t="str">
            <v>527</v>
          </cell>
          <cell r="G1937" t="str">
            <v>0271</v>
          </cell>
          <cell r="H1937" t="str">
            <v>10</v>
          </cell>
          <cell r="I1937" t="str">
            <v>01</v>
          </cell>
          <cell r="J1937" t="str">
            <v>INTRODUCTOR PARA ELECTRODO DE MARCAPASO TEMPORAL.</v>
          </cell>
          <cell r="K1937" t="str">
            <v>PZA</v>
          </cell>
          <cell r="L1937">
            <v>1</v>
          </cell>
          <cell r="M1937" t="str">
            <v>PZA</v>
          </cell>
          <cell r="N1937">
            <v>0</v>
          </cell>
          <cell r="O1937">
            <v>0</v>
          </cell>
        </row>
        <row r="1938">
          <cell r="C1938" t="str">
            <v>06052702891001</v>
          </cell>
          <cell r="D1938">
            <v>25400285</v>
          </cell>
          <cell r="E1938" t="str">
            <v>060</v>
          </cell>
          <cell r="F1938" t="str">
            <v>527</v>
          </cell>
          <cell r="G1938" t="str">
            <v>0289</v>
          </cell>
          <cell r="H1938" t="str">
            <v>10</v>
          </cell>
          <cell r="I1938" t="str">
            <v>01</v>
          </cell>
          <cell r="J1938" t="str">
            <v>INTRODUCTOR PARA ELECTRODO -DE MARCAPASO DEFINITIVO.</v>
          </cell>
          <cell r="K1938" t="str">
            <v>PZA</v>
          </cell>
          <cell r="L1938">
            <v>1</v>
          </cell>
          <cell r="M1938" t="str">
            <v>PZA</v>
          </cell>
          <cell r="N1938">
            <v>0</v>
          </cell>
          <cell r="O1938">
            <v>0</v>
          </cell>
        </row>
        <row r="1939">
          <cell r="C1939" t="str">
            <v>06052703051101</v>
          </cell>
          <cell r="D1939">
            <v>25400250</v>
          </cell>
          <cell r="E1939" t="str">
            <v>060</v>
          </cell>
          <cell r="F1939" t="str">
            <v>527</v>
          </cell>
          <cell r="G1939" t="str">
            <v>0305</v>
          </cell>
          <cell r="H1939" t="str">
            <v>11</v>
          </cell>
          <cell r="I1939" t="str">
            <v>01</v>
          </cell>
          <cell r="J1939" t="str">
            <v>GUIAS. EQUIPO INTRODUCTOR DE CATETER ARTERIAL, CONSTA DE: UNA GUIA METALICA CON DILATADOR DE VASO, UNA FUNDA O CAMISA SIN VALVULA, CALIBRES 5, 6, 7 Y 8 FR.</v>
          </cell>
          <cell r="K1939" t="str">
            <v>EQP</v>
          </cell>
          <cell r="L1939">
            <v>1</v>
          </cell>
          <cell r="M1939" t="str">
            <v>EQP</v>
          </cell>
          <cell r="N1939">
            <v>0</v>
          </cell>
          <cell r="O1939">
            <v>0</v>
          </cell>
        </row>
        <row r="1940">
          <cell r="C1940" t="str">
            <v>06052703471101</v>
          </cell>
          <cell r="D1940">
            <v>25400249</v>
          </cell>
          <cell r="E1940" t="str">
            <v>060</v>
          </cell>
          <cell r="F1940" t="str">
            <v>527</v>
          </cell>
          <cell r="G1940" t="str">
            <v>0347</v>
          </cell>
          <cell r="H1940" t="str">
            <v>11</v>
          </cell>
          <cell r="I1940" t="str">
            <v>01</v>
          </cell>
          <cell r="J1940" t="str">
            <v>GUIAS. EQUIPO INTRODUCTOR DE CATETER VENOSO, CONSTAEQUIPO DE: UNA GUIA METALICA CON DILATADOR DE VASO, UNA FUNDA O CAMISA CON VALVULA, CALIBRES 5, 6, 7, 8, 9 Y 12 FR.</v>
          </cell>
          <cell r="K1940" t="str">
            <v>EQP</v>
          </cell>
          <cell r="L1940">
            <v>1</v>
          </cell>
          <cell r="M1940" t="str">
            <v>EQP</v>
          </cell>
          <cell r="N1940">
            <v>0</v>
          </cell>
          <cell r="O1940">
            <v>0</v>
          </cell>
        </row>
        <row r="1941">
          <cell r="C1941" t="str">
            <v>06052704201301</v>
          </cell>
          <cell r="D1941">
            <v>25400280</v>
          </cell>
          <cell r="E1941" t="str">
            <v>060</v>
          </cell>
          <cell r="F1941" t="str">
            <v>527</v>
          </cell>
          <cell r="G1941" t="str">
            <v>0420</v>
          </cell>
          <cell r="H1941" t="str">
            <v>13</v>
          </cell>
          <cell r="I1941" t="str">
            <v>01</v>
          </cell>
          <cell r="J1941" t="str">
            <v>INTRODUCTORES DE CATETER ARTERIAL. CONSTA DE: UNA GUIA METALICA DE 0.035" CON DILATADOR DE VASO, UNA FUNDA O CAMISA CON VALVULA HEMOSTATICA Y PUERTO LATERAL. CALIBRE: 5 FR. ESTERIL Y DESECHABLE. LAS MEDIDAS SERAN SELECCIONADAS DE ACUERDO A LAS NECESIDADES DE LAS UNIDADES MEDICAS.</v>
          </cell>
          <cell r="K1941" t="str">
            <v>PZA</v>
          </cell>
          <cell r="L1941">
            <v>1</v>
          </cell>
          <cell r="M1941" t="str">
            <v>PZA</v>
          </cell>
          <cell r="N1941">
            <v>96</v>
          </cell>
          <cell r="O1941">
            <v>240</v>
          </cell>
        </row>
        <row r="1942">
          <cell r="C1942" t="str">
            <v>06052704950201</v>
          </cell>
          <cell r="D1942">
            <v>25400281</v>
          </cell>
          <cell r="E1942" t="str">
            <v>060</v>
          </cell>
          <cell r="F1942" t="str">
            <v>527</v>
          </cell>
          <cell r="G1942" t="str">
            <v>0495</v>
          </cell>
          <cell r="H1942" t="str">
            <v>02</v>
          </cell>
          <cell r="I1942" t="str">
            <v>01</v>
          </cell>
          <cell r="J1942" t="str">
            <v>INTRODUCTORES PARA CATETERISMO TRANSEPTAL CON DISPOSITIVO PARA EVITAR SANGRADO RETROGRADO, DESECHABLE. LONGITUD. 59 CM CALIBRE. 8 FR.</v>
          </cell>
          <cell r="K1942" t="str">
            <v>PZA</v>
          </cell>
          <cell r="L1942">
            <v>1</v>
          </cell>
          <cell r="M1942" t="str">
            <v>PZA</v>
          </cell>
          <cell r="N1942">
            <v>0</v>
          </cell>
          <cell r="O1942">
            <v>0</v>
          </cell>
        </row>
        <row r="1943">
          <cell r="C1943" t="str">
            <v>06052705520201</v>
          </cell>
          <cell r="D1943">
            <v>25400280</v>
          </cell>
          <cell r="E1943" t="str">
            <v>060</v>
          </cell>
          <cell r="F1943" t="str">
            <v>527</v>
          </cell>
          <cell r="G1943" t="str">
            <v>0552</v>
          </cell>
          <cell r="H1943" t="str">
            <v>02</v>
          </cell>
          <cell r="I1943" t="str">
            <v>01</v>
          </cell>
          <cell r="J1943" t="str">
            <v>INTRODUCTORES DE CATETER ARTERIAL. CONSTA DE: UNA GUIA METALICA DE 0.035" CON DILATADOR DE VASO, UNA FUNDA O CAMISA CON VALVULA HEMOSTATICA Y PUERTO LATERAL. CALIBRE: 6 FR. ESTERIL Y DESECHABLE. LAS MEDIDAS SERAN SELECCIONADAS DE ACUERDO A LAS NECESIDADES DE LAS UNIDADES MEDICAS.</v>
          </cell>
          <cell r="K1943" t="str">
            <v>PZA</v>
          </cell>
          <cell r="L1943">
            <v>1</v>
          </cell>
          <cell r="M1943" t="str">
            <v>PZA</v>
          </cell>
          <cell r="N1943">
            <v>0</v>
          </cell>
          <cell r="O1943">
            <v>0</v>
          </cell>
        </row>
        <row r="1944">
          <cell r="C1944" t="str">
            <v>06052705600201</v>
          </cell>
          <cell r="D1944">
            <v>25400280</v>
          </cell>
          <cell r="E1944" t="str">
            <v>060</v>
          </cell>
          <cell r="F1944" t="str">
            <v>527</v>
          </cell>
          <cell r="G1944" t="str">
            <v>0560</v>
          </cell>
          <cell r="H1944" t="str">
            <v>02</v>
          </cell>
          <cell r="I1944" t="str">
            <v>01</v>
          </cell>
          <cell r="J1944" t="str">
            <v>INTRODUCTORES DE CATETER ARTERIAL. CONSTA DE: UNA GUIA METALICA DE 0.035" CON DILATADOR DE VASO, UNA FUNDA O CAMISA CON VALVULA HEMOSTATICA Y PUERTO LATERAL. CALIBRE: 7 FR. ESTERIL Y DESECHABLE. LAS MEDIDAS SERAN SELECCIONADAS DE ACUERDO A LAS NECESIDADES DE LAS UNIDADES MEDICAS.</v>
          </cell>
          <cell r="K1944" t="str">
            <v>PZA</v>
          </cell>
          <cell r="L1944">
            <v>1</v>
          </cell>
          <cell r="M1944" t="str">
            <v>PZA</v>
          </cell>
          <cell r="N1944">
            <v>9</v>
          </cell>
          <cell r="O1944">
            <v>22.5</v>
          </cell>
        </row>
        <row r="1945">
          <cell r="C1945" t="str">
            <v>06053200191101</v>
          </cell>
          <cell r="D1945">
            <v>27200025</v>
          </cell>
          <cell r="E1945" t="str">
            <v>060</v>
          </cell>
          <cell r="F1945" t="str">
            <v>532</v>
          </cell>
          <cell r="G1945" t="str">
            <v>0019</v>
          </cell>
          <cell r="H1945" t="str">
            <v>11</v>
          </cell>
          <cell r="I1945" t="str">
            <v>01</v>
          </cell>
          <cell r="J1945" t="str">
            <v>EQUIPO PARA IRRIGACION TRANSURETRAL, EN "Y", PARA ADAPTARSE A LA BOLSA DE PLASTICO CON ENTRADA ESPECIAL. COMPLEMENTO DE LA CLAVE 060.833.0015.</v>
          </cell>
          <cell r="K1945" t="str">
            <v>EQP</v>
          </cell>
          <cell r="L1945">
            <v>1</v>
          </cell>
          <cell r="M1945" t="str">
            <v>EQP</v>
          </cell>
          <cell r="N1945">
            <v>748.6</v>
          </cell>
          <cell r="O1945">
            <v>1871.5</v>
          </cell>
        </row>
        <row r="1946">
          <cell r="C1946" t="str">
            <v>06053200841101</v>
          </cell>
          <cell r="D1946">
            <v>0</v>
          </cell>
          <cell r="E1946" t="str">
            <v>060</v>
          </cell>
          <cell r="F1946" t="str">
            <v>532</v>
          </cell>
          <cell r="G1946" t="str">
            <v>0084</v>
          </cell>
          <cell r="H1946" t="str">
            <v>11</v>
          </cell>
          <cell r="I1946" t="str">
            <v>01</v>
          </cell>
          <cell r="J1946" t="str">
            <v>EQUIPOS PARA VENOCLISIS, SIN AGUJA MICROGOTERO, ESTERILES, DESECHABLES.</v>
          </cell>
          <cell r="K1946" t="str">
            <v>EQP</v>
          </cell>
          <cell r="L1946">
            <v>1</v>
          </cell>
          <cell r="M1946" t="str">
            <v>EQP</v>
          </cell>
          <cell r="N1946">
            <v>2882.4</v>
          </cell>
          <cell r="O1946">
            <v>7206</v>
          </cell>
        </row>
        <row r="1947">
          <cell r="C1947" t="str">
            <v>06053201671101</v>
          </cell>
          <cell r="D1947">
            <v>0</v>
          </cell>
          <cell r="E1947" t="str">
            <v>060</v>
          </cell>
          <cell r="F1947" t="str">
            <v>532</v>
          </cell>
          <cell r="G1947" t="str">
            <v>0167</v>
          </cell>
          <cell r="H1947" t="str">
            <v>11</v>
          </cell>
          <cell r="I1947" t="str">
            <v>01</v>
          </cell>
          <cell r="J1947" t="str">
            <v>EQUIPOS PARA VENOCLISIS, SIN AGUJA NORMOGOTERO, ESTERILES, DESECHABLES.</v>
          </cell>
          <cell r="K1947" t="str">
            <v>EQP</v>
          </cell>
          <cell r="L1947">
            <v>1</v>
          </cell>
          <cell r="M1947" t="str">
            <v>EQP</v>
          </cell>
          <cell r="N1947">
            <v>16944.8</v>
          </cell>
          <cell r="O1947">
            <v>42362</v>
          </cell>
        </row>
        <row r="1948">
          <cell r="C1948" t="str">
            <v>06053201751101</v>
          </cell>
          <cell r="D1948">
            <v>0</v>
          </cell>
          <cell r="E1948" t="str">
            <v>060</v>
          </cell>
          <cell r="F1948" t="str">
            <v>532</v>
          </cell>
          <cell r="G1948" t="str">
            <v>0175</v>
          </cell>
          <cell r="H1948" t="str">
            <v>11</v>
          </cell>
          <cell r="I1948" t="str">
            <v>01</v>
          </cell>
          <cell r="J1948" t="str">
            <v>EQUIPOS PARA TRANSFUSION, CON FILTRO, SIN AGUJA.</v>
          </cell>
          <cell r="K1948" t="str">
            <v>EQP</v>
          </cell>
          <cell r="L1948">
            <v>1</v>
          </cell>
          <cell r="M1948" t="str">
            <v>EQP</v>
          </cell>
          <cell r="N1948">
            <v>6744.8</v>
          </cell>
          <cell r="O1948">
            <v>16862</v>
          </cell>
        </row>
        <row r="1949">
          <cell r="C1949" t="str">
            <v>06054301151101</v>
          </cell>
          <cell r="D1949">
            <v>0</v>
          </cell>
          <cell r="E1949" t="str">
            <v>060</v>
          </cell>
          <cell r="F1949" t="str">
            <v>543</v>
          </cell>
          <cell r="G1949" t="str">
            <v>0115</v>
          </cell>
          <cell r="H1949" t="str">
            <v>11</v>
          </cell>
          <cell r="I1949" t="str">
            <v>01</v>
          </cell>
          <cell r="J1949" t="str">
            <v>JALEAS LUBRICANTE. ASEPTICA.</v>
          </cell>
          <cell r="K1949" t="str">
            <v>ENV</v>
          </cell>
          <cell r="L1949">
            <v>135</v>
          </cell>
          <cell r="M1949" t="str">
            <v>GRO</v>
          </cell>
          <cell r="N1949">
            <v>1177.8</v>
          </cell>
          <cell r="O1949">
            <v>2944.5</v>
          </cell>
        </row>
        <row r="1950">
          <cell r="C1950" t="str">
            <v>06054301491001</v>
          </cell>
          <cell r="D1950">
            <v>25400129</v>
          </cell>
          <cell r="E1950" t="str">
            <v>060</v>
          </cell>
          <cell r="F1950" t="str">
            <v>543</v>
          </cell>
          <cell r="G1950" t="str">
            <v>0149</v>
          </cell>
          <cell r="H1950" t="str">
            <v>10</v>
          </cell>
          <cell r="I1950" t="str">
            <v>01</v>
          </cell>
          <cell r="J1950" t="str">
            <v>COLODION ELASTICO.</v>
          </cell>
          <cell r="K1950" t="str">
            <v>FCO</v>
          </cell>
          <cell r="L1950">
            <v>1</v>
          </cell>
          <cell r="M1950" t="str">
            <v>LTO</v>
          </cell>
          <cell r="N1950">
            <v>0</v>
          </cell>
          <cell r="O1950">
            <v>0</v>
          </cell>
        </row>
        <row r="1951">
          <cell r="C1951" t="str">
            <v>06054301720101</v>
          </cell>
          <cell r="D1951">
            <v>25400549</v>
          </cell>
          <cell r="E1951" t="str">
            <v>060</v>
          </cell>
          <cell r="F1951" t="str">
            <v>543</v>
          </cell>
          <cell r="G1951" t="str">
            <v>0172</v>
          </cell>
          <cell r="H1951" t="str">
            <v>01</v>
          </cell>
          <cell r="I1951" t="str">
            <v>01</v>
          </cell>
          <cell r="J1951" t="str">
            <v>ADHESIVO PARA PIEL, A BASE DE 2-OCTIL O N-BUTIL CIANOACRILATO DE ALTA VISCOSIDAD, EN ENVASE SIN APLICADOR. CONTENIENDO 0.15 ML A 0.25 ML.</v>
          </cell>
          <cell r="K1951" t="str">
            <v>ENV</v>
          </cell>
          <cell r="L1951">
            <v>1</v>
          </cell>
          <cell r="M1951" t="str">
            <v>ENV</v>
          </cell>
          <cell r="N1951">
            <v>0</v>
          </cell>
          <cell r="O1951">
            <v>0</v>
          </cell>
        </row>
        <row r="1952">
          <cell r="C1952" t="str">
            <v>06055000161101</v>
          </cell>
          <cell r="D1952">
            <v>25400294</v>
          </cell>
          <cell r="E1952" t="str">
            <v>060</v>
          </cell>
          <cell r="F1952" t="str">
            <v>550</v>
          </cell>
          <cell r="G1952" t="str">
            <v>0016</v>
          </cell>
          <cell r="H1952" t="str">
            <v>11</v>
          </cell>
          <cell r="I1952" t="str">
            <v>01</v>
          </cell>
          <cell r="J1952" t="str">
            <v>JERINGAS DE PLASTICO. CON PIVOTE TIPO LUER-LOCK, ESTERILES Y DESECHABLES. CAPACIDAD 10 ML, ESCALA GRADUADA EN ML, CON DIVISIONES DE 1.0 Y SUBDIVISIONES 	 DE 0.2. CON AGUJA DE: LONGITUD. 38 MM CALIBRE. 20 G.</v>
          </cell>
          <cell r="K1952" t="str">
            <v>PZA</v>
          </cell>
          <cell r="L1952">
            <v>1</v>
          </cell>
          <cell r="M1952" t="str">
            <v>PZA</v>
          </cell>
          <cell r="N1952">
            <v>1796</v>
          </cell>
          <cell r="O1952">
            <v>4490</v>
          </cell>
        </row>
        <row r="1953">
          <cell r="C1953" t="str">
            <v>06055002221101</v>
          </cell>
          <cell r="D1953">
            <v>25400294</v>
          </cell>
          <cell r="E1953" t="str">
            <v>060</v>
          </cell>
          <cell r="F1953" t="str">
            <v>550</v>
          </cell>
          <cell r="G1953" t="str">
            <v>0222</v>
          </cell>
          <cell r="H1953" t="str">
            <v>11</v>
          </cell>
          <cell r="I1953" t="str">
            <v>01</v>
          </cell>
          <cell r="J1953" t="str">
            <v>JERINGAS DE PLASTICO. SIN AGUJA CON PIVOTE TIPO LUERLOCK, ESTERILES Y DESECHABLES. CAPACIDAD. 3 ML ESCALA GRADUADA EN ML. DIVISIONES DE 0.5 Y 	 SUBDIVISIONES DE 0.1</v>
          </cell>
          <cell r="K1953" t="str">
            <v>ENV</v>
          </cell>
          <cell r="L1953">
            <v>100</v>
          </cell>
          <cell r="M1953" t="str">
            <v>PZA</v>
          </cell>
          <cell r="N1953">
            <v>6513.4000000000005</v>
          </cell>
          <cell r="O1953">
            <v>16283.5</v>
          </cell>
        </row>
        <row r="1954">
          <cell r="C1954" t="str">
            <v>06055003541101</v>
          </cell>
          <cell r="D1954">
            <v>25400294</v>
          </cell>
          <cell r="E1954" t="str">
            <v>060</v>
          </cell>
          <cell r="F1954" t="str">
            <v>550</v>
          </cell>
          <cell r="G1954" t="str">
            <v>0354</v>
          </cell>
          <cell r="H1954" t="str">
            <v>11</v>
          </cell>
          <cell r="I1954" t="str">
            <v>01</v>
          </cell>
          <cell r="J1954" t="str">
            <v>JERINGAS DE PLASTICO, ESTERIL Y DESECHABLE, CON PIVOTE TIPO LUER-LOCK, CAPACIDAD 10 ML, ESCALA GRADUADA EN ML, CON DIVISIONES DE 1.0 Y SUBDIVISIONES DE 0.2, CON AGUJA CALIBRE. 20 G Y LONGITUD 32 MM.</v>
          </cell>
          <cell r="K1954" t="str">
            <v>CJA</v>
          </cell>
          <cell r="L1954">
            <v>100</v>
          </cell>
          <cell r="M1954" t="str">
            <v>PZA</v>
          </cell>
          <cell r="N1954">
            <v>98195.200000000012</v>
          </cell>
          <cell r="O1954">
            <v>245488</v>
          </cell>
        </row>
        <row r="1955">
          <cell r="C1955" t="str">
            <v>06055004381101</v>
          </cell>
          <cell r="D1955">
            <v>25400294</v>
          </cell>
          <cell r="E1955" t="str">
            <v>060</v>
          </cell>
          <cell r="F1955" t="str">
            <v>550</v>
          </cell>
          <cell r="G1955" t="str">
            <v>0438</v>
          </cell>
          <cell r="H1955" t="str">
            <v>11</v>
          </cell>
          <cell r="I1955" t="str">
            <v>01</v>
          </cell>
          <cell r="J1955" t="str">
            <v>JERINGAS DE PLASTICO, SIN AGUJA, CON PIVOTE TIPO LUER-LOCK, ESTERILES Y DESECHABLES. CAPACIDAD. 5 ML. ESCALA GRADUADA EN ML. DIVISIONES DE 1.0 Y 	 SUBDIVISIONES DE 0.2.</v>
          </cell>
          <cell r="K1955" t="str">
            <v>ENV</v>
          </cell>
          <cell r="L1955">
            <v>100</v>
          </cell>
          <cell r="M1955" t="str">
            <v>PZA</v>
          </cell>
          <cell r="N1955">
            <v>2029</v>
          </cell>
          <cell r="O1955">
            <v>5072.5</v>
          </cell>
        </row>
        <row r="1956">
          <cell r="C1956" t="str">
            <v>06055004461101</v>
          </cell>
          <cell r="D1956">
            <v>25400294</v>
          </cell>
          <cell r="E1956" t="str">
            <v>060</v>
          </cell>
          <cell r="F1956" t="str">
            <v>550</v>
          </cell>
          <cell r="G1956" t="str">
            <v>0446</v>
          </cell>
          <cell r="H1956" t="str">
            <v>11</v>
          </cell>
          <cell r="I1956" t="str">
            <v>01</v>
          </cell>
          <cell r="J1956" t="str">
            <v>JERINGAS DE PLASTICO, ESTERIL Y DESECHABLE, SIN AGUJA, CON PIVOTE TIPO LUER-LOCK, CAPACIDAD. 10 ML, ESCALA GRADUADA EN ML, DIVISIONES DE 1 Y SUBDIVISIONES DE 0.2.</v>
          </cell>
          <cell r="K1956" t="str">
            <v>ENV</v>
          </cell>
          <cell r="L1956">
            <v>100</v>
          </cell>
          <cell r="M1956" t="str">
            <v>PZA</v>
          </cell>
          <cell r="N1956">
            <v>7107.9000000000005</v>
          </cell>
          <cell r="O1956">
            <v>17769.75</v>
          </cell>
        </row>
        <row r="1957">
          <cell r="C1957" t="str">
            <v>06055004531101</v>
          </cell>
          <cell r="D1957">
            <v>25400294</v>
          </cell>
          <cell r="E1957" t="str">
            <v>060</v>
          </cell>
          <cell r="F1957" t="str">
            <v>550</v>
          </cell>
          <cell r="G1957" t="str">
            <v>0453</v>
          </cell>
          <cell r="H1957" t="str">
            <v>11</v>
          </cell>
          <cell r="I1957" t="str">
            <v>01</v>
          </cell>
          <cell r="J1957" t="str">
            <v>JERINGAS DE PLASTICO, SIN AGUJA, CON PIVOTE TIPO LUER-LOCK, ESTERILES Y DESECHABLES. CAPACIDAD. 20 ML ESCALA GRADUADA EN ML. DIVISIONES DE 5.0 Y 	 SUBDIVISIONES DE 1.0.</v>
          </cell>
          <cell r="K1957" t="str">
            <v>ENV</v>
          </cell>
          <cell r="L1957">
            <v>50</v>
          </cell>
          <cell r="M1957" t="str">
            <v>PZA</v>
          </cell>
          <cell r="N1957">
            <v>192875.2</v>
          </cell>
          <cell r="O1957">
            <v>482188</v>
          </cell>
        </row>
        <row r="1958">
          <cell r="C1958" t="str">
            <v>06055006360501</v>
          </cell>
          <cell r="D1958">
            <v>25400294</v>
          </cell>
          <cell r="E1958" t="str">
            <v>060</v>
          </cell>
          <cell r="F1958" t="str">
            <v>550</v>
          </cell>
          <cell r="G1958" t="str">
            <v>0636</v>
          </cell>
          <cell r="H1958" t="str">
            <v>05</v>
          </cell>
          <cell r="I1958" t="str">
            <v>01</v>
          </cell>
          <cell r="J1958" t="str">
            <v>JERINGAS DE PLASTICO, PARA TUBERCULINA, DE 1 ML DE CAPACIDAD, CON AGUJA DE 27 G X 13 MM CON ESCALA GRADUADA EN ML, CON DIVISIONES DE 0.1 Y SUBDIVISIONES 	 DE 0.01 ML, ESTERIL Y DESECHABLE.</v>
          </cell>
          <cell r="K1958" t="str">
            <v>ENV</v>
          </cell>
          <cell r="L1958">
            <v>200</v>
          </cell>
          <cell r="M1958" t="str">
            <v>PZA</v>
          </cell>
          <cell r="N1958">
            <v>25640</v>
          </cell>
          <cell r="O1958">
            <v>64100</v>
          </cell>
        </row>
        <row r="1959">
          <cell r="C1959" t="str">
            <v>06055006511101</v>
          </cell>
          <cell r="D1959">
            <v>25400292</v>
          </cell>
          <cell r="E1959" t="str">
            <v>060</v>
          </cell>
          <cell r="F1959" t="str">
            <v>550</v>
          </cell>
          <cell r="G1959" t="str">
            <v>0651</v>
          </cell>
          <cell r="H1959" t="str">
            <v>11</v>
          </cell>
          <cell r="I1959" t="str">
            <v>01</v>
          </cell>
          <cell r="J1959" t="str">
            <v>JERINGAS DE VIDRIO, SIN AGUJA, CON PIVOTE METALICO. REUTILIZABLES. CAPACIDAD. 50 ML ESCALA GRADUADA EN ML .DIVISIONES DE 10.0 Y SUBDIVISIONES DE 5.0.</v>
          </cell>
          <cell r="K1959" t="str">
            <v>PZA</v>
          </cell>
          <cell r="L1959">
            <v>1</v>
          </cell>
          <cell r="M1959" t="str">
            <v>PZA</v>
          </cell>
          <cell r="N1959">
            <v>0</v>
          </cell>
          <cell r="O1959">
            <v>0</v>
          </cell>
        </row>
        <row r="1960">
          <cell r="C1960" t="str">
            <v>06055006771101</v>
          </cell>
          <cell r="D1960">
            <v>25400294</v>
          </cell>
          <cell r="E1960" t="str">
            <v>060</v>
          </cell>
          <cell r="F1960" t="str">
            <v>550</v>
          </cell>
          <cell r="G1960" t="str">
            <v>0677</v>
          </cell>
          <cell r="H1960" t="str">
            <v>11</v>
          </cell>
          <cell r="I1960" t="str">
            <v>01</v>
          </cell>
          <cell r="J1960" t="str">
            <v>JERINGAS DE PLASTICO, ESTERIL Y DESECHABLE, CON PIVOTE TIPO LUER-LOCK, CAPACIDAD 10 ML, ESCALA GRADUADA EN ML, CON DIVISIONES DE 1.0 Y SUBDIVISIONES DE 0.2, CON AGUJA CALIBRE 21 G Y LONGITUD 32 MM.</v>
          </cell>
          <cell r="K1960" t="str">
            <v>CJA</v>
          </cell>
          <cell r="L1960">
            <v>100</v>
          </cell>
          <cell r="M1960" t="str">
            <v>PZA</v>
          </cell>
          <cell r="N1960">
            <v>5726.8</v>
          </cell>
          <cell r="O1960">
            <v>14317</v>
          </cell>
        </row>
        <row r="1961">
          <cell r="C1961" t="str">
            <v>06055006851201</v>
          </cell>
          <cell r="D1961">
            <v>25400294</v>
          </cell>
          <cell r="E1961" t="str">
            <v>060</v>
          </cell>
          <cell r="F1961" t="str">
            <v>550</v>
          </cell>
          <cell r="G1961" t="str">
            <v>0685</v>
          </cell>
          <cell r="H1961" t="str">
            <v>12</v>
          </cell>
          <cell r="I1961" t="str">
            <v>01</v>
          </cell>
          <cell r="J1961" t="str">
            <v>JERINGAS PARA EXTRAER SANGRE O INYECTAR SUSTANCIAS, CON PIVOTE TIPO LUER-LOCK, DE POLIPROPILENO, VOLUMEN DE 5 ML Y AGUJA CALIBRE 21 G Y 32 MM DE LONGITUD.</v>
          </cell>
          <cell r="K1961" t="str">
            <v>ENV</v>
          </cell>
          <cell r="L1961">
            <v>100</v>
          </cell>
          <cell r="M1961" t="str">
            <v>PZA</v>
          </cell>
          <cell r="N1961">
            <v>2430.8000000000002</v>
          </cell>
          <cell r="O1961">
            <v>6077</v>
          </cell>
        </row>
        <row r="1962">
          <cell r="C1962" t="str">
            <v>06055008001101</v>
          </cell>
          <cell r="D1962">
            <v>25400292</v>
          </cell>
          <cell r="E1962" t="str">
            <v>060</v>
          </cell>
          <cell r="F1962" t="str">
            <v>550</v>
          </cell>
          <cell r="G1962" t="str">
            <v>0800</v>
          </cell>
          <cell r="H1962" t="str">
            <v>11</v>
          </cell>
          <cell r="I1962" t="str">
            <v>01</v>
          </cell>
          <cell r="J1962" t="str">
            <v>JERINGAS DE VIDRIO SIN AGUJA, CON PIVOTE DE VIDRIO. REUTILIZABLES. CAPACIDAD. 5 ML ESCALA GRADUADA EN ML. DIVISIONES DE 1.0 Y SUBDIVISIONES DE O.2.</v>
          </cell>
          <cell r="K1962" t="str">
            <v>PZA</v>
          </cell>
          <cell r="L1962">
            <v>1</v>
          </cell>
          <cell r="M1962" t="str">
            <v>PZA</v>
          </cell>
          <cell r="N1962">
            <v>0</v>
          </cell>
          <cell r="O1962">
            <v>0</v>
          </cell>
        </row>
        <row r="1963">
          <cell r="C1963" t="str">
            <v>06055008261101</v>
          </cell>
          <cell r="D1963">
            <v>25400292</v>
          </cell>
          <cell r="E1963" t="str">
            <v>060</v>
          </cell>
          <cell r="F1963" t="str">
            <v>550</v>
          </cell>
          <cell r="G1963" t="str">
            <v>0826</v>
          </cell>
          <cell r="H1963" t="str">
            <v>11</v>
          </cell>
          <cell r="I1963" t="str">
            <v>01</v>
          </cell>
          <cell r="J1963" t="str">
            <v>JERINGAS DE VIDRIO SIN AGUJA, CON PIVOTE DE VIDRIO. REUTILIZABLES. CAPACIDAD. 10 ML ESCALA GRADUADA EN ML. DIVISIONES DE 1.0 Y SUBDIVISIONES DE 0.2</v>
          </cell>
          <cell r="K1963" t="str">
            <v>PZA</v>
          </cell>
          <cell r="L1963">
            <v>1</v>
          </cell>
          <cell r="M1963" t="str">
            <v>PZA</v>
          </cell>
          <cell r="N1963">
            <v>0</v>
          </cell>
          <cell r="O1963">
            <v>0</v>
          </cell>
        </row>
        <row r="1964">
          <cell r="C1964" t="str">
            <v>06055008911101</v>
          </cell>
          <cell r="D1964">
            <v>25400292</v>
          </cell>
          <cell r="E1964" t="str">
            <v>060</v>
          </cell>
          <cell r="F1964" t="str">
            <v>550</v>
          </cell>
          <cell r="G1964" t="str">
            <v>0891</v>
          </cell>
          <cell r="H1964" t="str">
            <v>11</v>
          </cell>
          <cell r="I1964" t="str">
            <v>01</v>
          </cell>
          <cell r="J1964" t="str">
            <v>JERINGAS DE VIDRIO, CON BULBO DE HULE, REUTILIZABLE CAPACIDAD: 90 ML.</v>
          </cell>
          <cell r="K1964" t="str">
            <v>PZA</v>
          </cell>
          <cell r="L1964">
            <v>1</v>
          </cell>
          <cell r="M1964" t="str">
            <v>PZA</v>
          </cell>
          <cell r="N1964">
            <v>154.30000000000001</v>
          </cell>
          <cell r="O1964">
            <v>385.75</v>
          </cell>
        </row>
        <row r="1965">
          <cell r="C1965" t="str">
            <v>06055009091101</v>
          </cell>
          <cell r="D1965">
            <v>25400292</v>
          </cell>
          <cell r="E1965" t="str">
            <v>060</v>
          </cell>
          <cell r="F1965" t="str">
            <v>550</v>
          </cell>
          <cell r="G1965" t="str">
            <v>0909</v>
          </cell>
          <cell r="H1965" t="str">
            <v>11</v>
          </cell>
          <cell r="I1965" t="str">
            <v>01</v>
          </cell>
          <cell r="J1965" t="str">
            <v>JERINGAS DE VIDRIO, CON BULBO DE HULE, REUTILIZABLES, CAPACIDAD: 60 ML.</v>
          </cell>
          <cell r="K1965" t="str">
            <v>PZA</v>
          </cell>
          <cell r="L1965">
            <v>1</v>
          </cell>
          <cell r="M1965" t="str">
            <v>PZA</v>
          </cell>
          <cell r="N1965">
            <v>44.400000000000006</v>
          </cell>
          <cell r="O1965">
            <v>111</v>
          </cell>
        </row>
        <row r="1966">
          <cell r="C1966" t="str">
            <v>06055010141101</v>
          </cell>
          <cell r="D1966">
            <v>25400292</v>
          </cell>
          <cell r="E1966" t="str">
            <v>060</v>
          </cell>
          <cell r="F1966" t="str">
            <v>550</v>
          </cell>
          <cell r="G1966" t="str">
            <v>1014</v>
          </cell>
          <cell r="H1966" t="str">
            <v>11</v>
          </cell>
          <cell r="I1966" t="str">
            <v>01</v>
          </cell>
          <cell r="J1966" t="str">
            <v>JERINGAS DE VIDRIO SIN AGUJA, CON PIVOTE EXCENTRICO DE VIDRIO, REUTILIZABLES. CAPACIDAD. 50 ML ESCALA GRADUADA EN ML. CON DIVISIONES 10.0 Y SUBDIVISIONES DE 5.0 ML.</v>
          </cell>
          <cell r="K1966" t="str">
            <v>PZA</v>
          </cell>
          <cell r="L1966">
            <v>1</v>
          </cell>
          <cell r="M1966" t="str">
            <v>PZA</v>
          </cell>
          <cell r="N1966">
            <v>0</v>
          </cell>
          <cell r="O1966">
            <v>0</v>
          </cell>
        </row>
        <row r="1967">
          <cell r="C1967" t="str">
            <v>06055011471201</v>
          </cell>
          <cell r="D1967">
            <v>25400292</v>
          </cell>
          <cell r="E1967" t="str">
            <v>060</v>
          </cell>
          <cell r="F1967" t="str">
            <v>550</v>
          </cell>
          <cell r="G1967" t="str">
            <v>1147</v>
          </cell>
          <cell r="H1967" t="str">
            <v>12</v>
          </cell>
          <cell r="I1967" t="str">
            <v>01</v>
          </cell>
          <cell r="J1967" t="str">
            <v>JERINGAS PARA TUBERCULINA, CON AGUJA. DE PLASTICO GRADO MEDICO, CAPACIDAD 1 ML, ESCALA GRADUADA EN ML, CON DIVISIONES DE 0.05 ML Y SUBDIVISIONES DE 0.01 ML, CON AGUJA LONGITUD 16 MM, CALIBRE 25 G. ESTERILES Y DESECHABLES.</v>
          </cell>
          <cell r="K1967" t="str">
            <v>ENV</v>
          </cell>
          <cell r="L1967">
            <v>200</v>
          </cell>
          <cell r="M1967" t="str">
            <v>PZA</v>
          </cell>
          <cell r="N1967">
            <v>0</v>
          </cell>
          <cell r="O1967">
            <v>0</v>
          </cell>
        </row>
        <row r="1968">
          <cell r="C1968" t="str">
            <v>06055012611101</v>
          </cell>
          <cell r="D1968">
            <v>0</v>
          </cell>
          <cell r="E1968" t="str">
            <v>060</v>
          </cell>
          <cell r="F1968" t="str">
            <v>550</v>
          </cell>
          <cell r="G1968" t="str">
            <v>1261</v>
          </cell>
          <cell r="H1968" t="str">
            <v>11</v>
          </cell>
          <cell r="I1968" t="str">
            <v>01</v>
          </cell>
          <cell r="J1968" t="str">
            <v>JERINGAS PARA VEJIGA URINARIA. EVACUADORA. TIPO: TOOMEY. CAPACIDAD. 50 ML.</v>
          </cell>
          <cell r="K1968" t="str">
            <v>PZA</v>
          </cell>
          <cell r="L1968">
            <v>1</v>
          </cell>
          <cell r="M1968" t="str">
            <v>PZA</v>
          </cell>
          <cell r="N1968">
            <v>0</v>
          </cell>
          <cell r="O1968">
            <v>0</v>
          </cell>
        </row>
        <row r="1969">
          <cell r="C1969" t="str">
            <v>06055012791101</v>
          </cell>
          <cell r="D1969">
            <v>25400294</v>
          </cell>
          <cell r="E1969" t="str">
            <v>060</v>
          </cell>
          <cell r="F1969" t="str">
            <v>550</v>
          </cell>
          <cell r="G1969" t="str">
            <v>1279</v>
          </cell>
          <cell r="H1969" t="str">
            <v>11</v>
          </cell>
          <cell r="I1969" t="str">
            <v>01</v>
          </cell>
          <cell r="J1969" t="str">
            <v>JERINGAS DE PLASTICO GRADO MEDICO, CON PIVOTE TIPO LUER-LOCK, CAPACIDAD 3 ML, ESCALA GRADUADA EN ML CON DIVISIONES DE 0.5 ML Y SUBDIVISIONES DE 0.1 M, CON AGUJA CALIBRE 22 G Y 32 MM DE LONGITUD. ESTERIL Y DESECHABLE.</v>
          </cell>
          <cell r="K1969" t="str">
            <v>PZA</v>
          </cell>
          <cell r="L1969">
            <v>1</v>
          </cell>
          <cell r="M1969" t="str">
            <v>PZA</v>
          </cell>
          <cell r="N1969">
            <v>16591.2</v>
          </cell>
          <cell r="O1969">
            <v>41478</v>
          </cell>
        </row>
        <row r="1970">
          <cell r="C1970" t="str">
            <v>06055016180001</v>
          </cell>
          <cell r="D1970">
            <v>25400296</v>
          </cell>
          <cell r="E1970" t="str">
            <v>060</v>
          </cell>
          <cell r="F1970" t="str">
            <v>550</v>
          </cell>
          <cell r="G1970" t="str">
            <v>1618</v>
          </cell>
          <cell r="H1970" t="str">
            <v>00</v>
          </cell>
          <cell r="I1970" t="str">
            <v>01</v>
          </cell>
          <cell r="J1970" t="str">
            <v>JERINGA PARA INFLAR GLOBOS--DE ALTA PRESION EN CATETERESCON BALON DE DILATACION ACO-PLABLE AL MANOMETRO (ACCESO-RIO PARA LOS EQUIPOS DE AN-GIOPLASTIA).</v>
          </cell>
          <cell r="K1970" t="str">
            <v>PZA</v>
          </cell>
          <cell r="L1970">
            <v>1</v>
          </cell>
          <cell r="M1970" t="str">
            <v>PZA</v>
          </cell>
          <cell r="N1970">
            <v>0</v>
          </cell>
          <cell r="O1970">
            <v>0</v>
          </cell>
        </row>
        <row r="1971">
          <cell r="C1971" t="str">
            <v>06055021861201</v>
          </cell>
          <cell r="D1971">
            <v>25400294</v>
          </cell>
          <cell r="E1971" t="str">
            <v>060</v>
          </cell>
          <cell r="F1971" t="str">
            <v>550</v>
          </cell>
          <cell r="G1971" t="str">
            <v>2186</v>
          </cell>
          <cell r="H1971" t="str">
            <v>12</v>
          </cell>
          <cell r="I1971" t="str">
            <v>01</v>
          </cell>
          <cell r="J1971" t="str">
            <v>JERINGA PARA INSULINA, DE PLASTICO GRADO MEDICO; GRADUADA DE 0 A 100 UNIDADES, CON CAPACIDAD 1 ML. CON AGUJA DE ACERO INOXIDABLE, LONGITUD 13 MM, CALIBRE 27 G. ESTERIL Y DESECHABLE.</v>
          </cell>
          <cell r="K1971" t="str">
            <v>PZA</v>
          </cell>
          <cell r="L1971">
            <v>1</v>
          </cell>
          <cell r="M1971" t="str">
            <v>PZA</v>
          </cell>
          <cell r="N1971">
            <v>61170</v>
          </cell>
          <cell r="O1971">
            <v>152925</v>
          </cell>
        </row>
        <row r="1972">
          <cell r="C1972" t="str">
            <v>06055025171101</v>
          </cell>
          <cell r="D1972">
            <v>25400294</v>
          </cell>
          <cell r="E1972" t="str">
            <v>060</v>
          </cell>
          <cell r="F1972" t="str">
            <v>550</v>
          </cell>
          <cell r="G1972" t="str">
            <v>2517</v>
          </cell>
          <cell r="H1972" t="str">
            <v>11</v>
          </cell>
          <cell r="I1972" t="str">
            <v>01</v>
          </cell>
          <cell r="J1972" t="str">
            <v>JERINGAS DE PLASTICO GRADO MEDICO, CON PIVOTE TIPO LUER-LOCK, CAPACIDAD DE 10 ML, ESCALA GRADUADA EN ML CON DIVISIONES DE I.0 ML Y SUBDIVISIONES DE 0.2 ML, ON AGUJA CALIBRE 20 G Y 36 MM DE LONGITUD. ESTERIL Y DESECHABLE.</v>
          </cell>
          <cell r="K1972" t="str">
            <v>PZA</v>
          </cell>
          <cell r="L1972">
            <v>1</v>
          </cell>
          <cell r="M1972" t="str">
            <v>PZA</v>
          </cell>
          <cell r="N1972">
            <v>0</v>
          </cell>
          <cell r="O1972">
            <v>0</v>
          </cell>
        </row>
        <row r="1973">
          <cell r="C1973" t="str">
            <v>06055025900601</v>
          </cell>
          <cell r="D1973">
            <v>25400294</v>
          </cell>
          <cell r="E1973" t="str">
            <v>060</v>
          </cell>
          <cell r="F1973" t="str">
            <v>550</v>
          </cell>
          <cell r="G1973" t="str">
            <v>2590</v>
          </cell>
          <cell r="H1973" t="str">
            <v>06</v>
          </cell>
          <cell r="I1973" t="str">
            <v>01</v>
          </cell>
          <cell r="J1973" t="str">
            <v>JERINGAS DE PLASTICO GRADO MEDICO, DE 1 ML DE CAPACIDAD, ESCALA GRADUADA EN ML, CON DIVISIONES DE 0.1 ML Y SUBDIVISIONES DE 0.01 ML Y AGUJA DE 22 G Y 32 MM DE LONGITUD, ESTERIL Y DESECHABLE.</v>
          </cell>
          <cell r="K1973" t="str">
            <v>PZA</v>
          </cell>
          <cell r="L1973">
            <v>1</v>
          </cell>
          <cell r="M1973" t="str">
            <v>PZA</v>
          </cell>
          <cell r="N1973">
            <v>400.8</v>
          </cell>
          <cell r="O1973">
            <v>1002</v>
          </cell>
        </row>
        <row r="1974">
          <cell r="C1974" t="str">
            <v>06055026080701</v>
          </cell>
          <cell r="D1974">
            <v>25400294</v>
          </cell>
          <cell r="E1974" t="str">
            <v>060</v>
          </cell>
          <cell r="F1974" t="str">
            <v>550</v>
          </cell>
          <cell r="G1974" t="str">
            <v>2608</v>
          </cell>
          <cell r="H1974" t="str">
            <v>07</v>
          </cell>
          <cell r="I1974" t="str">
            <v>01</v>
          </cell>
          <cell r="J1974" t="str">
            <v>JERINGAS DE PLASTICO GRADO MEDICO DE 5 ML DE CAPACIDAD, ESCALA GRADUADA EN ML, CON DIVISIONES DE 1.0 ML Y SUBDIVISIONES DE 0.2 ML Y AGUJA DE 20 G Y 38 MM DE LONGITUD, ESTERIL Y DESECHABLE.</v>
          </cell>
          <cell r="K1974" t="str">
            <v>PZA</v>
          </cell>
          <cell r="L1974">
            <v>1</v>
          </cell>
          <cell r="M1974" t="str">
            <v>PZA</v>
          </cell>
          <cell r="N1974">
            <v>174946.40000000002</v>
          </cell>
          <cell r="O1974">
            <v>437366</v>
          </cell>
        </row>
        <row r="1975">
          <cell r="C1975" t="str">
            <v>06055026400301</v>
          </cell>
          <cell r="D1975">
            <v>25400294</v>
          </cell>
          <cell r="E1975" t="str">
            <v>060</v>
          </cell>
          <cell r="F1975" t="str">
            <v>550</v>
          </cell>
          <cell r="G1975" t="str">
            <v>2640</v>
          </cell>
          <cell r="H1975" t="str">
            <v>03</v>
          </cell>
          <cell r="I1975" t="str">
            <v>01</v>
          </cell>
          <cell r="J1975" t="str">
            <v>JERINGAS DE PLASTICO, PARA APLICAR DPT Y TOXOIDE TETANICO, CAPACIDAD 0.5 ML CON DOS AGUJAS. UNA CALIBRE 20 X 32 MM PARA CARGAR LA JERINGA CON EL BIOLOGICO Y OTRA 22 X 32 MM PARA APLICAR LA VACUNA, CADA JERINGA CON LA LEYENDA "PROGRAMA DE ATENCION A LA SALUD DEL NIÑO" (SEGUN PROGRAMA VIGENTE). ESTERIL Y DESECHABLE. EMPAQUE PROTECTOR INDIVIDUAL Y GRADUACION. CAJA CONTENEDORA CON 100 PIEZAS.</v>
          </cell>
          <cell r="K1975" t="str">
            <v>CJA</v>
          </cell>
          <cell r="L1975">
            <v>100</v>
          </cell>
          <cell r="M1975" t="str">
            <v>PZA</v>
          </cell>
          <cell r="N1975">
            <v>0</v>
          </cell>
          <cell r="O1975">
            <v>0</v>
          </cell>
        </row>
        <row r="1976">
          <cell r="C1976" t="str">
            <v>06055026570101</v>
          </cell>
          <cell r="D1976">
            <v>25400294</v>
          </cell>
          <cell r="E1976" t="str">
            <v>060</v>
          </cell>
          <cell r="F1976" t="str">
            <v>550</v>
          </cell>
          <cell r="G1976" t="str">
            <v>2657</v>
          </cell>
          <cell r="H1976" t="str">
            <v>01</v>
          </cell>
          <cell r="I1976" t="str">
            <v>01</v>
          </cell>
          <cell r="J1976" t="str">
            <v>JERINGAS DE PLASTICO, PARA APLICAR BCG Y ANTISARAMPION, CAPACIDAD 0.5 ML CON DOS AGUJAS. UNA CALIBRE 20 X 32 MM PARA CARGAR LA JERINGA CON EL BIOLOGICO Y OTRA 27 X 13 MM PARA APLICAR LA VACUNA, CADA JERINGA CON LA LEYENDA "PROGRAMA DE ATENCION A LA SALUD DEL NI¥O" (SEGUN PROGRAMA VIGENTE). ESTERIL Y DESECHABLE. EMPAQUE PROTECTOR INDIVIDUAL Y GRADUACION.</v>
          </cell>
          <cell r="K1976" t="str">
            <v>CJA</v>
          </cell>
          <cell r="L1976">
            <v>100</v>
          </cell>
          <cell r="M1976" t="str">
            <v>PZA</v>
          </cell>
          <cell r="N1976">
            <v>0</v>
          </cell>
          <cell r="O1976">
            <v>0</v>
          </cell>
        </row>
        <row r="1977">
          <cell r="C1977" t="str">
            <v>06055026730101</v>
          </cell>
          <cell r="D1977">
            <v>25400294</v>
          </cell>
          <cell r="E1977" t="str">
            <v>060</v>
          </cell>
          <cell r="F1977" t="str">
            <v>550</v>
          </cell>
          <cell r="G1977" t="str">
            <v>2673</v>
          </cell>
          <cell r="H1977" t="str">
            <v>01</v>
          </cell>
          <cell r="I1977" t="str">
            <v>01</v>
          </cell>
          <cell r="J1977" t="str">
            <v>JERINGA DE POLIPROPILENO CON TUBO EN FORMA DE "J" PARA INYECCION DE MEDIO DE CONTRASTE EN EL INYECTOR AUTOMATICO. CAPACIDAD DE 65 A 150 ML., ESTERIL Y DESECHABLE. MATERIAL PARA LA UNIDAD DE TOMOGRAFIA AXIAL COMPUTARIZADA.</v>
          </cell>
          <cell r="K1977" t="str">
            <v>PZA</v>
          </cell>
          <cell r="L1977">
            <v>1</v>
          </cell>
          <cell r="M1977" t="str">
            <v>PZA</v>
          </cell>
          <cell r="N1977">
            <v>0</v>
          </cell>
          <cell r="O1977">
            <v>0</v>
          </cell>
        </row>
        <row r="1978">
          <cell r="C1978" t="str">
            <v>06055026990101</v>
          </cell>
          <cell r="D1978">
            <v>25400294</v>
          </cell>
          <cell r="E1978" t="str">
            <v>060</v>
          </cell>
          <cell r="F1978" t="str">
            <v>550</v>
          </cell>
          <cell r="G1978" t="str">
            <v>2699</v>
          </cell>
          <cell r="H1978" t="str">
            <v>01</v>
          </cell>
          <cell r="I1978" t="str">
            <v>01</v>
          </cell>
          <cell r="J1978" t="str">
            <v>JERINGA DESECHABLE PARA APLICAR VACUNA CONTRA HEPATITIS "B", CAPACIDAD 1.0 ML. GRADUADA EN DECIMAS DE ML. CON DOS AGUJAS: UNA DE CALIBRE 20X32 MM. PARA CARGAR LA JERINGA CON EL BIOLOGICO Y OTRA DE CALIBRE 25X16 PARA APLICAR LA VACUNA, CON EMBOLO QUE PERMITE LA INUTILIZACION DE LA MISMA DESPUES DE SU USO. CON LA LEYENDA "VACUNACION UNIVERSAL". CAJA INCINERABLE CON 50 PIEZAS.</v>
          </cell>
          <cell r="K1978" t="str">
            <v>CJA</v>
          </cell>
          <cell r="L1978">
            <v>50</v>
          </cell>
          <cell r="M1978" t="str">
            <v>PZA</v>
          </cell>
          <cell r="N1978">
            <v>37.6</v>
          </cell>
          <cell r="O1978">
            <v>94</v>
          </cell>
        </row>
        <row r="1979">
          <cell r="C1979" t="str">
            <v>06055027070201</v>
          </cell>
          <cell r="D1979">
            <v>25400294</v>
          </cell>
          <cell r="E1979" t="str">
            <v>060</v>
          </cell>
          <cell r="F1979" t="str">
            <v>550</v>
          </cell>
          <cell r="G1979" t="str">
            <v>2707</v>
          </cell>
          <cell r="H1979" t="str">
            <v>02</v>
          </cell>
          <cell r="I1979" t="str">
            <v>01</v>
          </cell>
          <cell r="J1979" t="str">
            <v>JERINGA DESECHABLE PARA APLICAR 0.25 ML. DE VACUNA ANTIINFLUENZA; CAPACIDAD DE 0.5 ML. GRADUADA EN DECIMAS DE ML. (0.25 ML.) CON DOS AGUJAS: UNA CALIBRE 20X32 MM. PARA CARGAR LA JERINGA CON EL BIOLOGICO Y OTRA CALIBRE 23X25 MM. PARA APLICAR LA VACUNA; CON EMBOLO QUE PERMITA LA INUTILIZACION DE LA MISMA DESPUES DE SU USO. CON LA LEYENDA "VACUNACION UNIVERSAL". CAJA INCINERABLE CON 50 PIEZAS.</v>
          </cell>
          <cell r="K1979" t="str">
            <v>CJA</v>
          </cell>
          <cell r="L1979">
            <v>50</v>
          </cell>
          <cell r="M1979" t="str">
            <v>PZA</v>
          </cell>
          <cell r="N1979">
            <v>290.40000000000003</v>
          </cell>
          <cell r="O1979">
            <v>726</v>
          </cell>
        </row>
        <row r="1980">
          <cell r="C1980" t="str">
            <v>06055027150201</v>
          </cell>
          <cell r="D1980">
            <v>25400294</v>
          </cell>
          <cell r="E1980" t="str">
            <v>060</v>
          </cell>
          <cell r="F1980" t="str">
            <v>550</v>
          </cell>
          <cell r="G1980" t="str">
            <v>2715</v>
          </cell>
          <cell r="H1980" t="str">
            <v>02</v>
          </cell>
          <cell r="I1980" t="str">
            <v>01</v>
          </cell>
          <cell r="J1980" t="str">
            <v>JERINGA DESECHABLE PARA APLICAR 0.5 ML. DE VACUNA ANTIINFLUENZA EN ADULTOS; DPT + HEPATITIS B + HIB; DPT, Y TOXOIDE TETANICO; CAPACIDAD DE 0.5 ML. GRADUADA EN DECIMAS DE ML. CON DOS AGUJAS: UNA CALIBRE 20X32 MM. PARA CARGAR LA JERINGA CON EL BIOLOGICO Y OTRA CALIBRE 22X32 MM PARA APLICAR LA VACUNA; CON EMBOLO QUE PERMITA LA INUTILIZACION DE LA MISMA DESPUES DE SU USO. CON LA LEYENDA "VACUNACION UNIVERSAL". CAJA INCINERABLE CON 50 PIEZAS.</v>
          </cell>
          <cell r="K1980" t="str">
            <v>CJA</v>
          </cell>
          <cell r="L1980">
            <v>50</v>
          </cell>
          <cell r="M1980" t="str">
            <v>PZA</v>
          </cell>
          <cell r="N1980">
            <v>720</v>
          </cell>
          <cell r="O1980">
            <v>1800</v>
          </cell>
        </row>
        <row r="1981">
          <cell r="C1981" t="str">
            <v>06055027230001</v>
          </cell>
          <cell r="D1981">
            <v>25400294</v>
          </cell>
          <cell r="E1981" t="str">
            <v>060</v>
          </cell>
          <cell r="F1981" t="str">
            <v>550</v>
          </cell>
          <cell r="G1981" t="str">
            <v>2723</v>
          </cell>
          <cell r="H1981" t="str">
            <v>00</v>
          </cell>
          <cell r="I1981" t="str">
            <v>01</v>
          </cell>
          <cell r="J1981" t="str">
            <v>JERINGA PARA INSULINA CON AGUJA INTEGRADA Y ESPACIO MUERTO INFERIOR DE 0.005 ML. DE PLASTICO GRADO MEDICO; ESCALA GRADUADA DE 0 A 50 UNIDADES CON CAPACIDAD DE 0.5 ML. CON AGUJA INTEGRADA DE ACERO INOXIDABLE, LONGITUD 8MM., CALIBRE 31 G. ESTERIL Y DESECHABLE.</v>
          </cell>
          <cell r="K1981" t="str">
            <v>PZA</v>
          </cell>
          <cell r="L1981" t="str">
            <v>1</v>
          </cell>
          <cell r="M1981" t="str">
            <v>PZA</v>
          </cell>
          <cell r="N1981">
            <v>13999.2</v>
          </cell>
          <cell r="O1981">
            <v>34998</v>
          </cell>
        </row>
        <row r="1982">
          <cell r="C1982" t="str">
            <v>06055100151101</v>
          </cell>
          <cell r="D1982">
            <v>25400296</v>
          </cell>
          <cell r="E1982" t="str">
            <v>060</v>
          </cell>
          <cell r="F1982" t="str">
            <v>551</v>
          </cell>
          <cell r="G1982" t="str">
            <v>0015</v>
          </cell>
          <cell r="H1982" t="str">
            <v>11</v>
          </cell>
          <cell r="I1982" t="str">
            <v>01</v>
          </cell>
          <cell r="J1982" t="str">
            <v>JERINGAS DE PLASTICO PARA INSUFLAR EL GLOBO DEL CATETER DE DILATACION DE VAL ULAS CARDIACAS Y MANTENER LA PRESION, CAPACIDAD 50 CC CON MANOMETRO INTEGRADO.</v>
          </cell>
          <cell r="K1982" t="str">
            <v>PZA</v>
          </cell>
          <cell r="L1982">
            <v>1</v>
          </cell>
          <cell r="M1982" t="str">
            <v>PZA</v>
          </cell>
          <cell r="N1982">
            <v>0</v>
          </cell>
          <cell r="O1982">
            <v>0</v>
          </cell>
        </row>
        <row r="1983">
          <cell r="C1983" t="str">
            <v>06055100231101</v>
          </cell>
          <cell r="D1983">
            <v>25400287</v>
          </cell>
          <cell r="E1983" t="str">
            <v>060</v>
          </cell>
          <cell r="F1983" t="str">
            <v>551</v>
          </cell>
          <cell r="G1983" t="str">
            <v>0023</v>
          </cell>
          <cell r="H1983" t="str">
            <v>11</v>
          </cell>
          <cell r="I1983" t="str">
            <v>01</v>
          </cell>
          <cell r="J1983" t="str">
            <v>INYECTOR PARA VARICES ESOFAGICAS ( ESCLEROTERAPIA ) CON AGUJA DISTAL No 23 G, CALIBRE 4 FR Y 200 CM DE LONGITUD.</v>
          </cell>
          <cell r="K1983" t="str">
            <v>PZA</v>
          </cell>
          <cell r="L1983">
            <v>1</v>
          </cell>
          <cell r="M1983" t="str">
            <v>PZA</v>
          </cell>
          <cell r="N1983">
            <v>12.4</v>
          </cell>
          <cell r="O1983">
            <v>31</v>
          </cell>
        </row>
        <row r="1984">
          <cell r="C1984" t="str">
            <v>06055100310201</v>
          </cell>
          <cell r="D1984">
            <v>25400295</v>
          </cell>
          <cell r="E1984" t="str">
            <v>060</v>
          </cell>
          <cell r="F1984" t="str">
            <v>551</v>
          </cell>
          <cell r="G1984" t="str">
            <v>0031</v>
          </cell>
          <cell r="H1984" t="str">
            <v>02</v>
          </cell>
          <cell r="I1984" t="str">
            <v>01</v>
          </cell>
          <cell r="J1984" t="str">
            <v>JERINGAS PARA ANGIOCARDIOGRAFIA DE 100 A 150 ML DE CAPACIDAD, CONSUMIBLE DEL EQUIPO INYECTOR DE MEDIO DE CONTRASTE DE ALTA PRESION. DESECHABLE.</v>
          </cell>
          <cell r="K1984" t="str">
            <v>PZA</v>
          </cell>
          <cell r="L1984">
            <v>1</v>
          </cell>
          <cell r="M1984" t="str">
            <v>PZA</v>
          </cell>
          <cell r="N1984">
            <v>28.8</v>
          </cell>
          <cell r="O1984">
            <v>72</v>
          </cell>
        </row>
        <row r="1985">
          <cell r="C1985" t="str">
            <v>06055120780301</v>
          </cell>
          <cell r="D1985">
            <v>25400298</v>
          </cell>
          <cell r="E1985" t="str">
            <v>060</v>
          </cell>
          <cell r="F1985" t="str">
            <v>551</v>
          </cell>
          <cell r="G1985" t="str">
            <v>2078</v>
          </cell>
          <cell r="H1985" t="str">
            <v>03</v>
          </cell>
          <cell r="I1985" t="str">
            <v>01</v>
          </cell>
          <cell r="J1985" t="str">
            <v>JERINGA HIPODERMICA, REUTILIZABLE, PARA CARTUCHO ANESTESICO. TIPO CARPULE.</v>
          </cell>
          <cell r="K1985" t="str">
            <v>PZA</v>
          </cell>
          <cell r="L1985">
            <v>1</v>
          </cell>
          <cell r="M1985" t="str">
            <v>PZA</v>
          </cell>
          <cell r="N1985">
            <v>0</v>
          </cell>
          <cell r="O1985">
            <v>0</v>
          </cell>
        </row>
        <row r="1986">
          <cell r="C1986" t="str">
            <v>06055121930101</v>
          </cell>
          <cell r="D1986">
            <v>25400297</v>
          </cell>
          <cell r="E1986" t="str">
            <v>060</v>
          </cell>
          <cell r="F1986" t="str">
            <v>551</v>
          </cell>
          <cell r="G1986" t="str">
            <v>2193</v>
          </cell>
          <cell r="H1986" t="str">
            <v>01</v>
          </cell>
          <cell r="I1986" t="str">
            <v>01</v>
          </cell>
          <cell r="J1986" t="str">
            <v>JERINGA DE PLASTICO DE 50 A-150 ML PARA ANGIOGRAFIA Y ARTERIOGRAFIA, CON PIVOT E DEROSCA, METALICO O DE PLASTI-CO Y TUBO DE EXTENSION DE ALTA PRESION DE 75 CM DE PLAS-TICO SIN AGUJA, CON CIERREHERMETICO LUER LOCK, ESTERILY DESECHABLE COM PATIBLE CONEL INYECTOR ESPECIFICO.</v>
          </cell>
          <cell r="K1986" t="str">
            <v>PZA</v>
          </cell>
          <cell r="L1986">
            <v>1</v>
          </cell>
          <cell r="M1986" t="str">
            <v>PZA</v>
          </cell>
          <cell r="N1986">
            <v>2</v>
          </cell>
          <cell r="O1986">
            <v>5</v>
          </cell>
        </row>
        <row r="1987">
          <cell r="C1987" t="str">
            <v>06055122011101</v>
          </cell>
          <cell r="D1987">
            <v>25400296</v>
          </cell>
          <cell r="E1987" t="str">
            <v>060</v>
          </cell>
          <cell r="F1987" t="str">
            <v>551</v>
          </cell>
          <cell r="G1987" t="str">
            <v>2201</v>
          </cell>
          <cell r="H1987" t="str">
            <v>11</v>
          </cell>
          <cell r="I1987" t="str">
            <v>01</v>
          </cell>
          <cell r="J1987" t="str">
            <v>JERINGAS DE PLASTICO PARA INSUFLAR EL GLOBO DEL CATETERDE DILATACION DE ARTERIS CORONARIAS PARA MANTENER Y MEDIR LA PRESION, CON CAPACIDAD DE 20 CC.</v>
          </cell>
          <cell r="K1987" t="str">
            <v>PZA</v>
          </cell>
          <cell r="L1987">
            <v>1</v>
          </cell>
          <cell r="M1987" t="str">
            <v>PZA</v>
          </cell>
          <cell r="N1987">
            <v>198.8</v>
          </cell>
          <cell r="O1987">
            <v>497</v>
          </cell>
        </row>
        <row r="1988">
          <cell r="C1988" t="str">
            <v>06055122270001</v>
          </cell>
          <cell r="D1988">
            <v>25400297</v>
          </cell>
          <cell r="E1988" t="str">
            <v>060</v>
          </cell>
          <cell r="F1988" t="str">
            <v>551</v>
          </cell>
          <cell r="G1988" t="str">
            <v>2227</v>
          </cell>
          <cell r="H1988" t="str">
            <v>00</v>
          </cell>
          <cell r="I1988" t="str">
            <v>01</v>
          </cell>
          <cell r="J1988" t="str">
            <v>JERINGA DE PLASTICO, GRADO -MEDICO PARA ASPIRACION MA-NUAL ENDOUTERINA, REESTE RILIZABLE, CAPACIDAD DE 60 ML,ANILLO DE SEGURIDAD, EMBOLOEN FORMA DE ABANICO, EXTREMOINTERNO EN FORMA CONICA, CONANILLO DE GOMA NEGRO EN SUINTERIOR Y DOS VALVULAS DECONTROL EXTERNAS PARA CANU-LAS DE 4, 5, 6, 7, 8, 9, 10 Y 12 MM DE D IAMETRO.</v>
          </cell>
          <cell r="K1988" t="str">
            <v>PZA</v>
          </cell>
          <cell r="L1988">
            <v>1</v>
          </cell>
          <cell r="M1988" t="str">
            <v>PZA</v>
          </cell>
          <cell r="N1988">
            <v>0</v>
          </cell>
          <cell r="O1988">
            <v>0</v>
          </cell>
        </row>
        <row r="1989">
          <cell r="C1989" t="str">
            <v>06055122350001</v>
          </cell>
          <cell r="D1989">
            <v>25400297</v>
          </cell>
          <cell r="E1989" t="str">
            <v>060</v>
          </cell>
          <cell r="F1989" t="str">
            <v>551</v>
          </cell>
          <cell r="G1989" t="str">
            <v>2235</v>
          </cell>
          <cell r="H1989" t="str">
            <v>00</v>
          </cell>
          <cell r="I1989" t="str">
            <v>01</v>
          </cell>
          <cell r="J1989" t="str">
            <v>JERINGA DE PLASTICO, GRADO -MEDICO PARA ASPIRACION MA-NUAL ENDOUTERINA, REESTE RILIZABLE, CAPACIDAD DE 60 ML,ANILLO DE SEGURIDAD, EMBOLOEN FORMA DE ABANICO, EXTREMOINTERNO EN FORMA CONICA, CONANILLO DE GOMA NEGRO EN SUINTERIOR, VALVU LA SENCILLADE CONTROL EXTERNO, CON EMPAQUE DE LATEX EN FORMA DE EM-BUDO QUE CUB RE POR DENTRO LAVALVULA; PARA CANULAS DE 4, 5 Y 6 MM DE DIAMETRO.</v>
          </cell>
          <cell r="K1989" t="str">
            <v>PZA</v>
          </cell>
          <cell r="L1989">
            <v>1</v>
          </cell>
          <cell r="M1989" t="str">
            <v>PZA</v>
          </cell>
          <cell r="N1989">
            <v>0</v>
          </cell>
          <cell r="O1989">
            <v>0</v>
          </cell>
        </row>
        <row r="1990">
          <cell r="C1990" t="str">
            <v>06057000120201</v>
          </cell>
          <cell r="D1990">
            <v>25400304</v>
          </cell>
          <cell r="E1990" t="str">
            <v>060</v>
          </cell>
          <cell r="F1990" t="str">
            <v>570</v>
          </cell>
          <cell r="G1990" t="str">
            <v>0012</v>
          </cell>
          <cell r="H1990" t="str">
            <v>02</v>
          </cell>
          <cell r="I1990" t="str">
            <v>01</v>
          </cell>
          <cell r="J1990" t="str">
            <v>LIGAS ELASTICAS (0'S).</v>
          </cell>
          <cell r="K1990" t="str">
            <v>ENV</v>
          </cell>
          <cell r="L1990">
            <v>1000</v>
          </cell>
          <cell r="M1990" t="str">
            <v>PZA</v>
          </cell>
          <cell r="N1990">
            <v>0</v>
          </cell>
          <cell r="O1990">
            <v>0</v>
          </cell>
        </row>
        <row r="1991">
          <cell r="C1991" t="str">
            <v>06059301061101</v>
          </cell>
          <cell r="D1991">
            <v>25400308</v>
          </cell>
          <cell r="E1991" t="str">
            <v>060</v>
          </cell>
          <cell r="F1991" t="str">
            <v>593</v>
          </cell>
          <cell r="G1991" t="str">
            <v>0106</v>
          </cell>
          <cell r="H1991" t="str">
            <v>11</v>
          </cell>
          <cell r="I1991" t="str">
            <v>01</v>
          </cell>
          <cell r="J1991" t="str">
            <v>LOSETAS PARA BATIR CEMENTO. DE VIDRIO. TAMA¥O: 8 X 12 X 0.5 CM.</v>
          </cell>
          <cell r="K1991" t="str">
            <v>PZA</v>
          </cell>
          <cell r="L1991">
            <v>1</v>
          </cell>
          <cell r="M1991" t="str">
            <v>PZA</v>
          </cell>
          <cell r="N1991">
            <v>25.200000000000003</v>
          </cell>
          <cell r="O1991">
            <v>63</v>
          </cell>
        </row>
        <row r="1992">
          <cell r="C1992" t="str">
            <v>06059601111101</v>
          </cell>
          <cell r="D1992">
            <v>25400309</v>
          </cell>
          <cell r="E1992" t="str">
            <v>060</v>
          </cell>
          <cell r="F1992" t="str">
            <v>596</v>
          </cell>
          <cell r="G1992" t="str">
            <v>0111</v>
          </cell>
          <cell r="H1992" t="str">
            <v>11</v>
          </cell>
          <cell r="I1992" t="str">
            <v>01</v>
          </cell>
          <cell r="J1992" t="str">
            <v>LUBRICANTES. GLICERINA.</v>
          </cell>
          <cell r="K1992" t="str">
            <v>ENV</v>
          </cell>
          <cell r="L1992">
            <v>1</v>
          </cell>
          <cell r="M1992" t="str">
            <v>LTO</v>
          </cell>
          <cell r="N1992">
            <v>0</v>
          </cell>
          <cell r="O1992">
            <v>0</v>
          </cell>
        </row>
        <row r="1993">
          <cell r="C1993" t="str">
            <v>06059601290101</v>
          </cell>
          <cell r="D1993">
            <v>25400309</v>
          </cell>
          <cell r="E1993" t="str">
            <v>060</v>
          </cell>
          <cell r="F1993" t="str">
            <v>596</v>
          </cell>
          <cell r="G1993" t="str">
            <v>0129</v>
          </cell>
          <cell r="H1993" t="str">
            <v>01</v>
          </cell>
          <cell r="I1993" t="str">
            <v>01</v>
          </cell>
          <cell r="J1993" t="str">
            <v>LUBRICANTES. LIQUIDO LUBRICANTE DE SILICON PARA JERINGA DE ASPIRACION MANUAL ENDOUTERINA.</v>
          </cell>
          <cell r="K1993" t="str">
            <v>F.G</v>
          </cell>
          <cell r="L1993">
            <v>3</v>
          </cell>
          <cell r="M1993" t="str">
            <v>ML.</v>
          </cell>
          <cell r="N1993">
            <v>0</v>
          </cell>
          <cell r="O1993">
            <v>0</v>
          </cell>
        </row>
        <row r="1994">
          <cell r="C1994" t="str">
            <v>06059601370001</v>
          </cell>
          <cell r="D1994">
            <v>25400598</v>
          </cell>
          <cell r="E1994" t="str">
            <v>060</v>
          </cell>
          <cell r="F1994" t="str">
            <v>596</v>
          </cell>
          <cell r="G1994" t="str">
            <v>0137</v>
          </cell>
          <cell r="H1994" t="str">
            <v>00</v>
          </cell>
          <cell r="I1994" t="str">
            <v>01</v>
          </cell>
          <cell r="J1994" t="str">
            <v>GEL LUBRICANTE A BASE DE AGUA. ENVASE CON 5 A 10 G.</v>
          </cell>
          <cell r="K1994" t="str">
            <v>ENV</v>
          </cell>
          <cell r="L1994">
            <v>1</v>
          </cell>
          <cell r="M1994" t="str">
            <v>ENV</v>
          </cell>
          <cell r="N1994">
            <v>228</v>
          </cell>
          <cell r="O1994">
            <v>570</v>
          </cell>
        </row>
        <row r="1995">
          <cell r="C1995" t="str">
            <v>06059700371101</v>
          </cell>
          <cell r="D1995">
            <v>25100038</v>
          </cell>
          <cell r="E1995" t="str">
            <v>060</v>
          </cell>
          <cell r="F1995" t="str">
            <v>597</v>
          </cell>
          <cell r="G1995" t="str">
            <v>0037</v>
          </cell>
          <cell r="H1995" t="str">
            <v>11</v>
          </cell>
          <cell r="I1995" t="str">
            <v>01</v>
          </cell>
          <cell r="J1995" t="str">
            <v>RESINAS AUTOPOLIMERIZABLES. PARA RESTAURACION DE ESTUCHE CON BASE Y DIENTES ANTERIORES. EPOXICAS A BASE DE CUARZO Y CATALIZADOR AGLUTINANTES.</v>
          </cell>
          <cell r="K1995" t="str">
            <v>EST</v>
          </cell>
          <cell r="L1995">
            <v>1</v>
          </cell>
          <cell r="M1995" t="str">
            <v>EST</v>
          </cell>
          <cell r="N1995">
            <v>0</v>
          </cell>
          <cell r="O1995">
            <v>0</v>
          </cell>
        </row>
        <row r="1996">
          <cell r="C1996" t="str">
            <v>06059800101101</v>
          </cell>
          <cell r="D1996">
            <v>25400306</v>
          </cell>
          <cell r="E1996" t="str">
            <v>060</v>
          </cell>
          <cell r="F1996" t="str">
            <v>598</v>
          </cell>
          <cell r="G1996" t="str">
            <v>0010</v>
          </cell>
          <cell r="H1996" t="str">
            <v>11</v>
          </cell>
          <cell r="I1996" t="str">
            <v>01</v>
          </cell>
          <cell r="J1996" t="str">
            <v>LLAVES DE CUATRO VIAS, CON MARCAS INDICADORAS DEL SENTIDO EN EL QUE FLUYEN LAS SOLUCIONES Y POSICION DE CERRADO, ADITAMENTO DE CIERRE LUER-LOCK (MOVIL) EN EL RAMAL DE LA LLAVE QUE SE CONECTA AL TUBO DE EXTENSION, TUBO DE EXTENSION REMOVIBLE DE PLASTICO, GRADO MEDICO, LONGITUD 80 CM Y DIAMETRO INTERNO 2.7 MM MINIMO, CONECTOR LUER LOCK HEMBRA EN EL EXTREMO DEL TUBO QUE SE CONECTA CON LA LLAVE Y CONECTOR LUER MACHO EN EL EXTREMO PROXIMAL, CON ADITAMENTO DE CIERRE LUER-LOCK (MOVIL).</v>
          </cell>
          <cell r="K1996" t="str">
            <v>PZA</v>
          </cell>
          <cell r="L1996">
            <v>1</v>
          </cell>
          <cell r="M1996" t="str">
            <v>PZA</v>
          </cell>
          <cell r="N1996">
            <v>1200</v>
          </cell>
          <cell r="O1996">
            <v>3000</v>
          </cell>
        </row>
        <row r="1997">
          <cell r="C1997" t="str">
            <v>06059802000201</v>
          </cell>
          <cell r="D1997">
            <v>0</v>
          </cell>
          <cell r="E1997" t="str">
            <v>060</v>
          </cell>
          <cell r="F1997" t="str">
            <v>598</v>
          </cell>
          <cell r="G1997" t="str">
            <v>0200</v>
          </cell>
          <cell r="H1997" t="str">
            <v>02</v>
          </cell>
          <cell r="I1997" t="str">
            <v>01</v>
          </cell>
          <cell r="J1997" t="str">
            <v>"MANIFOLD" HILERA DE 5 VIAS,DESECHABLE.</v>
          </cell>
          <cell r="K1997" t="str">
            <v>PZA</v>
          </cell>
          <cell r="L1997">
            <v>1</v>
          </cell>
          <cell r="M1997" t="str">
            <v>PZA</v>
          </cell>
          <cell r="N1997">
            <v>0</v>
          </cell>
          <cell r="O1997">
            <v>0</v>
          </cell>
        </row>
        <row r="1998">
          <cell r="C1998" t="str">
            <v>06060000571101</v>
          </cell>
          <cell r="D1998">
            <v>25400050</v>
          </cell>
          <cell r="E1998" t="str">
            <v>060</v>
          </cell>
          <cell r="F1998" t="str">
            <v>600</v>
          </cell>
          <cell r="G1998" t="str">
            <v>0057</v>
          </cell>
          <cell r="H1998" t="str">
            <v>11</v>
          </cell>
          <cell r="I1998" t="str">
            <v>01</v>
          </cell>
          <cell r="J1998" t="str">
            <v>BIBERONES. REPUESTOS: MAMILA DE HULE LATEX.</v>
          </cell>
          <cell r="K1998" t="str">
            <v>PZA</v>
          </cell>
          <cell r="L1998">
            <v>1</v>
          </cell>
          <cell r="M1998" t="str">
            <v>PZA</v>
          </cell>
          <cell r="N1998">
            <v>200</v>
          </cell>
          <cell r="O1998">
            <v>500</v>
          </cell>
        </row>
        <row r="1999">
          <cell r="C1999" t="str">
            <v>06060100490001</v>
          </cell>
          <cell r="D1999">
            <v>0</v>
          </cell>
          <cell r="E1999" t="str">
            <v>060</v>
          </cell>
          <cell r="F1999" t="str">
            <v>601</v>
          </cell>
          <cell r="G1999" t="str">
            <v>0049</v>
          </cell>
          <cell r="H1999" t="str">
            <v>00</v>
          </cell>
          <cell r="I1999" t="str">
            <v>01</v>
          </cell>
          <cell r="J1999" t="str">
            <v>MANGO PARA SOPORTE DE ELECTRODOS MONOPOLAR ACTIVO, CON DOS BOTONES O TECLAS, CON CABLE DE 4 M., ESTERILIZABLE A VAPOR, CON CONEXION INTERNACIONAL. CONSUMIBLE PARA EL EQUIPO DE ELECTROCIRUGIA CLAVE 531 431 0102.</v>
          </cell>
          <cell r="K1999" t="str">
            <v>PZA</v>
          </cell>
          <cell r="L1999">
            <v>1</v>
          </cell>
          <cell r="M1999" t="str">
            <v>PZA</v>
          </cell>
          <cell r="N1999">
            <v>0</v>
          </cell>
          <cell r="O1999">
            <v>0</v>
          </cell>
        </row>
        <row r="2000">
          <cell r="C2000" t="str">
            <v>06060100560001</v>
          </cell>
          <cell r="D2000">
            <v>0</v>
          </cell>
          <cell r="E2000" t="str">
            <v>060</v>
          </cell>
          <cell r="F2000" t="str">
            <v>601</v>
          </cell>
          <cell r="G2000" t="str">
            <v>0056</v>
          </cell>
          <cell r="H2000" t="str">
            <v>00</v>
          </cell>
          <cell r="I2000" t="str">
            <v>01</v>
          </cell>
          <cell r="J2000" t="str">
            <v>MANGO PARA SOPORTE DE ELECTRODOS MONOPOLAR ACTIVO, CON DOS BOTONES O TECLAS, CON CABLE DE 3 M. ESTERILIZABLE A VAPOR, CON CONEXION ALEMANA. CONSUMIBLE PARA EL EQUIPO DE ELECTROCIRUGIA CLAVE 531 431 0102.</v>
          </cell>
          <cell r="K2000" t="str">
            <v>PZA</v>
          </cell>
          <cell r="L2000">
            <v>1</v>
          </cell>
          <cell r="M2000" t="str">
            <v>PZA</v>
          </cell>
          <cell r="N2000">
            <v>0</v>
          </cell>
          <cell r="O2000">
            <v>0</v>
          </cell>
        </row>
        <row r="2001">
          <cell r="C2001" t="str">
            <v>06060200220101</v>
          </cell>
          <cell r="D2001">
            <v>0</v>
          </cell>
          <cell r="E2001" t="str">
            <v>060</v>
          </cell>
          <cell r="F2001" t="str">
            <v>602</v>
          </cell>
          <cell r="G2001" t="str">
            <v>0022</v>
          </cell>
          <cell r="H2001" t="str">
            <v>01</v>
          </cell>
          <cell r="I2001" t="str">
            <v>01</v>
          </cell>
          <cell r="J2001" t="str">
            <v>SISTEMA DE IMPLANTES PARA CIRUGIA MAXILOFACIAL. MALLA PARA CRANEOPLASTIA, DE POLIESTER Y POLIPROPILENO. MEDIDAS: 130 MM X 110 MM X 19 MM.</v>
          </cell>
          <cell r="K2001" t="str">
            <v>PZA</v>
          </cell>
          <cell r="L2001">
            <v>1</v>
          </cell>
          <cell r="M2001" t="str">
            <v>PZA</v>
          </cell>
          <cell r="N2001">
            <v>0</v>
          </cell>
          <cell r="O2001">
            <v>0</v>
          </cell>
        </row>
        <row r="2002">
          <cell r="C2002" t="str">
            <v>06060203030001</v>
          </cell>
          <cell r="D2002">
            <v>0</v>
          </cell>
          <cell r="E2002" t="str">
            <v>060</v>
          </cell>
          <cell r="F2002" t="str">
            <v>602</v>
          </cell>
          <cell r="G2002" t="str">
            <v>0303</v>
          </cell>
          <cell r="H2002" t="str">
            <v>00</v>
          </cell>
          <cell r="I2002" t="str">
            <v>01</v>
          </cell>
          <cell r="J2002" t="str">
            <v>MALLA PARA LA CORRECCION DE INCONTINENCIA URINARIA FEMENINA, VIA VAGINAL, ABDOMINAL O TRANSOBTURADOR. INCLUYE: INTRODUCTOR, CON EMPUÑADURA Y GUIA RIGIDA, CINTA DE POLIPROPILENO CUBIERTA, CON DOS AGUJAS EN SUS EXTREMOS O CON PUNTAS ADECUADAS AL DISPOSITIVO INTRODUCTOR. ESTERIL Y DESECHABLE.</v>
          </cell>
          <cell r="K2002" t="str">
            <v>ENV</v>
          </cell>
          <cell r="L2002">
            <v>1</v>
          </cell>
          <cell r="M2002" t="str">
            <v>ENV</v>
          </cell>
          <cell r="N2002">
            <v>0</v>
          </cell>
          <cell r="O2002">
            <v>0</v>
          </cell>
        </row>
        <row r="2003">
          <cell r="C2003" t="str">
            <v>06060300131301</v>
          </cell>
          <cell r="D2003">
            <v>0</v>
          </cell>
          <cell r="E2003" t="str">
            <v>060</v>
          </cell>
          <cell r="F2003" t="str">
            <v>603</v>
          </cell>
          <cell r="G2003" t="str">
            <v>0013</v>
          </cell>
          <cell r="H2003" t="str">
            <v>13</v>
          </cell>
          <cell r="I2003" t="str">
            <v>01</v>
          </cell>
          <cell r="J2003" t="str">
            <v>MALLA DE POLIPROPILENO ANUDADO DE 25 A 35 CM X 25 A 35 CM. PIEZA.</v>
          </cell>
          <cell r="K2003" t="str">
            <v>PZA</v>
          </cell>
          <cell r="L2003" t="str">
            <v>1</v>
          </cell>
          <cell r="M2003" t="str">
            <v>PZA</v>
          </cell>
          <cell r="N2003">
            <v>77.2</v>
          </cell>
          <cell r="O2003">
            <v>193</v>
          </cell>
        </row>
        <row r="2004">
          <cell r="C2004" t="str">
            <v>06060400871101</v>
          </cell>
          <cell r="D2004">
            <v>25400320</v>
          </cell>
          <cell r="E2004" t="str">
            <v>060</v>
          </cell>
          <cell r="F2004" t="str">
            <v>604</v>
          </cell>
          <cell r="G2004" t="str">
            <v>0087</v>
          </cell>
          <cell r="H2004" t="str">
            <v>11</v>
          </cell>
          <cell r="I2004" t="str">
            <v>01</v>
          </cell>
          <cell r="J2004" t="str">
            <v>MARCAPASO CARDIACO MULTIPROGRAMABLE DEFINITIVO UNIPOLAR CON CONECTOR DE 3.2 MM. CARDIACO MULTIPROGRAMABLE, DEFINITIVO, UNIPOLAR CON CONECTOR DE 3.2 MM. FUNCIONES PROGRAMABLES, MAS DE 5, TELEMETRIA; PESO MENOR A 26 G; GROSOR MENOR A 7 MM; FUENTE DE ALIMENTACION: LITIO-YODO; VOLTAJE DE LA BATERIA: 2.8 V. REFACCIONES: NO REQUIERE. ACCESORIOS OPCIONALES: NO REQUIERE. CONSUMIBLES: NO REQUIERE. INSTALACION: NO REQUIERE. OPERACION: POR PERSONAL ESPECIALIZADO Y DE ACUERDO AL MANUAL DE OPERACION. MANTENIMIENTO: PREVENTIVO. CORRECTIVO POR PERSONAL ESPECIALIZADO.</v>
          </cell>
          <cell r="K2004" t="str">
            <v>PZA</v>
          </cell>
          <cell r="L2004">
            <v>1</v>
          </cell>
          <cell r="M2004" t="str">
            <v>PZA</v>
          </cell>
          <cell r="N2004">
            <v>0</v>
          </cell>
          <cell r="O2004">
            <v>0</v>
          </cell>
        </row>
        <row r="2005">
          <cell r="C2005" t="str">
            <v>06060401451101</v>
          </cell>
          <cell r="D2005">
            <v>25400320</v>
          </cell>
          <cell r="E2005" t="str">
            <v>060</v>
          </cell>
          <cell r="F2005" t="str">
            <v>604</v>
          </cell>
          <cell r="G2005" t="str">
            <v>0145</v>
          </cell>
          <cell r="H2005" t="str">
            <v>11</v>
          </cell>
          <cell r="I2005" t="str">
            <v>01</v>
          </cell>
          <cell r="J2005" t="str">
            <v>MARCAPASO CARDIACO MULTIPROGRAMABLE DEFINITIVO BIPOLAR CON CONECTOR DE 3.2 MM. CARDIACO MULTIPROGRAMABLE, DEFINITIVO, BIPOLAR ; CON CONECTOR DE 3.2 MM; FUNCIONES PROGRAMABLES MAS DE 5, TELEMETRIA; PESO MENOR A 26 G; GROSOR MENOR A 7 MM; FUENTE DE ALIMENTACION: LITIO-YODO; VOLTAJE DE LA BATERIA 2.8 V. REFACCIONES: NO REQUIERE. ACCESORIOS OPCIONALES: NO REQUIERE. CONSUMIBLES: NO REQUIERE. INSTALACION: NO REQUIERE. OPERACION: POR PERSONAL ESPECIALIZADO Y DE ACUERDO AL MANUAL DE OPERACION. MANTENIMIENTO: PREVENTIVO. CORRECTIVO POR PERSONAL ESPECIALIZADO.</v>
          </cell>
          <cell r="K2005" t="str">
            <v>PZA</v>
          </cell>
          <cell r="L2005">
            <v>1</v>
          </cell>
          <cell r="M2005" t="str">
            <v>PZA</v>
          </cell>
          <cell r="N2005">
            <v>0</v>
          </cell>
          <cell r="O2005">
            <v>0</v>
          </cell>
        </row>
        <row r="2006">
          <cell r="C2006" t="str">
            <v>06060401601101</v>
          </cell>
          <cell r="D2006">
            <v>25400320</v>
          </cell>
          <cell r="E2006" t="str">
            <v>060</v>
          </cell>
          <cell r="F2006" t="str">
            <v>604</v>
          </cell>
          <cell r="G2006" t="str">
            <v>0160</v>
          </cell>
          <cell r="H2006" t="str">
            <v>11</v>
          </cell>
          <cell r="I2006" t="str">
            <v>01</v>
          </cell>
          <cell r="J2006" t="str">
            <v>MARCAPASO CARDIACO MULTIPROGRAMABLE DEFINITIVO BIPOLAR DE DOBLE CAMARA. MARCAPASO CARDIACO MULTIPROGRAMABLE DEFINITIVO, BIPOLAR, DE DOBLE CAMARA; CONECTOR DE 3.2 MM; FUNCIONES PROGRAMABLES, MAS DE 10, TELEMETRIA; PESO MENOR A 55 G; GROSOR MENOR A 11 MM; FUENTE DE ALIMENTACION: LITIO-YODO; VOLTAJE DE LA BATERIA 2.8 V; REQUIERE AURICULAR; ELECTRODOS EN "J" DE 3.2 MM Y VENTRICULAR DE 3.2 MM. REFACCIONES: NO REQUIERE. ACCESORIOS OPCIONALES: NO REQUIERE. CONSUMIBLES: NO REQUIERE. INSTALACION: NO REQUIERE. OPERACION: POR PERSONAL ESPECIALIZADO Y DE ACUERDO AL MANUAL DE OPERACION. MANTENIMIENTO: PREVENTIVO. CORRECTIVO POR PERSONAL ESPECIALIZADO.</v>
          </cell>
          <cell r="K2006" t="str">
            <v>PZA</v>
          </cell>
          <cell r="L2006">
            <v>1</v>
          </cell>
          <cell r="M2006" t="str">
            <v>PZA</v>
          </cell>
          <cell r="N2006">
            <v>0</v>
          </cell>
          <cell r="O2006">
            <v>0</v>
          </cell>
        </row>
        <row r="2007">
          <cell r="C2007" t="str">
            <v>06060404180201</v>
          </cell>
          <cell r="D2007">
            <v>25400320</v>
          </cell>
          <cell r="E2007" t="str">
            <v>060</v>
          </cell>
          <cell r="F2007" t="str">
            <v>604</v>
          </cell>
          <cell r="G2007" t="str">
            <v>0418</v>
          </cell>
          <cell r="H2007" t="str">
            <v>02</v>
          </cell>
          <cell r="I2007" t="str">
            <v>01</v>
          </cell>
          <cell r="J2007" t="str">
            <v>MARCAPASO CARDIACO BICAMERAL CON ACTIVIDAD DE FRECUENCIA. MARCAPASO CARDIACO; TIPO: BICAMERAL CON ACTIVIDAD DE FRECUENCIA; ESPECIFICACIONES: MULTIPROGRAMACION DE FUNCIONES CON UN MINIMO DE 10 FUNCIONES; POLARIDAD: DE SENSADO BIPOLAR, DE ESTIMULACION BIPOLAR; MODO DE ESTIMULACION: DDDR; ADAPTACION DE FRECUENCIA: BAJO, MEDIO, ALTO O MAS (MEDIO BAJO O MEDIO ALTO); AMPLITUD DE VOLTAJE: PROGRAMABLE EN FORMA INDEPENDIENTE, POR CAMARA; DIMENSIONES: PESO MENOR DE 40 GRS Y MENOS DE 9 MM DE GROSOR; LONGEVIDAD: 7 ANOS EN ADELANTE A PARAMETROS NOMINALES; 8.- CUBIERTA: CAJA DE TITANIO; 9.- FUENTE DE ENERGIA: YODURO DE LITIO; 10.- ELECTRODOS CUBIERTOS CON SILICON O POLIURETANO CON CONDUCTORES DE DIFERENTES METALES; FIJACION ACTIVA CON TORNILLOS PARA LA AURICULA Y PASIVA PARA EL VENTRICULO; DIAMETRO: 3.2 MM; LONGITUD: 50 A 60 CM; 11.- INTRODUCTOR: DOS INTRODUCTORES PARA VENA SUBCLAVIA (CON TECNICA DE PEEL OFF); 12.- GUIAS METALICAS EN "J". REFACCIONES: NO REQUIERE. ACCESORIOS OPCIONALES: NO REQUIERE. CONSUMIBLES: NO REQUIERE. INSTALACION: NO REQUIERE. OPERACION: POR PERSONAL ESPECIALIZADO Y DE ACUERDO AL MANUAL DE OPERACION. MANTENIMIENTO: PREVENTIVO. CORRECTIVO POR PERSONAL ESPECIALIZADO.</v>
          </cell>
          <cell r="K2007" t="str">
            <v>EQP</v>
          </cell>
          <cell r="L2007">
            <v>1</v>
          </cell>
          <cell r="M2007" t="str">
            <v>EQP</v>
          </cell>
          <cell r="N2007">
            <v>14.4</v>
          </cell>
          <cell r="O2007">
            <v>36</v>
          </cell>
        </row>
        <row r="2008">
          <cell r="C2008" t="str">
            <v>06060404340401</v>
          </cell>
          <cell r="D2008">
            <v>25400320</v>
          </cell>
          <cell r="E2008" t="str">
            <v>060</v>
          </cell>
          <cell r="F2008" t="str">
            <v>604</v>
          </cell>
          <cell r="G2008" t="str">
            <v>0434</v>
          </cell>
          <cell r="H2008" t="str">
            <v>04</v>
          </cell>
          <cell r="I2008" t="str">
            <v>01</v>
          </cell>
          <cell r="J2008" t="str">
            <v>MARCAPASO CARDIACO DEFINITIVO BIPOLAR DE UNA SOLA CAMARA MULTIPROGRAMABLE. MARCAPASO CARDIACO MULTIPROGRAMABLE; DEFINITIVO BIPOLAR EN LINEA DE UNA SOLA CAMARA, CON SENSOR A LA ACTIVIDAD; CONECTOR IS-1/3.2 MM; FUNCIONES PROGRAMABLES: 15 O MAS; TELEMETRIA EN TIEMPO REAL; PROGRAMAS TEMPORALES; MODO DE ESTIMULACION: VVIR, VVI, VVT, VOO, VOOR, OVO, AAIR, AAI AAT, AOO, AOOR, OAO; FUNCIONES DEL SENSOR; PROGRAMA DE ACELERACION; PROGRAMA DE DESACELERACION; UMBRAL DE ACTIVIDAD PROGRAMABLE; FRECUENCIA MAXIMA DE ACTIVIDAD; PESO: 30 G O MENOS; GROSOR:8.0 MM O MENOS; FUENTE DE ALIMENTACION: YODO-LITIO; VOLTAJE DE LA BATERIA: 3.0 VOLTS O MENOS; FUNCIONES DE DIAGNOSTICO; CONTADORES DE EVENTOS; HISTOGRAMA DE FRECUENCIA; REGISTRO DE EXTASISTOLES; MONITOR Y TENDENCIA DEL ELECTRODO; ESTIMADO DE LONGEVIDAD AUTOACTUALIZABLE; ELECTROGRAMA CON CANAL DE MARCAS; INDICADOR DE REEMPLAZO ELECTIVO; POLARIDAD PROGRAMABLE (BIP-UNIP); PRUEBA AUTOMATICA DE UMBRALES DE ESTIMULACION Y ACTIVIDAD; ESTIMULACION UNIPOLAR DE APOYO (SOLO BIP'S); HISTERESIS UNICAMERAL. REFACCIONES: NO REQUIERE. ACCESORIOS OPCIONALES: NO REQUIERE. CONSUMIBLES: NO REQUIERE. INSTALACION: NO REQUIERE. OPERACION: POR PERSONAL ESPECIALIZADO Y DE ACUERDO AL MANUAL DE OPERACION. MANTENIMIENTO: PREVENTIVO. CORRECTIVO POR PERSONAL ESPECIALIZADO.</v>
          </cell>
          <cell r="K2008" t="str">
            <v>PZA</v>
          </cell>
          <cell r="L2008">
            <v>1</v>
          </cell>
          <cell r="M2008" t="str">
            <v>PZA</v>
          </cell>
          <cell r="N2008">
            <v>10.8</v>
          </cell>
          <cell r="O2008">
            <v>27</v>
          </cell>
        </row>
        <row r="2009">
          <cell r="C2009" t="str">
            <v>06060404420101</v>
          </cell>
          <cell r="D2009">
            <v>25400320</v>
          </cell>
          <cell r="E2009" t="str">
            <v>060</v>
          </cell>
          <cell r="F2009" t="str">
            <v>604</v>
          </cell>
          <cell r="G2009" t="str">
            <v>0442</v>
          </cell>
          <cell r="H2009" t="str">
            <v>01</v>
          </cell>
          <cell r="I2009" t="str">
            <v>01</v>
          </cell>
          <cell r="J2009" t="str">
            <v>MARCAPASO BIPOLAR DE DOBLE CAMARA. MARCAPASO CARDIACO MULTIPROGRAMABLE. DEFINITIVO BIPOLAR EN LINEA DE UNA DOBLE CAMARA, CON SENSOR A LA ACTIVIDAD; CONECTOR IS-1/3.2 MM; 18 O MAS FUNCIONES PROGRAMABLES; TELEMETRIA EN TIEMPO REAL; PROGRAMAS TEMPORALES; MODO DE ESTIMULACION DE FRECUENCIA; AUTORREGULABLE CON SENSOR DDDR, DDD, DDIR, DDI, DVIR, DVI, VVIR, VVI, AAIR, AAI, VVT, AAT, DOOR, VDD, VOOR, VOO, AOO, AOOR, ODO; FUNCIONES DEL SENSOR: PROGRAMA DE ACELERACION; PROGRAMA DE DESACELERACION; UMBRAL DE ACTIVIDAD PROGRAMABLE; FRECUENCIA MAXIMA DE ACTIVIDAD; INTERCALO AV ADAPTABLE A LA FRECUENCIA; PESO: 30 G O MENOS; GROSOR: 8.0 MM O MENOS; FUENTE DE ALIMENTACION: YODO-LITIO; VOLTAJE DE LA BATERIA: 3.0 VOLTS O MENOS; FUNCIONES DE DIAGNOSTICO; CONTADORES DE EVENTOS; HISTOGRAMA DE FRECUENCIA; REGISTRO DE EXTRASISTOLES; MONITOR Y TENDENCIA DEL ELECTRODO; ESTIMADO DE LONGEVIDAD AUTOACTUALIZABLE; ELECTROGRAMA CON CANAL DE MARCAS; INDICADOR DE REEMPLAZO ELECTIVO; HISTERESIS UNICAMERAL; POLARIDAD PROGRAMABLE (B/U, EST/SENTIR); PRUEBA AUTOMATICA DE UMBRALES DE ESTIMULACION (AMP Y ANCHO DE PULSO); SENSIBILIDAD Y ACTIVIDAD; CURVA DE DURACION E INTENSIDAD; ESTIMULACION UNIPOLAR DE APOYO (SOLO BIP'S); ESTIMULACION AURICULAR NO COMPETITIVA; INTERVENCION EN TAQUICARDIAS MEDIATIZADAS POR EL MARCAPASO; CAMBIO DE MODO AUTOMATICO EN LA ESTIMULACION. REFACCIONES: NO REQUIERE. ACCESORIOS OPCIONALES: NO REQUIERE. CONSUMIBLES: NO REQUIERE. INSTALACION: NO REQUIERE. OPERACION: POR PERSONAL ESPECIALIZADO Y DE ACUERDO AL MANUAL DE OPERACION. MANTENIMIENTO: PREVENTIVO. CORRECTIVO POR PERSONAL ESPECIALIZADO.</v>
          </cell>
          <cell r="K2009" t="str">
            <v>PZA</v>
          </cell>
          <cell r="L2009">
            <v>1</v>
          </cell>
          <cell r="M2009" t="str">
            <v>PZA</v>
          </cell>
          <cell r="N2009">
            <v>0</v>
          </cell>
          <cell r="O2009">
            <v>0</v>
          </cell>
        </row>
        <row r="2010">
          <cell r="C2010" t="str">
            <v>06060404910201</v>
          </cell>
          <cell r="D2010">
            <v>25400320</v>
          </cell>
          <cell r="E2010" t="str">
            <v>060</v>
          </cell>
          <cell r="F2010" t="str">
            <v>604</v>
          </cell>
          <cell r="G2010" t="str">
            <v>0491</v>
          </cell>
          <cell r="H2010" t="str">
            <v>02</v>
          </cell>
          <cell r="I2010" t="str">
            <v>01</v>
          </cell>
          <cell r="J2010" t="str">
            <v>MARCAPASO CARDIACO DEFINITIVO BIPOLAR UNICAMERAL SIN ACTIVIDAD DE FRECUENCIA. MARCAPASO CARDIACO, DEFINITIVO BIPOLAR EN LINEA, UNICAMERAL, SIN ACTIVIDAD DE FRECUENCIA. ESPECIFICACIONES: MULTIPROGRAMABLE: UN MINIMO DE 7 FUNCIONES; POLARIDAD: PROGRAMABLE DE ESTIMULACION Y SENSIBILIDAD A BIPOLAR Y UNIPOLAR; MODO DE ESTIMULACION: SSI (SIN SENSOR DE FRECUENCIA); AMPLITUD DE VOLTAJE: PROGRAMABLE; DIMENSIONES: PESO MENOR DE 35 G Y MENOS DE 11 MM DE ESPESOR; LONGEVIDAD: 7 ANOS EN ADELANTE A PARAMETROS NOMINALES; FUENTE DE ENERGIA: YODO-LITIO; ELECTRODOS: UNO ENDOCARDICO, BIPOLAR EN LINEA, CUBIERTO CON SILICON; FIJACION ACTIVA PARA LA AURICULA O FIJACION PASIVA PARA EL VENTRICULO. CONECTOR IS-1, LONGITUD 60 CM O MENOS; INTRODUCTOR DE CABLE ELECTRODO: UNO PARA VENA SUBCLAVIA, CON TECNICA DE "PEEL OFF". REFACCIONES: NO REQUIERE. ACCESORIOS OPCIONALES: NO REQUIERE. CONSUMIBLES: NO REQUIERE. INSTALACION: NO REQUIERE. OPERACION: POR PERSONAL ESPECIALIZADO Y DE ACUERDO AL MANUAL DE OPERACION. MANTENIMIENTO: PREVENTIVO. CORRECTIVO POR PERSONAL ESPECIALIZADO.</v>
          </cell>
          <cell r="K2010" t="str">
            <v>EQP</v>
          </cell>
          <cell r="L2010">
            <v>1</v>
          </cell>
          <cell r="M2010" t="str">
            <v>EQP</v>
          </cell>
          <cell r="N2010">
            <v>0</v>
          </cell>
          <cell r="O2010">
            <v>0</v>
          </cell>
        </row>
        <row r="2011">
          <cell r="C2011" t="str">
            <v>06060405580101</v>
          </cell>
          <cell r="D2011">
            <v>0</v>
          </cell>
          <cell r="E2011" t="str">
            <v>060</v>
          </cell>
          <cell r="F2011" t="str">
            <v>604</v>
          </cell>
          <cell r="G2011" t="str">
            <v>0558</v>
          </cell>
          <cell r="H2011" t="str">
            <v>01</v>
          </cell>
          <cell r="I2011" t="str">
            <v>01</v>
          </cell>
          <cell r="J2011" t="str">
            <v>ESTIMULADOR TRICAMERAL PARA RESINCRONIZACION BIVENTRICULAR. DISPOSITIVO ELECTRONICO IMPLANTABLE PARA PROPORCIONAR TERAPIA ELECTRICA DE RESINCRONIZACION VENTRICULAR EN PACIENTES CON INSUFICIENCIA CARDIACA. CONSTA DE LOS SIGUIENTES ELEMENTOS: GENERADOR DE MICROPULSOS ELECTRICOS ALIMENTADO POR BATERIA; CON CONTROL PROGRAMABLE DE: VOLTAJE, ANCHO DE PULSO, CONFIGURACION DE ESTIMULACION VENTRICULAR, RETARDO, MODOS DE ESTIMULACION, SALIDA, SENSIBILIDAD, POLARIDAD, Y PERIODOS REFRACTARIO/CEGAMIENTO; HERRAMIENTA DINAMOMETRICA, SENSOR DE FRECUENCIA CARDIACA; TRES TERMINALES INDEPENDIENTES CON CABLES AISLADOS IMPLANTABLES POR VIA INTRAVENOSA PARA CONECTARSE EN: ATRIO DERECHO, VENTRICULO DERECHO Y VENTRICULO IZQUIERDO. DISPOSITIVO PROGRAMABLE CON PROPIEDADES DE MARCAPASO Y ESTIMULADOR BIVENTRICULAR. LAS ESPECIFICACIONES DE CADA UNO DE LOS ELEMENTOS SENALADOS SERAN SELECCIONADOS POR LAS UNIDADES DE ACUERDO A SUS NECESIDADES. REFACCIONES: LAS UNIDADES MEDICAS LAS SELECCIONARAN DE ACUERDO A SUS NECESIDADES, ASEGURANDO SU COMPATIBILIDAD CON LA MARCA Y MODELO DEL EQUIPO. ACCESORIOS OPCIONALES: LAS UNIDADES MEDICAS SELECCIONARAN DE ACUERDO A SUS NECESIDADES, ASEGURANDO SU COMPATIBILIDAD CON LA MARCA Y MODELO DEL EQUIPO: DESFIBRILADOR INTEGRADO; PROGRAMADOR CON SOFTWARE COMPATIBLE; SISTEMA PARA COLOCACION DE ELECTRODOS; CABLES DE ESTIMULACION. CONSUMIBLES: LAS UNIDADES MEDICAS LAS SELECCIONARAN DE ACUERDO A SUS NECESIDADES, ASEGURANDO SU COMPATIBILIDAD CON LA MARCA Y MODELO DEL EQUIPO. INSTALACION. NO REQUIERE.OPERACION. POR PERSONAL ESPECIALIZADO Y DE ACUERDO AL MANUAL DE OPERACION.MANTENIMIENTO: NO REQUIERE.</v>
          </cell>
          <cell r="K2011" t="str">
            <v>EQP</v>
          </cell>
          <cell r="L2011">
            <v>1</v>
          </cell>
          <cell r="M2011" t="str">
            <v>EQP</v>
          </cell>
          <cell r="N2011">
            <v>0</v>
          </cell>
          <cell r="O2011">
            <v>0</v>
          </cell>
        </row>
        <row r="2012">
          <cell r="C2012" t="str">
            <v>06060600280001</v>
          </cell>
          <cell r="D2012">
            <v>0</v>
          </cell>
          <cell r="E2012" t="str">
            <v>060</v>
          </cell>
          <cell r="F2012" t="str">
            <v>606</v>
          </cell>
          <cell r="G2012" t="str">
            <v>0028</v>
          </cell>
          <cell r="H2012" t="str">
            <v>00</v>
          </cell>
          <cell r="I2012" t="str">
            <v>01</v>
          </cell>
          <cell r="J2012" t="str">
            <v>CABLE EXTENSION CON 4 PINS, COMPATIBLE CON EL CATETER TETRAPOLAR DE DIAGNOSTICO. REUSABLE.</v>
          </cell>
          <cell r="K2012" t="str">
            <v>PZA</v>
          </cell>
          <cell r="L2012">
            <v>1</v>
          </cell>
          <cell r="M2012" t="str">
            <v>PZA</v>
          </cell>
          <cell r="N2012">
            <v>0</v>
          </cell>
          <cell r="O2012">
            <v>0</v>
          </cell>
        </row>
        <row r="2013">
          <cell r="C2013" t="str">
            <v>06060600360001</v>
          </cell>
          <cell r="D2013">
            <v>0</v>
          </cell>
          <cell r="E2013" t="str">
            <v>060</v>
          </cell>
          <cell r="F2013" t="str">
            <v>606</v>
          </cell>
          <cell r="G2013" t="str">
            <v>0036</v>
          </cell>
          <cell r="H2013" t="str">
            <v>00</v>
          </cell>
          <cell r="I2013" t="str">
            <v>01</v>
          </cell>
          <cell r="J2013" t="str">
            <v>CABLE EXTENSION CON 10 PINS, COMPATIBLE CON EL CATETER DECAPOLAR DE DIAGNOSTICO. REUSABLE.</v>
          </cell>
          <cell r="K2013" t="str">
            <v>PZA</v>
          </cell>
          <cell r="L2013">
            <v>1</v>
          </cell>
          <cell r="M2013" t="str">
            <v>PZA</v>
          </cell>
          <cell r="N2013">
            <v>0</v>
          </cell>
          <cell r="O2013">
            <v>0</v>
          </cell>
        </row>
        <row r="2014">
          <cell r="C2014" t="str">
            <v>06060600690001</v>
          </cell>
          <cell r="D2014">
            <v>0</v>
          </cell>
          <cell r="E2014" t="str">
            <v>060</v>
          </cell>
          <cell r="F2014" t="str">
            <v>606</v>
          </cell>
          <cell r="G2014" t="str">
            <v>0069</v>
          </cell>
          <cell r="H2014" t="str">
            <v>00</v>
          </cell>
          <cell r="I2014" t="str">
            <v>01</v>
          </cell>
          <cell r="J2014" t="str">
            <v>CABLE EXTENSION COMPATIBLE CON EL CATETER DE ABLACION REUSABLE.</v>
          </cell>
          <cell r="K2014" t="str">
            <v>PZA</v>
          </cell>
          <cell r="L2014">
            <v>1</v>
          </cell>
          <cell r="M2014" t="str">
            <v>PZA</v>
          </cell>
          <cell r="N2014">
            <v>0</v>
          </cell>
          <cell r="O2014">
            <v>0</v>
          </cell>
        </row>
        <row r="2015">
          <cell r="C2015" t="str">
            <v>06060700681001</v>
          </cell>
          <cell r="D2015">
            <v>25400187</v>
          </cell>
          <cell r="E2015" t="str">
            <v>060</v>
          </cell>
          <cell r="F2015" t="str">
            <v>607</v>
          </cell>
          <cell r="G2015" t="str">
            <v>0068</v>
          </cell>
          <cell r="H2015" t="str">
            <v>10</v>
          </cell>
          <cell r="I2015" t="str">
            <v>01</v>
          </cell>
          <cell r="J2015" t="str">
            <v>ELECTRODO PARA MARCAPASO DEFINITIVO BIPOLAR ENDOCARDICODE 3.2 MM DE DIAMETRO.</v>
          </cell>
          <cell r="K2015" t="str">
            <v>PZA</v>
          </cell>
          <cell r="L2015">
            <v>1</v>
          </cell>
          <cell r="M2015" t="str">
            <v>PZA</v>
          </cell>
          <cell r="N2015">
            <v>0</v>
          </cell>
          <cell r="O2015">
            <v>0</v>
          </cell>
        </row>
        <row r="2016">
          <cell r="C2016" t="str">
            <v>06060700761001</v>
          </cell>
          <cell r="D2016">
            <v>25400187</v>
          </cell>
          <cell r="E2016" t="str">
            <v>060</v>
          </cell>
          <cell r="F2016" t="str">
            <v>607</v>
          </cell>
          <cell r="G2016" t="str">
            <v>0076</v>
          </cell>
          <cell r="H2016" t="str">
            <v>10</v>
          </cell>
          <cell r="I2016" t="str">
            <v>01</v>
          </cell>
          <cell r="J2016" t="str">
            <v>ELECTRODO PARA MARCAPASO TEMPORAL BIPOLAR ENDOCARDICO 5FR.</v>
          </cell>
          <cell r="K2016" t="str">
            <v>PZA</v>
          </cell>
          <cell r="L2016">
            <v>1</v>
          </cell>
          <cell r="M2016" t="str">
            <v>PZA</v>
          </cell>
          <cell r="N2016">
            <v>0</v>
          </cell>
          <cell r="O2016">
            <v>0</v>
          </cell>
        </row>
        <row r="2017">
          <cell r="C2017" t="str">
            <v>06060701001001</v>
          </cell>
          <cell r="D2017">
            <v>25400187</v>
          </cell>
          <cell r="E2017" t="str">
            <v>060</v>
          </cell>
          <cell r="F2017" t="str">
            <v>607</v>
          </cell>
          <cell r="G2017" t="str">
            <v>0100</v>
          </cell>
          <cell r="H2017" t="str">
            <v>10</v>
          </cell>
          <cell r="I2017" t="str">
            <v>01</v>
          </cell>
          <cell r="J2017" t="str">
            <v>ELECTRODO PARA MARCAPASO DE INITIVO UNIPOLAR ENDOCARDICO DE 3.2 MM DE DIAMETRO.</v>
          </cell>
          <cell r="K2017" t="str">
            <v>PZA</v>
          </cell>
          <cell r="L2017">
            <v>1</v>
          </cell>
          <cell r="M2017" t="str">
            <v>PZA</v>
          </cell>
          <cell r="N2017">
            <v>0</v>
          </cell>
          <cell r="O2017">
            <v>0</v>
          </cell>
        </row>
        <row r="2018">
          <cell r="C2018" t="str">
            <v>06060701591001</v>
          </cell>
          <cell r="D2018">
            <v>25400187</v>
          </cell>
          <cell r="E2018" t="str">
            <v>060</v>
          </cell>
          <cell r="F2018" t="str">
            <v>607</v>
          </cell>
          <cell r="G2018" t="str">
            <v>0159</v>
          </cell>
          <cell r="H2018" t="str">
            <v>10</v>
          </cell>
          <cell r="I2018" t="str">
            <v>01</v>
          </cell>
          <cell r="J2018" t="str">
            <v>ELECTRODO PARA MARCAPASO DE FINITIVO UNIPOLAR EPICARDICOSIN SUTURA DE 3.2 MM DE DIA-METRO.</v>
          </cell>
          <cell r="K2018" t="str">
            <v>PZA</v>
          </cell>
          <cell r="L2018">
            <v>1</v>
          </cell>
          <cell r="M2018" t="str">
            <v>PZA</v>
          </cell>
          <cell r="N2018">
            <v>0</v>
          </cell>
          <cell r="O2018">
            <v>0</v>
          </cell>
        </row>
        <row r="2019">
          <cell r="C2019" t="str">
            <v>06060703991001</v>
          </cell>
          <cell r="D2019">
            <v>0</v>
          </cell>
          <cell r="E2019" t="str">
            <v>060</v>
          </cell>
          <cell r="F2019" t="str">
            <v>607</v>
          </cell>
          <cell r="G2019" t="str">
            <v>0399</v>
          </cell>
          <cell r="H2019" t="str">
            <v>10</v>
          </cell>
          <cell r="I2019" t="str">
            <v>01</v>
          </cell>
          <cell r="J2019" t="str">
            <v>ELECTRODO PARA MARCAPASO TEMPORAL UNIPOLAR EPICARDICO DESECHABLE.</v>
          </cell>
          <cell r="K2019" t="str">
            <v>PZA</v>
          </cell>
          <cell r="L2019">
            <v>1</v>
          </cell>
          <cell r="M2019" t="str">
            <v>PZA</v>
          </cell>
          <cell r="N2019">
            <v>0</v>
          </cell>
          <cell r="O2019">
            <v>0</v>
          </cell>
        </row>
        <row r="2020">
          <cell r="C2020" t="str">
            <v>06060704070001</v>
          </cell>
          <cell r="D2020">
            <v>25400188</v>
          </cell>
          <cell r="E2020" t="str">
            <v>060</v>
          </cell>
          <cell r="F2020" t="str">
            <v>607</v>
          </cell>
          <cell r="G2020" t="str">
            <v>0407</v>
          </cell>
          <cell r="H2020" t="str">
            <v>00</v>
          </cell>
          <cell r="I2020" t="str">
            <v>01</v>
          </cell>
          <cell r="J2020" t="str">
            <v>ELECTRODO PARA MARCAPASO DEFINITIVO BIPOLAR ENDOCARDICOEN "J" AURICULAR DE3. 2 MMDE DIAMETRO.</v>
          </cell>
          <cell r="K2020" t="str">
            <v>PZA</v>
          </cell>
          <cell r="L2020">
            <v>1</v>
          </cell>
          <cell r="M2020" t="str">
            <v>PZA</v>
          </cell>
          <cell r="N2020">
            <v>0</v>
          </cell>
          <cell r="O2020">
            <v>0</v>
          </cell>
        </row>
        <row r="2021">
          <cell r="C2021" t="str">
            <v>06060704150001</v>
          </cell>
          <cell r="D2021">
            <v>25400187</v>
          </cell>
          <cell r="E2021" t="str">
            <v>060</v>
          </cell>
          <cell r="F2021" t="str">
            <v>607</v>
          </cell>
          <cell r="G2021" t="str">
            <v>0415</v>
          </cell>
          <cell r="H2021" t="str">
            <v>00</v>
          </cell>
          <cell r="I2021" t="str">
            <v>01</v>
          </cell>
          <cell r="J2021" t="str">
            <v>ELECTRODO BIPOLAR EN LINEA DEFINITIVO, ENDOCARDICO PARA CONECTOR DE: MARCAPASO IS-1/3.2 MM. AISLAMIENTO DE POLIURETANO SI, VENTRICULAR Y AURICULAR SI, DIAME TRO DEL CUERPO 7.5 FRENCH O MENOS. SISTEMA DE FIJACION PASIVA SI. CONSUMIBLE PARA LA UNIDAD DE ASISTENCIA VENTRICULAR</v>
          </cell>
          <cell r="K2021" t="str">
            <v>PZA</v>
          </cell>
          <cell r="L2021">
            <v>1</v>
          </cell>
          <cell r="M2021" t="str">
            <v>PZA</v>
          </cell>
          <cell r="N2021">
            <v>0</v>
          </cell>
          <cell r="O2021">
            <v>0</v>
          </cell>
        </row>
        <row r="2022">
          <cell r="C2022" t="str">
            <v>06060704560101</v>
          </cell>
          <cell r="D2022">
            <v>0</v>
          </cell>
          <cell r="E2022" t="str">
            <v>060</v>
          </cell>
          <cell r="F2022" t="str">
            <v>607</v>
          </cell>
          <cell r="G2022" t="str">
            <v>0456</v>
          </cell>
          <cell r="H2022" t="str">
            <v>01</v>
          </cell>
          <cell r="I2022" t="str">
            <v>01</v>
          </cell>
          <cell r="J2022" t="str">
            <v>ELECTRODO PARA CONECTOR DE MARCAPASO. ELECTRODO PARA CONECTOR DE MARCAPASO IS-1/3.2 MM. AISLAMIENTO DE POLIURETANO O SILICON VENTRICULAR/AURICULAR SI. DIAMETRO DEL CUERPO 7 A 7.2 FR O MENOS. LONGITUD 45 A 58 CM. ESPACIO INTERELECTRODO 12.5 MM O MAS. SISTEMA DE FIJACION ACTIVA DE TORNILLO SI; REFACCIONES: NO REQUIERE; OPERACION: POR PERSONAL ESPECIALIZADO; MANTENIMIENTO: NO REQUIERE.</v>
          </cell>
          <cell r="K2022" t="str">
            <v>PZA</v>
          </cell>
          <cell r="L2022">
            <v>1</v>
          </cell>
          <cell r="M2022" t="str">
            <v>PZA</v>
          </cell>
          <cell r="N2022">
            <v>0</v>
          </cell>
          <cell r="O2022">
            <v>0</v>
          </cell>
        </row>
        <row r="2023">
          <cell r="C2023" t="str">
            <v>06061500190201</v>
          </cell>
          <cell r="D2023">
            <v>25400318</v>
          </cell>
          <cell r="E2023" t="str">
            <v>060</v>
          </cell>
          <cell r="F2023" t="str">
            <v>615</v>
          </cell>
          <cell r="G2023" t="str">
            <v>0019</v>
          </cell>
          <cell r="H2023" t="str">
            <v>02</v>
          </cell>
          <cell r="I2023" t="str">
            <v>01</v>
          </cell>
          <cell r="J2023" t="str">
            <v>MANGUERA PARA ANESTESIA, CO-RRUGADA, DE HULE CONDUCTIVO(ESTIRENOBUTADIENO) DIAM. ETROINTERNO 2.3 CM, LONG 100 CM.</v>
          </cell>
          <cell r="K2023" t="str">
            <v>PZA</v>
          </cell>
          <cell r="L2023">
            <v>1</v>
          </cell>
          <cell r="M2023" t="str">
            <v>PZA</v>
          </cell>
          <cell r="N2023">
            <v>0</v>
          </cell>
          <cell r="O2023">
            <v>0</v>
          </cell>
        </row>
        <row r="2024">
          <cell r="C2024" t="str">
            <v>06061500500301</v>
          </cell>
          <cell r="D2024">
            <v>25400318</v>
          </cell>
          <cell r="E2024" t="str">
            <v>060</v>
          </cell>
          <cell r="F2024" t="str">
            <v>615</v>
          </cell>
          <cell r="G2024" t="str">
            <v>0050</v>
          </cell>
          <cell r="H2024" t="str">
            <v>03</v>
          </cell>
          <cell r="I2024" t="str">
            <v>01</v>
          </cell>
          <cell r="J2024" t="str">
            <v>MANGUERA PARA ANESTESIA, CO-RRUGADA, DE HULE CONDUCTIVO(ESTIRENOBUTADIENO) DIAM. ETROINTERNO 2.3 CM, LONG 70 CM.</v>
          </cell>
          <cell r="K2024" t="str">
            <v>PZA</v>
          </cell>
          <cell r="L2024">
            <v>1</v>
          </cell>
          <cell r="M2024" t="str">
            <v>PZA</v>
          </cell>
          <cell r="N2024">
            <v>0</v>
          </cell>
          <cell r="O2024">
            <v>0</v>
          </cell>
        </row>
        <row r="2025">
          <cell r="C2025" t="str">
            <v>06061500840301</v>
          </cell>
          <cell r="D2025">
            <v>25400318</v>
          </cell>
          <cell r="E2025" t="str">
            <v>060</v>
          </cell>
          <cell r="F2025" t="str">
            <v>615</v>
          </cell>
          <cell r="G2025" t="str">
            <v>0084</v>
          </cell>
          <cell r="H2025" t="str">
            <v>03</v>
          </cell>
          <cell r="I2025" t="str">
            <v>01</v>
          </cell>
          <cell r="J2025" t="str">
            <v>MANGUERA PARA ANESTESIA, CO-RRUGADA, DE HULE CONDUCTIVO(ESTIRENOBUTADIENO) DIAMETRO INTERNO 2.3 CM, LONG 150 CM.</v>
          </cell>
          <cell r="K2025" t="str">
            <v>PZA</v>
          </cell>
          <cell r="L2025">
            <v>1</v>
          </cell>
          <cell r="M2025" t="str">
            <v>PZA</v>
          </cell>
          <cell r="N2025">
            <v>0</v>
          </cell>
          <cell r="O2025">
            <v>0</v>
          </cell>
        </row>
        <row r="2026">
          <cell r="C2026" t="str">
            <v>06061502330001</v>
          </cell>
          <cell r="D2026">
            <v>0</v>
          </cell>
          <cell r="E2026" t="str">
            <v>060</v>
          </cell>
          <cell r="F2026" t="str">
            <v>615</v>
          </cell>
          <cell r="G2026" t="str">
            <v>0233</v>
          </cell>
          <cell r="H2026" t="str">
            <v>00</v>
          </cell>
          <cell r="I2026" t="str">
            <v>01</v>
          </cell>
          <cell r="J2026" t="str">
            <v>MANGUERA DE ELASTOMERO DE SILICON, CORRUGADA, QUE SE ADAPTE A LA MASCARILLA Y AL VENTILADOR, CON 2 M. DE LONGITUD. REUSABLE. * ESPECIFICAR MARCA Y MODELO DEL EQUIPO. MATERIAL PARA VENTILADORES.</v>
          </cell>
          <cell r="K2026" t="str">
            <v>PZA</v>
          </cell>
          <cell r="L2026">
            <v>1</v>
          </cell>
          <cell r="M2026" t="str">
            <v>PZA</v>
          </cell>
          <cell r="N2026">
            <v>0</v>
          </cell>
          <cell r="O2026">
            <v>0</v>
          </cell>
        </row>
        <row r="2027">
          <cell r="C2027" t="str">
            <v>06061800650101</v>
          </cell>
          <cell r="D2027">
            <v>25400319</v>
          </cell>
          <cell r="E2027" t="str">
            <v>060</v>
          </cell>
          <cell r="F2027" t="str">
            <v>618</v>
          </cell>
          <cell r="G2027" t="str">
            <v>0065</v>
          </cell>
          <cell r="H2027" t="str">
            <v>01</v>
          </cell>
          <cell r="I2027" t="str">
            <v>01</v>
          </cell>
          <cell r="J2027" t="str">
            <v>MANOMETROS PARA MEDIR LA PRESION DEL LIQUIDO CEFALORRAQUIDEO.</v>
          </cell>
          <cell r="K2027" t="str">
            <v>PZA</v>
          </cell>
          <cell r="L2027">
            <v>1</v>
          </cell>
          <cell r="M2027" t="str">
            <v>PZA</v>
          </cell>
          <cell r="N2027">
            <v>0</v>
          </cell>
          <cell r="O2027">
            <v>0</v>
          </cell>
        </row>
        <row r="2028">
          <cell r="C2028" t="str">
            <v>06061900150001</v>
          </cell>
          <cell r="D2028">
            <v>0</v>
          </cell>
          <cell r="E2028" t="str">
            <v>060</v>
          </cell>
          <cell r="F2028" t="str">
            <v>619</v>
          </cell>
          <cell r="G2028" t="str">
            <v>0015</v>
          </cell>
          <cell r="H2028" t="str">
            <v>00</v>
          </cell>
          <cell r="I2028" t="str">
            <v>01</v>
          </cell>
          <cell r="J2028" t="str">
            <v>MATRIZ OSEA DESMINERALIZADA EN PASTA PARA APLICACION CON O SIN JERINGA, 10 ML.</v>
          </cell>
          <cell r="K2028" t="str">
            <v>PZA</v>
          </cell>
          <cell r="L2028">
            <v>1</v>
          </cell>
          <cell r="M2028" t="str">
            <v>PZA</v>
          </cell>
          <cell r="N2028">
            <v>0</v>
          </cell>
          <cell r="O2028">
            <v>0</v>
          </cell>
        </row>
        <row r="2029">
          <cell r="C2029" t="str">
            <v>06062102190101</v>
          </cell>
          <cell r="D2029">
            <v>0</v>
          </cell>
          <cell r="E2029" t="str">
            <v>060</v>
          </cell>
          <cell r="F2029" t="str">
            <v>621</v>
          </cell>
          <cell r="G2029" t="str">
            <v>0219</v>
          </cell>
          <cell r="H2029" t="str">
            <v>01</v>
          </cell>
          <cell r="I2029" t="str">
            <v>01</v>
          </cell>
          <cell r="J2029" t="str">
            <v>MASCARILLAS. MASCARA ORTOPEDICA DE TRACCION INVERSA ( DELAIRE ).</v>
          </cell>
          <cell r="K2029" t="str">
            <v>PZA</v>
          </cell>
          <cell r="L2029">
            <v>1</v>
          </cell>
          <cell r="M2029" t="str">
            <v>PZA</v>
          </cell>
          <cell r="N2029">
            <v>0</v>
          </cell>
          <cell r="O2029">
            <v>0</v>
          </cell>
        </row>
        <row r="2030">
          <cell r="C2030" t="str">
            <v>06062102500001</v>
          </cell>
          <cell r="D2030">
            <v>0</v>
          </cell>
          <cell r="E2030" t="str">
            <v>060</v>
          </cell>
          <cell r="F2030" t="str">
            <v>621</v>
          </cell>
          <cell r="G2030" t="str">
            <v>0250</v>
          </cell>
          <cell r="H2030" t="str">
            <v>00</v>
          </cell>
          <cell r="I2030" t="str">
            <v>01</v>
          </cell>
          <cell r="J2030" t="str">
            <v>MASCARILLA NASAL PEDIATRICA. CONSUMIBLE PARA EL POLISOMNOGRAFO DE 8 Y 28 CANALES CLAVES 531 069 0028 Y 531 069 0036.</v>
          </cell>
          <cell r="K2030" t="str">
            <v>PZA</v>
          </cell>
          <cell r="L2030">
            <v>1</v>
          </cell>
          <cell r="M2030" t="str">
            <v>PZA</v>
          </cell>
          <cell r="N2030">
            <v>0</v>
          </cell>
          <cell r="O2030">
            <v>0</v>
          </cell>
        </row>
        <row r="2031">
          <cell r="C2031" t="str">
            <v>06062102680001</v>
          </cell>
          <cell r="D2031">
            <v>0</v>
          </cell>
          <cell r="E2031" t="str">
            <v>060</v>
          </cell>
          <cell r="F2031" t="str">
            <v>621</v>
          </cell>
          <cell r="G2031" t="str">
            <v>0268</v>
          </cell>
          <cell r="H2031" t="str">
            <v>00</v>
          </cell>
          <cell r="I2031" t="str">
            <v>01</v>
          </cell>
          <cell r="J2031" t="str">
            <v>MASCARILLA DE ELASTOMERO DE SILICON CON ARNES PARA NI¥O. CONSUMIBLE PARA EL EQUIPO ERGOESPIROMETRO CLAVE 531 702 0328.</v>
          </cell>
          <cell r="K2031" t="str">
            <v>PZA</v>
          </cell>
          <cell r="L2031">
            <v>1</v>
          </cell>
          <cell r="M2031" t="str">
            <v>PZA</v>
          </cell>
          <cell r="N2031">
            <v>0</v>
          </cell>
          <cell r="O2031">
            <v>0</v>
          </cell>
        </row>
        <row r="2032">
          <cell r="C2032" t="str">
            <v>06062102760001</v>
          </cell>
          <cell r="D2032">
            <v>0</v>
          </cell>
          <cell r="E2032" t="str">
            <v>060</v>
          </cell>
          <cell r="F2032" t="str">
            <v>621</v>
          </cell>
          <cell r="G2032" t="str">
            <v>0276</v>
          </cell>
          <cell r="H2032" t="str">
            <v>00</v>
          </cell>
          <cell r="I2032" t="str">
            <v>01</v>
          </cell>
          <cell r="J2032" t="str">
            <v>MASCARILLA DE ELASTOMERO DE SILICON CON ARNES, ESTANDAR. CONSUMIBLE PARA EL EQUIPO ERGOESPIROMETRO CLAVE 531 702 0328.</v>
          </cell>
          <cell r="K2032" t="str">
            <v>PZA</v>
          </cell>
          <cell r="L2032">
            <v>1</v>
          </cell>
          <cell r="M2032" t="str">
            <v>PZA</v>
          </cell>
          <cell r="N2032">
            <v>0</v>
          </cell>
          <cell r="O2032">
            <v>0</v>
          </cell>
        </row>
        <row r="2033">
          <cell r="C2033" t="str">
            <v>06062104821101</v>
          </cell>
          <cell r="D2033">
            <v>25400322</v>
          </cell>
          <cell r="E2033" t="str">
            <v>060</v>
          </cell>
          <cell r="F2033" t="str">
            <v>621</v>
          </cell>
          <cell r="G2033" t="str">
            <v>0482</v>
          </cell>
          <cell r="H2033" t="str">
            <v>11</v>
          </cell>
          <cell r="I2033" t="str">
            <v>01</v>
          </cell>
          <cell r="J2033" t="str">
            <v>MASCARILLAS DESECHABLE, PARA ADMINISTRACION DE OXIGENO, CON TUBO DE CONEXION DE 180 CM Y ADAPTADOR.</v>
          </cell>
          <cell r="K2033" t="str">
            <v>PZA</v>
          </cell>
          <cell r="L2033">
            <v>1</v>
          </cell>
          <cell r="M2033" t="str">
            <v>PZA</v>
          </cell>
          <cell r="N2033">
            <v>178</v>
          </cell>
          <cell r="O2033">
            <v>445</v>
          </cell>
        </row>
        <row r="2034">
          <cell r="C2034" t="str">
            <v>06062105241401</v>
          </cell>
          <cell r="D2034">
            <v>25400149</v>
          </cell>
          <cell r="E2034" t="str">
            <v>060</v>
          </cell>
          <cell r="F2034" t="str">
            <v>621</v>
          </cell>
          <cell r="G2034" t="str">
            <v>0524</v>
          </cell>
          <cell r="H2034" t="str">
            <v>14</v>
          </cell>
          <cell r="I2034" t="str">
            <v>01</v>
          </cell>
          <cell r="J2034" t="str">
            <v>CUBREBOCAS. CUBREBOCA DE DOS CAPAS DE TELA NO TEJIDA, RESISTENTE A FLUIDOS, ANTIESTATICO, HIPOALERGENICO, CON BANDAS O AJUSTE ELASTICO A LA CABEZA. DESECHABLE.</v>
          </cell>
          <cell r="K2034" t="str">
            <v>PZA</v>
          </cell>
          <cell r="L2034">
            <v>1</v>
          </cell>
          <cell r="M2034" t="str">
            <v>PZA</v>
          </cell>
          <cell r="N2034">
            <v>158760.20000000001</v>
          </cell>
          <cell r="O2034">
            <v>396900.5</v>
          </cell>
        </row>
        <row r="2035">
          <cell r="C2035" t="str">
            <v>06062105990001</v>
          </cell>
          <cell r="D2035">
            <v>0</v>
          </cell>
          <cell r="E2035" t="str">
            <v>060</v>
          </cell>
          <cell r="F2035" t="str">
            <v>621</v>
          </cell>
          <cell r="G2035" t="str">
            <v>0599</v>
          </cell>
          <cell r="H2035" t="str">
            <v>00</v>
          </cell>
          <cell r="I2035" t="str">
            <v>01</v>
          </cell>
          <cell r="J2035" t="str">
            <v>MASCARILLA MODELO KB30-28076 MARCA MIT.</v>
          </cell>
          <cell r="K2035" t="str">
            <v>PZA</v>
          </cell>
          <cell r="L2035">
            <v>1</v>
          </cell>
          <cell r="M2035" t="str">
            <v>PZA</v>
          </cell>
          <cell r="N2035">
            <v>0</v>
          </cell>
          <cell r="O2035">
            <v>0</v>
          </cell>
        </row>
        <row r="2036">
          <cell r="C2036" t="str">
            <v>06062106560001</v>
          </cell>
          <cell r="D2036">
            <v>25400149</v>
          </cell>
          <cell r="E2036" t="str">
            <v>060</v>
          </cell>
          <cell r="F2036" t="str">
            <v>621</v>
          </cell>
          <cell r="G2036" t="str">
            <v>0656</v>
          </cell>
          <cell r="H2036" t="str">
            <v>00</v>
          </cell>
          <cell r="I2036" t="str">
            <v>01</v>
          </cell>
          <cell r="J2036" t="str">
            <v>CUBREBOCAS QUIRURGICO. CUBREBOCA QUIRURGICO ELABORADO CON DOS CAPAS EXTERNAS DE TELA NO TEJIDA, UN FILTRO INTERMEDIO DE POLIPROPILENO; PLANO O PLISADO; CON AJUSTE NASAL MOLDEABLE. RESISTENTE A FLUIDOS, ANTIESTATICO, HIPOALERGENICO. CON BANDAS O AJUSTE ELASTICO ENTORCHADO A LA CABEZA O RETROAURICULAR. DESECHABLE</v>
          </cell>
          <cell r="K2036" t="str">
            <v>PZA</v>
          </cell>
          <cell r="L2036">
            <v>1</v>
          </cell>
          <cell r="M2036" t="str">
            <v>PZA</v>
          </cell>
          <cell r="N2036">
            <v>42621.200000000004</v>
          </cell>
          <cell r="O2036">
            <v>106553</v>
          </cell>
        </row>
        <row r="2037">
          <cell r="C2037" t="str">
            <v>06062106640001</v>
          </cell>
          <cell r="D2037">
            <v>0</v>
          </cell>
          <cell r="E2037" t="str">
            <v>060</v>
          </cell>
          <cell r="F2037" t="str">
            <v>621</v>
          </cell>
          <cell r="G2037" t="str">
            <v>0664</v>
          </cell>
          <cell r="H2037" t="str">
            <v>00</v>
          </cell>
          <cell r="I2037" t="str">
            <v>01</v>
          </cell>
          <cell r="J2037" t="str">
            <v>PROTECTOR RESPIRATORIO CON EFICIENCIA DE FILTRACION MICROBIOLOGICA DEL 95% O MAYOR, PROTECCION RESPIRATORIA CONTRA PARTICULAS MENORES A 0.1 MICRAS. RESISTENTE A FLUIDOS, ANTIESTATICO, HIPOALERGENICO; AJUSTE NASAL MOLDEABLE QUE SE ADAPTA A LA CARA IMPIDIENDO EL PASO DEL AIRE. CON BANDAS O AJUSTE ELASTICO ENTORCHADO A LA CABEZA. DESECHABLE.</v>
          </cell>
          <cell r="K2037" t="str">
            <v>PZA</v>
          </cell>
          <cell r="L2037">
            <v>1</v>
          </cell>
          <cell r="M2037" t="str">
            <v>PZA</v>
          </cell>
          <cell r="N2037">
            <v>500</v>
          </cell>
          <cell r="O2037">
            <v>1250</v>
          </cell>
        </row>
        <row r="2038">
          <cell r="C2038" t="str">
            <v>06062106800001</v>
          </cell>
          <cell r="D2038">
            <v>0</v>
          </cell>
          <cell r="E2038" t="str">
            <v>060</v>
          </cell>
          <cell r="F2038" t="str">
            <v>621</v>
          </cell>
          <cell r="G2038" t="str">
            <v>0680</v>
          </cell>
          <cell r="H2038" t="str">
            <v>00</v>
          </cell>
          <cell r="I2038" t="str">
            <v>01</v>
          </cell>
          <cell r="J2038" t="str">
            <v>RESPIRADOR AUTONOMO Y/O SISTEMA MOTORIZADO PURIFICADOR DE AIRE DE ALTA EFICIENCIA (PAPR). EQUIPO DE PROTECCION RESPIRATORIA AUTONOMO DE CIRCUITO ABIERTO CON O SIN AIRE COMPRIMIDO DE PRESION POSITIVA AUTOMATICA. INTEGRADO POR: -UN MOTOR-VENTILADOR CON UNA BATERIA INTEGRADA PARA 4 HORAS. -CARGADOR DE BATERIA. -MONTADO EN UN CINTURON, CON UN SISTEMA DE SEGURIDAD. -MEDIDOR O CONTROL DE FLUJO ELECTRONICO QUE PROPORCIONA NIVELES CONOCIDOS DE AIRE LIMPIO. -UNA ALARMA ELECTRONICA AUDIBLE Y VISIBLE QUE PREVIENE EN CASO DE BATERIA BAJA O FLUJO BAJO. -UNA CUBIERTA DEL FILTRO QUE EVITA SE DAÑE O QUE LAS CHISPAS INGRESEN EN EL INTERIOR DEL FILTRO, PERMITIENDO UNA FACIL LIMPIEZA DEL EQUIPO. ACCESORIOS: BATERIA RECARGABLE 8 HORAS, CARGADOR DE BATERIA. CONSUMIBLES TUBOS O MANGUERAS CONECTORAS PARA RESPIRACION. LAS UNIDADES MEDICAS LAS SELECCIONARAN DE ACUERDO A SUS NECESIDADES, ASEGURANDO SU COMPATIBILIDAD CON LA MARCA Y MODELO DEL EQUIPO.</v>
          </cell>
          <cell r="K2038" t="str">
            <v>EQP</v>
          </cell>
          <cell r="L2038">
            <v>1</v>
          </cell>
          <cell r="M2038" t="str">
            <v>EQP</v>
          </cell>
          <cell r="N2038">
            <v>0</v>
          </cell>
          <cell r="O2038">
            <v>0</v>
          </cell>
        </row>
        <row r="2039">
          <cell r="C2039" t="str">
            <v>06062200101101</v>
          </cell>
          <cell r="D2039">
            <v>25400033</v>
          </cell>
          <cell r="E2039" t="str">
            <v>060</v>
          </cell>
          <cell r="F2039" t="str">
            <v>622</v>
          </cell>
          <cell r="G2039" t="str">
            <v>0010</v>
          </cell>
          <cell r="H2039" t="str">
            <v>11</v>
          </cell>
          <cell r="I2039" t="str">
            <v>01</v>
          </cell>
          <cell r="J2039" t="str">
            <v>ALGINATO PARA IMPRESIONES DENTALES.</v>
          </cell>
          <cell r="K2039" t="str">
            <v>ENV</v>
          </cell>
          <cell r="L2039">
            <v>450</v>
          </cell>
          <cell r="M2039" t="str">
            <v>GRO</v>
          </cell>
          <cell r="N2039">
            <v>8144</v>
          </cell>
          <cell r="O2039">
            <v>20360</v>
          </cell>
        </row>
        <row r="2040">
          <cell r="C2040" t="str">
            <v>06062200281101</v>
          </cell>
          <cell r="D2040">
            <v>0</v>
          </cell>
          <cell r="E2040" t="str">
            <v>060</v>
          </cell>
          <cell r="F2040" t="str">
            <v>622</v>
          </cell>
          <cell r="G2040" t="str">
            <v>0028</v>
          </cell>
          <cell r="H2040" t="str">
            <v>11</v>
          </cell>
          <cell r="I2040" t="str">
            <v>01</v>
          </cell>
          <cell r="J2040" t="str">
            <v xml:space="preserve">YESO PIEDRA BLANCO, PARA ORTODONCIA.	</v>
          </cell>
          <cell r="K2040" t="str">
            <v>ENV</v>
          </cell>
          <cell r="L2040">
            <v>1</v>
          </cell>
          <cell r="M2040" t="str">
            <v>KG.</v>
          </cell>
          <cell r="N2040">
            <v>0</v>
          </cell>
          <cell r="O2040">
            <v>0</v>
          </cell>
        </row>
        <row r="2041">
          <cell r="C2041" t="str">
            <v>06062200441101</v>
          </cell>
          <cell r="D2041">
            <v>25400430</v>
          </cell>
          <cell r="E2041" t="str">
            <v>060</v>
          </cell>
          <cell r="F2041" t="str">
            <v>622</v>
          </cell>
          <cell r="G2041" t="str">
            <v>0044</v>
          </cell>
          <cell r="H2041" t="str">
            <v>11</v>
          </cell>
          <cell r="I2041" t="str">
            <v>01</v>
          </cell>
          <cell r="J2041" t="str">
            <v>RESINA ACRILICA, AUTOPOLIMERIZABLE, ROSA, POLVO.</v>
          </cell>
          <cell r="K2041" t="str">
            <v>ENV</v>
          </cell>
          <cell r="L2041">
            <v>1</v>
          </cell>
          <cell r="M2041" t="str">
            <v>LTO</v>
          </cell>
          <cell r="N2041">
            <v>0</v>
          </cell>
          <cell r="O2041">
            <v>0</v>
          </cell>
        </row>
        <row r="2042">
          <cell r="C2042" t="str">
            <v>06062200511101</v>
          </cell>
          <cell r="D2042">
            <v>25400430</v>
          </cell>
          <cell r="E2042" t="str">
            <v>060</v>
          </cell>
          <cell r="F2042" t="str">
            <v>622</v>
          </cell>
          <cell r="G2042" t="str">
            <v>0051</v>
          </cell>
          <cell r="H2042" t="str">
            <v>11</v>
          </cell>
          <cell r="I2042" t="str">
            <v>01</v>
          </cell>
          <cell r="J2042" t="str">
            <v xml:space="preserve">RESINA ACRILICA, AUTOPOLIMERIZABLE, LIQUIDA.	</v>
          </cell>
          <cell r="K2042" t="str">
            <v>ENV</v>
          </cell>
          <cell r="L2042">
            <v>1</v>
          </cell>
          <cell r="M2042" t="str">
            <v>LTO</v>
          </cell>
          <cell r="N2042">
            <v>0</v>
          </cell>
          <cell r="O2042">
            <v>0</v>
          </cell>
        </row>
        <row r="2043">
          <cell r="C2043" t="str">
            <v>06062200691001</v>
          </cell>
          <cell r="D2043">
            <v>0</v>
          </cell>
          <cell r="E2043" t="str">
            <v>060</v>
          </cell>
          <cell r="F2043" t="str">
            <v>622</v>
          </cell>
          <cell r="G2043" t="str">
            <v>0069</v>
          </cell>
          <cell r="H2043" t="str">
            <v>10</v>
          </cell>
          <cell r="I2043" t="str">
            <v>01</v>
          </cell>
          <cell r="J2043" t="str">
            <v>TAZA DE HULE, PARA BATIR YESO, CAPACIDAD 250 ML.</v>
          </cell>
          <cell r="K2043" t="str">
            <v>PZA</v>
          </cell>
          <cell r="L2043">
            <v>1</v>
          </cell>
          <cell r="M2043" t="str">
            <v>PZA</v>
          </cell>
          <cell r="N2043">
            <v>0</v>
          </cell>
          <cell r="O2043">
            <v>0</v>
          </cell>
        </row>
        <row r="2044">
          <cell r="C2044" t="str">
            <v>06062200771001</v>
          </cell>
          <cell r="D2044">
            <v>25400437</v>
          </cell>
          <cell r="E2044" t="str">
            <v>060</v>
          </cell>
          <cell r="F2044" t="str">
            <v>622</v>
          </cell>
          <cell r="G2044" t="str">
            <v>0077</v>
          </cell>
          <cell r="H2044" t="str">
            <v>10</v>
          </cell>
          <cell r="I2044" t="str">
            <v>01</v>
          </cell>
          <cell r="J2044" t="str">
            <v>SOLDADURA DE PLATA, PARA USODENTAL, DE 0.40 MM.</v>
          </cell>
          <cell r="K2044" t="str">
            <v>RLL</v>
          </cell>
          <cell r="L2044">
            <v>10</v>
          </cell>
          <cell r="M2044" t="str">
            <v>GRO</v>
          </cell>
          <cell r="N2044">
            <v>0</v>
          </cell>
          <cell r="O2044">
            <v>0</v>
          </cell>
        </row>
        <row r="2045">
          <cell r="C2045" t="str">
            <v>06062200851001</v>
          </cell>
          <cell r="D2045">
            <v>25400227</v>
          </cell>
          <cell r="E2045" t="str">
            <v>060</v>
          </cell>
          <cell r="F2045" t="str">
            <v>622</v>
          </cell>
          <cell r="G2045" t="str">
            <v>0085</v>
          </cell>
          <cell r="H2045" t="str">
            <v>10</v>
          </cell>
          <cell r="I2045" t="str">
            <v>01</v>
          </cell>
          <cell r="J2045" t="str">
            <v>FUNDENTE PARA SOLDADURA DE -PLATA DE USO DENTAL.</v>
          </cell>
          <cell r="K2045" t="str">
            <v>ENV</v>
          </cell>
          <cell r="L2045">
            <v>90</v>
          </cell>
          <cell r="M2045" t="str">
            <v>GRO</v>
          </cell>
          <cell r="N2045">
            <v>0</v>
          </cell>
          <cell r="O2045">
            <v>0</v>
          </cell>
        </row>
        <row r="2046">
          <cell r="C2046" t="str">
            <v>06062201271101</v>
          </cell>
          <cell r="D2046">
            <v>25400042</v>
          </cell>
          <cell r="E2046" t="str">
            <v>060</v>
          </cell>
          <cell r="F2046" t="str">
            <v>622</v>
          </cell>
          <cell r="G2046" t="str">
            <v>0127</v>
          </cell>
          <cell r="H2046" t="str">
            <v>11</v>
          </cell>
          <cell r="I2046" t="str">
            <v>01</v>
          </cell>
          <cell r="J2046" t="str">
            <v>ARCOS. ARCO FACIAL INVERSO PARA PROTRACCION DE SEGMENTO MAXILAR INFERIOR.</v>
          </cell>
          <cell r="K2046" t="str">
            <v>PZA</v>
          </cell>
          <cell r="L2046">
            <v>1</v>
          </cell>
          <cell r="M2046" t="str">
            <v>PZA</v>
          </cell>
          <cell r="N2046">
            <v>0</v>
          </cell>
          <cell r="O2046">
            <v>0</v>
          </cell>
        </row>
        <row r="2047">
          <cell r="C2047" t="str">
            <v>06062201351101</v>
          </cell>
          <cell r="D2047">
            <v>25400047</v>
          </cell>
          <cell r="E2047" t="str">
            <v>060</v>
          </cell>
          <cell r="F2047" t="str">
            <v>622</v>
          </cell>
          <cell r="G2047" t="str">
            <v>0135</v>
          </cell>
          <cell r="H2047" t="str">
            <v>11</v>
          </cell>
          <cell r="I2047" t="str">
            <v>01</v>
          </cell>
          <cell r="J2047" t="str">
            <v>BANDAS. BANDA DE ACERO INOXIDABLE, PARA PREMOLARES Y MOLARES, ROLLO DE 0,12 MM X 4,55 MM X 10 M.</v>
          </cell>
          <cell r="K2047" t="str">
            <v>RLL</v>
          </cell>
          <cell r="L2047">
            <v>1</v>
          </cell>
          <cell r="M2047" t="str">
            <v>RLL</v>
          </cell>
          <cell r="N2047">
            <v>0</v>
          </cell>
          <cell r="O2047">
            <v>0</v>
          </cell>
        </row>
        <row r="2048">
          <cell r="C2048" t="str">
            <v>06062201430201</v>
          </cell>
          <cell r="D2048">
            <v>0</v>
          </cell>
          <cell r="E2048" t="str">
            <v>060</v>
          </cell>
          <cell r="F2048" t="str">
            <v>622</v>
          </cell>
          <cell r="G2048" t="str">
            <v>0143</v>
          </cell>
          <cell r="H2048" t="str">
            <v>02</v>
          </cell>
          <cell r="I2048" t="str">
            <v>01</v>
          </cell>
          <cell r="J2048" t="str">
            <v>FORMOCRESOL PARA MOMIFICACION Y DESVITALIZACION DE LA PULPA DENTARIA DE BUCKLEY.</v>
          </cell>
          <cell r="K2048" t="str">
            <v>ENV</v>
          </cell>
          <cell r="L2048">
            <v>30</v>
          </cell>
          <cell r="M2048" t="str">
            <v>ML.</v>
          </cell>
          <cell r="N2048">
            <v>1.6</v>
          </cell>
          <cell r="O2048">
            <v>4</v>
          </cell>
        </row>
        <row r="2049">
          <cell r="C2049" t="str">
            <v>06062204320001</v>
          </cell>
          <cell r="D2049">
            <v>0</v>
          </cell>
          <cell r="E2049" t="str">
            <v>060</v>
          </cell>
          <cell r="F2049" t="str">
            <v>622</v>
          </cell>
          <cell r="G2049" t="str">
            <v>0432</v>
          </cell>
          <cell r="H2049" t="str">
            <v>00</v>
          </cell>
          <cell r="I2049" t="str">
            <v>01</v>
          </cell>
          <cell r="J2049" t="str">
            <v>MANDRIL UNIVERSAL PARA PIEZA DE MANO DE BAJA VELOCIDAD, DE USO DENTAL.</v>
          </cell>
          <cell r="K2049" t="str">
            <v>PZA</v>
          </cell>
          <cell r="L2049">
            <v>1</v>
          </cell>
          <cell r="M2049" t="str">
            <v>PZA</v>
          </cell>
          <cell r="N2049">
            <v>0</v>
          </cell>
          <cell r="O2049">
            <v>0</v>
          </cell>
        </row>
        <row r="2050">
          <cell r="C2050" t="str">
            <v>06062300191001</v>
          </cell>
          <cell r="D2050">
            <v>25400094</v>
          </cell>
          <cell r="E2050" t="str">
            <v>060</v>
          </cell>
          <cell r="F2050" t="str">
            <v>623</v>
          </cell>
          <cell r="G2050" t="str">
            <v>0019</v>
          </cell>
          <cell r="H2050" t="str">
            <v>10</v>
          </cell>
          <cell r="I2050" t="str">
            <v>01</v>
          </cell>
          <cell r="J2050" t="str">
            <v>CAPSULAS CON PERDIGON METALICO, PARA AMALGAMADOR ELEC-TRICO.</v>
          </cell>
          <cell r="K2050" t="str">
            <v>PZA</v>
          </cell>
          <cell r="L2050">
            <v>1</v>
          </cell>
          <cell r="M2050" t="str">
            <v>PZA</v>
          </cell>
          <cell r="N2050">
            <v>0</v>
          </cell>
          <cell r="O2050">
            <v>0</v>
          </cell>
        </row>
        <row r="2051">
          <cell r="C2051" t="str">
            <v>06062300270101</v>
          </cell>
          <cell r="D2051">
            <v>0</v>
          </cell>
          <cell r="E2051" t="str">
            <v>060</v>
          </cell>
          <cell r="F2051" t="str">
            <v>623</v>
          </cell>
          <cell r="G2051" t="str">
            <v>0027</v>
          </cell>
          <cell r="H2051" t="str">
            <v>01</v>
          </cell>
          <cell r="I2051" t="str">
            <v>01</v>
          </cell>
          <cell r="J2051" t="str">
            <v>POSTE QUIRURGICO.</v>
          </cell>
          <cell r="K2051" t="str">
            <v>EQP</v>
          </cell>
          <cell r="L2051">
            <v>10</v>
          </cell>
          <cell r="M2051" t="str">
            <v>PZA</v>
          </cell>
          <cell r="N2051">
            <v>0</v>
          </cell>
          <cell r="O2051">
            <v>0</v>
          </cell>
        </row>
        <row r="2052">
          <cell r="C2052" t="str">
            <v>06062300350001</v>
          </cell>
          <cell r="D2052">
            <v>0</v>
          </cell>
          <cell r="E2052" t="str">
            <v>060</v>
          </cell>
          <cell r="F2052" t="str">
            <v>623</v>
          </cell>
          <cell r="G2052" t="str">
            <v>0035</v>
          </cell>
          <cell r="H2052" t="str">
            <v>00</v>
          </cell>
          <cell r="I2052" t="str">
            <v>01</v>
          </cell>
          <cell r="J2052" t="str">
            <v>SUSTITUTO PLASTICO DE MEMBRANA DE POLITETRAFLUORETILENOCAL 9 FR.</v>
          </cell>
          <cell r="K2052" t="str">
            <v>PZA</v>
          </cell>
          <cell r="L2052">
            <v>1</v>
          </cell>
          <cell r="M2052" t="str">
            <v>PZA</v>
          </cell>
          <cell r="N2052">
            <v>0</v>
          </cell>
          <cell r="O2052">
            <v>0</v>
          </cell>
        </row>
        <row r="2053">
          <cell r="C2053" t="str">
            <v>06062308520301</v>
          </cell>
          <cell r="D2053">
            <v>0</v>
          </cell>
          <cell r="E2053" t="str">
            <v>060</v>
          </cell>
          <cell r="F2053" t="str">
            <v>623</v>
          </cell>
          <cell r="G2053" t="str">
            <v>0852</v>
          </cell>
          <cell r="H2053" t="str">
            <v>03</v>
          </cell>
          <cell r="I2053" t="str">
            <v>01</v>
          </cell>
          <cell r="J2053" t="str">
            <v>ESPACIADORES DE VOLUMEN, DE PLASTICO DE FORMA OVOIDE, CON ABERTURAS EN AMBOS EXTREMOS Y QUE SE AJUSTE A LAS ENTRADAS DE LOS DIFERENTES MEDICAMENTOS EN SUSPENSION EN AEROSOL, PARA LA TERAPEUTICA BRONCODILATADORA. CON CAPACIDAD INTERIOR DE300 ML + - 10 ML Y LONGITUD DE 19 CM + - 1 CM.</v>
          </cell>
          <cell r="K2053" t="str">
            <v>PZA</v>
          </cell>
          <cell r="L2053">
            <v>1</v>
          </cell>
          <cell r="M2053" t="str">
            <v>PZA</v>
          </cell>
          <cell r="N2053">
            <v>0</v>
          </cell>
          <cell r="O2053">
            <v>0</v>
          </cell>
        </row>
        <row r="2054">
          <cell r="C2054" t="str">
            <v>06062308600101</v>
          </cell>
          <cell r="D2054">
            <v>0</v>
          </cell>
          <cell r="E2054" t="str">
            <v>060</v>
          </cell>
          <cell r="F2054" t="str">
            <v>623</v>
          </cell>
          <cell r="G2054" t="str">
            <v>0860</v>
          </cell>
          <cell r="H2054" t="str">
            <v>01</v>
          </cell>
          <cell r="I2054" t="str">
            <v>01</v>
          </cell>
          <cell r="J2054" t="str">
            <v>ESPACIADORES DE VOLUMEN. DE PLASTICO RIGIDO, RESISTENTE, QUE SE ADAPTE A LOS DIFERENTES MEDICAMENTOS BRONCODILATADORES EN AEROLSOL. PUEDE TENER O NO ENSAMBLADA UNA MASCARILLA O UNA BOQUILLA. VIDA UTIL: TRES MESES. NEONATAL.</v>
          </cell>
          <cell r="K2054" t="str">
            <v>PZA</v>
          </cell>
          <cell r="L2054">
            <v>1</v>
          </cell>
          <cell r="M2054" t="str">
            <v>PZA</v>
          </cell>
          <cell r="N2054">
            <v>53.2</v>
          </cell>
          <cell r="O2054">
            <v>133</v>
          </cell>
        </row>
        <row r="2055">
          <cell r="C2055" t="str">
            <v>06062308780201</v>
          </cell>
          <cell r="D2055">
            <v>0</v>
          </cell>
          <cell r="E2055" t="str">
            <v>060</v>
          </cell>
          <cell r="F2055" t="str">
            <v>623</v>
          </cell>
          <cell r="G2055" t="str">
            <v>0878</v>
          </cell>
          <cell r="H2055" t="str">
            <v>02</v>
          </cell>
          <cell r="I2055" t="str">
            <v>01</v>
          </cell>
          <cell r="J2055" t="str">
            <v>ESPACIADORES DE VOLUMEN. DE PLASTICO RIGIDO, RESISTENTE, QUE SE ADAPTE A LOS DIFERENTES MEDICAMENTOS BRONCODILATADORES EN AEROSOL. PUEDE TENER O NO ENSAMBLADA UNA MASCARILLA O UNA BOQUILLA. VIDA UTIL TRES MESES. PEDIATRICO.</v>
          </cell>
          <cell r="K2055" t="str">
            <v>PZA</v>
          </cell>
          <cell r="L2055">
            <v>1</v>
          </cell>
          <cell r="M2055" t="str">
            <v>PZA</v>
          </cell>
          <cell r="N2055">
            <v>90.800000000000011</v>
          </cell>
          <cell r="O2055">
            <v>227</v>
          </cell>
        </row>
        <row r="2056">
          <cell r="C2056" t="str">
            <v>06062308860101</v>
          </cell>
          <cell r="D2056">
            <v>0</v>
          </cell>
          <cell r="E2056" t="str">
            <v>060</v>
          </cell>
          <cell r="F2056" t="str">
            <v>623</v>
          </cell>
          <cell r="G2056" t="str">
            <v>0886</v>
          </cell>
          <cell r="H2056" t="str">
            <v>01</v>
          </cell>
          <cell r="I2056" t="str">
            <v>01</v>
          </cell>
          <cell r="J2056" t="str">
            <v>ESPACIADORES DE VOLUMEN. DE PLASTICO RIGIDO, RESISTENTE, QUE SE ADAPTE A LOS DIFERENTES MEDICAMENTOS BRONCODILATADORES EN AEROSOL. PUEDE TENER O NO ENSAMBLADA UNA MASCARILLA O UNA BOQUILLA. VIDA UTIL: TRES MESES. ADULTO.</v>
          </cell>
          <cell r="K2056" t="str">
            <v>PZA</v>
          </cell>
          <cell r="L2056">
            <v>1</v>
          </cell>
          <cell r="M2056" t="str">
            <v>PZA</v>
          </cell>
          <cell r="N2056">
            <v>53.2</v>
          </cell>
          <cell r="O2056">
            <v>133</v>
          </cell>
        </row>
        <row r="2057">
          <cell r="C2057" t="str">
            <v>06062401090101</v>
          </cell>
          <cell r="D2057">
            <v>25400092</v>
          </cell>
          <cell r="E2057" t="str">
            <v>060</v>
          </cell>
          <cell r="F2057" t="str">
            <v>624</v>
          </cell>
          <cell r="G2057" t="str">
            <v>0109</v>
          </cell>
          <cell r="H2057" t="str">
            <v>01</v>
          </cell>
          <cell r="I2057" t="str">
            <v>01</v>
          </cell>
          <cell r="J2057" t="str">
            <v>CANULA DE INFUSION PARA RETINA DE 20 GA, DE DIAMETRO 6 -MM DE LARGO, REESTERILIZABLE.</v>
          </cell>
          <cell r="K2057" t="str">
            <v>PZA</v>
          </cell>
          <cell r="L2057">
            <v>1</v>
          </cell>
          <cell r="M2057" t="str">
            <v>PZA</v>
          </cell>
          <cell r="N2057">
            <v>0</v>
          </cell>
          <cell r="O2057">
            <v>0</v>
          </cell>
        </row>
        <row r="2058">
          <cell r="C2058" t="str">
            <v>06062600160301</v>
          </cell>
          <cell r="D2058">
            <v>27100098</v>
          </cell>
          <cell r="E2058" t="str">
            <v>060</v>
          </cell>
          <cell r="F2058" t="str">
            <v>626</v>
          </cell>
          <cell r="G2058" t="str">
            <v>0016</v>
          </cell>
          <cell r="H2058" t="str">
            <v>03</v>
          </cell>
          <cell r="I2058" t="str">
            <v>01</v>
          </cell>
          <cell r="J2058" t="str">
            <v>MEDIAS ELASTICAS DE COMPRESION MEDIANA, PARA MIEMBROS INFERIORES, HASTA EL MUSLO. TALLA: CHICA CORTA.</v>
          </cell>
          <cell r="K2058" t="str">
            <v>ENV</v>
          </cell>
          <cell r="L2058">
            <v>1</v>
          </cell>
          <cell r="M2058" t="str">
            <v>PAR</v>
          </cell>
          <cell r="N2058">
            <v>50</v>
          </cell>
          <cell r="O2058">
            <v>125</v>
          </cell>
        </row>
        <row r="2059">
          <cell r="C2059" t="str">
            <v>06062600240401</v>
          </cell>
          <cell r="D2059">
            <v>27100098</v>
          </cell>
          <cell r="E2059" t="str">
            <v>060</v>
          </cell>
          <cell r="F2059" t="str">
            <v>626</v>
          </cell>
          <cell r="G2059" t="str">
            <v>0024</v>
          </cell>
          <cell r="H2059" t="str">
            <v>04</v>
          </cell>
          <cell r="I2059" t="str">
            <v>01</v>
          </cell>
          <cell r="J2059" t="str">
            <v>MEDIAS ELASTICAS DE COMPRESION MEDIANA, PARA MIEMBROS INFERIORES, HASTA EL MUSLO. TALLA: CHICA LARGA.</v>
          </cell>
          <cell r="K2059" t="str">
            <v>PAR</v>
          </cell>
          <cell r="L2059">
            <v>1</v>
          </cell>
          <cell r="M2059" t="str">
            <v>PAR</v>
          </cell>
          <cell r="N2059">
            <v>84.800000000000011</v>
          </cell>
          <cell r="O2059">
            <v>212</v>
          </cell>
        </row>
        <row r="2060">
          <cell r="C2060" t="str">
            <v>06062600320301</v>
          </cell>
          <cell r="D2060">
            <v>27100098</v>
          </cell>
          <cell r="E2060" t="str">
            <v>060</v>
          </cell>
          <cell r="F2060" t="str">
            <v>626</v>
          </cell>
          <cell r="G2060" t="str">
            <v>0032</v>
          </cell>
          <cell r="H2060" t="str">
            <v>03</v>
          </cell>
          <cell r="I2060" t="str">
            <v>01</v>
          </cell>
          <cell r="J2060" t="str">
            <v>MEDIAS ELASTICAS DE COMPRESION MEDIANA, PARA MIEMBROS INFERIORES, HASTA EL MUSLO. TALLA: MEDIANA CORTA.</v>
          </cell>
          <cell r="K2060" t="str">
            <v>ENV</v>
          </cell>
          <cell r="L2060">
            <v>1</v>
          </cell>
          <cell r="M2060" t="str">
            <v>PAR</v>
          </cell>
          <cell r="N2060">
            <v>1362</v>
          </cell>
          <cell r="O2060">
            <v>3405</v>
          </cell>
        </row>
        <row r="2061">
          <cell r="C2061" t="str">
            <v>06062600400301</v>
          </cell>
          <cell r="D2061">
            <v>27100098</v>
          </cell>
          <cell r="E2061" t="str">
            <v>060</v>
          </cell>
          <cell r="F2061" t="str">
            <v>626</v>
          </cell>
          <cell r="G2061" t="str">
            <v>0040</v>
          </cell>
          <cell r="H2061" t="str">
            <v>03</v>
          </cell>
          <cell r="I2061" t="str">
            <v>01</v>
          </cell>
          <cell r="J2061" t="str">
            <v>MEDIAS ELASTICAS DE COMPRESION MEDIANA, PARA MIEMBROS INFERIORES, HASTA EL MUSLO. TALLA: MEDIANA LARGA.</v>
          </cell>
          <cell r="K2061" t="str">
            <v>ENV</v>
          </cell>
          <cell r="L2061">
            <v>1</v>
          </cell>
          <cell r="M2061" t="str">
            <v>PAR</v>
          </cell>
          <cell r="N2061">
            <v>462</v>
          </cell>
          <cell r="O2061">
            <v>1155</v>
          </cell>
        </row>
        <row r="2062">
          <cell r="C2062" t="str">
            <v>06062600570301</v>
          </cell>
          <cell r="D2062">
            <v>27100098</v>
          </cell>
          <cell r="E2062" t="str">
            <v>060</v>
          </cell>
          <cell r="F2062" t="str">
            <v>626</v>
          </cell>
          <cell r="G2062" t="str">
            <v>0057</v>
          </cell>
          <cell r="H2062" t="str">
            <v>03</v>
          </cell>
          <cell r="I2062" t="str">
            <v>01</v>
          </cell>
          <cell r="J2062" t="str">
            <v>MEDIAS ELASTICAS DE COMPRESION MEDIANA, PARA MIEMBROS INFERIORES, HASTA EL MUSLO. TALLA: GRANDE CORTA.</v>
          </cell>
          <cell r="K2062" t="str">
            <v>ENV</v>
          </cell>
          <cell r="L2062">
            <v>1</v>
          </cell>
          <cell r="M2062" t="str">
            <v>PAR</v>
          </cell>
          <cell r="N2062">
            <v>189.60000000000002</v>
          </cell>
          <cell r="O2062">
            <v>474</v>
          </cell>
        </row>
        <row r="2063">
          <cell r="C2063" t="str">
            <v>06062600650301</v>
          </cell>
          <cell r="D2063">
            <v>27100098</v>
          </cell>
          <cell r="E2063" t="str">
            <v>060</v>
          </cell>
          <cell r="F2063" t="str">
            <v>626</v>
          </cell>
          <cell r="G2063" t="str">
            <v>0065</v>
          </cell>
          <cell r="H2063" t="str">
            <v>03</v>
          </cell>
          <cell r="I2063" t="str">
            <v>01</v>
          </cell>
          <cell r="J2063" t="str">
            <v>MEDIAS ELASTICAS DE COMPRESION MEDIANA, PARA MIEMBROS INFERIORES, HASTA EL MUSLO. TALLA: GRANDE LARGA.</v>
          </cell>
          <cell r="K2063" t="str">
            <v>ENV</v>
          </cell>
          <cell r="L2063">
            <v>1</v>
          </cell>
          <cell r="M2063" t="str">
            <v>PAR</v>
          </cell>
          <cell r="N2063">
            <v>407.6</v>
          </cell>
          <cell r="O2063">
            <v>1019</v>
          </cell>
        </row>
        <row r="2064">
          <cell r="C2064" t="str">
            <v>06062600730301</v>
          </cell>
          <cell r="D2064">
            <v>27100098</v>
          </cell>
          <cell r="E2064" t="str">
            <v>060</v>
          </cell>
          <cell r="F2064" t="str">
            <v>626</v>
          </cell>
          <cell r="G2064" t="str">
            <v>0073</v>
          </cell>
          <cell r="H2064" t="str">
            <v>03</v>
          </cell>
          <cell r="I2064" t="str">
            <v>01</v>
          </cell>
          <cell r="J2064" t="str">
            <v>MEDIAS ELASTICAS DE COMPRESION MEDIANA, PARA MIEMBROS INFERIORES, HASTA LA RODILLA. TALLA: CHICA.</v>
          </cell>
          <cell r="K2064" t="str">
            <v>ENV</v>
          </cell>
          <cell r="L2064">
            <v>1</v>
          </cell>
          <cell r="M2064" t="str">
            <v>PAR</v>
          </cell>
          <cell r="N2064">
            <v>311</v>
          </cell>
          <cell r="O2064">
            <v>777.5</v>
          </cell>
        </row>
        <row r="2065">
          <cell r="C2065" t="str">
            <v>06062600810301</v>
          </cell>
          <cell r="D2065">
            <v>27100098</v>
          </cell>
          <cell r="E2065" t="str">
            <v>060</v>
          </cell>
          <cell r="F2065" t="str">
            <v>626</v>
          </cell>
          <cell r="G2065" t="str">
            <v>0081</v>
          </cell>
          <cell r="H2065" t="str">
            <v>03</v>
          </cell>
          <cell r="I2065" t="str">
            <v>01</v>
          </cell>
          <cell r="J2065" t="str">
            <v>MEDIAS ELASTICAS DE COMPRESION MEDIANA, PARA MIEMBROS INFERIORES, HASTA LA RODILLA. TALLA: MEDIANA.</v>
          </cell>
          <cell r="K2065" t="str">
            <v>ENV</v>
          </cell>
          <cell r="L2065">
            <v>1</v>
          </cell>
          <cell r="M2065" t="str">
            <v>PAR</v>
          </cell>
          <cell r="N2065">
            <v>476</v>
          </cell>
          <cell r="O2065">
            <v>1190</v>
          </cell>
        </row>
        <row r="2066">
          <cell r="C2066" t="str">
            <v>06062600990301</v>
          </cell>
          <cell r="D2066">
            <v>27100098</v>
          </cell>
          <cell r="E2066" t="str">
            <v>060</v>
          </cell>
          <cell r="F2066" t="str">
            <v>626</v>
          </cell>
          <cell r="G2066" t="str">
            <v>0099</v>
          </cell>
          <cell r="H2066" t="str">
            <v>03</v>
          </cell>
          <cell r="I2066" t="str">
            <v>01</v>
          </cell>
          <cell r="J2066" t="str">
            <v>MEDIAS ELASTICAS DE COMPRESION MEDIANA, PARA MIEMBROS INFERIORES, HASTA LA RODILLA. TALLA: GRANDE.</v>
          </cell>
          <cell r="K2066" t="str">
            <v>ENV</v>
          </cell>
          <cell r="L2066">
            <v>1</v>
          </cell>
          <cell r="M2066" t="str">
            <v>PAR</v>
          </cell>
          <cell r="N2066">
            <v>782.40000000000009</v>
          </cell>
          <cell r="O2066">
            <v>1956</v>
          </cell>
        </row>
        <row r="2067">
          <cell r="C2067" t="str">
            <v>06063000280301</v>
          </cell>
          <cell r="D2067">
            <v>0</v>
          </cell>
          <cell r="E2067" t="str">
            <v>060</v>
          </cell>
          <cell r="F2067" t="str">
            <v>630</v>
          </cell>
          <cell r="G2067" t="str">
            <v>0028</v>
          </cell>
          <cell r="H2067" t="str">
            <v>03</v>
          </cell>
          <cell r="I2067" t="str">
            <v>01</v>
          </cell>
          <cell r="J2067" t="str">
            <v>MERCURIO TRIDESTILADO QUIMI-CAMENTE PURO.</v>
          </cell>
          <cell r="K2067" t="str">
            <v>ENV</v>
          </cell>
          <cell r="L2067">
            <v>250</v>
          </cell>
          <cell r="M2067" t="str">
            <v>GRO</v>
          </cell>
          <cell r="N2067">
            <v>0</v>
          </cell>
          <cell r="O2067">
            <v>0</v>
          </cell>
        </row>
        <row r="2068">
          <cell r="C2068" t="str">
            <v>06066501820001</v>
          </cell>
          <cell r="D2068">
            <v>0</v>
          </cell>
          <cell r="E2068" t="str">
            <v>060</v>
          </cell>
          <cell r="F2068" t="str">
            <v>665</v>
          </cell>
          <cell r="G2068" t="str">
            <v>0182</v>
          </cell>
          <cell r="H2068" t="str">
            <v>00</v>
          </cell>
          <cell r="I2068" t="str">
            <v>01</v>
          </cell>
          <cell r="J2068" t="str">
            <v>SISTEMA OCLUSORES PARA EL CIERRE PERCUTANEO DE LA COMUNICACION INTERAURICULAR, DE ALEACION DE NIQUEL Y TITANIO, CON CUBIERTA INTERNA DE POLIESTER, INCLUYE: SISTEMA LIBERADOR DE TORNILLO Y BALON DE MEDICION DE BAJA PRESION, DE ELASTOMERO DE SILICON. OCLUSOR DIAMETRO 18.0. SISTEMA LIBERADOR CALIBRE 8 FR. BALON DIAMETRO 24 MM.</v>
          </cell>
          <cell r="K2068" t="str">
            <v>PZA</v>
          </cell>
          <cell r="L2068">
            <v>1</v>
          </cell>
          <cell r="M2068" t="str">
            <v>PZA</v>
          </cell>
          <cell r="N2068">
            <v>0</v>
          </cell>
          <cell r="O2068">
            <v>0</v>
          </cell>
        </row>
        <row r="2069">
          <cell r="C2069" t="str">
            <v>06066502080001</v>
          </cell>
          <cell r="D2069">
            <v>0</v>
          </cell>
          <cell r="E2069" t="str">
            <v>060</v>
          </cell>
          <cell r="F2069" t="str">
            <v>665</v>
          </cell>
          <cell r="G2069" t="str">
            <v>0208</v>
          </cell>
          <cell r="H2069" t="str">
            <v>00</v>
          </cell>
          <cell r="I2069" t="str">
            <v>01</v>
          </cell>
          <cell r="J2069" t="str">
            <v>SISTEMA OCLUSORES PARA EL CIERRE PERCUTANEO DE LA COMUNICACION INTERAURICULAR, DE ALEACION DE NIQUEL Y TITANIO, CON CUBIERTA INTERNA DE POLIESTER, INCLUYE: SISTEMA LIBERADOR DE TORNILLO Y BALON DE MEDICION DE BAJA PRESION, DE ELASTOMERO DE SILICON. OCLUSOR DIAMETRO 20.0. SISTEMA LIBERADOR CALIBRE 9 FR. BALON DIAMETRO 24 MM.</v>
          </cell>
          <cell r="K2069" t="str">
            <v>PZA</v>
          </cell>
          <cell r="L2069">
            <v>1</v>
          </cell>
          <cell r="M2069" t="str">
            <v>PZA</v>
          </cell>
          <cell r="N2069">
            <v>0</v>
          </cell>
          <cell r="O2069">
            <v>0</v>
          </cell>
        </row>
        <row r="2070">
          <cell r="C2070" t="str">
            <v>06066502160001</v>
          </cell>
          <cell r="D2070">
            <v>0</v>
          </cell>
          <cell r="E2070" t="str">
            <v>060</v>
          </cell>
          <cell r="F2070" t="str">
            <v>665</v>
          </cell>
          <cell r="G2070" t="str">
            <v>0216</v>
          </cell>
          <cell r="H2070" t="str">
            <v>00</v>
          </cell>
          <cell r="I2070" t="str">
            <v>01</v>
          </cell>
          <cell r="J2070" t="str">
            <v>SISTEMA OCLUSORES PARA EL CIERRE PERCUTANEO DE LA COMUNICACION INTERAURICULAR, DE ALEACION DE NIQUEL Y TITANIO, CON CUBIERTA INTERNA DE POLIESTER, INCLUYE: SISTEMA LIBERADOR DE TORNILLO Y BALON DE MEDICION DE BAJA PRESION, DE ELASTOMERO DE SILICON. OCLUSOR DIAMETRO 21.0. SISTEMA LIBERADOR CALIBRE 9 FR. BALON DIAMETRO 24 MM.</v>
          </cell>
          <cell r="K2070" t="str">
            <v>PZA</v>
          </cell>
          <cell r="L2070">
            <v>1</v>
          </cell>
          <cell r="M2070" t="str">
            <v>PZA</v>
          </cell>
          <cell r="N2070">
            <v>0</v>
          </cell>
          <cell r="O2070">
            <v>0</v>
          </cell>
        </row>
        <row r="2071">
          <cell r="C2071" t="str">
            <v>06066502570001</v>
          </cell>
          <cell r="D2071">
            <v>0</v>
          </cell>
          <cell r="E2071" t="str">
            <v>060</v>
          </cell>
          <cell r="F2071" t="str">
            <v>665</v>
          </cell>
          <cell r="G2071" t="str">
            <v>0257</v>
          </cell>
          <cell r="H2071" t="str">
            <v>00</v>
          </cell>
          <cell r="I2071" t="str">
            <v>01</v>
          </cell>
          <cell r="J2071" t="str">
            <v>SISTEMA OCLUSORES PARA EL CIERRE PERCUTANEO DE LA COMUNICACION INTERAURICULAR, DE ALEACION DE NIQUEL Y TITANIO, CON CUBIERTA INTERNA DE POLIESTER, INCLUYE: SISTEMA LIBERADOR DE TORNILLO Y BALON DE MEDICION DE BAJA PRESION, DE ELASTOMERO DE SILICON. OCLUSOR DIAMETRO 28.0. SISTEMA LIBERADOR CALIBRE 10 FR. BALON DIAMETRO 34 MM.</v>
          </cell>
          <cell r="K2071" t="str">
            <v>PZA</v>
          </cell>
          <cell r="L2071">
            <v>1</v>
          </cell>
          <cell r="M2071" t="str">
            <v>PZA</v>
          </cell>
          <cell r="N2071">
            <v>0</v>
          </cell>
          <cell r="O2071">
            <v>0</v>
          </cell>
        </row>
        <row r="2072">
          <cell r="C2072" t="str">
            <v>06066502810001</v>
          </cell>
          <cell r="D2072">
            <v>0</v>
          </cell>
          <cell r="E2072" t="str">
            <v>060</v>
          </cell>
          <cell r="F2072" t="str">
            <v>665</v>
          </cell>
          <cell r="G2072" t="str">
            <v>0281</v>
          </cell>
          <cell r="H2072" t="str">
            <v>00</v>
          </cell>
          <cell r="I2072" t="str">
            <v>01</v>
          </cell>
          <cell r="J2072" t="str">
            <v>SISTEMA OCLUSORES PARA EL CIERRE PERCUTANEO DE LA COMUNICACION INTERAURICULAR, DE ALEACION DE NIQUEL Y TITANIO, CON CUBIERTA INTERNA DE POLIESTER, INCLUYE: SISTEMA LIBERADOR DE TORNILLO Y BALON DE MEDICION DE BAJA PRESION, DE ELASTOMERO DE SILICON. OCLUSOR DIAMETRO 34.0. SISTEMA LIBERADOR CALIBRE 12 FR. BALON DIAMETRO 34 MM.</v>
          </cell>
          <cell r="K2072" t="str">
            <v>PZA</v>
          </cell>
          <cell r="L2072">
            <v>1</v>
          </cell>
          <cell r="M2072" t="str">
            <v>PZA</v>
          </cell>
          <cell r="N2072">
            <v>0</v>
          </cell>
          <cell r="O2072">
            <v>0</v>
          </cell>
        </row>
        <row r="2073">
          <cell r="C2073" t="str">
            <v>06066502990001</v>
          </cell>
          <cell r="D2073">
            <v>0</v>
          </cell>
          <cell r="E2073" t="str">
            <v>060</v>
          </cell>
          <cell r="F2073" t="str">
            <v>665</v>
          </cell>
          <cell r="G2073" t="str">
            <v>0299</v>
          </cell>
          <cell r="H2073" t="str">
            <v>00</v>
          </cell>
          <cell r="I2073" t="str">
            <v>01</v>
          </cell>
          <cell r="J2073" t="str">
            <v>SISTEMA OCLUSORES PARA EL CIERRE PERCUTANEO DE LA COMUNICACION INTERAURICULAR, DE ALEACION DE NIQUEL Y TITANIO, CON CUBIERTA INTERNA DE POLIESTER, INCLUYE: SISTEMA LIBERADOR DE TORNILLO Y BALON DE MEDICION DE BAJA PRESION, DE ELASTOMERO DE SILICON. OCLUSOR DIAMETRO 36.0. SISTEMA LIBERADOR CALIBRE 12 FR. BALON DIAMETRO 34 MM.</v>
          </cell>
          <cell r="K2073" t="str">
            <v>PZA</v>
          </cell>
          <cell r="L2073">
            <v>1</v>
          </cell>
          <cell r="M2073" t="str">
            <v>PZA</v>
          </cell>
          <cell r="N2073">
            <v>0</v>
          </cell>
          <cell r="O2073">
            <v>0</v>
          </cell>
        </row>
        <row r="2074">
          <cell r="C2074" t="str">
            <v>06066503070001</v>
          </cell>
          <cell r="D2074">
            <v>0</v>
          </cell>
          <cell r="E2074" t="str">
            <v>060</v>
          </cell>
          <cell r="F2074" t="str">
            <v>665</v>
          </cell>
          <cell r="G2074" t="str">
            <v>0307</v>
          </cell>
          <cell r="H2074" t="str">
            <v>00</v>
          </cell>
          <cell r="I2074" t="str">
            <v>01</v>
          </cell>
          <cell r="J2074" t="str">
            <v>SISTEMA OCLUSORES PARA EL CIERRE PERCUTANEO DE LA COMUNICACION INTERAURICULAR, DE ALEACION DE NIQUEL Y TITANIO, CON CUBIERTA INTERNA DE POLIESTER, INCLUYE: SISTEMA LIBERADOR DE TORNILLO Y BALON DE MEDICION DE BAJA PRESION, DE ELASTOMERO DE SILICON. OCLUSOR DIAMETRO 38.0. SISTEMA LIBERADOR CALIBRE 12 FR. BALON DIAMETRO 34 MM.</v>
          </cell>
          <cell r="K2074" t="str">
            <v>PZA</v>
          </cell>
          <cell r="L2074">
            <v>1</v>
          </cell>
          <cell r="M2074" t="str">
            <v>PZA</v>
          </cell>
          <cell r="N2074">
            <v>0</v>
          </cell>
          <cell r="O2074">
            <v>0</v>
          </cell>
        </row>
        <row r="2075">
          <cell r="C2075" t="str">
            <v>06066503230001</v>
          </cell>
          <cell r="D2075">
            <v>0</v>
          </cell>
          <cell r="E2075" t="str">
            <v>060</v>
          </cell>
          <cell r="F2075" t="str">
            <v>665</v>
          </cell>
          <cell r="G2075" t="str">
            <v>0323</v>
          </cell>
          <cell r="H2075" t="str">
            <v>00</v>
          </cell>
          <cell r="I2075" t="str">
            <v>01</v>
          </cell>
          <cell r="J2075" t="str">
            <v>SISTEMA OCLUSOR PARA EL CIERRE DE CONDUCTO ARTERIOSO PERMEABLE. OCLUSOR DIAMETRO 5-4 MM. LIBERADOR DIAMETRO 6 FR.</v>
          </cell>
          <cell r="K2075" t="str">
            <v>PZA</v>
          </cell>
          <cell r="L2075">
            <v>1</v>
          </cell>
          <cell r="M2075" t="str">
            <v>PZA</v>
          </cell>
          <cell r="N2075">
            <v>2.4000000000000004</v>
          </cell>
          <cell r="O2075">
            <v>6</v>
          </cell>
        </row>
        <row r="2076">
          <cell r="C2076" t="str">
            <v>06066503310001</v>
          </cell>
          <cell r="D2076">
            <v>0</v>
          </cell>
          <cell r="E2076" t="str">
            <v>060</v>
          </cell>
          <cell r="F2076" t="str">
            <v>665</v>
          </cell>
          <cell r="G2076" t="str">
            <v>0331</v>
          </cell>
          <cell r="H2076" t="str">
            <v>00</v>
          </cell>
          <cell r="I2076" t="str">
            <v>01</v>
          </cell>
          <cell r="J2076" t="str">
            <v>SISTEMAS OCLUSOR PARA EL CIERRE DE CONDUCTO ARTERIOSO PERMEABLE. OCLUSOR DIAMETRO 6-4 MM. LIBERADOR DIAMETRO 6 FR.</v>
          </cell>
          <cell r="K2076" t="str">
            <v>PZA</v>
          </cell>
          <cell r="L2076">
            <v>1</v>
          </cell>
          <cell r="M2076" t="str">
            <v>PZA</v>
          </cell>
          <cell r="N2076">
            <v>0</v>
          </cell>
          <cell r="O2076">
            <v>0</v>
          </cell>
        </row>
        <row r="2077">
          <cell r="C2077" t="str">
            <v>06066503490001</v>
          </cell>
          <cell r="D2077">
            <v>0</v>
          </cell>
          <cell r="E2077" t="str">
            <v>060</v>
          </cell>
          <cell r="F2077" t="str">
            <v>665</v>
          </cell>
          <cell r="G2077" t="str">
            <v>0349</v>
          </cell>
          <cell r="H2077" t="str">
            <v>00</v>
          </cell>
          <cell r="I2077" t="str">
            <v>01</v>
          </cell>
          <cell r="J2077" t="str">
            <v>SISTEMAS OCLUSOR PARA EL CIERRE DE CONDUCTO ARTERIOSO PERMEABLE. OCLUSOR DIAMETRO 8-6 MM. LIBERADOR DIAMETRO 6 FR.</v>
          </cell>
          <cell r="K2077" t="str">
            <v>PZA</v>
          </cell>
          <cell r="L2077">
            <v>1</v>
          </cell>
          <cell r="M2077" t="str">
            <v>PZA</v>
          </cell>
          <cell r="N2077">
            <v>0</v>
          </cell>
          <cell r="O2077">
            <v>0</v>
          </cell>
        </row>
        <row r="2078">
          <cell r="C2078" t="str">
            <v>06066503640001</v>
          </cell>
          <cell r="D2078">
            <v>0</v>
          </cell>
          <cell r="E2078" t="str">
            <v>060</v>
          </cell>
          <cell r="F2078" t="str">
            <v>665</v>
          </cell>
          <cell r="G2078" t="str">
            <v>0364</v>
          </cell>
          <cell r="H2078" t="str">
            <v>00</v>
          </cell>
          <cell r="I2078" t="str">
            <v>01</v>
          </cell>
          <cell r="J2078" t="str">
            <v>SISTEMAS OCLUSOR PARA EL CIERRE DE CONDUCTO ARTERIOSO PERMEABLE. OCLUSOR DIAMETRO 12-10 MM. LIBERADOR DIAMETRO 7 FR.</v>
          </cell>
          <cell r="K2078" t="str">
            <v>PZA</v>
          </cell>
          <cell r="L2078">
            <v>1</v>
          </cell>
          <cell r="M2078" t="str">
            <v>PZA</v>
          </cell>
          <cell r="N2078">
            <v>0</v>
          </cell>
          <cell r="O2078">
            <v>0</v>
          </cell>
        </row>
        <row r="2079">
          <cell r="C2079" t="str">
            <v>06066503800001</v>
          </cell>
          <cell r="D2079">
            <v>0</v>
          </cell>
          <cell r="E2079" t="str">
            <v>060</v>
          </cell>
          <cell r="F2079" t="str">
            <v>665</v>
          </cell>
          <cell r="G2079" t="str">
            <v>0380</v>
          </cell>
          <cell r="H2079" t="str">
            <v>00</v>
          </cell>
          <cell r="I2079" t="str">
            <v>01</v>
          </cell>
          <cell r="J2079" t="str">
            <v>SISTEMAS OCLUSOR PARA EL CIERRE DE CONDUCTO ARTERIOSO PERMEABLE. OCLUSOR DIAMETRO 16-14 MM. LIBERADOR DIAMETRO 8 FR.</v>
          </cell>
          <cell r="K2079" t="str">
            <v>PZA</v>
          </cell>
          <cell r="L2079">
            <v>1</v>
          </cell>
          <cell r="M2079" t="str">
            <v>PZA</v>
          </cell>
          <cell r="N2079">
            <v>0</v>
          </cell>
          <cell r="O2079">
            <v>0</v>
          </cell>
        </row>
        <row r="2080">
          <cell r="C2080" t="str">
            <v>06067500240301</v>
          </cell>
          <cell r="D2080">
            <v>25400327</v>
          </cell>
          <cell r="E2080" t="str">
            <v>060</v>
          </cell>
          <cell r="F2080" t="str">
            <v>675</v>
          </cell>
          <cell r="G2080" t="str">
            <v>0024</v>
          </cell>
          <cell r="H2080" t="str">
            <v>03</v>
          </cell>
          <cell r="I2080" t="str">
            <v>01</v>
          </cell>
          <cell r="J2080" t="str">
            <v>OXIGENADOR PARA CIRCULACIONEXTRACORPOREA DE MEMBRANA,TIPO FIBRA HUECA, CON R ESERVORIO VENOSO RIGIDO, TAMA\OPEDIATRICO. * ESPECIFICAR NUMERO DE SOPORTES QU E REQUIERA PARA ESTA CLAVE. * LA ADQUISICION DEBE HACERSE PREVIA EVALUACION D EL AREA MEDICA.</v>
          </cell>
          <cell r="K2080" t="str">
            <v>PZA</v>
          </cell>
          <cell r="L2080">
            <v>1</v>
          </cell>
          <cell r="M2080" t="str">
            <v>PZA</v>
          </cell>
          <cell r="N2080">
            <v>0</v>
          </cell>
          <cell r="O2080">
            <v>0</v>
          </cell>
        </row>
        <row r="2081">
          <cell r="C2081" t="str">
            <v>06067500320301</v>
          </cell>
          <cell r="D2081">
            <v>25400327</v>
          </cell>
          <cell r="E2081" t="str">
            <v>060</v>
          </cell>
          <cell r="F2081" t="str">
            <v>675</v>
          </cell>
          <cell r="G2081" t="str">
            <v>0032</v>
          </cell>
          <cell r="H2081" t="str">
            <v>03</v>
          </cell>
          <cell r="I2081" t="str">
            <v>01</v>
          </cell>
          <cell r="J2081" t="str">
            <v>OXIGENADOR PARA CIRCULACIONEXTRACORPOREA DE MEMBRANA,TIPO FIBRA HUECA, CON R ESERVORIO VENOSO RIGIDO, TAMA\OLACTANTE. * ESPECIFICAR NUMERO DE SOPORTES QU E REQUIERA PARA ESTA CLAVE. * LA ADQUISICION DEBE HACERSE PREVIA EVALUACION D EL AREA MEDICA.</v>
          </cell>
          <cell r="K2081" t="str">
            <v>PZA</v>
          </cell>
          <cell r="L2081">
            <v>1</v>
          </cell>
          <cell r="M2081" t="str">
            <v>PZA</v>
          </cell>
          <cell r="N2081">
            <v>0</v>
          </cell>
          <cell r="O2081">
            <v>0</v>
          </cell>
        </row>
        <row r="2082">
          <cell r="C2082" t="str">
            <v>06068100340301</v>
          </cell>
          <cell r="D2082">
            <v>25400329</v>
          </cell>
          <cell r="E2082" t="str">
            <v>060</v>
          </cell>
          <cell r="F2082" t="str">
            <v>681</v>
          </cell>
          <cell r="G2082" t="str">
            <v>0034</v>
          </cell>
          <cell r="H2082" t="str">
            <v>03</v>
          </cell>
          <cell r="I2082" t="str">
            <v>01</v>
          </cell>
          <cell r="J2082" t="str">
            <v>PAÑALES. DE FORMA ANATOMICA, DESECHABLES, PARA NIÑOS. MEDIDA: CHICO.</v>
          </cell>
          <cell r="K2082" t="str">
            <v>PZA</v>
          </cell>
          <cell r="L2082">
            <v>1</v>
          </cell>
          <cell r="M2082" t="str">
            <v>PZA</v>
          </cell>
          <cell r="N2082">
            <v>110540.40000000001</v>
          </cell>
          <cell r="O2082">
            <v>276351</v>
          </cell>
        </row>
        <row r="2083">
          <cell r="C2083" t="str">
            <v>06068100420301</v>
          </cell>
          <cell r="D2083">
            <v>25400329</v>
          </cell>
          <cell r="E2083" t="str">
            <v>060</v>
          </cell>
          <cell r="F2083" t="str">
            <v>681</v>
          </cell>
          <cell r="G2083" t="str">
            <v>0042</v>
          </cell>
          <cell r="H2083" t="str">
            <v>03</v>
          </cell>
          <cell r="I2083" t="str">
            <v>01</v>
          </cell>
          <cell r="J2083" t="str">
            <v>PAÑALES. DE FORMA ANATOMICA, DESECHABLES, PARA NIÑOS. MEDIDA: MEDIANO.</v>
          </cell>
          <cell r="K2083" t="str">
            <v>PZA</v>
          </cell>
          <cell r="L2083">
            <v>1</v>
          </cell>
          <cell r="M2083" t="str">
            <v>PZA</v>
          </cell>
          <cell r="N2083">
            <v>109929.20000000001</v>
          </cell>
          <cell r="O2083">
            <v>274823</v>
          </cell>
        </row>
        <row r="2084">
          <cell r="C2084" t="str">
            <v>06068100591101</v>
          </cell>
          <cell r="D2084">
            <v>25400329</v>
          </cell>
          <cell r="E2084" t="str">
            <v>060</v>
          </cell>
          <cell r="F2084" t="str">
            <v>681</v>
          </cell>
          <cell r="G2084" t="str">
            <v>0059</v>
          </cell>
          <cell r="H2084" t="str">
            <v>11</v>
          </cell>
          <cell r="I2084" t="str">
            <v>01</v>
          </cell>
          <cell r="J2084" t="str">
            <v>PA¥ALES DE FORMA ANATOMICA, DESECHABLES, PARA NI¥OS, MEDIDAS: GRANDE</v>
          </cell>
          <cell r="K2084" t="str">
            <v>PZA</v>
          </cell>
          <cell r="L2084">
            <v>1</v>
          </cell>
          <cell r="M2084" t="str">
            <v>PZA</v>
          </cell>
          <cell r="N2084">
            <v>62168</v>
          </cell>
          <cell r="O2084">
            <v>155420</v>
          </cell>
        </row>
        <row r="2085">
          <cell r="C2085" t="str">
            <v>06068100671101</v>
          </cell>
          <cell r="D2085">
            <v>25400328</v>
          </cell>
          <cell r="E2085" t="str">
            <v>060</v>
          </cell>
          <cell r="F2085" t="str">
            <v>681</v>
          </cell>
          <cell r="G2085" t="str">
            <v>0067</v>
          </cell>
          <cell r="H2085" t="str">
            <v>11</v>
          </cell>
          <cell r="I2085" t="str">
            <v>01</v>
          </cell>
          <cell r="J2085" t="str">
            <v>PA¥ALES PREDOBLADOS, DESECHABLES, PARA ADULTOS.</v>
          </cell>
          <cell r="K2085" t="str">
            <v>PZA</v>
          </cell>
          <cell r="L2085">
            <v>1</v>
          </cell>
          <cell r="M2085" t="str">
            <v>PZA</v>
          </cell>
          <cell r="N2085">
            <v>43992</v>
          </cell>
          <cell r="O2085">
            <v>109980</v>
          </cell>
        </row>
        <row r="2086">
          <cell r="C2086" t="str">
            <v>06068300571101</v>
          </cell>
          <cell r="D2086">
            <v>25400330</v>
          </cell>
          <cell r="E2086" t="str">
            <v>060</v>
          </cell>
          <cell r="F2086" t="str">
            <v>683</v>
          </cell>
          <cell r="G2086" t="str">
            <v>0057</v>
          </cell>
          <cell r="H2086" t="str">
            <v>11</v>
          </cell>
          <cell r="I2086" t="str">
            <v>01</v>
          </cell>
          <cell r="J2086" t="str">
            <v>PA¥OS PARA EXPRIMIR AMALGAMA, DE ALGODON FORMA CIRCULAR.</v>
          </cell>
          <cell r="K2086" t="str">
            <v>ENV</v>
          </cell>
          <cell r="L2086">
            <v>100</v>
          </cell>
          <cell r="M2086" t="str">
            <v>PZA</v>
          </cell>
          <cell r="N2086">
            <v>0</v>
          </cell>
          <cell r="O2086">
            <v>0</v>
          </cell>
        </row>
        <row r="2087">
          <cell r="C2087" t="str">
            <v>06068500141001</v>
          </cell>
          <cell r="D2087">
            <v>25400334</v>
          </cell>
          <cell r="E2087" t="str">
            <v>060</v>
          </cell>
          <cell r="F2087" t="str">
            <v>685</v>
          </cell>
          <cell r="G2087" t="str">
            <v>0014</v>
          </cell>
          <cell r="H2087" t="str">
            <v>10</v>
          </cell>
          <cell r="I2087" t="str">
            <v>01</v>
          </cell>
          <cell r="J2087" t="str">
            <v>PAPEL GRAFICADOR PARA REGISTRO, DE TEMPERATURA Y PRESION EN ESTERILIZADORES DE:GAS (ESPECIFICAR MARCA Y MODELO DEL EQUIPO).</v>
          </cell>
          <cell r="K2087" t="str">
            <v>PZA</v>
          </cell>
          <cell r="L2087">
            <v>1</v>
          </cell>
          <cell r="M2087" t="str">
            <v>PZA</v>
          </cell>
          <cell r="N2087">
            <v>0</v>
          </cell>
          <cell r="O2087">
            <v>0</v>
          </cell>
        </row>
        <row r="2088">
          <cell r="C2088" t="str">
            <v>06068501390101</v>
          </cell>
          <cell r="D2088">
            <v>25400340</v>
          </cell>
          <cell r="E2088" t="str">
            <v>060</v>
          </cell>
          <cell r="F2088" t="str">
            <v>685</v>
          </cell>
          <cell r="G2088" t="str">
            <v>0139</v>
          </cell>
          <cell r="H2088" t="str">
            <v>01</v>
          </cell>
          <cell r="I2088" t="str">
            <v>01</v>
          </cell>
          <cell r="J2088" t="str">
            <v>PAPEL PARA ELECTROCARDIOGRAFO AT-6 145 MM X 10 CM, TERMOSENSIBLE, DE 6 CANALES. ESPECIFICAR MARCA Y MODELO DEL EQUIPO.</v>
          </cell>
          <cell r="K2088" t="str">
            <v>PQT</v>
          </cell>
          <cell r="L2088">
            <v>350</v>
          </cell>
          <cell r="M2088" t="str">
            <v>HJA</v>
          </cell>
          <cell r="N2088">
            <v>0</v>
          </cell>
          <cell r="O2088">
            <v>0</v>
          </cell>
        </row>
        <row r="2089">
          <cell r="C2089" t="str">
            <v>06068503861001</v>
          </cell>
          <cell r="D2089">
            <v>25400345</v>
          </cell>
          <cell r="E2089" t="str">
            <v>060</v>
          </cell>
          <cell r="F2089" t="str">
            <v>685</v>
          </cell>
          <cell r="G2089" t="str">
            <v>0386</v>
          </cell>
          <cell r="H2089" t="str">
            <v>10</v>
          </cell>
          <cell r="I2089" t="str">
            <v>01</v>
          </cell>
          <cell r="J2089" t="str">
            <v>PAPEL 15022 - 001 (215 MM X45 M) TRES CANALES, TERMOSENSIBLE PLEGABLE PARA PRUEBASDE ESFUERZO (ESPECIFICAR MARCA Y MODELO DEL EQUIPO).</v>
          </cell>
          <cell r="K2089" t="str">
            <v>PQT</v>
          </cell>
          <cell r="L2089">
            <v>1</v>
          </cell>
          <cell r="M2089" t="str">
            <v>PQT</v>
          </cell>
          <cell r="N2089">
            <v>0</v>
          </cell>
          <cell r="O2089">
            <v>0</v>
          </cell>
        </row>
        <row r="2090">
          <cell r="C2090" t="str">
            <v>06068503941001</v>
          </cell>
          <cell r="D2090">
            <v>25400345</v>
          </cell>
          <cell r="E2090" t="str">
            <v>060</v>
          </cell>
          <cell r="F2090" t="str">
            <v>685</v>
          </cell>
          <cell r="G2090" t="str">
            <v>0394</v>
          </cell>
          <cell r="H2090" t="str">
            <v>10</v>
          </cell>
          <cell r="I2090" t="str">
            <v>01</v>
          </cell>
          <cell r="J2090" t="str">
            <v>PAPEL ECG 16636 - 5 (216 MMX 60 M) TERMOSENSIBLE (ESPE-CIFICAR MARCA Y MODELO DEL EQUIPO).</v>
          </cell>
          <cell r="K2090" t="str">
            <v>RLL</v>
          </cell>
          <cell r="L2090">
            <v>1</v>
          </cell>
          <cell r="M2090" t="str">
            <v>RLL</v>
          </cell>
          <cell r="N2090">
            <v>0</v>
          </cell>
          <cell r="O2090">
            <v>0</v>
          </cell>
        </row>
        <row r="2091">
          <cell r="C2091" t="str">
            <v>06068504280003</v>
          </cell>
          <cell r="D2091">
            <v>25400341</v>
          </cell>
          <cell r="E2091" t="str">
            <v>060</v>
          </cell>
          <cell r="F2091" t="str">
            <v>685</v>
          </cell>
          <cell r="G2091" t="str">
            <v>0428</v>
          </cell>
          <cell r="H2091" t="str">
            <v>00</v>
          </cell>
          <cell r="I2091" t="str">
            <v>03</v>
          </cell>
          <cell r="J2091" t="str">
            <v>PAPEL PARA ELECTROENCEFALO-GRAFO (244 X 300 MM) NUEVECANALES 1000 FICHAS * ESPE-CIFICAR MARCA Y MODELO DELEQUIPO QUE SE TIENE.</v>
          </cell>
          <cell r="K2091" t="str">
            <v>PQT</v>
          </cell>
          <cell r="L2091">
            <v>1</v>
          </cell>
          <cell r="M2091" t="str">
            <v>PQT</v>
          </cell>
          <cell r="N2091">
            <v>0</v>
          </cell>
          <cell r="O2091">
            <v>0</v>
          </cell>
        </row>
        <row r="2092">
          <cell r="C2092" t="str">
            <v>06068504510003</v>
          </cell>
          <cell r="D2092">
            <v>25400341</v>
          </cell>
          <cell r="E2092" t="str">
            <v>060</v>
          </cell>
          <cell r="F2092" t="str">
            <v>685</v>
          </cell>
          <cell r="G2092" t="str">
            <v>0451</v>
          </cell>
          <cell r="H2092" t="str">
            <v>00</v>
          </cell>
          <cell r="I2092" t="str">
            <v>03</v>
          </cell>
          <cell r="J2092" t="str">
            <v>PAPEL PARA ELECTROENCEFALO-GRAFO (344 X 300 MM) DIECI-SEIS CANALES 1000 FICHAS (ESPECIFICAR MARCA Y MODELO DELEQUIPO).</v>
          </cell>
          <cell r="K2092" t="str">
            <v>PQT</v>
          </cell>
          <cell r="L2092">
            <v>1</v>
          </cell>
          <cell r="M2092" t="str">
            <v>PQT</v>
          </cell>
          <cell r="N2092">
            <v>0</v>
          </cell>
          <cell r="O2092">
            <v>0</v>
          </cell>
        </row>
        <row r="2093">
          <cell r="C2093" t="str">
            <v>06068504690002</v>
          </cell>
          <cell r="D2093">
            <v>25400340</v>
          </cell>
          <cell r="E2093" t="str">
            <v>060</v>
          </cell>
          <cell r="F2093" t="str">
            <v>685</v>
          </cell>
          <cell r="G2093" t="str">
            <v>0469</v>
          </cell>
          <cell r="H2093" t="str">
            <v>00</v>
          </cell>
          <cell r="I2093" t="str">
            <v>02</v>
          </cell>
          <cell r="J2093" t="str">
            <v>PAPEL PARA ELECTROCARDIOGRA-FO FETAL 43-03 A (15.2 MM X14 CM) BLUSH PLEGABLE (ESPE-CIFICAR MARCA Y MODELO DELEQUIPO).</v>
          </cell>
          <cell r="K2093" t="str">
            <v>PQT</v>
          </cell>
          <cell r="L2093">
            <v>1</v>
          </cell>
          <cell r="M2093" t="str">
            <v>PQT</v>
          </cell>
          <cell r="N2093">
            <v>0</v>
          </cell>
          <cell r="O2093">
            <v>0</v>
          </cell>
        </row>
        <row r="2094">
          <cell r="C2094" t="str">
            <v>06068504771001</v>
          </cell>
          <cell r="D2094">
            <v>25400337</v>
          </cell>
          <cell r="E2094" t="str">
            <v>060</v>
          </cell>
          <cell r="F2094" t="str">
            <v>685</v>
          </cell>
          <cell r="G2094" t="str">
            <v>0477</v>
          </cell>
          <cell r="H2094" t="str">
            <v>10</v>
          </cell>
          <cell r="I2094" t="str">
            <v>01</v>
          </cell>
          <cell r="J2094" t="str">
            <v>PAPEL PARA CARDIOTOCOGRAFO -FETAL PN 777 8108 012 TERMOSENSIBLE DE 150 FICHAS PLEGABLE DE 120 X 100 MM (ESPECI-FICAR MARCA Y MODELO DEL E-QUIPO).</v>
          </cell>
          <cell r="K2094" t="str">
            <v>PQT</v>
          </cell>
          <cell r="L2094">
            <v>1</v>
          </cell>
          <cell r="M2094" t="str">
            <v>PQT</v>
          </cell>
          <cell r="N2094">
            <v>0</v>
          </cell>
          <cell r="O2094">
            <v>0</v>
          </cell>
        </row>
        <row r="2095">
          <cell r="C2095" t="str">
            <v>06068504931001</v>
          </cell>
          <cell r="D2095">
            <v>25400337</v>
          </cell>
          <cell r="E2095" t="str">
            <v>060</v>
          </cell>
          <cell r="F2095" t="str">
            <v>685</v>
          </cell>
          <cell r="G2095" t="str">
            <v>0493</v>
          </cell>
          <cell r="H2095" t="str">
            <v>10</v>
          </cell>
          <cell r="I2095" t="str">
            <v>01</v>
          </cell>
          <cell r="J2095" t="str">
            <v>PAPEL PARA CARDIOTOCOGRAFO -FETAL 929-098 (125 MM X 14M)BLUSH PLEGABLE ( ESPECIFICARMARCA Y MODELO DEL EQUIPO).</v>
          </cell>
          <cell r="K2095" t="str">
            <v>PQT</v>
          </cell>
          <cell r="L2095">
            <v>1</v>
          </cell>
          <cell r="M2095" t="str">
            <v>PQT</v>
          </cell>
          <cell r="N2095">
            <v>0</v>
          </cell>
          <cell r="O2095">
            <v>0</v>
          </cell>
        </row>
        <row r="2096">
          <cell r="C2096" t="str">
            <v>06068505011001</v>
          </cell>
          <cell r="D2096">
            <v>25400340</v>
          </cell>
          <cell r="E2096" t="str">
            <v>060</v>
          </cell>
          <cell r="F2096" t="str">
            <v>685</v>
          </cell>
          <cell r="G2096" t="str">
            <v>0501</v>
          </cell>
          <cell r="H2096" t="str">
            <v>10</v>
          </cell>
          <cell r="I2096" t="str">
            <v>01</v>
          </cell>
          <cell r="J2096" t="str">
            <v>PAPEL PARA ELECTROCARDIOGRA-FO CR - 100 (45 MM X 50 M)TERMOSENSIBLE, UN CANAL (ES-PECIFICAR MARCA Y MODELO DELEQUIPO).</v>
          </cell>
          <cell r="K2096" t="str">
            <v>RLL</v>
          </cell>
          <cell r="L2096">
            <v>1</v>
          </cell>
          <cell r="M2096" t="str">
            <v>RLL</v>
          </cell>
          <cell r="N2096">
            <v>0</v>
          </cell>
          <cell r="O2096">
            <v>0</v>
          </cell>
        </row>
        <row r="2097">
          <cell r="C2097" t="str">
            <v>06068505350001</v>
          </cell>
          <cell r="D2097">
            <v>25400340</v>
          </cell>
          <cell r="E2097" t="str">
            <v>060</v>
          </cell>
          <cell r="F2097" t="str">
            <v>685</v>
          </cell>
          <cell r="G2097" t="str">
            <v>0535</v>
          </cell>
          <cell r="H2097" t="str">
            <v>00</v>
          </cell>
          <cell r="I2097" t="str">
            <v>01</v>
          </cell>
          <cell r="J2097" t="str">
            <v>PAPEL PARA ELECTROCARDIOGRA-FO CG-70029 (142 MM X 60 M)TERMOSENSIBLE, TRES CANALES(ESPECIFICAR MARCA Y MODELODEL EQUIPO).</v>
          </cell>
          <cell r="K2097" t="str">
            <v>RLL</v>
          </cell>
          <cell r="L2097">
            <v>1</v>
          </cell>
          <cell r="M2097" t="str">
            <v>RLL</v>
          </cell>
          <cell r="N2097">
            <v>0</v>
          </cell>
          <cell r="O2097">
            <v>0</v>
          </cell>
        </row>
        <row r="2098">
          <cell r="C2098" t="str">
            <v>06068505430301</v>
          </cell>
          <cell r="D2098">
            <v>25400340</v>
          </cell>
          <cell r="E2098" t="str">
            <v>060</v>
          </cell>
          <cell r="F2098" t="str">
            <v>685</v>
          </cell>
          <cell r="G2098" t="str">
            <v>0543</v>
          </cell>
          <cell r="H2098" t="str">
            <v>03</v>
          </cell>
          <cell r="I2098" t="str">
            <v>01</v>
          </cell>
          <cell r="J2098" t="str">
            <v>PAPEL PARA ELECTROCARDIOGRA-FO ( 140 MM X 60 M ) ( ESPECIFICAR MARCA Y MODELO DELEQUIPO).</v>
          </cell>
          <cell r="K2098" t="str">
            <v>RLL</v>
          </cell>
          <cell r="L2098">
            <v>1</v>
          </cell>
          <cell r="M2098" t="str">
            <v>RLL</v>
          </cell>
          <cell r="N2098">
            <v>0</v>
          </cell>
          <cell r="O2098">
            <v>0</v>
          </cell>
        </row>
        <row r="2099">
          <cell r="C2099" t="str">
            <v>06068505760002</v>
          </cell>
          <cell r="D2099">
            <v>25400340</v>
          </cell>
          <cell r="E2099" t="str">
            <v>060</v>
          </cell>
          <cell r="F2099" t="str">
            <v>685</v>
          </cell>
          <cell r="G2099" t="str">
            <v>0576</v>
          </cell>
          <cell r="H2099" t="str">
            <v>00</v>
          </cell>
          <cell r="I2099" t="str">
            <v>02</v>
          </cell>
          <cell r="J2099" t="str">
            <v>PAPEL PARA ELECTROCARDIOGRA-FO (218 MM X 281 MM) ( ESPE-CIFICAR MARCA Y MODELO DELEQUIPO).</v>
          </cell>
          <cell r="K2099" t="str">
            <v>PQT</v>
          </cell>
          <cell r="L2099">
            <v>1</v>
          </cell>
          <cell r="M2099" t="str">
            <v>PQT</v>
          </cell>
          <cell r="N2099">
            <v>0</v>
          </cell>
          <cell r="O2099">
            <v>0</v>
          </cell>
        </row>
        <row r="2100">
          <cell r="C2100" t="str">
            <v>06068506000001</v>
          </cell>
          <cell r="D2100">
            <v>25400339</v>
          </cell>
          <cell r="E2100" t="str">
            <v>060</v>
          </cell>
          <cell r="F2100" t="str">
            <v>685</v>
          </cell>
          <cell r="G2100" t="str">
            <v>0600</v>
          </cell>
          <cell r="H2100" t="str">
            <v>00</v>
          </cell>
          <cell r="I2100" t="str">
            <v>01</v>
          </cell>
          <cell r="J2100" t="str">
            <v>PAPEL PARA ELECTROCARDIOGRAFO (50 MM X 19 M) PARA CABEZA TERMICA, TERMOSENSIBLE( ESPECIFICAR MARCA Y MODELODEL EQUIPO ).</v>
          </cell>
          <cell r="K2100" t="str">
            <v>RLL</v>
          </cell>
          <cell r="L2100">
            <v>1</v>
          </cell>
          <cell r="M2100" t="str">
            <v>RLL</v>
          </cell>
          <cell r="N2100">
            <v>0</v>
          </cell>
          <cell r="O2100">
            <v>0</v>
          </cell>
        </row>
        <row r="2101">
          <cell r="C2101" t="str">
            <v>06068506590001</v>
          </cell>
          <cell r="D2101">
            <v>25400340</v>
          </cell>
          <cell r="E2101" t="str">
            <v>060</v>
          </cell>
          <cell r="F2101" t="str">
            <v>685</v>
          </cell>
          <cell r="G2101" t="str">
            <v>0659</v>
          </cell>
          <cell r="H2101" t="str">
            <v>00</v>
          </cell>
          <cell r="I2101" t="str">
            <v>01</v>
          </cell>
          <cell r="J2101" t="str">
            <v>PAPEL PARA ELECTROCARDIOGRA-FO (145-F60) (144 MM X 60 M)TERMOSENSIBLE, TRES CANALES( ESPECIFICAR MARCA Y MODELODEL EQUIPO ).</v>
          </cell>
          <cell r="K2101" t="str">
            <v>RLL</v>
          </cell>
          <cell r="L2101">
            <v>1</v>
          </cell>
          <cell r="M2101" t="str">
            <v>RLL</v>
          </cell>
          <cell r="N2101">
            <v>0</v>
          </cell>
          <cell r="O2101">
            <v>0</v>
          </cell>
        </row>
        <row r="2102">
          <cell r="C2102" t="str">
            <v>06068506671001</v>
          </cell>
          <cell r="D2102">
            <v>25400340</v>
          </cell>
          <cell r="E2102" t="str">
            <v>060</v>
          </cell>
          <cell r="F2102" t="str">
            <v>685</v>
          </cell>
          <cell r="G2102" t="str">
            <v>0667</v>
          </cell>
          <cell r="H2102" t="str">
            <v>10</v>
          </cell>
          <cell r="I2102" t="str">
            <v>01</v>
          </cell>
          <cell r="J2102" t="str">
            <v>PAPEL PARA ELECTROCARDIOGRA-FO CR 330 (170 MM X 60 M)TERMOSENSIBLE, TRES CANALES( ESPECIFICAR MARCA Y MODELODEL EQUIPO ).</v>
          </cell>
          <cell r="K2102" t="str">
            <v>RLL</v>
          </cell>
          <cell r="L2102">
            <v>1</v>
          </cell>
          <cell r="M2102" t="str">
            <v>RLL</v>
          </cell>
          <cell r="N2102">
            <v>0</v>
          </cell>
          <cell r="O2102">
            <v>0</v>
          </cell>
        </row>
        <row r="2103">
          <cell r="C2103" t="str">
            <v>06068506750103</v>
          </cell>
          <cell r="D2103">
            <v>25400341</v>
          </cell>
          <cell r="E2103" t="str">
            <v>060</v>
          </cell>
          <cell r="F2103" t="str">
            <v>685</v>
          </cell>
          <cell r="G2103" t="str">
            <v>0675</v>
          </cell>
          <cell r="H2103" t="str">
            <v>01</v>
          </cell>
          <cell r="I2103" t="str">
            <v>03</v>
          </cell>
          <cell r="J2103" t="str">
            <v>PAPEL PARA ELECTROENCEFALO--GRAFO (155 X 300 MM) OCHO CANALES PLEGABLE 1000 FICHAS( ESPECIFICAR MARCA Y MODELODEL EQUIPO).</v>
          </cell>
          <cell r="K2103" t="str">
            <v>PQT</v>
          </cell>
          <cell r="L2103">
            <v>1</v>
          </cell>
          <cell r="M2103" t="str">
            <v>PQT</v>
          </cell>
          <cell r="N2103">
            <v>0</v>
          </cell>
          <cell r="O2103">
            <v>0</v>
          </cell>
        </row>
        <row r="2104">
          <cell r="C2104" t="str">
            <v>06068506830003</v>
          </cell>
          <cell r="D2104">
            <v>25400341</v>
          </cell>
          <cell r="E2104" t="str">
            <v>060</v>
          </cell>
          <cell r="F2104" t="str">
            <v>685</v>
          </cell>
          <cell r="G2104" t="str">
            <v>0683</v>
          </cell>
          <cell r="H2104" t="str">
            <v>00</v>
          </cell>
          <cell r="I2104" t="str">
            <v>03</v>
          </cell>
          <cell r="J2104" t="str">
            <v>PAPEL PARA ELECTROENCEFALO--GRAFO (244 X 300 MM) OCHO CANALES PLEGABLE 1000 FICHAS(ESPECIFICAR MARCA Y MODELODEL EQUIPO).</v>
          </cell>
          <cell r="K2104" t="str">
            <v>PQT</v>
          </cell>
          <cell r="L2104">
            <v>1</v>
          </cell>
          <cell r="M2104" t="str">
            <v>PQT</v>
          </cell>
          <cell r="N2104">
            <v>0</v>
          </cell>
          <cell r="O2104">
            <v>0</v>
          </cell>
        </row>
        <row r="2105">
          <cell r="C2105" t="str">
            <v>06068507580101</v>
          </cell>
          <cell r="D2105">
            <v>25400340</v>
          </cell>
          <cell r="E2105" t="str">
            <v>060</v>
          </cell>
          <cell r="F2105" t="str">
            <v>685</v>
          </cell>
          <cell r="G2105" t="str">
            <v>0758</v>
          </cell>
          <cell r="H2105" t="str">
            <v>01</v>
          </cell>
          <cell r="I2105" t="str">
            <v>01</v>
          </cell>
          <cell r="J2105" t="str">
            <v>PAPEL PARA ELECTROCARDIOGRA-FO DE TRES CANALES, TERMOSENSIBLE ANCHO 108 MM, LARGO -22.9 M, PARA ELECTROCARDIOGRAFO (ESPECIFICAR MARCA YMODELO DEL EQUIPO).</v>
          </cell>
          <cell r="K2105" t="str">
            <v>RLL</v>
          </cell>
          <cell r="L2105">
            <v>1</v>
          </cell>
          <cell r="M2105" t="str">
            <v>RLL</v>
          </cell>
          <cell r="N2105">
            <v>0</v>
          </cell>
          <cell r="O2105">
            <v>0</v>
          </cell>
        </row>
        <row r="2106">
          <cell r="C2106" t="str">
            <v>06068507820001</v>
          </cell>
          <cell r="D2106">
            <v>0</v>
          </cell>
          <cell r="E2106" t="str">
            <v>060</v>
          </cell>
          <cell r="F2106" t="str">
            <v>685</v>
          </cell>
          <cell r="G2106" t="str">
            <v>0782</v>
          </cell>
          <cell r="H2106" t="str">
            <v>00</v>
          </cell>
          <cell r="I2106" t="str">
            <v>01</v>
          </cell>
          <cell r="J2106" t="str">
            <v>PAPEL FOTOGRAFICO PARA LA IMPRESORA DEL EQUIPO DE ULTRA-SONIDO INTRAVASCULAR.</v>
          </cell>
          <cell r="K2106" t="str">
            <v>RLL</v>
          </cell>
          <cell r="L2106">
            <v>1</v>
          </cell>
          <cell r="M2106" t="str">
            <v>RLL</v>
          </cell>
          <cell r="N2106">
            <v>0</v>
          </cell>
          <cell r="O2106">
            <v>0</v>
          </cell>
        </row>
        <row r="2107">
          <cell r="C2107" t="str">
            <v>06068507900101</v>
          </cell>
          <cell r="D2107">
            <v>0</v>
          </cell>
          <cell r="E2107" t="str">
            <v>060</v>
          </cell>
          <cell r="F2107" t="str">
            <v>685</v>
          </cell>
          <cell r="G2107" t="str">
            <v>0790</v>
          </cell>
          <cell r="H2107" t="str">
            <v>01</v>
          </cell>
          <cell r="I2107" t="str">
            <v>01</v>
          </cell>
          <cell r="J2107" t="str">
            <v>PAPEL TERMICO PARA IMPRESORA DE 79 MM DE ANCHO Y 30 METROS DE LARGO. CONSUMIBLE PARA LA UNIDAD DE ESTERILIZACION CON OXIDO DE ETILENO 100% MEDIANO CLAVE 531 385 1007 Y 531 385 1015.</v>
          </cell>
          <cell r="K2107" t="str">
            <v>RLL</v>
          </cell>
          <cell r="L2107">
            <v>1</v>
          </cell>
          <cell r="M2107" t="str">
            <v>RLL</v>
          </cell>
          <cell r="N2107">
            <v>0</v>
          </cell>
          <cell r="O2107">
            <v>0</v>
          </cell>
        </row>
        <row r="2108">
          <cell r="C2108" t="str">
            <v>06068508080001</v>
          </cell>
          <cell r="D2108">
            <v>0</v>
          </cell>
          <cell r="E2108" t="str">
            <v>060</v>
          </cell>
          <cell r="F2108" t="str">
            <v>685</v>
          </cell>
          <cell r="G2108" t="str">
            <v>0808</v>
          </cell>
          <cell r="H2108" t="str">
            <v>00</v>
          </cell>
          <cell r="I2108" t="str">
            <v>01</v>
          </cell>
          <cell r="J2108" t="str">
            <v>PAPEL, PARA LA BANDA DE ESFUERZO CS-100, DE 280 MM X 210 MM, TERMOSENSIBLE, DE 3 CANALES, CUADRICULADO Y PLEGABLE. *ESPECIFICAR MARCA Y MODELO DEL EQUIPO.</v>
          </cell>
          <cell r="K2108" t="str">
            <v>PQT</v>
          </cell>
          <cell r="L2108">
            <v>1</v>
          </cell>
          <cell r="M2108" t="str">
            <v>PQT</v>
          </cell>
          <cell r="N2108">
            <v>0</v>
          </cell>
          <cell r="O2108">
            <v>0</v>
          </cell>
        </row>
        <row r="2109">
          <cell r="C2109" t="str">
            <v>06069300140401</v>
          </cell>
          <cell r="D2109">
            <v>24100126</v>
          </cell>
          <cell r="E2109" t="str">
            <v>060</v>
          </cell>
          <cell r="F2109" t="str">
            <v>693</v>
          </cell>
          <cell r="G2109" t="str">
            <v>0014</v>
          </cell>
          <cell r="H2109" t="str">
            <v>04</v>
          </cell>
          <cell r="I2109" t="str">
            <v>01</v>
          </cell>
          <cell r="J2109" t="str">
            <v>PARAFINAS CON PUNTO DE FUSION ENTRE 40 GRADOS CENTIGRADOS A 51 GRADOS CENTIGRADOS, BLOQUE DE 3 A 10 KG.</v>
          </cell>
          <cell r="K2109" t="str">
            <v>PZA</v>
          </cell>
          <cell r="L2109">
            <v>1</v>
          </cell>
          <cell r="M2109" t="str">
            <v>PZA</v>
          </cell>
          <cell r="N2109">
            <v>0</v>
          </cell>
          <cell r="O2109">
            <v>0</v>
          </cell>
        </row>
        <row r="2110">
          <cell r="C2110" t="str">
            <v>06069700280301</v>
          </cell>
          <cell r="D2110">
            <v>25400352</v>
          </cell>
          <cell r="E2110" t="str">
            <v>060</v>
          </cell>
          <cell r="F2110" t="str">
            <v>697</v>
          </cell>
          <cell r="G2110" t="str">
            <v>0028</v>
          </cell>
          <cell r="H2110" t="str">
            <v>03</v>
          </cell>
          <cell r="I2110" t="str">
            <v>01</v>
          </cell>
          <cell r="J2110" t="str">
            <v>PASTA O GEL CONDUCTIVA PARA POTENCIALES EVOCADOS SOMATOSENSORIALES.</v>
          </cell>
          <cell r="K2110" t="str">
            <v>ENV</v>
          </cell>
          <cell r="L2110">
            <v>237</v>
          </cell>
          <cell r="M2110" t="str">
            <v>ML.</v>
          </cell>
          <cell r="N2110">
            <v>1.2000000000000002</v>
          </cell>
          <cell r="O2110">
            <v>3</v>
          </cell>
        </row>
        <row r="2111">
          <cell r="C2111" t="str">
            <v>06069700360301</v>
          </cell>
          <cell r="D2111">
            <v>0</v>
          </cell>
          <cell r="E2111" t="str">
            <v>060</v>
          </cell>
          <cell r="F2111" t="str">
            <v>697</v>
          </cell>
          <cell r="G2111" t="str">
            <v>0036</v>
          </cell>
          <cell r="H2111" t="str">
            <v>03</v>
          </cell>
          <cell r="I2111" t="str">
            <v>01</v>
          </cell>
          <cell r="J2111" t="str">
            <v>PASTAS TOPICA PARA BAJAR LA IMPEDANCIA EN LA UNION DEL ELECTRODO.</v>
          </cell>
          <cell r="K2111" t="str">
            <v>ENV</v>
          </cell>
          <cell r="L2111">
            <v>148</v>
          </cell>
          <cell r="M2111" t="str">
            <v>ML.</v>
          </cell>
          <cell r="N2111">
            <v>0</v>
          </cell>
          <cell r="O2111">
            <v>0</v>
          </cell>
        </row>
        <row r="2112">
          <cell r="C2112" t="str">
            <v>06069702671101</v>
          </cell>
          <cell r="D2112">
            <v>0</v>
          </cell>
          <cell r="E2112" t="str">
            <v>060</v>
          </cell>
          <cell r="F2112" t="str">
            <v>697</v>
          </cell>
          <cell r="G2112" t="str">
            <v>0267</v>
          </cell>
          <cell r="H2112" t="str">
            <v>11</v>
          </cell>
          <cell r="I2112" t="str">
            <v>01</v>
          </cell>
          <cell r="J2112" t="str">
            <v>PASTA O GEL CONDUCTIVA PARA ELECTROCARDIOGRAMA. ENVASE CON 120 ML.</v>
          </cell>
          <cell r="K2112" t="str">
            <v>ENV</v>
          </cell>
          <cell r="L2112">
            <v>1</v>
          </cell>
          <cell r="M2112" t="str">
            <v>ENV</v>
          </cell>
          <cell r="N2112">
            <v>259.60000000000002</v>
          </cell>
          <cell r="O2112">
            <v>649</v>
          </cell>
        </row>
        <row r="2113">
          <cell r="C2113" t="str">
            <v>06069703411101</v>
          </cell>
          <cell r="D2113">
            <v>25400352</v>
          </cell>
          <cell r="E2113" t="str">
            <v>060</v>
          </cell>
          <cell r="F2113" t="str">
            <v>697</v>
          </cell>
          <cell r="G2113" t="str">
            <v>0341</v>
          </cell>
          <cell r="H2113" t="str">
            <v>11</v>
          </cell>
          <cell r="I2113" t="str">
            <v>01</v>
          </cell>
          <cell r="J2113" t="str">
            <v>PASTAS CONDUCTORA PARA ELECTROMIOGRAFIA.</v>
          </cell>
          <cell r="K2113" t="str">
            <v>TBO</v>
          </cell>
          <cell r="L2113">
            <v>270</v>
          </cell>
          <cell r="M2113" t="str">
            <v>ML.</v>
          </cell>
          <cell r="N2113">
            <v>0</v>
          </cell>
          <cell r="O2113">
            <v>0</v>
          </cell>
        </row>
        <row r="2114">
          <cell r="C2114" t="str">
            <v>06069900421101</v>
          </cell>
          <cell r="D2114">
            <v>25400349</v>
          </cell>
          <cell r="E2114" t="str">
            <v>060</v>
          </cell>
          <cell r="F2114" t="str">
            <v>699</v>
          </cell>
          <cell r="G2114" t="str">
            <v>0042</v>
          </cell>
          <cell r="H2114" t="str">
            <v>11</v>
          </cell>
          <cell r="I2114" t="str">
            <v>01</v>
          </cell>
          <cell r="J2114" t="str">
            <v>PARCHES DE FIELTRO DE POLITETRAFLUORETILENO, DE 15.24 X 15.24 CM.</v>
          </cell>
          <cell r="K2114" t="str">
            <v>ENV</v>
          </cell>
          <cell r="L2114">
            <v>5</v>
          </cell>
          <cell r="M2114" t="str">
            <v>PZA</v>
          </cell>
          <cell r="N2114">
            <v>1.5999999999999999</v>
          </cell>
          <cell r="O2114">
            <v>3.9999999999999996</v>
          </cell>
        </row>
        <row r="2115">
          <cell r="C2115" t="str">
            <v>06069900911101</v>
          </cell>
          <cell r="D2115">
            <v>25400350</v>
          </cell>
          <cell r="E2115" t="str">
            <v>060</v>
          </cell>
          <cell r="F2115" t="str">
            <v>699</v>
          </cell>
          <cell r="G2115" t="str">
            <v>0091</v>
          </cell>
          <cell r="H2115" t="str">
            <v>11</v>
          </cell>
          <cell r="I2115" t="str">
            <v>01</v>
          </cell>
          <cell r="J2115" t="str">
            <v>PARCHES DE MALLA DE POLIESTER TRENZADO DE 30 X 30 CM.</v>
          </cell>
          <cell r="K2115" t="str">
            <v>PZA</v>
          </cell>
          <cell r="L2115">
            <v>1</v>
          </cell>
          <cell r="M2115" t="str">
            <v>PZA</v>
          </cell>
          <cell r="N2115">
            <v>0</v>
          </cell>
          <cell r="O2115">
            <v>0</v>
          </cell>
        </row>
        <row r="2116">
          <cell r="C2116" t="str">
            <v>06069901090101</v>
          </cell>
          <cell r="D2116">
            <v>25400350</v>
          </cell>
          <cell r="E2116" t="str">
            <v>060</v>
          </cell>
          <cell r="F2116" t="str">
            <v>699</v>
          </cell>
          <cell r="G2116" t="str">
            <v>0109</v>
          </cell>
          <cell r="H2116" t="str">
            <v>01</v>
          </cell>
          <cell r="I2116" t="str">
            <v>01</v>
          </cell>
          <cell r="J2116" t="str">
            <v>PARCHES DE POLIESTER CON SUPERFICIES ATERCIOPELADAS. MEDIDAS 15 CM. X 15 CM.</v>
          </cell>
          <cell r="K2116" t="str">
            <v>ENV</v>
          </cell>
          <cell r="L2116">
            <v>5</v>
          </cell>
          <cell r="M2116" t="str">
            <v>PZA</v>
          </cell>
          <cell r="N2116">
            <v>0</v>
          </cell>
          <cell r="O2116">
            <v>0</v>
          </cell>
        </row>
        <row r="2117">
          <cell r="C2117" t="str">
            <v>06070103781101</v>
          </cell>
          <cell r="D2117">
            <v>0</v>
          </cell>
          <cell r="E2117" t="str">
            <v>060</v>
          </cell>
          <cell r="F2117" t="str">
            <v>701</v>
          </cell>
          <cell r="G2117" t="str">
            <v>0378</v>
          </cell>
          <cell r="H2117" t="str">
            <v>11</v>
          </cell>
          <cell r="I2117" t="str">
            <v>01</v>
          </cell>
          <cell r="J2117" t="str">
            <v>PERILLA PARA ASPIRACION DE SECRECIONES. DE HULE. No. 4</v>
          </cell>
          <cell r="K2117" t="str">
            <v>PZA</v>
          </cell>
          <cell r="L2117">
            <v>1</v>
          </cell>
          <cell r="M2117" t="str">
            <v>PZA</v>
          </cell>
          <cell r="N2117">
            <v>108</v>
          </cell>
          <cell r="O2117">
            <v>270</v>
          </cell>
        </row>
        <row r="2118">
          <cell r="C2118" t="str">
            <v>06070311350601</v>
          </cell>
          <cell r="D2118">
            <v>25400359</v>
          </cell>
          <cell r="E2118" t="str">
            <v>060</v>
          </cell>
          <cell r="F2118" t="str">
            <v>703</v>
          </cell>
          <cell r="G2118" t="str">
            <v>1135</v>
          </cell>
          <cell r="H2118" t="str">
            <v>06</v>
          </cell>
          <cell r="I2118" t="str">
            <v>01</v>
          </cell>
          <cell r="J2118" t="str">
            <v>PERNO ROSCADO PARA BLOQUEO DISTAL, DEL CLAVO SOLIDO O CANULADO NO FRESADO PARA FEMUR. LONGITUD DE 28.0 MM A 76.0 MM INCLUYE MEDIDAS INTERMEDIAS ENTRE LAS ESPECIFICADAS.</v>
          </cell>
          <cell r="K2118" t="str">
            <v>PZA</v>
          </cell>
          <cell r="L2118">
            <v>1</v>
          </cell>
          <cell r="M2118" t="str">
            <v>PZA</v>
          </cell>
          <cell r="N2118">
            <v>0</v>
          </cell>
          <cell r="O2118">
            <v>0</v>
          </cell>
        </row>
        <row r="2119">
          <cell r="C2119" t="str">
            <v>06070316220601</v>
          </cell>
          <cell r="D2119">
            <v>25400359</v>
          </cell>
          <cell r="E2119" t="str">
            <v>060</v>
          </cell>
          <cell r="F2119" t="str">
            <v>703</v>
          </cell>
          <cell r="G2119" t="str">
            <v>1622</v>
          </cell>
          <cell r="H2119" t="str">
            <v>06</v>
          </cell>
          <cell r="I2119" t="str">
            <v>01</v>
          </cell>
          <cell r="J2119" t="str">
            <v>PERNO ROSCADO DE BLOQUEO, EN TITANIO O ALEACION DE TITANIO, PARA CLAVO SOLIDO O CANULADO, PARA HUMERO. LONGITUD DE 20.0 MM A 80.0 MM. INCLUYE MEDIDAS INTERMEDIAS ENTRE LAS ESPECIFICADAS.</v>
          </cell>
          <cell r="K2119" t="str">
            <v>PZA</v>
          </cell>
          <cell r="L2119">
            <v>1</v>
          </cell>
          <cell r="M2119" t="str">
            <v>PZA</v>
          </cell>
          <cell r="N2119">
            <v>0</v>
          </cell>
          <cell r="O2119">
            <v>0</v>
          </cell>
        </row>
        <row r="2120">
          <cell r="C2120" t="str">
            <v>06070900650001</v>
          </cell>
          <cell r="D2120">
            <v>0</v>
          </cell>
          <cell r="E2120" t="str">
            <v>060</v>
          </cell>
          <cell r="F2120" t="str">
            <v>709</v>
          </cell>
          <cell r="G2120" t="str">
            <v>0065</v>
          </cell>
          <cell r="H2120" t="str">
            <v>00</v>
          </cell>
          <cell r="I2120" t="str">
            <v>01</v>
          </cell>
          <cell r="J2120" t="str">
            <v>PIEDRA MONTADA ROSA DE FORMACILINDRICA, PARA REBAJARACRILICO.</v>
          </cell>
          <cell r="K2120" t="str">
            <v>PZA</v>
          </cell>
          <cell r="L2120">
            <v>1</v>
          </cell>
          <cell r="M2120" t="str">
            <v>PZA</v>
          </cell>
          <cell r="N2120">
            <v>0</v>
          </cell>
          <cell r="O2120">
            <v>0</v>
          </cell>
        </row>
        <row r="2121">
          <cell r="C2121" t="str">
            <v>06071100381101</v>
          </cell>
          <cell r="D2121">
            <v>25400120</v>
          </cell>
          <cell r="E2121" t="str">
            <v>060</v>
          </cell>
          <cell r="F2121" t="str">
            <v>711</v>
          </cell>
          <cell r="G2121" t="str">
            <v>0038</v>
          </cell>
          <cell r="H2121" t="str">
            <v>11</v>
          </cell>
          <cell r="I2121" t="str">
            <v>01</v>
          </cell>
          <cell r="J2121" t="str">
            <v>TESTIGOS CONTROLES BIOLOGICOS PARA MATERIAL ESTERILIZADO EN GAS.</v>
          </cell>
          <cell r="K2121" t="str">
            <v>ENV</v>
          </cell>
          <cell r="L2121">
            <v>100</v>
          </cell>
          <cell r="M2121" t="str">
            <v>PZA</v>
          </cell>
          <cell r="N2121">
            <v>6</v>
          </cell>
          <cell r="O2121">
            <v>15</v>
          </cell>
        </row>
        <row r="2122">
          <cell r="C2122" t="str">
            <v>06071100461101</v>
          </cell>
          <cell r="D2122">
            <v>25400120</v>
          </cell>
          <cell r="E2122" t="str">
            <v>060</v>
          </cell>
          <cell r="F2122" t="str">
            <v>711</v>
          </cell>
          <cell r="G2122" t="str">
            <v>0046</v>
          </cell>
          <cell r="H2122" t="str">
            <v>11</v>
          </cell>
          <cell r="I2122" t="str">
            <v>01</v>
          </cell>
          <cell r="J2122" t="str">
            <v>TESTIGOS CONTROLES BIOLOGICOS PARA MATERIAL ESTERILIZADO EN VAPOR.</v>
          </cell>
          <cell r="K2122" t="str">
            <v>CJA</v>
          </cell>
          <cell r="L2122">
            <v>100</v>
          </cell>
          <cell r="M2122" t="str">
            <v>PZA</v>
          </cell>
          <cell r="N2122">
            <v>5.2</v>
          </cell>
          <cell r="O2122">
            <v>13</v>
          </cell>
        </row>
        <row r="2123">
          <cell r="C2123" t="str">
            <v>06071100531101</v>
          </cell>
          <cell r="D2123">
            <v>25400197</v>
          </cell>
          <cell r="E2123" t="str">
            <v>060</v>
          </cell>
          <cell r="F2123" t="str">
            <v>711</v>
          </cell>
          <cell r="G2123" t="str">
            <v>0053</v>
          </cell>
          <cell r="H2123" t="str">
            <v>11</v>
          </cell>
          <cell r="I2123" t="str">
            <v>01</v>
          </cell>
          <cell r="J2123" t="str">
            <v>ENDOPRUEBA RECTA PARA ENDOFOTOCOAGULACION, DESECHABLE.</v>
          </cell>
          <cell r="K2123" t="str">
            <v>ENV</v>
          </cell>
          <cell r="L2123">
            <v>5</v>
          </cell>
          <cell r="M2123" t="str">
            <v>PBA</v>
          </cell>
          <cell r="N2123">
            <v>0</v>
          </cell>
          <cell r="O2123">
            <v>0</v>
          </cell>
        </row>
        <row r="2124">
          <cell r="C2124" t="str">
            <v>06071100611101</v>
          </cell>
          <cell r="D2124">
            <v>25400196</v>
          </cell>
          <cell r="E2124" t="str">
            <v>060</v>
          </cell>
          <cell r="F2124" t="str">
            <v>711</v>
          </cell>
          <cell r="G2124" t="str">
            <v>0061</v>
          </cell>
          <cell r="H2124" t="str">
            <v>11</v>
          </cell>
          <cell r="I2124" t="str">
            <v>01</v>
          </cell>
          <cell r="J2124" t="str">
            <v>ENDOPRUEBA CURVA PARA ENDOFOTOCOAGULACION, DESECHABLE.</v>
          </cell>
          <cell r="K2124" t="str">
            <v>ENV</v>
          </cell>
          <cell r="L2124">
            <v>5</v>
          </cell>
          <cell r="M2124" t="str">
            <v>PBA</v>
          </cell>
          <cell r="N2124">
            <v>0</v>
          </cell>
          <cell r="O2124">
            <v>0</v>
          </cell>
        </row>
        <row r="2125">
          <cell r="C2125" t="str">
            <v>06071100790001</v>
          </cell>
          <cell r="D2125">
            <v>0</v>
          </cell>
          <cell r="E2125" t="str">
            <v>060</v>
          </cell>
          <cell r="F2125" t="str">
            <v>711</v>
          </cell>
          <cell r="G2125" t="str">
            <v>0079</v>
          </cell>
          <cell r="H2125" t="str">
            <v>00</v>
          </cell>
          <cell r="I2125" t="str">
            <v>01</v>
          </cell>
          <cell r="J2125" t="str">
            <v>PRUEBA PARA IDENTIFICACION -SEMICUANTITATIVA DE ESTREPTOCOCO MUTANS, EN SALIVA, AGARO CALDO MITIS SALIVARIUS,CON BACITRACINA ACTIVADO MEDIANTE TELURITO DE POTASIO.ESTUCHE CON MEDIO DE CULTIVOY ACTIVADOR.</v>
          </cell>
          <cell r="K2125" t="str">
            <v>EST</v>
          </cell>
          <cell r="L2125">
            <v>1</v>
          </cell>
          <cell r="M2125" t="str">
            <v>EST</v>
          </cell>
          <cell r="N2125">
            <v>0</v>
          </cell>
          <cell r="O2125">
            <v>0</v>
          </cell>
        </row>
        <row r="2126">
          <cell r="C2126" t="str">
            <v>06071700401101</v>
          </cell>
          <cell r="D2126">
            <v>25400364</v>
          </cell>
          <cell r="E2126" t="str">
            <v>060</v>
          </cell>
          <cell r="F2126" t="str">
            <v>717</v>
          </cell>
          <cell r="G2126" t="str">
            <v>0040</v>
          </cell>
          <cell r="H2126" t="str">
            <v>11</v>
          </cell>
          <cell r="I2126" t="str">
            <v>01</v>
          </cell>
          <cell r="J2126" t="str">
            <v>PINZAS DE SUJECION DESECHABLE PARA EL MANEJO DE EQUIPO PARA DIALISIS PERITONEAL.</v>
          </cell>
          <cell r="K2126" t="str">
            <v>CJA</v>
          </cell>
          <cell r="L2126">
            <v>12</v>
          </cell>
          <cell r="M2126" t="str">
            <v>PZA</v>
          </cell>
          <cell r="N2126">
            <v>53.2</v>
          </cell>
          <cell r="O2126">
            <v>133</v>
          </cell>
        </row>
        <row r="2127">
          <cell r="C2127" t="str">
            <v>06071703050001</v>
          </cell>
          <cell r="D2127">
            <v>0</v>
          </cell>
          <cell r="E2127" t="str">
            <v>060</v>
          </cell>
          <cell r="F2127" t="str">
            <v>717</v>
          </cell>
          <cell r="G2127" t="str">
            <v>0305</v>
          </cell>
          <cell r="H2127" t="str">
            <v>00</v>
          </cell>
          <cell r="I2127" t="str">
            <v>01</v>
          </cell>
          <cell r="J2127" t="str">
            <v>CABLE PARA PINZA BIPOLAR, DE 3 M. DE LONGITUD, CON CONECTOR REFORZADO TIPO BANANA EN UN EXTREMO Y EN EL OTRO UN CONECTOR DE TIPO DOBLE PLACA; ESTERILIZABLE A VAPOR; ENTRADA ALEMANA, REUSABLE. CONSUMIBLE PARA EL EQUIPO DE ELECTROCIRUGIA CLAVE 531 431 0102.</v>
          </cell>
          <cell r="K2127" t="str">
            <v>PZA</v>
          </cell>
          <cell r="L2127">
            <v>1</v>
          </cell>
          <cell r="M2127" t="str">
            <v>PZA</v>
          </cell>
          <cell r="N2127">
            <v>0</v>
          </cell>
          <cell r="O2127">
            <v>0</v>
          </cell>
        </row>
        <row r="2128">
          <cell r="C2128" t="str">
            <v>06072700301101</v>
          </cell>
          <cell r="D2128">
            <v>0</v>
          </cell>
          <cell r="E2128" t="str">
            <v>060</v>
          </cell>
          <cell r="F2128" t="str">
            <v>727</v>
          </cell>
          <cell r="G2128" t="str">
            <v>0030</v>
          </cell>
          <cell r="H2128" t="str">
            <v>11</v>
          </cell>
          <cell r="I2128" t="str">
            <v>01</v>
          </cell>
          <cell r="J2128" t="str">
            <v>POLVOS. BICARBONATO DE SODIO EN POLVO, CONTENIDO DE 99 A 100 %.</v>
          </cell>
          <cell r="K2128" t="str">
            <v>ENV</v>
          </cell>
          <cell r="L2128">
            <v>1</v>
          </cell>
          <cell r="M2128" t="str">
            <v>KG.</v>
          </cell>
          <cell r="N2128">
            <v>2691.2000000000003</v>
          </cell>
          <cell r="O2128">
            <v>6728</v>
          </cell>
        </row>
        <row r="2129">
          <cell r="C2129" t="str">
            <v>06074000251101</v>
          </cell>
          <cell r="D2129">
            <v>0</v>
          </cell>
          <cell r="E2129" t="str">
            <v>060</v>
          </cell>
          <cell r="F2129" t="str">
            <v>740</v>
          </cell>
          <cell r="G2129" t="str">
            <v>0025</v>
          </cell>
          <cell r="H2129" t="str">
            <v>11</v>
          </cell>
          <cell r="I2129" t="str">
            <v>01</v>
          </cell>
          <cell r="J2129" t="str">
            <v>PROTECTORES DE PIEL, TINTURA DE BENJUI AL 20%.</v>
          </cell>
          <cell r="K2129" t="str">
            <v>ENV</v>
          </cell>
          <cell r="L2129">
            <v>1000</v>
          </cell>
          <cell r="M2129" t="str">
            <v>ML.</v>
          </cell>
          <cell r="N2129">
            <v>1.2000000000000002</v>
          </cell>
          <cell r="O2129">
            <v>3</v>
          </cell>
        </row>
        <row r="2130">
          <cell r="C2130" t="str">
            <v>06074626521101</v>
          </cell>
          <cell r="D2130">
            <v>25400421</v>
          </cell>
          <cell r="E2130" t="str">
            <v>060</v>
          </cell>
          <cell r="F2130" t="str">
            <v>746</v>
          </cell>
          <cell r="G2130" t="str">
            <v>2652</v>
          </cell>
          <cell r="H2130" t="str">
            <v>11</v>
          </cell>
          <cell r="I2130" t="str">
            <v>01</v>
          </cell>
          <cell r="J2130" t="str">
            <v>PROTESIS DE OIDO MEDIO. DE POLITETRAFLUORETILENO. SUSTITUTO DEL HUESO DEL ESTRIBO. TIPO: PISTON. LONGITUD: 4.75 MM DIAMETRO: 0.6 MM.</v>
          </cell>
          <cell r="K2130" t="str">
            <v>PZA</v>
          </cell>
          <cell r="L2130">
            <v>1</v>
          </cell>
          <cell r="M2130" t="str">
            <v>PZA</v>
          </cell>
          <cell r="N2130">
            <v>0</v>
          </cell>
          <cell r="O2130">
            <v>0</v>
          </cell>
        </row>
        <row r="2131">
          <cell r="C2131" t="str">
            <v>06074626601101</v>
          </cell>
          <cell r="D2131">
            <v>25400421</v>
          </cell>
          <cell r="E2131" t="str">
            <v>060</v>
          </cell>
          <cell r="F2131" t="str">
            <v>746</v>
          </cell>
          <cell r="G2131" t="str">
            <v>2660</v>
          </cell>
          <cell r="H2131" t="str">
            <v>11</v>
          </cell>
          <cell r="I2131" t="str">
            <v>01</v>
          </cell>
          <cell r="J2131" t="str">
            <v>PROTESIS DE OIDO MEDIO TUBO DE VENTILACION DEL OIDO MEDIO. EN FORMA DE CARRETE. TIPO: SHEPARD. DIAMETRO INTERIOR: 1 MM .</v>
          </cell>
          <cell r="K2131" t="str">
            <v>PZA</v>
          </cell>
          <cell r="L2131">
            <v>1</v>
          </cell>
          <cell r="M2131" t="str">
            <v>PZA</v>
          </cell>
          <cell r="N2131">
            <v>0</v>
          </cell>
          <cell r="O2131">
            <v>0</v>
          </cell>
        </row>
        <row r="2132">
          <cell r="C2132" t="str">
            <v>06074626781101</v>
          </cell>
          <cell r="D2132">
            <v>25400421</v>
          </cell>
          <cell r="E2132" t="str">
            <v>060</v>
          </cell>
          <cell r="F2132" t="str">
            <v>746</v>
          </cell>
          <cell r="G2132" t="str">
            <v>2678</v>
          </cell>
          <cell r="H2132" t="str">
            <v>11</v>
          </cell>
          <cell r="I2132" t="str">
            <v>01</v>
          </cell>
          <cell r="J2132" t="str">
            <v>PROTESIS DE OIDO MEDIO. PARA EL YUNQUE. DE POLITETRAFLUORETILENO Y ALAMBRE. TIPO: SCHUKNECHT. LONGITUD: 4.75 MM DIAMETRO 0.6 MM.</v>
          </cell>
          <cell r="K2132" t="str">
            <v>PZA</v>
          </cell>
          <cell r="L2132">
            <v>1</v>
          </cell>
          <cell r="M2132" t="str">
            <v>PZA</v>
          </cell>
          <cell r="N2132">
            <v>0</v>
          </cell>
          <cell r="O2132">
            <v>0</v>
          </cell>
        </row>
        <row r="2133">
          <cell r="C2133" t="str">
            <v>06074670651101</v>
          </cell>
          <cell r="D2133">
            <v>25400421</v>
          </cell>
          <cell r="E2133" t="str">
            <v>060</v>
          </cell>
          <cell r="F2133" t="str">
            <v>746</v>
          </cell>
          <cell r="G2133" t="str">
            <v>7065</v>
          </cell>
          <cell r="H2133" t="str">
            <v>11</v>
          </cell>
          <cell r="I2133" t="str">
            <v>01</v>
          </cell>
          <cell r="J2133" t="str">
            <v>PROTESIS DE OIDO MEDIO DE REEMPLAZO PARCIAL. DE CADENA OSCICULAR DE PROPLAST O PLASTIPORE.</v>
          </cell>
          <cell r="K2133" t="str">
            <v>ENV</v>
          </cell>
          <cell r="L2133">
            <v>6</v>
          </cell>
          <cell r="M2133" t="str">
            <v>PZA</v>
          </cell>
          <cell r="N2133">
            <v>0</v>
          </cell>
          <cell r="O2133">
            <v>0</v>
          </cell>
        </row>
        <row r="2134">
          <cell r="C2134" t="str">
            <v>06074670731101</v>
          </cell>
          <cell r="D2134">
            <v>25400421</v>
          </cell>
          <cell r="E2134" t="str">
            <v>060</v>
          </cell>
          <cell r="F2134" t="str">
            <v>746</v>
          </cell>
          <cell r="G2134" t="str">
            <v>7073</v>
          </cell>
          <cell r="H2134" t="str">
            <v>11</v>
          </cell>
          <cell r="I2134" t="str">
            <v>01</v>
          </cell>
          <cell r="J2134" t="str">
            <v>PROTESIS DE OIDO MEDIO DE REEMPLAZO TOTAL. DE CADENA OSCICULAR DE 6 MM X 7 MM.</v>
          </cell>
          <cell r="K2134" t="str">
            <v>ENV</v>
          </cell>
          <cell r="L2134">
            <v>6</v>
          </cell>
          <cell r="M2134" t="str">
            <v>PZA</v>
          </cell>
          <cell r="N2134">
            <v>0</v>
          </cell>
          <cell r="O2134">
            <v>0</v>
          </cell>
        </row>
        <row r="2135">
          <cell r="C2135" t="str">
            <v>06074723391001</v>
          </cell>
          <cell r="D2135">
            <v>25400421</v>
          </cell>
          <cell r="E2135" t="str">
            <v>060</v>
          </cell>
          <cell r="F2135" t="str">
            <v>747</v>
          </cell>
          <cell r="G2135" t="str">
            <v>2339</v>
          </cell>
          <cell r="H2135" t="str">
            <v>10</v>
          </cell>
          <cell r="I2135" t="str">
            <v>01</v>
          </cell>
          <cell r="J2135" t="str">
            <v>PROTESIS PARA CONDUCTO BILIAR. TIPO: COTTON HUIBREGTSE. LONGITUD. 15 CM CALIBRE. 10 FR.</v>
          </cell>
          <cell r="K2135" t="str">
            <v>PZA</v>
          </cell>
          <cell r="L2135">
            <v>1</v>
          </cell>
          <cell r="M2135" t="str">
            <v>PZA</v>
          </cell>
          <cell r="N2135">
            <v>0</v>
          </cell>
          <cell r="O2135">
            <v>0</v>
          </cell>
        </row>
        <row r="2136">
          <cell r="C2136" t="str">
            <v>06074723541001</v>
          </cell>
          <cell r="D2136">
            <v>25400421</v>
          </cell>
          <cell r="E2136" t="str">
            <v>060</v>
          </cell>
          <cell r="F2136" t="str">
            <v>747</v>
          </cell>
          <cell r="G2136" t="str">
            <v>2354</v>
          </cell>
          <cell r="H2136" t="str">
            <v>10</v>
          </cell>
          <cell r="I2136" t="str">
            <v>01</v>
          </cell>
          <cell r="J2136" t="str">
            <v>PROTESIS PARA CONDUCTO BILIAR. TIPO: COTTON LEUNG. LONGITUD 10 CM. CALIBRE 10 FR.</v>
          </cell>
          <cell r="K2136" t="str">
            <v>PZA</v>
          </cell>
          <cell r="L2136">
            <v>1</v>
          </cell>
          <cell r="M2136" t="str">
            <v>PZA</v>
          </cell>
          <cell r="N2136">
            <v>0</v>
          </cell>
          <cell r="O2136">
            <v>0</v>
          </cell>
        </row>
        <row r="2137">
          <cell r="C2137" t="str">
            <v>06074723621001</v>
          </cell>
          <cell r="D2137">
            <v>25400421</v>
          </cell>
          <cell r="E2137" t="str">
            <v>060</v>
          </cell>
          <cell r="F2137" t="str">
            <v>747</v>
          </cell>
          <cell r="G2137" t="str">
            <v>2362</v>
          </cell>
          <cell r="H2137" t="str">
            <v>10</v>
          </cell>
          <cell r="I2137" t="str">
            <v>01</v>
          </cell>
          <cell r="J2137" t="str">
            <v>PROTESIS PARA CONDUCTO BILIAR. TIPO: COTTON LEUNG. LONGITUD 15 CM CALIBRE. 10 FR.</v>
          </cell>
          <cell r="K2137" t="str">
            <v>PZA</v>
          </cell>
          <cell r="L2137">
            <v>1</v>
          </cell>
          <cell r="M2137" t="str">
            <v>PZA</v>
          </cell>
          <cell r="N2137">
            <v>0</v>
          </cell>
          <cell r="O2137">
            <v>0</v>
          </cell>
        </row>
        <row r="2138">
          <cell r="C2138" t="str">
            <v>06074724041001</v>
          </cell>
          <cell r="D2138">
            <v>25400421</v>
          </cell>
          <cell r="E2138" t="str">
            <v>060</v>
          </cell>
          <cell r="F2138" t="str">
            <v>747</v>
          </cell>
          <cell r="G2138" t="str">
            <v>2404</v>
          </cell>
          <cell r="H2138" t="str">
            <v>10</v>
          </cell>
          <cell r="I2138" t="str">
            <v>01</v>
          </cell>
          <cell r="J2138" t="str">
            <v>PROTESIS PARA CONDUCTO BILIAR. TIPO COTTON HUIBREGTSE. LONGITUD. 12 CM CALIBRE. 10 FR.</v>
          </cell>
          <cell r="K2138" t="str">
            <v>PZA</v>
          </cell>
          <cell r="L2138">
            <v>1</v>
          </cell>
          <cell r="M2138" t="str">
            <v>PZA</v>
          </cell>
          <cell r="N2138">
            <v>0</v>
          </cell>
          <cell r="O2138">
            <v>0</v>
          </cell>
        </row>
        <row r="2139">
          <cell r="C2139" t="str">
            <v>06074724121201</v>
          </cell>
          <cell r="D2139">
            <v>25400421</v>
          </cell>
          <cell r="E2139" t="str">
            <v>060</v>
          </cell>
          <cell r="F2139" t="str">
            <v>747</v>
          </cell>
          <cell r="G2139" t="str">
            <v>2412</v>
          </cell>
          <cell r="H2139" t="str">
            <v>12</v>
          </cell>
          <cell r="I2139" t="str">
            <v>01</v>
          </cell>
          <cell r="J2139" t="str">
            <v>PROTESIS. ESOFAGICA DIAMETRO EXTERNO 17 A 23 MM, DIAMETRO INTERNO 11 A 18 MM. LONGITUD: 6.4 CM A 10.3 CM.</v>
          </cell>
          <cell r="K2139" t="str">
            <v>PZA</v>
          </cell>
          <cell r="L2139">
            <v>1</v>
          </cell>
          <cell r="M2139" t="str">
            <v>PZA</v>
          </cell>
          <cell r="N2139">
            <v>0</v>
          </cell>
          <cell r="O2139">
            <v>0</v>
          </cell>
        </row>
        <row r="2140">
          <cell r="C2140" t="str">
            <v>06074724201201</v>
          </cell>
          <cell r="D2140">
            <v>25400421</v>
          </cell>
          <cell r="E2140" t="str">
            <v>060</v>
          </cell>
          <cell r="F2140" t="str">
            <v>747</v>
          </cell>
          <cell r="G2140" t="str">
            <v>2420</v>
          </cell>
          <cell r="H2140" t="str">
            <v>12</v>
          </cell>
          <cell r="I2140" t="str">
            <v>01</v>
          </cell>
          <cell r="J2140" t="str">
            <v>PROTESIS. ESOFAGICA DIAMETRO EXTERNO 17 A 23 MM, DIAMETRO INTERNO 11 A 18 MM. LONGITUD: 10.4 CM A 15 CM.</v>
          </cell>
          <cell r="K2140" t="str">
            <v>PZA</v>
          </cell>
          <cell r="L2140">
            <v>1</v>
          </cell>
          <cell r="M2140" t="str">
            <v>PZA</v>
          </cell>
          <cell r="N2140">
            <v>0</v>
          </cell>
          <cell r="O2140">
            <v>0</v>
          </cell>
        </row>
        <row r="2141">
          <cell r="C2141" t="str">
            <v>06074799380001</v>
          </cell>
          <cell r="D2141">
            <v>25400421</v>
          </cell>
          <cell r="E2141" t="str">
            <v>060</v>
          </cell>
          <cell r="F2141" t="str">
            <v>747</v>
          </cell>
          <cell r="G2141" t="str">
            <v>9938</v>
          </cell>
          <cell r="H2141" t="str">
            <v>00</v>
          </cell>
          <cell r="I2141" t="str">
            <v>01</v>
          </cell>
          <cell r="J2141" t="str">
            <v>SISTEMA DE ENDOPROTESIS PARA EL TRATAMIENTO DE ANEURISMAS. ENDOPROTESIS ABDOMINAL BIFURCADA, CON ACCESORIOS. ESTERIL. DIAMETRO: 28 X 16 MM. LONGITUD: 155 MM.</v>
          </cell>
          <cell r="K2141" t="str">
            <v>PZA</v>
          </cell>
          <cell r="L2141">
            <v>1</v>
          </cell>
          <cell r="M2141" t="str">
            <v>PZA</v>
          </cell>
          <cell r="N2141">
            <v>0</v>
          </cell>
          <cell r="O2141">
            <v>0</v>
          </cell>
        </row>
        <row r="2142">
          <cell r="C2142" t="str">
            <v>06074810410001</v>
          </cell>
          <cell r="D2142">
            <v>25400421</v>
          </cell>
          <cell r="E2142" t="str">
            <v>060</v>
          </cell>
          <cell r="F2142" t="str">
            <v>748</v>
          </cell>
          <cell r="G2142" t="str">
            <v>1041</v>
          </cell>
          <cell r="H2142" t="str">
            <v>00</v>
          </cell>
          <cell r="I2142" t="str">
            <v>01</v>
          </cell>
          <cell r="J2142" t="str">
            <v>PROTESIS ANULAR VALVULAR, A-NILLO PROTESICO PARA PLASTIAMITRAL CALIBRE 25.</v>
          </cell>
          <cell r="K2142" t="str">
            <v>PZA</v>
          </cell>
          <cell r="L2142">
            <v>1</v>
          </cell>
          <cell r="M2142" t="str">
            <v>PZA</v>
          </cell>
          <cell r="N2142">
            <v>0</v>
          </cell>
          <cell r="O2142">
            <v>0</v>
          </cell>
        </row>
        <row r="2143">
          <cell r="C2143" t="str">
            <v>06074810580001</v>
          </cell>
          <cell r="D2143">
            <v>25400421</v>
          </cell>
          <cell r="E2143" t="str">
            <v>060</v>
          </cell>
          <cell r="F2143" t="str">
            <v>748</v>
          </cell>
          <cell r="G2143" t="str">
            <v>1058</v>
          </cell>
          <cell r="H2143" t="str">
            <v>00</v>
          </cell>
          <cell r="I2143" t="str">
            <v>01</v>
          </cell>
          <cell r="J2143" t="str">
            <v>PROTESIS ANULAR VALVULAR, ANILLO PROTESICO PARA PLASTIA MITRAL CALIBRE 27.</v>
          </cell>
          <cell r="K2143" t="str">
            <v>PZA</v>
          </cell>
          <cell r="L2143">
            <v>1</v>
          </cell>
          <cell r="M2143" t="str">
            <v>PZA</v>
          </cell>
          <cell r="N2143">
            <v>0</v>
          </cell>
          <cell r="O2143">
            <v>0</v>
          </cell>
        </row>
        <row r="2144">
          <cell r="C2144" t="str">
            <v>06074810660001</v>
          </cell>
          <cell r="D2144">
            <v>25400421</v>
          </cell>
          <cell r="E2144" t="str">
            <v>060</v>
          </cell>
          <cell r="F2144" t="str">
            <v>748</v>
          </cell>
          <cell r="G2144" t="str">
            <v>1066</v>
          </cell>
          <cell r="H2144" t="str">
            <v>00</v>
          </cell>
          <cell r="I2144" t="str">
            <v>01</v>
          </cell>
          <cell r="J2144" t="str">
            <v>PROTESIS ANULAR VALVULAR, ANILLO PROTESICO PARA PLASTIA MITRAL CALIBRE 29.</v>
          </cell>
          <cell r="K2144" t="str">
            <v>PZA</v>
          </cell>
          <cell r="L2144">
            <v>1</v>
          </cell>
          <cell r="M2144" t="str">
            <v>PZA</v>
          </cell>
          <cell r="N2144">
            <v>0</v>
          </cell>
          <cell r="O2144">
            <v>0</v>
          </cell>
        </row>
        <row r="2145">
          <cell r="C2145" t="str">
            <v>06074810740001</v>
          </cell>
          <cell r="D2145">
            <v>25400421</v>
          </cell>
          <cell r="E2145" t="str">
            <v>060</v>
          </cell>
          <cell r="F2145" t="str">
            <v>748</v>
          </cell>
          <cell r="G2145" t="str">
            <v>1074</v>
          </cell>
          <cell r="H2145" t="str">
            <v>00</v>
          </cell>
          <cell r="I2145" t="str">
            <v>01</v>
          </cell>
          <cell r="J2145" t="str">
            <v>PROTESIS ANULAR VALVULAR, ANILLO PROTESICO PARA PLASTIA MITRAL CALIBRE 31.</v>
          </cell>
          <cell r="K2145" t="str">
            <v>PZA</v>
          </cell>
          <cell r="L2145">
            <v>1</v>
          </cell>
          <cell r="M2145" t="str">
            <v>PZA</v>
          </cell>
          <cell r="N2145">
            <v>0</v>
          </cell>
          <cell r="O2145">
            <v>0</v>
          </cell>
        </row>
        <row r="2146">
          <cell r="C2146" t="str">
            <v>06074837080201</v>
          </cell>
          <cell r="D2146">
            <v>25400421</v>
          </cell>
          <cell r="E2146" t="str">
            <v>060</v>
          </cell>
          <cell r="F2146" t="str">
            <v>748</v>
          </cell>
          <cell r="G2146" t="str">
            <v>3708</v>
          </cell>
          <cell r="H2146" t="str">
            <v>02</v>
          </cell>
          <cell r="I2146" t="str">
            <v>01</v>
          </cell>
          <cell r="J2146" t="str">
            <v>PROTESIS PARA CONDUCTO BILIAR. ESTERIL Y DESECHABLE. LONGITUD: 12 CM. CALIBRE: 10.0.</v>
          </cell>
          <cell r="K2146" t="str">
            <v>PZA</v>
          </cell>
          <cell r="L2146">
            <v>1</v>
          </cell>
          <cell r="M2146" t="str">
            <v>PZA</v>
          </cell>
          <cell r="N2146">
            <v>7.5</v>
          </cell>
          <cell r="O2146">
            <v>18.75</v>
          </cell>
        </row>
        <row r="2147">
          <cell r="C2147" t="str">
            <v>06074837240101</v>
          </cell>
          <cell r="D2147">
            <v>25400421</v>
          </cell>
          <cell r="E2147" t="str">
            <v>060</v>
          </cell>
          <cell r="F2147" t="str">
            <v>748</v>
          </cell>
          <cell r="G2147" t="str">
            <v>3724</v>
          </cell>
          <cell r="H2147" t="str">
            <v>01</v>
          </cell>
          <cell r="I2147" t="str">
            <v>01</v>
          </cell>
          <cell r="J2147" t="str">
            <v>PROTESIS PARA CONDUCTO BILIAR. ESTERIL Y DESECHABLE. TIPO: ZIMMON. LONGITUD. 7 CM. CALIBRE. 5 FR.</v>
          </cell>
          <cell r="K2147" t="str">
            <v>PZA</v>
          </cell>
          <cell r="L2147">
            <v>1</v>
          </cell>
          <cell r="M2147" t="str">
            <v>PZA</v>
          </cell>
          <cell r="N2147">
            <v>0</v>
          </cell>
          <cell r="O2147">
            <v>0</v>
          </cell>
        </row>
        <row r="2148">
          <cell r="C2148" t="str">
            <v>06074837320101</v>
          </cell>
          <cell r="D2148">
            <v>25400421</v>
          </cell>
          <cell r="E2148" t="str">
            <v>060</v>
          </cell>
          <cell r="F2148" t="str">
            <v>748</v>
          </cell>
          <cell r="G2148" t="str">
            <v>3732</v>
          </cell>
          <cell r="H2148" t="str">
            <v>01</v>
          </cell>
          <cell r="I2148" t="str">
            <v>01</v>
          </cell>
          <cell r="J2148" t="str">
            <v>PROTESIS PARA CONDUCTO BILIAR. ESTERIL Y DESECHABLE. TIPO: ZIMMON. LONGITUD. 10 CM. CALIBRE. 5 FR.</v>
          </cell>
          <cell r="K2148" t="str">
            <v>PZA</v>
          </cell>
          <cell r="L2148">
            <v>1</v>
          </cell>
          <cell r="M2148" t="str">
            <v>PZA</v>
          </cell>
          <cell r="N2148">
            <v>0</v>
          </cell>
          <cell r="O2148">
            <v>0</v>
          </cell>
        </row>
        <row r="2149">
          <cell r="C2149" t="str">
            <v>06074837570101</v>
          </cell>
          <cell r="D2149">
            <v>25400421</v>
          </cell>
          <cell r="E2149" t="str">
            <v>060</v>
          </cell>
          <cell r="F2149" t="str">
            <v>748</v>
          </cell>
          <cell r="G2149" t="str">
            <v>3757</v>
          </cell>
          <cell r="H2149" t="str">
            <v>01</v>
          </cell>
          <cell r="I2149" t="str">
            <v>01</v>
          </cell>
          <cell r="J2149" t="str">
            <v>PROTESIS PARA CONDUCTO BILIAR. ESTERIL Y DESECHABLE. TIPO: ZIMMON. LONGITUD. 7 CM. CALIBRE. 7 FR.</v>
          </cell>
          <cell r="K2149" t="str">
            <v>PZA</v>
          </cell>
          <cell r="L2149">
            <v>1</v>
          </cell>
          <cell r="M2149" t="str">
            <v>PZA</v>
          </cell>
          <cell r="N2149">
            <v>0</v>
          </cell>
          <cell r="O2149">
            <v>0</v>
          </cell>
        </row>
        <row r="2150">
          <cell r="C2150" t="str">
            <v>06074837650101</v>
          </cell>
          <cell r="D2150">
            <v>25400421</v>
          </cell>
          <cell r="E2150" t="str">
            <v>060</v>
          </cell>
          <cell r="F2150" t="str">
            <v>748</v>
          </cell>
          <cell r="G2150" t="str">
            <v>3765</v>
          </cell>
          <cell r="H2150" t="str">
            <v>01</v>
          </cell>
          <cell r="I2150" t="str">
            <v>01</v>
          </cell>
          <cell r="J2150" t="str">
            <v>PROTESIS PARA CONDUCTO BILIAR. ESTERIL Y DESECHABLE. TIPO: ZIMMON. LONGITUD. 10 CM. CALIBRE. 7 FR.</v>
          </cell>
          <cell r="K2150" t="str">
            <v>PZA</v>
          </cell>
          <cell r="L2150">
            <v>1</v>
          </cell>
          <cell r="M2150" t="str">
            <v>PZA</v>
          </cell>
          <cell r="N2150">
            <v>0</v>
          </cell>
          <cell r="O2150">
            <v>0</v>
          </cell>
        </row>
        <row r="2151">
          <cell r="C2151" t="str">
            <v>06074837810101</v>
          </cell>
          <cell r="D2151">
            <v>25400421</v>
          </cell>
          <cell r="E2151" t="str">
            <v>060</v>
          </cell>
          <cell r="F2151" t="str">
            <v>748</v>
          </cell>
          <cell r="G2151" t="str">
            <v>3781</v>
          </cell>
          <cell r="H2151" t="str">
            <v>01</v>
          </cell>
          <cell r="I2151" t="str">
            <v>01</v>
          </cell>
          <cell r="J2151" t="str">
            <v>PROTESIS PARA CONDUCTO BILIAR. ESTERIL Y DESECHABLE. TIPO: SOEHENDRA TANNENBAUM, CALIBRE 8.5 FR LONGITUD 6 CM.</v>
          </cell>
          <cell r="K2151" t="str">
            <v>PZA</v>
          </cell>
          <cell r="L2151">
            <v>1</v>
          </cell>
          <cell r="M2151" t="str">
            <v>PZA</v>
          </cell>
          <cell r="N2151">
            <v>0</v>
          </cell>
          <cell r="O2151">
            <v>0</v>
          </cell>
        </row>
        <row r="2152">
          <cell r="C2152" t="str">
            <v>06074837990101</v>
          </cell>
          <cell r="D2152">
            <v>25400421</v>
          </cell>
          <cell r="E2152" t="str">
            <v>060</v>
          </cell>
          <cell r="F2152" t="str">
            <v>748</v>
          </cell>
          <cell r="G2152" t="str">
            <v>3799</v>
          </cell>
          <cell r="H2152" t="str">
            <v>01</v>
          </cell>
          <cell r="I2152" t="str">
            <v>01</v>
          </cell>
          <cell r="J2152" t="str">
            <v>PROTESIS PARA CONDUCTO BILIAR. ESTERIL Y DESECHABLE. TIPO: SOEHENDRA TANNENBAUM, CALIBRE 8.5 FR LONGITUD 7 CM.</v>
          </cell>
          <cell r="K2152" t="str">
            <v>PZA</v>
          </cell>
          <cell r="L2152">
            <v>1</v>
          </cell>
          <cell r="M2152" t="str">
            <v>PZA</v>
          </cell>
          <cell r="N2152">
            <v>0</v>
          </cell>
          <cell r="O2152">
            <v>0</v>
          </cell>
        </row>
        <row r="2153">
          <cell r="C2153" t="str">
            <v>06074838070101</v>
          </cell>
          <cell r="D2153">
            <v>25400421</v>
          </cell>
          <cell r="E2153" t="str">
            <v>060</v>
          </cell>
          <cell r="F2153" t="str">
            <v>748</v>
          </cell>
          <cell r="G2153" t="str">
            <v>3807</v>
          </cell>
          <cell r="H2153" t="str">
            <v>01</v>
          </cell>
          <cell r="I2153" t="str">
            <v>01</v>
          </cell>
          <cell r="J2153" t="str">
            <v>PROTESIS PARA CONDUCTO BILIAR. ESTERIL Y DESECHABLE. TIPO: SOEHENDRA TANNENBAUM, CALIBRE 8.5 FR LONGITUD 8 CM.</v>
          </cell>
          <cell r="K2153" t="str">
            <v>PZA</v>
          </cell>
          <cell r="L2153">
            <v>1</v>
          </cell>
          <cell r="M2153" t="str">
            <v>PZA</v>
          </cell>
          <cell r="N2153">
            <v>0</v>
          </cell>
          <cell r="O2153">
            <v>0</v>
          </cell>
        </row>
        <row r="2154">
          <cell r="C2154" t="str">
            <v>06074838230101</v>
          </cell>
          <cell r="D2154">
            <v>25400421</v>
          </cell>
          <cell r="E2154" t="str">
            <v>060</v>
          </cell>
          <cell r="F2154" t="str">
            <v>748</v>
          </cell>
          <cell r="G2154" t="str">
            <v>3823</v>
          </cell>
          <cell r="H2154" t="str">
            <v>01</v>
          </cell>
          <cell r="I2154" t="str">
            <v>01</v>
          </cell>
          <cell r="J2154" t="str">
            <v>PROTESIS PARA CONDUCTO BILIAR. ESTERIL Y DESECHABLE. TIPO: SOEHENDRA TANNENBAUM, CALIBRE 8.5 FR LONGITUD 10 CM.</v>
          </cell>
          <cell r="K2154" t="str">
            <v>PZA</v>
          </cell>
          <cell r="L2154">
            <v>1</v>
          </cell>
          <cell r="M2154" t="str">
            <v>PZA</v>
          </cell>
          <cell r="N2154">
            <v>0</v>
          </cell>
          <cell r="O2154">
            <v>0</v>
          </cell>
        </row>
        <row r="2155">
          <cell r="C2155" t="str">
            <v>06074838310101</v>
          </cell>
          <cell r="D2155">
            <v>25400421</v>
          </cell>
          <cell r="E2155" t="str">
            <v>060</v>
          </cell>
          <cell r="F2155" t="str">
            <v>748</v>
          </cell>
          <cell r="G2155" t="str">
            <v>3831</v>
          </cell>
          <cell r="H2155" t="str">
            <v>01</v>
          </cell>
          <cell r="I2155" t="str">
            <v>01</v>
          </cell>
          <cell r="J2155" t="str">
            <v>PROTESIS PARA CONDUCTO BILIAR. ESTERIL Y DESECHABLE. TIPO: SOEHENDRA TANNENBAUM, CALIBRE 8.5 FR LONGITUD 11 CM.</v>
          </cell>
          <cell r="K2155" t="str">
            <v>PZA</v>
          </cell>
          <cell r="L2155">
            <v>1</v>
          </cell>
          <cell r="M2155" t="str">
            <v>PZA</v>
          </cell>
          <cell r="N2155">
            <v>0</v>
          </cell>
          <cell r="O2155">
            <v>0</v>
          </cell>
        </row>
        <row r="2156">
          <cell r="C2156" t="str">
            <v>06074838490101</v>
          </cell>
          <cell r="D2156">
            <v>25400421</v>
          </cell>
          <cell r="E2156" t="str">
            <v>060</v>
          </cell>
          <cell r="F2156" t="str">
            <v>748</v>
          </cell>
          <cell r="G2156" t="str">
            <v>3849</v>
          </cell>
          <cell r="H2156" t="str">
            <v>01</v>
          </cell>
          <cell r="I2156" t="str">
            <v>01</v>
          </cell>
          <cell r="J2156" t="str">
            <v>PROTESIS PARA CONDUCTO BILIAR. ESTERIL Y DESECHABLE. TIPO: SOEHENDRA TANNENBAUM, CALIBRE 8.5 FR LONGITUD 12 CM.</v>
          </cell>
          <cell r="K2156" t="str">
            <v>PZA</v>
          </cell>
          <cell r="L2156">
            <v>1</v>
          </cell>
          <cell r="M2156" t="str">
            <v>PZA</v>
          </cell>
          <cell r="N2156">
            <v>0</v>
          </cell>
          <cell r="O2156">
            <v>0</v>
          </cell>
        </row>
        <row r="2157">
          <cell r="C2157" t="str">
            <v>06074838560101</v>
          </cell>
          <cell r="D2157">
            <v>25400421</v>
          </cell>
          <cell r="E2157" t="str">
            <v>060</v>
          </cell>
          <cell r="F2157" t="str">
            <v>748</v>
          </cell>
          <cell r="G2157" t="str">
            <v>3856</v>
          </cell>
          <cell r="H2157" t="str">
            <v>01</v>
          </cell>
          <cell r="I2157" t="str">
            <v>01</v>
          </cell>
          <cell r="J2157" t="str">
            <v>PROTESIS PARA CONDUCTO BILIAR. ESTERIL Y DESECHABLE. TIPO: SOEHENDRA TANNENBAUM, CALIBRE 8.5 FR LONGITUD 15 CM.</v>
          </cell>
          <cell r="K2157" t="str">
            <v>PZA</v>
          </cell>
          <cell r="L2157">
            <v>1</v>
          </cell>
          <cell r="M2157" t="str">
            <v>PZA</v>
          </cell>
          <cell r="N2157">
            <v>0</v>
          </cell>
          <cell r="O2157">
            <v>0</v>
          </cell>
        </row>
        <row r="2158">
          <cell r="C2158" t="str">
            <v>06074838800101</v>
          </cell>
          <cell r="D2158">
            <v>25400421</v>
          </cell>
          <cell r="E2158" t="str">
            <v>060</v>
          </cell>
          <cell r="F2158" t="str">
            <v>748</v>
          </cell>
          <cell r="G2158" t="str">
            <v>3880</v>
          </cell>
          <cell r="H2158" t="str">
            <v>01</v>
          </cell>
          <cell r="I2158" t="str">
            <v>01</v>
          </cell>
          <cell r="J2158" t="str">
            <v>PROTESIS PARA CONDUCTO PANCREATICO. TIPO: GEENEN. ESTERIL Y DESECHABLE. LONGITUD. 7 CM CALIBRE. 5 FR.</v>
          </cell>
          <cell r="K2158" t="str">
            <v>PZA</v>
          </cell>
          <cell r="L2158">
            <v>1</v>
          </cell>
          <cell r="M2158" t="str">
            <v>PZA</v>
          </cell>
          <cell r="N2158">
            <v>0</v>
          </cell>
          <cell r="O2158">
            <v>0</v>
          </cell>
        </row>
        <row r="2159">
          <cell r="C2159" t="str">
            <v>06074838980101</v>
          </cell>
          <cell r="D2159">
            <v>25400421</v>
          </cell>
          <cell r="E2159" t="str">
            <v>060</v>
          </cell>
          <cell r="F2159" t="str">
            <v>748</v>
          </cell>
          <cell r="G2159" t="str">
            <v>3898</v>
          </cell>
          <cell r="H2159" t="str">
            <v>01</v>
          </cell>
          <cell r="I2159" t="str">
            <v>01</v>
          </cell>
          <cell r="J2159" t="str">
            <v>PROTESIS PARA CONDUCTO PANCREATICO. TIPO: GEENEN. ESTERIL Y DESECHABLE. LONGITUD. 9 CM CALIBRE. 5 FR.</v>
          </cell>
          <cell r="K2159" t="str">
            <v>PZA</v>
          </cell>
          <cell r="L2159">
            <v>1</v>
          </cell>
          <cell r="M2159" t="str">
            <v>PZA</v>
          </cell>
          <cell r="N2159">
            <v>0</v>
          </cell>
          <cell r="O2159">
            <v>0</v>
          </cell>
        </row>
        <row r="2160">
          <cell r="C2160" t="str">
            <v>06074839710201</v>
          </cell>
          <cell r="D2160">
            <v>25400421</v>
          </cell>
          <cell r="E2160" t="str">
            <v>060</v>
          </cell>
          <cell r="F2160" t="str">
            <v>748</v>
          </cell>
          <cell r="G2160" t="str">
            <v>3971</v>
          </cell>
          <cell r="H2160" t="str">
            <v>02</v>
          </cell>
          <cell r="I2160" t="str">
            <v>01</v>
          </cell>
          <cell r="J2160" t="str">
            <v>PROTESIS PARA CONDUCTO BILIAR. ESTERIL Y DESECHABLE. LONGITUD: 7 CM. CALIBRE: 7.0 FR.</v>
          </cell>
          <cell r="K2160" t="str">
            <v>PZA</v>
          </cell>
          <cell r="L2160">
            <v>1</v>
          </cell>
          <cell r="M2160" t="str">
            <v>PZA</v>
          </cell>
          <cell r="N2160">
            <v>0</v>
          </cell>
          <cell r="O2160">
            <v>0</v>
          </cell>
        </row>
        <row r="2161">
          <cell r="C2161" t="str">
            <v>06074839890201</v>
          </cell>
          <cell r="D2161">
            <v>25400421</v>
          </cell>
          <cell r="E2161" t="str">
            <v>060</v>
          </cell>
          <cell r="F2161" t="str">
            <v>748</v>
          </cell>
          <cell r="G2161" t="str">
            <v>3989</v>
          </cell>
          <cell r="H2161" t="str">
            <v>02</v>
          </cell>
          <cell r="I2161" t="str">
            <v>01</v>
          </cell>
          <cell r="J2161" t="str">
            <v>PROTESIS PARA CONDUCTO BILIAR. ESTERIL Y DESECHABLE. LONGITUD: 9CM. CALIBRE: 7.0 FR.</v>
          </cell>
          <cell r="K2161" t="str">
            <v>PZA</v>
          </cell>
          <cell r="L2161">
            <v>1</v>
          </cell>
          <cell r="M2161" t="str">
            <v>PZA</v>
          </cell>
          <cell r="N2161">
            <v>0</v>
          </cell>
          <cell r="O2161">
            <v>0</v>
          </cell>
        </row>
        <row r="2162">
          <cell r="C2162" t="str">
            <v>06074839970201</v>
          </cell>
          <cell r="D2162">
            <v>25400421</v>
          </cell>
          <cell r="E2162" t="str">
            <v>060</v>
          </cell>
          <cell r="F2162" t="str">
            <v>748</v>
          </cell>
          <cell r="G2162" t="str">
            <v>3997</v>
          </cell>
          <cell r="H2162" t="str">
            <v>02</v>
          </cell>
          <cell r="I2162" t="str">
            <v>01</v>
          </cell>
          <cell r="J2162" t="str">
            <v>PROTESIS PARA CONDUCTO BILIAR. ESTERIL Y DESECHABLE. LONGITUD: 12CM. CALIBRE: 7.0 FR.</v>
          </cell>
          <cell r="K2162" t="str">
            <v>PZA</v>
          </cell>
          <cell r="L2162">
            <v>1</v>
          </cell>
          <cell r="M2162" t="str">
            <v>PZA</v>
          </cell>
          <cell r="N2162">
            <v>0</v>
          </cell>
          <cell r="O2162">
            <v>0</v>
          </cell>
        </row>
        <row r="2163">
          <cell r="C2163" t="str">
            <v>06074840370201</v>
          </cell>
          <cell r="D2163">
            <v>25400421</v>
          </cell>
          <cell r="E2163" t="str">
            <v>060</v>
          </cell>
          <cell r="F2163" t="str">
            <v>748</v>
          </cell>
          <cell r="G2163" t="str">
            <v>4037</v>
          </cell>
          <cell r="H2163" t="str">
            <v>02</v>
          </cell>
          <cell r="I2163" t="str">
            <v>01</v>
          </cell>
          <cell r="J2163" t="str">
            <v>PROTESIS PARA CONDUCTO BILIAR. ESTERIL Y DESECHABLE. LONGITUD: 9 CM. CALIBRE: 8.5 FR.</v>
          </cell>
          <cell r="K2163" t="str">
            <v>PZA</v>
          </cell>
          <cell r="L2163">
            <v>1</v>
          </cell>
          <cell r="M2163" t="str">
            <v>PZA</v>
          </cell>
          <cell r="N2163">
            <v>3</v>
          </cell>
          <cell r="O2163">
            <v>7.5</v>
          </cell>
        </row>
        <row r="2164">
          <cell r="C2164" t="str">
            <v>06074840520201</v>
          </cell>
          <cell r="D2164">
            <v>25400421</v>
          </cell>
          <cell r="E2164" t="str">
            <v>060</v>
          </cell>
          <cell r="F2164" t="str">
            <v>748</v>
          </cell>
          <cell r="G2164" t="str">
            <v>4052</v>
          </cell>
          <cell r="H2164" t="str">
            <v>02</v>
          </cell>
          <cell r="I2164" t="str">
            <v>01</v>
          </cell>
          <cell r="J2164" t="str">
            <v>PROTESIS PARA CONDUCTO BILIAR. ESTERIL Y DESECHABLE. LONGITUD: 15 CM. CALIBRE: 8.5 FR.</v>
          </cell>
          <cell r="K2164" t="str">
            <v>PZA</v>
          </cell>
          <cell r="L2164">
            <v>1</v>
          </cell>
          <cell r="M2164" t="str">
            <v>PZA</v>
          </cell>
          <cell r="N2164">
            <v>0</v>
          </cell>
          <cell r="O2164">
            <v>0</v>
          </cell>
        </row>
        <row r="2165">
          <cell r="C2165" t="str">
            <v>06074840780201</v>
          </cell>
          <cell r="D2165">
            <v>25400421</v>
          </cell>
          <cell r="E2165" t="str">
            <v>060</v>
          </cell>
          <cell r="F2165" t="str">
            <v>748</v>
          </cell>
          <cell r="G2165" t="str">
            <v>4078</v>
          </cell>
          <cell r="H2165" t="str">
            <v>02</v>
          </cell>
          <cell r="I2165" t="str">
            <v>01</v>
          </cell>
          <cell r="J2165" t="str">
            <v>PROTESIS PARA CONDUCTO BILIAR. ESTERIL Y DESECHABLE. LONGITUD: 9 CM. CALIBRE: 10.0 FR.</v>
          </cell>
          <cell r="K2165" t="str">
            <v>PZA</v>
          </cell>
          <cell r="L2165">
            <v>1</v>
          </cell>
          <cell r="M2165" t="str">
            <v>PZA</v>
          </cell>
          <cell r="N2165">
            <v>12</v>
          </cell>
          <cell r="O2165">
            <v>30</v>
          </cell>
        </row>
        <row r="2166">
          <cell r="C2166" t="str">
            <v>06074865600001</v>
          </cell>
          <cell r="D2166">
            <v>25400421</v>
          </cell>
          <cell r="E2166" t="str">
            <v>060</v>
          </cell>
          <cell r="F2166" t="str">
            <v>748</v>
          </cell>
          <cell r="G2166" t="str">
            <v>6560</v>
          </cell>
          <cell r="H2166" t="str">
            <v>00</v>
          </cell>
          <cell r="I2166" t="str">
            <v>01</v>
          </cell>
          <cell r="J2166" t="str">
            <v>SISTEMA DE ENDOPROTESIS PARA EL TRATAMIENTO DE ANEURISMAS. ENDOPROTESIS TORACICA SEGMENTO PROXIMAL CON ACCESORIOS. ESTERIL. DIAMETRO: 24 X 24 MM. LONGITUD: 116 MM.</v>
          </cell>
          <cell r="K2166" t="str">
            <v>PZA</v>
          </cell>
          <cell r="L2166">
            <v>1</v>
          </cell>
          <cell r="M2166" t="str">
            <v>PZA</v>
          </cell>
          <cell r="N2166">
            <v>0</v>
          </cell>
          <cell r="O2166">
            <v>0</v>
          </cell>
        </row>
        <row r="2167">
          <cell r="C2167" t="str">
            <v>06074866930001</v>
          </cell>
          <cell r="D2167">
            <v>25400421</v>
          </cell>
          <cell r="E2167" t="str">
            <v>060</v>
          </cell>
          <cell r="F2167" t="str">
            <v>748</v>
          </cell>
          <cell r="G2167" t="str">
            <v>6693</v>
          </cell>
          <cell r="H2167" t="str">
            <v>00</v>
          </cell>
          <cell r="I2167" t="str">
            <v>01</v>
          </cell>
          <cell r="J2167" t="str">
            <v>SISTEMA DE ENDOPROTESIS PARA EL TRATAMIENTO DE ANEURISMAS. ENDOPROTESIS TORACICA SEGMENTO DISTAL, CON ACCESORIOS ESTERIL. DIAMETRO: 26 X 22 MM. LONGITUD: 114 MM.</v>
          </cell>
          <cell r="K2167" t="str">
            <v>PZA</v>
          </cell>
          <cell r="L2167">
            <v>1</v>
          </cell>
          <cell r="M2167" t="str">
            <v>PZA</v>
          </cell>
          <cell r="N2167">
            <v>0</v>
          </cell>
          <cell r="O2167">
            <v>0</v>
          </cell>
        </row>
        <row r="2168">
          <cell r="C2168" t="str">
            <v>06074873860001</v>
          </cell>
          <cell r="D2168">
            <v>25400421</v>
          </cell>
          <cell r="E2168" t="str">
            <v>060</v>
          </cell>
          <cell r="F2168" t="str">
            <v>748</v>
          </cell>
          <cell r="G2168" t="str">
            <v>7386</v>
          </cell>
          <cell r="H2168" t="str">
            <v>00</v>
          </cell>
          <cell r="I2168" t="str">
            <v>01</v>
          </cell>
          <cell r="J2168" t="str">
            <v>PROTESIS. ENDOPROTESIS METALICA AUTOEXPANDIBLE PARA ANGIOPLASTIA CAROTIDEA, PREMONTADA, PARA SISTEMA DE LIBERACION SOBRE LA GUIA. ESTERIL. DIAMETRO: 8 MM. LONGITUD: 2-6 CM (20-60 MM).</v>
          </cell>
          <cell r="K2168" t="str">
            <v>PZA</v>
          </cell>
          <cell r="L2168">
            <v>1</v>
          </cell>
          <cell r="M2168" t="str">
            <v>PZA</v>
          </cell>
          <cell r="N2168">
            <v>0</v>
          </cell>
          <cell r="O2168">
            <v>0</v>
          </cell>
        </row>
        <row r="2169">
          <cell r="C2169" t="str">
            <v>06074874770001</v>
          </cell>
          <cell r="D2169">
            <v>25400421</v>
          </cell>
          <cell r="E2169" t="str">
            <v>060</v>
          </cell>
          <cell r="F2169" t="str">
            <v>748</v>
          </cell>
          <cell r="G2169" t="str">
            <v>7477</v>
          </cell>
          <cell r="H2169" t="str">
            <v>00</v>
          </cell>
          <cell r="I2169" t="str">
            <v>01</v>
          </cell>
          <cell r="J2169" t="str">
            <v>PROTESIS. ENDOPROTESIS METALICA PREMONTADA EN BALON DE ANGIOPLASTIA PARA CAROTIDA INTERNA, CON LONGITUD TOTAL DE CATETER DE 100 A 120 CM Y CAPACIDAD DE GUIA DE 0.035". ESTERIL. DIAMETRO: 4 MM. LONGITUD: 6 MM.</v>
          </cell>
          <cell r="K2169" t="str">
            <v>PZA</v>
          </cell>
          <cell r="L2169">
            <v>1</v>
          </cell>
          <cell r="M2169" t="str">
            <v>PZA</v>
          </cell>
          <cell r="N2169">
            <v>0</v>
          </cell>
          <cell r="O2169">
            <v>0</v>
          </cell>
        </row>
        <row r="2170">
          <cell r="C2170" t="str">
            <v>06074874850001</v>
          </cell>
          <cell r="D2170">
            <v>25400421</v>
          </cell>
          <cell r="E2170" t="str">
            <v>060</v>
          </cell>
          <cell r="F2170" t="str">
            <v>748</v>
          </cell>
          <cell r="G2170" t="str">
            <v>7485</v>
          </cell>
          <cell r="H2170" t="str">
            <v>00</v>
          </cell>
          <cell r="I2170" t="str">
            <v>01</v>
          </cell>
          <cell r="J2170" t="str">
            <v>PROTESIS. ENDOPROTESIS METALICA PREMONTADA EN BALON DE ANGIOPLASTIA PARA CAROTIDA INTERNA, CON LONGITUD TOTAL DE CATETER DE 100 A 120 CM Y CAPACIDAD DE GUIA DE 0.035". ESTERIL. DIAMETRO: 6 MM. LONGITUD: 6 MM.</v>
          </cell>
          <cell r="K2170" t="str">
            <v>PZA</v>
          </cell>
          <cell r="L2170">
            <v>1</v>
          </cell>
          <cell r="M2170" t="str">
            <v>PZA</v>
          </cell>
          <cell r="N2170">
            <v>0</v>
          </cell>
          <cell r="O2170">
            <v>0</v>
          </cell>
        </row>
        <row r="2171">
          <cell r="C2171" t="str">
            <v>06074875760001</v>
          </cell>
          <cell r="D2171">
            <v>0</v>
          </cell>
          <cell r="E2171" t="str">
            <v>060</v>
          </cell>
          <cell r="F2171" t="str">
            <v>748</v>
          </cell>
          <cell r="G2171" t="str">
            <v>7576</v>
          </cell>
          <cell r="H2171" t="str">
            <v>00</v>
          </cell>
          <cell r="I2171" t="str">
            <v>01</v>
          </cell>
          <cell r="J2171" t="str">
            <v>ENDOPROTESIS VASCULAR PARA ANGIOPLASTIA. ENDOPROTESIS VASCULAR DE ACERO INOXIDABLE PARA ANGIOPLASTIA POR BALON EXPANDIBLE DE VASOS PERIFERICOS, CON LONGITUD DE 17 MM A 57 MM, CON DIAMETRO DE 5 MM A 10 MM. PARA INTERCAMBIO RAPIDO. CATETER DE COLOCACION DE 0.035", CON LONGITUD DE 75 A 135 CM.</v>
          </cell>
          <cell r="K2171" t="str">
            <v>PZA</v>
          </cell>
          <cell r="L2171">
            <v>1</v>
          </cell>
          <cell r="M2171" t="str">
            <v>PZA</v>
          </cell>
          <cell r="N2171">
            <v>0</v>
          </cell>
          <cell r="O2171">
            <v>0</v>
          </cell>
        </row>
        <row r="2172">
          <cell r="C2172" t="str">
            <v>06074876000001</v>
          </cell>
          <cell r="D2172">
            <v>25400421</v>
          </cell>
          <cell r="E2172" t="str">
            <v>060</v>
          </cell>
          <cell r="F2172" t="str">
            <v>748</v>
          </cell>
          <cell r="G2172" t="str">
            <v>7600</v>
          </cell>
          <cell r="H2172" t="str">
            <v>00</v>
          </cell>
          <cell r="I2172" t="str">
            <v>01</v>
          </cell>
          <cell r="J2172" t="str">
            <v>PROTESIS METALICA BILIAR AUTOEXPANDIBLE. CON CUBIERTA PLASTICA, DIAMETRO DE LA PROTESIS Y LONGITUD EN MM. SISTEMA DE LIBERACION DE UN PASO 8 FR. CUBIERTA: 70 MM. DIAMETRO: 10 MM. LONGITUD: 80 MM.</v>
          </cell>
          <cell r="K2172" t="str">
            <v>PZA</v>
          </cell>
          <cell r="L2172">
            <v>1</v>
          </cell>
          <cell r="M2172" t="str">
            <v>PZA</v>
          </cell>
          <cell r="N2172">
            <v>0</v>
          </cell>
          <cell r="O2172">
            <v>0</v>
          </cell>
        </row>
        <row r="2173">
          <cell r="C2173" t="str">
            <v>06074876260001</v>
          </cell>
          <cell r="D2173">
            <v>25400421</v>
          </cell>
          <cell r="E2173" t="str">
            <v>060</v>
          </cell>
          <cell r="F2173" t="str">
            <v>748</v>
          </cell>
          <cell r="G2173" t="str">
            <v>7626</v>
          </cell>
          <cell r="H2173" t="str">
            <v>00</v>
          </cell>
          <cell r="I2173" t="str">
            <v>01</v>
          </cell>
          <cell r="J2173" t="str">
            <v>PROTESIS METALICA BILIAR AUTOEXPANDIBLE. NO CUBIERTA. DIAMETRO DE LA PROTESIS Y LONGITUD EN MM. SISTEMA DE LIBERACION DE UN PASO 7.5 FR. DIAMETRO: 10 MM. LONGITUD: 60 MM.</v>
          </cell>
          <cell r="K2173" t="str">
            <v>PZA</v>
          </cell>
          <cell r="L2173">
            <v>1</v>
          </cell>
          <cell r="M2173" t="str">
            <v>PZA</v>
          </cell>
          <cell r="N2173">
            <v>0</v>
          </cell>
          <cell r="O2173">
            <v>0</v>
          </cell>
        </row>
        <row r="2174">
          <cell r="C2174" t="str">
            <v>06074876340001</v>
          </cell>
          <cell r="D2174">
            <v>25400421</v>
          </cell>
          <cell r="E2174" t="str">
            <v>060</v>
          </cell>
          <cell r="F2174" t="str">
            <v>748</v>
          </cell>
          <cell r="G2174" t="str">
            <v>7634</v>
          </cell>
          <cell r="H2174" t="str">
            <v>00</v>
          </cell>
          <cell r="I2174" t="str">
            <v>01</v>
          </cell>
          <cell r="J2174" t="str">
            <v>PROTESIS METALICA BILIAR AUTOEXPANDIBLE. NO CUBIERTA. DIAMETRO DE LA PROTESIS Y LONGITUD EN MM. SISTEMA DE LIBERACION DE UN PASO 7.5 FR. DIAMETRO: 10 MM. LONGITUD: 80MM.</v>
          </cell>
          <cell r="K2174" t="str">
            <v>PZA</v>
          </cell>
          <cell r="L2174">
            <v>1</v>
          </cell>
          <cell r="M2174" t="str">
            <v>PZA</v>
          </cell>
          <cell r="N2174">
            <v>0</v>
          </cell>
          <cell r="O2174">
            <v>0</v>
          </cell>
        </row>
        <row r="2175">
          <cell r="C2175" t="str">
            <v>06074884340001</v>
          </cell>
          <cell r="D2175">
            <v>0</v>
          </cell>
          <cell r="E2175" t="str">
            <v>060</v>
          </cell>
          <cell r="F2175" t="str">
            <v>748</v>
          </cell>
          <cell r="G2175" t="str">
            <v>8434</v>
          </cell>
          <cell r="H2175" t="str">
            <v>00</v>
          </cell>
          <cell r="I2175" t="str">
            <v>01</v>
          </cell>
          <cell r="J2175" t="str">
            <v>SISTEMA DE ENDOPROTESIS PARA TRATAMIENTO DE AORTA ABDOMINAL INFRARRENAL. ENDOPROTESIS BIFURCADA, AUTOEXPANDIBLE, DE NITINOL, RECUBIERTA DE POLITETRAFLUOROETILENO EXPANDIDO, CONSTA DE DOS PIEZAS: UN TRONCO (PIERNA) IPSILATERAL Y UN TRONCO (PIERNA) CONTRALATERAL. ESTERIL. ENDOPROTESIS TRONCAL DE RAMA, CON LAS SIGUIENTES MEDIDAS: DIAMETRO PROXIMAL AORTICO (MM) 23.0 - 31.0, DIAMETRO DISTAL ILIACO (MM) 12.0 - 14.5, LONGITUD PROTESIS (CM) 14.0 - 18.0.</v>
          </cell>
          <cell r="K2175" t="str">
            <v>PZA</v>
          </cell>
          <cell r="L2175">
            <v>1</v>
          </cell>
          <cell r="M2175" t="str">
            <v>PZA</v>
          </cell>
          <cell r="N2175">
            <v>0</v>
          </cell>
          <cell r="O2175">
            <v>0</v>
          </cell>
        </row>
        <row r="2176">
          <cell r="C2176" t="str">
            <v>06074888220101</v>
          </cell>
          <cell r="D2176">
            <v>25400421</v>
          </cell>
          <cell r="E2176" t="str">
            <v>060</v>
          </cell>
          <cell r="F2176" t="str">
            <v>748</v>
          </cell>
          <cell r="G2176" t="str">
            <v>8822</v>
          </cell>
          <cell r="H2176" t="str">
            <v>01</v>
          </cell>
          <cell r="I2176" t="str">
            <v>01</v>
          </cell>
          <cell r="J2176" t="str">
            <v>PROTESIS ENDOVASCULAR CAROTIDEA. ENDOPROTESIS DE ALEACION CROMO COBALTO O TITANIO NIQUEL; AUTOEXPANDIBLE PARA ANGIOPLASTIA CAROTIDEA, PREMONTADA DISEÑO DE CELDA ABIERTA O CERRADA CON SISTEMA DE RAPIDO INTERCAMBIO DE 135 CM. LARGO PARA GUIA 014 CON FILTRO DE PROTECCION EMBOLICA DISTAL PARA ARTERIA CAROTIDA DE DIAMETROS DE 3.5 A 8.0 MM CON GUIA DE 0.014" POR 190 CM. DE LARGO CON CANASTILLA DE POLIURETANO DE 100 A 110 MICRONES DE POROSIDAD Y ASA DE ALEACION DE TITANIO Y NIQUEL. CATETER DE ENTREGA DE 3.2 FR. DE DIAMETRO CON O SIN CATETER DE RECUPERACION DE 4.3 FR. DE DIAMETRO. DIAMETRO 5 A 10 MM. LONGITUD 20 A 40 MM. INCLUYE MEDIDAS INTERMEDIAS ENTRE LAS ESPECIFICADAS: LAS UNIDADES MEDICAS SELECCIONARAN DIAMETRO, LONGITUD Y MATERIAL DE ACUERDO A SUS NECESIDADES, ASEGURANDO COMPATIBILIDAD CON MARCA Y MODELO DEL STENT. ACCESORIOS: ALAMBRE GUIA SOPORTE DEL STENT DE 0.014", CATETER GUIA DE 6 A 8 FR. O MAYOR, CON LUZ INTERNA MINIMA DE 0.086", SUPERFICIE INTERNA DE POLITETRAFLUORETILENO. JERINGA ESTERIL DE 5 ML. PARA ENJUAGAR. RECIPIENTE. SOLUCION ISOTONICA SALINA HEPARINAZADA ESTERIL. INTRODUCTOR DE 6 A 8 FR. EQUIPADO CON UNA VALVULA HEMOSTATICA.</v>
          </cell>
          <cell r="K2176" t="str">
            <v>PZA</v>
          </cell>
          <cell r="L2176">
            <v>1</v>
          </cell>
          <cell r="M2176" t="str">
            <v>PZA</v>
          </cell>
          <cell r="N2176">
            <v>0</v>
          </cell>
          <cell r="O2176">
            <v>0</v>
          </cell>
        </row>
        <row r="2177">
          <cell r="C2177" t="str">
            <v>06074888300101</v>
          </cell>
          <cell r="D2177">
            <v>25400421</v>
          </cell>
          <cell r="E2177" t="str">
            <v>060</v>
          </cell>
          <cell r="F2177" t="str">
            <v>748</v>
          </cell>
          <cell r="G2177" t="str">
            <v>8830</v>
          </cell>
          <cell r="H2177" t="str">
            <v>01</v>
          </cell>
          <cell r="I2177" t="str">
            <v>01</v>
          </cell>
          <cell r="J2177" t="str">
            <v>PROTESIS ENDOVASCULAR CORONARIA (STENT) CON RECUBRIMIENTO LIBERADOR DE MEDICAMENTOS: SIROLIMUS, PACLITAXEL, ZOTAROLIMUS O EVEROLIMUS; ESTRUCTURA DE ACERO INOXIDABLE O ALEACIONES DE TITANIO-NIQUEL, DE CROMO-COBALTO O CROMO- PLATINO. DISEÑO MODULAR O TUBULAR, MONTADA EN BALON DE ALTA PRESION Y BAJO PERFIL. DIAMETRO: LONGITUD: 2.25 A 5.00 MM 8.0 A 38 MM EL DIAMETRO, LA LONGITUD, EL RECUBRIMIENTO Y EL MATERIAL SERAN SELECIONADOS POR LA UNIDADES MEDICAS DE ACUERDO SUS NECESIDADES.</v>
          </cell>
          <cell r="K2177" t="str">
            <v>PZA</v>
          </cell>
          <cell r="L2177">
            <v>1</v>
          </cell>
          <cell r="M2177" t="str">
            <v>PZA</v>
          </cell>
          <cell r="N2177">
            <v>0</v>
          </cell>
          <cell r="O2177">
            <v>0</v>
          </cell>
        </row>
        <row r="2178">
          <cell r="C2178" t="str">
            <v>06074888480101</v>
          </cell>
          <cell r="D2178">
            <v>25400421</v>
          </cell>
          <cell r="E2178" t="str">
            <v>060</v>
          </cell>
          <cell r="F2178" t="str">
            <v>748</v>
          </cell>
          <cell r="G2178" t="str">
            <v>8848</v>
          </cell>
          <cell r="H2178" t="str">
            <v>01</v>
          </cell>
          <cell r="I2178" t="str">
            <v>01</v>
          </cell>
          <cell r="J2178" t="str">
            <v>PROTESIS ENDOVASCULAR CORONARIA (STENT); ESTRUCTURA DE ACERO INOXIDABLE O ALEACIONES DE TITANIO-NIQUEL O DE CROMO-COBALTO O CROMO-PLATINO; SIN RECUBRIMIENTO. DIESEÑO MODULAR O TUBLAR, MONTADA EN BALON DE ALTA PRESION Y BAJO PERFIL. DIAMETRO: 2.25 A 5.00 MM LONGITUD 8,0 A 33 MM. EL DIAMETRO, LA LONGITUD Y EL MATERIAL SERAN SELECCIONADOS POR LAS UNIDADES MEDICAS DE ACUERDO A SUS NECESIDADES.</v>
          </cell>
          <cell r="K2178" t="str">
            <v>PZA</v>
          </cell>
          <cell r="L2178">
            <v>1</v>
          </cell>
          <cell r="M2178" t="str">
            <v>PZA</v>
          </cell>
          <cell r="N2178">
            <v>0</v>
          </cell>
          <cell r="O2178">
            <v>0</v>
          </cell>
        </row>
        <row r="2179">
          <cell r="C2179" t="str">
            <v>06074888890001</v>
          </cell>
          <cell r="D2179">
            <v>25400421</v>
          </cell>
          <cell r="E2179" t="str">
            <v>060</v>
          </cell>
          <cell r="F2179" t="str">
            <v>748</v>
          </cell>
          <cell r="G2179" t="str">
            <v>8889</v>
          </cell>
          <cell r="H2179" t="str">
            <v>00</v>
          </cell>
          <cell r="I2179" t="str">
            <v>01</v>
          </cell>
          <cell r="J2179" t="str">
            <v>PROTESIS ENDOVASCULAR CORONARIA (STENT), ESTRUCTURA DE ACERO INOXIDABLE O ALEACION DE TITANIO-NIQUEL; CON RECUBRIMIENTO DE TITANIO-OXIDO NITROSO O POLITETRAFLUOROETILENO. DISEÑO MODULAR O TUBULAR, MONTADA EN BALON DE ALTA PRESION Y BAJO PERFIL. DIAMETRO: LONGITUD: 2.25 A 5.00 MM 8.0 A 33 MM EL DIAMETRO, LA LONGITUD, EL RECUBRIMIENTO Y EL MATERIAL SERAN SELECCIONADOS POR LAS UNIDADES MEDICAS DE ACUERDO A SUS NECESIDADES.</v>
          </cell>
          <cell r="K2179" t="str">
            <v>PZA</v>
          </cell>
          <cell r="L2179">
            <v>1</v>
          </cell>
          <cell r="M2179" t="str">
            <v>PZA</v>
          </cell>
          <cell r="N2179">
            <v>0</v>
          </cell>
          <cell r="O2179">
            <v>0</v>
          </cell>
        </row>
        <row r="2180">
          <cell r="C2180" t="str">
            <v>06074888970001</v>
          </cell>
          <cell r="D2180">
            <v>0</v>
          </cell>
          <cell r="E2180" t="str">
            <v>060</v>
          </cell>
          <cell r="F2180" t="str">
            <v>748</v>
          </cell>
          <cell r="G2180" t="str">
            <v>8897</v>
          </cell>
          <cell r="H2180" t="str">
            <v>00</v>
          </cell>
          <cell r="I2180" t="str">
            <v>01</v>
          </cell>
          <cell r="J2180" t="str">
            <v>STENT AUTOEXPANDIBLE DE NITINOL CON SISTEMA INDUCTOR PARA TRATAMIENTO DE LESIONES Y OBSTRUCCIONES VASCULARES PERIFERICAS, TRATADAS CON ANGIOPLASTIA PERIFERICA CON STENT, CON UN DIAMETRO EXTERNO DE MAXIMO 6 F Y UNA LONGITUD DE 20 MM A 120 MM. ESTERIL. EL SISTEMA INDUCTOR ES COMPATIBLE CON GUIAS DE 0.035". DIAMETRO DE STENT: 5 MM. LAS UNIDADES MEDICAS SELECCIONARAN DIAMETRO Y LONGITUD DEL STENT, LONGITUD TOTAL DEL CATETER DE ACUERDO A SUS NECESIDADES.</v>
          </cell>
          <cell r="K2180" t="str">
            <v>PZA</v>
          </cell>
          <cell r="L2180">
            <v>1</v>
          </cell>
          <cell r="M2180" t="str">
            <v>PZA</v>
          </cell>
          <cell r="N2180">
            <v>0</v>
          </cell>
          <cell r="O2180">
            <v>0</v>
          </cell>
        </row>
        <row r="2181">
          <cell r="C2181" t="str">
            <v>06074907031101</v>
          </cell>
          <cell r="D2181">
            <v>0</v>
          </cell>
          <cell r="E2181" t="str">
            <v>060</v>
          </cell>
          <cell r="F2181" t="str">
            <v>749</v>
          </cell>
          <cell r="G2181" t="str">
            <v>0703</v>
          </cell>
          <cell r="H2181" t="str">
            <v>11</v>
          </cell>
          <cell r="I2181" t="str">
            <v>01</v>
          </cell>
          <cell r="J2181" t="str">
            <v>PASTAS PARA PROFILAXIS DENTAL. ABRASIVA. CON ABRASIVOS BLANDOS.</v>
          </cell>
          <cell r="K2181" t="str">
            <v>ENV</v>
          </cell>
          <cell r="L2181">
            <v>200</v>
          </cell>
          <cell r="M2181" t="str">
            <v>GRO</v>
          </cell>
          <cell r="N2181">
            <v>568</v>
          </cell>
          <cell r="O2181">
            <v>1420</v>
          </cell>
        </row>
        <row r="2182">
          <cell r="C2182" t="str">
            <v>06074908100001</v>
          </cell>
          <cell r="D2182">
            <v>25400171</v>
          </cell>
          <cell r="E2182" t="str">
            <v>060</v>
          </cell>
          <cell r="F2182" t="str">
            <v>749</v>
          </cell>
          <cell r="G2182" t="str">
            <v>0810</v>
          </cell>
          <cell r="H2182" t="str">
            <v>00</v>
          </cell>
          <cell r="I2182" t="str">
            <v>01</v>
          </cell>
          <cell r="J2182" t="str">
            <v>DISCO DE MANTA, DE USO DENTAL, PARA PULIR ACRILICO, DE12 CM DE DIAMETRO.</v>
          </cell>
          <cell r="K2182" t="str">
            <v>PZA</v>
          </cell>
          <cell r="L2182">
            <v>1</v>
          </cell>
          <cell r="M2182" t="str">
            <v>PZA</v>
          </cell>
          <cell r="N2182">
            <v>0</v>
          </cell>
          <cell r="O2182">
            <v>0</v>
          </cell>
        </row>
        <row r="2183">
          <cell r="C2183" t="str">
            <v>06074908281001</v>
          </cell>
          <cell r="D2183">
            <v>25400354</v>
          </cell>
          <cell r="E2183" t="str">
            <v>060</v>
          </cell>
          <cell r="F2183" t="str">
            <v>749</v>
          </cell>
          <cell r="G2183" t="str">
            <v>0828</v>
          </cell>
          <cell r="H2183" t="str">
            <v>10</v>
          </cell>
          <cell r="I2183" t="str">
            <v>01</v>
          </cell>
          <cell r="J2183" t="str">
            <v>PASTA PULIDORA DE METALES,ROJO INGLES.</v>
          </cell>
          <cell r="K2183" t="str">
            <v>BAR</v>
          </cell>
          <cell r="L2183">
            <v>250</v>
          </cell>
          <cell r="M2183" t="str">
            <v>GRO</v>
          </cell>
          <cell r="N2183">
            <v>0</v>
          </cell>
          <cell r="O2183">
            <v>0</v>
          </cell>
        </row>
        <row r="2184">
          <cell r="C2184" t="str">
            <v>06077100501101</v>
          </cell>
          <cell r="D2184">
            <v>25400426</v>
          </cell>
          <cell r="E2184" t="str">
            <v>060</v>
          </cell>
          <cell r="F2184" t="str">
            <v>771</v>
          </cell>
          <cell r="G2184" t="str">
            <v>0050</v>
          </cell>
          <cell r="H2184" t="str">
            <v>11</v>
          </cell>
          <cell r="I2184" t="str">
            <v>01</v>
          </cell>
          <cell r="J2184" t="str">
            <v>RASTRILLOS CON DIENTES DE BORDES ROMOS Y HOJA DE UN FILO. DESECHABLES.</v>
          </cell>
          <cell r="K2184" t="str">
            <v>PZA</v>
          </cell>
          <cell r="L2184">
            <v>1</v>
          </cell>
          <cell r="M2184" t="str">
            <v>PZA</v>
          </cell>
          <cell r="N2184">
            <v>3150.8</v>
          </cell>
          <cell r="O2184">
            <v>7877</v>
          </cell>
        </row>
        <row r="2185">
          <cell r="C2185" t="str">
            <v>06078300561101</v>
          </cell>
          <cell r="D2185">
            <v>0</v>
          </cell>
          <cell r="E2185" t="str">
            <v>060</v>
          </cell>
          <cell r="F2185" t="str">
            <v>783</v>
          </cell>
          <cell r="G2185" t="str">
            <v>0056</v>
          </cell>
          <cell r="H2185" t="str">
            <v>11</v>
          </cell>
          <cell r="I2185" t="str">
            <v>01</v>
          </cell>
          <cell r="J2185" t="str">
            <v>RESERVORIOS PARA LIQUIDO CEFALORRAQUIDEO, DE 24 A 25 MM DE DIAMETRO. TAMANO ADULTO. TIPO: OMMAYA.</v>
          </cell>
          <cell r="K2185" t="str">
            <v>PZA</v>
          </cell>
          <cell r="L2185">
            <v>1</v>
          </cell>
          <cell r="M2185" t="str">
            <v>PZA</v>
          </cell>
          <cell r="N2185">
            <v>0</v>
          </cell>
          <cell r="O2185">
            <v>0</v>
          </cell>
        </row>
        <row r="2186">
          <cell r="C2186" t="str">
            <v>06078300640201</v>
          </cell>
          <cell r="D2186">
            <v>0</v>
          </cell>
          <cell r="E2186" t="str">
            <v>060</v>
          </cell>
          <cell r="F2186" t="str">
            <v>783</v>
          </cell>
          <cell r="G2186" t="str">
            <v>0064</v>
          </cell>
          <cell r="H2186" t="str">
            <v>02</v>
          </cell>
          <cell r="I2186" t="str">
            <v>01</v>
          </cell>
          <cell r="J2186" t="str">
            <v>RESERVORIOS PARA LIQUIDO CEFALORRAQUIDEO, DE 12 A 14 MM DE DIAMETRO. TAMANO INFANTIL. TIPO: OMMAYA.</v>
          </cell>
          <cell r="K2186" t="str">
            <v>PZA</v>
          </cell>
          <cell r="L2186">
            <v>1</v>
          </cell>
          <cell r="M2186" t="str">
            <v>PZA</v>
          </cell>
          <cell r="N2186">
            <v>0</v>
          </cell>
          <cell r="O2186">
            <v>0</v>
          </cell>
        </row>
        <row r="2187">
          <cell r="C2187" t="str">
            <v>06078303040001</v>
          </cell>
          <cell r="D2187">
            <v>0</v>
          </cell>
          <cell r="E2187" t="str">
            <v>060</v>
          </cell>
          <cell r="F2187" t="str">
            <v>783</v>
          </cell>
          <cell r="G2187" t="str">
            <v>0304</v>
          </cell>
          <cell r="H2187" t="str">
            <v>00</v>
          </cell>
          <cell r="I2187" t="str">
            <v>01</v>
          </cell>
          <cell r="J2187" t="str">
            <v>SISTEMA PARA DRENAJE SUBDURAL DE SILICON GRADO MEDICO. CONSTA DE: BOLSA O RESERVORIO CON CAPACIDAD DE 250 ML. CATETER SUBDURAL DE 14 FR Y DE 30 CM DE LARGO, CON ARO DE SUTURA PARA SU FIJACION A LOS TEJIDOS ADYACENTES; PUNTA REDONDEADA Y ORIFICIOS EN LOS PRIMEROS 5 CM EN SU EXTREMO INTRACRANEAL. CONECTOR DE DRENAJE PARA UNIR CATETER SUBDURAL A LA BOLSA. CONECTOR DE DRENAJE EN LA SALIDA DE LA BOLSA CON VALVULA O LLAVE PARA VACIADO. ESTERIL Y DESECHABLE.</v>
          </cell>
          <cell r="K2187" t="str">
            <v>PZA</v>
          </cell>
          <cell r="L2187">
            <v>1</v>
          </cell>
          <cell r="M2187" t="str">
            <v>PZA</v>
          </cell>
          <cell r="N2187">
            <v>0</v>
          </cell>
          <cell r="O2187">
            <v>0</v>
          </cell>
        </row>
        <row r="2188">
          <cell r="C2188" t="str">
            <v>06078500470001</v>
          </cell>
          <cell r="D2188">
            <v>0</v>
          </cell>
          <cell r="E2188" t="str">
            <v>060</v>
          </cell>
          <cell r="F2188" t="str">
            <v>785</v>
          </cell>
          <cell r="G2188" t="str">
            <v>0047</v>
          </cell>
          <cell r="H2188" t="str">
            <v>00</v>
          </cell>
          <cell r="I2188" t="str">
            <v>01</v>
          </cell>
          <cell r="J2188" t="str">
            <v>RESPIRADOR PARA PARTICULAS N95, CON LIGAS DE RESORTE, USO HOSPITALARIO. MARCA 3M MODELO 1870.</v>
          </cell>
          <cell r="K2188" t="str">
            <v>PZA</v>
          </cell>
          <cell r="L2188">
            <v>1</v>
          </cell>
          <cell r="M2188" t="str">
            <v>PZA</v>
          </cell>
          <cell r="N2188">
            <v>0</v>
          </cell>
          <cell r="O2188">
            <v>0</v>
          </cell>
        </row>
        <row r="2189">
          <cell r="C2189" t="str">
            <v>06079700191101</v>
          </cell>
          <cell r="D2189">
            <v>25400034</v>
          </cell>
          <cell r="E2189" t="str">
            <v>060</v>
          </cell>
          <cell r="F2189" t="str">
            <v>797</v>
          </cell>
          <cell r="G2189" t="str">
            <v>0019</v>
          </cell>
          <cell r="H2189" t="str">
            <v>11</v>
          </cell>
          <cell r="I2189" t="str">
            <v>01</v>
          </cell>
          <cell r="J2189" t="str">
            <v>ALGODONES PARA USO DENTAL. MEDIDA: 3.8 X 0.8 CM.</v>
          </cell>
          <cell r="K2189" t="str">
            <v>ENV</v>
          </cell>
          <cell r="L2189">
            <v>500</v>
          </cell>
          <cell r="M2189" t="str">
            <v>RLL</v>
          </cell>
          <cell r="N2189">
            <v>4400</v>
          </cell>
          <cell r="O2189">
            <v>11000</v>
          </cell>
        </row>
        <row r="2190">
          <cell r="C2190" t="str">
            <v>06079700350201</v>
          </cell>
          <cell r="D2190">
            <v>25400437</v>
          </cell>
          <cell r="E2190" t="str">
            <v>060</v>
          </cell>
          <cell r="F2190" t="str">
            <v>797</v>
          </cell>
          <cell r="G2190" t="str">
            <v>0035</v>
          </cell>
          <cell r="H2190" t="str">
            <v>02</v>
          </cell>
          <cell r="I2190" t="str">
            <v>01</v>
          </cell>
          <cell r="J2190" t="str">
            <v>SOLDADURA DE PLATA.</v>
          </cell>
          <cell r="K2190" t="str">
            <v>RLL</v>
          </cell>
          <cell r="L2190">
            <v>1</v>
          </cell>
          <cell r="M2190" t="str">
            <v>RLL</v>
          </cell>
          <cell r="N2190">
            <v>0</v>
          </cell>
          <cell r="O2190">
            <v>0</v>
          </cell>
        </row>
        <row r="2191">
          <cell r="C2191" t="str">
            <v>06080000140401</v>
          </cell>
          <cell r="D2191">
            <v>0</v>
          </cell>
          <cell r="E2191" t="str">
            <v>060</v>
          </cell>
          <cell r="F2191" t="str">
            <v>800</v>
          </cell>
          <cell r="G2191" t="str">
            <v>0014</v>
          </cell>
          <cell r="H2191" t="str">
            <v>04</v>
          </cell>
          <cell r="I2191" t="str">
            <v>01</v>
          </cell>
          <cell r="J2191" t="str">
            <v>SAFENOTOMOS CON GUIA METALICA, MULTIFILAMENTO, RECUBIERTA DE PLASTICO FLEXIBLE CON PUNTA ROMA EN EL EXTREMO DISTAL, CON TRES OLIVAS DE DIFERENTES TAMA¥OS, UN MANGO PARA JALAR DE LA GUIA. ESTERIL Y DESECHABLE.</v>
          </cell>
          <cell r="K2191" t="str">
            <v>PZA</v>
          </cell>
          <cell r="L2191">
            <v>1</v>
          </cell>
          <cell r="M2191" t="str">
            <v>PZA</v>
          </cell>
          <cell r="N2191">
            <v>11.200000000000001</v>
          </cell>
          <cell r="O2191">
            <v>28</v>
          </cell>
        </row>
        <row r="2192">
          <cell r="C2192" t="str">
            <v>06081100600201</v>
          </cell>
          <cell r="D2192">
            <v>23200016</v>
          </cell>
          <cell r="E2192" t="str">
            <v>060</v>
          </cell>
          <cell r="F2192" t="str">
            <v>811</v>
          </cell>
          <cell r="G2192" t="str">
            <v>0060</v>
          </cell>
          <cell r="H2192" t="str">
            <v>02</v>
          </cell>
          <cell r="I2192" t="str">
            <v>01</v>
          </cell>
          <cell r="J2192" t="str">
            <v>HILOS. SEDA DENTAL, SIN CERA. ENVASE CON ROLLO DE 50 M.</v>
          </cell>
          <cell r="K2192" t="str">
            <v>ENV</v>
          </cell>
          <cell r="L2192">
            <v>1</v>
          </cell>
          <cell r="M2192" t="str">
            <v>ENV</v>
          </cell>
          <cell r="N2192">
            <v>0</v>
          </cell>
          <cell r="O2192">
            <v>0</v>
          </cell>
        </row>
        <row r="2193">
          <cell r="C2193" t="str">
            <v>06081300351101</v>
          </cell>
          <cell r="D2193">
            <v>25400436</v>
          </cell>
          <cell r="E2193" t="str">
            <v>060</v>
          </cell>
          <cell r="F2193" t="str">
            <v>813</v>
          </cell>
          <cell r="G2193" t="str">
            <v>0035</v>
          </cell>
          <cell r="H2193" t="str">
            <v>11</v>
          </cell>
          <cell r="I2193" t="str">
            <v>01</v>
          </cell>
          <cell r="J2193" t="str">
            <v>SEPARADOR LIQUIDO, PARA YESO Y ACRILICO.</v>
          </cell>
          <cell r="K2193" t="str">
            <v>ENV</v>
          </cell>
          <cell r="L2193">
            <v>1</v>
          </cell>
          <cell r="M2193" t="str">
            <v>LTO</v>
          </cell>
          <cell r="N2193">
            <v>0</v>
          </cell>
          <cell r="O2193">
            <v>0</v>
          </cell>
        </row>
        <row r="2194">
          <cell r="C2194" t="str">
            <v>06081500581301</v>
          </cell>
          <cell r="D2194">
            <v>25400435</v>
          </cell>
          <cell r="E2194" t="str">
            <v>060</v>
          </cell>
          <cell r="F2194" t="str">
            <v>815</v>
          </cell>
          <cell r="G2194" t="str">
            <v>0058</v>
          </cell>
          <cell r="H2194" t="str">
            <v>13</v>
          </cell>
          <cell r="I2194" t="str">
            <v>01</v>
          </cell>
          <cell r="J2194" t="str">
            <v>SELLADORES DE FISURAS Y FOSETAS. ENVASE CON 3 ML DE BOND BASE. ENVASE CON 3 ML DE SELLADOR DE FISURAS. 2 ENVASES CON 3 ML CADA UNO CON BOND CATALIZADOR. JERINGA CON 2 ML DE GEL GRABADOR. 2 PORTAPINCELES. 10 CANULAS. 1 BLOCK DE MEZCLA. 5 POZOS DE MEZCLA. 30 PINCELES. 1 INSTRUCTIVO.Presentaci¢n: ESTUCHE 1 ESTUCHE</v>
          </cell>
          <cell r="K2194" t="str">
            <v>EST</v>
          </cell>
          <cell r="L2194">
            <v>1</v>
          </cell>
          <cell r="M2194" t="str">
            <v>EST</v>
          </cell>
          <cell r="N2194">
            <v>0</v>
          </cell>
          <cell r="O2194">
            <v>0</v>
          </cell>
        </row>
        <row r="2195">
          <cell r="C2195" t="str">
            <v>06081600320001</v>
          </cell>
          <cell r="D2195">
            <v>0</v>
          </cell>
          <cell r="E2195" t="str">
            <v>060</v>
          </cell>
          <cell r="F2195" t="str">
            <v>816</v>
          </cell>
          <cell r="G2195" t="str">
            <v>0032</v>
          </cell>
          <cell r="H2195" t="str">
            <v>00</v>
          </cell>
          <cell r="I2195" t="str">
            <v>01</v>
          </cell>
          <cell r="J2195" t="str">
            <v>SENSOR PARA OXIMETRIA, DIGITAL. CONSUMIBLE PARA EL POLISOMNOGRAFO DE 8 Y 28 CANALES CLAVES 531 069 0028 Y 531 069 0036.</v>
          </cell>
          <cell r="K2195" t="str">
            <v>PZA</v>
          </cell>
          <cell r="L2195">
            <v>1</v>
          </cell>
          <cell r="M2195" t="str">
            <v>PZA</v>
          </cell>
          <cell r="N2195">
            <v>0</v>
          </cell>
          <cell r="O2195">
            <v>0</v>
          </cell>
        </row>
        <row r="2196">
          <cell r="C2196" t="str">
            <v>06081900211101</v>
          </cell>
          <cell r="D2196">
            <v>25400006</v>
          </cell>
          <cell r="E2196" t="str">
            <v>060</v>
          </cell>
          <cell r="F2196" t="str">
            <v>819</v>
          </cell>
          <cell r="G2196" t="str">
            <v>0021</v>
          </cell>
          <cell r="H2196" t="str">
            <v>11</v>
          </cell>
          <cell r="I2196" t="str">
            <v>01</v>
          </cell>
          <cell r="J2196" t="str">
            <v>ACETONA. PARA USOS DIVERSOS.</v>
          </cell>
          <cell r="K2196" t="str">
            <v>ENV</v>
          </cell>
          <cell r="L2196">
            <v>1000</v>
          </cell>
          <cell r="M2196" t="str">
            <v>ML.</v>
          </cell>
          <cell r="N2196">
            <v>148</v>
          </cell>
          <cell r="O2196">
            <v>370</v>
          </cell>
        </row>
        <row r="2197">
          <cell r="C2197" t="str">
            <v>06082000511101</v>
          </cell>
          <cell r="D2197">
            <v>0</v>
          </cell>
          <cell r="E2197" t="str">
            <v>060</v>
          </cell>
          <cell r="F2197" t="str">
            <v>820</v>
          </cell>
          <cell r="G2197" t="str">
            <v>0051</v>
          </cell>
          <cell r="H2197" t="str">
            <v>11</v>
          </cell>
          <cell r="I2197" t="str">
            <v>01</v>
          </cell>
          <cell r="J2197" t="str">
            <v>SISTEMA INTRODUCTOR EXTRALARGO PARA FORCEPS DE BIOPSIA MIOCARDICA (BIOTOMO) CON PUNTA ANGULADA LONGITUD. 45 CM CALIBRE 7 FR.</v>
          </cell>
          <cell r="K2197" t="str">
            <v>PZA</v>
          </cell>
          <cell r="L2197">
            <v>1</v>
          </cell>
          <cell r="M2197" t="str">
            <v>PZA</v>
          </cell>
          <cell r="N2197">
            <v>0</v>
          </cell>
          <cell r="O2197">
            <v>0</v>
          </cell>
        </row>
        <row r="2198">
          <cell r="C2198" t="str">
            <v>06082000691101</v>
          </cell>
          <cell r="D2198">
            <v>0</v>
          </cell>
          <cell r="E2198" t="str">
            <v>060</v>
          </cell>
          <cell r="F2198" t="str">
            <v>820</v>
          </cell>
          <cell r="G2198" t="str">
            <v>0069</v>
          </cell>
          <cell r="H2198" t="str">
            <v>11</v>
          </cell>
          <cell r="I2198" t="str">
            <v>01</v>
          </cell>
          <cell r="J2198" t="str">
            <v>SISTEMA INTRODUCTOR EXTRALARGO PARA FORCEPS DE BIOPSIA MIOCARDICA CON PUNTA ANGULADA LONGITUD, 95 CM CALIDBRE 7 FR.</v>
          </cell>
          <cell r="K2198" t="str">
            <v>PZA</v>
          </cell>
          <cell r="L2198">
            <v>1</v>
          </cell>
          <cell r="M2198" t="str">
            <v>PZA</v>
          </cell>
          <cell r="N2198">
            <v>0</v>
          </cell>
          <cell r="O2198">
            <v>0</v>
          </cell>
        </row>
        <row r="2199">
          <cell r="C2199" t="str">
            <v>06082001010201</v>
          </cell>
          <cell r="D2199">
            <v>0</v>
          </cell>
          <cell r="E2199" t="str">
            <v>060</v>
          </cell>
          <cell r="F2199" t="str">
            <v>820</v>
          </cell>
          <cell r="G2199" t="str">
            <v>0101</v>
          </cell>
          <cell r="H2199" t="str">
            <v>02</v>
          </cell>
          <cell r="I2199" t="str">
            <v>01</v>
          </cell>
          <cell r="J2199" t="str">
            <v>SISTEMA DE ADMINISTRACION DECARDIOPLEJIA CONSTA DE: SER-PENTIN, CUBETA CON TAPA, LI-NEAS PARA LA CARDIOPLEJIA YPARA PERMITIR LA RECIRCULA-CION, OBTURADORES DE PASO PARA INICIAR Y TERMINAR LA AD-MINISTRACION, CAMARA TRANSPARENTE ROMPEGOTAS CON LLAVEDE VIAS PARA CUATRO COMBINA-CIONES DE FLUJO, DIAGRAMA EINSTRUCTIVO DE USO *ESPECI-FICAR NUMERO DE SOPORTES QUEREQUIERA PARA ESTA CLAVE *LAADQUISIC ION DE ESTE SISTEMASE HARA PREVIA VALORACIONDEL AREA MEDICA.</v>
          </cell>
          <cell r="K2199" t="str">
            <v>JGO</v>
          </cell>
          <cell r="L2199">
            <v>1</v>
          </cell>
          <cell r="M2199" t="str">
            <v>JGO</v>
          </cell>
          <cell r="N2199">
            <v>0</v>
          </cell>
          <cell r="O2199">
            <v>0</v>
          </cell>
        </row>
        <row r="2200">
          <cell r="C2200" t="str">
            <v>06082002180201</v>
          </cell>
          <cell r="D2200">
            <v>0</v>
          </cell>
          <cell r="E2200" t="str">
            <v>060</v>
          </cell>
          <cell r="F2200" t="str">
            <v>820</v>
          </cell>
          <cell r="G2200" t="str">
            <v>0218</v>
          </cell>
          <cell r="H2200" t="str">
            <v>02</v>
          </cell>
          <cell r="I2200" t="str">
            <v>01</v>
          </cell>
          <cell r="J2200" t="str">
            <v>SISTEMA BAIN, COAXIAL PARA -ANESTESIA CON CIRCUITO DE REINHALACION PARCIAL SIN ABSORBEDOR DE CAL SODADA QUE CONSTA DE: UN SISTEMA COAXIALCON ENTRADA PARA GASES UBICADA PROXIMO AL ENFERMO Y CONSALIDA DE GASES, SITUADA PROXIMA A LA BOLSA RESPIRADORAY CONTROLADA POR UNA VALVULADE ESCAPE, LONG 1.70 A 1.85M CON CODO, MASCARILLA YBOLSA DE 3 LITROS.</v>
          </cell>
          <cell r="K2200" t="str">
            <v>EQP</v>
          </cell>
          <cell r="L2200">
            <v>1</v>
          </cell>
          <cell r="M2200" t="str">
            <v>EQP</v>
          </cell>
          <cell r="N2200">
            <v>0</v>
          </cell>
          <cell r="O2200">
            <v>0</v>
          </cell>
        </row>
        <row r="2201">
          <cell r="C2201" t="str">
            <v>06082003660001</v>
          </cell>
          <cell r="D2201">
            <v>0</v>
          </cell>
          <cell r="E2201" t="str">
            <v>060</v>
          </cell>
          <cell r="F2201" t="str">
            <v>820</v>
          </cell>
          <cell r="G2201" t="str">
            <v>0366</v>
          </cell>
          <cell r="H2201" t="str">
            <v>00</v>
          </cell>
          <cell r="I2201" t="str">
            <v>01</v>
          </cell>
          <cell r="J2201" t="str">
            <v>SISTEMA PARA ADMINISTRACION DE PRESION POSITIVA CONTINUA POR VIA NASAL, CONTIENE: UNA CANULA NASAL, DOS CODOS PARA CONEXION, UN PUERTO PARA MONITORIZACION, DOS TUBOS DE FLUJO SUAVE DE 180 CM. DE LONGITUD, UNA LINEA PARA MONITORIZACION DE LA PRESION, UN GORRO, UNA CINTA DE VELCRO, TAMANO NEONATAL. MATERIAL PARA VENTILADORES.</v>
          </cell>
          <cell r="K2201" t="str">
            <v>PZA</v>
          </cell>
          <cell r="L2201">
            <v>1</v>
          </cell>
          <cell r="M2201" t="str">
            <v>PZA</v>
          </cell>
          <cell r="N2201">
            <v>6.8000000000000007</v>
          </cell>
          <cell r="O2201">
            <v>17</v>
          </cell>
        </row>
        <row r="2202">
          <cell r="C2202" t="str">
            <v>06082003740001</v>
          </cell>
          <cell r="D2202">
            <v>0</v>
          </cell>
          <cell r="E2202" t="str">
            <v>060</v>
          </cell>
          <cell r="F2202" t="str">
            <v>820</v>
          </cell>
          <cell r="G2202" t="str">
            <v>0374</v>
          </cell>
          <cell r="H2202" t="str">
            <v>00</v>
          </cell>
          <cell r="I2202" t="str">
            <v>01</v>
          </cell>
          <cell r="J2202" t="str">
            <v>SISTEMA PARA ADMINISTRACION DE PRESION POSITIVA CONTINUA POR VIA NASAL, CONTIENE. UNA CANULA NASAL, DOS CODOS PARA CONEXION, UN PUERTO PARA MONITORIZACION, DOS TUBOS DE FLUJO SUAVE DE 180 CM. DE LONGITUD, UNA LINEA PARA MONITORIZACION DE LA PRESION, UN GORRO, UNA CINTA DE VELCRO, TAMANO No. 2. MATERIAL PARA VENTILADORES.</v>
          </cell>
          <cell r="K2202" t="str">
            <v>PZA</v>
          </cell>
          <cell r="L2202">
            <v>1</v>
          </cell>
          <cell r="M2202" t="str">
            <v>PZA</v>
          </cell>
          <cell r="N2202">
            <v>0</v>
          </cell>
          <cell r="O2202">
            <v>0</v>
          </cell>
        </row>
        <row r="2203">
          <cell r="C2203" t="str">
            <v>06082003820001</v>
          </cell>
          <cell r="D2203">
            <v>0</v>
          </cell>
          <cell r="E2203" t="str">
            <v>060</v>
          </cell>
          <cell r="F2203" t="str">
            <v>820</v>
          </cell>
          <cell r="G2203" t="str">
            <v>0382</v>
          </cell>
          <cell r="H2203" t="str">
            <v>00</v>
          </cell>
          <cell r="I2203" t="str">
            <v>01</v>
          </cell>
          <cell r="J2203" t="str">
            <v>SISTEMA PARA ADMINISTRACION DE PRESION POSITIVA CONTINUA POR VIA NASAL, CONTIENE. UNA CANULA NASAL, DOS CODOS PARA CONEXION, UN PUERTO PARA MONITORIZACION, DOS TUBOS DE FLUJO SUAVE DE 180 CM. DE LONGITUD, UNA LINEA PARA MONITORIZACION DE LA PRESION, UN GORRO, UNA CINTA DE VELCRO, TAMANO No. 3. MATERIAL PARA VENTILADORES.</v>
          </cell>
          <cell r="K2203" t="str">
            <v>PZA</v>
          </cell>
          <cell r="L2203">
            <v>1</v>
          </cell>
          <cell r="M2203" t="str">
            <v>PZA</v>
          </cell>
          <cell r="N2203">
            <v>0</v>
          </cell>
          <cell r="O2203">
            <v>0</v>
          </cell>
        </row>
        <row r="2204">
          <cell r="C2204" t="str">
            <v>06082003900001</v>
          </cell>
          <cell r="D2204">
            <v>0</v>
          </cell>
          <cell r="E2204" t="str">
            <v>060</v>
          </cell>
          <cell r="F2204" t="str">
            <v>820</v>
          </cell>
          <cell r="G2204" t="str">
            <v>0390</v>
          </cell>
          <cell r="H2204" t="str">
            <v>00</v>
          </cell>
          <cell r="I2204" t="str">
            <v>01</v>
          </cell>
          <cell r="J2204" t="str">
            <v>SISTEMA PARA ADMINISTRACION DE PRESION POSITIVA CONTINUA POR VIA NASAL, CONTIENE. UNA CANULA NASAL, DOS CODOS PARA CONEXION, UN PUERTO PARA MONITORIZACION, DOS TUBOS DE FLUJO SUAVE DE 180 CM. DE LONGITUD, UNA LINEA PARA MONITORIZACION DE LA PRESION, UN GORRO, UNA CINTA DE VELCRO, TAMA¥O ADULTO. MATERIAL PARA VENTILADORES.</v>
          </cell>
          <cell r="K2204" t="str">
            <v>PZA</v>
          </cell>
          <cell r="L2204">
            <v>1</v>
          </cell>
          <cell r="M2204" t="str">
            <v>PZA</v>
          </cell>
          <cell r="N2204">
            <v>0</v>
          </cell>
          <cell r="O2204">
            <v>0</v>
          </cell>
        </row>
        <row r="2205">
          <cell r="C2205" t="str">
            <v>06083003801101</v>
          </cell>
          <cell r="D2205">
            <v>25400451</v>
          </cell>
          <cell r="E2205" t="str">
            <v>060</v>
          </cell>
          <cell r="F2205" t="str">
            <v>830</v>
          </cell>
          <cell r="G2205" t="str">
            <v>0380</v>
          </cell>
          <cell r="H2205" t="str">
            <v>11</v>
          </cell>
          <cell r="I2205" t="str">
            <v>01</v>
          </cell>
          <cell r="J2205" t="str">
            <v>SONDAS NASAL UNIVERSAL DE SILICON CON DOBLE GLOBO DE INFLADO INDEDEPENDIENTE.</v>
          </cell>
          <cell r="K2205" t="str">
            <v>PZA</v>
          </cell>
          <cell r="L2205">
            <v>1</v>
          </cell>
          <cell r="M2205" t="str">
            <v>PZA</v>
          </cell>
          <cell r="N2205">
            <v>0</v>
          </cell>
          <cell r="O2205">
            <v>0</v>
          </cell>
        </row>
        <row r="2206">
          <cell r="C2206" t="str">
            <v>06083070701101</v>
          </cell>
          <cell r="D2206">
            <v>25400440</v>
          </cell>
          <cell r="E2206" t="str">
            <v>060</v>
          </cell>
          <cell r="F2206" t="str">
            <v>830</v>
          </cell>
          <cell r="G2206" t="str">
            <v>7070</v>
          </cell>
          <cell r="H2206" t="str">
            <v>11</v>
          </cell>
          <cell r="I2206" t="str">
            <v>01</v>
          </cell>
          <cell r="J2206" t="str">
            <v>SONDAS PARA DRENAJE TORACICO, DE ELASTOMERO DE SILICON, OPACA A LOS RAYOS X, LONGITUD. 45 A 51 CM CALIBRE. 36 FR.</v>
          </cell>
          <cell r="K2206" t="str">
            <v>PZA</v>
          </cell>
          <cell r="L2206">
            <v>1</v>
          </cell>
          <cell r="M2206" t="str">
            <v>PZA</v>
          </cell>
          <cell r="N2206">
            <v>24.400000000000002</v>
          </cell>
          <cell r="O2206">
            <v>61</v>
          </cell>
        </row>
        <row r="2207">
          <cell r="C2207" t="str">
            <v>06083070881101</v>
          </cell>
          <cell r="D2207">
            <v>25400440</v>
          </cell>
          <cell r="E2207" t="str">
            <v>060</v>
          </cell>
          <cell r="F2207" t="str">
            <v>830</v>
          </cell>
          <cell r="G2207" t="str">
            <v>7088</v>
          </cell>
          <cell r="H2207" t="str">
            <v>11</v>
          </cell>
          <cell r="I2207" t="str">
            <v>01</v>
          </cell>
          <cell r="J2207" t="str">
            <v>SONDAS PARA DRENAJE TORACICO, DE ELASTOMERO DE SILICON, OPACA A LOS RAYOS X, LONGITUD. 45 A 51 CM CALIBRE. 19 FR.</v>
          </cell>
          <cell r="K2207" t="str">
            <v>PZA</v>
          </cell>
          <cell r="L2207">
            <v>1</v>
          </cell>
          <cell r="M2207" t="str">
            <v>PZA</v>
          </cell>
          <cell r="N2207">
            <v>0</v>
          </cell>
          <cell r="O2207">
            <v>0</v>
          </cell>
        </row>
        <row r="2208">
          <cell r="C2208" t="str">
            <v>06083070961101</v>
          </cell>
          <cell r="D2208">
            <v>0</v>
          </cell>
          <cell r="E2208" t="str">
            <v>060</v>
          </cell>
          <cell r="F2208" t="str">
            <v>830</v>
          </cell>
          <cell r="G2208" t="str">
            <v>7096</v>
          </cell>
          <cell r="H2208" t="str">
            <v>11</v>
          </cell>
          <cell r="I2208" t="str">
            <v>01</v>
          </cell>
          <cell r="J2208" t="str">
            <v>SONDAS PARA YEYUNOSTOMIA, ESPECIAL PARA NUTRICION A LARGO PLAZO. DESECHABLE. LONGITUD. 120 CM CALIBRE 12 FR.</v>
          </cell>
          <cell r="K2208" t="str">
            <v>PZA</v>
          </cell>
          <cell r="L2208">
            <v>1</v>
          </cell>
          <cell r="M2208" t="str">
            <v>PZA</v>
          </cell>
          <cell r="N2208">
            <v>0</v>
          </cell>
          <cell r="O2208">
            <v>0</v>
          </cell>
        </row>
        <row r="2209">
          <cell r="C2209" t="str">
            <v>06083071041101</v>
          </cell>
          <cell r="D2209">
            <v>0</v>
          </cell>
          <cell r="E2209" t="str">
            <v>060</v>
          </cell>
          <cell r="F2209" t="str">
            <v>830</v>
          </cell>
          <cell r="G2209" t="str">
            <v>7104</v>
          </cell>
          <cell r="H2209" t="str">
            <v>11</v>
          </cell>
          <cell r="I2209" t="str">
            <v>01</v>
          </cell>
          <cell r="J2209" t="str">
            <v>SONDAS PARA YEYUNOSTOMIA, ESPECIAL PARA NUTRICION ALARGO PLAZO. DESECHABLE. LONGITUD. 120 CM CALIBRE 14 FR.</v>
          </cell>
          <cell r="K2209" t="str">
            <v>PZA</v>
          </cell>
          <cell r="L2209">
            <v>1</v>
          </cell>
          <cell r="M2209" t="str">
            <v>PZA</v>
          </cell>
          <cell r="N2209">
            <v>8</v>
          </cell>
          <cell r="O2209">
            <v>20</v>
          </cell>
        </row>
        <row r="2210">
          <cell r="C2210" t="str">
            <v>06083071121101</v>
          </cell>
          <cell r="D2210">
            <v>0</v>
          </cell>
          <cell r="E2210" t="str">
            <v>060</v>
          </cell>
          <cell r="F2210" t="str">
            <v>830</v>
          </cell>
          <cell r="G2210" t="str">
            <v>7112</v>
          </cell>
          <cell r="H2210" t="str">
            <v>11</v>
          </cell>
          <cell r="I2210" t="str">
            <v>01</v>
          </cell>
          <cell r="J2210" t="str">
            <v>SONDAS PARA YEYUNOSTOMIA, ESPECIAL PARA NUTRICION A LARGO PLAZO. DESECHABLE. LONGITUD. 120 CM CALIBRE 16 FR.</v>
          </cell>
          <cell r="K2210" t="str">
            <v>PZA</v>
          </cell>
          <cell r="L2210">
            <v>1</v>
          </cell>
          <cell r="M2210" t="str">
            <v>PZA</v>
          </cell>
          <cell r="N2210">
            <v>0</v>
          </cell>
          <cell r="O2210">
            <v>0</v>
          </cell>
        </row>
        <row r="2211">
          <cell r="C2211" t="str">
            <v>06083071201101</v>
          </cell>
          <cell r="D2211">
            <v>0</v>
          </cell>
          <cell r="E2211" t="str">
            <v>060</v>
          </cell>
          <cell r="F2211" t="str">
            <v>830</v>
          </cell>
          <cell r="G2211" t="str">
            <v>7120</v>
          </cell>
          <cell r="H2211" t="str">
            <v>11</v>
          </cell>
          <cell r="I2211" t="str">
            <v>01</v>
          </cell>
          <cell r="J2211" t="str">
            <v>SONDAS PARA YEYUNOSTOMIA, ESPECIAL PARA NUTRICION A LARGO PLAZO. DESECHABLE. LONGITUD. 120 CM CALIBRE 18 FR.</v>
          </cell>
          <cell r="K2211" t="str">
            <v>PZA</v>
          </cell>
          <cell r="L2211">
            <v>1</v>
          </cell>
          <cell r="M2211" t="str">
            <v>PZA</v>
          </cell>
          <cell r="N2211">
            <v>0</v>
          </cell>
          <cell r="O2211">
            <v>0</v>
          </cell>
        </row>
        <row r="2212">
          <cell r="C2212" t="str">
            <v>06083071381101</v>
          </cell>
          <cell r="D2212">
            <v>0</v>
          </cell>
          <cell r="E2212" t="str">
            <v>060</v>
          </cell>
          <cell r="F2212" t="str">
            <v>830</v>
          </cell>
          <cell r="G2212" t="str">
            <v>7138</v>
          </cell>
          <cell r="H2212" t="str">
            <v>11</v>
          </cell>
          <cell r="I2212" t="str">
            <v>01</v>
          </cell>
          <cell r="J2212" t="str">
            <v>SONDAS PARA YEYUNOSTOMIA, ESPECIAL PARA NUTRICION A LARGO PLAZO. DESECHABLE. LONGITUD. 120 CM CALIBRE 20 FR.</v>
          </cell>
          <cell r="K2212" t="str">
            <v>PZA</v>
          </cell>
          <cell r="L2212">
            <v>1</v>
          </cell>
          <cell r="M2212" t="str">
            <v>PZA</v>
          </cell>
          <cell r="N2212">
            <v>0</v>
          </cell>
          <cell r="O2212">
            <v>0</v>
          </cell>
        </row>
        <row r="2213">
          <cell r="C2213" t="str">
            <v>06083071461101</v>
          </cell>
          <cell r="D2213">
            <v>0</v>
          </cell>
          <cell r="E2213" t="str">
            <v>060</v>
          </cell>
          <cell r="F2213" t="str">
            <v>830</v>
          </cell>
          <cell r="G2213" t="str">
            <v>7146</v>
          </cell>
          <cell r="H2213" t="str">
            <v>11</v>
          </cell>
          <cell r="I2213" t="str">
            <v>01</v>
          </cell>
          <cell r="J2213" t="str">
            <v>SONDAS PARA YEYUNOSTOMIA, ESPECIAL PARA NUTRICION A LARGO PLAZO. DESECHABLE. LONGITUD. 120 CM CALIBRE 22 FR.</v>
          </cell>
          <cell r="K2213" t="str">
            <v>PZA</v>
          </cell>
          <cell r="L2213">
            <v>1</v>
          </cell>
          <cell r="M2213" t="str">
            <v>PZA</v>
          </cell>
          <cell r="N2213">
            <v>0</v>
          </cell>
          <cell r="O2213">
            <v>0</v>
          </cell>
        </row>
        <row r="2214">
          <cell r="C2214" t="str">
            <v>06083071791101</v>
          </cell>
          <cell r="D2214">
            <v>25400460</v>
          </cell>
          <cell r="E2214" t="str">
            <v>060</v>
          </cell>
          <cell r="F2214" t="str">
            <v>830</v>
          </cell>
          <cell r="G2214" t="str">
            <v>7179</v>
          </cell>
          <cell r="H2214" t="str">
            <v>11</v>
          </cell>
          <cell r="I2214" t="str">
            <v>01</v>
          </cell>
          <cell r="J2214" t="str">
            <v>SONDAS PARA NUTRICION ENTERAL CON ESTILETE, PUNTA DE TUNGSTENO Y GUIA DE ALAMBRE CON ADAPTADOR. LONGITUD. 114 CM CALIBRE. 8 FR.</v>
          </cell>
          <cell r="K2214" t="str">
            <v>PZA</v>
          </cell>
          <cell r="L2214">
            <v>1</v>
          </cell>
          <cell r="M2214" t="str">
            <v>PZA</v>
          </cell>
          <cell r="N2214">
            <v>0</v>
          </cell>
          <cell r="O2214">
            <v>0</v>
          </cell>
        </row>
        <row r="2215">
          <cell r="C2215" t="str">
            <v>06083071871101</v>
          </cell>
          <cell r="D2215">
            <v>25400440</v>
          </cell>
          <cell r="E2215" t="str">
            <v>060</v>
          </cell>
          <cell r="F2215" t="str">
            <v>830</v>
          </cell>
          <cell r="G2215" t="str">
            <v>7187</v>
          </cell>
          <cell r="H2215" t="str">
            <v>11</v>
          </cell>
          <cell r="I2215" t="str">
            <v>01</v>
          </cell>
          <cell r="J2215" t="str">
            <v>SONDAS PARA NUTRICION ENTERAL CON ESTILETE, PUNTA DE TUNGSTENO Y GUIA DE ALAMBRE CON ADAPTADOR. LONGITUD. 114 CM CALIBRE. 12 FR.</v>
          </cell>
          <cell r="K2215" t="str">
            <v>PZA</v>
          </cell>
          <cell r="L2215">
            <v>1</v>
          </cell>
          <cell r="M2215" t="str">
            <v>PZA</v>
          </cell>
          <cell r="N2215">
            <v>0</v>
          </cell>
          <cell r="O2215">
            <v>0</v>
          </cell>
        </row>
        <row r="2216">
          <cell r="C2216" t="str">
            <v>06083072450101</v>
          </cell>
          <cell r="D2216">
            <v>0</v>
          </cell>
          <cell r="E2216" t="str">
            <v>060</v>
          </cell>
          <cell r="F2216" t="str">
            <v>830</v>
          </cell>
          <cell r="G2216" t="str">
            <v>7245</v>
          </cell>
          <cell r="H2216" t="str">
            <v>01</v>
          </cell>
          <cell r="I2216" t="str">
            <v>01</v>
          </cell>
          <cell r="J2216" t="str">
            <v>SONDAS, URETRALES DE ELASTOMERO DE SILICON, DE 3 VIAS PARA CISTOMETRIA. CALIBRE 18 FR.</v>
          </cell>
          <cell r="K2216" t="str">
            <v>PZA</v>
          </cell>
          <cell r="L2216">
            <v>1</v>
          </cell>
          <cell r="M2216" t="str">
            <v>PZA</v>
          </cell>
          <cell r="N2216">
            <v>0</v>
          </cell>
          <cell r="O2216">
            <v>0</v>
          </cell>
        </row>
        <row r="2217">
          <cell r="C2217" t="str">
            <v>06083300151101</v>
          </cell>
          <cell r="D2217">
            <v>25400438</v>
          </cell>
          <cell r="E2217" t="str">
            <v>060</v>
          </cell>
          <cell r="F2217" t="str">
            <v>833</v>
          </cell>
          <cell r="G2217" t="str">
            <v>0015</v>
          </cell>
          <cell r="H2217" t="str">
            <v>11</v>
          </cell>
          <cell r="I2217" t="str">
            <v>01</v>
          </cell>
          <cell r="J2217" t="str">
            <v>SOLUCIONES. PARA IRRIGACION TRANSURETRAL DE GLICINA, EN ENVASE CON ENTRADA QUE SE ADAPTE AL EQUIPO PARA IRRIGACION TRANSURETRAL.</v>
          </cell>
          <cell r="K2217" t="str">
            <v>ENV</v>
          </cell>
          <cell r="L2217">
            <v>3000</v>
          </cell>
          <cell r="M2217" t="str">
            <v>ML.</v>
          </cell>
          <cell r="N2217">
            <v>0</v>
          </cell>
          <cell r="O2217">
            <v>0</v>
          </cell>
        </row>
        <row r="2218">
          <cell r="C2218" t="str">
            <v>06083300980401</v>
          </cell>
          <cell r="D2218">
            <v>25301106</v>
          </cell>
          <cell r="E2218" t="str">
            <v>060</v>
          </cell>
          <cell r="F2218" t="str">
            <v>833</v>
          </cell>
          <cell r="G2218" t="str">
            <v>0098</v>
          </cell>
          <cell r="H2218" t="str">
            <v>04</v>
          </cell>
          <cell r="I2218" t="str">
            <v>01</v>
          </cell>
          <cell r="J2218" t="str">
            <v>HIALURONATO DE SODIO, SOLUCION OFTALMICA. CADA ML CONTIENE: HIALURONATO DE SODIO 10 MG O 16 MG. ENVASE CON UNA JERINGA CON 0.4 ML, A 1 ML.</v>
          </cell>
          <cell r="K2218" t="str">
            <v>ENV</v>
          </cell>
          <cell r="L2218">
            <v>1</v>
          </cell>
          <cell r="M2218" t="str">
            <v>ENV</v>
          </cell>
          <cell r="N2218">
            <v>0</v>
          </cell>
          <cell r="O2218">
            <v>0</v>
          </cell>
        </row>
        <row r="2219">
          <cell r="C2219" t="str">
            <v>06083301710101</v>
          </cell>
          <cell r="D2219">
            <v>0</v>
          </cell>
          <cell r="E2219" t="str">
            <v>060</v>
          </cell>
          <cell r="F2219" t="str">
            <v>833</v>
          </cell>
          <cell r="G2219" t="str">
            <v>0171</v>
          </cell>
          <cell r="H2219" t="str">
            <v>01</v>
          </cell>
          <cell r="I2219" t="str">
            <v>01</v>
          </cell>
          <cell r="J2219" t="str">
            <v>LIQUIDO PESADO, PURIFICADO PARA USO INTRAOCULAR PERFLUORURO DE KALINA.</v>
          </cell>
          <cell r="K2219" t="str">
            <v>FCO</v>
          </cell>
          <cell r="L2219">
            <v>5</v>
          </cell>
          <cell r="M2219" t="str">
            <v>ML.</v>
          </cell>
          <cell r="N2219">
            <v>0</v>
          </cell>
          <cell r="O2219">
            <v>0</v>
          </cell>
        </row>
        <row r="2220">
          <cell r="C2220" t="str">
            <v>06083301890101</v>
          </cell>
          <cell r="D2220">
            <v>25301049</v>
          </cell>
          <cell r="E2220" t="str">
            <v>060</v>
          </cell>
          <cell r="F2220" t="str">
            <v>833</v>
          </cell>
          <cell r="G2220" t="str">
            <v>0189</v>
          </cell>
          <cell r="H2220" t="str">
            <v>01</v>
          </cell>
          <cell r="I2220" t="str">
            <v>01</v>
          </cell>
          <cell r="J2220" t="str">
            <v>LIQUIDO PRESERVADOR DE CORNEA, QUE CONTIENE: 2.5 %FRASCO SULFATO DE CONDROITIN DEXTRAN Y SULFATO DE GENTAMICINA.</v>
          </cell>
          <cell r="K2220" t="str">
            <v>FCO</v>
          </cell>
          <cell r="L2220">
            <v>1</v>
          </cell>
          <cell r="M2220" t="str">
            <v>FCO</v>
          </cell>
          <cell r="N2220">
            <v>2.8000000000000003</v>
          </cell>
          <cell r="O2220">
            <v>7</v>
          </cell>
        </row>
        <row r="2221">
          <cell r="C2221" t="str">
            <v>06083301970101</v>
          </cell>
          <cell r="D2221">
            <v>0</v>
          </cell>
          <cell r="E2221" t="str">
            <v>060</v>
          </cell>
          <cell r="F2221" t="str">
            <v>833</v>
          </cell>
          <cell r="G2221" t="str">
            <v>0197</v>
          </cell>
          <cell r="H2221" t="str">
            <v>01</v>
          </cell>
          <cell r="I2221" t="str">
            <v>01</v>
          </cell>
          <cell r="J2221" t="str">
            <v>SOLUCION DE ACETATO DE CLOR-HEXIDINA AL 10% SUMATRA BENZOICA 20 MG Y ALCOHOL ET ILI-CO C.B.P. 1 ML; BARNIZ DECLORURO DE METILENO, POLIURETANO Y ACETATO DE ETILO 1ML, PARA LA PREVENCION DE CARIES DENTAL.</v>
          </cell>
          <cell r="K2221" t="str">
            <v>EST</v>
          </cell>
          <cell r="L2221">
            <v>1</v>
          </cell>
          <cell r="M2221" t="str">
            <v>EST</v>
          </cell>
          <cell r="N2221">
            <v>0</v>
          </cell>
          <cell r="O2221">
            <v>0</v>
          </cell>
        </row>
        <row r="2222">
          <cell r="C2222" t="str">
            <v>06083302540001</v>
          </cell>
          <cell r="D2222">
            <v>25400438</v>
          </cell>
          <cell r="E2222" t="str">
            <v>060</v>
          </cell>
          <cell r="F2222" t="str">
            <v>833</v>
          </cell>
          <cell r="G2222" t="str">
            <v>0254</v>
          </cell>
          <cell r="H2222" t="str">
            <v>00</v>
          </cell>
          <cell r="I2222" t="str">
            <v>01</v>
          </cell>
          <cell r="J2222" t="str">
            <v>SOLUCION SALINA BALANCEADA NORMAL PARA IRRIGACION OFTALMICA.</v>
          </cell>
          <cell r="K2222" t="str">
            <v>ENV</v>
          </cell>
          <cell r="L2222">
            <v>500</v>
          </cell>
          <cell r="M2222" t="str">
            <v>ML.</v>
          </cell>
          <cell r="N2222">
            <v>172.8</v>
          </cell>
          <cell r="O2222">
            <v>432</v>
          </cell>
        </row>
        <row r="2223">
          <cell r="C2223" t="str">
            <v>06083302620101</v>
          </cell>
          <cell r="D2223">
            <v>0</v>
          </cell>
          <cell r="E2223" t="str">
            <v>060</v>
          </cell>
          <cell r="F2223" t="str">
            <v>833</v>
          </cell>
          <cell r="G2223" t="str">
            <v>0262</v>
          </cell>
          <cell r="H2223" t="str">
            <v>01</v>
          </cell>
          <cell r="I2223" t="str">
            <v>01</v>
          </cell>
          <cell r="J2223" t="str">
            <v>SOLUCION PARA CARDIOPLEJIA, CONSERVACION Y TRANSPORTACION DE ORGANOS, ADICIONADA CON AMINOACIDOS.</v>
          </cell>
          <cell r="K2223" t="str">
            <v>FCO</v>
          </cell>
          <cell r="L2223">
            <v>1</v>
          </cell>
          <cell r="M2223" t="str">
            <v>LTO</v>
          </cell>
          <cell r="N2223">
            <v>0</v>
          </cell>
          <cell r="O2223">
            <v>0</v>
          </cell>
        </row>
        <row r="2224">
          <cell r="C2224" t="str">
            <v>06083302960101</v>
          </cell>
          <cell r="D2224">
            <v>0</v>
          </cell>
          <cell r="E2224" t="str">
            <v>060</v>
          </cell>
          <cell r="F2224" t="str">
            <v>833</v>
          </cell>
          <cell r="G2224" t="str">
            <v>0296</v>
          </cell>
          <cell r="H2224" t="str">
            <v>01</v>
          </cell>
          <cell r="I2224" t="str">
            <v>01</v>
          </cell>
          <cell r="J2224" t="str">
            <v>SOLUCION REMOVEDORA PARA ELIMINAR COSTRAS Y MANCHAS DE OXIDACION DEL INSTRUMENTAL QUIRURGICO. ENVASE DE 1 A 5 LITROS.</v>
          </cell>
          <cell r="K2224" t="str">
            <v>ENV</v>
          </cell>
          <cell r="L2224">
            <v>1</v>
          </cell>
          <cell r="M2224" t="str">
            <v>ENV</v>
          </cell>
          <cell r="N2224">
            <v>0</v>
          </cell>
          <cell r="O2224">
            <v>0</v>
          </cell>
        </row>
        <row r="2225">
          <cell r="C2225" t="str">
            <v>06083303530001</v>
          </cell>
          <cell r="D2225">
            <v>25400008</v>
          </cell>
          <cell r="E2225" t="str">
            <v>060</v>
          </cell>
          <cell r="F2225" t="str">
            <v>833</v>
          </cell>
          <cell r="G2225" t="str">
            <v>0353</v>
          </cell>
          <cell r="H2225" t="str">
            <v>00</v>
          </cell>
          <cell r="I2225" t="str">
            <v>01</v>
          </cell>
          <cell r="J2225" t="str">
            <v>SOLUCION DE LAVADO Y PRESERVACION DE MULTIORGANOS. CONTIENE AMORTIGUADORES, DEPURADORES; INERTE A RADICALES LIBRES; PH 7.0 A 7.4. CONSERVAR DE ACUERDO A LAS INSTRUCCIONES DEL FABRICANTE A TEMPERATURA AMBIENTE O EN REFRIGERACION (2 A 8 GRADOS CENTIGRADOS. ENVASE CON UN LITRO DE SOLUCION. LAS UNIDADES MEDICAS SELECCIONARAN EL TIPO DE SOLUCION DE ACUERDO AL ORGANO A TRASPLANTAR.</v>
          </cell>
          <cell r="K2225" t="str">
            <v>ENV</v>
          </cell>
          <cell r="L2225">
            <v>1</v>
          </cell>
          <cell r="M2225" t="str">
            <v>ENV</v>
          </cell>
          <cell r="N2225">
            <v>0</v>
          </cell>
          <cell r="O2225">
            <v>0</v>
          </cell>
        </row>
        <row r="2226">
          <cell r="C2226" t="str">
            <v>06083303610101</v>
          </cell>
          <cell r="D2226">
            <v>25302674</v>
          </cell>
          <cell r="E2226" t="str">
            <v>060</v>
          </cell>
          <cell r="F2226" t="str">
            <v>833</v>
          </cell>
          <cell r="G2226" t="str">
            <v>0361</v>
          </cell>
          <cell r="H2226" t="str">
            <v>01</v>
          </cell>
          <cell r="I2226" t="str">
            <v>01</v>
          </cell>
          <cell r="J2226" t="str">
            <v>HIALURONATO DE SODIO. SOLUCION ESTERIL ELASTO-VISCOSA PARA APLICACION INTRA- ARTICULAR CADA ML CONTIENE: HIALURONATO DE SODIO 10 MG O 15 MG. CAJA O ENVASE CON JERINGA CON 2 ML.</v>
          </cell>
          <cell r="K2226" t="str">
            <v>ENV</v>
          </cell>
          <cell r="L2226" t="str">
            <v>1</v>
          </cell>
          <cell r="M2226" t="str">
            <v>JGA</v>
          </cell>
          <cell r="N2226">
            <v>0</v>
          </cell>
          <cell r="O2226">
            <v>0</v>
          </cell>
        </row>
        <row r="2227">
          <cell r="C2227" t="str">
            <v>06084100151101</v>
          </cell>
          <cell r="D2227">
            <v>25400475</v>
          </cell>
          <cell r="E2227" t="str">
            <v>060</v>
          </cell>
          <cell r="F2227" t="str">
            <v>841</v>
          </cell>
          <cell r="G2227" t="str">
            <v>0015</v>
          </cell>
          <cell r="H2227" t="str">
            <v>11</v>
          </cell>
          <cell r="I2227" t="str">
            <v>01</v>
          </cell>
          <cell r="J2227" t="str">
            <v>SUTURAS SINTETICAS ABSORBIBLES, POLIMERO DE ACIDO GLICOLICO, TRENZADO, CON AGUJA. LONGITUD DE LA HEBRA. 45 CM CALIBRE DE LA SUTURA. 7-0 CARACTERIASTICAS DE LA AGUJA. 3/8 DE CIRCULO, DOBLE ARMADO, ESPATULADA (6-6.5 MM).</v>
          </cell>
          <cell r="K2227" t="str">
            <v>ENV</v>
          </cell>
          <cell r="L2227">
            <v>12</v>
          </cell>
          <cell r="M2227" t="str">
            <v>PZA</v>
          </cell>
          <cell r="N2227">
            <v>204.3</v>
          </cell>
          <cell r="O2227">
            <v>510.75</v>
          </cell>
        </row>
        <row r="2228">
          <cell r="C2228" t="str">
            <v>06084100231101</v>
          </cell>
          <cell r="D2228">
            <v>25400475</v>
          </cell>
          <cell r="E2228" t="str">
            <v>060</v>
          </cell>
          <cell r="F2228" t="str">
            <v>841</v>
          </cell>
          <cell r="G2228" t="str">
            <v>0023</v>
          </cell>
          <cell r="H2228" t="str">
            <v>11</v>
          </cell>
          <cell r="I2228" t="str">
            <v>01</v>
          </cell>
          <cell r="J2228" t="str">
            <v>SUTURAS SINTETICAS ABSORBIBLES, POLIMERO DE ACIDO GLICOLICO, TRENZADO, CON AGUJA. LONGITUD DE LA HEBRA. 45 CM CALIBRE DE LA SUTURA. 6-0 CARACTERIASTICAS DE LA AGUJA. 1/4 DE CIRCULO, DOBLE ARMADO, ESPATULADA (6-8.73 MM).</v>
          </cell>
          <cell r="K2228" t="str">
            <v>ENV</v>
          </cell>
          <cell r="L2228">
            <v>12</v>
          </cell>
          <cell r="M2228" t="str">
            <v>PZA</v>
          </cell>
          <cell r="N2228">
            <v>211.20000000000002</v>
          </cell>
          <cell r="O2228">
            <v>528</v>
          </cell>
        </row>
        <row r="2229">
          <cell r="C2229" t="str">
            <v>06084100311201</v>
          </cell>
          <cell r="D2229">
            <v>25400475</v>
          </cell>
          <cell r="E2229" t="str">
            <v>060</v>
          </cell>
          <cell r="F2229" t="str">
            <v>841</v>
          </cell>
          <cell r="G2229" t="str">
            <v>0031</v>
          </cell>
          <cell r="H2229" t="str">
            <v>12</v>
          </cell>
          <cell r="I2229" t="str">
            <v>01</v>
          </cell>
          <cell r="J2229" t="str">
            <v>SUTURAS SINTETICAS ABSORBIBLES, POLIMERO DE ACIDO GLICOLICO, TRENZADO, CON AGUJA. LONGITUD DE LA HEBRA. 45 CM CALIBRE DE LA SUTURA. 5-0 CARACTERISTICAS DE LA AGUJA. 1/4 DE CIRCULO, DOBLE ARMADO, ESPATULADA (6-8.73 MM).</v>
          </cell>
          <cell r="K2229" t="str">
            <v>ENV</v>
          </cell>
          <cell r="L2229">
            <v>12</v>
          </cell>
          <cell r="M2229" t="str">
            <v>PZA</v>
          </cell>
          <cell r="N2229">
            <v>0</v>
          </cell>
          <cell r="O2229">
            <v>0</v>
          </cell>
        </row>
        <row r="2230">
          <cell r="C2230" t="str">
            <v>06084100490201</v>
          </cell>
          <cell r="D2230">
            <v>25400475</v>
          </cell>
          <cell r="E2230" t="str">
            <v>060</v>
          </cell>
          <cell r="F2230" t="str">
            <v>841</v>
          </cell>
          <cell r="G2230" t="str">
            <v>0049</v>
          </cell>
          <cell r="H2230" t="str">
            <v>02</v>
          </cell>
          <cell r="I2230" t="str">
            <v>01</v>
          </cell>
          <cell r="J2230" t="str">
            <v>SUTURAS SINTETICAS NO ABSORBIBLES DE POLIESTER TRENZADO, CON RECUBRIMIENTO, CON AGUJA. LONGITUD DE LA HEBRA 75CM. CALIBRE DE LA SUTURA 2-0. CARACTERISTICAS DE LA AGUJA 1/2 CIRCULO AHUSADA (25-26MM).</v>
          </cell>
          <cell r="K2230" t="str">
            <v>CJA</v>
          </cell>
          <cell r="L2230" t="str">
            <v>12</v>
          </cell>
          <cell r="M2230" t="str">
            <v>PZA</v>
          </cell>
          <cell r="N2230">
            <v>0</v>
          </cell>
          <cell r="O2230">
            <v>0</v>
          </cell>
        </row>
        <row r="2231">
          <cell r="C2231" t="str">
            <v>06084101300401</v>
          </cell>
          <cell r="D2231">
            <v>25400475</v>
          </cell>
          <cell r="E2231" t="str">
            <v>060</v>
          </cell>
          <cell r="F2231" t="str">
            <v>841</v>
          </cell>
          <cell r="G2231" t="str">
            <v>0130</v>
          </cell>
          <cell r="H2231" t="str">
            <v>04</v>
          </cell>
          <cell r="I2231" t="str">
            <v>01</v>
          </cell>
          <cell r="J2231" t="str">
            <v>SUTURAS SINTETICAS NO ABSORBIBLES, POLIESTER TRENZADO CON RECUBRIMIENTO. LONGITUD DE LA HEBRA. 45 CM CALIBRE DE LA SUTURA. 5-0 CARACTERISTICAS DE LA AGUJA. 1/4 DE CIRCULO ESPATULADA DOBLE ARMADO DE (7 - 9 MM).</v>
          </cell>
          <cell r="K2231" t="str">
            <v>ENV</v>
          </cell>
          <cell r="L2231">
            <v>12</v>
          </cell>
          <cell r="M2231" t="str">
            <v>PZA</v>
          </cell>
          <cell r="N2231">
            <v>0</v>
          </cell>
          <cell r="O2231">
            <v>0</v>
          </cell>
        </row>
        <row r="2232">
          <cell r="C2232" t="str">
            <v>06084101481101</v>
          </cell>
          <cell r="D2232">
            <v>25400475</v>
          </cell>
          <cell r="E2232" t="str">
            <v>060</v>
          </cell>
          <cell r="F2232" t="str">
            <v>841</v>
          </cell>
          <cell r="G2232" t="str">
            <v>0148</v>
          </cell>
          <cell r="H2232" t="str">
            <v>11</v>
          </cell>
          <cell r="I2232" t="str">
            <v>01</v>
          </cell>
          <cell r="J2232" t="str">
            <v>SUTURAS SINTETICAS NO ABSORBIBLES, MONOFILAMENTO DE POLIPROPILENO, CON AGUJA. LONGITUD DE LA HEBRA. 45 CM CALIBRE DE SUTURA. 6-0 CARACTERISTICAS DE LA AGUJA. 3/8 CIRCULO, REVERSO CORTANTE (11-13 MM).</v>
          </cell>
          <cell r="K2232" t="str">
            <v>ENV</v>
          </cell>
          <cell r="L2232">
            <v>12</v>
          </cell>
          <cell r="M2232" t="str">
            <v>PZA</v>
          </cell>
          <cell r="N2232">
            <v>672</v>
          </cell>
          <cell r="O2232">
            <v>1680</v>
          </cell>
        </row>
        <row r="2233">
          <cell r="C2233" t="str">
            <v>06084101711101</v>
          </cell>
          <cell r="D2233">
            <v>25400475</v>
          </cell>
          <cell r="E2233" t="str">
            <v>060</v>
          </cell>
          <cell r="F2233" t="str">
            <v>841</v>
          </cell>
          <cell r="G2233" t="str">
            <v>0171</v>
          </cell>
          <cell r="H2233" t="str">
            <v>11</v>
          </cell>
          <cell r="I2233" t="str">
            <v>01</v>
          </cell>
          <cell r="J2233" t="str">
            <v>SUTURAS SINTETICAS NO ABSORBIBLES, MONOFILAMENTO DE POLIPROPILENO, CON AGUJA. LONGITUD DE LA HEBRA. 45 CM CALIBRE DE SUTURA. 5-0 CARACTERISTICAS DE LA AGUJA. 3/8 CIRCULO, REVERSO CORTANTE (16-17 MM).</v>
          </cell>
          <cell r="K2233" t="str">
            <v>EQP</v>
          </cell>
          <cell r="L2233">
            <v>12</v>
          </cell>
          <cell r="M2233" t="str">
            <v>PZA</v>
          </cell>
          <cell r="N2233">
            <v>561.6</v>
          </cell>
          <cell r="O2233">
            <v>1404</v>
          </cell>
        </row>
        <row r="2234">
          <cell r="C2234" t="str">
            <v>06084101971101</v>
          </cell>
          <cell r="D2234">
            <v>25400475</v>
          </cell>
          <cell r="E2234" t="str">
            <v>060</v>
          </cell>
          <cell r="F2234" t="str">
            <v>841</v>
          </cell>
          <cell r="G2234" t="str">
            <v>0197</v>
          </cell>
          <cell r="H2234" t="str">
            <v>11</v>
          </cell>
          <cell r="I2234" t="str">
            <v>01</v>
          </cell>
          <cell r="J2234" t="str">
            <v>SUTURAS SINTETICAS NO ABSORBIBLES, MONOFILAMENTO DE POLIPROPILENO, CON AGUJA. LONGITUD DE LA HEBRA. 45 CM CALIBRE DE SUTURA. 4-0 CARACTERISTICAS DE LA 	 AGUJA. 3/8 CIRCULO, REVERSO CORTANTE 19-20 MM).</v>
          </cell>
          <cell r="K2234" t="str">
            <v>ENV</v>
          </cell>
          <cell r="L2234">
            <v>12</v>
          </cell>
          <cell r="M2234" t="str">
            <v>PZA</v>
          </cell>
          <cell r="N2234">
            <v>1249.6000000000001</v>
          </cell>
          <cell r="O2234">
            <v>3124</v>
          </cell>
        </row>
        <row r="2235">
          <cell r="C2235" t="str">
            <v>06084102051101</v>
          </cell>
          <cell r="D2235">
            <v>25400475</v>
          </cell>
          <cell r="E2235" t="str">
            <v>060</v>
          </cell>
          <cell r="F2235" t="str">
            <v>841</v>
          </cell>
          <cell r="G2235" t="str">
            <v>0205</v>
          </cell>
          <cell r="H2235" t="str">
            <v>11</v>
          </cell>
          <cell r="I2235" t="str">
            <v>01</v>
          </cell>
          <cell r="J2235" t="str">
            <v>SUTURAS SINTETICAS NO ABSORBIBLES, MONOFILAMENTO DE POLIPROPILENO, CON AGUJA. LONGITUD DE LA HEBRA. 45 CM CALIBRE. DE SUTURA. 3-0 CARACTERISTICAS DE LA AGUJA. 3/8 CIRCULO, REVERSO CORTANTE (24-26 MM).</v>
          </cell>
          <cell r="K2235" t="str">
            <v>ENV</v>
          </cell>
          <cell r="L2235">
            <v>12</v>
          </cell>
          <cell r="M2235" t="str">
            <v>PZA</v>
          </cell>
          <cell r="N2235">
            <v>5312.4000000000005</v>
          </cell>
          <cell r="O2235">
            <v>13281</v>
          </cell>
        </row>
        <row r="2236">
          <cell r="C2236" t="str">
            <v>06084102211101</v>
          </cell>
          <cell r="D2236">
            <v>25400475</v>
          </cell>
          <cell r="E2236" t="str">
            <v>060</v>
          </cell>
          <cell r="F2236" t="str">
            <v>841</v>
          </cell>
          <cell r="G2236" t="str">
            <v>0221</v>
          </cell>
          <cell r="H2236" t="str">
            <v>11</v>
          </cell>
          <cell r="I2236" t="str">
            <v>01</v>
          </cell>
          <cell r="J2236" t="str">
            <v>SUTURAS SINTETICAS NO ABSORBIBLES, MONOFILAMENTO DE POLIPROPILENO, CON AGUJA. LONGITUD DE LA HEBRA. 45 CM CALIBRE DE SUTURA. 2-0 CARACTERISTICAS DE LA AGUJA. 3/8 CIRCULO, REVERSO CORTANTE (24-26 MM).</v>
          </cell>
          <cell r="K2236" t="str">
            <v>ENV</v>
          </cell>
          <cell r="L2236">
            <v>12</v>
          </cell>
          <cell r="M2236" t="str">
            <v>PZA</v>
          </cell>
          <cell r="N2236">
            <v>0</v>
          </cell>
          <cell r="O2236">
            <v>0</v>
          </cell>
        </row>
        <row r="2237">
          <cell r="C2237" t="str">
            <v>06084102391101</v>
          </cell>
          <cell r="D2237">
            <v>25400475</v>
          </cell>
          <cell r="E2237" t="str">
            <v>060</v>
          </cell>
          <cell r="F2237" t="str">
            <v>841</v>
          </cell>
          <cell r="G2237" t="str">
            <v>0239</v>
          </cell>
          <cell r="H2237" t="str">
            <v>11</v>
          </cell>
          <cell r="I2237" t="str">
            <v>01</v>
          </cell>
          <cell r="J2237" t="str">
            <v>SUTURAS SINTETICAS NO ABSORBIBLES, MONOFILAMENTO DE POLIPROPILENO, CON AGUJA. LONGITUD DE LA HEBRA. 60 CM CALIBRE DE SUTURA. 7-0 CARACTERISTICAS DE LA	 AGUJA. 3/8 DE CIRCULO, DOBLE ARMADO AHUSADA (8-10MM).</v>
          </cell>
          <cell r="K2237" t="str">
            <v>ENV</v>
          </cell>
          <cell r="L2237">
            <v>12</v>
          </cell>
          <cell r="M2237" t="str">
            <v>PZA</v>
          </cell>
          <cell r="N2237">
            <v>4.8000000000000007</v>
          </cell>
          <cell r="O2237">
            <v>12</v>
          </cell>
        </row>
        <row r="2238">
          <cell r="C2238" t="str">
            <v>06084102541101</v>
          </cell>
          <cell r="D2238">
            <v>25400475</v>
          </cell>
          <cell r="E2238" t="str">
            <v>060</v>
          </cell>
          <cell r="F2238" t="str">
            <v>841</v>
          </cell>
          <cell r="G2238" t="str">
            <v>0254</v>
          </cell>
          <cell r="H2238" t="str">
            <v>11</v>
          </cell>
          <cell r="I2238" t="str">
            <v>01</v>
          </cell>
          <cell r="J2238" t="str">
            <v>SUTURAS SINTETICAS NO ABSORBIBLES, MONOFILAMENTO DE POLIPROPILENO, CON AGUJA. LONGITUD DE LA HEBRA. 75 CM CALIBRE DE SUTURA. 6-0 CARACTERISTICAS DE LAAGUJA. 3/8 DE CIRCULO, DOBLE ARMADO AHUSADA (12-13 MM).</v>
          </cell>
          <cell r="K2238" t="str">
            <v>ENV</v>
          </cell>
          <cell r="L2238">
            <v>12</v>
          </cell>
          <cell r="M2238" t="str">
            <v>PZA</v>
          </cell>
          <cell r="N2238">
            <v>1015.2</v>
          </cell>
          <cell r="O2238">
            <v>2538</v>
          </cell>
        </row>
        <row r="2239">
          <cell r="C2239" t="str">
            <v>06084102621101</v>
          </cell>
          <cell r="D2239">
            <v>25400475</v>
          </cell>
          <cell r="E2239" t="str">
            <v>060</v>
          </cell>
          <cell r="F2239" t="str">
            <v>841</v>
          </cell>
          <cell r="G2239" t="str">
            <v>0262</v>
          </cell>
          <cell r="H2239" t="str">
            <v>11</v>
          </cell>
          <cell r="I2239" t="str">
            <v>01</v>
          </cell>
          <cell r="J2239" t="str">
            <v>SUTURAS SINTETICAS NO ABSORBIBLES, MONOFILAMENTO DE POLIPROPILENO, CON AGUJA. LONGITUD DE LA HEBRA. 90 CM CALIBRE DE SUTURA. 5-0 CARACTERISTICAS DE LA 	 AGUJA. 1/2 CIRCULO, DOBLE ARMADO AHUSADA (15-17 MM).</v>
          </cell>
          <cell r="K2239" t="str">
            <v>ENV</v>
          </cell>
          <cell r="L2239">
            <v>12</v>
          </cell>
          <cell r="M2239" t="str">
            <v>PZA</v>
          </cell>
          <cell r="N2239">
            <v>0</v>
          </cell>
          <cell r="O2239">
            <v>0</v>
          </cell>
        </row>
        <row r="2240">
          <cell r="C2240" t="str">
            <v>06084102881101</v>
          </cell>
          <cell r="D2240">
            <v>25400475</v>
          </cell>
          <cell r="E2240" t="str">
            <v>060</v>
          </cell>
          <cell r="F2240" t="str">
            <v>841</v>
          </cell>
          <cell r="G2240" t="str">
            <v>0288</v>
          </cell>
          <cell r="H2240" t="str">
            <v>11</v>
          </cell>
          <cell r="I2240" t="str">
            <v>01</v>
          </cell>
          <cell r="J2240" t="str">
            <v>SUTURAS SINTETICAS NO ABSORBIBLES, MONOFILAMENTO DE POLIPROPILENO, CON AGUJA. LONGITUD DE LA HEBRA. 90 CM CALIBRE DE SUTURA. 4-0 CARACTERISTICAS DE LA	 AGUJA. 1/2 CIRCULO, DOBLE ARMADO AHUSADA (15-17 MM).</v>
          </cell>
          <cell r="K2240" t="str">
            <v>ENV</v>
          </cell>
          <cell r="L2240">
            <v>12</v>
          </cell>
          <cell r="M2240" t="str">
            <v>PZA</v>
          </cell>
          <cell r="N2240">
            <v>0</v>
          </cell>
          <cell r="O2240">
            <v>0</v>
          </cell>
        </row>
        <row r="2241">
          <cell r="C2241" t="str">
            <v>06084102961101</v>
          </cell>
          <cell r="D2241">
            <v>25400475</v>
          </cell>
          <cell r="E2241" t="str">
            <v>060</v>
          </cell>
          <cell r="F2241" t="str">
            <v>841</v>
          </cell>
          <cell r="G2241" t="str">
            <v>0296</v>
          </cell>
          <cell r="H2241" t="str">
            <v>11</v>
          </cell>
          <cell r="I2241" t="str">
            <v>01</v>
          </cell>
          <cell r="J2241" t="str">
            <v>SUTURAS SINTETICAS NO ABSORBIBLES, MONOFILAMENTO DE POLIPROPILENO, CON AGUJA. LONGITUD DE LA HEBRA. 90 CM CALIBRE DE SUTURA. 3-0 CARACTERISTICAS DE LA	 AGUJA. 1/2 CIRCULO, DOBLE ARMADO AHUSADA (25-26 MM).</v>
          </cell>
          <cell r="K2241" t="str">
            <v>ENV</v>
          </cell>
          <cell r="L2241">
            <v>12</v>
          </cell>
          <cell r="M2241" t="str">
            <v>PZA</v>
          </cell>
          <cell r="N2241">
            <v>0</v>
          </cell>
          <cell r="O2241">
            <v>0</v>
          </cell>
        </row>
        <row r="2242">
          <cell r="C2242" t="str">
            <v>06084103121101</v>
          </cell>
          <cell r="D2242">
            <v>25400475</v>
          </cell>
          <cell r="E2242" t="str">
            <v>060</v>
          </cell>
          <cell r="F2242" t="str">
            <v>841</v>
          </cell>
          <cell r="G2242" t="str">
            <v>0312</v>
          </cell>
          <cell r="H2242" t="str">
            <v>11</v>
          </cell>
          <cell r="I2242" t="str">
            <v>01</v>
          </cell>
          <cell r="J2242" t="str">
            <v>SUTURAS SINTETICAS NO ABSORBIBLES, MONOFILAMENTO DE POLIPROPILENO, CON AGUJA. LONGITUD DE LA HEBRA. 90 CM CALIBRE DE SUTURA. 2-0 CARACTERISTICAS DE LA	 AGUJA. 1/2 CIRCULO, DOBLE ARMADO AHUSADA (25-26 MM).</v>
          </cell>
          <cell r="K2242" t="str">
            <v>ENV</v>
          </cell>
          <cell r="L2242">
            <v>12</v>
          </cell>
          <cell r="M2242" t="str">
            <v>PZA</v>
          </cell>
          <cell r="N2242">
            <v>0</v>
          </cell>
          <cell r="O2242">
            <v>0</v>
          </cell>
        </row>
        <row r="2243">
          <cell r="C2243" t="str">
            <v>06084103201101</v>
          </cell>
          <cell r="D2243">
            <v>25400475</v>
          </cell>
          <cell r="E2243" t="str">
            <v>060</v>
          </cell>
          <cell r="F2243" t="str">
            <v>841</v>
          </cell>
          <cell r="G2243" t="str">
            <v>0320</v>
          </cell>
          <cell r="H2243" t="str">
            <v>11</v>
          </cell>
          <cell r="I2243" t="str">
            <v>01</v>
          </cell>
          <cell r="J2243" t="str">
            <v>SUTURAS SINTETICAS NO ABSORBIBLES, MONOFILAMENTO DE NYLON, CON AGUJA. LONGITUD DE LA HEBRA. 8 CM (NEGRO) CALIBRE DE LA SUTURA. 8-0 CARACTERISTICAS DE LA AGUJA. 3/8 DE CIRCULO, AHUSADA (6-7 MM).</v>
          </cell>
          <cell r="K2243" t="str">
            <v>ENV</v>
          </cell>
          <cell r="L2243">
            <v>12</v>
          </cell>
          <cell r="M2243" t="str">
            <v>PZA</v>
          </cell>
          <cell r="N2243">
            <v>0</v>
          </cell>
          <cell r="O2243">
            <v>0</v>
          </cell>
        </row>
        <row r="2244">
          <cell r="C2244" t="str">
            <v>06084103461101</v>
          </cell>
          <cell r="D2244">
            <v>25400475</v>
          </cell>
          <cell r="E2244" t="str">
            <v>060</v>
          </cell>
          <cell r="F2244" t="str">
            <v>841</v>
          </cell>
          <cell r="G2244" t="str">
            <v>0346</v>
          </cell>
          <cell r="H2244" t="str">
            <v>11</v>
          </cell>
          <cell r="I2244" t="str">
            <v>01</v>
          </cell>
          <cell r="J2244" t="str">
            <v>SUTURAS SINTETICAS NO ABSORBIBLES, MONOFILAMENTO DE NYLON, CON AGUJA. LONGITUD DE LA HEBRA. 8 CM (NEGRO) CALIBRE DE LA SUTURA. 10-0 CARACTERISTICAS DE LA AGUJA. 3/8 DE CIRCULO, AHUSADA (5-6.5 MM).</v>
          </cell>
          <cell r="K2244" t="str">
            <v>ENV</v>
          </cell>
          <cell r="L2244">
            <v>12</v>
          </cell>
          <cell r="M2244" t="str">
            <v>PZA</v>
          </cell>
          <cell r="N2244">
            <v>484.8</v>
          </cell>
          <cell r="O2244">
            <v>1212</v>
          </cell>
        </row>
        <row r="2245">
          <cell r="C2245" t="str">
            <v>06084103531101</v>
          </cell>
          <cell r="D2245">
            <v>25400475</v>
          </cell>
          <cell r="E2245" t="str">
            <v>060</v>
          </cell>
          <cell r="F2245" t="str">
            <v>841</v>
          </cell>
          <cell r="G2245" t="str">
            <v>0353</v>
          </cell>
          <cell r="H2245" t="str">
            <v>11</v>
          </cell>
          <cell r="I2245" t="str">
            <v>01</v>
          </cell>
          <cell r="J2245" t="str">
            <v>SUTURAS SINTETICAS NO ABSORBIBLES, MONOFILAMENTO DE NYLON, CON AGUJA. LONGITUD DE LA HEBRA. 8 CM NEGRO CALIBRE DE LA SUTURA. 9-0 CARACTERISTICAS DE LA AGUJA. 3/8 DE CIRCULO, AHUSADA (5-6.5 MM).</v>
          </cell>
          <cell r="K2245" t="str">
            <v>ENV</v>
          </cell>
          <cell r="L2245">
            <v>12</v>
          </cell>
          <cell r="M2245" t="str">
            <v>PZA</v>
          </cell>
          <cell r="N2245">
            <v>0</v>
          </cell>
          <cell r="O2245">
            <v>0</v>
          </cell>
        </row>
        <row r="2246">
          <cell r="C2246" t="str">
            <v>06084103951101</v>
          </cell>
          <cell r="D2246">
            <v>25400475</v>
          </cell>
          <cell r="E2246" t="str">
            <v>060</v>
          </cell>
          <cell r="F2246" t="str">
            <v>841</v>
          </cell>
          <cell r="G2246" t="str">
            <v>0395</v>
          </cell>
          <cell r="H2246" t="str">
            <v>11</v>
          </cell>
          <cell r="I2246" t="str">
            <v>01</v>
          </cell>
          <cell r="J2246" t="str">
            <v>SUTURAS SINTETICAS ABSORBIBLES, POLIMERO DE ACIDO GLICOLICO, TRENZADO, CON AGUJA. LONGITUD DE LA HEBRA.67 CM CALIBRE DE LA SUTURA. 5-0 INCOLORO) 	 CARACTERIASTICAS DE LA AGUJA. 3/8 DE CIRCULO, REVERSO CORTANTE (19 - 19.5 MM).</v>
          </cell>
          <cell r="K2246" t="str">
            <v>ENV</v>
          </cell>
          <cell r="L2246">
            <v>12</v>
          </cell>
          <cell r="M2246" t="str">
            <v>PZA</v>
          </cell>
          <cell r="N2246">
            <v>0</v>
          </cell>
          <cell r="O2246">
            <v>0</v>
          </cell>
        </row>
        <row r="2247">
          <cell r="C2247" t="str">
            <v>06084104031101</v>
          </cell>
          <cell r="D2247">
            <v>25400475</v>
          </cell>
          <cell r="E2247" t="str">
            <v>060</v>
          </cell>
          <cell r="F2247" t="str">
            <v>841</v>
          </cell>
          <cell r="G2247" t="str">
            <v>0403</v>
          </cell>
          <cell r="H2247" t="str">
            <v>11</v>
          </cell>
          <cell r="I2247" t="str">
            <v>01</v>
          </cell>
          <cell r="J2247" t="str">
            <v>SUTURAS SINTETICAS ABSORBIBLES, POLIMERO DE ACIDO GLICOLICO, TRENZADO, CON AGUJA. LONGITUD DE LA HEBRA.67 CM CALIBRE DE LA SUTURA. 6-0 INCOLORO 	 CARACTERIASTICAS DE LA AGUJA. 3/8 DE CIRCULO, REVERSO 	CORTANTE (19 - 19.5 MM).</v>
          </cell>
          <cell r="K2247" t="str">
            <v>ENV</v>
          </cell>
          <cell r="L2247">
            <v>12</v>
          </cell>
          <cell r="M2247" t="str">
            <v>PZA</v>
          </cell>
          <cell r="N2247">
            <v>0</v>
          </cell>
          <cell r="O2247">
            <v>0</v>
          </cell>
        </row>
        <row r="2248">
          <cell r="C2248" t="str">
            <v>06084104451201</v>
          </cell>
          <cell r="D2248">
            <v>25400475</v>
          </cell>
          <cell r="E2248" t="str">
            <v>060</v>
          </cell>
          <cell r="F2248" t="str">
            <v>841</v>
          </cell>
          <cell r="G2248" t="str">
            <v>0445</v>
          </cell>
          <cell r="H2248" t="str">
            <v>12</v>
          </cell>
          <cell r="I2248" t="str">
            <v>01</v>
          </cell>
          <cell r="J2248" t="str">
            <v>SUTURAS SINTETICAS NO ABSORBIBLES MONOFILAMENTO DE NYLON CON AGUJA. LONGITUD DE LA HEBRA. 45 CM CALIBRE DE LA SUTURA. 5-0 CARACTERISTICAS DE LA AGUJA. 3/8 DE CIRCULO, REVERSO CORTANTE (12-13 MM).</v>
          </cell>
          <cell r="K2248" t="str">
            <v>ENV</v>
          </cell>
          <cell r="L2248">
            <v>12</v>
          </cell>
          <cell r="M2248" t="str">
            <v>PZA</v>
          </cell>
          <cell r="N2248">
            <v>1046.9000000000001</v>
          </cell>
          <cell r="O2248">
            <v>2617.25</v>
          </cell>
        </row>
        <row r="2249">
          <cell r="C2249" t="str">
            <v>06084104521101</v>
          </cell>
          <cell r="D2249">
            <v>25400475</v>
          </cell>
          <cell r="E2249" t="str">
            <v>060</v>
          </cell>
          <cell r="F2249" t="str">
            <v>841</v>
          </cell>
          <cell r="G2249" t="str">
            <v>0452</v>
          </cell>
          <cell r="H2249" t="str">
            <v>11</v>
          </cell>
          <cell r="I2249" t="str">
            <v>01</v>
          </cell>
          <cell r="J2249" t="str">
            <v>SUTURAS SINTETICAS NO ABSORBIBLES, MONOFILAMENTO DE POLIPROPILENO, CON AGUJA. LONGITUD DE LA HEBRA. 90 CM CALIBRE DE SUTURA. 2-0 CARACTERISTICAS DE LA AGUJA. 1/2 CIRCULO, PUNTA AHUSADA (15-17 MM).</v>
          </cell>
          <cell r="K2249" t="str">
            <v>ENV</v>
          </cell>
          <cell r="L2249">
            <v>12</v>
          </cell>
          <cell r="M2249" t="str">
            <v>PZA</v>
          </cell>
          <cell r="N2249">
            <v>0</v>
          </cell>
          <cell r="O2249">
            <v>0</v>
          </cell>
        </row>
        <row r="2250">
          <cell r="C2250" t="str">
            <v>06084104601201</v>
          </cell>
          <cell r="D2250">
            <v>25400476</v>
          </cell>
          <cell r="E2250" t="str">
            <v>060</v>
          </cell>
          <cell r="F2250" t="str">
            <v>841</v>
          </cell>
          <cell r="G2250" t="str">
            <v>0460</v>
          </cell>
          <cell r="H2250" t="str">
            <v>12</v>
          </cell>
          <cell r="I2250" t="str">
            <v>01</v>
          </cell>
          <cell r="J2250" t="str">
            <v>SUTURAS SINTETICAS NO ABSORBIBLES, MONOFILAMENTO DE NYLON, CON AGUJA. LONGITUD DE LA HEBRA. 45 CM CALIBRE DE LA SUTURA. 4-0 CARACTERISTICAS DE LA AGUJA. 3/8 DE CIRCULO, REVERSO CORTANTE (12-13 MM).</v>
          </cell>
          <cell r="K2250" t="str">
            <v>ENV</v>
          </cell>
          <cell r="L2250">
            <v>12</v>
          </cell>
          <cell r="M2250" t="str">
            <v>PZA</v>
          </cell>
          <cell r="N2250">
            <v>27.900000000000002</v>
          </cell>
          <cell r="O2250">
            <v>69.75</v>
          </cell>
        </row>
        <row r="2251">
          <cell r="C2251" t="str">
            <v>06084104781201</v>
          </cell>
          <cell r="D2251">
            <v>25400475</v>
          </cell>
          <cell r="E2251" t="str">
            <v>060</v>
          </cell>
          <cell r="F2251" t="str">
            <v>841</v>
          </cell>
          <cell r="G2251" t="str">
            <v>0478</v>
          </cell>
          <cell r="H2251" t="str">
            <v>12</v>
          </cell>
          <cell r="I2251" t="str">
            <v>01</v>
          </cell>
          <cell r="J2251" t="str">
            <v>SUTURAS SINTETICAS NO ABSORBIBLES MONOFILAMENTO DE NYLON CON AGUJA. LONGITUD DE LA HEBRA. 45 CM CALIBRE DE LA SUTURA. 3-0 CARACTERISTICAS DE DE LA AGUJA. 3/8 DE CIRCULO CORTANTE (19-26 MM).</v>
          </cell>
          <cell r="K2251" t="str">
            <v>ENV</v>
          </cell>
          <cell r="L2251">
            <v>12</v>
          </cell>
          <cell r="M2251" t="str">
            <v>PZA</v>
          </cell>
          <cell r="N2251">
            <v>21948</v>
          </cell>
          <cell r="O2251">
            <v>54870</v>
          </cell>
        </row>
        <row r="2252">
          <cell r="C2252" t="str">
            <v>06084104861101</v>
          </cell>
          <cell r="D2252">
            <v>25400475</v>
          </cell>
          <cell r="E2252" t="str">
            <v>060</v>
          </cell>
          <cell r="F2252" t="str">
            <v>841</v>
          </cell>
          <cell r="G2252" t="str">
            <v>0486</v>
          </cell>
          <cell r="H2252" t="str">
            <v>11</v>
          </cell>
          <cell r="I2252" t="str">
            <v>01</v>
          </cell>
          <cell r="J2252" t="str">
            <v>SUTURAS SINTETICAS NO ABSORBIBLES MONOFILAMENTO DE NYLON CON AGUJA. LONGITUD DE LA HEBRA. 45 CM CALIBRE DE LA SUTURA. 2-0 CARACTERISTICAS DE DE LA AGUJA. 3/8 	 DE CIRCULO CORTANTE (19-26 MM).</v>
          </cell>
          <cell r="K2252" t="str">
            <v>ENV</v>
          </cell>
          <cell r="L2252">
            <v>12</v>
          </cell>
          <cell r="M2252" t="str">
            <v>PZA</v>
          </cell>
          <cell r="N2252">
            <v>163.60000000000002</v>
          </cell>
          <cell r="O2252">
            <v>409</v>
          </cell>
        </row>
        <row r="2253">
          <cell r="C2253" t="str">
            <v>06084105101101</v>
          </cell>
          <cell r="D2253">
            <v>25400475</v>
          </cell>
          <cell r="E2253" t="str">
            <v>060</v>
          </cell>
          <cell r="F2253" t="str">
            <v>841</v>
          </cell>
          <cell r="G2253" t="str">
            <v>0510</v>
          </cell>
          <cell r="H2253" t="str">
            <v>11</v>
          </cell>
          <cell r="I2253" t="str">
            <v>01</v>
          </cell>
          <cell r="J2253" t="str">
            <v>SUTURAS SINTETICAS NO ABSORBIBLES MONOFILAMENTO DE ACERO, CON AGUJA. LONGITUD DE LA HEBRA. 45 CM CALIBRE DE LA SUTURA. 5 CARACTERISTICAS DE LA AGUJA. 1/2 	 CIRCULO, CORTANTE (48 MM).</v>
          </cell>
          <cell r="K2253" t="str">
            <v>ENV</v>
          </cell>
          <cell r="L2253">
            <v>12</v>
          </cell>
          <cell r="M2253" t="str">
            <v>PZA</v>
          </cell>
          <cell r="N2253">
            <v>0</v>
          </cell>
          <cell r="O2253">
            <v>0</v>
          </cell>
        </row>
        <row r="2254">
          <cell r="C2254" t="str">
            <v>06084105511101</v>
          </cell>
          <cell r="D2254">
            <v>25400470</v>
          </cell>
          <cell r="E2254" t="str">
            <v>060</v>
          </cell>
          <cell r="F2254" t="str">
            <v>841</v>
          </cell>
          <cell r="G2254" t="str">
            <v>0551</v>
          </cell>
          <cell r="H2254" t="str">
            <v>11</v>
          </cell>
          <cell r="I2254" t="str">
            <v>01</v>
          </cell>
          <cell r="J2254" t="str">
            <v>SUTURAS CATGUT CROMICO CON AGUJA. LONGITUD DE LA HEBRA. 68 A 75 CM CALIBRE DE LA SUTURA. 2-0 CARACTERISTICAS DE LA AGUJA. DE 1/2 CIRCULO, AHUSADA (35 - 37 MM).</v>
          </cell>
          <cell r="K2254" t="str">
            <v>ENV</v>
          </cell>
          <cell r="L2254">
            <v>12</v>
          </cell>
          <cell r="M2254" t="str">
            <v>PZA</v>
          </cell>
          <cell r="N2254">
            <v>0</v>
          </cell>
          <cell r="O2254">
            <v>0</v>
          </cell>
        </row>
        <row r="2255">
          <cell r="C2255" t="str">
            <v>06084105691201</v>
          </cell>
          <cell r="D2255">
            <v>25400470</v>
          </cell>
          <cell r="E2255" t="str">
            <v>060</v>
          </cell>
          <cell r="F2255" t="str">
            <v>841</v>
          </cell>
          <cell r="G2255" t="str">
            <v>0569</v>
          </cell>
          <cell r="H2255" t="str">
            <v>12</v>
          </cell>
          <cell r="I2255" t="str">
            <v>01</v>
          </cell>
          <cell r="J2255" t="str">
            <v>SUTURAS CATGUT CROMICO CON AGUJA. LONGITUD DE LA HEBRA. 68 - 75 CM CALIBRE DE LA SUTURA. 1 CARACTERISTICAS DE LA AGUJA. DE 1/2 CIRCULO, AHUSADA (35 - 37 MM).</v>
          </cell>
          <cell r="K2255" t="str">
            <v>ENV</v>
          </cell>
          <cell r="L2255">
            <v>12</v>
          </cell>
          <cell r="M2255" t="str">
            <v>PZA</v>
          </cell>
          <cell r="N2255">
            <v>0</v>
          </cell>
          <cell r="O2255">
            <v>0</v>
          </cell>
        </row>
        <row r="2256">
          <cell r="C2256" t="str">
            <v>06084105851201</v>
          </cell>
          <cell r="D2256">
            <v>25400470</v>
          </cell>
          <cell r="E2256" t="str">
            <v>060</v>
          </cell>
          <cell r="F2256" t="str">
            <v>841</v>
          </cell>
          <cell r="G2256" t="str">
            <v>0585</v>
          </cell>
          <cell r="H2256" t="str">
            <v>12</v>
          </cell>
          <cell r="I2256" t="str">
            <v>01</v>
          </cell>
          <cell r="J2256" t="str">
            <v>SUTURA CATGUT CROMICO CON AGUJA. LONGITUD DE LA HEBRA 30 CM. CALIBRE DE LA SUTURA 4/0 CARACTERISTICAS DE LA AGUJA DE 1/2 CIRCULO, DOBLE ARMADO, REVERSO CORTANTE DE (12 - 13 MM).</v>
          </cell>
          <cell r="K2256" t="str">
            <v>ENV</v>
          </cell>
          <cell r="L2256">
            <v>12</v>
          </cell>
          <cell r="M2256" t="str">
            <v>PZA</v>
          </cell>
          <cell r="N2256">
            <v>5092.8</v>
          </cell>
          <cell r="O2256">
            <v>12732</v>
          </cell>
        </row>
        <row r="2257">
          <cell r="C2257" t="str">
            <v>06084106011101</v>
          </cell>
          <cell r="D2257">
            <v>0</v>
          </cell>
          <cell r="E2257" t="str">
            <v>060</v>
          </cell>
          <cell r="F2257" t="str">
            <v>841</v>
          </cell>
          <cell r="G2257" t="str">
            <v>0601</v>
          </cell>
          <cell r="H2257" t="str">
            <v>11</v>
          </cell>
          <cell r="I2257" t="str">
            <v>01</v>
          </cell>
          <cell r="J2257" t="str">
            <v>SUTURAS SEDA NEGRA TRENZADA, CON AGUJA. LONGITUD DE LA HEBRA. 75 CM CALIBRE DE LA SUTURA. 5-0 CARACTERISTICAS DE LA AGUJA. 1/2 CIRCULO, AHUSADA (20-25 MM).</v>
          </cell>
          <cell r="K2257" t="str">
            <v>ENV</v>
          </cell>
          <cell r="L2257">
            <v>12</v>
          </cell>
          <cell r="M2257" t="str">
            <v>PZA</v>
          </cell>
          <cell r="N2257">
            <v>0</v>
          </cell>
          <cell r="O2257">
            <v>0</v>
          </cell>
        </row>
        <row r="2258">
          <cell r="C2258" t="str">
            <v>06084106191201</v>
          </cell>
          <cell r="D2258">
            <v>25400473</v>
          </cell>
          <cell r="E2258" t="str">
            <v>060</v>
          </cell>
          <cell r="F2258" t="str">
            <v>841</v>
          </cell>
          <cell r="G2258" t="str">
            <v>0619</v>
          </cell>
          <cell r="H2258" t="str">
            <v>12</v>
          </cell>
          <cell r="I2258" t="str">
            <v>01</v>
          </cell>
          <cell r="J2258" t="str">
            <v>SUTURAS SEDA NEGRA TRENZADA CON AGUJA. LONGITUD DE LA HEBRA 75 CM. CALIBRE DE LA SUTURA 3-0. CARACTERISTICAS DE LA AGUJA 1/2 CIRCULO AHUSADA (25-26 MM).</v>
          </cell>
          <cell r="K2258" t="str">
            <v>ENV</v>
          </cell>
          <cell r="L2258">
            <v>12</v>
          </cell>
          <cell r="M2258" t="str">
            <v>PZA</v>
          </cell>
          <cell r="N2258">
            <v>15015</v>
          </cell>
          <cell r="O2258">
            <v>37537.5</v>
          </cell>
        </row>
        <row r="2259">
          <cell r="C2259" t="str">
            <v>06084106271101</v>
          </cell>
          <cell r="D2259">
            <v>25400473</v>
          </cell>
          <cell r="E2259" t="str">
            <v>060</v>
          </cell>
          <cell r="F2259" t="str">
            <v>841</v>
          </cell>
          <cell r="G2259" t="str">
            <v>0627</v>
          </cell>
          <cell r="H2259" t="str">
            <v>11</v>
          </cell>
          <cell r="I2259" t="str">
            <v>01</v>
          </cell>
          <cell r="J2259" t="str">
            <v>SUTURAS SEDA NEGRA TRENZADA, CON AGUJA. LONGITUD DE LA HEBRA 75 CM CALIBRE DE LA SUTURA 2-0 CARACTERISTICAS DE LA AGUJA 1/2 CIRCULO, AHUSADA (25-26 MM).</v>
          </cell>
          <cell r="K2259" t="str">
            <v>ENV</v>
          </cell>
          <cell r="L2259">
            <v>12</v>
          </cell>
          <cell r="M2259" t="str">
            <v>PZA</v>
          </cell>
          <cell r="N2259">
            <v>26168.600000000002</v>
          </cell>
          <cell r="O2259">
            <v>65421.5</v>
          </cell>
        </row>
        <row r="2260">
          <cell r="C2260" t="str">
            <v>06084107181201</v>
          </cell>
          <cell r="D2260">
            <v>0</v>
          </cell>
          <cell r="E2260" t="str">
            <v>060</v>
          </cell>
          <cell r="F2260" t="str">
            <v>841</v>
          </cell>
          <cell r="G2260" t="str">
            <v>0718</v>
          </cell>
          <cell r="H2260" t="str">
            <v>12</v>
          </cell>
          <cell r="I2260" t="str">
            <v>01</v>
          </cell>
          <cell r="J2260" t="str">
            <v>SUTURAS SEDA NEGRA TRENZADA SIN AGUJA. LONGITUD DE LA HEBRA. 75 CM CALIBRE DE LA SUTURA. 4-0 SOBRE CON 7 - 12 HEBRAS.</v>
          </cell>
          <cell r="K2260" t="str">
            <v>ENV</v>
          </cell>
          <cell r="L2260">
            <v>12</v>
          </cell>
          <cell r="M2260" t="str">
            <v>PZA</v>
          </cell>
          <cell r="N2260">
            <v>48</v>
          </cell>
          <cell r="O2260">
            <v>120</v>
          </cell>
        </row>
        <row r="2261">
          <cell r="C2261" t="str">
            <v>06084107341201</v>
          </cell>
          <cell r="D2261">
            <v>25400473</v>
          </cell>
          <cell r="E2261" t="str">
            <v>060</v>
          </cell>
          <cell r="F2261" t="str">
            <v>841</v>
          </cell>
          <cell r="G2261" t="str">
            <v>0734</v>
          </cell>
          <cell r="H2261" t="str">
            <v>12</v>
          </cell>
          <cell r="I2261" t="str">
            <v>01</v>
          </cell>
          <cell r="J2261" t="str">
            <v>SUTURAS SEDA NEGRA TRENZADA SIN AGUJA. LONGITUD DE LA HEBRA. 75 CM CALIBRE DE LA SUTURA. 3-0. SOBRE CON 7 - 12 HEBRAS.</v>
          </cell>
          <cell r="K2261" t="str">
            <v>ENV</v>
          </cell>
          <cell r="L2261">
            <v>12</v>
          </cell>
          <cell r="M2261" t="str">
            <v>PZA</v>
          </cell>
          <cell r="N2261">
            <v>78</v>
          </cell>
          <cell r="O2261">
            <v>195</v>
          </cell>
        </row>
        <row r="2262">
          <cell r="C2262" t="str">
            <v>06084107421201</v>
          </cell>
          <cell r="D2262">
            <v>25400473</v>
          </cell>
          <cell r="E2262" t="str">
            <v>060</v>
          </cell>
          <cell r="F2262" t="str">
            <v>841</v>
          </cell>
          <cell r="G2262" t="str">
            <v>0742</v>
          </cell>
          <cell r="H2262" t="str">
            <v>12</v>
          </cell>
          <cell r="I2262" t="str">
            <v>01</v>
          </cell>
          <cell r="J2262" t="str">
            <v>SUTURAS SEDA NEGRA TRENZADA SIN AGUJA. LONGITUD DE LA HEBRA. 75 CM CALIBRE DE LA SUTURA. 2-0 SOBRE CON 7 - 12 HEBRAS.</v>
          </cell>
          <cell r="K2262" t="str">
            <v>ENV</v>
          </cell>
          <cell r="L2262">
            <v>12</v>
          </cell>
          <cell r="M2262" t="str">
            <v>PZA</v>
          </cell>
          <cell r="N2262">
            <v>73.600000000000009</v>
          </cell>
          <cell r="O2262">
            <v>184</v>
          </cell>
        </row>
        <row r="2263">
          <cell r="C2263" t="str">
            <v>06084107671301</v>
          </cell>
          <cell r="D2263">
            <v>25400473</v>
          </cell>
          <cell r="E2263" t="str">
            <v>060</v>
          </cell>
          <cell r="F2263" t="str">
            <v>841</v>
          </cell>
          <cell r="G2263" t="str">
            <v>0767</v>
          </cell>
          <cell r="H2263" t="str">
            <v>13</v>
          </cell>
          <cell r="I2263" t="str">
            <v>01</v>
          </cell>
          <cell r="J2263" t="str">
            <v>SUTURAS SEDA NEGRA TRENZADA SIN AGUJA. LONGITUD DE LA HEBRA. 75 CM CALIBRE DE LA SUTURA. 0 SOBRE CON 7 A 12 HEBRAS.</v>
          </cell>
          <cell r="K2263" t="str">
            <v>ENV</v>
          </cell>
          <cell r="L2263">
            <v>12</v>
          </cell>
          <cell r="M2263" t="str">
            <v>SBR</v>
          </cell>
          <cell r="N2263">
            <v>66.400000000000006</v>
          </cell>
          <cell r="O2263">
            <v>166</v>
          </cell>
        </row>
        <row r="2264">
          <cell r="C2264" t="str">
            <v>06084107751201</v>
          </cell>
          <cell r="D2264">
            <v>25400473</v>
          </cell>
          <cell r="E2264" t="str">
            <v>060</v>
          </cell>
          <cell r="F2264" t="str">
            <v>841</v>
          </cell>
          <cell r="G2264" t="str">
            <v>0775</v>
          </cell>
          <cell r="H2264" t="str">
            <v>12</v>
          </cell>
          <cell r="I2264" t="str">
            <v>01</v>
          </cell>
          <cell r="J2264" t="str">
            <v>SUTURAS SEDA NEGRA TRENZADA SIN AGUJA. LONGITUD DE LA HEBRA. 75 CM CALIBRE DE LA SUTURA. 1 SOBRE CON 7 - 12 HEBRAS.</v>
          </cell>
          <cell r="K2264" t="str">
            <v>ENV</v>
          </cell>
          <cell r="L2264">
            <v>12</v>
          </cell>
          <cell r="M2264" t="str">
            <v>PZA</v>
          </cell>
          <cell r="N2264">
            <v>36</v>
          </cell>
          <cell r="O2264">
            <v>90</v>
          </cell>
        </row>
        <row r="2265">
          <cell r="C2265" t="str">
            <v>06084108251301</v>
          </cell>
          <cell r="D2265">
            <v>25400475</v>
          </cell>
          <cell r="E2265" t="str">
            <v>060</v>
          </cell>
          <cell r="F2265" t="str">
            <v>841</v>
          </cell>
          <cell r="G2265" t="str">
            <v>0825</v>
          </cell>
          <cell r="H2265" t="str">
            <v>13</v>
          </cell>
          <cell r="I2265" t="str">
            <v>01</v>
          </cell>
          <cell r="J2265" t="str">
            <v>SUTURAS SINTETICAS ABSORBIBLES, POLIMERO DE ACIDO GLICOLICO, TRENZADO, CON AGUJA. LONGITUD DE LA HEBRA 67 - 75 CM CALIBRE DE LA SUTURA 5-0 CARACTERISTICAS DE LA AGUJA 1/2 DE CIRCULO AHUSADA (15-20 MM).</v>
          </cell>
          <cell r="K2265" t="str">
            <v>ENV</v>
          </cell>
          <cell r="L2265">
            <v>12</v>
          </cell>
          <cell r="M2265" t="str">
            <v>PZA</v>
          </cell>
          <cell r="N2265">
            <v>5.6000000000000005</v>
          </cell>
          <cell r="O2265">
            <v>14</v>
          </cell>
        </row>
        <row r="2266">
          <cell r="C2266" t="str">
            <v>06084108331201</v>
          </cell>
          <cell r="D2266">
            <v>25400475</v>
          </cell>
          <cell r="E2266" t="str">
            <v>060</v>
          </cell>
          <cell r="F2266" t="str">
            <v>841</v>
          </cell>
          <cell r="G2266" t="str">
            <v>0833</v>
          </cell>
          <cell r="H2266" t="str">
            <v>12</v>
          </cell>
          <cell r="I2266" t="str">
            <v>01</v>
          </cell>
          <cell r="J2266" t="str">
            <v>SUTURAS SINTETICAS ABSORBIBLES, POLIMERO DE ACIDO GLICOLICO, TRENZADO, CON AGUJA.LONGITUD DE LA HEBRA 67 - 70 CM CALIBRE DE LA SUTURA 4-0. CARACTERISTICAS DE LA AGUJA 1/2 DE CIRCULO AHUSADA (25-26 MM).</v>
          </cell>
          <cell r="K2266" t="str">
            <v>ENV</v>
          </cell>
          <cell r="L2266">
            <v>12</v>
          </cell>
          <cell r="M2266" t="str">
            <v>PZA</v>
          </cell>
          <cell r="N2266">
            <v>8.4</v>
          </cell>
          <cell r="O2266">
            <v>21</v>
          </cell>
        </row>
        <row r="2267">
          <cell r="C2267" t="str">
            <v>06084108581201</v>
          </cell>
          <cell r="D2267">
            <v>25400475</v>
          </cell>
          <cell r="E2267" t="str">
            <v>060</v>
          </cell>
          <cell r="F2267" t="str">
            <v>841</v>
          </cell>
          <cell r="G2267" t="str">
            <v>0858</v>
          </cell>
          <cell r="H2267" t="str">
            <v>12</v>
          </cell>
          <cell r="I2267" t="str">
            <v>01</v>
          </cell>
          <cell r="J2267" t="str">
            <v>SUTURAS SINTETICAS ABSORBIBLES, POLIMERO DE ACIDO GLICOLICO, TRENZADO, CON AGUJA. LONGITUD DE LA HEBRA 67 - 70 CM CALIBRE DE LA SUTURA 3-0. CARACTERISTICAS DE LA AGUJA 1/2 DE CIRCULO AHUSADA (25-26 MM).</v>
          </cell>
          <cell r="K2267" t="str">
            <v>ENV</v>
          </cell>
          <cell r="L2267">
            <v>12</v>
          </cell>
          <cell r="M2267" t="str">
            <v>PZA</v>
          </cell>
          <cell r="N2267">
            <v>15060.6</v>
          </cell>
          <cell r="O2267">
            <v>37651.5</v>
          </cell>
        </row>
        <row r="2268">
          <cell r="C2268" t="str">
            <v>06084108661201</v>
          </cell>
          <cell r="D2268">
            <v>25400475</v>
          </cell>
          <cell r="E2268" t="str">
            <v>060</v>
          </cell>
          <cell r="F2268" t="str">
            <v>841</v>
          </cell>
          <cell r="G2268" t="str">
            <v>0866</v>
          </cell>
          <cell r="H2268" t="str">
            <v>12</v>
          </cell>
          <cell r="I2268" t="str">
            <v>01</v>
          </cell>
          <cell r="J2268" t="str">
            <v>SUTURAS SINTETICAS ABSORBIBLES, POLIMERO DE ACIDO GLICOLICO, TRENZADO, CON AGUJA. LONGITUD DE LA HEBRA 67 - 70 CM CALIBRE DE LA SUTURA. 2-0 CARACTERISTICAS DE LA AGUJA 1/2 DE CIRCULO AHUSADA (25-26 MM).</v>
          </cell>
          <cell r="K2268" t="str">
            <v>ENV</v>
          </cell>
          <cell r="L2268">
            <v>12</v>
          </cell>
          <cell r="M2268" t="str">
            <v>PZA</v>
          </cell>
          <cell r="N2268">
            <v>0</v>
          </cell>
          <cell r="O2268">
            <v>0</v>
          </cell>
        </row>
        <row r="2269">
          <cell r="C2269" t="str">
            <v>06084108821201</v>
          </cell>
          <cell r="D2269">
            <v>25400475</v>
          </cell>
          <cell r="E2269" t="str">
            <v>060</v>
          </cell>
          <cell r="F2269" t="str">
            <v>841</v>
          </cell>
          <cell r="G2269" t="str">
            <v>0882</v>
          </cell>
          <cell r="H2269" t="str">
            <v>12</v>
          </cell>
          <cell r="I2269" t="str">
            <v>01</v>
          </cell>
          <cell r="J2269" t="str">
            <v>SUTURAS SINTETICAS ABSORBIBLES POLIMERO DE ACIDO GLICOLICO, TRENZADA, CON AGUJA. LONGITUD DE LA HEBRA. 67 - 70 CM CALIBRE DE LA SUTURA. 1 CARACTERISTICAS DE LA AGUJA. 1/2 DE CIRCULO, AHUSADA (35-37 MM).</v>
          </cell>
          <cell r="K2269" t="str">
            <v>ENV</v>
          </cell>
          <cell r="L2269">
            <v>12</v>
          </cell>
          <cell r="M2269" t="str">
            <v>PZA</v>
          </cell>
          <cell r="N2269">
            <v>66810.600000000006</v>
          </cell>
          <cell r="O2269">
            <v>167026.5</v>
          </cell>
        </row>
        <row r="2270">
          <cell r="C2270" t="str">
            <v>06084108901301</v>
          </cell>
          <cell r="D2270">
            <v>25400475</v>
          </cell>
          <cell r="E2270" t="str">
            <v>060</v>
          </cell>
          <cell r="F2270" t="str">
            <v>841</v>
          </cell>
          <cell r="G2270" t="str">
            <v>0890</v>
          </cell>
          <cell r="H2270" t="str">
            <v>13</v>
          </cell>
          <cell r="I2270" t="str">
            <v>01</v>
          </cell>
          <cell r="J2270" t="str">
            <v>SUTURAS SINTETCAS ABSORBIBLES, POLIMERO DE ACIDO GLICOLICO, TRENZADO, CON AGUJA. LONGITUD DE LA HEBRA 67 - 70 CM CALIBRE DE LA SUTURA. 0 CARACTERISTICAS DE LA AGUJA 1/2 DE CIRCULO AHUSADA (35-37 MM).</v>
          </cell>
          <cell r="K2270" t="str">
            <v>ENV</v>
          </cell>
          <cell r="L2270">
            <v>12</v>
          </cell>
          <cell r="M2270" t="str">
            <v>PZA</v>
          </cell>
          <cell r="N2270">
            <v>18247.8</v>
          </cell>
          <cell r="O2270">
            <v>45619.5</v>
          </cell>
        </row>
        <row r="2271">
          <cell r="C2271" t="str">
            <v>06084109241101</v>
          </cell>
          <cell r="D2271">
            <v>0</v>
          </cell>
          <cell r="E2271" t="str">
            <v>060</v>
          </cell>
          <cell r="F2271" t="str">
            <v>841</v>
          </cell>
          <cell r="G2271" t="str">
            <v>0924</v>
          </cell>
          <cell r="H2271" t="str">
            <v>11</v>
          </cell>
          <cell r="I2271" t="str">
            <v>01</v>
          </cell>
          <cell r="J2271" t="str">
            <v>SUTURAS SINTETICAS ABSORBIBLES, POLIMERO DE ACIDO GLICOLICO, TRENZADO, CON AGUJA. LONGITUD DE LA HEBRA 67 CM. CALIBRE DE LA SUTURA 4-0 CARACTERISTICAS DE LA AGUJA 3/8 DE CIRCULO, REVERSO CORTANTE (19 - 19.5 MM).</v>
          </cell>
          <cell r="K2271" t="str">
            <v>ENV</v>
          </cell>
          <cell r="L2271">
            <v>12</v>
          </cell>
          <cell r="M2271" t="str">
            <v>PZA</v>
          </cell>
          <cell r="N2271">
            <v>0</v>
          </cell>
          <cell r="O2271">
            <v>0</v>
          </cell>
        </row>
        <row r="2272">
          <cell r="C2272" t="str">
            <v>06084109811101</v>
          </cell>
          <cell r="D2272">
            <v>25400475</v>
          </cell>
          <cell r="E2272" t="str">
            <v>060</v>
          </cell>
          <cell r="F2272" t="str">
            <v>841</v>
          </cell>
          <cell r="G2272" t="str">
            <v>0981</v>
          </cell>
          <cell r="H2272" t="str">
            <v>11</v>
          </cell>
          <cell r="I2272" t="str">
            <v>01</v>
          </cell>
          <cell r="J2272" t="str">
            <v>SUTURAS SINTETICAS NO ABSORBIBLES, MONOFILAMENTO DE POLIPROPILENO. LONGITUD DE LA HEBRA. 75 CM CALIBRE DE LA SUTURA0 2-0 CARACTERISTICAS DE LA AGUJA RECTA CORTANTE (60 MM).</v>
          </cell>
          <cell r="K2272" t="str">
            <v>ENV</v>
          </cell>
          <cell r="L2272">
            <v>12</v>
          </cell>
          <cell r="M2272" t="str">
            <v>PZA</v>
          </cell>
          <cell r="N2272">
            <v>0</v>
          </cell>
          <cell r="O2272">
            <v>0</v>
          </cell>
        </row>
        <row r="2273">
          <cell r="C2273" t="str">
            <v>06084111611101</v>
          </cell>
          <cell r="D2273">
            <v>0</v>
          </cell>
          <cell r="E2273" t="str">
            <v>060</v>
          </cell>
          <cell r="F2273" t="str">
            <v>841</v>
          </cell>
          <cell r="G2273" t="str">
            <v>1161</v>
          </cell>
          <cell r="H2273" t="str">
            <v>11</v>
          </cell>
          <cell r="I2273" t="str">
            <v>01</v>
          </cell>
          <cell r="J2273" t="str">
            <v>SUTURAS. SINTETICAS ABSORBIBLES MONOFILAMENTO DE POLIDIOXANONA CON AGUJA. LONGITUD DE LA HEBRA 45 CM. CALIBRE DE LA SUTURA 4-0. CARACTERISTICAS DE LA AGUJA 3/8 DE CIRCULO, PUNTA AHUSADA (19 MM).</v>
          </cell>
          <cell r="K2273" t="str">
            <v>ENV</v>
          </cell>
          <cell r="L2273">
            <v>12</v>
          </cell>
          <cell r="M2273" t="str">
            <v>PZA</v>
          </cell>
          <cell r="N2273">
            <v>0</v>
          </cell>
          <cell r="O2273">
            <v>0</v>
          </cell>
        </row>
        <row r="2274">
          <cell r="C2274" t="str">
            <v>06084112111101</v>
          </cell>
          <cell r="D2274">
            <v>25400475</v>
          </cell>
          <cell r="E2274" t="str">
            <v>060</v>
          </cell>
          <cell r="F2274" t="str">
            <v>841</v>
          </cell>
          <cell r="G2274" t="str">
            <v>1211</v>
          </cell>
          <cell r="H2274" t="str">
            <v>11</v>
          </cell>
          <cell r="I2274" t="str">
            <v>01</v>
          </cell>
          <cell r="J2274" t="str">
            <v>SUTURAS SINTETICAS NO ABSORBIBLES, POLIESTER TRENZADO, CON RECUBRIMIENTO, CON AGUJA. LONGITUD DE LA HEBRA. 75 CM CALIBRE DE LA SUTURA. 5 CARACTERISTICAS DE LA AGUJA 1/2 CIRCULO, CORTANTE (47-50 MM.)</v>
          </cell>
          <cell r="K2274" t="str">
            <v>ENV</v>
          </cell>
          <cell r="L2274">
            <v>12</v>
          </cell>
          <cell r="M2274" t="str">
            <v>PZA</v>
          </cell>
          <cell r="N2274">
            <v>0</v>
          </cell>
          <cell r="O2274">
            <v>0</v>
          </cell>
        </row>
        <row r="2275">
          <cell r="C2275" t="str">
            <v>06084113361201</v>
          </cell>
          <cell r="D2275">
            <v>25400475</v>
          </cell>
          <cell r="E2275" t="str">
            <v>060</v>
          </cell>
          <cell r="F2275" t="str">
            <v>841</v>
          </cell>
          <cell r="G2275" t="str">
            <v>1336</v>
          </cell>
          <cell r="H2275" t="str">
            <v>12</v>
          </cell>
          <cell r="I2275" t="str">
            <v>01</v>
          </cell>
          <cell r="J2275" t="str">
            <v>SUTURAS SINTETICAS NO ABSORBIBLES, POLIESTER TRENZADO, CON RECUBRIMIENTO, CON AGUJA. LONGITUD DE LA HEBRA. 75 CM CALIBRE DE LA SUTURA. 2 CARACTERISTICAS DE LA AGUJA. 1/2 CIRCULO, CORTANTE (40-45 MM).</v>
          </cell>
          <cell r="K2275" t="str">
            <v>ENV</v>
          </cell>
          <cell r="L2275">
            <v>12</v>
          </cell>
          <cell r="M2275" t="str">
            <v>PZA</v>
          </cell>
          <cell r="N2275">
            <v>0</v>
          </cell>
          <cell r="O2275">
            <v>0</v>
          </cell>
        </row>
        <row r="2276">
          <cell r="C2276" t="str">
            <v>06084113441101</v>
          </cell>
          <cell r="D2276">
            <v>0</v>
          </cell>
          <cell r="E2276" t="str">
            <v>060</v>
          </cell>
          <cell r="F2276" t="str">
            <v>841</v>
          </cell>
          <cell r="G2276" t="str">
            <v>1344</v>
          </cell>
          <cell r="H2276" t="str">
            <v>11</v>
          </cell>
          <cell r="I2276" t="str">
            <v>01</v>
          </cell>
          <cell r="J2276" t="str">
            <v>SUTURAS. SINTETICAS ABSORBIBLES MONOFILAMENTO DE POLIDIOXANONA CON AGUJA. LONGITUD DE LA HEBRA 70 CM. CALIBRE DE LA SUTURA 3.0. CARACTERISTICAS DE LA AGUJA 1/2 CIRCULO, PUNTA AHUSADA (25-30 MM).</v>
          </cell>
          <cell r="K2276" t="str">
            <v>ENV</v>
          </cell>
          <cell r="L2276">
            <v>12</v>
          </cell>
          <cell r="M2276" t="str">
            <v>PZA</v>
          </cell>
          <cell r="N2276">
            <v>0</v>
          </cell>
          <cell r="O2276">
            <v>0</v>
          </cell>
        </row>
        <row r="2277">
          <cell r="C2277" t="str">
            <v>06084114351101</v>
          </cell>
          <cell r="D2277">
            <v>0</v>
          </cell>
          <cell r="E2277" t="str">
            <v>060</v>
          </cell>
          <cell r="F2277" t="str">
            <v>841</v>
          </cell>
          <cell r="G2277" t="str">
            <v>1435</v>
          </cell>
          <cell r="H2277" t="str">
            <v>11</v>
          </cell>
          <cell r="I2277" t="str">
            <v>01</v>
          </cell>
          <cell r="J2277" t="str">
            <v>SUTURAS. SINTETICAS ABSORBIBLES MONOFILAMENTO DE POLIDIOXANONA CON AGUJA. LONGITUD DE LA HEBRA 70 CM. CALIBRE DE LA SUTURA 4-0. CARACTERISTICAS DE LA AGUJA 1/2 CIRCULO, PUNTA AHUSADA (25-30 MM).</v>
          </cell>
          <cell r="K2277" t="str">
            <v>ENV</v>
          </cell>
          <cell r="L2277">
            <v>12</v>
          </cell>
          <cell r="M2277" t="str">
            <v>PZA</v>
          </cell>
          <cell r="N2277">
            <v>7.2</v>
          </cell>
          <cell r="O2277">
            <v>18</v>
          </cell>
        </row>
        <row r="2278">
          <cell r="C2278" t="str">
            <v>06084115591101</v>
          </cell>
          <cell r="D2278">
            <v>25400470</v>
          </cell>
          <cell r="E2278" t="str">
            <v>060</v>
          </cell>
          <cell r="F2278" t="str">
            <v>841</v>
          </cell>
          <cell r="G2278" t="str">
            <v>1559</v>
          </cell>
          <cell r="H2278" t="str">
            <v>11</v>
          </cell>
          <cell r="I2278" t="str">
            <v>01</v>
          </cell>
          <cell r="J2278" t="str">
            <v>SUTURAS. SINTETICAS ABSORBIBLES MONOFILAMENTO DE POLIDIOXANONA CON AGUJA. LONGITUD DE LA HEBRA 70 CM. CALIBRE DE LA SUTURA 1. CARACTERISTICAS DE LA AGUJA 1/2 CIRCULO, PUNTA AHUSADA (35-40 MM).</v>
          </cell>
          <cell r="K2278" t="str">
            <v>ENV</v>
          </cell>
          <cell r="L2278">
            <v>12</v>
          </cell>
          <cell r="M2278" t="str">
            <v>PZA</v>
          </cell>
          <cell r="N2278">
            <v>0</v>
          </cell>
          <cell r="O2278">
            <v>0</v>
          </cell>
        </row>
        <row r="2279">
          <cell r="C2279" t="str">
            <v>06084119141201</v>
          </cell>
          <cell r="D2279">
            <v>0</v>
          </cell>
          <cell r="E2279" t="str">
            <v>060</v>
          </cell>
          <cell r="F2279" t="str">
            <v>841</v>
          </cell>
          <cell r="G2279" t="str">
            <v>1914</v>
          </cell>
          <cell r="H2279" t="str">
            <v>12</v>
          </cell>
          <cell r="I2279" t="str">
            <v>01</v>
          </cell>
          <cell r="J2279" t="str">
            <v>SUTURAS SEDA NEGRA TRENZADA, CON AGUJA. LONGITUD DE LA HEBRA 75 CM. CALIBRE DE LA SUTURA. 4-0 CARACTERISTICAS DE LA AGUJA. 1/2 CIRCULO AHUSADA (20 -25 MM).</v>
          </cell>
          <cell r="K2279" t="str">
            <v>ENV</v>
          </cell>
          <cell r="L2279">
            <v>12</v>
          </cell>
          <cell r="M2279" t="str">
            <v>PZA</v>
          </cell>
          <cell r="N2279">
            <v>1111.8</v>
          </cell>
          <cell r="O2279">
            <v>2779.5</v>
          </cell>
        </row>
        <row r="2280">
          <cell r="C2280" t="str">
            <v>06084119481201</v>
          </cell>
          <cell r="D2280">
            <v>25400473</v>
          </cell>
          <cell r="E2280" t="str">
            <v>060</v>
          </cell>
          <cell r="F2280" t="str">
            <v>841</v>
          </cell>
          <cell r="G2280" t="str">
            <v>1948</v>
          </cell>
          <cell r="H2280" t="str">
            <v>12</v>
          </cell>
          <cell r="I2280" t="str">
            <v>01</v>
          </cell>
          <cell r="J2280" t="str">
            <v>SUTURAS SEDA NEGRA TRENZADA, CON AGUJA. LONGITUD DE LA HEBRA 75 CM. CALIBRE DE LA SUTURA. 1 CARACTERISTICAS DE LA AGUJA. 1/2 CIRCULO AHUSADA (35 - 37 MM).</v>
          </cell>
          <cell r="K2280" t="str">
            <v>ENV</v>
          </cell>
          <cell r="L2280">
            <v>12</v>
          </cell>
          <cell r="M2280" t="str">
            <v>PZA</v>
          </cell>
          <cell r="N2280">
            <v>21585</v>
          </cell>
          <cell r="O2280">
            <v>53962.5</v>
          </cell>
        </row>
        <row r="2281">
          <cell r="C2281" t="str">
            <v>06084119551201</v>
          </cell>
          <cell r="D2281">
            <v>25400473</v>
          </cell>
          <cell r="E2281" t="str">
            <v>060</v>
          </cell>
          <cell r="F2281" t="str">
            <v>841</v>
          </cell>
          <cell r="G2281" t="str">
            <v>1955</v>
          </cell>
          <cell r="H2281" t="str">
            <v>12</v>
          </cell>
          <cell r="I2281" t="str">
            <v>01</v>
          </cell>
          <cell r="J2281" t="str">
            <v>SUTURAS SEDA NEGRA TRENZADA, CON AGUJA. LONGITUD DE LA 	HEBRA. 75 CM CALIBRE DE LA SUTURA. 0 CARACTERISTICAS DE LA AGUJA 1/2 CIRCULO, AHUSADA (25- 26 MM).</v>
          </cell>
          <cell r="K2281" t="str">
            <v>ENV</v>
          </cell>
          <cell r="L2281">
            <v>12</v>
          </cell>
          <cell r="M2281" t="str">
            <v>PZA</v>
          </cell>
          <cell r="N2281">
            <v>56.800000000000004</v>
          </cell>
          <cell r="O2281">
            <v>142</v>
          </cell>
        </row>
        <row r="2282">
          <cell r="C2282" t="str">
            <v>06084120451301</v>
          </cell>
          <cell r="D2282">
            <v>25400475</v>
          </cell>
          <cell r="E2282" t="str">
            <v>060</v>
          </cell>
          <cell r="F2282" t="str">
            <v>841</v>
          </cell>
          <cell r="G2282" t="str">
            <v>2045</v>
          </cell>
          <cell r="H2282" t="str">
            <v>13</v>
          </cell>
          <cell r="I2282" t="str">
            <v>01</v>
          </cell>
          <cell r="J2282" t="str">
            <v>SUTURAS SINTETICAS ABSORBIBLES. MONOFILAMENTO DE POLIDIOXANONA CON AGUJA. LONGITUD DE LA HEBRA. 70 CM CALIBRE DE LA SUTURA. 0 CARACTERISTICAS DE LA AGUJA. 1/2 CIRCULO, PUNTA AHUSADA (35-40 MM).</v>
          </cell>
          <cell r="K2282" t="str">
            <v>ENV</v>
          </cell>
          <cell r="L2282">
            <v>12</v>
          </cell>
          <cell r="M2282" t="str">
            <v>PZA</v>
          </cell>
          <cell r="N2282">
            <v>0</v>
          </cell>
          <cell r="O2282">
            <v>0</v>
          </cell>
        </row>
        <row r="2283">
          <cell r="C2283" t="str">
            <v>06084122681101</v>
          </cell>
          <cell r="D2283">
            <v>25400475</v>
          </cell>
          <cell r="E2283" t="str">
            <v>060</v>
          </cell>
          <cell r="F2283" t="str">
            <v>841</v>
          </cell>
          <cell r="G2283" t="str">
            <v>2268</v>
          </cell>
          <cell r="H2283" t="str">
            <v>11</v>
          </cell>
          <cell r="I2283" t="str">
            <v>01</v>
          </cell>
          <cell r="J2283" t="str">
            <v>SUTURAS SINTETICAS NO ABSORBIBLES, MONOFILAMENTO DE NYLON, CON AGUJA. LONGITUD DE LA HEBRA. 45 CM CALIBRE DE LA SUTURA. 6-0 CARACTERISTICAS DE LA AGUJA 3/8 DE CIRCULO, REVERSO CORTANTE (10 A 13 MM).</v>
          </cell>
          <cell r="K2283" t="str">
            <v>ENV</v>
          </cell>
          <cell r="L2283">
            <v>12</v>
          </cell>
          <cell r="M2283" t="str">
            <v>PZA</v>
          </cell>
          <cell r="N2283">
            <v>7.2</v>
          </cell>
          <cell r="O2283">
            <v>18</v>
          </cell>
        </row>
        <row r="2284">
          <cell r="C2284" t="str">
            <v>06084122761101</v>
          </cell>
          <cell r="D2284">
            <v>0</v>
          </cell>
          <cell r="E2284" t="str">
            <v>060</v>
          </cell>
          <cell r="F2284" t="str">
            <v>841</v>
          </cell>
          <cell r="G2284" t="str">
            <v>2276</v>
          </cell>
          <cell r="H2284" t="str">
            <v>11</v>
          </cell>
          <cell r="I2284" t="str">
            <v>01</v>
          </cell>
          <cell r="J2284" t="str">
            <v>SUTURAS. SINTETICAS ABSORBIBLES MONOFILAMENTO DE POLIDIOXANONA CON AGUJA. LONGITUD DE LA HEBRA 70 CM. CALIBRE DE LA SUTURA 3-0. CARACTERISTICAS DE LA AGUJA 1/2 CIRCULO, PUNTA AHUSADA (35-40 MM).</v>
          </cell>
          <cell r="K2284" t="str">
            <v>ENV</v>
          </cell>
          <cell r="L2284">
            <v>12</v>
          </cell>
          <cell r="M2284" t="str">
            <v>PZA</v>
          </cell>
          <cell r="N2284">
            <v>7.2</v>
          </cell>
          <cell r="O2284">
            <v>18</v>
          </cell>
        </row>
        <row r="2285">
          <cell r="C2285" t="str">
            <v>06084124411101</v>
          </cell>
          <cell r="D2285">
            <v>25400475</v>
          </cell>
          <cell r="E2285" t="str">
            <v>060</v>
          </cell>
          <cell r="F2285" t="str">
            <v>841</v>
          </cell>
          <cell r="G2285" t="str">
            <v>2441</v>
          </cell>
          <cell r="H2285" t="str">
            <v>11</v>
          </cell>
          <cell r="I2285" t="str">
            <v>01</v>
          </cell>
          <cell r="J2285" t="str">
            <v>SUTURAS SINTETICAS NO ABSORBIBLES, MONOFILAMENTO DE NYLON, CON AGUJA DE 1/2 CIRCULO, PUNTA ESPATULADA DOBLE ARMADO (6 MM), CALIBRE 10-0 LONGITUD DE LA HEBRA 30 - 45 CM.</v>
          </cell>
          <cell r="K2285" t="str">
            <v>ENV</v>
          </cell>
          <cell r="L2285">
            <v>12</v>
          </cell>
          <cell r="M2285" t="str">
            <v>PZA</v>
          </cell>
          <cell r="N2285">
            <v>0</v>
          </cell>
          <cell r="O2285">
            <v>0</v>
          </cell>
        </row>
        <row r="2286">
          <cell r="C2286" t="str">
            <v>06084125651101</v>
          </cell>
          <cell r="D2286">
            <v>0</v>
          </cell>
          <cell r="E2286" t="str">
            <v>060</v>
          </cell>
          <cell r="F2286" t="str">
            <v>841</v>
          </cell>
          <cell r="G2286" t="str">
            <v>2565</v>
          </cell>
          <cell r="H2286" t="str">
            <v>11</v>
          </cell>
          <cell r="I2286" t="str">
            <v>01</v>
          </cell>
          <cell r="J2286" t="str">
            <v>SUTURAS CATGUT CROMICO CON AGUJA. LONGITUD DE LA HEBRA 68 CM. CALIBRE DE LA SUTURA 5-0. CARACTERISTICAS DE LA AGUJA 1/2 CIRCULO, AHUSADA DE (19 - 20 MM).</v>
          </cell>
          <cell r="K2286" t="str">
            <v>ENV</v>
          </cell>
          <cell r="L2286">
            <v>12</v>
          </cell>
          <cell r="M2286" t="str">
            <v>PZA</v>
          </cell>
          <cell r="N2286">
            <v>3.3000000000000003</v>
          </cell>
          <cell r="O2286">
            <v>8.25</v>
          </cell>
        </row>
        <row r="2287">
          <cell r="C2287" t="str">
            <v>06084126231301</v>
          </cell>
          <cell r="D2287">
            <v>25400470</v>
          </cell>
          <cell r="E2287" t="str">
            <v>060</v>
          </cell>
          <cell r="F2287" t="str">
            <v>841</v>
          </cell>
          <cell r="G2287" t="str">
            <v>2623</v>
          </cell>
          <cell r="H2287" t="str">
            <v>13</v>
          </cell>
          <cell r="I2287" t="str">
            <v>01</v>
          </cell>
          <cell r="J2287" t="str">
            <v>SUTURAS CATGUT CROMICO CON AGUJA. LONGITUD DE LA HEBRA. 68 - 75 CM. CALIBRE DE LA SUTURA. 0 CARACTERISTICAS DE LA AGUJA DE 1/2 CIRCULO, AHUSADA (35 - 37 MM).</v>
          </cell>
          <cell r="K2287" t="str">
            <v>ENV</v>
          </cell>
          <cell r="L2287">
            <v>12</v>
          </cell>
          <cell r="M2287" t="str">
            <v>PZA</v>
          </cell>
          <cell r="N2287">
            <v>359.6</v>
          </cell>
          <cell r="O2287">
            <v>899</v>
          </cell>
        </row>
        <row r="2288">
          <cell r="C2288" t="str">
            <v>06084138450301</v>
          </cell>
          <cell r="D2288">
            <v>0</v>
          </cell>
          <cell r="E2288" t="str">
            <v>060</v>
          </cell>
          <cell r="F2288" t="str">
            <v>841</v>
          </cell>
          <cell r="G2288" t="str">
            <v>3845</v>
          </cell>
          <cell r="H2288" t="str">
            <v>03</v>
          </cell>
          <cell r="I2288" t="str">
            <v>01</v>
          </cell>
          <cell r="J2288" t="str">
            <v>SUTURAS SINTETICAS NO ABSORBIBLES, MONOFILAMENTO DE POLIPROPILENO.LONGITUD DE LA HEBRA.75 CM CALIBRE DE LA SUTURA. 4-0 CARACTERISTICAS DE LA AGUJA RECTA CORTANTE (60 MM).</v>
          </cell>
          <cell r="K2288" t="str">
            <v>ENV</v>
          </cell>
          <cell r="L2288">
            <v>12</v>
          </cell>
          <cell r="M2288" t="str">
            <v>PZA</v>
          </cell>
          <cell r="N2288">
            <v>0</v>
          </cell>
          <cell r="O2288">
            <v>0</v>
          </cell>
        </row>
        <row r="2289">
          <cell r="C2289" t="str">
            <v>06084138940301</v>
          </cell>
          <cell r="D2289">
            <v>25400475</v>
          </cell>
          <cell r="E2289" t="str">
            <v>060</v>
          </cell>
          <cell r="F2289" t="str">
            <v>841</v>
          </cell>
          <cell r="G2289" t="str">
            <v>3894</v>
          </cell>
          <cell r="H2289" t="str">
            <v>03</v>
          </cell>
          <cell r="I2289" t="str">
            <v>01</v>
          </cell>
          <cell r="J2289" t="str">
            <v>SUTURAS SINTETICAS NO ABSORBIBLES, MONOFILAMENTO DE POLIPROPILENO, CON AGUJA. LONGITUD DE LA HEBRA. 45 CM CALIBRE DE SUTURA. 0 CARACTERISTICAS DE LA 	 AGUJA 3/8 CIRCULO, REVERSO CORTANTE (24-26 MM).</v>
          </cell>
          <cell r="K2289" t="str">
            <v>ENV</v>
          </cell>
          <cell r="L2289">
            <v>12</v>
          </cell>
          <cell r="M2289" t="str">
            <v>PZA</v>
          </cell>
          <cell r="N2289">
            <v>0</v>
          </cell>
          <cell r="O2289">
            <v>0</v>
          </cell>
        </row>
        <row r="2290">
          <cell r="C2290" t="str">
            <v>06084142311101</v>
          </cell>
          <cell r="D2290">
            <v>25400471</v>
          </cell>
          <cell r="E2290" t="str">
            <v>060</v>
          </cell>
          <cell r="F2290" t="str">
            <v>841</v>
          </cell>
          <cell r="G2290" t="str">
            <v>4231</v>
          </cell>
          <cell r="H2290" t="str">
            <v>11</v>
          </cell>
          <cell r="I2290" t="str">
            <v>01</v>
          </cell>
          <cell r="J2290" t="str">
            <v>SUTURAS CATGUT SIMPLE, SIN AGUJA. LONGITUD DE LA HEBRA. 135 - 150 CM CALIBRE DE LA SUTURA. 2-0.</v>
          </cell>
          <cell r="K2290" t="str">
            <v>ENV</v>
          </cell>
          <cell r="L2290">
            <v>12</v>
          </cell>
          <cell r="M2290" t="str">
            <v>PZA</v>
          </cell>
          <cell r="N2290">
            <v>51.2</v>
          </cell>
          <cell r="O2290">
            <v>128</v>
          </cell>
        </row>
        <row r="2291">
          <cell r="C2291" t="str">
            <v>06084142491101</v>
          </cell>
          <cell r="D2291">
            <v>25400471</v>
          </cell>
          <cell r="E2291" t="str">
            <v>060</v>
          </cell>
          <cell r="F2291" t="str">
            <v>841</v>
          </cell>
          <cell r="G2291" t="str">
            <v>4249</v>
          </cell>
          <cell r="H2291" t="str">
            <v>11</v>
          </cell>
          <cell r="I2291" t="str">
            <v>01</v>
          </cell>
          <cell r="J2291" t="str">
            <v>SUTURAS CATGUT SIMPLE, SIN AGUJA. LONGITUD DE LA HEBRA 135-150 CM CALIBRE DE LA SUTURA. 3-0.</v>
          </cell>
          <cell r="K2291" t="str">
            <v>ENV</v>
          </cell>
          <cell r="L2291">
            <v>12</v>
          </cell>
          <cell r="M2291" t="str">
            <v>PZA</v>
          </cell>
          <cell r="N2291">
            <v>0</v>
          </cell>
          <cell r="O2291">
            <v>0</v>
          </cell>
        </row>
        <row r="2292">
          <cell r="C2292" t="str">
            <v>06084143711201</v>
          </cell>
          <cell r="D2292">
            <v>25400470</v>
          </cell>
          <cell r="E2292" t="str">
            <v>060</v>
          </cell>
          <cell r="F2292" t="str">
            <v>841</v>
          </cell>
          <cell r="G2292" t="str">
            <v>4371</v>
          </cell>
          <cell r="H2292" t="str">
            <v>12</v>
          </cell>
          <cell r="I2292" t="str">
            <v>01</v>
          </cell>
          <cell r="J2292" t="str">
            <v>SUTURAS CATGUT CROMICO CON AGUJA. LONGITUD DE LA HEBRA 68 - 75 CM CALIBRE DE LA SUTURA. 2-0 CARACTERISTICAS DE LA AGUJA. 1/2 CIRCULO, AHUSADA (25 - 27 MM).</v>
          </cell>
          <cell r="K2292" t="str">
            <v>ENV</v>
          </cell>
          <cell r="L2292">
            <v>12</v>
          </cell>
          <cell r="M2292" t="str">
            <v>PZA</v>
          </cell>
          <cell r="N2292">
            <v>7</v>
          </cell>
          <cell r="O2292">
            <v>17.5</v>
          </cell>
        </row>
        <row r="2293">
          <cell r="C2293" t="str">
            <v>06084144471301</v>
          </cell>
          <cell r="D2293">
            <v>25400470</v>
          </cell>
          <cell r="E2293" t="str">
            <v>060</v>
          </cell>
          <cell r="F2293" t="str">
            <v>841</v>
          </cell>
          <cell r="G2293" t="str">
            <v>4447</v>
          </cell>
          <cell r="H2293" t="str">
            <v>13</v>
          </cell>
          <cell r="I2293" t="str">
            <v>01</v>
          </cell>
          <cell r="J2293" t="str">
            <v>SUTURAS CATGUT CROMICO CON AGUJA. LONGITUD DE LA HEBRA. 68 A 75 CM, CALIBRE DE LA SUTURA. 0, CARACTERISTICAS DE LA AGUJA. 1/2 CIRCULO, AHUSADA (25-27 MM).</v>
          </cell>
          <cell r="K2293" t="str">
            <v>ENV</v>
          </cell>
          <cell r="L2293">
            <v>12</v>
          </cell>
          <cell r="M2293" t="str">
            <v>PZA</v>
          </cell>
          <cell r="N2293">
            <v>2997.6000000000004</v>
          </cell>
          <cell r="O2293">
            <v>7494</v>
          </cell>
        </row>
        <row r="2294">
          <cell r="C2294" t="str">
            <v>06084144621201</v>
          </cell>
          <cell r="D2294">
            <v>25400470</v>
          </cell>
          <cell r="E2294" t="str">
            <v>060</v>
          </cell>
          <cell r="F2294" t="str">
            <v>841</v>
          </cell>
          <cell r="G2294" t="str">
            <v>4462</v>
          </cell>
          <cell r="H2294" t="str">
            <v>12</v>
          </cell>
          <cell r="I2294" t="str">
            <v>01</v>
          </cell>
          <cell r="J2294" t="str">
            <v>SUTURAS CATGUT CROMICO CON AGUJA. LONGITUD DE LA HEBRA. 68 - 75 CM. CALIBRE DE LA SUTURA. 3-0 CARACTERISTICAS DE LA AGUJA 1/2 CIRCULO, AHUSADA (25- 27 MM).</v>
          </cell>
          <cell r="K2294" t="str">
            <v>ENV</v>
          </cell>
          <cell r="L2294">
            <v>12</v>
          </cell>
          <cell r="M2294" t="str">
            <v>PZA</v>
          </cell>
          <cell r="N2294">
            <v>3.6</v>
          </cell>
          <cell r="O2294">
            <v>9</v>
          </cell>
        </row>
        <row r="2295">
          <cell r="C2295" t="str">
            <v>06084144701201</v>
          </cell>
          <cell r="D2295">
            <v>25400470</v>
          </cell>
          <cell r="E2295" t="str">
            <v>060</v>
          </cell>
          <cell r="F2295" t="str">
            <v>841</v>
          </cell>
          <cell r="G2295" t="str">
            <v>4470</v>
          </cell>
          <cell r="H2295" t="str">
            <v>12</v>
          </cell>
          <cell r="I2295" t="str">
            <v>01</v>
          </cell>
          <cell r="J2295" t="str">
            <v>SUTURAS CATGUT CROMICO CON AGUJA LONGITUD DE LA HEBRA. 68 - 75 CM. CALIBRE DE LA SUTURA. 4-0 CARACTERISTICAS DE LA AGUJA 1/2 CIRCULO, AHUSADA (25-27 MM).</v>
          </cell>
          <cell r="K2295" t="str">
            <v>CJA</v>
          </cell>
          <cell r="L2295">
            <v>12</v>
          </cell>
          <cell r="M2295" t="str">
            <v>PZA</v>
          </cell>
          <cell r="N2295">
            <v>3</v>
          </cell>
          <cell r="O2295">
            <v>7.5</v>
          </cell>
        </row>
        <row r="2296">
          <cell r="C2296" t="str">
            <v>06084173741101</v>
          </cell>
          <cell r="D2296">
            <v>0</v>
          </cell>
          <cell r="E2296" t="str">
            <v>060</v>
          </cell>
          <cell r="F2296" t="str">
            <v>841</v>
          </cell>
          <cell r="G2296" t="str">
            <v>7374</v>
          </cell>
          <cell r="H2296" t="str">
            <v>11</v>
          </cell>
          <cell r="I2296" t="str">
            <v>01</v>
          </cell>
          <cell r="J2296" t="str">
            <v>SUTURAS SEDA NEGRA TRENZADA SIN AGUJA LONGITUD DE LA HEBRA. 91 M. CALIBRE DE LA SUTURA. 2.</v>
          </cell>
          <cell r="K2296" t="str">
            <v>CTE</v>
          </cell>
          <cell r="L2296">
            <v>1</v>
          </cell>
          <cell r="M2296" t="str">
            <v>CTE</v>
          </cell>
          <cell r="N2296">
            <v>0</v>
          </cell>
          <cell r="O2296">
            <v>0</v>
          </cell>
        </row>
        <row r="2297">
          <cell r="C2297" t="str">
            <v>06084189681201</v>
          </cell>
          <cell r="D2297">
            <v>25400475</v>
          </cell>
          <cell r="E2297" t="str">
            <v>060</v>
          </cell>
          <cell r="F2297" t="str">
            <v>841</v>
          </cell>
          <cell r="G2297" t="str">
            <v>8968</v>
          </cell>
          <cell r="H2297" t="str">
            <v>12</v>
          </cell>
          <cell r="I2297" t="str">
            <v>01</v>
          </cell>
          <cell r="J2297" t="str">
            <v>SUTURAS SINTETICAS ABSORBIBLES POLIMERO DE ACIDO GLICOLICO, TRENZADA, CON AGUJA. LONGITUD DE LA HEBRA. 20 CM CALIBRE DE LA SUTURA. 8-0 CARACTERISTICAS DE LA AGUJA 3/8 DE CIRCULO CON DOBLE ARMADO CON MICROPUNTA ESPATULADA (6.5 MM).</v>
          </cell>
          <cell r="K2297" t="str">
            <v>ENV</v>
          </cell>
          <cell r="L2297">
            <v>12</v>
          </cell>
          <cell r="M2297" t="str">
            <v>PZA</v>
          </cell>
          <cell r="N2297">
            <v>0</v>
          </cell>
          <cell r="O2297">
            <v>0</v>
          </cell>
        </row>
        <row r="2298">
          <cell r="C2298" t="str">
            <v>06084202200301</v>
          </cell>
          <cell r="D2298">
            <v>0</v>
          </cell>
          <cell r="E2298" t="str">
            <v>060</v>
          </cell>
          <cell r="F2298" t="str">
            <v>842</v>
          </cell>
          <cell r="G2298" t="str">
            <v>0220</v>
          </cell>
          <cell r="H2298" t="str">
            <v>03</v>
          </cell>
          <cell r="I2298" t="str">
            <v>01</v>
          </cell>
          <cell r="J2298" t="str">
            <v>SUTURAS DE POLIESTER BLANCO TRENZADO, DOBLE ARMADO CON AGUJA ESPATULADA DE 1/4 DE CIRCULO, LONGITUD DE LA AGUJA DE 8 A 13 MM, LONGITUD DE LA HEBRA 45 CM. 	 CALIBRE 5-0.</v>
          </cell>
          <cell r="K2298" t="str">
            <v>ENV</v>
          </cell>
          <cell r="L2298">
            <v>12</v>
          </cell>
          <cell r="M2298" t="str">
            <v>PZA</v>
          </cell>
          <cell r="N2298">
            <v>0</v>
          </cell>
          <cell r="O2298">
            <v>0</v>
          </cell>
        </row>
        <row r="2299">
          <cell r="C2299" t="str">
            <v>06084202460301</v>
          </cell>
          <cell r="D2299">
            <v>25400472</v>
          </cell>
          <cell r="E2299" t="str">
            <v>060</v>
          </cell>
          <cell r="F2299" t="str">
            <v>842</v>
          </cell>
          <cell r="G2299" t="str">
            <v>0246</v>
          </cell>
          <cell r="H2299" t="str">
            <v>03</v>
          </cell>
          <cell r="I2299" t="str">
            <v>01</v>
          </cell>
          <cell r="J2299" t="str">
            <v>SUTURAS DE MONOFILAMENTO SINTETICO ABSORBIBLE DE COPOLIMERO DE GLICOLIDA Y EPSILON-CAPROLACTONA, CON COLOR, CON AGUJA REVERSO CORTANTE DE 3/8 DE CIRCULO DE 13 MM, LONGITUD DE LA HEBRA 45 CM. CALIBRE DE LA SUTURA 4-0.</v>
          </cell>
          <cell r="K2299" t="str">
            <v>ENV</v>
          </cell>
          <cell r="L2299">
            <v>12</v>
          </cell>
          <cell r="M2299" t="str">
            <v>PZA</v>
          </cell>
          <cell r="N2299">
            <v>0</v>
          </cell>
          <cell r="O2299">
            <v>0</v>
          </cell>
        </row>
        <row r="2300">
          <cell r="C2300" t="str">
            <v>06084202530301</v>
          </cell>
          <cell r="D2300">
            <v>25400472</v>
          </cell>
          <cell r="E2300" t="str">
            <v>060</v>
          </cell>
          <cell r="F2300" t="str">
            <v>842</v>
          </cell>
          <cell r="G2300" t="str">
            <v>0253</v>
          </cell>
          <cell r="H2300" t="str">
            <v>03</v>
          </cell>
          <cell r="I2300" t="str">
            <v>01</v>
          </cell>
          <cell r="J2300" t="str">
            <v>SUTURAS DE MONOFILAMENTO SINTETICO ABSORBIBLE DE COPOLIMERO DE GLICOLIDA Y EPSILON-CAPROLACTONA, CON COLOR, CON AGUJA REVERSO CORTANTE DE 3/8 DE CIRCULO DE 13 MM, LONGITUD DE LA HEBRA 45 CM. CALIBRE DE LA SUTURA 45-0.</v>
          </cell>
          <cell r="K2300" t="str">
            <v>ENV</v>
          </cell>
          <cell r="L2300">
            <v>12</v>
          </cell>
          <cell r="M2300" t="str">
            <v>PZA</v>
          </cell>
          <cell r="N2300">
            <v>0</v>
          </cell>
          <cell r="O2300">
            <v>0</v>
          </cell>
        </row>
        <row r="2301">
          <cell r="C2301" t="str">
            <v>06084202610301</v>
          </cell>
          <cell r="D2301">
            <v>25400472</v>
          </cell>
          <cell r="E2301" t="str">
            <v>060</v>
          </cell>
          <cell r="F2301" t="str">
            <v>842</v>
          </cell>
          <cell r="G2301" t="str">
            <v>0261</v>
          </cell>
          <cell r="H2301" t="str">
            <v>03</v>
          </cell>
          <cell r="I2301" t="str">
            <v>01</v>
          </cell>
          <cell r="J2301" t="str">
            <v>SUTURAS MONOFILAMENTO SINTETICO ABSORBIBLE DE COPOLIMERO DE GLICOLIDA Y EPSILON-CAPROLACTONA, CON COLOR, CON AGUJA REVERSO CORTANTE DE 3/8 DE CIRCULO DE 19 MM, LONGITUD DE LA HEBRA, 45 CM. CALIBRE DE LA SUTURA 4-0.</v>
          </cell>
          <cell r="K2301" t="str">
            <v>ENV</v>
          </cell>
          <cell r="L2301">
            <v>12</v>
          </cell>
          <cell r="M2301" t="str">
            <v>PZA</v>
          </cell>
          <cell r="N2301">
            <v>0</v>
          </cell>
          <cell r="O2301">
            <v>0</v>
          </cell>
        </row>
        <row r="2302">
          <cell r="C2302" t="str">
            <v>06084202790401</v>
          </cell>
          <cell r="D2302">
            <v>25400472</v>
          </cell>
          <cell r="E2302" t="str">
            <v>060</v>
          </cell>
          <cell r="F2302" t="str">
            <v>842</v>
          </cell>
          <cell r="G2302" t="str">
            <v>0279</v>
          </cell>
          <cell r="H2302" t="str">
            <v>04</v>
          </cell>
          <cell r="I2302" t="str">
            <v>01</v>
          </cell>
          <cell r="J2302" t="str">
            <v>SUTURAS DE MONOFILAMENTO SINTETICO ABSORBIBLE DE COPOLIMERO DE GLICOLIDA Y EPSILON-CAPROLACTONA, CON COLOR, PRECORTADO, 6 HEBRAS POR SOBRE. LONGITUD DE LA HEBRA 45 CM. CALIBRE DE LA SUTURA 1.</v>
          </cell>
          <cell r="K2302" t="str">
            <v>ENV</v>
          </cell>
          <cell r="L2302">
            <v>12</v>
          </cell>
          <cell r="M2302" t="str">
            <v>PZA</v>
          </cell>
          <cell r="N2302">
            <v>0</v>
          </cell>
          <cell r="O2302">
            <v>0</v>
          </cell>
        </row>
        <row r="2303">
          <cell r="C2303" t="str">
            <v>06084202870401</v>
          </cell>
          <cell r="D2303">
            <v>25400472</v>
          </cell>
          <cell r="E2303" t="str">
            <v>060</v>
          </cell>
          <cell r="F2303" t="str">
            <v>842</v>
          </cell>
          <cell r="G2303" t="str">
            <v>0287</v>
          </cell>
          <cell r="H2303" t="str">
            <v>04</v>
          </cell>
          <cell r="I2303" t="str">
            <v>01</v>
          </cell>
          <cell r="J2303" t="str">
            <v>SUTURAS DE MONOFILAMENTO SINTETICO ABSORBIBLE DE COPOLIMERO DE GLICOLIDA Y EPSILON-CAPROLACTONA, CON COLOR, PRECORTADO, 6 HEBRAS POR SOBRE, LONGITUD DE LA HEBRA 45 CM. CALIBRE DE LA SUTURA 0.</v>
          </cell>
          <cell r="K2303" t="str">
            <v>ENV</v>
          </cell>
          <cell r="L2303">
            <v>12</v>
          </cell>
          <cell r="M2303" t="str">
            <v>PZA</v>
          </cell>
          <cell r="N2303">
            <v>0</v>
          </cell>
          <cell r="O2303">
            <v>0</v>
          </cell>
        </row>
        <row r="2304">
          <cell r="C2304" t="str">
            <v>06084202950401</v>
          </cell>
          <cell r="D2304">
            <v>25400472</v>
          </cell>
          <cell r="E2304" t="str">
            <v>060</v>
          </cell>
          <cell r="F2304" t="str">
            <v>842</v>
          </cell>
          <cell r="G2304" t="str">
            <v>0295</v>
          </cell>
          <cell r="H2304" t="str">
            <v>04</v>
          </cell>
          <cell r="I2304" t="str">
            <v>01</v>
          </cell>
          <cell r="J2304" t="str">
            <v>SUTURAS DE MONOFILAMENTO SINTETICO ABSORBIBLE DE COPOLIMERO DE GLICOLIDA Y EPSILON-CAPROLACTONA, INCOLORA. LONGITUD DE LA HEBRA . 70 CM CALIBRE DE LA SUTURA.. 3-0 CARACTERISTICAS DE LA AGUJA. CON AGUJA REVERSO CORTANTE DE 3/8 DE CIRCULO (24 MM).</v>
          </cell>
          <cell r="K2304" t="str">
            <v>ENV</v>
          </cell>
          <cell r="L2304">
            <v>36</v>
          </cell>
          <cell r="M2304" t="str">
            <v>PZA</v>
          </cell>
          <cell r="N2304">
            <v>0</v>
          </cell>
          <cell r="O2304">
            <v>0</v>
          </cell>
        </row>
        <row r="2305">
          <cell r="C2305" t="str">
            <v>06084203030401</v>
          </cell>
          <cell r="D2305">
            <v>25400472</v>
          </cell>
          <cell r="E2305" t="str">
            <v>060</v>
          </cell>
          <cell r="F2305" t="str">
            <v>842</v>
          </cell>
          <cell r="G2305" t="str">
            <v>0303</v>
          </cell>
          <cell r="H2305" t="str">
            <v>04</v>
          </cell>
          <cell r="I2305" t="str">
            <v>01</v>
          </cell>
          <cell r="J2305" t="str">
            <v>SUTURAS DE MONOFILAMENTO SINTETICO ABSORBIBLE DE COPOLIMERO DE GLICOLIDA Y EPSILON-CAPROLACTONA, CON COLOR, LONGITUD DE LA HEBRA. 70 CM CALIBRE DE LA SUTURA. 1 CARACTERISTICAS DE LA AGUJA. CON AGUJA AHUSADA, DE 1/2 CIRCULO (35-36 MM).</v>
          </cell>
          <cell r="K2305" t="str">
            <v>ENV</v>
          </cell>
          <cell r="L2305">
            <v>36</v>
          </cell>
          <cell r="M2305" t="str">
            <v>PZA</v>
          </cell>
          <cell r="N2305">
            <v>0</v>
          </cell>
          <cell r="O2305">
            <v>0</v>
          </cell>
        </row>
        <row r="2306">
          <cell r="C2306" t="str">
            <v>06084203110501</v>
          </cell>
          <cell r="D2306">
            <v>25400472</v>
          </cell>
          <cell r="E2306" t="str">
            <v>060</v>
          </cell>
          <cell r="F2306" t="str">
            <v>842</v>
          </cell>
          <cell r="G2306" t="str">
            <v>0311</v>
          </cell>
          <cell r="H2306" t="str">
            <v>05</v>
          </cell>
          <cell r="I2306" t="str">
            <v>01</v>
          </cell>
          <cell r="J2306" t="str">
            <v>SUTURAS DE MONOFILAMENTO SINTETICO ABSORBIBLE DE COPOLIMERO DE GLICOLIDA Y EPSILON-CAPROLACTONA, CON COLOR. LONGITUD DE LA HEBRA. 70 CM CALIBRE DE LA SUTURA. O CARACTERISTICAS DE LA AGUJA. CON AGUJA AHUSADA, DE 1/2 CIRCULO (35-36 MM).</v>
          </cell>
          <cell r="K2306" t="str">
            <v>ENV</v>
          </cell>
          <cell r="L2306">
            <v>36</v>
          </cell>
          <cell r="M2306" t="str">
            <v>PZA</v>
          </cell>
          <cell r="N2306">
            <v>0</v>
          </cell>
          <cell r="O2306">
            <v>0</v>
          </cell>
        </row>
        <row r="2307">
          <cell r="C2307" t="str">
            <v>06084203290401</v>
          </cell>
          <cell r="D2307">
            <v>25400470</v>
          </cell>
          <cell r="E2307" t="str">
            <v>060</v>
          </cell>
          <cell r="F2307" t="str">
            <v>842</v>
          </cell>
          <cell r="G2307" t="str">
            <v>0329</v>
          </cell>
          <cell r="H2307" t="str">
            <v>04</v>
          </cell>
          <cell r="I2307" t="str">
            <v>01</v>
          </cell>
          <cell r="J2307" t="str">
            <v>SUTURAS DE MONOFILAMENTO SINTETICO ABSORBIBLE DE COPOLIMERO DE GLICOLIDA Y EPSILON-CAPROLACTONA, CON COLOR. LONGITUD DE LA HEBRA. 70 CM CALIBRE DE LA SUTURA. 2-0 CARACTERISTICAS DE LA AGUJA. CON AGUJA AHUSADA, DE 1/2 CIRCULO (35-36 MM).</v>
          </cell>
          <cell r="K2307" t="str">
            <v>ENV</v>
          </cell>
          <cell r="L2307">
            <v>36</v>
          </cell>
          <cell r="M2307" t="str">
            <v>PZA</v>
          </cell>
          <cell r="N2307">
            <v>0</v>
          </cell>
          <cell r="O2307">
            <v>0</v>
          </cell>
        </row>
        <row r="2308">
          <cell r="C2308" t="str">
            <v>06084203370401</v>
          </cell>
          <cell r="D2308">
            <v>25400472</v>
          </cell>
          <cell r="E2308" t="str">
            <v>060</v>
          </cell>
          <cell r="F2308" t="str">
            <v>842</v>
          </cell>
          <cell r="G2308" t="str">
            <v>0337</v>
          </cell>
          <cell r="H2308" t="str">
            <v>04</v>
          </cell>
          <cell r="I2308" t="str">
            <v>01</v>
          </cell>
          <cell r="J2308" t="str">
            <v>SUTURAS DE MONOFILAMENTO SINTETICO ABSORBIBLE DE COPOLIMERO DE GLICOLIDA Y EPSILON-CAPROLACTONA, CON COLOR. LONGITUD DE LA HEBRA. 70 CM CALIBRE DE LA SUTURA. 3-0 CARACTERISTICAS DE LA AGUJA. CON AGUJA AHUSADA, DE1/2 CIRCULO (35-36 MM).</v>
          </cell>
          <cell r="K2308" t="str">
            <v>ENV</v>
          </cell>
          <cell r="L2308">
            <v>36</v>
          </cell>
          <cell r="M2308" t="str">
            <v>PZA</v>
          </cell>
          <cell r="N2308">
            <v>15.600000000000001</v>
          </cell>
          <cell r="O2308">
            <v>39</v>
          </cell>
        </row>
        <row r="2309">
          <cell r="C2309" t="str">
            <v>06084203450401</v>
          </cell>
          <cell r="D2309">
            <v>25400472</v>
          </cell>
          <cell r="E2309" t="str">
            <v>060</v>
          </cell>
          <cell r="F2309" t="str">
            <v>842</v>
          </cell>
          <cell r="G2309" t="str">
            <v>0345</v>
          </cell>
          <cell r="H2309" t="str">
            <v>04</v>
          </cell>
          <cell r="I2309" t="str">
            <v>01</v>
          </cell>
          <cell r="J2309" t="str">
            <v>SUTURAS DE MONOFILAMENTO SINTETICO ABSORBIBLE DE COPOLIMERO DE GLICOLIDA Y EPSILON-CAPROLACTONA, CON COLOR. LONGITUD DE LA HEBRA. 70 CM CALIBRE DE LA SUTURA.1 CARACTERISTICAS DE LA AGUJA. CON AGUJA AHUSADA, DE 1/2 CIRCULO (40 MM).</v>
          </cell>
          <cell r="K2309" t="str">
            <v>ENV</v>
          </cell>
          <cell r="L2309">
            <v>36</v>
          </cell>
          <cell r="M2309" t="str">
            <v>PZA</v>
          </cell>
          <cell r="N2309">
            <v>0</v>
          </cell>
          <cell r="O2309">
            <v>0</v>
          </cell>
        </row>
        <row r="2310">
          <cell r="C2310" t="str">
            <v>06084203520501</v>
          </cell>
          <cell r="D2310">
            <v>25400472</v>
          </cell>
          <cell r="E2310" t="str">
            <v>060</v>
          </cell>
          <cell r="F2310" t="str">
            <v>842</v>
          </cell>
          <cell r="G2310" t="str">
            <v>0352</v>
          </cell>
          <cell r="H2310" t="str">
            <v>05</v>
          </cell>
          <cell r="I2310" t="str">
            <v>01</v>
          </cell>
          <cell r="J2310" t="str">
            <v>SUTURAS DE MONOFILAMENTO SINTETICO ABSORBIBLE DE COPOLIMERO DE GLICOLIDA Y EPSILON-CAPROLACTONA, CON COLOR. LONGITUD DE LA HEBRA. 70 CM CALIBRE DE LA SUTURA. 0 CARACTERISTICAS DE LA AGUJA. CON AGUJA AHUSADA, DE1/2 CIRCULO (40 MM).</v>
          </cell>
          <cell r="K2310" t="str">
            <v>ENV</v>
          </cell>
          <cell r="L2310">
            <v>36</v>
          </cell>
          <cell r="M2310" t="str">
            <v>PZA</v>
          </cell>
          <cell r="N2310">
            <v>0</v>
          </cell>
          <cell r="O2310">
            <v>0</v>
          </cell>
        </row>
        <row r="2311">
          <cell r="C2311" t="str">
            <v>06084203940401</v>
          </cell>
          <cell r="D2311">
            <v>25400472</v>
          </cell>
          <cell r="E2311" t="str">
            <v>060</v>
          </cell>
          <cell r="F2311" t="str">
            <v>842</v>
          </cell>
          <cell r="G2311" t="str">
            <v>0394</v>
          </cell>
          <cell r="H2311" t="str">
            <v>04</v>
          </cell>
          <cell r="I2311" t="str">
            <v>01</v>
          </cell>
          <cell r="J2311" t="str">
            <v>SUTURAS MONOFILAMENTO SINTETICO ABSORBIBLE DE COPOLIMERO DE GLICOLIDA Y EPSILON-CAPROLACTONA, CONCOLOR. LONGITUD DE LA HEBRA. 70 CM. CALIBRE DE LA SUTURA. 4-0 CARACTERISTICAS DE LA AGUJA. CON AGUJA AHUSADA, DE 1/2 CIRCULO (15-17 MM).</v>
          </cell>
          <cell r="K2311" t="str">
            <v>ENV</v>
          </cell>
          <cell r="L2311">
            <v>36</v>
          </cell>
          <cell r="M2311" t="str">
            <v>PZA</v>
          </cell>
          <cell r="N2311">
            <v>3</v>
          </cell>
          <cell r="O2311">
            <v>7.5</v>
          </cell>
        </row>
        <row r="2312">
          <cell r="C2312" t="str">
            <v>06084204020401</v>
          </cell>
          <cell r="D2312">
            <v>25400472</v>
          </cell>
          <cell r="E2312" t="str">
            <v>060</v>
          </cell>
          <cell r="F2312" t="str">
            <v>842</v>
          </cell>
          <cell r="G2312" t="str">
            <v>0402</v>
          </cell>
          <cell r="H2312" t="str">
            <v>04</v>
          </cell>
          <cell r="I2312" t="str">
            <v>01</v>
          </cell>
          <cell r="J2312" t="str">
            <v>SUTURAS MONOFILAMENTO SINTETICO ABSORBIBLE DE COPOLIMERO DE GLICOLIDA Y EPSILON-CAPROLACTONA, CON COLOR. LONGITUD DE LA HEBRA. 70 CM. CALIBRE DE LA SUTURA.. 5-0 CARACTERISTICAS DE LA AGUJA. CON AGUJA AHUSADA, DE 1/2 CIRCULO (15-17 MM).</v>
          </cell>
          <cell r="K2312" t="str">
            <v>ENV</v>
          </cell>
          <cell r="L2312">
            <v>36</v>
          </cell>
          <cell r="M2312" t="str">
            <v>PZA</v>
          </cell>
          <cell r="N2312">
            <v>0</v>
          </cell>
          <cell r="O2312">
            <v>0</v>
          </cell>
        </row>
        <row r="2313">
          <cell r="C2313" t="str">
            <v>06084204100401</v>
          </cell>
          <cell r="D2313">
            <v>25400472</v>
          </cell>
          <cell r="E2313" t="str">
            <v>060</v>
          </cell>
          <cell r="F2313" t="str">
            <v>842</v>
          </cell>
          <cell r="G2313" t="str">
            <v>0410</v>
          </cell>
          <cell r="H2313" t="str">
            <v>04</v>
          </cell>
          <cell r="I2313" t="str">
            <v>01</v>
          </cell>
          <cell r="J2313" t="str">
            <v>SUTURAS MONOFILAMENTO SINTETICO ABSORBIBLE DECOPOLIMERO DE GLICOLIDA Y EPSILON-CAPROLACTONA, CON COLOR. LONGITUD DE LA HEBRA. 70 CM. CALIBRE DE LA SUTURA. 2-0 CARACTERISTICAS DE LA AGUJA. CON AGUJA AHUSADA, DE 1/2 CIRCULO (25-26 MM).</v>
          </cell>
          <cell r="K2313" t="str">
            <v>ENV</v>
          </cell>
          <cell r="L2313">
            <v>36</v>
          </cell>
          <cell r="M2313" t="str">
            <v>PZA</v>
          </cell>
          <cell r="N2313">
            <v>24</v>
          </cell>
          <cell r="O2313">
            <v>60</v>
          </cell>
        </row>
        <row r="2314">
          <cell r="C2314" t="str">
            <v>06084204280401</v>
          </cell>
          <cell r="D2314">
            <v>25400472</v>
          </cell>
          <cell r="E2314" t="str">
            <v>060</v>
          </cell>
          <cell r="F2314" t="str">
            <v>842</v>
          </cell>
          <cell r="G2314" t="str">
            <v>0428</v>
          </cell>
          <cell r="H2314" t="str">
            <v>04</v>
          </cell>
          <cell r="I2314" t="str">
            <v>01</v>
          </cell>
          <cell r="J2314" t="str">
            <v>SUTURAS MONOFILAMENTO SINTETICO ABSORBIBLE DE COPOLIMERO DE GLICOLIDA Y EPSILON-CAPROLACTONA, CON COLOR. LONGITUD DE LA HEBRA. 70 CM. CALIBRE DE LA SUTURA. 3-0 CARACTERISTICAS DE LA AGUJA. CON AGUJA AHUSADA, DE 1/2 CIRCULO (25-26 MM).</v>
          </cell>
          <cell r="K2314" t="str">
            <v>ENV</v>
          </cell>
          <cell r="L2314">
            <v>12</v>
          </cell>
          <cell r="M2314" t="str">
            <v>PZA</v>
          </cell>
          <cell r="N2314">
            <v>0</v>
          </cell>
          <cell r="O2314">
            <v>0</v>
          </cell>
        </row>
        <row r="2315">
          <cell r="C2315" t="str">
            <v>06084204360401</v>
          </cell>
          <cell r="D2315">
            <v>25400472</v>
          </cell>
          <cell r="E2315" t="str">
            <v>060</v>
          </cell>
          <cell r="F2315" t="str">
            <v>842</v>
          </cell>
          <cell r="G2315" t="str">
            <v>0436</v>
          </cell>
          <cell r="H2315" t="str">
            <v>04</v>
          </cell>
          <cell r="I2315" t="str">
            <v>01</v>
          </cell>
          <cell r="J2315" t="str">
            <v>SUTURAS MONOFILAMENTO SINTETICO ABSORBIBLE DE COPOLIMERO DE GLICOLIDA Y EPSILON-CAPROLACTONA, CON COLOR. LONGITUD DE LA HEBRA. 70 CM. CALIBRE DE LA SUTURA. 4-0 CARACTERISTICAS DE LA AGUJA. CON AGUJA AHUSADA, DE 1/2 CIRCULO (25-26 MM).</v>
          </cell>
          <cell r="K2315" t="str">
            <v>ENV</v>
          </cell>
          <cell r="L2315">
            <v>36</v>
          </cell>
          <cell r="M2315" t="str">
            <v>PZA</v>
          </cell>
          <cell r="N2315">
            <v>0</v>
          </cell>
          <cell r="O2315">
            <v>0</v>
          </cell>
        </row>
        <row r="2316">
          <cell r="C2316" t="str">
            <v>06084204690101</v>
          </cell>
          <cell r="D2316">
            <v>0</v>
          </cell>
          <cell r="E2316" t="str">
            <v>060</v>
          </cell>
          <cell r="F2316" t="str">
            <v>842</v>
          </cell>
          <cell r="G2316" t="str">
            <v>0469</v>
          </cell>
          <cell r="H2316" t="str">
            <v>01</v>
          </cell>
          <cell r="I2316" t="str">
            <v>01</v>
          </cell>
          <cell r="J2316" t="str">
            <v>SUTURAS SINTETICAS NO ABSORBIBLES, MONOFILAMENTO DE POLIPROPILENO, CON AGUJA. LONGITUD DE LA HEBRA 90 CM. CALIBRE DE SUTURA 2-0 CARACTERISTICAS DE LA	 AGUJA 1/2 CIRCULO, PUNTA AHUSADA (26 MM).</v>
          </cell>
          <cell r="K2316" t="str">
            <v>ENV</v>
          </cell>
          <cell r="L2316">
            <v>12</v>
          </cell>
          <cell r="M2316" t="str">
            <v>PZA</v>
          </cell>
          <cell r="N2316">
            <v>0</v>
          </cell>
          <cell r="O2316">
            <v>0</v>
          </cell>
        </row>
        <row r="2317">
          <cell r="C2317" t="str">
            <v>06084204770201</v>
          </cell>
          <cell r="D2317">
            <v>0</v>
          </cell>
          <cell r="E2317" t="str">
            <v>060</v>
          </cell>
          <cell r="F2317" t="str">
            <v>842</v>
          </cell>
          <cell r="G2317" t="str">
            <v>0477</v>
          </cell>
          <cell r="H2317" t="str">
            <v>02</v>
          </cell>
          <cell r="I2317" t="str">
            <v>01</v>
          </cell>
          <cell r="J2317" t="str">
            <v>SUTURAS SINTETICAS ABSORBIBLES. MONOFILAMENTO DEPOLIDIOXANONA, CON AGUJA. LONGITUD DE LA HEBRA. 70 A 75 CM CALIBRE DE LA SUTURA. 5-O CARACTERISTICAS DE LA AGUJA. 3/8 DE CIRCULO, PUNTA AHUSADA DOBLE ARMADO (11-13 MM).</v>
          </cell>
          <cell r="K2317" t="str">
            <v>ENV</v>
          </cell>
          <cell r="L2317">
            <v>12</v>
          </cell>
          <cell r="M2317" t="str">
            <v>PZA</v>
          </cell>
          <cell r="N2317">
            <v>14.5</v>
          </cell>
          <cell r="O2317">
            <v>36.25</v>
          </cell>
        </row>
        <row r="2318">
          <cell r="C2318" t="str">
            <v>06084204850201</v>
          </cell>
          <cell r="D2318">
            <v>0</v>
          </cell>
          <cell r="E2318" t="str">
            <v>060</v>
          </cell>
          <cell r="F2318" t="str">
            <v>842</v>
          </cell>
          <cell r="G2318" t="str">
            <v>0485</v>
          </cell>
          <cell r="H2318" t="str">
            <v>02</v>
          </cell>
          <cell r="I2318" t="str">
            <v>01</v>
          </cell>
          <cell r="J2318" t="str">
            <v>SUTURAS SINTETICAS ABSORBIBLES. MONOFILANETO DE POLIDIOXANONA CON AGUJA. LONGITUD DE LA HEBRA. 70 CM CALIBRE DE LA SUTURA. 6-0 CARACTERISTICAS DE LA AGUJA. 3/8 DE CIRCULO, PUNTA AHUSADA DOBLE ARMADO (11-13 MM).</v>
          </cell>
          <cell r="K2318" t="str">
            <v>ENV</v>
          </cell>
          <cell r="L2318">
            <v>12</v>
          </cell>
          <cell r="M2318" t="str">
            <v>PZA</v>
          </cell>
          <cell r="N2318">
            <v>5.4</v>
          </cell>
          <cell r="O2318">
            <v>13.5</v>
          </cell>
        </row>
        <row r="2319">
          <cell r="C2319" t="str">
            <v>06084205010301</v>
          </cell>
          <cell r="D2319">
            <v>0</v>
          </cell>
          <cell r="E2319" t="str">
            <v>060</v>
          </cell>
          <cell r="F2319" t="str">
            <v>842</v>
          </cell>
          <cell r="G2319" t="str">
            <v>0501</v>
          </cell>
          <cell r="H2319" t="str">
            <v>03</v>
          </cell>
          <cell r="I2319" t="str">
            <v>01</v>
          </cell>
          <cell r="J2319" t="str">
            <v>SUTURAS SINTETICAS ABSORBIBLES. TRENZADA DE POLIGLICONATO, CON AGUJA. LONGITUD DE LA HEBRA. 70 CM CALIBRE DE LA SUTURA. 0 CARACTERISTICAS DE LA AGUJA. EN FORMA DE ESQUI AHUSADA, DE (24-26 MM).</v>
          </cell>
          <cell r="K2319" t="str">
            <v>ENV</v>
          </cell>
          <cell r="L2319">
            <v>12</v>
          </cell>
          <cell r="M2319" t="str">
            <v>PZA</v>
          </cell>
          <cell r="N2319">
            <v>0</v>
          </cell>
          <cell r="O2319">
            <v>0</v>
          </cell>
        </row>
        <row r="2320">
          <cell r="C2320" t="str">
            <v>06084205190301</v>
          </cell>
          <cell r="D2320">
            <v>0</v>
          </cell>
          <cell r="E2320" t="str">
            <v>060</v>
          </cell>
          <cell r="F2320" t="str">
            <v>842</v>
          </cell>
          <cell r="G2320" t="str">
            <v>0519</v>
          </cell>
          <cell r="H2320" t="str">
            <v>03</v>
          </cell>
          <cell r="I2320" t="str">
            <v>01</v>
          </cell>
          <cell r="J2320" t="str">
            <v>SUTURAS SINTETICAS NO ABSORBIBLES, MONOFILAMENTO DE POLIPROPILENO, CON AGUJA. LONGITUD DE LA HEBRA. 75 CM CALIBRE DE SUTURA. 0 CARACTERISTICAS DE LA AGUJA. 1/2 CIRCULO, CORTANTE (24-26 MM).</v>
          </cell>
          <cell r="K2320" t="str">
            <v>ENV</v>
          </cell>
          <cell r="L2320">
            <v>12</v>
          </cell>
          <cell r="M2320" t="str">
            <v>PZA</v>
          </cell>
          <cell r="N2320">
            <v>0</v>
          </cell>
          <cell r="O2320">
            <v>0</v>
          </cell>
        </row>
        <row r="2321">
          <cell r="C2321" t="str">
            <v>06084205270401</v>
          </cell>
          <cell r="D2321">
            <v>25400475</v>
          </cell>
          <cell r="E2321" t="str">
            <v>060</v>
          </cell>
          <cell r="F2321" t="str">
            <v>842</v>
          </cell>
          <cell r="G2321" t="str">
            <v>0527</v>
          </cell>
          <cell r="H2321" t="str">
            <v>04</v>
          </cell>
          <cell r="I2321" t="str">
            <v>01</v>
          </cell>
          <cell r="J2321" t="str">
            <v>SUTURAS SINTETICAS NO ABSORBIBLES, MONOFILAMENTO DE POLIPROPILENO, CON AGUJA. LONGITUD DE LA HEBRA. 75 CM CALIBRE DE SUTURA. 1 CARACTERISTICAS DE LA AGUJA 1/2 CIRCULO, CORTANTE (35-37 MM).</v>
          </cell>
          <cell r="K2321" t="str">
            <v>ENV</v>
          </cell>
          <cell r="L2321">
            <v>12</v>
          </cell>
          <cell r="M2321" t="str">
            <v>PZA</v>
          </cell>
          <cell r="N2321">
            <v>0</v>
          </cell>
          <cell r="O2321">
            <v>0</v>
          </cell>
        </row>
        <row r="2322">
          <cell r="C2322" t="str">
            <v>06084205350201</v>
          </cell>
          <cell r="D2322">
            <v>0</v>
          </cell>
          <cell r="E2322" t="str">
            <v>060</v>
          </cell>
          <cell r="F2322" t="str">
            <v>842</v>
          </cell>
          <cell r="G2322" t="str">
            <v>0535</v>
          </cell>
          <cell r="H2322" t="str">
            <v>02</v>
          </cell>
          <cell r="I2322" t="str">
            <v>01</v>
          </cell>
          <cell r="J2322" t="str">
            <v>SUTURAS SINTETICAS NO ABSORBIBLES, MONOFILAMENTO DE POLIPROPILENO, CON AGUJA. LONGITUD DE LA HEBRA. 75 CM CALIBRE DE SUTURA. 2 CARACTERISTICAS DE LA AGUJA 1/2 CIRCULO, CORTANTE (35-37 MM).</v>
          </cell>
          <cell r="K2322" t="str">
            <v>ENV</v>
          </cell>
          <cell r="L2322">
            <v>12</v>
          </cell>
          <cell r="M2322" t="str">
            <v>PZA</v>
          </cell>
          <cell r="N2322">
            <v>0</v>
          </cell>
          <cell r="O2322">
            <v>0</v>
          </cell>
        </row>
        <row r="2323">
          <cell r="C2323" t="str">
            <v>06084205430201</v>
          </cell>
          <cell r="D2323">
            <v>0</v>
          </cell>
          <cell r="E2323" t="str">
            <v>060</v>
          </cell>
          <cell r="F2323" t="str">
            <v>842</v>
          </cell>
          <cell r="G2323" t="str">
            <v>0543</v>
          </cell>
          <cell r="H2323" t="str">
            <v>02</v>
          </cell>
          <cell r="I2323" t="str">
            <v>01</v>
          </cell>
          <cell r="J2323" t="str">
            <v>SUTURAS, SINTETICAS NO ABSORBIBLES, MONOFILAMENTO DE POLIPROPILENO, CON AGUJA. LONGITUD DE LA HEBRA 20 CM., CALIBRE DE SUTURA 10-0, CARACTERISTICAS DE LA AGUJA. DE 1/4 DE CIRCULO, DOBLE ARMADO. ESPATULADA (8.73 MM).</v>
          </cell>
          <cell r="K2323" t="str">
            <v>ENV</v>
          </cell>
          <cell r="L2323">
            <v>12</v>
          </cell>
          <cell r="M2323" t="str">
            <v>PZA</v>
          </cell>
          <cell r="N2323">
            <v>0</v>
          </cell>
          <cell r="O2323">
            <v>0</v>
          </cell>
        </row>
        <row r="2324">
          <cell r="C2324" t="str">
            <v>06084205500201</v>
          </cell>
          <cell r="D2324">
            <v>0</v>
          </cell>
          <cell r="E2324" t="str">
            <v>060</v>
          </cell>
          <cell r="F2324" t="str">
            <v>842</v>
          </cell>
          <cell r="G2324" t="str">
            <v>0550</v>
          </cell>
          <cell r="H2324" t="str">
            <v>02</v>
          </cell>
          <cell r="I2324" t="str">
            <v>01</v>
          </cell>
          <cell r="J2324" t="str">
            <v>SUTURAS SINTETICAS NO ABSORBIBLES, MONOFILAMENTO DE POLIPROPILENO, CON AGUJA. LONGITUD DE LA HEBRA. 20 CM CALIBRE DE SUTURA. 10-0 CARACTERISTICAS DE LA AGUJA. 1/4 DE CIRCULO, DOBLE ARMADO, ESPATULADA (9.12 MM).</v>
          </cell>
          <cell r="K2324" t="str">
            <v>ENV</v>
          </cell>
          <cell r="L2324">
            <v>12</v>
          </cell>
          <cell r="M2324" t="str">
            <v>PZA</v>
          </cell>
          <cell r="N2324">
            <v>0</v>
          </cell>
          <cell r="O2324">
            <v>0</v>
          </cell>
        </row>
        <row r="2325">
          <cell r="C2325" t="str">
            <v>06084902071101</v>
          </cell>
          <cell r="D2325">
            <v>25400479</v>
          </cell>
          <cell r="E2325" t="str">
            <v>060</v>
          </cell>
          <cell r="F2325" t="str">
            <v>849</v>
          </cell>
          <cell r="G2325" t="str">
            <v>0207</v>
          </cell>
          <cell r="H2325" t="str">
            <v>11</v>
          </cell>
          <cell r="I2325" t="str">
            <v>01</v>
          </cell>
          <cell r="J2325" t="str">
            <v>TALCOS PARA PACIENTES. COMPUESTO DE SILICATO DE MAGNESIO HIDRATADO Y SILICATO DE ALUMINIO CON PERFUME. ENVASE TIPO SALERO CON 100 G.</v>
          </cell>
          <cell r="K2325" t="str">
            <v>ENV</v>
          </cell>
          <cell r="L2325">
            <v>100</v>
          </cell>
          <cell r="M2325" t="str">
            <v>GRO</v>
          </cell>
          <cell r="N2325">
            <v>0</v>
          </cell>
          <cell r="O2325">
            <v>0</v>
          </cell>
        </row>
        <row r="2326">
          <cell r="C2326" t="str">
            <v>06085500341101</v>
          </cell>
          <cell r="D2326">
            <v>25400050</v>
          </cell>
          <cell r="E2326" t="str">
            <v>060</v>
          </cell>
          <cell r="F2326" t="str">
            <v>855</v>
          </cell>
          <cell r="G2326" t="str">
            <v>0034</v>
          </cell>
          <cell r="H2326" t="str">
            <v>11</v>
          </cell>
          <cell r="I2326" t="str">
            <v>01</v>
          </cell>
          <cell r="J2326" t="str">
            <v>BIBERONES. TAPA CON ROSCA. REPUESTO PARA BIBERON.</v>
          </cell>
          <cell r="K2326" t="str">
            <v>PZA</v>
          </cell>
          <cell r="L2326">
            <v>1</v>
          </cell>
          <cell r="M2326" t="str">
            <v>PZA</v>
          </cell>
          <cell r="N2326">
            <v>0</v>
          </cell>
          <cell r="O2326">
            <v>0</v>
          </cell>
        </row>
        <row r="2327">
          <cell r="C2327" t="str">
            <v>06085500420101</v>
          </cell>
          <cell r="D2327">
            <v>0</v>
          </cell>
          <cell r="E2327" t="str">
            <v>060</v>
          </cell>
          <cell r="F2327" t="str">
            <v>855</v>
          </cell>
          <cell r="G2327" t="str">
            <v>0042</v>
          </cell>
          <cell r="H2327" t="str">
            <v>01</v>
          </cell>
          <cell r="I2327" t="str">
            <v>01</v>
          </cell>
          <cell r="J2327" t="str">
            <v>TAPA DE POLIPROPILENO RESISTENTE A LA ESTERILIZACION PARA FRASCO PARA LECHE MATERNA O SUCEDANEO, COLOR VERDE PISTACHE.</v>
          </cell>
          <cell r="K2327" t="str">
            <v>PZA</v>
          </cell>
          <cell r="L2327">
            <v>1</v>
          </cell>
          <cell r="M2327" t="str">
            <v>PZA</v>
          </cell>
          <cell r="N2327">
            <v>0</v>
          </cell>
          <cell r="O2327">
            <v>0</v>
          </cell>
        </row>
        <row r="2328">
          <cell r="C2328" t="str">
            <v>06085500590101</v>
          </cell>
          <cell r="D2328">
            <v>0</v>
          </cell>
          <cell r="E2328" t="str">
            <v>060</v>
          </cell>
          <cell r="F2328" t="str">
            <v>855</v>
          </cell>
          <cell r="G2328" t="str">
            <v>0059</v>
          </cell>
          <cell r="H2328" t="str">
            <v>01</v>
          </cell>
          <cell r="I2328" t="str">
            <v>01</v>
          </cell>
          <cell r="J2328" t="str">
            <v>TAPA DE POLIPROPILENO RESISTENTE A LA ESTERILIZACION PARA FRASCO PARA LECHE MATERNA O SUCEDANEO, COLOR AZUL.</v>
          </cell>
          <cell r="K2328" t="str">
            <v>PZA</v>
          </cell>
          <cell r="L2328">
            <v>1</v>
          </cell>
          <cell r="M2328" t="str">
            <v>PZA</v>
          </cell>
          <cell r="N2328">
            <v>0</v>
          </cell>
          <cell r="O2328">
            <v>0</v>
          </cell>
        </row>
        <row r="2329">
          <cell r="C2329" t="str">
            <v>06085500670101</v>
          </cell>
          <cell r="D2329">
            <v>0</v>
          </cell>
          <cell r="E2329" t="str">
            <v>060</v>
          </cell>
          <cell r="F2329" t="str">
            <v>855</v>
          </cell>
          <cell r="G2329" t="str">
            <v>0067</v>
          </cell>
          <cell r="H2329" t="str">
            <v>01</v>
          </cell>
          <cell r="I2329" t="str">
            <v>01</v>
          </cell>
          <cell r="J2329" t="str">
            <v>TAPA DE POLIPROPILENO RESISTENTE A LA ESTERILIZACION PARA FRASCO PARA LECHE MATERNA O SUCEDANEO, COLOR ROSA. *CONSUMIBLES PARA EL PROGRAMA HOSPITAL AMIGO DEL NI¥O Y DE LA MADRE*.</v>
          </cell>
          <cell r="K2329" t="str">
            <v>PZA</v>
          </cell>
          <cell r="L2329">
            <v>1</v>
          </cell>
          <cell r="M2329" t="str">
            <v>PZA</v>
          </cell>
          <cell r="N2329">
            <v>0</v>
          </cell>
          <cell r="O2329">
            <v>0</v>
          </cell>
        </row>
        <row r="2330">
          <cell r="C2330" t="str">
            <v>06085500750101</v>
          </cell>
          <cell r="D2330">
            <v>0</v>
          </cell>
          <cell r="E2330" t="str">
            <v>060</v>
          </cell>
          <cell r="F2330" t="str">
            <v>855</v>
          </cell>
          <cell r="G2330" t="str">
            <v>0075</v>
          </cell>
          <cell r="H2330" t="str">
            <v>01</v>
          </cell>
          <cell r="I2330" t="str">
            <v>01</v>
          </cell>
          <cell r="J2330" t="str">
            <v>TAPA DE POLIPROPILENO RESISTENTE A LA ESTERILIZACION PARA FRASCO PARA LECHE MATERNA O SUCEDANEO, COLOR LILA. *CONSUMIBLES PARA EL 	PROGRAMA HOSPITAL AMIGO DEL NI¥O Y DE LA MADRE*.</v>
          </cell>
          <cell r="K2330" t="str">
            <v>PZA</v>
          </cell>
          <cell r="L2330">
            <v>1</v>
          </cell>
          <cell r="M2330" t="str">
            <v>PZA</v>
          </cell>
          <cell r="N2330">
            <v>0</v>
          </cell>
          <cell r="O2330">
            <v>0</v>
          </cell>
        </row>
        <row r="2331">
          <cell r="C2331" t="str">
            <v>06085500830101</v>
          </cell>
          <cell r="D2331">
            <v>0</v>
          </cell>
          <cell r="E2331" t="str">
            <v>060</v>
          </cell>
          <cell r="F2331" t="str">
            <v>855</v>
          </cell>
          <cell r="G2331" t="str">
            <v>0083</v>
          </cell>
          <cell r="H2331" t="str">
            <v>01</v>
          </cell>
          <cell r="I2331" t="str">
            <v>01</v>
          </cell>
          <cell r="J2331" t="str">
            <v>TAPA DE POLIPROPILENO RESISTENTE A LA ESTERILIZACION PARA FRASCO PARA LECHE MATERNA O SUCEDANEO, COLOR AMARILLO.</v>
          </cell>
          <cell r="K2331" t="str">
            <v>PZA</v>
          </cell>
          <cell r="L2331">
            <v>1</v>
          </cell>
          <cell r="M2331" t="str">
            <v>PZA</v>
          </cell>
          <cell r="N2331">
            <v>0</v>
          </cell>
          <cell r="O2331">
            <v>0</v>
          </cell>
        </row>
        <row r="2332">
          <cell r="C2332" t="str">
            <v>06085500910101</v>
          </cell>
          <cell r="D2332">
            <v>0</v>
          </cell>
          <cell r="E2332" t="str">
            <v>060</v>
          </cell>
          <cell r="F2332" t="str">
            <v>855</v>
          </cell>
          <cell r="G2332" t="str">
            <v>0091</v>
          </cell>
          <cell r="H2332" t="str">
            <v>01</v>
          </cell>
          <cell r="I2332" t="str">
            <v>01</v>
          </cell>
          <cell r="J2332" t="str">
            <v>TAPA DE POLIPROPILENO RESISTENTE A LA ESTERILIZACION PARA FRASCO PARA LECHE MATERNA O SUCEDANEO, COLOR NARANJA.</v>
          </cell>
          <cell r="K2332" t="str">
            <v>PZA</v>
          </cell>
          <cell r="L2332">
            <v>1</v>
          </cell>
          <cell r="M2332" t="str">
            <v>PZA</v>
          </cell>
          <cell r="N2332">
            <v>0</v>
          </cell>
          <cell r="O2332">
            <v>0</v>
          </cell>
        </row>
        <row r="2333">
          <cell r="C2333" t="str">
            <v>06085900971101</v>
          </cell>
          <cell r="D2333">
            <v>0</v>
          </cell>
          <cell r="E2333" t="str">
            <v>060</v>
          </cell>
          <cell r="F2333" t="str">
            <v>859</v>
          </cell>
          <cell r="G2333" t="str">
            <v>0097</v>
          </cell>
          <cell r="H2333" t="str">
            <v>11</v>
          </cell>
          <cell r="I2333" t="str">
            <v>01</v>
          </cell>
          <cell r="J2333" t="str">
            <v>TAPONES PARA SONDA DE FOLEY. DE PLASTICO, DESECHABLES.</v>
          </cell>
          <cell r="K2333" t="str">
            <v>PZA</v>
          </cell>
          <cell r="L2333">
            <v>1</v>
          </cell>
          <cell r="M2333" t="str">
            <v>PZA</v>
          </cell>
          <cell r="N2333">
            <v>0</v>
          </cell>
          <cell r="O2333">
            <v>0</v>
          </cell>
        </row>
        <row r="2334">
          <cell r="C2334" t="str">
            <v>06085905191101</v>
          </cell>
          <cell r="D2334">
            <v>25400484</v>
          </cell>
          <cell r="E2334" t="str">
            <v>060</v>
          </cell>
          <cell r="F2334" t="str">
            <v>859</v>
          </cell>
          <cell r="G2334" t="str">
            <v>0519</v>
          </cell>
          <cell r="H2334" t="str">
            <v>11</v>
          </cell>
          <cell r="I2334" t="str">
            <v>01</v>
          </cell>
          <cell r="J2334" t="str">
            <v>TAPONES LUER LOCK PARA CATETER DE HICKMAN PARA HEPARINIZACION. ESTERIL Y DESECHABLE.</v>
          </cell>
          <cell r="K2334" t="str">
            <v>PZA</v>
          </cell>
          <cell r="L2334">
            <v>1</v>
          </cell>
          <cell r="M2334" t="str">
            <v>PZA</v>
          </cell>
          <cell r="N2334">
            <v>0</v>
          </cell>
          <cell r="O2334">
            <v>0</v>
          </cell>
        </row>
        <row r="2335">
          <cell r="C2335" t="str">
            <v>06085905501101</v>
          </cell>
          <cell r="D2335">
            <v>0</v>
          </cell>
          <cell r="E2335" t="str">
            <v>060</v>
          </cell>
          <cell r="F2335" t="str">
            <v>859</v>
          </cell>
          <cell r="G2335" t="str">
            <v>0550</v>
          </cell>
          <cell r="H2335" t="str">
            <v>11</v>
          </cell>
          <cell r="I2335" t="str">
            <v>01</v>
          </cell>
          <cell r="J2335" t="str">
            <v>TAPONES LUER-LOCK PROTECTOR CON SOLUCION 	ANTISEPTICA DE YODOPOVIDONA PARA PROTECCION DEL EQUIPO DE TRANSFERENCIA, SISTEMA AUTOMATICO.</v>
          </cell>
          <cell r="K2335" t="str">
            <v>PZA</v>
          </cell>
          <cell r="L2335">
            <v>1</v>
          </cell>
          <cell r="M2335" t="str">
            <v>PZA</v>
          </cell>
          <cell r="N2335">
            <v>0</v>
          </cell>
          <cell r="O2335">
            <v>0</v>
          </cell>
        </row>
        <row r="2336">
          <cell r="C2336" t="str">
            <v>06086901031101</v>
          </cell>
          <cell r="D2336">
            <v>25400549</v>
          </cell>
          <cell r="E2336" t="str">
            <v>060</v>
          </cell>
          <cell r="F2336" t="str">
            <v>869</v>
          </cell>
          <cell r="G2336" t="str">
            <v>0103</v>
          </cell>
          <cell r="H2336" t="str">
            <v>11</v>
          </cell>
          <cell r="I2336" t="str">
            <v>01</v>
          </cell>
          <cell r="J2336" t="str">
            <v>TELAS ADHESIVAS DE ACETATO CON ADHESIVO EN UNA DE SUS CARAS. LONGITUD. 10 M ANCHO. 1.25 CM.</v>
          </cell>
          <cell r="K2336" t="str">
            <v>ENV</v>
          </cell>
          <cell r="L2336">
            <v>24</v>
          </cell>
          <cell r="M2336" t="str">
            <v>PZA</v>
          </cell>
          <cell r="N2336">
            <v>0</v>
          </cell>
          <cell r="O2336">
            <v>0</v>
          </cell>
        </row>
        <row r="2337">
          <cell r="C2337" t="str">
            <v>06086901521201</v>
          </cell>
          <cell r="D2337">
            <v>25400549</v>
          </cell>
          <cell r="E2337" t="str">
            <v>060</v>
          </cell>
          <cell r="F2337" t="str">
            <v>869</v>
          </cell>
          <cell r="G2337" t="str">
            <v>0152</v>
          </cell>
          <cell r="H2337" t="str">
            <v>12</v>
          </cell>
          <cell r="I2337" t="str">
            <v>01</v>
          </cell>
          <cell r="J2337" t="str">
            <v>TELAS ADHESIVAS DE ACETATO CON ADHESIVO EN UNA DE SUS CARAS. LONGITUD 10 M ANCHO. 2.50 CM.</v>
          </cell>
          <cell r="K2337" t="str">
            <v>ENV</v>
          </cell>
          <cell r="L2337">
            <v>12</v>
          </cell>
          <cell r="M2337" t="str">
            <v>PZA</v>
          </cell>
          <cell r="N2337">
            <v>983.2</v>
          </cell>
          <cell r="O2337">
            <v>2458</v>
          </cell>
        </row>
        <row r="2338">
          <cell r="C2338" t="str">
            <v>06086902021101</v>
          </cell>
          <cell r="D2338">
            <v>25400549</v>
          </cell>
          <cell r="E2338" t="str">
            <v>060</v>
          </cell>
          <cell r="F2338" t="str">
            <v>869</v>
          </cell>
          <cell r="G2338" t="str">
            <v>0202</v>
          </cell>
          <cell r="H2338" t="str">
            <v>11</v>
          </cell>
          <cell r="I2338" t="str">
            <v>01</v>
          </cell>
          <cell r="J2338" t="str">
            <v>TELAS ADHESIVAS DE ACETATO CON ADHESIVO EN UNA DE SUS CARAS. LONGITUD 10 M. ANCHO 5.00 CM.</v>
          </cell>
          <cell r="K2338" t="str">
            <v>ENV</v>
          </cell>
          <cell r="L2338">
            <v>6</v>
          </cell>
          <cell r="M2338" t="str">
            <v>PZA</v>
          </cell>
          <cell r="N2338">
            <v>3385.2000000000003</v>
          </cell>
          <cell r="O2338">
            <v>8463</v>
          </cell>
        </row>
        <row r="2339">
          <cell r="C2339" t="str">
            <v>06086902511101</v>
          </cell>
          <cell r="D2339">
            <v>25400549</v>
          </cell>
          <cell r="E2339" t="str">
            <v>060</v>
          </cell>
          <cell r="F2339" t="str">
            <v>869</v>
          </cell>
          <cell r="G2339" t="str">
            <v>0251</v>
          </cell>
          <cell r="H2339" t="str">
            <v>11</v>
          </cell>
          <cell r="I2339" t="str">
            <v>01</v>
          </cell>
          <cell r="J2339" t="str">
            <v>TELAS ADHESIVAS DE ACETATO, CON ADHESIVO EN UNA DE SUS CARAS LONGITUD 10 M ANCHO 7.50 CM.</v>
          </cell>
          <cell r="K2339" t="str">
            <v>ENV</v>
          </cell>
          <cell r="L2339">
            <v>4</v>
          </cell>
          <cell r="M2339" t="str">
            <v>PZA</v>
          </cell>
          <cell r="N2339">
            <v>2364</v>
          </cell>
          <cell r="O2339">
            <v>5910</v>
          </cell>
        </row>
        <row r="2340">
          <cell r="C2340" t="str">
            <v>06087901431101</v>
          </cell>
          <cell r="D2340">
            <v>25400487</v>
          </cell>
          <cell r="E2340" t="str">
            <v>060</v>
          </cell>
          <cell r="F2340" t="str">
            <v>879</v>
          </cell>
          <cell r="G2340" t="str">
            <v>0143</v>
          </cell>
          <cell r="H2340" t="str">
            <v>11</v>
          </cell>
          <cell r="I2340" t="str">
            <v>01</v>
          </cell>
          <cell r="J2340" t="str">
            <v>TERMOMETROS CLINICO, DE VIDRIO TRANSPARENTE, CON MERCURIO QUIMICAMENTE PURO, ESCALA GRADUADA EN GRADOS CENTIGRADOS (35.5ø C A 41ø C) CON SUBDIVISIONES EN DECIMAS DE GRADO. RECTAL.</v>
          </cell>
          <cell r="K2340" t="str">
            <v>PZA</v>
          </cell>
          <cell r="L2340">
            <v>1</v>
          </cell>
          <cell r="M2340" t="str">
            <v>PZA</v>
          </cell>
          <cell r="N2340">
            <v>0</v>
          </cell>
          <cell r="O2340">
            <v>0</v>
          </cell>
        </row>
        <row r="2341">
          <cell r="C2341" t="str">
            <v>06087901501101</v>
          </cell>
          <cell r="D2341">
            <v>25400487</v>
          </cell>
          <cell r="E2341" t="str">
            <v>060</v>
          </cell>
          <cell r="F2341" t="str">
            <v>879</v>
          </cell>
          <cell r="G2341" t="str">
            <v>0150</v>
          </cell>
          <cell r="H2341" t="str">
            <v>11</v>
          </cell>
          <cell r="I2341" t="str">
            <v>01</v>
          </cell>
          <cell r="J2341" t="str">
            <v>TERMOMETROS CLINICO, DE VIDRIO TRANSPARENTE, CON MERCURIO QUIMICAMENTE PURO, ESCALA GRADUADA EN GRADOS CENTIGRADOS (35.5ø C A 41ø C) CON SUBDIVISIONES EN DECIMAS DE GRADO ORAL.</v>
          </cell>
          <cell r="K2341" t="str">
            <v>PZA</v>
          </cell>
          <cell r="L2341">
            <v>1</v>
          </cell>
          <cell r="M2341" t="str">
            <v>PZA</v>
          </cell>
          <cell r="N2341">
            <v>0</v>
          </cell>
          <cell r="O2341">
            <v>0</v>
          </cell>
        </row>
        <row r="2342">
          <cell r="C2342" t="str">
            <v>06088400541101</v>
          </cell>
          <cell r="D2342">
            <v>0</v>
          </cell>
          <cell r="E2342" t="str">
            <v>060</v>
          </cell>
          <cell r="F2342" t="str">
            <v>884</v>
          </cell>
          <cell r="G2342" t="str">
            <v>0054</v>
          </cell>
          <cell r="H2342" t="str">
            <v>11</v>
          </cell>
          <cell r="I2342" t="str">
            <v>01</v>
          </cell>
          <cell r="J2342" t="str">
            <v xml:space="preserve">TIRALECHES DE CRISTAL, CON BULBO DE HULE.	</v>
          </cell>
          <cell r="K2342" t="str">
            <v>PZA</v>
          </cell>
          <cell r="L2342">
            <v>1</v>
          </cell>
          <cell r="M2342" t="str">
            <v>PZA</v>
          </cell>
          <cell r="N2342">
            <v>0</v>
          </cell>
          <cell r="O2342">
            <v>0</v>
          </cell>
        </row>
        <row r="2343">
          <cell r="C2343" t="str">
            <v>06088901580001</v>
          </cell>
          <cell r="D2343">
            <v>0</v>
          </cell>
          <cell r="E2343" t="str">
            <v>060</v>
          </cell>
          <cell r="F2343" t="str">
            <v>889</v>
          </cell>
          <cell r="G2343" t="str">
            <v>0158</v>
          </cell>
          <cell r="H2343" t="str">
            <v>00</v>
          </cell>
          <cell r="I2343" t="str">
            <v>01</v>
          </cell>
          <cell r="J2343" t="str">
            <v>TIRAS DE CELULOIDE PARA CON-FORMAR RESTAURACIONES DE RE-SINA, ANCHO 8 A 10 MM, C ALI-BRE FINO.</v>
          </cell>
          <cell r="K2343" t="str">
            <v>ENV</v>
          </cell>
          <cell r="L2343">
            <v>50</v>
          </cell>
          <cell r="M2343" t="str">
            <v>PZA</v>
          </cell>
          <cell r="N2343">
            <v>4.4000000000000004</v>
          </cell>
          <cell r="O2343">
            <v>11</v>
          </cell>
        </row>
        <row r="2344">
          <cell r="C2344" t="str">
            <v>06088902081101</v>
          </cell>
          <cell r="D2344">
            <v>0</v>
          </cell>
          <cell r="E2344" t="str">
            <v>060</v>
          </cell>
          <cell r="F2344" t="str">
            <v>889</v>
          </cell>
          <cell r="G2344" t="str">
            <v>0208</v>
          </cell>
          <cell r="H2344" t="str">
            <v>11</v>
          </cell>
          <cell r="I2344" t="str">
            <v>01</v>
          </cell>
          <cell r="J2344" t="str">
            <v>TIRAS DE LIJA PARA PULIR RESTAURACIONES DE RESINA. GRUESO Y MEDIANO. TIRAS DOBLES.</v>
          </cell>
          <cell r="K2344" t="str">
            <v>ENV</v>
          </cell>
          <cell r="L2344">
            <v>150</v>
          </cell>
          <cell r="M2344" t="str">
            <v>PZA</v>
          </cell>
          <cell r="N2344">
            <v>12.8</v>
          </cell>
          <cell r="O2344">
            <v>32</v>
          </cell>
        </row>
        <row r="2345">
          <cell r="C2345" t="str">
            <v>06088902161101</v>
          </cell>
          <cell r="D2345">
            <v>0</v>
          </cell>
          <cell r="E2345" t="str">
            <v>060</v>
          </cell>
          <cell r="F2345" t="str">
            <v>889</v>
          </cell>
          <cell r="G2345" t="str">
            <v>0216</v>
          </cell>
          <cell r="H2345" t="str">
            <v>11</v>
          </cell>
          <cell r="I2345" t="str">
            <v>01</v>
          </cell>
          <cell r="J2345" t="str">
            <v>TIRAS DE FLUORACINA, PARA USO OFTALMOLOGICO.</v>
          </cell>
          <cell r="K2345" t="str">
            <v>ENV</v>
          </cell>
          <cell r="L2345">
            <v>10</v>
          </cell>
          <cell r="M2345" t="str">
            <v>PZA</v>
          </cell>
          <cell r="N2345">
            <v>119.2</v>
          </cell>
          <cell r="O2345">
            <v>298</v>
          </cell>
        </row>
        <row r="2346">
          <cell r="C2346" t="str">
            <v>06089400521301</v>
          </cell>
          <cell r="D2346">
            <v>25400496</v>
          </cell>
          <cell r="E2346" t="str">
            <v>060</v>
          </cell>
          <cell r="F2346" t="str">
            <v>894</v>
          </cell>
          <cell r="G2346" t="str">
            <v>0052</v>
          </cell>
          <cell r="H2346" t="str">
            <v>13</v>
          </cell>
          <cell r="I2346" t="str">
            <v>01</v>
          </cell>
          <cell r="J2346" t="str">
            <v>TOALLAS PARA GINECO-OBSTETRICIA. RECTANGULARES, CONSTITUIDAS POR CUATRO CAPAS DE MATERIAL ABSORBENTE. DESECHABLES.</v>
          </cell>
          <cell r="K2346" t="str">
            <v>ENV</v>
          </cell>
          <cell r="L2346">
            <v>100</v>
          </cell>
          <cell r="M2346" t="str">
            <v>PZA</v>
          </cell>
          <cell r="N2346">
            <v>70</v>
          </cell>
          <cell r="O2346">
            <v>175</v>
          </cell>
        </row>
        <row r="2347">
          <cell r="C2347" t="str">
            <v>06089807440001</v>
          </cell>
          <cell r="D2347">
            <v>0</v>
          </cell>
          <cell r="E2347" t="str">
            <v>060</v>
          </cell>
          <cell r="F2347" t="str">
            <v>898</v>
          </cell>
          <cell r="G2347" t="str">
            <v>0744</v>
          </cell>
          <cell r="H2347" t="str">
            <v>00</v>
          </cell>
          <cell r="I2347" t="str">
            <v>01</v>
          </cell>
          <cell r="J2347" t="str">
            <v>TORNILLO DE EXPANSION CON AGARRADERA DE PLASTICO.</v>
          </cell>
          <cell r="K2347" t="str">
            <v>PZA</v>
          </cell>
          <cell r="L2347">
            <v>1</v>
          </cell>
          <cell r="M2347" t="str">
            <v>PZA</v>
          </cell>
          <cell r="N2347">
            <v>0</v>
          </cell>
          <cell r="O2347">
            <v>0</v>
          </cell>
        </row>
        <row r="2348">
          <cell r="C2348" t="str">
            <v>06089807510001</v>
          </cell>
          <cell r="D2348">
            <v>0</v>
          </cell>
          <cell r="E2348" t="str">
            <v>060</v>
          </cell>
          <cell r="F2348" t="str">
            <v>898</v>
          </cell>
          <cell r="G2348" t="str">
            <v>0751</v>
          </cell>
          <cell r="H2348" t="str">
            <v>00</v>
          </cell>
          <cell r="I2348" t="str">
            <v>01</v>
          </cell>
          <cell r="J2348" t="str">
            <v>TORNILLO DE EXPANSION RAPIDA(MINNE EXPANDER) CON ANTENAS.</v>
          </cell>
          <cell r="K2348" t="str">
            <v>PZA</v>
          </cell>
          <cell r="L2348">
            <v>1</v>
          </cell>
          <cell r="M2348" t="str">
            <v>PZA</v>
          </cell>
          <cell r="N2348">
            <v>0</v>
          </cell>
          <cell r="O2348">
            <v>0</v>
          </cell>
        </row>
        <row r="2349">
          <cell r="C2349" t="str">
            <v>06089918080001</v>
          </cell>
          <cell r="D2349">
            <v>0</v>
          </cell>
          <cell r="E2349" t="str">
            <v>060</v>
          </cell>
          <cell r="F2349" t="str">
            <v>899</v>
          </cell>
          <cell r="G2349" t="str">
            <v>1808</v>
          </cell>
          <cell r="H2349" t="str">
            <v>00</v>
          </cell>
          <cell r="I2349" t="str">
            <v>01</v>
          </cell>
          <cell r="J2349" t="str">
            <v>TORNILLOS PARA HUESO CORTICAL, DE 4.5 MM DE DIAMETRO. LONGITUD: DE 14.0 MM A 94.0 MM. INCLUYE MEDIDAS INTERMEDIAS ENTRE LAS ESPECIFICADAS.</v>
          </cell>
          <cell r="K2349" t="str">
            <v>PZA</v>
          </cell>
          <cell r="L2349" t="str">
            <v>1</v>
          </cell>
          <cell r="M2349" t="str">
            <v>PZA</v>
          </cell>
          <cell r="N2349">
            <v>0</v>
          </cell>
          <cell r="O2349">
            <v>0</v>
          </cell>
        </row>
        <row r="2350">
          <cell r="C2350" t="str">
            <v>06090401001101</v>
          </cell>
          <cell r="D2350">
            <v>25400505</v>
          </cell>
          <cell r="E2350" t="str">
            <v>060</v>
          </cell>
          <cell r="F2350" t="str">
            <v>904</v>
          </cell>
          <cell r="G2350" t="str">
            <v>0100</v>
          </cell>
          <cell r="H2350" t="str">
            <v>11</v>
          </cell>
          <cell r="I2350" t="str">
            <v>01</v>
          </cell>
          <cell r="J2350" t="str">
            <v>TORUNDA DE ALGODON.</v>
          </cell>
          <cell r="K2350" t="str">
            <v>ENV</v>
          </cell>
          <cell r="L2350">
            <v>500</v>
          </cell>
          <cell r="M2350" t="str">
            <v>GRO</v>
          </cell>
          <cell r="N2350">
            <v>6250.8</v>
          </cell>
          <cell r="O2350">
            <v>15627</v>
          </cell>
        </row>
        <row r="2351">
          <cell r="C2351" t="str">
            <v>06090800151101</v>
          </cell>
          <cell r="D2351">
            <v>25400523</v>
          </cell>
          <cell r="E2351" t="str">
            <v>060</v>
          </cell>
          <cell r="F2351" t="str">
            <v>908</v>
          </cell>
          <cell r="G2351" t="str">
            <v>0015</v>
          </cell>
          <cell r="H2351" t="str">
            <v>11</v>
          </cell>
          <cell r="I2351" t="str">
            <v>01</v>
          </cell>
          <cell r="J2351" t="str">
            <v>TUBOS PARA CANALIZACION. DE LATEX NATURAL, OPACO A LOS RAYOS X, LONGITUD 45 CM. DIAMETRO. 7.94 MM (5/16").</v>
          </cell>
          <cell r="K2351" t="str">
            <v>PZA</v>
          </cell>
          <cell r="L2351">
            <v>1</v>
          </cell>
          <cell r="M2351" t="str">
            <v>PZA</v>
          </cell>
          <cell r="N2351">
            <v>223.60000000000002</v>
          </cell>
          <cell r="O2351">
            <v>559</v>
          </cell>
        </row>
        <row r="2352">
          <cell r="C2352" t="str">
            <v>06090801141101</v>
          </cell>
          <cell r="D2352">
            <v>25400523</v>
          </cell>
          <cell r="E2352" t="str">
            <v>060</v>
          </cell>
          <cell r="F2352" t="str">
            <v>908</v>
          </cell>
          <cell r="G2352" t="str">
            <v>0114</v>
          </cell>
          <cell r="H2352" t="str">
            <v>11</v>
          </cell>
          <cell r="I2352" t="str">
            <v>01</v>
          </cell>
          <cell r="J2352" t="str">
            <v>TUBOS PARA CANALIZACION. DE LATEX NATURAL, OPACO A LOS RAYOS X. LONGITUD 45 CM. DIAMETRO. 12.7 MM (1/2").</v>
          </cell>
          <cell r="K2352" t="str">
            <v>PZA</v>
          </cell>
          <cell r="L2352">
            <v>1</v>
          </cell>
          <cell r="M2352" t="str">
            <v>PZA</v>
          </cell>
          <cell r="N2352">
            <v>216.8</v>
          </cell>
          <cell r="O2352">
            <v>542</v>
          </cell>
        </row>
        <row r="2353">
          <cell r="C2353" t="str">
            <v>06090801221101</v>
          </cell>
          <cell r="D2353">
            <v>25400523</v>
          </cell>
          <cell r="E2353" t="str">
            <v>060</v>
          </cell>
          <cell r="F2353" t="str">
            <v>908</v>
          </cell>
          <cell r="G2353" t="str">
            <v>0122</v>
          </cell>
          <cell r="H2353" t="str">
            <v>11</v>
          </cell>
          <cell r="I2353" t="str">
            <v>01</v>
          </cell>
          <cell r="J2353" t="str">
            <v>TUBOS PARA CANALIZACION. DE LATEX NATURAL, OPACO A LOS RAYOS X. LONGITUD 45 CM. DIAMETRO. 19.05 MM (3/4").</v>
          </cell>
          <cell r="K2353" t="str">
            <v>PZA</v>
          </cell>
          <cell r="L2353">
            <v>1</v>
          </cell>
          <cell r="M2353" t="str">
            <v>PZA</v>
          </cell>
          <cell r="N2353">
            <v>75.400000000000006</v>
          </cell>
          <cell r="O2353">
            <v>188.5</v>
          </cell>
        </row>
        <row r="2354">
          <cell r="C2354" t="str">
            <v>06090801301101</v>
          </cell>
          <cell r="D2354">
            <v>25400523</v>
          </cell>
          <cell r="E2354" t="str">
            <v>060</v>
          </cell>
          <cell r="F2354" t="str">
            <v>908</v>
          </cell>
          <cell r="G2354" t="str">
            <v>0130</v>
          </cell>
          <cell r="H2354" t="str">
            <v>11</v>
          </cell>
          <cell r="I2354" t="str">
            <v>01</v>
          </cell>
          <cell r="J2354" t="str">
            <v>TUBOS PARA CANALIZACION. DE LATEX NATURAL, OPACO A LOS RAYOS X. LONGITUD 45 CM. DIAMETRO. 25.4 MM (1").</v>
          </cell>
          <cell r="K2354" t="str">
            <v>PZA</v>
          </cell>
          <cell r="L2354">
            <v>1</v>
          </cell>
          <cell r="M2354" t="str">
            <v>PZA</v>
          </cell>
          <cell r="N2354">
            <v>60.400000000000006</v>
          </cell>
          <cell r="O2354">
            <v>151</v>
          </cell>
        </row>
        <row r="2355">
          <cell r="C2355" t="str">
            <v>06090801711001</v>
          </cell>
          <cell r="D2355">
            <v>0</v>
          </cell>
          <cell r="E2355" t="str">
            <v>060</v>
          </cell>
          <cell r="F2355" t="str">
            <v>908</v>
          </cell>
          <cell r="G2355" t="str">
            <v>0171</v>
          </cell>
          <cell r="H2355" t="str">
            <v>10</v>
          </cell>
          <cell r="I2355" t="str">
            <v>01</v>
          </cell>
          <cell r="J2355" t="str">
            <v>TUBERIA DE CIRCULACION EXTRACORPOREA PARA OXIGENADOR DEBURBUJA, ADULTO, CONSTA DETUBOS: 1.- VENOSA, UNO DE1/2" DE DIAMETRO, CON ESPESOR DE 3/32" YLO NG 2.0 M2.- ARTERIAL, UNO DE 3/8" DEDIAMETRO, CON ESPESOR DE3/32" Y LONG 1.9 0 M 3.- ASPIRADOR, DOS DE 1/4" DE DIAMETRO, CON ESPESOR DE 1/16" YLONG 4.0 M 4.- ARTERIAL DEBOMBA, UNO DE 3/8" DE DIAMETRO, CON ESPESOR DE 3/32" YLONG1.4 0 M 5.- CARDIOTOMIA,UNO DE 3/8" DE DIAMETRO, CONESPESOR DE 1/16" Y LONG 1.30M 6 .- OXIGENO, UNO DE 1/4"DE DIAMETRO, CON ESPESOR DE1/16" Y LONG 1.60 M 7.- LLE- NADO RAPIDO, UNO DE 1/4" DEDIAMETRO, CON ESPESOR DE1/16" Y LONG 0.60 M CO N CONECTORES: UNO DE: 1/2" X3/8" UNO DE: 3/8" X 3/8" CONLLAVE UNO DE: 1/2" X 3/8" X3/8" EN Y. TRES LLAVES DETRES VIAS LA TUBERIA DEBESER "GRADO MEDI CO", ESTERILY EMPAQUETADA DE TAL MANERAQUE PERMITA SU MANEJO, YASEA EN DOS PAQUETES: "MESA"Y "BOMBA" O CON PAQUETES INTEGRADOS TIPO REDIPAC, O"MANGAS" ESTERILES. LA LINEADE OXIGENO DEBE INCLUIR INTERCALADO UN FILTRO DE GASES</v>
          </cell>
          <cell r="K2355" t="str">
            <v>EQP</v>
          </cell>
          <cell r="L2355">
            <v>1</v>
          </cell>
          <cell r="M2355" t="str">
            <v>EQP</v>
          </cell>
          <cell r="N2355">
            <v>0</v>
          </cell>
          <cell r="O2355">
            <v>0</v>
          </cell>
        </row>
        <row r="2356">
          <cell r="C2356" t="str">
            <v>06090804600301</v>
          </cell>
          <cell r="D2356">
            <v>0</v>
          </cell>
          <cell r="E2356" t="str">
            <v>060</v>
          </cell>
          <cell r="F2356" t="str">
            <v>908</v>
          </cell>
          <cell r="G2356" t="str">
            <v>0460</v>
          </cell>
          <cell r="H2356" t="str">
            <v>03</v>
          </cell>
          <cell r="I2356" t="str">
            <v>01</v>
          </cell>
          <cell r="J2356" t="str">
            <v>TUBOS ENDOBRONQUIAL PARA INTUBACION DE BRONQUIO DERECHO, DE PLASTICO GRADO MEDICO, CON DISENO DEL GLOBO BRONQUIAL EN FORMA DE "S" Y UN ORIFICIO TIPO MURPHY, QUE SE ACOPLA CON LA ENTRADA DEL LOBULO SUPERIOR DERECHO, CON MARCAS NUMERICAS PARA DETERMINAR LA PROFUNDIDAD DE LA COLOCACION DEL TUBO, TERMOSENSIBLE, DE DOBLE LUMEN, (BRONQUIAL Y TRAQUEAL), CON GLOBO INDIVIDUAL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2 CONECTORES DE PLASTICO EN ANGULO RECTO, CON PUERTOS DE SUCCION, ADAPTADOR DE TUBO TIPO CARLENS UNIDO A CONECTORES DE POLIPROPILENO Y DOS CATETERES DE SUCCION EXTRALARGOS, ESTERILES, CALIBRE 37 FR, DIAMETRO DEL LUMEN TRAQUEAL 6.5 MM, DIAMETRO DEL LUMEN BRONQUIAL 6.5 MM.</v>
          </cell>
          <cell r="K2356" t="str">
            <v>PZA</v>
          </cell>
          <cell r="L2356">
            <v>1</v>
          </cell>
          <cell r="M2356" t="str">
            <v>PZA</v>
          </cell>
          <cell r="N2356">
            <v>28.8</v>
          </cell>
          <cell r="O2356">
            <v>72</v>
          </cell>
        </row>
        <row r="2357">
          <cell r="C2357" t="str">
            <v>06090804780401</v>
          </cell>
          <cell r="D2357">
            <v>0</v>
          </cell>
          <cell r="E2357" t="str">
            <v>060</v>
          </cell>
          <cell r="F2357" t="str">
            <v>908</v>
          </cell>
          <cell r="G2357" t="str">
            <v>0478</v>
          </cell>
          <cell r="H2357" t="str">
            <v>04</v>
          </cell>
          <cell r="I2357" t="str">
            <v>01</v>
          </cell>
          <cell r="J2357" t="str">
            <v>TUBOS ENDOBRONQUIAL PARA INTUBACION DE BRONQUIO IZQUIERDO, DE PLASTICO GRADO MEDICO, CON DISEÑO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39 FR, DIAMETRO DEL LUMEN TRAQUEAL 7.0 MM, DIAMETRO DEL LUMEN BRONQUIAL 7.0 MM</v>
          </cell>
          <cell r="K2357" t="str">
            <v>PZA</v>
          </cell>
          <cell r="L2357" t="str">
            <v>1</v>
          </cell>
          <cell r="M2357" t="str">
            <v>PZA</v>
          </cell>
          <cell r="N2357">
            <v>0</v>
          </cell>
          <cell r="O2357">
            <v>0</v>
          </cell>
        </row>
        <row r="2358">
          <cell r="C2358" t="str">
            <v>06090804860501</v>
          </cell>
          <cell r="D2358">
            <v>0</v>
          </cell>
          <cell r="E2358" t="str">
            <v>060</v>
          </cell>
          <cell r="F2358" t="str">
            <v>908</v>
          </cell>
          <cell r="G2358" t="str">
            <v>0486</v>
          </cell>
          <cell r="H2358" t="str">
            <v>05</v>
          </cell>
          <cell r="I2358" t="str">
            <v>01</v>
          </cell>
          <cell r="J2358" t="str">
            <v>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41 FR, DIAMETRO DEL LUMEN TRAQUEAL 7.4 MM, DIAMETRO DEL LUMEN BRONQUIAL 7.4 MM.</v>
          </cell>
          <cell r="K2358" t="str">
            <v>PZA</v>
          </cell>
          <cell r="L2358">
            <v>1</v>
          </cell>
          <cell r="M2358" t="str">
            <v>PZA</v>
          </cell>
          <cell r="N2358">
            <v>0</v>
          </cell>
          <cell r="O2358">
            <v>0</v>
          </cell>
        </row>
        <row r="2359">
          <cell r="C2359" t="str">
            <v>06090804940401</v>
          </cell>
          <cell r="D2359">
            <v>25400518</v>
          </cell>
          <cell r="E2359" t="str">
            <v>060</v>
          </cell>
          <cell r="F2359" t="str">
            <v>908</v>
          </cell>
          <cell r="G2359" t="str">
            <v>0494</v>
          </cell>
          <cell r="H2359" t="str">
            <v>04</v>
          </cell>
          <cell r="I2359" t="str">
            <v>01</v>
          </cell>
          <cell r="J2359" t="str">
            <v>TUBOS ENDOBRONQUIAL PARA INTUBACION DE BRONQUIO DERECHO, DE PLASTICO GRADO MEDICO, CON DISE¥O DEL GLOBO EN FORMA DE "S" Y ORIFICIO TIPO MURPHY, QUE SE ACOPLA CON LA ENTRADA DEL LOBULO SUPERIOR DERECHO, CON MARCAS NUMERICAS PARA DETERMINAR LA PROFUNDIDAD DE LA COLOCACION DEL TUBO, TERMOSENSIBLE, DE DOBLE LUMEN, (BRONQUIAL Y TRAQUEAL), CON GLOBO INDIVIDUAL DE ALTO VOLUMEN Y BAJA PRESION, (TRAQUEAL Y BRONQUIAL) Y SUS RESPECTIVOS GLOBOS PILOTO(ROTULADOS) CON VALVULAS DE AUTOSELLADO TRAQUEAL Y BRONQUIAL, CON ESTILETE PREINSERTADO QUE LE PERMITE CONSERVAR LA CURVATURA BRONQUIAL PREFORMADA, CON PUNTA ATRAUMATICA Y LINEAS RADIOPACAS, EMPAQUE INDIVIDUAL ESTERIL, INCLUYE: 2 CONECTORES DE PLASTICO EN ANGULO RECTO, CON PUERTOS DE SUCCION, ADAPTADOR Y DE TUBO TIPO CARLENS UNIDO A CONECTORES DE POLIPROPILENO Y DOS CATETERES DE SUCCION EXTRALARGOS, ESTERILES, CALIBRE 35 FR, DIAMETRO DEL LUMEN TRAQUEAL, 6.0 MM, DIAMETRO DEL LUMEN BRONQUIAL 6.0 MM.</v>
          </cell>
          <cell r="K2359" t="str">
            <v>PZA</v>
          </cell>
          <cell r="L2359">
            <v>1</v>
          </cell>
          <cell r="M2359" t="str">
            <v>PZA</v>
          </cell>
          <cell r="N2359">
            <v>0</v>
          </cell>
          <cell r="O2359">
            <v>0</v>
          </cell>
        </row>
        <row r="2360">
          <cell r="C2360" t="str">
            <v>06090805020401</v>
          </cell>
          <cell r="D2360">
            <v>25400518</v>
          </cell>
          <cell r="E2360" t="str">
            <v>060</v>
          </cell>
          <cell r="F2360" t="str">
            <v>908</v>
          </cell>
          <cell r="G2360" t="str">
            <v>0502</v>
          </cell>
          <cell r="H2360" t="str">
            <v>04</v>
          </cell>
          <cell r="I2360" t="str">
            <v>01</v>
          </cell>
          <cell r="J2360" t="str">
            <v>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35 FR, DIAMETRO DEL LUMEN TRAQUEAL 6.0 MM, DIAMETRO DEL LUMEN BRONQUIAL 6.0 MM.</v>
          </cell>
          <cell r="K2360" t="str">
            <v>PZA</v>
          </cell>
          <cell r="L2360">
            <v>1</v>
          </cell>
          <cell r="M2360" t="str">
            <v>PZA</v>
          </cell>
          <cell r="N2360">
            <v>0</v>
          </cell>
          <cell r="O2360">
            <v>0</v>
          </cell>
        </row>
        <row r="2361">
          <cell r="C2361" t="str">
            <v>06090805100501</v>
          </cell>
          <cell r="D2361">
            <v>0</v>
          </cell>
          <cell r="E2361" t="str">
            <v>060</v>
          </cell>
          <cell r="F2361" t="str">
            <v>908</v>
          </cell>
          <cell r="G2361" t="str">
            <v>0510</v>
          </cell>
          <cell r="H2361" t="str">
            <v>05</v>
          </cell>
          <cell r="I2361" t="str">
            <v>01</v>
          </cell>
          <cell r="J2361" t="str">
            <v>TUBOS ENDOBRONQUIAL PARA INTUBACION DE BRONQUIO DERECHO, DE PLASTICO GRADO MEDICO CON DISE¥O DEL GLOBO BRONQUIAL EN FORMA DE "S" Y UN ORIFICIO TIPO: MURPHY QUE SE ACOPLA CON LA ENTRADA DEL LOBULO SUPERIOR DERECHO, CON MARCAS NUMERICAS PARA DETERMINAR LA PROFUNDIDAD DE LA COLOCACION DEL TUBO, TERMOSENSIBLE CON DOBLE LUMEN (BRONQUIAL Y TRAQUEAL) CON GLOBO INDIVIDUAL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CONPUERTOS DE SUCCION, ADAPTADOR Y TUBO TIPO CARLENS UNIDO A CONECTORES DE POLIPROPILENO Y DOS CATETERES DE SUCCION EXTRALARGOS, ESTERILES, CALIBRE 41 FR, DIAMETRO DEL LUMEN TRAQUEAL 7.4 MM, DIAMETRO DEL LUMEN BRONQUIAL 7.4 MM.</v>
          </cell>
          <cell r="K2361" t="str">
            <v>PZA</v>
          </cell>
          <cell r="L2361">
            <v>1</v>
          </cell>
          <cell r="M2361" t="str">
            <v>PZA</v>
          </cell>
          <cell r="N2361">
            <v>0</v>
          </cell>
          <cell r="O2361">
            <v>0</v>
          </cell>
        </row>
        <row r="2362">
          <cell r="C2362" t="str">
            <v>06090805280401</v>
          </cell>
          <cell r="D2362">
            <v>25400518</v>
          </cell>
          <cell r="E2362" t="str">
            <v>060</v>
          </cell>
          <cell r="F2362" t="str">
            <v>908</v>
          </cell>
          <cell r="G2362" t="str">
            <v>0528</v>
          </cell>
          <cell r="H2362" t="str">
            <v>04</v>
          </cell>
          <cell r="I2362" t="str">
            <v>01</v>
          </cell>
          <cell r="J2362" t="str">
            <v>TUBOS ENDOBRONQUIAL PARA INTUBACION DE BRONQUIO DERECHO, DE PLASTICO, GRADO MEDICO, CON DISE¥O DEL GLOBO BRONQUIAL EN FORMA DE "S" Y UN ORIFICIO TIPO: MURPHY, QUE SE ACOPLA CON LA ENTRADA DEL LOBULO SUPERIOR DERECHO, CON MARCAS NUMERICAS PARA DETERMINAR LA PROFUNDIDAD DE LA COLOCACION DEL TUBO, TERMOSENSIBLE CON DOBLE LUMEN (BRONQUIAL Y TRAQUEAL) CON GLOBO INDIVIDUAL DE ALTO VOLUMEN Y BAJA 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39 FR, DIAMETRO DEL LUMEN TRAQUEAL 7.0 MM, DIAMETRO DEL LUMEN BRONQUIAL 7.0 MM.</v>
          </cell>
          <cell r="K2362" t="str">
            <v>PZA</v>
          </cell>
          <cell r="L2362">
            <v>1</v>
          </cell>
          <cell r="M2362" t="str">
            <v>PZA</v>
          </cell>
          <cell r="N2362">
            <v>0</v>
          </cell>
          <cell r="O2362">
            <v>0</v>
          </cell>
        </row>
        <row r="2363">
          <cell r="C2363" t="str">
            <v>06090805360501</v>
          </cell>
          <cell r="D2363">
            <v>0</v>
          </cell>
          <cell r="E2363" t="str">
            <v>060</v>
          </cell>
          <cell r="F2363" t="str">
            <v>908</v>
          </cell>
          <cell r="G2363" t="str">
            <v>0536</v>
          </cell>
          <cell r="H2363" t="str">
            <v>05</v>
          </cell>
          <cell r="I2363" t="str">
            <v>01</v>
          </cell>
          <cell r="J2363" t="str">
            <v>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CON ESTILE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28 FR, DIAMETRO DEL LUMEN TRAQUEAL 4.5 MM, DIAMETRO DEL LUMEN BRONQUIAL 4.5 MM.</v>
          </cell>
          <cell r="K2363" t="str">
            <v>PZA</v>
          </cell>
          <cell r="L2363">
            <v>1</v>
          </cell>
          <cell r="M2363" t="str">
            <v>PZA</v>
          </cell>
          <cell r="N2363">
            <v>0</v>
          </cell>
          <cell r="O2363">
            <v>0</v>
          </cell>
        </row>
        <row r="2364">
          <cell r="C2364" t="str">
            <v>06090805440501</v>
          </cell>
          <cell r="D2364">
            <v>0</v>
          </cell>
          <cell r="E2364" t="str">
            <v>060</v>
          </cell>
          <cell r="F2364" t="str">
            <v>908</v>
          </cell>
          <cell r="G2364" t="str">
            <v>0544</v>
          </cell>
          <cell r="H2364" t="str">
            <v>05</v>
          </cell>
          <cell r="I2364" t="str">
            <v>01</v>
          </cell>
          <cell r="J2364" t="str">
            <v>TUBOS ENDOBRONQUIAL PARA INTUBACION DE BRONQUIO IZQUIERDO, DE PLASTICO GRADO MEDICO, CON DISE¥O DEL GLOBO BRONQUIAL EN FORMA DE "BARRIL" QUE PERMITE SU SELLADO, CON MARCAS NUMERICAS PARA DETERMINAR LA PROFUNDIDAD DE LA COLOCACION DEL TUBO TERMOSENSIBLE CON DOBLE LUMEN (BRONQUIAL Y TRAQUEAL) CON GLOBOS INDIVIDUALES DE ALTO VOLUMEN Y BAJA PRESION (TRAQUEAL Y BRONQUIAL) Y SUS RESPECTIVOS GLOBOS PILOTO (ROTULADOS) CON VALVULAS DE AUTOSELLADO TRAQUEAL Y BRONQUIAL, CON ESTILETE PREINSERTADO QUE LE PERMITE CONSERVAR LA CURVATURA BRONQUIAL, PREFORMADA, CON PUNTA ATRAUMATICA Y LINEAS RADIOPACAS, EMPAQUE INDIVIDUAL ESTERIL, INCLUYE: DOS CONECTORES DE PLASTICO EN ANGULO RECTO CON PUERTOS DE SUCCION, ADAPTADOR Y TUBO TIPO CARLENS UNIDO A CONECTORES DE POLIPROPILENO Y DOS CATETERES DE SUCCION EXTRALARGOS, ESTERILES, CALIBRE 37 FR, DIAMETRO DEL LUMEN TRAQUEAL 6.5 MM, DIAMETRO DEL LUMEN BRONQUIAL 6.5 MM.</v>
          </cell>
          <cell r="K2364" t="str">
            <v>PZA</v>
          </cell>
          <cell r="L2364">
            <v>1</v>
          </cell>
          <cell r="M2364" t="str">
            <v>PZA</v>
          </cell>
          <cell r="N2364">
            <v>0</v>
          </cell>
          <cell r="O2364">
            <v>0</v>
          </cell>
        </row>
        <row r="2365">
          <cell r="C2365" t="str">
            <v>06090808901101</v>
          </cell>
          <cell r="D2365">
            <v>25400514</v>
          </cell>
          <cell r="E2365" t="str">
            <v>060</v>
          </cell>
          <cell r="F2365" t="str">
            <v>908</v>
          </cell>
          <cell r="G2365" t="str">
            <v>0890</v>
          </cell>
          <cell r="H2365" t="str">
            <v>11</v>
          </cell>
          <cell r="I2365" t="str">
            <v>01</v>
          </cell>
          <cell r="J2365" t="str">
            <v>TUBOS PARA TORNIQUETE. DE LATEX, COLOR AMBAR, CON ESPESOR DE PARED DE 1.13 - 1.37 MM.</v>
          </cell>
          <cell r="K2365" t="str">
            <v>MTO</v>
          </cell>
          <cell r="L2365">
            <v>1</v>
          </cell>
          <cell r="M2365" t="str">
            <v>MTO</v>
          </cell>
          <cell r="N2365">
            <v>0</v>
          </cell>
          <cell r="O2365">
            <v>0</v>
          </cell>
        </row>
        <row r="2366">
          <cell r="C2366" t="str">
            <v>06090809241101</v>
          </cell>
          <cell r="D2366">
            <v>25400522</v>
          </cell>
          <cell r="E2366" t="str">
            <v>060</v>
          </cell>
          <cell r="F2366" t="str">
            <v>908</v>
          </cell>
          <cell r="G2366" t="str">
            <v>0924</v>
          </cell>
          <cell r="H2366" t="str">
            <v>11</v>
          </cell>
          <cell r="I2366" t="str">
            <v>01</v>
          </cell>
          <cell r="J2366" t="str">
            <v>TUBOS PARA ASPIRADOR. DE HULE LATEX, COLOR AMBAR. DIAMETRO INTERNO 6.3 MM, ESPESOR DE PARED 3.77 MM.</v>
          </cell>
          <cell r="K2366" t="str">
            <v>MTO</v>
          </cell>
          <cell r="L2366">
            <v>1</v>
          </cell>
          <cell r="M2366" t="str">
            <v>MTO</v>
          </cell>
          <cell r="N2366">
            <v>0</v>
          </cell>
          <cell r="O2366">
            <v>0</v>
          </cell>
        </row>
        <row r="2367">
          <cell r="C2367" t="str">
            <v>06090900971101</v>
          </cell>
          <cell r="D2367">
            <v>0</v>
          </cell>
          <cell r="E2367" t="str">
            <v>060</v>
          </cell>
          <cell r="F2367" t="str">
            <v>909</v>
          </cell>
          <cell r="G2367" t="str">
            <v>0097</v>
          </cell>
          <cell r="H2367" t="str">
            <v>11</v>
          </cell>
          <cell r="I2367" t="str">
            <v>01</v>
          </cell>
          <cell r="J2367" t="str">
            <v>TUBOS DE ELASTOMERO DE SILICON GRADO MEDICO, PARA CANALIZACION DE VASOS. DIAMETRO INTERNO 0.64 MM, DIAMETRO EXTERNO 1.20 MM.</v>
          </cell>
          <cell r="K2367" t="str">
            <v>RLL</v>
          </cell>
          <cell r="L2367">
            <v>30.5</v>
          </cell>
          <cell r="M2367" t="str">
            <v>MTO</v>
          </cell>
          <cell r="N2367">
            <v>0</v>
          </cell>
          <cell r="O2367">
            <v>0</v>
          </cell>
        </row>
        <row r="2368">
          <cell r="C2368" t="str">
            <v>06090901051101</v>
          </cell>
          <cell r="D2368">
            <v>0</v>
          </cell>
          <cell r="E2368" t="str">
            <v>060</v>
          </cell>
          <cell r="F2368" t="str">
            <v>909</v>
          </cell>
          <cell r="G2368" t="str">
            <v>0105</v>
          </cell>
          <cell r="H2368" t="str">
            <v>11</v>
          </cell>
          <cell r="I2368" t="str">
            <v>01</v>
          </cell>
          <cell r="J2368" t="str">
            <v>TUBOS DE ELASTOMERO DE SILICON GRADO MEDICO, PARA CANALIZACION DE VASOS. DIAMETRO INTERNO.0.76 MM, DIAMETRO EXTERNO 1.65 MM.</v>
          </cell>
          <cell r="K2368" t="str">
            <v>RLL</v>
          </cell>
          <cell r="L2368">
            <v>30.5</v>
          </cell>
          <cell r="M2368" t="str">
            <v>MTO</v>
          </cell>
          <cell r="N2368">
            <v>0</v>
          </cell>
          <cell r="O2368">
            <v>0</v>
          </cell>
        </row>
        <row r="2369">
          <cell r="C2369" t="str">
            <v>06090901211101</v>
          </cell>
          <cell r="D2369">
            <v>0</v>
          </cell>
          <cell r="E2369" t="str">
            <v>060</v>
          </cell>
          <cell r="F2369" t="str">
            <v>909</v>
          </cell>
          <cell r="G2369" t="str">
            <v>0121</v>
          </cell>
          <cell r="H2369" t="str">
            <v>11</v>
          </cell>
          <cell r="I2369" t="str">
            <v>01</v>
          </cell>
          <cell r="J2369" t="str">
            <v>TUBOS DE ELASTOMERO DE SILICON GRADO MEDICO, PARA CANALIZACION DE VASOS. DIAMETRO INTERNO 1.02 MM, DIAMETRO EXTERNO 2.16 MM.</v>
          </cell>
          <cell r="K2369" t="str">
            <v>RLL</v>
          </cell>
          <cell r="L2369">
            <v>30.5</v>
          </cell>
          <cell r="M2369" t="str">
            <v>MTO</v>
          </cell>
          <cell r="N2369">
            <v>0</v>
          </cell>
          <cell r="O2369">
            <v>0</v>
          </cell>
        </row>
        <row r="2370">
          <cell r="C2370" t="str">
            <v>06090909561101</v>
          </cell>
          <cell r="D2370">
            <v>25400521</v>
          </cell>
          <cell r="E2370" t="str">
            <v>060</v>
          </cell>
          <cell r="F2370" t="str">
            <v>909</v>
          </cell>
          <cell r="G2370" t="str">
            <v>0956</v>
          </cell>
          <cell r="H2370" t="str">
            <v>11</v>
          </cell>
          <cell r="I2370" t="str">
            <v>01</v>
          </cell>
          <cell r="J2370" t="str">
            <v>TUBOS FLEXIBLE DE POLIVINIL. DIAMETRO INTERNO 8.00 MM DIEMETRO EXTERNO 11.1 MM.</v>
          </cell>
          <cell r="K2370" t="str">
            <v>RLL</v>
          </cell>
          <cell r="L2370">
            <v>12</v>
          </cell>
          <cell r="M2370" t="str">
            <v>MTO</v>
          </cell>
          <cell r="N2370">
            <v>132537.60000000001</v>
          </cell>
          <cell r="O2370">
            <v>331344</v>
          </cell>
        </row>
        <row r="2371">
          <cell r="C2371" t="str">
            <v>06090910121101</v>
          </cell>
          <cell r="D2371">
            <v>0</v>
          </cell>
          <cell r="E2371" t="str">
            <v>060</v>
          </cell>
          <cell r="F2371" t="str">
            <v>909</v>
          </cell>
          <cell r="G2371" t="str">
            <v>1012</v>
          </cell>
          <cell r="H2371" t="str">
            <v>11</v>
          </cell>
          <cell r="I2371" t="str">
            <v>01</v>
          </cell>
          <cell r="J2371" t="str">
            <v>TUBOS DE VIDRIO REFRACTARIO PARA DACRIOCISTORRINOSTOMIA LESTER JONES. 3 X 19 MM.</v>
          </cell>
          <cell r="K2371" t="str">
            <v>PZA</v>
          </cell>
          <cell r="L2371">
            <v>1</v>
          </cell>
          <cell r="M2371" t="str">
            <v>PZA</v>
          </cell>
          <cell r="N2371">
            <v>0</v>
          </cell>
          <cell r="O2371">
            <v>0</v>
          </cell>
        </row>
        <row r="2372">
          <cell r="C2372" t="str">
            <v>06090910201101</v>
          </cell>
          <cell r="D2372">
            <v>0</v>
          </cell>
          <cell r="E2372" t="str">
            <v>060</v>
          </cell>
          <cell r="F2372" t="str">
            <v>909</v>
          </cell>
          <cell r="G2372" t="str">
            <v>1020</v>
          </cell>
          <cell r="H2372" t="str">
            <v>11</v>
          </cell>
          <cell r="I2372" t="str">
            <v>01</v>
          </cell>
          <cell r="J2372" t="str">
            <v>TUBOS DE VIDRIO REFRACTARIO PARA DACRIOCISTORRINOSTOMIA LESTER JONES. 3 X 20 MM.</v>
          </cell>
          <cell r="K2372" t="str">
            <v>PZA</v>
          </cell>
          <cell r="L2372">
            <v>1</v>
          </cell>
          <cell r="M2372" t="str">
            <v>PZA</v>
          </cell>
          <cell r="N2372">
            <v>0</v>
          </cell>
          <cell r="O2372">
            <v>0</v>
          </cell>
        </row>
        <row r="2373">
          <cell r="C2373" t="str">
            <v>06090910381101</v>
          </cell>
          <cell r="D2373">
            <v>0</v>
          </cell>
          <cell r="E2373" t="str">
            <v>060</v>
          </cell>
          <cell r="F2373" t="str">
            <v>909</v>
          </cell>
          <cell r="G2373" t="str">
            <v>1038</v>
          </cell>
          <cell r="H2373" t="str">
            <v>11</v>
          </cell>
          <cell r="I2373" t="str">
            <v>01</v>
          </cell>
          <cell r="J2373" t="str">
            <v>TUBOS DE VIDRIO REFRACTARIO PARA DACRIOCISTORRINOSTOMIA LESTER JONES. 3 X 21 MM.</v>
          </cell>
          <cell r="K2373" t="str">
            <v>PZA</v>
          </cell>
          <cell r="L2373">
            <v>1</v>
          </cell>
          <cell r="M2373" t="str">
            <v>PZA</v>
          </cell>
          <cell r="N2373">
            <v>0</v>
          </cell>
          <cell r="O2373">
            <v>0</v>
          </cell>
        </row>
        <row r="2374">
          <cell r="C2374" t="str">
            <v>06090910461101</v>
          </cell>
          <cell r="D2374">
            <v>0</v>
          </cell>
          <cell r="E2374" t="str">
            <v>060</v>
          </cell>
          <cell r="F2374" t="str">
            <v>909</v>
          </cell>
          <cell r="G2374" t="str">
            <v>1046</v>
          </cell>
          <cell r="H2374" t="str">
            <v>11</v>
          </cell>
          <cell r="I2374" t="str">
            <v>01</v>
          </cell>
          <cell r="J2374" t="str">
            <v>TUBOS DE VIDRIO REFRACTARIO PARA DACRIOCISTORRINOSTOMIA LESTER JONES. 2.5 X 19.5 MM.</v>
          </cell>
          <cell r="K2374" t="str">
            <v>PZA</v>
          </cell>
          <cell r="L2374">
            <v>1</v>
          </cell>
          <cell r="M2374" t="str">
            <v>PZA</v>
          </cell>
          <cell r="N2374">
            <v>0</v>
          </cell>
          <cell r="O2374">
            <v>0</v>
          </cell>
        </row>
        <row r="2375">
          <cell r="C2375" t="str">
            <v>06091000111101</v>
          </cell>
          <cell r="D2375">
            <v>25400210</v>
          </cell>
          <cell r="E2375" t="str">
            <v>060</v>
          </cell>
          <cell r="F2375" t="str">
            <v>910</v>
          </cell>
          <cell r="G2375" t="str">
            <v>0011</v>
          </cell>
          <cell r="H2375" t="str">
            <v>11</v>
          </cell>
          <cell r="I2375" t="str">
            <v>01</v>
          </cell>
          <cell r="J2375" t="str">
            <v>EYECTORES PARA SALIVA, DE PLASTICO, DESECHABLE.</v>
          </cell>
          <cell r="K2375" t="str">
            <v>ENV</v>
          </cell>
          <cell r="L2375">
            <v>100</v>
          </cell>
          <cell r="M2375" t="str">
            <v>PZA</v>
          </cell>
          <cell r="N2375">
            <v>176496.80000000002</v>
          </cell>
          <cell r="O2375">
            <v>441242</v>
          </cell>
        </row>
        <row r="2376">
          <cell r="C2376" t="str">
            <v>06093225731201</v>
          </cell>
          <cell r="D2376">
            <v>0</v>
          </cell>
          <cell r="E2376" t="str">
            <v>060</v>
          </cell>
          <cell r="F2376" t="str">
            <v>932</v>
          </cell>
          <cell r="G2376" t="str">
            <v>2573</v>
          </cell>
          <cell r="H2376" t="str">
            <v>12</v>
          </cell>
          <cell r="I2376" t="str">
            <v>01</v>
          </cell>
          <cell r="J2376" t="str">
            <v>VALVULAS PARA DERIVACION DE LIQUIDO CEFALORRAQUIDEO, DE RESORTE, PRESION MUY BAJA DE 15 A 40 MM DE H20, CATETER CEFALICO O VENTRICULAR DE 15 CM MINIMO DE LONGITUD Y CATETER PERITONEAL DE 85 CM MINIMO DE LONGITUD. INCLUYE: ADITAMENTOS PARA SU COLOCACION. ESTERIL Y DESECHABLE. TAMANO: ADULTO.</v>
          </cell>
          <cell r="K2376" t="str">
            <v>PZA</v>
          </cell>
          <cell r="L2376">
            <v>1</v>
          </cell>
          <cell r="M2376" t="str">
            <v>PZA</v>
          </cell>
          <cell r="N2376">
            <v>0</v>
          </cell>
          <cell r="O2376">
            <v>0</v>
          </cell>
        </row>
        <row r="2377">
          <cell r="C2377" t="str">
            <v>06093225811201</v>
          </cell>
          <cell r="D2377">
            <v>25400533</v>
          </cell>
          <cell r="E2377" t="str">
            <v>060</v>
          </cell>
          <cell r="F2377" t="str">
            <v>932</v>
          </cell>
          <cell r="G2377" t="str">
            <v>2581</v>
          </cell>
          <cell r="H2377" t="str">
            <v>12</v>
          </cell>
          <cell r="I2377" t="str">
            <v>01</v>
          </cell>
          <cell r="J2377" t="str">
            <v>VALVULAS PARA DERIVACION DE LIQUIDO CEFALORRAQUIDEO, DE RESORTE, PRESION BAJA DE 40 A 80 MM DE H20, CATETER CEFALICO O VENTRICULAR DE 15 CM MINIMO DE LONGITUD Y CATETER PERITONEAL DE 85 CM MINIMO DE LONGITUD. INCLUYE: ADITAMENTOS PARA SU COLOCACION. ESTERIL Y DESECHABLE. TAMANO: ADULTO.</v>
          </cell>
          <cell r="K2377" t="str">
            <v>PZA</v>
          </cell>
          <cell r="L2377">
            <v>1</v>
          </cell>
          <cell r="M2377" t="str">
            <v>PZA</v>
          </cell>
          <cell r="N2377">
            <v>0</v>
          </cell>
          <cell r="O2377">
            <v>0</v>
          </cell>
        </row>
        <row r="2378">
          <cell r="C2378" t="str">
            <v>06093225991201</v>
          </cell>
          <cell r="D2378">
            <v>25400533</v>
          </cell>
          <cell r="E2378" t="str">
            <v>060</v>
          </cell>
          <cell r="F2378" t="str">
            <v>932</v>
          </cell>
          <cell r="G2378" t="str">
            <v>2599</v>
          </cell>
          <cell r="H2378" t="str">
            <v>12</v>
          </cell>
          <cell r="I2378" t="str">
            <v>01</v>
          </cell>
          <cell r="J2378" t="str">
            <v>VALVULAS PARA DERIVACION DE LIQUIDO CEFALORRAQUIDEO, DE RESORTE, PRESION MEDIA DE 80 A 120 MM DE H20, CATETER CEFALICO O VENTRICULAR DE 15 CM MINIMO DE LONGITUD Y CATETER PERITONEAL DE 85 CM MINIMO DE LONGITUD. INCLUYE ADITAMENTOS PARA SU COLOCACION. ESTERIL Y DESECHABLE. TAMANO: ADULTO.</v>
          </cell>
          <cell r="K2378" t="str">
            <v>PZA</v>
          </cell>
          <cell r="L2378">
            <v>1</v>
          </cell>
          <cell r="M2378" t="str">
            <v>PZA</v>
          </cell>
          <cell r="N2378">
            <v>0</v>
          </cell>
          <cell r="O2378">
            <v>0</v>
          </cell>
        </row>
        <row r="2379">
          <cell r="C2379" t="str">
            <v>06093226071201</v>
          </cell>
          <cell r="D2379">
            <v>25400533</v>
          </cell>
          <cell r="E2379" t="str">
            <v>060</v>
          </cell>
          <cell r="F2379" t="str">
            <v>932</v>
          </cell>
          <cell r="G2379" t="str">
            <v>2607</v>
          </cell>
          <cell r="H2379" t="str">
            <v>12</v>
          </cell>
          <cell r="I2379" t="str">
            <v>01</v>
          </cell>
          <cell r="J2379" t="str">
            <v>VALVULAS PARA DERIVACION DE LIQUIDO CEFALORRAQUIDEO, DE RESORTE, PRESION ALTA DE 120 A 170 MM DE H20, CATETER CEFALICO O VENTRICULAR DE 15 CM MINIMO DE LONGITUD Y CATETER PERITONEAL DE 85 CM MINIMO DE LONGITUD. INCLUYE: ADITAMENTOS PARA SU COLOCACION. ESTERIL Y DESECHABLE. TAMANO: ADULTO.</v>
          </cell>
          <cell r="K2379" t="str">
            <v>PZA</v>
          </cell>
          <cell r="L2379">
            <v>1</v>
          </cell>
          <cell r="M2379" t="str">
            <v>PZA</v>
          </cell>
          <cell r="N2379">
            <v>0</v>
          </cell>
          <cell r="O2379">
            <v>0</v>
          </cell>
        </row>
        <row r="2380">
          <cell r="C2380" t="str">
            <v>06093226151201</v>
          </cell>
          <cell r="D2380">
            <v>25400533</v>
          </cell>
          <cell r="E2380" t="str">
            <v>060</v>
          </cell>
          <cell r="F2380" t="str">
            <v>932</v>
          </cell>
          <cell r="G2380" t="str">
            <v>2615</v>
          </cell>
          <cell r="H2380" t="str">
            <v>12</v>
          </cell>
          <cell r="I2380" t="str">
            <v>01</v>
          </cell>
          <cell r="J2380" t="str">
            <v>VALVULAS PARA DERIVACION DE LIQUIDO CEFALORRAQUIDEO, DE RESORTE, PRESION MUY ALTA DE 170 A 230 MM DE H20, CATETER CEFALICO O VENTRICULAR DE 15 CM MINIMO DE LONGITUD Y CATETER PERITONEAL DE 85 CM MINIMO DE LONGITUD. INCLUYE: ADITAMENTOS PARA SU COLOCACION. ESTERIL Y DESECHABLE. TAMANO: ADULTO.</v>
          </cell>
          <cell r="K2380" t="str">
            <v>PZA</v>
          </cell>
          <cell r="L2380">
            <v>1</v>
          </cell>
          <cell r="M2380" t="str">
            <v>PZA</v>
          </cell>
          <cell r="N2380">
            <v>0</v>
          </cell>
          <cell r="O2380">
            <v>0</v>
          </cell>
        </row>
        <row r="2381">
          <cell r="C2381" t="str">
            <v>06093226311201</v>
          </cell>
          <cell r="D2381">
            <v>25400533</v>
          </cell>
          <cell r="E2381" t="str">
            <v>060</v>
          </cell>
          <cell r="F2381" t="str">
            <v>932</v>
          </cell>
          <cell r="G2381" t="str">
            <v>2631</v>
          </cell>
          <cell r="H2381" t="str">
            <v>12</v>
          </cell>
          <cell r="I2381" t="str">
            <v>01</v>
          </cell>
          <cell r="J2381" t="str">
            <v>VALVULAS PARA DERIVACION DE LIQUIDO CEFALORRAQUIDEO, DE DIAFRAGMA, PRESION BAJA DE 40 A 80 MM DE H2O, CATETER CEFALICO O VENTRICULAR DE 15 CM MINIMO DE LONGITUD. Y CATETER PERITONEAL DE 85 CM MINIMO DE LONGITUD. INCLUYE: ADITAMENTOS PARA SU COLOCACION. ESTERIL Y DESECHABLE. TAMANO: ADULTO.</v>
          </cell>
          <cell r="K2381" t="str">
            <v>PZA</v>
          </cell>
          <cell r="L2381">
            <v>1</v>
          </cell>
          <cell r="M2381" t="str">
            <v>PZA</v>
          </cell>
          <cell r="N2381">
            <v>0</v>
          </cell>
          <cell r="O2381">
            <v>0</v>
          </cell>
        </row>
        <row r="2382">
          <cell r="C2382" t="str">
            <v>06093226491201</v>
          </cell>
          <cell r="D2382">
            <v>25400533</v>
          </cell>
          <cell r="E2382" t="str">
            <v>060</v>
          </cell>
          <cell r="F2382" t="str">
            <v>932</v>
          </cell>
          <cell r="G2382" t="str">
            <v>2649</v>
          </cell>
          <cell r="H2382" t="str">
            <v>12</v>
          </cell>
          <cell r="I2382" t="str">
            <v>01</v>
          </cell>
          <cell r="J2382" t="str">
            <v>VALVULAS PARA DERIVACION DE LIQUIDO CEFALORRAQUIDEO, DE DIAFRAGMA, PRESION MEDIA DE 80 A 120 MM DE H2O, CATETER CEFALICO O VENTRICULAR DE 15 CM MINIMO DE LONGITUD Y CATETER PERITONEAL DE 85 CM MINIMO DE LONGITUD. INCLUYE: ADITAMENTOS PARA SU COLOCACION. ESTERIL Y DESECHABLE. TAMANO: ADULTO.</v>
          </cell>
          <cell r="K2382" t="str">
            <v>PZA</v>
          </cell>
          <cell r="L2382">
            <v>1</v>
          </cell>
          <cell r="M2382" t="str">
            <v>PZA</v>
          </cell>
          <cell r="N2382">
            <v>0</v>
          </cell>
          <cell r="O2382">
            <v>0</v>
          </cell>
        </row>
        <row r="2383">
          <cell r="C2383" t="str">
            <v>06093226561201</v>
          </cell>
          <cell r="D2383">
            <v>25400533</v>
          </cell>
          <cell r="E2383" t="str">
            <v>060</v>
          </cell>
          <cell r="F2383" t="str">
            <v>932</v>
          </cell>
          <cell r="G2383" t="str">
            <v>2656</v>
          </cell>
          <cell r="H2383" t="str">
            <v>12</v>
          </cell>
          <cell r="I2383" t="str">
            <v>01</v>
          </cell>
          <cell r="J2383" t="str">
            <v>VALVULAS PARA DERIVACION DE LIQUIDO CEFALORRAQUIDEO, DE DIAFRAGMA, PRESION ALTA DE 120 A 170 MM DE H2O, CATETER CEFALICO O VENTRICULAR DE 15 CM MINIMO DE LONGITUD Y CATETER PERITONEAL DE 85 CM MINIMO DE LONGITUD. INCLUYE: ADITAMENTOS PARA SU COLOCACION. ESTERIL Y DESECHABLE. TAMANO: ADULTO.</v>
          </cell>
          <cell r="K2383" t="str">
            <v>PZA</v>
          </cell>
          <cell r="L2383">
            <v>1</v>
          </cell>
          <cell r="M2383" t="str">
            <v>PZA</v>
          </cell>
          <cell r="N2383">
            <v>0</v>
          </cell>
          <cell r="O2383">
            <v>0</v>
          </cell>
        </row>
        <row r="2384">
          <cell r="C2384" t="str">
            <v>06093227301201</v>
          </cell>
          <cell r="D2384">
            <v>25400533</v>
          </cell>
          <cell r="E2384" t="str">
            <v>060</v>
          </cell>
          <cell r="F2384" t="str">
            <v>932</v>
          </cell>
          <cell r="G2384" t="str">
            <v>2730</v>
          </cell>
          <cell r="H2384" t="str">
            <v>12</v>
          </cell>
          <cell r="I2384" t="str">
            <v>01</v>
          </cell>
          <cell r="J2384" t="str">
            <v>VALVULAS PARA DERIVACION DE LIQUIDO CEFALORRAQUIDEO, DE RESORTE, PRESION BAJA DE 40 A 80 MM DE H20, CATETER CEFALICO O VENTRICULAR DE 15 CM MINIMO DE LONGITUD Y CATETER PERITONEAL DE 85 CM MINIMO DE LONGITUD. INCLUYE: ADITAMENTOS PARA SU COLOCACION. ESTERIL Y DESECHABLE. TAMANO: INFANTIL.</v>
          </cell>
          <cell r="K2384" t="str">
            <v>PZA</v>
          </cell>
          <cell r="L2384">
            <v>1</v>
          </cell>
          <cell r="M2384" t="str">
            <v>PZA</v>
          </cell>
          <cell r="N2384">
            <v>0</v>
          </cell>
          <cell r="O2384">
            <v>0</v>
          </cell>
        </row>
        <row r="2385">
          <cell r="C2385" t="str">
            <v>06093227481201</v>
          </cell>
          <cell r="D2385">
            <v>25400533</v>
          </cell>
          <cell r="E2385" t="str">
            <v>060</v>
          </cell>
          <cell r="F2385" t="str">
            <v>932</v>
          </cell>
          <cell r="G2385" t="str">
            <v>2748</v>
          </cell>
          <cell r="H2385" t="str">
            <v>12</v>
          </cell>
          <cell r="I2385" t="str">
            <v>01</v>
          </cell>
          <cell r="J2385" t="str">
            <v>VALVULAS PARA DERIVACION DE LIQUIDO CEFALORRAQUIDEO, DE RESORTE, PRESION MEDIA DE 80 A 120 MM DE H20, CATETER CEFALICO O VENTRICULAR DE 15 CM MINIMO DE LONGITUD Y CATETER PERITONEAL DE 85 CM MINIMO DE LONGITUD. INCLUYE ADITAMENTOS PARA SU COLOCACION. ESTERIL Y DESECHABLE. TAMANO: INFANTIL.</v>
          </cell>
          <cell r="K2385" t="str">
            <v>PZA</v>
          </cell>
          <cell r="L2385">
            <v>1</v>
          </cell>
          <cell r="M2385" t="str">
            <v>PZA</v>
          </cell>
          <cell r="N2385">
            <v>13.200000000000001</v>
          </cell>
          <cell r="O2385">
            <v>33</v>
          </cell>
        </row>
        <row r="2386">
          <cell r="C2386" t="str">
            <v>06093227551201</v>
          </cell>
          <cell r="D2386">
            <v>25400533</v>
          </cell>
          <cell r="E2386" t="str">
            <v>060</v>
          </cell>
          <cell r="F2386" t="str">
            <v>932</v>
          </cell>
          <cell r="G2386" t="str">
            <v>2755</v>
          </cell>
          <cell r="H2386" t="str">
            <v>12</v>
          </cell>
          <cell r="I2386" t="str">
            <v>01</v>
          </cell>
          <cell r="J2386" t="str">
            <v>VALVULAS PARA DERIVACION DE LIQUIDO CEFALORRAQUIDEO, DE RESORTE, PRESION ALTA DE 120 A 170 MM DE H20, CATETER CEFALICO O VENTRICULAR DE 15 CM MINIMO DE LONGITUD Y CATETER PERITONEAL DE 85 CM MINIMO DE LONGITUD. INCLUYE: ADITAMENTOS PARA SU COLOCACION. ESTERIL Y DESECHABLE. TAMANO: INFANTIL.</v>
          </cell>
          <cell r="K2386" t="str">
            <v>PZA</v>
          </cell>
          <cell r="L2386">
            <v>1</v>
          </cell>
          <cell r="M2386" t="str">
            <v>PZA</v>
          </cell>
          <cell r="N2386">
            <v>0</v>
          </cell>
          <cell r="O2386">
            <v>0</v>
          </cell>
        </row>
        <row r="2387">
          <cell r="C2387" t="str">
            <v>06093227711201</v>
          </cell>
          <cell r="D2387">
            <v>25400533</v>
          </cell>
          <cell r="E2387" t="str">
            <v>060</v>
          </cell>
          <cell r="F2387" t="str">
            <v>932</v>
          </cell>
          <cell r="G2387" t="str">
            <v>2771</v>
          </cell>
          <cell r="H2387" t="str">
            <v>12</v>
          </cell>
          <cell r="I2387" t="str">
            <v>01</v>
          </cell>
          <cell r="J2387" t="str">
            <v>VALVULAS PARA DERIVACION DE LIQUIDO CEFALORRAQUIDEO, DE DIAFRAGMA, PRESION MUY BAJA DE 15 A 40 MM DE H2O, CATETER CEFALICO O VENTRICULAR DE 15 CM MINIMO DE LONGITUD Y CATETER PERITONEAL DE 85 CM MINIMO DE LONGITUD. INCLUYE: ADITAMENTOS PARA SU COLOCACION. ESTERIL Y DESECHABLE. TAMANO: INFANTIL.</v>
          </cell>
          <cell r="K2387" t="str">
            <v>PZA</v>
          </cell>
          <cell r="L2387">
            <v>1</v>
          </cell>
          <cell r="M2387" t="str">
            <v>PZA</v>
          </cell>
          <cell r="N2387">
            <v>0</v>
          </cell>
          <cell r="O2387">
            <v>0</v>
          </cell>
        </row>
        <row r="2388">
          <cell r="C2388" t="str">
            <v>06093227891201</v>
          </cell>
          <cell r="D2388">
            <v>25400533</v>
          </cell>
          <cell r="E2388" t="str">
            <v>060</v>
          </cell>
          <cell r="F2388" t="str">
            <v>932</v>
          </cell>
          <cell r="G2388" t="str">
            <v>2789</v>
          </cell>
          <cell r="H2388" t="str">
            <v>12</v>
          </cell>
          <cell r="I2388" t="str">
            <v>01</v>
          </cell>
          <cell r="J2388" t="str">
            <v>VALVULAS PARA DERIVACION DE LIQUIDO CEFALORRAQUIDEO, DE DIAFRAGMA, PRESION BAJA DE 40 A 80 MM DE H2O, CATETER CEFALICO O VENTRICULAR DE 15 CM MINIMO DE LONGITUD Y CATETER PERITONEAL DE 85 CM MINIMO DE LONGITUD. INCLUYE: ADITAMENTOS PARA SU COLOCACION. ESTERIL Y DESECHABLE. TAMANO: INFANTIL.</v>
          </cell>
          <cell r="K2388" t="str">
            <v>PZA</v>
          </cell>
          <cell r="L2388">
            <v>1</v>
          </cell>
          <cell r="M2388" t="str">
            <v>PZA</v>
          </cell>
          <cell r="N2388">
            <v>0</v>
          </cell>
          <cell r="O2388">
            <v>0</v>
          </cell>
        </row>
        <row r="2389">
          <cell r="C2389" t="str">
            <v>06093227971201</v>
          </cell>
          <cell r="D2389">
            <v>25400533</v>
          </cell>
          <cell r="E2389" t="str">
            <v>060</v>
          </cell>
          <cell r="F2389" t="str">
            <v>932</v>
          </cell>
          <cell r="G2389" t="str">
            <v>2797</v>
          </cell>
          <cell r="H2389" t="str">
            <v>12</v>
          </cell>
          <cell r="I2389" t="str">
            <v>01</v>
          </cell>
          <cell r="J2389" t="str">
            <v>VALVULAS PARA DERIVACION DE LIQUIDO CEFALORRAQUIDEO, DE DIAFRAGMA, PRESION MEDIA DE 80 A 120 MM DE H2O, CATETER CEFALICO O VENTRICULAR DE 15 CM MINIMO DE LONGITUD Y CATETER PERITONEAL DE 85 CM MINIMO DE LONGITUD. INCLUYE: ADITAMENTOS PARA SU COLOCACION. ESTERIL Y DESECHABLE. TAMANO: INFANTIL.</v>
          </cell>
          <cell r="K2389" t="str">
            <v>PZA</v>
          </cell>
          <cell r="L2389">
            <v>1</v>
          </cell>
          <cell r="M2389" t="str">
            <v>PZA</v>
          </cell>
          <cell r="N2389">
            <v>3</v>
          </cell>
          <cell r="O2389">
            <v>7.5</v>
          </cell>
        </row>
        <row r="2390">
          <cell r="C2390" t="str">
            <v>06093228051201</v>
          </cell>
          <cell r="D2390">
            <v>25400533</v>
          </cell>
          <cell r="E2390" t="str">
            <v>060</v>
          </cell>
          <cell r="F2390" t="str">
            <v>932</v>
          </cell>
          <cell r="G2390" t="str">
            <v>2805</v>
          </cell>
          <cell r="H2390" t="str">
            <v>12</v>
          </cell>
          <cell r="I2390" t="str">
            <v>01</v>
          </cell>
          <cell r="J2390" t="str">
            <v>VALVULAS PARA DERIVACION DE LIQUIDO CEFALORRAQUIDEO, DE DIAFRAGMA, PRESION ALTA DE 120 A 170 MM DE H2O, CATETER CEFALICO O VENTRICULAR DE 15 CM MINIMO DE LONGITUD Y CATETER PERITONEAL DE 85 CM MINIMO DE LONGITUD. INCLUYE: ADITAMENTOS PARA SU COLOCACION. ESTERIL Y DESECHABLE. TAMANO: INFANTIL.</v>
          </cell>
          <cell r="K2390" t="str">
            <v>PZA</v>
          </cell>
          <cell r="L2390">
            <v>1</v>
          </cell>
          <cell r="M2390" t="str">
            <v>PZA</v>
          </cell>
          <cell r="N2390">
            <v>0</v>
          </cell>
          <cell r="O2390">
            <v>0</v>
          </cell>
        </row>
        <row r="2391">
          <cell r="C2391" t="str">
            <v>06093250971201</v>
          </cell>
          <cell r="D2391">
            <v>25400533</v>
          </cell>
          <cell r="E2391" t="str">
            <v>060</v>
          </cell>
          <cell r="F2391" t="str">
            <v>932</v>
          </cell>
          <cell r="G2391" t="str">
            <v>5097</v>
          </cell>
          <cell r="H2391" t="str">
            <v>12</v>
          </cell>
          <cell r="I2391" t="str">
            <v>01</v>
          </cell>
          <cell r="J2391" t="str">
            <v>VALVULAS PARA DERIVACION DE LIQUIDO CEFALORRAQUIDEO, CON REGULACION POR FLUJO, CATETER CEFALICO O VENTRICULAR DE 15 CM MINIMO DE LONGITUD Y CATETER PERITONEAL DE 85 CM MINIMO DE LONGITUD. INCLUYE: ADITAMENTOS PARA SU COLOCACION ESTERIL Y DESECHABLE.</v>
          </cell>
          <cell r="K2391" t="str">
            <v>PZA</v>
          </cell>
          <cell r="L2391">
            <v>1</v>
          </cell>
          <cell r="M2391" t="str">
            <v>PZA</v>
          </cell>
          <cell r="N2391">
            <v>0</v>
          </cell>
          <cell r="O2391">
            <v>0</v>
          </cell>
        </row>
        <row r="2392">
          <cell r="C2392" t="str">
            <v>06093258570201</v>
          </cell>
          <cell r="D2392">
            <v>25400421</v>
          </cell>
          <cell r="E2392" t="str">
            <v>060</v>
          </cell>
          <cell r="F2392" t="str">
            <v>932</v>
          </cell>
          <cell r="G2392" t="str">
            <v>5857</v>
          </cell>
          <cell r="H2392" t="str">
            <v>02</v>
          </cell>
          <cell r="I2392" t="str">
            <v>01</v>
          </cell>
          <cell r="J2392" t="str">
            <v>PROTESIS VALVULAR CARDIACA MECANICA, AORTICA BIVALVA, DE CARBON PIROLITA CAL. 16 O 17.</v>
          </cell>
          <cell r="K2392" t="str">
            <v>PZA</v>
          </cell>
          <cell r="L2392">
            <v>1</v>
          </cell>
          <cell r="M2392" t="str">
            <v>PZA</v>
          </cell>
          <cell r="N2392">
            <v>0</v>
          </cell>
          <cell r="O2392">
            <v>0</v>
          </cell>
        </row>
        <row r="2393">
          <cell r="C2393" t="str">
            <v>06093258650201</v>
          </cell>
          <cell r="D2393">
            <v>25400421</v>
          </cell>
          <cell r="E2393" t="str">
            <v>060</v>
          </cell>
          <cell r="F2393" t="str">
            <v>932</v>
          </cell>
          <cell r="G2393" t="str">
            <v>5865</v>
          </cell>
          <cell r="H2393" t="str">
            <v>02</v>
          </cell>
          <cell r="I2393" t="str">
            <v>01</v>
          </cell>
          <cell r="J2393" t="str">
            <v>PROTESIS VALVULAR CARDIACA MECANICA, AORTICA BIVALVA, DE CARBON PIROLITA CAL. 18 O 19.</v>
          </cell>
          <cell r="K2393" t="str">
            <v>PZA</v>
          </cell>
          <cell r="L2393">
            <v>1</v>
          </cell>
          <cell r="M2393" t="str">
            <v>PZA</v>
          </cell>
          <cell r="N2393">
            <v>0</v>
          </cell>
          <cell r="O2393">
            <v>0</v>
          </cell>
        </row>
        <row r="2394">
          <cell r="C2394" t="str">
            <v>06093258730201</v>
          </cell>
          <cell r="D2394">
            <v>25400421</v>
          </cell>
          <cell r="E2394" t="str">
            <v>060</v>
          </cell>
          <cell r="F2394" t="str">
            <v>932</v>
          </cell>
          <cell r="G2394" t="str">
            <v>5873</v>
          </cell>
          <cell r="H2394" t="str">
            <v>02</v>
          </cell>
          <cell r="I2394" t="str">
            <v>01</v>
          </cell>
          <cell r="J2394" t="str">
            <v>PROTESIS VALVULAR CARDIACA MECANICA, AORTICA BIVALVA, DE CARBON PIROLITA CAL 21.</v>
          </cell>
          <cell r="K2394" t="str">
            <v>PZA</v>
          </cell>
          <cell r="L2394">
            <v>1</v>
          </cell>
          <cell r="M2394" t="str">
            <v>PZA</v>
          </cell>
          <cell r="N2394">
            <v>0</v>
          </cell>
          <cell r="O2394">
            <v>0</v>
          </cell>
        </row>
        <row r="2395">
          <cell r="C2395" t="str">
            <v>06093258810201</v>
          </cell>
          <cell r="D2395">
            <v>25400421</v>
          </cell>
          <cell r="E2395" t="str">
            <v>060</v>
          </cell>
          <cell r="F2395" t="str">
            <v>932</v>
          </cell>
          <cell r="G2395" t="str">
            <v>5881</v>
          </cell>
          <cell r="H2395" t="str">
            <v>02</v>
          </cell>
          <cell r="I2395" t="str">
            <v>01</v>
          </cell>
          <cell r="J2395" t="str">
            <v>PROTESIS VALVULAR CARDIACA MECANICA, AORTICA BIVALVA, DE CARBON PIROLITA CAL 23.</v>
          </cell>
          <cell r="K2395" t="str">
            <v>PZA</v>
          </cell>
          <cell r="L2395">
            <v>1</v>
          </cell>
          <cell r="M2395" t="str">
            <v>PZA</v>
          </cell>
          <cell r="N2395">
            <v>0</v>
          </cell>
          <cell r="O2395">
            <v>0</v>
          </cell>
        </row>
        <row r="2396">
          <cell r="C2396" t="str">
            <v>06093258990201</v>
          </cell>
          <cell r="D2396">
            <v>25400421</v>
          </cell>
          <cell r="E2396" t="str">
            <v>060</v>
          </cell>
          <cell r="F2396" t="str">
            <v>932</v>
          </cell>
          <cell r="G2396" t="str">
            <v>5899</v>
          </cell>
          <cell r="H2396" t="str">
            <v>02</v>
          </cell>
          <cell r="I2396" t="str">
            <v>01</v>
          </cell>
          <cell r="J2396" t="str">
            <v>PROTESIS VALVULAR CARDIACA MECANICA, AORTICA BIVALVA, DE CARBON PIROLITA CAL 25.</v>
          </cell>
          <cell r="K2396" t="str">
            <v>PZA</v>
          </cell>
          <cell r="L2396">
            <v>1</v>
          </cell>
          <cell r="M2396" t="str">
            <v>PZA</v>
          </cell>
          <cell r="N2396">
            <v>0</v>
          </cell>
          <cell r="O2396">
            <v>0</v>
          </cell>
        </row>
        <row r="2397">
          <cell r="C2397" t="str">
            <v>06093259070201</v>
          </cell>
          <cell r="D2397">
            <v>25400421</v>
          </cell>
          <cell r="E2397" t="str">
            <v>060</v>
          </cell>
          <cell r="F2397" t="str">
            <v>932</v>
          </cell>
          <cell r="G2397" t="str">
            <v>5907</v>
          </cell>
          <cell r="H2397" t="str">
            <v>02</v>
          </cell>
          <cell r="I2397" t="str">
            <v>01</v>
          </cell>
          <cell r="J2397" t="str">
            <v>PROTESIS VALVULAR CARDIACA MECANICA, AORTICA BIVALVA, DE CARBON PIROLITA CAL 27.</v>
          </cell>
          <cell r="K2397" t="str">
            <v>PZA</v>
          </cell>
          <cell r="L2397">
            <v>1</v>
          </cell>
          <cell r="M2397" t="str">
            <v>PZA</v>
          </cell>
          <cell r="N2397">
            <v>0</v>
          </cell>
          <cell r="O2397">
            <v>0</v>
          </cell>
        </row>
        <row r="2398">
          <cell r="C2398" t="str">
            <v>06093259150201</v>
          </cell>
          <cell r="D2398">
            <v>25400421</v>
          </cell>
          <cell r="E2398" t="str">
            <v>060</v>
          </cell>
          <cell r="F2398" t="str">
            <v>932</v>
          </cell>
          <cell r="G2398" t="str">
            <v>5915</v>
          </cell>
          <cell r="H2398" t="str">
            <v>02</v>
          </cell>
          <cell r="I2398" t="str">
            <v>01</v>
          </cell>
          <cell r="J2398" t="str">
            <v>PROTESIS VALVULAR CARDIACA MECANICA, AORTICA BIVALVA, DE CARBON PIROLITA CAL 29.</v>
          </cell>
          <cell r="K2398" t="str">
            <v>PZA</v>
          </cell>
          <cell r="L2398">
            <v>1</v>
          </cell>
          <cell r="M2398" t="str">
            <v>PZA</v>
          </cell>
          <cell r="N2398">
            <v>0</v>
          </cell>
          <cell r="O2398">
            <v>0</v>
          </cell>
        </row>
        <row r="2399">
          <cell r="C2399" t="str">
            <v>06093259310201</v>
          </cell>
          <cell r="D2399">
            <v>25400421</v>
          </cell>
          <cell r="E2399" t="str">
            <v>060</v>
          </cell>
          <cell r="F2399" t="str">
            <v>932</v>
          </cell>
          <cell r="G2399" t="str">
            <v>5931</v>
          </cell>
          <cell r="H2399" t="str">
            <v>02</v>
          </cell>
          <cell r="I2399" t="str">
            <v>01</v>
          </cell>
          <cell r="J2399" t="str">
            <v>PROTESIS VALVULAR CARDIACA MECANICA, MITRAL BIVALVA, DE CARBON PIROLITA CAL 16 O 17.</v>
          </cell>
          <cell r="K2399" t="str">
            <v>PZA</v>
          </cell>
          <cell r="L2399">
            <v>1</v>
          </cell>
          <cell r="M2399" t="str">
            <v>PZA</v>
          </cell>
          <cell r="N2399">
            <v>0</v>
          </cell>
          <cell r="O2399">
            <v>0</v>
          </cell>
        </row>
        <row r="2400">
          <cell r="C2400" t="str">
            <v>06093259720201</v>
          </cell>
          <cell r="D2400">
            <v>25400421</v>
          </cell>
          <cell r="E2400" t="str">
            <v>060</v>
          </cell>
          <cell r="F2400" t="str">
            <v>932</v>
          </cell>
          <cell r="G2400" t="str">
            <v>5972</v>
          </cell>
          <cell r="H2400" t="str">
            <v>02</v>
          </cell>
          <cell r="I2400" t="str">
            <v>01</v>
          </cell>
          <cell r="J2400" t="str">
            <v>PROTESIS VALVULAR CARDIACA MECANICA, MITRAL BIVALVA, DE CARBON PIROLITA CAL 25.</v>
          </cell>
          <cell r="K2400" t="str">
            <v>PZA</v>
          </cell>
          <cell r="L2400">
            <v>1</v>
          </cell>
          <cell r="M2400" t="str">
            <v>PZA</v>
          </cell>
          <cell r="N2400">
            <v>0</v>
          </cell>
          <cell r="O2400">
            <v>0</v>
          </cell>
        </row>
        <row r="2401">
          <cell r="C2401" t="str">
            <v>06093259800201</v>
          </cell>
          <cell r="D2401">
            <v>25400421</v>
          </cell>
          <cell r="E2401" t="str">
            <v>060</v>
          </cell>
          <cell r="F2401" t="str">
            <v>932</v>
          </cell>
          <cell r="G2401" t="str">
            <v>5980</v>
          </cell>
          <cell r="H2401" t="str">
            <v>02</v>
          </cell>
          <cell r="I2401" t="str">
            <v>01</v>
          </cell>
          <cell r="J2401" t="str">
            <v>PROTESIS VALVULAR CARDIACA MECANICA, MITRAL BIVALVA, DE CARBON PIROLITA CAL 27.</v>
          </cell>
          <cell r="K2401" t="str">
            <v>PZA</v>
          </cell>
          <cell r="L2401">
            <v>1</v>
          </cell>
          <cell r="M2401" t="str">
            <v>PZA</v>
          </cell>
          <cell r="N2401">
            <v>0</v>
          </cell>
          <cell r="O2401">
            <v>0</v>
          </cell>
        </row>
        <row r="2402">
          <cell r="C2402" t="str">
            <v>06093259980201</v>
          </cell>
          <cell r="D2402">
            <v>25400421</v>
          </cell>
          <cell r="E2402" t="str">
            <v>060</v>
          </cell>
          <cell r="F2402" t="str">
            <v>932</v>
          </cell>
          <cell r="G2402" t="str">
            <v>5998</v>
          </cell>
          <cell r="H2402" t="str">
            <v>02</v>
          </cell>
          <cell r="I2402" t="str">
            <v>01</v>
          </cell>
          <cell r="J2402" t="str">
            <v>PROTESIS VALVULAR CARDIACA MECANICA, MITRAL BIVALVA, DE CARBON PIROLITA CAL 29.</v>
          </cell>
          <cell r="K2402" t="str">
            <v>PZA</v>
          </cell>
          <cell r="L2402">
            <v>1</v>
          </cell>
          <cell r="M2402" t="str">
            <v>PZA</v>
          </cell>
          <cell r="N2402">
            <v>0</v>
          </cell>
          <cell r="O2402">
            <v>0</v>
          </cell>
        </row>
        <row r="2403">
          <cell r="C2403" t="str">
            <v>06093260040201</v>
          </cell>
          <cell r="D2403">
            <v>25400421</v>
          </cell>
          <cell r="E2403" t="str">
            <v>060</v>
          </cell>
          <cell r="F2403" t="str">
            <v>932</v>
          </cell>
          <cell r="G2403" t="str">
            <v>6004</v>
          </cell>
          <cell r="H2403" t="str">
            <v>02</v>
          </cell>
          <cell r="I2403" t="str">
            <v>01</v>
          </cell>
          <cell r="J2403" t="str">
            <v>PROTESIS VALVULAR CARDIACA MECANICA, MITRAL BIVALVA, DE CARBON PIROLITA CAL 31.</v>
          </cell>
          <cell r="K2403" t="str">
            <v>PZA</v>
          </cell>
          <cell r="L2403">
            <v>1</v>
          </cell>
          <cell r="M2403" t="str">
            <v>PZA</v>
          </cell>
          <cell r="N2403">
            <v>0</v>
          </cell>
          <cell r="O2403">
            <v>0</v>
          </cell>
        </row>
        <row r="2404">
          <cell r="C2404" t="str">
            <v>06093260120201</v>
          </cell>
          <cell r="D2404">
            <v>25400421</v>
          </cell>
          <cell r="E2404" t="str">
            <v>060</v>
          </cell>
          <cell r="F2404" t="str">
            <v>932</v>
          </cell>
          <cell r="G2404" t="str">
            <v>6012</v>
          </cell>
          <cell r="H2404" t="str">
            <v>02</v>
          </cell>
          <cell r="I2404" t="str">
            <v>01</v>
          </cell>
          <cell r="J2404" t="str">
            <v>PROTESIS VALVULAR CARDIACA MECANICA, MITRAL BIVALVA, DE CARBON PIROLITA CAL 33.</v>
          </cell>
          <cell r="K2404" t="str">
            <v>PZA</v>
          </cell>
          <cell r="L2404">
            <v>1</v>
          </cell>
          <cell r="M2404" t="str">
            <v>PZA</v>
          </cell>
          <cell r="N2404">
            <v>0</v>
          </cell>
          <cell r="O2404">
            <v>0</v>
          </cell>
        </row>
        <row r="2405">
          <cell r="C2405" t="str">
            <v>06093263010401</v>
          </cell>
          <cell r="D2405">
            <v>25400421</v>
          </cell>
          <cell r="E2405" t="str">
            <v>060</v>
          </cell>
          <cell r="F2405" t="str">
            <v>932</v>
          </cell>
          <cell r="G2405" t="str">
            <v>6301</v>
          </cell>
          <cell r="H2405" t="str">
            <v>04</v>
          </cell>
          <cell r="I2405" t="str">
            <v>01</v>
          </cell>
          <cell r="J2405" t="str">
            <v>PROTESIS VALVULAR CARDIACA. VALVULAS AORTICAS BIOLOGICAS BIOPROTESIS VALVULAR CARDIACA AORTICA, DE BOVINO O PORCINO, CALIBRE 19.</v>
          </cell>
          <cell r="K2405" t="str">
            <v>PZA</v>
          </cell>
          <cell r="L2405">
            <v>1</v>
          </cell>
          <cell r="M2405" t="str">
            <v>PZA</v>
          </cell>
          <cell r="N2405">
            <v>0</v>
          </cell>
          <cell r="O2405">
            <v>0</v>
          </cell>
        </row>
        <row r="2406">
          <cell r="C2406" t="str">
            <v>06093263190401</v>
          </cell>
          <cell r="D2406">
            <v>25400421</v>
          </cell>
          <cell r="E2406" t="str">
            <v>060</v>
          </cell>
          <cell r="F2406" t="str">
            <v>932</v>
          </cell>
          <cell r="G2406" t="str">
            <v>6319</v>
          </cell>
          <cell r="H2406" t="str">
            <v>04</v>
          </cell>
          <cell r="I2406" t="str">
            <v>01</v>
          </cell>
          <cell r="J2406" t="str">
            <v>PROTESIS VALVULAR CARDIACA. VALVULAS AORTICAS BIOLOGICAS BIOPROTESIS VALVULAR CARDIACA AORTICA, DE BOVINO O PORCINO, CALIBRE 21.</v>
          </cell>
          <cell r="K2406" t="str">
            <v>PZA</v>
          </cell>
          <cell r="L2406">
            <v>1</v>
          </cell>
          <cell r="M2406" t="str">
            <v>PZA</v>
          </cell>
          <cell r="N2406">
            <v>0</v>
          </cell>
          <cell r="O2406">
            <v>0</v>
          </cell>
        </row>
        <row r="2407">
          <cell r="C2407" t="str">
            <v>06093263270401</v>
          </cell>
          <cell r="D2407">
            <v>25400421</v>
          </cell>
          <cell r="E2407" t="str">
            <v>060</v>
          </cell>
          <cell r="F2407" t="str">
            <v>932</v>
          </cell>
          <cell r="G2407" t="str">
            <v>6327</v>
          </cell>
          <cell r="H2407" t="str">
            <v>04</v>
          </cell>
          <cell r="I2407" t="str">
            <v>01</v>
          </cell>
          <cell r="J2407" t="str">
            <v>PROTESIS VALVULAR CARDIACA. VALVULAS AORTICAS BIOLOGICAS BIOPROTESIS VALVULAR CARDIACA AORTICA, DE BOVINO O PORCINO, CALIBRE 23.</v>
          </cell>
          <cell r="K2407" t="str">
            <v>PZA</v>
          </cell>
          <cell r="L2407">
            <v>1</v>
          </cell>
          <cell r="M2407" t="str">
            <v>PZA</v>
          </cell>
          <cell r="N2407">
            <v>0</v>
          </cell>
          <cell r="O2407">
            <v>0</v>
          </cell>
        </row>
        <row r="2408">
          <cell r="C2408" t="str">
            <v>06093263350401</v>
          </cell>
          <cell r="D2408">
            <v>25400421</v>
          </cell>
          <cell r="E2408" t="str">
            <v>060</v>
          </cell>
          <cell r="F2408" t="str">
            <v>932</v>
          </cell>
          <cell r="G2408" t="str">
            <v>6335</v>
          </cell>
          <cell r="H2408" t="str">
            <v>04</v>
          </cell>
          <cell r="I2408" t="str">
            <v>01</v>
          </cell>
          <cell r="J2408" t="str">
            <v>PROTESIS VALVULAR CARDIACA. VALVULAS AORTICAS BIOLOGICAS BIOPROTESIS VALVULAR CARDIACA AORTICA, DE BOVINO O PORCINO, CALIBRE 25.</v>
          </cell>
          <cell r="K2408" t="str">
            <v>PZA</v>
          </cell>
          <cell r="L2408">
            <v>1</v>
          </cell>
          <cell r="M2408" t="str">
            <v>PZA</v>
          </cell>
          <cell r="N2408">
            <v>0</v>
          </cell>
          <cell r="O2408">
            <v>0</v>
          </cell>
        </row>
        <row r="2409">
          <cell r="C2409" t="str">
            <v>06093263430401</v>
          </cell>
          <cell r="D2409">
            <v>25400421</v>
          </cell>
          <cell r="E2409" t="str">
            <v>060</v>
          </cell>
          <cell r="F2409" t="str">
            <v>932</v>
          </cell>
          <cell r="G2409" t="str">
            <v>6343</v>
          </cell>
          <cell r="H2409" t="str">
            <v>04</v>
          </cell>
          <cell r="I2409" t="str">
            <v>01</v>
          </cell>
          <cell r="J2409" t="str">
            <v>PROTESIS VALVULAR CARDIACA. VALVULAS AORTICAS BIOLOGICAS BIOPROTESIS VALVULAR CARDIACA AORTICA, DE BOVINO O PORCINO, CALIBRE 27.</v>
          </cell>
          <cell r="K2409" t="str">
            <v>PZA</v>
          </cell>
          <cell r="L2409">
            <v>1</v>
          </cell>
          <cell r="M2409" t="str">
            <v>PZA</v>
          </cell>
          <cell r="N2409">
            <v>0</v>
          </cell>
          <cell r="O2409">
            <v>0</v>
          </cell>
        </row>
        <row r="2410">
          <cell r="C2410" t="str">
            <v>06093263500401</v>
          </cell>
          <cell r="D2410">
            <v>25400421</v>
          </cell>
          <cell r="E2410" t="str">
            <v>060</v>
          </cell>
          <cell r="F2410" t="str">
            <v>932</v>
          </cell>
          <cell r="G2410" t="str">
            <v>6350</v>
          </cell>
          <cell r="H2410" t="str">
            <v>04</v>
          </cell>
          <cell r="I2410" t="str">
            <v>01</v>
          </cell>
          <cell r="J2410" t="str">
            <v>PROTESIS VALVULAR CARDIACA. VALVULAS MITRALES BIOLOGICAS. BIOPROTESIS VALVULAR CARDIACA MITRAL, DE BOVINO O PORCINO CALIBRE 25.</v>
          </cell>
          <cell r="K2410" t="str">
            <v>PZA</v>
          </cell>
          <cell r="L2410">
            <v>1</v>
          </cell>
          <cell r="M2410" t="str">
            <v>PZA</v>
          </cell>
          <cell r="N2410">
            <v>0</v>
          </cell>
          <cell r="O2410">
            <v>0</v>
          </cell>
        </row>
        <row r="2411">
          <cell r="C2411" t="str">
            <v>06093263680401</v>
          </cell>
          <cell r="D2411">
            <v>25400421</v>
          </cell>
          <cell r="E2411" t="str">
            <v>060</v>
          </cell>
          <cell r="F2411" t="str">
            <v>932</v>
          </cell>
          <cell r="G2411" t="str">
            <v>6368</v>
          </cell>
          <cell r="H2411" t="str">
            <v>04</v>
          </cell>
          <cell r="I2411" t="str">
            <v>01</v>
          </cell>
          <cell r="J2411" t="str">
            <v>PROTESIS VALVULAR CARDIACA. VALVULAS MITRALES BIOLOGICAS. BIOPROTESIS VALVULAR CARDIACA MITRAL, DE BOVINO O PORCINO CALIBRE 27.</v>
          </cell>
          <cell r="K2411" t="str">
            <v>PZA</v>
          </cell>
          <cell r="L2411">
            <v>1</v>
          </cell>
          <cell r="M2411" t="str">
            <v>PZA</v>
          </cell>
          <cell r="N2411">
            <v>0</v>
          </cell>
          <cell r="O2411">
            <v>0</v>
          </cell>
        </row>
        <row r="2412">
          <cell r="C2412" t="str">
            <v>06093263760401</v>
          </cell>
          <cell r="D2412">
            <v>25400421</v>
          </cell>
          <cell r="E2412" t="str">
            <v>060</v>
          </cell>
          <cell r="F2412" t="str">
            <v>932</v>
          </cell>
          <cell r="G2412" t="str">
            <v>6376</v>
          </cell>
          <cell r="H2412" t="str">
            <v>04</v>
          </cell>
          <cell r="I2412" t="str">
            <v>01</v>
          </cell>
          <cell r="J2412" t="str">
            <v>PROTESIS VALVULAR CARDIACA. VALVULAS MITRALES BIOLOGICAS. BIOPROTESIS VALVULAR CARDIACA MITRAL, DE BOVINO O PORCINO CALIBRE 29.</v>
          </cell>
          <cell r="K2412" t="str">
            <v>PZA</v>
          </cell>
          <cell r="L2412">
            <v>1</v>
          </cell>
          <cell r="M2412" t="str">
            <v>PZA</v>
          </cell>
          <cell r="N2412">
            <v>0</v>
          </cell>
          <cell r="O2412">
            <v>0</v>
          </cell>
        </row>
        <row r="2413">
          <cell r="C2413" t="str">
            <v>06093263840401</v>
          </cell>
          <cell r="D2413">
            <v>25400421</v>
          </cell>
          <cell r="E2413" t="str">
            <v>060</v>
          </cell>
          <cell r="F2413" t="str">
            <v>932</v>
          </cell>
          <cell r="G2413" t="str">
            <v>6384</v>
          </cell>
          <cell r="H2413" t="str">
            <v>04</v>
          </cell>
          <cell r="I2413" t="str">
            <v>01</v>
          </cell>
          <cell r="J2413" t="str">
            <v>PROTESIS VALVULAR CARDIACA. VALVULAS MITRALES BIOLOGICAS. BIOPROTESIS VALVULAR CARDIACA MITRAL, DE BOVINO O PORCINO CALIBRE 31.</v>
          </cell>
          <cell r="K2413" t="str">
            <v>PZA</v>
          </cell>
          <cell r="L2413">
            <v>1</v>
          </cell>
          <cell r="M2413" t="str">
            <v>PZA</v>
          </cell>
          <cell r="N2413">
            <v>0</v>
          </cell>
          <cell r="O2413">
            <v>0</v>
          </cell>
        </row>
        <row r="2414">
          <cell r="C2414" t="str">
            <v>06093263920401</v>
          </cell>
          <cell r="D2414">
            <v>25400421</v>
          </cell>
          <cell r="E2414" t="str">
            <v>060</v>
          </cell>
          <cell r="F2414" t="str">
            <v>932</v>
          </cell>
          <cell r="G2414" t="str">
            <v>6392</v>
          </cell>
          <cell r="H2414" t="str">
            <v>04</v>
          </cell>
          <cell r="I2414" t="str">
            <v>01</v>
          </cell>
          <cell r="J2414" t="str">
            <v>PROTESIS VALVULAR CARDIACA. VALVULAS MITRALES BIOLOGICAS. BIOPROTESIS VALVULAR CARDIACA MITRAL, DE BOVINO O PORCINO CALIBRE 33.</v>
          </cell>
          <cell r="K2414" t="str">
            <v>PZA</v>
          </cell>
          <cell r="L2414">
            <v>1</v>
          </cell>
          <cell r="M2414" t="str">
            <v>PZA</v>
          </cell>
          <cell r="N2414">
            <v>0</v>
          </cell>
          <cell r="O2414">
            <v>0</v>
          </cell>
        </row>
        <row r="2415">
          <cell r="C2415" t="str">
            <v>06093264260101</v>
          </cell>
          <cell r="D2415">
            <v>0</v>
          </cell>
          <cell r="E2415" t="str">
            <v>060</v>
          </cell>
          <cell r="F2415" t="str">
            <v>932</v>
          </cell>
          <cell r="G2415" t="str">
            <v>6426</v>
          </cell>
          <cell r="H2415" t="str">
            <v>01</v>
          </cell>
          <cell r="I2415" t="str">
            <v>01</v>
          </cell>
          <cell r="J2415" t="str">
            <v>VALVULAS PARA GLAUCOMA, DE ELASTOMERO DE SILICON. ESTERIL. ESPESOR 13 MM. LONGITUD 15 MM. SUPERFICIE 184 MM CUADRADOS.</v>
          </cell>
          <cell r="K2415" t="str">
            <v>PZA</v>
          </cell>
          <cell r="L2415">
            <v>1</v>
          </cell>
          <cell r="M2415" t="str">
            <v>PZA</v>
          </cell>
          <cell r="N2415">
            <v>0</v>
          </cell>
          <cell r="O2415">
            <v>0</v>
          </cell>
        </row>
        <row r="2416">
          <cell r="C2416" t="str">
            <v>06093264340101</v>
          </cell>
          <cell r="D2416">
            <v>0</v>
          </cell>
          <cell r="E2416" t="str">
            <v>060</v>
          </cell>
          <cell r="F2416" t="str">
            <v>932</v>
          </cell>
          <cell r="G2416" t="str">
            <v>6434</v>
          </cell>
          <cell r="H2416" t="str">
            <v>01</v>
          </cell>
          <cell r="I2416" t="str">
            <v>01</v>
          </cell>
          <cell r="J2416" t="str">
            <v>VALVULAS, DE ELASTOMERO DE SILICON, PARA GLAUCOMA, ESTERIL. ESPESOR 9,6 MM. LONGITUD 10 MM. SUPERFICIE 96 MM CUADRADOS.</v>
          </cell>
          <cell r="K2416" t="str">
            <v>PZA</v>
          </cell>
          <cell r="L2416">
            <v>1</v>
          </cell>
          <cell r="M2416" t="str">
            <v>PZA</v>
          </cell>
          <cell r="N2416">
            <v>0</v>
          </cell>
          <cell r="O2416">
            <v>0</v>
          </cell>
        </row>
        <row r="2417">
          <cell r="C2417" t="str">
            <v>06093266570001</v>
          </cell>
          <cell r="D2417">
            <v>25400533</v>
          </cell>
          <cell r="E2417" t="str">
            <v>060</v>
          </cell>
          <cell r="F2417" t="str">
            <v>932</v>
          </cell>
          <cell r="G2417" t="str">
            <v>6657</v>
          </cell>
          <cell r="H2417" t="str">
            <v>00</v>
          </cell>
          <cell r="I2417" t="str">
            <v>01</v>
          </cell>
          <cell r="J2417" t="str">
            <v>VALVULAS. PARA DERIVACION DE LIQUIDO CEFALORRAQUIDEO, DE RESORTE, PRESION BAJA DE 40 A 80 MM DE H2O, CATETER CEFALICO O VENTRICULAR DE 15 CM MINIMO DE LONGITUD Y CATETER PERITONEAL DE 85 CM MINIMO DE LONGITUD. INCLUYE: ADITAMENTOS PARA SU COLOCACION. ESTERIL Y DESECHABLE. TAMANO: NEONATAL.</v>
          </cell>
          <cell r="K2417" t="str">
            <v>PZA</v>
          </cell>
          <cell r="L2417">
            <v>1</v>
          </cell>
          <cell r="M2417" t="str">
            <v>PZA</v>
          </cell>
          <cell r="N2417">
            <v>0</v>
          </cell>
          <cell r="O2417">
            <v>0</v>
          </cell>
        </row>
        <row r="2418">
          <cell r="C2418" t="str">
            <v>06093266650001</v>
          </cell>
          <cell r="D2418">
            <v>25400533</v>
          </cell>
          <cell r="E2418" t="str">
            <v>060</v>
          </cell>
          <cell r="F2418" t="str">
            <v>932</v>
          </cell>
          <cell r="G2418" t="str">
            <v>6665</v>
          </cell>
          <cell r="H2418" t="str">
            <v>00</v>
          </cell>
          <cell r="I2418" t="str">
            <v>01</v>
          </cell>
          <cell r="J2418" t="str">
            <v>VALVULAS. PARA DERIVACION DE LIQUIDO CEFALORRAQUIDEO, DE RESORTE, PRESION MEDIA DE 80 A 120 MM DE H2O, CATETER CEFALICO O VENTRICULAR DE 15 CM MINIMO DE LONGITUD Y CATETER PERITONEAL DE 85 CM MINIMO DE LONGITUD. INCLUYE: ADITAMENTOS PARA SU COLOCACION. ESTERIL Y DESECHABLE. TAMANO: NEONATAL.</v>
          </cell>
          <cell r="K2418" t="str">
            <v>PZA</v>
          </cell>
          <cell r="L2418">
            <v>1</v>
          </cell>
          <cell r="M2418" t="str">
            <v>PZA</v>
          </cell>
          <cell r="N2418">
            <v>0</v>
          </cell>
          <cell r="O2418">
            <v>0</v>
          </cell>
        </row>
        <row r="2419">
          <cell r="C2419" t="str">
            <v>06093266810001</v>
          </cell>
          <cell r="D2419">
            <v>0</v>
          </cell>
          <cell r="E2419" t="str">
            <v>060</v>
          </cell>
          <cell r="F2419" t="str">
            <v>932</v>
          </cell>
          <cell r="G2419" t="str">
            <v>6681</v>
          </cell>
          <cell r="H2419" t="str">
            <v>00</v>
          </cell>
          <cell r="I2419" t="str">
            <v>01</v>
          </cell>
          <cell r="J2419" t="str">
            <v>VALVULAS. PARA DERIVACION DE LIQUIDO CEFALORRAQUIDEO, DE DIAFRAGMA, PRESION BAJA DE 40 A 80 MM DE H2O, CATETER CEFALICO O VENTRICULAR DE 15 CM MINIMO DE LONGITUD Y CATETER PERITONEAL DE 85 CM MINIMO DE LONGITUD. INCLUYE: ADITAMENTOS PARA SU COLOCACION. ESTERIL Y DESECHABLE. TAMANO: NEONATAL.</v>
          </cell>
          <cell r="K2419" t="str">
            <v>PZA</v>
          </cell>
          <cell r="L2419">
            <v>1</v>
          </cell>
          <cell r="M2419" t="str">
            <v>PZA</v>
          </cell>
          <cell r="N2419">
            <v>0</v>
          </cell>
          <cell r="O2419">
            <v>0</v>
          </cell>
        </row>
        <row r="2420">
          <cell r="C2420" t="str">
            <v>06093266990001</v>
          </cell>
          <cell r="D2420">
            <v>0</v>
          </cell>
          <cell r="E2420" t="str">
            <v>060</v>
          </cell>
          <cell r="F2420" t="str">
            <v>932</v>
          </cell>
          <cell r="G2420" t="str">
            <v>6699</v>
          </cell>
          <cell r="H2420" t="str">
            <v>00</v>
          </cell>
          <cell r="I2420" t="str">
            <v>01</v>
          </cell>
          <cell r="J2420" t="str">
            <v>VALVULAS. PARA DERIVACION DE LIQUIDO CEFALORRAQUIDEO, DE DIAFRAGMA, PRESION MEDIA DE 80 A 120 MM DE H2O, CATETER CEFALICO O VENTRICULAR DE 15 CM MINIMO DE LONGITUD Y CATETER PERITONEAL DE 85 CM MINIMO DE LONGITUD. INCLUYE: ADITAMENTOS PARA SU COLOCACION. ESTERIL Y DESECHABLE. TAMANO: NEONATAL.</v>
          </cell>
          <cell r="K2420" t="str">
            <v>PZA</v>
          </cell>
          <cell r="L2420">
            <v>1</v>
          </cell>
          <cell r="M2420" t="str">
            <v>PZA</v>
          </cell>
          <cell r="N2420">
            <v>0</v>
          </cell>
          <cell r="O2420">
            <v>0</v>
          </cell>
        </row>
        <row r="2421">
          <cell r="C2421" t="str">
            <v>06093267070001</v>
          </cell>
          <cell r="D2421">
            <v>0</v>
          </cell>
          <cell r="E2421" t="str">
            <v>060</v>
          </cell>
          <cell r="F2421" t="str">
            <v>932</v>
          </cell>
          <cell r="G2421" t="str">
            <v>6707</v>
          </cell>
          <cell r="H2421" t="str">
            <v>00</v>
          </cell>
          <cell r="I2421" t="str">
            <v>01</v>
          </cell>
          <cell r="J2421" t="str">
            <v>VALVULAS. PARA DERIVACION DE LIQUIDO CEFALORRAQUIDEO, DE PRESION PROGRAMABLE, CON CATETER CEFALICO O VENTRICULAR DE 15 CM MINIMO DE LONGITUD Y CATETER PERITONEAL DE 85 CM MINIMO DE LONGITUD. INCLUYE: ADITAMENTOS PARA SU COLOCACION. ESTERIL Y DESECHABLE.</v>
          </cell>
          <cell r="K2421" t="str">
            <v>PZA</v>
          </cell>
          <cell r="L2421">
            <v>1</v>
          </cell>
          <cell r="M2421" t="str">
            <v>PZA</v>
          </cell>
          <cell r="N2421">
            <v>0</v>
          </cell>
          <cell r="O2421">
            <v>0</v>
          </cell>
        </row>
        <row r="2422">
          <cell r="C2422" t="str">
            <v>06093900591101</v>
          </cell>
          <cell r="D2422">
            <v>0</v>
          </cell>
          <cell r="E2422" t="str">
            <v>060</v>
          </cell>
          <cell r="F2422" t="str">
            <v>939</v>
          </cell>
          <cell r="G2422" t="str">
            <v>0059</v>
          </cell>
          <cell r="H2422" t="str">
            <v>11</v>
          </cell>
          <cell r="I2422" t="str">
            <v>01</v>
          </cell>
          <cell r="J2422" t="str">
            <v>VASELINAS LIQUIDAS.</v>
          </cell>
          <cell r="K2422" t="str">
            <v>ENV</v>
          </cell>
          <cell r="L2422">
            <v>18</v>
          </cell>
          <cell r="M2422" t="str">
            <v>LTO</v>
          </cell>
          <cell r="N2422">
            <v>0</v>
          </cell>
          <cell r="O2422">
            <v>0</v>
          </cell>
        </row>
        <row r="2423">
          <cell r="C2423" t="str">
            <v>06094600191101</v>
          </cell>
          <cell r="D2423">
            <v>0</v>
          </cell>
          <cell r="E2423" t="str">
            <v>060</v>
          </cell>
          <cell r="F2423" t="str">
            <v>946</v>
          </cell>
          <cell r="G2423" t="str">
            <v>0019</v>
          </cell>
          <cell r="H2423" t="str">
            <v>11</v>
          </cell>
          <cell r="I2423" t="str">
            <v>01</v>
          </cell>
          <cell r="J2423" t="str">
            <v>VASOS PARA MEDICAMENTOS DE VIDRIO CAPACIDAD: 30 ML (1 ONZA).</v>
          </cell>
          <cell r="K2423" t="str">
            <v>PZA</v>
          </cell>
          <cell r="L2423">
            <v>1</v>
          </cell>
          <cell r="M2423" t="str">
            <v>PZA</v>
          </cell>
          <cell r="N2423">
            <v>100</v>
          </cell>
          <cell r="O2423">
            <v>249.99999999999997</v>
          </cell>
        </row>
        <row r="2424">
          <cell r="C2424" t="str">
            <v>06094601420101</v>
          </cell>
          <cell r="D2424">
            <v>0</v>
          </cell>
          <cell r="E2424" t="str">
            <v>060</v>
          </cell>
          <cell r="F2424" t="str">
            <v>946</v>
          </cell>
          <cell r="G2424" t="str">
            <v>0142</v>
          </cell>
          <cell r="H2424" t="str">
            <v>01</v>
          </cell>
          <cell r="I2424" t="str">
            <v>01</v>
          </cell>
          <cell r="J2424" t="str">
            <v>VASOS DE VIDRIO CON CUELLO EN FORMA DE BOTELLA CON BASE DE 3 CM. DE DIAMETRO Y BOCA DEL VASO DE 2.5 CM DE DIAMETRO INTERNO CON BORDES REDONDEADOS, CON CAPACIDAD DE 30 ML, PARED LISA DE 3 MM. DE ESPESOR EN EL CUERPO Y EN LA BASE, CON AFORO Y ESCUDO INSTITUCIONAL EN LA PARED EXTERNA DE VASO, GRADUADO CADA 10 ML.</v>
          </cell>
          <cell r="K2424" t="str">
            <v>PZA</v>
          </cell>
          <cell r="L2424">
            <v>1</v>
          </cell>
          <cell r="M2424" t="str">
            <v>PZA</v>
          </cell>
          <cell r="N2424">
            <v>0</v>
          </cell>
          <cell r="O2424">
            <v>0</v>
          </cell>
        </row>
        <row r="2425">
          <cell r="C2425" t="str">
            <v>06095300921101</v>
          </cell>
          <cell r="D2425">
            <v>25400540</v>
          </cell>
          <cell r="E2425" t="str">
            <v>060</v>
          </cell>
          <cell r="F2425" t="str">
            <v>953</v>
          </cell>
          <cell r="G2425" t="str">
            <v>0092</v>
          </cell>
          <cell r="H2425" t="str">
            <v>11</v>
          </cell>
          <cell r="I2425" t="str">
            <v>01</v>
          </cell>
          <cell r="J2425" t="str">
            <v>VENDA ELASTICA ADHESIVA. DE ALGODON Y FIBRA SINTETICA, CON ADHESIVO EN UNA DE SUS CARAS LONGITUD 2.7 M ANCHO 10.0 CM.</v>
          </cell>
          <cell r="K2425" t="str">
            <v>PZA</v>
          </cell>
          <cell r="L2425">
            <v>1</v>
          </cell>
          <cell r="M2425" t="str">
            <v>PZA</v>
          </cell>
          <cell r="N2425">
            <v>0</v>
          </cell>
          <cell r="O2425">
            <v>0</v>
          </cell>
        </row>
        <row r="2426">
          <cell r="C2426" t="str">
            <v>06095301001101</v>
          </cell>
          <cell r="D2426">
            <v>25400539</v>
          </cell>
          <cell r="E2426" t="str">
            <v>060</v>
          </cell>
          <cell r="F2426" t="str">
            <v>953</v>
          </cell>
          <cell r="G2426" t="str">
            <v>0100</v>
          </cell>
          <cell r="H2426" t="str">
            <v>11</v>
          </cell>
          <cell r="I2426" t="str">
            <v>01</v>
          </cell>
          <cell r="J2426" t="str">
            <v>VENDA ELASTICA ADHESIVA. DE ALGODON Y FIBRA SINTETICA, CON ADHESIVO EN UNA DE SUS CARAS LONGITUD 2.7 M ANCHO 7.5 CM.</v>
          </cell>
          <cell r="K2426" t="str">
            <v>PZA</v>
          </cell>
          <cell r="L2426">
            <v>1</v>
          </cell>
          <cell r="M2426" t="str">
            <v>PZA</v>
          </cell>
          <cell r="N2426">
            <v>0</v>
          </cell>
          <cell r="O2426">
            <v>0</v>
          </cell>
        </row>
        <row r="2427">
          <cell r="C2427" t="str">
            <v>06095302091101</v>
          </cell>
          <cell r="D2427">
            <v>25400539</v>
          </cell>
          <cell r="E2427" t="str">
            <v>060</v>
          </cell>
          <cell r="F2427" t="str">
            <v>953</v>
          </cell>
          <cell r="G2427" t="str">
            <v>0209</v>
          </cell>
          <cell r="H2427" t="str">
            <v>11</v>
          </cell>
          <cell r="I2427" t="str">
            <v>01</v>
          </cell>
          <cell r="J2427" t="str">
            <v>VENDAS DE GASA DE ALGODON LONGITUD 2.7 M ANCHO 5 CM.</v>
          </cell>
          <cell r="K2427" t="str">
            <v>PZA</v>
          </cell>
          <cell r="L2427">
            <v>1</v>
          </cell>
          <cell r="M2427" t="str">
            <v>PZA</v>
          </cell>
          <cell r="N2427">
            <v>98</v>
          </cell>
          <cell r="O2427">
            <v>245</v>
          </cell>
        </row>
        <row r="2428">
          <cell r="C2428" t="str">
            <v>06095302661301</v>
          </cell>
          <cell r="D2428">
            <v>25400539</v>
          </cell>
          <cell r="E2428" t="str">
            <v>060</v>
          </cell>
          <cell r="F2428" t="str">
            <v>953</v>
          </cell>
          <cell r="G2428" t="str">
            <v>0266</v>
          </cell>
          <cell r="H2428" t="str">
            <v>13</v>
          </cell>
          <cell r="I2428" t="str">
            <v>01</v>
          </cell>
          <cell r="J2428" t="str">
            <v>VENDA DE GOMA (SMARCH) DE HULE NATURAL, GRADO MEDICO. LONGITUD 2.7 M ANCHO 6 CM.</v>
          </cell>
          <cell r="K2428" t="str">
            <v>PZA</v>
          </cell>
          <cell r="L2428">
            <v>1</v>
          </cell>
          <cell r="M2428" t="str">
            <v>PZA</v>
          </cell>
          <cell r="N2428">
            <v>0.9</v>
          </cell>
          <cell r="O2428">
            <v>2.25</v>
          </cell>
        </row>
        <row r="2429">
          <cell r="C2429" t="str">
            <v>06095302821201</v>
          </cell>
          <cell r="D2429">
            <v>25400539</v>
          </cell>
          <cell r="E2429" t="str">
            <v>060</v>
          </cell>
          <cell r="F2429" t="str">
            <v>953</v>
          </cell>
          <cell r="G2429" t="str">
            <v>0282</v>
          </cell>
          <cell r="H2429" t="str">
            <v>12</v>
          </cell>
          <cell r="I2429" t="str">
            <v>01</v>
          </cell>
          <cell r="J2429" t="str">
            <v>VENDA DE GOMA (SMARCH). DE HULE NATURAL, GRADO MEDICO. LONGITUD: 2.7 M. ANCHO: 8 CM. PIEZA.</v>
          </cell>
          <cell r="K2429" t="str">
            <v>PZA</v>
          </cell>
          <cell r="L2429" t="str">
            <v>1</v>
          </cell>
          <cell r="M2429" t="str">
            <v>PZA</v>
          </cell>
          <cell r="N2429">
            <v>121.4</v>
          </cell>
          <cell r="O2429">
            <v>303.5</v>
          </cell>
        </row>
        <row r="2430">
          <cell r="C2430" t="str">
            <v>06095304561101</v>
          </cell>
          <cell r="D2430">
            <v>25400540</v>
          </cell>
          <cell r="E2430" t="str">
            <v>060</v>
          </cell>
          <cell r="F2430" t="str">
            <v>953</v>
          </cell>
          <cell r="G2430" t="str">
            <v>0456</v>
          </cell>
          <cell r="H2430" t="str">
            <v>11</v>
          </cell>
          <cell r="I2430" t="str">
            <v>01</v>
          </cell>
          <cell r="J2430" t="str">
            <v>VENDAS ENYESADAS, DE GASA DE ALGODON, RECUBIERTA DE UNA CAPA UNIFORME DE YESO GRADO MEDICO. LONGITUD 2.75 M. ANCHO 5 CM.</v>
          </cell>
          <cell r="K2430" t="str">
            <v>ENV</v>
          </cell>
          <cell r="L2430">
            <v>12</v>
          </cell>
          <cell r="M2430" t="str">
            <v>PZA</v>
          </cell>
          <cell r="N2430">
            <v>9</v>
          </cell>
          <cell r="O2430">
            <v>22.5</v>
          </cell>
        </row>
        <row r="2431">
          <cell r="C2431" t="str">
            <v>06095305551101</v>
          </cell>
          <cell r="D2431">
            <v>25400540</v>
          </cell>
          <cell r="E2431" t="str">
            <v>060</v>
          </cell>
          <cell r="F2431" t="str">
            <v>953</v>
          </cell>
          <cell r="G2431" t="str">
            <v>0555</v>
          </cell>
          <cell r="H2431" t="str">
            <v>11</v>
          </cell>
          <cell r="I2431" t="str">
            <v>01</v>
          </cell>
          <cell r="J2431" t="str">
            <v>VENDAS ENYESADAS, DE GASA DE ALGODON, RECUBIERT ADE UNA CAPA UNIFORME DE YESO GRADO MEDICO. LONGITUD. 2.75 M ANCHO.10 CM</v>
          </cell>
          <cell r="K2431" t="str">
            <v>ENV</v>
          </cell>
          <cell r="L2431">
            <v>12</v>
          </cell>
          <cell r="M2431" t="str">
            <v>PZA</v>
          </cell>
          <cell r="N2431">
            <v>3356.2000000000003</v>
          </cell>
          <cell r="O2431">
            <v>8390.5</v>
          </cell>
        </row>
        <row r="2432">
          <cell r="C2432" t="str">
            <v>06095305711101</v>
          </cell>
          <cell r="D2432">
            <v>25400540</v>
          </cell>
          <cell r="E2432" t="str">
            <v>060</v>
          </cell>
          <cell r="F2432" t="str">
            <v>953</v>
          </cell>
          <cell r="G2432" t="str">
            <v>0571</v>
          </cell>
          <cell r="H2432" t="str">
            <v>11</v>
          </cell>
          <cell r="I2432" t="str">
            <v>01</v>
          </cell>
          <cell r="J2432" t="str">
            <v>VENDAS ENYESADAS, DE GASA DE ALGODON, RECUBIERTA DE UNA CAPA UNIFORME DE YESO GRADO MEDICO. LONGITUD 2.75 M. ANCHO 15 CM.</v>
          </cell>
          <cell r="K2432" t="str">
            <v>ENV</v>
          </cell>
          <cell r="L2432">
            <v>12</v>
          </cell>
          <cell r="M2432" t="str">
            <v>PZA</v>
          </cell>
          <cell r="N2432">
            <v>209.70000000000002</v>
          </cell>
          <cell r="O2432">
            <v>524.25</v>
          </cell>
        </row>
        <row r="2433">
          <cell r="C2433" t="str">
            <v>06095305971101</v>
          </cell>
          <cell r="D2433">
            <v>25400540</v>
          </cell>
          <cell r="E2433" t="str">
            <v>060</v>
          </cell>
          <cell r="F2433" t="str">
            <v>953</v>
          </cell>
          <cell r="G2433" t="str">
            <v>0597</v>
          </cell>
          <cell r="H2433" t="str">
            <v>11</v>
          </cell>
          <cell r="I2433" t="str">
            <v>01</v>
          </cell>
          <cell r="J2433" t="str">
            <v>VENDAS ENYESADAS, DE GASA DE ALGODON, RECUBIERTA DE UNA CAPA UNIFORME DE YESO GRADO MEDICO. LONGITUD 2.75 M ANCHO 20 CM.</v>
          </cell>
          <cell r="K2433" t="str">
            <v>ENV</v>
          </cell>
          <cell r="L2433">
            <v>12</v>
          </cell>
          <cell r="M2433" t="str">
            <v>PZA</v>
          </cell>
          <cell r="N2433">
            <v>27.200000000000003</v>
          </cell>
          <cell r="O2433">
            <v>68</v>
          </cell>
        </row>
        <row r="2434">
          <cell r="C2434" t="str">
            <v>06095307461101</v>
          </cell>
          <cell r="D2434">
            <v>25400539</v>
          </cell>
          <cell r="E2434" t="str">
            <v>060</v>
          </cell>
          <cell r="F2434" t="str">
            <v>953</v>
          </cell>
          <cell r="G2434" t="str">
            <v>0746</v>
          </cell>
          <cell r="H2434" t="str">
            <v>11</v>
          </cell>
          <cell r="I2434" t="str">
            <v>01</v>
          </cell>
          <cell r="J2434" t="str">
            <v>VENDA DE MALLA ELASTICA. FORMA TUBULAR LONGITUD 100 M. NUMERO 1</v>
          </cell>
          <cell r="K2434" t="str">
            <v>ENV</v>
          </cell>
          <cell r="L2434">
            <v>100</v>
          </cell>
          <cell r="M2434" t="str">
            <v>MTO</v>
          </cell>
          <cell r="N2434">
            <v>8.9</v>
          </cell>
          <cell r="O2434">
            <v>22.25</v>
          </cell>
        </row>
        <row r="2435">
          <cell r="C2435" t="str">
            <v>06095307531101</v>
          </cell>
          <cell r="D2435">
            <v>25400539</v>
          </cell>
          <cell r="E2435" t="str">
            <v>060</v>
          </cell>
          <cell r="F2435" t="str">
            <v>953</v>
          </cell>
          <cell r="G2435" t="str">
            <v>0753</v>
          </cell>
          <cell r="H2435" t="str">
            <v>11</v>
          </cell>
          <cell r="I2435" t="str">
            <v>01</v>
          </cell>
          <cell r="J2435" t="str">
            <v>VENDA DE MALLA ELASTICA FORMA TUBULAR LONGITUD 100 M. NUMERO 2</v>
          </cell>
          <cell r="K2435" t="str">
            <v>ENV</v>
          </cell>
          <cell r="L2435">
            <v>100</v>
          </cell>
          <cell r="M2435" t="str">
            <v>MTO</v>
          </cell>
          <cell r="N2435">
            <v>0</v>
          </cell>
          <cell r="O2435">
            <v>0</v>
          </cell>
        </row>
        <row r="2436">
          <cell r="C2436" t="str">
            <v>06095307611101</v>
          </cell>
          <cell r="D2436">
            <v>25400539</v>
          </cell>
          <cell r="E2436" t="str">
            <v>060</v>
          </cell>
          <cell r="F2436" t="str">
            <v>953</v>
          </cell>
          <cell r="G2436" t="str">
            <v>0761</v>
          </cell>
          <cell r="H2436" t="str">
            <v>11</v>
          </cell>
          <cell r="I2436" t="str">
            <v>01</v>
          </cell>
          <cell r="J2436" t="str">
            <v>VENDA DE MALLA ELASTICA FORMA TUBULAR. LONGITUD 100 M. NUMERO 3.</v>
          </cell>
          <cell r="K2436" t="str">
            <v>ENV</v>
          </cell>
          <cell r="L2436">
            <v>100</v>
          </cell>
          <cell r="M2436" t="str">
            <v>MTO</v>
          </cell>
          <cell r="N2436">
            <v>0</v>
          </cell>
          <cell r="O2436">
            <v>0</v>
          </cell>
        </row>
        <row r="2437">
          <cell r="C2437" t="str">
            <v>06095307791101</v>
          </cell>
          <cell r="D2437">
            <v>25400539</v>
          </cell>
          <cell r="E2437" t="str">
            <v>060</v>
          </cell>
          <cell r="F2437" t="str">
            <v>953</v>
          </cell>
          <cell r="G2437" t="str">
            <v>0779</v>
          </cell>
          <cell r="H2437" t="str">
            <v>11</v>
          </cell>
          <cell r="I2437" t="str">
            <v>01</v>
          </cell>
          <cell r="J2437" t="str">
            <v>VENDA DE MALLA ELASTICA FORMA TUBULAR LONGITUD 100 M. NUMERO 4.</v>
          </cell>
          <cell r="K2437" t="str">
            <v>BTE</v>
          </cell>
          <cell r="L2437">
            <v>100</v>
          </cell>
          <cell r="M2437" t="str">
            <v>MTO</v>
          </cell>
          <cell r="N2437">
            <v>0</v>
          </cell>
          <cell r="O2437">
            <v>0</v>
          </cell>
        </row>
        <row r="2438">
          <cell r="C2438" t="str">
            <v>06095307871101</v>
          </cell>
          <cell r="D2438">
            <v>25400539</v>
          </cell>
          <cell r="E2438" t="str">
            <v>060</v>
          </cell>
          <cell r="F2438" t="str">
            <v>953</v>
          </cell>
          <cell r="G2438" t="str">
            <v>0787</v>
          </cell>
          <cell r="H2438" t="str">
            <v>11</v>
          </cell>
          <cell r="I2438" t="str">
            <v>01</v>
          </cell>
          <cell r="J2438" t="str">
            <v>VENDA DE MALLA ELASTICA FORMA TUBULAR LONGITUD 100 M. NUMERO 5.</v>
          </cell>
          <cell r="K2438" t="str">
            <v>ENV</v>
          </cell>
          <cell r="L2438">
            <v>100</v>
          </cell>
          <cell r="M2438" t="str">
            <v>MTO</v>
          </cell>
          <cell r="N2438">
            <v>0</v>
          </cell>
          <cell r="O2438">
            <v>0</v>
          </cell>
        </row>
        <row r="2439">
          <cell r="C2439" t="str">
            <v>06095307951101</v>
          </cell>
          <cell r="D2439">
            <v>25400539</v>
          </cell>
          <cell r="E2439" t="str">
            <v>060</v>
          </cell>
          <cell r="F2439" t="str">
            <v>953</v>
          </cell>
          <cell r="G2439" t="str">
            <v>0795</v>
          </cell>
          <cell r="H2439" t="str">
            <v>11</v>
          </cell>
          <cell r="I2439" t="str">
            <v>01</v>
          </cell>
          <cell r="J2439" t="str">
            <v>VENDA DE MALLA ELASTICA FORMA TUBULAR LONGITUD 100 M. NUMERO 6.</v>
          </cell>
          <cell r="K2439" t="str">
            <v>ENV</v>
          </cell>
          <cell r="L2439">
            <v>100</v>
          </cell>
          <cell r="M2439" t="str">
            <v>MTO</v>
          </cell>
          <cell r="N2439">
            <v>0</v>
          </cell>
          <cell r="O2439">
            <v>0</v>
          </cell>
        </row>
        <row r="2440">
          <cell r="C2440" t="str">
            <v>06095309361101</v>
          </cell>
          <cell r="D2440">
            <v>25400245</v>
          </cell>
          <cell r="E2440" t="str">
            <v>060</v>
          </cell>
          <cell r="F2440" t="str">
            <v>953</v>
          </cell>
          <cell r="G2440" t="str">
            <v>0936</v>
          </cell>
          <cell r="H2440" t="str">
            <v>11</v>
          </cell>
          <cell r="I2440" t="str">
            <v>01</v>
          </cell>
          <cell r="J2440" t="str">
            <v>GUATAS TUBULAR DE ALGODON, STOKINETE Y DIMENSIONES INTERMEDIAS ENTRE LAS ESPECIFICADAS. LONGITUD. 22.81 M ANCHO. 20.3 CM</v>
          </cell>
          <cell r="K2440" t="str">
            <v>RLL</v>
          </cell>
          <cell r="L2440">
            <v>1</v>
          </cell>
          <cell r="M2440" t="str">
            <v>RLL</v>
          </cell>
          <cell r="N2440">
            <v>0</v>
          </cell>
          <cell r="O2440">
            <v>0</v>
          </cell>
        </row>
        <row r="2441">
          <cell r="C2441" t="str">
            <v>06095309691101</v>
          </cell>
          <cell r="D2441">
            <v>25400245</v>
          </cell>
          <cell r="E2441" t="str">
            <v>060</v>
          </cell>
          <cell r="F2441" t="str">
            <v>953</v>
          </cell>
          <cell r="G2441" t="str">
            <v>0969</v>
          </cell>
          <cell r="H2441" t="str">
            <v>11</v>
          </cell>
          <cell r="I2441" t="str">
            <v>01</v>
          </cell>
          <cell r="J2441" t="str">
            <v>GUATAS TUBULAR DE ALGODON, STOKINETE Y DIMENSIONES INTERMEDIAS ENTRE LAS ESPECIFICADAS. LONGITUD. 22.81 M ANCHO. 7.5 CM</v>
          </cell>
          <cell r="K2441" t="str">
            <v>PZA</v>
          </cell>
          <cell r="L2441">
            <v>1</v>
          </cell>
          <cell r="M2441" t="str">
            <v>PZA</v>
          </cell>
          <cell r="N2441">
            <v>0</v>
          </cell>
          <cell r="O2441">
            <v>0</v>
          </cell>
        </row>
        <row r="2442">
          <cell r="C2442" t="str">
            <v>06095316031101</v>
          </cell>
          <cell r="D2442">
            <v>25400539</v>
          </cell>
          <cell r="E2442" t="str">
            <v>060</v>
          </cell>
          <cell r="F2442" t="str">
            <v>953</v>
          </cell>
          <cell r="G2442" t="str">
            <v>1603</v>
          </cell>
          <cell r="H2442" t="str">
            <v>11</v>
          </cell>
          <cell r="I2442" t="str">
            <v>01</v>
          </cell>
          <cell r="J2442" t="str">
            <v>VENDAS DE GASA DE ALGODON. LONGITUD. 2.7 M ANCHO. 10 CM.</v>
          </cell>
          <cell r="K2442" t="str">
            <v>PZA</v>
          </cell>
          <cell r="L2442">
            <v>1</v>
          </cell>
          <cell r="M2442" t="str">
            <v>PZA</v>
          </cell>
          <cell r="N2442">
            <v>0</v>
          </cell>
          <cell r="O2442">
            <v>0</v>
          </cell>
        </row>
        <row r="2443">
          <cell r="C2443" t="str">
            <v>06095328251201</v>
          </cell>
          <cell r="D2443">
            <v>25400539</v>
          </cell>
          <cell r="E2443" t="str">
            <v>060</v>
          </cell>
          <cell r="F2443" t="str">
            <v>953</v>
          </cell>
          <cell r="G2443" t="str">
            <v>2825</v>
          </cell>
          <cell r="H2443" t="str">
            <v>12</v>
          </cell>
          <cell r="I2443" t="str">
            <v>01</v>
          </cell>
          <cell r="J2443" t="str">
            <v>VENDAS ELASTICA DE TEJIDO PLANO, DE ALGODON CON FIBRAS SINTETICAS LONGITUD 5 M ANCHO 30 CM.</v>
          </cell>
          <cell r="K2443" t="str">
            <v>ENV</v>
          </cell>
          <cell r="L2443">
            <v>1</v>
          </cell>
          <cell r="M2443" t="str">
            <v>PZA</v>
          </cell>
          <cell r="N2443">
            <v>1490.4</v>
          </cell>
          <cell r="O2443">
            <v>3726</v>
          </cell>
        </row>
        <row r="2444">
          <cell r="C2444" t="str">
            <v>06095328581201</v>
          </cell>
          <cell r="D2444">
            <v>25400539</v>
          </cell>
          <cell r="E2444" t="str">
            <v>060</v>
          </cell>
          <cell r="F2444" t="str">
            <v>953</v>
          </cell>
          <cell r="G2444" t="str">
            <v>2858</v>
          </cell>
          <cell r="H2444" t="str">
            <v>12</v>
          </cell>
          <cell r="I2444" t="str">
            <v>01</v>
          </cell>
          <cell r="J2444" t="str">
            <v>VENDAS ELASTICAS DE TEJIDO PLANO; DE ALGODON CON FIBRAS SINTETICAS LONGITUD 5 M ANCHO 5 CM.</v>
          </cell>
          <cell r="K2444" t="str">
            <v>ENV</v>
          </cell>
          <cell r="L2444">
            <v>12</v>
          </cell>
          <cell r="M2444" t="str">
            <v>PZA</v>
          </cell>
          <cell r="N2444">
            <v>1352</v>
          </cell>
          <cell r="O2444">
            <v>3380</v>
          </cell>
        </row>
        <row r="2445">
          <cell r="C2445" t="str">
            <v>06095328661201</v>
          </cell>
          <cell r="D2445">
            <v>25400539</v>
          </cell>
          <cell r="E2445" t="str">
            <v>060</v>
          </cell>
          <cell r="F2445" t="str">
            <v>953</v>
          </cell>
          <cell r="G2445" t="str">
            <v>2866</v>
          </cell>
          <cell r="H2445" t="str">
            <v>12</v>
          </cell>
          <cell r="I2445" t="str">
            <v>01</v>
          </cell>
          <cell r="J2445" t="str">
            <v>VENDAS ELASTICAS DE TEJIDO PLANO; DE ALGODON CON FIBRAS SINTETICAS LONGITUD 5 M ANCHO 10 CM.</v>
          </cell>
          <cell r="K2445" t="str">
            <v>ENV</v>
          </cell>
          <cell r="L2445">
            <v>12</v>
          </cell>
          <cell r="M2445" t="str">
            <v>PZA</v>
          </cell>
          <cell r="N2445">
            <v>2254.2000000000003</v>
          </cell>
          <cell r="O2445">
            <v>5635.5</v>
          </cell>
        </row>
        <row r="2446">
          <cell r="C2446" t="str">
            <v>06095328741201</v>
          </cell>
          <cell r="D2446">
            <v>25400539</v>
          </cell>
          <cell r="E2446" t="str">
            <v>060</v>
          </cell>
          <cell r="F2446" t="str">
            <v>953</v>
          </cell>
          <cell r="G2446" t="str">
            <v>2874</v>
          </cell>
          <cell r="H2446" t="str">
            <v>12</v>
          </cell>
          <cell r="I2446" t="str">
            <v>01</v>
          </cell>
          <cell r="J2446" t="str">
            <v>VENDAS ELASTICAS DE TEJIDO PLANO; DE ALGODON CON FIBRAS SINTETICAS LONGITUD 5 M ANCHO 15 CM.</v>
          </cell>
          <cell r="K2446" t="str">
            <v>ENV</v>
          </cell>
          <cell r="L2446">
            <v>12</v>
          </cell>
          <cell r="M2446" t="str">
            <v>PZA</v>
          </cell>
          <cell r="N2446">
            <v>635.90000000000009</v>
          </cell>
          <cell r="O2446">
            <v>1589.75</v>
          </cell>
        </row>
        <row r="2447">
          <cell r="C2447" t="str">
            <v>06095331951101</v>
          </cell>
          <cell r="D2447">
            <v>25400245</v>
          </cell>
          <cell r="E2447" t="str">
            <v>060</v>
          </cell>
          <cell r="F2447" t="str">
            <v>953</v>
          </cell>
          <cell r="G2447" t="str">
            <v>3195</v>
          </cell>
          <cell r="H2447" t="str">
            <v>11</v>
          </cell>
          <cell r="I2447" t="str">
            <v>01</v>
          </cell>
          <cell r="J2447" t="str">
            <v>GUATAS TUBULAR DE ALGODON, STOKINETE Y DIMENSIONES INTERMEDIAS ENTRE LAS ESPECIFICADAS. LONGITUD. 22.81 M ANCHO. 15.0 CM</v>
          </cell>
          <cell r="K2447" t="str">
            <v>RLL</v>
          </cell>
          <cell r="L2447">
            <v>1</v>
          </cell>
          <cell r="M2447" t="str">
            <v>RLL</v>
          </cell>
          <cell r="N2447">
            <v>0</v>
          </cell>
          <cell r="O2447">
            <v>0</v>
          </cell>
        </row>
        <row r="2448">
          <cell r="C2448" t="str">
            <v>06095332520301</v>
          </cell>
          <cell r="D2448">
            <v>25400539</v>
          </cell>
          <cell r="E2448" t="str">
            <v>060</v>
          </cell>
          <cell r="F2448" t="str">
            <v>953</v>
          </cell>
          <cell r="G2448" t="str">
            <v>3252</v>
          </cell>
          <cell r="H2448" t="str">
            <v>03</v>
          </cell>
          <cell r="I2448" t="str">
            <v>01</v>
          </cell>
          <cell r="J2448" t="str">
            <v>VENDA INMOVILIZADORA DE FIBRA DE VIDRIO, CON RECUBRIMIENTO AHULADO EN TODAS SUS FIBRAS, IMPREGNADA DE RESINA DE POLIURETANO, QUE AL CONTACTO CON EL AGUA PROVOCA UNA REACCION QUIMICADE FRAGUADO, CON GUANTE DE HULE, LONGITUD3.65 M ANCHO 5 CM.</v>
          </cell>
          <cell r="K2448" t="str">
            <v>PZA</v>
          </cell>
          <cell r="L2448">
            <v>1</v>
          </cell>
          <cell r="M2448" t="str">
            <v>PZA</v>
          </cell>
          <cell r="N2448">
            <v>0</v>
          </cell>
          <cell r="O2448">
            <v>0</v>
          </cell>
        </row>
        <row r="2449">
          <cell r="C2449" t="str">
            <v>06095332600201</v>
          </cell>
          <cell r="D2449">
            <v>25400539</v>
          </cell>
          <cell r="E2449" t="str">
            <v>060</v>
          </cell>
          <cell r="F2449" t="str">
            <v>953</v>
          </cell>
          <cell r="G2449" t="str">
            <v>3260</v>
          </cell>
          <cell r="H2449" t="str">
            <v>02</v>
          </cell>
          <cell r="I2449" t="str">
            <v>01</v>
          </cell>
          <cell r="J2449" t="str">
            <v>VENDA INMOVILIZADORA DE FIBRA DE VIDRIO, CON RECUBRIMIENTO AHULADO EN TODAS SUS FIBRAS, IMPREGNADA DE RESINA DE POLIURETANO, QUE AL CONTACTO CON EL AGUA PROVOCA UNA REACCION QUIMICA DE FRAGUADO, CON GUANTE DE HULE, LONGITUD 3.65 M	 ANCHO 7.6 CM</v>
          </cell>
          <cell r="K2449" t="str">
            <v>PZA</v>
          </cell>
          <cell r="L2449">
            <v>1</v>
          </cell>
          <cell r="M2449" t="str">
            <v>PZA</v>
          </cell>
          <cell r="N2449">
            <v>0</v>
          </cell>
          <cell r="O2449">
            <v>0</v>
          </cell>
        </row>
        <row r="2450">
          <cell r="C2450" t="str">
            <v>06095332780201</v>
          </cell>
          <cell r="D2450">
            <v>25400539</v>
          </cell>
          <cell r="E2450" t="str">
            <v>060</v>
          </cell>
          <cell r="F2450" t="str">
            <v>953</v>
          </cell>
          <cell r="G2450" t="str">
            <v>3278</v>
          </cell>
          <cell r="H2450" t="str">
            <v>02</v>
          </cell>
          <cell r="I2450" t="str">
            <v>01</v>
          </cell>
          <cell r="J2450" t="str">
            <v>VENDA INMOVILIZADORA DE FIBRA DE VIDRIO, CON RECUBRIMIENTO AHULADO EN TODAS SUS FIBRAS, IMPREGNADA DE RESINA DE POLIURETANO, QUE AL CONTACTO CON EL AGUA PROVOCA UNA REACCION QUIMICA DE FRAGUADO, CON GUANTE DE HULE, LONGITUD3.65 M	 ANCHO. 10.0 CM</v>
          </cell>
          <cell r="K2450" t="str">
            <v>PZA</v>
          </cell>
          <cell r="L2450">
            <v>1</v>
          </cell>
          <cell r="M2450" t="str">
            <v>PZA</v>
          </cell>
          <cell r="N2450">
            <v>0</v>
          </cell>
          <cell r="O2450">
            <v>0</v>
          </cell>
        </row>
        <row r="2451">
          <cell r="C2451" t="str">
            <v>06095332860201</v>
          </cell>
          <cell r="D2451">
            <v>25400539</v>
          </cell>
          <cell r="E2451" t="str">
            <v>060</v>
          </cell>
          <cell r="F2451" t="str">
            <v>953</v>
          </cell>
          <cell r="G2451" t="str">
            <v>3286</v>
          </cell>
          <cell r="H2451" t="str">
            <v>02</v>
          </cell>
          <cell r="I2451" t="str">
            <v>01</v>
          </cell>
          <cell r="J2451" t="str">
            <v>VENDA INMOVILIZADORA DE FIBRA DE VIDRIO, CON RECUBRIMIENTO AHULADO EN TODAS SUS FIBRAS, IMPREGNADA DE RESINA DE POLIURETANO, QUE AL CONTACTO CON EL AGUA PROVOCA UNA REACCION QUIMICA DE FRAGUADO, CON GUANTE DE HULE, LONGITUD 3.65 M ANCHO 12.7 CM.</v>
          </cell>
          <cell r="K2451" t="str">
            <v>PZA</v>
          </cell>
          <cell r="L2451">
            <v>1</v>
          </cell>
          <cell r="M2451" t="str">
            <v>PZA</v>
          </cell>
          <cell r="N2451">
            <v>0</v>
          </cell>
          <cell r="O2451">
            <v>0</v>
          </cell>
        </row>
        <row r="2452">
          <cell r="C2452" t="str">
            <v>07042600250101</v>
          </cell>
          <cell r="D2452">
            <v>25400438</v>
          </cell>
          <cell r="E2452" t="str">
            <v>070</v>
          </cell>
          <cell r="F2452" t="str">
            <v>426</v>
          </cell>
          <cell r="G2452" t="str">
            <v>0025</v>
          </cell>
          <cell r="H2452" t="str">
            <v>01</v>
          </cell>
          <cell r="I2452" t="str">
            <v>01</v>
          </cell>
          <cell r="J2452" t="str">
            <v>SOLUCION PARA REVELADO Y FI-JADO. PARA PROCESADORA AUTO-MATICA. FIJADOR CONCENT RADOPARA PREPARAR 76 LITROS ( LAMARCA DE ESTE PRODUCTO DEBESER LA MISMA DE LA CLAVE070 817 0543).</v>
          </cell>
          <cell r="K2452" t="str">
            <v>ENV</v>
          </cell>
          <cell r="L2452">
            <v>1</v>
          </cell>
          <cell r="M2452" t="str">
            <v>ENV</v>
          </cell>
          <cell r="N2452">
            <v>0</v>
          </cell>
          <cell r="O2452">
            <v>0</v>
          </cell>
        </row>
        <row r="2453">
          <cell r="C2453" t="str">
            <v>07057500990301</v>
          </cell>
          <cell r="D2453">
            <v>25500099</v>
          </cell>
          <cell r="E2453" t="str">
            <v>070</v>
          </cell>
          <cell r="F2453" t="str">
            <v>575</v>
          </cell>
          <cell r="G2453" t="str">
            <v>0099</v>
          </cell>
          <cell r="H2453" t="str">
            <v>03</v>
          </cell>
          <cell r="I2453" t="str">
            <v>01</v>
          </cell>
          <cell r="J2453" t="str">
            <v>MEDIOS DE CONTRASTE IONICOS DE BAJA OSMOLALIDAD PARA ESTUDIOS CARDIOLOGICOS. IOXAGLATO DE MEGLUMINA Y SODIO 320 MGL/ML.</v>
          </cell>
          <cell r="K2453" t="str">
            <v>F.A</v>
          </cell>
          <cell r="L2453">
            <v>50</v>
          </cell>
          <cell r="M2453" t="str">
            <v>ML.</v>
          </cell>
          <cell r="N2453">
            <v>0</v>
          </cell>
          <cell r="O2453">
            <v>0</v>
          </cell>
        </row>
        <row r="2454">
          <cell r="C2454" t="str">
            <v>07058001340101</v>
          </cell>
          <cell r="D2454">
            <v>25500099</v>
          </cell>
          <cell r="E2454" t="str">
            <v>070</v>
          </cell>
          <cell r="F2454" t="str">
            <v>580</v>
          </cell>
          <cell r="G2454" t="str">
            <v>0134</v>
          </cell>
          <cell r="H2454" t="str">
            <v>01</v>
          </cell>
          <cell r="I2454" t="str">
            <v>01</v>
          </cell>
          <cell r="J2454" t="str">
            <v>MEDIOS DE CONTRASTE. HIDROSOLUBLES IONICOS DE ALTA OSMOLALIDAD PARA ESTUDIOS GENERALES. MEDIOS DE CONTRASTE HIDROSOLUBLES IONICOS EN CONCENTRACION DE 280 A 300 MG/ML: IODOTALAMATO DE MEGLUMINA; IODAMIDA MEGLUMINICA; IOXITALAMATO DE MEGLUMINA; AMIDOTRIZOATO DE MEGLUMINA (SE RECOMIENDA PARA USO EXTRAVASCULAR). FRASCO CON 50 ML.</v>
          </cell>
          <cell r="K2454" t="str">
            <v>FCO</v>
          </cell>
          <cell r="L2454">
            <v>1</v>
          </cell>
          <cell r="M2454" t="str">
            <v>FCO</v>
          </cell>
          <cell r="N2454">
            <v>0</v>
          </cell>
          <cell r="O2454">
            <v>0</v>
          </cell>
        </row>
        <row r="2455">
          <cell r="C2455" t="str">
            <v>07058001420101</v>
          </cell>
          <cell r="D2455">
            <v>25500099</v>
          </cell>
          <cell r="E2455" t="str">
            <v>070</v>
          </cell>
          <cell r="F2455" t="str">
            <v>580</v>
          </cell>
          <cell r="G2455" t="str">
            <v>0142</v>
          </cell>
          <cell r="H2455" t="str">
            <v>01</v>
          </cell>
          <cell r="I2455" t="str">
            <v>01</v>
          </cell>
          <cell r="J2455" t="str">
            <v>MEDIOS DE CONTRASTE. HIDROSOLUBLES IONICOS EN CONCENTRACION DE 280 A 300 MG/ML: IODOTALAMATO DE MEGLUMINA; IODAMIDA MEGLUMINICA; IOXITALAMATO DE MEGLUMINA; AMIDOTRIZOATO DE MEGLUMINA (SE RECOMIENDA PARA USO EXTRAVASCULAR). FRASCO CON 150 ML.</v>
          </cell>
          <cell r="K2455" t="str">
            <v>FCO</v>
          </cell>
          <cell r="L2455">
            <v>1</v>
          </cell>
          <cell r="M2455" t="str">
            <v>FCO</v>
          </cell>
          <cell r="N2455">
            <v>0</v>
          </cell>
          <cell r="O2455">
            <v>0</v>
          </cell>
        </row>
        <row r="2456">
          <cell r="C2456" t="str">
            <v>07058100910001</v>
          </cell>
          <cell r="D2456">
            <v>25500099</v>
          </cell>
          <cell r="E2456" t="str">
            <v>070</v>
          </cell>
          <cell r="F2456" t="str">
            <v>581</v>
          </cell>
          <cell r="G2456" t="str">
            <v>0091</v>
          </cell>
          <cell r="H2456" t="str">
            <v>00</v>
          </cell>
          <cell r="I2456" t="str">
            <v>01</v>
          </cell>
          <cell r="J2456" t="str">
            <v>MEDIOS DE CONTRASTE RADIOLOGICOS HIDROSOLUBLES NO IONICOS EN CONCENTRACION DE 300 A 320 MG. YODO/ML IOVERSOL, IOPAMIDOL, IOHEXOL, IOPROMIDA, IOBITRIDOL. FRASCO CON 20 ML.</v>
          </cell>
          <cell r="K2456" t="str">
            <v>FCO</v>
          </cell>
          <cell r="L2456">
            <v>1</v>
          </cell>
          <cell r="M2456" t="str">
            <v>FCO</v>
          </cell>
          <cell r="N2456">
            <v>0</v>
          </cell>
          <cell r="O2456">
            <v>0</v>
          </cell>
        </row>
        <row r="2457">
          <cell r="C2457" t="str">
            <v>07058101090101</v>
          </cell>
          <cell r="D2457">
            <v>25500099</v>
          </cell>
          <cell r="E2457" t="str">
            <v>070</v>
          </cell>
          <cell r="F2457" t="str">
            <v>581</v>
          </cell>
          <cell r="G2457" t="str">
            <v>0109</v>
          </cell>
          <cell r="H2457" t="str">
            <v>01</v>
          </cell>
          <cell r="I2457" t="str">
            <v>01</v>
          </cell>
          <cell r="J2457" t="str">
            <v>MEDIOS DE CONTRASTE HIDROSOLUBLES NO IONICOS. EN CONCENTRACION DE 300 A 320 MG I/ML IOVERSOL, IOPAMIDOL, IOHEXOL, IOPROMIDA, IOBITRIDOL, IODIXANOL. FRASCO CON 50 ML.</v>
          </cell>
          <cell r="K2457" t="str">
            <v>FCO</v>
          </cell>
          <cell r="L2457">
            <v>1</v>
          </cell>
          <cell r="M2457" t="str">
            <v>FCO</v>
          </cell>
          <cell r="N2457">
            <v>0</v>
          </cell>
          <cell r="O2457">
            <v>0</v>
          </cell>
        </row>
        <row r="2458">
          <cell r="C2458" t="str">
            <v>07058101170101</v>
          </cell>
          <cell r="D2458">
            <v>25500099</v>
          </cell>
          <cell r="E2458" t="str">
            <v>070</v>
          </cell>
          <cell r="F2458" t="str">
            <v>581</v>
          </cell>
          <cell r="G2458" t="str">
            <v>0117</v>
          </cell>
          <cell r="H2458" t="str">
            <v>01</v>
          </cell>
          <cell r="I2458" t="str">
            <v>01</v>
          </cell>
          <cell r="J2458" t="str">
            <v>MEDIOS DE CONTRASTE HIDROSOLUBLES NO IONICOS EN CONCENTRACION DE 300 A 320 MG I/ML IOVERSOL, IOPAMIDOL, IOHEXOL, IOPROMIDA, IOBITRIDOL, IODIXANOL. FRASCO CON 100 ML.</v>
          </cell>
          <cell r="K2458" t="str">
            <v>FCO</v>
          </cell>
          <cell r="L2458">
            <v>1</v>
          </cell>
          <cell r="M2458" t="str">
            <v>FCO</v>
          </cell>
          <cell r="N2458">
            <v>0</v>
          </cell>
          <cell r="O2458">
            <v>0</v>
          </cell>
        </row>
        <row r="2459">
          <cell r="C2459" t="str">
            <v>07058101250101</v>
          </cell>
          <cell r="D2459">
            <v>25500099</v>
          </cell>
          <cell r="E2459" t="str">
            <v>070</v>
          </cell>
          <cell r="F2459" t="str">
            <v>581</v>
          </cell>
          <cell r="G2459" t="str">
            <v>0125</v>
          </cell>
          <cell r="H2459" t="str">
            <v>01</v>
          </cell>
          <cell r="I2459" t="str">
            <v>01</v>
          </cell>
          <cell r="J2459" t="str">
            <v>MEDIOS DE CONTRASTE HIDROSOLUBLES NO IONICOS EN CONCENTRACION DE 300 MG/ML IOVERSOL, IOPAMIDOL, IOHEXOL, IOPROMIDA, IOBITRIDOL ENVASE CON 200 ML. *INCLUYE SISTEMA DE TRANSFERENCIA CON VALVULA ANTIRREFLUJO, FAJILLA Y ASA DE SUSPENSION.</v>
          </cell>
          <cell r="K2459" t="str">
            <v>ENV</v>
          </cell>
          <cell r="L2459">
            <v>1</v>
          </cell>
          <cell r="M2459" t="str">
            <v>ENV</v>
          </cell>
          <cell r="N2459">
            <v>0</v>
          </cell>
          <cell r="O2459">
            <v>0</v>
          </cell>
        </row>
        <row r="2460">
          <cell r="C2460" t="str">
            <v>07058101330101</v>
          </cell>
          <cell r="D2460">
            <v>25500099</v>
          </cell>
          <cell r="E2460" t="str">
            <v>070</v>
          </cell>
          <cell r="F2460" t="str">
            <v>581</v>
          </cell>
          <cell r="G2460" t="str">
            <v>0133</v>
          </cell>
          <cell r="H2460" t="str">
            <v>01</v>
          </cell>
          <cell r="I2460" t="str">
            <v>01</v>
          </cell>
          <cell r="J2460" t="str">
            <v>MEDIOS DE CONTRASTE HIDROSOLUBLES NO IONICOS EN CONCENTRACION DE 300 MG/ML IOVERSOL, IOPAMIDOL, IOHEXOL, IOPROMIDA, IOBITRIDOL ENVASE CON 500 ML. *INCLUYE SISTEMA DE TRANSFERENCIA CON VALVULA ANTIRREFLUJO, FAJILLA Y ASA DE SUSPENSION.</v>
          </cell>
          <cell r="K2460" t="str">
            <v>ENV</v>
          </cell>
          <cell r="L2460">
            <v>1</v>
          </cell>
          <cell r="M2460" t="str">
            <v>ENV</v>
          </cell>
          <cell r="N2460">
            <v>0</v>
          </cell>
          <cell r="O2460">
            <v>0</v>
          </cell>
        </row>
        <row r="2461">
          <cell r="C2461" t="str">
            <v>07058101410001</v>
          </cell>
          <cell r="D2461">
            <v>25500099</v>
          </cell>
          <cell r="E2461" t="str">
            <v>070</v>
          </cell>
          <cell r="F2461" t="str">
            <v>581</v>
          </cell>
          <cell r="G2461" t="str">
            <v>0141</v>
          </cell>
          <cell r="H2461" t="str">
            <v>00</v>
          </cell>
          <cell r="I2461" t="str">
            <v>01</v>
          </cell>
          <cell r="J2461" t="str">
            <v>MEDIOS DE CONTRASTE RADIOLOGICOS HIDROSOLUBLES NO IONICOS EN CONCENTRACION DE 350 A 370 MG YODO/ML. IOVERSOL, IOPAMIDOL, IOHEXOL, IOPROMIDA, IOBITRIDOL. FRASCO CON 50 ML.</v>
          </cell>
          <cell r="K2461" t="str">
            <v>FCO</v>
          </cell>
          <cell r="L2461">
            <v>1</v>
          </cell>
          <cell r="M2461" t="str">
            <v>FCO</v>
          </cell>
          <cell r="N2461">
            <v>0</v>
          </cell>
          <cell r="O2461">
            <v>0</v>
          </cell>
        </row>
        <row r="2462">
          <cell r="C2462" t="str">
            <v>07058101580001</v>
          </cell>
          <cell r="D2462">
            <v>25500099</v>
          </cell>
          <cell r="E2462" t="str">
            <v>070</v>
          </cell>
          <cell r="F2462" t="str">
            <v>581</v>
          </cell>
          <cell r="G2462" t="str">
            <v>0158</v>
          </cell>
          <cell r="H2462" t="str">
            <v>00</v>
          </cell>
          <cell r="I2462" t="str">
            <v>01</v>
          </cell>
          <cell r="J2462" t="str">
            <v>MEDIOS DE CONTRASTE RADIOLOGICOS HIDROSOLUBLES NO IONICOS EN CONCENTRACION DE 350 A 370 MG YODO/ML. IOVERSOL, IOPAMIDOL, IOHEXOL, IOPROMIDA, IOBITRIDOL. FRASCO CON 100 ML.</v>
          </cell>
          <cell r="K2462" t="str">
            <v>FCO</v>
          </cell>
          <cell r="L2462">
            <v>1</v>
          </cell>
          <cell r="M2462" t="str">
            <v>FCO</v>
          </cell>
          <cell r="N2462">
            <v>96.800000000000011</v>
          </cell>
          <cell r="O2462">
            <v>242</v>
          </cell>
        </row>
        <row r="2463">
          <cell r="C2463" t="str">
            <v>07058101660101</v>
          </cell>
          <cell r="D2463">
            <v>25500099</v>
          </cell>
          <cell r="E2463" t="str">
            <v>070</v>
          </cell>
          <cell r="F2463" t="str">
            <v>581</v>
          </cell>
          <cell r="G2463" t="str">
            <v>0166</v>
          </cell>
          <cell r="H2463" t="str">
            <v>01</v>
          </cell>
          <cell r="I2463" t="str">
            <v>01</v>
          </cell>
          <cell r="J2463" t="str">
            <v>MEDIOS DE CONTRASTE HIDROSOLUBLES NO IONICOS EN CONCENTRACION DE 240 A 270 MG I/ML. IOVERSOL, IOPAMIDOL, IOHEXOL, IOPROMIDA, IOBITRIDOL, IODIXANOL. FRASCO CON 50 ML.</v>
          </cell>
          <cell r="K2463" t="str">
            <v>FCO</v>
          </cell>
          <cell r="L2463">
            <v>1</v>
          </cell>
          <cell r="M2463" t="str">
            <v>FCO</v>
          </cell>
          <cell r="N2463">
            <v>0</v>
          </cell>
          <cell r="O2463">
            <v>0</v>
          </cell>
        </row>
        <row r="2464">
          <cell r="C2464" t="str">
            <v>07058101740101</v>
          </cell>
          <cell r="D2464">
            <v>25500099</v>
          </cell>
          <cell r="E2464" t="str">
            <v>070</v>
          </cell>
          <cell r="F2464" t="str">
            <v>581</v>
          </cell>
          <cell r="G2464" t="str">
            <v>0174</v>
          </cell>
          <cell r="H2464" t="str">
            <v>01</v>
          </cell>
          <cell r="I2464" t="str">
            <v>01</v>
          </cell>
          <cell r="J2464" t="str">
            <v>MEDIOS DE CONTRASTE HIDROSOLUBLES NO IONICOS EN CONCENTRACION DE 240 A 250 MG/ML IOVERSOL, IOPAMIDOL, IOHEXOL, IOPROMIDA, IOBITRIDOL ENVASE CON 200 ML. *INCLUYE SISTEMA DE TRANSFERENCIA CON VALVULA ANTIRREFLUJO, FAJILLA Y ASA DE SUSPENSION.</v>
          </cell>
          <cell r="K2464" t="str">
            <v>ENV</v>
          </cell>
          <cell r="L2464">
            <v>1</v>
          </cell>
          <cell r="M2464" t="str">
            <v>ENV</v>
          </cell>
          <cell r="N2464">
            <v>0</v>
          </cell>
          <cell r="O2464">
            <v>0</v>
          </cell>
        </row>
        <row r="2465">
          <cell r="C2465" t="str">
            <v>07058101820101</v>
          </cell>
          <cell r="D2465">
            <v>25500099</v>
          </cell>
          <cell r="E2465" t="str">
            <v>070</v>
          </cell>
          <cell r="F2465" t="str">
            <v>581</v>
          </cell>
          <cell r="G2465" t="str">
            <v>0182</v>
          </cell>
          <cell r="H2465" t="str">
            <v>01</v>
          </cell>
          <cell r="I2465" t="str">
            <v>01</v>
          </cell>
          <cell r="J2465" t="str">
            <v>MEDIOS DE CONTRASTE HIDROSOLUBLES NO IONICOS EN CONCENTRACION DE 350 A 370 MG/ML IOVERSOL, IOPAMIDOL, IOHEXOL, IOPROMIDA, IOBITRIDOL ENVASE CON 500 ML. *INCLUYE SISTEMA DE TRANSFERENCIA CON VALVULA ANTIRREFLUJO, FAJILLA Y ASA DE SUSPENSION.</v>
          </cell>
          <cell r="K2465" t="str">
            <v>ENV</v>
          </cell>
          <cell r="L2465">
            <v>500</v>
          </cell>
          <cell r="M2465" t="str">
            <v>ML.</v>
          </cell>
          <cell r="N2465">
            <v>0</v>
          </cell>
          <cell r="O2465">
            <v>0</v>
          </cell>
        </row>
        <row r="2466">
          <cell r="C2466" t="str">
            <v>07059000331101</v>
          </cell>
          <cell r="D2466">
            <v>25500099</v>
          </cell>
          <cell r="E2466" t="str">
            <v>070</v>
          </cell>
          <cell r="F2466" t="str">
            <v>590</v>
          </cell>
          <cell r="G2466" t="str">
            <v>0033</v>
          </cell>
          <cell r="H2466" t="str">
            <v>11</v>
          </cell>
          <cell r="I2466" t="str">
            <v>01</v>
          </cell>
          <cell r="J2466" t="str">
            <v>MEDIOS DE CONTRASTE GRUPO 8 DE APLICACION POR VIA BUCAL O RECTAL INDICACION: ESTUDIOS DE TUBO DIGESTIVO. SULFATO DE BARIO DE ALTA DENSIDAD, POLVO. PARA ESTUDIOS DE DOBLE CONTRASTE (VIA BUCAL). VASO DE PLASTICO DESECHABLE CON TAPA DE CIERRE HERMETICO CON 340 G.</v>
          </cell>
          <cell r="K2466" t="str">
            <v>VSO</v>
          </cell>
          <cell r="L2466">
            <v>1</v>
          </cell>
          <cell r="M2466" t="str">
            <v>VSO</v>
          </cell>
          <cell r="N2466">
            <v>0</v>
          </cell>
          <cell r="O2466">
            <v>0</v>
          </cell>
        </row>
        <row r="2467">
          <cell r="C2467" t="str">
            <v>07059000411101</v>
          </cell>
          <cell r="D2467">
            <v>25500099</v>
          </cell>
          <cell r="E2467" t="str">
            <v>070</v>
          </cell>
          <cell r="F2467" t="str">
            <v>590</v>
          </cell>
          <cell r="G2467" t="str">
            <v>0041</v>
          </cell>
          <cell r="H2467" t="str">
            <v>11</v>
          </cell>
          <cell r="I2467" t="str">
            <v>01</v>
          </cell>
          <cell r="J2467" t="str">
            <v>MEDIOS DE CONTRASTE GRUPO 8 DE APLICACION POR VIA BUCAL O RECTAL INDICACION: ESTUDIOS DE TUBO DIGESTIVO. SULFATO DE BARIO. DE ALTA DENSIDAD POLVO. PARA ESTUDIOS DOBLE CONTRASTE. BOTE CON 5 KG.</v>
          </cell>
          <cell r="K2467" t="str">
            <v>BTE</v>
          </cell>
          <cell r="L2467">
            <v>5</v>
          </cell>
          <cell r="M2467" t="str">
            <v>KG.</v>
          </cell>
          <cell r="N2467">
            <v>1.2000000000000002</v>
          </cell>
          <cell r="O2467">
            <v>3</v>
          </cell>
        </row>
        <row r="2468">
          <cell r="C2468" t="str">
            <v>07059000661101</v>
          </cell>
          <cell r="D2468">
            <v>25500099</v>
          </cell>
          <cell r="E2468" t="str">
            <v>070</v>
          </cell>
          <cell r="F2468" t="str">
            <v>590</v>
          </cell>
          <cell r="G2468" t="str">
            <v>0066</v>
          </cell>
          <cell r="H2468" t="str">
            <v>11</v>
          </cell>
          <cell r="I2468" t="str">
            <v>01</v>
          </cell>
          <cell r="J2468" t="str">
            <v>MEDIOS DE CONTRASTE GRUPO 8 DE APLICACION POR VIA BUCAL O RECTAL INDICACION: ESTUDIOS DE TUBO DIGESTIVO. SULFATO DE BARIO. POLVO, EN BOLSA DESECHABLE CON ACOTACIONES PARA 2 L CON VALVULA DESPLAZABLE, REGULADOR DE PLASTICO TIPO PINZA Y CANULA RECTAL DE RETENCION CON GLOBO INFLABLE. BOLSA CON 454 G.</v>
          </cell>
          <cell r="K2468" t="str">
            <v>BSA</v>
          </cell>
          <cell r="L2468">
            <v>454</v>
          </cell>
          <cell r="M2468" t="str">
            <v>GRO</v>
          </cell>
          <cell r="N2468">
            <v>16</v>
          </cell>
          <cell r="O2468">
            <v>40</v>
          </cell>
        </row>
        <row r="2469">
          <cell r="C2469" t="str">
            <v>07059100161101</v>
          </cell>
          <cell r="D2469">
            <v>25500099</v>
          </cell>
          <cell r="E2469" t="str">
            <v>070</v>
          </cell>
          <cell r="F2469" t="str">
            <v>591</v>
          </cell>
          <cell r="G2469" t="str">
            <v>0016</v>
          </cell>
          <cell r="H2469" t="str">
            <v>11</v>
          </cell>
          <cell r="I2469" t="str">
            <v>01</v>
          </cell>
          <cell r="J2469" t="str">
            <v>MEDIOS DE CONTRASTE GRUPO 8 DE APLICACION POR VIA BUCAL O RECTAL INDICACION: ESTUDIOS DE TUBO DIGESTIVO. SULFATO DE BARIO GRANULADO EFERVESCENTE BICARBONATO DE SODIO 0.460 G, ACIDO TARTARICO 0.420 G, SIMETICONA CBP 1 G. FRASCO AMPULA O AMPOLLETA CON 3 G.</v>
          </cell>
          <cell r="K2469" t="str">
            <v>AFA</v>
          </cell>
          <cell r="L2469">
            <v>3</v>
          </cell>
          <cell r="M2469" t="str">
            <v>GRO</v>
          </cell>
          <cell r="N2469">
            <v>12</v>
          </cell>
          <cell r="O2469">
            <v>30</v>
          </cell>
        </row>
        <row r="2470">
          <cell r="C2470" t="str">
            <v>07059100321001</v>
          </cell>
          <cell r="D2470">
            <v>25500099</v>
          </cell>
          <cell r="E2470" t="str">
            <v>070</v>
          </cell>
          <cell r="F2470" t="str">
            <v>591</v>
          </cell>
          <cell r="G2470" t="str">
            <v>0032</v>
          </cell>
          <cell r="H2470" t="str">
            <v>10</v>
          </cell>
          <cell r="I2470" t="str">
            <v>01</v>
          </cell>
          <cell r="J2470" t="str">
            <v>MEDIOS DE CONTRASTE. GRUPO 13: MATERIALES PARA ESTUDIOS DE RADIOLOGIA E IMAGEN. GEL CONDUCTOR. AGENTE ACUOSO PARA ULTRASONIDO Y PROCEDIMIENTOS ELECTROMEDICOS A BASE DE PROPANODIOL, TRIETANOLAMINA USP Y AGUA PURIFICADA.</v>
          </cell>
          <cell r="K2470" t="str">
            <v>TBO</v>
          </cell>
          <cell r="L2470">
            <v>250</v>
          </cell>
          <cell r="M2470" t="str">
            <v>ML.</v>
          </cell>
          <cell r="N2470">
            <v>132</v>
          </cell>
          <cell r="O2470">
            <v>330</v>
          </cell>
        </row>
        <row r="2471">
          <cell r="C2471" t="str">
            <v>07059100401001</v>
          </cell>
          <cell r="D2471">
            <v>25500099</v>
          </cell>
          <cell r="E2471" t="str">
            <v>070</v>
          </cell>
          <cell r="F2471" t="str">
            <v>591</v>
          </cell>
          <cell r="G2471" t="str">
            <v>0040</v>
          </cell>
          <cell r="H2471" t="str">
            <v>10</v>
          </cell>
          <cell r="I2471" t="str">
            <v>01</v>
          </cell>
          <cell r="J2471" t="str">
            <v>MEDIOS DE CONTRASTE. GRUPO 13: MATERIALES PARA ESTUDIOS DE RADIOLOGIA E IMAGEN. GEL CONDUCTOR. AGENTE ACUOSO PARA ULTRASONIDO Y PROCEDIMIENTOS ELECTROMEDICOS A BASE DE PROPANODIOL, TRIETANOLAMINA USP Y AGUA PURIFICADA.</v>
          </cell>
          <cell r="K2471" t="str">
            <v>ENV</v>
          </cell>
          <cell r="L2471">
            <v>3800</v>
          </cell>
          <cell r="M2471" t="str">
            <v>ML.</v>
          </cell>
          <cell r="N2471">
            <v>12.8</v>
          </cell>
          <cell r="O2471">
            <v>32</v>
          </cell>
        </row>
        <row r="2472">
          <cell r="C2472" t="str">
            <v>07059200800101</v>
          </cell>
          <cell r="D2472">
            <v>25500099</v>
          </cell>
          <cell r="E2472" t="str">
            <v>070</v>
          </cell>
          <cell r="F2472" t="str">
            <v>592</v>
          </cell>
          <cell r="G2472" t="str">
            <v>0080</v>
          </cell>
          <cell r="H2472" t="str">
            <v>01</v>
          </cell>
          <cell r="I2472" t="str">
            <v>01</v>
          </cell>
          <cell r="J2472" t="str">
            <v>MEDIOS DE CONTRASTE PARA RESONANCIA MAGNETICA. GADOLINEO 0.5 MMOL/ML GADOPENTETATO DE DIMEGLUMINA, GADOTERATO DE MEGLUMINA, GADODIAMIDA, GADOVERSETAMIDA FRASCO CON 15 ML.</v>
          </cell>
          <cell r="K2472" t="str">
            <v>FCO</v>
          </cell>
          <cell r="L2472">
            <v>1</v>
          </cell>
          <cell r="M2472" t="str">
            <v>FCO</v>
          </cell>
          <cell r="N2472">
            <v>0</v>
          </cell>
          <cell r="O2472">
            <v>0</v>
          </cell>
        </row>
        <row r="2473">
          <cell r="C2473" t="str">
            <v>07059200980001</v>
          </cell>
          <cell r="D2473">
            <v>25500099</v>
          </cell>
          <cell r="E2473" t="str">
            <v>070</v>
          </cell>
          <cell r="F2473" t="str">
            <v>592</v>
          </cell>
          <cell r="G2473" t="str">
            <v>0098</v>
          </cell>
          <cell r="H2473" t="str">
            <v>00</v>
          </cell>
          <cell r="I2473" t="str">
            <v>01</v>
          </cell>
          <cell r="J2473" t="str">
            <v>MEDIO DE CONTRASTE PARA RESONANCIA MAGNETICA. QUELATOS DE GADOLINEO 1 MMOL/ML. FRASCO CON 15 ML.</v>
          </cell>
          <cell r="K2473" t="str">
            <v>FCO</v>
          </cell>
          <cell r="L2473">
            <v>1</v>
          </cell>
          <cell r="M2473" t="str">
            <v>FCO</v>
          </cell>
          <cell r="N2473">
            <v>0</v>
          </cell>
          <cell r="O2473">
            <v>0</v>
          </cell>
        </row>
        <row r="2474">
          <cell r="C2474" t="str">
            <v>07059300140201</v>
          </cell>
          <cell r="D2474">
            <v>25500099</v>
          </cell>
          <cell r="E2474" t="str">
            <v>070</v>
          </cell>
          <cell r="F2474" t="str">
            <v>593</v>
          </cell>
          <cell r="G2474" t="str">
            <v>0014</v>
          </cell>
          <cell r="H2474" t="str">
            <v>02</v>
          </cell>
          <cell r="I2474" t="str">
            <v>01</v>
          </cell>
          <cell r="J2474" t="str">
            <v>MEDIOS DE CONTRASTE PARA REALCE VASCULAR EN EL ULTRASONIDO, PARA APLICACION INTRAVENOSA. FRASCO AMPULA CON 2.5G DE GRANULADO, CONTIENE D-GALACTOSA 2.4975G ACIDO PALMITICO 0.0025G. AMPULA CON 20 ML. DE AGUA INYECTABLE. JERINGA DESECHABLE GRADUADA EN MG/ML. Y ADAPTADOR.</v>
          </cell>
          <cell r="K2474" t="str">
            <v>EQP</v>
          </cell>
          <cell r="L2474">
            <v>1</v>
          </cell>
          <cell r="M2474" t="str">
            <v>EQP</v>
          </cell>
          <cell r="N2474">
            <v>0</v>
          </cell>
          <cell r="O2474">
            <v>0</v>
          </cell>
        </row>
        <row r="2475">
          <cell r="C2475" t="str">
            <v>07070700411001</v>
          </cell>
          <cell r="D2475">
            <v>0</v>
          </cell>
          <cell r="E2475" t="str">
            <v>070</v>
          </cell>
          <cell r="F2475" t="str">
            <v>707</v>
          </cell>
          <cell r="G2475" t="str">
            <v>0041</v>
          </cell>
          <cell r="H2475" t="str">
            <v>10</v>
          </cell>
          <cell r="I2475" t="str">
            <v>01</v>
          </cell>
          <cell r="J2475" t="str">
            <v>PELICULA ORTOCROMATICA SENSIBLE AL VERDE PARA RADIOLOGIA GENERAL DE: 20.3 X 25.4 CM. CAJA CON 100 PELICULAS.</v>
          </cell>
          <cell r="K2475" t="str">
            <v>CJA</v>
          </cell>
          <cell r="L2475">
            <v>1</v>
          </cell>
          <cell r="M2475" t="str">
            <v>CJA</v>
          </cell>
          <cell r="N2475">
            <v>0</v>
          </cell>
          <cell r="O2475">
            <v>0</v>
          </cell>
        </row>
        <row r="2476">
          <cell r="C2476" t="str">
            <v>07070700580101</v>
          </cell>
          <cell r="D2476">
            <v>0</v>
          </cell>
          <cell r="E2476" t="str">
            <v>070</v>
          </cell>
          <cell r="F2476" t="str">
            <v>707</v>
          </cell>
          <cell r="G2476" t="str">
            <v>0058</v>
          </cell>
          <cell r="H2476" t="str">
            <v>01</v>
          </cell>
          <cell r="I2476" t="str">
            <v>01</v>
          </cell>
          <cell r="J2476" t="str">
            <v>PELICULA RADIOGRAFICA SENSIBLE AL AZUL DE: 25.4 X 30.4CM (10 X 12 PULGADAS) CAJACON 100 PELICULAS.</v>
          </cell>
          <cell r="K2476" t="str">
            <v>CJA</v>
          </cell>
          <cell r="L2476">
            <v>1</v>
          </cell>
          <cell r="M2476" t="str">
            <v>CJA</v>
          </cell>
          <cell r="N2476">
            <v>0</v>
          </cell>
          <cell r="O2476">
            <v>0</v>
          </cell>
        </row>
        <row r="2477">
          <cell r="C2477" t="str">
            <v>07070700901001</v>
          </cell>
          <cell r="D2477">
            <v>0</v>
          </cell>
          <cell r="E2477" t="str">
            <v>070</v>
          </cell>
          <cell r="F2477" t="str">
            <v>707</v>
          </cell>
          <cell r="G2477" t="str">
            <v>0090</v>
          </cell>
          <cell r="H2477" t="str">
            <v>10</v>
          </cell>
          <cell r="I2477" t="str">
            <v>01</v>
          </cell>
          <cell r="J2477" t="str">
            <v>PELICULA ORTOCROMATICA SENSIBLE AL VERDE PARA RADIOLOGIA GENERAL DE: 24 X 30 CM. CAJA CON 100 PELICULAS.</v>
          </cell>
          <cell r="K2477" t="str">
            <v>CJA</v>
          </cell>
          <cell r="L2477">
            <v>1</v>
          </cell>
          <cell r="M2477" t="str">
            <v>CJA</v>
          </cell>
          <cell r="N2477">
            <v>0</v>
          </cell>
          <cell r="O2477">
            <v>0</v>
          </cell>
        </row>
        <row r="2478">
          <cell r="C2478" t="str">
            <v>07070701080201</v>
          </cell>
          <cell r="D2478">
            <v>0</v>
          </cell>
          <cell r="E2478" t="str">
            <v>070</v>
          </cell>
          <cell r="F2478" t="str">
            <v>707</v>
          </cell>
          <cell r="G2478" t="str">
            <v>0108</v>
          </cell>
          <cell r="H2478" t="str">
            <v>02</v>
          </cell>
          <cell r="I2478" t="str">
            <v>01</v>
          </cell>
          <cell r="J2478" t="str">
            <v>PELICULA RADIOGRAFICA SENSIBLE AL AZUL DE: 27.9 X 35.6 CM. (11 X 14 PULGADAS) CAJA CON 100 PELICULAS.</v>
          </cell>
          <cell r="K2478" t="str">
            <v>CJA</v>
          </cell>
          <cell r="L2478">
            <v>1</v>
          </cell>
          <cell r="M2478" t="str">
            <v>CJA</v>
          </cell>
          <cell r="N2478">
            <v>0</v>
          </cell>
          <cell r="O2478">
            <v>0</v>
          </cell>
        </row>
        <row r="2479">
          <cell r="C2479" t="str">
            <v>07070701161001</v>
          </cell>
          <cell r="D2479">
            <v>0</v>
          </cell>
          <cell r="E2479" t="str">
            <v>070</v>
          </cell>
          <cell r="F2479" t="str">
            <v>707</v>
          </cell>
          <cell r="G2479" t="str">
            <v>0116</v>
          </cell>
          <cell r="H2479" t="str">
            <v>10</v>
          </cell>
          <cell r="I2479" t="str">
            <v>01</v>
          </cell>
          <cell r="J2479" t="str">
            <v>PELICULA ORTOCROMATICA SENSIBLE AL VERDE PARA RADIOLOGIA GENERAL DE: 30 X 35 CM CAJA CON 100 PELICULAS.</v>
          </cell>
          <cell r="K2479" t="str">
            <v>CJA</v>
          </cell>
          <cell r="L2479">
            <v>1</v>
          </cell>
          <cell r="M2479" t="str">
            <v>CJA</v>
          </cell>
          <cell r="N2479">
            <v>0</v>
          </cell>
          <cell r="O2479">
            <v>0</v>
          </cell>
        </row>
        <row r="2480">
          <cell r="C2480" t="str">
            <v>07070701321001</v>
          </cell>
          <cell r="D2480">
            <v>0</v>
          </cell>
          <cell r="E2480" t="str">
            <v>070</v>
          </cell>
          <cell r="F2480" t="str">
            <v>707</v>
          </cell>
          <cell r="G2480" t="str">
            <v>0132</v>
          </cell>
          <cell r="H2480" t="str">
            <v>10</v>
          </cell>
          <cell r="I2480" t="str">
            <v>01</v>
          </cell>
          <cell r="J2480" t="str">
            <v>PELICULA ORTOCROMATICA SENSIBLE AL VERDE PARA RADIOLOGIA GENERAL DE: 35.6 X 35.6 CM. CAJA CON 100 PELICULAS.</v>
          </cell>
          <cell r="K2480" t="str">
            <v>CJA</v>
          </cell>
          <cell r="L2480">
            <v>1</v>
          </cell>
          <cell r="M2480" t="str">
            <v>CJA</v>
          </cell>
          <cell r="N2480">
            <v>0</v>
          </cell>
          <cell r="O2480">
            <v>0</v>
          </cell>
        </row>
        <row r="2481">
          <cell r="C2481" t="str">
            <v>07070701401001</v>
          </cell>
          <cell r="D2481">
            <v>0</v>
          </cell>
          <cell r="E2481" t="str">
            <v>070</v>
          </cell>
          <cell r="F2481" t="str">
            <v>707</v>
          </cell>
          <cell r="G2481" t="str">
            <v>0140</v>
          </cell>
          <cell r="H2481" t="str">
            <v>10</v>
          </cell>
          <cell r="I2481" t="str">
            <v>01</v>
          </cell>
          <cell r="J2481" t="str">
            <v>PELICULA ORTOCROMATICA SENSIBLE AL VERDE PARA RADIOLOGIA GENERAL DE: 35.6 X 43.2 CM. CAJA CON 100 PELICULAS.</v>
          </cell>
          <cell r="K2481" t="str">
            <v>CJA</v>
          </cell>
          <cell r="L2481">
            <v>1</v>
          </cell>
          <cell r="M2481" t="str">
            <v>CJA</v>
          </cell>
          <cell r="N2481">
            <v>0</v>
          </cell>
          <cell r="O2481">
            <v>0</v>
          </cell>
        </row>
        <row r="2482">
          <cell r="C2482" t="str">
            <v>07070701570201</v>
          </cell>
          <cell r="D2482">
            <v>0</v>
          </cell>
          <cell r="E2482" t="str">
            <v>070</v>
          </cell>
          <cell r="F2482" t="str">
            <v>707</v>
          </cell>
          <cell r="G2482" t="str">
            <v>0157</v>
          </cell>
          <cell r="H2482" t="str">
            <v>02</v>
          </cell>
          <cell r="I2482" t="str">
            <v>01</v>
          </cell>
          <cell r="J2482" t="str">
            <v>PELICULA RADIOGRAFICA SENSIBLE AL AZUL DE: 35.6 X 35.6 CM. (14 X 14 PULGADAS) CAJA CON 100 PELICULAS.</v>
          </cell>
          <cell r="K2482" t="str">
            <v>CJA</v>
          </cell>
          <cell r="L2482">
            <v>1</v>
          </cell>
          <cell r="M2482" t="str">
            <v>CJA</v>
          </cell>
          <cell r="N2482">
            <v>0</v>
          </cell>
          <cell r="O2482">
            <v>0</v>
          </cell>
        </row>
        <row r="2483">
          <cell r="C2483" t="str">
            <v>07070701730101</v>
          </cell>
          <cell r="D2483">
            <v>0</v>
          </cell>
          <cell r="E2483" t="str">
            <v>070</v>
          </cell>
          <cell r="F2483" t="str">
            <v>707</v>
          </cell>
          <cell r="G2483" t="str">
            <v>0173</v>
          </cell>
          <cell r="H2483" t="str">
            <v>01</v>
          </cell>
          <cell r="I2483" t="str">
            <v>01</v>
          </cell>
          <cell r="J2483" t="str">
            <v>PELICULA ORTOCROMATICA SENSIBLE AL VERDE PARA MASTOGRAFIA DE: 18 X 24 CM. CAJA CON 100 PELICULAS.</v>
          </cell>
          <cell r="K2483" t="str">
            <v>CJA</v>
          </cell>
          <cell r="L2483">
            <v>1</v>
          </cell>
          <cell r="M2483" t="str">
            <v>CJA</v>
          </cell>
          <cell r="N2483">
            <v>0</v>
          </cell>
          <cell r="O2483">
            <v>0</v>
          </cell>
        </row>
        <row r="2484">
          <cell r="C2484" t="str">
            <v>07070701990101</v>
          </cell>
          <cell r="D2484">
            <v>0</v>
          </cell>
          <cell r="E2484" t="str">
            <v>070</v>
          </cell>
          <cell r="F2484" t="str">
            <v>707</v>
          </cell>
          <cell r="G2484" t="str">
            <v>0199</v>
          </cell>
          <cell r="H2484" t="str">
            <v>01</v>
          </cell>
          <cell r="I2484" t="str">
            <v>01</v>
          </cell>
          <cell r="J2484" t="str">
            <v>PELICULA ORTOCROMATICA SENSIBLE AL VERDE PARA TOMOGRAFIAPANORAMICA DENTAL DE: 15 X30 CM CAJA CON 50 PELICULAS.</v>
          </cell>
          <cell r="K2484" t="str">
            <v>CJA</v>
          </cell>
          <cell r="L2484">
            <v>1</v>
          </cell>
          <cell r="M2484" t="str">
            <v>CJA</v>
          </cell>
          <cell r="N2484">
            <v>0</v>
          </cell>
          <cell r="O2484">
            <v>0</v>
          </cell>
        </row>
        <row r="2485">
          <cell r="C2485" t="str">
            <v>07070702070201</v>
          </cell>
          <cell r="D2485">
            <v>0</v>
          </cell>
          <cell r="E2485" t="str">
            <v>070</v>
          </cell>
          <cell r="F2485" t="str">
            <v>707</v>
          </cell>
          <cell r="G2485" t="str">
            <v>0207</v>
          </cell>
          <cell r="H2485" t="str">
            <v>02</v>
          </cell>
          <cell r="I2485" t="str">
            <v>01</v>
          </cell>
          <cell r="J2485" t="str">
            <v>PELICULA RADIOGRAFICA SENSIBLE AL AZUL DE: 35.6 X 43.2 CM. (14 X 17 PULGADAS) CAJA CON 100 PELICULAS.</v>
          </cell>
          <cell r="K2485" t="str">
            <v>CJA</v>
          </cell>
          <cell r="L2485">
            <v>1</v>
          </cell>
          <cell r="M2485" t="str">
            <v>CJA</v>
          </cell>
          <cell r="N2485">
            <v>0</v>
          </cell>
          <cell r="O2485">
            <v>0</v>
          </cell>
        </row>
        <row r="2486">
          <cell r="C2486" t="str">
            <v>07070703550101</v>
          </cell>
          <cell r="D2486">
            <v>0</v>
          </cell>
          <cell r="E2486" t="str">
            <v>070</v>
          </cell>
          <cell r="F2486" t="str">
            <v>707</v>
          </cell>
          <cell r="G2486" t="str">
            <v>0355</v>
          </cell>
          <cell r="H2486" t="str">
            <v>01</v>
          </cell>
          <cell r="I2486" t="str">
            <v>01</v>
          </cell>
          <cell r="J2486" t="str">
            <v>PELICULA RADIOGRAFICA SENSIBLE AL AZUL DE: 20.3 X 25.4CM (8 X 10 PULGADAS) CAJACON 100 PELICULAS.</v>
          </cell>
          <cell r="K2486" t="str">
            <v>CJA</v>
          </cell>
          <cell r="L2486">
            <v>1</v>
          </cell>
          <cell r="M2486" t="str">
            <v>CJA</v>
          </cell>
          <cell r="N2486">
            <v>0</v>
          </cell>
          <cell r="O2486">
            <v>0</v>
          </cell>
        </row>
        <row r="2487">
          <cell r="C2487" t="str">
            <v>07070704880201</v>
          </cell>
          <cell r="D2487">
            <v>0</v>
          </cell>
          <cell r="E2487" t="str">
            <v>070</v>
          </cell>
          <cell r="F2487" t="str">
            <v>707</v>
          </cell>
          <cell r="G2487" t="str">
            <v>0488</v>
          </cell>
          <cell r="H2487" t="str">
            <v>02</v>
          </cell>
          <cell r="I2487" t="str">
            <v>01</v>
          </cell>
          <cell r="J2487" t="str">
            <v>PELICULA ORTOCROMATICA SENSIBLE AL VERDE PARA MASTOGRAFIA DE: 20.3 X 25.4 CM CAJACON 100 PELICULAS.</v>
          </cell>
          <cell r="K2487" t="str">
            <v>CJA</v>
          </cell>
          <cell r="L2487">
            <v>1</v>
          </cell>
          <cell r="M2487" t="str">
            <v>CJA</v>
          </cell>
          <cell r="N2487">
            <v>0</v>
          </cell>
          <cell r="O2487">
            <v>0</v>
          </cell>
        </row>
        <row r="2488">
          <cell r="C2488" t="str">
            <v>07070704961101</v>
          </cell>
          <cell r="D2488">
            <v>25400432</v>
          </cell>
          <cell r="E2488" t="str">
            <v>070</v>
          </cell>
          <cell r="F2488" t="str">
            <v>707</v>
          </cell>
          <cell r="G2488" t="str">
            <v>0496</v>
          </cell>
          <cell r="H2488" t="str">
            <v>11</v>
          </cell>
          <cell r="I2488" t="str">
            <v>01</v>
          </cell>
          <cell r="J2488" t="str">
            <v>PELICULA RADIOGRAFICA, DENTAL ADULTO, MEDIDAS: EN UN RANGO DE 3 A 3.5 CM POR 4 A 4.5 CM. CAJA CON 150 PELICULAS.</v>
          </cell>
          <cell r="K2488" t="str">
            <v>CJA</v>
          </cell>
          <cell r="L2488" t="str">
            <v>150</v>
          </cell>
          <cell r="M2488" t="str">
            <v>PEL</v>
          </cell>
          <cell r="N2488">
            <v>0</v>
          </cell>
          <cell r="O2488">
            <v>0</v>
          </cell>
        </row>
        <row r="2489">
          <cell r="C2489" t="str">
            <v>07070705040201</v>
          </cell>
          <cell r="D2489">
            <v>0</v>
          </cell>
          <cell r="E2489" t="str">
            <v>070</v>
          </cell>
          <cell r="F2489" t="str">
            <v>707</v>
          </cell>
          <cell r="G2489" t="str">
            <v>0504</v>
          </cell>
          <cell r="H2489" t="str">
            <v>02</v>
          </cell>
          <cell r="I2489" t="str">
            <v>01</v>
          </cell>
          <cell r="J2489" t="str">
            <v>PELICULA RADIOGRAFICA SENSIBLE AL AZUL DENTAL OCLUSAL DE: 5.7 X 7.6 CM. CAJA CON 25 PELICULAS.</v>
          </cell>
          <cell r="K2489" t="str">
            <v>CJA</v>
          </cell>
          <cell r="L2489">
            <v>1</v>
          </cell>
          <cell r="M2489" t="str">
            <v>CJA</v>
          </cell>
          <cell r="N2489">
            <v>0</v>
          </cell>
          <cell r="O2489">
            <v>0</v>
          </cell>
        </row>
        <row r="2490">
          <cell r="C2490" t="str">
            <v>07070705870101</v>
          </cell>
          <cell r="D2490">
            <v>0</v>
          </cell>
          <cell r="E2490" t="str">
            <v>070</v>
          </cell>
          <cell r="F2490" t="str">
            <v>707</v>
          </cell>
          <cell r="G2490" t="str">
            <v>0587</v>
          </cell>
          <cell r="H2490" t="str">
            <v>01</v>
          </cell>
          <cell r="I2490" t="str">
            <v>01</v>
          </cell>
          <cell r="J2490" t="str">
            <v>PELICULA RADIOGRAFICA SENSIBLE AL AZUL DENTAL INFANTILSENCILLA PERIAPICAL DE: 2.2X 3.5 CM CAJA CON 100 PELICULAS.</v>
          </cell>
          <cell r="K2490" t="str">
            <v>CJA</v>
          </cell>
          <cell r="L2490">
            <v>1</v>
          </cell>
          <cell r="M2490" t="str">
            <v>CJA</v>
          </cell>
          <cell r="N2490">
            <v>4.8000000000000007</v>
          </cell>
          <cell r="O2490">
            <v>12</v>
          </cell>
        </row>
        <row r="2491">
          <cell r="C2491" t="str">
            <v>07070706290201</v>
          </cell>
          <cell r="D2491">
            <v>0</v>
          </cell>
          <cell r="E2491" t="str">
            <v>070</v>
          </cell>
          <cell r="F2491" t="str">
            <v>707</v>
          </cell>
          <cell r="G2491" t="str">
            <v>0629</v>
          </cell>
          <cell r="H2491" t="str">
            <v>02</v>
          </cell>
          <cell r="I2491" t="str">
            <v>01</v>
          </cell>
          <cell r="J2491" t="str">
            <v>PELICULA ORTOCROMATICA SENSIBLE AL VERDE PARA CAMARAS MULTIFORMATO DE: 25.4 X 30.5 CM. (10 X 12 PULGADAS) CAJA CON 100 PELICULAS.</v>
          </cell>
          <cell r="K2491" t="str">
            <v>CJA</v>
          </cell>
          <cell r="L2491">
            <v>1</v>
          </cell>
          <cell r="M2491" t="str">
            <v>CJA</v>
          </cell>
          <cell r="N2491">
            <v>0</v>
          </cell>
          <cell r="O2491">
            <v>0</v>
          </cell>
        </row>
        <row r="2492">
          <cell r="C2492" t="str">
            <v>07081705350002</v>
          </cell>
          <cell r="D2492">
            <v>0</v>
          </cell>
          <cell r="E2492" t="str">
            <v>070</v>
          </cell>
          <cell r="F2492" t="str">
            <v>817</v>
          </cell>
          <cell r="G2492" t="str">
            <v>0535</v>
          </cell>
          <cell r="H2492" t="str">
            <v>00</v>
          </cell>
          <cell r="I2492" t="str">
            <v>02</v>
          </cell>
          <cell r="J2492" t="str">
            <v>SOLUCION PARA REVELADO. PARASISTEMA MANUAL. REVELADORCONCENTRADO PARA PREPARA R 19LITROS. (LA MARCA DE ESTEPRODUCTO DEBE SER LA MISMADE LA CLAVE 070 426 0017).</v>
          </cell>
          <cell r="K2492" t="str">
            <v>ENV</v>
          </cell>
          <cell r="L2492">
            <v>1</v>
          </cell>
          <cell r="M2492" t="str">
            <v>ENV</v>
          </cell>
          <cell r="N2492">
            <v>0</v>
          </cell>
          <cell r="O2492">
            <v>0</v>
          </cell>
        </row>
        <row r="2493">
          <cell r="C2493" t="str">
            <v>07081705431101</v>
          </cell>
          <cell r="D2493">
            <v>0</v>
          </cell>
          <cell r="E2493" t="str">
            <v>070</v>
          </cell>
          <cell r="F2493" t="str">
            <v>817</v>
          </cell>
          <cell r="G2493" t="str">
            <v>0543</v>
          </cell>
          <cell r="H2493" t="str">
            <v>11</v>
          </cell>
          <cell r="I2493" t="str">
            <v>01</v>
          </cell>
          <cell r="J2493" t="str">
            <v>SOLUCION PARA REVELADO Y FIJADO PARA PROCESADORA AUTOMATICA. REVELADOR CONCENTRADO PARA PREPARAR 76 LITROS (LA MARCA DE ESTE PRODUCTO DEBE SER LA MISMA DE LA CLAVE 070.426.0025).</v>
          </cell>
          <cell r="K2493" t="str">
            <v>ENV</v>
          </cell>
          <cell r="L2493">
            <v>1</v>
          </cell>
          <cell r="M2493" t="str">
            <v>ENV</v>
          </cell>
          <cell r="N2493">
            <v>0</v>
          </cell>
          <cell r="O2493">
            <v>0</v>
          </cell>
        </row>
        <row r="2494">
          <cell r="C2494" t="str">
            <v>08000200180101</v>
          </cell>
          <cell r="D2494">
            <v>0</v>
          </cell>
          <cell r="E2494" t="str">
            <v>080</v>
          </cell>
          <cell r="F2494" t="str">
            <v>002</v>
          </cell>
          <cell r="G2494" t="str">
            <v>0018</v>
          </cell>
          <cell r="H2494" t="str">
            <v>01</v>
          </cell>
          <cell r="I2494" t="str">
            <v>01</v>
          </cell>
          <cell r="J2494" t="str">
            <v>ABRASIVO FINO, PARA CUCHI-LLAS DE MICROTOMO (PARA USOEXCLUSIVO DE LABORATORI O DEANATOMIA PATOLOGICA).</v>
          </cell>
          <cell r="K2494" t="str">
            <v>FCO</v>
          </cell>
          <cell r="L2494">
            <v>125</v>
          </cell>
          <cell r="M2494" t="str">
            <v>ML.</v>
          </cell>
          <cell r="N2494">
            <v>0</v>
          </cell>
          <cell r="O2494">
            <v>0</v>
          </cell>
        </row>
        <row r="2495">
          <cell r="C2495" t="str">
            <v>08000200260101</v>
          </cell>
          <cell r="D2495">
            <v>0</v>
          </cell>
          <cell r="E2495" t="str">
            <v>080</v>
          </cell>
          <cell r="F2495" t="str">
            <v>002</v>
          </cell>
          <cell r="G2495" t="str">
            <v>0026</v>
          </cell>
          <cell r="H2495" t="str">
            <v>01</v>
          </cell>
          <cell r="I2495" t="str">
            <v>01</v>
          </cell>
          <cell r="J2495" t="str">
            <v>ABRASIVO GRUESO, PARA CUCHI-LLAS DE MICROTOMO ( PARA USOEXCLUSIVO DE LABORATORIO DEANATOMIA PATOLOGICA ).</v>
          </cell>
          <cell r="K2495" t="str">
            <v>FCO</v>
          </cell>
          <cell r="L2495">
            <v>125</v>
          </cell>
          <cell r="M2495" t="str">
            <v>ML.</v>
          </cell>
          <cell r="N2495">
            <v>4</v>
          </cell>
          <cell r="O2495">
            <v>10</v>
          </cell>
        </row>
        <row r="2496">
          <cell r="C2496" t="str">
            <v>08000400400001</v>
          </cell>
          <cell r="D2496">
            <v>0</v>
          </cell>
          <cell r="E2496" t="str">
            <v>080</v>
          </cell>
          <cell r="F2496" t="str">
            <v>004</v>
          </cell>
          <cell r="G2496" t="str">
            <v>0040</v>
          </cell>
          <cell r="H2496" t="str">
            <v>00</v>
          </cell>
          <cell r="I2496" t="str">
            <v>01</v>
          </cell>
          <cell r="J2496" t="str">
            <v>ACEITE LUBRICANTE PARA CRIOSTATO TA.</v>
          </cell>
          <cell r="K2496" t="str">
            <v>FCO</v>
          </cell>
          <cell r="L2496">
            <v>80</v>
          </cell>
          <cell r="M2496" t="str">
            <v>ML.</v>
          </cell>
          <cell r="N2496">
            <v>0</v>
          </cell>
          <cell r="O2496">
            <v>0</v>
          </cell>
        </row>
        <row r="2497">
          <cell r="C2497" t="str">
            <v>08000400571001</v>
          </cell>
          <cell r="D2497">
            <v>0</v>
          </cell>
          <cell r="E2497" t="str">
            <v>080</v>
          </cell>
          <cell r="F2497" t="str">
            <v>004</v>
          </cell>
          <cell r="G2497" t="str">
            <v>0057</v>
          </cell>
          <cell r="H2497" t="str">
            <v>10</v>
          </cell>
          <cell r="I2497" t="str">
            <v>01</v>
          </cell>
          <cell r="J2497" t="str">
            <v>ACEITE PARA CUBRIR PLACAS DETERASAKY.</v>
          </cell>
          <cell r="K2497" t="str">
            <v>FCO</v>
          </cell>
          <cell r="L2497">
            <v>1000</v>
          </cell>
          <cell r="M2497" t="str">
            <v>ML.</v>
          </cell>
          <cell r="N2497">
            <v>0</v>
          </cell>
          <cell r="O2497">
            <v>0</v>
          </cell>
        </row>
        <row r="2498">
          <cell r="C2498" t="str">
            <v>08001801011201</v>
          </cell>
          <cell r="D2498">
            <v>25400217</v>
          </cell>
          <cell r="E2498" t="str">
            <v>080</v>
          </cell>
          <cell r="F2498" t="str">
            <v>018</v>
          </cell>
          <cell r="G2498" t="str">
            <v>0101</v>
          </cell>
          <cell r="H2498" t="str">
            <v>12</v>
          </cell>
          <cell r="I2498" t="str">
            <v>01</v>
          </cell>
          <cell r="J2498" t="str">
            <v>FIJADOR HIDROSOLUBLE PARA CITOLOGIA EXFOLIATIVA, EN AEROSOL. ENVASE CON 250 G. TA.</v>
          </cell>
          <cell r="K2498" t="str">
            <v>ENV</v>
          </cell>
          <cell r="L2498">
            <v>250</v>
          </cell>
          <cell r="M2498" t="str">
            <v>GRO</v>
          </cell>
          <cell r="N2498">
            <v>8</v>
          </cell>
          <cell r="O2498">
            <v>20</v>
          </cell>
        </row>
        <row r="2499">
          <cell r="C2499" t="str">
            <v>08002000240001</v>
          </cell>
          <cell r="D2499">
            <v>0</v>
          </cell>
          <cell r="E2499" t="str">
            <v>080</v>
          </cell>
          <cell r="F2499" t="str">
            <v>020</v>
          </cell>
          <cell r="G2499" t="str">
            <v>0024</v>
          </cell>
          <cell r="H2499" t="str">
            <v>00</v>
          </cell>
          <cell r="I2499" t="str">
            <v>01</v>
          </cell>
          <cell r="J2499" t="str">
            <v>AGUA BIDESTILADA.</v>
          </cell>
          <cell r="K2499" t="str">
            <v>GAR</v>
          </cell>
          <cell r="L2499">
            <v>20</v>
          </cell>
          <cell r="M2499" t="str">
            <v>LTO</v>
          </cell>
          <cell r="N2499">
            <v>0</v>
          </cell>
          <cell r="O2499">
            <v>0</v>
          </cell>
        </row>
        <row r="2500">
          <cell r="C2500" t="str">
            <v>08002500520002</v>
          </cell>
          <cell r="D2500">
            <v>25400021</v>
          </cell>
          <cell r="E2500" t="str">
            <v>080</v>
          </cell>
          <cell r="F2500" t="str">
            <v>025</v>
          </cell>
          <cell r="G2500" t="str">
            <v>0052</v>
          </cell>
          <cell r="H2500" t="str">
            <v>00</v>
          </cell>
          <cell r="I2500" t="str">
            <v>02</v>
          </cell>
          <cell r="J2500" t="str">
            <v>AGUJA PARA TOMA Y RECOLECC -ION DE SANGRE PARA LA TOMA -SENCILLA Y/O MULTIPLE, E STE-RIL, DESECHABLE, DE: 21G X 38 MM.</v>
          </cell>
          <cell r="K2500" t="str">
            <v>CJA</v>
          </cell>
          <cell r="L2500">
            <v>100</v>
          </cell>
          <cell r="M2500" t="str">
            <v>PZA</v>
          </cell>
          <cell r="N2500">
            <v>216.8</v>
          </cell>
          <cell r="O2500">
            <v>542</v>
          </cell>
        </row>
        <row r="2501">
          <cell r="C2501" t="str">
            <v>08002501280001</v>
          </cell>
          <cell r="D2501">
            <v>25400021</v>
          </cell>
          <cell r="E2501" t="str">
            <v>080</v>
          </cell>
          <cell r="F2501" t="str">
            <v>025</v>
          </cell>
          <cell r="G2501" t="str">
            <v>0128</v>
          </cell>
          <cell r="H2501" t="str">
            <v>00</v>
          </cell>
          <cell r="I2501" t="str">
            <v>01</v>
          </cell>
          <cell r="J2501" t="str">
            <v>AGUJA PARA TOMA Y RECOLEC---CION DE SANGRE PARA LA TOMASENCILLA Y/O MULTIPLE, E STE-RIL, DESECHABLE, DE: 22 G X38 MM.</v>
          </cell>
          <cell r="K2501" t="str">
            <v>CJA</v>
          </cell>
          <cell r="L2501">
            <v>100</v>
          </cell>
          <cell r="M2501" t="str">
            <v>PZA</v>
          </cell>
          <cell r="N2501">
            <v>84.800000000000011</v>
          </cell>
          <cell r="O2501">
            <v>212</v>
          </cell>
        </row>
        <row r="2502">
          <cell r="C2502" t="str">
            <v>08002501360101</v>
          </cell>
          <cell r="D2502">
            <v>0</v>
          </cell>
          <cell r="E2502" t="str">
            <v>080</v>
          </cell>
          <cell r="F2502" t="str">
            <v>025</v>
          </cell>
          <cell r="G2502" t="str">
            <v>0136</v>
          </cell>
          <cell r="H2502" t="str">
            <v>01</v>
          </cell>
          <cell r="I2502" t="str">
            <v>01</v>
          </cell>
          <cell r="J2502" t="str">
            <v>ADAPTADOR PARA AGUJAS TOMA -MULTIPLE.</v>
          </cell>
          <cell r="K2502" t="str">
            <v>BSA</v>
          </cell>
          <cell r="L2502">
            <v>10</v>
          </cell>
          <cell r="M2502" t="str">
            <v>PZA</v>
          </cell>
          <cell r="N2502">
            <v>21.200000000000003</v>
          </cell>
          <cell r="O2502">
            <v>53</v>
          </cell>
        </row>
        <row r="2503">
          <cell r="C2503" t="str">
            <v>08007000230001</v>
          </cell>
          <cell r="D2503">
            <v>25300227</v>
          </cell>
          <cell r="E2503" t="str">
            <v>080</v>
          </cell>
          <cell r="F2503" t="str">
            <v>070</v>
          </cell>
          <cell r="G2503" t="str">
            <v>0023</v>
          </cell>
          <cell r="H2503" t="str">
            <v>00</v>
          </cell>
          <cell r="I2503" t="str">
            <v>01</v>
          </cell>
          <cell r="J2503" t="str">
            <v>ANTICUERPO MONOCLONAL CD 43-(MT-1) RTC.</v>
          </cell>
          <cell r="K2503" t="str">
            <v>FCO</v>
          </cell>
          <cell r="L2503">
            <v>1</v>
          </cell>
          <cell r="M2503" t="str">
            <v>ML.</v>
          </cell>
          <cell r="N2503">
            <v>0</v>
          </cell>
          <cell r="O2503">
            <v>0</v>
          </cell>
        </row>
        <row r="2504">
          <cell r="C2504" t="str">
            <v>08007000310201</v>
          </cell>
          <cell r="D2504">
            <v>25300227</v>
          </cell>
          <cell r="E2504" t="str">
            <v>080</v>
          </cell>
          <cell r="F2504" t="str">
            <v>070</v>
          </cell>
          <cell r="G2504" t="str">
            <v>0031</v>
          </cell>
          <cell r="H2504" t="str">
            <v>02</v>
          </cell>
          <cell r="I2504" t="str">
            <v>01</v>
          </cell>
          <cell r="J2504" t="str">
            <v>ANTICUERPO MONOCLONAL CD 45 RA (MT-2) RTC.</v>
          </cell>
          <cell r="K2504" t="str">
            <v>FCO</v>
          </cell>
          <cell r="L2504">
            <v>1</v>
          </cell>
          <cell r="M2504" t="str">
            <v>ML.</v>
          </cell>
          <cell r="N2504">
            <v>0</v>
          </cell>
          <cell r="O2504">
            <v>0</v>
          </cell>
        </row>
        <row r="2505">
          <cell r="C2505" t="str">
            <v>08007000491001</v>
          </cell>
          <cell r="D2505">
            <v>0</v>
          </cell>
          <cell r="E2505" t="str">
            <v>080</v>
          </cell>
          <cell r="F2505" t="str">
            <v>070</v>
          </cell>
          <cell r="G2505" t="str">
            <v>0049</v>
          </cell>
          <cell r="H2505" t="str">
            <v>10</v>
          </cell>
          <cell r="I2505" t="str">
            <v>01</v>
          </cell>
          <cell r="J2505" t="str">
            <v>MB - 1 (AC PRIMARIO) RTC.</v>
          </cell>
          <cell r="K2505" t="str">
            <v>FCO</v>
          </cell>
          <cell r="L2505">
            <v>1</v>
          </cell>
          <cell r="M2505" t="str">
            <v>ML.</v>
          </cell>
          <cell r="N2505">
            <v>0</v>
          </cell>
          <cell r="O2505">
            <v>0</v>
          </cell>
        </row>
        <row r="2506">
          <cell r="C2506" t="str">
            <v>08007001060001</v>
          </cell>
          <cell r="D2506">
            <v>25300227</v>
          </cell>
          <cell r="E2506" t="str">
            <v>080</v>
          </cell>
          <cell r="F2506" t="str">
            <v>070</v>
          </cell>
          <cell r="G2506" t="str">
            <v>0106</v>
          </cell>
          <cell r="H2506" t="str">
            <v>00</v>
          </cell>
          <cell r="I2506" t="str">
            <v>01</v>
          </cell>
          <cell r="J2506" t="str">
            <v>ANTICUERPO MONOCLONAL ANTICADENA PESADA A RTC.</v>
          </cell>
          <cell r="K2506" t="str">
            <v>FCO</v>
          </cell>
          <cell r="L2506">
            <v>1</v>
          </cell>
          <cell r="M2506" t="str">
            <v>ML.</v>
          </cell>
          <cell r="N2506">
            <v>0</v>
          </cell>
          <cell r="O2506">
            <v>0</v>
          </cell>
        </row>
        <row r="2507">
          <cell r="C2507" t="str">
            <v>08007001300001</v>
          </cell>
          <cell r="D2507">
            <v>25300227</v>
          </cell>
          <cell r="E2507" t="str">
            <v>080</v>
          </cell>
          <cell r="F2507" t="str">
            <v>070</v>
          </cell>
          <cell r="G2507" t="str">
            <v>0130</v>
          </cell>
          <cell r="H2507" t="str">
            <v>00</v>
          </cell>
          <cell r="I2507" t="str">
            <v>01</v>
          </cell>
          <cell r="J2507" t="str">
            <v>ANTICUERPO MONOCLONAL CD 45RO PAN T UCH L 1 RTC.</v>
          </cell>
          <cell r="K2507" t="str">
            <v>FCO</v>
          </cell>
          <cell r="L2507">
            <v>1</v>
          </cell>
          <cell r="M2507" t="str">
            <v>ML.</v>
          </cell>
          <cell r="N2507">
            <v>0</v>
          </cell>
          <cell r="O2507">
            <v>0</v>
          </cell>
        </row>
        <row r="2508">
          <cell r="C2508" t="str">
            <v>08007001630201</v>
          </cell>
          <cell r="D2508">
            <v>0</v>
          </cell>
          <cell r="E2508" t="str">
            <v>080</v>
          </cell>
          <cell r="F2508" t="str">
            <v>070</v>
          </cell>
          <cell r="G2508" t="str">
            <v>0163</v>
          </cell>
          <cell r="H2508" t="str">
            <v>02</v>
          </cell>
          <cell r="I2508" t="str">
            <v>01</v>
          </cell>
          <cell r="J2508" t="str">
            <v>CELULAS T SUPRESORAS (CITOTOXICAS) AC PRIMARIO (CD 8) RTC.</v>
          </cell>
          <cell r="K2508" t="str">
            <v>FCO</v>
          </cell>
          <cell r="L2508">
            <v>1</v>
          </cell>
          <cell r="M2508" t="str">
            <v>ML.</v>
          </cell>
          <cell r="N2508">
            <v>0</v>
          </cell>
          <cell r="O2508">
            <v>0</v>
          </cell>
        </row>
        <row r="2509">
          <cell r="C2509" t="str">
            <v>08007002051101</v>
          </cell>
          <cell r="D2509">
            <v>0</v>
          </cell>
          <cell r="E2509" t="str">
            <v>080</v>
          </cell>
          <cell r="F2509" t="str">
            <v>070</v>
          </cell>
          <cell r="G2509" t="str">
            <v>0205</v>
          </cell>
          <cell r="H2509" t="str">
            <v>11</v>
          </cell>
          <cell r="I2509" t="str">
            <v>01</v>
          </cell>
          <cell r="J2509" t="str">
            <v>ANTICUERPO CONTRA RECEPTORES DE ESTROGENOS. PARA MINIMO 20 PRUEBAS. RTC.</v>
          </cell>
          <cell r="K2509" t="str">
            <v>JGO</v>
          </cell>
          <cell r="L2509">
            <v>1</v>
          </cell>
          <cell r="M2509" t="str">
            <v>JGO</v>
          </cell>
          <cell r="N2509">
            <v>0</v>
          </cell>
          <cell r="O2509">
            <v>0</v>
          </cell>
        </row>
        <row r="2510">
          <cell r="C2510" t="str">
            <v>08007002211001</v>
          </cell>
          <cell r="D2510">
            <v>0</v>
          </cell>
          <cell r="E2510" t="str">
            <v>080</v>
          </cell>
          <cell r="F2510" t="str">
            <v>070</v>
          </cell>
          <cell r="G2510" t="str">
            <v>0221</v>
          </cell>
          <cell r="H2510" t="str">
            <v>10</v>
          </cell>
          <cell r="I2510" t="str">
            <v>01</v>
          </cell>
          <cell r="J2510" t="str">
            <v>FOSFATASA ACIDA PROSTATICA (AC PRIMARIO) RTC.</v>
          </cell>
          <cell r="K2510" t="str">
            <v>FCO</v>
          </cell>
          <cell r="L2510">
            <v>1</v>
          </cell>
          <cell r="M2510" t="str">
            <v>ML.</v>
          </cell>
          <cell r="N2510">
            <v>0</v>
          </cell>
          <cell r="O2510">
            <v>0</v>
          </cell>
        </row>
        <row r="2511">
          <cell r="C2511" t="str">
            <v>08007002471001</v>
          </cell>
          <cell r="D2511">
            <v>0</v>
          </cell>
          <cell r="E2511" t="str">
            <v>080</v>
          </cell>
          <cell r="F2511" t="str">
            <v>070</v>
          </cell>
          <cell r="G2511" t="str">
            <v>0247</v>
          </cell>
          <cell r="H2511" t="str">
            <v>10</v>
          </cell>
          <cell r="I2511" t="str">
            <v>01</v>
          </cell>
          <cell r="J2511" t="str">
            <v>ALFA-FETO-PROTEINA (AC PRIMARIO) RTC.</v>
          </cell>
          <cell r="K2511" t="str">
            <v>FCO</v>
          </cell>
          <cell r="L2511">
            <v>2</v>
          </cell>
          <cell r="M2511" t="str">
            <v>ML.</v>
          </cell>
          <cell r="N2511">
            <v>0</v>
          </cell>
          <cell r="O2511">
            <v>0</v>
          </cell>
        </row>
        <row r="2512">
          <cell r="C2512" t="str">
            <v>08007002541001</v>
          </cell>
          <cell r="D2512">
            <v>0</v>
          </cell>
          <cell r="E2512" t="str">
            <v>080</v>
          </cell>
          <cell r="F2512" t="str">
            <v>070</v>
          </cell>
          <cell r="G2512" t="str">
            <v>0254</v>
          </cell>
          <cell r="H2512" t="str">
            <v>10</v>
          </cell>
          <cell r="I2512" t="str">
            <v>01</v>
          </cell>
          <cell r="J2512" t="str">
            <v>GONADOTROFINA CORIONICA (ACPRIMARIO) RTC.</v>
          </cell>
          <cell r="K2512" t="str">
            <v>FCO</v>
          </cell>
          <cell r="L2512">
            <v>2</v>
          </cell>
          <cell r="M2512" t="str">
            <v>ML.</v>
          </cell>
          <cell r="N2512">
            <v>0</v>
          </cell>
          <cell r="O2512">
            <v>0</v>
          </cell>
        </row>
        <row r="2513">
          <cell r="C2513" t="str">
            <v>08007002621001</v>
          </cell>
          <cell r="D2513">
            <v>0</v>
          </cell>
          <cell r="E2513" t="str">
            <v>080</v>
          </cell>
          <cell r="F2513" t="str">
            <v>070</v>
          </cell>
          <cell r="G2513" t="str">
            <v>0262</v>
          </cell>
          <cell r="H2513" t="str">
            <v>10</v>
          </cell>
          <cell r="I2513" t="str">
            <v>01</v>
          </cell>
          <cell r="J2513" t="str">
            <v>ALFA-1-ANTITIMOSINA (AC PRIMARIO) RTC.</v>
          </cell>
          <cell r="K2513" t="str">
            <v>FCO</v>
          </cell>
          <cell r="L2513">
            <v>2</v>
          </cell>
          <cell r="M2513" t="str">
            <v>ML.</v>
          </cell>
          <cell r="N2513">
            <v>0</v>
          </cell>
          <cell r="O2513">
            <v>0</v>
          </cell>
        </row>
        <row r="2514">
          <cell r="C2514" t="str">
            <v>08007002701001</v>
          </cell>
          <cell r="D2514">
            <v>0</v>
          </cell>
          <cell r="E2514" t="str">
            <v>080</v>
          </cell>
          <cell r="F2514" t="str">
            <v>070</v>
          </cell>
          <cell r="G2514" t="str">
            <v>0270</v>
          </cell>
          <cell r="H2514" t="str">
            <v>10</v>
          </cell>
          <cell r="I2514" t="str">
            <v>01</v>
          </cell>
          <cell r="J2514" t="str">
            <v>VIMENTINA (AC PRIMARIO) RTC.</v>
          </cell>
          <cell r="K2514" t="str">
            <v>FCO</v>
          </cell>
          <cell r="L2514">
            <v>1</v>
          </cell>
          <cell r="M2514" t="str">
            <v>ML.</v>
          </cell>
          <cell r="N2514">
            <v>0</v>
          </cell>
          <cell r="O2514">
            <v>0</v>
          </cell>
        </row>
        <row r="2515">
          <cell r="C2515" t="str">
            <v>08007002881001</v>
          </cell>
          <cell r="D2515">
            <v>0</v>
          </cell>
          <cell r="E2515" t="str">
            <v>080</v>
          </cell>
          <cell r="F2515" t="str">
            <v>070</v>
          </cell>
          <cell r="G2515" t="str">
            <v>0288</v>
          </cell>
          <cell r="H2515" t="str">
            <v>10</v>
          </cell>
          <cell r="I2515" t="str">
            <v>01</v>
          </cell>
          <cell r="J2515" t="str">
            <v>MIOGLOBINA (AC PRIMARIO) RTC.</v>
          </cell>
          <cell r="K2515" t="str">
            <v>FCO</v>
          </cell>
          <cell r="L2515">
            <v>1</v>
          </cell>
          <cell r="M2515" t="str">
            <v>ML.</v>
          </cell>
          <cell r="N2515">
            <v>0</v>
          </cell>
          <cell r="O2515">
            <v>0</v>
          </cell>
        </row>
        <row r="2516">
          <cell r="C2516" t="str">
            <v>08007002961001</v>
          </cell>
          <cell r="D2516">
            <v>0</v>
          </cell>
          <cell r="E2516" t="str">
            <v>080</v>
          </cell>
          <cell r="F2516" t="str">
            <v>070</v>
          </cell>
          <cell r="G2516" t="str">
            <v>0296</v>
          </cell>
          <cell r="H2516" t="str">
            <v>10</v>
          </cell>
          <cell r="I2516" t="str">
            <v>01</v>
          </cell>
          <cell r="J2516" t="str">
            <v>ANTIGENO DE MUSCULO LISO (AC PRIMARIO) RTC.</v>
          </cell>
          <cell r="K2516" t="str">
            <v>FCO</v>
          </cell>
          <cell r="L2516">
            <v>1</v>
          </cell>
          <cell r="M2516" t="str">
            <v>ML.</v>
          </cell>
          <cell r="N2516">
            <v>0</v>
          </cell>
          <cell r="O2516">
            <v>0</v>
          </cell>
        </row>
        <row r="2517">
          <cell r="C2517" t="str">
            <v>08007003041001</v>
          </cell>
          <cell r="D2517">
            <v>0</v>
          </cell>
          <cell r="E2517" t="str">
            <v>080</v>
          </cell>
          <cell r="F2517" t="str">
            <v>070</v>
          </cell>
          <cell r="G2517" t="str">
            <v>0304</v>
          </cell>
          <cell r="H2517" t="str">
            <v>10</v>
          </cell>
          <cell r="I2517" t="str">
            <v>01</v>
          </cell>
          <cell r="J2517" t="str">
            <v>PROTEINA BASICA DE MIELINA (AC PRIMARIO) RTC.</v>
          </cell>
          <cell r="K2517" t="str">
            <v>FCO</v>
          </cell>
          <cell r="L2517">
            <v>1</v>
          </cell>
          <cell r="M2517" t="str">
            <v>ML.</v>
          </cell>
          <cell r="N2517">
            <v>0</v>
          </cell>
          <cell r="O2517">
            <v>0</v>
          </cell>
        </row>
        <row r="2518">
          <cell r="C2518" t="str">
            <v>08007003121001</v>
          </cell>
          <cell r="D2518">
            <v>0</v>
          </cell>
          <cell r="E2518" t="str">
            <v>080</v>
          </cell>
          <cell r="F2518" t="str">
            <v>070</v>
          </cell>
          <cell r="G2518" t="str">
            <v>0312</v>
          </cell>
          <cell r="H2518" t="str">
            <v>10</v>
          </cell>
          <cell r="I2518" t="str">
            <v>01</v>
          </cell>
          <cell r="J2518" t="str">
            <v>PROTEINA GLIAL FIBRILAR (AC PRIMARIO) RTC.</v>
          </cell>
          <cell r="K2518" t="str">
            <v>FCO</v>
          </cell>
          <cell r="L2518">
            <v>1</v>
          </cell>
          <cell r="M2518" t="str">
            <v>ML.</v>
          </cell>
          <cell r="N2518">
            <v>0</v>
          </cell>
          <cell r="O2518">
            <v>0</v>
          </cell>
        </row>
        <row r="2519">
          <cell r="C2519" t="str">
            <v>08007003201001</v>
          </cell>
          <cell r="D2519">
            <v>0</v>
          </cell>
          <cell r="E2519" t="str">
            <v>080</v>
          </cell>
          <cell r="F2519" t="str">
            <v>070</v>
          </cell>
          <cell r="G2519" t="str">
            <v>0320</v>
          </cell>
          <cell r="H2519" t="str">
            <v>10</v>
          </cell>
          <cell r="I2519" t="str">
            <v>01</v>
          </cell>
          <cell r="J2519" t="str">
            <v>INSULINA (AC PRIMARIO) RTC.</v>
          </cell>
          <cell r="K2519" t="str">
            <v>FCO</v>
          </cell>
          <cell r="L2519">
            <v>1</v>
          </cell>
          <cell r="M2519" t="str">
            <v>ML.</v>
          </cell>
          <cell r="N2519">
            <v>0</v>
          </cell>
          <cell r="O2519">
            <v>0</v>
          </cell>
        </row>
        <row r="2520">
          <cell r="C2520" t="str">
            <v>08007003381001</v>
          </cell>
          <cell r="D2520">
            <v>25301067</v>
          </cell>
          <cell r="E2520" t="str">
            <v>080</v>
          </cell>
          <cell r="F2520" t="str">
            <v>070</v>
          </cell>
          <cell r="G2520" t="str">
            <v>0338</v>
          </cell>
          <cell r="H2520" t="str">
            <v>10</v>
          </cell>
          <cell r="I2520" t="str">
            <v>01</v>
          </cell>
          <cell r="J2520" t="str">
            <v>GLUCAGON (AC PRIMARIO) RTC.</v>
          </cell>
          <cell r="K2520" t="str">
            <v>FCO</v>
          </cell>
          <cell r="L2520">
            <v>1</v>
          </cell>
          <cell r="M2520" t="str">
            <v>ML.</v>
          </cell>
          <cell r="N2520">
            <v>0</v>
          </cell>
          <cell r="O2520">
            <v>0</v>
          </cell>
        </row>
        <row r="2521">
          <cell r="C2521" t="str">
            <v>08007003531001</v>
          </cell>
          <cell r="D2521">
            <v>0</v>
          </cell>
          <cell r="E2521" t="str">
            <v>080</v>
          </cell>
          <cell r="F2521" t="str">
            <v>070</v>
          </cell>
          <cell r="G2521" t="str">
            <v>0353</v>
          </cell>
          <cell r="H2521" t="str">
            <v>10</v>
          </cell>
          <cell r="I2521" t="str">
            <v>01</v>
          </cell>
          <cell r="J2521" t="str">
            <v>GASTRINA (AC PRIMARIO) RTC.</v>
          </cell>
          <cell r="K2521" t="str">
            <v>FCO</v>
          </cell>
          <cell r="L2521">
            <v>1</v>
          </cell>
          <cell r="M2521" t="str">
            <v>ML.</v>
          </cell>
          <cell r="N2521">
            <v>0</v>
          </cell>
          <cell r="O2521">
            <v>0</v>
          </cell>
        </row>
        <row r="2522">
          <cell r="C2522" t="str">
            <v>08007003791001</v>
          </cell>
          <cell r="D2522">
            <v>0</v>
          </cell>
          <cell r="E2522" t="str">
            <v>080</v>
          </cell>
          <cell r="F2522" t="str">
            <v>070</v>
          </cell>
          <cell r="G2522" t="str">
            <v>0379</v>
          </cell>
          <cell r="H2522" t="str">
            <v>10</v>
          </cell>
          <cell r="I2522" t="str">
            <v>01</v>
          </cell>
          <cell r="J2522" t="str">
            <v>SEROTONINA (AC PRIMARIO) RTC</v>
          </cell>
          <cell r="K2522" t="str">
            <v>FCO</v>
          </cell>
          <cell r="L2522">
            <v>1</v>
          </cell>
          <cell r="M2522" t="str">
            <v>ML.</v>
          </cell>
          <cell r="N2522">
            <v>0</v>
          </cell>
          <cell r="O2522">
            <v>0</v>
          </cell>
        </row>
        <row r="2523">
          <cell r="C2523" t="str">
            <v>08007004371001</v>
          </cell>
          <cell r="D2523">
            <v>0</v>
          </cell>
          <cell r="E2523" t="str">
            <v>080</v>
          </cell>
          <cell r="F2523" t="str">
            <v>070</v>
          </cell>
          <cell r="G2523" t="str">
            <v>0437</v>
          </cell>
          <cell r="H2523" t="str">
            <v>10</v>
          </cell>
          <cell r="I2523" t="str">
            <v>01</v>
          </cell>
          <cell r="J2523" t="str">
            <v>ANTICUERPOS CONTRA FACTOR VIII ANTIGENICO RTC.</v>
          </cell>
          <cell r="K2523" t="str">
            <v>FCO</v>
          </cell>
          <cell r="L2523">
            <v>1</v>
          </cell>
          <cell r="M2523" t="str">
            <v>ML.</v>
          </cell>
          <cell r="N2523">
            <v>0</v>
          </cell>
          <cell r="O2523">
            <v>0</v>
          </cell>
        </row>
        <row r="2524">
          <cell r="C2524" t="str">
            <v>08007004451001</v>
          </cell>
          <cell r="D2524">
            <v>25300227</v>
          </cell>
          <cell r="E2524" t="str">
            <v>080</v>
          </cell>
          <cell r="F2524" t="str">
            <v>070</v>
          </cell>
          <cell r="G2524" t="str">
            <v>0445</v>
          </cell>
          <cell r="H2524" t="str">
            <v>10</v>
          </cell>
          <cell r="I2524" t="str">
            <v>01</v>
          </cell>
          <cell r="J2524" t="str">
            <v>ANTICUERPOS MONOCLONALES, PARA LA PRUEBA DE AGLUTINACION DE LATEX EN LA DETERMINACION DE ROTAVIRUS CONTROLES POSITIVO, NEGATIVO Y SOLUCION AMORTIGUADORA RTC.</v>
          </cell>
          <cell r="K2524" t="str">
            <v>EQP</v>
          </cell>
          <cell r="L2524">
            <v>30</v>
          </cell>
          <cell r="M2524" t="str">
            <v>PBA</v>
          </cell>
          <cell r="N2524">
            <v>0</v>
          </cell>
          <cell r="O2524">
            <v>0</v>
          </cell>
        </row>
        <row r="2525">
          <cell r="C2525" t="str">
            <v>08007011120001</v>
          </cell>
          <cell r="D2525">
            <v>25300227</v>
          </cell>
          <cell r="E2525" t="str">
            <v>080</v>
          </cell>
          <cell r="F2525" t="str">
            <v>070</v>
          </cell>
          <cell r="G2525" t="str">
            <v>1112</v>
          </cell>
          <cell r="H2525" t="str">
            <v>00</v>
          </cell>
          <cell r="I2525" t="str">
            <v>01</v>
          </cell>
          <cell r="J2525" t="str">
            <v>ANTICUERPO MONOCLONAL CD 19-RTC.</v>
          </cell>
          <cell r="K2525" t="str">
            <v>FCO</v>
          </cell>
          <cell r="L2525">
            <v>1</v>
          </cell>
          <cell r="M2525" t="str">
            <v>ML.</v>
          </cell>
          <cell r="N2525">
            <v>0</v>
          </cell>
          <cell r="O2525">
            <v>0</v>
          </cell>
        </row>
        <row r="2526">
          <cell r="C2526" t="str">
            <v>08007011200001</v>
          </cell>
          <cell r="D2526">
            <v>25300227</v>
          </cell>
          <cell r="E2526" t="str">
            <v>080</v>
          </cell>
          <cell r="F2526" t="str">
            <v>070</v>
          </cell>
          <cell r="G2526" t="str">
            <v>1120</v>
          </cell>
          <cell r="H2526" t="str">
            <v>00</v>
          </cell>
          <cell r="I2526" t="str">
            <v>01</v>
          </cell>
          <cell r="J2526" t="str">
            <v>ANTICUERPO MONOCLONAL CD 10-RTC.</v>
          </cell>
          <cell r="K2526" t="str">
            <v>FCO</v>
          </cell>
          <cell r="L2526">
            <v>1</v>
          </cell>
          <cell r="M2526" t="str">
            <v>ML.</v>
          </cell>
          <cell r="N2526">
            <v>0</v>
          </cell>
          <cell r="O2526">
            <v>0</v>
          </cell>
        </row>
        <row r="2527">
          <cell r="C2527" t="str">
            <v>08007011380001</v>
          </cell>
          <cell r="D2527">
            <v>25300227</v>
          </cell>
          <cell r="E2527" t="str">
            <v>080</v>
          </cell>
          <cell r="F2527" t="str">
            <v>070</v>
          </cell>
          <cell r="G2527" t="str">
            <v>1138</v>
          </cell>
          <cell r="H2527" t="str">
            <v>00</v>
          </cell>
          <cell r="I2527" t="str">
            <v>01</v>
          </cell>
          <cell r="J2527" t="str">
            <v>ANTICUERPO MONOCLONAL CD 20-(PAN -B L 26 ) RTC</v>
          </cell>
          <cell r="K2527" t="str">
            <v>FCO</v>
          </cell>
          <cell r="L2527">
            <v>1</v>
          </cell>
          <cell r="M2527" t="str">
            <v>ML.</v>
          </cell>
          <cell r="N2527">
            <v>0</v>
          </cell>
          <cell r="O2527">
            <v>0</v>
          </cell>
        </row>
        <row r="2528">
          <cell r="C2528" t="str">
            <v>08007011460001</v>
          </cell>
          <cell r="D2528">
            <v>25300227</v>
          </cell>
          <cell r="E2528" t="str">
            <v>080</v>
          </cell>
          <cell r="F2528" t="str">
            <v>070</v>
          </cell>
          <cell r="G2528" t="str">
            <v>1146</v>
          </cell>
          <cell r="H2528" t="str">
            <v>00</v>
          </cell>
          <cell r="I2528" t="str">
            <v>01</v>
          </cell>
          <cell r="J2528" t="str">
            <v>ANTICUERPO MONOCLONAL CD 21-RTC</v>
          </cell>
          <cell r="K2528" t="str">
            <v>FCO</v>
          </cell>
          <cell r="L2528">
            <v>1</v>
          </cell>
          <cell r="M2528" t="str">
            <v>ML.</v>
          </cell>
          <cell r="N2528">
            <v>0</v>
          </cell>
          <cell r="O2528">
            <v>0</v>
          </cell>
        </row>
        <row r="2529">
          <cell r="C2529" t="str">
            <v>08007011790001</v>
          </cell>
          <cell r="D2529">
            <v>25300227</v>
          </cell>
          <cell r="E2529" t="str">
            <v>080</v>
          </cell>
          <cell r="F2529" t="str">
            <v>070</v>
          </cell>
          <cell r="G2529" t="str">
            <v>1179</v>
          </cell>
          <cell r="H2529" t="str">
            <v>00</v>
          </cell>
          <cell r="I2529" t="str">
            <v>01</v>
          </cell>
          <cell r="J2529" t="str">
            <v>ANTICUERPO MONOCLONAL CD 2 -RTC.</v>
          </cell>
          <cell r="K2529" t="str">
            <v>FCO</v>
          </cell>
          <cell r="L2529">
            <v>1</v>
          </cell>
          <cell r="M2529" t="str">
            <v>ML.</v>
          </cell>
          <cell r="N2529">
            <v>0</v>
          </cell>
          <cell r="O2529">
            <v>0</v>
          </cell>
        </row>
        <row r="2530">
          <cell r="C2530" t="str">
            <v>08007011870001</v>
          </cell>
          <cell r="D2530">
            <v>25300227</v>
          </cell>
          <cell r="E2530" t="str">
            <v>080</v>
          </cell>
          <cell r="F2530" t="str">
            <v>070</v>
          </cell>
          <cell r="G2530" t="str">
            <v>1187</v>
          </cell>
          <cell r="H2530" t="str">
            <v>00</v>
          </cell>
          <cell r="I2530" t="str">
            <v>01</v>
          </cell>
          <cell r="J2530" t="str">
            <v>ANTICUERPO MONOCLONAL CD 3 -RTC.</v>
          </cell>
          <cell r="K2530" t="str">
            <v>FCO</v>
          </cell>
          <cell r="L2530">
            <v>1</v>
          </cell>
          <cell r="M2530" t="str">
            <v>ML.</v>
          </cell>
          <cell r="N2530">
            <v>0</v>
          </cell>
          <cell r="O2530">
            <v>0</v>
          </cell>
        </row>
        <row r="2531">
          <cell r="C2531" t="str">
            <v>08007011950001</v>
          </cell>
          <cell r="D2531">
            <v>25300227</v>
          </cell>
          <cell r="E2531" t="str">
            <v>080</v>
          </cell>
          <cell r="F2531" t="str">
            <v>070</v>
          </cell>
          <cell r="G2531" t="str">
            <v>1195</v>
          </cell>
          <cell r="H2531" t="str">
            <v>00</v>
          </cell>
          <cell r="I2531" t="str">
            <v>01</v>
          </cell>
          <cell r="J2531" t="str">
            <v>ANTICUERPO MONOCLONAL CD 4 -(CELULAS T COOPERADORAS O INDUCTORAS) RTC.</v>
          </cell>
          <cell r="K2531" t="str">
            <v>FCO</v>
          </cell>
          <cell r="L2531">
            <v>1</v>
          </cell>
          <cell r="M2531" t="str">
            <v>ML.</v>
          </cell>
          <cell r="N2531">
            <v>0</v>
          </cell>
          <cell r="O2531">
            <v>0</v>
          </cell>
        </row>
        <row r="2532">
          <cell r="C2532" t="str">
            <v>08007012030001</v>
          </cell>
          <cell r="D2532">
            <v>25300227</v>
          </cell>
          <cell r="E2532" t="str">
            <v>080</v>
          </cell>
          <cell r="F2532" t="str">
            <v>070</v>
          </cell>
          <cell r="G2532" t="str">
            <v>1203</v>
          </cell>
          <cell r="H2532" t="str">
            <v>00</v>
          </cell>
          <cell r="I2532" t="str">
            <v>01</v>
          </cell>
          <cell r="J2532" t="str">
            <v>ANTICUERPO MONOCLONAL CD 1 -RTC</v>
          </cell>
          <cell r="K2532" t="str">
            <v>FCO</v>
          </cell>
          <cell r="L2532">
            <v>1</v>
          </cell>
          <cell r="M2532" t="str">
            <v>ML.</v>
          </cell>
          <cell r="N2532">
            <v>0</v>
          </cell>
          <cell r="O2532">
            <v>0</v>
          </cell>
        </row>
        <row r="2533">
          <cell r="C2533" t="str">
            <v>08007012110001</v>
          </cell>
          <cell r="D2533">
            <v>25300227</v>
          </cell>
          <cell r="E2533" t="str">
            <v>080</v>
          </cell>
          <cell r="F2533" t="str">
            <v>070</v>
          </cell>
          <cell r="G2533" t="str">
            <v>1211</v>
          </cell>
          <cell r="H2533" t="str">
            <v>00</v>
          </cell>
          <cell r="I2533" t="str">
            <v>01</v>
          </cell>
          <cell r="J2533" t="str">
            <v>ANTICUERPO MONOCLONAL CD 5 -RTC</v>
          </cell>
          <cell r="K2533" t="str">
            <v>FCO</v>
          </cell>
          <cell r="L2533">
            <v>1</v>
          </cell>
          <cell r="M2533" t="str">
            <v>ML.</v>
          </cell>
          <cell r="N2533">
            <v>0</v>
          </cell>
          <cell r="O2533">
            <v>0</v>
          </cell>
        </row>
        <row r="2534">
          <cell r="C2534" t="str">
            <v>08007012290001</v>
          </cell>
          <cell r="D2534">
            <v>25300227</v>
          </cell>
          <cell r="E2534" t="str">
            <v>080</v>
          </cell>
          <cell r="F2534" t="str">
            <v>070</v>
          </cell>
          <cell r="G2534" t="str">
            <v>1229</v>
          </cell>
          <cell r="H2534" t="str">
            <v>00</v>
          </cell>
          <cell r="I2534" t="str">
            <v>01</v>
          </cell>
          <cell r="J2534" t="str">
            <v>ANTICUERPO MONOCLONAL CD 25-RTC</v>
          </cell>
          <cell r="K2534" t="str">
            <v>FCO</v>
          </cell>
          <cell r="L2534">
            <v>1</v>
          </cell>
          <cell r="M2534" t="str">
            <v>ML.</v>
          </cell>
          <cell r="N2534">
            <v>0</v>
          </cell>
          <cell r="O2534">
            <v>0</v>
          </cell>
        </row>
        <row r="2535">
          <cell r="C2535" t="str">
            <v>08007012370001</v>
          </cell>
          <cell r="D2535">
            <v>25300227</v>
          </cell>
          <cell r="E2535" t="str">
            <v>080</v>
          </cell>
          <cell r="F2535" t="str">
            <v>070</v>
          </cell>
          <cell r="G2535" t="str">
            <v>1237</v>
          </cell>
          <cell r="H2535" t="str">
            <v>00</v>
          </cell>
          <cell r="I2535" t="str">
            <v>01</v>
          </cell>
          <cell r="J2535" t="str">
            <v>ANTICUERPO MONOCLONAL CD 34-RTC</v>
          </cell>
          <cell r="K2535" t="str">
            <v>FCO</v>
          </cell>
          <cell r="L2535">
            <v>1</v>
          </cell>
          <cell r="M2535" t="str">
            <v>ML.</v>
          </cell>
          <cell r="N2535">
            <v>0</v>
          </cell>
          <cell r="O2535">
            <v>0</v>
          </cell>
        </row>
        <row r="2536">
          <cell r="C2536" t="str">
            <v>08007012450101</v>
          </cell>
          <cell r="D2536">
            <v>25300227</v>
          </cell>
          <cell r="E2536" t="str">
            <v>080</v>
          </cell>
          <cell r="F2536" t="str">
            <v>070</v>
          </cell>
          <cell r="G2536" t="str">
            <v>1245</v>
          </cell>
          <cell r="H2536" t="str">
            <v>01</v>
          </cell>
          <cell r="I2536" t="str">
            <v>01</v>
          </cell>
          <cell r="J2536" t="str">
            <v>ANTICUERPO MONOCLONAL CD 30 (BER-H2) RTC.</v>
          </cell>
          <cell r="K2536" t="str">
            <v>FCO</v>
          </cell>
          <cell r="L2536">
            <v>1</v>
          </cell>
          <cell r="M2536" t="str">
            <v>ML.</v>
          </cell>
          <cell r="N2536">
            <v>0</v>
          </cell>
          <cell r="O2536">
            <v>0</v>
          </cell>
        </row>
        <row r="2537">
          <cell r="C2537" t="str">
            <v>08007012940001</v>
          </cell>
          <cell r="D2537">
            <v>25300227</v>
          </cell>
          <cell r="E2537" t="str">
            <v>080</v>
          </cell>
          <cell r="F2537" t="str">
            <v>070</v>
          </cell>
          <cell r="G2537" t="str">
            <v>1294</v>
          </cell>
          <cell r="H2537" t="str">
            <v>00</v>
          </cell>
          <cell r="I2537" t="str">
            <v>01</v>
          </cell>
          <cell r="J2537" t="str">
            <v>ANTICUERPO MONOCLONAL CD 41ARTC.</v>
          </cell>
          <cell r="K2537" t="str">
            <v>FCO</v>
          </cell>
          <cell r="L2537">
            <v>1</v>
          </cell>
          <cell r="M2537" t="str">
            <v>ML.</v>
          </cell>
          <cell r="N2537">
            <v>0</v>
          </cell>
          <cell r="O2537">
            <v>0</v>
          </cell>
        </row>
        <row r="2538">
          <cell r="C2538" t="str">
            <v>08007013020001</v>
          </cell>
          <cell r="D2538">
            <v>25300227</v>
          </cell>
          <cell r="E2538" t="str">
            <v>080</v>
          </cell>
          <cell r="F2538" t="str">
            <v>070</v>
          </cell>
          <cell r="G2538" t="str">
            <v>1302</v>
          </cell>
          <cell r="H2538" t="str">
            <v>00</v>
          </cell>
          <cell r="I2538" t="str">
            <v>01</v>
          </cell>
          <cell r="J2538" t="str">
            <v>ANTICUERPO MONOCLONAL ANTIGENO EPITELIAL DE MEMBRANA RTC</v>
          </cell>
          <cell r="K2538" t="str">
            <v>FCO</v>
          </cell>
          <cell r="L2538">
            <v>1</v>
          </cell>
          <cell r="M2538" t="str">
            <v>ML.</v>
          </cell>
          <cell r="N2538">
            <v>0</v>
          </cell>
          <cell r="O2538">
            <v>0</v>
          </cell>
        </row>
        <row r="2539">
          <cell r="C2539" t="str">
            <v>08007013100001</v>
          </cell>
          <cell r="D2539">
            <v>25300227</v>
          </cell>
          <cell r="E2539" t="str">
            <v>080</v>
          </cell>
          <cell r="F2539" t="str">
            <v>070</v>
          </cell>
          <cell r="G2539" t="str">
            <v>1310</v>
          </cell>
          <cell r="H2539" t="str">
            <v>00</v>
          </cell>
          <cell r="I2539" t="str">
            <v>01</v>
          </cell>
          <cell r="J2539" t="str">
            <v>ANTICUERPO MONOCLONAL ANTIGENO COMUN LEUCOCITARIO CD 45RB RTC.</v>
          </cell>
          <cell r="K2539" t="str">
            <v>FCO</v>
          </cell>
          <cell r="L2539">
            <v>1</v>
          </cell>
          <cell r="M2539" t="str">
            <v>ML.</v>
          </cell>
          <cell r="N2539">
            <v>0</v>
          </cell>
          <cell r="O2539">
            <v>0</v>
          </cell>
        </row>
        <row r="2540">
          <cell r="C2540" t="str">
            <v>08007013280201</v>
          </cell>
          <cell r="D2540">
            <v>0</v>
          </cell>
          <cell r="E2540" t="str">
            <v>080</v>
          </cell>
          <cell r="F2540" t="str">
            <v>070</v>
          </cell>
          <cell r="G2540" t="str">
            <v>1328</v>
          </cell>
          <cell r="H2540" t="str">
            <v>02</v>
          </cell>
          <cell r="I2540" t="str">
            <v>01</v>
          </cell>
          <cell r="J2540" t="str">
            <v>GLOBULOS ROJOS CON CARACTERISTICAS ANTIGENICAS CONOCIDAS PANEL A FRASCOS CON 2 A 5 ML. CADA UNO RTC.</v>
          </cell>
          <cell r="K2540" t="str">
            <v>JGO</v>
          </cell>
          <cell r="L2540">
            <v>11</v>
          </cell>
          <cell r="M2540" t="str">
            <v>FCO</v>
          </cell>
          <cell r="N2540">
            <v>0</v>
          </cell>
          <cell r="O2540">
            <v>0</v>
          </cell>
        </row>
        <row r="2541">
          <cell r="C2541" t="str">
            <v>08007013440001</v>
          </cell>
          <cell r="D2541">
            <v>0</v>
          </cell>
          <cell r="E2541" t="str">
            <v>080</v>
          </cell>
          <cell r="F2541" t="str">
            <v>070</v>
          </cell>
          <cell r="G2541" t="str">
            <v>1344</v>
          </cell>
          <cell r="H2541" t="str">
            <v>00</v>
          </cell>
          <cell r="I2541" t="str">
            <v>01</v>
          </cell>
          <cell r="J2541" t="str">
            <v>FOSFATASA ALCALINA PLACENTA-RIA RTC.</v>
          </cell>
          <cell r="K2541" t="str">
            <v>FCO</v>
          </cell>
          <cell r="L2541">
            <v>2</v>
          </cell>
          <cell r="M2541" t="str">
            <v>ML.</v>
          </cell>
          <cell r="N2541">
            <v>0</v>
          </cell>
          <cell r="O2541">
            <v>0</v>
          </cell>
        </row>
        <row r="2542">
          <cell r="C2542" t="str">
            <v>08007013931001</v>
          </cell>
          <cell r="D2542">
            <v>0</v>
          </cell>
          <cell r="E2542" t="str">
            <v>080</v>
          </cell>
          <cell r="F2542" t="str">
            <v>070</v>
          </cell>
          <cell r="G2542" t="str">
            <v>1393</v>
          </cell>
          <cell r="H2542" t="str">
            <v>10</v>
          </cell>
          <cell r="I2542" t="str">
            <v>01</v>
          </cell>
          <cell r="J2542" t="str">
            <v>SISTEMA DE PREPARACION DE LAMINILLAS PARA HIBRIDACION INSITU CAJA CON 200 LAMIN I---LLAS.</v>
          </cell>
          <cell r="K2542" t="str">
            <v>CJA</v>
          </cell>
          <cell r="L2542">
            <v>1</v>
          </cell>
          <cell r="M2542" t="str">
            <v>CJA</v>
          </cell>
          <cell r="N2542">
            <v>0</v>
          </cell>
          <cell r="O2542">
            <v>0</v>
          </cell>
        </row>
        <row r="2543">
          <cell r="C2543" t="str">
            <v>08007016580101</v>
          </cell>
          <cell r="D2543">
            <v>0</v>
          </cell>
          <cell r="E2543" t="str">
            <v>080</v>
          </cell>
          <cell r="F2543" t="str">
            <v>070</v>
          </cell>
          <cell r="G2543" t="str">
            <v>1658</v>
          </cell>
          <cell r="H2543" t="str">
            <v>01</v>
          </cell>
          <cell r="I2543" t="str">
            <v>01</v>
          </cell>
          <cell r="J2543" t="str">
            <v>COMPLEJO ABC AVIDINA-BIOTINAPEROXIDASA ANTI-RATON (MONO-CLONAL) RTC.</v>
          </cell>
          <cell r="K2543" t="str">
            <v>FCO</v>
          </cell>
          <cell r="L2543">
            <v>1</v>
          </cell>
          <cell r="M2543" t="str">
            <v>ML.</v>
          </cell>
          <cell r="N2543">
            <v>0</v>
          </cell>
          <cell r="O2543">
            <v>0</v>
          </cell>
        </row>
        <row r="2544">
          <cell r="C2544" t="str">
            <v>08007018310101</v>
          </cell>
          <cell r="D2544">
            <v>25300227</v>
          </cell>
          <cell r="E2544" t="str">
            <v>080</v>
          </cell>
          <cell r="F2544" t="str">
            <v>070</v>
          </cell>
          <cell r="G2544" t="str">
            <v>1831</v>
          </cell>
          <cell r="H2544" t="str">
            <v>01</v>
          </cell>
          <cell r="I2544" t="str">
            <v>01</v>
          </cell>
          <cell r="J2544" t="str">
            <v>ANTICUERPO MONOCLONAL CONTRA CELULAS RETICULARES DENDRITICAS HUMANAS PREPARADO EN RATON CD 35, FRASCO CON 1 ML. Y 2 ML. RTC.</v>
          </cell>
          <cell r="K2544" t="str">
            <v>FCO</v>
          </cell>
          <cell r="L2544">
            <v>1</v>
          </cell>
          <cell r="M2544" t="str">
            <v>FCO</v>
          </cell>
          <cell r="N2544">
            <v>0</v>
          </cell>
          <cell r="O2544">
            <v>0</v>
          </cell>
        </row>
        <row r="2545">
          <cell r="C2545" t="str">
            <v>08007025240101</v>
          </cell>
          <cell r="D2545">
            <v>0</v>
          </cell>
          <cell r="E2545" t="str">
            <v>080</v>
          </cell>
          <cell r="F2545" t="str">
            <v>070</v>
          </cell>
          <cell r="G2545" t="str">
            <v>2524</v>
          </cell>
          <cell r="H2545" t="str">
            <v>01</v>
          </cell>
          <cell r="I2545" t="str">
            <v>01</v>
          </cell>
          <cell r="J2545" t="str">
            <v>HEPATITIS TIPO "B". SISTEMA INMUNOENZIMATICO PARA LA DETERMINACION DE ANTICUERPOS IGM CONTRA EL ANTIGENO "CORE" DEL VIRUS DE LA HEPATITIS TIPO "B". RTC. SOLICITAR POR NUMERO DE PRUEBAS, EQUIPO PARA MINIMO 96 PRUEBAS.</v>
          </cell>
          <cell r="K2545" t="str">
            <v>EQP</v>
          </cell>
          <cell r="L2545">
            <v>1</v>
          </cell>
          <cell r="M2545" t="str">
            <v>EQP</v>
          </cell>
          <cell r="N2545">
            <v>0</v>
          </cell>
          <cell r="O2545">
            <v>0</v>
          </cell>
        </row>
        <row r="2546">
          <cell r="C2546" t="str">
            <v>08007027970001</v>
          </cell>
          <cell r="D2546">
            <v>25300227</v>
          </cell>
          <cell r="E2546" t="str">
            <v>080</v>
          </cell>
          <cell r="F2546" t="str">
            <v>070</v>
          </cell>
          <cell r="G2546" t="str">
            <v>2797</v>
          </cell>
          <cell r="H2546" t="str">
            <v>00</v>
          </cell>
          <cell r="I2546" t="str">
            <v>01</v>
          </cell>
          <cell r="J2546" t="str">
            <v>ANTICUERPO MONOCLONAL ANTI-ACTINA MUSCULAR PARA INMUNOHISTOQUIMICA EN TEJIDO FIJADO EN FORMOL O TEJIDO EN FRESCO. PARA TECNICA MANUAL O AUTOMATIZADA. EL USUARIO DETERMINARA ESTAS CARACTERISTICAS DE ACUERDO A SUS NECESIDADES. LA CLONA LA DETERMINARA EL USUARIO. PRUEBA. RTC</v>
          </cell>
          <cell r="K2546" t="str">
            <v>PZA</v>
          </cell>
          <cell r="L2546">
            <v>1</v>
          </cell>
          <cell r="M2546" t="str">
            <v>PZA</v>
          </cell>
          <cell r="N2546">
            <v>0</v>
          </cell>
          <cell r="O2546">
            <v>0</v>
          </cell>
        </row>
        <row r="2547">
          <cell r="C2547" t="str">
            <v>08007028050001</v>
          </cell>
          <cell r="D2547">
            <v>25300227</v>
          </cell>
          <cell r="E2547" t="str">
            <v>080</v>
          </cell>
          <cell r="F2547" t="str">
            <v>070</v>
          </cell>
          <cell r="G2547" t="str">
            <v>2805</v>
          </cell>
          <cell r="H2547" t="str">
            <v>00</v>
          </cell>
          <cell r="I2547" t="str">
            <v>01</v>
          </cell>
          <cell r="J2547" t="str">
            <v>ANTICUERPO MONOCLONAL ANTI MELAN-A PARA INMUNOHISTOQUIMICA EN TEJIDO FIJADO EN FORMOL O TEJIDO EN FRESCO. PARA TECNICA MANUAL O AUTOMATIZADA. EL USUARIO DETERMINARA ESTAS CARACTERISTICAS DE ACUERDO A SUS NECESIDADES. LA CLONA LA DETERMINARA EL USUARIO. PRUEBA RTC.</v>
          </cell>
          <cell r="K2547" t="str">
            <v>PBA</v>
          </cell>
          <cell r="L2547">
            <v>1</v>
          </cell>
          <cell r="M2547" t="str">
            <v>PBA</v>
          </cell>
          <cell r="N2547">
            <v>0</v>
          </cell>
          <cell r="O2547">
            <v>0</v>
          </cell>
        </row>
        <row r="2548">
          <cell r="C2548" t="str">
            <v>08007028210001</v>
          </cell>
          <cell r="D2548">
            <v>25300227</v>
          </cell>
          <cell r="E2548" t="str">
            <v>080</v>
          </cell>
          <cell r="F2548" t="str">
            <v>070</v>
          </cell>
          <cell r="G2548" t="str">
            <v>2821</v>
          </cell>
          <cell r="H2548" t="str">
            <v>00</v>
          </cell>
          <cell r="I2548" t="str">
            <v>01</v>
          </cell>
          <cell r="J2548" t="str">
            <v>ANTICUERPO MONOCLONAL ANTI-CELULAS MESOTELIALES PARA INMUNOHISTOQUIMICA EN TEJIDO FIJADO EN FORMOL O TEJIDO EN FRESCO. PARA TECNICA MANUAL O AUTOMATIZADA. EL USUARIO DETERMINARA ESTAS CARACTERISTICAS DE ACUERDO A SUS NECESIDADES. LA CLONA LA DETERMINARA EL USUARIO. PRUEBA RTC.</v>
          </cell>
          <cell r="K2548" t="str">
            <v>PBA</v>
          </cell>
          <cell r="L2548">
            <v>1</v>
          </cell>
          <cell r="M2548" t="str">
            <v>PBA</v>
          </cell>
          <cell r="N2548">
            <v>0</v>
          </cell>
          <cell r="O2548">
            <v>0</v>
          </cell>
        </row>
        <row r="2549">
          <cell r="C2549" t="str">
            <v>08007028390001</v>
          </cell>
          <cell r="D2549">
            <v>25300227</v>
          </cell>
          <cell r="E2549" t="str">
            <v>080</v>
          </cell>
          <cell r="F2549" t="str">
            <v>070</v>
          </cell>
          <cell r="G2549" t="str">
            <v>2839</v>
          </cell>
          <cell r="H2549" t="str">
            <v>00</v>
          </cell>
          <cell r="I2549" t="str">
            <v>01</v>
          </cell>
          <cell r="J2549" t="str">
            <v>ANTICUERPO MONOCLONAL ANTI CICLINA D1 PARA INMUNOHISTOQUIMICA EN TEJIDO FIJADO EN FORMOL O TEJIDO EN FRESCO. PARA TECNICA MANUAL O AUTOMATIZADA. EL USUARIO DETERMINARA ESTAS CARACTERISTICAS DE ACUERDO A SUS NECESIDADES. LA CLONA LA DETERMINARA EL USUARIO. PRUEBA RTC.</v>
          </cell>
          <cell r="K2549" t="str">
            <v>PBA</v>
          </cell>
          <cell r="L2549">
            <v>1</v>
          </cell>
          <cell r="M2549" t="str">
            <v>PBA</v>
          </cell>
          <cell r="N2549">
            <v>0</v>
          </cell>
          <cell r="O2549">
            <v>0</v>
          </cell>
        </row>
        <row r="2550">
          <cell r="C2550" t="str">
            <v>08007028470001</v>
          </cell>
          <cell r="D2550">
            <v>25300227</v>
          </cell>
          <cell r="E2550" t="str">
            <v>080</v>
          </cell>
          <cell r="F2550" t="str">
            <v>070</v>
          </cell>
          <cell r="G2550" t="str">
            <v>2847</v>
          </cell>
          <cell r="H2550" t="str">
            <v>00</v>
          </cell>
          <cell r="I2550" t="str">
            <v>01</v>
          </cell>
          <cell r="J2550" t="str">
            <v>ANTICUERPO MONOCLONAL ANTI-MYOD1 PARA INMUNOHISTOQUIMICA EN TEJIDO FIJADO EN FORMOL O TEJIDO EN FRESCO. PARA TECNICA MANUAL O AUTOMATIZADA. EL USUARIO DETERMINARA ESTAS CARACTERISTICAS DE ACUERDO A SUS NECESIDADES. LA CLONA LA DETERMINARA EL USUARIO. PRUEBA. RTC.</v>
          </cell>
          <cell r="K2550" t="str">
            <v>PBA</v>
          </cell>
          <cell r="L2550">
            <v>1</v>
          </cell>
          <cell r="M2550" t="str">
            <v>PBA</v>
          </cell>
          <cell r="N2550">
            <v>0</v>
          </cell>
          <cell r="O2550">
            <v>0</v>
          </cell>
        </row>
        <row r="2551">
          <cell r="C2551" t="str">
            <v>08007028540001</v>
          </cell>
          <cell r="D2551">
            <v>25300227</v>
          </cell>
          <cell r="E2551" t="str">
            <v>080</v>
          </cell>
          <cell r="F2551" t="str">
            <v>070</v>
          </cell>
          <cell r="G2551" t="str">
            <v>2854</v>
          </cell>
          <cell r="H2551" t="str">
            <v>00</v>
          </cell>
          <cell r="I2551" t="str">
            <v>01</v>
          </cell>
          <cell r="J2551" t="str">
            <v>ANTICUERPO MONCLONAL ANTI-CD4. PARA INMUNOHISTOQUIMICA EN TEJIDO FIJADO EN FORMOL O TEJIDO EN FRESCO. PARA TECNICA MANUAL O AUTOMATIZADA. EL USUARIO DETERMINARA ESTAS CARACTERISTICAS DE ACUERDO A SUS NECESIDADES. LA CLONA LA DETERMINARA EL USUARIO PRUEBA.RTC.</v>
          </cell>
          <cell r="K2551" t="str">
            <v>PBA</v>
          </cell>
          <cell r="L2551">
            <v>1</v>
          </cell>
          <cell r="M2551" t="str">
            <v>PBA</v>
          </cell>
          <cell r="N2551">
            <v>0</v>
          </cell>
          <cell r="O2551">
            <v>0</v>
          </cell>
        </row>
        <row r="2552">
          <cell r="C2552" t="str">
            <v>08007028620001</v>
          </cell>
          <cell r="D2552">
            <v>25300227</v>
          </cell>
          <cell r="E2552" t="str">
            <v>080</v>
          </cell>
          <cell r="F2552" t="str">
            <v>070</v>
          </cell>
          <cell r="G2552" t="str">
            <v>2862</v>
          </cell>
          <cell r="H2552" t="str">
            <v>00</v>
          </cell>
          <cell r="I2552" t="str">
            <v>01</v>
          </cell>
          <cell r="J2552" t="str">
            <v>ANTICUERPO MONOCLONAL ANTI CD 20. PARA INMUNOHISTOQUIMICA EN TEJIDO FIJADO EN FORMOL O TEJIDO EN FRESCO. PARA TECNICA MANUAL O AUTOMATIZADA. EL USUARIO DETERMINARA ESTAS CARACTERISTICAS DE ACUERDO A SUS NECESIDADES. LA CLONA LA DETERMINARA EL USUARIO. PRUEBA. RTC.</v>
          </cell>
          <cell r="K2552" t="str">
            <v>PBA</v>
          </cell>
          <cell r="L2552">
            <v>1</v>
          </cell>
          <cell r="M2552" t="str">
            <v>PBA</v>
          </cell>
          <cell r="N2552">
            <v>0</v>
          </cell>
          <cell r="O2552">
            <v>0</v>
          </cell>
        </row>
        <row r="2553">
          <cell r="C2553" t="str">
            <v>08007028700001</v>
          </cell>
          <cell r="D2553">
            <v>25300227</v>
          </cell>
          <cell r="E2553" t="str">
            <v>080</v>
          </cell>
          <cell r="F2553" t="str">
            <v>070</v>
          </cell>
          <cell r="G2553" t="str">
            <v>2870</v>
          </cell>
          <cell r="H2553" t="str">
            <v>00</v>
          </cell>
          <cell r="I2553" t="str">
            <v>01</v>
          </cell>
          <cell r="J2553" t="str">
            <v>ANTICUERPO MONOCLONAL ANTI CD23 PARA INMUNOHISTOQUIMICA EN TEJIDO FIJADO EN FORMOL O TEJIDO EN FRESCO. PARA TECNICA MANUAL O AUTOMATIZADA. EL USUARIO DETERMINARA ESTAS CARACTERISTICAS DE ACUERDO A SUS NECESIDADES. LA CLONA LA DETERMINARA EL USUARIO. PRUEBA RTC.</v>
          </cell>
          <cell r="K2553" t="str">
            <v>PBA</v>
          </cell>
          <cell r="L2553">
            <v>1</v>
          </cell>
          <cell r="M2553" t="str">
            <v>PBA</v>
          </cell>
          <cell r="N2553">
            <v>0</v>
          </cell>
          <cell r="O2553">
            <v>0</v>
          </cell>
        </row>
        <row r="2554">
          <cell r="C2554" t="str">
            <v>08007028880001</v>
          </cell>
          <cell r="D2554">
            <v>25300227</v>
          </cell>
          <cell r="E2554" t="str">
            <v>080</v>
          </cell>
          <cell r="F2554" t="str">
            <v>070</v>
          </cell>
          <cell r="G2554" t="str">
            <v>2888</v>
          </cell>
          <cell r="H2554" t="str">
            <v>00</v>
          </cell>
          <cell r="I2554" t="str">
            <v>01</v>
          </cell>
          <cell r="J2554" t="str">
            <v>ANTICUERPO MONOCLONAL ANTI-CD30. PARA INMUNOHISTOQUIMICA EN TEJIDO FIJADO EN FORMOL O TEJIDO EN FRESCO. PARA TECNICA MANUAL O AUTOMATIZADA. EL USUARIO DETERMINARA ESTAS CARACTERISTICAS DE ACUERDO A SUS NECESIDADES. LA CLONA LA DETERMINARA EL USUARIO. PRUEBA. RTC.</v>
          </cell>
          <cell r="K2554" t="str">
            <v>PBA</v>
          </cell>
          <cell r="L2554">
            <v>1</v>
          </cell>
          <cell r="M2554" t="str">
            <v>PBA</v>
          </cell>
          <cell r="N2554">
            <v>0</v>
          </cell>
          <cell r="O2554">
            <v>0</v>
          </cell>
        </row>
        <row r="2555">
          <cell r="C2555" t="str">
            <v>08007028960001</v>
          </cell>
          <cell r="D2555">
            <v>25300227</v>
          </cell>
          <cell r="E2555" t="str">
            <v>080</v>
          </cell>
          <cell r="F2555" t="str">
            <v>070</v>
          </cell>
          <cell r="G2555" t="str">
            <v>2896</v>
          </cell>
          <cell r="H2555" t="str">
            <v>00</v>
          </cell>
          <cell r="I2555" t="str">
            <v>01</v>
          </cell>
          <cell r="J2555" t="str">
            <v>ANTICUERPO MONOCLONAL ANTI-CD34. PARA INMUNOHISTOQUIMICA EN TEJIDO FIJADO EN FORMOL O TEJIDO EN FRESCO. PARA TECNICA MANUAL O AUTOMATIZADA. EL USUARIO DETERMINARA ESTAS CARACTERISTICAS DE ACUERDO A SUS NECESIDADES. LA CLONA LA DETERMINARA EL USUARIO. PRUEBA. RTC.</v>
          </cell>
          <cell r="K2555" t="str">
            <v>PBA</v>
          </cell>
          <cell r="L2555">
            <v>1</v>
          </cell>
          <cell r="M2555" t="str">
            <v>PBA</v>
          </cell>
          <cell r="N2555">
            <v>0</v>
          </cell>
          <cell r="O2555">
            <v>0</v>
          </cell>
        </row>
        <row r="2556">
          <cell r="C2556" t="str">
            <v>08007029040001</v>
          </cell>
          <cell r="D2556">
            <v>25300227</v>
          </cell>
          <cell r="E2556" t="str">
            <v>080</v>
          </cell>
          <cell r="F2556" t="str">
            <v>070</v>
          </cell>
          <cell r="G2556" t="str">
            <v>2904</v>
          </cell>
          <cell r="H2556" t="str">
            <v>00</v>
          </cell>
          <cell r="I2556" t="str">
            <v>01</v>
          </cell>
          <cell r="J2556" t="str">
            <v>ANTICUERPO MONOCLONAL ANTI CD 68 (MACROFAGOS) PARA INMUNOHISTOQUIMICA EN TEJIDO FIJADO EN FOMROL O TEJIDO EN FRESCO. PARA TECNICA MANUAL O AUTOMATIZADA. EL USUARIO DETERMINARA ESTAS CARACTERISTICAS DE ACUERDO A SUS NECESIDADES. LA CLONA LA DETERMINARA EL USUARIO. PRUEBA. RTC.</v>
          </cell>
          <cell r="K2556" t="str">
            <v>PBA</v>
          </cell>
          <cell r="L2556">
            <v>1</v>
          </cell>
          <cell r="M2556" t="str">
            <v>PBA</v>
          </cell>
          <cell r="N2556">
            <v>0</v>
          </cell>
          <cell r="O2556">
            <v>0</v>
          </cell>
        </row>
        <row r="2557">
          <cell r="C2557" t="str">
            <v>08007029120001</v>
          </cell>
          <cell r="D2557">
            <v>25300227</v>
          </cell>
          <cell r="E2557" t="str">
            <v>080</v>
          </cell>
          <cell r="F2557" t="str">
            <v>070</v>
          </cell>
          <cell r="G2557" t="str">
            <v>2912</v>
          </cell>
          <cell r="H2557" t="str">
            <v>00</v>
          </cell>
          <cell r="I2557" t="str">
            <v>01</v>
          </cell>
          <cell r="J2557" t="str">
            <v>ANTICUERPO MONOCLONAL ANTI CD79. PARA INMUNOHISTOQUIMICA EN TEJIDO FIJADO EN FORMOL O TEJIDO EN FRESCO. PARA TECNICA MANUAL O AUTOMATIZADA. EL USUARIO DETERMINARA ESTAS CARACTERISTICAS DE ACUERDO A SUS NECESIDADES. LA CLONA LA DETERMINARA EL USUARIO. PRUEBA RTC.</v>
          </cell>
          <cell r="K2557" t="str">
            <v>PBA</v>
          </cell>
          <cell r="L2557">
            <v>1</v>
          </cell>
          <cell r="M2557" t="str">
            <v>PBA</v>
          </cell>
          <cell r="N2557">
            <v>0</v>
          </cell>
          <cell r="O2557">
            <v>0</v>
          </cell>
        </row>
        <row r="2558">
          <cell r="C2558" t="str">
            <v>08007029200001</v>
          </cell>
          <cell r="D2558">
            <v>25300227</v>
          </cell>
          <cell r="E2558" t="str">
            <v>080</v>
          </cell>
          <cell r="F2558" t="str">
            <v>070</v>
          </cell>
          <cell r="G2558" t="str">
            <v>2920</v>
          </cell>
          <cell r="H2558" t="str">
            <v>00</v>
          </cell>
          <cell r="I2558" t="str">
            <v>01</v>
          </cell>
          <cell r="J2558" t="str">
            <v>ANTICUERPO MONOCLONAL ANTI CD 117 - C-KIT PARA INMUNOHISTOQUIMICA EN TEJIDO FIJADO EN FORMOL O TEJIDO EN FRESCO. PARA TECNICA MANUAL O AUTOMATIZADA. EL USUARIO DETERMINARA ESTAS CARACTERISTICAS DE ACUERDO A SUS NECESIDADES. LA CLONA LA DETERMINARA EL USUARIO. PRUEBA RTC.</v>
          </cell>
          <cell r="K2558" t="str">
            <v>PBA</v>
          </cell>
          <cell r="L2558">
            <v>1</v>
          </cell>
          <cell r="M2558" t="str">
            <v>PBA</v>
          </cell>
          <cell r="N2558">
            <v>0</v>
          </cell>
          <cell r="O2558">
            <v>0</v>
          </cell>
        </row>
        <row r="2559">
          <cell r="C2559" t="str">
            <v>08007029380001</v>
          </cell>
          <cell r="D2559">
            <v>25300227</v>
          </cell>
          <cell r="E2559" t="str">
            <v>080</v>
          </cell>
          <cell r="F2559" t="str">
            <v>070</v>
          </cell>
          <cell r="G2559" t="str">
            <v>2938</v>
          </cell>
          <cell r="H2559" t="str">
            <v>00</v>
          </cell>
          <cell r="I2559" t="str">
            <v>01</v>
          </cell>
          <cell r="J2559" t="str">
            <v>ANTICUERPO MONOCLONAL ANTI CA 125. PARA INMUNOHISTOQUIMICA EN TEJIDO FIJADO EN FORMOL O TEJIDO EN FRESCO. PARA TECNICA MANUAL O AUTOMATIZADA. EL USUARIO DETERMINARA ESTAS CARACTERISTICAS DE ACUERDO A SUS NECESIDADES. LA CLONA LA DETERMINARA EL USUARIO. PRUEBA.RTC.</v>
          </cell>
          <cell r="K2559" t="str">
            <v>PBA</v>
          </cell>
          <cell r="L2559">
            <v>1</v>
          </cell>
          <cell r="M2559" t="str">
            <v>PBA</v>
          </cell>
          <cell r="N2559">
            <v>0</v>
          </cell>
          <cell r="O2559">
            <v>0</v>
          </cell>
        </row>
        <row r="2560">
          <cell r="C2560" t="str">
            <v>08007029530001</v>
          </cell>
          <cell r="D2560">
            <v>25300227</v>
          </cell>
          <cell r="E2560" t="str">
            <v>080</v>
          </cell>
          <cell r="F2560" t="str">
            <v>070</v>
          </cell>
          <cell r="G2560" t="str">
            <v>2953</v>
          </cell>
          <cell r="H2560" t="str">
            <v>00</v>
          </cell>
          <cell r="I2560" t="str">
            <v>01</v>
          </cell>
          <cell r="J2560" t="str">
            <v>ANTICUERPO MONOCLONAL ANTI-P-53. PARA INMUNOHISTOQUIMICA EN TEJIDO FIJADO EN FORMOL O TEJIDO EN FRESCO. PARA TECNICA MANUAL O AUTOMATIZADA. EL USUARIO DETERMINARA ESTAS CARACTERISTICAS DE ACUERDO A SUS NECESIDADES. LA CLONA LA DETERMINARA EL USUARIO. PRUEBA. RTC.</v>
          </cell>
          <cell r="K2560" t="str">
            <v>PBA</v>
          </cell>
          <cell r="L2560">
            <v>1</v>
          </cell>
          <cell r="M2560" t="str">
            <v>PBA</v>
          </cell>
          <cell r="N2560">
            <v>0</v>
          </cell>
          <cell r="O2560">
            <v>0</v>
          </cell>
        </row>
        <row r="2561">
          <cell r="C2561" t="str">
            <v>08007029610001</v>
          </cell>
          <cell r="D2561">
            <v>25300227</v>
          </cell>
          <cell r="E2561" t="str">
            <v>080</v>
          </cell>
          <cell r="F2561" t="str">
            <v>070</v>
          </cell>
          <cell r="G2561" t="str">
            <v>2961</v>
          </cell>
          <cell r="H2561" t="str">
            <v>00</v>
          </cell>
          <cell r="I2561" t="str">
            <v>01</v>
          </cell>
          <cell r="J2561" t="str">
            <v>ANTICUERPO MONOCLONAL ANTI CALPONINA. PARA INMUNOHISTOQUIMICA EN TEJIDO FIJADO EN FORMOL O TEJIDO EN FRESCO. PARA TECNICA MANUAL O AUTOMATIZADA. EL USUARIO DETERMINARA ESTAS CARACTERISTICAS DE ACUERDO A SUS NECESIDADES. LA CLONA LA DETERMINARA EL USUARIO. PRUEBA. RTC.</v>
          </cell>
          <cell r="K2561" t="str">
            <v>PBA</v>
          </cell>
          <cell r="L2561">
            <v>1</v>
          </cell>
          <cell r="M2561" t="str">
            <v>PBA</v>
          </cell>
          <cell r="N2561">
            <v>0</v>
          </cell>
          <cell r="O2561">
            <v>0</v>
          </cell>
        </row>
        <row r="2562">
          <cell r="C2562" t="str">
            <v>08007029790001</v>
          </cell>
          <cell r="D2562">
            <v>25300227</v>
          </cell>
          <cell r="E2562" t="str">
            <v>080</v>
          </cell>
          <cell r="F2562" t="str">
            <v>070</v>
          </cell>
          <cell r="G2562" t="str">
            <v>2979</v>
          </cell>
          <cell r="H2562" t="str">
            <v>00</v>
          </cell>
          <cell r="I2562" t="str">
            <v>01</v>
          </cell>
          <cell r="J2562" t="str">
            <v>ANTICUERPO MONOCLONAL ANTI CITOMEGALOVIRUS PARA INMUNOHISTOQUIMICA EN TEJIDO FIJADO EN FORMOL O TEJIDO EN FRESCO. PARA TECNICA MANUAL O AUTOMATIZADA. EL USUARIO DETERMINARA ESTAS CARACTERISTICAS DE ACUERDO A SUS NECESIDADES. LA CLONA LA DETERMINARA EL USUARIO. PRUEBA. RTC.</v>
          </cell>
          <cell r="K2562" t="str">
            <v>PBA</v>
          </cell>
          <cell r="L2562">
            <v>1</v>
          </cell>
          <cell r="M2562" t="str">
            <v>PBA</v>
          </cell>
          <cell r="N2562">
            <v>0</v>
          </cell>
          <cell r="O2562">
            <v>0</v>
          </cell>
        </row>
        <row r="2563">
          <cell r="C2563" t="str">
            <v>08007029870001</v>
          </cell>
          <cell r="D2563">
            <v>25300227</v>
          </cell>
          <cell r="E2563" t="str">
            <v>080</v>
          </cell>
          <cell r="F2563" t="str">
            <v>070</v>
          </cell>
          <cell r="G2563" t="str">
            <v>2987</v>
          </cell>
          <cell r="H2563" t="str">
            <v>00</v>
          </cell>
          <cell r="I2563" t="str">
            <v>01</v>
          </cell>
          <cell r="J2563" t="str">
            <v>ANTICUERPO MONOCLONAL ANTI CITOQUERATINA 7 PARA INMUNOHISTOQUIMICA EN TEJIDO FIJADO EN FORMOL O TEJIDO EN FRESCO. PARA TECNICA MANUAL O AUTOMATIZADA. EL USUARIO DETERMINARA ESTAS CARACTERISTICAS DE ACUERDO A SUS NECESIDADES. LA CLONA LA DETERMINARA EL USUARIO. PRUEBA RTC.</v>
          </cell>
          <cell r="K2563" t="str">
            <v>PBA</v>
          </cell>
          <cell r="L2563">
            <v>1</v>
          </cell>
          <cell r="M2563" t="str">
            <v>PBA</v>
          </cell>
          <cell r="N2563">
            <v>0</v>
          </cell>
          <cell r="O2563">
            <v>0</v>
          </cell>
        </row>
        <row r="2564">
          <cell r="C2564" t="str">
            <v>08007029950001</v>
          </cell>
          <cell r="D2564">
            <v>25300227</v>
          </cell>
          <cell r="E2564" t="str">
            <v>080</v>
          </cell>
          <cell r="F2564" t="str">
            <v>070</v>
          </cell>
          <cell r="G2564" t="str">
            <v>2995</v>
          </cell>
          <cell r="H2564" t="str">
            <v>00</v>
          </cell>
          <cell r="I2564" t="str">
            <v>01</v>
          </cell>
          <cell r="J2564" t="str">
            <v>ANTICUERPO MONOCLONAL ANTI CITOQUERATINA 20 PARA INMUNOHISTOQUIMICA EN TEJIDO FIJADO EN FORMOL O TEJIDO EN FRESCO. PARA TECNICA MANUAL O AUTOMATIZADA. EL USUARIO DETERMINARA ESTAS CARACTERISTICAS DE ACUERDO A SUS NECESIDADES. LA CLONA LA DETERMINARA EL USUARIO. PRUEBA. RTC.</v>
          </cell>
          <cell r="K2564" t="str">
            <v>PBA</v>
          </cell>
          <cell r="L2564">
            <v>1</v>
          </cell>
          <cell r="M2564" t="str">
            <v>PBA</v>
          </cell>
          <cell r="N2564">
            <v>0</v>
          </cell>
          <cell r="O2564">
            <v>0</v>
          </cell>
        </row>
        <row r="2565">
          <cell r="C2565" t="str">
            <v>08007030010001</v>
          </cell>
          <cell r="D2565">
            <v>25300227</v>
          </cell>
          <cell r="E2565" t="str">
            <v>080</v>
          </cell>
          <cell r="F2565" t="str">
            <v>070</v>
          </cell>
          <cell r="G2565" t="str">
            <v>3001</v>
          </cell>
          <cell r="H2565" t="str">
            <v>00</v>
          </cell>
          <cell r="I2565" t="str">
            <v>01</v>
          </cell>
          <cell r="J2565" t="str">
            <v>ANTICUERPO MONOCLONAL ANTI ANTIGENO COLAGENA IV PARA INMUNOHISTOQUIMICA EN TEJIDO FIJADO EN FORMOL O TEJIDO EN FRESCO. PARA TECNICA MANUAL O AUTOMATIZADA. EL USUARIO DETERMINARA ESTAS CARACTERISTICAS DE ACUERDO A SUS NECESIDADES. LA CLONA LA DETERMINARA EL USUARIO. PRUEBA. RTC.</v>
          </cell>
          <cell r="K2565" t="str">
            <v>PBA</v>
          </cell>
          <cell r="L2565">
            <v>1</v>
          </cell>
          <cell r="M2565" t="str">
            <v>PBA</v>
          </cell>
          <cell r="N2565">
            <v>0</v>
          </cell>
          <cell r="O2565">
            <v>0</v>
          </cell>
        </row>
        <row r="2566">
          <cell r="C2566" t="str">
            <v>08007030190001</v>
          </cell>
          <cell r="D2566">
            <v>25300227</v>
          </cell>
          <cell r="E2566" t="str">
            <v>080</v>
          </cell>
          <cell r="F2566" t="str">
            <v>070</v>
          </cell>
          <cell r="G2566" t="str">
            <v>3019</v>
          </cell>
          <cell r="H2566" t="str">
            <v>00</v>
          </cell>
          <cell r="I2566" t="str">
            <v>01</v>
          </cell>
          <cell r="J2566" t="str">
            <v>ANTICUERPO MONOCLONAL ANTI FASCINA 55K2. PARA INMUNOHISTOQUIMICA EN TEJIDO FIJADO EN FORMOL O TEJIDO EN FRESCO. PARA TECNICA MANUAL O AUTOMATIZADA. EL USUARIO DETERMINARA ESTAS CARACTERISTICAS DE ACUERDO A SUS NECESIDADES. LA CLONA LA DETERMINARA EL USUARIO. PRUEBA. RTC.</v>
          </cell>
          <cell r="K2566" t="str">
            <v>PBA</v>
          </cell>
          <cell r="L2566">
            <v>1</v>
          </cell>
          <cell r="M2566" t="str">
            <v>PBA</v>
          </cell>
          <cell r="N2566">
            <v>0</v>
          </cell>
          <cell r="O2566">
            <v>0</v>
          </cell>
        </row>
        <row r="2567">
          <cell r="C2567" t="str">
            <v>08007030270001</v>
          </cell>
          <cell r="D2567">
            <v>25300227</v>
          </cell>
          <cell r="E2567" t="str">
            <v>080</v>
          </cell>
          <cell r="F2567" t="str">
            <v>070</v>
          </cell>
          <cell r="G2567" t="str">
            <v>3027</v>
          </cell>
          <cell r="H2567" t="str">
            <v>00</v>
          </cell>
          <cell r="I2567" t="str">
            <v>01</v>
          </cell>
          <cell r="J2567" t="str">
            <v>ANTICUERPO MONOCLONAL ANTI FACTOR DE TRANSCRIPCION TIROIDEO (TTF) PARA INMUNOHISTOQUIMICA EN TEJIDO FIJADO EN FORMOL O TEJIDO EN FRESCO. PARA TECNICA MANUAL O AUTOMATIZADA. EL USUARIO DETERMINARA ESTAS CARACTERISTICAS DE ACUERDO A SUS NECESIDADES. LA CLONA LA DETERMINARA EL USUARIO. PRUEBA RTC.</v>
          </cell>
          <cell r="K2567" t="str">
            <v>PBA</v>
          </cell>
          <cell r="L2567">
            <v>1</v>
          </cell>
          <cell r="M2567" t="str">
            <v>PBA</v>
          </cell>
          <cell r="N2567">
            <v>0</v>
          </cell>
          <cell r="O2567">
            <v>0</v>
          </cell>
        </row>
        <row r="2568">
          <cell r="C2568" t="str">
            <v>08007030500001</v>
          </cell>
          <cell r="D2568">
            <v>25300227</v>
          </cell>
          <cell r="E2568" t="str">
            <v>080</v>
          </cell>
          <cell r="F2568" t="str">
            <v>070</v>
          </cell>
          <cell r="G2568" t="str">
            <v>3050</v>
          </cell>
          <cell r="H2568" t="str">
            <v>00</v>
          </cell>
          <cell r="I2568" t="str">
            <v>01</v>
          </cell>
          <cell r="J2568" t="str">
            <v>ANTICUERPO MONOCLONAL ANTI LEUCEMIA DE CELULAS PELUDAS. PARA INMUNOHISTOQUIMICA EN TEJIDO FIJADO EN FORMOL O TEJIDO EN FRESCO. PARA TECNICA MANUAL O AUTOMATIZADA. EL USUARIO DETERMINARA ESTAS CARACTERISTICAS DE ACUERDO A SUS NECESIDADES. LA CLONA LA DETERMINARA EL USUARIO. PRUEBA. RTC.</v>
          </cell>
          <cell r="K2568" t="str">
            <v>PBA</v>
          </cell>
          <cell r="L2568">
            <v>1</v>
          </cell>
          <cell r="M2568" t="str">
            <v>PBA</v>
          </cell>
          <cell r="N2568">
            <v>0</v>
          </cell>
          <cell r="O2568">
            <v>0</v>
          </cell>
        </row>
        <row r="2569">
          <cell r="C2569" t="str">
            <v>08007030840001</v>
          </cell>
          <cell r="D2569">
            <v>25300227</v>
          </cell>
          <cell r="E2569" t="str">
            <v>080</v>
          </cell>
          <cell r="F2569" t="str">
            <v>070</v>
          </cell>
          <cell r="G2569" t="str">
            <v>3084</v>
          </cell>
          <cell r="H2569" t="str">
            <v>00</v>
          </cell>
          <cell r="I2569" t="str">
            <v>01</v>
          </cell>
          <cell r="J2569" t="str">
            <v>ANTICUERPO MONOCLONAL ANTI MIOGENINA.PARA INMUNOHISTOQUIMICA EN TEJIDO FIJADO EN FORMOL O TEJIDO EN FRESCO. PARA TECNICA MANUAL O AUTOMATIZADA. EL USUARIO DETERMINARA ESTAS CARACTERISTICAS DE ACUERDO A SUS NECESIDADES. LA CLONA LA DETERMINARA EL USUARIO. PUEBA. RTC.</v>
          </cell>
          <cell r="K2569" t="str">
            <v>PBA</v>
          </cell>
          <cell r="L2569">
            <v>1</v>
          </cell>
          <cell r="M2569" t="str">
            <v>PBA</v>
          </cell>
          <cell r="N2569">
            <v>0</v>
          </cell>
          <cell r="O2569">
            <v>0</v>
          </cell>
        </row>
        <row r="2570">
          <cell r="C2570" t="str">
            <v>08007030920001</v>
          </cell>
          <cell r="D2570">
            <v>25300227</v>
          </cell>
          <cell r="E2570" t="str">
            <v>080</v>
          </cell>
          <cell r="F2570" t="str">
            <v>070</v>
          </cell>
          <cell r="G2570" t="str">
            <v>3092</v>
          </cell>
          <cell r="H2570" t="str">
            <v>00</v>
          </cell>
          <cell r="I2570" t="str">
            <v>01</v>
          </cell>
          <cell r="J2570" t="str">
            <v>ANTICUERPO MONOCLONAL ANTI ONCOPROTEINA BCL2. PARA INMUNOHISTOQUIMICA EN TEJIDO FIJADO EN FORMOL O TEJIDO EN FRESCO. PARA TECNICA MANUAL O AUTOMATIZADA. EL USUARIO DETERMINARA ESTAS CARACTERISTICAS DE ACUERDO A SUS NECESIDADES. LA CLONA LA DETERMINARA EL USUARIO. PRUEBA. RTC.</v>
          </cell>
          <cell r="K2570" t="str">
            <v>PBA</v>
          </cell>
          <cell r="L2570">
            <v>1</v>
          </cell>
          <cell r="M2570" t="str">
            <v>PBA</v>
          </cell>
          <cell r="N2570">
            <v>0</v>
          </cell>
          <cell r="O2570">
            <v>0</v>
          </cell>
        </row>
        <row r="2571">
          <cell r="C2571" t="str">
            <v>08007031000001</v>
          </cell>
          <cell r="D2571">
            <v>25300227</v>
          </cell>
          <cell r="E2571" t="str">
            <v>080</v>
          </cell>
          <cell r="F2571" t="str">
            <v>070</v>
          </cell>
          <cell r="G2571" t="str">
            <v>3100</v>
          </cell>
          <cell r="H2571" t="str">
            <v>00</v>
          </cell>
          <cell r="I2571" t="str">
            <v>01</v>
          </cell>
          <cell r="J2571" t="str">
            <v>ANTICUERPO MONOCLONAL ANTI PAX 5 PARA INMUNOHISTOQUIMICA EN TEJIDO FIJADO EN FORMOL O TEJIDO EN FRESCO. PARA TECNICA MANUAL O AUTOMATIZADA. EL USUARIO DETERMINARA ESTAS CARACTERISTICAS DE ACUERDO A SUS NECESIDADES. LA CLONA LA DETERMINARA EL USUARIO. PRUEBA RTC.</v>
          </cell>
          <cell r="K2571" t="str">
            <v>PBA</v>
          </cell>
          <cell r="L2571">
            <v>1</v>
          </cell>
          <cell r="M2571" t="str">
            <v>PBA</v>
          </cell>
          <cell r="N2571">
            <v>0</v>
          </cell>
          <cell r="O2571">
            <v>0</v>
          </cell>
        </row>
        <row r="2572">
          <cell r="C2572" t="str">
            <v>08007031180001</v>
          </cell>
          <cell r="D2572">
            <v>25300227</v>
          </cell>
          <cell r="E2572" t="str">
            <v>080</v>
          </cell>
          <cell r="F2572" t="str">
            <v>070</v>
          </cell>
          <cell r="G2572" t="str">
            <v>3118</v>
          </cell>
          <cell r="H2572" t="str">
            <v>00</v>
          </cell>
          <cell r="I2572" t="str">
            <v>01</v>
          </cell>
          <cell r="J2572" t="str">
            <v>ANTICUERPO MONOCLONAL ANTI PROTEINA BCL6 PARA INMUNOHISTOQUIMICA EN TEJIDO FIJADO EN FORMOL O TEJIDO EN FRESCO. PARA TECNICA MANUAL O AUTOMATIZADA. EL USUARIO DETERMINARA ESTAS CARACTERISTICAS DE ACUERDO A SUS NECESIDADES. LA CLONA LA DETERMINARA EL USUARIO. PRUEBA. RTC.</v>
          </cell>
          <cell r="K2572" t="str">
            <v>PBA</v>
          </cell>
          <cell r="L2572">
            <v>1</v>
          </cell>
          <cell r="M2572" t="str">
            <v>PBA</v>
          </cell>
          <cell r="N2572">
            <v>0</v>
          </cell>
          <cell r="O2572">
            <v>0</v>
          </cell>
        </row>
        <row r="2573">
          <cell r="C2573" t="str">
            <v>08007031340001</v>
          </cell>
          <cell r="D2573">
            <v>25300227</v>
          </cell>
          <cell r="E2573" t="str">
            <v>080</v>
          </cell>
          <cell r="F2573" t="str">
            <v>070</v>
          </cell>
          <cell r="G2573" t="str">
            <v>3134</v>
          </cell>
          <cell r="H2573" t="str">
            <v>00</v>
          </cell>
          <cell r="I2573" t="str">
            <v>01</v>
          </cell>
          <cell r="J2573" t="str">
            <v>ANTICUERPO MONOCLONAL ANTI PROTEINA TUMOR DE WILMS PARA INMUNOHISTOQUIMICA EN TEJIDO FIJADO EN FORMOL O TEJIDO EN FRESCO. PARA TECNICA MANUAL O AUTOMATIZADA. EL USUARIO DETERMINARA ESTAS CARACTERISTICAS DE ACUERDO A SUS NECESIDADES. LA CLONA LA DETERMINARA EL USUARIO. PRUEBA. RTC.</v>
          </cell>
          <cell r="K2573" t="str">
            <v>PBA</v>
          </cell>
          <cell r="L2573">
            <v>1</v>
          </cell>
          <cell r="M2573" t="str">
            <v>PBA</v>
          </cell>
          <cell r="N2573">
            <v>0</v>
          </cell>
          <cell r="O2573">
            <v>0</v>
          </cell>
        </row>
        <row r="2574">
          <cell r="C2574" t="str">
            <v>08007031420001</v>
          </cell>
          <cell r="D2574">
            <v>25300227</v>
          </cell>
          <cell r="E2574" t="str">
            <v>080</v>
          </cell>
          <cell r="F2574" t="str">
            <v>070</v>
          </cell>
          <cell r="G2574" t="str">
            <v>3142</v>
          </cell>
          <cell r="H2574" t="str">
            <v>00</v>
          </cell>
          <cell r="I2574" t="str">
            <v>01</v>
          </cell>
          <cell r="J2574" t="str">
            <v>ANTICUERPO MONOCLONAL ANTI RECEPTOR DEL FACTOR DE CRECIMIENTO EPIDERMICO (EGFR) PARA INMUNOHISTOQUIMICA EN TEJIDO FIJADO EN FORMOL O TEJIDO EN FRESCO. PARA TECNICA MANUAL O AUTOMATIZADA. EL USUARIO DETERMINARA ESTAS CARACTERISTICAS DE ACUERDO A SUS NECESIDADES. LA CLONA LA DETERMINARA EL USUARIO. PRUEBA. RTC.</v>
          </cell>
          <cell r="K2574" t="str">
            <v>PBA</v>
          </cell>
          <cell r="L2574">
            <v>1</v>
          </cell>
          <cell r="M2574" t="str">
            <v>PBA</v>
          </cell>
          <cell r="N2574">
            <v>0</v>
          </cell>
          <cell r="O2574">
            <v>0</v>
          </cell>
        </row>
        <row r="2575">
          <cell r="C2575" t="str">
            <v>08007031670001</v>
          </cell>
          <cell r="D2575">
            <v>25300227</v>
          </cell>
          <cell r="E2575" t="str">
            <v>080</v>
          </cell>
          <cell r="F2575" t="str">
            <v>070</v>
          </cell>
          <cell r="G2575" t="str">
            <v>3167</v>
          </cell>
          <cell r="H2575" t="str">
            <v>00</v>
          </cell>
          <cell r="I2575" t="str">
            <v>01</v>
          </cell>
          <cell r="J2575" t="str">
            <v>ANTICUERPO MONOCLONAL ANTI-QUERATINA AE1/AE3 PARA INMUNOHISTOQUIMICA EN TEJIDO FIJADO EN FORMOL O TEJIDO EN FRESCO. PARA TECNICA MANUAL O AUTOMATIZADA. EL USUARIO DETERMINARA ESTAS CARACTERISTICAS DE ACUERDO A SUS NECESIDADES. LA CLONA LA DETERMINARA EL USUARIO. PRUEBA. RTC.</v>
          </cell>
          <cell r="K2575" t="str">
            <v>PBA</v>
          </cell>
          <cell r="L2575">
            <v>1</v>
          </cell>
          <cell r="M2575" t="str">
            <v>PBA</v>
          </cell>
          <cell r="N2575">
            <v>0</v>
          </cell>
          <cell r="O2575">
            <v>0</v>
          </cell>
        </row>
        <row r="2576">
          <cell r="C2576" t="str">
            <v>08007031750001</v>
          </cell>
          <cell r="D2576">
            <v>25300227</v>
          </cell>
          <cell r="E2576" t="str">
            <v>080</v>
          </cell>
          <cell r="F2576" t="str">
            <v>070</v>
          </cell>
          <cell r="G2576" t="str">
            <v>3175</v>
          </cell>
          <cell r="H2576" t="str">
            <v>00</v>
          </cell>
          <cell r="I2576" t="str">
            <v>01</v>
          </cell>
          <cell r="J2576" t="str">
            <v>ANTICUERPO MONOCLONAL ANTI CD 31 PARA INMUNOHISTOQUIMICA EN TEJIDO FIJADO EN FORMOL O TEJIDO EN FRESCO. PARA TECNICA MANUAL O AUTOMATIZADA. EL USUARIO DETERMINARA ESTAS CARACTERISTICAS DE ACUERDO A SUS NECESIDADES. LA CLONA LA DETERMINARA EL USUARIO. PRUEBA. RTC.</v>
          </cell>
          <cell r="K2576" t="str">
            <v>PBA</v>
          </cell>
          <cell r="L2576">
            <v>1</v>
          </cell>
          <cell r="M2576" t="str">
            <v>PBA</v>
          </cell>
          <cell r="N2576">
            <v>0</v>
          </cell>
          <cell r="O2576">
            <v>0</v>
          </cell>
        </row>
        <row r="2577">
          <cell r="C2577" t="str">
            <v>08007031830001</v>
          </cell>
          <cell r="D2577">
            <v>25300227</v>
          </cell>
          <cell r="E2577" t="str">
            <v>080</v>
          </cell>
          <cell r="F2577" t="str">
            <v>070</v>
          </cell>
          <cell r="G2577" t="str">
            <v>3183</v>
          </cell>
          <cell r="H2577" t="str">
            <v>00</v>
          </cell>
          <cell r="I2577" t="str">
            <v>01</v>
          </cell>
          <cell r="J2577" t="str">
            <v>ANTICUERPO MONOCLONAL ANTI-CD 15 PARA INMUNOHISTOQUIMICA EN TEJIDO FIJADO EN FORMOL O TEJIDO EN FRESCO. PARA TECNICA MANUAL O AUTOMATIZADA. EL USUARIO DETERMINARA ESTAS CARACTERISTICAS DE ACUERDO A SUS NECESIDADES. LA CLONA LA DETERMINARA EL USUARIO. PRUEBA. RTC</v>
          </cell>
          <cell r="K2577" t="str">
            <v>PBA</v>
          </cell>
          <cell r="L2577">
            <v>1</v>
          </cell>
          <cell r="M2577" t="str">
            <v>PBA</v>
          </cell>
          <cell r="N2577">
            <v>0</v>
          </cell>
          <cell r="O2577">
            <v>0</v>
          </cell>
        </row>
        <row r="2578">
          <cell r="C2578" t="str">
            <v>08007031910001</v>
          </cell>
          <cell r="D2578">
            <v>25300227</v>
          </cell>
          <cell r="E2578" t="str">
            <v>080</v>
          </cell>
          <cell r="F2578" t="str">
            <v>070</v>
          </cell>
          <cell r="G2578" t="str">
            <v>3191</v>
          </cell>
          <cell r="H2578" t="str">
            <v>00</v>
          </cell>
          <cell r="I2578" t="str">
            <v>01</v>
          </cell>
          <cell r="J2578" t="str">
            <v>ANTICUERPO MONOCLONAL ANTI CROMOGRANINA PARA INMUNOHISTOQUIMICA EN TEJIDO FIJADO EN FORMOL O TEJIDO EN FRESCO. PARA TECNICA MANUAL O AUTOMATIZADA. EL USUARIO DETERMINARA ESTAS CARACTERISTICAS DE ACUERDO A SUS NECESIDADES. LA CLONA LA DETERMINARA EL USUARIO. PRUEBA. RTC.</v>
          </cell>
          <cell r="K2578" t="str">
            <v>PBA</v>
          </cell>
          <cell r="L2578">
            <v>1</v>
          </cell>
          <cell r="M2578" t="str">
            <v>PBA</v>
          </cell>
          <cell r="N2578">
            <v>0</v>
          </cell>
          <cell r="O2578">
            <v>0</v>
          </cell>
        </row>
        <row r="2579">
          <cell r="C2579" t="str">
            <v>08007032090001</v>
          </cell>
          <cell r="D2579">
            <v>25300227</v>
          </cell>
          <cell r="E2579" t="str">
            <v>080</v>
          </cell>
          <cell r="F2579" t="str">
            <v>070</v>
          </cell>
          <cell r="G2579" t="str">
            <v>3209</v>
          </cell>
          <cell r="H2579" t="str">
            <v>00</v>
          </cell>
          <cell r="I2579" t="str">
            <v>01</v>
          </cell>
          <cell r="J2579" t="str">
            <v>ANTICUERPO MONOCLONAL ANTI-DESMINA PARA INMUNOHISTOQUIMICA EN TEJIDO FIJADO EN FORMOL O TEJIDO EN FRESCO. PARA TECNICA MANUAL O AUTOMATIZADA. EL USUARIO DETERMINARA ESTAS CARACTERISTICAS DE ACUERDO A SUS NECESIDADES. LA CLONA LA DETERMINARA EL USUARIO. PRUEBA. RTC.</v>
          </cell>
          <cell r="K2579" t="str">
            <v>PBA</v>
          </cell>
          <cell r="L2579">
            <v>1</v>
          </cell>
          <cell r="M2579" t="str">
            <v>PBA</v>
          </cell>
          <cell r="N2579">
            <v>0</v>
          </cell>
          <cell r="O2579">
            <v>0</v>
          </cell>
        </row>
        <row r="2580">
          <cell r="C2580" t="str">
            <v>08007032170001</v>
          </cell>
          <cell r="D2580">
            <v>25300227</v>
          </cell>
          <cell r="E2580" t="str">
            <v>080</v>
          </cell>
          <cell r="F2580" t="str">
            <v>070</v>
          </cell>
          <cell r="G2580" t="str">
            <v>3217</v>
          </cell>
          <cell r="H2580" t="str">
            <v>00</v>
          </cell>
          <cell r="I2580" t="str">
            <v>01</v>
          </cell>
          <cell r="J2580" t="str">
            <v>ANTICUERPO MONOCLONAL ANTI-RECEPTOR DE ESTROGENOS (ER) PARA INMUNOHISTOQUIMICA EN TEJIDO FIJADO EN FORMOL O TEJIDO EN FRESCO. PARA TECNICA MANUAL O AUTOMATIZADA. EL USUARIO DETERMINARA ESTAS CARACTERISTICAS DE ACUERDO A SUS NECESIDADES. LA CLONA LA DETERMINARA EL USUARIO. PRUEBA. RTC.</v>
          </cell>
          <cell r="K2580" t="str">
            <v>PBA</v>
          </cell>
          <cell r="L2580">
            <v>1</v>
          </cell>
          <cell r="M2580" t="str">
            <v>PBA</v>
          </cell>
          <cell r="N2580">
            <v>0</v>
          </cell>
          <cell r="O2580">
            <v>0</v>
          </cell>
        </row>
        <row r="2581">
          <cell r="C2581" t="str">
            <v>08007032250001</v>
          </cell>
          <cell r="D2581">
            <v>25300227</v>
          </cell>
          <cell r="E2581" t="str">
            <v>080</v>
          </cell>
          <cell r="F2581" t="str">
            <v>070</v>
          </cell>
          <cell r="G2581" t="str">
            <v>3225</v>
          </cell>
          <cell r="H2581" t="str">
            <v>00</v>
          </cell>
          <cell r="I2581" t="str">
            <v>01</v>
          </cell>
          <cell r="J2581" t="str">
            <v>ANTICUERPO POLICLONAL ANTI KAPPA. PARA INMUNOHISTOQUIMICA EN TEJIDO FIJADO EN FORMOL O TEJIDO EN FRESCO. PARA TECNICA MANUAL O AUTOMATIZADA. EL USUARIO DETERMINARA ESTAS CARACTERISTICAS DE ACUERDO A SUS NECESIDADES. LA CLONA LA DETERMINARA EL USUARIO. PRUEBA. RTC.</v>
          </cell>
          <cell r="K2581" t="str">
            <v>PBA</v>
          </cell>
          <cell r="L2581">
            <v>1</v>
          </cell>
          <cell r="M2581" t="str">
            <v>PBA</v>
          </cell>
          <cell r="N2581">
            <v>0</v>
          </cell>
          <cell r="O2581">
            <v>0</v>
          </cell>
        </row>
        <row r="2582">
          <cell r="C2582" t="str">
            <v>08007032330001</v>
          </cell>
          <cell r="D2582">
            <v>25300227</v>
          </cell>
          <cell r="E2582" t="str">
            <v>080</v>
          </cell>
          <cell r="F2582" t="str">
            <v>070</v>
          </cell>
          <cell r="G2582" t="str">
            <v>3233</v>
          </cell>
          <cell r="H2582" t="str">
            <v>00</v>
          </cell>
          <cell r="I2582" t="str">
            <v>01</v>
          </cell>
          <cell r="J2582" t="str">
            <v>ANTICUERPO POLICLONAL ANTI LAMBDA. PARA INMUNOHISTOQUIMICA EN TEJIDO FIJADO EN FORMOL O TEJIDO EN FRESCO. PARA TECNICA MANUAL O AUTOMATIZADA. EL USUARIO DETERMINARA ESTAS CARACTERISTICAS DE ACUERDO A SUS NECESIDADES. LA CLONA LA DETERMINARA EL USUARIO. PRUEBA. RTC.</v>
          </cell>
          <cell r="K2582" t="str">
            <v>PBA</v>
          </cell>
          <cell r="L2582">
            <v>1</v>
          </cell>
          <cell r="M2582" t="str">
            <v>PBA</v>
          </cell>
          <cell r="N2582">
            <v>0</v>
          </cell>
          <cell r="O2582">
            <v>0</v>
          </cell>
        </row>
        <row r="2583">
          <cell r="C2583" t="str">
            <v>08007032410001</v>
          </cell>
          <cell r="D2583">
            <v>25300227</v>
          </cell>
          <cell r="E2583" t="str">
            <v>080</v>
          </cell>
          <cell r="F2583" t="str">
            <v>070</v>
          </cell>
          <cell r="G2583" t="str">
            <v>3241</v>
          </cell>
          <cell r="H2583" t="str">
            <v>00</v>
          </cell>
          <cell r="I2583" t="str">
            <v>01</v>
          </cell>
          <cell r="J2583" t="str">
            <v>ANTICUERPO MONOCLONAL ANTI RECEPTOR DE PROGESTERONA (PR) PARA INMUNOHISTOQUIMICA EN TEJIDO FIJADO EN FORMOL O TEJIDO EN FRESCO. PARA TECNICA MANUAL O AUTOMATIZADA. EL USUARIO DETERMINARA ESTAS CARACTERISTICAS DE ACUERDO A SUS NECESIDADES. LA CLONA LA DETERMINARA EL USUARIO.PRUEBA. RTC.</v>
          </cell>
          <cell r="K2583" t="str">
            <v>PBA</v>
          </cell>
          <cell r="L2583">
            <v>1</v>
          </cell>
          <cell r="M2583" t="str">
            <v>PBA</v>
          </cell>
          <cell r="N2583">
            <v>0</v>
          </cell>
          <cell r="O2583">
            <v>0</v>
          </cell>
        </row>
        <row r="2584">
          <cell r="C2584" t="str">
            <v>08007032580001</v>
          </cell>
          <cell r="D2584">
            <v>25300227</v>
          </cell>
          <cell r="E2584" t="str">
            <v>080</v>
          </cell>
          <cell r="F2584" t="str">
            <v>070</v>
          </cell>
          <cell r="G2584" t="str">
            <v>3258</v>
          </cell>
          <cell r="H2584" t="str">
            <v>00</v>
          </cell>
          <cell r="I2584" t="str">
            <v>01</v>
          </cell>
          <cell r="J2584" t="str">
            <v>ANTICUERPO POLICLONAL ANTI-S 100 PARA INMUNOHISTOQUIMICA EN TEJIDO FIJADO EN FORMOL O TEJIDO EN FRESCO. PARA TECNICA MANUAL O AUTOMATIZADA. EL USUARIO DETERMINARA ESTAS CARACTERISTICAS DE ACUERDO A SUS NECESIDADES. LA CLONA LA DETERMINARA EL USUARIO. PRUEBA. RTC.</v>
          </cell>
          <cell r="K2584" t="str">
            <v>PBA</v>
          </cell>
          <cell r="L2584">
            <v>1</v>
          </cell>
          <cell r="M2584" t="str">
            <v>PBA</v>
          </cell>
          <cell r="N2584">
            <v>0</v>
          </cell>
          <cell r="O2584">
            <v>0</v>
          </cell>
        </row>
        <row r="2585">
          <cell r="C2585" t="str">
            <v>08007032660001</v>
          </cell>
          <cell r="D2585">
            <v>25300227</v>
          </cell>
          <cell r="E2585" t="str">
            <v>080</v>
          </cell>
          <cell r="F2585" t="str">
            <v>070</v>
          </cell>
          <cell r="G2585" t="str">
            <v>3266</v>
          </cell>
          <cell r="H2585" t="str">
            <v>00</v>
          </cell>
          <cell r="I2585" t="str">
            <v>01</v>
          </cell>
          <cell r="J2585" t="str">
            <v>ANTICUERPO MONOCLONAL ANTI VIMENTINA PARA INMUNOHISTOQUIMICA EN TEJIDO FIJADO EN FORMOL O TEJIDO EN FRESCO. PARA TECNICA MANUAL O AUTOMATIZADA. EL USUARIO DETERMINARA ESTAS CARACTERISTICAS DE ACUERDO A SUS NECESIDADES. LA CLONA LA DETERMINARA EL USUARIO. PRUEBA. RTC.</v>
          </cell>
          <cell r="K2585" t="str">
            <v>PBA</v>
          </cell>
          <cell r="L2585">
            <v>1</v>
          </cell>
          <cell r="M2585" t="str">
            <v>PBA</v>
          </cell>
          <cell r="N2585">
            <v>0</v>
          </cell>
          <cell r="O2585">
            <v>0</v>
          </cell>
        </row>
        <row r="2586">
          <cell r="C2586" t="str">
            <v>08007032740001</v>
          </cell>
          <cell r="D2586">
            <v>0</v>
          </cell>
          <cell r="E2586" t="str">
            <v>080</v>
          </cell>
          <cell r="F2586" t="str">
            <v>070</v>
          </cell>
          <cell r="G2586" t="str">
            <v>3274</v>
          </cell>
          <cell r="H2586" t="str">
            <v>00</v>
          </cell>
          <cell r="I2586" t="str">
            <v>01</v>
          </cell>
          <cell r="J2586" t="str">
            <v>DILUYENTE DE ANTICUERPOS PARA INMUNOHISTOQUIMICA EN TEJIDO FIJADO EN FORMOL O TEJIDO EN FRESCO. PARA TECNICA MANUAL O AUTOMATIZADA. EL USUARIO DETERMINARA ESTAS CARACTERISTICAS DE ACUERDO A SUS NECESIDADES. LA CLONA LA DETERMINARA EL USUARIO. PRUEBA. RTC.</v>
          </cell>
          <cell r="K2586" t="str">
            <v>PBA</v>
          </cell>
          <cell r="L2586">
            <v>1</v>
          </cell>
          <cell r="M2586" t="str">
            <v>PBA</v>
          </cell>
          <cell r="N2586">
            <v>0</v>
          </cell>
          <cell r="O2586">
            <v>0</v>
          </cell>
        </row>
        <row r="2587">
          <cell r="C2587" t="str">
            <v>08007032820001</v>
          </cell>
          <cell r="D2587">
            <v>25300227</v>
          </cell>
          <cell r="E2587" t="str">
            <v>080</v>
          </cell>
          <cell r="F2587" t="str">
            <v>070</v>
          </cell>
          <cell r="G2587" t="str">
            <v>3282</v>
          </cell>
          <cell r="H2587" t="str">
            <v>00</v>
          </cell>
          <cell r="I2587" t="str">
            <v>01</v>
          </cell>
          <cell r="J2587" t="str">
            <v>ANTICUERPO MONOCLONAL ANTI-MUC2 PARA INMUNOHISTOQUIMICA EN TEJIDO FIJADO EN FORMOL O TEJIDO EN FRESCO. PARA TECNICA MANUAL O AUTOMATIZADA. EL USUARIO DETERMINARA ESTAS CARACTERISTICAS DE ACUERDO A SUS NECESIDADES. LA CLONA LA DETERMINARA EL USUARIO. PRUEBA. RTC.</v>
          </cell>
          <cell r="K2587" t="str">
            <v>PBA</v>
          </cell>
          <cell r="L2587">
            <v>1</v>
          </cell>
          <cell r="M2587" t="str">
            <v>PBA</v>
          </cell>
          <cell r="N2587">
            <v>0</v>
          </cell>
          <cell r="O2587">
            <v>0</v>
          </cell>
        </row>
        <row r="2588">
          <cell r="C2588" t="str">
            <v>08007032900001</v>
          </cell>
          <cell r="D2588">
            <v>25300227</v>
          </cell>
          <cell r="E2588" t="str">
            <v>080</v>
          </cell>
          <cell r="F2588" t="str">
            <v>070</v>
          </cell>
          <cell r="G2588" t="str">
            <v>3290</v>
          </cell>
          <cell r="H2588" t="str">
            <v>00</v>
          </cell>
          <cell r="I2588" t="str">
            <v>01</v>
          </cell>
          <cell r="J2588" t="str">
            <v>ANTICUERPO MONOCLONAL ANTI-MUC5AC. PARA INMUNOHISTOQUIMICA EN TEJIDO FIJADO EN FORMOL O TEJIDO EN FRESCO. PARA TECNICA MANUAL O AUTOMATIZADA. EL USUARIO DETERMINARA ESTAS CARACTERISTICAS DE ACUERDO A SUS NECESIDADES. LA CLONA LA DETERMINARA EL USUARIO. PRUEBA. RTC.</v>
          </cell>
          <cell r="K2588" t="str">
            <v>PBA</v>
          </cell>
          <cell r="L2588">
            <v>1</v>
          </cell>
          <cell r="M2588" t="str">
            <v>PBA</v>
          </cell>
          <cell r="N2588">
            <v>0</v>
          </cell>
          <cell r="O2588">
            <v>0</v>
          </cell>
        </row>
        <row r="2589">
          <cell r="C2589" t="str">
            <v>08007033160001</v>
          </cell>
          <cell r="D2589">
            <v>25300227</v>
          </cell>
          <cell r="E2589" t="str">
            <v>080</v>
          </cell>
          <cell r="F2589" t="str">
            <v>070</v>
          </cell>
          <cell r="G2589" t="str">
            <v>3316</v>
          </cell>
          <cell r="H2589" t="str">
            <v>00</v>
          </cell>
          <cell r="I2589" t="str">
            <v>01</v>
          </cell>
          <cell r="J2589" t="str">
            <v>ANTICUERPO MONOCLONAL ANTI-PROTEINA ALK-1 PARA INMUNOHISTOQUIMICA EN TEJIDO FIJADO EN FORMOL O TEJIDO EN FRESCO. PARA TECNICA MANUAL O AUTOMATIZADA. EL USUARIO DETERMINARA ESTAS CARACTERISTICAS DE ACUERDO A SUS NECESIDADES. LA CLONA LA DETERMINARA EL USUARIO. PRUEBA. RTC.</v>
          </cell>
          <cell r="K2589" t="str">
            <v>PBA</v>
          </cell>
          <cell r="L2589">
            <v>1</v>
          </cell>
          <cell r="M2589" t="str">
            <v>PBA</v>
          </cell>
          <cell r="N2589">
            <v>0</v>
          </cell>
          <cell r="O2589">
            <v>0</v>
          </cell>
        </row>
        <row r="2590">
          <cell r="C2590" t="str">
            <v>08007033240001</v>
          </cell>
          <cell r="D2590">
            <v>0</v>
          </cell>
          <cell r="E2590" t="str">
            <v>080</v>
          </cell>
          <cell r="F2590" t="str">
            <v>070</v>
          </cell>
          <cell r="G2590" t="str">
            <v>3324</v>
          </cell>
          <cell r="H2590" t="str">
            <v>00</v>
          </cell>
          <cell r="I2590" t="str">
            <v>01</v>
          </cell>
          <cell r="J2590" t="str">
            <v>SISTEMA DE DETECCION DAB DIAMINOBENCIDINA PARA INMUNOHISTOQUIMICA EN TEJIDO FIJADO EN FORMOL O TEJIDO EN FRESCO. PARA TECNICA MANUAL O AUTOMATIZADA. EL USUARIO DETERMINARA ESTAS CARACTERISTICAS DE ACUERDO A SUS NECESIDADES. LA CLONA LA DETERMINARA EL USUARIO. PRUEBA. RTC.</v>
          </cell>
          <cell r="K2590" t="str">
            <v>PBA</v>
          </cell>
          <cell r="L2590">
            <v>1</v>
          </cell>
          <cell r="M2590" t="str">
            <v>PBA</v>
          </cell>
          <cell r="N2590">
            <v>0</v>
          </cell>
          <cell r="O2590">
            <v>0</v>
          </cell>
        </row>
        <row r="2591">
          <cell r="C2591" t="str">
            <v>08007033320001</v>
          </cell>
          <cell r="D2591">
            <v>25300227</v>
          </cell>
          <cell r="E2591" t="str">
            <v>080</v>
          </cell>
          <cell r="F2591" t="str">
            <v>070</v>
          </cell>
          <cell r="G2591" t="str">
            <v>3332</v>
          </cell>
          <cell r="H2591" t="str">
            <v>00</v>
          </cell>
          <cell r="I2591" t="str">
            <v>01</v>
          </cell>
          <cell r="J2591" t="str">
            <v>SISTEMA DE DETECCION DE ALTA SENSIBILIDAD CON POLIMEROS CONJUGADOS PARA INMUNOHISTOQUIMICA EN TEJIDO FIJADO EN FORMOL O TEJIDO EN FRESCO. PARA TECNICA MANUAL O AUTOMATIZADA. EL USUARIO DETERMINARA ESTAS CARACTERISTICAS DE ACUERDO A SUS NECESIDADES. LA CLONA LA DETERMINARA EL USUARIO. PRUEBA. RTC.</v>
          </cell>
          <cell r="K2591" t="str">
            <v>PBA</v>
          </cell>
          <cell r="L2591">
            <v>1</v>
          </cell>
          <cell r="M2591" t="str">
            <v>PBA</v>
          </cell>
          <cell r="N2591">
            <v>0</v>
          </cell>
          <cell r="O2591">
            <v>0</v>
          </cell>
        </row>
        <row r="2592">
          <cell r="C2592" t="str">
            <v>08007033400001</v>
          </cell>
          <cell r="D2592">
            <v>25300227</v>
          </cell>
          <cell r="E2592" t="str">
            <v>080</v>
          </cell>
          <cell r="F2592" t="str">
            <v>070</v>
          </cell>
          <cell r="G2592" t="str">
            <v>3340</v>
          </cell>
          <cell r="H2592" t="str">
            <v>00</v>
          </cell>
          <cell r="I2592" t="str">
            <v>01</v>
          </cell>
          <cell r="J2592" t="str">
            <v>ANTICUERPO MONOCLONAL ANTI CD3 PARA INMUNOHISTOQUIMICA EN TEJIDO FIJADO EN FORMOL O TEJIDO EN FRESCO. PARA TECNICA MANUAL O AUTOMATIZADA. EL USUARIO DETERMINARA ESTAS CARACTERISTICAS DE ACUERDO A SUS NECESIDADES. LA CLONA LA DETERMINARA EL USUARIO. PRUEBA. RTC.</v>
          </cell>
          <cell r="K2592" t="str">
            <v>PBA</v>
          </cell>
          <cell r="L2592">
            <v>1</v>
          </cell>
          <cell r="M2592" t="str">
            <v>PBA</v>
          </cell>
          <cell r="N2592">
            <v>0</v>
          </cell>
          <cell r="O2592">
            <v>0</v>
          </cell>
        </row>
        <row r="2593">
          <cell r="C2593" t="str">
            <v>08007033570001</v>
          </cell>
          <cell r="D2593">
            <v>25300227</v>
          </cell>
          <cell r="E2593" t="str">
            <v>080</v>
          </cell>
          <cell r="F2593" t="str">
            <v>070</v>
          </cell>
          <cell r="G2593" t="str">
            <v>3357</v>
          </cell>
          <cell r="H2593" t="str">
            <v>00</v>
          </cell>
          <cell r="I2593" t="str">
            <v>01</v>
          </cell>
          <cell r="J2593" t="str">
            <v>ANTICUERPO MONOCLONAL ANTI CD 45 ANTIGENO LEUCOCITARIO COMUN (LCA). PARA INMUNOHISTOQUIMICA EN TEJIDO FIJADO EN FORMOL O TEJIDO EN FRESCO. PARA TECNICA MANUAL O AUTOMATIZADA. EL USUARIO DETERMINARA ESTAS CARACTERISTICAS DE ACUERDO A SUS NECESIDADES. LA CLONA LA DETERMINARA EL USUARIO. PRUEBA. RTC.</v>
          </cell>
          <cell r="K2593" t="str">
            <v>PBA</v>
          </cell>
          <cell r="L2593">
            <v>1</v>
          </cell>
          <cell r="M2593" t="str">
            <v>PBA</v>
          </cell>
          <cell r="N2593">
            <v>0</v>
          </cell>
          <cell r="O2593">
            <v>0</v>
          </cell>
        </row>
        <row r="2594">
          <cell r="C2594" t="str">
            <v>08007033650001</v>
          </cell>
          <cell r="D2594">
            <v>25300227</v>
          </cell>
          <cell r="E2594" t="str">
            <v>080</v>
          </cell>
          <cell r="F2594" t="str">
            <v>070</v>
          </cell>
          <cell r="G2594" t="str">
            <v>3365</v>
          </cell>
          <cell r="H2594" t="str">
            <v>00</v>
          </cell>
          <cell r="I2594" t="str">
            <v>01</v>
          </cell>
          <cell r="J2594" t="str">
            <v>ANTICUERPO MONOCLONAL ANTI CD 5. PARA INMUNOHISTOQUIMICA EN TEJIDO FIJADO EN FORMOL O TEJIDO EN FRESCO. PARA TECNICA MANUAL O AUTOMATIZADA. EL USUARIO DETERMINARA ESTAS CARACTERISTICAS DE ACUERDO A SUS NECESIDADES LA CLONA LA DETERMINARA EL USUARIO. PRUEBA. RTC.</v>
          </cell>
          <cell r="K2594" t="str">
            <v>PBA</v>
          </cell>
          <cell r="L2594">
            <v>1</v>
          </cell>
          <cell r="M2594" t="str">
            <v>PBA</v>
          </cell>
          <cell r="N2594">
            <v>0</v>
          </cell>
          <cell r="O2594">
            <v>0</v>
          </cell>
        </row>
        <row r="2595">
          <cell r="C2595" t="str">
            <v>08007033730001</v>
          </cell>
          <cell r="D2595">
            <v>25300227</v>
          </cell>
          <cell r="E2595" t="str">
            <v>080</v>
          </cell>
          <cell r="F2595" t="str">
            <v>070</v>
          </cell>
          <cell r="G2595" t="str">
            <v>3373</v>
          </cell>
          <cell r="H2595" t="str">
            <v>00</v>
          </cell>
          <cell r="I2595" t="str">
            <v>01</v>
          </cell>
          <cell r="J2595" t="str">
            <v>ANTICUERPO MONOCLONAL ANTI CITOQUERATINA DE ALTO PESO MOLECULAR PARA INMUNOHISTOQUIMICA EN TEJIDO FIJADO EN FORMOL O TEJIDO EN FRESCO. PARA TECNICA MANUAL O AUTOMATIZADA. EL USUARIO DETERMINARA ESTAS CARACTERISTICAS DE ACUERDO A SUS NECESIDADES. EL USUARIO DETERMINARA EL TIPO DE CITOQUERATINA QUE REQUIERE. LA CLONA LA DETERMINARA EL USUARIO. PRUEBA RTC.</v>
          </cell>
          <cell r="K2595" t="str">
            <v>PBA</v>
          </cell>
          <cell r="L2595">
            <v>1</v>
          </cell>
          <cell r="M2595" t="str">
            <v>PBA</v>
          </cell>
          <cell r="N2595">
            <v>0</v>
          </cell>
          <cell r="O2595">
            <v>0</v>
          </cell>
        </row>
        <row r="2596">
          <cell r="C2596" t="str">
            <v>08007033810001</v>
          </cell>
          <cell r="D2596">
            <v>25300227</v>
          </cell>
          <cell r="E2596" t="str">
            <v>080</v>
          </cell>
          <cell r="F2596" t="str">
            <v>070</v>
          </cell>
          <cell r="G2596" t="str">
            <v>3381</v>
          </cell>
          <cell r="H2596" t="str">
            <v>00</v>
          </cell>
          <cell r="I2596" t="str">
            <v>01</v>
          </cell>
          <cell r="J2596" t="str">
            <v>ANTICUERPO MONOCLONAL ANTI FOSFATASA ACIDO PROSTATICA PARA INMUNOHISTOQUIMICA EN TEJIDO FIJADO EN FORMOL O TEJIDO EN FRESCO. PARA TECNICA MANUAL O AUTOMATIZADA. EL USUARIO DETERMINARA ESTAS CARACTERISTICAS DE ACUERDO A SUS NECESIDADES. LA CLONA LA DETERMINARA EL USUARIO. PRUEBA. RTC.</v>
          </cell>
          <cell r="K2596" t="str">
            <v>PBA</v>
          </cell>
          <cell r="L2596">
            <v>1</v>
          </cell>
          <cell r="M2596" t="str">
            <v>PBA</v>
          </cell>
          <cell r="N2596">
            <v>0</v>
          </cell>
          <cell r="O2596">
            <v>0</v>
          </cell>
        </row>
        <row r="2597">
          <cell r="C2597" t="str">
            <v>08007033990001</v>
          </cell>
          <cell r="D2597">
            <v>25300227</v>
          </cell>
          <cell r="E2597" t="str">
            <v>080</v>
          </cell>
          <cell r="F2597" t="str">
            <v>070</v>
          </cell>
          <cell r="G2597" t="str">
            <v>3399</v>
          </cell>
          <cell r="H2597" t="str">
            <v>00</v>
          </cell>
          <cell r="I2597" t="str">
            <v>01</v>
          </cell>
          <cell r="J2597" t="str">
            <v>ANTICUERPO POLICLONAL ANTI MIELOPEROXIDASA. PARA INMUNOHISTOQUIMICA EN TEJIDO FIJADO EN FORMOL O TEJIDO EN FRESCO PARA TECNICA MANUAL O AUTOMATIZADA. EL USUARIO DETERMINARA ESTAS CARACTERISTICAS DE ACUERDO A SUS NECESIDADES. LA CLONA LA DETERMINARA EL USUARIO. PRUEBA. RTC.</v>
          </cell>
          <cell r="K2597" t="str">
            <v>PBA</v>
          </cell>
          <cell r="L2597">
            <v>1</v>
          </cell>
          <cell r="M2597" t="str">
            <v>PBA</v>
          </cell>
          <cell r="N2597">
            <v>0</v>
          </cell>
          <cell r="O2597">
            <v>0</v>
          </cell>
        </row>
        <row r="2598">
          <cell r="C2598" t="str">
            <v>08007034070001</v>
          </cell>
          <cell r="D2598">
            <v>25300227</v>
          </cell>
          <cell r="E2598" t="str">
            <v>080</v>
          </cell>
          <cell r="F2598" t="str">
            <v>070</v>
          </cell>
          <cell r="G2598" t="str">
            <v>3407</v>
          </cell>
          <cell r="H2598" t="str">
            <v>00</v>
          </cell>
          <cell r="I2598" t="str">
            <v>01</v>
          </cell>
          <cell r="J2598" t="str">
            <v>ANTICUERPO MONOCLONAL ANTI ANTIGENO DE MEMBRANA EPITELIAL (EMA). PARA INMUNOHISTOQUIMICA EN TEJIDO FIJADO EN FORMOL O TEJIDO EN FRESCO. PARA TECNICA MANUAL O AUTOMATIZADA. EL USUARIO DETERMINARA ESTAS CARACTERISTICAS DE ACUERDO A SUS NECESIDADES. LA CLONA LA DETERMINARA EL USUARIO. PRUEBA. RTC.</v>
          </cell>
          <cell r="K2598" t="str">
            <v>PBA</v>
          </cell>
          <cell r="L2598">
            <v>1</v>
          </cell>
          <cell r="M2598" t="str">
            <v>PBA</v>
          </cell>
          <cell r="N2598">
            <v>0</v>
          </cell>
          <cell r="O2598">
            <v>0</v>
          </cell>
        </row>
        <row r="2599">
          <cell r="C2599" t="str">
            <v>08007034150001</v>
          </cell>
          <cell r="D2599">
            <v>25300227</v>
          </cell>
          <cell r="E2599" t="str">
            <v>080</v>
          </cell>
          <cell r="F2599" t="str">
            <v>070</v>
          </cell>
          <cell r="G2599" t="str">
            <v>3415</v>
          </cell>
          <cell r="H2599" t="str">
            <v>00</v>
          </cell>
          <cell r="I2599" t="str">
            <v>01</v>
          </cell>
          <cell r="J2599" t="str">
            <v>ANTICUERPO MONOCLONAL ANTI ANTIGENO KI67 PARA INMUNOHISTOQUIMICA EN TEJIDO FIJADO EN FORMOL O TEJIDO EN FRESCO. PARA TECNICA MANUAL O AUTOMATIZADA. EL USUARIO DETERMINARA ESTAS CARACTERISTICAS DE ACUERDO A SUS NECESIDADES. LA CLONA LA DETERMINARA EL USUARIO. PRUEBA. RTC.</v>
          </cell>
          <cell r="K2599" t="str">
            <v>PBA</v>
          </cell>
          <cell r="L2599">
            <v>1</v>
          </cell>
          <cell r="M2599" t="str">
            <v>PBA</v>
          </cell>
          <cell r="N2599">
            <v>0</v>
          </cell>
          <cell r="O2599">
            <v>0</v>
          </cell>
        </row>
        <row r="2600">
          <cell r="C2600" t="str">
            <v>08007034230001</v>
          </cell>
          <cell r="D2600">
            <v>25300227</v>
          </cell>
          <cell r="E2600" t="str">
            <v>080</v>
          </cell>
          <cell r="F2600" t="str">
            <v>070</v>
          </cell>
          <cell r="G2600" t="str">
            <v>3423</v>
          </cell>
          <cell r="H2600" t="str">
            <v>00</v>
          </cell>
          <cell r="I2600" t="str">
            <v>01</v>
          </cell>
          <cell r="J2600" t="str">
            <v>ANTICUERPO MONOCLONAL ANTI CD 10 PARA INMUNOHISTOQUIMICA EN TEJIDO FIJADO EN FORMOL O TEJIDO EN FRESCO. PARA TECNICA MANUAL O AUTOMATIZADA. EL USUARIO DETERMINARA ESTAS CARACTERISTICAS DE ACUERDO A SUS NECESIDADES. LA CLONA LA DETERMINARA EL USUARIO. PRUEBA. RTC.</v>
          </cell>
          <cell r="K2600" t="str">
            <v>PBA</v>
          </cell>
          <cell r="L2600">
            <v>1</v>
          </cell>
          <cell r="M2600" t="str">
            <v>PBA</v>
          </cell>
          <cell r="N2600">
            <v>0</v>
          </cell>
          <cell r="O2600">
            <v>0</v>
          </cell>
        </row>
        <row r="2601">
          <cell r="C2601" t="str">
            <v>08007034310001</v>
          </cell>
          <cell r="D2601">
            <v>25300227</v>
          </cell>
          <cell r="E2601" t="str">
            <v>080</v>
          </cell>
          <cell r="F2601" t="str">
            <v>070</v>
          </cell>
          <cell r="G2601" t="str">
            <v>3431</v>
          </cell>
          <cell r="H2601" t="str">
            <v>00</v>
          </cell>
          <cell r="I2601" t="str">
            <v>01</v>
          </cell>
          <cell r="J2601" t="str">
            <v>ANTICUERPO MONOCLONAL ANTI ANTIGENO CARCINOEMBRIONARIO (CEA) PARA INMUNOHISTOQUIMICA EN TEJIDO FIJADO EN FORMOL O TEJIDO EN FRESCO. PARA TECNICA MANUAL O AUTOMATIZADA. EL USUARIO DETERMINARA ESTAS CARACTERISTICAS DE ACUERDO A SUS NECESIDADES. LA CLONA LA DETERMINARA EL USUARIO. PRUEBA. RTC.</v>
          </cell>
          <cell r="K2601" t="str">
            <v>PBA</v>
          </cell>
          <cell r="L2601">
            <v>1</v>
          </cell>
          <cell r="M2601" t="str">
            <v>PBA</v>
          </cell>
          <cell r="N2601">
            <v>0</v>
          </cell>
          <cell r="O2601">
            <v>0</v>
          </cell>
        </row>
        <row r="2602">
          <cell r="C2602" t="str">
            <v>08007400290501</v>
          </cell>
          <cell r="D2602">
            <v>0</v>
          </cell>
          <cell r="E2602" t="str">
            <v>080</v>
          </cell>
          <cell r="F2602" t="str">
            <v>074</v>
          </cell>
          <cell r="G2602" t="str">
            <v>0029</v>
          </cell>
          <cell r="H2602" t="str">
            <v>05</v>
          </cell>
          <cell r="I2602" t="str">
            <v>01</v>
          </cell>
          <cell r="J2602" t="str">
            <v>HISTOPLASMINA. ANTIGENO PARA PRUEBA INTRADERMICA. FILTRADO ESTERIL DE CULTIVO DE HISTOPLASMA CAPSULATUM AL 1:100 RTC. FRASCO AMPULA DE 1 ML PARA 10 DOSIS.</v>
          </cell>
          <cell r="K2602" t="str">
            <v>F.A</v>
          </cell>
          <cell r="L2602">
            <v>1</v>
          </cell>
          <cell r="M2602" t="str">
            <v>F.A</v>
          </cell>
          <cell r="N2602">
            <v>0</v>
          </cell>
          <cell r="O2602">
            <v>0</v>
          </cell>
        </row>
        <row r="2603">
          <cell r="C2603" t="str">
            <v>08007400780601</v>
          </cell>
          <cell r="D2603">
            <v>0</v>
          </cell>
          <cell r="E2603" t="str">
            <v>080</v>
          </cell>
          <cell r="F2603" t="str">
            <v>074</v>
          </cell>
          <cell r="G2603" t="str">
            <v>0078</v>
          </cell>
          <cell r="H2603" t="str">
            <v>06</v>
          </cell>
          <cell r="I2603" t="str">
            <v>01</v>
          </cell>
          <cell r="J2603" t="str">
            <v>TUBERCULINA PPD. DERIVADO PROTEICO PURIFICADO RT 23 PARA INTRADERMOREACCION. CONTIENE DOS UNIDADES DE TUBERCULINA EN CADA DECIMA DE MILILITRO RTC. FRASCO AMPULA DE 1 ML CON 10 DOSIS.</v>
          </cell>
          <cell r="K2603" t="str">
            <v>F.A</v>
          </cell>
          <cell r="L2603">
            <v>1</v>
          </cell>
          <cell r="M2603" t="str">
            <v>F.A</v>
          </cell>
          <cell r="N2603">
            <v>0</v>
          </cell>
          <cell r="O2603">
            <v>0</v>
          </cell>
        </row>
        <row r="2604">
          <cell r="C2604" t="str">
            <v>08007402010601</v>
          </cell>
          <cell r="D2604">
            <v>0</v>
          </cell>
          <cell r="E2604" t="str">
            <v>080</v>
          </cell>
          <cell r="F2604" t="str">
            <v>074</v>
          </cell>
          <cell r="G2604" t="str">
            <v>0201</v>
          </cell>
          <cell r="H2604" t="str">
            <v>06</v>
          </cell>
          <cell r="I2604" t="str">
            <v>01</v>
          </cell>
          <cell r="J2604" t="str">
            <v>COCCIDIOIDINA. ANTIGENO PARA PRUEBA INTRADERMICA. FILTRADO ESTERIL DE CULTIVO DE COCCIDIOIDES IMMITIS AL 1:100 RTC. FRASCO AMPULA DE 1 ML CON 10 DOSIS.</v>
          </cell>
          <cell r="K2604" t="str">
            <v>F.A</v>
          </cell>
          <cell r="L2604">
            <v>1</v>
          </cell>
          <cell r="M2604" t="str">
            <v>F.A</v>
          </cell>
          <cell r="N2604">
            <v>0</v>
          </cell>
          <cell r="O2604">
            <v>0</v>
          </cell>
        </row>
        <row r="2605">
          <cell r="C2605" t="str">
            <v>08007403671101</v>
          </cell>
          <cell r="D2605">
            <v>0</v>
          </cell>
          <cell r="E2605" t="str">
            <v>080</v>
          </cell>
          <cell r="F2605" t="str">
            <v>074</v>
          </cell>
          <cell r="G2605" t="str">
            <v>0367</v>
          </cell>
          <cell r="H2605" t="str">
            <v>11</v>
          </cell>
          <cell r="I2605" t="str">
            <v>01</v>
          </cell>
          <cell r="J2605" t="str">
            <v>FEBRILES. TIFICO O. ANTIGENOS PARA AGLUTINACION MACROSCOPICA EN PLACA O TUBO PARA EL DIAGNOSTICO SEROLOGICO EN PROCESOS INFECCIOSOS PRODUCIDOS POR MICROORGANISMOS DE LOS GENEROS: SALMONELLA Y BRUCELLA. FRASCO GOTERO CON 5ML. RTC.</v>
          </cell>
          <cell r="K2605" t="str">
            <v>F.G</v>
          </cell>
          <cell r="L2605">
            <v>5</v>
          </cell>
          <cell r="M2605" t="str">
            <v>ML.</v>
          </cell>
          <cell r="N2605">
            <v>201.60000000000002</v>
          </cell>
          <cell r="O2605">
            <v>504</v>
          </cell>
        </row>
        <row r="2606">
          <cell r="C2606" t="str">
            <v>08007403751101</v>
          </cell>
          <cell r="D2606">
            <v>0</v>
          </cell>
          <cell r="E2606" t="str">
            <v>080</v>
          </cell>
          <cell r="F2606" t="str">
            <v>074</v>
          </cell>
          <cell r="G2606" t="str">
            <v>0375</v>
          </cell>
          <cell r="H2606" t="str">
            <v>11</v>
          </cell>
          <cell r="I2606" t="str">
            <v>01</v>
          </cell>
          <cell r="J2606" t="str">
            <v>FEBRILES. TIFICO H. ANTIGENOS PARA AGLUTINACION MACROSCOPICA EN PLACA O TUBO PARA EL DIAGNOSTICO SEROLOGICO EN PROCESOS INFECCIOSOS PRODUCIDOS POR MICROORGANISMOS DE LOS GENEROS: SALMONELLA Y BRUCELLA. FRASCO GOTERO CON 5ML. RTC.</v>
          </cell>
          <cell r="K2606" t="str">
            <v>F.G</v>
          </cell>
          <cell r="L2606">
            <v>5</v>
          </cell>
          <cell r="M2606" t="str">
            <v>ML.</v>
          </cell>
          <cell r="N2606">
            <v>0</v>
          </cell>
          <cell r="O2606">
            <v>0</v>
          </cell>
        </row>
        <row r="2607">
          <cell r="C2607" t="str">
            <v>08007403831101</v>
          </cell>
          <cell r="D2607">
            <v>25100007</v>
          </cell>
          <cell r="E2607" t="str">
            <v>080</v>
          </cell>
          <cell r="F2607" t="str">
            <v>074</v>
          </cell>
          <cell r="G2607" t="str">
            <v>0383</v>
          </cell>
          <cell r="H2607" t="str">
            <v>11</v>
          </cell>
          <cell r="I2607" t="str">
            <v>01</v>
          </cell>
          <cell r="J2607" t="str">
            <v>FEBRILES. BRUCELLA ABORTUS. ANTIGENOS PARA AGLUTINACION MACROSCOPICA EN PLACA O TUBO PARA EL DIAGNOSTICO SEROLOGICO EN PROCESOS INFECCIOSOS PRODUCIDOS POR MICROORGANISMOS DE LOS GENEROS: SALMONELLA Y BRUCELLA. FRASCO GOTERO CON 5ML. RTC.</v>
          </cell>
          <cell r="K2607" t="str">
            <v>FCO</v>
          </cell>
          <cell r="L2607">
            <v>1</v>
          </cell>
          <cell r="M2607" t="str">
            <v>FCO</v>
          </cell>
          <cell r="N2607">
            <v>0</v>
          </cell>
          <cell r="O2607">
            <v>0</v>
          </cell>
        </row>
        <row r="2608">
          <cell r="C2608" t="str">
            <v>08007410191101</v>
          </cell>
          <cell r="D2608">
            <v>0</v>
          </cell>
          <cell r="E2608" t="str">
            <v>080</v>
          </cell>
          <cell r="F2608" t="str">
            <v>074</v>
          </cell>
          <cell r="G2608" t="str">
            <v>1019</v>
          </cell>
          <cell r="H2608" t="str">
            <v>11</v>
          </cell>
          <cell r="I2608" t="str">
            <v>01</v>
          </cell>
          <cell r="J2608" t="str">
            <v>VDRL.ANTIGENO DE CARDIOLIPINA PARA INVESTIGAR REAGINAS DE LA SIFILIS EN SUERO SIN INACTIVAR, EN PLASMA Y LIQUIDO CEFALORRAQUIDEO (NO REQUIERE RECONSTITUCION). PARA 300 PRUEBAS. CAJA CON 10 AMPOLLETAS DE 0.5 ML. C/U. RTC.</v>
          </cell>
          <cell r="K2608" t="str">
            <v>CJA</v>
          </cell>
          <cell r="L2608">
            <v>10</v>
          </cell>
          <cell r="M2608" t="str">
            <v>AMP</v>
          </cell>
          <cell r="N2608">
            <v>600</v>
          </cell>
          <cell r="O2608">
            <v>1500</v>
          </cell>
        </row>
        <row r="2609">
          <cell r="C2609" t="str">
            <v>08007410501001</v>
          </cell>
          <cell r="D2609">
            <v>0</v>
          </cell>
          <cell r="E2609" t="str">
            <v>080</v>
          </cell>
          <cell r="F2609" t="str">
            <v>074</v>
          </cell>
          <cell r="G2609" t="str">
            <v>1050</v>
          </cell>
          <cell r="H2609" t="str">
            <v>10</v>
          </cell>
          <cell r="I2609" t="str">
            <v>01</v>
          </cell>
          <cell r="J2609" t="str">
            <v>ANTISUERO CONTRA DESMINA RTC.</v>
          </cell>
          <cell r="K2609" t="str">
            <v>FCO</v>
          </cell>
          <cell r="L2609">
            <v>1</v>
          </cell>
          <cell r="M2609" t="str">
            <v>ML.</v>
          </cell>
          <cell r="N2609">
            <v>0</v>
          </cell>
          <cell r="O2609">
            <v>0</v>
          </cell>
        </row>
        <row r="2610">
          <cell r="C2610" t="str">
            <v>08007410681001</v>
          </cell>
          <cell r="D2610">
            <v>0</v>
          </cell>
          <cell r="E2610" t="str">
            <v>080</v>
          </cell>
          <cell r="F2610" t="str">
            <v>074</v>
          </cell>
          <cell r="G2610" t="str">
            <v>1068</v>
          </cell>
          <cell r="H2610" t="str">
            <v>10</v>
          </cell>
          <cell r="I2610" t="str">
            <v>01</v>
          </cell>
          <cell r="J2610" t="str">
            <v>ANTIGENO DE MEMBRANA EPITELIAL RTC.</v>
          </cell>
          <cell r="K2610" t="str">
            <v>EQP</v>
          </cell>
          <cell r="L2610">
            <v>20</v>
          </cell>
          <cell r="M2610" t="str">
            <v>PBA</v>
          </cell>
          <cell r="N2610">
            <v>0</v>
          </cell>
          <cell r="O2610">
            <v>0</v>
          </cell>
        </row>
        <row r="2611">
          <cell r="C2611" t="str">
            <v>08007410760001</v>
          </cell>
          <cell r="D2611">
            <v>0</v>
          </cell>
          <cell r="E2611" t="str">
            <v>080</v>
          </cell>
          <cell r="F2611" t="str">
            <v>074</v>
          </cell>
          <cell r="G2611" t="str">
            <v>1076</v>
          </cell>
          <cell r="H2611" t="str">
            <v>00</v>
          </cell>
          <cell r="I2611" t="str">
            <v>01</v>
          </cell>
          <cell r="J2611" t="str">
            <v>ANTIGENO LEUCOCITARIO COMUN (CD 45) RTC.</v>
          </cell>
          <cell r="K2611" t="str">
            <v>EQP</v>
          </cell>
          <cell r="L2611">
            <v>20</v>
          </cell>
          <cell r="M2611" t="str">
            <v>PBA</v>
          </cell>
          <cell r="N2611">
            <v>0</v>
          </cell>
          <cell r="O2611">
            <v>0</v>
          </cell>
        </row>
        <row r="2612">
          <cell r="C2612" t="str">
            <v>08007411590001</v>
          </cell>
          <cell r="D2612">
            <v>0</v>
          </cell>
          <cell r="E2612" t="str">
            <v>080</v>
          </cell>
          <cell r="F2612" t="str">
            <v>074</v>
          </cell>
          <cell r="G2612" t="str">
            <v>1159</v>
          </cell>
          <cell r="H2612" t="str">
            <v>00</v>
          </cell>
          <cell r="I2612" t="str">
            <v>01</v>
          </cell>
          <cell r="J2612" t="str">
            <v>ANTIGENO KI 1 (CD 30) (AC --PRIMARIO) RTC.</v>
          </cell>
          <cell r="K2612" t="str">
            <v>FCO</v>
          </cell>
          <cell r="L2612">
            <v>1</v>
          </cell>
          <cell r="M2612" t="str">
            <v>ML.</v>
          </cell>
          <cell r="N2612">
            <v>0</v>
          </cell>
          <cell r="O2612">
            <v>0</v>
          </cell>
        </row>
        <row r="2613">
          <cell r="C2613" t="str">
            <v>08007411750001</v>
          </cell>
          <cell r="D2613">
            <v>0</v>
          </cell>
          <cell r="E2613" t="str">
            <v>080</v>
          </cell>
          <cell r="F2613" t="str">
            <v>074</v>
          </cell>
          <cell r="G2613" t="str">
            <v>1175</v>
          </cell>
          <cell r="H2613" t="str">
            <v>00</v>
          </cell>
          <cell r="I2613" t="str">
            <v>01</v>
          </cell>
          <cell r="J2613" t="str">
            <v>ANTIGENO MIELOIDE / HISTIOCITICO (CD15) (AC PRIMARIO)RTC.</v>
          </cell>
          <cell r="K2613" t="str">
            <v>FCO</v>
          </cell>
          <cell r="L2613">
            <v>1</v>
          </cell>
          <cell r="M2613" t="str">
            <v>ML.</v>
          </cell>
          <cell r="N2613">
            <v>0</v>
          </cell>
          <cell r="O2613">
            <v>0</v>
          </cell>
        </row>
        <row r="2614">
          <cell r="C2614" t="str">
            <v>08007411831001</v>
          </cell>
          <cell r="D2614">
            <v>25100007</v>
          </cell>
          <cell r="E2614" t="str">
            <v>080</v>
          </cell>
          <cell r="F2614" t="str">
            <v>074</v>
          </cell>
          <cell r="G2614" t="str">
            <v>1183</v>
          </cell>
          <cell r="H2614" t="str">
            <v>10</v>
          </cell>
          <cell r="I2614" t="str">
            <v>01</v>
          </cell>
          <cell r="J2614" t="str">
            <v>ANTIGENO KI 67 (AC PRIMARIO) RTC.</v>
          </cell>
          <cell r="K2614" t="str">
            <v>FCO</v>
          </cell>
          <cell r="L2614">
            <v>1</v>
          </cell>
          <cell r="M2614" t="str">
            <v>ML.</v>
          </cell>
          <cell r="N2614">
            <v>0</v>
          </cell>
          <cell r="O2614">
            <v>0</v>
          </cell>
        </row>
        <row r="2615">
          <cell r="C2615" t="str">
            <v>08007411911001</v>
          </cell>
          <cell r="D2615">
            <v>0</v>
          </cell>
          <cell r="E2615" t="str">
            <v>080</v>
          </cell>
          <cell r="F2615" t="str">
            <v>074</v>
          </cell>
          <cell r="G2615" t="str">
            <v>1191</v>
          </cell>
          <cell r="H2615" t="str">
            <v>10</v>
          </cell>
          <cell r="I2615" t="str">
            <v>01</v>
          </cell>
          <cell r="J2615" t="str">
            <v>ANTIGENO ESPECIFICO DE PROSTATA (AC PRIMARIO) RTC.</v>
          </cell>
          <cell r="K2615" t="str">
            <v>FCO</v>
          </cell>
          <cell r="L2615">
            <v>1</v>
          </cell>
          <cell r="M2615" t="str">
            <v>ML.</v>
          </cell>
          <cell r="N2615">
            <v>0</v>
          </cell>
          <cell r="O2615">
            <v>0</v>
          </cell>
        </row>
        <row r="2616">
          <cell r="C2616" t="str">
            <v>08007412741001</v>
          </cell>
          <cell r="D2616">
            <v>25300231</v>
          </cell>
          <cell r="E2616" t="str">
            <v>080</v>
          </cell>
          <cell r="F2616" t="str">
            <v>074</v>
          </cell>
          <cell r="G2616" t="str">
            <v>1274</v>
          </cell>
          <cell r="H2616" t="str">
            <v>10</v>
          </cell>
          <cell r="I2616" t="str">
            <v>01</v>
          </cell>
          <cell r="J2616" t="str">
            <v>ANTIESTREPTOLISINAS, ESTREPTOLISINA "O" ESTANDARIZADA, REDUCIDA Y LIOFILIZADA FCO. PARA 10 ML. RTC.</v>
          </cell>
          <cell r="K2616" t="str">
            <v>CJA</v>
          </cell>
          <cell r="L2616">
            <v>6</v>
          </cell>
          <cell r="M2616" t="str">
            <v>FCO</v>
          </cell>
          <cell r="N2616">
            <v>121.2</v>
          </cell>
          <cell r="O2616">
            <v>303</v>
          </cell>
        </row>
        <row r="2617">
          <cell r="C2617" t="str">
            <v>08007412901001</v>
          </cell>
          <cell r="D2617">
            <v>0</v>
          </cell>
          <cell r="E2617" t="str">
            <v>080</v>
          </cell>
          <cell r="F2617" t="str">
            <v>074</v>
          </cell>
          <cell r="G2617" t="str">
            <v>1290</v>
          </cell>
          <cell r="H2617" t="str">
            <v>10</v>
          </cell>
          <cell r="I2617" t="str">
            <v>01</v>
          </cell>
          <cell r="J2617" t="str">
            <v>ANTIGENO CONTRA PAPILOMA VIRUS (AC PRIMARIO) RTC.</v>
          </cell>
          <cell r="K2617" t="str">
            <v>FCO</v>
          </cell>
          <cell r="L2617">
            <v>1</v>
          </cell>
          <cell r="M2617" t="str">
            <v>ML.</v>
          </cell>
          <cell r="N2617">
            <v>0</v>
          </cell>
          <cell r="O2617">
            <v>0</v>
          </cell>
        </row>
        <row r="2618">
          <cell r="C2618" t="str">
            <v>08007414560501</v>
          </cell>
          <cell r="D2618">
            <v>25100007</v>
          </cell>
          <cell r="E2618" t="str">
            <v>080</v>
          </cell>
          <cell r="F2618" t="str">
            <v>074</v>
          </cell>
          <cell r="G2618" t="str">
            <v>1456</v>
          </cell>
          <cell r="H2618" t="str">
            <v>05</v>
          </cell>
          <cell r="I2618" t="str">
            <v>01</v>
          </cell>
          <cell r="J2618" t="str">
            <v>ANTIGENO TE¥IDO CON ROSA DE BENGALA, AGLUTINACION EN PLACA PARA EL DIAGNOSTICO DE BRUCELOSIS, RTC.</v>
          </cell>
          <cell r="K2618" t="str">
            <v>FCO</v>
          </cell>
          <cell r="L2618">
            <v>5</v>
          </cell>
          <cell r="M2618" t="str">
            <v>ML.</v>
          </cell>
          <cell r="N2618">
            <v>0</v>
          </cell>
          <cell r="O2618">
            <v>0</v>
          </cell>
        </row>
        <row r="2619">
          <cell r="C2619" t="str">
            <v>08007414640301</v>
          </cell>
          <cell r="D2619">
            <v>0</v>
          </cell>
          <cell r="E2619" t="str">
            <v>080</v>
          </cell>
          <cell r="F2619" t="str">
            <v>074</v>
          </cell>
          <cell r="G2619" t="str">
            <v>1464</v>
          </cell>
          <cell r="H2619" t="str">
            <v>03</v>
          </cell>
          <cell r="I2619" t="str">
            <v>01</v>
          </cell>
          <cell r="J2619" t="str">
            <v>ANTIGENO CON P-2-MERCAPTOETANOL, EN TUBO, PARA EL DIAGNOSTICO DE BRUCELOSIS 1:10 RTC.</v>
          </cell>
          <cell r="K2619" t="str">
            <v>FCO</v>
          </cell>
          <cell r="L2619">
            <v>5</v>
          </cell>
          <cell r="M2619" t="str">
            <v>ML.</v>
          </cell>
          <cell r="N2619">
            <v>0</v>
          </cell>
          <cell r="O2619">
            <v>0</v>
          </cell>
        </row>
        <row r="2620">
          <cell r="C2620" t="str">
            <v>08008100610201</v>
          </cell>
          <cell r="D2620">
            <v>25400614</v>
          </cell>
          <cell r="E2620" t="str">
            <v>080</v>
          </cell>
          <cell r="F2620" t="str">
            <v>081</v>
          </cell>
          <cell r="G2620" t="str">
            <v>0061</v>
          </cell>
          <cell r="H2620" t="str">
            <v>02</v>
          </cell>
          <cell r="I2620" t="str">
            <v>01</v>
          </cell>
          <cell r="J2620" t="str">
            <v>SOLUCION AMORTIGUADORA DE -FOSFATOS, CONCENTRADA, PH7.2 FRASCO CON 50 ML PAR A DILUIR A 1000 ML RTC.</v>
          </cell>
          <cell r="K2620" t="str">
            <v>FCO</v>
          </cell>
          <cell r="L2620">
            <v>50</v>
          </cell>
          <cell r="M2620" t="str">
            <v>ML.</v>
          </cell>
          <cell r="N2620">
            <v>0</v>
          </cell>
          <cell r="O2620">
            <v>0</v>
          </cell>
        </row>
        <row r="2621">
          <cell r="C2621" t="str">
            <v>08008101861101</v>
          </cell>
          <cell r="D2621">
            <v>25400469</v>
          </cell>
          <cell r="E2621" t="str">
            <v>080</v>
          </cell>
          <cell r="F2621" t="str">
            <v>081</v>
          </cell>
          <cell r="G2621" t="str">
            <v>0186</v>
          </cell>
          <cell r="H2621" t="str">
            <v>11</v>
          </cell>
          <cell r="I2621" t="str">
            <v>01</v>
          </cell>
          <cell r="J2621" t="str">
            <v>SUERO PARA TIPIFICAR LA SANGRE ANTI DIEGO A. FRASCO CON 2 ML. RTC</v>
          </cell>
          <cell r="K2621" t="str">
            <v>FCO</v>
          </cell>
          <cell r="L2621">
            <v>1</v>
          </cell>
          <cell r="M2621" t="str">
            <v>FCO</v>
          </cell>
          <cell r="N2621">
            <v>0</v>
          </cell>
          <cell r="O2621">
            <v>0</v>
          </cell>
        </row>
        <row r="2622">
          <cell r="C2622" t="str">
            <v>08008102021101</v>
          </cell>
          <cell r="D2622">
            <v>25400469</v>
          </cell>
          <cell r="E2622" t="str">
            <v>080</v>
          </cell>
          <cell r="F2622" t="str">
            <v>081</v>
          </cell>
          <cell r="G2622" t="str">
            <v>0202</v>
          </cell>
          <cell r="H2622" t="str">
            <v>11</v>
          </cell>
          <cell r="I2622" t="str">
            <v>01</v>
          </cell>
          <cell r="J2622" t="str">
            <v>SUEROS PARA TIPIFICAR LA SANGRE, MEDIOS PROTEICOS, ENZIMAS Y ANTIGENOS. ANTI- rh´ (ANTI-c). ANTICUERPOS PARA TIPIFICAR SANGRE. FRASCO DE 2 Y 5 ML. RTC.</v>
          </cell>
          <cell r="K2622" t="str">
            <v>FCO</v>
          </cell>
          <cell r="L2622">
            <v>1</v>
          </cell>
          <cell r="M2622" t="str">
            <v>FCO</v>
          </cell>
          <cell r="N2622">
            <v>2</v>
          </cell>
          <cell r="O2622">
            <v>5</v>
          </cell>
        </row>
        <row r="2623">
          <cell r="C2623" t="str">
            <v>08008102281301</v>
          </cell>
          <cell r="D2623">
            <v>25400469</v>
          </cell>
          <cell r="E2623" t="str">
            <v>080</v>
          </cell>
          <cell r="F2623" t="str">
            <v>081</v>
          </cell>
          <cell r="G2623" t="str">
            <v>0228</v>
          </cell>
          <cell r="H2623" t="str">
            <v>13</v>
          </cell>
          <cell r="I2623" t="str">
            <v>01</v>
          </cell>
          <cell r="J2623" t="str">
            <v>SUEROS PARA TIPIFICAR LA SANGRE, MEDIOS PROTEICOS, ENZIMAS Y ANTIGENOS. ANTI P. FRASCO DE 2 Y 5 ML. RTC.</v>
          </cell>
          <cell r="K2623" t="str">
            <v>FCO</v>
          </cell>
          <cell r="L2623">
            <v>1</v>
          </cell>
          <cell r="M2623" t="str">
            <v>FCO</v>
          </cell>
          <cell r="N2623">
            <v>0</v>
          </cell>
          <cell r="O2623">
            <v>0</v>
          </cell>
        </row>
        <row r="2624">
          <cell r="C2624" t="str">
            <v>08008102360101</v>
          </cell>
          <cell r="D2624">
            <v>0</v>
          </cell>
          <cell r="E2624" t="str">
            <v>080</v>
          </cell>
          <cell r="F2624" t="str">
            <v>081</v>
          </cell>
          <cell r="G2624" t="str">
            <v>0236</v>
          </cell>
          <cell r="H2624" t="str">
            <v>01</v>
          </cell>
          <cell r="I2624" t="str">
            <v>01</v>
          </cell>
          <cell r="J2624" t="str">
            <v>LECTINA ANTI A1 (FITOAGLUTININA A1) PARA DETERMINACION DE GRUPO A1 FRASCO DE 2 ML. RTC.</v>
          </cell>
          <cell r="K2624" t="str">
            <v>FCO</v>
          </cell>
          <cell r="L2624">
            <v>1</v>
          </cell>
          <cell r="M2624" t="str">
            <v>FCO</v>
          </cell>
          <cell r="N2624">
            <v>8</v>
          </cell>
          <cell r="O2624">
            <v>20</v>
          </cell>
        </row>
        <row r="2625">
          <cell r="C2625" t="str">
            <v>08008102441101</v>
          </cell>
          <cell r="D2625">
            <v>0</v>
          </cell>
          <cell r="E2625" t="str">
            <v>080</v>
          </cell>
          <cell r="F2625" t="str">
            <v>081</v>
          </cell>
          <cell r="G2625" t="str">
            <v>0244</v>
          </cell>
          <cell r="H2625" t="str">
            <v>11</v>
          </cell>
          <cell r="I2625" t="str">
            <v>01</v>
          </cell>
          <cell r="J2625" t="str">
            <v>LECITINA ANTI H (FITOAGLUTININA) FRASCO DE 2 ML RTC.</v>
          </cell>
          <cell r="K2625" t="str">
            <v>FCO</v>
          </cell>
          <cell r="L2625">
            <v>1</v>
          </cell>
          <cell r="M2625" t="str">
            <v>FCO</v>
          </cell>
          <cell r="N2625">
            <v>11.600000000000001</v>
          </cell>
          <cell r="O2625">
            <v>29</v>
          </cell>
        </row>
        <row r="2626">
          <cell r="C2626" t="str">
            <v>08008103011201</v>
          </cell>
          <cell r="D2626">
            <v>25400469</v>
          </cell>
          <cell r="E2626" t="str">
            <v>080</v>
          </cell>
          <cell r="F2626" t="str">
            <v>081</v>
          </cell>
          <cell r="G2626" t="str">
            <v>0301</v>
          </cell>
          <cell r="H2626" t="str">
            <v>12</v>
          </cell>
          <cell r="I2626" t="str">
            <v>01</v>
          </cell>
          <cell r="J2626" t="str">
            <v>SUERO PARA TIPIFICAR LA SANGRE ANTI LUTHERAN A. FRASCO CON 2 ML. RTC</v>
          </cell>
          <cell r="K2626" t="str">
            <v>FCO</v>
          </cell>
          <cell r="L2626">
            <v>1</v>
          </cell>
          <cell r="M2626" t="str">
            <v>FCO</v>
          </cell>
          <cell r="N2626">
            <v>0</v>
          </cell>
          <cell r="O2626">
            <v>0</v>
          </cell>
        </row>
        <row r="2627">
          <cell r="C2627" t="str">
            <v>08008103681001</v>
          </cell>
          <cell r="D2627">
            <v>25300258</v>
          </cell>
          <cell r="E2627" t="str">
            <v>080</v>
          </cell>
          <cell r="F2627" t="str">
            <v>081</v>
          </cell>
          <cell r="G2627" t="str">
            <v>0368</v>
          </cell>
          <cell r="H2627" t="str">
            <v>10</v>
          </cell>
          <cell r="I2627" t="str">
            <v>01</v>
          </cell>
          <cell r="J2627" t="str">
            <v>ANTISUERO ANTIGLOBULINA HUMANA PARA LA PRUEBA DE COOMBS RTC.</v>
          </cell>
          <cell r="K2627" t="str">
            <v>FCO</v>
          </cell>
          <cell r="L2627">
            <v>10</v>
          </cell>
          <cell r="M2627" t="str">
            <v>ML.</v>
          </cell>
          <cell r="N2627">
            <v>12</v>
          </cell>
          <cell r="O2627">
            <v>30</v>
          </cell>
        </row>
        <row r="2628">
          <cell r="C2628" t="str">
            <v>08008104671101</v>
          </cell>
          <cell r="D2628">
            <v>25400469</v>
          </cell>
          <cell r="E2628" t="str">
            <v>080</v>
          </cell>
          <cell r="F2628" t="str">
            <v>081</v>
          </cell>
          <cell r="G2628" t="str">
            <v>0467</v>
          </cell>
          <cell r="H2628" t="str">
            <v>11</v>
          </cell>
          <cell r="I2628" t="str">
            <v>01</v>
          </cell>
          <cell r="J2628" t="str">
            <v>SUEROS PARA TIPIFICAR LA SANGRE, MEDIOS PROTEICOS, ENZIMAS Y ANTIGENOS. ANTI- rh´ (ANTI-E) ANTICUERPOS PARA TIPIFICAR SANGRE. FRASCO DE 2 Y 5 ML. RTC.</v>
          </cell>
          <cell r="K2628" t="str">
            <v>FCO</v>
          </cell>
          <cell r="L2628">
            <v>1</v>
          </cell>
          <cell r="M2628" t="str">
            <v>FCO</v>
          </cell>
          <cell r="N2628">
            <v>2</v>
          </cell>
          <cell r="O2628">
            <v>5</v>
          </cell>
        </row>
        <row r="2629">
          <cell r="C2629" t="str">
            <v>08008104751101</v>
          </cell>
          <cell r="D2629">
            <v>25400469</v>
          </cell>
          <cell r="E2629" t="str">
            <v>080</v>
          </cell>
          <cell r="F2629" t="str">
            <v>081</v>
          </cell>
          <cell r="G2629" t="str">
            <v>0475</v>
          </cell>
          <cell r="H2629" t="str">
            <v>11</v>
          </cell>
          <cell r="I2629" t="str">
            <v>01</v>
          </cell>
          <cell r="J2629" t="str">
            <v>SUEROS PARA TIPIFICAR LA SANGRE, MEDIOS PROTEICOS, ENZIMAS Y ANTIGENOS. ANTI M. FRASCO DE 2 Y 5 ML. RTC.</v>
          </cell>
          <cell r="K2629" t="str">
            <v>FCO</v>
          </cell>
          <cell r="L2629">
            <v>1</v>
          </cell>
          <cell r="M2629" t="str">
            <v>FCO</v>
          </cell>
          <cell r="N2629">
            <v>0</v>
          </cell>
          <cell r="O2629">
            <v>0</v>
          </cell>
        </row>
        <row r="2630">
          <cell r="C2630" t="str">
            <v>08008104831101</v>
          </cell>
          <cell r="D2630">
            <v>25400469</v>
          </cell>
          <cell r="E2630" t="str">
            <v>080</v>
          </cell>
          <cell r="F2630" t="str">
            <v>081</v>
          </cell>
          <cell r="G2630" t="str">
            <v>0483</v>
          </cell>
          <cell r="H2630" t="str">
            <v>11</v>
          </cell>
          <cell r="I2630" t="str">
            <v>01</v>
          </cell>
          <cell r="J2630" t="str">
            <v>SUEROS PARA TIPIFICAR LA SANGRE, MEDIOS PROTEICOS, ENZIMAS Y ANTIGENOS. ANTI N. FRASCO DE 2 Y 5 ML. RTC.</v>
          </cell>
          <cell r="K2630" t="str">
            <v>FCO</v>
          </cell>
          <cell r="L2630">
            <v>1</v>
          </cell>
          <cell r="M2630" t="str">
            <v>FCO</v>
          </cell>
          <cell r="N2630">
            <v>0</v>
          </cell>
          <cell r="O2630">
            <v>0</v>
          </cell>
        </row>
        <row r="2631">
          <cell r="C2631" t="str">
            <v>08008104911201</v>
          </cell>
          <cell r="D2631">
            <v>25400469</v>
          </cell>
          <cell r="E2631" t="str">
            <v>080</v>
          </cell>
          <cell r="F2631" t="str">
            <v>081</v>
          </cell>
          <cell r="G2631" t="str">
            <v>0491</v>
          </cell>
          <cell r="H2631" t="str">
            <v>12</v>
          </cell>
          <cell r="I2631" t="str">
            <v>01</v>
          </cell>
          <cell r="J2631" t="str">
            <v>SUEROS PARA TIPIFICAR LA SANGRE, MEDIOS PROTEICOS, ENZIMAS Y ANTIGENOS. ANTI S. FRASCO DE 2 Y 5 ML. RTC.</v>
          </cell>
          <cell r="K2631" t="str">
            <v>FCO</v>
          </cell>
          <cell r="L2631">
            <v>1</v>
          </cell>
          <cell r="M2631" t="str">
            <v>FCO</v>
          </cell>
          <cell r="N2631">
            <v>0</v>
          </cell>
          <cell r="O2631">
            <v>0</v>
          </cell>
        </row>
        <row r="2632">
          <cell r="C2632" t="str">
            <v>08008105091101</v>
          </cell>
          <cell r="D2632">
            <v>25400469</v>
          </cell>
          <cell r="E2632" t="str">
            <v>080</v>
          </cell>
          <cell r="F2632" t="str">
            <v>081</v>
          </cell>
          <cell r="G2632" t="str">
            <v>0509</v>
          </cell>
          <cell r="H2632" t="str">
            <v>11</v>
          </cell>
          <cell r="I2632" t="str">
            <v>01</v>
          </cell>
          <cell r="J2632" t="str">
            <v>SUERO PARA TIPIFICAR LA SANGRE ANTI s. FRASCO DE 2 ML. RTC.</v>
          </cell>
          <cell r="K2632" t="str">
            <v>FCO</v>
          </cell>
          <cell r="L2632">
            <v>1</v>
          </cell>
          <cell r="M2632" t="str">
            <v>FCO</v>
          </cell>
          <cell r="N2632">
            <v>0</v>
          </cell>
          <cell r="O2632">
            <v>0</v>
          </cell>
        </row>
        <row r="2633">
          <cell r="C2633" t="str">
            <v>08008105171301</v>
          </cell>
          <cell r="D2633">
            <v>25400469</v>
          </cell>
          <cell r="E2633" t="str">
            <v>080</v>
          </cell>
          <cell r="F2633" t="str">
            <v>081</v>
          </cell>
          <cell r="G2633" t="str">
            <v>0517</v>
          </cell>
          <cell r="H2633" t="str">
            <v>13</v>
          </cell>
          <cell r="I2633" t="str">
            <v>01</v>
          </cell>
          <cell r="J2633" t="str">
            <v>SUEROS PARA TIPIFICAR LA SANGRE, MEDIOS PROTEICOS, ENZIMAS Y ANTIGENOS. ANTI LEWIS-a. FRASCO DE 2 Y 5 ML. RTC.</v>
          </cell>
          <cell r="K2633" t="str">
            <v>FCO</v>
          </cell>
          <cell r="L2633">
            <v>1</v>
          </cell>
          <cell r="M2633" t="str">
            <v>FCO</v>
          </cell>
          <cell r="N2633">
            <v>0</v>
          </cell>
          <cell r="O2633">
            <v>0</v>
          </cell>
        </row>
        <row r="2634">
          <cell r="C2634" t="str">
            <v>08008105250301</v>
          </cell>
          <cell r="D2634">
            <v>25400469</v>
          </cell>
          <cell r="E2634" t="str">
            <v>080</v>
          </cell>
          <cell r="F2634" t="str">
            <v>081</v>
          </cell>
          <cell r="G2634" t="str">
            <v>0525</v>
          </cell>
          <cell r="H2634" t="str">
            <v>03</v>
          </cell>
          <cell r="I2634" t="str">
            <v>01</v>
          </cell>
          <cell r="J2634" t="str">
            <v>SUEROS PARA TIPIFICAR LA SANGRE, MEDIOS PROTEICOS, ENZIMAS Y ANTIGENOS. ANTI DUFFY-a. FRASCO DE 2 Y 5 ML. RTC.</v>
          </cell>
          <cell r="K2634" t="str">
            <v>FCO</v>
          </cell>
          <cell r="L2634">
            <v>1</v>
          </cell>
          <cell r="M2634" t="str">
            <v>FCO</v>
          </cell>
          <cell r="N2634">
            <v>0</v>
          </cell>
          <cell r="O2634">
            <v>0</v>
          </cell>
        </row>
        <row r="2635">
          <cell r="C2635" t="str">
            <v>08008105331301</v>
          </cell>
          <cell r="D2635">
            <v>25400469</v>
          </cell>
          <cell r="E2635" t="str">
            <v>080</v>
          </cell>
          <cell r="F2635" t="str">
            <v>081</v>
          </cell>
          <cell r="G2635" t="str">
            <v>0533</v>
          </cell>
          <cell r="H2635" t="str">
            <v>13</v>
          </cell>
          <cell r="I2635" t="str">
            <v>01</v>
          </cell>
          <cell r="J2635" t="str">
            <v>SUEROS PARA TIPIFICAR LA SANGRE, MEDIOS PROTEICOS, ENZIMAS Y ANTIGENOS. ANTI KELL. FRASCO DE 2 Y 5 ML. RTC.</v>
          </cell>
          <cell r="K2635" t="str">
            <v>FCO</v>
          </cell>
          <cell r="L2635">
            <v>1</v>
          </cell>
          <cell r="M2635" t="str">
            <v>FCO</v>
          </cell>
          <cell r="N2635">
            <v>0</v>
          </cell>
          <cell r="O2635">
            <v>0</v>
          </cell>
        </row>
        <row r="2636">
          <cell r="C2636" t="str">
            <v>08008105741201</v>
          </cell>
          <cell r="D2636">
            <v>25400469</v>
          </cell>
          <cell r="E2636" t="str">
            <v>080</v>
          </cell>
          <cell r="F2636" t="str">
            <v>081</v>
          </cell>
          <cell r="G2636" t="str">
            <v>0574</v>
          </cell>
          <cell r="H2636" t="str">
            <v>12</v>
          </cell>
          <cell r="I2636" t="str">
            <v>01</v>
          </cell>
          <cell r="J2636" t="str">
            <v>SUEROS PARA TIPIFICAR LA SANGRE, MEDIOS PROTEICOS, ENZIMAS Y ANTIGENOS. ANTI CELLANO. FRASCO DE 2 Y 5 ML. RTC.</v>
          </cell>
          <cell r="K2636" t="str">
            <v>FCO</v>
          </cell>
          <cell r="L2636">
            <v>1</v>
          </cell>
          <cell r="M2636" t="str">
            <v>FCO</v>
          </cell>
          <cell r="N2636">
            <v>0</v>
          </cell>
          <cell r="O2636">
            <v>0</v>
          </cell>
        </row>
        <row r="2637">
          <cell r="C2637" t="str">
            <v>08008108970103</v>
          </cell>
          <cell r="D2637">
            <v>0</v>
          </cell>
          <cell r="E2637" t="str">
            <v>080</v>
          </cell>
          <cell r="F2637" t="str">
            <v>081</v>
          </cell>
          <cell r="G2637" t="str">
            <v>0897</v>
          </cell>
          <cell r="H2637" t="str">
            <v>01</v>
          </cell>
          <cell r="I2637" t="str">
            <v>03</v>
          </cell>
          <cell r="J2637" t="str">
            <v>ANTISUERO SHIGELLA POLIVALENTE A RTC.</v>
          </cell>
          <cell r="K2637" t="str">
            <v>FCO</v>
          </cell>
          <cell r="L2637">
            <v>1</v>
          </cell>
          <cell r="M2637" t="str">
            <v>ML.</v>
          </cell>
          <cell r="N2637">
            <v>0</v>
          </cell>
          <cell r="O2637">
            <v>0</v>
          </cell>
        </row>
        <row r="2638">
          <cell r="C2638" t="str">
            <v>08008109130401</v>
          </cell>
          <cell r="D2638">
            <v>0</v>
          </cell>
          <cell r="E2638" t="str">
            <v>080</v>
          </cell>
          <cell r="F2638" t="str">
            <v>081</v>
          </cell>
          <cell r="G2638" t="str">
            <v>0913</v>
          </cell>
          <cell r="H2638" t="str">
            <v>04</v>
          </cell>
          <cell r="I2638" t="str">
            <v>01</v>
          </cell>
          <cell r="J2638" t="str">
            <v>ANTISUERO SHIGELLA POLIVALENTE B RTC</v>
          </cell>
          <cell r="K2638" t="str">
            <v>FCO</v>
          </cell>
          <cell r="L2638">
            <v>1</v>
          </cell>
          <cell r="M2638" t="str">
            <v>ML.</v>
          </cell>
          <cell r="N2638">
            <v>0</v>
          </cell>
          <cell r="O2638">
            <v>0</v>
          </cell>
        </row>
        <row r="2639">
          <cell r="C2639" t="str">
            <v>08008109210501</v>
          </cell>
          <cell r="D2639">
            <v>0</v>
          </cell>
          <cell r="E2639" t="str">
            <v>080</v>
          </cell>
          <cell r="F2639" t="str">
            <v>081</v>
          </cell>
          <cell r="G2639" t="str">
            <v>0921</v>
          </cell>
          <cell r="H2639" t="str">
            <v>05</v>
          </cell>
          <cell r="I2639" t="str">
            <v>01</v>
          </cell>
          <cell r="J2639" t="str">
            <v>ANTISUERO SHIGELLA POLIVALENTE C RTC.</v>
          </cell>
          <cell r="K2639" t="str">
            <v>FCO</v>
          </cell>
          <cell r="L2639">
            <v>1</v>
          </cell>
          <cell r="M2639" t="str">
            <v>ML.</v>
          </cell>
          <cell r="N2639">
            <v>0</v>
          </cell>
          <cell r="O2639">
            <v>0</v>
          </cell>
        </row>
        <row r="2640">
          <cell r="C2640" t="str">
            <v>08008109540102</v>
          </cell>
          <cell r="D2640">
            <v>0</v>
          </cell>
          <cell r="E2640" t="str">
            <v>080</v>
          </cell>
          <cell r="F2640" t="str">
            <v>081</v>
          </cell>
          <cell r="G2640" t="str">
            <v>0954</v>
          </cell>
          <cell r="H2640" t="str">
            <v>01</v>
          </cell>
          <cell r="I2640" t="str">
            <v>02</v>
          </cell>
          <cell r="J2640" t="str">
            <v>ANTISUERO SHIGELLA POLIVALENTE D RTC.</v>
          </cell>
          <cell r="K2640" t="str">
            <v>FCO</v>
          </cell>
          <cell r="L2640">
            <v>1</v>
          </cell>
          <cell r="M2640" t="str">
            <v>ML.</v>
          </cell>
          <cell r="N2640">
            <v>0</v>
          </cell>
          <cell r="O2640">
            <v>0</v>
          </cell>
        </row>
        <row r="2641">
          <cell r="C2641" t="str">
            <v>08008109620103</v>
          </cell>
          <cell r="D2641">
            <v>0</v>
          </cell>
          <cell r="E2641" t="str">
            <v>080</v>
          </cell>
          <cell r="F2641" t="str">
            <v>081</v>
          </cell>
          <cell r="G2641" t="str">
            <v>0962</v>
          </cell>
          <cell r="H2641" t="str">
            <v>01</v>
          </cell>
          <cell r="I2641" t="str">
            <v>03</v>
          </cell>
          <cell r="J2641" t="str">
            <v>SALMONELLA POLIVALENTE A HASTA I MAS VI RTC.</v>
          </cell>
          <cell r="K2641" t="str">
            <v>FCO</v>
          </cell>
          <cell r="L2641">
            <v>1</v>
          </cell>
          <cell r="M2641" t="str">
            <v>ML.</v>
          </cell>
          <cell r="N2641">
            <v>0</v>
          </cell>
          <cell r="O2641">
            <v>0</v>
          </cell>
        </row>
        <row r="2642">
          <cell r="C2642" t="str">
            <v>08008109961201</v>
          </cell>
          <cell r="D2642">
            <v>0</v>
          </cell>
          <cell r="E2642" t="str">
            <v>080</v>
          </cell>
          <cell r="F2642" t="str">
            <v>081</v>
          </cell>
          <cell r="G2642" t="str">
            <v>0996</v>
          </cell>
          <cell r="H2642" t="str">
            <v>12</v>
          </cell>
          <cell r="I2642" t="str">
            <v>01</v>
          </cell>
          <cell r="J2642" t="str">
            <v>ROTAVIRUS JUEGO DE REACTIVOS PARA DETERMINAR POR TECNICA INMUNOENZIMATICA ANTICUERPOS IGG CONTRA ROTAVIRUS. RTC EQUIPO PARA MINIMO 96 PRUEBAS.</v>
          </cell>
          <cell r="K2642" t="str">
            <v>EQP</v>
          </cell>
          <cell r="L2642">
            <v>1</v>
          </cell>
          <cell r="M2642" t="str">
            <v>EQP</v>
          </cell>
          <cell r="N2642">
            <v>0</v>
          </cell>
          <cell r="O2642">
            <v>0</v>
          </cell>
        </row>
        <row r="2643">
          <cell r="C2643" t="str">
            <v>08008112261001</v>
          </cell>
          <cell r="D2643">
            <v>0</v>
          </cell>
          <cell r="E2643" t="str">
            <v>080</v>
          </cell>
          <cell r="F2643" t="str">
            <v>081</v>
          </cell>
          <cell r="G2643" t="str">
            <v>1226</v>
          </cell>
          <cell r="H2643" t="str">
            <v>10</v>
          </cell>
          <cell r="I2643" t="str">
            <v>01</v>
          </cell>
          <cell r="J2643" t="str">
            <v>ANTISUERO SALMONELLA O GRUPOA FACTOR 2 RTC.</v>
          </cell>
          <cell r="K2643" t="str">
            <v>FCO</v>
          </cell>
          <cell r="L2643">
            <v>3</v>
          </cell>
          <cell r="M2643" t="str">
            <v>ML.</v>
          </cell>
          <cell r="N2643">
            <v>0</v>
          </cell>
          <cell r="O2643">
            <v>0</v>
          </cell>
        </row>
        <row r="2644">
          <cell r="C2644" t="str">
            <v>08008112341001</v>
          </cell>
          <cell r="D2644">
            <v>0</v>
          </cell>
          <cell r="E2644" t="str">
            <v>080</v>
          </cell>
          <cell r="F2644" t="str">
            <v>081</v>
          </cell>
          <cell r="G2644" t="str">
            <v>1234</v>
          </cell>
          <cell r="H2644" t="str">
            <v>10</v>
          </cell>
          <cell r="I2644" t="str">
            <v>01</v>
          </cell>
          <cell r="J2644" t="str">
            <v>ANTISUERO SALMONELLA O GRUPOB FACTOR 4 - 5 RTC.</v>
          </cell>
          <cell r="K2644" t="str">
            <v>FCO</v>
          </cell>
          <cell r="L2644">
            <v>3</v>
          </cell>
          <cell r="M2644" t="str">
            <v>ML.</v>
          </cell>
          <cell r="N2644">
            <v>0</v>
          </cell>
          <cell r="O2644">
            <v>0</v>
          </cell>
        </row>
        <row r="2645">
          <cell r="C2645" t="str">
            <v>08008112421001</v>
          </cell>
          <cell r="D2645">
            <v>0</v>
          </cell>
          <cell r="E2645" t="str">
            <v>080</v>
          </cell>
          <cell r="F2645" t="str">
            <v>081</v>
          </cell>
          <cell r="G2645" t="str">
            <v>1242</v>
          </cell>
          <cell r="H2645" t="str">
            <v>10</v>
          </cell>
          <cell r="I2645" t="str">
            <v>01</v>
          </cell>
          <cell r="J2645" t="str">
            <v>ANTISUERO SALMONELLA O GRUPO C1 FACTOR 7. RTC.</v>
          </cell>
          <cell r="K2645" t="str">
            <v>FCO</v>
          </cell>
          <cell r="L2645">
            <v>3</v>
          </cell>
          <cell r="M2645" t="str">
            <v>ML.</v>
          </cell>
          <cell r="N2645">
            <v>0</v>
          </cell>
          <cell r="O2645">
            <v>0</v>
          </cell>
        </row>
        <row r="2646">
          <cell r="C2646" t="str">
            <v>08008112671001</v>
          </cell>
          <cell r="D2646">
            <v>0</v>
          </cell>
          <cell r="E2646" t="str">
            <v>080</v>
          </cell>
          <cell r="F2646" t="str">
            <v>081</v>
          </cell>
          <cell r="G2646" t="str">
            <v>1267</v>
          </cell>
          <cell r="H2646" t="str">
            <v>10</v>
          </cell>
          <cell r="I2646" t="str">
            <v>01</v>
          </cell>
          <cell r="J2646" t="str">
            <v>ANTISUERO SALMONELLA O GRUPO D FACTOR 9 RTC.</v>
          </cell>
          <cell r="K2646" t="str">
            <v>FCO</v>
          </cell>
          <cell r="L2646">
            <v>3</v>
          </cell>
          <cell r="M2646" t="str">
            <v>ML.</v>
          </cell>
          <cell r="N2646">
            <v>0</v>
          </cell>
          <cell r="O2646">
            <v>0</v>
          </cell>
        </row>
        <row r="2647">
          <cell r="C2647" t="str">
            <v>08008113901301</v>
          </cell>
          <cell r="D2647">
            <v>0</v>
          </cell>
          <cell r="E2647" t="str">
            <v>080</v>
          </cell>
          <cell r="F2647" t="str">
            <v>081</v>
          </cell>
          <cell r="G2647" t="str">
            <v>1390</v>
          </cell>
          <cell r="H2647" t="str">
            <v>13</v>
          </cell>
          <cell r="I2647" t="str">
            <v>01</v>
          </cell>
          <cell r="J2647" t="str">
            <v>JUEGO DE REACTIVOS. PRUEBA INMUNOENZIMATICA PARA DETECCION, EN SUERO Y PLASMA DE ANTICUERPOS CONTRA EL VIRUS DE LA INMUNODEFICIENCIA HUMANA (VIH) TIPOS 1 Y 2 CON ANTIGENOS RECOMBINANTES O PEPTIDOS SINTETICOS. INCLUYE CONTROLES Y REACTIVOS SUPLEMENTARIOS. PARA MINIMO 96 PRUEBAS. SOLICITAR POR NUMERO DE PRUEBAS. RTC.</v>
          </cell>
          <cell r="K2647" t="str">
            <v>PBA</v>
          </cell>
          <cell r="L2647">
            <v>1</v>
          </cell>
          <cell r="M2647" t="str">
            <v>PBA</v>
          </cell>
          <cell r="N2647">
            <v>0</v>
          </cell>
          <cell r="O2647">
            <v>0</v>
          </cell>
        </row>
        <row r="2648">
          <cell r="C2648" t="str">
            <v>08008114241001</v>
          </cell>
          <cell r="D2648">
            <v>25400614</v>
          </cell>
          <cell r="E2648" t="str">
            <v>080</v>
          </cell>
          <cell r="F2648" t="str">
            <v>081</v>
          </cell>
          <cell r="G2648" t="str">
            <v>1424</v>
          </cell>
          <cell r="H2648" t="str">
            <v>10</v>
          </cell>
          <cell r="I2648" t="str">
            <v>01</v>
          </cell>
          <cell r="J2648" t="str">
            <v>SOLUCION DE AZUL DE EVANS AL1% R PARA INMUNOFLUORESCEN -CIA.</v>
          </cell>
          <cell r="K2648" t="str">
            <v>FCO</v>
          </cell>
          <cell r="L2648">
            <v>5</v>
          </cell>
          <cell r="M2648" t="str">
            <v>ML.</v>
          </cell>
          <cell r="N2648">
            <v>0</v>
          </cell>
          <cell r="O2648">
            <v>0</v>
          </cell>
        </row>
        <row r="2649">
          <cell r="C2649" t="str">
            <v>08008124890201</v>
          </cell>
          <cell r="D2649">
            <v>0</v>
          </cell>
          <cell r="E2649" t="str">
            <v>080</v>
          </cell>
          <cell r="F2649" t="str">
            <v>081</v>
          </cell>
          <cell r="G2649" t="str">
            <v>2489</v>
          </cell>
          <cell r="H2649" t="str">
            <v>02</v>
          </cell>
          <cell r="I2649" t="str">
            <v>01</v>
          </cell>
          <cell r="J2649" t="str">
            <v>REACCION DE COAGLUTINACION -PARA NEISSERIAS RTC.</v>
          </cell>
          <cell r="K2649" t="str">
            <v>EQP</v>
          </cell>
          <cell r="L2649">
            <v>50</v>
          </cell>
          <cell r="M2649" t="str">
            <v>PBA</v>
          </cell>
          <cell r="N2649">
            <v>0</v>
          </cell>
          <cell r="O2649">
            <v>0</v>
          </cell>
        </row>
        <row r="2650">
          <cell r="C2650" t="str">
            <v>08008126791101</v>
          </cell>
          <cell r="D2650">
            <v>25400469</v>
          </cell>
          <cell r="E2650" t="str">
            <v>080</v>
          </cell>
          <cell r="F2650" t="str">
            <v>081</v>
          </cell>
          <cell r="G2650" t="str">
            <v>2679</v>
          </cell>
          <cell r="H2650" t="str">
            <v>11</v>
          </cell>
          <cell r="I2650" t="str">
            <v>01</v>
          </cell>
          <cell r="J2650" t="str">
            <v>SUERO PARA TIPIFICAR LA SANGRE ANTI C3 HUMANO. FRASCO CON 2 ML. RTC</v>
          </cell>
          <cell r="K2650" t="str">
            <v>FCO</v>
          </cell>
          <cell r="L2650">
            <v>1</v>
          </cell>
          <cell r="M2650" t="str">
            <v>FCO</v>
          </cell>
          <cell r="N2650">
            <v>0</v>
          </cell>
          <cell r="O2650">
            <v>0</v>
          </cell>
        </row>
        <row r="2651">
          <cell r="C2651" t="str">
            <v>08008134201201</v>
          </cell>
          <cell r="D2651">
            <v>0</v>
          </cell>
          <cell r="E2651" t="str">
            <v>080</v>
          </cell>
          <cell r="F2651" t="str">
            <v>081</v>
          </cell>
          <cell r="G2651" t="str">
            <v>3420</v>
          </cell>
          <cell r="H2651" t="str">
            <v>12</v>
          </cell>
          <cell r="I2651" t="str">
            <v>01</v>
          </cell>
          <cell r="J2651" t="str">
            <v>ANTISUERO E COLI O. POLIVALENTE A. FRASCO PARA 30 PRUEBAS. RTC.</v>
          </cell>
          <cell r="K2651" t="str">
            <v>FCO</v>
          </cell>
          <cell r="L2651">
            <v>30</v>
          </cell>
          <cell r="M2651" t="str">
            <v>PBA</v>
          </cell>
          <cell r="N2651">
            <v>0</v>
          </cell>
          <cell r="O2651">
            <v>0</v>
          </cell>
        </row>
        <row r="2652">
          <cell r="C2652" t="str">
            <v>08008134380301</v>
          </cell>
          <cell r="D2652">
            <v>0</v>
          </cell>
          <cell r="E2652" t="str">
            <v>080</v>
          </cell>
          <cell r="F2652" t="str">
            <v>081</v>
          </cell>
          <cell r="G2652" t="str">
            <v>3438</v>
          </cell>
          <cell r="H2652" t="str">
            <v>03</v>
          </cell>
          <cell r="I2652" t="str">
            <v>01</v>
          </cell>
          <cell r="J2652" t="str">
            <v>ANTISUERO E COLI OB. POLIVALENTE I. FRASCO PARA 30 PRUEBAS. RTC.</v>
          </cell>
          <cell r="K2652" t="str">
            <v>FCO</v>
          </cell>
          <cell r="L2652">
            <v>30</v>
          </cell>
          <cell r="M2652" t="str">
            <v>PBA</v>
          </cell>
          <cell r="N2652">
            <v>0</v>
          </cell>
          <cell r="O2652">
            <v>0</v>
          </cell>
        </row>
        <row r="2653">
          <cell r="C2653" t="str">
            <v>08008134461101</v>
          </cell>
          <cell r="D2653">
            <v>0</v>
          </cell>
          <cell r="E2653" t="str">
            <v>080</v>
          </cell>
          <cell r="F2653" t="str">
            <v>081</v>
          </cell>
          <cell r="G2653" t="str">
            <v>3446</v>
          </cell>
          <cell r="H2653" t="str">
            <v>11</v>
          </cell>
          <cell r="I2653" t="str">
            <v>01</v>
          </cell>
          <cell r="J2653" t="str">
            <v>ANTISUERO E COLI O. POLIVALENTE B. FRASCO PARA 30 PRUEBAS. RTC.</v>
          </cell>
          <cell r="K2653" t="str">
            <v>FCO</v>
          </cell>
          <cell r="L2653">
            <v>30</v>
          </cell>
          <cell r="M2653" t="str">
            <v>PBA</v>
          </cell>
          <cell r="N2653">
            <v>0</v>
          </cell>
          <cell r="O2653">
            <v>0</v>
          </cell>
        </row>
        <row r="2654">
          <cell r="C2654" t="str">
            <v>08008134530401</v>
          </cell>
          <cell r="D2654">
            <v>0</v>
          </cell>
          <cell r="E2654" t="str">
            <v>080</v>
          </cell>
          <cell r="F2654" t="str">
            <v>081</v>
          </cell>
          <cell r="G2654" t="str">
            <v>3453</v>
          </cell>
          <cell r="H2654" t="str">
            <v>04</v>
          </cell>
          <cell r="I2654" t="str">
            <v>01</v>
          </cell>
          <cell r="J2654" t="str">
            <v>ANTISUERO E COLI OB. POLIVALENTE II. FRASCO PARA 30 PRUEBAS. RTC.</v>
          </cell>
          <cell r="K2654" t="str">
            <v>FCO</v>
          </cell>
          <cell r="L2654">
            <v>30</v>
          </cell>
          <cell r="M2654" t="str">
            <v>PBA</v>
          </cell>
          <cell r="N2654">
            <v>0</v>
          </cell>
          <cell r="O2654">
            <v>0</v>
          </cell>
        </row>
        <row r="2655">
          <cell r="C2655" t="str">
            <v>08008134611101</v>
          </cell>
          <cell r="D2655">
            <v>0</v>
          </cell>
          <cell r="E2655" t="str">
            <v>080</v>
          </cell>
          <cell r="F2655" t="str">
            <v>081</v>
          </cell>
          <cell r="G2655" t="str">
            <v>3461</v>
          </cell>
          <cell r="H2655" t="str">
            <v>11</v>
          </cell>
          <cell r="I2655" t="str">
            <v>01</v>
          </cell>
          <cell r="J2655" t="str">
            <v>ANTISUERO E COLI O. POLIVALENTE C. FRASCO PARA 30 PRUEBAS. RTC.</v>
          </cell>
          <cell r="K2655" t="str">
            <v>FCO</v>
          </cell>
          <cell r="L2655">
            <v>30</v>
          </cell>
          <cell r="M2655" t="str">
            <v>PBA</v>
          </cell>
          <cell r="N2655">
            <v>0</v>
          </cell>
          <cell r="O2655">
            <v>0</v>
          </cell>
        </row>
        <row r="2656">
          <cell r="C2656" t="str">
            <v>08008140141001</v>
          </cell>
          <cell r="D2656">
            <v>0</v>
          </cell>
          <cell r="E2656" t="str">
            <v>080</v>
          </cell>
          <cell r="F2656" t="str">
            <v>081</v>
          </cell>
          <cell r="G2656" t="str">
            <v>4014</v>
          </cell>
          <cell r="H2656" t="str">
            <v>10</v>
          </cell>
          <cell r="I2656" t="str">
            <v>01</v>
          </cell>
          <cell r="J2656" t="str">
            <v>CONTROL RH - HR RTC.</v>
          </cell>
          <cell r="K2656" t="str">
            <v>FCO</v>
          </cell>
          <cell r="L2656">
            <v>10</v>
          </cell>
          <cell r="M2656" t="str">
            <v>ML.</v>
          </cell>
          <cell r="N2656">
            <v>4.8000000000000007</v>
          </cell>
          <cell r="O2656">
            <v>12</v>
          </cell>
        </row>
        <row r="2657">
          <cell r="C2657" t="str">
            <v>08008140481401</v>
          </cell>
          <cell r="D2657">
            <v>25400422</v>
          </cell>
          <cell r="E2657" t="str">
            <v>080</v>
          </cell>
          <cell r="F2657" t="str">
            <v>081</v>
          </cell>
          <cell r="G2657" t="str">
            <v>4048</v>
          </cell>
          <cell r="H2657" t="str">
            <v>14</v>
          </cell>
          <cell r="I2657" t="str">
            <v>01</v>
          </cell>
          <cell r="J2657" t="str">
            <v>PRUEBA INMUNOENZIMATICA PARA LA DETECCION DE ANTICUERPOS DEL VIRUS DE LA HEPATITIS C (ANTI VHC) EN SUERO O PLASMA. POR MEDIO DE ANTIGENOS RECOMBINANTES O PEPTIDOS SINTETICOS. INCLUYE CONTROLES Y REACTIVOS SUPLEMENTARIOS. PARA MINIMO 96 PRUEBAS.SOLICITAR POR NUMERO DE PRUEBAS. RTC.</v>
          </cell>
          <cell r="K2657" t="str">
            <v>EQP</v>
          </cell>
          <cell r="L2657">
            <v>1</v>
          </cell>
          <cell r="M2657" t="str">
            <v>EQP</v>
          </cell>
          <cell r="N2657">
            <v>0</v>
          </cell>
          <cell r="O2657">
            <v>0</v>
          </cell>
        </row>
        <row r="2658">
          <cell r="C2658" t="str">
            <v>08008140971001</v>
          </cell>
          <cell r="D2658">
            <v>0</v>
          </cell>
          <cell r="E2658" t="str">
            <v>080</v>
          </cell>
          <cell r="F2658" t="str">
            <v>081</v>
          </cell>
          <cell r="G2658" t="str">
            <v>4097</v>
          </cell>
          <cell r="H2658" t="str">
            <v>10</v>
          </cell>
          <cell r="I2658" t="str">
            <v>01</v>
          </cell>
          <cell r="J2658" t="str">
            <v>COMPLEMENTO DE CONEJO PARA -TIPIFICAR HLA ABC MEDIANTEANTICUERPOS RTC.</v>
          </cell>
          <cell r="K2658" t="str">
            <v>FCO</v>
          </cell>
          <cell r="L2658">
            <v>1</v>
          </cell>
          <cell r="M2658" t="str">
            <v>ML.</v>
          </cell>
          <cell r="N2658">
            <v>0</v>
          </cell>
          <cell r="O2658">
            <v>0</v>
          </cell>
        </row>
        <row r="2659">
          <cell r="C2659" t="str">
            <v>08008141051001</v>
          </cell>
          <cell r="D2659">
            <v>0</v>
          </cell>
          <cell r="E2659" t="str">
            <v>080</v>
          </cell>
          <cell r="F2659" t="str">
            <v>081</v>
          </cell>
          <cell r="G2659" t="str">
            <v>4105</v>
          </cell>
          <cell r="H2659" t="str">
            <v>10</v>
          </cell>
          <cell r="I2659" t="str">
            <v>01</v>
          </cell>
          <cell r="J2659" t="str">
            <v>COMPLEMENTO DE CONEJO PARA -DETERMINAR ANTIGENO HLA DRMEDIANTE ANTISUEROS ESPE CIFICOS RTC.</v>
          </cell>
          <cell r="K2659" t="str">
            <v>FCO</v>
          </cell>
          <cell r="L2659">
            <v>2</v>
          </cell>
          <cell r="M2659" t="str">
            <v>ML.</v>
          </cell>
          <cell r="N2659">
            <v>0</v>
          </cell>
          <cell r="O2659">
            <v>0</v>
          </cell>
        </row>
        <row r="2660">
          <cell r="C2660" t="str">
            <v>08008141131101</v>
          </cell>
          <cell r="D2660">
            <v>0</v>
          </cell>
          <cell r="E2660" t="str">
            <v>080</v>
          </cell>
          <cell r="F2660" t="str">
            <v>081</v>
          </cell>
          <cell r="G2660" t="str">
            <v>4113</v>
          </cell>
          <cell r="H2660" t="str">
            <v>11</v>
          </cell>
          <cell r="I2660" t="str">
            <v>01</v>
          </cell>
          <cell r="J2660" t="str">
            <v>PANEL DE 30 LINFOCITOS PURIFICADO (PARA). CHAROLA CON 2 PANELES DE 30 CELULAS CADA UNO. RTC.</v>
          </cell>
          <cell r="K2660" t="str">
            <v>EQP</v>
          </cell>
          <cell r="L2660">
            <v>1</v>
          </cell>
          <cell r="M2660" t="str">
            <v>EQP</v>
          </cell>
          <cell r="N2660">
            <v>0</v>
          </cell>
          <cell r="O2660">
            <v>0</v>
          </cell>
        </row>
        <row r="2661">
          <cell r="C2661" t="str">
            <v>08008142530001</v>
          </cell>
          <cell r="D2661">
            <v>0</v>
          </cell>
          <cell r="E2661" t="str">
            <v>080</v>
          </cell>
          <cell r="F2661" t="str">
            <v>081</v>
          </cell>
          <cell r="G2661" t="str">
            <v>4253</v>
          </cell>
          <cell r="H2661" t="str">
            <v>00</v>
          </cell>
          <cell r="I2661" t="str">
            <v>01</v>
          </cell>
          <cell r="J2661" t="str">
            <v>GAMAGLOBULINA CON FITC RATONCONJUGADA RA RTC.</v>
          </cell>
          <cell r="K2661" t="str">
            <v>FCO</v>
          </cell>
          <cell r="L2661">
            <v>1</v>
          </cell>
          <cell r="M2661" t="str">
            <v>ML.</v>
          </cell>
          <cell r="N2661">
            <v>0</v>
          </cell>
          <cell r="O2661">
            <v>0</v>
          </cell>
        </row>
        <row r="2662">
          <cell r="C2662" t="str">
            <v>08008142611001</v>
          </cell>
          <cell r="D2662">
            <v>25400594</v>
          </cell>
          <cell r="E2662" t="str">
            <v>080</v>
          </cell>
          <cell r="F2662" t="str">
            <v>081</v>
          </cell>
          <cell r="G2662" t="str">
            <v>4261</v>
          </cell>
          <cell r="H2662" t="str">
            <v>10</v>
          </cell>
          <cell r="I2662" t="str">
            <v>01</v>
          </cell>
          <cell r="J2662" t="str">
            <v>SUERO ANTI CADENA KAPPA HUMANA RTC.</v>
          </cell>
          <cell r="K2662" t="str">
            <v>FCO</v>
          </cell>
          <cell r="L2662">
            <v>1</v>
          </cell>
          <cell r="M2662" t="str">
            <v>ML.</v>
          </cell>
          <cell r="N2662">
            <v>0</v>
          </cell>
          <cell r="O2662">
            <v>0</v>
          </cell>
        </row>
        <row r="2663">
          <cell r="C2663" t="str">
            <v>08008142791001</v>
          </cell>
          <cell r="D2663">
            <v>25400594</v>
          </cell>
          <cell r="E2663" t="str">
            <v>080</v>
          </cell>
          <cell r="F2663" t="str">
            <v>081</v>
          </cell>
          <cell r="G2663" t="str">
            <v>4279</v>
          </cell>
          <cell r="H2663" t="str">
            <v>10</v>
          </cell>
          <cell r="I2663" t="str">
            <v>01</v>
          </cell>
          <cell r="J2663" t="str">
            <v>SUERO ANTI CADENA LAMBDA HU-MANA RTC.</v>
          </cell>
          <cell r="K2663" t="str">
            <v>FCO</v>
          </cell>
          <cell r="L2663">
            <v>1</v>
          </cell>
          <cell r="M2663" t="str">
            <v>ML.</v>
          </cell>
          <cell r="N2663">
            <v>0</v>
          </cell>
          <cell r="O2663">
            <v>0</v>
          </cell>
        </row>
        <row r="2664">
          <cell r="C2664" t="str">
            <v>08008143371001</v>
          </cell>
          <cell r="D2664">
            <v>0</v>
          </cell>
          <cell r="E2664" t="str">
            <v>080</v>
          </cell>
          <cell r="F2664" t="str">
            <v>081</v>
          </cell>
          <cell r="G2664" t="str">
            <v>4337</v>
          </cell>
          <cell r="H2664" t="str">
            <v>10</v>
          </cell>
          <cell r="I2664" t="str">
            <v>01</v>
          </cell>
          <cell r="J2664" t="str">
            <v>EQUIPO PARA IDENTIFICACION -SEROLOGICA DE ESTREPTOCOCOSA, B, C, D, E, F BETA HE MOLITICOS RTC.</v>
          </cell>
          <cell r="K2664" t="str">
            <v>EQP</v>
          </cell>
          <cell r="L2664">
            <v>40</v>
          </cell>
          <cell r="M2664" t="str">
            <v>PBA</v>
          </cell>
          <cell r="N2664">
            <v>0</v>
          </cell>
          <cell r="O2664">
            <v>0</v>
          </cell>
        </row>
        <row r="2665">
          <cell r="C2665" t="str">
            <v>08008143450201</v>
          </cell>
          <cell r="D2665">
            <v>0</v>
          </cell>
          <cell r="E2665" t="str">
            <v>080</v>
          </cell>
          <cell r="F2665" t="str">
            <v>081</v>
          </cell>
          <cell r="G2665" t="str">
            <v>4345</v>
          </cell>
          <cell r="H2665" t="str">
            <v>02</v>
          </cell>
          <cell r="I2665" t="str">
            <v>01</v>
          </cell>
          <cell r="J2665" t="str">
            <v>ENSAYO INMUNOLOGICO PARA LADETERMINACION RAPIDA DE ESTREPTOCOCOS GRUPO A, TOM A DIRECTA DEL RECOLECTOR DE MUESTREO RTC.</v>
          </cell>
          <cell r="K2665" t="str">
            <v>ENV</v>
          </cell>
          <cell r="L2665">
            <v>55</v>
          </cell>
          <cell r="M2665" t="str">
            <v>PBA</v>
          </cell>
          <cell r="N2665">
            <v>0</v>
          </cell>
          <cell r="O2665">
            <v>0</v>
          </cell>
        </row>
        <row r="2666">
          <cell r="C2666" t="str">
            <v>08008143521001</v>
          </cell>
          <cell r="D2666">
            <v>0</v>
          </cell>
          <cell r="E2666" t="str">
            <v>080</v>
          </cell>
          <cell r="F2666" t="str">
            <v>081</v>
          </cell>
          <cell r="G2666" t="str">
            <v>4352</v>
          </cell>
          <cell r="H2666" t="str">
            <v>10</v>
          </cell>
          <cell r="I2666" t="str">
            <v>01</v>
          </cell>
          <cell r="J2666" t="str">
            <v>ENSAYO DE HEMAGLUTINACION PARA LA DEMOSTRACION RAPIDADEL FACTOR DE COAGULACIO N PARA LA IDENTIFICACION DE ESTAFILOCOCOS RTC.</v>
          </cell>
          <cell r="K2666" t="str">
            <v>ENV</v>
          </cell>
          <cell r="L2666">
            <v>50</v>
          </cell>
          <cell r="M2666" t="str">
            <v>PBA</v>
          </cell>
          <cell r="N2666">
            <v>0</v>
          </cell>
          <cell r="O2666">
            <v>0</v>
          </cell>
        </row>
        <row r="2667">
          <cell r="C2667" t="str">
            <v>08008143941301</v>
          </cell>
          <cell r="D2667">
            <v>0</v>
          </cell>
          <cell r="E2667" t="str">
            <v>080</v>
          </cell>
          <cell r="F2667" t="str">
            <v>081</v>
          </cell>
          <cell r="G2667" t="str">
            <v>4394</v>
          </cell>
          <cell r="H2667" t="str">
            <v>13</v>
          </cell>
          <cell r="I2667" t="str">
            <v>01</v>
          </cell>
          <cell r="J2667" t="str">
            <v>REACCION DE COAGLUTINACION PARA LIQUIDO CEFALORRAQUIDEO. EQUIPO PARA MINIMO 10 PRUEBAS. RTC.</v>
          </cell>
          <cell r="K2667" t="str">
            <v>EQP</v>
          </cell>
          <cell r="L2667">
            <v>1</v>
          </cell>
          <cell r="M2667" t="str">
            <v>EQP</v>
          </cell>
          <cell r="N2667">
            <v>0</v>
          </cell>
          <cell r="O2667">
            <v>0</v>
          </cell>
        </row>
        <row r="2668">
          <cell r="C2668" t="str">
            <v>08008144100201</v>
          </cell>
          <cell r="D2668">
            <v>0</v>
          </cell>
          <cell r="E2668" t="str">
            <v>080</v>
          </cell>
          <cell r="F2668" t="str">
            <v>081</v>
          </cell>
          <cell r="G2668" t="str">
            <v>4410</v>
          </cell>
          <cell r="H2668" t="str">
            <v>02</v>
          </cell>
          <cell r="I2668" t="str">
            <v>01</v>
          </cell>
          <cell r="J2668" t="str">
            <v>REACCION DE COAGLUTINACION -PARA HAEMOPHILUS SP RTC.</v>
          </cell>
          <cell r="K2668" t="str">
            <v>EQP</v>
          </cell>
          <cell r="L2668">
            <v>50</v>
          </cell>
          <cell r="M2668" t="str">
            <v>PBA</v>
          </cell>
          <cell r="N2668">
            <v>0</v>
          </cell>
          <cell r="O2668">
            <v>0</v>
          </cell>
        </row>
        <row r="2669">
          <cell r="C2669" t="str">
            <v>08008144280201</v>
          </cell>
          <cell r="D2669">
            <v>0</v>
          </cell>
          <cell r="E2669" t="str">
            <v>080</v>
          </cell>
          <cell r="F2669" t="str">
            <v>081</v>
          </cell>
          <cell r="G2669" t="str">
            <v>4428</v>
          </cell>
          <cell r="H2669" t="str">
            <v>02</v>
          </cell>
          <cell r="I2669" t="str">
            <v>01</v>
          </cell>
          <cell r="J2669" t="str">
            <v>REACCION DE COAGLUTINACION -PARA NEUMOCOCOS RTC.</v>
          </cell>
          <cell r="K2669" t="str">
            <v>EQP</v>
          </cell>
          <cell r="L2669">
            <v>50</v>
          </cell>
          <cell r="M2669" t="str">
            <v>PBA</v>
          </cell>
          <cell r="N2669">
            <v>0</v>
          </cell>
          <cell r="O2669">
            <v>0</v>
          </cell>
        </row>
        <row r="2670">
          <cell r="C2670" t="str">
            <v>08008144770201</v>
          </cell>
          <cell r="D2670">
            <v>0</v>
          </cell>
          <cell r="E2670" t="str">
            <v>080</v>
          </cell>
          <cell r="F2670" t="str">
            <v>081</v>
          </cell>
          <cell r="G2670" t="str">
            <v>4477</v>
          </cell>
          <cell r="H2670" t="str">
            <v>02</v>
          </cell>
          <cell r="I2670" t="str">
            <v>01</v>
          </cell>
          <cell r="J2670" t="str">
            <v>EQUIPO PARA IDENTIFICACION -DE NEUMOCISTIS CARINNII TRESFRASCOS DE 250 ML RTC.</v>
          </cell>
          <cell r="K2670" t="str">
            <v>EQP</v>
          </cell>
          <cell r="L2670">
            <v>1</v>
          </cell>
          <cell r="M2670" t="str">
            <v>EQP</v>
          </cell>
          <cell r="N2670">
            <v>0</v>
          </cell>
          <cell r="O2670">
            <v>0</v>
          </cell>
        </row>
        <row r="2671">
          <cell r="C2671" t="str">
            <v>08008145190101</v>
          </cell>
          <cell r="D2671">
            <v>25400422</v>
          </cell>
          <cell r="E2671" t="str">
            <v>080</v>
          </cell>
          <cell r="F2671" t="str">
            <v>081</v>
          </cell>
          <cell r="G2671" t="str">
            <v>4519</v>
          </cell>
          <cell r="H2671" t="str">
            <v>01</v>
          </cell>
          <cell r="I2671" t="str">
            <v>01</v>
          </cell>
          <cell r="J2671" t="str">
            <v>PRUEBA DE AGLUTINACION PASIVA PARA LA DETECCION DE ANTICUERPOS CONTRA TREPONEMA PALLIDUM, EN SUERO O PLASMA, PARA EL DIAGNOSTICO DE SIFILIS, EQUIPO MINIMO 100 PRUEBAS, MAXIMO 600 PRUEBAS.</v>
          </cell>
          <cell r="K2671" t="str">
            <v>EQP</v>
          </cell>
          <cell r="L2671">
            <v>1</v>
          </cell>
          <cell r="M2671" t="str">
            <v>EQP</v>
          </cell>
          <cell r="N2671">
            <v>0</v>
          </cell>
          <cell r="O2671">
            <v>0</v>
          </cell>
        </row>
        <row r="2672">
          <cell r="C2672" t="str">
            <v>08008145500101</v>
          </cell>
          <cell r="D2672">
            <v>25400422</v>
          </cell>
          <cell r="E2672" t="str">
            <v>080</v>
          </cell>
          <cell r="F2672" t="str">
            <v>081</v>
          </cell>
          <cell r="G2672" t="str">
            <v>4550</v>
          </cell>
          <cell r="H2672" t="str">
            <v>01</v>
          </cell>
          <cell r="I2672" t="str">
            <v>01</v>
          </cell>
          <cell r="J2672" t="str">
            <v>PRUEBA DE ANTICUERPOS CONTRACHLAMYDIA PSITTACI POR INMU-NOFLUORESCENCIA INDIREC TA -RTC.</v>
          </cell>
          <cell r="K2672" t="str">
            <v>EQP</v>
          </cell>
          <cell r="L2672">
            <v>10</v>
          </cell>
          <cell r="M2672" t="str">
            <v>PBA</v>
          </cell>
          <cell r="N2672">
            <v>0</v>
          </cell>
          <cell r="O2672">
            <v>0</v>
          </cell>
        </row>
        <row r="2673">
          <cell r="C2673" t="str">
            <v>08008145681001</v>
          </cell>
          <cell r="D2673">
            <v>25400422</v>
          </cell>
          <cell r="E2673" t="str">
            <v>080</v>
          </cell>
          <cell r="F2673" t="str">
            <v>081</v>
          </cell>
          <cell r="G2673" t="str">
            <v>4568</v>
          </cell>
          <cell r="H2673" t="str">
            <v>10</v>
          </cell>
          <cell r="I2673" t="str">
            <v>01</v>
          </cell>
          <cell r="J2673" t="str">
            <v>PRUEBA DE ANTICUERPOS CONTRATRIPANOSOMA CRUZI RTC.</v>
          </cell>
          <cell r="K2673" t="str">
            <v>EQP</v>
          </cell>
          <cell r="L2673">
            <v>50</v>
          </cell>
          <cell r="M2673" t="str">
            <v>PBA</v>
          </cell>
          <cell r="N2673">
            <v>0</v>
          </cell>
          <cell r="O2673">
            <v>0</v>
          </cell>
        </row>
        <row r="2674">
          <cell r="C2674" t="str">
            <v>08008148081001</v>
          </cell>
          <cell r="D2674">
            <v>0</v>
          </cell>
          <cell r="E2674" t="str">
            <v>080</v>
          </cell>
          <cell r="F2674" t="str">
            <v>081</v>
          </cell>
          <cell r="G2674" t="str">
            <v>4808</v>
          </cell>
          <cell r="H2674" t="str">
            <v>10</v>
          </cell>
          <cell r="I2674" t="str">
            <v>01</v>
          </cell>
          <cell r="J2674" t="str">
            <v>ANTISUERO VIBRIO CHOLERAE MONOVALENTE INABA RTC.</v>
          </cell>
          <cell r="K2674" t="str">
            <v>FCO</v>
          </cell>
          <cell r="L2674">
            <v>3</v>
          </cell>
          <cell r="M2674" t="str">
            <v>ML.</v>
          </cell>
          <cell r="N2674">
            <v>0</v>
          </cell>
          <cell r="O2674">
            <v>0</v>
          </cell>
        </row>
        <row r="2675">
          <cell r="C2675" t="str">
            <v>08008148161101</v>
          </cell>
          <cell r="D2675">
            <v>0</v>
          </cell>
          <cell r="E2675" t="str">
            <v>080</v>
          </cell>
          <cell r="F2675" t="str">
            <v>081</v>
          </cell>
          <cell r="G2675" t="str">
            <v>4816</v>
          </cell>
          <cell r="H2675" t="str">
            <v>11</v>
          </cell>
          <cell r="I2675" t="str">
            <v>01</v>
          </cell>
          <cell r="J2675" t="str">
            <v>ANTISUERO VIBRIO CHOLERAE MONOVALENTE OGAWA. FRASCO CON 3ML. RTC</v>
          </cell>
          <cell r="K2675" t="str">
            <v>FCO</v>
          </cell>
          <cell r="L2675">
            <v>3</v>
          </cell>
          <cell r="M2675" t="str">
            <v>ML.</v>
          </cell>
          <cell r="N2675">
            <v>0</v>
          </cell>
          <cell r="O2675">
            <v>0</v>
          </cell>
        </row>
        <row r="2676">
          <cell r="C2676" t="str">
            <v>08008148241001</v>
          </cell>
          <cell r="D2676">
            <v>0</v>
          </cell>
          <cell r="E2676" t="str">
            <v>080</v>
          </cell>
          <cell r="F2676" t="str">
            <v>081</v>
          </cell>
          <cell r="G2676" t="str">
            <v>4824</v>
          </cell>
          <cell r="H2676" t="str">
            <v>10</v>
          </cell>
          <cell r="I2676" t="str">
            <v>01</v>
          </cell>
          <cell r="J2676" t="str">
            <v>ANTISUERO VIBRIO CHOLERAE, -POLIVALENTE RTC.</v>
          </cell>
          <cell r="K2676" t="str">
            <v>FCO</v>
          </cell>
          <cell r="L2676">
            <v>3</v>
          </cell>
          <cell r="M2676" t="str">
            <v>ML.</v>
          </cell>
          <cell r="N2676">
            <v>0</v>
          </cell>
          <cell r="O2676">
            <v>0</v>
          </cell>
        </row>
        <row r="2677">
          <cell r="C2677" t="str">
            <v>08008149150001</v>
          </cell>
          <cell r="D2677">
            <v>0</v>
          </cell>
          <cell r="E2677" t="str">
            <v>080</v>
          </cell>
          <cell r="F2677" t="str">
            <v>081</v>
          </cell>
          <cell r="G2677" t="str">
            <v>4915</v>
          </cell>
          <cell r="H2677" t="str">
            <v>00</v>
          </cell>
          <cell r="I2677" t="str">
            <v>01</v>
          </cell>
          <cell r="J2677" t="str">
            <v>ANTISUERO ANTICITOQUERATINA-DE BAJO PESO MOLECULAR RTC</v>
          </cell>
          <cell r="K2677" t="str">
            <v>FCO</v>
          </cell>
          <cell r="L2677">
            <v>2</v>
          </cell>
          <cell r="M2677" t="str">
            <v>ML.</v>
          </cell>
          <cell r="N2677">
            <v>0</v>
          </cell>
          <cell r="O2677">
            <v>0</v>
          </cell>
        </row>
        <row r="2678">
          <cell r="C2678" t="str">
            <v>08008149230001</v>
          </cell>
          <cell r="D2678">
            <v>0</v>
          </cell>
          <cell r="E2678" t="str">
            <v>080</v>
          </cell>
          <cell r="F2678" t="str">
            <v>081</v>
          </cell>
          <cell r="G2678" t="str">
            <v>4923</v>
          </cell>
          <cell r="H2678" t="str">
            <v>00</v>
          </cell>
          <cell r="I2678" t="str">
            <v>01</v>
          </cell>
          <cell r="J2678" t="str">
            <v>ANTISUERO ANTIQUERATINA DE -ALTO PESO MOLECULAR RTC</v>
          </cell>
          <cell r="K2678" t="str">
            <v>FCO</v>
          </cell>
          <cell r="L2678">
            <v>2</v>
          </cell>
          <cell r="M2678" t="str">
            <v>ML.</v>
          </cell>
          <cell r="N2678">
            <v>0</v>
          </cell>
          <cell r="O2678">
            <v>0</v>
          </cell>
        </row>
        <row r="2679">
          <cell r="C2679" t="str">
            <v>08008149490001</v>
          </cell>
          <cell r="D2679">
            <v>0</v>
          </cell>
          <cell r="E2679" t="str">
            <v>080</v>
          </cell>
          <cell r="F2679" t="str">
            <v>081</v>
          </cell>
          <cell r="G2679" t="str">
            <v>4949</v>
          </cell>
          <cell r="H2679" t="str">
            <v>00</v>
          </cell>
          <cell r="I2679" t="str">
            <v>01</v>
          </cell>
          <cell r="J2679" t="str">
            <v>ANTISUERO CONTRA CALCITONINAY TIROGLOBULINA RTC</v>
          </cell>
          <cell r="K2679" t="str">
            <v>FCO</v>
          </cell>
          <cell r="L2679">
            <v>1</v>
          </cell>
          <cell r="M2679" t="str">
            <v>ML.</v>
          </cell>
          <cell r="N2679">
            <v>0</v>
          </cell>
          <cell r="O2679">
            <v>0</v>
          </cell>
        </row>
        <row r="2680">
          <cell r="C2680" t="str">
            <v>08008149640001</v>
          </cell>
          <cell r="D2680">
            <v>0</v>
          </cell>
          <cell r="E2680" t="str">
            <v>080</v>
          </cell>
          <cell r="F2680" t="str">
            <v>081</v>
          </cell>
          <cell r="G2680" t="str">
            <v>4964</v>
          </cell>
          <cell r="H2680" t="str">
            <v>00</v>
          </cell>
          <cell r="I2680" t="str">
            <v>01</v>
          </cell>
          <cell r="J2680" t="str">
            <v>ANTISUERO CONTRA SOMATOSTATINA RTC</v>
          </cell>
          <cell r="K2680" t="str">
            <v>FCO</v>
          </cell>
          <cell r="L2680">
            <v>1</v>
          </cell>
          <cell r="M2680" t="str">
            <v>ML.</v>
          </cell>
          <cell r="N2680">
            <v>0</v>
          </cell>
          <cell r="O2680">
            <v>0</v>
          </cell>
        </row>
        <row r="2681">
          <cell r="C2681" t="str">
            <v>08008151440001</v>
          </cell>
          <cell r="D2681">
            <v>0</v>
          </cell>
          <cell r="E2681" t="str">
            <v>080</v>
          </cell>
          <cell r="F2681" t="str">
            <v>081</v>
          </cell>
          <cell r="G2681" t="str">
            <v>5144</v>
          </cell>
          <cell r="H2681" t="str">
            <v>00</v>
          </cell>
          <cell r="I2681" t="str">
            <v>01</v>
          </cell>
          <cell r="J2681" t="str">
            <v>ANTISUERO CONTRA BORDETELLAPERTUSSIS PARA AGLUTINACIONRAPIDA EN PORTA OBJETOS.</v>
          </cell>
          <cell r="K2681" t="str">
            <v>FCO</v>
          </cell>
          <cell r="L2681">
            <v>1</v>
          </cell>
          <cell r="M2681" t="str">
            <v>ML.</v>
          </cell>
          <cell r="N2681">
            <v>0</v>
          </cell>
          <cell r="O2681">
            <v>0</v>
          </cell>
        </row>
        <row r="2682">
          <cell r="C2682" t="str">
            <v>08008500181101</v>
          </cell>
          <cell r="D2682">
            <v>0</v>
          </cell>
          <cell r="E2682" t="str">
            <v>080</v>
          </cell>
          <cell r="F2682" t="str">
            <v>085</v>
          </cell>
          <cell r="G2682" t="str">
            <v>0018</v>
          </cell>
          <cell r="H2682" t="str">
            <v>11</v>
          </cell>
          <cell r="I2682" t="str">
            <v>01</v>
          </cell>
          <cell r="J2682" t="str">
            <v>ASAS.PARA SIEMBRA DE MEDIOS DE CULTIVO EN ESTUDIOS BACTERIOLOGICOS. DE ALAMBRE DE NICROMEL. DIAMETRO DEL ASA: 3MM. LONGITUD DEL MANGO: 20CM. PAQUETE CON 12.</v>
          </cell>
          <cell r="K2682" t="str">
            <v>PQT</v>
          </cell>
          <cell r="L2682">
            <v>12</v>
          </cell>
          <cell r="M2682" t="str">
            <v>PZA</v>
          </cell>
          <cell r="N2682">
            <v>29.6</v>
          </cell>
          <cell r="O2682">
            <v>74</v>
          </cell>
        </row>
        <row r="2683">
          <cell r="C2683" t="str">
            <v>08008500260101</v>
          </cell>
          <cell r="D2683">
            <v>0</v>
          </cell>
          <cell r="E2683" t="str">
            <v>080</v>
          </cell>
          <cell r="F2683" t="str">
            <v>085</v>
          </cell>
          <cell r="G2683" t="str">
            <v>0026</v>
          </cell>
          <cell r="H2683" t="str">
            <v>01</v>
          </cell>
          <cell r="I2683" t="str">
            <v>01</v>
          </cell>
          <cell r="J2683" t="str">
            <v>ASA PARA SIEMBRA DE MEDIOS DE CULTIVO, EN ESTUDIOS BACTERIOLOGICOS, DE ALAMBRE DE NICROMEL CALIBRADA 1/100 ML, CON MANGO METALICO.</v>
          </cell>
          <cell r="K2683" t="str">
            <v>PZA</v>
          </cell>
          <cell r="L2683">
            <v>1</v>
          </cell>
          <cell r="M2683" t="str">
            <v>PZA</v>
          </cell>
          <cell r="N2683">
            <v>13.200000000000001</v>
          </cell>
          <cell r="O2683">
            <v>33</v>
          </cell>
        </row>
        <row r="2684">
          <cell r="C2684" t="str">
            <v>08008500340101</v>
          </cell>
          <cell r="D2684">
            <v>0</v>
          </cell>
          <cell r="E2684" t="str">
            <v>080</v>
          </cell>
          <cell r="F2684" t="str">
            <v>085</v>
          </cell>
          <cell r="G2684" t="str">
            <v>0034</v>
          </cell>
          <cell r="H2684" t="str">
            <v>01</v>
          </cell>
          <cell r="I2684" t="str">
            <v>01</v>
          </cell>
          <cell r="J2684" t="str">
            <v>ASA PARA SIEMBRA DE MEDIOS DE CULTIVO, EN ESTUDIOS BACTERIOLOGICOS, DE ALAMBRE DE NICROMEL CALIBRADA 1/1000 ML, CON MANGO METALICO.</v>
          </cell>
          <cell r="K2684" t="str">
            <v>PZA</v>
          </cell>
          <cell r="L2684">
            <v>1</v>
          </cell>
          <cell r="M2684" t="str">
            <v>PZA</v>
          </cell>
          <cell r="N2684">
            <v>4.8000000000000007</v>
          </cell>
          <cell r="O2684">
            <v>12</v>
          </cell>
        </row>
        <row r="2685">
          <cell r="C2685" t="str">
            <v>08009800470101</v>
          </cell>
          <cell r="D2685">
            <v>25400055</v>
          </cell>
          <cell r="E2685" t="str">
            <v>080</v>
          </cell>
          <cell r="F2685" t="str">
            <v>098</v>
          </cell>
          <cell r="G2685" t="str">
            <v>0047</v>
          </cell>
          <cell r="H2685" t="str">
            <v>01</v>
          </cell>
          <cell r="I2685" t="str">
            <v>01</v>
          </cell>
          <cell r="J2685" t="str">
            <v>BOLSA PARA AUTOTRANSFUSION BOLSA DOBLE: UNA DE 500 ML., CON CPD MANITOL Y TUBO COLECTOR INTEGRAL CON AGUJA NO. 15 Y 16 Y OTRA DE 300 ML. UNIDA A LA PRIMERA POR UN TUBO.</v>
          </cell>
          <cell r="K2685" t="str">
            <v>PZA</v>
          </cell>
          <cell r="L2685">
            <v>1</v>
          </cell>
          <cell r="M2685" t="str">
            <v>PZA</v>
          </cell>
          <cell r="N2685">
            <v>0</v>
          </cell>
          <cell r="O2685">
            <v>0</v>
          </cell>
        </row>
        <row r="2686">
          <cell r="C2686" t="str">
            <v>08009800701101</v>
          </cell>
          <cell r="D2686">
            <v>25400055</v>
          </cell>
          <cell r="E2686" t="str">
            <v>080</v>
          </cell>
          <cell r="F2686" t="str">
            <v>098</v>
          </cell>
          <cell r="G2686" t="str">
            <v>0070</v>
          </cell>
          <cell r="H2686" t="str">
            <v>11</v>
          </cell>
          <cell r="I2686" t="str">
            <v>01</v>
          </cell>
          <cell r="J2686" t="str">
            <v>BOLSAS PARA ALMACENAR SANGRE UNA BOLSA DE 450 - 500 ML, CON 67.5 - 75 ML, DE SOLUCION ACD Y UN TUBO COLECTOR INTEGRAL CON AGUJA NO. 15 O 16.</v>
          </cell>
          <cell r="K2686" t="str">
            <v>P.E</v>
          </cell>
          <cell r="L2686">
            <v>1</v>
          </cell>
          <cell r="M2686" t="str">
            <v>P.E</v>
          </cell>
          <cell r="N2686">
            <v>0</v>
          </cell>
          <cell r="O2686">
            <v>0</v>
          </cell>
        </row>
        <row r="2687">
          <cell r="C2687" t="str">
            <v>08009800881001</v>
          </cell>
          <cell r="D2687">
            <v>25400055</v>
          </cell>
          <cell r="E2687" t="str">
            <v>080</v>
          </cell>
          <cell r="F2687" t="str">
            <v>098</v>
          </cell>
          <cell r="G2687" t="str">
            <v>0088</v>
          </cell>
          <cell r="H2687" t="str">
            <v>10</v>
          </cell>
          <cell r="I2687" t="str">
            <v>01</v>
          </cell>
          <cell r="J2687" t="str">
            <v>BOLSA PARA RECOLECTAR SAN- -GRE, UNA BOLSA DE 450-500 MLCON 63-70 ML DE SOLUCION CPDY UN TUBO COLECTOR INTEGRALCON AGUJA NO. 15 O 16</v>
          </cell>
          <cell r="K2687" t="str">
            <v>PZA</v>
          </cell>
          <cell r="L2687">
            <v>1</v>
          </cell>
          <cell r="M2687" t="str">
            <v>PZA</v>
          </cell>
          <cell r="N2687">
            <v>0</v>
          </cell>
          <cell r="O2687">
            <v>0</v>
          </cell>
        </row>
        <row r="2688">
          <cell r="C2688" t="str">
            <v>08009800961101</v>
          </cell>
          <cell r="D2688">
            <v>25400055</v>
          </cell>
          <cell r="E2688" t="str">
            <v>080</v>
          </cell>
          <cell r="F2688" t="str">
            <v>098</v>
          </cell>
          <cell r="G2688" t="str">
            <v>0096</v>
          </cell>
          <cell r="H2688" t="str">
            <v>11</v>
          </cell>
          <cell r="I2688" t="str">
            <v>01</v>
          </cell>
          <cell r="J2688" t="str">
            <v>BOLSAS PARA RECOLECTAR Y FRACCIONAR SANGRE. BOLSA TRIPLE: UNA PARA RECOLECTAR 450 - 500 ML CON 67.5 -75 ML DE SOLUCION ACD Y UN TUBO COLECTOR INTEGRAL CON AGUJA NO. 15 O 16 G, DOS BOLSAS DE 300 ML UNIDAS A LA PRIMERA POR TUBOS.</v>
          </cell>
          <cell r="K2688" t="str">
            <v>P.E</v>
          </cell>
          <cell r="L2688">
            <v>1</v>
          </cell>
          <cell r="M2688" t="str">
            <v>P.E</v>
          </cell>
          <cell r="N2688">
            <v>0</v>
          </cell>
          <cell r="O2688">
            <v>0</v>
          </cell>
        </row>
        <row r="2689">
          <cell r="C2689" t="str">
            <v>08009801041101</v>
          </cell>
          <cell r="D2689">
            <v>25400055</v>
          </cell>
          <cell r="E2689" t="str">
            <v>080</v>
          </cell>
          <cell r="F2689" t="str">
            <v>098</v>
          </cell>
          <cell r="G2689" t="str">
            <v>0104</v>
          </cell>
          <cell r="H2689" t="str">
            <v>11</v>
          </cell>
          <cell r="I2689" t="str">
            <v>01</v>
          </cell>
          <cell r="J2689" t="str">
            <v>BOLSAS PARA RECOLECTAR Y FRACCIONAR SANGRE. BOLSA CUADRUPLE: UNA PARA RECOLECTAR 450 A 500 ML. CON 67.5 - 75 ML. DE SOLUCION ACD Y UN TUBO COLECTOR INTEGRAL CON AGUJA NO. 15 O 16 G, TRES BOLSAS DE 300 ML UNIDAS A LA PRIMERA POR TUBOS.</v>
          </cell>
          <cell r="K2689" t="str">
            <v>P.E</v>
          </cell>
          <cell r="L2689">
            <v>1</v>
          </cell>
          <cell r="M2689" t="str">
            <v>P.E</v>
          </cell>
          <cell r="N2689">
            <v>0</v>
          </cell>
          <cell r="O2689">
            <v>0</v>
          </cell>
        </row>
        <row r="2690">
          <cell r="C2690" t="str">
            <v>08009801121101</v>
          </cell>
          <cell r="D2690">
            <v>25400055</v>
          </cell>
          <cell r="E2690" t="str">
            <v>080</v>
          </cell>
          <cell r="F2690" t="str">
            <v>098</v>
          </cell>
          <cell r="G2690" t="str">
            <v>0112</v>
          </cell>
          <cell r="H2690" t="str">
            <v>11</v>
          </cell>
          <cell r="I2690" t="str">
            <v>01</v>
          </cell>
          <cell r="J2690" t="str">
            <v>BOLSAS. PARA FRACCIONAR SANGRE O PLASMA EN VOLUMENES PEQUEÑOS. CINCO BOLSAS DE 100 ML VACIAS, UNIDAS A UN TETON PARA CONEXION CON LA BOLSA DE SANGRE O PLASMA**** (ESTE TIPO DE EQUIPO PUEDE SER SUBSTITUIDO POR LA BOLSA CUADRUPLE CON SATELITE DE 150 ML).</v>
          </cell>
          <cell r="K2690" t="str">
            <v>PZA</v>
          </cell>
          <cell r="L2690">
            <v>1</v>
          </cell>
          <cell r="M2690" t="str">
            <v>PZA</v>
          </cell>
          <cell r="N2690">
            <v>0</v>
          </cell>
          <cell r="O2690">
            <v>0</v>
          </cell>
        </row>
        <row r="2691">
          <cell r="C2691" t="str">
            <v>08009801201001</v>
          </cell>
          <cell r="D2691">
            <v>25400055</v>
          </cell>
          <cell r="E2691" t="str">
            <v>080</v>
          </cell>
          <cell r="F2691" t="str">
            <v>098</v>
          </cell>
          <cell r="G2691" t="str">
            <v>0120</v>
          </cell>
          <cell r="H2691" t="str">
            <v>10</v>
          </cell>
          <cell r="I2691" t="str">
            <v>01</v>
          </cell>
          <cell r="J2691" t="str">
            <v>BOLSA PARA CONGELACION DE CELULAS SANGUINEAS CAPACIDAD500 ML, PARA CONGELAR 75 A250 ML (APTA PARA INMERSIONEN NITROGENO LIQUIDO).</v>
          </cell>
          <cell r="K2691" t="str">
            <v>PZA</v>
          </cell>
          <cell r="L2691">
            <v>1</v>
          </cell>
          <cell r="M2691" t="str">
            <v>PZA</v>
          </cell>
          <cell r="N2691">
            <v>0</v>
          </cell>
          <cell r="O2691">
            <v>0</v>
          </cell>
        </row>
        <row r="2692">
          <cell r="C2692" t="str">
            <v>08009801381001</v>
          </cell>
          <cell r="D2692">
            <v>0</v>
          </cell>
          <cell r="E2692" t="str">
            <v>080</v>
          </cell>
          <cell r="F2692" t="str">
            <v>098</v>
          </cell>
          <cell r="G2692" t="str">
            <v>0138</v>
          </cell>
          <cell r="H2692" t="str">
            <v>10</v>
          </cell>
          <cell r="I2692" t="str">
            <v>01</v>
          </cell>
          <cell r="J2692" t="str">
            <v>BOLSA PARA TRANSFERENCIA CONCONECTOR PERFORADOR, CAPACIDAD 150 ML.</v>
          </cell>
          <cell r="K2692" t="str">
            <v>PZA</v>
          </cell>
          <cell r="L2692">
            <v>1</v>
          </cell>
          <cell r="M2692" t="str">
            <v>PZA</v>
          </cell>
          <cell r="N2692">
            <v>0</v>
          </cell>
          <cell r="O2692">
            <v>0</v>
          </cell>
        </row>
        <row r="2693">
          <cell r="C2693" t="str">
            <v>08009801461001</v>
          </cell>
          <cell r="D2693">
            <v>25400055</v>
          </cell>
          <cell r="E2693" t="str">
            <v>080</v>
          </cell>
          <cell r="F2693" t="str">
            <v>098</v>
          </cell>
          <cell r="G2693" t="str">
            <v>0146</v>
          </cell>
          <cell r="H2693" t="str">
            <v>10</v>
          </cell>
          <cell r="I2693" t="str">
            <v>01</v>
          </cell>
          <cell r="J2693" t="str">
            <v>BOLSA PARA TRANSFERENCIA CONCONECTOR PERFORADOR, CAPACIDAD 300 ML.</v>
          </cell>
          <cell r="K2693" t="str">
            <v>PZA</v>
          </cell>
          <cell r="L2693">
            <v>1</v>
          </cell>
          <cell r="M2693" t="str">
            <v>PZA</v>
          </cell>
          <cell r="N2693">
            <v>0</v>
          </cell>
          <cell r="O2693">
            <v>0</v>
          </cell>
        </row>
        <row r="2694">
          <cell r="C2694" t="str">
            <v>08009801870301</v>
          </cell>
          <cell r="D2694">
            <v>0</v>
          </cell>
          <cell r="E2694" t="str">
            <v>080</v>
          </cell>
          <cell r="F2694" t="str">
            <v>098</v>
          </cell>
          <cell r="G2694" t="str">
            <v>0187</v>
          </cell>
          <cell r="H2694" t="str">
            <v>03</v>
          </cell>
          <cell r="I2694" t="str">
            <v>01</v>
          </cell>
          <cell r="J2694" t="str">
            <v>BOLSA PARA FRACCIONAR SANGRE (TRIPLE) UNA PRIMARIA PARA RECOLECTAR 450-500 ML CON 63.0-70 ML DE SOLUCION DE CPDA-1 CON TUBO TRANSPORTADOR PRIMARIO, CON AGUJA CALIBRE 15 O 16 G Y OTRAS DOS BOLSAS SECUNDARIAS DE 300 ML MINIMO UNIDAS A LA PRIMERA POR TUBOS. LAS 3 BOLSAS CON ETIQUETA DE IDENTIFICACION ADHERIDA DE FABRICA. DE ACUERDO A LA NORMA: (NOM-140-SSA1-1995).</v>
          </cell>
          <cell r="K2694" t="str">
            <v>BSA</v>
          </cell>
          <cell r="L2694">
            <v>1</v>
          </cell>
          <cell r="M2694" t="str">
            <v>BSA</v>
          </cell>
          <cell r="N2694">
            <v>0</v>
          </cell>
          <cell r="O2694">
            <v>0</v>
          </cell>
        </row>
        <row r="2695">
          <cell r="C2695" t="str">
            <v>08009802030401</v>
          </cell>
          <cell r="D2695">
            <v>25400055</v>
          </cell>
          <cell r="E2695" t="str">
            <v>080</v>
          </cell>
          <cell r="F2695" t="str">
            <v>098</v>
          </cell>
          <cell r="G2695" t="str">
            <v>0203</v>
          </cell>
          <cell r="H2695" t="str">
            <v>04</v>
          </cell>
          <cell r="I2695" t="str">
            <v>01</v>
          </cell>
          <cell r="J2695" t="str">
            <v>BOLSAS PARA FRACCIONAR SANGRE. TRIPLE: CONTIENE UNA BOLSA PRIMARIA DE 450-500 ML CON 63 A 70 ML DE SOLUCION ANTICOAGULANTE CPD, CONECTADA A UN TUBO COLECTOR INTEGRAL CON AGUJA DE 15 O 16 G Y A UN SISTEMA SECUNDARIO FORMADO POR DOS BOLSAS UNA BOLSA VACIA DE 350-400 ML Y OTRA DE 450 ML CON 100 ML DE SOLUCION ADITIVA QUE PROPORCIONE COMO MINIMO 42 DIAS DE VIGENCIA AL CONCENTRADO ERITROCITARIO; COMPATIBLE CON SISTEMAS DE REDUCCION DE LEUCOCITOS EN 1 O MAS LOGARITMOS. UNIDAD O ENVASE COLECTIVO.</v>
          </cell>
          <cell r="K2695" t="str">
            <v>U.E</v>
          </cell>
          <cell r="L2695">
            <v>1</v>
          </cell>
          <cell r="M2695" t="str">
            <v>U.E</v>
          </cell>
          <cell r="N2695">
            <v>0</v>
          </cell>
          <cell r="O2695">
            <v>0</v>
          </cell>
        </row>
        <row r="2696">
          <cell r="C2696" t="str">
            <v>08009802110401</v>
          </cell>
          <cell r="D2696">
            <v>25400060</v>
          </cell>
          <cell r="E2696" t="str">
            <v>080</v>
          </cell>
          <cell r="F2696" t="str">
            <v>098</v>
          </cell>
          <cell r="G2696" t="str">
            <v>0211</v>
          </cell>
          <cell r="H2696" t="str">
            <v>04</v>
          </cell>
          <cell r="I2696" t="str">
            <v>01</v>
          </cell>
          <cell r="J2696" t="str">
            <v>BOLSAS PARA FRACCIONAR SANGRE. CUADRUPLE: CONTIENE UNA BOLSA PRIMARIA DE 450-500 ML CON 63 A 70 ML DE SOLUCION ANTICOAGULANTE CPD, CONECTADA A UN TUBO COLECTOR INTEGRAL CON AGUJA DE 15 O 16 G Y A UN SISTEMA SECUNDARIO FORMADO POR TRES BOLSAS UNA BOLSA VACIA DE 350-400 ML, OTRA VACIA DE 400-450 ML PARA ALMACENAR PLAQUETAS POR 5 DIAS Y UNA MAS DE 450 ML CONTENIENDO 100 ML DE SOLUCION ADITIVA QUE PROPORCIONE COMO MINIMO 42 DIAS DE VIGENCIA AL CONCENTRADO ERITROCITARIO; COMPATIBLE CON SISTEMAS DE REDUCCION DE LEUCOCITOS EN 1 O MAS LOGARITMOS.</v>
          </cell>
          <cell r="K2696" t="str">
            <v>U.E</v>
          </cell>
          <cell r="L2696">
            <v>1</v>
          </cell>
          <cell r="M2696" t="str">
            <v>U.E</v>
          </cell>
          <cell r="N2696">
            <v>0</v>
          </cell>
          <cell r="O2696">
            <v>0</v>
          </cell>
        </row>
        <row r="2697">
          <cell r="C2697" t="str">
            <v>08009802520101</v>
          </cell>
          <cell r="D2697">
            <v>25400055</v>
          </cell>
          <cell r="E2697" t="str">
            <v>080</v>
          </cell>
          <cell r="F2697" t="str">
            <v>098</v>
          </cell>
          <cell r="G2697" t="str">
            <v>0252</v>
          </cell>
          <cell r="H2697" t="str">
            <v>01</v>
          </cell>
          <cell r="I2697" t="str">
            <v>01</v>
          </cell>
          <cell r="J2697" t="str">
            <v>BOLSA CUADRUPLE PARA RECOLECTAR SANGRE TOTAL LEUCORREDUCIDA: CONTIENE UNA BOLSA PRIMARIA PARA OBTENER 450 +/- 45 ML. DE SANGRE TOTAL CON 63 ML. DE SOLUCION CPD, TUBO COLECTOR CON AGUJA DE 15 O 16 G, PROTECTOR DE AGUJA, CON SISTEMA DE SEGURIDAD PARA TOMA DE MUESTRA, FILTRO INTEGRADO PARA LEUCORREDUCIR UNA UNIDAD DE SANGRE TOTAL CONSISTENTEMENTE INFERIOR A 5 X 10 A LA CINCO, TRES BOLSAS SECUNDARIAS UNIDAS A LA PRIMARIA, CON CODIGOS DE IDENTIFICACION, UNA DE LAS BOLSAS SECUNDARIAS CON 100 ML. DE SOLUCION ADITIVA QUE PROPORCIONE COMO MINIMO 42 DIAS DE VIGENCIA AL CONCENTRADO ERITROCITARIO. UNIDAD O ENVASE COLECTIVO.</v>
          </cell>
          <cell r="K2697" t="str">
            <v>JGO</v>
          </cell>
          <cell r="L2697">
            <v>1</v>
          </cell>
          <cell r="M2697" t="str">
            <v>JGO</v>
          </cell>
          <cell r="N2697">
            <v>0</v>
          </cell>
          <cell r="O2697">
            <v>0</v>
          </cell>
        </row>
        <row r="2698">
          <cell r="C2698" t="str">
            <v>08014000111001</v>
          </cell>
          <cell r="D2698">
            <v>0</v>
          </cell>
          <cell r="E2698" t="str">
            <v>080</v>
          </cell>
          <cell r="F2698" t="str">
            <v>140</v>
          </cell>
          <cell r="G2698" t="str">
            <v>0011</v>
          </cell>
          <cell r="H2698" t="str">
            <v>10</v>
          </cell>
          <cell r="I2698" t="str">
            <v>01</v>
          </cell>
          <cell r="J2698" t="str">
            <v>BULBO DE GOMA PARA GOTERO,DE LATEX, CAPACIDAD: 1 ML.</v>
          </cell>
          <cell r="K2698" t="str">
            <v>BSA</v>
          </cell>
          <cell r="L2698">
            <v>50</v>
          </cell>
          <cell r="M2698" t="str">
            <v>PZA</v>
          </cell>
          <cell r="N2698">
            <v>2.8000000000000003</v>
          </cell>
          <cell r="O2698">
            <v>7</v>
          </cell>
        </row>
        <row r="2699">
          <cell r="C2699" t="str">
            <v>08014000290201</v>
          </cell>
          <cell r="D2699">
            <v>0</v>
          </cell>
          <cell r="E2699" t="str">
            <v>080</v>
          </cell>
          <cell r="F2699" t="str">
            <v>140</v>
          </cell>
          <cell r="G2699" t="str">
            <v>0029</v>
          </cell>
          <cell r="H2699" t="str">
            <v>02</v>
          </cell>
          <cell r="I2699" t="str">
            <v>01</v>
          </cell>
          <cell r="J2699" t="str">
            <v>BULBO DE GOMA PARA GOTERO, -DE LATEX, CAPACIDAD: 2 ML.</v>
          </cell>
          <cell r="K2699" t="str">
            <v>BSA</v>
          </cell>
          <cell r="L2699">
            <v>50</v>
          </cell>
          <cell r="M2699" t="str">
            <v>PZA</v>
          </cell>
          <cell r="N2699">
            <v>0.4</v>
          </cell>
          <cell r="O2699">
            <v>1</v>
          </cell>
        </row>
        <row r="2700">
          <cell r="C2700" t="str">
            <v>08014800621001</v>
          </cell>
          <cell r="D2700">
            <v>0</v>
          </cell>
          <cell r="E2700" t="str">
            <v>080</v>
          </cell>
          <cell r="F2700" t="str">
            <v>148</v>
          </cell>
          <cell r="G2700" t="str">
            <v>0062</v>
          </cell>
          <cell r="H2700" t="str">
            <v>10</v>
          </cell>
          <cell r="I2700" t="str">
            <v>01</v>
          </cell>
          <cell r="J2700" t="str">
            <v>CAJA DE CRISTAL PARA TINCIONCON CANASTILLA METALICA PARA50 PREPARACIONES (PORTAO BJETOS).</v>
          </cell>
          <cell r="K2700" t="str">
            <v>JGO</v>
          </cell>
          <cell r="L2700">
            <v>22</v>
          </cell>
          <cell r="M2700" t="str">
            <v>PZA</v>
          </cell>
          <cell r="N2700">
            <v>35.6</v>
          </cell>
          <cell r="O2700">
            <v>89</v>
          </cell>
        </row>
        <row r="2701">
          <cell r="C2701" t="str">
            <v>08014800960101</v>
          </cell>
          <cell r="D2701">
            <v>0</v>
          </cell>
          <cell r="E2701" t="str">
            <v>080</v>
          </cell>
          <cell r="F2701" t="str">
            <v>148</v>
          </cell>
          <cell r="G2701" t="str">
            <v>0096</v>
          </cell>
          <cell r="H2701" t="str">
            <v>01</v>
          </cell>
          <cell r="I2701" t="str">
            <v>01</v>
          </cell>
          <cell r="J2701" t="str">
            <v>CAJA DE PETRI, DE VIDRIO RE-SISTENTE A LA ESTERILIZACIONEN AUTOCLAVE DE: 100 X 1 0 MM</v>
          </cell>
          <cell r="K2701" t="str">
            <v>JGO</v>
          </cell>
          <cell r="L2701">
            <v>1</v>
          </cell>
          <cell r="M2701" t="str">
            <v>JGO</v>
          </cell>
          <cell r="N2701">
            <v>0</v>
          </cell>
          <cell r="O2701">
            <v>0</v>
          </cell>
        </row>
        <row r="2702">
          <cell r="C2702" t="str">
            <v>08014801380201</v>
          </cell>
          <cell r="D2702">
            <v>0</v>
          </cell>
          <cell r="E2702" t="str">
            <v>080</v>
          </cell>
          <cell r="F2702" t="str">
            <v>148</v>
          </cell>
          <cell r="G2702" t="str">
            <v>0138</v>
          </cell>
          <cell r="H2702" t="str">
            <v>02</v>
          </cell>
          <cell r="I2702" t="str">
            <v>01</v>
          </cell>
          <cell r="J2702" t="str">
            <v>CAJAS DE PETRI, DE PLASTICO, ESTERILES, DESECHABLES, EN MEDIDAS DE: 100 X 15 MM. CON CUBIERTA DE REPUESTO PARA LAS CAJAS DE LAS MEDIDAS MENCIONADAS.</v>
          </cell>
          <cell r="K2702" t="str">
            <v>PZA</v>
          </cell>
          <cell r="L2702">
            <v>1</v>
          </cell>
          <cell r="M2702" t="str">
            <v>PZA</v>
          </cell>
          <cell r="N2702">
            <v>5600.4000000000005</v>
          </cell>
          <cell r="O2702">
            <v>14001</v>
          </cell>
        </row>
        <row r="2703">
          <cell r="C2703" t="str">
            <v>08014802370201</v>
          </cell>
          <cell r="D2703">
            <v>25500005</v>
          </cell>
          <cell r="E2703" t="str">
            <v>080</v>
          </cell>
          <cell r="F2703" t="str">
            <v>148</v>
          </cell>
          <cell r="G2703" t="str">
            <v>0237</v>
          </cell>
          <cell r="H2703" t="str">
            <v>02</v>
          </cell>
          <cell r="I2703" t="str">
            <v>01</v>
          </cell>
          <cell r="J2703" t="str">
            <v>CAJA PORTALAMINILLAS DE PLASTICO, CON SEPARADORES PARA 25 PORTAOBJETOS.</v>
          </cell>
          <cell r="K2703" t="str">
            <v>PZA</v>
          </cell>
          <cell r="L2703">
            <v>1</v>
          </cell>
          <cell r="M2703" t="str">
            <v>PZA</v>
          </cell>
          <cell r="N2703">
            <v>0</v>
          </cell>
          <cell r="O2703">
            <v>0</v>
          </cell>
        </row>
        <row r="2704">
          <cell r="C2704" t="str">
            <v>08016900580301</v>
          </cell>
          <cell r="D2704">
            <v>0</v>
          </cell>
          <cell r="E2704" t="str">
            <v>080</v>
          </cell>
          <cell r="F2704" t="str">
            <v>169</v>
          </cell>
          <cell r="G2704" t="str">
            <v>0058</v>
          </cell>
          <cell r="H2704" t="str">
            <v>03</v>
          </cell>
          <cell r="I2704" t="str">
            <v>01</v>
          </cell>
          <cell r="J2704" t="str">
            <v>CAMARA DE VIDRIO PARA CUENTADE PLAQUETAS EN SISTEMA OPTICO DE CONTRASTE DE FA SES,CON DOS COMPARTIMENTOS DE0.1 MM DE PROFUNDIDAD CONCUBREOBJETOS DE 26 X 26 X0.4 MM.</v>
          </cell>
          <cell r="K2704" t="str">
            <v>PZA</v>
          </cell>
          <cell r="L2704">
            <v>1</v>
          </cell>
          <cell r="M2704" t="str">
            <v>PZA</v>
          </cell>
          <cell r="N2704">
            <v>0</v>
          </cell>
          <cell r="O2704">
            <v>0</v>
          </cell>
        </row>
        <row r="2705">
          <cell r="C2705" t="str">
            <v>08016901570101</v>
          </cell>
          <cell r="D2705">
            <v>0</v>
          </cell>
          <cell r="E2705" t="str">
            <v>080</v>
          </cell>
          <cell r="F2705" t="str">
            <v>169</v>
          </cell>
          <cell r="G2705" t="str">
            <v>0157</v>
          </cell>
          <cell r="H2705" t="str">
            <v>01</v>
          </cell>
          <cell r="I2705" t="str">
            <v>01</v>
          </cell>
          <cell r="J2705" t="str">
            <v>CAMARA DE NEUBAUER DE CRIS--TAL PARA CONTAR LEUCOCITOS YERITROCITOS, CON DOS CO MPARTIMENTOS DE 0.1 MM DE PROFUNDIDAD. CON CUBREOBJETOSDE: 20 X 26 X 0.4 MM DE GROSOR UNIFORME, ESPECIAL PARADICHA CAMARA.</v>
          </cell>
          <cell r="K2705" t="str">
            <v>PZA</v>
          </cell>
          <cell r="L2705">
            <v>1</v>
          </cell>
          <cell r="M2705" t="str">
            <v>PZA</v>
          </cell>
          <cell r="N2705">
            <v>4.4000000000000004</v>
          </cell>
          <cell r="O2705">
            <v>11</v>
          </cell>
        </row>
        <row r="2706">
          <cell r="C2706" t="str">
            <v>08017100700001</v>
          </cell>
          <cell r="D2706">
            <v>0</v>
          </cell>
          <cell r="E2706" t="str">
            <v>080</v>
          </cell>
          <cell r="F2706" t="str">
            <v>171</v>
          </cell>
          <cell r="G2706" t="str">
            <v>0070</v>
          </cell>
          <cell r="H2706" t="str">
            <v>00</v>
          </cell>
          <cell r="I2706" t="str">
            <v>01</v>
          </cell>
          <cell r="J2706" t="str">
            <v>CANASTILLA PARA TINCION, DE 50 LAMINILLAS, DE ACERO INO-XIDABLE, CON ASA REMOVIB LE.</v>
          </cell>
          <cell r="K2706" t="str">
            <v>PZA</v>
          </cell>
          <cell r="L2706">
            <v>1</v>
          </cell>
          <cell r="M2706" t="str">
            <v>PZA</v>
          </cell>
          <cell r="N2706">
            <v>0</v>
          </cell>
          <cell r="O2706">
            <v>0</v>
          </cell>
        </row>
        <row r="2707">
          <cell r="C2707" t="str">
            <v>08018102430001</v>
          </cell>
          <cell r="D2707">
            <v>0</v>
          </cell>
          <cell r="E2707" t="str">
            <v>080</v>
          </cell>
          <cell r="F2707" t="str">
            <v>181</v>
          </cell>
          <cell r="G2707" t="str">
            <v>0243</v>
          </cell>
          <cell r="H2707" t="str">
            <v>00</v>
          </cell>
          <cell r="I2707" t="str">
            <v>01</v>
          </cell>
          <cell r="J2707" t="str">
            <v>CAPSULA PARA INCLUSION DE TEJIDOS, DE ACERO INOXIDABLEMEDIDAS: 40 X 7 MM.</v>
          </cell>
          <cell r="K2707" t="str">
            <v>PZA</v>
          </cell>
          <cell r="L2707">
            <v>1</v>
          </cell>
          <cell r="M2707" t="str">
            <v>PZA</v>
          </cell>
          <cell r="N2707">
            <v>0</v>
          </cell>
          <cell r="O2707">
            <v>0</v>
          </cell>
        </row>
        <row r="2708">
          <cell r="C2708" t="str">
            <v>08022900231001</v>
          </cell>
          <cell r="D2708">
            <v>25400130</v>
          </cell>
          <cell r="E2708" t="str">
            <v>080</v>
          </cell>
          <cell r="F2708" t="str">
            <v>229</v>
          </cell>
          <cell r="G2708" t="str">
            <v>0023</v>
          </cell>
          <cell r="H2708" t="str">
            <v>10</v>
          </cell>
          <cell r="I2708" t="str">
            <v>01</v>
          </cell>
          <cell r="J2708" t="str">
            <v>COLORANTE DE WRIGHT PARA TE-\IR FROTIS DE SANGRE O MEDU-LA OSEA.</v>
          </cell>
          <cell r="K2708" t="str">
            <v>FCO</v>
          </cell>
          <cell r="L2708">
            <v>1000</v>
          </cell>
          <cell r="M2708" t="str">
            <v>ML.</v>
          </cell>
          <cell r="N2708">
            <v>0</v>
          </cell>
          <cell r="O2708">
            <v>0</v>
          </cell>
        </row>
        <row r="2709">
          <cell r="C2709" t="str">
            <v>08022900720201</v>
          </cell>
          <cell r="D2709">
            <v>0</v>
          </cell>
          <cell r="E2709" t="str">
            <v>080</v>
          </cell>
          <cell r="F2709" t="str">
            <v>229</v>
          </cell>
          <cell r="G2709" t="str">
            <v>0072</v>
          </cell>
          <cell r="H2709" t="str">
            <v>02</v>
          </cell>
          <cell r="I2709" t="str">
            <v>01</v>
          </cell>
          <cell r="J2709" t="str">
            <v>VIOLETA DE GENCIANA (O DE CRISTAL) PARA LA TINCION DEGRAM. TA.</v>
          </cell>
          <cell r="K2709" t="str">
            <v>FCO</v>
          </cell>
          <cell r="L2709">
            <v>500</v>
          </cell>
          <cell r="M2709" t="str">
            <v>ML.</v>
          </cell>
          <cell r="N2709">
            <v>0</v>
          </cell>
          <cell r="O2709">
            <v>0</v>
          </cell>
        </row>
        <row r="2710">
          <cell r="C2710" t="str">
            <v>08022900801001</v>
          </cell>
          <cell r="D2710">
            <v>25301460</v>
          </cell>
          <cell r="E2710" t="str">
            <v>080</v>
          </cell>
          <cell r="F2710" t="str">
            <v>229</v>
          </cell>
          <cell r="G2710" t="str">
            <v>0080</v>
          </cell>
          <cell r="H2710" t="str">
            <v>10</v>
          </cell>
          <cell r="I2710" t="str">
            <v>01</v>
          </cell>
          <cell r="J2710" t="str">
            <v>AZUL DE METILENO DE LOEFFLERCOLORANTE DE CONTRASTE PARABACILOS ACIDO-ALCOHOL RE SIS-TENTES.</v>
          </cell>
          <cell r="K2710" t="str">
            <v>FCO</v>
          </cell>
          <cell r="L2710">
            <v>500</v>
          </cell>
          <cell r="M2710" t="str">
            <v>ML.</v>
          </cell>
          <cell r="N2710">
            <v>0</v>
          </cell>
          <cell r="O2710">
            <v>0</v>
          </cell>
        </row>
        <row r="2711">
          <cell r="C2711" t="str">
            <v>08022902621001</v>
          </cell>
          <cell r="D2711">
            <v>0</v>
          </cell>
          <cell r="E2711" t="str">
            <v>080</v>
          </cell>
          <cell r="F2711" t="str">
            <v>229</v>
          </cell>
          <cell r="G2711" t="str">
            <v>0262</v>
          </cell>
          <cell r="H2711" t="str">
            <v>10</v>
          </cell>
          <cell r="I2711" t="str">
            <v>01</v>
          </cell>
          <cell r="J2711" t="str">
            <v>COLORANTE PARA RETICULOCITOS(AZUL DE METILENO NUEVO) TA.</v>
          </cell>
          <cell r="K2711" t="str">
            <v>FCO</v>
          </cell>
          <cell r="L2711">
            <v>25</v>
          </cell>
          <cell r="M2711" t="str">
            <v>ML.</v>
          </cell>
          <cell r="N2711">
            <v>0</v>
          </cell>
          <cell r="O2711">
            <v>0</v>
          </cell>
        </row>
        <row r="2712">
          <cell r="C2712" t="str">
            <v>08022904860001</v>
          </cell>
          <cell r="D2712">
            <v>0</v>
          </cell>
          <cell r="E2712" t="str">
            <v>080</v>
          </cell>
          <cell r="F2712" t="str">
            <v>229</v>
          </cell>
          <cell r="G2712" t="str">
            <v>0486</v>
          </cell>
          <cell r="H2712" t="str">
            <v>00</v>
          </cell>
          <cell r="I2712" t="str">
            <v>01</v>
          </cell>
          <cell r="J2712" t="str">
            <v>MUSICARMIN TA.</v>
          </cell>
          <cell r="K2712" t="str">
            <v>FCO</v>
          </cell>
          <cell r="L2712">
            <v>25</v>
          </cell>
          <cell r="M2712" t="str">
            <v>GRO</v>
          </cell>
          <cell r="N2712">
            <v>0</v>
          </cell>
          <cell r="O2712">
            <v>0</v>
          </cell>
        </row>
        <row r="2713">
          <cell r="C2713" t="str">
            <v>08022905360001</v>
          </cell>
          <cell r="D2713">
            <v>0</v>
          </cell>
          <cell r="E2713" t="str">
            <v>080</v>
          </cell>
          <cell r="F2713" t="str">
            <v>229</v>
          </cell>
          <cell r="G2713" t="str">
            <v>0536</v>
          </cell>
          <cell r="H2713" t="str">
            <v>00</v>
          </cell>
          <cell r="I2713" t="str">
            <v>01</v>
          </cell>
          <cell r="J2713" t="str">
            <v>PROTARGOL TA.</v>
          </cell>
          <cell r="K2713" t="str">
            <v>FCO</v>
          </cell>
          <cell r="L2713">
            <v>100</v>
          </cell>
          <cell r="M2713" t="str">
            <v>GRO</v>
          </cell>
          <cell r="N2713">
            <v>0</v>
          </cell>
          <cell r="O2713">
            <v>0</v>
          </cell>
        </row>
        <row r="2714">
          <cell r="C2714" t="str">
            <v>08022905930101</v>
          </cell>
          <cell r="D2714">
            <v>0</v>
          </cell>
          <cell r="E2714" t="str">
            <v>080</v>
          </cell>
          <cell r="F2714" t="str">
            <v>229</v>
          </cell>
          <cell r="G2714" t="str">
            <v>0593</v>
          </cell>
          <cell r="H2714" t="str">
            <v>01</v>
          </cell>
          <cell r="I2714" t="str">
            <v>01</v>
          </cell>
          <cell r="J2714" t="str">
            <v>ROSA DE BENGALA COLORANTE --BIOLOGICO TA.</v>
          </cell>
          <cell r="K2714" t="str">
            <v>FCO</v>
          </cell>
          <cell r="L2714">
            <v>25</v>
          </cell>
          <cell r="M2714" t="str">
            <v>GRO</v>
          </cell>
          <cell r="N2714">
            <v>0</v>
          </cell>
          <cell r="O2714">
            <v>0</v>
          </cell>
        </row>
        <row r="2715">
          <cell r="C2715" t="str">
            <v>08022906500001</v>
          </cell>
          <cell r="D2715">
            <v>25301460</v>
          </cell>
          <cell r="E2715" t="str">
            <v>080</v>
          </cell>
          <cell r="F2715" t="str">
            <v>229</v>
          </cell>
          <cell r="G2715" t="str">
            <v>0650</v>
          </cell>
          <cell r="H2715" t="str">
            <v>00</v>
          </cell>
          <cell r="I2715" t="str">
            <v>01</v>
          </cell>
          <cell r="J2715" t="str">
            <v>AZUL DE TRIPANO AL 0.4% TA.</v>
          </cell>
          <cell r="K2715" t="str">
            <v>FCO</v>
          </cell>
          <cell r="L2715">
            <v>25</v>
          </cell>
          <cell r="M2715" t="str">
            <v>ML.</v>
          </cell>
          <cell r="N2715">
            <v>0</v>
          </cell>
          <cell r="O2715">
            <v>0</v>
          </cell>
        </row>
        <row r="2716">
          <cell r="C2716" t="str">
            <v>08022907000101</v>
          </cell>
          <cell r="D2716">
            <v>25400614</v>
          </cell>
          <cell r="E2716" t="str">
            <v>080</v>
          </cell>
          <cell r="F2716" t="str">
            <v>229</v>
          </cell>
          <cell r="G2716" t="str">
            <v>0700</v>
          </cell>
          <cell r="H2716" t="str">
            <v>01</v>
          </cell>
          <cell r="I2716" t="str">
            <v>01</v>
          </cell>
          <cell r="J2716" t="str">
            <v>SOLUCION DE ROJO DE FENOL AL1% RA TA.</v>
          </cell>
          <cell r="K2716" t="str">
            <v>FCO</v>
          </cell>
          <cell r="L2716">
            <v>60</v>
          </cell>
          <cell r="M2716" t="str">
            <v>ML.</v>
          </cell>
          <cell r="N2716">
            <v>0</v>
          </cell>
          <cell r="O2716">
            <v>0</v>
          </cell>
        </row>
        <row r="2717">
          <cell r="C2717" t="str">
            <v>08022927220001</v>
          </cell>
          <cell r="D2717">
            <v>0</v>
          </cell>
          <cell r="E2717" t="str">
            <v>080</v>
          </cell>
          <cell r="F2717" t="str">
            <v>229</v>
          </cell>
          <cell r="G2717" t="str">
            <v>2722</v>
          </cell>
          <cell r="H2717" t="str">
            <v>00</v>
          </cell>
          <cell r="I2717" t="str">
            <v>01</v>
          </cell>
          <cell r="J2717" t="str">
            <v>MARCADOR FLUORESCEINADO CONISOTIOCIANATO DE FLUORESCEI-NA, PARA LA IDENTIFICA CIONDE LA FRACCION C3.</v>
          </cell>
          <cell r="K2717" t="str">
            <v>FCO</v>
          </cell>
          <cell r="L2717">
            <v>2</v>
          </cell>
          <cell r="M2717" t="str">
            <v>ML.</v>
          </cell>
          <cell r="N2717">
            <v>0</v>
          </cell>
          <cell r="O2717">
            <v>0</v>
          </cell>
        </row>
        <row r="2718">
          <cell r="C2718" t="str">
            <v>08022927480001</v>
          </cell>
          <cell r="D2718">
            <v>0</v>
          </cell>
          <cell r="E2718" t="str">
            <v>080</v>
          </cell>
          <cell r="F2718" t="str">
            <v>229</v>
          </cell>
          <cell r="G2718" t="str">
            <v>2748</v>
          </cell>
          <cell r="H2718" t="str">
            <v>00</v>
          </cell>
          <cell r="I2718" t="str">
            <v>01</v>
          </cell>
          <cell r="J2718" t="str">
            <v>MARCADOR FLUORESCEINADO CONISOTIOCIANATO DE FLUORESCEI-NA, PARA IDENTIFICAR ALB UMI-NA.</v>
          </cell>
          <cell r="K2718" t="str">
            <v>FCO</v>
          </cell>
          <cell r="L2718">
            <v>2</v>
          </cell>
          <cell r="M2718" t="str">
            <v>ML.</v>
          </cell>
          <cell r="N2718">
            <v>0</v>
          </cell>
          <cell r="O2718">
            <v>0</v>
          </cell>
        </row>
        <row r="2719">
          <cell r="C2719" t="str">
            <v>08022927550001</v>
          </cell>
          <cell r="D2719">
            <v>0</v>
          </cell>
          <cell r="E2719" t="str">
            <v>080</v>
          </cell>
          <cell r="F2719" t="str">
            <v>229</v>
          </cell>
          <cell r="G2719" t="str">
            <v>2755</v>
          </cell>
          <cell r="H2719" t="str">
            <v>00</v>
          </cell>
          <cell r="I2719" t="str">
            <v>01</v>
          </cell>
          <cell r="J2719" t="str">
            <v>MARCADOR FLUORESCEINADO CONISOTIOCIANATO DE FLUORESCEI-NA, PARA LA IDENTIFICA CIONDE LA FRACCION C4.</v>
          </cell>
          <cell r="K2719" t="str">
            <v>FCO</v>
          </cell>
          <cell r="L2719">
            <v>2</v>
          </cell>
          <cell r="M2719" t="str">
            <v>ML.</v>
          </cell>
          <cell r="N2719">
            <v>0</v>
          </cell>
          <cell r="O2719">
            <v>0</v>
          </cell>
        </row>
        <row r="2720">
          <cell r="C2720" t="str">
            <v>08022929950001</v>
          </cell>
          <cell r="D2720">
            <v>0</v>
          </cell>
          <cell r="E2720" t="str">
            <v>080</v>
          </cell>
          <cell r="F2720" t="str">
            <v>229</v>
          </cell>
          <cell r="G2720" t="str">
            <v>2995</v>
          </cell>
          <cell r="H2720" t="str">
            <v>00</v>
          </cell>
          <cell r="I2720" t="str">
            <v>01</v>
          </cell>
          <cell r="J2720" t="str">
            <v>HEMATOXILINA DE HARRIS. COLORANTE PREPARADO DE ORIGEN NATURAL SIN OXIDO DE MERCURIO. FRASCO DE 1000 ML TA.</v>
          </cell>
          <cell r="K2720" t="str">
            <v>FCO</v>
          </cell>
          <cell r="L2720">
            <v>1000</v>
          </cell>
          <cell r="M2720" t="str">
            <v>ML.</v>
          </cell>
          <cell r="N2720">
            <v>0</v>
          </cell>
          <cell r="O2720">
            <v>0</v>
          </cell>
        </row>
        <row r="2721">
          <cell r="C2721" t="str">
            <v>08023001370001</v>
          </cell>
          <cell r="D2721">
            <v>0</v>
          </cell>
          <cell r="E2721" t="str">
            <v>080</v>
          </cell>
          <cell r="F2721" t="str">
            <v>230</v>
          </cell>
          <cell r="G2721" t="str">
            <v>0137</v>
          </cell>
          <cell r="H2721" t="str">
            <v>00</v>
          </cell>
          <cell r="I2721" t="str">
            <v>01</v>
          </cell>
          <cell r="J2721" t="str">
            <v>CONECTOR DE PLASTICO, CON --PINZA PARA INTERRUMPIR EL PASO DE LIQUIDO, ESTERIL, DE-SECHABLE, PARA LAVAR PAQUE-TES GLOBULARES Y RECONSTI-TUIR CRIOPRECIPITADO OS.</v>
          </cell>
          <cell r="K2721" t="str">
            <v>PZA</v>
          </cell>
          <cell r="L2721">
            <v>1</v>
          </cell>
          <cell r="M2721" t="str">
            <v>PZA</v>
          </cell>
          <cell r="N2721">
            <v>0</v>
          </cell>
          <cell r="O2721">
            <v>0</v>
          </cell>
        </row>
        <row r="2722">
          <cell r="C2722" t="str">
            <v>08023501401001</v>
          </cell>
          <cell r="D2722">
            <v>25400152</v>
          </cell>
          <cell r="E2722" t="str">
            <v>080</v>
          </cell>
          <cell r="F2722" t="str">
            <v>235</v>
          </cell>
          <cell r="G2722" t="str">
            <v>0140</v>
          </cell>
          <cell r="H2722" t="str">
            <v>10</v>
          </cell>
          <cell r="I2722" t="str">
            <v>01</v>
          </cell>
          <cell r="J2722" t="str">
            <v>CUCHILLAS DESECHABLES CON -ADAPTADOR PARA MICROTOMO PA-RA CORTES HISTOLOGICOS E N PARAFINA.</v>
          </cell>
          <cell r="K2722" t="str">
            <v>PQT</v>
          </cell>
          <cell r="L2722">
            <v>100</v>
          </cell>
          <cell r="M2722" t="str">
            <v>PZA</v>
          </cell>
          <cell r="N2722">
            <v>24.8</v>
          </cell>
          <cell r="O2722">
            <v>62</v>
          </cell>
        </row>
        <row r="2723">
          <cell r="C2723" t="str">
            <v>08023503631001</v>
          </cell>
          <cell r="D2723">
            <v>0</v>
          </cell>
          <cell r="E2723" t="str">
            <v>080</v>
          </cell>
          <cell r="F2723" t="str">
            <v>235</v>
          </cell>
          <cell r="G2723" t="str">
            <v>0363</v>
          </cell>
          <cell r="H2723" t="str">
            <v>10</v>
          </cell>
          <cell r="I2723" t="str">
            <v>01</v>
          </cell>
          <cell r="J2723" t="str">
            <v>DISTRIBUIDOR DE PLASTICO PA-RA LA APLICACION DE 8 A 12SENSIDISCOS SIMULTANEAME NTE,PARA CAJAS DE PETRI.</v>
          </cell>
          <cell r="K2723" t="str">
            <v>PZA</v>
          </cell>
          <cell r="L2723">
            <v>1</v>
          </cell>
          <cell r="M2723" t="str">
            <v>PZA</v>
          </cell>
          <cell r="N2723">
            <v>0</v>
          </cell>
          <cell r="O2723">
            <v>0</v>
          </cell>
        </row>
        <row r="2724">
          <cell r="C2724" t="str">
            <v>08023503891002</v>
          </cell>
          <cell r="D2724">
            <v>0</v>
          </cell>
          <cell r="E2724" t="str">
            <v>080</v>
          </cell>
          <cell r="F2724" t="str">
            <v>235</v>
          </cell>
          <cell r="G2724" t="str">
            <v>0389</v>
          </cell>
          <cell r="H2724" t="str">
            <v>10</v>
          </cell>
          <cell r="I2724" t="str">
            <v>02</v>
          </cell>
          <cell r="J2724" t="str">
            <v>GRAPAS DE ALUMINIO (PARA LA CLAVE 533 336 0013).</v>
          </cell>
          <cell r="K2724" t="str">
            <v>CJA</v>
          </cell>
          <cell r="L2724">
            <v>1000</v>
          </cell>
          <cell r="M2724" t="str">
            <v>PZA</v>
          </cell>
          <cell r="N2724">
            <v>0</v>
          </cell>
          <cell r="O2724">
            <v>0</v>
          </cell>
        </row>
        <row r="2725">
          <cell r="C2725" t="str">
            <v>08023508680201</v>
          </cell>
          <cell r="D2725">
            <v>0</v>
          </cell>
          <cell r="E2725" t="str">
            <v>080</v>
          </cell>
          <cell r="F2725" t="str">
            <v>235</v>
          </cell>
          <cell r="G2725" t="str">
            <v>0868</v>
          </cell>
          <cell r="H2725" t="str">
            <v>02</v>
          </cell>
          <cell r="I2725" t="str">
            <v>01</v>
          </cell>
          <cell r="J2725" t="str">
            <v>MOLDE PARA INCLUSION EN PARAFINA, DESECHABLES, DESPRENDIBLES, DE: 22 MM.</v>
          </cell>
          <cell r="K2725" t="str">
            <v>PZA</v>
          </cell>
          <cell r="L2725">
            <v>1</v>
          </cell>
          <cell r="M2725" t="str">
            <v>PZA</v>
          </cell>
          <cell r="N2725">
            <v>1200</v>
          </cell>
          <cell r="O2725">
            <v>3000</v>
          </cell>
        </row>
        <row r="2726">
          <cell r="C2726" t="str">
            <v>08023508760001</v>
          </cell>
          <cell r="D2726">
            <v>0</v>
          </cell>
          <cell r="E2726" t="str">
            <v>080</v>
          </cell>
          <cell r="F2726" t="str">
            <v>235</v>
          </cell>
          <cell r="G2726" t="str">
            <v>0876</v>
          </cell>
          <cell r="H2726" t="str">
            <v>00</v>
          </cell>
          <cell r="I2726" t="str">
            <v>01</v>
          </cell>
          <cell r="J2726" t="str">
            <v>HISOPO DE ALGINATO DE CALCIODEL NUMERO 4 PARA TOMA DEEXUDADO NASOFARINGEO PAR A LAIDENTIFICACION DE MICROORGA-NISMOS PATOGENOS EXIGENTES.</v>
          </cell>
          <cell r="K2726" t="str">
            <v>CJA</v>
          </cell>
          <cell r="L2726">
            <v>100</v>
          </cell>
          <cell r="M2726" t="str">
            <v>PZA</v>
          </cell>
          <cell r="N2726">
            <v>0.8</v>
          </cell>
          <cell r="O2726">
            <v>2</v>
          </cell>
        </row>
        <row r="2727">
          <cell r="C2727" t="str">
            <v>08023509420101</v>
          </cell>
          <cell r="D2727">
            <v>0</v>
          </cell>
          <cell r="E2727" t="str">
            <v>080</v>
          </cell>
          <cell r="F2727" t="str">
            <v>235</v>
          </cell>
          <cell r="G2727" t="str">
            <v>0942</v>
          </cell>
          <cell r="H2727" t="str">
            <v>01</v>
          </cell>
          <cell r="I2727" t="str">
            <v>01</v>
          </cell>
          <cell r="J2727" t="str">
            <v>ADAPTADOR PARA TUBOS DE PEQUE¥O VOLUMEN, PARA INTRODUCIRSE EN EL ACOPLADOR CONVENCIONAL AJUSTANDOLO A TUBOS DE (10.25 X 64 MM) DE POLIPROPILENO.</v>
          </cell>
          <cell r="K2727" t="str">
            <v>BSA</v>
          </cell>
          <cell r="L2727">
            <v>10</v>
          </cell>
          <cell r="M2727" t="str">
            <v>PZA</v>
          </cell>
          <cell r="N2727">
            <v>0</v>
          </cell>
          <cell r="O2727">
            <v>0</v>
          </cell>
        </row>
        <row r="2728">
          <cell r="C2728" t="str">
            <v>08023509590201</v>
          </cell>
          <cell r="D2728">
            <v>0</v>
          </cell>
          <cell r="E2728" t="str">
            <v>080</v>
          </cell>
          <cell r="F2728" t="str">
            <v>235</v>
          </cell>
          <cell r="G2728" t="str">
            <v>0959</v>
          </cell>
          <cell r="H2728" t="str">
            <v>02</v>
          </cell>
          <cell r="I2728" t="str">
            <v>01</v>
          </cell>
          <cell r="J2728" t="str">
            <v>EQUIPO ALADO PARA RECOLECCION DE SANGRE, COMPATIBLE CON EL SISTEMA DE RECOLECCION AL VACIO, AGUJA CALIBRE 23 X 19 MM CON TUBO FLEXIBLE DE HULE DE 17.78 CM (7") DE LONGITUD Y BROCHE DE SEGURIDAD. ALAS DE COLOR AZUL CLARO, ADAPTADOR CON AGUJA Y MANGA RETRACTIL PARA TOMA MULTIPLE, ESTERIL Y DESECHABLE.</v>
          </cell>
          <cell r="K2728" t="str">
            <v>CJA</v>
          </cell>
          <cell r="L2728">
            <v>50</v>
          </cell>
          <cell r="M2728" t="str">
            <v>PZA</v>
          </cell>
          <cell r="N2728">
            <v>290.40000000000003</v>
          </cell>
          <cell r="O2728">
            <v>726</v>
          </cell>
        </row>
        <row r="2729">
          <cell r="C2729" t="str">
            <v>08023509670201</v>
          </cell>
          <cell r="D2729">
            <v>0</v>
          </cell>
          <cell r="E2729" t="str">
            <v>080</v>
          </cell>
          <cell r="F2729" t="str">
            <v>235</v>
          </cell>
          <cell r="G2729" t="str">
            <v>0967</v>
          </cell>
          <cell r="H2729" t="str">
            <v>02</v>
          </cell>
          <cell r="I2729" t="str">
            <v>01</v>
          </cell>
          <cell r="J2729" t="str">
            <v>EQUIPO ALADO PARA RECOLECCION DE SANGRE, COMPATIBLE CON EL SISTEMA DE RECOLECCION AL VACIO, AGUJA CALIBRE 21 X 19 MM, CON TUBO DE HULE DE 17.78 (7") DE LONGITUD Y BROCHE DE SEGURIDAD. ALAS DE COLOR VERDE ADAPTADOR CON AGUJA Y MANGA RETRACTIL PARA LA TOMA MULTIPLE, ESTERIL Y DESECHABLE.</v>
          </cell>
          <cell r="K2729" t="str">
            <v>CJA</v>
          </cell>
          <cell r="L2729">
            <v>50</v>
          </cell>
          <cell r="M2729" t="str">
            <v>PZA</v>
          </cell>
          <cell r="N2729">
            <v>629.6</v>
          </cell>
          <cell r="O2729">
            <v>1574</v>
          </cell>
        </row>
        <row r="2730">
          <cell r="C2730" t="str">
            <v>08023510560001</v>
          </cell>
          <cell r="D2730">
            <v>0</v>
          </cell>
          <cell r="E2730" t="str">
            <v>080</v>
          </cell>
          <cell r="F2730" t="str">
            <v>235</v>
          </cell>
          <cell r="G2730" t="str">
            <v>1056</v>
          </cell>
          <cell r="H2730" t="str">
            <v>00</v>
          </cell>
          <cell r="I2730" t="str">
            <v>01</v>
          </cell>
          <cell r="J2730" t="str">
            <v>HISOPOS DE PUNTA DE RAYON O DACRON ESTERILES CON MANGO FLEXIBLE.</v>
          </cell>
          <cell r="K2730" t="str">
            <v>ENV</v>
          </cell>
          <cell r="L2730">
            <v>100</v>
          </cell>
          <cell r="M2730" t="str">
            <v>PZA</v>
          </cell>
          <cell r="N2730">
            <v>0</v>
          </cell>
          <cell r="O2730">
            <v>0</v>
          </cell>
        </row>
        <row r="2731">
          <cell r="C2731" t="str">
            <v>08025300140101</v>
          </cell>
          <cell r="D2731">
            <v>0</v>
          </cell>
          <cell r="E2731" t="str">
            <v>080</v>
          </cell>
          <cell r="F2731" t="str">
            <v>253</v>
          </cell>
          <cell r="G2731" t="str">
            <v>0014</v>
          </cell>
          <cell r="H2731" t="str">
            <v>01</v>
          </cell>
          <cell r="I2731" t="str">
            <v>01</v>
          </cell>
          <cell r="J2731" t="str">
            <v>CUBREHEMATIMETRO PARA CUBRIRCAMARAS EN LA CUENTA DE LEU-COCITOS, ERITROCITOS O PLAQUETAS, DE VIDRIO CON FORMARECTANGULAR DE: 20 X 26 X0.4 A 0.6 MM.</v>
          </cell>
          <cell r="K2731" t="str">
            <v>CJA</v>
          </cell>
          <cell r="L2731">
            <v>12</v>
          </cell>
          <cell r="M2731" t="str">
            <v>PZA</v>
          </cell>
          <cell r="N2731">
            <v>8</v>
          </cell>
          <cell r="O2731">
            <v>20</v>
          </cell>
        </row>
        <row r="2732">
          <cell r="C2732" t="str">
            <v>08026505150201</v>
          </cell>
          <cell r="D2732">
            <v>25400150</v>
          </cell>
          <cell r="E2732" t="str">
            <v>080</v>
          </cell>
          <cell r="F2732" t="str">
            <v>265</v>
          </cell>
          <cell r="G2732" t="str">
            <v>0515</v>
          </cell>
          <cell r="H2732" t="str">
            <v>02</v>
          </cell>
          <cell r="I2732" t="str">
            <v>01</v>
          </cell>
          <cell r="J2732" t="str">
            <v>CUBREOBJETOS DE VIDRIO NO. 1, CON UN ESPESOR DE 0.13 A 0.16 MM. CON DIMENSION DE 22 X 22 MM.</v>
          </cell>
          <cell r="K2732" t="str">
            <v>CJA</v>
          </cell>
          <cell r="L2732">
            <v>150</v>
          </cell>
          <cell r="M2732" t="str">
            <v>PZA</v>
          </cell>
          <cell r="N2732">
            <v>50.800000000000004</v>
          </cell>
          <cell r="O2732">
            <v>127</v>
          </cell>
        </row>
        <row r="2733">
          <cell r="C2733" t="str">
            <v>08026505230401</v>
          </cell>
          <cell r="D2733">
            <v>25400150</v>
          </cell>
          <cell r="E2733" t="str">
            <v>080</v>
          </cell>
          <cell r="F2733" t="str">
            <v>265</v>
          </cell>
          <cell r="G2733" t="str">
            <v>0523</v>
          </cell>
          <cell r="H2733" t="str">
            <v>04</v>
          </cell>
          <cell r="I2733" t="str">
            <v>01</v>
          </cell>
          <cell r="J2733" t="str">
            <v>CUBREOBJETOS DE VIDRIO NO. 1, CON UN ESPESOR DE 0.13 A 0.16 MM. CON DIMENSION: E 24 X 50 MM.</v>
          </cell>
          <cell r="K2733" t="str">
            <v>CJA</v>
          </cell>
          <cell r="L2733">
            <v>150</v>
          </cell>
          <cell r="M2733" t="str">
            <v>PZA</v>
          </cell>
          <cell r="N2733">
            <v>109.2</v>
          </cell>
          <cell r="O2733">
            <v>273</v>
          </cell>
        </row>
        <row r="2734">
          <cell r="C2734" t="str">
            <v>08028600720301</v>
          </cell>
          <cell r="D2734">
            <v>0</v>
          </cell>
          <cell r="E2734" t="str">
            <v>080</v>
          </cell>
          <cell r="F2734" t="str">
            <v>286</v>
          </cell>
          <cell r="G2734" t="str">
            <v>0072</v>
          </cell>
          <cell r="H2734" t="str">
            <v>03</v>
          </cell>
          <cell r="I2734" t="str">
            <v>01</v>
          </cell>
          <cell r="J2734" t="str">
            <v>DENSIMETRO PARA LA DENSIDAD DE DIVERSOS LIQUIDOS SOLUCION DE FAUST CON ESCALA DE 1.000 A 1.200 Y DE 30 CM DE LONGITUD.</v>
          </cell>
          <cell r="K2734" t="str">
            <v>PZA</v>
          </cell>
          <cell r="L2734">
            <v>1</v>
          </cell>
          <cell r="M2734" t="str">
            <v>PZA</v>
          </cell>
          <cell r="N2734">
            <v>0</v>
          </cell>
          <cell r="O2734">
            <v>0</v>
          </cell>
        </row>
        <row r="2735">
          <cell r="C2735" t="str">
            <v>08031600350301</v>
          </cell>
          <cell r="D2735">
            <v>25302049</v>
          </cell>
          <cell r="E2735" t="str">
            <v>080</v>
          </cell>
          <cell r="F2735" t="str">
            <v>316</v>
          </cell>
          <cell r="G2735" t="str">
            <v>0035</v>
          </cell>
          <cell r="H2735" t="str">
            <v>03</v>
          </cell>
          <cell r="I2735" t="str">
            <v>01</v>
          </cell>
          <cell r="J2735" t="str">
            <v>TETRACICLINA DISCOS CON 30 -MCG, EN CARTUCHO CON 50 SEN-SIDISCOS PARA DISTRIBU IDORAUTOMATICO RTC.</v>
          </cell>
          <cell r="K2735" t="str">
            <v>PZA</v>
          </cell>
          <cell r="L2735">
            <v>1</v>
          </cell>
          <cell r="M2735" t="str">
            <v>PZA</v>
          </cell>
          <cell r="N2735">
            <v>0</v>
          </cell>
          <cell r="O2735">
            <v>0</v>
          </cell>
        </row>
        <row r="2736">
          <cell r="C2736" t="str">
            <v>08031600430301</v>
          </cell>
          <cell r="D2736">
            <v>25302116</v>
          </cell>
          <cell r="E2736" t="str">
            <v>080</v>
          </cell>
          <cell r="F2736" t="str">
            <v>316</v>
          </cell>
          <cell r="G2736" t="str">
            <v>0043</v>
          </cell>
          <cell r="H2736" t="str">
            <v>03</v>
          </cell>
          <cell r="I2736" t="str">
            <v>01</v>
          </cell>
          <cell r="J2736" t="str">
            <v>TRIMETOPRIMA CON SULFAMETOXAZOL DISCOS CON 25 MCG EN CARTUCHO CON 50 SENSIDISCOS PARA DISTRIBUIDOR AUTOMATICO -RTC.</v>
          </cell>
          <cell r="K2736" t="str">
            <v>PZA</v>
          </cell>
          <cell r="L2736">
            <v>1</v>
          </cell>
          <cell r="M2736" t="str">
            <v>PZA</v>
          </cell>
          <cell r="N2736">
            <v>0</v>
          </cell>
          <cell r="O2736">
            <v>0</v>
          </cell>
        </row>
        <row r="2737">
          <cell r="C2737" t="str">
            <v>08031600760101</v>
          </cell>
          <cell r="D2737">
            <v>0</v>
          </cell>
          <cell r="E2737" t="str">
            <v>080</v>
          </cell>
          <cell r="F2737" t="str">
            <v>316</v>
          </cell>
          <cell r="G2737" t="str">
            <v>0076</v>
          </cell>
          <cell r="H2737" t="str">
            <v>01</v>
          </cell>
          <cell r="I2737" t="str">
            <v>01</v>
          </cell>
          <cell r="J2737" t="str">
            <v>SENSIDISCO CON POLIMIXINA B 50 UI DISCO RTC.</v>
          </cell>
          <cell r="K2737" t="str">
            <v>FCO</v>
          </cell>
          <cell r="L2737">
            <v>50</v>
          </cell>
          <cell r="M2737" t="str">
            <v>DSC</v>
          </cell>
          <cell r="N2737">
            <v>0</v>
          </cell>
          <cell r="O2737">
            <v>0</v>
          </cell>
        </row>
        <row r="2738">
          <cell r="C2738" t="str">
            <v>08031601000401</v>
          </cell>
          <cell r="D2738">
            <v>0</v>
          </cell>
          <cell r="E2738" t="str">
            <v>080</v>
          </cell>
          <cell r="F2738" t="str">
            <v>316</v>
          </cell>
          <cell r="G2738" t="str">
            <v>0100</v>
          </cell>
          <cell r="H2738" t="str">
            <v>04</v>
          </cell>
          <cell r="I2738" t="str">
            <v>01</v>
          </cell>
          <cell r="J2738" t="str">
            <v>NITROFURANTOINA DISCOS CON -300 MCG, EN CARTUCHO CON 50SENSIDISCOS PARA DISTR IBUIDOR AUTOMATICO RTC.</v>
          </cell>
          <cell r="K2738" t="str">
            <v>PZA</v>
          </cell>
          <cell r="L2738">
            <v>1</v>
          </cell>
          <cell r="M2738" t="str">
            <v>PZA</v>
          </cell>
          <cell r="N2738">
            <v>0</v>
          </cell>
          <cell r="O2738">
            <v>0</v>
          </cell>
        </row>
        <row r="2739">
          <cell r="C2739" t="str">
            <v>08031601181101</v>
          </cell>
          <cell r="D2739">
            <v>0</v>
          </cell>
          <cell r="E2739" t="str">
            <v>080</v>
          </cell>
          <cell r="F2739" t="str">
            <v>316</v>
          </cell>
          <cell r="G2739" t="str">
            <v>0118</v>
          </cell>
          <cell r="H2739" t="str">
            <v>11</v>
          </cell>
          <cell r="I2739" t="str">
            <v>01</v>
          </cell>
          <cell r="J2739" t="str">
            <v>OPTOQUINA DISCOS PARA DIFERENCIAR EL STREPTOCOCCUS PNEUMONIAE DEL STREPTOCOCCUS PRODUCTOR DE ALFA-HEMOLISIS. EN FRASCO O TUBO CON 50. RTC. TA.</v>
          </cell>
          <cell r="K2739" t="str">
            <v>PZA</v>
          </cell>
          <cell r="L2739">
            <v>1</v>
          </cell>
          <cell r="M2739" t="str">
            <v>PZA</v>
          </cell>
          <cell r="N2739">
            <v>0</v>
          </cell>
          <cell r="O2739">
            <v>0</v>
          </cell>
        </row>
        <row r="2740">
          <cell r="C2740" t="str">
            <v>08031601260401</v>
          </cell>
          <cell r="D2740">
            <v>25300319</v>
          </cell>
          <cell r="E2740" t="str">
            <v>080</v>
          </cell>
          <cell r="F2740" t="str">
            <v>316</v>
          </cell>
          <cell r="G2740" t="str">
            <v>0126</v>
          </cell>
          <cell r="H2740" t="str">
            <v>04</v>
          </cell>
          <cell r="I2740" t="str">
            <v>01</v>
          </cell>
          <cell r="J2740" t="str">
            <v>PENICILINA DISCOS CON 10 UNIDADES, EN CARTUCHO CON 50SENSIDISCOS PARA DISTR IBUIDOR AUTOMATICO RTC.</v>
          </cell>
          <cell r="K2740" t="str">
            <v>PZA</v>
          </cell>
          <cell r="L2740">
            <v>1</v>
          </cell>
          <cell r="M2740" t="str">
            <v>PZA</v>
          </cell>
          <cell r="N2740">
            <v>0</v>
          </cell>
          <cell r="O2740">
            <v>0</v>
          </cell>
        </row>
        <row r="2741">
          <cell r="C2741" t="str">
            <v>08031601340301</v>
          </cell>
          <cell r="D2741">
            <v>0</v>
          </cell>
          <cell r="E2741" t="str">
            <v>080</v>
          </cell>
          <cell r="F2741" t="str">
            <v>316</v>
          </cell>
          <cell r="G2741" t="str">
            <v>0134</v>
          </cell>
          <cell r="H2741" t="str">
            <v>03</v>
          </cell>
          <cell r="I2741" t="str">
            <v>01</v>
          </cell>
          <cell r="J2741" t="str">
            <v>FURAZOLIDONA DISCOS CON 100MCG, EN CARTUCHO CON 50 SEN-SIDISCOS PARA DISTRIBU IDORAUTOMATICO RTC.</v>
          </cell>
          <cell r="K2741" t="str">
            <v>PZA</v>
          </cell>
          <cell r="L2741">
            <v>1</v>
          </cell>
          <cell r="M2741" t="str">
            <v>PZA</v>
          </cell>
          <cell r="N2741">
            <v>0</v>
          </cell>
          <cell r="O2741">
            <v>0</v>
          </cell>
        </row>
        <row r="2742">
          <cell r="C2742" t="str">
            <v>08031601590301</v>
          </cell>
          <cell r="D2742">
            <v>0</v>
          </cell>
          <cell r="E2742" t="str">
            <v>080</v>
          </cell>
          <cell r="F2742" t="str">
            <v>316</v>
          </cell>
          <cell r="G2742" t="str">
            <v>0159</v>
          </cell>
          <cell r="H2742" t="str">
            <v>03</v>
          </cell>
          <cell r="I2742" t="str">
            <v>01</v>
          </cell>
          <cell r="J2742" t="str">
            <v>AMIKACINA DISCOS CON 30 MCG,EN CARTUCHO CON 50 SENSIDIS-COS PARA DISTRIBUIDOR AUTOMATICO RTC.</v>
          </cell>
          <cell r="K2742" t="str">
            <v>PZA</v>
          </cell>
          <cell r="L2742">
            <v>1</v>
          </cell>
          <cell r="M2742" t="str">
            <v>PZA</v>
          </cell>
          <cell r="N2742">
            <v>0</v>
          </cell>
          <cell r="O2742">
            <v>0</v>
          </cell>
        </row>
        <row r="2743">
          <cell r="C2743" t="str">
            <v>08031601750301</v>
          </cell>
          <cell r="D2743">
            <v>0</v>
          </cell>
          <cell r="E2743" t="str">
            <v>080</v>
          </cell>
          <cell r="F2743" t="str">
            <v>316</v>
          </cell>
          <cell r="G2743" t="str">
            <v>0175</v>
          </cell>
          <cell r="H2743" t="str">
            <v>03</v>
          </cell>
          <cell r="I2743" t="str">
            <v>01</v>
          </cell>
          <cell r="J2743" t="str">
            <v>CLORAMFENICOL DISCOS CON 30MCG, EN CARTUCHO CON 50 SEN-SIDISCOS PARA DISTRIBU IDORAUTOMATICO RTC.</v>
          </cell>
          <cell r="K2743" t="str">
            <v>PZA</v>
          </cell>
          <cell r="L2743">
            <v>1</v>
          </cell>
          <cell r="M2743" t="str">
            <v>PZA</v>
          </cell>
          <cell r="N2743">
            <v>0</v>
          </cell>
          <cell r="O2743">
            <v>0</v>
          </cell>
        </row>
        <row r="2744">
          <cell r="C2744" t="str">
            <v>08031605550301</v>
          </cell>
          <cell r="D2744">
            <v>25301553</v>
          </cell>
          <cell r="E2744" t="str">
            <v>080</v>
          </cell>
          <cell r="F2744" t="str">
            <v>316</v>
          </cell>
          <cell r="G2744" t="str">
            <v>0555</v>
          </cell>
          <cell r="H2744" t="str">
            <v>03</v>
          </cell>
          <cell r="I2744" t="str">
            <v>01</v>
          </cell>
          <cell r="J2744" t="str">
            <v>BACITRACINA DISCOS CON 0.04-UNIDADES EN CARTUCHO CON 50SENSIDISCOS PARA DISTR IBUIDOR AUTOMATICO RTC.</v>
          </cell>
          <cell r="K2744" t="str">
            <v>PZA</v>
          </cell>
          <cell r="L2744">
            <v>1</v>
          </cell>
          <cell r="M2744" t="str">
            <v>PZA</v>
          </cell>
          <cell r="N2744">
            <v>0</v>
          </cell>
          <cell r="O2744">
            <v>0</v>
          </cell>
        </row>
        <row r="2745">
          <cell r="C2745" t="str">
            <v>08031606470301</v>
          </cell>
          <cell r="D2745">
            <v>0</v>
          </cell>
          <cell r="E2745" t="str">
            <v>080</v>
          </cell>
          <cell r="F2745" t="str">
            <v>316</v>
          </cell>
          <cell r="G2745" t="str">
            <v>0647</v>
          </cell>
          <cell r="H2745" t="str">
            <v>03</v>
          </cell>
          <cell r="I2745" t="str">
            <v>01</v>
          </cell>
          <cell r="J2745" t="str">
            <v>N-N DIMETILPARAFENILENDIAMI-NA CLORHIDRATO DISCOS PARAIDENTIFICAR NEISSERIA Y PSEUDOMONA EN FRASCO O TUBO CON50 RTC.</v>
          </cell>
          <cell r="K2745" t="str">
            <v>PZA</v>
          </cell>
          <cell r="L2745">
            <v>1</v>
          </cell>
          <cell r="M2745" t="str">
            <v>PZA</v>
          </cell>
          <cell r="N2745">
            <v>0</v>
          </cell>
          <cell r="O2745">
            <v>0</v>
          </cell>
        </row>
        <row r="2746">
          <cell r="C2746" t="str">
            <v>08031609020301</v>
          </cell>
          <cell r="D2746">
            <v>0</v>
          </cell>
          <cell r="E2746" t="str">
            <v>080</v>
          </cell>
          <cell r="F2746" t="str">
            <v>316</v>
          </cell>
          <cell r="G2746" t="str">
            <v>0902</v>
          </cell>
          <cell r="H2746" t="str">
            <v>03</v>
          </cell>
          <cell r="I2746" t="str">
            <v>01</v>
          </cell>
          <cell r="J2746" t="str">
            <v>ERITROMICINA DISCOS CON 15 -MCG, EN CARTUCHO CON 50 SENSIDISCOS PARA DISTRIBU IDORAUTOMATICO RTC.</v>
          </cell>
          <cell r="K2746" t="str">
            <v>PZA</v>
          </cell>
          <cell r="L2746">
            <v>1</v>
          </cell>
          <cell r="M2746" t="str">
            <v>PZA</v>
          </cell>
          <cell r="N2746">
            <v>0</v>
          </cell>
          <cell r="O2746">
            <v>0</v>
          </cell>
        </row>
        <row r="2747">
          <cell r="C2747" t="str">
            <v>08031617510301</v>
          </cell>
          <cell r="D2747">
            <v>0</v>
          </cell>
          <cell r="E2747" t="str">
            <v>080</v>
          </cell>
          <cell r="F2747" t="str">
            <v>316</v>
          </cell>
          <cell r="G2747" t="str">
            <v>1751</v>
          </cell>
          <cell r="H2747" t="str">
            <v>03</v>
          </cell>
          <cell r="I2747" t="str">
            <v>01</v>
          </cell>
          <cell r="J2747" t="str">
            <v>CARBENICILINA DISCOS CON 100MCG, EN CARTUCHO CON 50 SENSIDISCOS PARA DISTRIBU IDORAUTOMATICO RTC.</v>
          </cell>
          <cell r="K2747" t="str">
            <v>PZA</v>
          </cell>
          <cell r="L2747">
            <v>1</v>
          </cell>
          <cell r="M2747" t="str">
            <v>PZA</v>
          </cell>
          <cell r="N2747">
            <v>0</v>
          </cell>
          <cell r="O2747">
            <v>0</v>
          </cell>
        </row>
        <row r="2748">
          <cell r="C2748" t="str">
            <v>08031620560301</v>
          </cell>
          <cell r="D2748">
            <v>0</v>
          </cell>
          <cell r="E2748" t="str">
            <v>080</v>
          </cell>
          <cell r="F2748" t="str">
            <v>316</v>
          </cell>
          <cell r="G2748" t="str">
            <v>2056</v>
          </cell>
          <cell r="H2748" t="str">
            <v>03</v>
          </cell>
          <cell r="I2748" t="str">
            <v>01</v>
          </cell>
          <cell r="J2748" t="str">
            <v>DICLOXACILINA DISCOS CON 1 -MCG, EN CARTUCHO CON 50 SEN-SIDISCOS PARA DISTRIBU IDORAUTOMATICO RTC.</v>
          </cell>
          <cell r="K2748" t="str">
            <v>PZA</v>
          </cell>
          <cell r="L2748">
            <v>1</v>
          </cell>
          <cell r="M2748" t="str">
            <v>PZA</v>
          </cell>
          <cell r="N2748">
            <v>0</v>
          </cell>
          <cell r="O2748">
            <v>0</v>
          </cell>
        </row>
        <row r="2749">
          <cell r="C2749" t="str">
            <v>08031626010301</v>
          </cell>
          <cell r="D2749">
            <v>0</v>
          </cell>
          <cell r="E2749" t="str">
            <v>080</v>
          </cell>
          <cell r="F2749" t="str">
            <v>316</v>
          </cell>
          <cell r="G2749" t="str">
            <v>2601</v>
          </cell>
          <cell r="H2749" t="str">
            <v>03</v>
          </cell>
          <cell r="I2749" t="str">
            <v>01</v>
          </cell>
          <cell r="J2749" t="str">
            <v>GENTAMICINA DISCOS CON 10 --MCG, EN CARTUCHO CON 50 SENSIDISCOS PARA DISTRIBU IDORAUTOMATICO RTC.</v>
          </cell>
          <cell r="K2749" t="str">
            <v>PZA</v>
          </cell>
          <cell r="L2749">
            <v>1</v>
          </cell>
          <cell r="M2749" t="str">
            <v>PZA</v>
          </cell>
          <cell r="N2749">
            <v>0</v>
          </cell>
          <cell r="O2749">
            <v>0</v>
          </cell>
        </row>
        <row r="2750">
          <cell r="C2750" t="str">
            <v>08031637570301</v>
          </cell>
          <cell r="D2750">
            <v>0</v>
          </cell>
          <cell r="E2750" t="str">
            <v>080</v>
          </cell>
          <cell r="F2750" t="str">
            <v>316</v>
          </cell>
          <cell r="G2750" t="str">
            <v>3757</v>
          </cell>
          <cell r="H2750" t="str">
            <v>03</v>
          </cell>
          <cell r="I2750" t="str">
            <v>01</v>
          </cell>
          <cell r="J2750" t="str">
            <v>AMPICILINA DISCOS CON 10 - -MCG, EN CARTUCHO CON 50 SEN-SIDISCOS PARA DISTRIBU IDORAUTOMATICO RTC.</v>
          </cell>
          <cell r="K2750" t="str">
            <v>PZA</v>
          </cell>
          <cell r="L2750">
            <v>1</v>
          </cell>
          <cell r="M2750" t="str">
            <v>PZA</v>
          </cell>
          <cell r="N2750">
            <v>0</v>
          </cell>
          <cell r="O2750">
            <v>0</v>
          </cell>
        </row>
        <row r="2751">
          <cell r="C2751" t="str">
            <v>08031639300401</v>
          </cell>
          <cell r="D2751">
            <v>0</v>
          </cell>
          <cell r="E2751" t="str">
            <v>080</v>
          </cell>
          <cell r="F2751" t="str">
            <v>316</v>
          </cell>
          <cell r="G2751" t="str">
            <v>3930</v>
          </cell>
          <cell r="H2751" t="str">
            <v>04</v>
          </cell>
          <cell r="I2751" t="str">
            <v>01</v>
          </cell>
          <cell r="J2751" t="str">
            <v>METENAMINA DISCOS CON 30 - -MCG, EN CARTUCHO CON 50 SENSIDISCOS PARA DISTRIBU IDORAUTOMATICO RTC.</v>
          </cell>
          <cell r="K2751" t="str">
            <v>PZA</v>
          </cell>
          <cell r="L2751">
            <v>1</v>
          </cell>
          <cell r="M2751" t="str">
            <v>PZA</v>
          </cell>
          <cell r="N2751">
            <v>0</v>
          </cell>
          <cell r="O2751">
            <v>0</v>
          </cell>
        </row>
        <row r="2752">
          <cell r="C2752" t="str">
            <v>08035401370201</v>
          </cell>
          <cell r="D2752">
            <v>0</v>
          </cell>
          <cell r="E2752" t="str">
            <v>080</v>
          </cell>
          <cell r="F2752" t="str">
            <v>354</v>
          </cell>
          <cell r="G2752" t="str">
            <v>0137</v>
          </cell>
          <cell r="H2752" t="str">
            <v>02</v>
          </cell>
          <cell r="I2752" t="str">
            <v>01</v>
          </cell>
          <cell r="J2752" t="str">
            <v>BROMELASA 6 FRASCOS CON 2 ML. RTC.</v>
          </cell>
          <cell r="K2752" t="str">
            <v>CJA</v>
          </cell>
          <cell r="L2752">
            <v>1</v>
          </cell>
          <cell r="M2752" t="str">
            <v>CJA</v>
          </cell>
          <cell r="N2752">
            <v>0</v>
          </cell>
          <cell r="O2752">
            <v>0</v>
          </cell>
        </row>
        <row r="2753">
          <cell r="C2753" t="str">
            <v>08036500920001</v>
          </cell>
          <cell r="D2753">
            <v>0</v>
          </cell>
          <cell r="E2753" t="str">
            <v>080</v>
          </cell>
          <cell r="F2753" t="str">
            <v>365</v>
          </cell>
          <cell r="G2753" t="str">
            <v>0092</v>
          </cell>
          <cell r="H2753" t="str">
            <v>00</v>
          </cell>
          <cell r="I2753" t="str">
            <v>01</v>
          </cell>
          <cell r="J2753" t="str">
            <v>EQUIPO PARA TRANSFUSION, DEPLASTICO, GRADO MEDICO CONS-TA DE: PROTECTOR DE LA B AYO-NETA Y PROTECTOR DEL CO-NECTOR MACHO, BAYONETA, CAMARA DE GOTEO, FILTRO PARA SANGRE Y SUS DERIVADOS, TUBOTRANSPORTADOR, REGULADOR DEFLUJO, CONECTOR MACHO.</v>
          </cell>
          <cell r="K2753" t="str">
            <v>EQP</v>
          </cell>
          <cell r="L2753">
            <v>1</v>
          </cell>
          <cell r="M2753" t="str">
            <v>EQP</v>
          </cell>
          <cell r="N2753">
            <v>0</v>
          </cell>
          <cell r="O2753">
            <v>0</v>
          </cell>
        </row>
        <row r="2754">
          <cell r="C2754" t="str">
            <v>08036501340002</v>
          </cell>
          <cell r="D2754">
            <v>0</v>
          </cell>
          <cell r="E2754" t="str">
            <v>080</v>
          </cell>
          <cell r="F2754" t="str">
            <v>365</v>
          </cell>
          <cell r="G2754" t="str">
            <v>0134</v>
          </cell>
          <cell r="H2754" t="str">
            <v>00</v>
          </cell>
          <cell r="I2754" t="str">
            <v>02</v>
          </cell>
          <cell r="J2754" t="str">
            <v>EQUIPO PARA LA DETECCION DECHLAMYDIA TRACHOMATIS POR -INMUNOFLUORESCENCIA DIRE CTA.</v>
          </cell>
          <cell r="K2754" t="str">
            <v>EQP</v>
          </cell>
          <cell r="L2754">
            <v>50</v>
          </cell>
          <cell r="M2754" t="str">
            <v>PBA</v>
          </cell>
          <cell r="N2754">
            <v>0</v>
          </cell>
          <cell r="O2754">
            <v>0</v>
          </cell>
        </row>
        <row r="2755">
          <cell r="C2755" t="str">
            <v>08036501590101</v>
          </cell>
          <cell r="D2755">
            <v>0</v>
          </cell>
          <cell r="E2755" t="str">
            <v>080</v>
          </cell>
          <cell r="F2755" t="str">
            <v>365</v>
          </cell>
          <cell r="G2755" t="str">
            <v>0159</v>
          </cell>
          <cell r="H2755" t="str">
            <v>01</v>
          </cell>
          <cell r="I2755" t="str">
            <v>01</v>
          </cell>
          <cell r="J2755" t="str">
            <v>EQUIPO PARA TOMA Y RECOLEC--CION DE MUESTRAS PARA INVESTIGAR CHLAMYDIA TRACHOM ATISPOR TECNICA DE INMUNOFLUORESCENCIA DIRECTA. EQUIPO 20MUESTRAS.</v>
          </cell>
          <cell r="K2755" t="str">
            <v>EQP</v>
          </cell>
          <cell r="L2755">
            <v>1</v>
          </cell>
          <cell r="M2755" t="str">
            <v>EQP</v>
          </cell>
          <cell r="N2755">
            <v>0.4</v>
          </cell>
          <cell r="O2755">
            <v>1</v>
          </cell>
        </row>
        <row r="2756">
          <cell r="C2756" t="str">
            <v>08036503320001</v>
          </cell>
          <cell r="D2756">
            <v>0</v>
          </cell>
          <cell r="E2756" t="str">
            <v>080</v>
          </cell>
          <cell r="F2756" t="str">
            <v>365</v>
          </cell>
          <cell r="G2756" t="str">
            <v>0332</v>
          </cell>
          <cell r="H2756" t="str">
            <v>00</v>
          </cell>
          <cell r="I2756" t="str">
            <v>01</v>
          </cell>
          <cell r="J2756" t="str">
            <v>EQUIPO DESECHABLE PARA NEBULIZADOR DE USO PEDIATRICO. PARA ESTUDIOS VENTILATORIOS PULMONARES, PARA PARTICULAS DE 3 MICRAS O MENOR.</v>
          </cell>
          <cell r="K2756" t="str">
            <v>PZA</v>
          </cell>
          <cell r="L2756">
            <v>1</v>
          </cell>
          <cell r="M2756" t="str">
            <v>PZA</v>
          </cell>
          <cell r="N2756">
            <v>0</v>
          </cell>
          <cell r="O2756">
            <v>0</v>
          </cell>
        </row>
        <row r="2757">
          <cell r="C2757" t="str">
            <v>08036503400001</v>
          </cell>
          <cell r="D2757">
            <v>0</v>
          </cell>
          <cell r="E2757" t="str">
            <v>080</v>
          </cell>
          <cell r="F2757" t="str">
            <v>365</v>
          </cell>
          <cell r="G2757" t="str">
            <v>0340</v>
          </cell>
          <cell r="H2757" t="str">
            <v>00</v>
          </cell>
          <cell r="I2757" t="str">
            <v>01</v>
          </cell>
          <cell r="J2757" t="str">
            <v>EQUIPO DESECHABLE PARA NEBULIZADOR DE USO EN ADULTOS, PARA ESTUDIOS VENTILATORIOS PULMONARES, PARA PARTICULAS DE 3 MICRAS O MENOR.</v>
          </cell>
          <cell r="K2757" t="str">
            <v>PZA</v>
          </cell>
          <cell r="L2757">
            <v>1</v>
          </cell>
          <cell r="M2757" t="str">
            <v>PZA</v>
          </cell>
          <cell r="N2757">
            <v>0</v>
          </cell>
          <cell r="O2757">
            <v>0</v>
          </cell>
        </row>
        <row r="2758">
          <cell r="C2758" t="str">
            <v>08037100291001</v>
          </cell>
          <cell r="D2758">
            <v>0</v>
          </cell>
          <cell r="E2758" t="str">
            <v>080</v>
          </cell>
          <cell r="F2758" t="str">
            <v>371</v>
          </cell>
          <cell r="G2758" t="str">
            <v>0029</v>
          </cell>
          <cell r="H2758" t="str">
            <v>10</v>
          </cell>
          <cell r="I2758" t="str">
            <v>01</v>
          </cell>
          <cell r="J2758" t="str">
            <v>ERITROCITOS DE CARNERO RTC.</v>
          </cell>
          <cell r="K2758" t="str">
            <v>FCO</v>
          </cell>
          <cell r="L2758">
            <v>50</v>
          </cell>
          <cell r="M2758" t="str">
            <v>ML.</v>
          </cell>
          <cell r="N2758">
            <v>0</v>
          </cell>
          <cell r="O2758">
            <v>0</v>
          </cell>
        </row>
        <row r="2759">
          <cell r="C2759" t="str">
            <v>08038201090101</v>
          </cell>
          <cell r="D2759">
            <v>25500097</v>
          </cell>
          <cell r="E2759" t="str">
            <v>080</v>
          </cell>
          <cell r="F2759" t="str">
            <v>382</v>
          </cell>
          <cell r="G2759" t="str">
            <v>0109</v>
          </cell>
          <cell r="H2759" t="str">
            <v>01</v>
          </cell>
          <cell r="I2759" t="str">
            <v>01</v>
          </cell>
          <cell r="J2759" t="str">
            <v>ESCOBILLON DE CERDAS PARA LAVAR TUBOS DE ENSAYE Y FRASCOS, CON LONGITUD: 12.5 CM,LONGITUD TOTAL: 27.5 CM YDIAMETRO DE 5 CM.</v>
          </cell>
          <cell r="K2759" t="str">
            <v>PZA</v>
          </cell>
          <cell r="L2759">
            <v>1</v>
          </cell>
          <cell r="M2759" t="str">
            <v>PZA</v>
          </cell>
          <cell r="N2759">
            <v>15.200000000000001</v>
          </cell>
          <cell r="O2759">
            <v>38</v>
          </cell>
        </row>
        <row r="2760">
          <cell r="C2760" t="str">
            <v>08038202570101</v>
          </cell>
          <cell r="D2760">
            <v>25500097</v>
          </cell>
          <cell r="E2760" t="str">
            <v>080</v>
          </cell>
          <cell r="F2760" t="str">
            <v>382</v>
          </cell>
          <cell r="G2760" t="str">
            <v>0257</v>
          </cell>
          <cell r="H2760" t="str">
            <v>01</v>
          </cell>
          <cell r="I2760" t="str">
            <v>01</v>
          </cell>
          <cell r="J2760" t="str">
            <v>ESCOBILLON DE CERDAS PARA LAVAR TUBOS DE ENSAYE Y FRASCOS, DIAMETRO: 1.2 CM, L ONGITUD: 20 CM.</v>
          </cell>
          <cell r="K2760" t="str">
            <v>PZA</v>
          </cell>
          <cell r="L2760">
            <v>1</v>
          </cell>
          <cell r="M2760" t="str">
            <v>PZA</v>
          </cell>
          <cell r="N2760">
            <v>44.800000000000004</v>
          </cell>
          <cell r="O2760">
            <v>112</v>
          </cell>
        </row>
        <row r="2761">
          <cell r="C2761" t="str">
            <v>08038202650101</v>
          </cell>
          <cell r="D2761">
            <v>0</v>
          </cell>
          <cell r="E2761" t="str">
            <v>080</v>
          </cell>
          <cell r="F2761" t="str">
            <v>382</v>
          </cell>
          <cell r="G2761" t="str">
            <v>0265</v>
          </cell>
          <cell r="H2761" t="str">
            <v>01</v>
          </cell>
          <cell r="I2761" t="str">
            <v>01</v>
          </cell>
          <cell r="J2761" t="str">
            <v>ESCOBILLONES DE CERDAS PARA LAVAR TUBOS DE ENSAYE Y FRASCOS, CON LONGITUD DE 12.5 CM Y LONGITUD TOTAL 27.5 CM. DIAMETRO 1.2 CM.</v>
          </cell>
          <cell r="K2761" t="str">
            <v>PZA</v>
          </cell>
          <cell r="L2761">
            <v>1</v>
          </cell>
          <cell r="M2761" t="str">
            <v>PZA</v>
          </cell>
          <cell r="N2761">
            <v>13.200000000000001</v>
          </cell>
          <cell r="O2761">
            <v>33</v>
          </cell>
        </row>
        <row r="2762">
          <cell r="C2762" t="str">
            <v>08038202730101</v>
          </cell>
          <cell r="D2762">
            <v>0</v>
          </cell>
          <cell r="E2762" t="str">
            <v>080</v>
          </cell>
          <cell r="F2762" t="str">
            <v>382</v>
          </cell>
          <cell r="G2762" t="str">
            <v>0273</v>
          </cell>
          <cell r="H2762" t="str">
            <v>01</v>
          </cell>
          <cell r="I2762" t="str">
            <v>01</v>
          </cell>
          <cell r="J2762" t="str">
            <v>ESCOBILLONES DE CERDAS PARA LAVAR TUBOS DE ENSAYE Y FRASCOS, CON LONGITUD DE 12.5 CM Y LONGITUD TOTAL 20 CM. DIAMETRO 1.9 CM.</v>
          </cell>
          <cell r="K2762" t="str">
            <v>PZA</v>
          </cell>
          <cell r="L2762">
            <v>1</v>
          </cell>
          <cell r="M2762" t="str">
            <v>PZA</v>
          </cell>
          <cell r="N2762">
            <v>15.600000000000001</v>
          </cell>
          <cell r="O2762">
            <v>39</v>
          </cell>
        </row>
        <row r="2763">
          <cell r="C2763" t="str">
            <v>08038202990101</v>
          </cell>
          <cell r="D2763">
            <v>25500097</v>
          </cell>
          <cell r="E2763" t="str">
            <v>080</v>
          </cell>
          <cell r="F2763" t="str">
            <v>382</v>
          </cell>
          <cell r="G2763" t="str">
            <v>0299</v>
          </cell>
          <cell r="H2763" t="str">
            <v>01</v>
          </cell>
          <cell r="I2763" t="str">
            <v>01</v>
          </cell>
          <cell r="J2763" t="str">
            <v>ESCOBILLON DE CERDAS PARA LAVAR TUBOS DE ENSAYE Y FRASCOS, DIAMETRO: 3.5 CM, L ONGITUD: 20 CM.</v>
          </cell>
          <cell r="K2763" t="str">
            <v>PZA</v>
          </cell>
          <cell r="L2763">
            <v>1</v>
          </cell>
          <cell r="M2763" t="str">
            <v>PZA</v>
          </cell>
          <cell r="N2763">
            <v>165.60000000000002</v>
          </cell>
          <cell r="O2763">
            <v>414</v>
          </cell>
        </row>
        <row r="2764">
          <cell r="C2764" t="str">
            <v>08041400770301</v>
          </cell>
          <cell r="D2764">
            <v>25300916</v>
          </cell>
          <cell r="E2764" t="str">
            <v>080</v>
          </cell>
          <cell r="F2764" t="str">
            <v>414</v>
          </cell>
          <cell r="G2764" t="str">
            <v>0077</v>
          </cell>
          <cell r="H2764" t="str">
            <v>03</v>
          </cell>
          <cell r="I2764" t="str">
            <v>01</v>
          </cell>
          <cell r="J2764" t="str">
            <v>FACTOR REUMATOIDE EQUIPO PA-RA SU DETERMINACION EN SUEROCOMPUESTO DE: ANTIGENO A DSORBIDO A PARTICULAS DE LATEX5 ML, SUERO CONTROL POSITIVOY NEGATIVO PLACA DE REACCIONRTC.</v>
          </cell>
          <cell r="K2764" t="str">
            <v>EQP</v>
          </cell>
          <cell r="L2764">
            <v>100</v>
          </cell>
          <cell r="M2764" t="str">
            <v>PBA</v>
          </cell>
          <cell r="N2764">
            <v>200</v>
          </cell>
          <cell r="O2764">
            <v>500</v>
          </cell>
        </row>
        <row r="2765">
          <cell r="C2765" t="str">
            <v>08041414300501</v>
          </cell>
          <cell r="D2765">
            <v>25301083</v>
          </cell>
          <cell r="E2765" t="str">
            <v>080</v>
          </cell>
          <cell r="F2765" t="str">
            <v>414</v>
          </cell>
          <cell r="G2765" t="str">
            <v>1430</v>
          </cell>
          <cell r="H2765" t="str">
            <v>05</v>
          </cell>
          <cell r="I2765" t="str">
            <v>01</v>
          </cell>
          <cell r="J2765" t="str">
            <v>GONADOTROFINA CORIONICA, - -PRUEBA INMUNOLOGICA EN TUBO,BASADO EN LA REACCION DEINHIBICION DE LA HEMAGLUTINACION POR MEDIO DE ERITROCITOS SENSIBILIZADOS, ANTICUERPOS MONOCLONALES, CONTRA LAFRACCION BETA, EN PRESENTACION LIOFILIZADA , PARA DETERMINACION CUALITATIVA Y CUAN-TITATIVA EN ORINA Y SUERO,SENSIBILIDAD DEBE SER CAPAZDE DETECTAR 1000 UI/L O MENOS RTC.</v>
          </cell>
          <cell r="K2765" t="str">
            <v>EQP</v>
          </cell>
          <cell r="L2765">
            <v>30</v>
          </cell>
          <cell r="M2765" t="str">
            <v>PBA</v>
          </cell>
          <cell r="N2765">
            <v>0</v>
          </cell>
          <cell r="O2765">
            <v>0</v>
          </cell>
        </row>
        <row r="2766">
          <cell r="C2766" t="str">
            <v>08041414710201</v>
          </cell>
          <cell r="D2766">
            <v>0</v>
          </cell>
          <cell r="E2766" t="str">
            <v>080</v>
          </cell>
          <cell r="F2766" t="str">
            <v>414</v>
          </cell>
          <cell r="G2766" t="str">
            <v>1471</v>
          </cell>
          <cell r="H2766" t="str">
            <v>02</v>
          </cell>
          <cell r="I2766" t="str">
            <v>01</v>
          </cell>
          <cell r="J2766" t="str">
            <v>MONONUCLEOSIS INFECCIOSA, --EQUIPO PARA INVESTIGAR ANTICUERPOS HETEROFILOS D E LAMONONUCLEOSIS INFECCIOSA,POR EL METODO DE AGLUTINACION EN PLACA.</v>
          </cell>
          <cell r="K2766" t="str">
            <v>FCO</v>
          </cell>
          <cell r="L2766">
            <v>1</v>
          </cell>
          <cell r="M2766" t="str">
            <v>ML.</v>
          </cell>
          <cell r="N2766">
            <v>0</v>
          </cell>
          <cell r="O2766">
            <v>0</v>
          </cell>
        </row>
        <row r="2767">
          <cell r="C2767" t="str">
            <v>08041415050001</v>
          </cell>
          <cell r="D2767">
            <v>0</v>
          </cell>
          <cell r="E2767" t="str">
            <v>080</v>
          </cell>
          <cell r="F2767" t="str">
            <v>414</v>
          </cell>
          <cell r="G2767" t="str">
            <v>1505</v>
          </cell>
          <cell r="H2767" t="str">
            <v>00</v>
          </cell>
          <cell r="I2767" t="str">
            <v>01</v>
          </cell>
          <cell r="J2767" t="str">
            <v>PROTEINA C REACTIVA, EQUIPOPARA INVESTIGAR POR AGLUTINACION DE PARTICULAS DE L ATEXESTANDARIZADA COMPUESTO DE:SUERO CONTROL POSITIVO Y NEGATIVO PLACA DE REA CCION ANTISUERO ADSORBIDO A PARTICU-LAS DE LATEX 2 ML RTC.</v>
          </cell>
          <cell r="K2767" t="str">
            <v>EQP</v>
          </cell>
          <cell r="L2767">
            <v>1</v>
          </cell>
          <cell r="M2767" t="str">
            <v>EQP</v>
          </cell>
          <cell r="N2767">
            <v>1000</v>
          </cell>
          <cell r="O2767">
            <v>2500</v>
          </cell>
        </row>
        <row r="2768">
          <cell r="C2768" t="str">
            <v>08041415390501</v>
          </cell>
          <cell r="D2768">
            <v>0</v>
          </cell>
          <cell r="E2768" t="str">
            <v>080</v>
          </cell>
          <cell r="F2768" t="str">
            <v>414</v>
          </cell>
          <cell r="G2768" t="str">
            <v>1539</v>
          </cell>
          <cell r="H2768" t="str">
            <v>05</v>
          </cell>
          <cell r="I2768" t="str">
            <v>01</v>
          </cell>
          <cell r="J2768" t="str">
            <v>TROMBOPLASTINA DE ALTA SENSIBILIDAD CON INDICE INTERNACIONAL DE SENSIBILIDAD ( ISI)MENOR DE 1.7 ESTABILIDAD MINIMA 5 DIAS DESPUES DE RECONSTITUIR, (2 A 8 G RADOS C)FRASCO CON 4-5 ML PARA 20 O25 PRUEBAS RTC.</v>
          </cell>
          <cell r="K2768" t="str">
            <v>FCO</v>
          </cell>
          <cell r="L2768">
            <v>1</v>
          </cell>
          <cell r="M2768" t="str">
            <v>FCO</v>
          </cell>
          <cell r="N2768">
            <v>0</v>
          </cell>
          <cell r="O2768">
            <v>0</v>
          </cell>
        </row>
        <row r="2769">
          <cell r="C2769" t="str">
            <v>08041415540401</v>
          </cell>
          <cell r="D2769">
            <v>25302551</v>
          </cell>
          <cell r="E2769" t="str">
            <v>080</v>
          </cell>
          <cell r="F2769" t="str">
            <v>414</v>
          </cell>
          <cell r="G2769" t="str">
            <v>1554</v>
          </cell>
          <cell r="H2769" t="str">
            <v>04</v>
          </cell>
          <cell r="I2769" t="str">
            <v>01</v>
          </cell>
          <cell r="J2769" t="str">
            <v>TROMBOPLASTINA PARCIAL ACTIVADA LIQUIDA O POLVO, JUEGOPARA 20 PRUEBAS O MULTI PLOSDE 20, MAXIMO 400 PRUEBASRTC.</v>
          </cell>
          <cell r="K2769" t="str">
            <v>PBA</v>
          </cell>
          <cell r="L2769">
            <v>1</v>
          </cell>
          <cell r="M2769" t="str">
            <v>PBA</v>
          </cell>
          <cell r="N2769">
            <v>0</v>
          </cell>
          <cell r="O2769">
            <v>0</v>
          </cell>
        </row>
        <row r="2770">
          <cell r="C2770" t="str">
            <v>08041415700101</v>
          </cell>
          <cell r="D2770">
            <v>0</v>
          </cell>
          <cell r="E2770" t="str">
            <v>080</v>
          </cell>
          <cell r="F2770" t="str">
            <v>414</v>
          </cell>
          <cell r="G2770" t="str">
            <v>1570</v>
          </cell>
          <cell r="H2770" t="str">
            <v>01</v>
          </cell>
          <cell r="I2770" t="str">
            <v>01</v>
          </cell>
          <cell r="J2770" t="str">
            <v>TROMBINA LIOFILIZADA CON UNMINIMO DE 30 U NIH/ML RTC.</v>
          </cell>
          <cell r="K2770" t="str">
            <v>FCO</v>
          </cell>
          <cell r="L2770">
            <v>1</v>
          </cell>
          <cell r="M2770" t="str">
            <v>ML.</v>
          </cell>
          <cell r="N2770">
            <v>0</v>
          </cell>
          <cell r="O2770">
            <v>0</v>
          </cell>
        </row>
        <row r="2771">
          <cell r="C2771" t="str">
            <v>08042105810201</v>
          </cell>
          <cell r="D2771">
            <v>0</v>
          </cell>
          <cell r="E2771" t="str">
            <v>080</v>
          </cell>
          <cell r="F2771" t="str">
            <v>421</v>
          </cell>
          <cell r="G2771" t="str">
            <v>0581</v>
          </cell>
          <cell r="H2771" t="str">
            <v>02</v>
          </cell>
          <cell r="I2771" t="str">
            <v>01</v>
          </cell>
          <cell r="J2771" t="str">
            <v>FILTRO DE ACETATO DE CELULO-SA, TAMA\O DEL PORO 0.45 MICRAS PARA EL SISTEMA DE FIL-TRACION EN FRASCO DE 250 ML.</v>
          </cell>
          <cell r="K2771" t="str">
            <v>CJA</v>
          </cell>
          <cell r="L2771">
            <v>12</v>
          </cell>
          <cell r="M2771" t="str">
            <v>PZA</v>
          </cell>
          <cell r="N2771">
            <v>0</v>
          </cell>
          <cell r="O2771">
            <v>0</v>
          </cell>
        </row>
        <row r="2772">
          <cell r="C2772" t="str">
            <v>08042105990201</v>
          </cell>
          <cell r="D2772">
            <v>0</v>
          </cell>
          <cell r="E2772" t="str">
            <v>080</v>
          </cell>
          <cell r="F2772" t="str">
            <v>421</v>
          </cell>
          <cell r="G2772" t="str">
            <v>0599</v>
          </cell>
          <cell r="H2772" t="str">
            <v>02</v>
          </cell>
          <cell r="I2772" t="str">
            <v>01</v>
          </cell>
          <cell r="J2772" t="str">
            <v>FILTRO DE ACETATO DE CELULO-SA, TAMA\O DEL PORO 0.45 MICRAS PARA SISTEMA DE FIL TRA-CION EN FRASCO DE 500 ML.</v>
          </cell>
          <cell r="K2772" t="str">
            <v>CJA</v>
          </cell>
          <cell r="L2772">
            <v>12</v>
          </cell>
          <cell r="M2772" t="str">
            <v>PZA</v>
          </cell>
          <cell r="N2772">
            <v>1.6</v>
          </cell>
          <cell r="O2772">
            <v>4</v>
          </cell>
        </row>
        <row r="2773">
          <cell r="C2773" t="str">
            <v>08042106310101</v>
          </cell>
          <cell r="D2773">
            <v>25500082</v>
          </cell>
          <cell r="E2773" t="str">
            <v>080</v>
          </cell>
          <cell r="F2773" t="str">
            <v>421</v>
          </cell>
          <cell r="G2773" t="str">
            <v>0631</v>
          </cell>
          <cell r="H2773" t="str">
            <v>01</v>
          </cell>
          <cell r="I2773" t="str">
            <v>01</v>
          </cell>
          <cell r="J2773" t="str">
            <v>FILTRO PARA LEUCORREDUCIR --UNA UNIDAD DE SANGRE TOTAL OPAQUETE GLOBULAR CON UN A MEDIA DE LEUCOCITOS RESIDUALESCONSISTENTEMENTE INFERIOR A5 X 10 5 POR UNIDAD DE FLUJORAPIDO.</v>
          </cell>
          <cell r="K2773" t="str">
            <v>PZA</v>
          </cell>
          <cell r="L2773">
            <v>1</v>
          </cell>
          <cell r="M2773" t="str">
            <v>PZA</v>
          </cell>
          <cell r="N2773">
            <v>0</v>
          </cell>
          <cell r="O2773">
            <v>0</v>
          </cell>
        </row>
        <row r="2774">
          <cell r="C2774" t="str">
            <v>08042106490101</v>
          </cell>
          <cell r="D2774">
            <v>0</v>
          </cell>
          <cell r="E2774" t="str">
            <v>080</v>
          </cell>
          <cell r="F2774" t="str">
            <v>421</v>
          </cell>
          <cell r="G2774" t="str">
            <v>0649</v>
          </cell>
          <cell r="H2774" t="str">
            <v>01</v>
          </cell>
          <cell r="I2774" t="str">
            <v>01</v>
          </cell>
          <cell r="J2774" t="str">
            <v>FILTRO PARA LEUCORREDUCIR CONCENTRADOS PLAQUETARIOS CON UNA MEDIA DE LEUCOCITOS RESIDUALES CONSISTENTEMENTE INFERIOR A 5 X 10 5 DURANTE LA TRANSFUSION (PARA 3 A 8 UNIDADES) PARA USO DIRECTO EN EL PACIENTE.</v>
          </cell>
          <cell r="K2774" t="str">
            <v>PZA</v>
          </cell>
          <cell r="L2774">
            <v>1</v>
          </cell>
          <cell r="M2774" t="str">
            <v>PZA</v>
          </cell>
          <cell r="N2774">
            <v>0</v>
          </cell>
          <cell r="O2774">
            <v>0</v>
          </cell>
        </row>
        <row r="2775">
          <cell r="C2775" t="str">
            <v>08042106560101</v>
          </cell>
          <cell r="D2775">
            <v>0</v>
          </cell>
          <cell r="E2775" t="str">
            <v>080</v>
          </cell>
          <cell r="F2775" t="str">
            <v>421</v>
          </cell>
          <cell r="G2775" t="str">
            <v>0656</v>
          </cell>
          <cell r="H2775" t="str">
            <v>01</v>
          </cell>
          <cell r="I2775" t="str">
            <v>01</v>
          </cell>
          <cell r="J2775" t="str">
            <v>FILTRO PARA LEUCORREDUCIR --CONCENTRADOS PLAQUETARIOS -CON UNA MEDIA DE LEUCOC ITOSRESIDUALES CONSISTENTEMENTEINFERIOR A 5 X 10 5 DURANTELA TRANSFUSION (PA RA 3 A 8UNIDADES), PARA USO EN ELBANCO DE SANGRE.</v>
          </cell>
          <cell r="K2775" t="str">
            <v>PZA</v>
          </cell>
          <cell r="L2775">
            <v>1</v>
          </cell>
          <cell r="M2775" t="str">
            <v>PZA</v>
          </cell>
          <cell r="N2775">
            <v>0</v>
          </cell>
          <cell r="O2775">
            <v>0</v>
          </cell>
        </row>
        <row r="2776">
          <cell r="C2776" t="str">
            <v>08042107890001</v>
          </cell>
          <cell r="D2776">
            <v>0</v>
          </cell>
          <cell r="E2776" t="str">
            <v>080</v>
          </cell>
          <cell r="F2776" t="str">
            <v>421</v>
          </cell>
          <cell r="G2776" t="str">
            <v>0789</v>
          </cell>
          <cell r="H2776" t="str">
            <v>00</v>
          </cell>
          <cell r="I2776" t="str">
            <v>01</v>
          </cell>
          <cell r="J2776" t="str">
            <v>FILTRO PARA LEUCORREDUCIR CONCENTRADOS ERITROCITARIOS CON UNA MEDIA DE LEUCOCITOS RESIDUALES CONSISTENTEMENTE INFERIOR A 5 X 10 A LA QUINTA DURANTE LA TRANSFUSION PARA USO DIRECTO EN EL PACIENTE.</v>
          </cell>
          <cell r="K2776" t="str">
            <v>PZA</v>
          </cell>
          <cell r="L2776">
            <v>1</v>
          </cell>
          <cell r="M2776" t="str">
            <v>PZA</v>
          </cell>
          <cell r="N2776">
            <v>0</v>
          </cell>
          <cell r="O2776">
            <v>0</v>
          </cell>
        </row>
        <row r="2777">
          <cell r="C2777" t="str">
            <v>08043100430201</v>
          </cell>
          <cell r="D2777">
            <v>25500018</v>
          </cell>
          <cell r="E2777" t="str">
            <v>080</v>
          </cell>
          <cell r="F2777" t="str">
            <v>431</v>
          </cell>
          <cell r="G2777" t="str">
            <v>0043</v>
          </cell>
          <cell r="H2777" t="str">
            <v>02</v>
          </cell>
          <cell r="I2777" t="str">
            <v>01</v>
          </cell>
          <cell r="J2777" t="str">
            <v>FRASCO DE VIDRIO TRANSPAREN-TE BOCA ANCHA Y TAPA DE ROSCA DE PLASTICO, CAPACIDA D: 1L.</v>
          </cell>
          <cell r="K2777" t="str">
            <v>PZA</v>
          </cell>
          <cell r="L2777">
            <v>1</v>
          </cell>
          <cell r="M2777" t="str">
            <v>PZA</v>
          </cell>
          <cell r="N2777">
            <v>15.200000000000001</v>
          </cell>
          <cell r="O2777">
            <v>38</v>
          </cell>
        </row>
        <row r="2778">
          <cell r="C2778" t="str">
            <v>08043101590301</v>
          </cell>
          <cell r="D2778">
            <v>22300033</v>
          </cell>
          <cell r="E2778" t="str">
            <v>080</v>
          </cell>
          <cell r="F2778" t="str">
            <v>431</v>
          </cell>
          <cell r="G2778" t="str">
            <v>0159</v>
          </cell>
          <cell r="H2778" t="str">
            <v>03</v>
          </cell>
          <cell r="I2778" t="str">
            <v>01</v>
          </cell>
          <cell r="J2778" t="str">
            <v>FRASCO AMBAR CON BOCA ANCHA-Y TAPA DE ROSCA DE PLASTICOCAPACIDAD: 115 ML.</v>
          </cell>
          <cell r="K2778" t="str">
            <v>PZA</v>
          </cell>
          <cell r="L2778">
            <v>1</v>
          </cell>
          <cell r="M2778" t="str">
            <v>PZA</v>
          </cell>
          <cell r="N2778">
            <v>28</v>
          </cell>
          <cell r="O2778">
            <v>70</v>
          </cell>
        </row>
        <row r="2779">
          <cell r="C2779" t="str">
            <v>08043102331001</v>
          </cell>
          <cell r="D2779">
            <v>22300033</v>
          </cell>
          <cell r="E2779" t="str">
            <v>080</v>
          </cell>
          <cell r="F2779" t="str">
            <v>431</v>
          </cell>
          <cell r="G2779" t="str">
            <v>0233</v>
          </cell>
          <cell r="H2779" t="str">
            <v>10</v>
          </cell>
          <cell r="I2779" t="str">
            <v>01</v>
          </cell>
          <cell r="J2779" t="str">
            <v>FRASCO DE POLIETILENO CON TUBO LATERAL PIZETA PARA EXPULSAR LIQUIDOS A PRESION AFORAR, LAVAR, TE¥IR, ETC. PARA VOLUMENES DE 500 ML.</v>
          </cell>
          <cell r="K2779" t="str">
            <v>PZA</v>
          </cell>
          <cell r="L2779">
            <v>1</v>
          </cell>
          <cell r="M2779" t="str">
            <v>PZA</v>
          </cell>
          <cell r="N2779">
            <v>11.600000000000001</v>
          </cell>
          <cell r="O2779">
            <v>29</v>
          </cell>
        </row>
        <row r="2780">
          <cell r="C2780" t="str">
            <v>08043110330201</v>
          </cell>
          <cell r="D2780">
            <v>0</v>
          </cell>
          <cell r="E2780" t="str">
            <v>080</v>
          </cell>
          <cell r="F2780" t="str">
            <v>431</v>
          </cell>
          <cell r="G2780" t="str">
            <v>1033</v>
          </cell>
          <cell r="H2780" t="str">
            <v>02</v>
          </cell>
          <cell r="I2780" t="str">
            <v>01</v>
          </cell>
          <cell r="J2780" t="str">
            <v>FRASCO PARA RECOLECTAR ESPECIMENES, CILINDRICO, DE BOCAANCHA, DE VIDRIO NO REFR ACTARIO, DE 125 ML DE CAPACIDADCON TAPA DE PLASTICO (RESISTENTE A LA ESTERILIZ ZACION).</v>
          </cell>
          <cell r="K2780" t="str">
            <v>FCO</v>
          </cell>
          <cell r="L2780">
            <v>1</v>
          </cell>
          <cell r="M2780" t="str">
            <v>FCO</v>
          </cell>
          <cell r="N2780">
            <v>1.2000000000000002</v>
          </cell>
          <cell r="O2780">
            <v>3</v>
          </cell>
        </row>
        <row r="2781">
          <cell r="C2781" t="str">
            <v>08043119420001</v>
          </cell>
          <cell r="D2781">
            <v>0</v>
          </cell>
          <cell r="E2781" t="str">
            <v>080</v>
          </cell>
          <cell r="F2781" t="str">
            <v>431</v>
          </cell>
          <cell r="G2781" t="str">
            <v>1942</v>
          </cell>
          <cell r="H2781" t="str">
            <v>00</v>
          </cell>
          <cell r="I2781" t="str">
            <v>01</v>
          </cell>
          <cell r="J2781" t="str">
            <v>FRASCO CILINDRICO DE PLASTICO CON TAPA DE ROSCA. CON CAPACIDAD DE 1 LITRO PARA PRUEBAS RPB.</v>
          </cell>
          <cell r="K2781" t="str">
            <v>PZA</v>
          </cell>
          <cell r="L2781">
            <v>1</v>
          </cell>
          <cell r="M2781" t="str">
            <v>PZA</v>
          </cell>
          <cell r="N2781">
            <v>0</v>
          </cell>
          <cell r="O2781">
            <v>0</v>
          </cell>
        </row>
        <row r="2782">
          <cell r="C2782" t="str">
            <v>08043500230001</v>
          </cell>
          <cell r="D2782">
            <v>0</v>
          </cell>
          <cell r="E2782" t="str">
            <v>080</v>
          </cell>
          <cell r="F2782" t="str">
            <v>435</v>
          </cell>
          <cell r="G2782" t="str">
            <v>0023</v>
          </cell>
          <cell r="H2782" t="str">
            <v>00</v>
          </cell>
          <cell r="I2782" t="str">
            <v>01</v>
          </cell>
          <cell r="J2782" t="str">
            <v>FRASCO GOTERO DE VIDRIO DE COLOR AMBAR, CON CAPACIDAD DE 5 ML, PARA ENVASAR LOS GLOBULOS ROJOS DE FENOTIPO CONOCIDO</v>
          </cell>
          <cell r="K2782" t="str">
            <v>PZA</v>
          </cell>
          <cell r="L2782">
            <v>1</v>
          </cell>
          <cell r="M2782" t="str">
            <v>PZA</v>
          </cell>
          <cell r="N2782">
            <v>0</v>
          </cell>
          <cell r="O2782">
            <v>0</v>
          </cell>
        </row>
        <row r="2783">
          <cell r="C2783" t="str">
            <v>08043500310001</v>
          </cell>
          <cell r="D2783">
            <v>0</v>
          </cell>
          <cell r="E2783" t="str">
            <v>080</v>
          </cell>
          <cell r="F2783" t="str">
            <v>435</v>
          </cell>
          <cell r="G2783" t="str">
            <v>0031</v>
          </cell>
          <cell r="H2783" t="str">
            <v>00</v>
          </cell>
          <cell r="I2783" t="str">
            <v>01</v>
          </cell>
          <cell r="J2783" t="str">
            <v>FRASCO GOTERO DE VIDRIO TRANSPARENTE, CON CAPACIDAD DE 10 ML, PARA ENVASAR LA SOLUCION DE FUERZA IONICA (SOLUCION DE LISS).</v>
          </cell>
          <cell r="K2783" t="str">
            <v>PZA</v>
          </cell>
          <cell r="L2783">
            <v>1</v>
          </cell>
          <cell r="M2783" t="str">
            <v>PZA</v>
          </cell>
          <cell r="N2783">
            <v>0</v>
          </cell>
          <cell r="O2783">
            <v>0</v>
          </cell>
        </row>
        <row r="2784">
          <cell r="C2784" t="str">
            <v>08056000611001</v>
          </cell>
          <cell r="D2784">
            <v>0</v>
          </cell>
          <cell r="E2784" t="str">
            <v>080</v>
          </cell>
          <cell r="F2784" t="str">
            <v>560</v>
          </cell>
          <cell r="G2784" t="str">
            <v>0061</v>
          </cell>
          <cell r="H2784" t="str">
            <v>10</v>
          </cell>
          <cell r="I2784" t="str">
            <v>01</v>
          </cell>
          <cell r="J2784" t="str">
            <v>JERINGA DE VIDRIO CON ADAPTADOR CHANEY TIPO (HAMILTON)VOLUMEN: 50 MCL</v>
          </cell>
          <cell r="K2784" t="str">
            <v>PZA</v>
          </cell>
          <cell r="L2784">
            <v>1</v>
          </cell>
          <cell r="M2784" t="str">
            <v>PZA</v>
          </cell>
          <cell r="N2784">
            <v>0</v>
          </cell>
          <cell r="O2784">
            <v>0</v>
          </cell>
        </row>
        <row r="2785">
          <cell r="C2785" t="str">
            <v>08056000871001</v>
          </cell>
          <cell r="D2785">
            <v>0</v>
          </cell>
          <cell r="E2785" t="str">
            <v>080</v>
          </cell>
          <cell r="F2785" t="str">
            <v>560</v>
          </cell>
          <cell r="G2785" t="str">
            <v>0087</v>
          </cell>
          <cell r="H2785" t="str">
            <v>10</v>
          </cell>
          <cell r="I2785" t="str">
            <v>01</v>
          </cell>
          <cell r="J2785" t="str">
            <v>JERINGA DE VIDRIO CON ADAPTADOR CHANEY TIPO (HAMILTON)VOLUMEN: 250 MCL</v>
          </cell>
          <cell r="K2785" t="str">
            <v>PZA</v>
          </cell>
          <cell r="L2785">
            <v>1</v>
          </cell>
          <cell r="M2785" t="str">
            <v>PZA</v>
          </cell>
          <cell r="N2785">
            <v>0</v>
          </cell>
          <cell r="O2785">
            <v>0</v>
          </cell>
        </row>
        <row r="2786">
          <cell r="C2786" t="str">
            <v>08056001370301</v>
          </cell>
          <cell r="D2786">
            <v>0</v>
          </cell>
          <cell r="E2786" t="str">
            <v>080</v>
          </cell>
          <cell r="F2786" t="str">
            <v>560</v>
          </cell>
          <cell r="G2786" t="str">
            <v>0137</v>
          </cell>
          <cell r="H2786" t="str">
            <v>03</v>
          </cell>
          <cell r="I2786" t="str">
            <v>01</v>
          </cell>
          <cell r="J2786" t="str">
            <v>JERINGAS. DESECHABLE DE 3 ML. ESTERIL CON HEPARINA PARA OBTENCION DE SANGRE ARTERIAL, CON TAPON PARA LA AGUJA Y TAPON PARA LA JERINGA. AGUJA DE 20 G X 38 MM.</v>
          </cell>
          <cell r="K2786" t="str">
            <v>PZA</v>
          </cell>
          <cell r="L2786">
            <v>1</v>
          </cell>
          <cell r="M2786" t="str">
            <v>PZA</v>
          </cell>
          <cell r="N2786">
            <v>0</v>
          </cell>
          <cell r="O2786">
            <v>0</v>
          </cell>
        </row>
        <row r="2787">
          <cell r="C2787" t="str">
            <v>08056001450301</v>
          </cell>
          <cell r="D2787">
            <v>0</v>
          </cell>
          <cell r="E2787" t="str">
            <v>080</v>
          </cell>
          <cell r="F2787" t="str">
            <v>560</v>
          </cell>
          <cell r="G2787" t="str">
            <v>0145</v>
          </cell>
          <cell r="H2787" t="str">
            <v>03</v>
          </cell>
          <cell r="I2787" t="str">
            <v>01</v>
          </cell>
          <cell r="J2787" t="str">
            <v>JERINGAS. DESECHABLE DE 3 ML. ESTERIL CON HEPARINA PARA OBTENCION DE SANGRE ARTERIAL, CON TAPON PARA LA AGUJA Y TAPON PARA LA JERINGA. AGUJA DE 23 G X 25 MM.</v>
          </cell>
          <cell r="K2787" t="str">
            <v>PZA</v>
          </cell>
          <cell r="L2787">
            <v>1</v>
          </cell>
          <cell r="M2787" t="str">
            <v>PZA</v>
          </cell>
          <cell r="N2787">
            <v>0</v>
          </cell>
          <cell r="O2787">
            <v>0</v>
          </cell>
        </row>
        <row r="2788">
          <cell r="C2788" t="str">
            <v>08056001520401</v>
          </cell>
          <cell r="D2788">
            <v>25400292</v>
          </cell>
          <cell r="E2788" t="str">
            <v>080</v>
          </cell>
          <cell r="F2788" t="str">
            <v>560</v>
          </cell>
          <cell r="G2788" t="str">
            <v>0152</v>
          </cell>
          <cell r="H2788" t="str">
            <v>04</v>
          </cell>
          <cell r="I2788" t="str">
            <v>01</v>
          </cell>
          <cell r="J2788" t="str">
            <v>JERINGAS. DESECHABLE, ESTERIL, DE 1 ML. CON HEPARINA, PARA LA OBTENCION DE SANGRE ARTERIAL, CON TAPON PARA LA AGUJA Y TAPON PARA LA JERINGA. AGUJA DE 25 G X 15 MM Y 16 MM.</v>
          </cell>
          <cell r="K2788" t="str">
            <v>PZA</v>
          </cell>
          <cell r="L2788">
            <v>1</v>
          </cell>
          <cell r="M2788" t="str">
            <v>PZA</v>
          </cell>
          <cell r="N2788">
            <v>0</v>
          </cell>
          <cell r="O2788">
            <v>0</v>
          </cell>
        </row>
        <row r="2789">
          <cell r="C2789" t="str">
            <v>08057400320101</v>
          </cell>
          <cell r="D2789">
            <v>25400303</v>
          </cell>
          <cell r="E2789" t="str">
            <v>080</v>
          </cell>
          <cell r="F2789" t="str">
            <v>574</v>
          </cell>
          <cell r="G2789" t="str">
            <v>0032</v>
          </cell>
          <cell r="H2789" t="str">
            <v>01</v>
          </cell>
          <cell r="I2789" t="str">
            <v>01</v>
          </cell>
          <cell r="J2789" t="str">
            <v>LANCETA DE RETRACCION AUTOMATICA Y PERMANENTE, INCISION DE 1.8 A 2.0 MM, INTEGRADA A UN DISPARADOR DE PLASTICO; CON DISPOSITIVO PLASTICO REMOVIBLE QUE ASEGURE LA ESTERILIDAD. ESTERIL Y DESECHABLE. CAJA CON 100 Y SUS MULTIPLOS.</v>
          </cell>
          <cell r="K2789" t="str">
            <v>CJA</v>
          </cell>
          <cell r="L2789">
            <v>100</v>
          </cell>
          <cell r="M2789" t="str">
            <v>PZA</v>
          </cell>
          <cell r="N2789">
            <v>0</v>
          </cell>
          <cell r="O2789">
            <v>0</v>
          </cell>
        </row>
        <row r="2790">
          <cell r="C2790" t="str">
            <v>08057401641101</v>
          </cell>
          <cell r="D2790">
            <v>25400303</v>
          </cell>
          <cell r="E2790" t="str">
            <v>080</v>
          </cell>
          <cell r="F2790" t="str">
            <v>574</v>
          </cell>
          <cell r="G2790" t="str">
            <v>0164</v>
          </cell>
          <cell r="H2790" t="str">
            <v>11</v>
          </cell>
          <cell r="I2790" t="str">
            <v>01</v>
          </cell>
          <cell r="J2790" t="str">
            <v>LANCETAS METALICAS, ESTERILES, DESECHABLES, CON ENVOLTURA INDIVIDUAL: PUNTA DE 3 MM, DE LONGITUD. PARA PUNCIÓN QUE MIDE EL TIEMPO DE SANGRADO.</v>
          </cell>
          <cell r="K2790" t="str">
            <v>CJA</v>
          </cell>
          <cell r="L2790">
            <v>250</v>
          </cell>
          <cell r="M2790" t="str">
            <v>PZA</v>
          </cell>
          <cell r="N2790">
            <v>0</v>
          </cell>
          <cell r="O2790">
            <v>0</v>
          </cell>
        </row>
        <row r="2791">
          <cell r="C2791" t="str">
            <v>08057402220501</v>
          </cell>
          <cell r="D2791">
            <v>25400303</v>
          </cell>
          <cell r="E2791" t="str">
            <v>080</v>
          </cell>
          <cell r="F2791" t="str">
            <v>574</v>
          </cell>
          <cell r="G2791" t="str">
            <v>0222</v>
          </cell>
          <cell r="H2791" t="str">
            <v>05</v>
          </cell>
          <cell r="I2791" t="str">
            <v>01</v>
          </cell>
          <cell r="J2791" t="str">
            <v>LANCETA METALICA CON CUCHI-LLA RECTANGULAR Y PROFUNDI-DAD DE INCISION A 2.2 MM , INTEGRADA A UN DISPARADOR DEPLASTICO, RETRACTIL, CON PROTECCION INDIVIDUAL, ESTERIL,DESECHABLE.</v>
          </cell>
          <cell r="K2791" t="str">
            <v>CJA</v>
          </cell>
          <cell r="L2791">
            <v>50</v>
          </cell>
          <cell r="M2791" t="str">
            <v>PZA</v>
          </cell>
          <cell r="N2791">
            <v>0</v>
          </cell>
          <cell r="O2791">
            <v>0</v>
          </cell>
        </row>
        <row r="2792">
          <cell r="C2792" t="str">
            <v>08058301060101</v>
          </cell>
          <cell r="D2792">
            <v>0</v>
          </cell>
          <cell r="E2792" t="str">
            <v>080</v>
          </cell>
          <cell r="F2792" t="str">
            <v>583</v>
          </cell>
          <cell r="G2792" t="str">
            <v>0106</v>
          </cell>
          <cell r="H2792" t="str">
            <v>01</v>
          </cell>
          <cell r="I2792" t="str">
            <v>01</v>
          </cell>
          <cell r="J2792" t="str">
            <v>LAPICES MARCADORES PARA ESCRIBIR EN VIDRIO, GRASOS EN COLOR NEGRO.</v>
          </cell>
          <cell r="K2792" t="str">
            <v>CJA</v>
          </cell>
          <cell r="L2792">
            <v>12</v>
          </cell>
          <cell r="M2792" t="str">
            <v>PZA</v>
          </cell>
          <cell r="N2792">
            <v>7.2</v>
          </cell>
          <cell r="O2792">
            <v>18</v>
          </cell>
        </row>
        <row r="2793">
          <cell r="C2793" t="str">
            <v>08058301550101</v>
          </cell>
          <cell r="D2793">
            <v>0</v>
          </cell>
          <cell r="E2793" t="str">
            <v>080</v>
          </cell>
          <cell r="F2793" t="str">
            <v>583</v>
          </cell>
          <cell r="G2793" t="str">
            <v>0155</v>
          </cell>
          <cell r="H2793" t="str">
            <v>01</v>
          </cell>
          <cell r="I2793" t="str">
            <v>01</v>
          </cell>
          <cell r="J2793" t="str">
            <v>LAPICES MARCADORES PARA MAR-CAR VIDRIO O PORCELANA, CONPUNTA DE CARBURO DE TUN GSTENO.</v>
          </cell>
          <cell r="K2793" t="str">
            <v>PZA</v>
          </cell>
          <cell r="L2793">
            <v>1</v>
          </cell>
          <cell r="M2793" t="str">
            <v>PZA</v>
          </cell>
          <cell r="N2793">
            <v>32.800000000000004</v>
          </cell>
          <cell r="O2793">
            <v>82</v>
          </cell>
        </row>
        <row r="2794">
          <cell r="C2794" t="str">
            <v>08059200141001</v>
          </cell>
          <cell r="D2794">
            <v>21600017</v>
          </cell>
          <cell r="E2794" t="str">
            <v>080</v>
          </cell>
          <cell r="F2794" t="str">
            <v>592</v>
          </cell>
          <cell r="G2794" t="str">
            <v>0014</v>
          </cell>
          <cell r="H2794" t="str">
            <v>10</v>
          </cell>
          <cell r="I2794" t="str">
            <v>01</v>
          </cell>
          <cell r="J2794" t="str">
            <v>DETERGENTE BIODEGRADABLE NEUTRO PARA LAVADO DE MATERIAL DE VIDRIO, PLASTICO Y PORCELANA CON ELIMINACION COMPLETA DE TRAZAS Y RESIDUOS.</v>
          </cell>
          <cell r="K2794" t="str">
            <v>ENV</v>
          </cell>
          <cell r="L2794">
            <v>4</v>
          </cell>
          <cell r="M2794" t="str">
            <v>LTO</v>
          </cell>
          <cell r="N2794">
            <v>51.6</v>
          </cell>
          <cell r="O2794">
            <v>129</v>
          </cell>
        </row>
        <row r="2795">
          <cell r="C2795" t="str">
            <v>08060204260101</v>
          </cell>
          <cell r="D2795">
            <v>0</v>
          </cell>
          <cell r="E2795" t="str">
            <v>080</v>
          </cell>
          <cell r="F2795" t="str">
            <v>602</v>
          </cell>
          <cell r="G2795" t="str">
            <v>0426</v>
          </cell>
          <cell r="H2795" t="str">
            <v>01</v>
          </cell>
          <cell r="I2795" t="str">
            <v>01</v>
          </cell>
          <cell r="J2795" t="str">
            <v>MATRAZ DE VIDRIO REFRACTARIOESPECIAL PARA LA PREPARACIONDE REACTIVOS, CON GRADUA CIONAPROXIMADA, CON LABIO TIPOERLENMEYER PARA VOLUMEN DE:50 ML.</v>
          </cell>
          <cell r="K2795" t="str">
            <v>PZA</v>
          </cell>
          <cell r="L2795">
            <v>1</v>
          </cell>
          <cell r="M2795" t="str">
            <v>PZA</v>
          </cell>
          <cell r="N2795">
            <v>16.400000000000002</v>
          </cell>
          <cell r="O2795">
            <v>41</v>
          </cell>
        </row>
        <row r="2796">
          <cell r="C2796" t="str">
            <v>08060205410001</v>
          </cell>
          <cell r="D2796">
            <v>25500024</v>
          </cell>
          <cell r="E2796" t="str">
            <v>080</v>
          </cell>
          <cell r="F2796" t="str">
            <v>602</v>
          </cell>
          <cell r="G2796" t="str">
            <v>0541</v>
          </cell>
          <cell r="H2796" t="str">
            <v>00</v>
          </cell>
          <cell r="I2796" t="str">
            <v>01</v>
          </cell>
          <cell r="J2796" t="str">
            <v>MATRAZ DE VIDRIO REFRACTARIOESPECIAL PARA LA PREPARACIONDE REACTIVOS, CON GRADUA CIONAPROXIMADA, CON LABIO TIPOERLENMEYER PARA VOLUMEN DE:1000 ML.</v>
          </cell>
          <cell r="K2796" t="str">
            <v>PZA</v>
          </cell>
          <cell r="L2796">
            <v>1</v>
          </cell>
          <cell r="M2796" t="str">
            <v>PZA</v>
          </cell>
          <cell r="N2796">
            <v>15.200000000000001</v>
          </cell>
          <cell r="O2796">
            <v>38</v>
          </cell>
        </row>
        <row r="2797">
          <cell r="C2797" t="str">
            <v>08060205580101</v>
          </cell>
          <cell r="D2797">
            <v>25500024</v>
          </cell>
          <cell r="E2797" t="str">
            <v>080</v>
          </cell>
          <cell r="F2797" t="str">
            <v>602</v>
          </cell>
          <cell r="G2797" t="str">
            <v>0558</v>
          </cell>
          <cell r="H2797" t="str">
            <v>01</v>
          </cell>
          <cell r="I2797" t="str">
            <v>01</v>
          </cell>
          <cell r="J2797" t="str">
            <v>MATRAZ DE VIDRIO REFRACTARIOESPECIAL PARA LA PREPARACIONDE REACTIVOS, CON GRADUA CIONAPROXIMADA, CON LABIO TIPOERLENMEYER PARA VOLUMEN DE:2000 ML.</v>
          </cell>
          <cell r="K2797" t="str">
            <v>PZA</v>
          </cell>
          <cell r="L2797">
            <v>1</v>
          </cell>
          <cell r="M2797" t="str">
            <v>PZA</v>
          </cell>
          <cell r="N2797">
            <v>8</v>
          </cell>
          <cell r="O2797">
            <v>20</v>
          </cell>
        </row>
        <row r="2798">
          <cell r="C2798" t="str">
            <v>08060208890001</v>
          </cell>
          <cell r="D2798">
            <v>0</v>
          </cell>
          <cell r="E2798" t="str">
            <v>080</v>
          </cell>
          <cell r="F2798" t="str">
            <v>602</v>
          </cell>
          <cell r="G2798" t="str">
            <v>0889</v>
          </cell>
          <cell r="H2798" t="str">
            <v>00</v>
          </cell>
          <cell r="I2798" t="str">
            <v>01</v>
          </cell>
          <cell r="J2798" t="str">
            <v>MATRAZ VOLUMETRICO DE VIDRIOREFRACTARIO, ESPECIAL PARALA MEDICION EXACTA CU ELLOLARGO, BOCA ANGOSTA CON TAPON ESMERILADO PARA VOLUMENDE: 25 ML.</v>
          </cell>
          <cell r="K2798" t="str">
            <v>PZA</v>
          </cell>
          <cell r="L2798">
            <v>1</v>
          </cell>
          <cell r="M2798" t="str">
            <v>PZA</v>
          </cell>
          <cell r="N2798">
            <v>1.6</v>
          </cell>
          <cell r="O2798">
            <v>4</v>
          </cell>
        </row>
        <row r="2799">
          <cell r="C2799" t="str">
            <v>08060208970001</v>
          </cell>
          <cell r="D2799">
            <v>0</v>
          </cell>
          <cell r="E2799" t="str">
            <v>080</v>
          </cell>
          <cell r="F2799" t="str">
            <v>602</v>
          </cell>
          <cell r="G2799" t="str">
            <v>0897</v>
          </cell>
          <cell r="H2799" t="str">
            <v>00</v>
          </cell>
          <cell r="I2799" t="str">
            <v>01</v>
          </cell>
          <cell r="J2799" t="str">
            <v>MATRAZ VOLUMETRICO DE VIDRIOREFACTARIO, ESPECIAL PARA LAMEDICION EXACTA CUELLO LAR-GO, BOCA ANGOSTA CON TAPONESMERILADO PARA VOLUMEN DE:-50 ML.</v>
          </cell>
          <cell r="K2799" t="str">
            <v>PZA</v>
          </cell>
          <cell r="L2799">
            <v>1</v>
          </cell>
          <cell r="M2799" t="str">
            <v>PZA</v>
          </cell>
          <cell r="N2799">
            <v>1.6</v>
          </cell>
          <cell r="O2799">
            <v>4</v>
          </cell>
        </row>
        <row r="2800">
          <cell r="C2800" t="str">
            <v>08060209050001</v>
          </cell>
          <cell r="D2800">
            <v>0</v>
          </cell>
          <cell r="E2800" t="str">
            <v>080</v>
          </cell>
          <cell r="F2800" t="str">
            <v>602</v>
          </cell>
          <cell r="G2800" t="str">
            <v>0905</v>
          </cell>
          <cell r="H2800" t="str">
            <v>00</v>
          </cell>
          <cell r="I2800" t="str">
            <v>01</v>
          </cell>
          <cell r="J2800" t="str">
            <v>MATRAZ VOLUMETRICO DE VIDRIOREFACTARIO, ESPECIAL PARA LAMEDICION EXACTA CUELLO L ARGOBOCA ANGOSTA CON TAPON ESME-RILADO PARA VOLUMEN DE: 100-ML.</v>
          </cell>
          <cell r="K2800" t="str">
            <v>PZA</v>
          </cell>
          <cell r="L2800">
            <v>1</v>
          </cell>
          <cell r="M2800" t="str">
            <v>PZA</v>
          </cell>
          <cell r="N2800">
            <v>2.8000000000000003</v>
          </cell>
          <cell r="O2800">
            <v>7</v>
          </cell>
        </row>
        <row r="2801">
          <cell r="C2801" t="str">
            <v>08060209130001</v>
          </cell>
          <cell r="D2801">
            <v>0</v>
          </cell>
          <cell r="E2801" t="str">
            <v>080</v>
          </cell>
          <cell r="F2801" t="str">
            <v>602</v>
          </cell>
          <cell r="G2801" t="str">
            <v>0913</v>
          </cell>
          <cell r="H2801" t="str">
            <v>00</v>
          </cell>
          <cell r="I2801" t="str">
            <v>01</v>
          </cell>
          <cell r="J2801" t="str">
            <v>MATRAZ VOLUMETRICO DE VIDRIOREFRACTARIO, ESPECIAL PARALA MEDICION EXACTA CU ELLOLARGO, BOCA ANGOSTA CON TAPON ESMERILADO PARA VOLUMENDE: 250 ML.</v>
          </cell>
          <cell r="K2801" t="str">
            <v>PZA</v>
          </cell>
          <cell r="L2801">
            <v>1</v>
          </cell>
          <cell r="M2801" t="str">
            <v>PZA</v>
          </cell>
          <cell r="N2801">
            <v>2.4000000000000004</v>
          </cell>
          <cell r="O2801">
            <v>6</v>
          </cell>
        </row>
        <row r="2802">
          <cell r="C2802" t="str">
            <v>08060209210001</v>
          </cell>
          <cell r="D2802">
            <v>0</v>
          </cell>
          <cell r="E2802" t="str">
            <v>080</v>
          </cell>
          <cell r="F2802" t="str">
            <v>602</v>
          </cell>
          <cell r="G2802" t="str">
            <v>0921</v>
          </cell>
          <cell r="H2802" t="str">
            <v>00</v>
          </cell>
          <cell r="I2802" t="str">
            <v>01</v>
          </cell>
          <cell r="J2802" t="str">
            <v>MATRAZ VOLUMETRICO DE VIDRIOREFRACTARIO, ESPECIAL PARALA MEDICION EXACTA CU ELLOLARGO, BOCA ANGOSTA CON TAPON ESMERILADO PARA VOLUMENDE: 500 ML.</v>
          </cell>
          <cell r="K2802" t="str">
            <v>PZA</v>
          </cell>
          <cell r="L2802">
            <v>1</v>
          </cell>
          <cell r="M2802" t="str">
            <v>PZA</v>
          </cell>
          <cell r="N2802">
            <v>2.8000000000000003</v>
          </cell>
          <cell r="O2802">
            <v>7</v>
          </cell>
        </row>
        <row r="2803">
          <cell r="C2803" t="str">
            <v>08060209470001</v>
          </cell>
          <cell r="D2803">
            <v>0</v>
          </cell>
          <cell r="E2803" t="str">
            <v>080</v>
          </cell>
          <cell r="F2803" t="str">
            <v>602</v>
          </cell>
          <cell r="G2803" t="str">
            <v>0947</v>
          </cell>
          <cell r="H2803" t="str">
            <v>00</v>
          </cell>
          <cell r="I2803" t="str">
            <v>01</v>
          </cell>
          <cell r="J2803" t="str">
            <v>MATRAZ VOLUMETRICO DE VIDRIOREFRACTARIO, ESPECIAL PARALA MEDICION EXACTA CU ELLOLARGO, BOCA ANGOSTA CON TAPON ESMERILADO PARA VOLUMENDE: 2000 ML.</v>
          </cell>
          <cell r="K2803" t="str">
            <v>PZA</v>
          </cell>
          <cell r="L2803">
            <v>1</v>
          </cell>
          <cell r="M2803" t="str">
            <v>PZA</v>
          </cell>
          <cell r="N2803">
            <v>0</v>
          </cell>
          <cell r="O2803">
            <v>0</v>
          </cell>
        </row>
        <row r="2804">
          <cell r="C2804" t="str">
            <v>08060215151001</v>
          </cell>
          <cell r="D2804">
            <v>0</v>
          </cell>
          <cell r="E2804" t="str">
            <v>080</v>
          </cell>
          <cell r="F2804" t="str">
            <v>602</v>
          </cell>
          <cell r="G2804" t="str">
            <v>1515</v>
          </cell>
          <cell r="H2804" t="str">
            <v>10</v>
          </cell>
          <cell r="I2804" t="str">
            <v>01</v>
          </cell>
          <cell r="J2804" t="str">
            <v>MATRAZ DE VIDRIO REFRACTA--RIO, ESPECIAL PARA FILTRARAL VACIO TIPO KITASAT O PARA VOLUMENES DE 500 ML.</v>
          </cell>
          <cell r="K2804" t="str">
            <v>PZA</v>
          </cell>
          <cell r="L2804">
            <v>1</v>
          </cell>
          <cell r="M2804" t="str">
            <v>PZA</v>
          </cell>
          <cell r="N2804">
            <v>1.2000000000000002</v>
          </cell>
          <cell r="O2804">
            <v>3</v>
          </cell>
        </row>
        <row r="2805">
          <cell r="C2805" t="str">
            <v>08060215231001</v>
          </cell>
          <cell r="D2805">
            <v>0</v>
          </cell>
          <cell r="E2805" t="str">
            <v>080</v>
          </cell>
          <cell r="F2805" t="str">
            <v>602</v>
          </cell>
          <cell r="G2805" t="str">
            <v>1523</v>
          </cell>
          <cell r="H2805" t="str">
            <v>10</v>
          </cell>
          <cell r="I2805" t="str">
            <v>01</v>
          </cell>
          <cell r="J2805" t="str">
            <v>MATRAZ DE VIDRIO REFRACTA--RIO, ESPECIAL PARA FILTRARAL VACIO TIPO KITASATO PARAVOLUMENES DE 1000 ML.</v>
          </cell>
          <cell r="K2805" t="str">
            <v>PZA</v>
          </cell>
          <cell r="L2805">
            <v>1</v>
          </cell>
          <cell r="M2805" t="str">
            <v>PZA</v>
          </cell>
          <cell r="N2805">
            <v>1.6</v>
          </cell>
          <cell r="O2805">
            <v>4</v>
          </cell>
        </row>
        <row r="2806">
          <cell r="C2806" t="str">
            <v>08061000121001</v>
          </cell>
          <cell r="D2806">
            <v>0</v>
          </cell>
          <cell r="E2806" t="str">
            <v>080</v>
          </cell>
          <cell r="F2806" t="str">
            <v>610</v>
          </cell>
          <cell r="G2806" t="str">
            <v>0012</v>
          </cell>
          <cell r="H2806" t="str">
            <v>10</v>
          </cell>
          <cell r="I2806" t="str">
            <v>01</v>
          </cell>
          <cell r="J2806" t="str">
            <v>MEDIO DE CULTIVO RPMI - 1640CON L-GLUTAMINA POLVO LIOFI-LIZADO SOBRE PARA 1000 M L.</v>
          </cell>
          <cell r="K2806" t="str">
            <v>CJA</v>
          </cell>
          <cell r="L2806">
            <v>50</v>
          </cell>
          <cell r="M2806" t="str">
            <v>SBR</v>
          </cell>
          <cell r="N2806">
            <v>0</v>
          </cell>
          <cell r="O2806">
            <v>0</v>
          </cell>
        </row>
        <row r="2807">
          <cell r="C2807" t="str">
            <v>08061000200101</v>
          </cell>
          <cell r="D2807">
            <v>0</v>
          </cell>
          <cell r="E2807" t="str">
            <v>080</v>
          </cell>
          <cell r="F2807" t="str">
            <v>610</v>
          </cell>
          <cell r="G2807" t="str">
            <v>0020</v>
          </cell>
          <cell r="H2807" t="str">
            <v>01</v>
          </cell>
          <cell r="I2807" t="str">
            <v>01</v>
          </cell>
          <cell r="J2807" t="str">
            <v>CISTINA Y TRIPTICASEINA CTAAGAR. PARA CONSERVAR CEPAS,INVESTIGAR LA MOVILIDA D DEMICROORGANISMOS DIFICILES Y,SI SE LE A\ADEN CARBOHIDRATOS, HACER EST TUDIOS DEFERMENTACION TA.</v>
          </cell>
          <cell r="K2807" t="str">
            <v>FCO</v>
          </cell>
          <cell r="L2807">
            <v>450</v>
          </cell>
          <cell r="M2807" t="str">
            <v>GRO</v>
          </cell>
          <cell r="N2807">
            <v>0</v>
          </cell>
          <cell r="O2807">
            <v>0</v>
          </cell>
        </row>
        <row r="2808">
          <cell r="C2808" t="str">
            <v>08061000790201</v>
          </cell>
          <cell r="D2808">
            <v>25500099</v>
          </cell>
          <cell r="E2808" t="str">
            <v>080</v>
          </cell>
          <cell r="F2808" t="str">
            <v>610</v>
          </cell>
          <cell r="G2808" t="str">
            <v>0079</v>
          </cell>
          <cell r="H2808" t="str">
            <v>02</v>
          </cell>
          <cell r="I2808" t="str">
            <v>01</v>
          </cell>
          <cell r="J2808" t="str">
            <v>MEDIO DE TRANSPORTE AGAR - -(STUART) PARA CONSERVAR ESPECIMENES, PRINCIPALMENTE CUANDO SE SOSPECHA LA PRESENCIADE GONOCOCO TA.</v>
          </cell>
          <cell r="K2808" t="str">
            <v>FCO</v>
          </cell>
          <cell r="L2808">
            <v>450</v>
          </cell>
          <cell r="M2808" t="str">
            <v>GRO</v>
          </cell>
          <cell r="N2808">
            <v>0</v>
          </cell>
          <cell r="O2808">
            <v>0</v>
          </cell>
        </row>
        <row r="2809">
          <cell r="C2809" t="str">
            <v>08061001291001</v>
          </cell>
          <cell r="D2809">
            <v>25301402</v>
          </cell>
          <cell r="E2809" t="str">
            <v>080</v>
          </cell>
          <cell r="F2809" t="str">
            <v>610</v>
          </cell>
          <cell r="G2809" t="str">
            <v>0129</v>
          </cell>
          <cell r="H2809" t="str">
            <v>10</v>
          </cell>
          <cell r="I2809" t="str">
            <v>01</v>
          </cell>
          <cell r="J2809" t="str">
            <v>SAL Y MANITOL AGAR PARA EL -AISLAMIENTO DE ESTAFILOCOCOSPATOGENOS.</v>
          </cell>
          <cell r="K2809" t="str">
            <v>FCO</v>
          </cell>
          <cell r="L2809">
            <v>450</v>
          </cell>
          <cell r="M2809" t="str">
            <v>GRO</v>
          </cell>
          <cell r="N2809">
            <v>0</v>
          </cell>
          <cell r="O2809">
            <v>0</v>
          </cell>
        </row>
        <row r="2810">
          <cell r="C2810" t="str">
            <v>08061001860101</v>
          </cell>
          <cell r="D2810">
            <v>25500099</v>
          </cell>
          <cell r="E2810" t="str">
            <v>080</v>
          </cell>
          <cell r="F2810" t="str">
            <v>610</v>
          </cell>
          <cell r="G2810" t="str">
            <v>0186</v>
          </cell>
          <cell r="H2810" t="str">
            <v>01</v>
          </cell>
          <cell r="I2810" t="str">
            <v>01</v>
          </cell>
          <cell r="J2810" t="str">
            <v>AGAR CASMAN TA.</v>
          </cell>
          <cell r="K2810" t="str">
            <v>FCO</v>
          </cell>
          <cell r="L2810">
            <v>450</v>
          </cell>
          <cell r="M2810" t="str">
            <v>GRO</v>
          </cell>
          <cell r="N2810">
            <v>0</v>
          </cell>
          <cell r="O2810">
            <v>0</v>
          </cell>
        </row>
        <row r="2811">
          <cell r="C2811" t="str">
            <v>08061001940101</v>
          </cell>
          <cell r="D2811">
            <v>0</v>
          </cell>
          <cell r="E2811" t="str">
            <v>080</v>
          </cell>
          <cell r="F2811" t="str">
            <v>610</v>
          </cell>
          <cell r="G2811" t="str">
            <v>0194</v>
          </cell>
          <cell r="H2811" t="str">
            <v>01</v>
          </cell>
          <cell r="I2811" t="str">
            <v>01</v>
          </cell>
          <cell r="J2811" t="str">
            <v>SELENITO DE SODIO, CALDO - -UTIL PARA EL AISLAMIENTO DEENTEROBACTERIAS PRINCIPA LMENTE SALMONELLA TA.</v>
          </cell>
          <cell r="K2811" t="str">
            <v>FCO</v>
          </cell>
          <cell r="L2811">
            <v>450</v>
          </cell>
          <cell r="M2811" t="str">
            <v>GRO</v>
          </cell>
          <cell r="N2811">
            <v>0</v>
          </cell>
          <cell r="O2811">
            <v>0</v>
          </cell>
        </row>
        <row r="2812">
          <cell r="C2812" t="str">
            <v>08061002100101</v>
          </cell>
          <cell r="D2812">
            <v>0</v>
          </cell>
          <cell r="E2812" t="str">
            <v>080</v>
          </cell>
          <cell r="F2812" t="str">
            <v>610</v>
          </cell>
          <cell r="G2812" t="str">
            <v>0210</v>
          </cell>
          <cell r="H2812" t="str">
            <v>01</v>
          </cell>
          <cell r="I2812" t="str">
            <v>01</v>
          </cell>
          <cell r="J2812" t="str">
            <v>CALDO DE CULTIVO PARA AISLARBACTERIAS AEROBICAS EN SANGRE. EN FRASCO AL VACIO PARA20 ML Y UNIDAD VENTILADORA -(PEDIATRICO).</v>
          </cell>
          <cell r="K2812" t="str">
            <v>JGO</v>
          </cell>
          <cell r="L2812">
            <v>1</v>
          </cell>
          <cell r="M2812" t="str">
            <v>JGO</v>
          </cell>
          <cell r="N2812">
            <v>0</v>
          </cell>
          <cell r="O2812">
            <v>0</v>
          </cell>
        </row>
        <row r="2813">
          <cell r="C2813" t="str">
            <v>08061002690101</v>
          </cell>
          <cell r="D2813">
            <v>0</v>
          </cell>
          <cell r="E2813" t="str">
            <v>080</v>
          </cell>
          <cell r="F2813" t="str">
            <v>610</v>
          </cell>
          <cell r="G2813" t="str">
            <v>0269</v>
          </cell>
          <cell r="H2813" t="str">
            <v>01</v>
          </cell>
          <cell r="I2813" t="str">
            <v>01</v>
          </cell>
          <cell r="J2813" t="str">
            <v>LISINA Y HIERRO AGAR (LIA) TA.</v>
          </cell>
          <cell r="K2813" t="str">
            <v>FCO</v>
          </cell>
          <cell r="L2813">
            <v>450</v>
          </cell>
          <cell r="M2813" t="str">
            <v>GRO</v>
          </cell>
          <cell r="N2813">
            <v>0</v>
          </cell>
          <cell r="O2813">
            <v>0</v>
          </cell>
        </row>
        <row r="2814">
          <cell r="C2814" t="str">
            <v>08061005330101</v>
          </cell>
          <cell r="D2814">
            <v>0</v>
          </cell>
          <cell r="E2814" t="str">
            <v>080</v>
          </cell>
          <cell r="F2814" t="str">
            <v>610</v>
          </cell>
          <cell r="G2814" t="str">
            <v>0533</v>
          </cell>
          <cell r="H2814" t="str">
            <v>01</v>
          </cell>
          <cell r="I2814" t="str">
            <v>01</v>
          </cell>
          <cell r="J2814" t="str">
            <v>AGAR NUTRITIVO, MEDIO DE CULTIVO SIMPLE PARA EL AISLAMIENTO DE MICROORGANI SMOSCON POCAS EXIGENCIAS NUTRITIVAS TA.</v>
          </cell>
          <cell r="K2814" t="str">
            <v>FCO</v>
          </cell>
          <cell r="L2814">
            <v>450</v>
          </cell>
          <cell r="M2814" t="str">
            <v>GRO</v>
          </cell>
          <cell r="N2814">
            <v>0</v>
          </cell>
          <cell r="O2814">
            <v>0</v>
          </cell>
        </row>
        <row r="2815">
          <cell r="C2815" t="str">
            <v>08061005740201</v>
          </cell>
          <cell r="D2815">
            <v>25100058</v>
          </cell>
          <cell r="E2815" t="str">
            <v>080</v>
          </cell>
          <cell r="F2815" t="str">
            <v>610</v>
          </cell>
          <cell r="G2815" t="str">
            <v>0574</v>
          </cell>
          <cell r="H2815" t="str">
            <v>02</v>
          </cell>
          <cell r="I2815" t="str">
            <v>01</v>
          </cell>
          <cell r="J2815" t="str">
            <v>SULFITO DE BISMUTO, AGAR AISLAMIENTO DE SALMONELLA TYPHITA.</v>
          </cell>
          <cell r="K2815" t="str">
            <v>FCO</v>
          </cell>
          <cell r="L2815">
            <v>450</v>
          </cell>
          <cell r="M2815" t="str">
            <v>GRO</v>
          </cell>
          <cell r="N2815">
            <v>0</v>
          </cell>
          <cell r="O2815">
            <v>0</v>
          </cell>
        </row>
        <row r="2816">
          <cell r="C2816" t="str">
            <v>08061006401001</v>
          </cell>
          <cell r="D2816">
            <v>0</v>
          </cell>
          <cell r="E2816" t="str">
            <v>080</v>
          </cell>
          <cell r="F2816" t="str">
            <v>610</v>
          </cell>
          <cell r="G2816" t="str">
            <v>0640</v>
          </cell>
          <cell r="H2816" t="str">
            <v>10</v>
          </cell>
          <cell r="I2816" t="str">
            <v>01</v>
          </cell>
          <cell r="J2816" t="str">
            <v>MEDIO DE CULTIVO MC COY 5A -RTC.</v>
          </cell>
          <cell r="K2816" t="str">
            <v>FCO</v>
          </cell>
          <cell r="L2816">
            <v>100</v>
          </cell>
          <cell r="M2816" t="str">
            <v>ML.</v>
          </cell>
          <cell r="N2816">
            <v>0</v>
          </cell>
          <cell r="O2816">
            <v>0</v>
          </cell>
        </row>
        <row r="2817">
          <cell r="C2817" t="str">
            <v>08061006810001</v>
          </cell>
          <cell r="D2817">
            <v>0</v>
          </cell>
          <cell r="E2817" t="str">
            <v>080</v>
          </cell>
          <cell r="F2817" t="str">
            <v>610</v>
          </cell>
          <cell r="G2817" t="str">
            <v>0681</v>
          </cell>
          <cell r="H2817" t="str">
            <v>00</v>
          </cell>
          <cell r="I2817" t="str">
            <v>01</v>
          </cell>
          <cell r="J2817" t="str">
            <v>TRIPSINA (EN POLVO) TIPO II RTC</v>
          </cell>
          <cell r="K2817" t="str">
            <v>FCO</v>
          </cell>
          <cell r="L2817">
            <v>10</v>
          </cell>
          <cell r="M2817" t="str">
            <v>GRO</v>
          </cell>
          <cell r="N2817">
            <v>0</v>
          </cell>
          <cell r="O2817">
            <v>0</v>
          </cell>
        </row>
        <row r="2818">
          <cell r="C2818" t="str">
            <v>08061007070101</v>
          </cell>
          <cell r="D2818">
            <v>0</v>
          </cell>
          <cell r="E2818" t="str">
            <v>080</v>
          </cell>
          <cell r="F2818" t="str">
            <v>610</v>
          </cell>
          <cell r="G2818" t="str">
            <v>0707</v>
          </cell>
          <cell r="H2818" t="str">
            <v>01</v>
          </cell>
          <cell r="I2818" t="str">
            <v>01</v>
          </cell>
          <cell r="J2818" t="str">
            <v>AGAR PARA ANAEROBIOS TA.</v>
          </cell>
          <cell r="K2818" t="str">
            <v>FCO</v>
          </cell>
          <cell r="L2818">
            <v>500</v>
          </cell>
          <cell r="M2818" t="str">
            <v>GRO</v>
          </cell>
          <cell r="N2818">
            <v>0</v>
          </cell>
          <cell r="O2818">
            <v>0</v>
          </cell>
        </row>
        <row r="2819">
          <cell r="C2819" t="str">
            <v>08061008890201</v>
          </cell>
          <cell r="D2819">
            <v>0</v>
          </cell>
          <cell r="E2819" t="str">
            <v>080</v>
          </cell>
          <cell r="F2819" t="str">
            <v>610</v>
          </cell>
          <cell r="G2819" t="str">
            <v>0889</v>
          </cell>
          <cell r="H2819" t="str">
            <v>02</v>
          </cell>
          <cell r="I2819" t="str">
            <v>01</v>
          </cell>
          <cell r="J2819" t="str">
            <v>CALDO SELECTIVO PARA ESTREPTOCOCOS TA.</v>
          </cell>
          <cell r="K2819" t="str">
            <v>FCO</v>
          </cell>
          <cell r="L2819">
            <v>450</v>
          </cell>
          <cell r="M2819" t="str">
            <v>GRO</v>
          </cell>
          <cell r="N2819">
            <v>0</v>
          </cell>
          <cell r="O2819">
            <v>0</v>
          </cell>
        </row>
        <row r="2820">
          <cell r="C2820" t="str">
            <v>08061009620101</v>
          </cell>
          <cell r="D2820">
            <v>0</v>
          </cell>
          <cell r="E2820" t="str">
            <v>080</v>
          </cell>
          <cell r="F2820" t="str">
            <v>610</v>
          </cell>
          <cell r="G2820" t="str">
            <v>0962</v>
          </cell>
          <cell r="H2820" t="str">
            <v>01</v>
          </cell>
          <cell r="I2820" t="str">
            <v>01</v>
          </cell>
          <cell r="J2820" t="str">
            <v>EOSINA-AZUL DE METILENO, - -AGAR MEDIO SELECTIVO Y DIFERENCIAL PARA ENTEROBACTE RIASLACTOSA POSITIVAS TA.</v>
          </cell>
          <cell r="K2820" t="str">
            <v>FCO</v>
          </cell>
          <cell r="L2820">
            <v>450</v>
          </cell>
          <cell r="M2820" t="str">
            <v>GRO</v>
          </cell>
          <cell r="N2820">
            <v>0</v>
          </cell>
          <cell r="O2820">
            <v>0</v>
          </cell>
        </row>
        <row r="2821">
          <cell r="C2821" t="str">
            <v>08061009960301</v>
          </cell>
          <cell r="D2821">
            <v>0</v>
          </cell>
          <cell r="E2821" t="str">
            <v>080</v>
          </cell>
          <cell r="F2821" t="str">
            <v>610</v>
          </cell>
          <cell r="G2821" t="str">
            <v>0996</v>
          </cell>
          <cell r="H2821" t="str">
            <v>03</v>
          </cell>
          <cell r="I2821" t="str">
            <v>01</v>
          </cell>
          <cell r="J2821" t="str">
            <v>CALDO DE LACTOSA ADICIONADO DE MUG TA.</v>
          </cell>
          <cell r="K2821" t="str">
            <v>FCO</v>
          </cell>
          <cell r="L2821">
            <v>500</v>
          </cell>
          <cell r="M2821" t="str">
            <v>GRO</v>
          </cell>
          <cell r="N2821">
            <v>0</v>
          </cell>
          <cell r="O2821">
            <v>0</v>
          </cell>
        </row>
        <row r="2822">
          <cell r="C2822" t="str">
            <v>08061010100201</v>
          </cell>
          <cell r="D2822">
            <v>0</v>
          </cell>
          <cell r="E2822" t="str">
            <v>080</v>
          </cell>
          <cell r="F2822" t="str">
            <v>610</v>
          </cell>
          <cell r="G2822" t="str">
            <v>1010</v>
          </cell>
          <cell r="H2822" t="str">
            <v>02</v>
          </cell>
          <cell r="I2822" t="str">
            <v>01</v>
          </cell>
          <cell r="J2822" t="str">
            <v>FENILALANINA, AGAR MEDIO DIFERENCIAL PARA ENTEROBACTERIAS PRODUCTORAS DE ACIDO FENILPIRUVICO TA.</v>
          </cell>
          <cell r="K2822" t="str">
            <v>FCO</v>
          </cell>
          <cell r="L2822">
            <v>450</v>
          </cell>
          <cell r="M2822" t="str">
            <v>GRO</v>
          </cell>
          <cell r="N2822">
            <v>0</v>
          </cell>
          <cell r="O2822">
            <v>0</v>
          </cell>
        </row>
        <row r="2823">
          <cell r="C2823" t="str">
            <v>08061010360101</v>
          </cell>
          <cell r="D2823">
            <v>0</v>
          </cell>
          <cell r="E2823" t="str">
            <v>080</v>
          </cell>
          <cell r="F2823" t="str">
            <v>610</v>
          </cell>
          <cell r="G2823" t="str">
            <v>1036</v>
          </cell>
          <cell r="H2823" t="str">
            <v>01</v>
          </cell>
          <cell r="I2823" t="str">
            <v>01</v>
          </cell>
          <cell r="J2823" t="str">
            <v>AGAR SELECTIVO PARA CAMPYLO-BACTER SP TA.</v>
          </cell>
          <cell r="K2823" t="str">
            <v>FCO</v>
          </cell>
          <cell r="L2823">
            <v>100</v>
          </cell>
          <cell r="M2823" t="str">
            <v>GRO</v>
          </cell>
          <cell r="N2823">
            <v>0</v>
          </cell>
          <cell r="O2823">
            <v>0</v>
          </cell>
        </row>
        <row r="2824">
          <cell r="C2824" t="str">
            <v>08061010440201</v>
          </cell>
          <cell r="D2824">
            <v>0</v>
          </cell>
          <cell r="E2824" t="str">
            <v>080</v>
          </cell>
          <cell r="F2824" t="str">
            <v>610</v>
          </cell>
          <cell r="G2824" t="str">
            <v>1044</v>
          </cell>
          <cell r="H2824" t="str">
            <v>02</v>
          </cell>
          <cell r="I2824" t="str">
            <v>01</v>
          </cell>
          <cell r="J2824" t="str">
            <v>CALDO DE BILIS ROJO VIOLETA, TA.</v>
          </cell>
          <cell r="K2824" t="str">
            <v>FCO</v>
          </cell>
          <cell r="L2824">
            <v>500</v>
          </cell>
          <cell r="M2824" t="str">
            <v>GRO</v>
          </cell>
          <cell r="N2824">
            <v>0</v>
          </cell>
          <cell r="O2824">
            <v>0</v>
          </cell>
        </row>
        <row r="2825">
          <cell r="C2825" t="str">
            <v>08061010770201</v>
          </cell>
          <cell r="D2825">
            <v>0</v>
          </cell>
          <cell r="E2825" t="str">
            <v>080</v>
          </cell>
          <cell r="F2825" t="str">
            <v>610</v>
          </cell>
          <cell r="G2825" t="str">
            <v>1077</v>
          </cell>
          <cell r="H2825" t="str">
            <v>02</v>
          </cell>
          <cell r="I2825" t="str">
            <v>01</v>
          </cell>
          <cell r="J2825" t="str">
            <v>MEDIO DE HUGH LEIFSON TA.</v>
          </cell>
          <cell r="K2825" t="str">
            <v>FCO</v>
          </cell>
          <cell r="L2825">
            <v>500</v>
          </cell>
          <cell r="M2825" t="str">
            <v>GRO</v>
          </cell>
          <cell r="N2825">
            <v>0</v>
          </cell>
          <cell r="O2825">
            <v>0</v>
          </cell>
        </row>
        <row r="2826">
          <cell r="C2826" t="str">
            <v>08061010850101</v>
          </cell>
          <cell r="D2826">
            <v>0</v>
          </cell>
          <cell r="E2826" t="str">
            <v>080</v>
          </cell>
          <cell r="F2826" t="str">
            <v>610</v>
          </cell>
          <cell r="G2826" t="str">
            <v>1085</v>
          </cell>
          <cell r="H2826" t="str">
            <v>01</v>
          </cell>
          <cell r="I2826" t="str">
            <v>01</v>
          </cell>
          <cell r="J2826" t="str">
            <v>GC, AGAR MEDIO DE CULTIVO SELECTIVO PARA NEISSERIA, ENRIQUECIDO CON SANGRE O HEM OGLOBINA Y SUPLEMENTO NUTRITIVOTA.</v>
          </cell>
          <cell r="K2826" t="str">
            <v>FCO</v>
          </cell>
          <cell r="L2826">
            <v>450</v>
          </cell>
          <cell r="M2826" t="str">
            <v>GRO</v>
          </cell>
          <cell r="N2826">
            <v>0</v>
          </cell>
          <cell r="O2826">
            <v>0</v>
          </cell>
        </row>
        <row r="2827">
          <cell r="C2827" t="str">
            <v>08061011680101</v>
          </cell>
          <cell r="D2827">
            <v>0</v>
          </cell>
          <cell r="E2827" t="str">
            <v>080</v>
          </cell>
          <cell r="F2827" t="str">
            <v>610</v>
          </cell>
          <cell r="G2827" t="str">
            <v>1168</v>
          </cell>
          <cell r="H2827" t="str">
            <v>01</v>
          </cell>
          <cell r="I2827" t="str">
            <v>01</v>
          </cell>
          <cell r="J2827" t="str">
            <v>AGAR PARA CUENTA ESTANDAR --PLACA CON 12 POZOS RTC.</v>
          </cell>
          <cell r="K2827" t="str">
            <v>PZA</v>
          </cell>
          <cell r="L2827">
            <v>1</v>
          </cell>
          <cell r="M2827" t="str">
            <v>PZA</v>
          </cell>
          <cell r="N2827">
            <v>0</v>
          </cell>
          <cell r="O2827">
            <v>0</v>
          </cell>
        </row>
        <row r="2828">
          <cell r="C2828" t="str">
            <v>08061012000201</v>
          </cell>
          <cell r="D2828">
            <v>0</v>
          </cell>
          <cell r="E2828" t="str">
            <v>080</v>
          </cell>
          <cell r="F2828" t="str">
            <v>610</v>
          </cell>
          <cell r="G2828" t="str">
            <v>1200</v>
          </cell>
          <cell r="H2828" t="str">
            <v>02</v>
          </cell>
          <cell r="I2828" t="str">
            <v>01</v>
          </cell>
          <cell r="J2828" t="str">
            <v>MEDIO DE CULTIVO, BASE AGAR SANGRE PARA AISLAR E INVESTIGAR LA ACTIVIDAD HEMOLITICA DE MICROORGANISMOS TA.</v>
          </cell>
          <cell r="K2828" t="str">
            <v>FCO</v>
          </cell>
          <cell r="L2828">
            <v>450</v>
          </cell>
          <cell r="M2828" t="str">
            <v>GRO</v>
          </cell>
          <cell r="N2828">
            <v>0</v>
          </cell>
          <cell r="O2828">
            <v>0</v>
          </cell>
        </row>
        <row r="2829">
          <cell r="C2829" t="str">
            <v>08061012180101</v>
          </cell>
          <cell r="D2829">
            <v>0</v>
          </cell>
          <cell r="E2829" t="str">
            <v>080</v>
          </cell>
          <cell r="F2829" t="str">
            <v>610</v>
          </cell>
          <cell r="G2829" t="str">
            <v>1218</v>
          </cell>
          <cell r="H2829" t="str">
            <v>01</v>
          </cell>
          <cell r="I2829" t="str">
            <v>01</v>
          </cell>
          <cell r="J2829" t="str">
            <v>HEMOGLOBINA COMPLEMENTO DE -MEDIOS DE CULTIVO PARA FAVO-RECER EL CRECIMIENTO D E MICROORGANISMOS DEL GENERO DENEISSERIA TA.</v>
          </cell>
          <cell r="K2829" t="str">
            <v>FCO</v>
          </cell>
          <cell r="L2829">
            <v>450</v>
          </cell>
          <cell r="M2829" t="str">
            <v>GRO</v>
          </cell>
          <cell r="N2829">
            <v>0</v>
          </cell>
          <cell r="O2829">
            <v>0</v>
          </cell>
        </row>
        <row r="2830">
          <cell r="C2830" t="str">
            <v>08061012420101</v>
          </cell>
          <cell r="D2830">
            <v>0</v>
          </cell>
          <cell r="E2830" t="str">
            <v>080</v>
          </cell>
          <cell r="F2830" t="str">
            <v>610</v>
          </cell>
          <cell r="G2830" t="str">
            <v>1242</v>
          </cell>
          <cell r="H2830" t="str">
            <v>01</v>
          </cell>
          <cell r="I2830" t="str">
            <v>01</v>
          </cell>
          <cell r="J2830" t="str">
            <v>AGAR SELECTIVO PARA CAMPYLO-BACTER BLASER TA.</v>
          </cell>
          <cell r="K2830" t="str">
            <v>FCO</v>
          </cell>
          <cell r="L2830">
            <v>450</v>
          </cell>
          <cell r="M2830" t="str">
            <v>GRO</v>
          </cell>
          <cell r="N2830">
            <v>0</v>
          </cell>
          <cell r="O2830">
            <v>0</v>
          </cell>
        </row>
        <row r="2831">
          <cell r="C2831" t="str">
            <v>08061012670201</v>
          </cell>
          <cell r="D2831">
            <v>0</v>
          </cell>
          <cell r="E2831" t="str">
            <v>080</v>
          </cell>
          <cell r="F2831" t="str">
            <v>610</v>
          </cell>
          <cell r="G2831" t="str">
            <v>1267</v>
          </cell>
          <cell r="H2831" t="str">
            <v>02</v>
          </cell>
          <cell r="I2831" t="str">
            <v>01</v>
          </cell>
          <cell r="J2831" t="str">
            <v>INDOL NITRITO, AGAR PARA LAIDENTIFICACION DE MICROORGA-NISMOS QUE REDUCEN LOS N ITRATOS Y PRODUCEN INDOL TA.</v>
          </cell>
          <cell r="K2831" t="str">
            <v>FCO</v>
          </cell>
          <cell r="L2831">
            <v>450</v>
          </cell>
          <cell r="M2831" t="str">
            <v>GRO</v>
          </cell>
          <cell r="N2831">
            <v>0</v>
          </cell>
          <cell r="O2831">
            <v>0</v>
          </cell>
        </row>
        <row r="2832">
          <cell r="C2832" t="str">
            <v>08061013170101</v>
          </cell>
          <cell r="D2832">
            <v>0</v>
          </cell>
          <cell r="E2832" t="str">
            <v>080</v>
          </cell>
          <cell r="F2832" t="str">
            <v>610</v>
          </cell>
          <cell r="G2832" t="str">
            <v>1317</v>
          </cell>
          <cell r="H2832" t="str">
            <v>01</v>
          </cell>
          <cell r="I2832" t="str">
            <v>01</v>
          </cell>
          <cell r="J2832" t="str">
            <v>CEREBRO Y CORAZON, INFUSION-MEDIO ENRIQUECIDO PARA MICROORGANISMOS CON NUMEROSOS REQUERIMIENTOS NUTRITIVOS TA.</v>
          </cell>
          <cell r="K2832" t="str">
            <v>FCO</v>
          </cell>
          <cell r="L2832">
            <v>450</v>
          </cell>
          <cell r="M2832" t="str">
            <v>GRO</v>
          </cell>
          <cell r="N2832">
            <v>0</v>
          </cell>
          <cell r="O2832">
            <v>0</v>
          </cell>
        </row>
        <row r="2833">
          <cell r="C2833" t="str">
            <v>08061013330201</v>
          </cell>
          <cell r="D2833">
            <v>0</v>
          </cell>
          <cell r="E2833" t="str">
            <v>080</v>
          </cell>
          <cell r="F2833" t="str">
            <v>610</v>
          </cell>
          <cell r="G2833" t="str">
            <v>1333</v>
          </cell>
          <cell r="H2833" t="str">
            <v>02</v>
          </cell>
          <cell r="I2833" t="str">
            <v>01</v>
          </cell>
          <cell r="J2833" t="str">
            <v>KLIGER AGAR (CON HIERRO) PARA LAS PRUEBAS BIOQUIMICAS DE ENTEROBACTERIAS Y CARACTERIZAR SU FERMENTACION DE LA GLUCOSA Y LA LACTOSA O LA PRODUCCION DE ACIDDO SULFHIDRICO TA.</v>
          </cell>
          <cell r="K2833" t="str">
            <v>FCO</v>
          </cell>
          <cell r="L2833">
            <v>450</v>
          </cell>
          <cell r="M2833" t="str">
            <v>GRO</v>
          </cell>
          <cell r="N2833">
            <v>0</v>
          </cell>
          <cell r="O2833">
            <v>0</v>
          </cell>
        </row>
        <row r="2834">
          <cell r="C2834" t="str">
            <v>08061014320101</v>
          </cell>
          <cell r="D2834">
            <v>0</v>
          </cell>
          <cell r="E2834" t="str">
            <v>080</v>
          </cell>
          <cell r="F2834" t="str">
            <v>610</v>
          </cell>
          <cell r="G2834" t="str">
            <v>1432</v>
          </cell>
          <cell r="H2834" t="str">
            <v>01</v>
          </cell>
          <cell r="I2834" t="str">
            <v>01</v>
          </cell>
          <cell r="J2834" t="str">
            <v>AGAR-UREA CHRISTENSEN (BASE) TA.</v>
          </cell>
          <cell r="K2834" t="str">
            <v>FCO</v>
          </cell>
          <cell r="L2834">
            <v>500</v>
          </cell>
          <cell r="M2834" t="str">
            <v>GRO</v>
          </cell>
          <cell r="N2834">
            <v>0</v>
          </cell>
          <cell r="O2834">
            <v>0</v>
          </cell>
        </row>
        <row r="2835">
          <cell r="C2835" t="str">
            <v>08061014400101</v>
          </cell>
          <cell r="D2835">
            <v>0</v>
          </cell>
          <cell r="E2835" t="str">
            <v>080</v>
          </cell>
          <cell r="F2835" t="str">
            <v>610</v>
          </cell>
          <cell r="G2835" t="str">
            <v>1440</v>
          </cell>
          <cell r="H2835" t="str">
            <v>01</v>
          </cell>
          <cell r="I2835" t="str">
            <v>01</v>
          </cell>
          <cell r="J2835" t="str">
            <v>PLACA DE AGAR DE SAL Y MANITOL. DESECHABLE, ESTERIL. DE POLIESTIRENO CRISTAL DE 92 MM DE DIAMETRO, CON 18 ML DE MEDIO HIDRATADO. APILABLE, CON IDENTIFICACION IMPRESA INDIVIDUAL. BOLSA ESTERIL DEPVDC POLIPROPILENO SELLADA AL CALOR CON ETIQUETA DE IDENTIFICACION. CADUCIDAD 12 SEMANAS RTC.</v>
          </cell>
          <cell r="K2835" t="str">
            <v>PCA</v>
          </cell>
          <cell r="L2835">
            <v>1</v>
          </cell>
          <cell r="M2835" t="str">
            <v>PCA</v>
          </cell>
          <cell r="N2835">
            <v>0</v>
          </cell>
          <cell r="O2835">
            <v>0</v>
          </cell>
        </row>
        <row r="2836">
          <cell r="C2836" t="str">
            <v>08061014650101</v>
          </cell>
          <cell r="D2836">
            <v>25400365</v>
          </cell>
          <cell r="E2836" t="str">
            <v>080</v>
          </cell>
          <cell r="F2836" t="str">
            <v>610</v>
          </cell>
          <cell r="G2836" t="str">
            <v>1465</v>
          </cell>
          <cell r="H2836" t="str">
            <v>01</v>
          </cell>
          <cell r="I2836" t="str">
            <v>01</v>
          </cell>
          <cell r="J2836" t="str">
            <v>PLACA DE AGAR SANGRE CON AZIDA. DESECHABLE, ESTERIL. DE POLIESTIRENO CRISTAL DE 92 MM DE DIAMETRO, CON 18 ML DE MEDIO HIDRATADO CON 5% DE SANGRE DESFIBRINADA DE CARNERO. APILABLE, CON IDENTIFICACION IMPRESA INDIVIDUAL. BOLSA ESTERIL DE PVDC POLIPROPILENO SELLADA AL CALOR CON ETIQUETA DE IDENTIFICACION. CADUCIDAD 5 SEMANAS RTC.</v>
          </cell>
          <cell r="K2836" t="str">
            <v>PCA</v>
          </cell>
          <cell r="L2836">
            <v>1</v>
          </cell>
          <cell r="M2836" t="str">
            <v>PCA</v>
          </cell>
          <cell r="N2836">
            <v>0</v>
          </cell>
          <cell r="O2836">
            <v>0</v>
          </cell>
        </row>
        <row r="2837">
          <cell r="C2837" t="str">
            <v>08061014810101</v>
          </cell>
          <cell r="D2837">
            <v>0</v>
          </cell>
          <cell r="E2837" t="str">
            <v>080</v>
          </cell>
          <cell r="F2837" t="str">
            <v>610</v>
          </cell>
          <cell r="G2837" t="str">
            <v>1481</v>
          </cell>
          <cell r="H2837" t="str">
            <v>01</v>
          </cell>
          <cell r="I2837" t="str">
            <v>01</v>
          </cell>
          <cell r="J2837" t="str">
            <v>PLACA DE AGAR GELOSA CHOCOLATE. DESECHABLE, ESTERIL. DEPOLIESTIRENO CRISTAL DE 92MM DE DIAMETRO, CON 18 ML DEMEDIO HIDRATADO CON 1% DE HEMOGLOBINA Y 1% DE SU PLEMENTONUTRITIVO. APILABLE, CON -IDENTIFICACION IMPRESA INDIVIDUAL. BOLSA ESTERIL DEPVDC POLIPROPILENO SELLADAAL CALOR CON ETIQUETA DEIDENTIFICACI ON. CADUCIDAD 14SEMANAS RTC.</v>
          </cell>
          <cell r="K2837" t="str">
            <v>PCA</v>
          </cell>
          <cell r="L2837">
            <v>1</v>
          </cell>
          <cell r="M2837" t="str">
            <v>PCA</v>
          </cell>
          <cell r="N2837">
            <v>0</v>
          </cell>
          <cell r="O2837">
            <v>0</v>
          </cell>
        </row>
        <row r="2838">
          <cell r="C2838" t="str">
            <v>08061014990101</v>
          </cell>
          <cell r="D2838">
            <v>0</v>
          </cell>
          <cell r="E2838" t="str">
            <v>080</v>
          </cell>
          <cell r="F2838" t="str">
            <v>610</v>
          </cell>
          <cell r="G2838" t="str">
            <v>1499</v>
          </cell>
          <cell r="H2838" t="str">
            <v>01</v>
          </cell>
          <cell r="I2838" t="str">
            <v>01</v>
          </cell>
          <cell r="J2838" t="str">
            <v>PLACA DE THAYER MARTIN. DESECHABLE ESTERIL. DE POLIESTI-RENO CRISTAL DE 92 MM DE DIAMETRO, CON 18 ML DE MEDIO HIDRATADO CON 1% DE HEMOGLOBINA, 1% DE SUPLEMENTO NUTRITIVO Y 1% DE INHIBIDOR VCNT.APILABLE, CON IDENTIFICACIONIMPRESA INDIVIDU AL. BOLSA ESTERIL DE PVDC POLIPROPILENOSELLADA AL CALOR CON ETIQUETA DE IDENTI FICACION. CADUCIDAD 14 SEMANAS RTC.</v>
          </cell>
          <cell r="K2838" t="str">
            <v>PCA</v>
          </cell>
          <cell r="L2838">
            <v>1</v>
          </cell>
          <cell r="M2838" t="str">
            <v>PCA</v>
          </cell>
          <cell r="N2838">
            <v>0</v>
          </cell>
          <cell r="O2838">
            <v>0</v>
          </cell>
        </row>
        <row r="2839">
          <cell r="C2839" t="str">
            <v>08061015150101</v>
          </cell>
          <cell r="D2839">
            <v>25400365</v>
          </cell>
          <cell r="E2839" t="str">
            <v>080</v>
          </cell>
          <cell r="F2839" t="str">
            <v>610</v>
          </cell>
          <cell r="G2839" t="str">
            <v>1515</v>
          </cell>
          <cell r="H2839" t="str">
            <v>01</v>
          </cell>
          <cell r="I2839" t="str">
            <v>01</v>
          </cell>
          <cell r="J2839" t="str">
            <v>PLACA DE AGAR SANGRE. DESE-CHABLE, ESTERIL. DE POLIESTIRENO CRISTAL DE 92 MM DE DIAMETRO, CON 18 ML DE MEDIO HIDRATADO CON 5% DE SANGRE DESFIBRINADA DE CARNERO . APILABLE, CON IDENTIFICACION IMPRESA INDIVIDUAL. BOLSA ESTERIL DE PVDC POLI PROPILENO SELLADA AL CALOR CON ETIQUETADE IDENTIFICACION. CADUCIDAD14 SEMANAS R TC.</v>
          </cell>
          <cell r="K2839" t="str">
            <v>PCA</v>
          </cell>
          <cell r="L2839">
            <v>1</v>
          </cell>
          <cell r="M2839" t="str">
            <v>PCA</v>
          </cell>
          <cell r="N2839">
            <v>0</v>
          </cell>
          <cell r="O2839">
            <v>0</v>
          </cell>
        </row>
        <row r="2840">
          <cell r="C2840" t="str">
            <v>08061015230201</v>
          </cell>
          <cell r="D2840">
            <v>0</v>
          </cell>
          <cell r="E2840" t="str">
            <v>080</v>
          </cell>
          <cell r="F2840" t="str">
            <v>610</v>
          </cell>
          <cell r="G2840" t="str">
            <v>1523</v>
          </cell>
          <cell r="H2840" t="str">
            <v>02</v>
          </cell>
          <cell r="I2840" t="str">
            <v>01</v>
          </cell>
          <cell r="J2840" t="str">
            <v>PLACA DE AGAR SANGRE CON BA-JO PH. DESECHABLE, ESTERIL.DE POLIESTIRENO CRISTAL DE92 MM DE DIAMETRO, CON 18 MLDE MEDIO HIDRATADO CON 5% DESANGRE DESFIBRINADA DE CARNERO. APILABLE, CON IDENTIFICACION IMPRESA INDIVIDUAL. BOLSA ESTERIL DE PV DC POLIPROPILENO SELLADA AL CALOR CONETIQUETA DE IDENTIFICACION.CADUCIDAD 14 SEMANAS RTC.</v>
          </cell>
          <cell r="K2840" t="str">
            <v>PCA</v>
          </cell>
          <cell r="L2840">
            <v>1</v>
          </cell>
          <cell r="M2840" t="str">
            <v>PCA</v>
          </cell>
          <cell r="N2840">
            <v>0</v>
          </cell>
          <cell r="O2840">
            <v>0</v>
          </cell>
        </row>
        <row r="2841">
          <cell r="C2841" t="str">
            <v>08061015310101</v>
          </cell>
          <cell r="D2841">
            <v>0</v>
          </cell>
          <cell r="E2841" t="str">
            <v>080</v>
          </cell>
          <cell r="F2841" t="str">
            <v>610</v>
          </cell>
          <cell r="G2841" t="str">
            <v>1531</v>
          </cell>
          <cell r="H2841" t="str">
            <v>01</v>
          </cell>
          <cell r="I2841" t="str">
            <v>01</v>
          </cell>
          <cell r="J2841" t="str">
            <v>MAC CONKEY, AGAR MEDIO SELECTIVO PARA EL AISLAMIENTO DECOLIFORMES TA.</v>
          </cell>
          <cell r="K2841" t="str">
            <v>FCO</v>
          </cell>
          <cell r="L2841">
            <v>450</v>
          </cell>
          <cell r="M2841" t="str">
            <v>GRO</v>
          </cell>
          <cell r="N2841">
            <v>0</v>
          </cell>
          <cell r="O2841">
            <v>0</v>
          </cell>
        </row>
        <row r="2842">
          <cell r="C2842" t="str">
            <v>08061015491201</v>
          </cell>
          <cell r="D2842">
            <v>0</v>
          </cell>
          <cell r="E2842" t="str">
            <v>080</v>
          </cell>
          <cell r="F2842" t="str">
            <v>610</v>
          </cell>
          <cell r="G2842" t="str">
            <v>1549</v>
          </cell>
          <cell r="H2842" t="str">
            <v>12</v>
          </cell>
          <cell r="I2842" t="str">
            <v>01</v>
          </cell>
          <cell r="J2842" t="str">
            <v>PLACA DE AGAR CASMAN CON 10% DE SANGRE DESFIBRINADA DE CABALLO. DESECHABLE, ESTERIL DE POLIESTIRENO CRISTAL DE 92MM DE DIAMETRO, CON 18ML. DE MEDIO HIDRATADO. APILABLE, CON IDENTIFICACION IMPRESA INDIVIDUAL. BOLSA ESTERIL DE PVDC POLIPROPILENO SELLADA AL CALOR CON ETIQUETA DE IDENTIFICACION. CADUCIDAD 14 SEMANAS. PLACA. RTC.</v>
          </cell>
          <cell r="K2842" t="str">
            <v>PCA</v>
          </cell>
          <cell r="L2842">
            <v>1</v>
          </cell>
          <cell r="M2842" t="str">
            <v>PCA</v>
          </cell>
          <cell r="N2842">
            <v>0</v>
          </cell>
          <cell r="O2842">
            <v>0</v>
          </cell>
        </row>
        <row r="2843">
          <cell r="C2843" t="str">
            <v>08061016140201</v>
          </cell>
          <cell r="D2843">
            <v>0</v>
          </cell>
          <cell r="E2843" t="str">
            <v>080</v>
          </cell>
          <cell r="F2843" t="str">
            <v>610</v>
          </cell>
          <cell r="G2843" t="str">
            <v>1614</v>
          </cell>
          <cell r="H2843" t="str">
            <v>02</v>
          </cell>
          <cell r="I2843" t="str">
            <v>01</v>
          </cell>
          <cell r="J2843" t="str">
            <v>AGAR SELECTIVO PARA BACILLUSCEREUS TA.</v>
          </cell>
          <cell r="K2843" t="str">
            <v>FCO</v>
          </cell>
          <cell r="L2843">
            <v>112</v>
          </cell>
          <cell r="M2843" t="str">
            <v>GRO</v>
          </cell>
          <cell r="N2843">
            <v>0</v>
          </cell>
          <cell r="O2843">
            <v>0</v>
          </cell>
        </row>
        <row r="2844">
          <cell r="C2844" t="str">
            <v>08061016220201</v>
          </cell>
          <cell r="D2844">
            <v>0</v>
          </cell>
          <cell r="E2844" t="str">
            <v>080</v>
          </cell>
          <cell r="F2844" t="str">
            <v>610</v>
          </cell>
          <cell r="G2844" t="str">
            <v>1622</v>
          </cell>
          <cell r="H2844" t="str">
            <v>02</v>
          </cell>
          <cell r="I2844" t="str">
            <v>01</v>
          </cell>
          <cell r="J2844" t="str">
            <v>MEDIO DE LECITINA POLISORBA-TO CASEINA PEPTONA TA.</v>
          </cell>
          <cell r="K2844" t="str">
            <v>FCO</v>
          </cell>
          <cell r="L2844">
            <v>450</v>
          </cell>
          <cell r="M2844" t="str">
            <v>GRO</v>
          </cell>
          <cell r="N2844">
            <v>0</v>
          </cell>
          <cell r="O2844">
            <v>0</v>
          </cell>
        </row>
        <row r="2845">
          <cell r="C2845" t="str">
            <v>08061016630301</v>
          </cell>
          <cell r="D2845">
            <v>0</v>
          </cell>
          <cell r="E2845" t="str">
            <v>080</v>
          </cell>
          <cell r="F2845" t="str">
            <v>610</v>
          </cell>
          <cell r="G2845" t="str">
            <v>1663</v>
          </cell>
          <cell r="H2845" t="str">
            <v>03</v>
          </cell>
          <cell r="I2845" t="str">
            <v>01</v>
          </cell>
          <cell r="J2845" t="str">
            <v>MANITOL Y ROJO DE FENOL, CALDO UTIL PARA IDENTIFICACIONDE ENTEROBACTERIAS Y O TROSMICROORGANISMOS EN BASE A LACAPACIDAD DE FERMENTAR EL MANITOL TA.</v>
          </cell>
          <cell r="K2845" t="str">
            <v>FCO</v>
          </cell>
          <cell r="L2845">
            <v>450</v>
          </cell>
          <cell r="M2845" t="str">
            <v>GRO</v>
          </cell>
          <cell r="N2845">
            <v>0</v>
          </cell>
          <cell r="O2845">
            <v>0</v>
          </cell>
        </row>
        <row r="2846">
          <cell r="C2846" t="str">
            <v>08061016710201</v>
          </cell>
          <cell r="D2846">
            <v>0</v>
          </cell>
          <cell r="E2846" t="str">
            <v>080</v>
          </cell>
          <cell r="F2846" t="str">
            <v>610</v>
          </cell>
          <cell r="G2846" t="str">
            <v>1671</v>
          </cell>
          <cell r="H2846" t="str">
            <v>02</v>
          </cell>
          <cell r="I2846" t="str">
            <v>01</v>
          </cell>
          <cell r="J2846" t="str">
            <v>MEDIO DE CALDO LACTOSADO TA.</v>
          </cell>
          <cell r="K2846" t="str">
            <v>FCO</v>
          </cell>
          <cell r="L2846">
            <v>450</v>
          </cell>
          <cell r="M2846" t="str">
            <v>GRO</v>
          </cell>
          <cell r="N2846">
            <v>0</v>
          </cell>
          <cell r="O2846">
            <v>0</v>
          </cell>
        </row>
        <row r="2847">
          <cell r="C2847" t="str">
            <v>08061017700101</v>
          </cell>
          <cell r="D2847">
            <v>0</v>
          </cell>
          <cell r="E2847" t="str">
            <v>080</v>
          </cell>
          <cell r="F2847" t="str">
            <v>610</v>
          </cell>
          <cell r="G2847" t="str">
            <v>1770</v>
          </cell>
          <cell r="H2847" t="str">
            <v>01</v>
          </cell>
          <cell r="I2847" t="str">
            <v>01</v>
          </cell>
          <cell r="J2847" t="str">
            <v>MIO, MEDIO PARA DIFERENCIARENTEROBACTERIAS TA.</v>
          </cell>
          <cell r="K2847" t="str">
            <v>FCO</v>
          </cell>
          <cell r="L2847">
            <v>450</v>
          </cell>
          <cell r="M2847" t="str">
            <v>GRO</v>
          </cell>
          <cell r="N2847">
            <v>0</v>
          </cell>
          <cell r="O2847">
            <v>0</v>
          </cell>
        </row>
        <row r="2848">
          <cell r="C2848" t="str">
            <v>08061017960201</v>
          </cell>
          <cell r="D2848">
            <v>0</v>
          </cell>
          <cell r="E2848" t="str">
            <v>080</v>
          </cell>
          <cell r="F2848" t="str">
            <v>610</v>
          </cell>
          <cell r="G2848" t="str">
            <v>1796</v>
          </cell>
          <cell r="H2848" t="str">
            <v>02</v>
          </cell>
          <cell r="I2848" t="str">
            <v>01</v>
          </cell>
          <cell r="J2848" t="str">
            <v>PLACA PARA LA CUENTA TOTAL -DE MICROORGANISMOS EN LIQUI-DOS RTC.</v>
          </cell>
          <cell r="K2848" t="str">
            <v>PCA</v>
          </cell>
          <cell r="L2848">
            <v>1</v>
          </cell>
          <cell r="M2848" t="str">
            <v>PCA</v>
          </cell>
          <cell r="N2848">
            <v>0</v>
          </cell>
          <cell r="O2848">
            <v>0</v>
          </cell>
        </row>
        <row r="2849">
          <cell r="C2849" t="str">
            <v>08061018120101</v>
          </cell>
          <cell r="D2849">
            <v>0</v>
          </cell>
          <cell r="E2849" t="str">
            <v>080</v>
          </cell>
          <cell r="F2849" t="str">
            <v>610</v>
          </cell>
          <cell r="G2849" t="str">
            <v>1812</v>
          </cell>
          <cell r="H2849" t="str">
            <v>01</v>
          </cell>
          <cell r="I2849" t="str">
            <v>01</v>
          </cell>
          <cell r="J2849" t="str">
            <v>MR-VP, CALDO PARA LA IDENTIFICACION BACTERIANA BASADOEN LA REACCION DE ROJO D E METILO Y VOGES PROSKAUER TA.</v>
          </cell>
          <cell r="K2849" t="str">
            <v>FCO</v>
          </cell>
          <cell r="L2849">
            <v>450</v>
          </cell>
          <cell r="M2849" t="str">
            <v>GRO</v>
          </cell>
          <cell r="N2849">
            <v>0</v>
          </cell>
          <cell r="O2849">
            <v>0</v>
          </cell>
        </row>
        <row r="2850">
          <cell r="C2850" t="str">
            <v>08061018200101</v>
          </cell>
          <cell r="D2850">
            <v>25400366</v>
          </cell>
          <cell r="E2850" t="str">
            <v>080</v>
          </cell>
          <cell r="F2850" t="str">
            <v>610</v>
          </cell>
          <cell r="G2850" t="str">
            <v>1820</v>
          </cell>
          <cell r="H2850" t="str">
            <v>01</v>
          </cell>
          <cell r="I2850" t="str">
            <v>01</v>
          </cell>
          <cell r="J2850" t="str">
            <v>PLACA PARA LA CUENTA TOTAL -DE HONGOS Y LEVADURAS EN LI-QUIDOS RTC.</v>
          </cell>
          <cell r="K2850" t="str">
            <v>PCA</v>
          </cell>
          <cell r="L2850">
            <v>1</v>
          </cell>
          <cell r="M2850" t="str">
            <v>PCA</v>
          </cell>
          <cell r="N2850">
            <v>0</v>
          </cell>
          <cell r="O2850">
            <v>0</v>
          </cell>
        </row>
        <row r="2851">
          <cell r="C2851" t="str">
            <v>08061018380101</v>
          </cell>
          <cell r="D2851">
            <v>0</v>
          </cell>
          <cell r="E2851" t="str">
            <v>080</v>
          </cell>
          <cell r="F2851" t="str">
            <v>610</v>
          </cell>
          <cell r="G2851" t="str">
            <v>1838</v>
          </cell>
          <cell r="H2851" t="str">
            <v>01</v>
          </cell>
          <cell r="I2851" t="str">
            <v>01</v>
          </cell>
          <cell r="J2851" t="str">
            <v>NICKERSON AGAR O BIGGY AGARPARA EL AISLAMIENTO DE LEVADURAS DEL GENERO CANDIDA TA.</v>
          </cell>
          <cell r="K2851" t="str">
            <v>FCO</v>
          </cell>
          <cell r="L2851">
            <v>450</v>
          </cell>
          <cell r="M2851" t="str">
            <v>GRO</v>
          </cell>
          <cell r="N2851">
            <v>0</v>
          </cell>
          <cell r="O2851">
            <v>0</v>
          </cell>
        </row>
        <row r="2852">
          <cell r="C2852" t="str">
            <v>08061018461101</v>
          </cell>
          <cell r="D2852">
            <v>25400366</v>
          </cell>
          <cell r="E2852" t="str">
            <v>080</v>
          </cell>
          <cell r="F2852" t="str">
            <v>610</v>
          </cell>
          <cell r="G2852" t="str">
            <v>1846</v>
          </cell>
          <cell r="H2852" t="str">
            <v>11</v>
          </cell>
          <cell r="I2852" t="str">
            <v>01</v>
          </cell>
          <cell r="J2852" t="str">
            <v>PLACA PARA LA CUENTA TOTAL DE COLIFORMES EN LIQUIDOS, PARA USO EN BACTERIOLOGIA SANITARIA Y AMBIENTAL. RTC. PLACA.</v>
          </cell>
          <cell r="K2852" t="str">
            <v>PCA</v>
          </cell>
          <cell r="L2852">
            <v>1</v>
          </cell>
          <cell r="M2852" t="str">
            <v>PCA</v>
          </cell>
          <cell r="N2852">
            <v>0</v>
          </cell>
          <cell r="O2852">
            <v>0</v>
          </cell>
        </row>
        <row r="2853">
          <cell r="C2853" t="str">
            <v>08061018610101</v>
          </cell>
          <cell r="D2853">
            <v>0</v>
          </cell>
          <cell r="E2853" t="str">
            <v>080</v>
          </cell>
          <cell r="F2853" t="str">
            <v>610</v>
          </cell>
          <cell r="G2853" t="str">
            <v>1861</v>
          </cell>
          <cell r="H2853" t="str">
            <v>01</v>
          </cell>
          <cell r="I2853" t="str">
            <v>01</v>
          </cell>
          <cell r="J2853" t="str">
            <v>PLACA PARA LA CUENTA TOTAL -DE ORGANISMOS ANAEROBICOS ENLIQUIDOS RTC.</v>
          </cell>
          <cell r="K2853" t="str">
            <v>PCA</v>
          </cell>
          <cell r="L2853">
            <v>1</v>
          </cell>
          <cell r="M2853" t="str">
            <v>PCA</v>
          </cell>
          <cell r="N2853">
            <v>0</v>
          </cell>
          <cell r="O2853">
            <v>0</v>
          </cell>
        </row>
        <row r="2854">
          <cell r="C2854" t="str">
            <v>08061018791001</v>
          </cell>
          <cell r="D2854">
            <v>0</v>
          </cell>
          <cell r="E2854" t="str">
            <v>080</v>
          </cell>
          <cell r="F2854" t="str">
            <v>610</v>
          </cell>
          <cell r="G2854" t="str">
            <v>1879</v>
          </cell>
          <cell r="H2854" t="str">
            <v>10</v>
          </cell>
          <cell r="I2854" t="str">
            <v>01</v>
          </cell>
          <cell r="J2854" t="str">
            <v>PEPTONA DE CASEINA PARA CUL-TIVAR MICROORGANISMOS EXIGENTES, DEMOSTRAR INDOL Y P RO -BAR LA POTENCIA DE ANTIMICROBIANOS.</v>
          </cell>
          <cell r="K2854" t="str">
            <v>FCO</v>
          </cell>
          <cell r="L2854">
            <v>450</v>
          </cell>
          <cell r="M2854" t="str">
            <v>GRO</v>
          </cell>
          <cell r="N2854">
            <v>0</v>
          </cell>
          <cell r="O2854">
            <v>0</v>
          </cell>
        </row>
        <row r="2855">
          <cell r="C2855" t="str">
            <v>08061018870101</v>
          </cell>
          <cell r="D2855">
            <v>0</v>
          </cell>
          <cell r="E2855" t="str">
            <v>080</v>
          </cell>
          <cell r="F2855" t="str">
            <v>610</v>
          </cell>
          <cell r="G2855" t="str">
            <v>1887</v>
          </cell>
          <cell r="H2855" t="str">
            <v>01</v>
          </cell>
          <cell r="I2855" t="str">
            <v>01</v>
          </cell>
          <cell r="J2855" t="str">
            <v>CALDO AGAR DE LETHEEN TA.</v>
          </cell>
          <cell r="K2855" t="str">
            <v>FCO</v>
          </cell>
          <cell r="L2855">
            <v>450</v>
          </cell>
          <cell r="M2855" t="str">
            <v>GRO</v>
          </cell>
          <cell r="N2855">
            <v>0</v>
          </cell>
          <cell r="O2855">
            <v>0</v>
          </cell>
        </row>
        <row r="2856">
          <cell r="C2856" t="str">
            <v>08061020420101</v>
          </cell>
          <cell r="D2856">
            <v>0</v>
          </cell>
          <cell r="E2856" t="str">
            <v>080</v>
          </cell>
          <cell r="F2856" t="str">
            <v>610</v>
          </cell>
          <cell r="G2856" t="str">
            <v>2042</v>
          </cell>
          <cell r="H2856" t="str">
            <v>01</v>
          </cell>
          <cell r="I2856" t="str">
            <v>01</v>
          </cell>
          <cell r="J2856" t="str">
            <v>SABOURAUD CON DEXTROSA, AGARPARA EL CULTIVO DE HONGOS TA</v>
          </cell>
          <cell r="K2856" t="str">
            <v>FCO</v>
          </cell>
          <cell r="L2856">
            <v>450</v>
          </cell>
          <cell r="M2856" t="str">
            <v>GRO</v>
          </cell>
          <cell r="N2856">
            <v>0</v>
          </cell>
          <cell r="O2856">
            <v>0</v>
          </cell>
        </row>
        <row r="2857">
          <cell r="C2857" t="str">
            <v>08061021170301</v>
          </cell>
          <cell r="D2857">
            <v>0</v>
          </cell>
          <cell r="E2857" t="str">
            <v>080</v>
          </cell>
          <cell r="F2857" t="str">
            <v>610</v>
          </cell>
          <cell r="G2857" t="str">
            <v>2117</v>
          </cell>
          <cell r="H2857" t="str">
            <v>03</v>
          </cell>
          <cell r="I2857" t="str">
            <v>01</v>
          </cell>
          <cell r="J2857" t="str">
            <v>SACAROSA Y ROJO DE FENOL, --CALDO UTIL PARA LA CARACTERIZACION DE ENTEROBACTERIA S BASADO EN SU CAPACIDAD DE FERMENTAR LA SACAROSA, ADICIONANDO UREA Y AZUL DE BROMOTIMOL SE PUEDE OBTENER ELSURRACO TA.</v>
          </cell>
          <cell r="K2857" t="str">
            <v>FCO</v>
          </cell>
          <cell r="L2857">
            <v>450</v>
          </cell>
          <cell r="M2857" t="str">
            <v>GRO</v>
          </cell>
          <cell r="N2857">
            <v>0</v>
          </cell>
          <cell r="O2857">
            <v>0</v>
          </cell>
        </row>
        <row r="2858">
          <cell r="C2858" t="str">
            <v>08061021820101</v>
          </cell>
          <cell r="D2858">
            <v>0</v>
          </cell>
          <cell r="E2858" t="str">
            <v>080</v>
          </cell>
          <cell r="F2858" t="str">
            <v>610</v>
          </cell>
          <cell r="G2858" t="str">
            <v>2182</v>
          </cell>
          <cell r="H2858" t="str">
            <v>01</v>
          </cell>
          <cell r="I2858" t="str">
            <v>01</v>
          </cell>
          <cell r="J2858" t="str">
            <v>SALMONELLA SHIGELLA, AGAR MEDIO SELECTIVO Y DIFERENCIALPRINCIPALMENTE PARA EN TEROBACTERIAS LACTOSA NEGATIVASTA.</v>
          </cell>
          <cell r="K2858" t="str">
            <v>FCO</v>
          </cell>
          <cell r="L2858">
            <v>450</v>
          </cell>
          <cell r="M2858" t="str">
            <v>GRO</v>
          </cell>
          <cell r="N2858">
            <v>0</v>
          </cell>
          <cell r="O2858">
            <v>0</v>
          </cell>
        </row>
        <row r="2859">
          <cell r="C2859" t="str">
            <v>08061022160301</v>
          </cell>
          <cell r="D2859">
            <v>0</v>
          </cell>
          <cell r="E2859" t="str">
            <v>080</v>
          </cell>
          <cell r="F2859" t="str">
            <v>610</v>
          </cell>
          <cell r="G2859" t="str">
            <v>2216</v>
          </cell>
          <cell r="H2859" t="str">
            <v>03</v>
          </cell>
          <cell r="I2859" t="str">
            <v>01</v>
          </cell>
          <cell r="J2859" t="str">
            <v>SUPLEMENTO NUTRITIVO ENRIQUECIDO COMPLEMENTO DE MEDIOSDE CULTIVO PARA EL AISLA MIENTO DE MICROORGANISMOS CONGRANDES REQUERIMIENTOS NUTRITIVOS FRASCO CON 10 ML TA.</v>
          </cell>
          <cell r="K2859" t="str">
            <v>FCO</v>
          </cell>
          <cell r="L2859">
            <v>1</v>
          </cell>
          <cell r="M2859" t="str">
            <v>FCO</v>
          </cell>
          <cell r="N2859">
            <v>0</v>
          </cell>
          <cell r="O2859">
            <v>0</v>
          </cell>
        </row>
        <row r="2860">
          <cell r="C2860" t="str">
            <v>08061022650101</v>
          </cell>
          <cell r="D2860">
            <v>0</v>
          </cell>
          <cell r="E2860" t="str">
            <v>080</v>
          </cell>
          <cell r="F2860" t="str">
            <v>610</v>
          </cell>
          <cell r="G2860" t="str">
            <v>2265</v>
          </cell>
          <cell r="H2860" t="str">
            <v>01</v>
          </cell>
          <cell r="I2860" t="str">
            <v>01</v>
          </cell>
          <cell r="J2860" t="str">
            <v>TETRATIONATO, CALDO MEDIO ENRIQUECIDO, PRINCIPALMENTE --UTIL PARA ENTEROBACTE RIASDEL GENERO SALMONELLA TA.</v>
          </cell>
          <cell r="K2860" t="str">
            <v>FCO</v>
          </cell>
          <cell r="L2860">
            <v>450</v>
          </cell>
          <cell r="M2860" t="str">
            <v>GRO</v>
          </cell>
          <cell r="N2860">
            <v>0</v>
          </cell>
          <cell r="O2860">
            <v>0</v>
          </cell>
        </row>
        <row r="2861">
          <cell r="C2861" t="str">
            <v>08061022810101</v>
          </cell>
          <cell r="D2861">
            <v>0</v>
          </cell>
          <cell r="E2861" t="str">
            <v>080</v>
          </cell>
          <cell r="F2861" t="str">
            <v>610</v>
          </cell>
          <cell r="G2861" t="str">
            <v>2281</v>
          </cell>
          <cell r="H2861" t="str">
            <v>01</v>
          </cell>
          <cell r="I2861" t="str">
            <v>01</v>
          </cell>
          <cell r="J2861" t="str">
            <v>TIOGLICOLATO SIN DEXTROSA YSIN INDICADOR, CALDO PARA ELCULTIVO Y AISLAMIENTO DEANAEROBIOS TA.</v>
          </cell>
          <cell r="K2861" t="str">
            <v>FCO</v>
          </cell>
          <cell r="L2861">
            <v>450</v>
          </cell>
          <cell r="M2861" t="str">
            <v>GRO</v>
          </cell>
          <cell r="N2861">
            <v>0</v>
          </cell>
          <cell r="O2861">
            <v>0</v>
          </cell>
        </row>
        <row r="2862">
          <cell r="C2862" t="str">
            <v>08061023981101</v>
          </cell>
          <cell r="D2862">
            <v>0</v>
          </cell>
          <cell r="E2862" t="str">
            <v>080</v>
          </cell>
          <cell r="F2862" t="str">
            <v>610</v>
          </cell>
          <cell r="G2862" t="str">
            <v>2398</v>
          </cell>
          <cell r="H2862" t="str">
            <v>11</v>
          </cell>
          <cell r="I2862" t="str">
            <v>01</v>
          </cell>
          <cell r="J2862" t="str">
            <v>MEDIO DE TRANSPORTE CARY Y BLAIR TUBOS PREPARADOS CON HISOPO TA.</v>
          </cell>
          <cell r="K2862" t="str">
            <v>PZA</v>
          </cell>
          <cell r="L2862">
            <v>1</v>
          </cell>
          <cell r="M2862" t="str">
            <v>PZA</v>
          </cell>
          <cell r="N2862">
            <v>100.80000000000001</v>
          </cell>
          <cell r="O2862">
            <v>252</v>
          </cell>
        </row>
        <row r="2863">
          <cell r="C2863" t="str">
            <v>08061024481101</v>
          </cell>
          <cell r="D2863">
            <v>0</v>
          </cell>
          <cell r="E2863" t="str">
            <v>080</v>
          </cell>
          <cell r="F2863" t="str">
            <v>610</v>
          </cell>
          <cell r="G2863" t="str">
            <v>2448</v>
          </cell>
          <cell r="H2863" t="str">
            <v>11</v>
          </cell>
          <cell r="I2863" t="str">
            <v>01</v>
          </cell>
          <cell r="J2863" t="str">
            <v>MEDIO TCBS (TIOSULFATO, CITRATO, SALES BILIARES, SACAROSA). FRASCO CON 450G. TA.</v>
          </cell>
          <cell r="K2863" t="str">
            <v>FCO</v>
          </cell>
          <cell r="L2863">
            <v>1</v>
          </cell>
          <cell r="M2863" t="str">
            <v>FCO</v>
          </cell>
          <cell r="N2863">
            <v>0</v>
          </cell>
          <cell r="O2863">
            <v>0</v>
          </cell>
        </row>
        <row r="2864">
          <cell r="C2864" t="str">
            <v>08061024970201</v>
          </cell>
          <cell r="D2864">
            <v>0</v>
          </cell>
          <cell r="E2864" t="str">
            <v>080</v>
          </cell>
          <cell r="F2864" t="str">
            <v>610</v>
          </cell>
          <cell r="G2864" t="str">
            <v>2497</v>
          </cell>
          <cell r="H2864" t="str">
            <v>02</v>
          </cell>
          <cell r="I2864" t="str">
            <v>01</v>
          </cell>
          <cell r="J2864" t="str">
            <v>VERDE BRILLANTE, AGAR MEDIOSELECTIVO Y DIFERENCIAL DEENTEROBACTERIAS PATOGENA S YPRINCIPALMENTE SALMONELLA TA</v>
          </cell>
          <cell r="K2864" t="str">
            <v>FCO</v>
          </cell>
          <cell r="L2864">
            <v>450</v>
          </cell>
          <cell r="M2864" t="str">
            <v>GRO</v>
          </cell>
          <cell r="N2864">
            <v>0</v>
          </cell>
          <cell r="O2864">
            <v>0</v>
          </cell>
        </row>
        <row r="2865">
          <cell r="C2865" t="str">
            <v>08061025050101</v>
          </cell>
          <cell r="D2865">
            <v>0</v>
          </cell>
          <cell r="E2865" t="str">
            <v>080</v>
          </cell>
          <cell r="F2865" t="str">
            <v>610</v>
          </cell>
          <cell r="G2865" t="str">
            <v>2505</v>
          </cell>
          <cell r="H2865" t="str">
            <v>01</v>
          </cell>
          <cell r="I2865" t="str">
            <v>01</v>
          </cell>
          <cell r="J2865" t="str">
            <v>SACAROSA UREA TA.</v>
          </cell>
          <cell r="K2865" t="str">
            <v>FCO</v>
          </cell>
          <cell r="L2865">
            <v>450</v>
          </cell>
          <cell r="M2865" t="str">
            <v>GRO</v>
          </cell>
          <cell r="N2865">
            <v>0</v>
          </cell>
          <cell r="O2865">
            <v>0</v>
          </cell>
        </row>
        <row r="2866">
          <cell r="C2866" t="str">
            <v>08061025130101</v>
          </cell>
          <cell r="D2866">
            <v>0</v>
          </cell>
          <cell r="E2866" t="str">
            <v>080</v>
          </cell>
          <cell r="F2866" t="str">
            <v>610</v>
          </cell>
          <cell r="G2866" t="str">
            <v>2513</v>
          </cell>
          <cell r="H2866" t="str">
            <v>01</v>
          </cell>
          <cell r="I2866" t="str">
            <v>01</v>
          </cell>
          <cell r="J2866" t="str">
            <v>SANGRE DESFIBRINADA DE CARNERO RTC.</v>
          </cell>
          <cell r="K2866" t="str">
            <v>FCO</v>
          </cell>
          <cell r="L2866">
            <v>50</v>
          </cell>
          <cell r="M2866" t="str">
            <v>ML.</v>
          </cell>
          <cell r="N2866">
            <v>0</v>
          </cell>
          <cell r="O2866">
            <v>0</v>
          </cell>
        </row>
        <row r="2867">
          <cell r="C2867" t="str">
            <v>08061025210301</v>
          </cell>
          <cell r="D2867">
            <v>25302204</v>
          </cell>
          <cell r="E2867" t="str">
            <v>080</v>
          </cell>
          <cell r="F2867" t="str">
            <v>610</v>
          </cell>
          <cell r="G2867" t="str">
            <v>2521</v>
          </cell>
          <cell r="H2867" t="str">
            <v>03</v>
          </cell>
          <cell r="I2867" t="str">
            <v>01</v>
          </cell>
          <cell r="J2867" t="str">
            <v>VCNT INHIBIDOR VANCOMICINA,-COLIMICINA, NISTATINA Y TRIMETOPRIMA INHIBIDORES PARAPREPARAR EL MEDIO DE THAYER-MARTIN TA.</v>
          </cell>
          <cell r="K2867" t="str">
            <v>FCO</v>
          </cell>
          <cell r="L2867">
            <v>10</v>
          </cell>
          <cell r="M2867" t="str">
            <v>ML.</v>
          </cell>
          <cell r="N2867">
            <v>0</v>
          </cell>
          <cell r="O2867">
            <v>0</v>
          </cell>
        </row>
        <row r="2868">
          <cell r="C2868" t="str">
            <v>08061025390101</v>
          </cell>
          <cell r="D2868">
            <v>0</v>
          </cell>
          <cell r="E2868" t="str">
            <v>080</v>
          </cell>
          <cell r="F2868" t="str">
            <v>610</v>
          </cell>
          <cell r="G2868" t="str">
            <v>2539</v>
          </cell>
          <cell r="H2868" t="str">
            <v>01</v>
          </cell>
          <cell r="I2868" t="str">
            <v>01</v>
          </cell>
          <cell r="J2868" t="str">
            <v>AGAR TCBS MEDIO DE CULTIVO -EN PLACA PREPARADA RTC.</v>
          </cell>
          <cell r="K2868" t="str">
            <v>PCA</v>
          </cell>
          <cell r="L2868">
            <v>1</v>
          </cell>
          <cell r="M2868" t="str">
            <v>PCA</v>
          </cell>
          <cell r="N2868">
            <v>0</v>
          </cell>
          <cell r="O2868">
            <v>0</v>
          </cell>
        </row>
        <row r="2869">
          <cell r="C2869" t="str">
            <v>08061025470101</v>
          </cell>
          <cell r="D2869">
            <v>0</v>
          </cell>
          <cell r="E2869" t="str">
            <v>080</v>
          </cell>
          <cell r="F2869" t="str">
            <v>610</v>
          </cell>
          <cell r="G2869" t="str">
            <v>2547</v>
          </cell>
          <cell r="H2869" t="str">
            <v>01</v>
          </cell>
          <cell r="I2869" t="str">
            <v>01</v>
          </cell>
          <cell r="J2869" t="str">
            <v>MEDIO BASE PARA EL AISLAMIENTO SELECTIVO DE BORDETELLA PERTUSSIS CON CARBON VEGETAL Y ACIDO NICOTINICO</v>
          </cell>
          <cell r="K2869" t="str">
            <v>FCO</v>
          </cell>
          <cell r="L2869">
            <v>500</v>
          </cell>
          <cell r="M2869" t="str">
            <v>GRO</v>
          </cell>
          <cell r="N2869">
            <v>0</v>
          </cell>
          <cell r="O2869">
            <v>0</v>
          </cell>
        </row>
        <row r="2870">
          <cell r="C2870" t="str">
            <v>08061025621001</v>
          </cell>
          <cell r="D2870">
            <v>0</v>
          </cell>
          <cell r="E2870" t="str">
            <v>080</v>
          </cell>
          <cell r="F2870" t="str">
            <v>610</v>
          </cell>
          <cell r="G2870" t="str">
            <v>2562</v>
          </cell>
          <cell r="H2870" t="str">
            <v>10</v>
          </cell>
          <cell r="I2870" t="str">
            <v>01</v>
          </cell>
          <cell r="J2870" t="str">
            <v>LAURIL SULFATO DE SODIO, CALDO, USADO PARA EL ANALISIS -MICROBIOLOGICO DE AGUAS Y --ALIMENTOS.</v>
          </cell>
          <cell r="K2870" t="str">
            <v>FCO</v>
          </cell>
          <cell r="L2870">
            <v>450</v>
          </cell>
          <cell r="M2870" t="str">
            <v>GRO</v>
          </cell>
          <cell r="N2870">
            <v>0</v>
          </cell>
          <cell r="O2870">
            <v>0</v>
          </cell>
        </row>
        <row r="2871">
          <cell r="C2871" t="str">
            <v>08061025700101</v>
          </cell>
          <cell r="D2871">
            <v>0</v>
          </cell>
          <cell r="E2871" t="str">
            <v>080</v>
          </cell>
          <cell r="F2871" t="str">
            <v>610</v>
          </cell>
          <cell r="G2871" t="str">
            <v>2570</v>
          </cell>
          <cell r="H2871" t="str">
            <v>01</v>
          </cell>
          <cell r="I2871" t="str">
            <v>01</v>
          </cell>
          <cell r="J2871" t="str">
            <v>VERDE BRILLANTE BILIS, CALDOAL 2% PARA LA PROLIFERACIONSELECTIVA DE COLIFORMES TA.</v>
          </cell>
          <cell r="K2871" t="str">
            <v>FCO</v>
          </cell>
          <cell r="L2871">
            <v>450</v>
          </cell>
          <cell r="M2871" t="str">
            <v>GRO</v>
          </cell>
          <cell r="N2871">
            <v>0</v>
          </cell>
          <cell r="O2871">
            <v>0</v>
          </cell>
        </row>
        <row r="2872">
          <cell r="C2872" t="str">
            <v>08061025881001</v>
          </cell>
          <cell r="D2872">
            <v>0</v>
          </cell>
          <cell r="E2872" t="str">
            <v>080</v>
          </cell>
          <cell r="F2872" t="str">
            <v>610</v>
          </cell>
          <cell r="G2872" t="str">
            <v>2588</v>
          </cell>
          <cell r="H2872" t="str">
            <v>10</v>
          </cell>
          <cell r="I2872" t="str">
            <v>01</v>
          </cell>
          <cell r="J2872" t="str">
            <v>DEXTROSA Y PAPA, AGAR PARA -IDENTIFICACION, CULTIVO Y RECUENTO DE LEVADURAS Y HONGOS.</v>
          </cell>
          <cell r="K2872" t="str">
            <v>FCO</v>
          </cell>
          <cell r="L2872">
            <v>450</v>
          </cell>
          <cell r="M2872" t="str">
            <v>GRO</v>
          </cell>
          <cell r="N2872">
            <v>0</v>
          </cell>
          <cell r="O2872">
            <v>0</v>
          </cell>
        </row>
        <row r="2873">
          <cell r="C2873" t="str">
            <v>08061025960101</v>
          </cell>
          <cell r="D2873">
            <v>0</v>
          </cell>
          <cell r="E2873" t="str">
            <v>080</v>
          </cell>
          <cell r="F2873" t="str">
            <v>610</v>
          </cell>
          <cell r="G2873" t="str">
            <v>2596</v>
          </cell>
          <cell r="H2873" t="str">
            <v>01</v>
          </cell>
          <cell r="I2873" t="str">
            <v>01</v>
          </cell>
          <cell r="J2873" t="str">
            <v>BILIS Y ROJO VIOLETA, AGAR -PARA CUENTA DE BACTERIAS COLIFORMES TA.</v>
          </cell>
          <cell r="K2873" t="str">
            <v>FCO</v>
          </cell>
          <cell r="L2873">
            <v>450</v>
          </cell>
          <cell r="M2873" t="str">
            <v>GRO</v>
          </cell>
          <cell r="N2873">
            <v>0</v>
          </cell>
          <cell r="O2873">
            <v>0</v>
          </cell>
        </row>
        <row r="2874">
          <cell r="C2874" t="str">
            <v>08061026040101</v>
          </cell>
          <cell r="D2874">
            <v>0</v>
          </cell>
          <cell r="E2874" t="str">
            <v>080</v>
          </cell>
          <cell r="F2874" t="str">
            <v>610</v>
          </cell>
          <cell r="G2874" t="str">
            <v>2604</v>
          </cell>
          <cell r="H2874" t="str">
            <v>01</v>
          </cell>
          <cell r="I2874" t="str">
            <v>01</v>
          </cell>
          <cell r="J2874" t="str">
            <v>AGAR PARA METODO ESTANDAR PARA CUENTA MICROBIANA TOTALEN LA LECHE TA.</v>
          </cell>
          <cell r="K2874" t="str">
            <v>FCO</v>
          </cell>
          <cell r="L2874">
            <v>450</v>
          </cell>
          <cell r="M2874" t="str">
            <v>GRO</v>
          </cell>
          <cell r="N2874">
            <v>0</v>
          </cell>
          <cell r="O2874">
            <v>0</v>
          </cell>
        </row>
        <row r="2875">
          <cell r="C2875" t="str">
            <v>08061068031101</v>
          </cell>
          <cell r="D2875">
            <v>0</v>
          </cell>
          <cell r="E2875" t="str">
            <v>080</v>
          </cell>
          <cell r="F2875" t="str">
            <v>610</v>
          </cell>
          <cell r="G2875" t="str">
            <v>6803</v>
          </cell>
          <cell r="H2875" t="str">
            <v>11</v>
          </cell>
          <cell r="I2875" t="str">
            <v>01</v>
          </cell>
          <cell r="J2875" t="str">
            <v>LOWESTEIN-JENSEN AGAR (PREELABORADO) MEDIO SELECTIVO PARA MICOBACTERIAS ESPECIALMENTE M. TUBERCULOSIS CAJA CON 10 O 12 TUBOS RTC.</v>
          </cell>
          <cell r="K2875" t="str">
            <v>CJA</v>
          </cell>
          <cell r="L2875">
            <v>1</v>
          </cell>
          <cell r="M2875" t="str">
            <v>CJA</v>
          </cell>
          <cell r="N2875">
            <v>0</v>
          </cell>
          <cell r="O2875">
            <v>0</v>
          </cell>
        </row>
        <row r="2876">
          <cell r="C2876" t="str">
            <v>08061069020101</v>
          </cell>
          <cell r="D2876">
            <v>0</v>
          </cell>
          <cell r="E2876" t="str">
            <v>080</v>
          </cell>
          <cell r="F2876" t="str">
            <v>610</v>
          </cell>
          <cell r="G2876" t="str">
            <v>6902</v>
          </cell>
          <cell r="H2876" t="str">
            <v>01</v>
          </cell>
          <cell r="I2876" t="str">
            <v>01</v>
          </cell>
          <cell r="J2876" t="str">
            <v>MUELLER-HINTON, AGAR PARA INVESTIGAR LA SUSCEPTIBILIDADDE LOS MICROORGANISMOS A LOSANTIMICROBIANOS Y AISLAR GONOCOCOS TA.</v>
          </cell>
          <cell r="K2876" t="str">
            <v>FCO</v>
          </cell>
          <cell r="L2876">
            <v>450</v>
          </cell>
          <cell r="M2876" t="str">
            <v>GRO</v>
          </cell>
          <cell r="N2876">
            <v>0</v>
          </cell>
          <cell r="O2876">
            <v>0</v>
          </cell>
        </row>
        <row r="2877">
          <cell r="C2877" t="str">
            <v>08061074541001</v>
          </cell>
          <cell r="D2877">
            <v>0</v>
          </cell>
          <cell r="E2877" t="str">
            <v>080</v>
          </cell>
          <cell r="F2877" t="str">
            <v>610</v>
          </cell>
          <cell r="G2877" t="str">
            <v>7454</v>
          </cell>
          <cell r="H2877" t="str">
            <v>10</v>
          </cell>
          <cell r="I2877" t="str">
            <v>01</v>
          </cell>
          <cell r="J2877" t="str">
            <v>SIMMONS CON CITRATO, AGAR PARA DIFERENCIAR LAS ENTEROBACTERIAS EN LA UTILIZACION DECITRATO.</v>
          </cell>
          <cell r="K2877" t="str">
            <v>FCO</v>
          </cell>
          <cell r="L2877">
            <v>450</v>
          </cell>
          <cell r="M2877" t="str">
            <v>GRO</v>
          </cell>
          <cell r="N2877">
            <v>0</v>
          </cell>
          <cell r="O2877">
            <v>0</v>
          </cell>
        </row>
        <row r="2878">
          <cell r="C2878" t="str">
            <v>08061082540101</v>
          </cell>
          <cell r="D2878">
            <v>0</v>
          </cell>
          <cell r="E2878" t="str">
            <v>080</v>
          </cell>
          <cell r="F2878" t="str">
            <v>610</v>
          </cell>
          <cell r="G2878" t="str">
            <v>8254</v>
          </cell>
          <cell r="H2878" t="str">
            <v>01</v>
          </cell>
          <cell r="I2878" t="str">
            <v>01</v>
          </cell>
          <cell r="J2878" t="str">
            <v>AGAR-AGAR BASE PARA LA PREPARACION DE MEDIOS DE CULTIVOTA.</v>
          </cell>
          <cell r="K2878" t="str">
            <v>FCO</v>
          </cell>
          <cell r="L2878">
            <v>450</v>
          </cell>
          <cell r="M2878" t="str">
            <v>GRO</v>
          </cell>
          <cell r="N2878">
            <v>0</v>
          </cell>
          <cell r="O2878">
            <v>0</v>
          </cell>
        </row>
        <row r="2879">
          <cell r="C2879" t="str">
            <v>08061095591101</v>
          </cell>
          <cell r="D2879">
            <v>0</v>
          </cell>
          <cell r="E2879" t="str">
            <v>080</v>
          </cell>
          <cell r="F2879" t="str">
            <v>610</v>
          </cell>
          <cell r="G2879" t="str">
            <v>9559</v>
          </cell>
          <cell r="H2879" t="str">
            <v>11</v>
          </cell>
          <cell r="I2879" t="str">
            <v>01</v>
          </cell>
          <cell r="J2879" t="str">
            <v>CALDO MALONATO. TA. FRASCO CON 450 G.</v>
          </cell>
          <cell r="K2879" t="str">
            <v>FCO</v>
          </cell>
          <cell r="L2879">
            <v>450</v>
          </cell>
          <cell r="M2879" t="str">
            <v>GRO</v>
          </cell>
          <cell r="N2879">
            <v>0</v>
          </cell>
          <cell r="O2879">
            <v>0</v>
          </cell>
        </row>
        <row r="2880">
          <cell r="C2880" t="str">
            <v>08061097811101</v>
          </cell>
          <cell r="D2880">
            <v>0</v>
          </cell>
          <cell r="E2880" t="str">
            <v>080</v>
          </cell>
          <cell r="F2880" t="str">
            <v>610</v>
          </cell>
          <cell r="G2880" t="str">
            <v>9781</v>
          </cell>
          <cell r="H2880" t="str">
            <v>11</v>
          </cell>
          <cell r="I2880" t="str">
            <v>01</v>
          </cell>
          <cell r="J2880" t="str">
            <v>CONTROL BIOLOGICO DE ESTERILIZACION. SUSPENSION DE BACILLUS STEAROTHERMOPHILUS, EN MEDIO DE CULTIVO CON INDICADOR PARA CONTROLAR LA ESTERILIZACION DEL MATERIAL, LOS MICROORGANISMOS MUEREN A 121 GRADOS CENTIGRADOS. CAJA CON UN FRASCO AMPULA. RTC.</v>
          </cell>
          <cell r="K2880" t="str">
            <v>CJA</v>
          </cell>
          <cell r="L2880">
            <v>1</v>
          </cell>
          <cell r="M2880" t="str">
            <v>F.A</v>
          </cell>
          <cell r="N2880">
            <v>0</v>
          </cell>
          <cell r="O2880">
            <v>0</v>
          </cell>
        </row>
        <row r="2881">
          <cell r="C2881" t="str">
            <v>08061099220201</v>
          </cell>
          <cell r="D2881">
            <v>0</v>
          </cell>
          <cell r="E2881" t="str">
            <v>080</v>
          </cell>
          <cell r="F2881" t="str">
            <v>610</v>
          </cell>
          <cell r="G2881" t="str">
            <v>9922</v>
          </cell>
          <cell r="H2881" t="str">
            <v>02</v>
          </cell>
          <cell r="I2881" t="str">
            <v>01</v>
          </cell>
          <cell r="J2881" t="str">
            <v>CCALDO DE CULTIVO PARA AISLAR BACTERIAS ANAEROBICAS EN SANGRE, EN FRASCO AL VACIO PARA 20 ML. (PEDIATRICO).</v>
          </cell>
          <cell r="K2881" t="str">
            <v>JGO</v>
          </cell>
          <cell r="L2881">
            <v>1</v>
          </cell>
          <cell r="M2881" t="str">
            <v>JGO</v>
          </cell>
          <cell r="N2881">
            <v>0</v>
          </cell>
          <cell r="O2881">
            <v>0</v>
          </cell>
        </row>
        <row r="2882">
          <cell r="C2882" t="str">
            <v>08062603290001</v>
          </cell>
          <cell r="D2882">
            <v>0</v>
          </cell>
          <cell r="E2882" t="str">
            <v>080</v>
          </cell>
          <cell r="F2882" t="str">
            <v>626</v>
          </cell>
          <cell r="G2882" t="str">
            <v>0329</v>
          </cell>
          <cell r="H2882" t="str">
            <v>00</v>
          </cell>
          <cell r="I2882" t="str">
            <v>01</v>
          </cell>
          <cell r="J2882" t="str">
            <v>MORTERO DE PORCELANA O VI-DRIO, PROVISTO DE MANO CONCAPACIDAD PARA: 125 ML.</v>
          </cell>
          <cell r="K2882" t="str">
            <v>PZA</v>
          </cell>
          <cell r="L2882">
            <v>1</v>
          </cell>
          <cell r="M2882" t="str">
            <v>PZA</v>
          </cell>
          <cell r="N2882">
            <v>0</v>
          </cell>
          <cell r="O2882">
            <v>0</v>
          </cell>
        </row>
        <row r="2883">
          <cell r="C2883" t="str">
            <v>08068100811002</v>
          </cell>
          <cell r="D2883">
            <v>0</v>
          </cell>
          <cell r="E2883" t="str">
            <v>080</v>
          </cell>
          <cell r="F2883" t="str">
            <v>681</v>
          </cell>
          <cell r="G2883" t="str">
            <v>0081</v>
          </cell>
          <cell r="H2883" t="str">
            <v>10</v>
          </cell>
          <cell r="I2883" t="str">
            <v>02</v>
          </cell>
          <cell r="J2883" t="str">
            <v>PAPEL FILTRO, PARA OBTENER -EL FILTRADO LIBRE DE PROTEINAS, NO. 609 HOJA DE 50 X 50CM.</v>
          </cell>
          <cell r="K2883" t="str">
            <v>PZA</v>
          </cell>
          <cell r="L2883">
            <v>1</v>
          </cell>
          <cell r="M2883" t="str">
            <v>PZA</v>
          </cell>
          <cell r="N2883">
            <v>0</v>
          </cell>
          <cell r="O2883">
            <v>0</v>
          </cell>
        </row>
        <row r="2884">
          <cell r="C2884" t="str">
            <v>08068102890201</v>
          </cell>
          <cell r="D2884">
            <v>0</v>
          </cell>
          <cell r="E2884" t="str">
            <v>080</v>
          </cell>
          <cell r="F2884" t="str">
            <v>681</v>
          </cell>
          <cell r="G2884" t="str">
            <v>0289</v>
          </cell>
          <cell r="H2884" t="str">
            <v>02</v>
          </cell>
          <cell r="I2884" t="str">
            <v>01</v>
          </cell>
          <cell r="J2884" t="str">
            <v>PAPEL FILTRO NO. 40, DISCO DE: 110 MM DE DIAMETRO.</v>
          </cell>
          <cell r="K2884" t="str">
            <v>CJA</v>
          </cell>
          <cell r="L2884">
            <v>100</v>
          </cell>
          <cell r="M2884" t="str">
            <v>PZA</v>
          </cell>
          <cell r="N2884">
            <v>0</v>
          </cell>
          <cell r="O2884">
            <v>0</v>
          </cell>
        </row>
        <row r="2885">
          <cell r="C2885" t="str">
            <v>08068111050001</v>
          </cell>
          <cell r="D2885">
            <v>0</v>
          </cell>
          <cell r="E2885" t="str">
            <v>080</v>
          </cell>
          <cell r="F2885" t="str">
            <v>681</v>
          </cell>
          <cell r="G2885" t="str">
            <v>1105</v>
          </cell>
          <cell r="H2885" t="str">
            <v>00</v>
          </cell>
          <cell r="I2885" t="str">
            <v>01</v>
          </cell>
          <cell r="J2885" t="str">
            <v>PAPEL PARAFINADO, SEMITRANS-PARENTE, ESTIRABLE E INERTEPARA TAPAR TUBOS A PRUEB A DEHUMEDAD, ROLLO DE 50 CM DEANCHO Y 760 CM DE LONGITUD.</v>
          </cell>
          <cell r="K2885" t="str">
            <v>PZA</v>
          </cell>
          <cell r="L2885">
            <v>1</v>
          </cell>
          <cell r="M2885" t="str">
            <v>PZA</v>
          </cell>
          <cell r="N2885">
            <v>34.800000000000004</v>
          </cell>
          <cell r="O2885">
            <v>87</v>
          </cell>
        </row>
        <row r="2886">
          <cell r="C2886" t="str">
            <v>08068118570301</v>
          </cell>
          <cell r="D2886">
            <v>0</v>
          </cell>
          <cell r="E2886" t="str">
            <v>080</v>
          </cell>
          <cell r="F2886" t="str">
            <v>681</v>
          </cell>
          <cell r="G2886" t="str">
            <v>1857</v>
          </cell>
          <cell r="H2886" t="str">
            <v>03</v>
          </cell>
          <cell r="I2886" t="str">
            <v>01</v>
          </cell>
          <cell r="J2886" t="str">
            <v>PAPEL FILTRO DE ALGODON 100 %, SIN ADITIVOS, ESPECIAL PARA LA RECOLECCION Y TRANSPORTE DE SANGRE DE NEONATOS, CON IMPRESION DE CUATRO CIRCULOS DE UN CM DE DIAMETRO CADA UNO, ASI COMO LA PALABRA NOMBRE Y CON NUMERO PROGRESIVO. PAQUETE CON MINIMO 10 Y MAXIMO 100 PAPELES.</v>
          </cell>
          <cell r="K2886" t="str">
            <v>PQT</v>
          </cell>
          <cell r="L2886">
            <v>1</v>
          </cell>
          <cell r="M2886" t="str">
            <v>PQT</v>
          </cell>
          <cell r="N2886">
            <v>0</v>
          </cell>
          <cell r="O2886">
            <v>0</v>
          </cell>
        </row>
        <row r="2887">
          <cell r="C2887" t="str">
            <v>08068500460001</v>
          </cell>
          <cell r="D2887">
            <v>0</v>
          </cell>
          <cell r="E2887" t="str">
            <v>080</v>
          </cell>
          <cell r="F2887" t="str">
            <v>685</v>
          </cell>
          <cell r="G2887" t="str">
            <v>0046</v>
          </cell>
          <cell r="H2887" t="str">
            <v>00</v>
          </cell>
          <cell r="I2887" t="str">
            <v>01</v>
          </cell>
          <cell r="J2887" t="str">
            <v>PARAFINA CON POLIMEROS PLASTICOS DE PESO MOLECULAR CONTROLADO CON PUNTO DE FUSION DE 56-57 GRADOS CENTIGRADOS. * PARA USO EN SITIOS DONDE EXISTA EQUIPO AUTOMATIZADO Y EN HOSPITALES DE ALTA CARGA DE TRABAJO O DE TERCER NIVEL. ENVASE CON 1 KG.</v>
          </cell>
          <cell r="K2887" t="str">
            <v>ENV</v>
          </cell>
          <cell r="L2887">
            <v>1</v>
          </cell>
          <cell r="M2887" t="str">
            <v>ENV</v>
          </cell>
          <cell r="N2887">
            <v>40</v>
          </cell>
          <cell r="O2887">
            <v>100</v>
          </cell>
        </row>
        <row r="2888">
          <cell r="C2888" t="str">
            <v>08070500260301</v>
          </cell>
          <cell r="D2888">
            <v>25500031</v>
          </cell>
          <cell r="E2888" t="str">
            <v>080</v>
          </cell>
          <cell r="F2888" t="str">
            <v>705</v>
          </cell>
          <cell r="G2888" t="str">
            <v>0026</v>
          </cell>
          <cell r="H2888" t="str">
            <v>03</v>
          </cell>
          <cell r="I2888" t="str">
            <v>01</v>
          </cell>
          <cell r="J2888" t="str">
            <v>PIPETA CON SUBDIVISIONES DE0.1 ML PARA MEDIR VOLUMENESDE: 5.0 ML EXACTITUD + - 1%.</v>
          </cell>
          <cell r="K2888" t="str">
            <v>PZA</v>
          </cell>
          <cell r="L2888">
            <v>1</v>
          </cell>
          <cell r="M2888" t="str">
            <v>PZA</v>
          </cell>
          <cell r="N2888">
            <v>15.200000000000001</v>
          </cell>
          <cell r="O2888">
            <v>38</v>
          </cell>
        </row>
        <row r="2889">
          <cell r="C2889" t="str">
            <v>08070500341101</v>
          </cell>
          <cell r="D2889">
            <v>25500031</v>
          </cell>
          <cell r="E2889" t="str">
            <v>080</v>
          </cell>
          <cell r="F2889" t="str">
            <v>705</v>
          </cell>
          <cell r="G2889" t="str">
            <v>0034</v>
          </cell>
          <cell r="H2889" t="str">
            <v>11</v>
          </cell>
          <cell r="I2889" t="str">
            <v>01</v>
          </cell>
          <cell r="J2889" t="str">
            <v>PIPETAS DE VIDRIO, PARA MEDIR VOLUMEN, CON SUBDIVISIONES DE 0.1 ML. DE: 10.0 ML. EXACTITUD +/- 1%.</v>
          </cell>
          <cell r="K2889" t="str">
            <v>PZA</v>
          </cell>
          <cell r="L2889">
            <v>1</v>
          </cell>
          <cell r="M2889" t="str">
            <v>PZA</v>
          </cell>
          <cell r="N2889">
            <v>0</v>
          </cell>
          <cell r="O2889">
            <v>0</v>
          </cell>
        </row>
        <row r="2890">
          <cell r="C2890" t="str">
            <v>08070501090301</v>
          </cell>
          <cell r="D2890">
            <v>25500031</v>
          </cell>
          <cell r="E2890" t="str">
            <v>080</v>
          </cell>
          <cell r="F2890" t="str">
            <v>705</v>
          </cell>
          <cell r="G2890" t="str">
            <v>0109</v>
          </cell>
          <cell r="H2890" t="str">
            <v>03</v>
          </cell>
          <cell r="I2890" t="str">
            <v>01</v>
          </cell>
          <cell r="J2890" t="str">
            <v>PIPETA DE VIDRIO, LINEAL TERMINAL, CON SUBDIVISIONES DE0.01 ML PARA MEDIR VOLUM ENESDE: 0.2 ML.</v>
          </cell>
          <cell r="K2890" t="str">
            <v>PZA</v>
          </cell>
          <cell r="L2890">
            <v>1</v>
          </cell>
          <cell r="M2890" t="str">
            <v>PZA</v>
          </cell>
          <cell r="N2890">
            <v>0</v>
          </cell>
          <cell r="O2890">
            <v>0</v>
          </cell>
        </row>
        <row r="2891">
          <cell r="C2891" t="str">
            <v>08070501250301</v>
          </cell>
          <cell r="D2891">
            <v>25500031</v>
          </cell>
          <cell r="E2891" t="str">
            <v>080</v>
          </cell>
          <cell r="F2891" t="str">
            <v>705</v>
          </cell>
          <cell r="G2891" t="str">
            <v>0125</v>
          </cell>
          <cell r="H2891" t="str">
            <v>03</v>
          </cell>
          <cell r="I2891" t="str">
            <v>01</v>
          </cell>
          <cell r="J2891" t="str">
            <v>PIPETA DE VIDRIO, LINEAL TERMINAL, CON SUBDIVISIONES DE0.01 ML PARA MEDIR VOLUM ENESDE: 1.0 ML.</v>
          </cell>
          <cell r="K2891" t="str">
            <v>PZA</v>
          </cell>
          <cell r="L2891">
            <v>1</v>
          </cell>
          <cell r="M2891" t="str">
            <v>PZA</v>
          </cell>
          <cell r="N2891">
            <v>0</v>
          </cell>
          <cell r="O2891">
            <v>0</v>
          </cell>
        </row>
        <row r="2892">
          <cell r="C2892" t="str">
            <v>08070501410201</v>
          </cell>
          <cell r="D2892">
            <v>25500031</v>
          </cell>
          <cell r="E2892" t="str">
            <v>080</v>
          </cell>
          <cell r="F2892" t="str">
            <v>705</v>
          </cell>
          <cell r="G2892" t="str">
            <v>0141</v>
          </cell>
          <cell r="H2892" t="str">
            <v>02</v>
          </cell>
          <cell r="I2892" t="str">
            <v>01</v>
          </cell>
          <cell r="J2892" t="str">
            <v>PIPETA DE VIDRIO, LINEAL TERMINAL, CON SUBDIVISIONES DE0.01 ML PARA MEDIR VOLUM ENESDE: 2.0 ML.</v>
          </cell>
          <cell r="K2892" t="str">
            <v>PZA</v>
          </cell>
          <cell r="L2892">
            <v>1</v>
          </cell>
          <cell r="M2892" t="str">
            <v>PZA</v>
          </cell>
          <cell r="N2892">
            <v>8.8000000000000007</v>
          </cell>
          <cell r="O2892">
            <v>22</v>
          </cell>
        </row>
        <row r="2893">
          <cell r="C2893" t="str">
            <v>08070501660201</v>
          </cell>
          <cell r="D2893">
            <v>0</v>
          </cell>
          <cell r="E2893" t="str">
            <v>080</v>
          </cell>
          <cell r="F2893" t="str">
            <v>705</v>
          </cell>
          <cell r="G2893" t="str">
            <v>0166</v>
          </cell>
          <cell r="H2893" t="str">
            <v>02</v>
          </cell>
          <cell r="I2893" t="str">
            <v>01</v>
          </cell>
          <cell r="J2893" t="str">
            <v>MEDIDOR DE LIQUIDOS PARA ME-DICION SERIADA DE LIQUIDOS,VOLUMEN REGULABLE MEDI ANTEUNA REGLA DENTADA PUEDE -ENROSCARSE DIRECTAMENTE ALOS FRASCOS DE REACT IVOS PARA MEDIR VOLUMENES DE 2 A 10ML.</v>
          </cell>
          <cell r="K2893" t="str">
            <v>PZA</v>
          </cell>
          <cell r="L2893">
            <v>1</v>
          </cell>
          <cell r="M2893" t="str">
            <v>PZA</v>
          </cell>
          <cell r="N2893">
            <v>0</v>
          </cell>
          <cell r="O2893">
            <v>0</v>
          </cell>
        </row>
        <row r="2894">
          <cell r="C2894" t="str">
            <v>08070501900201</v>
          </cell>
          <cell r="D2894">
            <v>25500031</v>
          </cell>
          <cell r="E2894" t="str">
            <v>080</v>
          </cell>
          <cell r="F2894" t="str">
            <v>705</v>
          </cell>
          <cell r="G2894" t="str">
            <v>0190</v>
          </cell>
          <cell r="H2894" t="str">
            <v>02</v>
          </cell>
          <cell r="I2894" t="str">
            <v>01</v>
          </cell>
          <cell r="J2894" t="str">
            <v>PIPETA DE VIDRIO, LINEAL TERMINAL, CON SUBDIVISIONES DE0.01 ML PARA MEDIR VOLUM ENESDE: 0.1 ML.</v>
          </cell>
          <cell r="K2894" t="str">
            <v>PZA</v>
          </cell>
          <cell r="L2894">
            <v>1</v>
          </cell>
          <cell r="M2894" t="str">
            <v>PZA</v>
          </cell>
          <cell r="N2894">
            <v>0</v>
          </cell>
          <cell r="O2894">
            <v>0</v>
          </cell>
        </row>
        <row r="2895">
          <cell r="C2895" t="str">
            <v>08070502320101</v>
          </cell>
          <cell r="D2895">
            <v>0</v>
          </cell>
          <cell r="E2895" t="str">
            <v>080</v>
          </cell>
          <cell r="F2895" t="str">
            <v>705</v>
          </cell>
          <cell r="G2895" t="str">
            <v>0232</v>
          </cell>
          <cell r="H2895" t="str">
            <v>01</v>
          </cell>
          <cell r="I2895" t="str">
            <v>01</v>
          </cell>
          <cell r="J2895" t="str">
            <v>PIPETORES AUTOMATICOS DE REPETICION GRADUABLE. CAPACIDAD DE 1 A 10 ML. PIEZA.</v>
          </cell>
          <cell r="K2895" t="str">
            <v>PZA</v>
          </cell>
          <cell r="L2895">
            <v>1</v>
          </cell>
          <cell r="M2895" t="str">
            <v>PZA</v>
          </cell>
          <cell r="N2895">
            <v>5.2</v>
          </cell>
          <cell r="O2895">
            <v>13</v>
          </cell>
        </row>
        <row r="2896">
          <cell r="C2896" t="str">
            <v>08070900221101</v>
          </cell>
          <cell r="D2896">
            <v>25500031</v>
          </cell>
          <cell r="E2896" t="str">
            <v>080</v>
          </cell>
          <cell r="F2896" t="str">
            <v>709</v>
          </cell>
          <cell r="G2896" t="str">
            <v>0022</v>
          </cell>
          <cell r="H2896" t="str">
            <v>11</v>
          </cell>
          <cell r="I2896" t="str">
            <v>01</v>
          </cell>
          <cell r="J2896" t="str">
            <v>PIPETAS DE VIDRIO BLANDO, CON UNA PUNTA ALARGADA TIPO PASTEUR, PARA DIVERSOS USOS. LONGITUD: 14.5 CM.</v>
          </cell>
          <cell r="K2896" t="str">
            <v>CJA</v>
          </cell>
          <cell r="L2896">
            <v>50</v>
          </cell>
          <cell r="M2896" t="str">
            <v>PZA</v>
          </cell>
          <cell r="N2896">
            <v>239.20000000000002</v>
          </cell>
          <cell r="O2896">
            <v>598</v>
          </cell>
        </row>
        <row r="2897">
          <cell r="C2897" t="str">
            <v>08070903450101</v>
          </cell>
          <cell r="D2897">
            <v>25500031</v>
          </cell>
          <cell r="E2897" t="str">
            <v>080</v>
          </cell>
          <cell r="F2897" t="str">
            <v>709</v>
          </cell>
          <cell r="G2897" t="str">
            <v>0345</v>
          </cell>
          <cell r="H2897" t="str">
            <v>01</v>
          </cell>
          <cell r="I2897" t="str">
            <v>01</v>
          </cell>
          <cell r="J2897" t="str">
            <v>PIPETA SEROLOGICA DE PLASTICO, ESTERIL, LIBRE DE PIROGENOS, DESECHABLE, CON TAPON DE SEGURIDAD (ALGODON), EN EMPAQUE INDIVIDUAL. PARA PIPETOR AUTOMATICO. PARA VOLUMENES 1 ML. GRADUACION. 1 ML EN 1/100.</v>
          </cell>
          <cell r="K2897" t="str">
            <v>CJA</v>
          </cell>
          <cell r="L2897">
            <v>200</v>
          </cell>
          <cell r="M2897" t="str">
            <v>PZA</v>
          </cell>
          <cell r="N2897">
            <v>2.8000000000000003</v>
          </cell>
          <cell r="O2897">
            <v>7</v>
          </cell>
        </row>
        <row r="2898">
          <cell r="C2898" t="str">
            <v>08070908650001</v>
          </cell>
          <cell r="D2898">
            <v>0</v>
          </cell>
          <cell r="E2898" t="str">
            <v>080</v>
          </cell>
          <cell r="F2898" t="str">
            <v>709</v>
          </cell>
          <cell r="G2898" t="str">
            <v>0865</v>
          </cell>
          <cell r="H2898" t="str">
            <v>00</v>
          </cell>
          <cell r="I2898" t="str">
            <v>01</v>
          </cell>
          <cell r="J2898" t="str">
            <v>MICROPIPETA MULTIPLE O DE MULTICANALES AUTOMATICA, CON UNA PRECISION DE +/- 1.5 %. UTIL EN PRUEBAS INMUNOENZIMATICAS, HEMAGLUTINACION E INHIBICION DE HEMAGLUTINACION EN PLACA O EN TUBO. CON VOLUMENES VARIABLES DE 50 A 200 MICROLITROS.</v>
          </cell>
          <cell r="K2898" t="str">
            <v>PZA</v>
          </cell>
          <cell r="L2898">
            <v>1</v>
          </cell>
          <cell r="M2898" t="str">
            <v>PZA</v>
          </cell>
          <cell r="N2898">
            <v>0.8</v>
          </cell>
          <cell r="O2898">
            <v>2</v>
          </cell>
        </row>
        <row r="2899">
          <cell r="C2899" t="str">
            <v>08070925490001</v>
          </cell>
          <cell r="D2899">
            <v>25500031</v>
          </cell>
          <cell r="E2899" t="str">
            <v>080</v>
          </cell>
          <cell r="F2899" t="str">
            <v>709</v>
          </cell>
          <cell r="G2899" t="str">
            <v>2549</v>
          </cell>
          <cell r="H2899" t="str">
            <v>00</v>
          </cell>
          <cell r="I2899" t="str">
            <v>01</v>
          </cell>
          <cell r="J2899" t="str">
            <v>PIPETA MANUAL, VOLUMETRICA, CLASE A, DE VIDRIO PARA ME-DIR VOLUMEN: 0.5 ML.</v>
          </cell>
          <cell r="K2899" t="str">
            <v>PZA</v>
          </cell>
          <cell r="L2899">
            <v>1</v>
          </cell>
          <cell r="M2899" t="str">
            <v>PZA</v>
          </cell>
          <cell r="N2899">
            <v>0</v>
          </cell>
          <cell r="O2899">
            <v>0</v>
          </cell>
        </row>
        <row r="2900">
          <cell r="C2900" t="str">
            <v>08070925560001</v>
          </cell>
          <cell r="D2900">
            <v>25500031</v>
          </cell>
          <cell r="E2900" t="str">
            <v>080</v>
          </cell>
          <cell r="F2900" t="str">
            <v>709</v>
          </cell>
          <cell r="G2900" t="str">
            <v>2556</v>
          </cell>
          <cell r="H2900" t="str">
            <v>00</v>
          </cell>
          <cell r="I2900" t="str">
            <v>01</v>
          </cell>
          <cell r="J2900" t="str">
            <v>PIPETA MANUAL, VOLUMETRICA, CLASE A, DE VIDRIO PARA ME-DIR VOLUMEN: 1.0 ML.</v>
          </cell>
          <cell r="K2900" t="str">
            <v>PZA</v>
          </cell>
          <cell r="L2900">
            <v>1</v>
          </cell>
          <cell r="M2900" t="str">
            <v>PZA</v>
          </cell>
          <cell r="N2900">
            <v>0</v>
          </cell>
          <cell r="O2900">
            <v>0</v>
          </cell>
        </row>
        <row r="2901">
          <cell r="C2901" t="str">
            <v>08070925640001</v>
          </cell>
          <cell r="D2901">
            <v>25500031</v>
          </cell>
          <cell r="E2901" t="str">
            <v>080</v>
          </cell>
          <cell r="F2901" t="str">
            <v>709</v>
          </cell>
          <cell r="G2901" t="str">
            <v>2564</v>
          </cell>
          <cell r="H2901" t="str">
            <v>00</v>
          </cell>
          <cell r="I2901" t="str">
            <v>01</v>
          </cell>
          <cell r="J2901" t="str">
            <v>PIPETA MANUAL, VOLUMETRICA, CLASE A, DE VIDRIO PARA ME-DIR VOLUMEN: 2.0 ML.</v>
          </cell>
          <cell r="K2901" t="str">
            <v>PZA</v>
          </cell>
          <cell r="L2901">
            <v>1</v>
          </cell>
          <cell r="M2901" t="str">
            <v>PZA</v>
          </cell>
          <cell r="N2901">
            <v>0</v>
          </cell>
          <cell r="O2901">
            <v>0</v>
          </cell>
        </row>
        <row r="2902">
          <cell r="C2902" t="str">
            <v>08070926061001</v>
          </cell>
          <cell r="D2902">
            <v>25500031</v>
          </cell>
          <cell r="E2902" t="str">
            <v>080</v>
          </cell>
          <cell r="F2902" t="str">
            <v>709</v>
          </cell>
          <cell r="G2902" t="str">
            <v>2606</v>
          </cell>
          <cell r="H2902" t="str">
            <v>10</v>
          </cell>
          <cell r="I2902" t="str">
            <v>01</v>
          </cell>
          <cell r="J2902" t="str">
            <v>PIPETA MANUAL, VOLUMETRICA,-CLASE A, DE VIDRIO PARA ME-DIR VOLUMEN: 5.0 ML.</v>
          </cell>
          <cell r="K2902" t="str">
            <v>PZA</v>
          </cell>
          <cell r="L2902">
            <v>1</v>
          </cell>
          <cell r="M2902" t="str">
            <v>PZA</v>
          </cell>
          <cell r="N2902">
            <v>0</v>
          </cell>
          <cell r="O2902">
            <v>0</v>
          </cell>
        </row>
        <row r="2903">
          <cell r="C2903" t="str">
            <v>08070926550001</v>
          </cell>
          <cell r="D2903">
            <v>25500031</v>
          </cell>
          <cell r="E2903" t="str">
            <v>080</v>
          </cell>
          <cell r="F2903" t="str">
            <v>709</v>
          </cell>
          <cell r="G2903" t="str">
            <v>2655</v>
          </cell>
          <cell r="H2903" t="str">
            <v>00</v>
          </cell>
          <cell r="I2903" t="str">
            <v>01</v>
          </cell>
          <cell r="J2903" t="str">
            <v>PIPETA MANUAL, VOLUMETRICA, CLASE A, DE VIDRIO PARA ME-DIR VOLUMEN: 10.0 ML.</v>
          </cell>
          <cell r="K2903" t="str">
            <v>PZA</v>
          </cell>
          <cell r="L2903">
            <v>1</v>
          </cell>
          <cell r="M2903" t="str">
            <v>PZA</v>
          </cell>
          <cell r="N2903">
            <v>0</v>
          </cell>
          <cell r="O2903">
            <v>0</v>
          </cell>
        </row>
        <row r="2904">
          <cell r="C2904" t="str">
            <v>08070927130101</v>
          </cell>
          <cell r="D2904">
            <v>25500031</v>
          </cell>
          <cell r="E2904" t="str">
            <v>080</v>
          </cell>
          <cell r="F2904" t="str">
            <v>709</v>
          </cell>
          <cell r="G2904" t="str">
            <v>2713</v>
          </cell>
          <cell r="H2904" t="str">
            <v>01</v>
          </cell>
          <cell r="I2904" t="str">
            <v>01</v>
          </cell>
          <cell r="J2904" t="str">
            <v>PIPETA DE VIDRIO, TIPO THO--MA, PARA DILUCIONES DE 1:10Y 1:20 EN LAS CUENTAS DE LEUCOCITOS Y OTRAS CELULAS.</v>
          </cell>
          <cell r="K2904" t="str">
            <v>CJA</v>
          </cell>
          <cell r="L2904">
            <v>12</v>
          </cell>
          <cell r="M2904" t="str">
            <v>PZA</v>
          </cell>
          <cell r="N2904">
            <v>0</v>
          </cell>
          <cell r="O2904">
            <v>0</v>
          </cell>
        </row>
        <row r="2905">
          <cell r="C2905" t="str">
            <v>08070927211101</v>
          </cell>
          <cell r="D2905">
            <v>25500031</v>
          </cell>
          <cell r="E2905" t="str">
            <v>080</v>
          </cell>
          <cell r="F2905" t="str">
            <v>709</v>
          </cell>
          <cell r="G2905" t="str">
            <v>2721</v>
          </cell>
          <cell r="H2905" t="str">
            <v>11</v>
          </cell>
          <cell r="I2905" t="str">
            <v>01</v>
          </cell>
          <cell r="J2905" t="str">
            <v>PIPETA DE VIDRIO, TIPO THOMA PARA DILUCIONES DE 1:100 Y 1:200 EN LAS CUENTAS DE ERITROCITOS Y PLAQUETAS.</v>
          </cell>
          <cell r="K2905" t="str">
            <v>PZA</v>
          </cell>
          <cell r="L2905">
            <v>1</v>
          </cell>
          <cell r="M2905" t="str">
            <v>PZA</v>
          </cell>
          <cell r="N2905">
            <v>0</v>
          </cell>
          <cell r="O2905">
            <v>0</v>
          </cell>
        </row>
        <row r="2906">
          <cell r="C2906" t="str">
            <v>08070927541101</v>
          </cell>
          <cell r="D2906">
            <v>25500031</v>
          </cell>
          <cell r="E2906" t="str">
            <v>080</v>
          </cell>
          <cell r="F2906" t="str">
            <v>709</v>
          </cell>
          <cell r="G2906" t="str">
            <v>2754</v>
          </cell>
          <cell r="H2906" t="str">
            <v>11</v>
          </cell>
          <cell r="I2906" t="str">
            <v>01</v>
          </cell>
          <cell r="J2906" t="str">
            <v>PIPETAS DE VIDRIO, TIPO SALI LINEAL, CON MARCA DE AFORO, PARA USARSE CON BOQUILLA Y TUBO DE HULE. PARA 20 MICROLITROS DE SANGRE EN LA DETERMINACIÓN DE HEMOGLOBINA.</v>
          </cell>
          <cell r="K2906" t="str">
            <v>PZA</v>
          </cell>
          <cell r="L2906">
            <v>1</v>
          </cell>
          <cell r="M2906" t="str">
            <v>PZA</v>
          </cell>
          <cell r="N2906">
            <v>0</v>
          </cell>
          <cell r="O2906">
            <v>0</v>
          </cell>
        </row>
        <row r="2907">
          <cell r="C2907" t="str">
            <v>08070934630001</v>
          </cell>
          <cell r="D2907">
            <v>25500031</v>
          </cell>
          <cell r="E2907" t="str">
            <v>080</v>
          </cell>
          <cell r="F2907" t="str">
            <v>709</v>
          </cell>
          <cell r="G2907" t="str">
            <v>3463</v>
          </cell>
          <cell r="H2907" t="str">
            <v>00</v>
          </cell>
          <cell r="I2907" t="str">
            <v>01</v>
          </cell>
          <cell r="J2907" t="str">
            <v>PIPETA AUTOMATICA DE VOLUMEN VARIABLE CON CAPACIDAD DE 1 A 10 O DE 2 A 20 MCL.</v>
          </cell>
          <cell r="K2907" t="str">
            <v>PZA</v>
          </cell>
          <cell r="L2907">
            <v>1</v>
          </cell>
          <cell r="M2907" t="str">
            <v>PZA</v>
          </cell>
          <cell r="N2907">
            <v>10.4</v>
          </cell>
          <cell r="O2907">
            <v>26</v>
          </cell>
        </row>
        <row r="2908">
          <cell r="C2908" t="str">
            <v>08070934710001</v>
          </cell>
          <cell r="D2908">
            <v>25500031</v>
          </cell>
          <cell r="E2908" t="str">
            <v>080</v>
          </cell>
          <cell r="F2908" t="str">
            <v>709</v>
          </cell>
          <cell r="G2908" t="str">
            <v>3471</v>
          </cell>
          <cell r="H2908" t="str">
            <v>00</v>
          </cell>
          <cell r="I2908" t="str">
            <v>01</v>
          </cell>
          <cell r="J2908" t="str">
            <v>PIPETA AUTOMATICA DE VOLUMEN VARIABLE CON CAPACIDAD DE 10 A 100 O DE 20 A 200 MCL.</v>
          </cell>
          <cell r="K2908" t="str">
            <v>PZA</v>
          </cell>
          <cell r="L2908">
            <v>1</v>
          </cell>
          <cell r="M2908" t="str">
            <v>PZA</v>
          </cell>
          <cell r="N2908">
            <v>10.8</v>
          </cell>
          <cell r="O2908">
            <v>27</v>
          </cell>
        </row>
        <row r="2909">
          <cell r="C2909" t="str">
            <v>08070934890001</v>
          </cell>
          <cell r="D2909">
            <v>25500031</v>
          </cell>
          <cell r="E2909" t="str">
            <v>080</v>
          </cell>
          <cell r="F2909" t="str">
            <v>709</v>
          </cell>
          <cell r="G2909" t="str">
            <v>3489</v>
          </cell>
          <cell r="H2909" t="str">
            <v>00</v>
          </cell>
          <cell r="I2909" t="str">
            <v>01</v>
          </cell>
          <cell r="J2909" t="str">
            <v>PIPETA AUTOMATICA DE VOLUMEN VARIABLE CON CAPACIDAD DE 100 A 1000 O DE 200 A 2000 MCL.</v>
          </cell>
          <cell r="K2909" t="str">
            <v>PZA</v>
          </cell>
          <cell r="L2909">
            <v>1</v>
          </cell>
          <cell r="M2909" t="str">
            <v>PZA</v>
          </cell>
          <cell r="N2909">
            <v>10.4</v>
          </cell>
          <cell r="O2909">
            <v>26</v>
          </cell>
        </row>
        <row r="2910">
          <cell r="C2910" t="str">
            <v>08072002091001</v>
          </cell>
          <cell r="D2910">
            <v>0</v>
          </cell>
          <cell r="E2910" t="str">
            <v>080</v>
          </cell>
          <cell r="F2910" t="str">
            <v>720</v>
          </cell>
          <cell r="G2910" t="str">
            <v>0209</v>
          </cell>
          <cell r="H2910" t="str">
            <v>10</v>
          </cell>
          <cell r="I2910" t="str">
            <v>01</v>
          </cell>
          <cell r="J2910" t="str">
            <v>PLACA DE VIDRIO, PARA REAC-CION DE AGLUTINACION MACROSCOPICA DE 18 X 16 CM Y 3 MMCON 30 ANILLOS DE CERAMICADE 20 MM DE DIAMETRO.</v>
          </cell>
          <cell r="K2910" t="str">
            <v>PZA</v>
          </cell>
          <cell r="L2910">
            <v>1</v>
          </cell>
          <cell r="M2910" t="str">
            <v>PZA</v>
          </cell>
          <cell r="N2910">
            <v>2.8000000000000003</v>
          </cell>
          <cell r="O2910">
            <v>7</v>
          </cell>
        </row>
        <row r="2911">
          <cell r="C2911" t="str">
            <v>08072002411001</v>
          </cell>
          <cell r="D2911">
            <v>0</v>
          </cell>
          <cell r="E2911" t="str">
            <v>080</v>
          </cell>
          <cell r="F2911" t="str">
            <v>720</v>
          </cell>
          <cell r="G2911" t="str">
            <v>0241</v>
          </cell>
          <cell r="H2911" t="str">
            <v>10</v>
          </cell>
          <cell r="I2911" t="str">
            <v>01</v>
          </cell>
          <cell r="J2911" t="str">
            <v>PLACA DE VIDRIO, PARA REAC--CION DE AGLUTINACION MICROSCOPICA (VDRL) DE 75 X 51 MMY 2.3 MM DE ESPESOR, CON 12ANILLOS DE CERAMICA DE 14 MMDE DIAMETRO.</v>
          </cell>
          <cell r="K2911" t="str">
            <v>PZA</v>
          </cell>
          <cell r="L2911">
            <v>1</v>
          </cell>
          <cell r="M2911" t="str">
            <v>PZA</v>
          </cell>
          <cell r="N2911">
            <v>0</v>
          </cell>
          <cell r="O2911">
            <v>0</v>
          </cell>
        </row>
        <row r="2912">
          <cell r="C2912" t="str">
            <v>08072300160201</v>
          </cell>
          <cell r="D2912">
            <v>0</v>
          </cell>
          <cell r="E2912" t="str">
            <v>080</v>
          </cell>
          <cell r="F2912" t="str">
            <v>723</v>
          </cell>
          <cell r="G2912" t="str">
            <v>0016</v>
          </cell>
          <cell r="H2912" t="str">
            <v>02</v>
          </cell>
          <cell r="I2912" t="str">
            <v>01</v>
          </cell>
          <cell r="J2912" t="str">
            <v>MICROPLACA TERASAKI VIRGEN -CON 60 POZOS, PERFIL ALTO TA</v>
          </cell>
          <cell r="K2912" t="str">
            <v>CJA</v>
          </cell>
          <cell r="L2912">
            <v>100</v>
          </cell>
          <cell r="M2912" t="str">
            <v>PCA</v>
          </cell>
          <cell r="N2912">
            <v>0</v>
          </cell>
          <cell r="O2912">
            <v>0</v>
          </cell>
        </row>
        <row r="2913">
          <cell r="C2913" t="str">
            <v>08072544871101</v>
          </cell>
          <cell r="D2913">
            <v>25400556</v>
          </cell>
          <cell r="E2913" t="str">
            <v>080</v>
          </cell>
          <cell r="F2913" t="str">
            <v>725</v>
          </cell>
          <cell r="G2913" t="str">
            <v>4487</v>
          </cell>
          <cell r="H2913" t="str">
            <v>11</v>
          </cell>
          <cell r="I2913" t="str">
            <v>01</v>
          </cell>
          <cell r="J2913" t="str">
            <v>ALBUMINA BOVINA, POLIMERIZADA PARA PRUEBAS EN TUBO O LAMINA EN MEDIO ALBUMINOSO PARA FACILITAR LA AGLUTINACION DE ERITROCITOS SENSIBILIZADOS. FRASCO CON 10 ML. RTC.</v>
          </cell>
          <cell r="K2913" t="str">
            <v>FCO</v>
          </cell>
          <cell r="L2913">
            <v>10</v>
          </cell>
          <cell r="M2913" t="str">
            <v>ML.</v>
          </cell>
          <cell r="N2913">
            <v>2</v>
          </cell>
          <cell r="O2913">
            <v>5</v>
          </cell>
        </row>
        <row r="2914">
          <cell r="C2914" t="str">
            <v>08072900100301</v>
          </cell>
          <cell r="D2914">
            <v>25500035</v>
          </cell>
          <cell r="E2914" t="str">
            <v>080</v>
          </cell>
          <cell r="F2914" t="str">
            <v>729</v>
          </cell>
          <cell r="G2914" t="str">
            <v>0010</v>
          </cell>
          <cell r="H2914" t="str">
            <v>03</v>
          </cell>
          <cell r="I2914" t="str">
            <v>01</v>
          </cell>
          <cell r="J2914" t="str">
            <v>PORTAOBJETOS DE VIDRIO, REC-TANGULARES, DE GROSOR UNIFORME, DE: 75 X 25 X 0.8 A 1.1MM, LISOS.</v>
          </cell>
          <cell r="K2914" t="str">
            <v>CJA</v>
          </cell>
          <cell r="L2914">
            <v>50</v>
          </cell>
          <cell r="M2914" t="str">
            <v>PZA</v>
          </cell>
          <cell r="N2914">
            <v>868.40000000000009</v>
          </cell>
          <cell r="O2914">
            <v>2171</v>
          </cell>
        </row>
        <row r="2915">
          <cell r="C2915" t="str">
            <v>08072900510201</v>
          </cell>
          <cell r="D2915">
            <v>25500035</v>
          </cell>
          <cell r="E2915" t="str">
            <v>080</v>
          </cell>
          <cell r="F2915" t="str">
            <v>729</v>
          </cell>
          <cell r="G2915" t="str">
            <v>0051</v>
          </cell>
          <cell r="H2915" t="str">
            <v>02</v>
          </cell>
          <cell r="I2915" t="str">
            <v>01</v>
          </cell>
          <cell r="J2915" t="str">
            <v>PORTAOBJETOS DE VIDRIO. RECTANGULARES DE GROSOR UNIFORME, DE 75 X 25 X 0.8 A 1.1 MM. CON ESQUINAS Y UN EXTREMO ESMMERILADO.</v>
          </cell>
          <cell r="K2915" t="str">
            <v>CJA</v>
          </cell>
          <cell r="L2915">
            <v>50</v>
          </cell>
          <cell r="M2915" t="str">
            <v>PZA</v>
          </cell>
          <cell r="N2915">
            <v>1273.2</v>
          </cell>
          <cell r="O2915">
            <v>3183</v>
          </cell>
        </row>
        <row r="2916">
          <cell r="C2916" t="str">
            <v>08073302381001</v>
          </cell>
          <cell r="D2916">
            <v>25500037</v>
          </cell>
          <cell r="E2916" t="str">
            <v>080</v>
          </cell>
          <cell r="F2916" t="str">
            <v>733</v>
          </cell>
          <cell r="G2916" t="str">
            <v>0238</v>
          </cell>
          <cell r="H2916" t="str">
            <v>10</v>
          </cell>
          <cell r="I2916" t="str">
            <v>01</v>
          </cell>
          <cell r="J2916" t="str">
            <v>PROBETA DE POLIPROPILENO, --GRADUADA, CAPACIDAD 500 MLEXACTITUD MEDIANA.</v>
          </cell>
          <cell r="K2916" t="str">
            <v>PZA</v>
          </cell>
          <cell r="L2916">
            <v>1</v>
          </cell>
          <cell r="M2916" t="str">
            <v>PZA</v>
          </cell>
          <cell r="N2916">
            <v>9.2000000000000011</v>
          </cell>
          <cell r="O2916">
            <v>23</v>
          </cell>
        </row>
        <row r="2917">
          <cell r="C2917" t="str">
            <v>08073302461001</v>
          </cell>
          <cell r="D2917">
            <v>25500037</v>
          </cell>
          <cell r="E2917" t="str">
            <v>080</v>
          </cell>
          <cell r="F2917" t="str">
            <v>733</v>
          </cell>
          <cell r="G2917" t="str">
            <v>0246</v>
          </cell>
          <cell r="H2917" t="str">
            <v>10</v>
          </cell>
          <cell r="I2917" t="str">
            <v>01</v>
          </cell>
          <cell r="J2917" t="str">
            <v>PROBETA DE POLIPROPILENO, --GRADUADA, CAPACIDAD 1000 MLEXACTITUD BAJA.</v>
          </cell>
          <cell r="K2917" t="str">
            <v>PZA</v>
          </cell>
          <cell r="L2917">
            <v>1</v>
          </cell>
          <cell r="M2917" t="str">
            <v>PZA</v>
          </cell>
          <cell r="N2917">
            <v>35.6</v>
          </cell>
          <cell r="O2917">
            <v>89</v>
          </cell>
        </row>
        <row r="2918">
          <cell r="C2918" t="str">
            <v>08073302531001</v>
          </cell>
          <cell r="D2918">
            <v>25500037</v>
          </cell>
          <cell r="E2918" t="str">
            <v>080</v>
          </cell>
          <cell r="F2918" t="str">
            <v>733</v>
          </cell>
          <cell r="G2918" t="str">
            <v>0253</v>
          </cell>
          <cell r="H2918" t="str">
            <v>10</v>
          </cell>
          <cell r="I2918" t="str">
            <v>01</v>
          </cell>
          <cell r="J2918" t="str">
            <v>PROBETA DE POLIPROPILENO, --GRADUADA, CAPACIDAD 2000 MLEXACTITUD BAJA.</v>
          </cell>
          <cell r="K2918" t="str">
            <v>PZA</v>
          </cell>
          <cell r="L2918">
            <v>1</v>
          </cell>
          <cell r="M2918" t="str">
            <v>PZA</v>
          </cell>
          <cell r="N2918">
            <v>5.2</v>
          </cell>
          <cell r="O2918">
            <v>13</v>
          </cell>
        </row>
        <row r="2919">
          <cell r="C2919" t="str">
            <v>08073501290201</v>
          </cell>
          <cell r="D2919">
            <v>25500095</v>
          </cell>
          <cell r="E2919" t="str">
            <v>080</v>
          </cell>
          <cell r="F2919" t="str">
            <v>735</v>
          </cell>
          <cell r="G2919" t="str">
            <v>0129</v>
          </cell>
          <cell r="H2919" t="str">
            <v>02</v>
          </cell>
          <cell r="I2919" t="str">
            <v>01</v>
          </cell>
          <cell r="J2919" t="str">
            <v>PUNTA DESECHABLE DE PLASTICO, PARA PIPETAS.</v>
          </cell>
          <cell r="K2919" t="str">
            <v>PZA</v>
          </cell>
          <cell r="L2919">
            <v>1</v>
          </cell>
          <cell r="M2919" t="str">
            <v>PZA</v>
          </cell>
          <cell r="N2919">
            <v>0.8</v>
          </cell>
          <cell r="O2919">
            <v>2</v>
          </cell>
        </row>
        <row r="2920">
          <cell r="C2920" t="str">
            <v>08073502021001</v>
          </cell>
          <cell r="D2920">
            <v>25400423</v>
          </cell>
          <cell r="E2920" t="str">
            <v>080</v>
          </cell>
          <cell r="F2920" t="str">
            <v>735</v>
          </cell>
          <cell r="G2920" t="str">
            <v>0202</v>
          </cell>
          <cell r="H2920" t="str">
            <v>10</v>
          </cell>
          <cell r="I2920" t="str">
            <v>01</v>
          </cell>
          <cell r="J2920" t="str">
            <v>PUNTA DE PLASTICO DESECHABLEPARA PIPETA DE 100 MCL.</v>
          </cell>
          <cell r="K2920" t="str">
            <v>BSA</v>
          </cell>
          <cell r="L2920">
            <v>1000</v>
          </cell>
          <cell r="M2920" t="str">
            <v>PZA</v>
          </cell>
          <cell r="N2920">
            <v>0</v>
          </cell>
          <cell r="O2920">
            <v>0</v>
          </cell>
        </row>
        <row r="2921">
          <cell r="C2921" t="str">
            <v>08073502101001</v>
          </cell>
          <cell r="D2921">
            <v>25500095</v>
          </cell>
          <cell r="E2921" t="str">
            <v>080</v>
          </cell>
          <cell r="F2921" t="str">
            <v>735</v>
          </cell>
          <cell r="G2921" t="str">
            <v>0210</v>
          </cell>
          <cell r="H2921" t="str">
            <v>10</v>
          </cell>
          <cell r="I2921" t="str">
            <v>01</v>
          </cell>
          <cell r="J2921" t="str">
            <v>PUNTA DE PLASTICO DESECHABLEPARA PIPETA DE 200 MCL.</v>
          </cell>
          <cell r="K2921" t="str">
            <v>BSA</v>
          </cell>
          <cell r="L2921">
            <v>1000</v>
          </cell>
          <cell r="M2921" t="str">
            <v>PZA</v>
          </cell>
          <cell r="N2921">
            <v>19.200000000000003</v>
          </cell>
          <cell r="O2921">
            <v>48</v>
          </cell>
        </row>
        <row r="2922">
          <cell r="C2922" t="str">
            <v>08073502281001</v>
          </cell>
          <cell r="D2922">
            <v>25500095</v>
          </cell>
          <cell r="E2922" t="str">
            <v>080</v>
          </cell>
          <cell r="F2922" t="str">
            <v>735</v>
          </cell>
          <cell r="G2922" t="str">
            <v>0228</v>
          </cell>
          <cell r="H2922" t="str">
            <v>10</v>
          </cell>
          <cell r="I2922" t="str">
            <v>01</v>
          </cell>
          <cell r="J2922" t="str">
            <v>PUNTA DE PLASTICO DESECHABLEPARA PIPETA DE 1000 MCL.</v>
          </cell>
          <cell r="K2922" t="str">
            <v>BSA</v>
          </cell>
          <cell r="L2922">
            <v>1000</v>
          </cell>
          <cell r="M2922" t="str">
            <v>PZA</v>
          </cell>
          <cell r="N2922">
            <v>38.800000000000004</v>
          </cell>
          <cell r="O2922">
            <v>97</v>
          </cell>
        </row>
        <row r="2923">
          <cell r="C2923" t="str">
            <v>08073513170101</v>
          </cell>
          <cell r="D2923">
            <v>25500095</v>
          </cell>
          <cell r="E2923" t="str">
            <v>080</v>
          </cell>
          <cell r="F2923" t="str">
            <v>735</v>
          </cell>
          <cell r="G2923" t="str">
            <v>1317</v>
          </cell>
          <cell r="H2923" t="str">
            <v>01</v>
          </cell>
          <cell r="I2923" t="str">
            <v>01</v>
          </cell>
          <cell r="J2923" t="str">
            <v>PUNTAS PARA MICROPIPETAS, TRANSLUCIDAS LIBRES DE RNAASA, DNAASA Y PIROGENOS. RESISTEN LA ESTERILIZACION EN AUTOCLAVE, COLOCADAS EN CAJA CON 96 O 100 PUNTAS. SEÑALAR LA MARCA Y MODELO DE PIPETA QUE SE VA A EMPLEAR</v>
          </cell>
          <cell r="K2923" t="str">
            <v>CJA</v>
          </cell>
          <cell r="L2923">
            <v>1</v>
          </cell>
          <cell r="M2923" t="str">
            <v>CJA</v>
          </cell>
          <cell r="N2923">
            <v>0.8</v>
          </cell>
          <cell r="O2923">
            <v>2</v>
          </cell>
        </row>
        <row r="2924">
          <cell r="C2924" t="str">
            <v>08073513740001</v>
          </cell>
          <cell r="D2924">
            <v>25500095</v>
          </cell>
          <cell r="E2924" t="str">
            <v>080</v>
          </cell>
          <cell r="F2924" t="str">
            <v>735</v>
          </cell>
          <cell r="G2924" t="str">
            <v>1374</v>
          </cell>
          <cell r="H2924" t="str">
            <v>00</v>
          </cell>
          <cell r="I2924" t="str">
            <v>01</v>
          </cell>
          <cell r="J2924" t="str">
            <v>PUNTA CON FILTRO PARA PIPETA DE 1 A 10 MCL. LIBRES DE RNAASA, DNAASA Y PIROGENOS. RESISTEN LA ESTERILIZACION EN AUTOCLAVE. SE¥ALAR LA MARCA Y MODELO DE PIPETA QUE SE VA A EMPLEAR. ENVASE CON MINIMO 960 PIEZAS.</v>
          </cell>
          <cell r="K2924" t="str">
            <v>ENV</v>
          </cell>
          <cell r="L2924">
            <v>1</v>
          </cell>
          <cell r="M2924" t="str">
            <v>ENV</v>
          </cell>
          <cell r="N2924">
            <v>0</v>
          </cell>
          <cell r="O2924">
            <v>0</v>
          </cell>
        </row>
        <row r="2925">
          <cell r="C2925" t="str">
            <v>08073513820001</v>
          </cell>
          <cell r="D2925">
            <v>25500095</v>
          </cell>
          <cell r="E2925" t="str">
            <v>080</v>
          </cell>
          <cell r="F2925" t="str">
            <v>735</v>
          </cell>
          <cell r="G2925" t="str">
            <v>1382</v>
          </cell>
          <cell r="H2925" t="str">
            <v>00</v>
          </cell>
          <cell r="I2925" t="str">
            <v>01</v>
          </cell>
          <cell r="J2925" t="str">
            <v>PUNTA CON FILTRO PARA PIPETA DE 10 A 100 MCL. LIBRES DE RNAASA, DNAASA Y PIROGENOS. RESISTEN LA ESTERILIZACION EN AUTOCLAVE. SE¥ALAR LA MARCA Y MODELO DE PIPETA QUE SE VA A EMPLEAR. ENVASE CON MINIMO 960 PIEZAS.</v>
          </cell>
          <cell r="K2925" t="str">
            <v>ENV</v>
          </cell>
          <cell r="L2925">
            <v>1</v>
          </cell>
          <cell r="M2925" t="str">
            <v>ENV</v>
          </cell>
          <cell r="N2925">
            <v>0.8</v>
          </cell>
          <cell r="O2925">
            <v>2</v>
          </cell>
        </row>
        <row r="2926">
          <cell r="C2926" t="str">
            <v>08073513900001</v>
          </cell>
          <cell r="D2926">
            <v>25500095</v>
          </cell>
          <cell r="E2926" t="str">
            <v>080</v>
          </cell>
          <cell r="F2926" t="str">
            <v>735</v>
          </cell>
          <cell r="G2926" t="str">
            <v>1390</v>
          </cell>
          <cell r="H2926" t="str">
            <v>00</v>
          </cell>
          <cell r="I2926" t="str">
            <v>01</v>
          </cell>
          <cell r="J2926" t="str">
            <v>PUNTA CON FILTRO PARA PIPETA DE 100 A 1000 MCL. LIBRES DE RNAASA, DNAASA Y PIROGENOS. RESISTEN LA ESTERILIZACION EN AUTOCLAVE. SE¥ALAR LA MARCA Y MODELO DE PIPETA QUE SE VA A EMPLEAR. ENVASE CON MINIMO 960 PIEZAS.</v>
          </cell>
          <cell r="K2926" t="str">
            <v>ENV</v>
          </cell>
          <cell r="L2926">
            <v>1</v>
          </cell>
          <cell r="M2926" t="str">
            <v>ENV</v>
          </cell>
          <cell r="N2926">
            <v>6.4</v>
          </cell>
          <cell r="O2926">
            <v>16</v>
          </cell>
        </row>
        <row r="2927">
          <cell r="C2927" t="str">
            <v>08073514080001</v>
          </cell>
          <cell r="D2927">
            <v>25500095</v>
          </cell>
          <cell r="E2927" t="str">
            <v>080</v>
          </cell>
          <cell r="F2927" t="str">
            <v>735</v>
          </cell>
          <cell r="G2927" t="str">
            <v>1408</v>
          </cell>
          <cell r="H2927" t="str">
            <v>00</v>
          </cell>
          <cell r="I2927" t="str">
            <v>01</v>
          </cell>
          <cell r="J2927" t="str">
            <v>PUNTA SIN FILTRO PARA PIPETA DE 1 A 10 MCL. LIBRES DE RNAASA, DNAASA Y PIROGENOS. RESISTEN LA ESTERILIZACION EN AUTOCLAVE. SE¥ALAR LA MARCA Y MODELO DE PIPETA QUE SE VA A EMPLEAR. ENVASE CON MINIMO 500 PIEZAS.</v>
          </cell>
          <cell r="K2927" t="str">
            <v>ENV</v>
          </cell>
          <cell r="L2927">
            <v>1</v>
          </cell>
          <cell r="M2927" t="str">
            <v>ENV</v>
          </cell>
          <cell r="N2927">
            <v>1.2000000000000002</v>
          </cell>
          <cell r="O2927">
            <v>3</v>
          </cell>
        </row>
        <row r="2928">
          <cell r="C2928" t="str">
            <v>08073514160001</v>
          </cell>
          <cell r="D2928">
            <v>25500095</v>
          </cell>
          <cell r="E2928" t="str">
            <v>080</v>
          </cell>
          <cell r="F2928" t="str">
            <v>735</v>
          </cell>
          <cell r="G2928" t="str">
            <v>1416</v>
          </cell>
          <cell r="H2928" t="str">
            <v>00</v>
          </cell>
          <cell r="I2928" t="str">
            <v>01</v>
          </cell>
          <cell r="J2928" t="str">
            <v>PUNTA SIN FILTRO PARA PIPETA DE 10 A 100 MCL. LIBRES DE RNAASA, DNAASA Y PIROGENOS. RESISTEN LA ESTERILIZACION EN AUTOCLAVE. SE¥ALAR LA MARCA Y MODELO DE PIPETA QUE SE VA A EMPLEAR. ENVASE CON MINIMO 500 PIEZAS.</v>
          </cell>
          <cell r="K2928" t="str">
            <v>ENV</v>
          </cell>
          <cell r="L2928">
            <v>1</v>
          </cell>
          <cell r="M2928" t="str">
            <v>ENV</v>
          </cell>
          <cell r="N2928">
            <v>1.2000000000000002</v>
          </cell>
          <cell r="O2928">
            <v>3</v>
          </cell>
        </row>
        <row r="2929">
          <cell r="C2929" t="str">
            <v>08073514240001</v>
          </cell>
          <cell r="D2929">
            <v>25500095</v>
          </cell>
          <cell r="E2929" t="str">
            <v>080</v>
          </cell>
          <cell r="F2929" t="str">
            <v>735</v>
          </cell>
          <cell r="G2929" t="str">
            <v>1424</v>
          </cell>
          <cell r="H2929" t="str">
            <v>00</v>
          </cell>
          <cell r="I2929" t="str">
            <v>01</v>
          </cell>
          <cell r="J2929" t="str">
            <v>PUNTA SIN FILTRO PARA PIPETA DE 100 A 1000 MCL. LIBRES DE RNAASA, DNAASA Y PIROGENOS. RESISTEN LA ESTERILIZACION EN AUTOCLAVE. SE¥ALAR LA MARCA Y MODELO DE PIPETA QUE SE VA A EMPLEAR. ENVASE CON MINIMO 500 PIEZAS</v>
          </cell>
          <cell r="K2929" t="str">
            <v>ENV</v>
          </cell>
          <cell r="L2929">
            <v>1</v>
          </cell>
          <cell r="M2929" t="str">
            <v>ENV</v>
          </cell>
          <cell r="N2929">
            <v>1.2000000000000002</v>
          </cell>
          <cell r="O2929">
            <v>3</v>
          </cell>
        </row>
        <row r="2930">
          <cell r="C2930" t="str">
            <v>08078204440001</v>
          </cell>
          <cell r="D2930">
            <v>0</v>
          </cell>
          <cell r="E2930" t="str">
            <v>080</v>
          </cell>
          <cell r="F2930" t="str">
            <v>782</v>
          </cell>
          <cell r="G2930" t="str">
            <v>0444</v>
          </cell>
          <cell r="H2930" t="str">
            <v>00</v>
          </cell>
          <cell r="I2930" t="str">
            <v>01</v>
          </cell>
          <cell r="J2930" t="str">
            <v>FENOLFTALEINA SOLUCION INDI-CADORA PARA VERIFICAR CAM-BIOS DE PH.</v>
          </cell>
          <cell r="K2930" t="str">
            <v>FCO</v>
          </cell>
          <cell r="L2930">
            <v>25</v>
          </cell>
          <cell r="M2930" t="str">
            <v>ML.</v>
          </cell>
          <cell r="N2930">
            <v>0</v>
          </cell>
          <cell r="O2930">
            <v>0</v>
          </cell>
        </row>
        <row r="2931">
          <cell r="C2931" t="str">
            <v>08078308310001</v>
          </cell>
          <cell r="D2931">
            <v>0</v>
          </cell>
          <cell r="E2931" t="str">
            <v>080</v>
          </cell>
          <cell r="F2931" t="str">
            <v>783</v>
          </cell>
          <cell r="G2931" t="str">
            <v>0831</v>
          </cell>
          <cell r="H2931" t="str">
            <v>00</v>
          </cell>
          <cell r="I2931" t="str">
            <v>01</v>
          </cell>
          <cell r="J2931" t="str">
            <v>ALCOHOL ACIDO PARA LA TIN-CION DE BACILOS ACIDO - ALCOHOL RESISTENTES.</v>
          </cell>
          <cell r="K2931" t="str">
            <v>FCO</v>
          </cell>
          <cell r="L2931">
            <v>500</v>
          </cell>
          <cell r="M2931" t="str">
            <v>ML.</v>
          </cell>
          <cell r="N2931">
            <v>0</v>
          </cell>
          <cell r="O2931">
            <v>0</v>
          </cell>
        </row>
        <row r="2932">
          <cell r="C2932" t="str">
            <v>08078308800001</v>
          </cell>
          <cell r="D2932">
            <v>0</v>
          </cell>
          <cell r="E2932" t="str">
            <v>080</v>
          </cell>
          <cell r="F2932" t="str">
            <v>783</v>
          </cell>
          <cell r="G2932" t="str">
            <v>0880</v>
          </cell>
          <cell r="H2932" t="str">
            <v>00</v>
          </cell>
          <cell r="I2932" t="str">
            <v>01</v>
          </cell>
          <cell r="J2932" t="str">
            <v>CLORURO DE CALCIO 0.025 MO--LAR PARA LA PRUEBA DE PROTROMBINA.</v>
          </cell>
          <cell r="K2932" t="str">
            <v>FCO</v>
          </cell>
          <cell r="L2932">
            <v>200</v>
          </cell>
          <cell r="M2932" t="str">
            <v>ML.</v>
          </cell>
          <cell r="N2932">
            <v>0</v>
          </cell>
          <cell r="O2932">
            <v>0</v>
          </cell>
        </row>
        <row r="2933">
          <cell r="C2933" t="str">
            <v>08078309301001</v>
          </cell>
          <cell r="D2933">
            <v>0</v>
          </cell>
          <cell r="E2933" t="str">
            <v>080</v>
          </cell>
          <cell r="F2933" t="str">
            <v>783</v>
          </cell>
          <cell r="G2933" t="str">
            <v>0930</v>
          </cell>
          <cell r="H2933" t="str">
            <v>10</v>
          </cell>
          <cell r="I2933" t="str">
            <v>01</v>
          </cell>
          <cell r="J2933" t="str">
            <v>GLOBULOS ROJOS PARA CONTROLDE COOMBS, CONTROL DE PRUEBADE COMPATIBILIDAD Y EST UDIODE ALOANTICUERPOS RTC.</v>
          </cell>
          <cell r="K2933" t="str">
            <v>FCO</v>
          </cell>
          <cell r="L2933">
            <v>10</v>
          </cell>
          <cell r="M2933" t="str">
            <v>ML.</v>
          </cell>
          <cell r="N2933">
            <v>0</v>
          </cell>
          <cell r="O2933">
            <v>0</v>
          </cell>
        </row>
        <row r="2934">
          <cell r="C2934" t="str">
            <v>08078310601101</v>
          </cell>
          <cell r="D2934">
            <v>0</v>
          </cell>
          <cell r="E2934" t="str">
            <v>080</v>
          </cell>
          <cell r="F2934" t="str">
            <v>783</v>
          </cell>
          <cell r="G2934" t="str">
            <v>1060</v>
          </cell>
          <cell r="H2934" t="str">
            <v>11</v>
          </cell>
          <cell r="I2934" t="str">
            <v>01</v>
          </cell>
          <cell r="J2934" t="str">
            <v>CREATININA. METODO COLORIMETRICO DE PUNTO FINAL (BONSNES Y TAUSSKY) CON PICRATO ALCALINO. ACIDO PICRICO 100 ML. HIDROXIDO DE SODIO 100 ML. TA.</v>
          </cell>
          <cell r="K2934" t="str">
            <v>EQP</v>
          </cell>
          <cell r="L2934">
            <v>1</v>
          </cell>
          <cell r="M2934" t="str">
            <v>EQP</v>
          </cell>
          <cell r="N2934">
            <v>0</v>
          </cell>
          <cell r="O2934">
            <v>0</v>
          </cell>
        </row>
        <row r="2935">
          <cell r="C2935" t="str">
            <v>08078312840001</v>
          </cell>
          <cell r="D2935">
            <v>0</v>
          </cell>
          <cell r="E2935" t="str">
            <v>080</v>
          </cell>
          <cell r="F2935" t="str">
            <v>783</v>
          </cell>
          <cell r="G2935" t="str">
            <v>1284</v>
          </cell>
          <cell r="H2935" t="str">
            <v>00</v>
          </cell>
          <cell r="I2935" t="str">
            <v>01</v>
          </cell>
          <cell r="J2935" t="str">
            <v>FUCSINA FENICADA DE ZIEHL- -NEELSEN PARA TE\IR BACILOSACIDO-ALCOHOL RESISTENTE S.</v>
          </cell>
          <cell r="K2935" t="str">
            <v>FCO</v>
          </cell>
          <cell r="L2935">
            <v>500</v>
          </cell>
          <cell r="M2935" t="str">
            <v>ML.</v>
          </cell>
          <cell r="N2935">
            <v>0</v>
          </cell>
          <cell r="O2935">
            <v>0</v>
          </cell>
        </row>
        <row r="2936">
          <cell r="C2936" t="str">
            <v>08078314251101</v>
          </cell>
          <cell r="D2936">
            <v>25100037</v>
          </cell>
          <cell r="E2936" t="str">
            <v>080</v>
          </cell>
          <cell r="F2936" t="str">
            <v>783</v>
          </cell>
          <cell r="G2936" t="str">
            <v>1425</v>
          </cell>
          <cell r="H2936" t="str">
            <v>11</v>
          </cell>
          <cell r="I2936" t="str">
            <v>01</v>
          </cell>
          <cell r="J2936" t="str">
            <v>REACTIVO DE DRABKIN. PARA PREPARAR: DOS LITROS. JUEGO TA.</v>
          </cell>
          <cell r="K2936" t="str">
            <v>JGO</v>
          </cell>
          <cell r="L2936">
            <v>1</v>
          </cell>
          <cell r="M2936" t="str">
            <v>JGO</v>
          </cell>
          <cell r="N2936">
            <v>0</v>
          </cell>
          <cell r="O2936">
            <v>0</v>
          </cell>
        </row>
        <row r="2937">
          <cell r="C2937" t="str">
            <v>08078314820101</v>
          </cell>
          <cell r="D2937">
            <v>0</v>
          </cell>
          <cell r="E2937" t="str">
            <v>080</v>
          </cell>
          <cell r="F2937" t="str">
            <v>783</v>
          </cell>
          <cell r="G2937" t="str">
            <v>1482</v>
          </cell>
          <cell r="H2937" t="str">
            <v>01</v>
          </cell>
          <cell r="I2937" t="str">
            <v>01</v>
          </cell>
          <cell r="J2937" t="str">
            <v>LIQUIDO DE TURCK PARA CONTARLEUCOCITOS TA.</v>
          </cell>
          <cell r="K2937" t="str">
            <v>FCO</v>
          </cell>
          <cell r="L2937">
            <v>250</v>
          </cell>
          <cell r="M2937" t="str">
            <v>ML.</v>
          </cell>
          <cell r="N2937">
            <v>0</v>
          </cell>
          <cell r="O2937">
            <v>0</v>
          </cell>
        </row>
        <row r="2938">
          <cell r="C2938" t="str">
            <v>08078314900101</v>
          </cell>
          <cell r="D2938">
            <v>0</v>
          </cell>
          <cell r="E2938" t="str">
            <v>080</v>
          </cell>
          <cell r="F2938" t="str">
            <v>783</v>
          </cell>
          <cell r="G2938" t="str">
            <v>1490</v>
          </cell>
          <cell r="H2938" t="str">
            <v>01</v>
          </cell>
          <cell r="I2938" t="str">
            <v>01</v>
          </cell>
          <cell r="J2938" t="str">
            <v>LIQUIDO PARA CONTAR PLAQUE--TAS EN MICROSCOPIO DE CAMPOCLARO.</v>
          </cell>
          <cell r="K2938" t="str">
            <v>FCO</v>
          </cell>
          <cell r="L2938">
            <v>125</v>
          </cell>
          <cell r="M2938" t="str">
            <v>ML.</v>
          </cell>
          <cell r="N2938">
            <v>0</v>
          </cell>
          <cell r="O2938">
            <v>0</v>
          </cell>
        </row>
        <row r="2939">
          <cell r="C2939" t="str">
            <v>08078315080201</v>
          </cell>
          <cell r="D2939">
            <v>0</v>
          </cell>
          <cell r="E2939" t="str">
            <v>080</v>
          </cell>
          <cell r="F2939" t="str">
            <v>783</v>
          </cell>
          <cell r="G2939" t="str">
            <v>1508</v>
          </cell>
          <cell r="H2939" t="str">
            <v>02</v>
          </cell>
          <cell r="I2939" t="str">
            <v>01</v>
          </cell>
          <cell r="J2939" t="str">
            <v>LUGOL PARA TINCION DE GRAM -TA.</v>
          </cell>
          <cell r="K2939" t="str">
            <v>FCO</v>
          </cell>
          <cell r="L2939">
            <v>500</v>
          </cell>
          <cell r="M2939" t="str">
            <v>ML.</v>
          </cell>
          <cell r="N2939">
            <v>0</v>
          </cell>
          <cell r="O2939">
            <v>0</v>
          </cell>
        </row>
        <row r="2940">
          <cell r="C2940" t="str">
            <v>08078315570101</v>
          </cell>
          <cell r="D2940">
            <v>25100037</v>
          </cell>
          <cell r="E2940" t="str">
            <v>080</v>
          </cell>
          <cell r="F2940" t="str">
            <v>783</v>
          </cell>
          <cell r="G2940" t="str">
            <v>1557</v>
          </cell>
          <cell r="H2940" t="str">
            <v>01</v>
          </cell>
          <cell r="I2940" t="str">
            <v>01</v>
          </cell>
          <cell r="J2940" t="str">
            <v>REACTIVO DE KOVAC PARA INVESTIGAR INDOL RTC.</v>
          </cell>
          <cell r="K2940" t="str">
            <v>FCO</v>
          </cell>
          <cell r="L2940">
            <v>50</v>
          </cell>
          <cell r="M2940" t="str">
            <v>ML.</v>
          </cell>
          <cell r="N2940">
            <v>0</v>
          </cell>
          <cell r="O2940">
            <v>0</v>
          </cell>
        </row>
        <row r="2941">
          <cell r="C2941" t="str">
            <v>08078315730101</v>
          </cell>
          <cell r="D2941">
            <v>25100001</v>
          </cell>
          <cell r="E2941" t="str">
            <v>080</v>
          </cell>
          <cell r="F2941" t="str">
            <v>783</v>
          </cell>
          <cell r="G2941" t="str">
            <v>1573</v>
          </cell>
          <cell r="H2941" t="str">
            <v>01</v>
          </cell>
          <cell r="I2941" t="str">
            <v>01</v>
          </cell>
          <cell r="J2941" t="str">
            <v>ACIDO ACETICO AL 5% TA.</v>
          </cell>
          <cell r="K2941" t="str">
            <v>FCO</v>
          </cell>
          <cell r="L2941">
            <v>500</v>
          </cell>
          <cell r="M2941" t="str">
            <v>ML.</v>
          </cell>
          <cell r="N2941">
            <v>0</v>
          </cell>
          <cell r="O2941">
            <v>0</v>
          </cell>
        </row>
        <row r="2942">
          <cell r="C2942" t="str">
            <v>08078315810101</v>
          </cell>
          <cell r="D2942">
            <v>0</v>
          </cell>
          <cell r="E2942" t="str">
            <v>080</v>
          </cell>
          <cell r="F2942" t="str">
            <v>783</v>
          </cell>
          <cell r="G2942" t="str">
            <v>1581</v>
          </cell>
          <cell r="H2942" t="str">
            <v>01</v>
          </cell>
          <cell r="I2942" t="str">
            <v>01</v>
          </cell>
          <cell r="J2942" t="str">
            <v>ACIDO SULFOSALICILICO AL 3%TA.</v>
          </cell>
          <cell r="K2942" t="str">
            <v>FCO</v>
          </cell>
          <cell r="L2942">
            <v>200</v>
          </cell>
          <cell r="M2942" t="str">
            <v>ML.</v>
          </cell>
          <cell r="N2942">
            <v>0</v>
          </cell>
          <cell r="O2942">
            <v>0</v>
          </cell>
        </row>
        <row r="2943">
          <cell r="C2943" t="str">
            <v>08078318961101</v>
          </cell>
          <cell r="D2943">
            <v>0</v>
          </cell>
          <cell r="E2943" t="str">
            <v>080</v>
          </cell>
          <cell r="F2943" t="str">
            <v>783</v>
          </cell>
          <cell r="G2943" t="str">
            <v>1896</v>
          </cell>
          <cell r="H2943" t="str">
            <v>11</v>
          </cell>
          <cell r="I2943" t="str">
            <v>01</v>
          </cell>
          <cell r="J2943" t="str">
            <v>SAL DISODICA DEL ACIDO ETILENDIAMINOTETRACETICO. (VERSENATO DE SODIO, EDTA) SOLUCION AL 10%. ANTICOAGULANTE GENERAL. FRASCO CON 500 ML.</v>
          </cell>
          <cell r="K2943" t="str">
            <v>FCO</v>
          </cell>
          <cell r="L2943">
            <v>500</v>
          </cell>
          <cell r="M2943" t="str">
            <v>ML.</v>
          </cell>
          <cell r="N2943">
            <v>0</v>
          </cell>
          <cell r="O2943">
            <v>0</v>
          </cell>
        </row>
        <row r="2944">
          <cell r="C2944" t="str">
            <v>08078319870201</v>
          </cell>
          <cell r="D2944">
            <v>0</v>
          </cell>
          <cell r="E2944" t="str">
            <v>080</v>
          </cell>
          <cell r="F2944" t="str">
            <v>783</v>
          </cell>
          <cell r="G2944" t="str">
            <v>1987</v>
          </cell>
          <cell r="H2944" t="str">
            <v>02</v>
          </cell>
          <cell r="I2944" t="str">
            <v>01</v>
          </cell>
          <cell r="J2944" t="str">
            <v>CITRATO DE SODIO AL 3.8% AN-TICOAGULANTE PARA PRUEBAS DEPROTROMBINA RTC.</v>
          </cell>
          <cell r="K2944" t="str">
            <v>FCO</v>
          </cell>
          <cell r="L2944">
            <v>200</v>
          </cell>
          <cell r="M2944" t="str">
            <v>ML.</v>
          </cell>
          <cell r="N2944">
            <v>0</v>
          </cell>
          <cell r="O2944">
            <v>0</v>
          </cell>
        </row>
        <row r="2945">
          <cell r="C2945" t="str">
            <v>08078322580101</v>
          </cell>
          <cell r="D2945">
            <v>0</v>
          </cell>
          <cell r="E2945" t="str">
            <v>080</v>
          </cell>
          <cell r="F2945" t="str">
            <v>783</v>
          </cell>
          <cell r="G2945" t="str">
            <v>2258</v>
          </cell>
          <cell r="H2945" t="str">
            <v>01</v>
          </cell>
          <cell r="I2945" t="str">
            <v>01</v>
          </cell>
          <cell r="J2945" t="str">
            <v>ALCOHOL-ACETONA PARA LA TIN-CION DE GRAM TA.</v>
          </cell>
          <cell r="K2945" t="str">
            <v>FCO</v>
          </cell>
          <cell r="L2945">
            <v>500</v>
          </cell>
          <cell r="M2945" t="str">
            <v>ML.</v>
          </cell>
          <cell r="N2945">
            <v>0</v>
          </cell>
          <cell r="O2945">
            <v>0</v>
          </cell>
        </row>
        <row r="2946">
          <cell r="C2946" t="str">
            <v>08078326541301</v>
          </cell>
          <cell r="D2946">
            <v>0</v>
          </cell>
          <cell r="E2946" t="str">
            <v>080</v>
          </cell>
          <cell r="F2946" t="str">
            <v>783</v>
          </cell>
          <cell r="G2946" t="str">
            <v>2654</v>
          </cell>
          <cell r="H2946" t="str">
            <v>13</v>
          </cell>
          <cell r="I2946" t="str">
            <v>01</v>
          </cell>
          <cell r="J2946" t="str">
            <v>JUEGO DE REACTIVOS. PRUEBA DE COMPROBACION PARA ANTICUERPOS VIH. WESTERN BLOT (INMUNOELECTROTRANSFERENCIA). PARA MINIMO 18 PRUEBAS. RTC.</v>
          </cell>
          <cell r="K2946" t="str">
            <v>EQP</v>
          </cell>
          <cell r="L2946">
            <v>1</v>
          </cell>
          <cell r="M2946" t="str">
            <v>EQP</v>
          </cell>
          <cell r="N2946">
            <v>0</v>
          </cell>
          <cell r="O2946">
            <v>0</v>
          </cell>
        </row>
        <row r="2947">
          <cell r="C2947" t="str">
            <v>08078331650201</v>
          </cell>
          <cell r="D2947">
            <v>0</v>
          </cell>
          <cell r="E2947" t="str">
            <v>080</v>
          </cell>
          <cell r="F2947" t="str">
            <v>783</v>
          </cell>
          <cell r="G2947" t="str">
            <v>3165</v>
          </cell>
          <cell r="H2947" t="str">
            <v>02</v>
          </cell>
          <cell r="I2947" t="str">
            <v>01</v>
          </cell>
          <cell r="J2947" t="str">
            <v>COLESTEROL POLVO METODO ENZIMATICO COLORIMETRICO DE PUNTO FINAL CON ESTERASA-O XIDASA (TRINDER) ESTABILIDAD MINIMA 30 DIAS DESPUES DE RECONSTITUIR CON AGUA DESTILA-DA RTC.</v>
          </cell>
          <cell r="K2947" t="str">
            <v>FCO</v>
          </cell>
          <cell r="L2947">
            <v>50</v>
          </cell>
          <cell r="M2947" t="str">
            <v>ML.</v>
          </cell>
          <cell r="N2947">
            <v>0</v>
          </cell>
          <cell r="O2947">
            <v>0</v>
          </cell>
        </row>
        <row r="2948">
          <cell r="C2948" t="str">
            <v>08078331731101</v>
          </cell>
          <cell r="D2948">
            <v>0</v>
          </cell>
          <cell r="E2948" t="str">
            <v>080</v>
          </cell>
          <cell r="F2948" t="str">
            <v>783</v>
          </cell>
          <cell r="G2948" t="str">
            <v>3173</v>
          </cell>
          <cell r="H2948" t="str">
            <v>11</v>
          </cell>
          <cell r="I2948" t="str">
            <v>01</v>
          </cell>
          <cell r="J2948" t="str">
            <v>CREATINACINASA. FRACCION MB. METODO ENZIMATICO ACTIVADO U.V. CINETICO NADH O NADPH DEPENDIENTE. ESTABILIDAD MINIMA 7 DIAS DESPUES DE RECONSTITUIR. CON CONTROL NORMAL Y ANORMAL. PARA 25 PRUEBAS INDIVIDUALES.</v>
          </cell>
          <cell r="K2948" t="str">
            <v>EQP</v>
          </cell>
          <cell r="L2948">
            <v>1</v>
          </cell>
          <cell r="M2948" t="str">
            <v>EQP</v>
          </cell>
          <cell r="N2948">
            <v>0</v>
          </cell>
          <cell r="O2948">
            <v>0</v>
          </cell>
        </row>
        <row r="2949">
          <cell r="C2949" t="str">
            <v>08078331991101</v>
          </cell>
          <cell r="D2949">
            <v>0</v>
          </cell>
          <cell r="E2949" t="str">
            <v>080</v>
          </cell>
          <cell r="F2949" t="str">
            <v>783</v>
          </cell>
          <cell r="G2949" t="str">
            <v>3199</v>
          </cell>
          <cell r="H2949" t="str">
            <v>11</v>
          </cell>
          <cell r="I2949" t="str">
            <v>01</v>
          </cell>
          <cell r="J2949" t="str">
            <v>CREATININA. METODO COLORIMETRICO, CINETICO CON PICRATO ALCALINO. ACIDO PICRICO 100 ML. HIDROXIDO DE SODIO AMORTIGUADO 100 ML. TA.</v>
          </cell>
          <cell r="K2949" t="str">
            <v>JGO</v>
          </cell>
          <cell r="L2949">
            <v>1</v>
          </cell>
          <cell r="M2949" t="str">
            <v>JGO</v>
          </cell>
          <cell r="N2949">
            <v>0</v>
          </cell>
          <cell r="O2949">
            <v>0</v>
          </cell>
        </row>
        <row r="2950">
          <cell r="C2950" t="str">
            <v>08078333550201</v>
          </cell>
          <cell r="D2950">
            <v>0</v>
          </cell>
          <cell r="E2950" t="str">
            <v>080</v>
          </cell>
          <cell r="F2950" t="str">
            <v>783</v>
          </cell>
          <cell r="G2950" t="str">
            <v>3355</v>
          </cell>
          <cell r="H2950" t="str">
            <v>02</v>
          </cell>
          <cell r="I2950" t="str">
            <v>01</v>
          </cell>
          <cell r="J2950" t="str">
            <v>GLUCOSA POLVO METODO COLORI-METRICO DE PUNTO FINAL CONGLUCOSA OXIDASA (TRINDER ) ESTABILIDAD MINIMA 30 DIAS DESPUES DE RECONSTITUIR RTC.</v>
          </cell>
          <cell r="K2950" t="str">
            <v>FCO</v>
          </cell>
          <cell r="L2950">
            <v>500</v>
          </cell>
          <cell r="M2950" t="str">
            <v>ML.</v>
          </cell>
          <cell r="N2950">
            <v>0</v>
          </cell>
          <cell r="O2950">
            <v>0</v>
          </cell>
        </row>
        <row r="2951">
          <cell r="C2951" t="str">
            <v>08078335380101</v>
          </cell>
          <cell r="D2951">
            <v>25303395</v>
          </cell>
          <cell r="E2951" t="str">
            <v>080</v>
          </cell>
          <cell r="F2951" t="str">
            <v>783</v>
          </cell>
          <cell r="G2951" t="str">
            <v>3538</v>
          </cell>
          <cell r="H2951" t="str">
            <v>01</v>
          </cell>
          <cell r="I2951" t="str">
            <v>01</v>
          </cell>
          <cell r="J2951" t="str">
            <v>TRIGLICERIDOS POLVO METODO -ENZIMATICO COLORIMETRICO DEPUNTO FINAL CON LIPASA-G LICEROL-CINASA Y FORMAZAN (INT)ESTABILIDAD MINIMA 5 DIASDESPUES DE RECONSTIT UIR CONAGUA DESTILADA (2 A 8 GRADOSC) RTC.</v>
          </cell>
          <cell r="K2951" t="str">
            <v>FCO</v>
          </cell>
          <cell r="L2951">
            <v>20</v>
          </cell>
          <cell r="M2951" t="str">
            <v>ML.</v>
          </cell>
          <cell r="N2951">
            <v>0</v>
          </cell>
          <cell r="O2951">
            <v>0</v>
          </cell>
        </row>
        <row r="2952">
          <cell r="C2952" t="str">
            <v>08078335610201</v>
          </cell>
          <cell r="D2952">
            <v>0</v>
          </cell>
          <cell r="E2952" t="str">
            <v>080</v>
          </cell>
          <cell r="F2952" t="str">
            <v>783</v>
          </cell>
          <cell r="G2952" t="str">
            <v>3561</v>
          </cell>
          <cell r="H2952" t="str">
            <v>02</v>
          </cell>
          <cell r="I2952" t="str">
            <v>01</v>
          </cell>
          <cell r="J2952" t="str">
            <v>UREA POLVO METODO ENZIMATICOU.V. DE PUNTO FINAL CON GLUTAMATO DESHIDROGENASA. E STA-BILIDAD MINIMA 7 DIAS DESPUES DE RECONSTITUIR CONAGUA DESTILADA RTC.</v>
          </cell>
          <cell r="K2952" t="str">
            <v>FCO</v>
          </cell>
          <cell r="L2952">
            <v>50</v>
          </cell>
          <cell r="M2952" t="str">
            <v>ML.</v>
          </cell>
          <cell r="N2952">
            <v>0</v>
          </cell>
          <cell r="O2952">
            <v>0</v>
          </cell>
        </row>
        <row r="2953">
          <cell r="C2953" t="str">
            <v>08078335951101</v>
          </cell>
          <cell r="D2953">
            <v>0</v>
          </cell>
          <cell r="E2953" t="str">
            <v>080</v>
          </cell>
          <cell r="F2953" t="str">
            <v>783</v>
          </cell>
          <cell r="G2953" t="str">
            <v>3595</v>
          </cell>
          <cell r="H2953" t="str">
            <v>11</v>
          </cell>
          <cell r="I2953" t="str">
            <v>01</v>
          </cell>
          <cell r="J2953" t="str">
            <v>ACIDO URICO. POLVO. METODO ENZIMATICO COLORIMETRICO DE PUNTO FINAL CON URICASA (TRINDER), ESTABILIDAD MINIMA: 14 DIAS DESPUES DE RECONSTITUIR CON AGUA DESTILADA. (2 GRADOS CENTIGRADOS A 8 GRADOS CENTIGRADOS). FRASCO PARA 50 ML.</v>
          </cell>
          <cell r="K2953" t="str">
            <v>FCO</v>
          </cell>
          <cell r="L2953">
            <v>50</v>
          </cell>
          <cell r="M2953" t="str">
            <v>ML.</v>
          </cell>
          <cell r="N2953">
            <v>0</v>
          </cell>
          <cell r="O2953">
            <v>0</v>
          </cell>
        </row>
        <row r="2954">
          <cell r="C2954" t="str">
            <v>08078339910101</v>
          </cell>
          <cell r="D2954">
            <v>25400599</v>
          </cell>
          <cell r="E2954" t="str">
            <v>080</v>
          </cell>
          <cell r="F2954" t="str">
            <v>783</v>
          </cell>
          <cell r="G2954" t="str">
            <v>3991</v>
          </cell>
          <cell r="H2954" t="str">
            <v>01</v>
          </cell>
          <cell r="I2954" t="str">
            <v>01</v>
          </cell>
          <cell r="J2954" t="str">
            <v>TIRAS REACTIVAS PARA LA DETERMINACION CUANTITATIVA EN SANGRE CAPILAR O VENOSA, MEDIANTE LA APLICACION DE SUERO, PLASMA O SANGRE TOTAL. TRIGLICERIDOS TATC. PARA EL ANALIZADOR RAPIDO DE QUIMICA CLINICA. CLAVE: 533.342.1278. TUBO CON 30 TIRAS.</v>
          </cell>
          <cell r="K2954" t="str">
            <v>TBO</v>
          </cell>
          <cell r="L2954">
            <v>30</v>
          </cell>
          <cell r="M2954" t="str">
            <v>TRA</v>
          </cell>
          <cell r="N2954">
            <v>0</v>
          </cell>
          <cell r="O2954">
            <v>0</v>
          </cell>
        </row>
        <row r="2955">
          <cell r="C2955" t="str">
            <v>08078341060001</v>
          </cell>
          <cell r="D2955">
            <v>25100060</v>
          </cell>
          <cell r="E2955" t="str">
            <v>080</v>
          </cell>
          <cell r="F2955" t="str">
            <v>783</v>
          </cell>
          <cell r="G2955" t="str">
            <v>4106</v>
          </cell>
          <cell r="H2955" t="str">
            <v>00</v>
          </cell>
          <cell r="I2955" t="str">
            <v>01</v>
          </cell>
          <cell r="J2955" t="str">
            <v>TIOSULFITO DE SODIO TA.</v>
          </cell>
          <cell r="K2955" t="str">
            <v>FCO</v>
          </cell>
          <cell r="L2955">
            <v>500</v>
          </cell>
          <cell r="M2955" t="str">
            <v>GRO</v>
          </cell>
          <cell r="N2955">
            <v>0</v>
          </cell>
          <cell r="O2955">
            <v>0</v>
          </cell>
        </row>
        <row r="2956">
          <cell r="C2956" t="str">
            <v>08078342391001</v>
          </cell>
          <cell r="D2956">
            <v>0</v>
          </cell>
          <cell r="E2956" t="str">
            <v>080</v>
          </cell>
          <cell r="F2956" t="str">
            <v>783</v>
          </cell>
          <cell r="G2956" t="str">
            <v>4239</v>
          </cell>
          <cell r="H2956" t="str">
            <v>10</v>
          </cell>
          <cell r="I2956" t="str">
            <v>01</v>
          </cell>
          <cell r="J2956" t="str">
            <v>ENOLASA NEURONAL ESPECIFICARTC.</v>
          </cell>
          <cell r="K2956" t="str">
            <v>FCO</v>
          </cell>
          <cell r="L2956">
            <v>1</v>
          </cell>
          <cell r="M2956" t="str">
            <v>ML.</v>
          </cell>
          <cell r="N2956">
            <v>0</v>
          </cell>
          <cell r="O2956">
            <v>0</v>
          </cell>
        </row>
        <row r="2957">
          <cell r="C2957" t="str">
            <v>08078342470201</v>
          </cell>
          <cell r="D2957">
            <v>0</v>
          </cell>
          <cell r="E2957" t="str">
            <v>080</v>
          </cell>
          <cell r="F2957" t="str">
            <v>783</v>
          </cell>
          <cell r="G2957" t="str">
            <v>4247</v>
          </cell>
          <cell r="H2957" t="str">
            <v>02</v>
          </cell>
          <cell r="I2957" t="str">
            <v>01</v>
          </cell>
          <cell r="J2957" t="str">
            <v>CROMOGRANINA TA.</v>
          </cell>
          <cell r="K2957" t="str">
            <v>FCO</v>
          </cell>
          <cell r="L2957">
            <v>1</v>
          </cell>
          <cell r="M2957" t="str">
            <v>ML.</v>
          </cell>
          <cell r="N2957">
            <v>0</v>
          </cell>
          <cell r="O2957">
            <v>0</v>
          </cell>
        </row>
        <row r="2958">
          <cell r="C2958" t="str">
            <v>08078342541001</v>
          </cell>
          <cell r="D2958">
            <v>0</v>
          </cell>
          <cell r="E2958" t="str">
            <v>080</v>
          </cell>
          <cell r="F2958" t="str">
            <v>783</v>
          </cell>
          <cell r="G2958" t="str">
            <v>4254</v>
          </cell>
          <cell r="H2958" t="str">
            <v>10</v>
          </cell>
          <cell r="I2958" t="str">
            <v>01</v>
          </cell>
          <cell r="J2958" t="str">
            <v>PROTEINA DE NEUROFILAMENTOS RTC.</v>
          </cell>
          <cell r="K2958" t="str">
            <v>FCO</v>
          </cell>
          <cell r="L2958">
            <v>1</v>
          </cell>
          <cell r="M2958" t="str">
            <v>ML.</v>
          </cell>
          <cell r="N2958">
            <v>0</v>
          </cell>
          <cell r="O2958">
            <v>0</v>
          </cell>
        </row>
        <row r="2959">
          <cell r="C2959" t="str">
            <v>08078342701001</v>
          </cell>
          <cell r="D2959">
            <v>0</v>
          </cell>
          <cell r="E2959" t="str">
            <v>080</v>
          </cell>
          <cell r="F2959" t="str">
            <v>783</v>
          </cell>
          <cell r="G2959" t="str">
            <v>4270</v>
          </cell>
          <cell r="H2959" t="str">
            <v>10</v>
          </cell>
          <cell r="I2959" t="str">
            <v>01</v>
          </cell>
          <cell r="J2959" t="str">
            <v>QUERATINA DE AMPLIO ESPECTRORTC.</v>
          </cell>
          <cell r="K2959" t="str">
            <v>FCO</v>
          </cell>
          <cell r="L2959">
            <v>1</v>
          </cell>
          <cell r="M2959" t="str">
            <v>ML.</v>
          </cell>
          <cell r="N2959">
            <v>0</v>
          </cell>
          <cell r="O2959">
            <v>0</v>
          </cell>
        </row>
        <row r="2960">
          <cell r="C2960" t="str">
            <v>08078344520001</v>
          </cell>
          <cell r="D2960">
            <v>0</v>
          </cell>
          <cell r="E2960" t="str">
            <v>080</v>
          </cell>
          <cell r="F2960" t="str">
            <v>783</v>
          </cell>
          <cell r="G2960" t="str">
            <v>4452</v>
          </cell>
          <cell r="H2960" t="str">
            <v>00</v>
          </cell>
          <cell r="I2960" t="str">
            <v>01</v>
          </cell>
          <cell r="J2960" t="str">
            <v>CROMOGENO 3,3 DIAMINO BENCI-DINA TETRAHIDROCLORURO RA TA</v>
          </cell>
          <cell r="K2960" t="str">
            <v>FCO</v>
          </cell>
          <cell r="L2960">
            <v>5</v>
          </cell>
          <cell r="M2960" t="str">
            <v>GRO</v>
          </cell>
          <cell r="N2960">
            <v>0</v>
          </cell>
          <cell r="O2960">
            <v>0</v>
          </cell>
        </row>
        <row r="2961">
          <cell r="C2961" t="str">
            <v>08078345361001</v>
          </cell>
          <cell r="D2961">
            <v>25100037</v>
          </cell>
          <cell r="E2961" t="str">
            <v>080</v>
          </cell>
          <cell r="F2961" t="str">
            <v>783</v>
          </cell>
          <cell r="G2961" t="str">
            <v>4536</v>
          </cell>
          <cell r="H2961" t="str">
            <v>10</v>
          </cell>
          <cell r="I2961" t="str">
            <v>01</v>
          </cell>
          <cell r="J2961" t="str">
            <v>REACTIVOS PARA LA DETERMINA-CION DE SUBPOBLACIONES DELINFOCITOS T4-T8 RTC.</v>
          </cell>
          <cell r="K2961" t="str">
            <v>EQP</v>
          </cell>
          <cell r="L2961">
            <v>25</v>
          </cell>
          <cell r="M2961" t="str">
            <v>PBA</v>
          </cell>
          <cell r="N2961">
            <v>0</v>
          </cell>
          <cell r="O2961">
            <v>0</v>
          </cell>
        </row>
        <row r="2962">
          <cell r="C2962" t="str">
            <v>08078346681101</v>
          </cell>
          <cell r="D2962">
            <v>0</v>
          </cell>
          <cell r="E2962" t="str">
            <v>080</v>
          </cell>
          <cell r="F2962" t="str">
            <v>783</v>
          </cell>
          <cell r="G2962" t="str">
            <v>4668</v>
          </cell>
          <cell r="H2962" t="str">
            <v>11</v>
          </cell>
          <cell r="I2962" t="str">
            <v>01</v>
          </cell>
          <cell r="J2962" t="str">
            <v>CELULAS TIPADAS A1, A2, B Y O. FRASCO CON 5 ML. POR GRUPO SANGUINEO. RTC.</v>
          </cell>
          <cell r="K2962" t="str">
            <v>FCO</v>
          </cell>
          <cell r="L2962">
            <v>5</v>
          </cell>
          <cell r="M2962" t="str">
            <v>ML.</v>
          </cell>
          <cell r="N2962">
            <v>30.8</v>
          </cell>
          <cell r="O2962">
            <v>77</v>
          </cell>
        </row>
        <row r="2963">
          <cell r="C2963" t="str">
            <v>08078346841001</v>
          </cell>
          <cell r="D2963">
            <v>25100037</v>
          </cell>
          <cell r="E2963" t="str">
            <v>080</v>
          </cell>
          <cell r="F2963" t="str">
            <v>783</v>
          </cell>
          <cell r="G2963" t="str">
            <v>4684</v>
          </cell>
          <cell r="H2963" t="str">
            <v>10</v>
          </cell>
          <cell r="I2963" t="str">
            <v>01</v>
          </cell>
          <cell r="J2963" t="str">
            <v>REACTIVOS PARA TINCION DE -MIELOPEROXIDASA FCO CON 7ML, CONTROL NEGATIVO FCO CON5 ML RTC.</v>
          </cell>
          <cell r="K2963" t="str">
            <v>EQP</v>
          </cell>
          <cell r="L2963">
            <v>1</v>
          </cell>
          <cell r="M2963" t="str">
            <v>EQP</v>
          </cell>
          <cell r="N2963">
            <v>0</v>
          </cell>
          <cell r="O2963">
            <v>0</v>
          </cell>
        </row>
        <row r="2964">
          <cell r="C2964" t="str">
            <v>08078348091001</v>
          </cell>
          <cell r="D2964">
            <v>25100037</v>
          </cell>
          <cell r="E2964" t="str">
            <v>080</v>
          </cell>
          <cell r="F2964" t="str">
            <v>783</v>
          </cell>
          <cell r="G2964" t="str">
            <v>4809</v>
          </cell>
          <cell r="H2964" t="str">
            <v>10</v>
          </cell>
          <cell r="I2964" t="str">
            <v>01</v>
          </cell>
          <cell r="J2964" t="str">
            <v>REACTIVO PARA LA SEPARACION-DE LINFOCITOS B POR ANTICUERPOS MONOCLONALES RTC.</v>
          </cell>
          <cell r="K2964" t="str">
            <v>FCO</v>
          </cell>
          <cell r="L2964">
            <v>50</v>
          </cell>
          <cell r="M2964" t="str">
            <v>ML.</v>
          </cell>
          <cell r="N2964">
            <v>0</v>
          </cell>
          <cell r="O2964">
            <v>0</v>
          </cell>
        </row>
        <row r="2965">
          <cell r="C2965" t="str">
            <v>08078348170101</v>
          </cell>
          <cell r="D2965">
            <v>0</v>
          </cell>
          <cell r="E2965" t="str">
            <v>080</v>
          </cell>
          <cell r="F2965" t="str">
            <v>783</v>
          </cell>
          <cell r="G2965" t="str">
            <v>4817</v>
          </cell>
          <cell r="H2965" t="str">
            <v>01</v>
          </cell>
          <cell r="I2965" t="str">
            <v>01</v>
          </cell>
          <cell r="J2965" t="str">
            <v>NYLON - WOOL (LANA DE NYLON)PARA LA ADSORCION A LA FIBRADE NYLON EN LA SEPARACIO N DELINFOCITOS B TA.</v>
          </cell>
          <cell r="K2965" t="str">
            <v>PQT</v>
          </cell>
          <cell r="L2965">
            <v>25</v>
          </cell>
          <cell r="M2965" t="str">
            <v>GRO</v>
          </cell>
          <cell r="N2965">
            <v>0.4</v>
          </cell>
          <cell r="O2965">
            <v>1</v>
          </cell>
        </row>
        <row r="2966">
          <cell r="C2966" t="str">
            <v>08078350950201</v>
          </cell>
          <cell r="D2966">
            <v>0</v>
          </cell>
          <cell r="E2966" t="str">
            <v>080</v>
          </cell>
          <cell r="F2966" t="str">
            <v>783</v>
          </cell>
          <cell r="G2966" t="str">
            <v>5095</v>
          </cell>
          <cell r="H2966" t="str">
            <v>02</v>
          </cell>
          <cell r="I2966" t="str">
            <v>01</v>
          </cell>
          <cell r="J2966" t="str">
            <v>GENERADOR DE ANAEROBIOSIS --MEZCLA REACTIVA, CON LA ADICION DE AGUA, GENERA UN A ATMOSFERA ANAEROBICA ESTRICTA,(4 HORAS), PARA EL CULTIVODE MICROORGANISMOS ANAERO-BIOS EXIGENTES, EN JARRA PARA ANAEROBIOS DE 2.5 LITROSNO REQUIERE CA TALIZADOR SOBRE TA.</v>
          </cell>
          <cell r="K2966" t="str">
            <v>CJA</v>
          </cell>
          <cell r="L2966">
            <v>10</v>
          </cell>
          <cell r="M2966" t="str">
            <v>SBR</v>
          </cell>
          <cell r="N2966">
            <v>0</v>
          </cell>
          <cell r="O2966">
            <v>0</v>
          </cell>
        </row>
        <row r="2967">
          <cell r="C2967" t="str">
            <v>08078351940101</v>
          </cell>
          <cell r="D2967">
            <v>25100037</v>
          </cell>
          <cell r="E2967" t="str">
            <v>080</v>
          </cell>
          <cell r="F2967" t="str">
            <v>783</v>
          </cell>
          <cell r="G2967" t="str">
            <v>5194</v>
          </cell>
          <cell r="H2967" t="str">
            <v>01</v>
          </cell>
          <cell r="I2967" t="str">
            <v>01</v>
          </cell>
          <cell r="J2967" t="str">
            <v>REACTIVO PARA LA IDENTIFICA-CION DE COAGULASA POSITIVAPRODUCIDA POR STAPHYLOCO CCUSAUREUS RTC.</v>
          </cell>
          <cell r="K2967" t="str">
            <v>ENV</v>
          </cell>
          <cell r="L2967">
            <v>60</v>
          </cell>
          <cell r="M2967" t="str">
            <v>PBA</v>
          </cell>
          <cell r="N2967">
            <v>0</v>
          </cell>
          <cell r="O2967">
            <v>0</v>
          </cell>
        </row>
        <row r="2968">
          <cell r="C2968" t="str">
            <v>08078379270101</v>
          </cell>
          <cell r="D2968">
            <v>25100037</v>
          </cell>
          <cell r="E2968" t="str">
            <v>080</v>
          </cell>
          <cell r="F2968" t="str">
            <v>783</v>
          </cell>
          <cell r="G2968" t="str">
            <v>7927</v>
          </cell>
          <cell r="H2968" t="str">
            <v>01</v>
          </cell>
          <cell r="I2968" t="str">
            <v>01</v>
          </cell>
          <cell r="J2968" t="str">
            <v>REACTIVO DE ERLICH REACTIVOSPARA PRUEBAS QUIMICAS ESPECIFICAS TA.</v>
          </cell>
          <cell r="K2968" t="str">
            <v>F.G</v>
          </cell>
          <cell r="L2968">
            <v>50</v>
          </cell>
          <cell r="M2968" t="str">
            <v>ML.</v>
          </cell>
          <cell r="N2968">
            <v>0</v>
          </cell>
          <cell r="O2968">
            <v>0</v>
          </cell>
        </row>
        <row r="2969">
          <cell r="C2969" t="str">
            <v>08078379501001</v>
          </cell>
          <cell r="D2969">
            <v>0</v>
          </cell>
          <cell r="E2969" t="str">
            <v>080</v>
          </cell>
          <cell r="F2969" t="str">
            <v>783</v>
          </cell>
          <cell r="G2969" t="str">
            <v>7950</v>
          </cell>
          <cell r="H2969" t="str">
            <v>10</v>
          </cell>
          <cell r="I2969" t="str">
            <v>01</v>
          </cell>
          <cell r="J2969" t="str">
            <v>TDT (DIOXINUCLEOTIDILTRANSFERASA TERMINAL) RTC.</v>
          </cell>
          <cell r="K2969" t="str">
            <v>FCO</v>
          </cell>
          <cell r="L2969">
            <v>1</v>
          </cell>
          <cell r="M2969" t="str">
            <v>ML.</v>
          </cell>
          <cell r="N2969">
            <v>0.4</v>
          </cell>
          <cell r="O2969">
            <v>1</v>
          </cell>
        </row>
        <row r="2970">
          <cell r="C2970" t="str">
            <v>08078381311001</v>
          </cell>
          <cell r="D2970">
            <v>25100037</v>
          </cell>
          <cell r="E2970" t="str">
            <v>080</v>
          </cell>
          <cell r="F2970" t="str">
            <v>783</v>
          </cell>
          <cell r="G2970" t="str">
            <v>8131</v>
          </cell>
          <cell r="H2970" t="str">
            <v>10</v>
          </cell>
          <cell r="I2970" t="str">
            <v>01</v>
          </cell>
          <cell r="J2970" t="str">
            <v>REACTIVO DE DICLORO DE TETRAMETIL PARA FENILENDIAMINA -(REACTIVO PARA PRUEBA DE OXIDASA) RTC.</v>
          </cell>
          <cell r="K2970" t="str">
            <v>FCO</v>
          </cell>
          <cell r="L2970">
            <v>50</v>
          </cell>
          <cell r="M2970" t="str">
            <v>DSC</v>
          </cell>
          <cell r="N2970">
            <v>0</v>
          </cell>
          <cell r="O2970">
            <v>0</v>
          </cell>
        </row>
        <row r="2971">
          <cell r="C2971" t="str">
            <v>08078382301001</v>
          </cell>
          <cell r="D2971">
            <v>0</v>
          </cell>
          <cell r="E2971" t="str">
            <v>080</v>
          </cell>
          <cell r="F2971" t="str">
            <v>783</v>
          </cell>
          <cell r="G2971" t="str">
            <v>8230</v>
          </cell>
          <cell r="H2971" t="str">
            <v>10</v>
          </cell>
          <cell r="I2971" t="str">
            <v>01</v>
          </cell>
          <cell r="J2971" t="str">
            <v>LECTINA A2 RTC.</v>
          </cell>
          <cell r="K2971" t="str">
            <v>FCO</v>
          </cell>
          <cell r="L2971">
            <v>2</v>
          </cell>
          <cell r="M2971" t="str">
            <v>ML.</v>
          </cell>
          <cell r="N2971">
            <v>0</v>
          </cell>
          <cell r="O2971">
            <v>0</v>
          </cell>
        </row>
        <row r="2972">
          <cell r="C2972" t="str">
            <v>08078397250201</v>
          </cell>
          <cell r="D2972">
            <v>25303395</v>
          </cell>
          <cell r="E2972" t="str">
            <v>080</v>
          </cell>
          <cell r="F2972" t="str">
            <v>783</v>
          </cell>
          <cell r="G2972" t="str">
            <v>9725</v>
          </cell>
          <cell r="H2972" t="str">
            <v>02</v>
          </cell>
          <cell r="I2972" t="str">
            <v>01</v>
          </cell>
          <cell r="J2972" t="str">
            <v>TRIGLICERIDOS POLVO METODOENZIMATICO COLORIMETRICO DEPUNTO FINAL CON LIPASA-G LICEROL-CINASA (TRINDER) ESTABILIDAD MINIMA 14 DIAS DESPUESDE RECONSTITUIR CON AGUA DESTILADA (2 A 8 GRADOS C) RTC.</v>
          </cell>
          <cell r="K2972" t="str">
            <v>FCO</v>
          </cell>
          <cell r="L2972">
            <v>15</v>
          </cell>
          <cell r="M2972" t="str">
            <v>ML.</v>
          </cell>
          <cell r="N2972">
            <v>0</v>
          </cell>
          <cell r="O2972">
            <v>0</v>
          </cell>
        </row>
        <row r="2973">
          <cell r="C2973" t="str">
            <v>08078404670101</v>
          </cell>
          <cell r="D2973">
            <v>25400422</v>
          </cell>
          <cell r="E2973" t="str">
            <v>080</v>
          </cell>
          <cell r="F2973" t="str">
            <v>784</v>
          </cell>
          <cell r="G2973" t="str">
            <v>0467</v>
          </cell>
          <cell r="H2973" t="str">
            <v>01</v>
          </cell>
          <cell r="I2973" t="str">
            <v>01</v>
          </cell>
          <cell r="J2973" t="str">
            <v>GONADOTROFINA CORIONICA FRACCION BETA. PRUEBA RAPIDA CUALITATIVA DE UN SOLO PAS O ENMEMBRANA SOLIDA PARA DETERMINACION EN ORINA O SUERO, ENSOBRE INDIVIDUAL. SE NSIBILI-DAD: 20 MUI/ML A 25 MUI/ML.EQUIPO: PRUEBA EN CARTUCHODE PLASTICO, CON PIPETA DESECHABLE. EQUIPO CON CONTROLPOSITIVO Y NEGATIVO PARA MULTIPLOS DE 10 , MINIMO 10, MA-XIMO 100 PRUEBAS TATC.</v>
          </cell>
          <cell r="K2973" t="str">
            <v>EQP</v>
          </cell>
          <cell r="L2973">
            <v>1</v>
          </cell>
          <cell r="M2973" t="str">
            <v>EQP</v>
          </cell>
          <cell r="N2973">
            <v>2.8000000000000003</v>
          </cell>
          <cell r="O2973">
            <v>7</v>
          </cell>
        </row>
        <row r="2974">
          <cell r="C2974" t="str">
            <v>08078405330401</v>
          </cell>
          <cell r="D2974">
            <v>0</v>
          </cell>
          <cell r="E2974" t="str">
            <v>080</v>
          </cell>
          <cell r="F2974" t="str">
            <v>784</v>
          </cell>
          <cell r="G2974" t="str">
            <v>0533</v>
          </cell>
          <cell r="H2974" t="str">
            <v>04</v>
          </cell>
          <cell r="I2974" t="str">
            <v>01</v>
          </cell>
          <cell r="J2974" t="str">
            <v>JUEGO DE REACTIVOS PARA LA DETERMINACION CUANTITATIVA EN MICROPLACA DE LA HORMONA ESTIMULANTE DE LA TIROIDES TIROTROFINA (TSH) -, EN SANGRE TOTAL DE NEONATOS COLECTADA EN PAPEL FILTRO, CON CALIBRADORES Y CONTROLES INTERNOS. SOLICITAR POR NUMERO DE PRUEBAS. RTC. EQUIPO PARA MINIMO 96 PRUEBAS.</v>
          </cell>
          <cell r="K2974" t="str">
            <v>EQP</v>
          </cell>
          <cell r="L2974">
            <v>1</v>
          </cell>
          <cell r="M2974" t="str">
            <v>EQP</v>
          </cell>
          <cell r="N2974">
            <v>0</v>
          </cell>
          <cell r="O2974">
            <v>0</v>
          </cell>
        </row>
        <row r="2975">
          <cell r="C2975" t="str">
            <v>08078407560001</v>
          </cell>
          <cell r="D2975">
            <v>0</v>
          </cell>
          <cell r="E2975" t="str">
            <v>080</v>
          </cell>
          <cell r="F2975" t="str">
            <v>784</v>
          </cell>
          <cell r="G2975" t="str">
            <v>0756</v>
          </cell>
          <cell r="H2975" t="str">
            <v>00</v>
          </cell>
          <cell r="I2975" t="str">
            <v>01</v>
          </cell>
          <cell r="J2975" t="str">
            <v>COOMBS MONOESPECIFICO DE TI-PO IGG FRASCO CON 10 ML RTC.</v>
          </cell>
          <cell r="K2975" t="str">
            <v>FCO</v>
          </cell>
          <cell r="L2975">
            <v>1</v>
          </cell>
          <cell r="M2975" t="str">
            <v>FCO</v>
          </cell>
          <cell r="N2975">
            <v>0</v>
          </cell>
          <cell r="O2975">
            <v>0</v>
          </cell>
        </row>
        <row r="2976">
          <cell r="C2976" t="str">
            <v>08078407720101</v>
          </cell>
          <cell r="D2976">
            <v>0</v>
          </cell>
          <cell r="E2976" t="str">
            <v>080</v>
          </cell>
          <cell r="F2976" t="str">
            <v>784</v>
          </cell>
          <cell r="G2976" t="str">
            <v>0772</v>
          </cell>
          <cell r="H2976" t="str">
            <v>01</v>
          </cell>
          <cell r="I2976" t="str">
            <v>01</v>
          </cell>
          <cell r="J2976" t="str">
            <v>COOMBS MONOESPECIFICO DE TI-PO C3D FRASCO CON 3 ML RTC.</v>
          </cell>
          <cell r="K2976" t="str">
            <v>FCO</v>
          </cell>
          <cell r="L2976">
            <v>1</v>
          </cell>
          <cell r="M2976" t="str">
            <v>FCO</v>
          </cell>
          <cell r="N2976">
            <v>0</v>
          </cell>
          <cell r="O2976">
            <v>0</v>
          </cell>
        </row>
        <row r="2977">
          <cell r="C2977" t="str">
            <v>08078413740001</v>
          </cell>
          <cell r="D2977">
            <v>25400422</v>
          </cell>
          <cell r="E2977" t="str">
            <v>080</v>
          </cell>
          <cell r="F2977" t="str">
            <v>784</v>
          </cell>
          <cell r="G2977" t="str">
            <v>1374</v>
          </cell>
          <cell r="H2977" t="str">
            <v>00</v>
          </cell>
          <cell r="I2977" t="str">
            <v>01</v>
          </cell>
          <cell r="J2977" t="str">
            <v>PRUEBA RAPIDA DE UN SOLO PASO PARA LA DETERMINACION DELANTIGENO DE SUPERFICIE D E LAHEPATITIS "B" (HBS AG). ENFASE SOLIDA DE MEMBRANA,EQUIPO CON 50 PRUEBA AS.</v>
          </cell>
          <cell r="K2977" t="str">
            <v>EQP</v>
          </cell>
          <cell r="L2977">
            <v>1</v>
          </cell>
          <cell r="M2977" t="str">
            <v>EQP</v>
          </cell>
          <cell r="N2977">
            <v>0</v>
          </cell>
          <cell r="O2977">
            <v>0</v>
          </cell>
        </row>
        <row r="2978">
          <cell r="C2978" t="str">
            <v>08078413820301</v>
          </cell>
          <cell r="D2978">
            <v>0</v>
          </cell>
          <cell r="E2978" t="str">
            <v>080</v>
          </cell>
          <cell r="F2978" t="str">
            <v>784</v>
          </cell>
          <cell r="G2978" t="str">
            <v>1382</v>
          </cell>
          <cell r="H2978" t="str">
            <v>03</v>
          </cell>
          <cell r="I2978" t="str">
            <v>01</v>
          </cell>
          <cell r="J2978" t="str">
            <v>TABLETAS REACTIVAS. PARA LA DETERMINACION SEMICUANTITATIVA DE GLUCOSA, EN ORINA. CAJA CON 100 TABLETAS. TA.</v>
          </cell>
          <cell r="K2978" t="str">
            <v>CJA</v>
          </cell>
          <cell r="L2978">
            <v>1</v>
          </cell>
          <cell r="M2978" t="str">
            <v>CJA</v>
          </cell>
          <cell r="N2978">
            <v>0</v>
          </cell>
          <cell r="O2978">
            <v>0</v>
          </cell>
        </row>
        <row r="2979">
          <cell r="C2979" t="str">
            <v>08078475120101</v>
          </cell>
          <cell r="D2979">
            <v>25400422</v>
          </cell>
          <cell r="E2979" t="str">
            <v>080</v>
          </cell>
          <cell r="F2979" t="str">
            <v>784</v>
          </cell>
          <cell r="G2979" t="str">
            <v>7512</v>
          </cell>
          <cell r="H2979" t="str">
            <v>01</v>
          </cell>
          <cell r="I2979" t="str">
            <v>01</v>
          </cell>
          <cell r="J2979" t="str">
            <v>PRUEBA INMUNOENZIMATICA, RAPIDA, CUALITATIVA EN ORINA, EN TARJETA CON CINCO TIRAS PARA DETECCION SIMULTANEA DE COCAINA, MARIHUANA (TCH), ANFETAMINAS, OPIACEOS Y METANFETAMINAS EN ESTUCHE. EL ESTUCHE INCLUYE: VASO DE PLASTICO TRANSLUCIDO CON TERMOMETRO DE 32 GRADOS A 38 GRADOS CENTIGRADOS INTEGRADO, FRASCO DE PLASTICO CON TAPA DE CERRADO HERMETICO CON CAPACIDAD DE 50 ML Y ETIQUETA DE ALTA ADHERENCIA. ESTUCHE PARA CINCO PRUEBAS. TATC .</v>
          </cell>
          <cell r="K2979" t="str">
            <v>EST</v>
          </cell>
          <cell r="L2979">
            <v>1</v>
          </cell>
          <cell r="M2979" t="str">
            <v>EST</v>
          </cell>
          <cell r="N2979">
            <v>0</v>
          </cell>
          <cell r="O2979">
            <v>0</v>
          </cell>
        </row>
        <row r="2980">
          <cell r="C2980" t="str">
            <v>08078477930001</v>
          </cell>
          <cell r="D2980">
            <v>0</v>
          </cell>
          <cell r="E2980" t="str">
            <v>080</v>
          </cell>
          <cell r="F2980" t="str">
            <v>784</v>
          </cell>
          <cell r="G2980" t="str">
            <v>7793</v>
          </cell>
          <cell r="H2980" t="str">
            <v>00</v>
          </cell>
          <cell r="I2980" t="str">
            <v>01</v>
          </cell>
          <cell r="J2980" t="str">
            <v>EQUIPO PARA ELUSION ACIDA DE IGG DE LOS GLOBULOS ROJOS, QUE PERMITA LA REALIZACION DE FENOTIPO DEL ERITROCITO POSTELUIDO SIN DESNATURALIZAR EL ANTICUERPO. EQUIPO PARA MINIMO 20 PRUEBAS.</v>
          </cell>
          <cell r="K2980" t="str">
            <v>EQP</v>
          </cell>
          <cell r="L2980">
            <v>1</v>
          </cell>
          <cell r="M2980" t="str">
            <v>EQP</v>
          </cell>
          <cell r="N2980">
            <v>0</v>
          </cell>
          <cell r="O2980">
            <v>0</v>
          </cell>
        </row>
        <row r="2981">
          <cell r="C2981" t="str">
            <v>08078478270001</v>
          </cell>
          <cell r="D2981">
            <v>0</v>
          </cell>
          <cell r="E2981" t="str">
            <v>080</v>
          </cell>
          <cell r="F2981" t="str">
            <v>784</v>
          </cell>
          <cell r="G2981" t="str">
            <v>7827</v>
          </cell>
          <cell r="H2981" t="str">
            <v>00</v>
          </cell>
          <cell r="I2981" t="str">
            <v>01</v>
          </cell>
          <cell r="J2981" t="str">
            <v>JUEGO DE REACTIVOS PARA LA DETERMINACION CUANTITATIVA EN MICROPLACA DE GALACTOSA TOTAL, EN SANGRE TOTAL DE NEONATOS COLECTADA EN PAPEL FILTRO, CON CALIBRADORES Y CONTROLES INTERNOS. SOLICITAR POR NUMERO DE PRUEBAS. RTC. EQUIPO PARA MINIMO 96 PRUEBAS.</v>
          </cell>
          <cell r="K2981" t="str">
            <v>EQP</v>
          </cell>
          <cell r="L2981">
            <v>1</v>
          </cell>
          <cell r="M2981" t="str">
            <v>EQP</v>
          </cell>
          <cell r="N2981">
            <v>0</v>
          </cell>
          <cell r="O2981">
            <v>0</v>
          </cell>
        </row>
        <row r="2982">
          <cell r="C2982" t="str">
            <v>08078478350001</v>
          </cell>
          <cell r="D2982">
            <v>0</v>
          </cell>
          <cell r="E2982" t="str">
            <v>080</v>
          </cell>
          <cell r="F2982" t="str">
            <v>784</v>
          </cell>
          <cell r="G2982" t="str">
            <v>7835</v>
          </cell>
          <cell r="H2982" t="str">
            <v>00</v>
          </cell>
          <cell r="I2982" t="str">
            <v>01</v>
          </cell>
          <cell r="J2982" t="str">
            <v>JUEGO DE REACTIVOS PARA LA DETERMINACION CUANTITATIVA EN MICROPLACA DE 17/ ALFA HIDROXI PROGESTERONA, EN SANGRE TOTAL DE NEONATOS COLECTADA EN PAPEL FILTRO, CON CALIBRADORES Y CONTROLES INTERNOS. SOLICITAR POR NUMERO DE PRUEBAS. RTC. EQUIPO PARA MINIMO 96 PRUEBAS.</v>
          </cell>
          <cell r="K2982" t="str">
            <v>EQP</v>
          </cell>
          <cell r="L2982">
            <v>1</v>
          </cell>
          <cell r="M2982" t="str">
            <v>EQP</v>
          </cell>
          <cell r="N2982">
            <v>0</v>
          </cell>
          <cell r="O2982">
            <v>0</v>
          </cell>
        </row>
        <row r="2983">
          <cell r="C2983" t="str">
            <v>08078478430001</v>
          </cell>
          <cell r="D2983">
            <v>0</v>
          </cell>
          <cell r="E2983" t="str">
            <v>080</v>
          </cell>
          <cell r="F2983" t="str">
            <v>784</v>
          </cell>
          <cell r="G2983" t="str">
            <v>7843</v>
          </cell>
          <cell r="H2983" t="str">
            <v>00</v>
          </cell>
          <cell r="I2983" t="str">
            <v>01</v>
          </cell>
          <cell r="J2983" t="str">
            <v>JUEGO DE REACTIVOS PARA LA DETERMINACION CUANTITATIVA EN MICROPLACA DE FENILALANINA, EN SANGRE TOTAL DE NEONATOS, COLECTADA EN PAPEL FILTRO, CON CALIBRADORES Y CONTROLES INTERNOS. SOLICITAR POR NUMERO DE PRUEBAS. RTC. EQUIPO PARA MINIMO 96 PRUEBAS.</v>
          </cell>
          <cell r="K2983" t="str">
            <v>EQP</v>
          </cell>
          <cell r="L2983">
            <v>1</v>
          </cell>
          <cell r="M2983" t="str">
            <v>EQP</v>
          </cell>
          <cell r="N2983">
            <v>0</v>
          </cell>
          <cell r="O2983">
            <v>0</v>
          </cell>
        </row>
        <row r="2984">
          <cell r="C2984" t="str">
            <v>08078478500001</v>
          </cell>
          <cell r="D2984">
            <v>0</v>
          </cell>
          <cell r="E2984" t="str">
            <v>080</v>
          </cell>
          <cell r="F2984" t="str">
            <v>784</v>
          </cell>
          <cell r="G2984" t="str">
            <v>7850</v>
          </cell>
          <cell r="H2984" t="str">
            <v>00</v>
          </cell>
          <cell r="I2984" t="str">
            <v>01</v>
          </cell>
          <cell r="J2984" t="str">
            <v>JUEGO DE REACTIVOS PARA LA DETERMINACION EN MICROPLACA DE BIOTINIDASA, EN SANGRE TOTAL DE NEONATOS COLECTADA EN PAPEL FILTRO, CON CALIBRADORES Y CONTROLES INTERNOS. SOLICITAR POR NUMERO DE PRUEBAS. RTC. EQUIPO PARA MINIMO 96 PRUEBAS.</v>
          </cell>
          <cell r="K2984" t="str">
            <v>EQP</v>
          </cell>
          <cell r="L2984">
            <v>1</v>
          </cell>
          <cell r="M2984" t="str">
            <v>EQP</v>
          </cell>
          <cell r="N2984">
            <v>0</v>
          </cell>
          <cell r="O2984">
            <v>0</v>
          </cell>
        </row>
        <row r="2985">
          <cell r="C2985" t="str">
            <v>08078515710001</v>
          </cell>
          <cell r="D2985">
            <v>0</v>
          </cell>
          <cell r="E2985" t="str">
            <v>080</v>
          </cell>
          <cell r="F2985" t="str">
            <v>785</v>
          </cell>
          <cell r="G2985" t="str">
            <v>1571</v>
          </cell>
          <cell r="H2985" t="str">
            <v>00</v>
          </cell>
          <cell r="I2985" t="str">
            <v>01</v>
          </cell>
          <cell r="J2985" t="str">
            <v>OCTEOTRIDE-IN 111. ENVASE CON DOS FRASCOS, UN FRASCO LIOFILIZADO DE OCTEOTRIDE Y OTRO FRASCO CON CLORURO DE INDIO 111. AMBOS FRASCOS HERMETICAMENTE CERRADOS Y CON BLINDAJE ADECUADO. RTC.</v>
          </cell>
          <cell r="K2985" t="str">
            <v>ENV</v>
          </cell>
          <cell r="L2985">
            <v>2</v>
          </cell>
          <cell r="M2985" t="str">
            <v>FCO</v>
          </cell>
          <cell r="N2985">
            <v>0</v>
          </cell>
          <cell r="O2985">
            <v>0</v>
          </cell>
        </row>
        <row r="2986">
          <cell r="C2986" t="str">
            <v>08082301301001</v>
          </cell>
          <cell r="D2986">
            <v>25301923</v>
          </cell>
          <cell r="E2986" t="str">
            <v>080</v>
          </cell>
          <cell r="F2986" t="str">
            <v>823</v>
          </cell>
          <cell r="G2986" t="str">
            <v>0130</v>
          </cell>
          <cell r="H2986" t="str">
            <v>10</v>
          </cell>
          <cell r="I2986" t="str">
            <v>01</v>
          </cell>
          <cell r="J2986" t="str">
            <v>SOLUCION AMORTIGUADORA PARALA TINCION DE WRIGHT 5 ML SEDILUYEN A UN LITRO.</v>
          </cell>
          <cell r="K2986" t="str">
            <v>FCO</v>
          </cell>
          <cell r="L2986">
            <v>100</v>
          </cell>
          <cell r="M2986" t="str">
            <v>ML.</v>
          </cell>
          <cell r="N2986">
            <v>0</v>
          </cell>
          <cell r="O2986">
            <v>0</v>
          </cell>
        </row>
        <row r="2987">
          <cell r="C2987" t="str">
            <v>08082302881101</v>
          </cell>
          <cell r="D2987">
            <v>25400614</v>
          </cell>
          <cell r="E2987" t="str">
            <v>080</v>
          </cell>
          <cell r="F2987" t="str">
            <v>823</v>
          </cell>
          <cell r="G2987" t="str">
            <v>0288</v>
          </cell>
          <cell r="H2987" t="str">
            <v>11</v>
          </cell>
          <cell r="I2987" t="str">
            <v>01</v>
          </cell>
          <cell r="J2987" t="str">
            <v>SOLUCION AMORTIGUADORA PH 7.0 PARA CALIBRACION DE POTENCIOMETROS. FRASCO CON 500 ML. TA.</v>
          </cell>
          <cell r="K2987" t="str">
            <v>FCO</v>
          </cell>
          <cell r="L2987">
            <v>500</v>
          </cell>
          <cell r="M2987" t="str">
            <v>ML.</v>
          </cell>
          <cell r="N2987">
            <v>0</v>
          </cell>
          <cell r="O2987">
            <v>0</v>
          </cell>
        </row>
        <row r="2988">
          <cell r="C2988" t="str">
            <v>08082312781101</v>
          </cell>
          <cell r="D2988">
            <v>25301072</v>
          </cell>
          <cell r="E2988" t="str">
            <v>080</v>
          </cell>
          <cell r="F2988" t="str">
            <v>823</v>
          </cell>
          <cell r="G2988" t="str">
            <v>1278</v>
          </cell>
          <cell r="H2988" t="str">
            <v>11</v>
          </cell>
          <cell r="I2988" t="str">
            <v>01</v>
          </cell>
          <cell r="J2988" t="str">
            <v>GLUCOSA 10 MG/ML. RTC. FRASCO CON 100 ML.</v>
          </cell>
          <cell r="K2988" t="str">
            <v>FCO</v>
          </cell>
          <cell r="L2988">
            <v>100</v>
          </cell>
          <cell r="M2988" t="str">
            <v>ML.</v>
          </cell>
          <cell r="N2988">
            <v>0</v>
          </cell>
          <cell r="O2988">
            <v>0</v>
          </cell>
        </row>
        <row r="2989">
          <cell r="C2989" t="str">
            <v>08082313020101</v>
          </cell>
          <cell r="D2989">
            <v>0</v>
          </cell>
          <cell r="E2989" t="str">
            <v>080</v>
          </cell>
          <cell r="F2989" t="str">
            <v>823</v>
          </cell>
          <cell r="G2989" t="str">
            <v>1302</v>
          </cell>
          <cell r="H2989" t="str">
            <v>01</v>
          </cell>
          <cell r="I2989" t="str">
            <v>01</v>
          </cell>
          <cell r="J2989" t="str">
            <v>UREA 3 MG/ML.</v>
          </cell>
          <cell r="K2989" t="str">
            <v>FCO</v>
          </cell>
          <cell r="L2989">
            <v>100</v>
          </cell>
          <cell r="M2989" t="str">
            <v>ML.</v>
          </cell>
          <cell r="N2989">
            <v>0</v>
          </cell>
          <cell r="O2989">
            <v>0</v>
          </cell>
        </row>
        <row r="2990">
          <cell r="C2990" t="str">
            <v>08082319141001</v>
          </cell>
          <cell r="D2990">
            <v>25400594</v>
          </cell>
          <cell r="E2990" t="str">
            <v>080</v>
          </cell>
          <cell r="F2990" t="str">
            <v>823</v>
          </cell>
          <cell r="G2990" t="str">
            <v>1914</v>
          </cell>
          <cell r="H2990" t="str">
            <v>10</v>
          </cell>
          <cell r="I2990" t="str">
            <v>01</v>
          </cell>
          <cell r="J2990" t="str">
            <v>SUERO CONTROL LIOFILIZADO --CON VALORES DE REFERENCIANORMALES PARA DIFERENTES ANALITOS (INCLUYE ENZIMAS) METODOS MANUALES Y AUTOMATIZADOSESTABILIDAD MINIMA 1 0 DIAS -DESPUES DE RECONSTITUIR CONAGUA DESTILADA RTC.</v>
          </cell>
          <cell r="K2990" t="str">
            <v>FCO</v>
          </cell>
          <cell r="L2990">
            <v>5</v>
          </cell>
          <cell r="M2990" t="str">
            <v>ML.</v>
          </cell>
          <cell r="N2990">
            <v>0</v>
          </cell>
          <cell r="O2990">
            <v>0</v>
          </cell>
        </row>
        <row r="2991">
          <cell r="C2991" t="str">
            <v>08082320520101</v>
          </cell>
          <cell r="D2991">
            <v>0</v>
          </cell>
          <cell r="E2991" t="str">
            <v>080</v>
          </cell>
          <cell r="F2991" t="str">
            <v>823</v>
          </cell>
          <cell r="G2991" t="str">
            <v>2052</v>
          </cell>
          <cell r="H2991" t="str">
            <v>01</v>
          </cell>
          <cell r="I2991" t="str">
            <v>01</v>
          </cell>
          <cell r="J2991" t="str">
            <v>HYPAQUE FICOLL, SOLUCION SE-PARADORA DE LINFOCITOS HUMANOS DENSIDAD 1.077.</v>
          </cell>
          <cell r="K2991" t="str">
            <v>FCO</v>
          </cell>
          <cell r="L2991">
            <v>500</v>
          </cell>
          <cell r="M2991" t="str">
            <v>ML.</v>
          </cell>
          <cell r="N2991">
            <v>0</v>
          </cell>
          <cell r="O2991">
            <v>0</v>
          </cell>
        </row>
        <row r="2992">
          <cell r="C2992" t="str">
            <v>08082320600001</v>
          </cell>
          <cell r="D2992">
            <v>25400614</v>
          </cell>
          <cell r="E2992" t="str">
            <v>080</v>
          </cell>
          <cell r="F2992" t="str">
            <v>823</v>
          </cell>
          <cell r="G2992" t="str">
            <v>2060</v>
          </cell>
          <cell r="H2992" t="str">
            <v>00</v>
          </cell>
          <cell r="I2992" t="str">
            <v>01</v>
          </cell>
          <cell r="J2992" t="str">
            <v>SOLUCION SALINA BALANCEADA -DE HANKS EN MEDIO LIQUI-DO RTC.</v>
          </cell>
          <cell r="K2992" t="str">
            <v>FCO</v>
          </cell>
          <cell r="L2992">
            <v>500</v>
          </cell>
          <cell r="M2992" t="str">
            <v>ML.</v>
          </cell>
          <cell r="N2992">
            <v>0</v>
          </cell>
          <cell r="O2992">
            <v>0</v>
          </cell>
        </row>
        <row r="2993">
          <cell r="C2993" t="str">
            <v>08082362360201</v>
          </cell>
          <cell r="D2993">
            <v>0</v>
          </cell>
          <cell r="E2993" t="str">
            <v>080</v>
          </cell>
          <cell r="F2993" t="str">
            <v>823</v>
          </cell>
          <cell r="G2993" t="str">
            <v>6236</v>
          </cell>
          <cell r="H2993" t="str">
            <v>02</v>
          </cell>
          <cell r="I2993" t="str">
            <v>01</v>
          </cell>
          <cell r="J2993" t="str">
            <v>FLUORESCEINA SOLUCION INYECTABLE. CADA ML CONTIENE: FLUORESCEINA SODICA 100 MG. TATC. ENVASE CON UNA AMPOLLETA Y/O FRASCO AMPULA DE 5 ML.</v>
          </cell>
          <cell r="K2993" t="str">
            <v>ENV</v>
          </cell>
          <cell r="L2993">
            <v>1</v>
          </cell>
          <cell r="M2993" t="str">
            <v>AMP</v>
          </cell>
          <cell r="N2993">
            <v>0</v>
          </cell>
          <cell r="O2993">
            <v>0</v>
          </cell>
        </row>
        <row r="2994">
          <cell r="C2994" t="str">
            <v>08082362510101</v>
          </cell>
          <cell r="D2994">
            <v>0</v>
          </cell>
          <cell r="E2994" t="str">
            <v>080</v>
          </cell>
          <cell r="F2994" t="str">
            <v>823</v>
          </cell>
          <cell r="G2994" t="str">
            <v>6251</v>
          </cell>
          <cell r="H2994" t="str">
            <v>01</v>
          </cell>
          <cell r="I2994" t="str">
            <v>01</v>
          </cell>
          <cell r="J2994" t="str">
            <v>PAPELES ESTERILES. CADA TIRA DE PAPEL CONTIENE; FLUORESCEINA SODICA 1 MG. TATC. ENVASE CON 200 TIRAS ESTERILES.</v>
          </cell>
          <cell r="K2994" t="str">
            <v>ENV</v>
          </cell>
          <cell r="L2994">
            <v>200</v>
          </cell>
          <cell r="M2994" t="str">
            <v>TRA</v>
          </cell>
          <cell r="N2994">
            <v>0</v>
          </cell>
          <cell r="O2994">
            <v>0</v>
          </cell>
        </row>
        <row r="2995">
          <cell r="C2995" t="str">
            <v>08082500621101</v>
          </cell>
          <cell r="D2995">
            <v>0</v>
          </cell>
          <cell r="E2995" t="str">
            <v>080</v>
          </cell>
          <cell r="F2995" t="str">
            <v>825</v>
          </cell>
          <cell r="G2995" t="str">
            <v>0062</v>
          </cell>
          <cell r="H2995" t="str">
            <v>11</v>
          </cell>
          <cell r="I2995" t="str">
            <v>01</v>
          </cell>
          <cell r="J2995" t="str">
            <v>CLORURO DE INDIO (IN111). RADIOFARMACO CON PUREZA RADIOQUIMICA IGUAL O MAYOR AL 95% Y ACTIVIDAD ESPECIFICA DE 111 MBQ. TATC .</v>
          </cell>
          <cell r="K2995" t="str">
            <v>FCO</v>
          </cell>
          <cell r="L2995">
            <v>1</v>
          </cell>
          <cell r="M2995" t="str">
            <v>FCO</v>
          </cell>
          <cell r="N2995">
            <v>0</v>
          </cell>
          <cell r="O2995">
            <v>0</v>
          </cell>
        </row>
        <row r="2996">
          <cell r="C2996" t="str">
            <v>08082501530101</v>
          </cell>
          <cell r="D2996">
            <v>0</v>
          </cell>
          <cell r="E2996" t="str">
            <v>080</v>
          </cell>
          <cell r="F2996" t="str">
            <v>825</v>
          </cell>
          <cell r="G2996" t="str">
            <v>0153</v>
          </cell>
          <cell r="H2996" t="str">
            <v>01</v>
          </cell>
          <cell r="I2996" t="str">
            <v>01</v>
          </cell>
          <cell r="J2996" t="str">
            <v>YODO NORCOLESTEROL I131. RADIOFARMACO CON PUREZA RADIOQUIMICA IGUAL O MAYOR AL 95% Y ACTIVIDAD ESPECIFICA DE 222 MBQ. RTC.</v>
          </cell>
          <cell r="K2996" t="str">
            <v>FCO</v>
          </cell>
          <cell r="L2996">
            <v>1</v>
          </cell>
          <cell r="M2996" t="str">
            <v>FCO</v>
          </cell>
          <cell r="N2996">
            <v>0</v>
          </cell>
          <cell r="O2996">
            <v>0</v>
          </cell>
        </row>
        <row r="2997">
          <cell r="C2997" t="str">
            <v>08082504271101</v>
          </cell>
          <cell r="D2997">
            <v>0</v>
          </cell>
          <cell r="E2997" t="str">
            <v>080</v>
          </cell>
          <cell r="F2997" t="str">
            <v>825</v>
          </cell>
          <cell r="G2997" t="str">
            <v>0427</v>
          </cell>
          <cell r="H2997" t="str">
            <v>11</v>
          </cell>
          <cell r="I2997" t="str">
            <v>01</v>
          </cell>
          <cell r="J2997" t="str">
            <v>NORCOLESTEROL I 131. ESTUCHE. RTC.</v>
          </cell>
          <cell r="K2997" t="str">
            <v>EST</v>
          </cell>
          <cell r="L2997">
            <v>1</v>
          </cell>
          <cell r="M2997" t="str">
            <v>EST</v>
          </cell>
          <cell r="N2997">
            <v>0</v>
          </cell>
          <cell r="O2997">
            <v>0</v>
          </cell>
        </row>
        <row r="2998">
          <cell r="C2998" t="str">
            <v>08082507650101</v>
          </cell>
          <cell r="D2998">
            <v>0</v>
          </cell>
          <cell r="E2998" t="str">
            <v>080</v>
          </cell>
          <cell r="F2998" t="str">
            <v>825</v>
          </cell>
          <cell r="G2998" t="str">
            <v>0765</v>
          </cell>
          <cell r="H2998" t="str">
            <v>01</v>
          </cell>
          <cell r="I2998" t="str">
            <v>01</v>
          </cell>
          <cell r="J2998" t="str">
            <v>DEHIDROEPIANDROSTERONA SULFATO (I125). ESTUCHE PARA LA DETERMINACION DE DEHIDROESPIANDROSTERONA SERICA POR RADIOINMUNOANALISIS, CON CONTROLES PROPIOS INCLUIDOS, FASE SOLIDA, CON PORCENTAJE DE UNION MAYOR AL 40%. ESTUCHE PARA 100 PRUEBAS. RTC.</v>
          </cell>
          <cell r="K2998" t="str">
            <v>EST</v>
          </cell>
          <cell r="L2998">
            <v>1</v>
          </cell>
          <cell r="M2998" t="str">
            <v>EST</v>
          </cell>
          <cell r="N2998">
            <v>0</v>
          </cell>
          <cell r="O2998">
            <v>0</v>
          </cell>
        </row>
        <row r="2999">
          <cell r="C2999" t="str">
            <v>08082507730101</v>
          </cell>
          <cell r="D2999">
            <v>0</v>
          </cell>
          <cell r="E2999" t="str">
            <v>080</v>
          </cell>
          <cell r="F2999" t="str">
            <v>825</v>
          </cell>
          <cell r="G2999" t="str">
            <v>0773</v>
          </cell>
          <cell r="H2999" t="str">
            <v>01</v>
          </cell>
          <cell r="I2999" t="str">
            <v>01</v>
          </cell>
          <cell r="J2999" t="str">
            <v>DEHIDROEPIANDROSTERONA LIBRE (I125) PARA LA DETERMINACION DE DEHIDROEPIANDROSTERONA LIBRE POR RADIOINMUNOANALISIS, CON CONTROLES PROPIOS INCLUIDOS, FASE SOLIDA, CON PORCENTAJE DE UNION MAYOR AL 40%. ESTUCHE PARA 100 PRUEBAS. RTC.</v>
          </cell>
          <cell r="K2999" t="str">
            <v>EST</v>
          </cell>
          <cell r="L2999">
            <v>1</v>
          </cell>
          <cell r="M2999" t="str">
            <v>EST</v>
          </cell>
          <cell r="N2999">
            <v>0</v>
          </cell>
          <cell r="O2999">
            <v>0</v>
          </cell>
        </row>
        <row r="3000">
          <cell r="C3000" t="str">
            <v>08082507810301</v>
          </cell>
          <cell r="D3000">
            <v>0</v>
          </cell>
          <cell r="E3000" t="str">
            <v>080</v>
          </cell>
          <cell r="F3000" t="str">
            <v>825</v>
          </cell>
          <cell r="G3000" t="str">
            <v>0781</v>
          </cell>
          <cell r="H3000" t="str">
            <v>03</v>
          </cell>
          <cell r="I3000" t="str">
            <v>01</v>
          </cell>
          <cell r="J3000" t="str">
            <v>HIDROXIMETILDIFOSFONATOS (HMDP). SUSTANCIA NO RADIACTIVA QUE SE UTILIZA PARA LA PREPARACION DE RADIOFARMACO. QUE SE PUEDA MARCAR CON ACTIVIDAD IGUAL O MAYOR A 3700 MBQ. POR FRASCO. ESTUCHE CON 5 FRASCOS. RTC.</v>
          </cell>
          <cell r="K3000" t="str">
            <v>EST</v>
          </cell>
          <cell r="L3000">
            <v>1</v>
          </cell>
          <cell r="M3000" t="str">
            <v>EST</v>
          </cell>
          <cell r="N3000">
            <v>0</v>
          </cell>
          <cell r="O3000">
            <v>0</v>
          </cell>
        </row>
        <row r="3001">
          <cell r="C3001" t="str">
            <v>08082508490001</v>
          </cell>
          <cell r="D3001">
            <v>0</v>
          </cell>
          <cell r="E3001" t="str">
            <v>080</v>
          </cell>
          <cell r="F3001" t="str">
            <v>825</v>
          </cell>
          <cell r="G3001" t="str">
            <v>0849</v>
          </cell>
          <cell r="H3001" t="str">
            <v>00</v>
          </cell>
          <cell r="I3001" t="str">
            <v>01</v>
          </cell>
          <cell r="J3001" t="str">
            <v>ALDOSTERONA I125. EQUIPO PARA LA DETERMINACION DE ALDOSTERONA SERICA POR RADIOINMUNOANALISIS, CON CONTROLES PROPIOS, FASE SOLIDA, PORCENTAJE DE UNION MAYOR DEL 40%. ESTUCHE PARA 100 PRUEBAS. RTC.</v>
          </cell>
          <cell r="K3001" t="str">
            <v>EST</v>
          </cell>
          <cell r="L3001">
            <v>1</v>
          </cell>
          <cell r="M3001" t="str">
            <v>EST</v>
          </cell>
          <cell r="N3001">
            <v>0</v>
          </cell>
          <cell r="O3001">
            <v>0</v>
          </cell>
        </row>
        <row r="3002">
          <cell r="C3002" t="str">
            <v>08082508560001</v>
          </cell>
          <cell r="D3002">
            <v>0</v>
          </cell>
          <cell r="E3002" t="str">
            <v>080</v>
          </cell>
          <cell r="F3002" t="str">
            <v>825</v>
          </cell>
          <cell r="G3002" t="str">
            <v>0856</v>
          </cell>
          <cell r="H3002" t="str">
            <v>00</v>
          </cell>
          <cell r="I3002" t="str">
            <v>01</v>
          </cell>
          <cell r="J3002" t="str">
            <v>CITRATO DE GALIO (GA 67). RADIOFARMACO DE ORIGEN CON PUREZA RADIOQUIMICA IGUAL O MAYOR AL 90% DE ACTIVIDAD Y ACTIVIDAD ESPECIFICA DE 111 MEGABEQUERELES (MBQ). FRASCO. TATC.</v>
          </cell>
          <cell r="K3002" t="str">
            <v>FCO</v>
          </cell>
          <cell r="L3002">
            <v>1</v>
          </cell>
          <cell r="M3002" t="str">
            <v>FCO</v>
          </cell>
          <cell r="N3002">
            <v>0</v>
          </cell>
          <cell r="O3002">
            <v>0</v>
          </cell>
        </row>
        <row r="3003">
          <cell r="C3003" t="str">
            <v>08082508640001</v>
          </cell>
          <cell r="D3003">
            <v>0</v>
          </cell>
          <cell r="E3003" t="str">
            <v>080</v>
          </cell>
          <cell r="F3003" t="str">
            <v>825</v>
          </cell>
          <cell r="G3003" t="str">
            <v>0864</v>
          </cell>
          <cell r="H3003" t="str">
            <v>00</v>
          </cell>
          <cell r="I3003" t="str">
            <v>01</v>
          </cell>
          <cell r="J3003" t="str">
            <v>CITRATO DE GALIO (GA 67). RADIOFARMACO DE ORIGEN CON PUREZA RADIOQUIMICA IGUAL O MAYOR AL 90% DE ACTIVIDAD Y ACTIVIDAD ESPECIFICA DE 222 MEGABEQUERELES (MBQ). FRASCO. TATC.</v>
          </cell>
          <cell r="K3003" t="str">
            <v>FCO</v>
          </cell>
          <cell r="L3003">
            <v>1</v>
          </cell>
          <cell r="M3003" t="str">
            <v>FCO</v>
          </cell>
          <cell r="N3003">
            <v>0</v>
          </cell>
          <cell r="O3003">
            <v>0</v>
          </cell>
        </row>
        <row r="3004">
          <cell r="C3004" t="str">
            <v>08082508720001</v>
          </cell>
          <cell r="D3004">
            <v>0</v>
          </cell>
          <cell r="E3004" t="str">
            <v>080</v>
          </cell>
          <cell r="F3004" t="str">
            <v>825</v>
          </cell>
          <cell r="G3004" t="str">
            <v>0872</v>
          </cell>
          <cell r="H3004" t="str">
            <v>00</v>
          </cell>
          <cell r="I3004" t="str">
            <v>01</v>
          </cell>
          <cell r="J3004" t="str">
            <v>CITRATO DE GALIO (GA 67). RADIOFARMACO DE ORIGEN CON PUREZA RADIOQUIMICA IGUAL O MAYOR AL 90% DE ACTIVIDAD Y ACTIVIDAD ESPECIFICA DE 444 MEGABEQUERELES (MBQ). FRASCO. TATC.</v>
          </cell>
          <cell r="K3004" t="str">
            <v>FCO</v>
          </cell>
          <cell r="L3004">
            <v>1</v>
          </cell>
          <cell r="M3004" t="str">
            <v>FCO</v>
          </cell>
          <cell r="N3004">
            <v>0</v>
          </cell>
          <cell r="O3004">
            <v>0</v>
          </cell>
        </row>
        <row r="3005">
          <cell r="C3005" t="str">
            <v>08082508800001</v>
          </cell>
          <cell r="D3005">
            <v>0</v>
          </cell>
          <cell r="E3005" t="str">
            <v>080</v>
          </cell>
          <cell r="F3005" t="str">
            <v>825</v>
          </cell>
          <cell r="G3005" t="str">
            <v>0880</v>
          </cell>
          <cell r="H3005" t="str">
            <v>00</v>
          </cell>
          <cell r="I3005" t="str">
            <v>01</v>
          </cell>
          <cell r="J3005" t="str">
            <v>CITRATO DE GALIO (GA 67). RADIOFARMACO DE ORIGEN CONPUREZA RADIOQUIMICA IGUAL O MAYOR AL 90% DE ACTIVIDAD Y ACTIVIDAD ESPECIFICA DE 333 MEGABEQUERELES (MBQ). FRASCO. TATC.</v>
          </cell>
          <cell r="K3005" t="str">
            <v>FCO</v>
          </cell>
          <cell r="L3005">
            <v>1</v>
          </cell>
          <cell r="M3005" t="str">
            <v>FCO</v>
          </cell>
          <cell r="N3005">
            <v>0</v>
          </cell>
          <cell r="O3005">
            <v>0</v>
          </cell>
        </row>
        <row r="3006">
          <cell r="C3006" t="str">
            <v>08082508980001</v>
          </cell>
          <cell r="D3006">
            <v>0</v>
          </cell>
          <cell r="E3006" t="str">
            <v>080</v>
          </cell>
          <cell r="F3006" t="str">
            <v>825</v>
          </cell>
          <cell r="G3006" t="str">
            <v>0898</v>
          </cell>
          <cell r="H3006" t="str">
            <v>00</v>
          </cell>
          <cell r="I3006" t="str">
            <v>01</v>
          </cell>
          <cell r="J3006" t="str">
            <v>CLORURO DE TALIO (TI201). RADIOFARMACO DE ORIGEN CON PUREZA QUIMICA IGUAL O MAYOR AL 90% Y ACTIVIDAD ESPECIFICA DE 37 MEGABEQUERELES (MBQ). FRASCO. TATC.</v>
          </cell>
          <cell r="K3006" t="str">
            <v>FCO</v>
          </cell>
          <cell r="L3006">
            <v>1</v>
          </cell>
          <cell r="M3006" t="str">
            <v>FCO</v>
          </cell>
          <cell r="N3006">
            <v>0</v>
          </cell>
          <cell r="O3006">
            <v>0</v>
          </cell>
        </row>
        <row r="3007">
          <cell r="C3007" t="str">
            <v>08082509060001</v>
          </cell>
          <cell r="D3007">
            <v>0</v>
          </cell>
          <cell r="E3007" t="str">
            <v>080</v>
          </cell>
          <cell r="F3007" t="str">
            <v>825</v>
          </cell>
          <cell r="G3007" t="str">
            <v>0906</v>
          </cell>
          <cell r="H3007" t="str">
            <v>00</v>
          </cell>
          <cell r="I3007" t="str">
            <v>01</v>
          </cell>
          <cell r="J3007" t="str">
            <v>CLORURO DE TALIO (TI201). RADIOFARMACO DE ORIGEN CON PUREZA QUIMICA IGUAL O MAYOR AL 90% Y ACTIVIDAD ESPECIFICA DE 111 MEGABEQUERELES (MBQ). FRASCO. TATC.</v>
          </cell>
          <cell r="K3007" t="str">
            <v>FCO</v>
          </cell>
          <cell r="L3007">
            <v>1</v>
          </cell>
          <cell r="M3007" t="str">
            <v>FCO</v>
          </cell>
          <cell r="N3007">
            <v>0</v>
          </cell>
          <cell r="O3007">
            <v>0</v>
          </cell>
        </row>
        <row r="3008">
          <cell r="C3008" t="str">
            <v>08082509140001</v>
          </cell>
          <cell r="D3008">
            <v>0</v>
          </cell>
          <cell r="E3008" t="str">
            <v>080</v>
          </cell>
          <cell r="F3008" t="str">
            <v>825</v>
          </cell>
          <cell r="G3008" t="str">
            <v>0914</v>
          </cell>
          <cell r="H3008" t="str">
            <v>00</v>
          </cell>
          <cell r="I3008" t="str">
            <v>01</v>
          </cell>
          <cell r="J3008" t="str">
            <v>CLORURO DE TALIO (TI201). RADIOFARMACO DE ORIGEN CON PUREZA QUIMICA IGUAL O MAYOR AL 90% Y ACTIVIDAD ESPECIFICA DE 222 MEGABEQUERELES (MBQ). FRASCO. TATC.</v>
          </cell>
          <cell r="K3008" t="str">
            <v>FCO</v>
          </cell>
          <cell r="L3008">
            <v>1</v>
          </cell>
          <cell r="M3008" t="str">
            <v>FCO</v>
          </cell>
          <cell r="N3008">
            <v>0</v>
          </cell>
          <cell r="O3008">
            <v>0</v>
          </cell>
        </row>
        <row r="3009">
          <cell r="C3009" t="str">
            <v>08082509220001</v>
          </cell>
          <cell r="D3009">
            <v>0</v>
          </cell>
          <cell r="E3009" t="str">
            <v>080</v>
          </cell>
          <cell r="F3009" t="str">
            <v>825</v>
          </cell>
          <cell r="G3009" t="str">
            <v>0922</v>
          </cell>
          <cell r="H3009" t="str">
            <v>00</v>
          </cell>
          <cell r="I3009" t="str">
            <v>01</v>
          </cell>
          <cell r="J3009" t="str">
            <v>CLORURO DE TALIO (TI201). RADIOFARMACO DE ORIGEN CON PUREZA QUIMICA IGUAL O MAYOR AL 90% Y ACTIVIDAD ESPECIFICA DE 444 MEGABEQUERELES (MBQ). FRASCO. TATC.</v>
          </cell>
          <cell r="K3009" t="str">
            <v>FCO</v>
          </cell>
          <cell r="L3009">
            <v>1</v>
          </cell>
          <cell r="M3009" t="str">
            <v>FCO</v>
          </cell>
          <cell r="N3009">
            <v>0</v>
          </cell>
          <cell r="O3009">
            <v>0</v>
          </cell>
        </row>
        <row r="3010">
          <cell r="C3010" t="str">
            <v>08082509480001</v>
          </cell>
          <cell r="D3010">
            <v>0</v>
          </cell>
          <cell r="E3010" t="str">
            <v>080</v>
          </cell>
          <cell r="F3010" t="str">
            <v>825</v>
          </cell>
          <cell r="G3010" t="str">
            <v>0948</v>
          </cell>
          <cell r="H3010" t="str">
            <v>00</v>
          </cell>
          <cell r="I3010" t="str">
            <v>01</v>
          </cell>
          <cell r="J3010" t="str">
            <v>CLORURO DE YTRIO (Y90). RADIOFARMACO CON PUREZA RADIOQUIMICA IGUAL O MAYOR AL 90% Y ACTIVIDAD ESPECIFICA DE 370 MEGABEQUERELES. (MGB) FRASCO. TATC.</v>
          </cell>
          <cell r="K3010" t="str">
            <v>FCO</v>
          </cell>
          <cell r="L3010">
            <v>1</v>
          </cell>
          <cell r="M3010" t="str">
            <v>FCO</v>
          </cell>
          <cell r="N3010">
            <v>0</v>
          </cell>
          <cell r="O3010">
            <v>0</v>
          </cell>
        </row>
        <row r="3011">
          <cell r="C3011" t="str">
            <v>08082509550001</v>
          </cell>
          <cell r="D3011">
            <v>0</v>
          </cell>
          <cell r="E3011" t="str">
            <v>080</v>
          </cell>
          <cell r="F3011" t="str">
            <v>825</v>
          </cell>
          <cell r="G3011" t="str">
            <v>0955</v>
          </cell>
          <cell r="H3011" t="str">
            <v>00</v>
          </cell>
          <cell r="I3011" t="str">
            <v>01</v>
          </cell>
          <cell r="J3011" t="str">
            <v>DIMERO DE ETILENCISTEINA (ECD). SUSTANCIA NO RADIOACTIVA QUE SE UTILIZA PARA LA PREPARACION DE RADIOFARMACO. QUE SE PUEDA MARCAR CON ACTIVIDAD IGUAL O MAYOR A 3700 MBQ. ESTUCHE. RTC.</v>
          </cell>
          <cell r="K3011" t="str">
            <v>EST</v>
          </cell>
          <cell r="L3011">
            <v>1</v>
          </cell>
          <cell r="M3011" t="str">
            <v>EST</v>
          </cell>
          <cell r="N3011">
            <v>0</v>
          </cell>
          <cell r="O3011">
            <v>0</v>
          </cell>
        </row>
        <row r="3012">
          <cell r="C3012" t="str">
            <v>08082509630101</v>
          </cell>
          <cell r="D3012">
            <v>0</v>
          </cell>
          <cell r="E3012" t="str">
            <v>080</v>
          </cell>
          <cell r="F3012" t="str">
            <v>825</v>
          </cell>
          <cell r="G3012" t="str">
            <v>0963</v>
          </cell>
          <cell r="H3012" t="str">
            <v>01</v>
          </cell>
          <cell r="I3012" t="str">
            <v>01</v>
          </cell>
          <cell r="J3012" t="str">
            <v>ETIL HIDROXIMETIL DIFOSFONATO (EDTMP) MARCADO CON SM153-SAMARIO153. SUSTANCIA RADIOACTIVA QUE SE UTILIZA EN EL TRATAMIENTO. RADIOFÁRMACO CON PUREZA RADIOQUIMICA IGUAL O MAYOR AL 95% Y ACTIVIDAD DE 3700 MEGABECQUERELES (MBQ). FRASCO. TATC</v>
          </cell>
          <cell r="K3012" t="str">
            <v>FCO</v>
          </cell>
          <cell r="L3012">
            <v>1</v>
          </cell>
          <cell r="M3012" t="str">
            <v>FCO</v>
          </cell>
          <cell r="N3012">
            <v>0</v>
          </cell>
          <cell r="O3012">
            <v>0</v>
          </cell>
        </row>
        <row r="3013">
          <cell r="C3013" t="str">
            <v>08082509970101</v>
          </cell>
          <cell r="D3013">
            <v>0</v>
          </cell>
          <cell r="E3013" t="str">
            <v>080</v>
          </cell>
          <cell r="F3013" t="str">
            <v>825</v>
          </cell>
          <cell r="G3013" t="str">
            <v>0997</v>
          </cell>
          <cell r="H3013" t="str">
            <v>01</v>
          </cell>
          <cell r="I3013" t="str">
            <v>01</v>
          </cell>
          <cell r="J3013" t="str">
            <v>GENERADOR DE MO99 (MOLIBDENO)-TC99M (TECNECIO) CON BLINDAJE DE PLOMO, MINIMO 50 MM DE ESPESOR ALREDEDOR DE LA COLUMNA, PARA OBTENER ELUSION DE TC99 M CON RENDIMIENTO DE TC-99M DE 100%. RADIOFARMACO CON PUREZA RADIOQUIMICA IGUAL O MAYOR AL 98% Y ACTIVIDAD ESPECIFICA DE 37 GIGABECQUERELES (GBQ). EQUIPO TATC.</v>
          </cell>
          <cell r="K3013" t="str">
            <v>EQP</v>
          </cell>
          <cell r="L3013">
            <v>1</v>
          </cell>
          <cell r="M3013" t="str">
            <v>EQP</v>
          </cell>
          <cell r="N3013">
            <v>0</v>
          </cell>
          <cell r="O3013">
            <v>0</v>
          </cell>
        </row>
        <row r="3014">
          <cell r="C3014" t="str">
            <v>08082510030101</v>
          </cell>
          <cell r="D3014">
            <v>0</v>
          </cell>
          <cell r="E3014" t="str">
            <v>080</v>
          </cell>
          <cell r="F3014" t="str">
            <v>825</v>
          </cell>
          <cell r="G3014" t="str">
            <v>1003</v>
          </cell>
          <cell r="H3014" t="str">
            <v>01</v>
          </cell>
          <cell r="I3014" t="str">
            <v>01</v>
          </cell>
          <cell r="J3014" t="str">
            <v>GENERADOR DE MO99 (MOLIBDENO)-TC99M (TECNECIO) CON BLINDAJE DE PLOMO, MINIMO 50 MM DE ESPESOR ALREDEDOR DE LA COLUMNA, PARA OBTENER ELUSION DE TC99M CON RENDIMIENTO DE TC99M DE 100%. RADIOFARMACO CON PUREZA RADIOQUIMICA IGUAL O MAYOR AL 98% Y ACTIVIDAD ESPECIFICA DE 74 GIGABECQUERELES (GBQ). EQUIPO. TATC.</v>
          </cell>
          <cell r="K3014" t="str">
            <v>EQP</v>
          </cell>
          <cell r="L3014">
            <v>1</v>
          </cell>
          <cell r="M3014" t="str">
            <v>EQP</v>
          </cell>
          <cell r="N3014">
            <v>0</v>
          </cell>
          <cell r="O3014">
            <v>0</v>
          </cell>
        </row>
        <row r="3015">
          <cell r="C3015" t="str">
            <v>08082510110001</v>
          </cell>
          <cell r="D3015">
            <v>0</v>
          </cell>
          <cell r="E3015" t="str">
            <v>080</v>
          </cell>
          <cell r="F3015" t="str">
            <v>825</v>
          </cell>
          <cell r="G3015" t="str">
            <v>1011</v>
          </cell>
          <cell r="H3015" t="str">
            <v>00</v>
          </cell>
          <cell r="I3015" t="str">
            <v>01</v>
          </cell>
          <cell r="J3015" t="str">
            <v>GENERADOR DE MO99-TC99M PARA OBTENER TC99 M DE TERCERA GENERACION. CON AGUJA UNICA DE EXTRACCION, CON RENDIMIENTO DE TC99 DEL 100%. RADIOFARMACO CON PUREZA RADIOQUIMICA IGUAL O MAYOR AL 95% Y ACTIVIDAD ESPECIFICA DE 18.5 GIGABEQUERELES (GBQ). EQUIPO TATC.</v>
          </cell>
          <cell r="K3015" t="str">
            <v>EQP</v>
          </cell>
          <cell r="L3015">
            <v>1</v>
          </cell>
          <cell r="M3015" t="str">
            <v>EQP</v>
          </cell>
          <cell r="N3015">
            <v>0</v>
          </cell>
          <cell r="O3015">
            <v>0</v>
          </cell>
        </row>
        <row r="3016">
          <cell r="C3016" t="str">
            <v>08082510290001</v>
          </cell>
          <cell r="D3016">
            <v>0</v>
          </cell>
          <cell r="E3016" t="str">
            <v>080</v>
          </cell>
          <cell r="F3016" t="str">
            <v>825</v>
          </cell>
          <cell r="G3016" t="str">
            <v>1029</v>
          </cell>
          <cell r="H3016" t="str">
            <v>00</v>
          </cell>
          <cell r="I3016" t="str">
            <v>01</v>
          </cell>
          <cell r="J3016" t="str">
            <v>GENERADOR DE MO99-TC99M PARA OBTENER TC99 M DE TERCERA GENERACION. CON AGUJA UNICA DE EXTRACCION, CON RENDIMIENTO DE TC99 DEL 100%. RADIOFARMACO CON PUREZA RADIOQUIMICA IGUAL O MAYOR AL 95% Y ACTIVIDAD ESPECIFICA DE 37 GIGABEQUERELES (GBQ). EQUIPO TATC.</v>
          </cell>
          <cell r="K3016" t="str">
            <v>EQP</v>
          </cell>
          <cell r="L3016">
            <v>1</v>
          </cell>
          <cell r="M3016" t="str">
            <v>EQP</v>
          </cell>
          <cell r="N3016">
            <v>0</v>
          </cell>
          <cell r="O3016">
            <v>0</v>
          </cell>
        </row>
        <row r="3017">
          <cell r="C3017" t="str">
            <v>08082510860001</v>
          </cell>
          <cell r="D3017">
            <v>0</v>
          </cell>
          <cell r="E3017" t="str">
            <v>080</v>
          </cell>
          <cell r="F3017" t="str">
            <v>825</v>
          </cell>
          <cell r="G3017" t="str">
            <v>1086</v>
          </cell>
          <cell r="H3017" t="str">
            <v>00</v>
          </cell>
          <cell r="I3017" t="str">
            <v>01</v>
          </cell>
          <cell r="J3017" t="str">
            <v>MEBROFENIN. SUBSTANCIA NO RADIOACTIVA QUE SE UTILIZA PARA LA PREPARACION DE RADIOFARMACO. QUE SE PUEDE MARCAR CON ACTIVIDAD IGUAL O MAYOR A 3700 MEGABEQUERELES POR FRASCO. RTC.</v>
          </cell>
          <cell r="K3017" t="str">
            <v>ENV</v>
          </cell>
          <cell r="L3017">
            <v>5</v>
          </cell>
          <cell r="M3017" t="str">
            <v>FCO</v>
          </cell>
          <cell r="N3017">
            <v>0</v>
          </cell>
          <cell r="O3017">
            <v>0</v>
          </cell>
        </row>
        <row r="3018">
          <cell r="C3018" t="str">
            <v>08082510940001</v>
          </cell>
          <cell r="D3018">
            <v>0</v>
          </cell>
          <cell r="E3018" t="str">
            <v>080</v>
          </cell>
          <cell r="F3018" t="str">
            <v>825</v>
          </cell>
          <cell r="G3018" t="str">
            <v>1094</v>
          </cell>
          <cell r="H3018" t="str">
            <v>00</v>
          </cell>
          <cell r="I3018" t="str">
            <v>01</v>
          </cell>
          <cell r="J3018" t="str">
            <v>METAYODOBENCILGUANIDINA I131 (MIBG-I131). RADIOFARMACO CON PUREZA RADIOQUIMICA IGUAL O MAYOR AL 90% Y ACTIVIDAD ESPECIFICA DE 55.5 MEGABEQUERELES (MBQ). FRASCO. TATC.</v>
          </cell>
          <cell r="K3018" t="str">
            <v>FCO</v>
          </cell>
          <cell r="L3018">
            <v>1</v>
          </cell>
          <cell r="M3018" t="str">
            <v>FCO</v>
          </cell>
          <cell r="N3018">
            <v>0</v>
          </cell>
          <cell r="O3018">
            <v>0</v>
          </cell>
        </row>
        <row r="3019">
          <cell r="C3019" t="str">
            <v>08082511020001</v>
          </cell>
          <cell r="D3019">
            <v>0</v>
          </cell>
          <cell r="E3019" t="str">
            <v>080</v>
          </cell>
          <cell r="F3019" t="str">
            <v>825</v>
          </cell>
          <cell r="G3019" t="str">
            <v>1102</v>
          </cell>
          <cell r="H3019" t="str">
            <v>00</v>
          </cell>
          <cell r="I3019" t="str">
            <v>01</v>
          </cell>
          <cell r="J3019" t="str">
            <v>METAYODOBENCILGUANIDINA I131 (MIBG-I131). RADIOFARMACO CON PUREZA RADIOQUIMICA IGUAL O MAYOR AL 90% Y ACTIVIDAD ESPECIFICA DE 3700 MEGABEQUERELES (MBQ). FRASCO. TATC.</v>
          </cell>
          <cell r="K3019" t="str">
            <v>FCO</v>
          </cell>
          <cell r="L3019">
            <v>1</v>
          </cell>
          <cell r="M3019" t="str">
            <v>FCO</v>
          </cell>
          <cell r="N3019">
            <v>0</v>
          </cell>
          <cell r="O3019">
            <v>0</v>
          </cell>
        </row>
        <row r="3020">
          <cell r="C3020" t="str">
            <v>08082511100101</v>
          </cell>
          <cell r="D3020">
            <v>0</v>
          </cell>
          <cell r="E3020" t="str">
            <v>080</v>
          </cell>
          <cell r="F3020" t="str">
            <v>825</v>
          </cell>
          <cell r="G3020" t="str">
            <v>1110</v>
          </cell>
          <cell r="H3020" t="str">
            <v>01</v>
          </cell>
          <cell r="I3020" t="str">
            <v>01</v>
          </cell>
          <cell r="J3020" t="str">
            <v>NANOCOLOIDE DE RENIO. SUSTANCIA NO RADIOACTIVA QUE SE UTILIZA EN LA PREPARACION DE RADIOFARMACOS. ENVASE CON 5 FRASCOS. RTC.</v>
          </cell>
          <cell r="K3020" t="str">
            <v>ENV</v>
          </cell>
          <cell r="L3020">
            <v>5</v>
          </cell>
          <cell r="M3020" t="str">
            <v>FCO</v>
          </cell>
          <cell r="N3020">
            <v>0</v>
          </cell>
          <cell r="O3020">
            <v>0</v>
          </cell>
        </row>
        <row r="3021">
          <cell r="C3021" t="str">
            <v>08082511440001</v>
          </cell>
          <cell r="D3021">
            <v>0</v>
          </cell>
          <cell r="E3021" t="str">
            <v>080</v>
          </cell>
          <cell r="F3021" t="str">
            <v>825</v>
          </cell>
          <cell r="G3021" t="str">
            <v>1144</v>
          </cell>
          <cell r="H3021" t="str">
            <v>00</v>
          </cell>
          <cell r="I3021" t="str">
            <v>01</v>
          </cell>
          <cell r="J3021" t="str">
            <v>TETROFOSMIN. SUBSTANCIA NO RADIOACTIVA QUE SE UTILIZA PARA LA PREPARACION DE RADIOFARMACO. QUE SE PUEDA MARCAR CON ACTIVIDAD IGUAL O MAYOR A 2960 MBQ POR FRASCO. RTC.</v>
          </cell>
          <cell r="K3021" t="str">
            <v>EST</v>
          </cell>
          <cell r="L3021">
            <v>5</v>
          </cell>
          <cell r="M3021" t="str">
            <v>FCO</v>
          </cell>
          <cell r="N3021">
            <v>0</v>
          </cell>
          <cell r="O3021">
            <v>0</v>
          </cell>
        </row>
        <row r="3022">
          <cell r="C3022" t="str">
            <v>08082511850001</v>
          </cell>
          <cell r="D3022">
            <v>0</v>
          </cell>
          <cell r="E3022" t="str">
            <v>080</v>
          </cell>
          <cell r="F3022" t="str">
            <v>825</v>
          </cell>
          <cell r="G3022" t="str">
            <v>1185</v>
          </cell>
          <cell r="H3022" t="str">
            <v>00</v>
          </cell>
          <cell r="I3022" t="str">
            <v>01</v>
          </cell>
          <cell r="J3022" t="str">
            <v>YODURO DE SODIO I131. RADIOFARMACO CON PUREZA RADIOQUIMICA IGUAL O MAYOR AL 90% Y ACTIVIDAD ESPECIFICA DE 185 MEGABEQUERELES (MBQ). FRASCO. RTC.</v>
          </cell>
          <cell r="K3022" t="str">
            <v>FCO</v>
          </cell>
          <cell r="L3022">
            <v>1</v>
          </cell>
          <cell r="M3022" t="str">
            <v>FCO</v>
          </cell>
          <cell r="N3022">
            <v>0</v>
          </cell>
          <cell r="O3022">
            <v>0</v>
          </cell>
        </row>
        <row r="3023">
          <cell r="C3023" t="str">
            <v>08082511930001</v>
          </cell>
          <cell r="D3023">
            <v>0</v>
          </cell>
          <cell r="E3023" t="str">
            <v>080</v>
          </cell>
          <cell r="F3023" t="str">
            <v>825</v>
          </cell>
          <cell r="G3023" t="str">
            <v>1193</v>
          </cell>
          <cell r="H3023" t="str">
            <v>00</v>
          </cell>
          <cell r="I3023" t="str">
            <v>01</v>
          </cell>
          <cell r="J3023" t="str">
            <v>YODURO DE SODIO I131. RADIOFARMACO CON PUREZA RADIOQUIMICA IGUAL O MAYOR AL 90% Y ACTIVIDAD ESPECIFICA DE 1850 MEGABEQUERELES (MBQ). FRASCO. RTC.</v>
          </cell>
          <cell r="K3023" t="str">
            <v>FCO</v>
          </cell>
          <cell r="L3023">
            <v>1</v>
          </cell>
          <cell r="M3023" t="str">
            <v>FCO</v>
          </cell>
          <cell r="N3023">
            <v>0</v>
          </cell>
          <cell r="O3023">
            <v>0</v>
          </cell>
        </row>
        <row r="3024">
          <cell r="C3024" t="str">
            <v>08082512010001</v>
          </cell>
          <cell r="D3024">
            <v>0</v>
          </cell>
          <cell r="E3024" t="str">
            <v>080</v>
          </cell>
          <cell r="F3024" t="str">
            <v>825</v>
          </cell>
          <cell r="G3024" t="str">
            <v>1201</v>
          </cell>
          <cell r="H3024" t="str">
            <v>00</v>
          </cell>
          <cell r="I3024" t="str">
            <v>01</v>
          </cell>
          <cell r="J3024" t="str">
            <v>YODURO DE SODIO I131. RADIOFARMACO CON PUREZA RADIOQUIMICA IGUAL O MAYOR AL 90% Y ACTIVIDAD ESPECIFICA DE 3700 MEGABEQUERELES (MBQ). FRASCO. RTC.</v>
          </cell>
          <cell r="K3024" t="str">
            <v>FCO</v>
          </cell>
          <cell r="L3024">
            <v>1</v>
          </cell>
          <cell r="M3024" t="str">
            <v>FCO</v>
          </cell>
          <cell r="N3024">
            <v>0</v>
          </cell>
          <cell r="O3024">
            <v>0</v>
          </cell>
        </row>
        <row r="3025">
          <cell r="C3025" t="str">
            <v>08082512190001</v>
          </cell>
          <cell r="D3025">
            <v>0</v>
          </cell>
          <cell r="E3025" t="str">
            <v>080</v>
          </cell>
          <cell r="F3025" t="str">
            <v>825</v>
          </cell>
          <cell r="G3025" t="str">
            <v>1219</v>
          </cell>
          <cell r="H3025" t="str">
            <v>00</v>
          </cell>
          <cell r="I3025" t="str">
            <v>01</v>
          </cell>
          <cell r="J3025" t="str">
            <v>YODURO DE SODIO I131. RADIOFARMACO CON PUREZA RADIOQUIMICA IGUAL O MAYOR AL 90% Y ACTIVIDAD ESPECIFICA DE 7400 MEGABEQUERELES (MBQ). FRASCO. RTC.</v>
          </cell>
          <cell r="K3025" t="str">
            <v>FCO</v>
          </cell>
          <cell r="L3025">
            <v>1</v>
          </cell>
          <cell r="M3025" t="str">
            <v>FCO</v>
          </cell>
          <cell r="N3025">
            <v>0</v>
          </cell>
          <cell r="O3025">
            <v>0</v>
          </cell>
        </row>
        <row r="3026">
          <cell r="C3026" t="str">
            <v>08082601451101</v>
          </cell>
          <cell r="D3026">
            <v>0</v>
          </cell>
          <cell r="E3026" t="str">
            <v>080</v>
          </cell>
          <cell r="F3026" t="str">
            <v>826</v>
          </cell>
          <cell r="G3026" t="str">
            <v>0145</v>
          </cell>
          <cell r="H3026" t="str">
            <v>11</v>
          </cell>
          <cell r="I3026" t="str">
            <v>01</v>
          </cell>
          <cell r="J3026" t="str">
            <v>ANTICUERPO ANTITIROGLOBULINA, DETERMINACION DE ANTICUERPOS ANTITIROGLOBULINA POR RADIOINMUNOANALISIS CON TECNICA DE IRMA (INMUNORADIOMETRICA), CON CONTROLES PROPIOS INCLUIDOS, FASE SOLIDA, CON PORCENTAJE DE UNION MAYOR AL 40%. ESTUCHE PARA 100 PRUEBAS. RTC</v>
          </cell>
          <cell r="K3026" t="str">
            <v>EST</v>
          </cell>
          <cell r="L3026">
            <v>1</v>
          </cell>
          <cell r="M3026" t="str">
            <v>EST</v>
          </cell>
          <cell r="N3026">
            <v>0</v>
          </cell>
          <cell r="O3026">
            <v>0</v>
          </cell>
        </row>
        <row r="3027">
          <cell r="C3027" t="str">
            <v>08082604591101</v>
          </cell>
          <cell r="D3027">
            <v>0</v>
          </cell>
          <cell r="E3027" t="str">
            <v>080</v>
          </cell>
          <cell r="F3027" t="str">
            <v>826</v>
          </cell>
          <cell r="G3027" t="str">
            <v>0459</v>
          </cell>
          <cell r="H3027" t="str">
            <v>11</v>
          </cell>
          <cell r="I3027" t="str">
            <v>01</v>
          </cell>
          <cell r="J3027" t="str">
            <v>INSULINA (I 125). ESTUCHE PARA LA DETERMINACION DE INSULINA SERICA POR RADIOINMUNOANALISIS. CON CONTROLES PROPIOS INCLUIDOS, FASE SOLIDA, CON PORCENTAJE DE UNION MAYOR AL 40%. ESTUCHE PARA 100 PRUEBAS. RTC</v>
          </cell>
          <cell r="K3027" t="str">
            <v>EST</v>
          </cell>
          <cell r="L3027">
            <v>1</v>
          </cell>
          <cell r="M3027" t="str">
            <v>EST</v>
          </cell>
          <cell r="N3027">
            <v>0</v>
          </cell>
          <cell r="O3027">
            <v>0</v>
          </cell>
        </row>
        <row r="3028">
          <cell r="C3028" t="str">
            <v>08082605251101</v>
          </cell>
          <cell r="D3028">
            <v>25301793</v>
          </cell>
          <cell r="E3028" t="str">
            <v>080</v>
          </cell>
          <cell r="F3028" t="str">
            <v>826</v>
          </cell>
          <cell r="G3028" t="str">
            <v>0525</v>
          </cell>
          <cell r="H3028" t="str">
            <v>11</v>
          </cell>
          <cell r="I3028" t="str">
            <v>01</v>
          </cell>
          <cell r="J3028" t="str">
            <v>PROGESTERONA (I 125). ESTUCHE PARA LA DETERMINACION SERICA DE PROGESTERONA POR RADIOINMUNOANALISIS. CON CONTROLES PROPIOS INCLUIDOS, FASE SOLIDA, CON PORCENTAJE DE UNION MAYOR AL 40%. ESTUCHE PARA 100 PRUEBAS. RTC</v>
          </cell>
          <cell r="K3028" t="str">
            <v>EST</v>
          </cell>
          <cell r="L3028">
            <v>1</v>
          </cell>
          <cell r="M3028" t="str">
            <v>EST</v>
          </cell>
          <cell r="N3028">
            <v>0</v>
          </cell>
          <cell r="O3028">
            <v>0</v>
          </cell>
        </row>
        <row r="3029">
          <cell r="C3029" t="str">
            <v>08082607311101</v>
          </cell>
          <cell r="D3029">
            <v>25303059</v>
          </cell>
          <cell r="E3029" t="str">
            <v>080</v>
          </cell>
          <cell r="F3029" t="str">
            <v>826</v>
          </cell>
          <cell r="G3029" t="str">
            <v>0731</v>
          </cell>
          <cell r="H3029" t="str">
            <v>11</v>
          </cell>
          <cell r="I3029" t="str">
            <v>01</v>
          </cell>
          <cell r="J3029" t="str">
            <v>TESTOSTERONA LIBRE I125. ESTUCHE PARA LA DETERMINACION DE TESTOSTERONA LIBRE POR RADIOINMUNOANALISIS, CON CONTROLES PROPIOS INCLUIDOS, FASE SOLIDA, CON PORCENTAJE DE UNION MAYOR AL 40%. ESTUCHE PARA 100 PRUEBAS. RTC</v>
          </cell>
          <cell r="K3029" t="str">
            <v>EST</v>
          </cell>
          <cell r="L3029">
            <v>1</v>
          </cell>
          <cell r="M3029" t="str">
            <v>EST</v>
          </cell>
          <cell r="N3029">
            <v>0</v>
          </cell>
          <cell r="O3029">
            <v>0</v>
          </cell>
        </row>
        <row r="3030">
          <cell r="C3030" t="str">
            <v>08082607491101</v>
          </cell>
          <cell r="D3030">
            <v>0</v>
          </cell>
          <cell r="E3030" t="str">
            <v>080</v>
          </cell>
          <cell r="F3030" t="str">
            <v>826</v>
          </cell>
          <cell r="G3030" t="str">
            <v>0749</v>
          </cell>
          <cell r="H3030" t="str">
            <v>11</v>
          </cell>
          <cell r="I3030" t="str">
            <v>01</v>
          </cell>
          <cell r="J3030" t="str">
            <v>PARATOHORMONA INTACTA I125. ESTUCHE PARA LA DETERMINACION DE PARATOHORMONA SERICA POR RADIOINMUNOANALISIS, POR IRMA. CON CONTROLES PROPIOS INCLUIDOS, FASE SOLIDA, CON PORCENTAJE DE UNION MAYOR AL 40%. ESTUCHE PARA 100 PRUEBAS. RTC</v>
          </cell>
          <cell r="K3030" t="str">
            <v>EST</v>
          </cell>
          <cell r="L3030">
            <v>1</v>
          </cell>
          <cell r="M3030" t="str">
            <v>EST</v>
          </cell>
          <cell r="N3030">
            <v>0</v>
          </cell>
          <cell r="O3030">
            <v>0</v>
          </cell>
        </row>
        <row r="3031">
          <cell r="C3031" t="str">
            <v>08082609621101</v>
          </cell>
          <cell r="D3031">
            <v>0</v>
          </cell>
          <cell r="E3031" t="str">
            <v>080</v>
          </cell>
          <cell r="F3031" t="str">
            <v>826</v>
          </cell>
          <cell r="G3031" t="str">
            <v>0962</v>
          </cell>
          <cell r="H3031" t="str">
            <v>11</v>
          </cell>
          <cell r="I3031" t="str">
            <v>01</v>
          </cell>
          <cell r="J3031" t="str">
            <v>ADRENOCORTICOTROFINA (ACTH) I125. ESTUCHE PARA LA DETERMINACION DE ACTH SERICA POR RADIOINMUNOANALISIS, POR IRMA CON CONTROLES PROPIOS INCLUIDOS, FASE SOLIDA, CON PORCENTAJE DE UNION MAYOR AL 40%. ESTUCHE PARA 100 PRUEBAS. RTC</v>
          </cell>
          <cell r="K3031" t="str">
            <v>EST</v>
          </cell>
          <cell r="L3031">
            <v>1</v>
          </cell>
          <cell r="M3031" t="str">
            <v>EST</v>
          </cell>
          <cell r="N3031">
            <v>0</v>
          </cell>
          <cell r="O3031">
            <v>0</v>
          </cell>
        </row>
        <row r="3032">
          <cell r="C3032" t="str">
            <v>08082611761201</v>
          </cell>
          <cell r="D3032">
            <v>25302448</v>
          </cell>
          <cell r="E3032" t="str">
            <v>080</v>
          </cell>
          <cell r="F3032" t="str">
            <v>826</v>
          </cell>
          <cell r="G3032" t="str">
            <v>1176</v>
          </cell>
          <cell r="H3032" t="str">
            <v>12</v>
          </cell>
          <cell r="I3032" t="str">
            <v>01</v>
          </cell>
          <cell r="J3032" t="str">
            <v>CALCITONINA YODO 125. ESTUCHE PARA LA DETERMINACION DE CALCITONINA POR RADIOINMUNOANALISIS, CON TECNICA DE IRMA (INMUNORADIOMETRICA) ANTICUERPOS MONOCLONALES, CON CONTROLES PROPIOS INCLUIDOS, FASE SOLIDA, CON PORCENTAJE DE UNION MAYOR AL 40%. ESTUCHE PARA 100 PRUEBAS. RTC</v>
          </cell>
          <cell r="K3032" t="str">
            <v>EST</v>
          </cell>
          <cell r="L3032">
            <v>1</v>
          </cell>
          <cell r="M3032" t="str">
            <v>EST</v>
          </cell>
          <cell r="N3032">
            <v>0</v>
          </cell>
          <cell r="O3032">
            <v>0</v>
          </cell>
        </row>
        <row r="3033">
          <cell r="C3033" t="str">
            <v>08082611841201</v>
          </cell>
          <cell r="D3033">
            <v>0</v>
          </cell>
          <cell r="E3033" t="str">
            <v>080</v>
          </cell>
          <cell r="F3033" t="str">
            <v>826</v>
          </cell>
          <cell r="G3033" t="str">
            <v>1184</v>
          </cell>
          <cell r="H3033" t="str">
            <v>12</v>
          </cell>
          <cell r="I3033" t="str">
            <v>01</v>
          </cell>
          <cell r="J3033" t="str">
            <v>CORTISOL (I125). ESTUCHE PARA LA DETERMINACION DE CORTISOL SERICO POR RADIOINMUNOANALISIS, CON CONTROLES PROPIOS INCLUIDOS, FASE SOLIDA, CON PORCENTAJE DE UNION MAYOR AL 40%. ESTUCHE PARA 100 PRUEBAS. RTC.</v>
          </cell>
          <cell r="K3033" t="str">
            <v>EST</v>
          </cell>
          <cell r="L3033">
            <v>1</v>
          </cell>
          <cell r="M3033" t="str">
            <v>EST</v>
          </cell>
          <cell r="N3033">
            <v>0</v>
          </cell>
          <cell r="O3033">
            <v>0</v>
          </cell>
        </row>
        <row r="3034">
          <cell r="C3034" t="str">
            <v>08082612260201</v>
          </cell>
          <cell r="D3034">
            <v>0</v>
          </cell>
          <cell r="E3034" t="str">
            <v>080</v>
          </cell>
          <cell r="F3034" t="str">
            <v>826</v>
          </cell>
          <cell r="G3034" t="str">
            <v>1226</v>
          </cell>
          <cell r="H3034" t="str">
            <v>02</v>
          </cell>
          <cell r="I3034" t="str">
            <v>01</v>
          </cell>
          <cell r="J3034" t="str">
            <v>17 ALFA HIDROXIPROGESTERONA (I125). ESTUCHE PARA LA DETERMINACION DE 17 ALFAHIDROXIPROGESTERONA POR RADIOINMUNOANALISIS, CON CONTROLES PROPIOS INCLUIDOS, FASE SOLIDA, CON PORCENTAJE DE UNION MAYOR AL 40%. ESTUCHE PARA 100 PRUEBAS. RTC</v>
          </cell>
          <cell r="K3034" t="str">
            <v>EST</v>
          </cell>
          <cell r="L3034">
            <v>1</v>
          </cell>
          <cell r="M3034" t="str">
            <v>EST</v>
          </cell>
          <cell r="N3034">
            <v>0</v>
          </cell>
          <cell r="O3034">
            <v>0</v>
          </cell>
        </row>
        <row r="3035">
          <cell r="C3035" t="str">
            <v>08082612341101</v>
          </cell>
          <cell r="D3035">
            <v>0</v>
          </cell>
          <cell r="E3035" t="str">
            <v>080</v>
          </cell>
          <cell r="F3035" t="str">
            <v>826</v>
          </cell>
          <cell r="G3035" t="str">
            <v>1234</v>
          </cell>
          <cell r="H3035" t="str">
            <v>11</v>
          </cell>
          <cell r="I3035" t="str">
            <v>01</v>
          </cell>
          <cell r="J3035" t="str">
            <v>HORMONA DE CRECIMIENTO (HC) I125. ESTUCHE PARA LA DETERMINACION DE HORMONA DE CRECIMIENTO SERICA POR RADIOINMUNOANALISIS POR IRMA, CON CONTROLES PROPIOS INCLUIDOS, FASE SOLIDA, CON PORCENTAJE DE UNION MAYOR AL 40%. ESTUCHE PARA 100 PRUEBAS. RTC.</v>
          </cell>
          <cell r="K3035" t="str">
            <v>EST</v>
          </cell>
          <cell r="L3035">
            <v>1</v>
          </cell>
          <cell r="M3035" t="str">
            <v>EST</v>
          </cell>
          <cell r="N3035">
            <v>0</v>
          </cell>
          <cell r="O3035">
            <v>0</v>
          </cell>
        </row>
        <row r="3036">
          <cell r="C3036" t="str">
            <v>08082613170101</v>
          </cell>
          <cell r="D3036">
            <v>25400430</v>
          </cell>
          <cell r="E3036" t="str">
            <v>080</v>
          </cell>
          <cell r="F3036" t="str">
            <v>826</v>
          </cell>
          <cell r="G3036" t="str">
            <v>1317</v>
          </cell>
          <cell r="H3036" t="str">
            <v>01</v>
          </cell>
          <cell r="I3036" t="str">
            <v>01</v>
          </cell>
          <cell r="J3036" t="str">
            <v>RENINA REACTIVOS PARA PRUE-BAS POR RADIOINMUNOANALISISRTC.</v>
          </cell>
          <cell r="K3036" t="str">
            <v>EST</v>
          </cell>
          <cell r="L3036">
            <v>1</v>
          </cell>
          <cell r="M3036" t="str">
            <v>EST</v>
          </cell>
          <cell r="N3036">
            <v>0</v>
          </cell>
          <cell r="O3036">
            <v>0</v>
          </cell>
        </row>
        <row r="3037">
          <cell r="C3037" t="str">
            <v>08082619861101</v>
          </cell>
          <cell r="D3037">
            <v>0</v>
          </cell>
          <cell r="E3037" t="str">
            <v>080</v>
          </cell>
          <cell r="F3037" t="str">
            <v>826</v>
          </cell>
          <cell r="G3037" t="str">
            <v>1986</v>
          </cell>
          <cell r="H3037" t="str">
            <v>11</v>
          </cell>
          <cell r="I3037" t="str">
            <v>01</v>
          </cell>
          <cell r="J3037" t="str">
            <v>CA-125. ESTUCHE PARA LA DETERMINACION DE CA-125 SERICA. MARCADOR TUMORAL POR RADIOINMUNOANALISIS, CON TECNICA DE IRMA (INMUNORADIOMETRICA) ANTICUERPOS MONOCLONALES, CON CONTROLES PROPIOS INCLUIDOS, FASE SOLIDA, CON PORCENTAJE DE UNION MAYOR AL 40%. ESTUCHE PARA 100 PRUEBAS. RTC</v>
          </cell>
          <cell r="K3037" t="str">
            <v>EST</v>
          </cell>
          <cell r="L3037">
            <v>1</v>
          </cell>
          <cell r="M3037" t="str">
            <v>EST</v>
          </cell>
          <cell r="N3037">
            <v>0</v>
          </cell>
          <cell r="O3037">
            <v>0</v>
          </cell>
        </row>
        <row r="3038">
          <cell r="C3038" t="str">
            <v>08082619941101</v>
          </cell>
          <cell r="D3038">
            <v>0</v>
          </cell>
          <cell r="E3038" t="str">
            <v>080</v>
          </cell>
          <cell r="F3038" t="str">
            <v>826</v>
          </cell>
          <cell r="G3038" t="str">
            <v>1994</v>
          </cell>
          <cell r="H3038" t="str">
            <v>11</v>
          </cell>
          <cell r="I3038" t="str">
            <v>01</v>
          </cell>
          <cell r="J3038" t="str">
            <v>CA 19-9. ESTUCHE PARA LA DETERMINACION DE CA 19-9 SERICA. MARCADOR TUMORAL POR RADIOINMUNOANALISIS, CON TECNICA DE IRMA (INMUNORADIOMETRICA) ANTICUERPOS MONOCLONALES, CON CONTROLES PROPIOS INCLUIDOS, FASE SOLIDA, CON PORCENTAJE DE UNION MAYOR AL 40%. ESTUCHE PARA 100 PRUEBAS. RTC</v>
          </cell>
          <cell r="K3038" t="str">
            <v>EST</v>
          </cell>
          <cell r="L3038">
            <v>1</v>
          </cell>
          <cell r="M3038" t="str">
            <v>EST</v>
          </cell>
          <cell r="N3038">
            <v>0</v>
          </cell>
          <cell r="O3038">
            <v>0</v>
          </cell>
        </row>
        <row r="3039">
          <cell r="C3039" t="str">
            <v>08082620000101</v>
          </cell>
          <cell r="D3039">
            <v>25100037</v>
          </cell>
          <cell r="E3039" t="str">
            <v>080</v>
          </cell>
          <cell r="F3039" t="str">
            <v>826</v>
          </cell>
          <cell r="G3039" t="str">
            <v>2000</v>
          </cell>
          <cell r="H3039" t="str">
            <v>01</v>
          </cell>
          <cell r="I3039" t="str">
            <v>01</v>
          </cell>
          <cell r="J3039" t="str">
            <v>CA 15-3 REACTIVOS PARA PRUE-BAS POR RADIOINMUNOANALISISRTC.</v>
          </cell>
          <cell r="K3039" t="str">
            <v>EST</v>
          </cell>
          <cell r="L3039">
            <v>1</v>
          </cell>
          <cell r="M3039" t="str">
            <v>EST</v>
          </cell>
          <cell r="N3039">
            <v>0</v>
          </cell>
          <cell r="O3039">
            <v>0</v>
          </cell>
        </row>
        <row r="3040">
          <cell r="C3040" t="str">
            <v>08082623151101</v>
          </cell>
          <cell r="D3040">
            <v>0</v>
          </cell>
          <cell r="E3040" t="str">
            <v>080</v>
          </cell>
          <cell r="F3040" t="str">
            <v>826</v>
          </cell>
          <cell r="G3040" t="str">
            <v>2315</v>
          </cell>
          <cell r="H3040" t="str">
            <v>11</v>
          </cell>
          <cell r="I3040" t="str">
            <v>01</v>
          </cell>
          <cell r="J3040" t="str">
            <v>PEPTIDO C. ESTUCHE PARA LA DETERMINACION DE PEPTIDO C SERICO POR RADIOINMUNOANALISIS, CON CONTROLES PROPIOS INCLUIDOS, FASE SOLIDA, CON PORCENTAJE DE UNION MAYOR AL 40%. ESTUCHE PARA 100 PRUEBAS. RTC</v>
          </cell>
          <cell r="K3040" t="str">
            <v>EST</v>
          </cell>
          <cell r="L3040">
            <v>1</v>
          </cell>
          <cell r="M3040" t="str">
            <v>EST</v>
          </cell>
          <cell r="N3040">
            <v>0</v>
          </cell>
          <cell r="O3040">
            <v>0</v>
          </cell>
        </row>
        <row r="3041">
          <cell r="C3041" t="str">
            <v>08082623640101</v>
          </cell>
          <cell r="D3041">
            <v>0</v>
          </cell>
          <cell r="E3041" t="str">
            <v>080</v>
          </cell>
          <cell r="F3041" t="str">
            <v>826</v>
          </cell>
          <cell r="G3041" t="str">
            <v>2364</v>
          </cell>
          <cell r="H3041" t="str">
            <v>01</v>
          </cell>
          <cell r="I3041" t="str">
            <v>01</v>
          </cell>
          <cell r="J3041" t="str">
            <v>ANDROSTENDIONA REACTIVOS PA-RA PRUEBAS POR RADIOINMUNOANALISIS RTC.</v>
          </cell>
          <cell r="K3041" t="str">
            <v>EST</v>
          </cell>
          <cell r="L3041">
            <v>1</v>
          </cell>
          <cell r="M3041" t="str">
            <v>EST</v>
          </cell>
          <cell r="N3041">
            <v>0</v>
          </cell>
          <cell r="O3041">
            <v>0</v>
          </cell>
        </row>
        <row r="3042">
          <cell r="C3042" t="str">
            <v>08082624481101</v>
          </cell>
          <cell r="D3042">
            <v>0</v>
          </cell>
          <cell r="E3042" t="str">
            <v>080</v>
          </cell>
          <cell r="F3042" t="str">
            <v>826</v>
          </cell>
          <cell r="G3042" t="str">
            <v>2448</v>
          </cell>
          <cell r="H3042" t="str">
            <v>11</v>
          </cell>
          <cell r="I3042" t="str">
            <v>01</v>
          </cell>
          <cell r="J3042" t="str">
            <v>1GF-1 SOMATOMEDINA(I125). ESTUCHE PARA LA DETERMINACION DE SOMATOMEDINA SERICA POR RADIOINMUNOANALISIS, POR IRMA CON CONTROLES PROPIOS INCLUIDOS, FASE SOLIDA, CON PORCENTAJE DE UNION MAYOR AL 40%. ESTUCHE PARA 100 PRUEBAS. RTC</v>
          </cell>
          <cell r="K3042" t="str">
            <v>EST</v>
          </cell>
          <cell r="L3042">
            <v>1</v>
          </cell>
          <cell r="M3042" t="str">
            <v>EST</v>
          </cell>
          <cell r="N3042">
            <v>0</v>
          </cell>
          <cell r="O3042">
            <v>0</v>
          </cell>
        </row>
        <row r="3043">
          <cell r="C3043" t="str">
            <v>08082625130101</v>
          </cell>
          <cell r="D3043">
            <v>0</v>
          </cell>
          <cell r="E3043" t="str">
            <v>080</v>
          </cell>
          <cell r="F3043" t="str">
            <v>826</v>
          </cell>
          <cell r="G3043" t="str">
            <v>2513</v>
          </cell>
          <cell r="H3043" t="str">
            <v>01</v>
          </cell>
          <cell r="I3043" t="str">
            <v>01</v>
          </cell>
          <cell r="J3043" t="str">
            <v>ANTICUERPOS ANTIMICROSOMA- -LES. REACTIVOS PARA PRUEBASPOR RADIOINMUNOANALISIS RTC.</v>
          </cell>
          <cell r="K3043" t="str">
            <v>EST</v>
          </cell>
          <cell r="L3043">
            <v>1</v>
          </cell>
          <cell r="M3043" t="str">
            <v>EST</v>
          </cell>
          <cell r="N3043">
            <v>0</v>
          </cell>
          <cell r="O3043">
            <v>0</v>
          </cell>
        </row>
        <row r="3044">
          <cell r="C3044" t="str">
            <v>08082626201101</v>
          </cell>
          <cell r="D3044">
            <v>0</v>
          </cell>
          <cell r="E3044" t="str">
            <v>080</v>
          </cell>
          <cell r="F3044" t="str">
            <v>826</v>
          </cell>
          <cell r="G3044" t="str">
            <v>2620</v>
          </cell>
          <cell r="H3044" t="str">
            <v>11</v>
          </cell>
          <cell r="I3044" t="str">
            <v>01</v>
          </cell>
          <cell r="J3044" t="str">
            <v>BETA 2 MICROGLOBULINA I125. ESTUCHE PARA LA DETERMINACION DE BETA 2 MICROGLOBULINA SERICA POR RADIOINMUNOANALISIS, CON TECNICA DE IRMA (INMUNORADIOMETRICA), CON CONTROLES PROPIOS INCLUIDOS, FASE SOLIDA, CON PORCENTAJE DE UNION MAYOR AL 40%. ESTUCHE PARA 100 PRUEBAS. RTC</v>
          </cell>
          <cell r="K3044" t="str">
            <v>EST</v>
          </cell>
          <cell r="L3044">
            <v>1</v>
          </cell>
          <cell r="M3044" t="str">
            <v>EST</v>
          </cell>
          <cell r="N3044">
            <v>0</v>
          </cell>
          <cell r="O3044">
            <v>0</v>
          </cell>
        </row>
        <row r="3045">
          <cell r="C3045" t="str">
            <v>08082627030201</v>
          </cell>
          <cell r="D3045">
            <v>0</v>
          </cell>
          <cell r="E3045" t="str">
            <v>080</v>
          </cell>
          <cell r="F3045" t="str">
            <v>826</v>
          </cell>
          <cell r="G3045" t="str">
            <v>2703</v>
          </cell>
          <cell r="H3045" t="str">
            <v>02</v>
          </cell>
          <cell r="I3045" t="str">
            <v>01</v>
          </cell>
          <cell r="J3045" t="str">
            <v>I 125 ESTUCHE REACTIVOS PARAPRUEBAS POR RADIOINMUNOANALISIS RTC.</v>
          </cell>
          <cell r="K3045" t="str">
            <v>EST</v>
          </cell>
          <cell r="L3045">
            <v>1</v>
          </cell>
          <cell r="M3045" t="str">
            <v>EST</v>
          </cell>
          <cell r="N3045">
            <v>0</v>
          </cell>
          <cell r="O3045">
            <v>0</v>
          </cell>
        </row>
        <row r="3046">
          <cell r="C3046" t="str">
            <v>08082700111101</v>
          </cell>
          <cell r="D3046">
            <v>0</v>
          </cell>
          <cell r="E3046" t="str">
            <v>080</v>
          </cell>
          <cell r="F3046" t="str">
            <v>827</v>
          </cell>
          <cell r="G3046" t="str">
            <v>0011</v>
          </cell>
          <cell r="H3046" t="str">
            <v>11</v>
          </cell>
          <cell r="I3046" t="str">
            <v>01</v>
          </cell>
          <cell r="J3046" t="str">
            <v>COLOIDE DE AZUFRE. SUSTANCIA NO RADIACTIVA QUE SE UTILIZA PARA LA PREPARACION DE RADIOFARMACO. QUE SE PUEDA MARCAR CON ACTIVIDAD IGUAL O MAYOR A 3700 MBQ. POR FRASCO. ESTUCHE CON 5 FRASCOS. RTC.</v>
          </cell>
          <cell r="K3046" t="str">
            <v>EST</v>
          </cell>
          <cell r="L3046">
            <v>1</v>
          </cell>
          <cell r="M3046" t="str">
            <v>EST</v>
          </cell>
          <cell r="N3046">
            <v>0</v>
          </cell>
          <cell r="O3046">
            <v>0</v>
          </cell>
        </row>
        <row r="3047">
          <cell r="C3047" t="str">
            <v>08082700291101</v>
          </cell>
          <cell r="D3047">
            <v>0</v>
          </cell>
          <cell r="E3047" t="str">
            <v>080</v>
          </cell>
          <cell r="F3047" t="str">
            <v>827</v>
          </cell>
          <cell r="G3047" t="str">
            <v>0029</v>
          </cell>
          <cell r="H3047" t="str">
            <v>11</v>
          </cell>
          <cell r="I3047" t="str">
            <v>01</v>
          </cell>
          <cell r="J3047" t="str">
            <v>ACIDO IMINODIACETICO, IDA. SUSTANCIA NO RADIACTIVA QUE SE UTILIZA PARA LA PREPARACION DE RADIOFARMACO. QUE SE PUEDA MARCAR CON ACTIVIDAD IGUAL O MAYOR A 3700 MBQ. POR FRASCO. ESTUCHE CON 5 FRASCOS. RTC.</v>
          </cell>
          <cell r="K3047" t="str">
            <v>EST</v>
          </cell>
          <cell r="L3047">
            <v>1</v>
          </cell>
          <cell r="M3047" t="str">
            <v>EST</v>
          </cell>
          <cell r="N3047">
            <v>0</v>
          </cell>
          <cell r="O3047">
            <v>0</v>
          </cell>
        </row>
        <row r="3048">
          <cell r="C3048" t="str">
            <v>08082700371101</v>
          </cell>
          <cell r="D3048">
            <v>0</v>
          </cell>
          <cell r="E3048" t="str">
            <v>080</v>
          </cell>
          <cell r="F3048" t="str">
            <v>827</v>
          </cell>
          <cell r="G3048" t="str">
            <v>0037</v>
          </cell>
          <cell r="H3048" t="str">
            <v>11</v>
          </cell>
          <cell r="I3048" t="str">
            <v>01</v>
          </cell>
          <cell r="J3048" t="str">
            <v>ACIDO DIETILENTRIAMINOPENTACETICO DTPA. SUSTANCIA NO RADIACTIVA QUE SE UTILIZA PARA LA PREPARACION DE RADIOFARMACO. QUE SE PUEDA MARCAR CON ACTIVIDAD IGUAL O MAYOR A 3700 MBQ. POR FRASCO. ESTUCHE CON 5 FRASCOS. RTC.</v>
          </cell>
          <cell r="K3048" t="str">
            <v>EST</v>
          </cell>
          <cell r="L3048">
            <v>1</v>
          </cell>
          <cell r="M3048" t="str">
            <v>EST</v>
          </cell>
          <cell r="N3048">
            <v>0</v>
          </cell>
          <cell r="O3048">
            <v>0</v>
          </cell>
        </row>
        <row r="3049">
          <cell r="C3049" t="str">
            <v>08082700521101</v>
          </cell>
          <cell r="D3049">
            <v>0</v>
          </cell>
          <cell r="E3049" t="str">
            <v>080</v>
          </cell>
          <cell r="F3049" t="str">
            <v>827</v>
          </cell>
          <cell r="G3049" t="str">
            <v>0052</v>
          </cell>
          <cell r="H3049" t="str">
            <v>11</v>
          </cell>
          <cell r="I3049" t="str">
            <v>01</v>
          </cell>
          <cell r="J3049" t="str">
            <v>MACROAGREGADOS DE ALBUMINA MAA, SUSTANCIA NO RADIACTIVA QUE SE UTILIZA PARA LA PREPARACION DE RADIOFARMACO. QUE SE PUEDA MARCAR CON ACTIVIDAD IGUAL O MAYOR A 3700 MBQ. POR FRASCO. ESTUCHE CON 5 FRASCOS. RTC.</v>
          </cell>
          <cell r="K3049" t="str">
            <v>EST</v>
          </cell>
          <cell r="L3049">
            <v>1</v>
          </cell>
          <cell r="M3049" t="str">
            <v>EST</v>
          </cell>
          <cell r="N3049">
            <v>0</v>
          </cell>
          <cell r="O3049">
            <v>0</v>
          </cell>
        </row>
        <row r="3050">
          <cell r="C3050" t="str">
            <v>08082700600401</v>
          </cell>
          <cell r="D3050">
            <v>0</v>
          </cell>
          <cell r="E3050" t="str">
            <v>080</v>
          </cell>
          <cell r="F3050" t="str">
            <v>827</v>
          </cell>
          <cell r="G3050" t="str">
            <v>0060</v>
          </cell>
          <cell r="H3050" t="str">
            <v>04</v>
          </cell>
          <cell r="I3050" t="str">
            <v>01</v>
          </cell>
          <cell r="J3050" t="str">
            <v>METILENDIFOSFONATOS MDP. SUSTANCIA NO RADIACTIVA QUE SE UTILIZA PARA LA PREPARACION DE RADIOFARMACO. QUE SE PUEDA MARCAR CON ACTIVIDAD IGUAL O MAYOR A 3700 MBQ. POR FRASCO. ESTUCHE CON 5 FRASCOS. RTC.</v>
          </cell>
          <cell r="K3050" t="str">
            <v>EST</v>
          </cell>
          <cell r="L3050">
            <v>1</v>
          </cell>
          <cell r="M3050" t="str">
            <v>EST</v>
          </cell>
          <cell r="N3050">
            <v>0</v>
          </cell>
          <cell r="O3050">
            <v>0</v>
          </cell>
        </row>
        <row r="3051">
          <cell r="C3051" t="str">
            <v>08082700861101</v>
          </cell>
          <cell r="D3051">
            <v>0</v>
          </cell>
          <cell r="E3051" t="str">
            <v>080</v>
          </cell>
          <cell r="F3051" t="str">
            <v>827</v>
          </cell>
          <cell r="G3051" t="str">
            <v>0086</v>
          </cell>
          <cell r="H3051" t="str">
            <v>11</v>
          </cell>
          <cell r="I3051" t="str">
            <v>01</v>
          </cell>
          <cell r="J3051" t="str">
            <v>PIROFOSFATOS P Y P. SUSTANCIA NO RADIACTIVA QUE SE UTILIZA PARA LA PREPARACION DE RADIOFARMACO. QUE SE PUEDA MARCAR CON ACTIVIDAD IGUAL O MAYOR A 3700 MBQ. POR FRASCO. ESTUCHE CON 5 FRASCOS. RTC.</v>
          </cell>
          <cell r="K3051" t="str">
            <v>EST</v>
          </cell>
          <cell r="L3051">
            <v>1</v>
          </cell>
          <cell r="M3051" t="str">
            <v>EST</v>
          </cell>
          <cell r="N3051">
            <v>0</v>
          </cell>
          <cell r="O3051">
            <v>0</v>
          </cell>
        </row>
        <row r="3052">
          <cell r="C3052" t="str">
            <v>08082700941101</v>
          </cell>
          <cell r="D3052">
            <v>0</v>
          </cell>
          <cell r="E3052" t="str">
            <v>080</v>
          </cell>
          <cell r="F3052" t="str">
            <v>827</v>
          </cell>
          <cell r="G3052" t="str">
            <v>0094</v>
          </cell>
          <cell r="H3052" t="str">
            <v>11</v>
          </cell>
          <cell r="I3052" t="str">
            <v>01</v>
          </cell>
          <cell r="J3052" t="str">
            <v>ACIDO DIMERCAPTOSUCCINICO, DMSA. SUSTANCIA NO RADIACTIVA QUE SE UTILIZA PARA LA PREPARACION DE RADIOFARMACO. QUE SE PUEDA MARCAR CON ACTIVIDAD IGUAL O MAYOR A 3700 MBQ. POR FRASCO. ESTUCHE CON 5 FRASCOS. RTC</v>
          </cell>
          <cell r="K3052" t="str">
            <v>EST</v>
          </cell>
          <cell r="L3052">
            <v>1</v>
          </cell>
          <cell r="M3052" t="str">
            <v>EST</v>
          </cell>
          <cell r="N3052">
            <v>0</v>
          </cell>
          <cell r="O3052">
            <v>0</v>
          </cell>
        </row>
        <row r="3053">
          <cell r="C3053" t="str">
            <v>08082709870301</v>
          </cell>
          <cell r="D3053">
            <v>0</v>
          </cell>
          <cell r="E3053" t="str">
            <v>080</v>
          </cell>
          <cell r="F3053" t="str">
            <v>827</v>
          </cell>
          <cell r="G3053" t="str">
            <v>0987</v>
          </cell>
          <cell r="H3053" t="str">
            <v>03</v>
          </cell>
          <cell r="I3053" t="str">
            <v>01</v>
          </cell>
          <cell r="J3053" t="str">
            <v>METOXIISOBUTILISONITRILO,(MIBI). SUSTANCIA NO RADIACTIVA QUE SE UTILIZA PARA LA PREPARACION DE RADIOFARMACO. QUE SE PUEDA MARCAR CON ACTIVIDAD IGUAL O MAYOR A 3700 MBQ. POR FRASCO. ESTUCHE CON 5 FRASCOS. RTC</v>
          </cell>
          <cell r="K3053" t="str">
            <v>EST</v>
          </cell>
          <cell r="L3053">
            <v>1</v>
          </cell>
          <cell r="M3053" t="str">
            <v>EST</v>
          </cell>
          <cell r="N3053">
            <v>0</v>
          </cell>
          <cell r="O3053">
            <v>0</v>
          </cell>
        </row>
        <row r="3054">
          <cell r="C3054" t="str">
            <v>08082710350301</v>
          </cell>
          <cell r="D3054">
            <v>0</v>
          </cell>
          <cell r="E3054" t="str">
            <v>080</v>
          </cell>
          <cell r="F3054" t="str">
            <v>827</v>
          </cell>
          <cell r="G3054" t="str">
            <v>1035</v>
          </cell>
          <cell r="H3054" t="str">
            <v>03</v>
          </cell>
          <cell r="I3054" t="str">
            <v>01</v>
          </cell>
          <cell r="J3054" t="str">
            <v>MERCAPTOACETILTRIGLICINA, (MAG3). SUSTANCIA NO RADIACTIVA QUE SE UTILIZA PARA LA PREPARACION DE RADIOFARMACO. QUE SE PUEDA MARCAR CON ACTIVIDAD IGUAL O MAYOR A 3700 MBQ. POR FRASCO. ESTUCHE CON 5 FRASCOS. RTC</v>
          </cell>
          <cell r="K3054" t="str">
            <v>EST</v>
          </cell>
          <cell r="L3054">
            <v>1</v>
          </cell>
          <cell r="M3054" t="str">
            <v>EST</v>
          </cell>
          <cell r="N3054">
            <v>0</v>
          </cell>
          <cell r="O3054">
            <v>0</v>
          </cell>
        </row>
        <row r="3055">
          <cell r="C3055" t="str">
            <v>08082900840101</v>
          </cell>
          <cell r="D3055">
            <v>25400439</v>
          </cell>
          <cell r="E3055" t="str">
            <v>080</v>
          </cell>
          <cell r="F3055" t="str">
            <v>829</v>
          </cell>
          <cell r="G3055" t="str">
            <v>0084</v>
          </cell>
          <cell r="H3055" t="str">
            <v>01</v>
          </cell>
          <cell r="I3055" t="str">
            <v>01</v>
          </cell>
          <cell r="J3055" t="str">
            <v>SOLUCION ALCHOLICA GIEMSA -0.4% TA.</v>
          </cell>
          <cell r="K3055" t="str">
            <v>FCO</v>
          </cell>
          <cell r="L3055">
            <v>500</v>
          </cell>
          <cell r="M3055" t="str">
            <v>ML.</v>
          </cell>
          <cell r="N3055">
            <v>0</v>
          </cell>
          <cell r="O3055">
            <v>0</v>
          </cell>
        </row>
        <row r="3056">
          <cell r="C3056" t="str">
            <v>08082901671301</v>
          </cell>
          <cell r="D3056">
            <v>25400422</v>
          </cell>
          <cell r="E3056" t="str">
            <v>080</v>
          </cell>
          <cell r="F3056" t="str">
            <v>829</v>
          </cell>
          <cell r="G3056" t="str">
            <v>0167</v>
          </cell>
          <cell r="H3056" t="str">
            <v>13</v>
          </cell>
          <cell r="I3056" t="str">
            <v>01</v>
          </cell>
          <cell r="J3056" t="str">
            <v>PRUEBA INMUNOENZIMATICA PARA DETECCION EN SUERO Y PLASMA, DE ANTICUERPOS CONTRA ANTIGENO "CORE" DEL VIRUS DE LA HEPATITIS TIPO B, CON HBCAG RECOMBINANTE O PEPTIDOS SINTETICOS. INCLUYE: CONTROLES Y REACTIVOS SUPLEMENTARIOS. PARA MINIMO 96 PRUEBAS. SOLICITAR POR NUMERO DE PRUEBAS. RTC.</v>
          </cell>
          <cell r="K3056" t="str">
            <v>PBA</v>
          </cell>
          <cell r="L3056">
            <v>1</v>
          </cell>
          <cell r="M3056" t="str">
            <v>PBA</v>
          </cell>
          <cell r="N3056">
            <v>0</v>
          </cell>
          <cell r="O3056">
            <v>0</v>
          </cell>
        </row>
        <row r="3057">
          <cell r="C3057" t="str">
            <v>08082903081001</v>
          </cell>
          <cell r="D3057">
            <v>25500066</v>
          </cell>
          <cell r="E3057" t="str">
            <v>080</v>
          </cell>
          <cell r="F3057" t="str">
            <v>829</v>
          </cell>
          <cell r="G3057" t="str">
            <v>0308</v>
          </cell>
          <cell r="H3057" t="str">
            <v>10</v>
          </cell>
          <cell r="I3057" t="str">
            <v>01</v>
          </cell>
          <cell r="J3057" t="str">
            <v>AURAMINA "O" COLORANTE BIOLOGICO TA.</v>
          </cell>
          <cell r="K3057" t="str">
            <v>FCO</v>
          </cell>
          <cell r="L3057">
            <v>25</v>
          </cell>
          <cell r="M3057" t="str">
            <v>GRO</v>
          </cell>
          <cell r="N3057">
            <v>0</v>
          </cell>
          <cell r="O3057">
            <v>0</v>
          </cell>
        </row>
        <row r="3058">
          <cell r="C3058" t="str">
            <v>08082903320201</v>
          </cell>
          <cell r="D3058">
            <v>0</v>
          </cell>
          <cell r="E3058" t="str">
            <v>080</v>
          </cell>
          <cell r="F3058" t="str">
            <v>829</v>
          </cell>
          <cell r="G3058" t="str">
            <v>0332</v>
          </cell>
          <cell r="H3058" t="str">
            <v>02</v>
          </cell>
          <cell r="I3058" t="str">
            <v>01</v>
          </cell>
          <cell r="J3058" t="str">
            <v>ACIDO SULFOSALISILICO H2O RA(ACS) CRISTALES TA.</v>
          </cell>
          <cell r="K3058" t="str">
            <v>FCO</v>
          </cell>
          <cell r="L3058">
            <v>250</v>
          </cell>
          <cell r="M3058" t="str">
            <v>GRO</v>
          </cell>
          <cell r="N3058">
            <v>0</v>
          </cell>
          <cell r="O3058">
            <v>0</v>
          </cell>
        </row>
        <row r="3059">
          <cell r="C3059" t="str">
            <v>08082904311001</v>
          </cell>
          <cell r="D3059">
            <v>25301460</v>
          </cell>
          <cell r="E3059" t="str">
            <v>080</v>
          </cell>
          <cell r="F3059" t="str">
            <v>829</v>
          </cell>
          <cell r="G3059" t="str">
            <v>0431</v>
          </cell>
          <cell r="H3059" t="str">
            <v>10</v>
          </cell>
          <cell r="I3059" t="str">
            <v>01</v>
          </cell>
          <cell r="J3059" t="str">
            <v>AZUL ALCIANO POLVO TA.</v>
          </cell>
          <cell r="K3059" t="str">
            <v>FCO</v>
          </cell>
          <cell r="L3059">
            <v>25</v>
          </cell>
          <cell r="M3059" t="str">
            <v>GRO</v>
          </cell>
          <cell r="N3059">
            <v>0</v>
          </cell>
          <cell r="O3059">
            <v>0</v>
          </cell>
        </row>
        <row r="3060">
          <cell r="C3060" t="str">
            <v>08082904641001</v>
          </cell>
          <cell r="D3060">
            <v>25301460</v>
          </cell>
          <cell r="E3060" t="str">
            <v>080</v>
          </cell>
          <cell r="F3060" t="str">
            <v>829</v>
          </cell>
          <cell r="G3060" t="str">
            <v>0464</v>
          </cell>
          <cell r="H3060" t="str">
            <v>10</v>
          </cell>
          <cell r="I3060" t="str">
            <v>01</v>
          </cell>
          <cell r="J3060" t="str">
            <v>AZUL DE ANILINA (AZUL ALGO-DON) POLVO TA.</v>
          </cell>
          <cell r="K3060" t="str">
            <v>FCO</v>
          </cell>
          <cell r="L3060">
            <v>10</v>
          </cell>
          <cell r="M3060" t="str">
            <v>GRO</v>
          </cell>
          <cell r="N3060">
            <v>0</v>
          </cell>
          <cell r="O3060">
            <v>0</v>
          </cell>
        </row>
        <row r="3061">
          <cell r="C3061" t="str">
            <v>08082904980101</v>
          </cell>
          <cell r="D3061">
            <v>25301460</v>
          </cell>
          <cell r="E3061" t="str">
            <v>080</v>
          </cell>
          <cell r="F3061" t="str">
            <v>829</v>
          </cell>
          <cell r="G3061" t="str">
            <v>0498</v>
          </cell>
          <cell r="H3061" t="str">
            <v>01</v>
          </cell>
          <cell r="I3061" t="str">
            <v>01</v>
          </cell>
          <cell r="J3061" t="str">
            <v>AZUL LUXOL RAPIDO (LUXOL - -FAST BLUE) POLVO TA.</v>
          </cell>
          <cell r="K3061" t="str">
            <v>FCO</v>
          </cell>
          <cell r="L3061">
            <v>25</v>
          </cell>
          <cell r="M3061" t="str">
            <v>GRO</v>
          </cell>
          <cell r="N3061">
            <v>0</v>
          </cell>
          <cell r="O3061">
            <v>0</v>
          </cell>
        </row>
        <row r="3062">
          <cell r="C3062" t="str">
            <v>08082905220201</v>
          </cell>
          <cell r="D3062">
            <v>24100152</v>
          </cell>
          <cell r="E3062" t="str">
            <v>080</v>
          </cell>
          <cell r="F3062" t="str">
            <v>829</v>
          </cell>
          <cell r="G3062" t="str">
            <v>0522</v>
          </cell>
          <cell r="H3062" t="str">
            <v>02</v>
          </cell>
          <cell r="I3062" t="str">
            <v>01</v>
          </cell>
          <cell r="J3062" t="str">
            <v>BORATO DE SODIO DECAHIDRATA-DO ( BORAX ) PARA USO FOTOGRAFICO RA CRISTALES O P OLVOTA.</v>
          </cell>
          <cell r="K3062" t="str">
            <v>FCO</v>
          </cell>
          <cell r="L3062">
            <v>450</v>
          </cell>
          <cell r="M3062" t="str">
            <v>GRO</v>
          </cell>
          <cell r="N3062">
            <v>0</v>
          </cell>
          <cell r="O3062">
            <v>0</v>
          </cell>
        </row>
        <row r="3063">
          <cell r="C3063" t="str">
            <v>08082905301001</v>
          </cell>
          <cell r="D3063">
            <v>24400001</v>
          </cell>
          <cell r="E3063" t="str">
            <v>080</v>
          </cell>
          <cell r="F3063" t="str">
            <v>829</v>
          </cell>
          <cell r="G3063" t="str">
            <v>0530</v>
          </cell>
          <cell r="H3063" t="str">
            <v>10</v>
          </cell>
          <cell r="I3063" t="str">
            <v>01</v>
          </cell>
          <cell r="J3063" t="str">
            <v>CARBON VEGETAL O ACTIVADO -USP POLVO TA.</v>
          </cell>
          <cell r="K3063" t="str">
            <v>FCO</v>
          </cell>
          <cell r="L3063">
            <v>500</v>
          </cell>
          <cell r="M3063" t="str">
            <v>GRO</v>
          </cell>
          <cell r="N3063">
            <v>0</v>
          </cell>
          <cell r="O3063">
            <v>0</v>
          </cell>
        </row>
        <row r="3064">
          <cell r="C3064" t="str">
            <v>08082905551001</v>
          </cell>
          <cell r="D3064">
            <v>0</v>
          </cell>
          <cell r="E3064" t="str">
            <v>080</v>
          </cell>
          <cell r="F3064" t="str">
            <v>829</v>
          </cell>
          <cell r="G3064" t="str">
            <v>0555</v>
          </cell>
          <cell r="H3064" t="str">
            <v>10</v>
          </cell>
          <cell r="I3064" t="str">
            <v>01</v>
          </cell>
          <cell r="J3064" t="str">
            <v>CARMIN PARA MICROSCOPIA TA.</v>
          </cell>
          <cell r="K3064" t="str">
            <v>FCO</v>
          </cell>
          <cell r="L3064">
            <v>25</v>
          </cell>
          <cell r="M3064" t="str">
            <v>GRO</v>
          </cell>
          <cell r="N3064">
            <v>0</v>
          </cell>
          <cell r="O3064">
            <v>0</v>
          </cell>
        </row>
        <row r="3065">
          <cell r="C3065" t="str">
            <v>08082906391001</v>
          </cell>
          <cell r="D3065">
            <v>0</v>
          </cell>
          <cell r="E3065" t="str">
            <v>080</v>
          </cell>
          <cell r="F3065" t="str">
            <v>829</v>
          </cell>
          <cell r="G3065" t="str">
            <v>0639</v>
          </cell>
          <cell r="H3065" t="str">
            <v>10</v>
          </cell>
          <cell r="I3065" t="str">
            <v>01</v>
          </cell>
          <cell r="J3065" t="str">
            <v>CROMOTROPO 2R COLORANTE BIO-LOGICO TA.</v>
          </cell>
          <cell r="K3065" t="str">
            <v>FCO</v>
          </cell>
          <cell r="L3065">
            <v>10</v>
          </cell>
          <cell r="M3065" t="str">
            <v>GRO</v>
          </cell>
          <cell r="N3065">
            <v>0</v>
          </cell>
          <cell r="O3065">
            <v>0</v>
          </cell>
        </row>
        <row r="3066">
          <cell r="C3066" t="str">
            <v>08082906541001</v>
          </cell>
          <cell r="D3066">
            <v>0</v>
          </cell>
          <cell r="E3066" t="str">
            <v>080</v>
          </cell>
          <cell r="F3066" t="str">
            <v>829</v>
          </cell>
          <cell r="G3066" t="str">
            <v>0654</v>
          </cell>
          <cell r="H3066" t="str">
            <v>10</v>
          </cell>
          <cell r="I3066" t="str">
            <v>01</v>
          </cell>
          <cell r="J3066" t="str">
            <v>EA 50 COLORANTE PREPARADO TA</v>
          </cell>
          <cell r="K3066" t="str">
            <v>FCO</v>
          </cell>
          <cell r="L3066">
            <v>1000</v>
          </cell>
          <cell r="M3066" t="str">
            <v>ML.</v>
          </cell>
          <cell r="N3066">
            <v>1.2000000000000002</v>
          </cell>
          <cell r="O3066">
            <v>3</v>
          </cell>
        </row>
        <row r="3067">
          <cell r="C3067" t="str">
            <v>08082906621001</v>
          </cell>
          <cell r="D3067">
            <v>0</v>
          </cell>
          <cell r="E3067" t="str">
            <v>080</v>
          </cell>
          <cell r="F3067" t="str">
            <v>829</v>
          </cell>
          <cell r="G3067" t="str">
            <v>0662</v>
          </cell>
          <cell r="H3067" t="str">
            <v>10</v>
          </cell>
          <cell r="I3067" t="str">
            <v>01</v>
          </cell>
          <cell r="J3067" t="str">
            <v>ESCARLATA DE BRIEBRICH POLVOTA.</v>
          </cell>
          <cell r="K3067" t="str">
            <v>FCO</v>
          </cell>
          <cell r="L3067">
            <v>25</v>
          </cell>
          <cell r="M3067" t="str">
            <v>GRO</v>
          </cell>
          <cell r="N3067">
            <v>4</v>
          </cell>
          <cell r="O3067">
            <v>10</v>
          </cell>
        </row>
        <row r="3068">
          <cell r="C3068" t="str">
            <v>08082906961001</v>
          </cell>
          <cell r="D3068">
            <v>0</v>
          </cell>
          <cell r="E3068" t="str">
            <v>080</v>
          </cell>
          <cell r="F3068" t="str">
            <v>829</v>
          </cell>
          <cell r="G3068" t="str">
            <v>0696</v>
          </cell>
          <cell r="H3068" t="str">
            <v>10</v>
          </cell>
          <cell r="I3068" t="str">
            <v>01</v>
          </cell>
          <cell r="J3068" t="str">
            <v>FLOXINA B POLVO TA.</v>
          </cell>
          <cell r="K3068" t="str">
            <v>FCO</v>
          </cell>
          <cell r="L3068">
            <v>5</v>
          </cell>
          <cell r="M3068" t="str">
            <v>GRO</v>
          </cell>
          <cell r="N3068">
            <v>0</v>
          </cell>
          <cell r="O3068">
            <v>0</v>
          </cell>
        </row>
        <row r="3069">
          <cell r="C3069" t="str">
            <v>08082907040201</v>
          </cell>
          <cell r="D3069">
            <v>0</v>
          </cell>
          <cell r="E3069" t="str">
            <v>080</v>
          </cell>
          <cell r="F3069" t="str">
            <v>829</v>
          </cell>
          <cell r="G3069" t="str">
            <v>0704</v>
          </cell>
          <cell r="H3069" t="str">
            <v>02</v>
          </cell>
          <cell r="I3069" t="str">
            <v>01</v>
          </cell>
          <cell r="J3069" t="str">
            <v>FORMALDEHIDO DEL 37% AL 40%RA (ACS) TA.</v>
          </cell>
          <cell r="K3069" t="str">
            <v>FCO</v>
          </cell>
          <cell r="L3069">
            <v>18</v>
          </cell>
          <cell r="M3069" t="str">
            <v>LTO</v>
          </cell>
          <cell r="N3069">
            <v>2</v>
          </cell>
          <cell r="O3069">
            <v>5</v>
          </cell>
        </row>
        <row r="3070">
          <cell r="C3070" t="str">
            <v>08082907201001</v>
          </cell>
          <cell r="D3070">
            <v>0</v>
          </cell>
          <cell r="E3070" t="str">
            <v>080</v>
          </cell>
          <cell r="F3070" t="str">
            <v>829</v>
          </cell>
          <cell r="G3070" t="str">
            <v>0720</v>
          </cell>
          <cell r="H3070" t="str">
            <v>10</v>
          </cell>
          <cell r="I3070" t="str">
            <v>01</v>
          </cell>
          <cell r="J3070" t="str">
            <v>FUCSINA ACIDA POLVO TA.</v>
          </cell>
          <cell r="K3070" t="str">
            <v>FCO</v>
          </cell>
          <cell r="L3070">
            <v>25</v>
          </cell>
          <cell r="M3070" t="str">
            <v>GRO</v>
          </cell>
          <cell r="N3070">
            <v>0</v>
          </cell>
          <cell r="O3070">
            <v>0</v>
          </cell>
        </row>
        <row r="3071">
          <cell r="C3071" t="str">
            <v>08082907871001</v>
          </cell>
          <cell r="D3071">
            <v>0</v>
          </cell>
          <cell r="E3071" t="str">
            <v>080</v>
          </cell>
          <cell r="F3071" t="str">
            <v>829</v>
          </cell>
          <cell r="G3071" t="str">
            <v>0787</v>
          </cell>
          <cell r="H3071" t="str">
            <v>10</v>
          </cell>
          <cell r="I3071" t="str">
            <v>01</v>
          </cell>
          <cell r="J3071" t="str">
            <v>HEMATOXILINA DE HARRIS COLO-RANTE PREPARADO TA.</v>
          </cell>
          <cell r="K3071" t="str">
            <v>FCO</v>
          </cell>
          <cell r="L3071">
            <v>1000</v>
          </cell>
          <cell r="M3071" t="str">
            <v>ML.</v>
          </cell>
          <cell r="N3071">
            <v>2</v>
          </cell>
          <cell r="O3071">
            <v>5</v>
          </cell>
        </row>
        <row r="3072">
          <cell r="C3072" t="str">
            <v>08082907951001</v>
          </cell>
          <cell r="D3072">
            <v>0</v>
          </cell>
          <cell r="E3072" t="str">
            <v>080</v>
          </cell>
          <cell r="F3072" t="str">
            <v>829</v>
          </cell>
          <cell r="G3072" t="str">
            <v>0795</v>
          </cell>
          <cell r="H3072" t="str">
            <v>10</v>
          </cell>
          <cell r="I3072" t="str">
            <v>01</v>
          </cell>
          <cell r="J3072" t="str">
            <v>HIDRATO DE CLORAL USP CRISTALES TA.</v>
          </cell>
          <cell r="K3072" t="str">
            <v>FCO</v>
          </cell>
          <cell r="L3072">
            <v>500</v>
          </cell>
          <cell r="M3072" t="str">
            <v>GRO</v>
          </cell>
          <cell r="N3072">
            <v>0</v>
          </cell>
          <cell r="O3072">
            <v>0</v>
          </cell>
        </row>
        <row r="3073">
          <cell r="C3073" t="str">
            <v>08082908451001</v>
          </cell>
          <cell r="D3073">
            <v>0</v>
          </cell>
          <cell r="E3073" t="str">
            <v>080</v>
          </cell>
          <cell r="F3073" t="str">
            <v>829</v>
          </cell>
          <cell r="G3073" t="str">
            <v>0845</v>
          </cell>
          <cell r="H3073" t="str">
            <v>10</v>
          </cell>
          <cell r="I3073" t="str">
            <v>01</v>
          </cell>
          <cell r="J3073" t="str">
            <v>METABISULFITO DE POTASIO - -(K2S2O5) O DISULFITO DE POTASIO RA TA.</v>
          </cell>
          <cell r="K3073" t="str">
            <v>FCO</v>
          </cell>
          <cell r="L3073">
            <v>500</v>
          </cell>
          <cell r="M3073" t="str">
            <v>GRO</v>
          </cell>
          <cell r="N3073">
            <v>0</v>
          </cell>
          <cell r="O3073">
            <v>0</v>
          </cell>
        </row>
        <row r="3074">
          <cell r="C3074" t="str">
            <v>08082908781001</v>
          </cell>
          <cell r="D3074">
            <v>0</v>
          </cell>
          <cell r="E3074" t="str">
            <v>080</v>
          </cell>
          <cell r="F3074" t="str">
            <v>829</v>
          </cell>
          <cell r="G3074" t="str">
            <v>0878</v>
          </cell>
          <cell r="H3074" t="str">
            <v>10</v>
          </cell>
          <cell r="I3074" t="str">
            <v>01</v>
          </cell>
          <cell r="J3074" t="str">
            <v>METENAMINA (HEXAMETILENTETRAMINA) USP Q.P. TA.</v>
          </cell>
          <cell r="K3074" t="str">
            <v>FCO</v>
          </cell>
          <cell r="L3074">
            <v>500</v>
          </cell>
          <cell r="M3074" t="str">
            <v>GRO</v>
          </cell>
          <cell r="N3074">
            <v>0</v>
          </cell>
          <cell r="O3074">
            <v>0</v>
          </cell>
        </row>
        <row r="3075">
          <cell r="C3075" t="str">
            <v>08082909511001</v>
          </cell>
          <cell r="D3075">
            <v>0</v>
          </cell>
          <cell r="E3075" t="str">
            <v>080</v>
          </cell>
          <cell r="F3075" t="str">
            <v>829</v>
          </cell>
          <cell r="G3075" t="str">
            <v>0951</v>
          </cell>
          <cell r="H3075" t="str">
            <v>10</v>
          </cell>
          <cell r="I3075" t="str">
            <v>01</v>
          </cell>
          <cell r="J3075" t="str">
            <v>OG-6 COLORANTE PREPARADO TA</v>
          </cell>
          <cell r="K3075" t="str">
            <v>FCO</v>
          </cell>
          <cell r="L3075">
            <v>1000</v>
          </cell>
          <cell r="M3075" t="str">
            <v>ML.</v>
          </cell>
          <cell r="N3075">
            <v>9.2000000000000011</v>
          </cell>
          <cell r="O3075">
            <v>23</v>
          </cell>
        </row>
        <row r="3076">
          <cell r="C3076" t="str">
            <v>08082910411001</v>
          </cell>
          <cell r="D3076">
            <v>25100054</v>
          </cell>
          <cell r="E3076" t="str">
            <v>080</v>
          </cell>
          <cell r="F3076" t="str">
            <v>829</v>
          </cell>
          <cell r="G3076" t="str">
            <v>1041</v>
          </cell>
          <cell r="H3076" t="str">
            <v>10</v>
          </cell>
          <cell r="I3076" t="str">
            <v>01</v>
          </cell>
          <cell r="J3076" t="str">
            <v>RODAMINA B RA PARA MICROSCO-PIA TA.</v>
          </cell>
          <cell r="K3076" t="str">
            <v>FCO</v>
          </cell>
          <cell r="L3076">
            <v>25</v>
          </cell>
          <cell r="M3076" t="str">
            <v>GRO</v>
          </cell>
          <cell r="N3076">
            <v>0</v>
          </cell>
          <cell r="O3076">
            <v>0</v>
          </cell>
        </row>
        <row r="3077">
          <cell r="C3077" t="str">
            <v>08082910821001</v>
          </cell>
          <cell r="D3077">
            <v>0</v>
          </cell>
          <cell r="E3077" t="str">
            <v>080</v>
          </cell>
          <cell r="F3077" t="str">
            <v>829</v>
          </cell>
          <cell r="G3077" t="str">
            <v>1082</v>
          </cell>
          <cell r="H3077" t="str">
            <v>10</v>
          </cell>
          <cell r="I3077" t="str">
            <v>01</v>
          </cell>
          <cell r="J3077" t="str">
            <v>ROJO NUCLEAR RAPIDO COLORAN-TE BIOLOGICO TA.</v>
          </cell>
          <cell r="K3077" t="str">
            <v>FCO</v>
          </cell>
          <cell r="L3077">
            <v>25</v>
          </cell>
          <cell r="M3077" t="str">
            <v>GRO</v>
          </cell>
          <cell r="N3077">
            <v>0</v>
          </cell>
          <cell r="O3077">
            <v>0</v>
          </cell>
        </row>
        <row r="3078">
          <cell r="C3078" t="str">
            <v>08082911081001</v>
          </cell>
          <cell r="D3078">
            <v>24900009</v>
          </cell>
          <cell r="E3078" t="str">
            <v>080</v>
          </cell>
          <cell r="F3078" t="str">
            <v>829</v>
          </cell>
          <cell r="G3078" t="str">
            <v>1108</v>
          </cell>
          <cell r="H3078" t="str">
            <v>10</v>
          </cell>
          <cell r="I3078" t="str">
            <v>01</v>
          </cell>
          <cell r="J3078" t="str">
            <v>SUDAN III (SUDAN ROJO) COLO-RANTE BIOLOGICO TA.</v>
          </cell>
          <cell r="K3078" t="str">
            <v>FCO</v>
          </cell>
          <cell r="L3078">
            <v>25</v>
          </cell>
          <cell r="M3078" t="str">
            <v>GRO</v>
          </cell>
          <cell r="N3078">
            <v>0</v>
          </cell>
          <cell r="O3078">
            <v>0</v>
          </cell>
        </row>
        <row r="3079">
          <cell r="C3079" t="str">
            <v>08082914130101</v>
          </cell>
          <cell r="D3079">
            <v>24100175</v>
          </cell>
          <cell r="E3079" t="str">
            <v>080</v>
          </cell>
          <cell r="F3079" t="str">
            <v>829</v>
          </cell>
          <cell r="G3079" t="str">
            <v>1413</v>
          </cell>
          <cell r="H3079" t="str">
            <v>01</v>
          </cell>
          <cell r="I3079" t="str">
            <v>01</v>
          </cell>
          <cell r="J3079" t="str">
            <v>YODO EN SOLUCION PARA A\ADIRAL MEDIO DE TETRATIONATO TA.</v>
          </cell>
          <cell r="K3079" t="str">
            <v>FCO</v>
          </cell>
          <cell r="L3079">
            <v>50</v>
          </cell>
          <cell r="M3079" t="str">
            <v>ML.</v>
          </cell>
          <cell r="N3079">
            <v>0</v>
          </cell>
          <cell r="O3079">
            <v>0</v>
          </cell>
        </row>
        <row r="3080">
          <cell r="C3080" t="str">
            <v>08082914540101</v>
          </cell>
          <cell r="D3080">
            <v>25100055</v>
          </cell>
          <cell r="E3080" t="str">
            <v>080</v>
          </cell>
          <cell r="F3080" t="str">
            <v>829</v>
          </cell>
          <cell r="G3080" t="str">
            <v>1454</v>
          </cell>
          <cell r="H3080" t="str">
            <v>01</v>
          </cell>
          <cell r="I3080" t="str">
            <v>01</v>
          </cell>
          <cell r="J3080" t="str">
            <v>SAFRANINA PARA LA TINCION DEGRAM TA.</v>
          </cell>
          <cell r="K3080" t="str">
            <v>FCO</v>
          </cell>
          <cell r="L3080">
            <v>125</v>
          </cell>
          <cell r="M3080" t="str">
            <v>ML.</v>
          </cell>
          <cell r="N3080">
            <v>0</v>
          </cell>
          <cell r="O3080">
            <v>0</v>
          </cell>
        </row>
        <row r="3081">
          <cell r="C3081" t="str">
            <v>08082918431201</v>
          </cell>
          <cell r="D3081">
            <v>0</v>
          </cell>
          <cell r="E3081" t="str">
            <v>080</v>
          </cell>
          <cell r="F3081" t="str">
            <v>829</v>
          </cell>
          <cell r="G3081" t="str">
            <v>1843</v>
          </cell>
          <cell r="H3081" t="str">
            <v>12</v>
          </cell>
          <cell r="I3081" t="str">
            <v>01</v>
          </cell>
          <cell r="J3081" t="str">
            <v>FERROCIANURO DE POTASIO. RA. ACS. FRASCO CON 250G. TA.</v>
          </cell>
          <cell r="K3081" t="str">
            <v>FCO</v>
          </cell>
          <cell r="L3081">
            <v>250</v>
          </cell>
          <cell r="M3081" t="str">
            <v>GRO</v>
          </cell>
          <cell r="N3081">
            <v>0</v>
          </cell>
          <cell r="O3081">
            <v>0</v>
          </cell>
        </row>
        <row r="3082">
          <cell r="C3082" t="str">
            <v>08082922881001</v>
          </cell>
          <cell r="D3082">
            <v>0</v>
          </cell>
          <cell r="E3082" t="str">
            <v>080</v>
          </cell>
          <cell r="F3082" t="str">
            <v>829</v>
          </cell>
          <cell r="G3082" t="str">
            <v>2288</v>
          </cell>
          <cell r="H3082" t="str">
            <v>10</v>
          </cell>
          <cell r="I3082" t="str">
            <v>01</v>
          </cell>
          <cell r="J3082" t="str">
            <v>EOSINA-AZUL DE METILENO (CO-LORANTE DE WRIGHT) POLVO TA.</v>
          </cell>
          <cell r="K3082" t="str">
            <v>FCO</v>
          </cell>
          <cell r="L3082">
            <v>25</v>
          </cell>
          <cell r="M3082" t="str">
            <v>GRO</v>
          </cell>
          <cell r="N3082">
            <v>0</v>
          </cell>
          <cell r="O3082">
            <v>0</v>
          </cell>
        </row>
        <row r="3083">
          <cell r="C3083" t="str">
            <v>08082923201001</v>
          </cell>
          <cell r="D3083">
            <v>25301923</v>
          </cell>
          <cell r="E3083" t="str">
            <v>080</v>
          </cell>
          <cell r="F3083" t="str">
            <v>829</v>
          </cell>
          <cell r="G3083" t="str">
            <v>2320</v>
          </cell>
          <cell r="H3083" t="str">
            <v>10</v>
          </cell>
          <cell r="I3083" t="str">
            <v>01</v>
          </cell>
          <cell r="J3083" t="str">
            <v>SOLUCION AMORTIGUADORA DEFOSFATO CON PH 6.5 A 6.7 PA-RA ANTIESTREPTOLISINAS PARA1000 ML RTC.</v>
          </cell>
          <cell r="K3083" t="str">
            <v>FCO</v>
          </cell>
          <cell r="L3083">
            <v>1</v>
          </cell>
          <cell r="M3083" t="str">
            <v>FCO</v>
          </cell>
          <cell r="N3083">
            <v>0</v>
          </cell>
          <cell r="O3083">
            <v>0</v>
          </cell>
        </row>
        <row r="3084">
          <cell r="C3084" t="str">
            <v>08082926841001</v>
          </cell>
          <cell r="D3084">
            <v>0</v>
          </cell>
          <cell r="E3084" t="str">
            <v>080</v>
          </cell>
          <cell r="F3084" t="str">
            <v>829</v>
          </cell>
          <cell r="G3084" t="str">
            <v>2684</v>
          </cell>
          <cell r="H3084" t="str">
            <v>10</v>
          </cell>
          <cell r="I3084" t="str">
            <v>01</v>
          </cell>
          <cell r="J3084" t="str">
            <v>DL DITIOERITRITOL.</v>
          </cell>
          <cell r="K3084" t="str">
            <v>FCO</v>
          </cell>
          <cell r="L3084">
            <v>5</v>
          </cell>
          <cell r="M3084" t="str">
            <v>GRO</v>
          </cell>
          <cell r="N3084">
            <v>0</v>
          </cell>
          <cell r="O3084">
            <v>0</v>
          </cell>
        </row>
        <row r="3085">
          <cell r="C3085" t="str">
            <v>08082937570101</v>
          </cell>
          <cell r="D3085">
            <v>25300672</v>
          </cell>
          <cell r="E3085" t="str">
            <v>080</v>
          </cell>
          <cell r="F3085" t="str">
            <v>829</v>
          </cell>
          <cell r="G3085" t="str">
            <v>3757</v>
          </cell>
          <cell r="H3085" t="str">
            <v>01</v>
          </cell>
          <cell r="I3085" t="str">
            <v>01</v>
          </cell>
          <cell r="J3085" t="str">
            <v>DEXTROSA ANHIDRA (GLUCOSA) -CRISTALES RA TA.</v>
          </cell>
          <cell r="K3085" t="str">
            <v>FCO</v>
          </cell>
          <cell r="L3085">
            <v>100</v>
          </cell>
          <cell r="M3085" t="str">
            <v>GRO</v>
          </cell>
          <cell r="N3085">
            <v>0</v>
          </cell>
          <cell r="O3085">
            <v>0</v>
          </cell>
        </row>
        <row r="3086">
          <cell r="C3086" t="str">
            <v>08082938641001</v>
          </cell>
          <cell r="D3086">
            <v>0</v>
          </cell>
          <cell r="E3086" t="str">
            <v>080</v>
          </cell>
          <cell r="F3086" t="str">
            <v>829</v>
          </cell>
          <cell r="G3086" t="str">
            <v>3864</v>
          </cell>
          <cell r="H3086" t="str">
            <v>10</v>
          </cell>
          <cell r="I3086" t="str">
            <v>01</v>
          </cell>
          <cell r="J3086" t="str">
            <v>OXALATO DE AMONIO MONOHIDRA-TADO RA (ACS) CRISTALES TA.</v>
          </cell>
          <cell r="K3086" t="str">
            <v>FCO</v>
          </cell>
          <cell r="L3086">
            <v>250</v>
          </cell>
          <cell r="M3086" t="str">
            <v>GRO</v>
          </cell>
          <cell r="N3086">
            <v>0</v>
          </cell>
          <cell r="O3086">
            <v>0</v>
          </cell>
        </row>
        <row r="3087">
          <cell r="C3087" t="str">
            <v>08082939971001</v>
          </cell>
          <cell r="D3087">
            <v>0</v>
          </cell>
          <cell r="E3087" t="str">
            <v>080</v>
          </cell>
          <cell r="F3087" t="str">
            <v>829</v>
          </cell>
          <cell r="G3087" t="str">
            <v>3997</v>
          </cell>
          <cell r="H3087" t="str">
            <v>10</v>
          </cell>
          <cell r="I3087" t="str">
            <v>01</v>
          </cell>
          <cell r="J3087" t="str">
            <v>YODURO DE POTASIO RA (ACS) -CRISTALES O GRANULADO TA.</v>
          </cell>
          <cell r="K3087" t="str">
            <v>FCO</v>
          </cell>
          <cell r="L3087">
            <v>250</v>
          </cell>
          <cell r="M3087" t="str">
            <v>GRO</v>
          </cell>
          <cell r="N3087">
            <v>0</v>
          </cell>
          <cell r="O3087">
            <v>0</v>
          </cell>
        </row>
        <row r="3088">
          <cell r="C3088" t="str">
            <v>08082941101101</v>
          </cell>
          <cell r="D3088">
            <v>0</v>
          </cell>
          <cell r="E3088" t="str">
            <v>080</v>
          </cell>
          <cell r="F3088" t="str">
            <v>829</v>
          </cell>
          <cell r="G3088" t="str">
            <v>4110</v>
          </cell>
          <cell r="H3088" t="str">
            <v>11</v>
          </cell>
          <cell r="I3088" t="str">
            <v>01</v>
          </cell>
          <cell r="J3088" t="str">
            <v>ANTICUERPOS ANTINUCLEARES, JUEGO DE REACTIVOS PARA SU DETERMINACION POR INMUNOFLUORESCENCIA (IF). COMPUESTO DE PORTAOBJETOS CON CORTES DE HIGADO DE RATA CON 8 AREAS DE REACCION, GAMMA-GLOBULINA ANTIHUMANA CONJUGADA CON FLUORESCEINA, AMORTIGUADOR, SUERO CONTROL POSITIVO Y NEGATIVO. EQUIPO PARA MINIMO 60 PRUEBAS. RTC</v>
          </cell>
          <cell r="K3088" t="str">
            <v>EQP</v>
          </cell>
          <cell r="L3088">
            <v>96</v>
          </cell>
          <cell r="M3088" t="str">
            <v>PBA</v>
          </cell>
          <cell r="N3088">
            <v>0</v>
          </cell>
          <cell r="O3088">
            <v>0</v>
          </cell>
        </row>
        <row r="3089">
          <cell r="C3089" t="str">
            <v>08082941441201</v>
          </cell>
          <cell r="D3089">
            <v>0</v>
          </cell>
          <cell r="E3089" t="str">
            <v>080</v>
          </cell>
          <cell r="F3089" t="str">
            <v>829</v>
          </cell>
          <cell r="G3089" t="str">
            <v>4144</v>
          </cell>
          <cell r="H3089" t="str">
            <v>12</v>
          </cell>
          <cell r="I3089" t="str">
            <v>01</v>
          </cell>
          <cell r="J3089" t="str">
            <v>ANTICUERPOS ANTI-DNA NATIVO. JUEGO DE REACTIVOS PARA SU DETERMINAR POR INMUNOFLUORESCENCIA. COMPUESTO DE PORTAOBJETOS CON CRITHIDIA LUCILAE COMO SUBSTRATO, CON 8 AREAS DE REACCION Y REACTIVOS ACCESORIOS. PARA MINIMO 60 PRUEBAS. RTC.</v>
          </cell>
          <cell r="K3089" t="str">
            <v>EQP</v>
          </cell>
          <cell r="L3089">
            <v>96</v>
          </cell>
          <cell r="M3089" t="str">
            <v>PBA</v>
          </cell>
          <cell r="N3089">
            <v>0</v>
          </cell>
          <cell r="O3089">
            <v>0</v>
          </cell>
        </row>
        <row r="3090">
          <cell r="C3090" t="str">
            <v>08082943421201</v>
          </cell>
          <cell r="D3090">
            <v>21600058</v>
          </cell>
          <cell r="E3090" t="str">
            <v>080</v>
          </cell>
          <cell r="F3090" t="str">
            <v>829</v>
          </cell>
          <cell r="G3090" t="str">
            <v>4342</v>
          </cell>
          <cell r="H3090" t="str">
            <v>12</v>
          </cell>
          <cell r="I3090" t="str">
            <v>01</v>
          </cell>
          <cell r="J3090" t="str">
            <v>ALCOHOL ETILICO CON 96 GRADOS GL. TECNICO. TA</v>
          </cell>
          <cell r="K3090" t="str">
            <v>ENV</v>
          </cell>
          <cell r="L3090">
            <v>18</v>
          </cell>
          <cell r="M3090" t="str">
            <v>LTO</v>
          </cell>
          <cell r="N3090">
            <v>2</v>
          </cell>
          <cell r="O3090">
            <v>5</v>
          </cell>
        </row>
        <row r="3091">
          <cell r="C3091" t="str">
            <v>08082945730101</v>
          </cell>
          <cell r="D3091">
            <v>0</v>
          </cell>
          <cell r="E3091" t="str">
            <v>080</v>
          </cell>
          <cell r="F3091" t="str">
            <v>829</v>
          </cell>
          <cell r="G3091" t="str">
            <v>4573</v>
          </cell>
          <cell r="H3091" t="str">
            <v>01</v>
          </cell>
          <cell r="I3091" t="str">
            <v>01</v>
          </cell>
          <cell r="J3091" t="str">
            <v>AGUA PEPTONADA PARA EL ENRIQUECIMIENTO DE MICROORGANISMOS DEL GENERO VIBRIO CHOLERAE. FRASCO CON 500 G TA.</v>
          </cell>
          <cell r="K3091" t="str">
            <v>FCO</v>
          </cell>
          <cell r="L3091">
            <v>1</v>
          </cell>
          <cell r="M3091" t="str">
            <v>FCO</v>
          </cell>
          <cell r="N3091">
            <v>0</v>
          </cell>
          <cell r="O3091">
            <v>0</v>
          </cell>
        </row>
        <row r="3092">
          <cell r="C3092" t="str">
            <v>08082953560201</v>
          </cell>
          <cell r="D3092">
            <v>25400422</v>
          </cell>
          <cell r="E3092" t="str">
            <v>080</v>
          </cell>
          <cell r="F3092" t="str">
            <v>829</v>
          </cell>
          <cell r="G3092" t="str">
            <v>5356</v>
          </cell>
          <cell r="H3092" t="str">
            <v>02</v>
          </cell>
          <cell r="I3092" t="str">
            <v>01</v>
          </cell>
          <cell r="J3092" t="str">
            <v>PRUEBA RAPIDA PARA LA DETERMINACION CUALITATIVA EN SANGRE TOTAL DE ANTICUERPOS IGG POR INMUNOCROMATOGRAFIA CONTRA EL VIRUS DE LA INMUNODEFICIENCIA HUMANA TIPOS 1 Y 2. ESTUCHE PARA MINIMO 24 PRUEBAS. TATC.</v>
          </cell>
          <cell r="K3092" t="str">
            <v>EST</v>
          </cell>
          <cell r="L3092">
            <v>1</v>
          </cell>
          <cell r="M3092" t="str">
            <v>EST</v>
          </cell>
          <cell r="N3092">
            <v>14</v>
          </cell>
          <cell r="O3092">
            <v>35</v>
          </cell>
        </row>
        <row r="3093">
          <cell r="C3093" t="str">
            <v>08082953720201</v>
          </cell>
          <cell r="D3093">
            <v>25400422</v>
          </cell>
          <cell r="E3093" t="str">
            <v>080</v>
          </cell>
          <cell r="F3093" t="str">
            <v>829</v>
          </cell>
          <cell r="G3093" t="str">
            <v>5372</v>
          </cell>
          <cell r="H3093" t="str">
            <v>02</v>
          </cell>
          <cell r="I3093" t="str">
            <v>01</v>
          </cell>
          <cell r="J3093" t="str">
            <v>PRUEBA RAPIDA PARA LA DETERMINACION DE ANTICUERPOS EN SUERO Y PLASMA; O SUERO, PLASMA Y SANGRE TOTAL ANTI VIH 1 Y 2, INMUNOCROMATOGRAFICA O POR MEMBRANA SOLIDA ESTUCHE PARA MINIMO 24 DETERMINACIONES. RTC.</v>
          </cell>
          <cell r="K3093" t="str">
            <v>EQP</v>
          </cell>
          <cell r="L3093">
            <v>1</v>
          </cell>
          <cell r="M3093" t="str">
            <v>EQP</v>
          </cell>
          <cell r="N3093">
            <v>115.2</v>
          </cell>
          <cell r="O3093">
            <v>288</v>
          </cell>
        </row>
        <row r="3094">
          <cell r="C3094" t="str">
            <v>08082953980001</v>
          </cell>
          <cell r="D3094">
            <v>0</v>
          </cell>
          <cell r="E3094" t="str">
            <v>080</v>
          </cell>
          <cell r="F3094" t="str">
            <v>829</v>
          </cell>
          <cell r="G3094" t="str">
            <v>5398</v>
          </cell>
          <cell r="H3094" t="str">
            <v>00</v>
          </cell>
          <cell r="I3094" t="str">
            <v>01</v>
          </cell>
          <cell r="J3094" t="str">
            <v>DIMETILSULFOXIDO ESTERIL. USP DE ALTA PUREZA PARA CRIOPRESERVAR CELULAS PROGENITORAS HEMATOPOYETICAS. FRASCO DE 10 ML.</v>
          </cell>
          <cell r="K3094" t="str">
            <v>FCO</v>
          </cell>
          <cell r="L3094">
            <v>1</v>
          </cell>
          <cell r="M3094" t="str">
            <v>FCO</v>
          </cell>
          <cell r="N3094">
            <v>0.8</v>
          </cell>
          <cell r="O3094">
            <v>2</v>
          </cell>
        </row>
        <row r="3095">
          <cell r="C3095" t="str">
            <v>08082954710001</v>
          </cell>
          <cell r="D3095">
            <v>0</v>
          </cell>
          <cell r="E3095" t="str">
            <v>080</v>
          </cell>
          <cell r="F3095" t="str">
            <v>829</v>
          </cell>
          <cell r="G3095" t="str">
            <v>5471</v>
          </cell>
          <cell r="H3095" t="str">
            <v>00</v>
          </cell>
          <cell r="I3095" t="str">
            <v>01</v>
          </cell>
          <cell r="J3095" t="str">
            <v>PEROXIDO DE HIDROGENO LIQUIDO.</v>
          </cell>
          <cell r="K3095" t="str">
            <v>ENV</v>
          </cell>
          <cell r="L3095">
            <v>1.5</v>
          </cell>
          <cell r="M3095" t="str">
            <v>LTO</v>
          </cell>
          <cell r="N3095">
            <v>0</v>
          </cell>
          <cell r="O3095">
            <v>0</v>
          </cell>
        </row>
        <row r="3096">
          <cell r="C3096" t="str">
            <v>08082954890001</v>
          </cell>
          <cell r="D3096">
            <v>0</v>
          </cell>
          <cell r="E3096" t="str">
            <v>080</v>
          </cell>
          <cell r="F3096" t="str">
            <v>829</v>
          </cell>
          <cell r="G3096" t="str">
            <v>5489</v>
          </cell>
          <cell r="H3096" t="str">
            <v>00</v>
          </cell>
          <cell r="I3096" t="str">
            <v>01</v>
          </cell>
          <cell r="J3096" t="str">
            <v>PEROXIDO DE HIDROGENO TOALLAS.</v>
          </cell>
          <cell r="K3096" t="str">
            <v>CTD</v>
          </cell>
          <cell r="L3096">
            <v>160</v>
          </cell>
          <cell r="M3096" t="str">
            <v>TOA</v>
          </cell>
          <cell r="N3096">
            <v>0</v>
          </cell>
          <cell r="O3096">
            <v>0</v>
          </cell>
        </row>
        <row r="3097">
          <cell r="C3097" t="str">
            <v>08083001640101</v>
          </cell>
          <cell r="D3097">
            <v>0</v>
          </cell>
          <cell r="E3097" t="str">
            <v>080</v>
          </cell>
          <cell r="F3097" t="str">
            <v>830</v>
          </cell>
          <cell r="G3097" t="str">
            <v>0164</v>
          </cell>
          <cell r="H3097" t="str">
            <v>01</v>
          </cell>
          <cell r="I3097" t="str">
            <v>01</v>
          </cell>
          <cell r="J3097" t="str">
            <v>BISULFITO DE SODIO (SULFITODE SODIO) RA POLVO O GRANULADO TA.</v>
          </cell>
          <cell r="K3097" t="str">
            <v>FCO</v>
          </cell>
          <cell r="L3097">
            <v>500</v>
          </cell>
          <cell r="M3097" t="str">
            <v>GRO</v>
          </cell>
          <cell r="N3097">
            <v>0</v>
          </cell>
          <cell r="O3097">
            <v>0</v>
          </cell>
        </row>
        <row r="3098">
          <cell r="C3098" t="str">
            <v>08083002301001</v>
          </cell>
          <cell r="D3098">
            <v>0</v>
          </cell>
          <cell r="E3098" t="str">
            <v>080</v>
          </cell>
          <cell r="F3098" t="str">
            <v>830</v>
          </cell>
          <cell r="G3098" t="str">
            <v>0230</v>
          </cell>
          <cell r="H3098" t="str">
            <v>10</v>
          </cell>
          <cell r="I3098" t="str">
            <v>01</v>
          </cell>
          <cell r="J3098" t="str">
            <v>ACIDO OXALICO RA (ACS) CRIS-TALES TA.</v>
          </cell>
          <cell r="K3098" t="str">
            <v>FCO</v>
          </cell>
          <cell r="L3098">
            <v>500</v>
          </cell>
          <cell r="M3098" t="str">
            <v>GRO</v>
          </cell>
          <cell r="N3098">
            <v>0</v>
          </cell>
          <cell r="O3098">
            <v>0</v>
          </cell>
        </row>
        <row r="3099">
          <cell r="C3099" t="str">
            <v>08083003700001</v>
          </cell>
          <cell r="D3099">
            <v>0</v>
          </cell>
          <cell r="E3099" t="str">
            <v>080</v>
          </cell>
          <cell r="F3099" t="str">
            <v>830</v>
          </cell>
          <cell r="G3099" t="str">
            <v>0370</v>
          </cell>
          <cell r="H3099" t="str">
            <v>00</v>
          </cell>
          <cell r="I3099" t="str">
            <v>01</v>
          </cell>
          <cell r="J3099" t="str">
            <v>CARBONATO DE SODIO ANHIDRO -RA (ACS) POLVO O GRANULADOTA.</v>
          </cell>
          <cell r="K3099" t="str">
            <v>FCO</v>
          </cell>
          <cell r="L3099">
            <v>500</v>
          </cell>
          <cell r="M3099" t="str">
            <v>GRO</v>
          </cell>
          <cell r="N3099">
            <v>0</v>
          </cell>
          <cell r="O3099">
            <v>0</v>
          </cell>
        </row>
        <row r="3100">
          <cell r="C3100" t="str">
            <v>08083004380201</v>
          </cell>
          <cell r="D3100">
            <v>0</v>
          </cell>
          <cell r="E3100" t="str">
            <v>080</v>
          </cell>
          <cell r="F3100" t="str">
            <v>830</v>
          </cell>
          <cell r="G3100" t="str">
            <v>0438</v>
          </cell>
          <cell r="H3100" t="str">
            <v>02</v>
          </cell>
          <cell r="I3100" t="str">
            <v>01</v>
          </cell>
          <cell r="J3100" t="str">
            <v>CITRATO DE SODIO 2H2O RA - -CRISTALES.</v>
          </cell>
          <cell r="K3100" t="str">
            <v>FCO</v>
          </cell>
          <cell r="L3100">
            <v>500</v>
          </cell>
          <cell r="M3100" t="str">
            <v>GRO</v>
          </cell>
          <cell r="N3100">
            <v>0</v>
          </cell>
          <cell r="O3100">
            <v>0</v>
          </cell>
        </row>
        <row r="3101">
          <cell r="C3101" t="str">
            <v>08083004531001</v>
          </cell>
          <cell r="D3101">
            <v>0</v>
          </cell>
          <cell r="E3101" t="str">
            <v>080</v>
          </cell>
          <cell r="F3101" t="str">
            <v>830</v>
          </cell>
          <cell r="G3101" t="str">
            <v>0453</v>
          </cell>
          <cell r="H3101" t="str">
            <v>10</v>
          </cell>
          <cell r="I3101" t="str">
            <v>01</v>
          </cell>
          <cell r="J3101" t="str">
            <v>HIDROXIDO DE AMONIO (MINIMO58%) RA (ACS) TA.</v>
          </cell>
          <cell r="K3101" t="str">
            <v>FCO</v>
          </cell>
          <cell r="L3101">
            <v>1000</v>
          </cell>
          <cell r="M3101" t="str">
            <v>ML.</v>
          </cell>
          <cell r="N3101">
            <v>0</v>
          </cell>
          <cell r="O3101">
            <v>0</v>
          </cell>
        </row>
        <row r="3102">
          <cell r="C3102" t="str">
            <v>08083004951001</v>
          </cell>
          <cell r="D3102">
            <v>0</v>
          </cell>
          <cell r="E3102" t="str">
            <v>080</v>
          </cell>
          <cell r="F3102" t="str">
            <v>830</v>
          </cell>
          <cell r="G3102" t="str">
            <v>0495</v>
          </cell>
          <cell r="H3102" t="str">
            <v>10</v>
          </cell>
          <cell r="I3102" t="str">
            <v>01</v>
          </cell>
          <cell r="J3102" t="str">
            <v>CLOROFORMO RA (ACS) TA.</v>
          </cell>
          <cell r="K3102" t="str">
            <v>FCO</v>
          </cell>
          <cell r="L3102">
            <v>1000</v>
          </cell>
          <cell r="M3102" t="str">
            <v>ML.</v>
          </cell>
          <cell r="N3102">
            <v>0</v>
          </cell>
          <cell r="O3102">
            <v>0</v>
          </cell>
        </row>
        <row r="3103">
          <cell r="C3103" t="str">
            <v>08083005111001</v>
          </cell>
          <cell r="D3103">
            <v>0</v>
          </cell>
          <cell r="E3103" t="str">
            <v>080</v>
          </cell>
          <cell r="F3103" t="str">
            <v>830</v>
          </cell>
          <cell r="G3103" t="str">
            <v>0511</v>
          </cell>
          <cell r="H3103" t="str">
            <v>10</v>
          </cell>
          <cell r="I3103" t="str">
            <v>01</v>
          </cell>
          <cell r="J3103" t="str">
            <v>CLORURO DE ALUMINIO ANHIDROSUBLIMADO PARA SINTESIS POLVO TA.</v>
          </cell>
          <cell r="K3103" t="str">
            <v>FCO</v>
          </cell>
          <cell r="L3103">
            <v>453</v>
          </cell>
          <cell r="M3103" t="str">
            <v>GRO</v>
          </cell>
          <cell r="N3103">
            <v>0</v>
          </cell>
          <cell r="O3103">
            <v>0</v>
          </cell>
        </row>
        <row r="3104">
          <cell r="C3104" t="str">
            <v>08083006441001</v>
          </cell>
          <cell r="D3104">
            <v>0</v>
          </cell>
          <cell r="E3104" t="str">
            <v>080</v>
          </cell>
          <cell r="F3104" t="str">
            <v>830</v>
          </cell>
          <cell r="G3104" t="str">
            <v>0644</v>
          </cell>
          <cell r="H3104" t="str">
            <v>10</v>
          </cell>
          <cell r="I3104" t="str">
            <v>01</v>
          </cell>
          <cell r="J3104" t="str">
            <v>CLORURO DE ORO (ACIDO TETRA-CLOROAURICO) TA.</v>
          </cell>
          <cell r="K3104" t="str">
            <v>FCO</v>
          </cell>
          <cell r="L3104">
            <v>1</v>
          </cell>
          <cell r="M3104" t="str">
            <v>GRO</v>
          </cell>
          <cell r="N3104">
            <v>1.2000000000000002</v>
          </cell>
          <cell r="O3104">
            <v>3</v>
          </cell>
        </row>
        <row r="3105">
          <cell r="C3105" t="str">
            <v>08083006771001</v>
          </cell>
          <cell r="D3105">
            <v>0</v>
          </cell>
          <cell r="E3105" t="str">
            <v>080</v>
          </cell>
          <cell r="F3105" t="str">
            <v>830</v>
          </cell>
          <cell r="G3105" t="str">
            <v>0677</v>
          </cell>
          <cell r="H3105" t="str">
            <v>10</v>
          </cell>
          <cell r="I3105" t="str">
            <v>01</v>
          </cell>
          <cell r="J3105" t="str">
            <v>CLORURO DE SODIO RA (ACS) --CRISTALES TA.</v>
          </cell>
          <cell r="K3105" t="str">
            <v>FCO</v>
          </cell>
          <cell r="L3105">
            <v>500</v>
          </cell>
          <cell r="M3105" t="str">
            <v>GRO</v>
          </cell>
          <cell r="N3105">
            <v>0</v>
          </cell>
          <cell r="O3105">
            <v>0</v>
          </cell>
        </row>
        <row r="3106">
          <cell r="C3106" t="str">
            <v>08083006851001</v>
          </cell>
          <cell r="D3106">
            <v>0</v>
          </cell>
          <cell r="E3106" t="str">
            <v>080</v>
          </cell>
          <cell r="F3106" t="str">
            <v>830</v>
          </cell>
          <cell r="G3106" t="str">
            <v>0685</v>
          </cell>
          <cell r="H3106" t="str">
            <v>10</v>
          </cell>
          <cell r="I3106" t="str">
            <v>01</v>
          </cell>
          <cell r="J3106" t="str">
            <v>CLORURO FERRICO 6H2O RA - -(ACS) EN TROZOS TA.</v>
          </cell>
          <cell r="K3106" t="str">
            <v>FCO</v>
          </cell>
          <cell r="L3106">
            <v>500</v>
          </cell>
          <cell r="M3106" t="str">
            <v>GRO</v>
          </cell>
          <cell r="N3106">
            <v>0</v>
          </cell>
          <cell r="O3106">
            <v>0</v>
          </cell>
        </row>
        <row r="3107">
          <cell r="C3107" t="str">
            <v>08083007841001</v>
          </cell>
          <cell r="D3107">
            <v>0</v>
          </cell>
          <cell r="E3107" t="str">
            <v>080</v>
          </cell>
          <cell r="F3107" t="str">
            <v>830</v>
          </cell>
          <cell r="G3107" t="str">
            <v>0784</v>
          </cell>
          <cell r="H3107" t="str">
            <v>10</v>
          </cell>
          <cell r="I3107" t="str">
            <v>01</v>
          </cell>
          <cell r="J3107" t="str">
            <v>DICROMATO DE POTASIO TECNICOPOLVO TA.</v>
          </cell>
          <cell r="K3107" t="str">
            <v>FCO</v>
          </cell>
          <cell r="L3107">
            <v>500</v>
          </cell>
          <cell r="M3107" t="str">
            <v>GRO</v>
          </cell>
          <cell r="N3107">
            <v>0</v>
          </cell>
          <cell r="O3107">
            <v>0</v>
          </cell>
        </row>
        <row r="3108">
          <cell r="C3108" t="str">
            <v>08083009330101</v>
          </cell>
          <cell r="D3108">
            <v>0</v>
          </cell>
          <cell r="E3108" t="str">
            <v>080</v>
          </cell>
          <cell r="F3108" t="str">
            <v>830</v>
          </cell>
          <cell r="G3108" t="str">
            <v>0933</v>
          </cell>
          <cell r="H3108" t="str">
            <v>01</v>
          </cell>
          <cell r="I3108" t="str">
            <v>01</v>
          </cell>
          <cell r="J3108" t="str">
            <v>METABISULFITO DE SODIO (PIROSULFITO DE SODIO) RA GRANULADO TA.</v>
          </cell>
          <cell r="K3108" t="str">
            <v>FCO</v>
          </cell>
          <cell r="L3108">
            <v>500</v>
          </cell>
          <cell r="M3108" t="str">
            <v>GRO</v>
          </cell>
          <cell r="N3108">
            <v>0</v>
          </cell>
          <cell r="O3108">
            <v>0</v>
          </cell>
        </row>
        <row r="3109">
          <cell r="C3109" t="str">
            <v>08083009661001</v>
          </cell>
          <cell r="D3109">
            <v>0</v>
          </cell>
          <cell r="E3109" t="str">
            <v>080</v>
          </cell>
          <cell r="F3109" t="str">
            <v>830</v>
          </cell>
          <cell r="G3109" t="str">
            <v>0966</v>
          </cell>
          <cell r="H3109" t="str">
            <v>10</v>
          </cell>
          <cell r="I3109" t="str">
            <v>01</v>
          </cell>
          <cell r="J3109" t="str">
            <v>EOSINA AMARILLA Y Q.P. POLVOTA.</v>
          </cell>
          <cell r="K3109" t="str">
            <v>FCO</v>
          </cell>
          <cell r="L3109">
            <v>25</v>
          </cell>
          <cell r="M3109" t="str">
            <v>GRO</v>
          </cell>
          <cell r="N3109">
            <v>21.200000000000003</v>
          </cell>
          <cell r="O3109">
            <v>53</v>
          </cell>
        </row>
        <row r="3110">
          <cell r="C3110" t="str">
            <v>08083010631001</v>
          </cell>
          <cell r="D3110">
            <v>0</v>
          </cell>
          <cell r="E3110" t="str">
            <v>080</v>
          </cell>
          <cell r="F3110" t="str">
            <v>830</v>
          </cell>
          <cell r="G3110" t="str">
            <v>1063</v>
          </cell>
          <cell r="H3110" t="str">
            <v>10</v>
          </cell>
          <cell r="I3110" t="str">
            <v>01</v>
          </cell>
          <cell r="J3110" t="str">
            <v>ETER ETILICO ANHIDRO.</v>
          </cell>
          <cell r="K3110" t="str">
            <v>FCO</v>
          </cell>
          <cell r="L3110">
            <v>1000</v>
          </cell>
          <cell r="M3110" t="str">
            <v>ML.</v>
          </cell>
          <cell r="N3110">
            <v>0</v>
          </cell>
          <cell r="O3110">
            <v>0</v>
          </cell>
        </row>
        <row r="3111">
          <cell r="C3111" t="str">
            <v>08083012381001</v>
          </cell>
          <cell r="D3111">
            <v>0</v>
          </cell>
          <cell r="E3111" t="str">
            <v>080</v>
          </cell>
          <cell r="F3111" t="str">
            <v>830</v>
          </cell>
          <cell r="G3111" t="str">
            <v>1238</v>
          </cell>
          <cell r="H3111" t="str">
            <v>10</v>
          </cell>
          <cell r="I3111" t="str">
            <v>01</v>
          </cell>
          <cell r="J3111" t="str">
            <v>FOSFATO DE SODIO 12H2O RA -CRISTALES TA.</v>
          </cell>
          <cell r="K3111" t="str">
            <v>FCO</v>
          </cell>
          <cell r="L3111">
            <v>500</v>
          </cell>
          <cell r="M3111" t="str">
            <v>GRO</v>
          </cell>
          <cell r="N3111">
            <v>0.4</v>
          </cell>
          <cell r="O3111">
            <v>1</v>
          </cell>
        </row>
        <row r="3112">
          <cell r="C3112" t="str">
            <v>08083012611101</v>
          </cell>
          <cell r="D3112">
            <v>0</v>
          </cell>
          <cell r="E3112" t="str">
            <v>080</v>
          </cell>
          <cell r="F3112" t="str">
            <v>830</v>
          </cell>
          <cell r="G3112" t="str">
            <v>1261</v>
          </cell>
          <cell r="H3112" t="str">
            <v>11</v>
          </cell>
          <cell r="I3112" t="str">
            <v>01</v>
          </cell>
          <cell r="J3112" t="str">
            <v>FOSFATO MONOBASICO DE POTASIO ANHIDRO. RA. ACS. CRISTALES. POLVO. FRASCO CON 500G. TA.</v>
          </cell>
          <cell r="K3112" t="str">
            <v>FCO</v>
          </cell>
          <cell r="L3112">
            <v>500</v>
          </cell>
          <cell r="M3112" t="str">
            <v>GRO</v>
          </cell>
          <cell r="N3112">
            <v>0.4</v>
          </cell>
          <cell r="O3112">
            <v>1</v>
          </cell>
        </row>
        <row r="3113">
          <cell r="C3113" t="str">
            <v>08083012790101</v>
          </cell>
          <cell r="D3113">
            <v>0</v>
          </cell>
          <cell r="E3113" t="str">
            <v>080</v>
          </cell>
          <cell r="F3113" t="str">
            <v>830</v>
          </cell>
          <cell r="G3113" t="str">
            <v>1279</v>
          </cell>
          <cell r="H3113" t="str">
            <v>01</v>
          </cell>
          <cell r="I3113" t="str">
            <v>01</v>
          </cell>
          <cell r="J3113" t="str">
            <v>FOSFATO DIBASICO DE SODIO ANHIDRO ( NA2HPO4 ) RA (ACS)GRANULADO TA.</v>
          </cell>
          <cell r="K3113" t="str">
            <v>FCO</v>
          </cell>
          <cell r="L3113">
            <v>500</v>
          </cell>
          <cell r="M3113" t="str">
            <v>GRO</v>
          </cell>
          <cell r="N3113">
            <v>0.4</v>
          </cell>
          <cell r="O3113">
            <v>1</v>
          </cell>
        </row>
        <row r="3114">
          <cell r="C3114" t="str">
            <v>08083012871101</v>
          </cell>
          <cell r="D3114">
            <v>0</v>
          </cell>
          <cell r="E3114" t="str">
            <v>080</v>
          </cell>
          <cell r="F3114" t="str">
            <v>830</v>
          </cell>
          <cell r="G3114" t="str">
            <v>1287</v>
          </cell>
          <cell r="H3114" t="str">
            <v>11</v>
          </cell>
          <cell r="I3114" t="str">
            <v>01</v>
          </cell>
          <cell r="J3114" t="str">
            <v>FOSFATO MONOBASICO DE SODIO H2O. RA. ACS CRISTALES. TA. FRASCO CON 500 G.</v>
          </cell>
          <cell r="K3114" t="str">
            <v>FCO</v>
          </cell>
          <cell r="L3114">
            <v>500</v>
          </cell>
          <cell r="M3114" t="str">
            <v>GRO</v>
          </cell>
          <cell r="N3114">
            <v>0.4</v>
          </cell>
          <cell r="O3114">
            <v>1</v>
          </cell>
        </row>
        <row r="3115">
          <cell r="C3115" t="str">
            <v>08083013031001</v>
          </cell>
          <cell r="D3115">
            <v>0</v>
          </cell>
          <cell r="E3115" t="str">
            <v>080</v>
          </cell>
          <cell r="F3115" t="str">
            <v>830</v>
          </cell>
          <cell r="G3115" t="str">
            <v>1303</v>
          </cell>
          <cell r="H3115" t="str">
            <v>10</v>
          </cell>
          <cell r="I3115" t="str">
            <v>01</v>
          </cell>
          <cell r="J3115" t="str">
            <v>ACIDO BORICO RA (ACS) CRISTALES TA.</v>
          </cell>
          <cell r="K3115" t="str">
            <v>FCO</v>
          </cell>
          <cell r="L3115">
            <v>500</v>
          </cell>
          <cell r="M3115" t="str">
            <v>GRO</v>
          </cell>
          <cell r="N3115">
            <v>0</v>
          </cell>
          <cell r="O3115">
            <v>0</v>
          </cell>
        </row>
        <row r="3116">
          <cell r="C3116" t="str">
            <v>08083013371001</v>
          </cell>
          <cell r="D3116">
            <v>22100142</v>
          </cell>
          <cell r="E3116" t="str">
            <v>080</v>
          </cell>
          <cell r="F3116" t="str">
            <v>830</v>
          </cell>
          <cell r="G3116" t="str">
            <v>1337</v>
          </cell>
          <cell r="H3116" t="str">
            <v>10</v>
          </cell>
          <cell r="I3116" t="str">
            <v>01</v>
          </cell>
          <cell r="J3116" t="str">
            <v>GELATINA SIMPLE (USP) POLVO TA.</v>
          </cell>
          <cell r="K3116" t="str">
            <v>FCO</v>
          </cell>
          <cell r="L3116">
            <v>500</v>
          </cell>
          <cell r="M3116" t="str">
            <v>GRO</v>
          </cell>
          <cell r="N3116">
            <v>4</v>
          </cell>
          <cell r="O3116">
            <v>10</v>
          </cell>
        </row>
        <row r="3117">
          <cell r="C3117" t="str">
            <v>08083013781001</v>
          </cell>
          <cell r="D3117">
            <v>0</v>
          </cell>
          <cell r="E3117" t="str">
            <v>080</v>
          </cell>
          <cell r="F3117" t="str">
            <v>830</v>
          </cell>
          <cell r="G3117" t="str">
            <v>1378</v>
          </cell>
          <cell r="H3117" t="str">
            <v>10</v>
          </cell>
          <cell r="I3117" t="str">
            <v>01</v>
          </cell>
          <cell r="J3117" t="str">
            <v>GLICERINA (MINIMO 95%) RA -(ACS) TA.</v>
          </cell>
          <cell r="K3117" t="str">
            <v>FCO</v>
          </cell>
          <cell r="L3117">
            <v>1000</v>
          </cell>
          <cell r="M3117" t="str">
            <v>ML.</v>
          </cell>
          <cell r="N3117">
            <v>0</v>
          </cell>
          <cell r="O3117">
            <v>0</v>
          </cell>
        </row>
        <row r="3118">
          <cell r="C3118" t="str">
            <v>08083014441001</v>
          </cell>
          <cell r="D3118">
            <v>0</v>
          </cell>
          <cell r="E3118" t="str">
            <v>080</v>
          </cell>
          <cell r="F3118" t="str">
            <v>830</v>
          </cell>
          <cell r="G3118" t="str">
            <v>1444</v>
          </cell>
          <cell r="H3118" t="str">
            <v>10</v>
          </cell>
          <cell r="I3118" t="str">
            <v>01</v>
          </cell>
          <cell r="J3118" t="str">
            <v>HIDROXIDO DE POTASIO RA - -(ACS) LENTEJAS TA.</v>
          </cell>
          <cell r="K3118" t="str">
            <v>FCO</v>
          </cell>
          <cell r="L3118">
            <v>500</v>
          </cell>
          <cell r="M3118" t="str">
            <v>GRO</v>
          </cell>
          <cell r="N3118">
            <v>0.4</v>
          </cell>
          <cell r="O3118">
            <v>1</v>
          </cell>
        </row>
        <row r="3119">
          <cell r="C3119" t="str">
            <v>08083014511001</v>
          </cell>
          <cell r="D3119">
            <v>0</v>
          </cell>
          <cell r="E3119" t="str">
            <v>080</v>
          </cell>
          <cell r="F3119" t="str">
            <v>830</v>
          </cell>
          <cell r="G3119" t="str">
            <v>1451</v>
          </cell>
          <cell r="H3119" t="str">
            <v>10</v>
          </cell>
          <cell r="I3119" t="str">
            <v>01</v>
          </cell>
          <cell r="J3119" t="str">
            <v>HIDROXIDO DE SODIO RA (ACS)LENTEJAS TA.</v>
          </cell>
          <cell r="K3119" t="str">
            <v>FCO</v>
          </cell>
          <cell r="L3119">
            <v>500</v>
          </cell>
          <cell r="M3119" t="str">
            <v>GRO</v>
          </cell>
          <cell r="N3119">
            <v>0</v>
          </cell>
          <cell r="O3119">
            <v>0</v>
          </cell>
        </row>
        <row r="3120">
          <cell r="C3120" t="str">
            <v>08083014771001</v>
          </cell>
          <cell r="D3120">
            <v>0</v>
          </cell>
          <cell r="E3120" t="str">
            <v>080</v>
          </cell>
          <cell r="F3120" t="str">
            <v>830</v>
          </cell>
          <cell r="G3120" t="str">
            <v>1477</v>
          </cell>
          <cell r="H3120" t="str">
            <v>10</v>
          </cell>
          <cell r="I3120" t="str">
            <v>01</v>
          </cell>
          <cell r="J3120" t="str">
            <v>HIDROQUINONA RA POLVO TA.</v>
          </cell>
          <cell r="K3120" t="str">
            <v>FCO</v>
          </cell>
          <cell r="L3120">
            <v>500</v>
          </cell>
          <cell r="M3120" t="str">
            <v>GRO</v>
          </cell>
          <cell r="N3120">
            <v>1.2000000000000002</v>
          </cell>
          <cell r="O3120">
            <v>3</v>
          </cell>
        </row>
        <row r="3121">
          <cell r="C3121" t="str">
            <v>08083016420001</v>
          </cell>
          <cell r="D3121">
            <v>0</v>
          </cell>
          <cell r="E3121" t="str">
            <v>080</v>
          </cell>
          <cell r="F3121" t="str">
            <v>830</v>
          </cell>
          <cell r="G3121" t="str">
            <v>1642</v>
          </cell>
          <cell r="H3121" t="str">
            <v>00</v>
          </cell>
          <cell r="I3121" t="str">
            <v>01</v>
          </cell>
          <cell r="J3121" t="str">
            <v>HISTAMINA (DICLORURO DE HIS-TAMINA) RTC.</v>
          </cell>
          <cell r="K3121" t="str">
            <v>FCO</v>
          </cell>
          <cell r="L3121">
            <v>1</v>
          </cell>
          <cell r="M3121" t="str">
            <v>GRO</v>
          </cell>
          <cell r="N3121">
            <v>0</v>
          </cell>
          <cell r="O3121">
            <v>0</v>
          </cell>
        </row>
        <row r="3122">
          <cell r="C3122" t="str">
            <v>08083017581001</v>
          </cell>
          <cell r="D3122">
            <v>25100034</v>
          </cell>
          <cell r="E3122" t="str">
            <v>080</v>
          </cell>
          <cell r="F3122" t="str">
            <v>830</v>
          </cell>
          <cell r="G3122" t="str">
            <v>1758</v>
          </cell>
          <cell r="H3122" t="str">
            <v>10</v>
          </cell>
          <cell r="I3122" t="str">
            <v>01</v>
          </cell>
          <cell r="J3122" t="str">
            <v>NITRATO DE PLATA RA (ACS) -CRISTALES TA.</v>
          </cell>
          <cell r="K3122" t="str">
            <v>FCO</v>
          </cell>
          <cell r="L3122">
            <v>100</v>
          </cell>
          <cell r="M3122" t="str">
            <v>GRO</v>
          </cell>
          <cell r="N3122">
            <v>0</v>
          </cell>
          <cell r="O3122">
            <v>0</v>
          </cell>
        </row>
        <row r="3123">
          <cell r="C3123" t="str">
            <v>08083018080101</v>
          </cell>
          <cell r="D3123">
            <v>0</v>
          </cell>
          <cell r="E3123" t="str">
            <v>080</v>
          </cell>
          <cell r="F3123" t="str">
            <v>830</v>
          </cell>
          <cell r="G3123" t="str">
            <v>1808</v>
          </cell>
          <cell r="H3123" t="str">
            <v>01</v>
          </cell>
          <cell r="I3123" t="str">
            <v>01</v>
          </cell>
          <cell r="J3123" t="str">
            <v>NITRATO DE POTASIO CRISTALESRA TA.</v>
          </cell>
          <cell r="K3123" t="str">
            <v>FCO</v>
          </cell>
          <cell r="L3123">
            <v>500</v>
          </cell>
          <cell r="M3123" t="str">
            <v>GRO</v>
          </cell>
          <cell r="N3123">
            <v>0</v>
          </cell>
          <cell r="O3123">
            <v>0</v>
          </cell>
        </row>
        <row r="3124">
          <cell r="C3124" t="str">
            <v>08083022021001</v>
          </cell>
          <cell r="D3124">
            <v>0</v>
          </cell>
          <cell r="E3124" t="str">
            <v>080</v>
          </cell>
          <cell r="F3124" t="str">
            <v>830</v>
          </cell>
          <cell r="G3124" t="str">
            <v>2202</v>
          </cell>
          <cell r="H3124" t="str">
            <v>10</v>
          </cell>
          <cell r="I3124" t="str">
            <v>01</v>
          </cell>
          <cell r="J3124" t="str">
            <v>OXIDO ROJO DE MERCURIO (OXI-DO DE MERCURIO) RA (ACS) POLVO TA.</v>
          </cell>
          <cell r="K3124" t="str">
            <v>FCO</v>
          </cell>
          <cell r="L3124">
            <v>250</v>
          </cell>
          <cell r="M3124" t="str">
            <v>GRO</v>
          </cell>
          <cell r="N3124">
            <v>0</v>
          </cell>
          <cell r="O3124">
            <v>0</v>
          </cell>
        </row>
        <row r="3125">
          <cell r="C3125" t="str">
            <v>08083024000301</v>
          </cell>
          <cell r="D3125">
            <v>24100126</v>
          </cell>
          <cell r="E3125" t="str">
            <v>080</v>
          </cell>
          <cell r="F3125" t="str">
            <v>830</v>
          </cell>
          <cell r="G3125" t="str">
            <v>2400</v>
          </cell>
          <cell r="H3125" t="str">
            <v>03</v>
          </cell>
          <cell r="I3125" t="str">
            <v>01</v>
          </cell>
          <cell r="J3125" t="str">
            <v>PARAFINA (CON PUNTA DE FU- -SION ENTRE 56-58 GRADOS C)GRADO TECNICO TA.</v>
          </cell>
          <cell r="K3125" t="str">
            <v>ENV</v>
          </cell>
          <cell r="L3125">
            <v>1000</v>
          </cell>
          <cell r="M3125" t="str">
            <v>GRO</v>
          </cell>
          <cell r="N3125">
            <v>14</v>
          </cell>
          <cell r="O3125">
            <v>35</v>
          </cell>
        </row>
        <row r="3126">
          <cell r="C3126" t="str">
            <v>08083024830001</v>
          </cell>
          <cell r="D3126">
            <v>0</v>
          </cell>
          <cell r="E3126" t="str">
            <v>080</v>
          </cell>
          <cell r="F3126" t="str">
            <v>830</v>
          </cell>
          <cell r="G3126" t="str">
            <v>2483</v>
          </cell>
          <cell r="H3126" t="str">
            <v>00</v>
          </cell>
          <cell r="I3126" t="str">
            <v>01</v>
          </cell>
          <cell r="J3126" t="str">
            <v>POLVO REACONDICIONADOR DE -CRISTALES PARA AFILADORES DECUCHILLAS.</v>
          </cell>
          <cell r="K3126" t="str">
            <v>FCO</v>
          </cell>
          <cell r="L3126">
            <v>114</v>
          </cell>
          <cell r="M3126" t="str">
            <v>GRO</v>
          </cell>
          <cell r="N3126">
            <v>0</v>
          </cell>
          <cell r="O3126">
            <v>0</v>
          </cell>
        </row>
        <row r="3127">
          <cell r="C3127" t="str">
            <v>08083025821001</v>
          </cell>
          <cell r="D3127">
            <v>0</v>
          </cell>
          <cell r="E3127" t="str">
            <v>080</v>
          </cell>
          <cell r="F3127" t="str">
            <v>830</v>
          </cell>
          <cell r="G3127" t="str">
            <v>2582</v>
          </cell>
          <cell r="H3127" t="str">
            <v>10</v>
          </cell>
          <cell r="I3127" t="str">
            <v>01</v>
          </cell>
          <cell r="J3127" t="str">
            <v>MEDIO PARA INCLUSION DE TEJIDOS PARA CORTES EN CONGELACION.</v>
          </cell>
          <cell r="K3127" t="str">
            <v>FCO</v>
          </cell>
          <cell r="L3127">
            <v>118</v>
          </cell>
          <cell r="M3127" t="str">
            <v>ML.</v>
          </cell>
          <cell r="N3127">
            <v>17.2</v>
          </cell>
          <cell r="O3127">
            <v>43</v>
          </cell>
        </row>
        <row r="3128">
          <cell r="C3128" t="str">
            <v>08083026571001</v>
          </cell>
          <cell r="D3128">
            <v>0</v>
          </cell>
          <cell r="E3128" t="str">
            <v>080</v>
          </cell>
          <cell r="F3128" t="str">
            <v>830</v>
          </cell>
          <cell r="G3128" t="str">
            <v>2657</v>
          </cell>
          <cell r="H3128" t="str">
            <v>10</v>
          </cell>
          <cell r="I3128" t="str">
            <v>01</v>
          </cell>
          <cell r="J3128" t="str">
            <v>PERMANGANATO DE POTASIO RA -(ACS) CRISTALES TA.</v>
          </cell>
          <cell r="K3128" t="str">
            <v>FCO</v>
          </cell>
          <cell r="L3128">
            <v>500</v>
          </cell>
          <cell r="M3128" t="str">
            <v>GRO</v>
          </cell>
          <cell r="N3128">
            <v>0</v>
          </cell>
          <cell r="O3128">
            <v>0</v>
          </cell>
        </row>
        <row r="3129">
          <cell r="C3129" t="str">
            <v>08083027070001</v>
          </cell>
          <cell r="D3129">
            <v>0</v>
          </cell>
          <cell r="E3129" t="str">
            <v>080</v>
          </cell>
          <cell r="F3129" t="str">
            <v>830</v>
          </cell>
          <cell r="G3129" t="str">
            <v>2707</v>
          </cell>
          <cell r="H3129" t="str">
            <v>00</v>
          </cell>
          <cell r="I3129" t="str">
            <v>01</v>
          </cell>
          <cell r="J3129" t="str">
            <v>PEROXIDO DE HIDROGENO (SOLU-CION AL 30%) RA TA.</v>
          </cell>
          <cell r="K3129" t="str">
            <v>FCO</v>
          </cell>
          <cell r="L3129">
            <v>500</v>
          </cell>
          <cell r="M3129" t="str">
            <v>ML.</v>
          </cell>
          <cell r="N3129">
            <v>0</v>
          </cell>
          <cell r="O3129">
            <v>0</v>
          </cell>
        </row>
        <row r="3130">
          <cell r="C3130" t="str">
            <v>08083031431101</v>
          </cell>
          <cell r="D3130">
            <v>25500059</v>
          </cell>
          <cell r="E3130" t="str">
            <v>080</v>
          </cell>
          <cell r="F3130" t="str">
            <v>830</v>
          </cell>
          <cell r="G3130" t="str">
            <v>3143</v>
          </cell>
          <cell r="H3130" t="str">
            <v>11</v>
          </cell>
          <cell r="I3130" t="str">
            <v>01</v>
          </cell>
          <cell r="J3130" t="str">
            <v>ACEITE DE INMERSION, DE BAJA VISCOSIDAD PARA MICROSCOPIA INDICE DE REFRACCION A 20 GRADOS CENTIGRADOS 1.515 - 1.517 TA FRASCO CON 100 ML.</v>
          </cell>
          <cell r="K3130" t="str">
            <v>FCO</v>
          </cell>
          <cell r="L3130">
            <v>100</v>
          </cell>
          <cell r="M3130" t="str">
            <v>ML.</v>
          </cell>
          <cell r="N3130">
            <v>0</v>
          </cell>
          <cell r="O3130">
            <v>0</v>
          </cell>
        </row>
        <row r="3131">
          <cell r="C3131" t="str">
            <v>08083031501001</v>
          </cell>
          <cell r="D3131">
            <v>0</v>
          </cell>
          <cell r="E3131" t="str">
            <v>080</v>
          </cell>
          <cell r="F3131" t="str">
            <v>830</v>
          </cell>
          <cell r="G3131" t="str">
            <v>3150</v>
          </cell>
          <cell r="H3131" t="str">
            <v>10</v>
          </cell>
          <cell r="I3131" t="str">
            <v>01</v>
          </cell>
          <cell r="J3131" t="str">
            <v>PROPILENGLICOL ( 1,2-PROPANODIOL) (USP) TA.</v>
          </cell>
          <cell r="K3131" t="str">
            <v>FCO</v>
          </cell>
          <cell r="L3131">
            <v>1000</v>
          </cell>
          <cell r="M3131" t="str">
            <v>ML.</v>
          </cell>
          <cell r="N3131">
            <v>0</v>
          </cell>
          <cell r="O3131">
            <v>0</v>
          </cell>
        </row>
        <row r="3132">
          <cell r="C3132" t="str">
            <v>08083032341101</v>
          </cell>
          <cell r="D3132">
            <v>25400006</v>
          </cell>
          <cell r="E3132" t="str">
            <v>080</v>
          </cell>
          <cell r="F3132" t="str">
            <v>830</v>
          </cell>
          <cell r="G3132" t="str">
            <v>3234</v>
          </cell>
          <cell r="H3132" t="str">
            <v>11</v>
          </cell>
          <cell r="I3132" t="str">
            <v>01</v>
          </cell>
          <cell r="J3132" t="str">
            <v>ACETONA. ACS. FRASCO CON 1000 ML. TA.</v>
          </cell>
          <cell r="K3132" t="str">
            <v>FCO</v>
          </cell>
          <cell r="L3132">
            <v>1000</v>
          </cell>
          <cell r="M3132" t="str">
            <v>ML.</v>
          </cell>
          <cell r="N3132">
            <v>22.8</v>
          </cell>
          <cell r="O3132">
            <v>57</v>
          </cell>
        </row>
        <row r="3133">
          <cell r="C3133" t="str">
            <v>08083032831001</v>
          </cell>
          <cell r="D3133">
            <v>25100001</v>
          </cell>
          <cell r="E3133" t="str">
            <v>080</v>
          </cell>
          <cell r="F3133" t="str">
            <v>830</v>
          </cell>
          <cell r="G3133" t="str">
            <v>3283</v>
          </cell>
          <cell r="H3133" t="str">
            <v>10</v>
          </cell>
          <cell r="I3133" t="str">
            <v>01</v>
          </cell>
          <cell r="J3133" t="str">
            <v>ACIDO ACETICO GLACIAL (MINI-MO 99.7%) RA (ACS) TA.</v>
          </cell>
          <cell r="K3133" t="str">
            <v>FCO</v>
          </cell>
          <cell r="L3133">
            <v>1000</v>
          </cell>
          <cell r="M3133" t="str">
            <v>ML.</v>
          </cell>
          <cell r="N3133">
            <v>1.6</v>
          </cell>
          <cell r="O3133">
            <v>4</v>
          </cell>
        </row>
        <row r="3134">
          <cell r="C3134" t="str">
            <v>08083033091001</v>
          </cell>
          <cell r="D3134">
            <v>0</v>
          </cell>
          <cell r="E3134" t="str">
            <v>080</v>
          </cell>
          <cell r="F3134" t="str">
            <v>830</v>
          </cell>
          <cell r="G3134" t="str">
            <v>3309</v>
          </cell>
          <cell r="H3134" t="str">
            <v>10</v>
          </cell>
          <cell r="I3134" t="str">
            <v>01</v>
          </cell>
          <cell r="J3134" t="str">
            <v>ROJO CONGO Q.P. POLVO TA.</v>
          </cell>
          <cell r="K3134" t="str">
            <v>FCO</v>
          </cell>
          <cell r="L3134">
            <v>25</v>
          </cell>
          <cell r="M3134" t="str">
            <v>GRO</v>
          </cell>
          <cell r="N3134">
            <v>0</v>
          </cell>
          <cell r="O3134">
            <v>0</v>
          </cell>
        </row>
        <row r="3135">
          <cell r="C3135" t="str">
            <v>08083034081001</v>
          </cell>
          <cell r="D3135">
            <v>0</v>
          </cell>
          <cell r="E3135" t="str">
            <v>080</v>
          </cell>
          <cell r="F3135" t="str">
            <v>830</v>
          </cell>
          <cell r="G3135" t="str">
            <v>3408</v>
          </cell>
          <cell r="H3135" t="str">
            <v>10</v>
          </cell>
          <cell r="I3135" t="str">
            <v>01</v>
          </cell>
          <cell r="J3135" t="str">
            <v>ROJO DE FENOL (ASC) CRISTA-LES TA.</v>
          </cell>
          <cell r="K3135" t="str">
            <v>FCO</v>
          </cell>
          <cell r="L3135">
            <v>5</v>
          </cell>
          <cell r="M3135" t="str">
            <v>GRO</v>
          </cell>
          <cell r="N3135">
            <v>0</v>
          </cell>
          <cell r="O3135">
            <v>0</v>
          </cell>
        </row>
        <row r="3136">
          <cell r="C3136" t="str">
            <v>08083034321001</v>
          </cell>
          <cell r="D3136">
            <v>0</v>
          </cell>
          <cell r="E3136" t="str">
            <v>080</v>
          </cell>
          <cell r="F3136" t="str">
            <v>830</v>
          </cell>
          <cell r="G3136" t="str">
            <v>3432</v>
          </cell>
          <cell r="H3136" t="str">
            <v>10</v>
          </cell>
          <cell r="I3136" t="str">
            <v>01</v>
          </cell>
          <cell r="J3136" t="str">
            <v>ACIDO CITRICO MONOHIDRATADO RA (ACS) CRISTALES TA.</v>
          </cell>
          <cell r="K3136" t="str">
            <v>FCO</v>
          </cell>
          <cell r="L3136">
            <v>500</v>
          </cell>
          <cell r="M3136" t="str">
            <v>GRO</v>
          </cell>
          <cell r="N3136">
            <v>0</v>
          </cell>
          <cell r="O3136">
            <v>0</v>
          </cell>
        </row>
        <row r="3137">
          <cell r="C3137" t="str">
            <v>08083034731001</v>
          </cell>
          <cell r="D3137">
            <v>0</v>
          </cell>
          <cell r="E3137" t="str">
            <v>080</v>
          </cell>
          <cell r="F3137" t="str">
            <v>830</v>
          </cell>
          <cell r="G3137" t="str">
            <v>3473</v>
          </cell>
          <cell r="H3137" t="str">
            <v>10</v>
          </cell>
          <cell r="I3137" t="str">
            <v>01</v>
          </cell>
          <cell r="J3137" t="str">
            <v>ACIDO CLORHIDRICO FUMANTE --(MINIMO 37%) RA (ACS) TA.</v>
          </cell>
          <cell r="K3137" t="str">
            <v>FCO</v>
          </cell>
          <cell r="L3137">
            <v>1000</v>
          </cell>
          <cell r="M3137" t="str">
            <v>ML.</v>
          </cell>
          <cell r="N3137">
            <v>1.2000000000000002</v>
          </cell>
          <cell r="O3137">
            <v>3</v>
          </cell>
        </row>
        <row r="3138">
          <cell r="C3138" t="str">
            <v>08083034811001</v>
          </cell>
          <cell r="D3138">
            <v>0</v>
          </cell>
          <cell r="E3138" t="str">
            <v>080</v>
          </cell>
          <cell r="F3138" t="str">
            <v>830</v>
          </cell>
          <cell r="G3138" t="str">
            <v>3481</v>
          </cell>
          <cell r="H3138" t="str">
            <v>10</v>
          </cell>
          <cell r="I3138" t="str">
            <v>01</v>
          </cell>
          <cell r="J3138" t="str">
            <v>ACIDO CROMICO RA CRISTALES -TA.</v>
          </cell>
          <cell r="K3138" t="str">
            <v>FCO</v>
          </cell>
          <cell r="L3138">
            <v>250</v>
          </cell>
          <cell r="M3138" t="str">
            <v>GRO</v>
          </cell>
          <cell r="N3138">
            <v>0</v>
          </cell>
          <cell r="O3138">
            <v>0</v>
          </cell>
        </row>
        <row r="3139">
          <cell r="C3139" t="str">
            <v>08083035231001</v>
          </cell>
          <cell r="D3139">
            <v>0</v>
          </cell>
          <cell r="E3139" t="str">
            <v>080</v>
          </cell>
          <cell r="F3139" t="str">
            <v>830</v>
          </cell>
          <cell r="G3139" t="str">
            <v>3523</v>
          </cell>
          <cell r="H3139" t="str">
            <v>10</v>
          </cell>
          <cell r="I3139" t="str">
            <v>01</v>
          </cell>
          <cell r="J3139" t="str">
            <v>ACIDO FENICO (FENOL) RA - -(ACS) CRISTALES TA.</v>
          </cell>
          <cell r="K3139" t="str">
            <v>FCO</v>
          </cell>
          <cell r="L3139">
            <v>500</v>
          </cell>
          <cell r="M3139" t="str">
            <v>GRO</v>
          </cell>
          <cell r="N3139">
            <v>4</v>
          </cell>
          <cell r="O3139">
            <v>10</v>
          </cell>
        </row>
        <row r="3140">
          <cell r="C3140" t="str">
            <v>08083035641001</v>
          </cell>
          <cell r="D3140">
            <v>0</v>
          </cell>
          <cell r="E3140" t="str">
            <v>080</v>
          </cell>
          <cell r="F3140" t="str">
            <v>830</v>
          </cell>
          <cell r="G3140" t="str">
            <v>3564</v>
          </cell>
          <cell r="H3140" t="str">
            <v>10</v>
          </cell>
          <cell r="I3140" t="str">
            <v>01</v>
          </cell>
          <cell r="J3140" t="str">
            <v>ACIDO FOSFOMOLIBDICO RA CRISTALES TA.</v>
          </cell>
          <cell r="K3140" t="str">
            <v>FCO</v>
          </cell>
          <cell r="L3140">
            <v>100</v>
          </cell>
          <cell r="M3140" t="str">
            <v>GRO</v>
          </cell>
          <cell r="N3140">
            <v>4</v>
          </cell>
          <cell r="O3140">
            <v>10</v>
          </cell>
        </row>
        <row r="3141">
          <cell r="C3141" t="str">
            <v>08083035801001</v>
          </cell>
          <cell r="D3141">
            <v>0</v>
          </cell>
          <cell r="E3141" t="str">
            <v>080</v>
          </cell>
          <cell r="F3141" t="str">
            <v>830</v>
          </cell>
          <cell r="G3141" t="str">
            <v>3580</v>
          </cell>
          <cell r="H3141" t="str">
            <v>10</v>
          </cell>
          <cell r="I3141" t="str">
            <v>01</v>
          </cell>
          <cell r="J3141" t="str">
            <v>ACIDO FORMICO (98 A 100%) RATA.</v>
          </cell>
          <cell r="K3141" t="str">
            <v>FCO</v>
          </cell>
          <cell r="L3141">
            <v>1000</v>
          </cell>
          <cell r="M3141" t="str">
            <v>ML.</v>
          </cell>
          <cell r="N3141">
            <v>0</v>
          </cell>
          <cell r="O3141">
            <v>0</v>
          </cell>
        </row>
        <row r="3142">
          <cell r="C3142" t="str">
            <v>08083037131001</v>
          </cell>
          <cell r="D3142">
            <v>25100047</v>
          </cell>
          <cell r="E3142" t="str">
            <v>080</v>
          </cell>
          <cell r="F3142" t="str">
            <v>830</v>
          </cell>
          <cell r="G3142" t="str">
            <v>3713</v>
          </cell>
          <cell r="H3142" t="str">
            <v>10</v>
          </cell>
          <cell r="I3142" t="str">
            <v>01</v>
          </cell>
          <cell r="J3142" t="str">
            <v>SULFATO DE ALUMINIO Y AMONIORA CRISTALES TA.</v>
          </cell>
          <cell r="K3142" t="str">
            <v>FCO</v>
          </cell>
          <cell r="L3142">
            <v>500</v>
          </cell>
          <cell r="M3142" t="str">
            <v>GRO</v>
          </cell>
          <cell r="N3142">
            <v>1.2000000000000002</v>
          </cell>
          <cell r="O3142">
            <v>3</v>
          </cell>
        </row>
        <row r="3143">
          <cell r="C3143" t="str">
            <v>08083037391001</v>
          </cell>
          <cell r="D3143">
            <v>25100047</v>
          </cell>
          <cell r="E3143" t="str">
            <v>080</v>
          </cell>
          <cell r="F3143" t="str">
            <v>830</v>
          </cell>
          <cell r="G3143" t="str">
            <v>3739</v>
          </cell>
          <cell r="H3143" t="str">
            <v>10</v>
          </cell>
          <cell r="I3143" t="str">
            <v>01</v>
          </cell>
          <cell r="J3143" t="str">
            <v>SULFATO DE ALUMINIO Y POTA-SIO 12H2O (ALUMBRE DE POTASIO) RA CRISTALES TA.</v>
          </cell>
          <cell r="K3143" t="str">
            <v>FCO</v>
          </cell>
          <cell r="L3143">
            <v>500</v>
          </cell>
          <cell r="M3143" t="str">
            <v>GRO</v>
          </cell>
          <cell r="N3143">
            <v>0</v>
          </cell>
          <cell r="O3143">
            <v>0</v>
          </cell>
        </row>
        <row r="3144">
          <cell r="C3144" t="str">
            <v>08083037471001</v>
          </cell>
          <cell r="D3144">
            <v>25100040</v>
          </cell>
          <cell r="E3144" t="str">
            <v>080</v>
          </cell>
          <cell r="F3144" t="str">
            <v>830</v>
          </cell>
          <cell r="G3144" t="str">
            <v>3747</v>
          </cell>
          <cell r="H3144" t="str">
            <v>10</v>
          </cell>
          <cell r="I3144" t="str">
            <v>01</v>
          </cell>
          <cell r="J3144" t="str">
            <v>SULFATO DE AMONIO RA (ACS) -GRANULADO TA.</v>
          </cell>
          <cell r="K3144" t="str">
            <v>FCO</v>
          </cell>
          <cell r="L3144">
            <v>500</v>
          </cell>
          <cell r="M3144" t="str">
            <v>GRO</v>
          </cell>
          <cell r="N3144">
            <v>0</v>
          </cell>
          <cell r="O3144">
            <v>0</v>
          </cell>
        </row>
        <row r="3145">
          <cell r="C3145" t="str">
            <v>08083037881001</v>
          </cell>
          <cell r="D3145">
            <v>25100047</v>
          </cell>
          <cell r="E3145" t="str">
            <v>080</v>
          </cell>
          <cell r="F3145" t="str">
            <v>830</v>
          </cell>
          <cell r="G3145" t="str">
            <v>3788</v>
          </cell>
          <cell r="H3145" t="str">
            <v>10</v>
          </cell>
          <cell r="I3145" t="str">
            <v>01</v>
          </cell>
          <cell r="J3145" t="str">
            <v>SULFATO DE COBRE 5H2O RA - -(ACS) CRISTALES TA.</v>
          </cell>
          <cell r="K3145" t="str">
            <v>FCO</v>
          </cell>
          <cell r="L3145">
            <v>500</v>
          </cell>
          <cell r="M3145" t="str">
            <v>GRO</v>
          </cell>
          <cell r="N3145">
            <v>0</v>
          </cell>
          <cell r="O3145">
            <v>0</v>
          </cell>
        </row>
        <row r="3146">
          <cell r="C3146" t="str">
            <v>08083038871001</v>
          </cell>
          <cell r="D3146">
            <v>0</v>
          </cell>
          <cell r="E3146" t="str">
            <v>080</v>
          </cell>
          <cell r="F3146" t="str">
            <v>830</v>
          </cell>
          <cell r="G3146" t="str">
            <v>3887</v>
          </cell>
          <cell r="H3146" t="str">
            <v>10</v>
          </cell>
          <cell r="I3146" t="str">
            <v>01</v>
          </cell>
          <cell r="J3146" t="str">
            <v>HEMATOXILINA Q.P. POLVO TA.</v>
          </cell>
          <cell r="K3146" t="str">
            <v>FCO</v>
          </cell>
          <cell r="L3146">
            <v>10</v>
          </cell>
          <cell r="M3146" t="str">
            <v>GRO</v>
          </cell>
          <cell r="N3146">
            <v>0</v>
          </cell>
          <cell r="O3146">
            <v>0</v>
          </cell>
        </row>
        <row r="3147">
          <cell r="C3147" t="str">
            <v>08083038951001</v>
          </cell>
          <cell r="D3147">
            <v>0</v>
          </cell>
          <cell r="E3147" t="str">
            <v>080</v>
          </cell>
          <cell r="F3147" t="str">
            <v>830</v>
          </cell>
          <cell r="G3147" t="str">
            <v>3895</v>
          </cell>
          <cell r="H3147" t="str">
            <v>10</v>
          </cell>
          <cell r="I3147" t="str">
            <v>01</v>
          </cell>
          <cell r="J3147" t="str">
            <v>ACETATO DE SODIO ANHIDRO RAPOLVO TA.</v>
          </cell>
          <cell r="K3147" t="str">
            <v>FCO</v>
          </cell>
          <cell r="L3147">
            <v>500</v>
          </cell>
          <cell r="M3147" t="str">
            <v>GRO</v>
          </cell>
          <cell r="N3147">
            <v>0</v>
          </cell>
          <cell r="O3147">
            <v>0</v>
          </cell>
        </row>
        <row r="3148">
          <cell r="C3148" t="str">
            <v>08083039031101</v>
          </cell>
          <cell r="D3148">
            <v>25100040</v>
          </cell>
          <cell r="E3148" t="str">
            <v>080</v>
          </cell>
          <cell r="F3148" t="str">
            <v>830</v>
          </cell>
          <cell r="G3148" t="str">
            <v>3903</v>
          </cell>
          <cell r="H3148" t="str">
            <v>11</v>
          </cell>
          <cell r="I3148" t="str">
            <v>01</v>
          </cell>
          <cell r="J3148" t="str">
            <v>SULFATO FERRICO DE AMONIO. RA. ACS. CRISTALES. FRASCO CON 500 G. TA.</v>
          </cell>
          <cell r="K3148" t="str">
            <v>FCO</v>
          </cell>
          <cell r="L3148">
            <v>500</v>
          </cell>
          <cell r="M3148" t="str">
            <v>GRO</v>
          </cell>
          <cell r="N3148">
            <v>0</v>
          </cell>
          <cell r="O3148">
            <v>0</v>
          </cell>
        </row>
        <row r="3149">
          <cell r="C3149" t="str">
            <v>08083039111101</v>
          </cell>
          <cell r="D3149">
            <v>25100040</v>
          </cell>
          <cell r="E3149" t="str">
            <v>080</v>
          </cell>
          <cell r="F3149" t="str">
            <v>830</v>
          </cell>
          <cell r="G3149" t="str">
            <v>3911</v>
          </cell>
          <cell r="H3149" t="str">
            <v>11</v>
          </cell>
          <cell r="I3149" t="str">
            <v>01</v>
          </cell>
          <cell r="J3149" t="str">
            <v>SULFATO DE ZINC. 7H2O.RA. ACS.CRISTALES. FRASCO CON 500 G.TA.</v>
          </cell>
          <cell r="K3149" t="str">
            <v>FCO</v>
          </cell>
          <cell r="L3149">
            <v>500</v>
          </cell>
          <cell r="M3149" t="str">
            <v>GRO</v>
          </cell>
          <cell r="N3149">
            <v>0</v>
          </cell>
          <cell r="O3149">
            <v>0</v>
          </cell>
        </row>
        <row r="3150">
          <cell r="C3150" t="str">
            <v>08083039451001</v>
          </cell>
          <cell r="D3150">
            <v>0</v>
          </cell>
          <cell r="E3150" t="str">
            <v>080</v>
          </cell>
          <cell r="F3150" t="str">
            <v>830</v>
          </cell>
          <cell r="G3150" t="str">
            <v>3945</v>
          </cell>
          <cell r="H3150" t="str">
            <v>10</v>
          </cell>
          <cell r="I3150" t="str">
            <v>01</v>
          </cell>
          <cell r="J3150" t="str">
            <v>ACIDO FOSFOTUNGSTICO RA CRISTALES TA.</v>
          </cell>
          <cell r="K3150" t="str">
            <v>FCO</v>
          </cell>
          <cell r="L3150">
            <v>100</v>
          </cell>
          <cell r="M3150" t="str">
            <v>GRO</v>
          </cell>
          <cell r="N3150">
            <v>0</v>
          </cell>
          <cell r="O3150">
            <v>0</v>
          </cell>
        </row>
        <row r="3151">
          <cell r="C3151" t="str">
            <v>08083040421001</v>
          </cell>
          <cell r="D3151">
            <v>0</v>
          </cell>
          <cell r="E3151" t="str">
            <v>080</v>
          </cell>
          <cell r="F3151" t="str">
            <v>830</v>
          </cell>
          <cell r="G3151" t="str">
            <v>4042</v>
          </cell>
          <cell r="H3151" t="str">
            <v>10</v>
          </cell>
          <cell r="I3151" t="str">
            <v>01</v>
          </cell>
          <cell r="J3151" t="str">
            <v>ACIDO NITRICO RA (ACS) TA.</v>
          </cell>
          <cell r="K3151" t="str">
            <v>FCO</v>
          </cell>
          <cell r="L3151">
            <v>1000</v>
          </cell>
          <cell r="M3151" t="str">
            <v>ML.</v>
          </cell>
          <cell r="N3151">
            <v>5.2</v>
          </cell>
          <cell r="O3151">
            <v>13</v>
          </cell>
        </row>
        <row r="3152">
          <cell r="C3152" t="str">
            <v>08083041741101</v>
          </cell>
          <cell r="D3152">
            <v>0</v>
          </cell>
          <cell r="E3152" t="str">
            <v>080</v>
          </cell>
          <cell r="F3152" t="str">
            <v>830</v>
          </cell>
          <cell r="G3152" t="str">
            <v>4174</v>
          </cell>
          <cell r="H3152" t="str">
            <v>11</v>
          </cell>
          <cell r="I3152" t="str">
            <v>01</v>
          </cell>
          <cell r="J3152" t="str">
            <v>ACIDO PERYODICO, MINIMO 95.5%.RA.CRISTALES. FRASCO CON 100 G. TA.</v>
          </cell>
          <cell r="K3152" t="str">
            <v>FCO</v>
          </cell>
          <cell r="L3152">
            <v>100</v>
          </cell>
          <cell r="M3152" t="str">
            <v>GRO</v>
          </cell>
          <cell r="N3152">
            <v>4</v>
          </cell>
          <cell r="O3152">
            <v>10</v>
          </cell>
        </row>
        <row r="3153">
          <cell r="C3153" t="str">
            <v>08083041821001</v>
          </cell>
          <cell r="D3153">
            <v>0</v>
          </cell>
          <cell r="E3153" t="str">
            <v>080</v>
          </cell>
          <cell r="F3153" t="str">
            <v>830</v>
          </cell>
          <cell r="G3153" t="str">
            <v>4182</v>
          </cell>
          <cell r="H3153" t="str">
            <v>10</v>
          </cell>
          <cell r="I3153" t="str">
            <v>01</v>
          </cell>
          <cell r="J3153" t="str">
            <v>ACIDO PICRICO CON 10H2O RA -CRITALES TA.</v>
          </cell>
          <cell r="K3153" t="str">
            <v>FCO</v>
          </cell>
          <cell r="L3153">
            <v>500</v>
          </cell>
          <cell r="M3153" t="str">
            <v>GRO</v>
          </cell>
          <cell r="N3153">
            <v>4</v>
          </cell>
          <cell r="O3153">
            <v>10</v>
          </cell>
        </row>
        <row r="3154">
          <cell r="C3154" t="str">
            <v>08083042990101</v>
          </cell>
          <cell r="D3154">
            <v>0</v>
          </cell>
          <cell r="E3154" t="str">
            <v>080</v>
          </cell>
          <cell r="F3154" t="str">
            <v>830</v>
          </cell>
          <cell r="G3154" t="str">
            <v>4299</v>
          </cell>
          <cell r="H3154" t="str">
            <v>01</v>
          </cell>
          <cell r="I3154" t="str">
            <v>01</v>
          </cell>
          <cell r="J3154" t="str">
            <v>ACIDO SULFURICO (96 A 98%) -RA (ACS) TA.</v>
          </cell>
          <cell r="K3154" t="str">
            <v>FCO</v>
          </cell>
          <cell r="L3154">
            <v>1000</v>
          </cell>
          <cell r="M3154" t="str">
            <v>ML.</v>
          </cell>
          <cell r="N3154">
            <v>0.4</v>
          </cell>
          <cell r="O3154">
            <v>1</v>
          </cell>
        </row>
        <row r="3155">
          <cell r="C3155" t="str">
            <v>08083043640201</v>
          </cell>
          <cell r="D3155">
            <v>0</v>
          </cell>
          <cell r="E3155" t="str">
            <v>080</v>
          </cell>
          <cell r="F3155" t="str">
            <v>830</v>
          </cell>
          <cell r="G3155" t="str">
            <v>4364</v>
          </cell>
          <cell r="H3155" t="str">
            <v>02</v>
          </cell>
          <cell r="I3155" t="str">
            <v>01</v>
          </cell>
          <cell r="J3155" t="str">
            <v>ACIDO SULFURICO 2/3 N.</v>
          </cell>
          <cell r="K3155" t="str">
            <v>FCO</v>
          </cell>
          <cell r="L3155">
            <v>500</v>
          </cell>
          <cell r="M3155" t="str">
            <v>ML.</v>
          </cell>
          <cell r="N3155">
            <v>0</v>
          </cell>
          <cell r="O3155">
            <v>0</v>
          </cell>
        </row>
        <row r="3156">
          <cell r="C3156" t="str">
            <v>08083043800101</v>
          </cell>
          <cell r="D3156">
            <v>0</v>
          </cell>
          <cell r="E3156" t="str">
            <v>080</v>
          </cell>
          <cell r="F3156" t="str">
            <v>830</v>
          </cell>
          <cell r="G3156" t="str">
            <v>4380</v>
          </cell>
          <cell r="H3156" t="str">
            <v>01</v>
          </cell>
          <cell r="I3156" t="str">
            <v>01</v>
          </cell>
          <cell r="J3156" t="str">
            <v>ACIDO TRICLOROACETICO, RA. ACS. CRISTALES. TA.</v>
          </cell>
          <cell r="K3156" t="str">
            <v>FCO</v>
          </cell>
          <cell r="L3156">
            <v>500</v>
          </cell>
          <cell r="M3156" t="str">
            <v>GRO</v>
          </cell>
          <cell r="N3156">
            <v>0</v>
          </cell>
          <cell r="O3156">
            <v>0</v>
          </cell>
        </row>
        <row r="3157">
          <cell r="C3157" t="str">
            <v>08083044890101</v>
          </cell>
          <cell r="D3157">
            <v>25100060</v>
          </cell>
          <cell r="E3157" t="str">
            <v>080</v>
          </cell>
          <cell r="F3157" t="str">
            <v>830</v>
          </cell>
          <cell r="G3157" t="str">
            <v>4489</v>
          </cell>
          <cell r="H3157" t="str">
            <v>01</v>
          </cell>
          <cell r="I3157" t="str">
            <v>01</v>
          </cell>
          <cell r="J3157" t="str">
            <v>TIOSULFATO DE SODIO (HIPOSULFITO DE SODIO) RA GRANULADO TA.</v>
          </cell>
          <cell r="K3157" t="str">
            <v>FCO</v>
          </cell>
          <cell r="L3157">
            <v>500</v>
          </cell>
          <cell r="M3157" t="str">
            <v>GRO</v>
          </cell>
          <cell r="N3157">
            <v>0</v>
          </cell>
          <cell r="O3157">
            <v>0</v>
          </cell>
        </row>
        <row r="3158">
          <cell r="C3158" t="str">
            <v>08083046460201</v>
          </cell>
          <cell r="D3158">
            <v>25100003</v>
          </cell>
          <cell r="E3158" t="str">
            <v>080</v>
          </cell>
          <cell r="F3158" t="str">
            <v>830</v>
          </cell>
          <cell r="G3158" t="str">
            <v>4646</v>
          </cell>
          <cell r="H3158" t="str">
            <v>02</v>
          </cell>
          <cell r="I3158" t="str">
            <v>01</v>
          </cell>
          <cell r="J3158" t="str">
            <v>ALCOHOL ETILICO ABSOLUTO - -(ETANOL) RA (ACS) TA.</v>
          </cell>
          <cell r="K3158" t="str">
            <v>FCO</v>
          </cell>
          <cell r="L3158">
            <v>1000</v>
          </cell>
          <cell r="M3158" t="str">
            <v>ML.</v>
          </cell>
          <cell r="N3158">
            <v>17.2</v>
          </cell>
          <cell r="O3158">
            <v>43</v>
          </cell>
        </row>
        <row r="3159">
          <cell r="C3159" t="str">
            <v>08083046611001</v>
          </cell>
          <cell r="D3159">
            <v>0</v>
          </cell>
          <cell r="E3159" t="str">
            <v>080</v>
          </cell>
          <cell r="F3159" t="str">
            <v>830</v>
          </cell>
          <cell r="G3159" t="str">
            <v>4661</v>
          </cell>
          <cell r="H3159" t="str">
            <v>10</v>
          </cell>
          <cell r="I3159" t="str">
            <v>01</v>
          </cell>
          <cell r="J3159" t="str">
            <v>ALCOHOL ISOPROPILICO RA - -(ACS) TA.</v>
          </cell>
          <cell r="K3159" t="str">
            <v>FCO</v>
          </cell>
          <cell r="L3159">
            <v>1000</v>
          </cell>
          <cell r="M3159" t="str">
            <v>ML.</v>
          </cell>
          <cell r="N3159">
            <v>0.4</v>
          </cell>
          <cell r="O3159">
            <v>1</v>
          </cell>
        </row>
        <row r="3160">
          <cell r="C3160" t="str">
            <v>08083046790001</v>
          </cell>
          <cell r="D3160">
            <v>0</v>
          </cell>
          <cell r="E3160" t="str">
            <v>080</v>
          </cell>
          <cell r="F3160" t="str">
            <v>830</v>
          </cell>
          <cell r="G3160" t="str">
            <v>4679</v>
          </cell>
          <cell r="H3160" t="str">
            <v>00</v>
          </cell>
          <cell r="I3160" t="str">
            <v>01</v>
          </cell>
          <cell r="J3160" t="str">
            <v>ALCOHOL METILICO (LIBRE DE -ACETONA) RA (ACS) TA.</v>
          </cell>
          <cell r="K3160" t="str">
            <v>FCO</v>
          </cell>
          <cell r="L3160">
            <v>1000</v>
          </cell>
          <cell r="M3160" t="str">
            <v>ML.</v>
          </cell>
          <cell r="N3160">
            <v>2.4000000000000004</v>
          </cell>
          <cell r="O3160">
            <v>6</v>
          </cell>
        </row>
        <row r="3161">
          <cell r="C3161" t="str">
            <v>08083049351001</v>
          </cell>
          <cell r="D3161">
            <v>25301460</v>
          </cell>
          <cell r="E3161" t="str">
            <v>080</v>
          </cell>
          <cell r="F3161" t="str">
            <v>830</v>
          </cell>
          <cell r="G3161" t="str">
            <v>4935</v>
          </cell>
          <cell r="H3161" t="str">
            <v>10</v>
          </cell>
          <cell r="I3161" t="str">
            <v>01</v>
          </cell>
          <cell r="J3161" t="str">
            <v>AZUL DE METILENO Q.P. POLVOTA.</v>
          </cell>
          <cell r="K3161" t="str">
            <v>FCO</v>
          </cell>
          <cell r="L3161">
            <v>10</v>
          </cell>
          <cell r="M3161" t="str">
            <v>GRO</v>
          </cell>
          <cell r="N3161">
            <v>0</v>
          </cell>
          <cell r="O3161">
            <v>0</v>
          </cell>
        </row>
        <row r="3162">
          <cell r="C3162" t="str">
            <v>08083049841001</v>
          </cell>
          <cell r="D3162">
            <v>25301460</v>
          </cell>
          <cell r="E3162" t="str">
            <v>080</v>
          </cell>
          <cell r="F3162" t="str">
            <v>830</v>
          </cell>
          <cell r="G3162" t="str">
            <v>4984</v>
          </cell>
          <cell r="H3162" t="str">
            <v>10</v>
          </cell>
          <cell r="I3162" t="str">
            <v>01</v>
          </cell>
          <cell r="J3162" t="str">
            <v>AZUL DE TOLUIDINA POLVO TA.</v>
          </cell>
          <cell r="K3162" t="str">
            <v>FCO</v>
          </cell>
          <cell r="L3162">
            <v>25</v>
          </cell>
          <cell r="M3162" t="str">
            <v>GRO</v>
          </cell>
          <cell r="N3162">
            <v>0</v>
          </cell>
          <cell r="O3162">
            <v>0</v>
          </cell>
        </row>
        <row r="3163">
          <cell r="C3163" t="str">
            <v>08083050491001</v>
          </cell>
          <cell r="D3163">
            <v>25400051</v>
          </cell>
          <cell r="E3163" t="str">
            <v>080</v>
          </cell>
          <cell r="F3163" t="str">
            <v>830</v>
          </cell>
          <cell r="G3163" t="str">
            <v>5049</v>
          </cell>
          <cell r="H3163" t="str">
            <v>10</v>
          </cell>
          <cell r="I3163" t="str">
            <v>01</v>
          </cell>
          <cell r="J3163" t="str">
            <v>BICARBONATO DE SODIO POLVO -RA (ACS) TA.</v>
          </cell>
          <cell r="K3163" t="str">
            <v>FCO</v>
          </cell>
          <cell r="L3163">
            <v>500</v>
          </cell>
          <cell r="M3163" t="str">
            <v>GRO</v>
          </cell>
          <cell r="N3163">
            <v>0.4</v>
          </cell>
          <cell r="O3163">
            <v>1</v>
          </cell>
        </row>
        <row r="3164">
          <cell r="C3164" t="str">
            <v>08083051301001</v>
          </cell>
          <cell r="D3164">
            <v>0</v>
          </cell>
          <cell r="E3164" t="str">
            <v>080</v>
          </cell>
          <cell r="F3164" t="str">
            <v>830</v>
          </cell>
          <cell r="G3164" t="str">
            <v>5130</v>
          </cell>
          <cell r="H3164" t="str">
            <v>10</v>
          </cell>
          <cell r="I3164" t="str">
            <v>01</v>
          </cell>
          <cell r="J3164" t="str">
            <v>VERDE CLARO BRILLANTE POLVOTA.</v>
          </cell>
          <cell r="K3164" t="str">
            <v>FCO</v>
          </cell>
          <cell r="L3164">
            <v>25</v>
          </cell>
          <cell r="M3164" t="str">
            <v>GRO</v>
          </cell>
          <cell r="N3164">
            <v>0</v>
          </cell>
          <cell r="O3164">
            <v>0</v>
          </cell>
        </row>
        <row r="3165">
          <cell r="C3165" t="str">
            <v>08083052471001</v>
          </cell>
          <cell r="D3165">
            <v>0</v>
          </cell>
          <cell r="E3165" t="str">
            <v>080</v>
          </cell>
          <cell r="F3165" t="str">
            <v>830</v>
          </cell>
          <cell r="G3165" t="str">
            <v>5247</v>
          </cell>
          <cell r="H3165" t="str">
            <v>10</v>
          </cell>
          <cell r="I3165" t="str">
            <v>01</v>
          </cell>
          <cell r="J3165" t="str">
            <v>VIOLETA CRISTAL (VIOLETA DEGENCIANA) Q.P. CRISTALES TA.</v>
          </cell>
          <cell r="K3165" t="str">
            <v>FCO</v>
          </cell>
          <cell r="L3165">
            <v>25</v>
          </cell>
          <cell r="M3165" t="str">
            <v>GRO</v>
          </cell>
          <cell r="N3165">
            <v>4</v>
          </cell>
          <cell r="O3165">
            <v>10</v>
          </cell>
        </row>
        <row r="3166">
          <cell r="C3166" t="str">
            <v>08083052701001</v>
          </cell>
          <cell r="D3166">
            <v>0</v>
          </cell>
          <cell r="E3166" t="str">
            <v>080</v>
          </cell>
          <cell r="F3166" t="str">
            <v>830</v>
          </cell>
          <cell r="G3166" t="str">
            <v>5270</v>
          </cell>
          <cell r="H3166" t="str">
            <v>10</v>
          </cell>
          <cell r="I3166" t="str">
            <v>01</v>
          </cell>
          <cell r="J3166" t="str">
            <v>XILOL RA (ACS) TA.</v>
          </cell>
          <cell r="K3166" t="str">
            <v>FCO</v>
          </cell>
          <cell r="L3166">
            <v>1000</v>
          </cell>
          <cell r="M3166" t="str">
            <v>ML.</v>
          </cell>
          <cell r="N3166">
            <v>16</v>
          </cell>
          <cell r="O3166">
            <v>40</v>
          </cell>
        </row>
        <row r="3167">
          <cell r="C3167" t="str">
            <v>08083053041001</v>
          </cell>
          <cell r="D3167">
            <v>24100175</v>
          </cell>
          <cell r="E3167" t="str">
            <v>080</v>
          </cell>
          <cell r="F3167" t="str">
            <v>830</v>
          </cell>
          <cell r="G3167" t="str">
            <v>5304</v>
          </cell>
          <cell r="H3167" t="str">
            <v>10</v>
          </cell>
          <cell r="I3167" t="str">
            <v>01</v>
          </cell>
          <cell r="J3167" t="str">
            <v>YODO Q.P. CRISTALES TA.</v>
          </cell>
          <cell r="K3167" t="str">
            <v>FCO</v>
          </cell>
          <cell r="L3167">
            <v>100</v>
          </cell>
          <cell r="M3167" t="str">
            <v>GRO</v>
          </cell>
          <cell r="N3167">
            <v>0</v>
          </cell>
          <cell r="O3167">
            <v>0</v>
          </cell>
        </row>
        <row r="3168">
          <cell r="C3168" t="str">
            <v>08083053871001</v>
          </cell>
          <cell r="D3168">
            <v>0</v>
          </cell>
          <cell r="E3168" t="str">
            <v>080</v>
          </cell>
          <cell r="F3168" t="str">
            <v>830</v>
          </cell>
          <cell r="G3168" t="str">
            <v>5387</v>
          </cell>
          <cell r="H3168" t="str">
            <v>10</v>
          </cell>
          <cell r="I3168" t="str">
            <v>01</v>
          </cell>
          <cell r="J3168" t="str">
            <v>ACETATO DE AMONIO RA CRISTA-LES.</v>
          </cell>
          <cell r="K3168" t="str">
            <v>FCO</v>
          </cell>
          <cell r="L3168">
            <v>500</v>
          </cell>
          <cell r="M3168" t="str">
            <v>GRO</v>
          </cell>
          <cell r="N3168">
            <v>0.4</v>
          </cell>
          <cell r="O3168">
            <v>1</v>
          </cell>
        </row>
        <row r="3169">
          <cell r="C3169" t="str">
            <v>08083056681001</v>
          </cell>
          <cell r="D3169">
            <v>0</v>
          </cell>
          <cell r="E3169" t="str">
            <v>080</v>
          </cell>
          <cell r="F3169" t="str">
            <v>830</v>
          </cell>
          <cell r="G3169" t="str">
            <v>5668</v>
          </cell>
          <cell r="H3169" t="str">
            <v>10</v>
          </cell>
          <cell r="I3169" t="str">
            <v>01</v>
          </cell>
          <cell r="J3169" t="str">
            <v>NIGROSINA (SOLUBLE EN ALCO-HOL) Q. P. POLVO TA.</v>
          </cell>
          <cell r="K3169" t="str">
            <v>FCO</v>
          </cell>
          <cell r="L3169">
            <v>25</v>
          </cell>
          <cell r="M3169" t="str">
            <v>GRO</v>
          </cell>
          <cell r="N3169">
            <v>0</v>
          </cell>
          <cell r="O3169">
            <v>0</v>
          </cell>
        </row>
        <row r="3170">
          <cell r="C3170" t="str">
            <v>08083059321001</v>
          </cell>
          <cell r="D3170">
            <v>25100055</v>
          </cell>
          <cell r="E3170" t="str">
            <v>080</v>
          </cell>
          <cell r="F3170" t="str">
            <v>830</v>
          </cell>
          <cell r="G3170" t="str">
            <v>5932</v>
          </cell>
          <cell r="H3170" t="str">
            <v>10</v>
          </cell>
          <cell r="I3170" t="str">
            <v>01</v>
          </cell>
          <cell r="J3170" t="str">
            <v>SAFRANINA O Q.P. POLVO TA.</v>
          </cell>
          <cell r="K3170" t="str">
            <v>FCO</v>
          </cell>
          <cell r="L3170">
            <v>10</v>
          </cell>
          <cell r="M3170" t="str">
            <v>GRO</v>
          </cell>
          <cell r="N3170">
            <v>0</v>
          </cell>
          <cell r="O3170">
            <v>0</v>
          </cell>
        </row>
        <row r="3171">
          <cell r="C3171" t="str">
            <v>08083059991001</v>
          </cell>
          <cell r="D3171">
            <v>0</v>
          </cell>
          <cell r="E3171" t="str">
            <v>080</v>
          </cell>
          <cell r="F3171" t="str">
            <v>830</v>
          </cell>
          <cell r="G3171" t="str">
            <v>5999</v>
          </cell>
          <cell r="H3171" t="str">
            <v>10</v>
          </cell>
          <cell r="I3171" t="str">
            <v>01</v>
          </cell>
          <cell r="J3171" t="str">
            <v>FUCSINA BASICA Q.P. POLVO TA</v>
          </cell>
          <cell r="K3171" t="str">
            <v>FCO</v>
          </cell>
          <cell r="L3171">
            <v>25</v>
          </cell>
          <cell r="M3171" t="str">
            <v>GRO</v>
          </cell>
          <cell r="N3171">
            <v>4</v>
          </cell>
          <cell r="O3171">
            <v>10</v>
          </cell>
        </row>
        <row r="3172">
          <cell r="C3172" t="str">
            <v>08083060130101</v>
          </cell>
          <cell r="D3172">
            <v>0</v>
          </cell>
          <cell r="E3172" t="str">
            <v>080</v>
          </cell>
          <cell r="F3172" t="str">
            <v>830</v>
          </cell>
          <cell r="G3172" t="str">
            <v>6013</v>
          </cell>
          <cell r="H3172" t="str">
            <v>01</v>
          </cell>
          <cell r="I3172" t="str">
            <v>01</v>
          </cell>
          <cell r="J3172" t="str">
            <v>DETERMINACION DE MIELOPEROXIDASA RTC.</v>
          </cell>
          <cell r="K3172" t="str">
            <v>EQP</v>
          </cell>
          <cell r="L3172">
            <v>1</v>
          </cell>
          <cell r="M3172" t="str">
            <v>EQP</v>
          </cell>
          <cell r="N3172">
            <v>0</v>
          </cell>
          <cell r="O3172">
            <v>0</v>
          </cell>
        </row>
        <row r="3173">
          <cell r="C3173" t="str">
            <v>08083062451001</v>
          </cell>
          <cell r="D3173">
            <v>25400430</v>
          </cell>
          <cell r="E3173" t="str">
            <v>080</v>
          </cell>
          <cell r="F3173" t="str">
            <v>830</v>
          </cell>
          <cell r="G3173" t="str">
            <v>6245</v>
          </cell>
          <cell r="H3173" t="str">
            <v>10</v>
          </cell>
          <cell r="I3173" t="str">
            <v>01</v>
          </cell>
          <cell r="J3173" t="str">
            <v>RESINA SINTETICA DISUELTA ENXILOL (60%) TA.</v>
          </cell>
          <cell r="K3173" t="str">
            <v>FCO</v>
          </cell>
          <cell r="L3173">
            <v>1000</v>
          </cell>
          <cell r="M3173" t="str">
            <v>ML.</v>
          </cell>
          <cell r="N3173">
            <v>1.6</v>
          </cell>
          <cell r="O3173">
            <v>4</v>
          </cell>
        </row>
        <row r="3174">
          <cell r="C3174" t="str">
            <v>08083080840101</v>
          </cell>
          <cell r="D3174">
            <v>0</v>
          </cell>
          <cell r="E3174" t="str">
            <v>080</v>
          </cell>
          <cell r="F3174" t="str">
            <v>830</v>
          </cell>
          <cell r="G3174" t="str">
            <v>8084</v>
          </cell>
          <cell r="H3174" t="str">
            <v>01</v>
          </cell>
          <cell r="I3174" t="str">
            <v>01</v>
          </cell>
          <cell r="J3174" t="str">
            <v>ALCOHOL ETILICO ABSOLUTO. GRADO BIOLOGIA MOLECULAR. FRASCO CON 1 LITRO TA.</v>
          </cell>
          <cell r="K3174" t="str">
            <v>FCO</v>
          </cell>
          <cell r="L3174">
            <v>1</v>
          </cell>
          <cell r="M3174" t="str">
            <v>LTO</v>
          </cell>
          <cell r="N3174">
            <v>0.4</v>
          </cell>
          <cell r="O3174">
            <v>1</v>
          </cell>
        </row>
        <row r="3175">
          <cell r="C3175" t="str">
            <v>08083082091001</v>
          </cell>
          <cell r="D3175">
            <v>0</v>
          </cell>
          <cell r="E3175" t="str">
            <v>080</v>
          </cell>
          <cell r="F3175" t="str">
            <v>830</v>
          </cell>
          <cell r="G3175" t="str">
            <v>8209</v>
          </cell>
          <cell r="H3175" t="str">
            <v>10</v>
          </cell>
          <cell r="I3175" t="str">
            <v>01</v>
          </cell>
          <cell r="J3175" t="str">
            <v>GIEMSA POLVO Q.P. TA.</v>
          </cell>
          <cell r="K3175" t="str">
            <v>FCO</v>
          </cell>
          <cell r="L3175">
            <v>25</v>
          </cell>
          <cell r="M3175" t="str">
            <v>GRO</v>
          </cell>
          <cell r="N3175">
            <v>0</v>
          </cell>
          <cell r="O3175">
            <v>0</v>
          </cell>
        </row>
        <row r="3176">
          <cell r="C3176" t="str">
            <v>08083091321101</v>
          </cell>
          <cell r="D3176">
            <v>0</v>
          </cell>
          <cell r="E3176" t="str">
            <v>080</v>
          </cell>
          <cell r="F3176" t="str">
            <v>830</v>
          </cell>
          <cell r="G3176" t="str">
            <v>9132</v>
          </cell>
          <cell r="H3176" t="str">
            <v>11</v>
          </cell>
          <cell r="I3176" t="str">
            <v>01</v>
          </cell>
          <cell r="J3176" t="str">
            <v>CARBONATO DE LITIO. RA. POLVO. TA. FRASCO CON 250 G.</v>
          </cell>
          <cell r="K3176" t="str">
            <v>FCO</v>
          </cell>
          <cell r="L3176">
            <v>250</v>
          </cell>
          <cell r="M3176" t="str">
            <v>GRO</v>
          </cell>
          <cell r="N3176">
            <v>5.6000000000000005</v>
          </cell>
          <cell r="O3176">
            <v>14</v>
          </cell>
        </row>
        <row r="3177">
          <cell r="C3177" t="str">
            <v>08083091401001</v>
          </cell>
          <cell r="D3177">
            <v>0</v>
          </cell>
          <cell r="E3177" t="str">
            <v>080</v>
          </cell>
          <cell r="F3177" t="str">
            <v>830</v>
          </cell>
          <cell r="G3177" t="str">
            <v>9140</v>
          </cell>
          <cell r="H3177" t="str">
            <v>10</v>
          </cell>
          <cell r="I3177" t="str">
            <v>01</v>
          </cell>
          <cell r="J3177" t="str">
            <v>CLORURO DE POTASIO RA (ACS)TA.</v>
          </cell>
          <cell r="K3177" t="str">
            <v>FCO</v>
          </cell>
          <cell r="L3177">
            <v>500</v>
          </cell>
          <cell r="M3177" t="str">
            <v>GRO</v>
          </cell>
          <cell r="N3177">
            <v>0</v>
          </cell>
          <cell r="O3177">
            <v>0</v>
          </cell>
        </row>
        <row r="3178">
          <cell r="C3178" t="str">
            <v>08083092981001</v>
          </cell>
          <cell r="D3178">
            <v>0</v>
          </cell>
          <cell r="E3178" t="str">
            <v>080</v>
          </cell>
          <cell r="F3178" t="str">
            <v>830</v>
          </cell>
          <cell r="G3178" t="str">
            <v>9298</v>
          </cell>
          <cell r="H3178" t="str">
            <v>10</v>
          </cell>
          <cell r="I3178" t="str">
            <v>01</v>
          </cell>
          <cell r="J3178" t="str">
            <v>ROJO OLEOSO Q.P. TA.</v>
          </cell>
          <cell r="K3178" t="str">
            <v>FCO</v>
          </cell>
          <cell r="L3178">
            <v>25</v>
          </cell>
          <cell r="M3178" t="str">
            <v>GRO</v>
          </cell>
          <cell r="N3178">
            <v>0</v>
          </cell>
          <cell r="O3178">
            <v>0</v>
          </cell>
        </row>
        <row r="3179">
          <cell r="C3179" t="str">
            <v>08083095951001</v>
          </cell>
          <cell r="D3179">
            <v>0</v>
          </cell>
          <cell r="E3179" t="str">
            <v>080</v>
          </cell>
          <cell r="F3179" t="str">
            <v>830</v>
          </cell>
          <cell r="G3179" t="str">
            <v>9595</v>
          </cell>
          <cell r="H3179" t="str">
            <v>10</v>
          </cell>
          <cell r="I3179" t="str">
            <v>01</v>
          </cell>
          <cell r="J3179" t="str">
            <v>TWEEN 20 (MONOLAURATO DE PO-LIOXIETILENSORBITAN) TECNICOTA.</v>
          </cell>
          <cell r="K3179" t="str">
            <v>FCO</v>
          </cell>
          <cell r="L3179">
            <v>500</v>
          </cell>
          <cell r="M3179" t="str">
            <v>GRO</v>
          </cell>
          <cell r="N3179">
            <v>0.4</v>
          </cell>
          <cell r="O3179">
            <v>1</v>
          </cell>
        </row>
        <row r="3180">
          <cell r="C3180" t="str">
            <v>08083096601001</v>
          </cell>
          <cell r="D3180">
            <v>0</v>
          </cell>
          <cell r="E3180" t="str">
            <v>080</v>
          </cell>
          <cell r="F3180" t="str">
            <v>830</v>
          </cell>
          <cell r="G3180" t="str">
            <v>9660</v>
          </cell>
          <cell r="H3180" t="str">
            <v>10</v>
          </cell>
          <cell r="I3180" t="str">
            <v>01</v>
          </cell>
          <cell r="J3180" t="str">
            <v>VERDE LUZ (VERDE RAPIDO) FCFQ.P. POLVO TA.</v>
          </cell>
          <cell r="K3180" t="str">
            <v>FCO</v>
          </cell>
          <cell r="L3180">
            <v>25</v>
          </cell>
          <cell r="M3180" t="str">
            <v>GRO</v>
          </cell>
          <cell r="N3180">
            <v>0</v>
          </cell>
          <cell r="O3180">
            <v>0</v>
          </cell>
        </row>
        <row r="3181">
          <cell r="C3181" t="str">
            <v>08083096941001</v>
          </cell>
          <cell r="D3181">
            <v>0</v>
          </cell>
          <cell r="E3181" t="str">
            <v>080</v>
          </cell>
          <cell r="F3181" t="str">
            <v>830</v>
          </cell>
          <cell r="G3181" t="str">
            <v>9694</v>
          </cell>
          <cell r="H3181" t="str">
            <v>10</v>
          </cell>
          <cell r="I3181" t="str">
            <v>01</v>
          </cell>
          <cell r="J3181" t="str">
            <v>YODATO DE POTASIO RA (ACS) -GRANULADO TA.</v>
          </cell>
          <cell r="K3181" t="str">
            <v>FCO</v>
          </cell>
          <cell r="L3181">
            <v>500</v>
          </cell>
          <cell r="M3181" t="str">
            <v>GRO</v>
          </cell>
          <cell r="N3181">
            <v>0</v>
          </cell>
          <cell r="O3181">
            <v>0</v>
          </cell>
        </row>
        <row r="3182">
          <cell r="C3182" t="str">
            <v>08083101630201</v>
          </cell>
          <cell r="D3182">
            <v>0</v>
          </cell>
          <cell r="E3182" t="str">
            <v>080</v>
          </cell>
          <cell r="F3182" t="str">
            <v>831</v>
          </cell>
          <cell r="G3182" t="str">
            <v>0163</v>
          </cell>
          <cell r="H3182" t="str">
            <v>02</v>
          </cell>
          <cell r="I3182" t="str">
            <v>01</v>
          </cell>
          <cell r="J3182" t="str">
            <v>AGAROSA PARA ELECTROFORESIS-TA.</v>
          </cell>
          <cell r="K3182" t="str">
            <v>FCO</v>
          </cell>
          <cell r="L3182">
            <v>100</v>
          </cell>
          <cell r="M3182" t="str">
            <v>GRO</v>
          </cell>
          <cell r="N3182">
            <v>1.2000000000000002</v>
          </cell>
          <cell r="O3182">
            <v>3</v>
          </cell>
        </row>
        <row r="3183">
          <cell r="C3183" t="str">
            <v>08083105440001</v>
          </cell>
          <cell r="D3183">
            <v>0</v>
          </cell>
          <cell r="E3183" t="str">
            <v>080</v>
          </cell>
          <cell r="F3183" t="str">
            <v>831</v>
          </cell>
          <cell r="G3183" t="str">
            <v>0544</v>
          </cell>
          <cell r="H3183" t="str">
            <v>00</v>
          </cell>
          <cell r="I3183" t="str">
            <v>01</v>
          </cell>
          <cell r="J3183" t="str">
            <v>ACETATO DE URANILO T.A.</v>
          </cell>
          <cell r="K3183" t="str">
            <v>FCO</v>
          </cell>
          <cell r="L3183">
            <v>25</v>
          </cell>
          <cell r="M3183" t="str">
            <v>GRO</v>
          </cell>
          <cell r="N3183">
            <v>0</v>
          </cell>
          <cell r="O3183">
            <v>0</v>
          </cell>
        </row>
        <row r="3184">
          <cell r="C3184" t="str">
            <v>08083205431001</v>
          </cell>
          <cell r="D3184">
            <v>25100047</v>
          </cell>
          <cell r="E3184" t="str">
            <v>080</v>
          </cell>
          <cell r="F3184" t="str">
            <v>832</v>
          </cell>
          <cell r="G3184" t="str">
            <v>0543</v>
          </cell>
          <cell r="H3184" t="str">
            <v>10</v>
          </cell>
          <cell r="I3184" t="str">
            <v>01</v>
          </cell>
          <cell r="J3184" t="str">
            <v>SULFATO DE ALUMINIO RA CRIS-TALES TA.</v>
          </cell>
          <cell r="K3184" t="str">
            <v>FCO</v>
          </cell>
          <cell r="L3184">
            <v>500</v>
          </cell>
          <cell r="M3184" t="str">
            <v>GRO</v>
          </cell>
          <cell r="N3184">
            <v>0</v>
          </cell>
          <cell r="O3184">
            <v>0</v>
          </cell>
        </row>
        <row r="3185">
          <cell r="C3185" t="str">
            <v>08083208321001</v>
          </cell>
          <cell r="D3185">
            <v>0</v>
          </cell>
          <cell r="E3185" t="str">
            <v>080</v>
          </cell>
          <cell r="F3185" t="str">
            <v>832</v>
          </cell>
          <cell r="G3185" t="str">
            <v>0832</v>
          </cell>
          <cell r="H3185" t="str">
            <v>10</v>
          </cell>
          <cell r="I3185" t="str">
            <v>01</v>
          </cell>
          <cell r="J3185" t="str">
            <v>L - GLUTAMINA RTC.</v>
          </cell>
          <cell r="K3185" t="str">
            <v>FCO</v>
          </cell>
          <cell r="L3185">
            <v>100</v>
          </cell>
          <cell r="M3185" t="str">
            <v>GRO</v>
          </cell>
          <cell r="N3185">
            <v>0</v>
          </cell>
          <cell r="O3185">
            <v>0</v>
          </cell>
        </row>
        <row r="3186">
          <cell r="C3186" t="str">
            <v>08083210121001</v>
          </cell>
          <cell r="D3186">
            <v>0</v>
          </cell>
          <cell r="E3186" t="str">
            <v>080</v>
          </cell>
          <cell r="F3186" t="str">
            <v>832</v>
          </cell>
          <cell r="G3186" t="str">
            <v>1012</v>
          </cell>
          <cell r="H3186" t="str">
            <v>10</v>
          </cell>
          <cell r="I3186" t="str">
            <v>01</v>
          </cell>
          <cell r="J3186" t="str">
            <v>FITOHEMAGLUTININA M RTC.</v>
          </cell>
          <cell r="K3186" t="str">
            <v>FCO</v>
          </cell>
          <cell r="L3186">
            <v>10</v>
          </cell>
          <cell r="M3186" t="str">
            <v>ML.</v>
          </cell>
          <cell r="N3186">
            <v>0</v>
          </cell>
          <cell r="O3186">
            <v>0</v>
          </cell>
        </row>
        <row r="3187">
          <cell r="C3187" t="str">
            <v>08083223331001</v>
          </cell>
          <cell r="D3187">
            <v>0</v>
          </cell>
          <cell r="E3187" t="str">
            <v>080</v>
          </cell>
          <cell r="F3187" t="str">
            <v>832</v>
          </cell>
          <cell r="G3187" t="str">
            <v>2333</v>
          </cell>
          <cell r="H3187" t="str">
            <v>10</v>
          </cell>
          <cell r="I3187" t="str">
            <v>01</v>
          </cell>
          <cell r="J3187" t="str">
            <v>2-MERCAPTO-ETANOL.</v>
          </cell>
          <cell r="K3187" t="str">
            <v>FCO</v>
          </cell>
          <cell r="L3187">
            <v>100</v>
          </cell>
          <cell r="M3187" t="str">
            <v>ML.</v>
          </cell>
          <cell r="N3187">
            <v>0</v>
          </cell>
          <cell r="O3187">
            <v>0</v>
          </cell>
        </row>
        <row r="3188">
          <cell r="C3188" t="str">
            <v>08083238440201</v>
          </cell>
          <cell r="D3188">
            <v>0</v>
          </cell>
          <cell r="E3188" t="str">
            <v>080</v>
          </cell>
          <cell r="F3188" t="str">
            <v>832</v>
          </cell>
          <cell r="G3188" t="str">
            <v>3844</v>
          </cell>
          <cell r="H3188" t="str">
            <v>02</v>
          </cell>
          <cell r="I3188" t="str">
            <v>01</v>
          </cell>
          <cell r="J3188" t="str">
            <v>ACETATO DE SODIO 3 H2O TA.</v>
          </cell>
          <cell r="K3188" t="str">
            <v>FCO</v>
          </cell>
          <cell r="L3188">
            <v>250</v>
          </cell>
          <cell r="M3188" t="str">
            <v>GRO</v>
          </cell>
          <cell r="N3188">
            <v>0</v>
          </cell>
          <cell r="O3188">
            <v>0</v>
          </cell>
        </row>
        <row r="3189">
          <cell r="C3189" t="str">
            <v>08083242300001</v>
          </cell>
          <cell r="D3189">
            <v>25400430</v>
          </cell>
          <cell r="E3189" t="str">
            <v>080</v>
          </cell>
          <cell r="F3189" t="str">
            <v>832</v>
          </cell>
          <cell r="G3189" t="str">
            <v>4230</v>
          </cell>
          <cell r="H3189" t="str">
            <v>00</v>
          </cell>
          <cell r="I3189" t="str">
            <v>01</v>
          </cell>
          <cell r="J3189" t="str">
            <v>RESINA SINTETICA MEDIO DE MONTAJE RAPIDO PARA PREPARACIONES HISTOLOGICAS ORDINARIAS Y DE MICROSCOPIA ELECTRONICA. ENVASE CON 500 ML.</v>
          </cell>
          <cell r="K3189" t="str">
            <v>ENV</v>
          </cell>
          <cell r="L3189">
            <v>1</v>
          </cell>
          <cell r="M3189" t="str">
            <v>ENV</v>
          </cell>
          <cell r="N3189">
            <v>0</v>
          </cell>
          <cell r="O3189">
            <v>0</v>
          </cell>
        </row>
        <row r="3190">
          <cell r="C3190" t="str">
            <v>08083242480001</v>
          </cell>
          <cell r="D3190">
            <v>0</v>
          </cell>
          <cell r="E3190" t="str">
            <v>080</v>
          </cell>
          <cell r="F3190" t="str">
            <v>832</v>
          </cell>
          <cell r="G3190" t="str">
            <v>4248</v>
          </cell>
          <cell r="H3190" t="str">
            <v>00</v>
          </cell>
          <cell r="I3190" t="str">
            <v>01</v>
          </cell>
          <cell r="J3190" t="str">
            <v>KIT DE SOLUCIONES DE GRADIENTE PARA ESPERMAS ES UN JUEGO DE DOS DIFERENTES SOLUCIONES, COMPUESTAS DE PARTICULAS DE SILICE RECUBIERTAS DE SILANO HIDROFILICO, CONCENTRADAS AL 40% Y AL 80% RESPECTIVAMENTE. SUPLEMENTADO CON ALBUMINA SERICA HUMANA (10 MG/ML) Y GENTAMICINA (0.01MG/ML) CON PH DE 7.7 A 7.9, OSMOLARIDAD DE 285 A 295 MOSM/KG MEA &gt; 75%. ENDOTOXINAS &lt; 0.4 EU/ML. JUEGO DE REACTIVOS. FRASCO CON 50 ML DE CADA SOLUCION. RTC.</v>
          </cell>
          <cell r="K3190" t="str">
            <v>JGO</v>
          </cell>
          <cell r="L3190">
            <v>1</v>
          </cell>
          <cell r="M3190" t="str">
            <v>JGO</v>
          </cell>
          <cell r="N3190">
            <v>0</v>
          </cell>
          <cell r="O3190">
            <v>0</v>
          </cell>
        </row>
        <row r="3191">
          <cell r="C3191" t="str">
            <v>08083501021101</v>
          </cell>
          <cell r="D3191">
            <v>0</v>
          </cell>
          <cell r="E3191" t="str">
            <v>080</v>
          </cell>
          <cell r="F3191" t="str">
            <v>835</v>
          </cell>
          <cell r="G3191" t="str">
            <v>0102</v>
          </cell>
          <cell r="H3191" t="str">
            <v>11</v>
          </cell>
          <cell r="I3191" t="str">
            <v>01</v>
          </cell>
          <cell r="J3191" t="str">
            <v>ANTI AB. ANTISUERO PARA TIPIFICAR LA SANGRE, DE ORIGEN MONOCLONAL. FRASCO CON 10 ML. RTC.</v>
          </cell>
          <cell r="K3191" t="str">
            <v>FCO</v>
          </cell>
          <cell r="L3191">
            <v>10</v>
          </cell>
          <cell r="M3191" t="str">
            <v>ML.</v>
          </cell>
          <cell r="N3191">
            <v>85.600000000000009</v>
          </cell>
          <cell r="O3191">
            <v>214</v>
          </cell>
        </row>
        <row r="3192">
          <cell r="C3192" t="str">
            <v>08083501101101</v>
          </cell>
          <cell r="D3192">
            <v>0</v>
          </cell>
          <cell r="E3192" t="str">
            <v>080</v>
          </cell>
          <cell r="F3192" t="str">
            <v>835</v>
          </cell>
          <cell r="G3192" t="str">
            <v>0110</v>
          </cell>
          <cell r="H3192" t="str">
            <v>11</v>
          </cell>
          <cell r="I3192" t="str">
            <v>01</v>
          </cell>
          <cell r="J3192" t="str">
            <v>ANTI RH (D) ALBUMINOSO. ANTISUERO PARA TIPIFICAR LA SANGRE, DE ORIGEN MONOCLONAL. FRASCO CON 10 ML. RTC.</v>
          </cell>
          <cell r="K3192" t="str">
            <v>FCO</v>
          </cell>
          <cell r="L3192">
            <v>10</v>
          </cell>
          <cell r="M3192" t="str">
            <v>ML.</v>
          </cell>
          <cell r="N3192">
            <v>70</v>
          </cell>
          <cell r="O3192">
            <v>175</v>
          </cell>
        </row>
        <row r="3193">
          <cell r="C3193" t="str">
            <v>08083501281101</v>
          </cell>
          <cell r="D3193">
            <v>25400469</v>
          </cell>
          <cell r="E3193" t="str">
            <v>080</v>
          </cell>
          <cell r="F3193" t="str">
            <v>835</v>
          </cell>
          <cell r="G3193" t="str">
            <v>0128</v>
          </cell>
          <cell r="H3193" t="str">
            <v>11</v>
          </cell>
          <cell r="I3193" t="str">
            <v>01</v>
          </cell>
          <cell r="J3193" t="str">
            <v>SUEROS PARA TIPIFICAR LA SANGRE, MEDIOS PROTEICOS, ENZIMAS Y ANTIGENOS. ANTI- rh´ (ANTI-C). ANTICUERPOS PARA TIPIFICAR SANGRE. FRASCO DE 2 Y 5 ML. RTC.</v>
          </cell>
          <cell r="K3193" t="str">
            <v>FCO</v>
          </cell>
          <cell r="L3193">
            <v>1</v>
          </cell>
          <cell r="M3193" t="str">
            <v>FCO</v>
          </cell>
          <cell r="N3193">
            <v>2</v>
          </cell>
          <cell r="O3193">
            <v>5</v>
          </cell>
        </row>
        <row r="3194">
          <cell r="C3194" t="str">
            <v>08083501361101</v>
          </cell>
          <cell r="D3194">
            <v>25400469</v>
          </cell>
          <cell r="E3194" t="str">
            <v>080</v>
          </cell>
          <cell r="F3194" t="str">
            <v>835</v>
          </cell>
          <cell r="G3194" t="str">
            <v>0136</v>
          </cell>
          <cell r="H3194" t="str">
            <v>11</v>
          </cell>
          <cell r="I3194" t="str">
            <v>01</v>
          </cell>
          <cell r="J3194" t="str">
            <v>SUEROS PARA TIPIFICAR LA SANGRE, MEDIOS PROTEICOS, ENZIMAS Y ANTIGENOS. ANTI- rh´ (ANTI-e). ANTICUERPOS PARA TIPIFICAR SANGRE. FRASCO DE 2 Y 5 ML. RTC.</v>
          </cell>
          <cell r="K3194" t="str">
            <v>FCO</v>
          </cell>
          <cell r="L3194">
            <v>1</v>
          </cell>
          <cell r="M3194" t="str">
            <v>FCO</v>
          </cell>
          <cell r="N3194">
            <v>2</v>
          </cell>
          <cell r="O3194">
            <v>5</v>
          </cell>
        </row>
        <row r="3195">
          <cell r="C3195" t="str">
            <v>08083501441201</v>
          </cell>
          <cell r="D3195">
            <v>0</v>
          </cell>
          <cell r="E3195" t="str">
            <v>080</v>
          </cell>
          <cell r="F3195" t="str">
            <v>835</v>
          </cell>
          <cell r="G3195" t="str">
            <v>0144</v>
          </cell>
          <cell r="H3195" t="str">
            <v>12</v>
          </cell>
          <cell r="I3195" t="str">
            <v>01</v>
          </cell>
          <cell r="J3195" t="str">
            <v>ANTI RH (D) SALINO. ANTISUERO PARA TIPIFICAR LA SANGRE, DE ORIGEN MONOCLONAL. FRASCO CON 10ML. RCT.</v>
          </cell>
          <cell r="K3195" t="str">
            <v>FCO</v>
          </cell>
          <cell r="L3195">
            <v>1</v>
          </cell>
          <cell r="M3195" t="str">
            <v>FCO</v>
          </cell>
          <cell r="N3195">
            <v>0</v>
          </cell>
          <cell r="O3195">
            <v>0</v>
          </cell>
        </row>
        <row r="3196">
          <cell r="C3196" t="str">
            <v>08083501771101</v>
          </cell>
          <cell r="D3196">
            <v>25400594</v>
          </cell>
          <cell r="E3196" t="str">
            <v>080</v>
          </cell>
          <cell r="F3196" t="str">
            <v>835</v>
          </cell>
          <cell r="G3196" t="str">
            <v>0177</v>
          </cell>
          <cell r="H3196" t="str">
            <v>11</v>
          </cell>
          <cell r="I3196" t="str">
            <v>01</v>
          </cell>
          <cell r="J3196" t="str">
            <v>SUERO CONTROL POSITIVO PARA HLA. SUERO LIOFILIZADO. FRASCO PARA 0.5 ML. RTC.</v>
          </cell>
          <cell r="K3196" t="str">
            <v>FCO</v>
          </cell>
          <cell r="L3196">
            <v>0.5</v>
          </cell>
          <cell r="M3196" t="str">
            <v>ML.</v>
          </cell>
          <cell r="N3196">
            <v>0</v>
          </cell>
          <cell r="O3196">
            <v>0</v>
          </cell>
        </row>
        <row r="3197">
          <cell r="C3197" t="str">
            <v>08083504901101</v>
          </cell>
          <cell r="D3197">
            <v>25400594</v>
          </cell>
          <cell r="E3197" t="str">
            <v>080</v>
          </cell>
          <cell r="F3197" t="str">
            <v>835</v>
          </cell>
          <cell r="G3197" t="str">
            <v>0490</v>
          </cell>
          <cell r="H3197" t="str">
            <v>11</v>
          </cell>
          <cell r="I3197" t="str">
            <v>01</v>
          </cell>
          <cell r="J3197" t="str">
            <v>SUERO FETAL LIBRE DE VIRUS Y MICOPLASMA. FRASCO CON 100 ML. RTC.</v>
          </cell>
          <cell r="K3197" t="str">
            <v>FCO</v>
          </cell>
          <cell r="L3197">
            <v>100</v>
          </cell>
          <cell r="M3197" t="str">
            <v>ML.</v>
          </cell>
          <cell r="N3197">
            <v>3.2</v>
          </cell>
          <cell r="O3197">
            <v>8</v>
          </cell>
        </row>
        <row r="3198">
          <cell r="C3198" t="str">
            <v>08083505241101</v>
          </cell>
          <cell r="D3198">
            <v>25400594</v>
          </cell>
          <cell r="E3198" t="str">
            <v>080</v>
          </cell>
          <cell r="F3198" t="str">
            <v>835</v>
          </cell>
          <cell r="G3198" t="str">
            <v>0524</v>
          </cell>
          <cell r="H3198" t="str">
            <v>11</v>
          </cell>
          <cell r="I3198" t="str">
            <v>01</v>
          </cell>
          <cell r="J3198" t="str">
            <v>SUERO CONTROL NEGATIVO PARA HLA. SUERO LIOFILIZADO. FRASCO PARA 0.5 ML. RTC.</v>
          </cell>
          <cell r="K3198" t="str">
            <v>FCO</v>
          </cell>
          <cell r="L3198">
            <v>0.5</v>
          </cell>
          <cell r="M3198" t="str">
            <v>ML.</v>
          </cell>
          <cell r="N3198">
            <v>0</v>
          </cell>
          <cell r="O3198">
            <v>0</v>
          </cell>
        </row>
        <row r="3199">
          <cell r="C3199" t="str">
            <v>08083505731101</v>
          </cell>
          <cell r="D3199">
            <v>0</v>
          </cell>
          <cell r="E3199" t="str">
            <v>080</v>
          </cell>
          <cell r="F3199" t="str">
            <v>835</v>
          </cell>
          <cell r="G3199" t="str">
            <v>0573</v>
          </cell>
          <cell r="H3199" t="str">
            <v>11</v>
          </cell>
          <cell r="I3199" t="str">
            <v>01</v>
          </cell>
          <cell r="J3199" t="str">
            <v>FEBRILES. SUERO CONTROL POSITIVO. ANTIGENOS PARA AGLUTINACION MACROSCOPICA EN PLACA O TUBO PARA EL DIAGNOSTICO SEROLOGICO EN PROCESOS INFECCIOSOS PRODUCIDOS POR MICROORGANISMOS DE LOS GENEROS: SALMONELLA Y BRUCELLA. FRASCO GOTERO CON 5ML. RTC.</v>
          </cell>
          <cell r="K3199" t="str">
            <v>F.G</v>
          </cell>
          <cell r="L3199">
            <v>5</v>
          </cell>
          <cell r="M3199" t="str">
            <v>ML.</v>
          </cell>
          <cell r="N3199">
            <v>0</v>
          </cell>
          <cell r="O3199">
            <v>0</v>
          </cell>
        </row>
        <row r="3200">
          <cell r="C3200" t="str">
            <v>08083505811101</v>
          </cell>
          <cell r="D3200">
            <v>0</v>
          </cell>
          <cell r="E3200" t="str">
            <v>080</v>
          </cell>
          <cell r="F3200" t="str">
            <v>835</v>
          </cell>
          <cell r="G3200" t="str">
            <v>0581</v>
          </cell>
          <cell r="H3200" t="str">
            <v>11</v>
          </cell>
          <cell r="I3200" t="str">
            <v>01</v>
          </cell>
          <cell r="J3200" t="str">
            <v>FEBRILES. SUERO CONTROL NEGATIVO. ANTIGENOS PARA AGLUTINACION MACROSCOPICA EN PLACA O TUBO PARA EL DIAGNOSTICO SEROLOGICO EN PROCESOS INFECCIOSOS PRODUCIDOS POR MICROORGANISMOS DE LOS GENEROS: SALMONELLA Y BRUCELLA. FRASCO GOTERO CON 5ML. RTC.</v>
          </cell>
          <cell r="K3200" t="str">
            <v>F.G</v>
          </cell>
          <cell r="L3200">
            <v>5</v>
          </cell>
          <cell r="M3200" t="str">
            <v>ML.</v>
          </cell>
          <cell r="N3200">
            <v>0</v>
          </cell>
          <cell r="O3200">
            <v>0</v>
          </cell>
        </row>
        <row r="3201">
          <cell r="C3201" t="str">
            <v>08083506071101</v>
          </cell>
          <cell r="D3201">
            <v>0</v>
          </cell>
          <cell r="E3201" t="str">
            <v>080</v>
          </cell>
          <cell r="F3201" t="str">
            <v>835</v>
          </cell>
          <cell r="G3201" t="str">
            <v>0607</v>
          </cell>
          <cell r="H3201" t="str">
            <v>11</v>
          </cell>
          <cell r="I3201" t="str">
            <v>01</v>
          </cell>
          <cell r="J3201" t="str">
            <v>ANTI A. ANTISUERO PARA TIPIFICAR LA SANGRE, DE ORIGEN MONOCLONAL. FRASCO CON 10 ML. RTC.</v>
          </cell>
          <cell r="K3201" t="str">
            <v>FCO</v>
          </cell>
          <cell r="L3201">
            <v>10</v>
          </cell>
          <cell r="M3201" t="str">
            <v>ML.</v>
          </cell>
          <cell r="N3201">
            <v>84</v>
          </cell>
          <cell r="O3201">
            <v>210</v>
          </cell>
        </row>
        <row r="3202">
          <cell r="C3202" t="str">
            <v>08083506151101</v>
          </cell>
          <cell r="D3202">
            <v>0</v>
          </cell>
          <cell r="E3202" t="str">
            <v>080</v>
          </cell>
          <cell r="F3202" t="str">
            <v>835</v>
          </cell>
          <cell r="G3202" t="str">
            <v>0615</v>
          </cell>
          <cell r="H3202" t="str">
            <v>11</v>
          </cell>
          <cell r="I3202" t="str">
            <v>01</v>
          </cell>
          <cell r="J3202" t="str">
            <v>ANTI B. ANTISUERO PARA TIPIFICAR LA SANGRE, DE ORIGEN MONOCLONAL.FRASCO CON 10 ML. RTC.</v>
          </cell>
          <cell r="K3202" t="str">
            <v>FCO</v>
          </cell>
          <cell r="L3202">
            <v>10</v>
          </cell>
          <cell r="M3202" t="str">
            <v>ML.</v>
          </cell>
          <cell r="N3202">
            <v>84</v>
          </cell>
          <cell r="O3202">
            <v>210</v>
          </cell>
        </row>
        <row r="3203">
          <cell r="C3203" t="str">
            <v>08083507141001</v>
          </cell>
          <cell r="D3203">
            <v>25400594</v>
          </cell>
          <cell r="E3203" t="str">
            <v>080</v>
          </cell>
          <cell r="F3203" t="str">
            <v>835</v>
          </cell>
          <cell r="G3203" t="str">
            <v>0714</v>
          </cell>
          <cell r="H3203" t="str">
            <v>10</v>
          </cell>
          <cell r="I3203" t="str">
            <v>01</v>
          </cell>
          <cell r="J3203" t="str">
            <v>SUERO ANTIGLOBULINA HUMANA -CONJUGADA CON FLUORESCEINAPARA INVESTIGAR ANTICUE RPOSTOTALES HUMANOS RTC.</v>
          </cell>
          <cell r="K3203" t="str">
            <v>FCO</v>
          </cell>
          <cell r="L3203">
            <v>1</v>
          </cell>
          <cell r="M3203" t="str">
            <v>ML.</v>
          </cell>
          <cell r="N3203">
            <v>0</v>
          </cell>
          <cell r="O3203">
            <v>0</v>
          </cell>
        </row>
        <row r="3204">
          <cell r="C3204" t="str">
            <v>08083568770201</v>
          </cell>
          <cell r="D3204">
            <v>25400469</v>
          </cell>
          <cell r="E3204" t="str">
            <v>080</v>
          </cell>
          <cell r="F3204" t="str">
            <v>835</v>
          </cell>
          <cell r="G3204" t="str">
            <v>6877</v>
          </cell>
          <cell r="H3204" t="str">
            <v>02</v>
          </cell>
          <cell r="I3204" t="str">
            <v>01</v>
          </cell>
          <cell r="J3204" t="str">
            <v>SUERO PARA TIPIFICAR LA SANGRE ANTI DIEGO B. FRASCO CON 2 ML. RTC.</v>
          </cell>
          <cell r="K3204" t="str">
            <v>FCO</v>
          </cell>
          <cell r="L3204">
            <v>1</v>
          </cell>
          <cell r="M3204" t="str">
            <v>FCO</v>
          </cell>
          <cell r="N3204">
            <v>0</v>
          </cell>
          <cell r="O3204">
            <v>0</v>
          </cell>
        </row>
        <row r="3205">
          <cell r="C3205" t="str">
            <v>08083568850301</v>
          </cell>
          <cell r="D3205">
            <v>25400469</v>
          </cell>
          <cell r="E3205" t="str">
            <v>080</v>
          </cell>
          <cell r="F3205" t="str">
            <v>835</v>
          </cell>
          <cell r="G3205" t="str">
            <v>6885</v>
          </cell>
          <cell r="H3205" t="str">
            <v>03</v>
          </cell>
          <cell r="I3205" t="str">
            <v>01</v>
          </cell>
          <cell r="J3205" t="str">
            <v>SUEROS PARA TIPIFICAR LA SANGRE, MEDIOS PROTEICOS, ENZIMAS Y ANTIGENOS. ANTI KIDD-b. FRASCO DE 2 Y 5 ML. RTC.</v>
          </cell>
          <cell r="K3205" t="str">
            <v>FCO</v>
          </cell>
          <cell r="L3205">
            <v>1</v>
          </cell>
          <cell r="M3205" t="str">
            <v>FCO</v>
          </cell>
          <cell r="N3205">
            <v>0</v>
          </cell>
          <cell r="O3205">
            <v>0</v>
          </cell>
        </row>
        <row r="3206">
          <cell r="C3206" t="str">
            <v>08083568930201</v>
          </cell>
          <cell r="D3206">
            <v>25400469</v>
          </cell>
          <cell r="E3206" t="str">
            <v>080</v>
          </cell>
          <cell r="F3206" t="str">
            <v>835</v>
          </cell>
          <cell r="G3206" t="str">
            <v>6893</v>
          </cell>
          <cell r="H3206" t="str">
            <v>02</v>
          </cell>
          <cell r="I3206" t="str">
            <v>01</v>
          </cell>
          <cell r="J3206" t="str">
            <v>SUERO PARA TIPIFICAR LA SANGRE ANTI KPB (PENNY B). FRASCO CON 2 ML. RTC</v>
          </cell>
          <cell r="K3206" t="str">
            <v>FCO</v>
          </cell>
          <cell r="L3206">
            <v>1</v>
          </cell>
          <cell r="M3206" t="str">
            <v>FCO</v>
          </cell>
          <cell r="N3206">
            <v>0</v>
          </cell>
          <cell r="O3206">
            <v>0</v>
          </cell>
        </row>
        <row r="3207">
          <cell r="C3207" t="str">
            <v>08083569010201</v>
          </cell>
          <cell r="D3207">
            <v>0</v>
          </cell>
          <cell r="E3207" t="str">
            <v>080</v>
          </cell>
          <cell r="F3207" t="str">
            <v>835</v>
          </cell>
          <cell r="G3207" t="str">
            <v>6901</v>
          </cell>
          <cell r="H3207" t="str">
            <v>02</v>
          </cell>
          <cell r="I3207" t="str">
            <v>01</v>
          </cell>
          <cell r="J3207" t="str">
            <v>ANTI-LUTHERAN B. FRASCO CON 2ML. RCT.</v>
          </cell>
          <cell r="K3207" t="str">
            <v>FCO</v>
          </cell>
          <cell r="L3207">
            <v>1</v>
          </cell>
          <cell r="M3207" t="str">
            <v>FCO</v>
          </cell>
          <cell r="N3207">
            <v>0</v>
          </cell>
          <cell r="O3207">
            <v>0</v>
          </cell>
        </row>
        <row r="3208">
          <cell r="C3208" t="str">
            <v>08083569190301</v>
          </cell>
          <cell r="D3208">
            <v>25400469</v>
          </cell>
          <cell r="E3208" t="str">
            <v>080</v>
          </cell>
          <cell r="F3208" t="str">
            <v>835</v>
          </cell>
          <cell r="G3208" t="str">
            <v>6919</v>
          </cell>
          <cell r="H3208" t="str">
            <v>03</v>
          </cell>
          <cell r="I3208" t="str">
            <v>01</v>
          </cell>
          <cell r="J3208" t="str">
            <v>SUEROS PARA TIPIFICAR LA SANGRE, MEDIOS PROTEICOS, ENZIMAS Y ANTIGENOS. ANTI- LEWIS b. FRASCO DE 2 Y 5 ML. RTC.</v>
          </cell>
          <cell r="K3208" t="str">
            <v>FCO</v>
          </cell>
          <cell r="L3208">
            <v>1</v>
          </cell>
          <cell r="M3208" t="str">
            <v>FCO</v>
          </cell>
          <cell r="N3208">
            <v>0</v>
          </cell>
          <cell r="O3208">
            <v>0</v>
          </cell>
        </row>
        <row r="3209">
          <cell r="C3209" t="str">
            <v>08083569270301</v>
          </cell>
          <cell r="D3209">
            <v>25400469</v>
          </cell>
          <cell r="E3209" t="str">
            <v>080</v>
          </cell>
          <cell r="F3209" t="str">
            <v>835</v>
          </cell>
          <cell r="G3209" t="str">
            <v>6927</v>
          </cell>
          <cell r="H3209" t="str">
            <v>03</v>
          </cell>
          <cell r="I3209" t="str">
            <v>01</v>
          </cell>
          <cell r="J3209" t="str">
            <v>SUEROS PARA TIPIFICAR LA SANGRE, MEDIOS PROTEICOS, ENZIMAS Y ANTIGENOS. ANTI- DUFFY b. FRASCO DE 2 Y 5 ML. RTC.</v>
          </cell>
          <cell r="K3209" t="str">
            <v>FCO</v>
          </cell>
          <cell r="L3209">
            <v>1</v>
          </cell>
          <cell r="M3209" t="str">
            <v>FCO</v>
          </cell>
          <cell r="N3209">
            <v>0</v>
          </cell>
          <cell r="O3209">
            <v>0</v>
          </cell>
        </row>
        <row r="3210">
          <cell r="C3210" t="str">
            <v>08085501640201</v>
          </cell>
          <cell r="D3210">
            <v>0</v>
          </cell>
          <cell r="E3210" t="str">
            <v>080</v>
          </cell>
          <cell r="F3210" t="str">
            <v>855</v>
          </cell>
          <cell r="G3210" t="str">
            <v>0164</v>
          </cell>
          <cell r="H3210" t="str">
            <v>02</v>
          </cell>
          <cell r="I3210" t="str">
            <v>01</v>
          </cell>
          <cell r="J3210" t="str">
            <v>ENVASE: TARRO DE 60 ML POMA-DERA DE POLIETILENO DE ALTADENSIDAD (60003) NATU RAL,CON TAPON TIPO ROSCA, CIERREHERMETICO.</v>
          </cell>
          <cell r="K3210" t="str">
            <v>PZA</v>
          </cell>
          <cell r="L3210">
            <v>1</v>
          </cell>
          <cell r="M3210" t="str">
            <v>PZA</v>
          </cell>
          <cell r="N3210">
            <v>242</v>
          </cell>
          <cell r="O3210">
            <v>605</v>
          </cell>
        </row>
        <row r="3211">
          <cell r="C3211" t="str">
            <v>08088900240201</v>
          </cell>
          <cell r="D3211">
            <v>25400490</v>
          </cell>
          <cell r="E3211" t="str">
            <v>080</v>
          </cell>
          <cell r="F3211" t="str">
            <v>889</v>
          </cell>
          <cell r="G3211" t="str">
            <v>0024</v>
          </cell>
          <cell r="H3211" t="str">
            <v>02</v>
          </cell>
          <cell r="I3211" t="str">
            <v>01</v>
          </cell>
          <cell r="J3211" t="str">
            <v>TIRA REACTIVA PARA MEDIR PHESTUCHE CON ESCALA DE MATICES Y 100 TIRAS DE P APELCON LIMITES DE PH DE 0 A 14.</v>
          </cell>
          <cell r="K3211" t="str">
            <v>EST</v>
          </cell>
          <cell r="L3211">
            <v>1</v>
          </cell>
          <cell r="M3211" t="str">
            <v>EST</v>
          </cell>
          <cell r="N3211">
            <v>0</v>
          </cell>
          <cell r="O3211">
            <v>0</v>
          </cell>
        </row>
        <row r="3212">
          <cell r="C3212" t="str">
            <v>08088900571101</v>
          </cell>
          <cell r="D3212">
            <v>25400599</v>
          </cell>
          <cell r="E3212" t="str">
            <v>080</v>
          </cell>
          <cell r="F3212" t="str">
            <v>889</v>
          </cell>
          <cell r="G3212" t="str">
            <v>0057</v>
          </cell>
          <cell r="H3212" t="str">
            <v>11</v>
          </cell>
          <cell r="I3212" t="str">
            <v>01</v>
          </cell>
          <cell r="J3212" t="str">
            <v>TARJETA, PLACA O TIRA REACTIVA PARA DETERMINAR SANGRE OCULTA EN HECES. FRASCO O EQUIPO PARA 50 PRUEBAS. TA.</v>
          </cell>
          <cell r="K3212" t="str">
            <v>FEQ</v>
          </cell>
          <cell r="L3212">
            <v>1</v>
          </cell>
          <cell r="M3212" t="str">
            <v>FEQ</v>
          </cell>
          <cell r="N3212">
            <v>0</v>
          </cell>
          <cell r="O3212">
            <v>0</v>
          </cell>
        </row>
        <row r="3213">
          <cell r="C3213" t="str">
            <v>08088900991201</v>
          </cell>
          <cell r="D3213">
            <v>25400495</v>
          </cell>
          <cell r="E3213" t="str">
            <v>080</v>
          </cell>
          <cell r="F3213" t="str">
            <v>889</v>
          </cell>
          <cell r="G3213" t="str">
            <v>0099</v>
          </cell>
          <cell r="H3213" t="str">
            <v>12</v>
          </cell>
          <cell r="I3213" t="str">
            <v>01</v>
          </cell>
          <cell r="J3213" t="str">
            <v>TIRAS REACTIVAS PARA DETERMINAR, COMO MINIMO 10 PARAMETROS EN ORINA: GLUCOSA, BILIRRUBINAS, CETONAS, GRAVEDAD ESPECIFICA, SANGRE, PH, PROTEINAS, UROBILINOGENO, NITRITOS, LEUCOCITOS. FRASCO CON 100 TIRAS. TATC.</v>
          </cell>
          <cell r="K3213" t="str">
            <v>FCO</v>
          </cell>
          <cell r="L3213">
            <v>1</v>
          </cell>
          <cell r="M3213" t="str">
            <v>FCO</v>
          </cell>
          <cell r="N3213">
            <v>0</v>
          </cell>
          <cell r="O3213">
            <v>0</v>
          </cell>
        </row>
        <row r="3214">
          <cell r="C3214" t="str">
            <v>08088901151201</v>
          </cell>
          <cell r="D3214">
            <v>25400599</v>
          </cell>
          <cell r="E3214" t="str">
            <v>080</v>
          </cell>
          <cell r="F3214" t="str">
            <v>889</v>
          </cell>
          <cell r="G3214" t="str">
            <v>0115</v>
          </cell>
          <cell r="H3214" t="str">
            <v>12</v>
          </cell>
          <cell r="I3214" t="str">
            <v>01</v>
          </cell>
          <cell r="J3214" t="str">
            <v>TIRA REACTIVA PARA DETERMINACION SEMICUANTITATIVA DE GLUCOSA EN SANGRE CON LIMITES DE DETECCION QUE VAN DE 20 A 800 MG/DL. FRASCO CON 50 TIRAS. TA.</v>
          </cell>
          <cell r="K3214" t="str">
            <v>FCO</v>
          </cell>
          <cell r="L3214">
            <v>50</v>
          </cell>
          <cell r="M3214" t="str">
            <v>TRA</v>
          </cell>
          <cell r="N3214">
            <v>0</v>
          </cell>
          <cell r="O3214">
            <v>0</v>
          </cell>
        </row>
        <row r="3215">
          <cell r="C3215" t="str">
            <v>08088901640101</v>
          </cell>
          <cell r="D3215">
            <v>25400599</v>
          </cell>
          <cell r="E3215" t="str">
            <v>080</v>
          </cell>
          <cell r="F3215" t="str">
            <v>889</v>
          </cell>
          <cell r="G3215" t="str">
            <v>0164</v>
          </cell>
          <cell r="H3215" t="str">
            <v>01</v>
          </cell>
          <cell r="I3215" t="str">
            <v>01</v>
          </cell>
          <cell r="J3215" t="str">
            <v>TIRA REACTIVA PARA COMPROBARLA ANAEROBIOSIS TOTAL, EN JARRA PARA ANAEROBIOS DE 2.5LITROS, TIRA REACTIVA CON INDICADOR IMPREGNADO RTC.</v>
          </cell>
          <cell r="K3215" t="str">
            <v>CJA</v>
          </cell>
          <cell r="L3215">
            <v>50</v>
          </cell>
          <cell r="M3215" t="str">
            <v>TRA</v>
          </cell>
          <cell r="N3215">
            <v>0</v>
          </cell>
          <cell r="O3215">
            <v>0</v>
          </cell>
        </row>
        <row r="3216">
          <cell r="C3216" t="str">
            <v>08088901721001</v>
          </cell>
          <cell r="D3216">
            <v>25400599</v>
          </cell>
          <cell r="E3216" t="str">
            <v>080</v>
          </cell>
          <cell r="F3216" t="str">
            <v>889</v>
          </cell>
          <cell r="G3216" t="str">
            <v>0172</v>
          </cell>
          <cell r="H3216" t="str">
            <v>10</v>
          </cell>
          <cell r="I3216" t="str">
            <v>01</v>
          </cell>
          <cell r="J3216" t="str">
            <v>TIRA REACTIVA PARA PRUEBA DEOXIDASA BACTERIANA RTC.</v>
          </cell>
          <cell r="K3216" t="str">
            <v>FCO</v>
          </cell>
          <cell r="L3216">
            <v>50</v>
          </cell>
          <cell r="M3216" t="str">
            <v>TRA</v>
          </cell>
          <cell r="N3216">
            <v>0</v>
          </cell>
          <cell r="O3216">
            <v>0</v>
          </cell>
        </row>
        <row r="3217">
          <cell r="C3217" t="str">
            <v>08088901980101</v>
          </cell>
          <cell r="D3217">
            <v>25400599</v>
          </cell>
          <cell r="E3217" t="str">
            <v>080</v>
          </cell>
          <cell r="F3217" t="str">
            <v>889</v>
          </cell>
          <cell r="G3217" t="str">
            <v>0198</v>
          </cell>
          <cell r="H3217" t="str">
            <v>01</v>
          </cell>
          <cell r="I3217" t="str">
            <v>01</v>
          </cell>
          <cell r="J3217" t="str">
            <v>TIRA REACTIVA PARA LA IDENTIFICACION DE 125 MICROORGANISMOS EN GENERO Y ESP ECIEDE LA FAMILIA ENTEROBACTERIACEA Y OTROS MICROORGANISMOSGRAM NEGATIVOS NO FE RMENTADORES TIRA REACTIVA CON 20 MICROCUBETAS CADA UNA CON DIFERENTES SUBSTRATO S DESHIDRATADOS. INCUBACION DURANTE 10-24 HORAS A 37 GRADOS C RTC.</v>
          </cell>
          <cell r="K3217" t="str">
            <v>ENV</v>
          </cell>
          <cell r="L3217">
            <v>25</v>
          </cell>
          <cell r="M3217" t="str">
            <v>TRA</v>
          </cell>
          <cell r="N3217">
            <v>0</v>
          </cell>
          <cell r="O3217">
            <v>0</v>
          </cell>
        </row>
        <row r="3218">
          <cell r="C3218" t="str">
            <v>08088923761101</v>
          </cell>
          <cell r="D3218">
            <v>25400599</v>
          </cell>
          <cell r="E3218" t="str">
            <v>080</v>
          </cell>
          <cell r="F3218" t="str">
            <v>889</v>
          </cell>
          <cell r="G3218" t="str">
            <v>2376</v>
          </cell>
          <cell r="H3218" t="str">
            <v>11</v>
          </cell>
          <cell r="I3218" t="str">
            <v>01</v>
          </cell>
          <cell r="J3218" t="str">
            <v>TIRA REACTIVA PARA DETERMINAR GLUCOSA EN ORINA. 50 TIRAS. TA.</v>
          </cell>
          <cell r="K3218" t="str">
            <v>FCO</v>
          </cell>
          <cell r="L3218">
            <v>50</v>
          </cell>
          <cell r="M3218" t="str">
            <v>TRA</v>
          </cell>
          <cell r="N3218">
            <v>0</v>
          </cell>
          <cell r="O3218">
            <v>0</v>
          </cell>
        </row>
        <row r="3219">
          <cell r="C3219" t="str">
            <v>08088926080101</v>
          </cell>
          <cell r="D3219">
            <v>0</v>
          </cell>
          <cell r="E3219" t="str">
            <v>080</v>
          </cell>
          <cell r="F3219" t="str">
            <v>889</v>
          </cell>
          <cell r="G3219" t="str">
            <v>2608</v>
          </cell>
          <cell r="H3219" t="str">
            <v>01</v>
          </cell>
          <cell r="I3219" t="str">
            <v>01</v>
          </cell>
          <cell r="J3219" t="str">
            <v>TABLETAS REACTIVAS PARA LA -DETERMINACION DE SANGRE OCULTA EN HECES. INCLUYE P APELFILTRO PARA 100 PRUEBAS, INSTRUCTIVO DE USO TATC.</v>
          </cell>
          <cell r="K3219" t="str">
            <v>FCO</v>
          </cell>
          <cell r="L3219">
            <v>100</v>
          </cell>
          <cell r="M3219" t="str">
            <v>TAB</v>
          </cell>
          <cell r="N3219">
            <v>0.4</v>
          </cell>
          <cell r="O3219">
            <v>1</v>
          </cell>
        </row>
        <row r="3220">
          <cell r="C3220" t="str">
            <v>08088926320401</v>
          </cell>
          <cell r="D3220">
            <v>25400599</v>
          </cell>
          <cell r="E3220" t="str">
            <v>080</v>
          </cell>
          <cell r="F3220" t="str">
            <v>889</v>
          </cell>
          <cell r="G3220" t="str">
            <v>2632</v>
          </cell>
          <cell r="H3220" t="str">
            <v>04</v>
          </cell>
          <cell r="I3220" t="str">
            <v>01</v>
          </cell>
          <cell r="J3220" t="str">
            <v>TIRA REACTIVA PARA LA DETERMINACION SEMICUANTITATIVA DE MICROALBUMINA EN ORINA, EN UN RANGO DE 10 A 100 MG/L, EN UN TIEMPO APROXIMADO DE UN MINUTO. TUBO CON 25, 30 O 50 TIRAS REACTIVAS. RTC Y/O TA.</v>
          </cell>
          <cell r="K3220" t="str">
            <v>TBO</v>
          </cell>
          <cell r="L3220">
            <v>1</v>
          </cell>
          <cell r="M3220" t="str">
            <v>TBO</v>
          </cell>
          <cell r="N3220">
            <v>0</v>
          </cell>
          <cell r="O3220">
            <v>0</v>
          </cell>
        </row>
        <row r="3221">
          <cell r="C3221" t="str">
            <v>08090901371101</v>
          </cell>
          <cell r="D3221">
            <v>0</v>
          </cell>
          <cell r="E3221" t="str">
            <v>080</v>
          </cell>
          <cell r="F3221" t="str">
            <v>909</v>
          </cell>
          <cell r="G3221" t="str">
            <v>0137</v>
          </cell>
          <cell r="H3221" t="str">
            <v>11</v>
          </cell>
          <cell r="I3221" t="str">
            <v>01</v>
          </cell>
          <cell r="J3221" t="str">
            <v>TUBO PARA LA TOMA Y RECOLECCION DE SANGRE DE VIDRIO AL VACIO (13 X 75 MM) DESECHABLE PARA ADULTO CON EDTA TRIPOTASICO (0.048 ML) LIQUIDO, TAPON LILA, CON SILICON COMO LUBRICANTE, VOLUMEN DE DRENADO 4.8 - 4.9 (+/- 0.3 ML) EL RANGO MENOR ESTABLECE EL VOLUMEN DE DRENADO A LA ALTURA DEL ALTIPLANO MEXICANO Y EL RANGO MAYORA A NIVEL DEL MAR (ETIQUETADOS INDIVIDUALMENTE CON NO. DE LOTE Y FECHA DE CADUCIDAD) CON O SIN TAPON DE SEGURIDAD.</v>
          </cell>
          <cell r="K3221" t="str">
            <v>CJA</v>
          </cell>
          <cell r="L3221">
            <v>100</v>
          </cell>
          <cell r="M3221" t="str">
            <v>TBO</v>
          </cell>
          <cell r="N3221">
            <v>0</v>
          </cell>
          <cell r="O3221">
            <v>0</v>
          </cell>
        </row>
        <row r="3222">
          <cell r="C3222" t="str">
            <v>08090901781201</v>
          </cell>
          <cell r="D3222">
            <v>0</v>
          </cell>
          <cell r="E3222" t="str">
            <v>080</v>
          </cell>
          <cell r="F3222" t="str">
            <v>909</v>
          </cell>
          <cell r="G3222" t="str">
            <v>0178</v>
          </cell>
          <cell r="H3222" t="str">
            <v>12</v>
          </cell>
          <cell r="I3222" t="str">
            <v>01</v>
          </cell>
          <cell r="J3222" t="str">
            <v>TUBOS PARA LA TOMA Y RECOLECCION DE SANGRE. DE VIDRIO AL VACIO, (13 X 100 MM) DESECHABLE, PARA ADULTO, CON OXALATO DE POTASIO (20 MG), POLVO, TAPON GRIS CON SILICON COMO LUBRICANTE, VOLUMEN DE DRENADO 7 ML (+/- 0.4 ML).</v>
          </cell>
          <cell r="K3222" t="str">
            <v>CJA</v>
          </cell>
          <cell r="L3222">
            <v>100</v>
          </cell>
          <cell r="M3222" t="str">
            <v>TBO</v>
          </cell>
          <cell r="N3222">
            <v>0</v>
          </cell>
          <cell r="O3222">
            <v>0</v>
          </cell>
        </row>
        <row r="3223">
          <cell r="C3223" t="str">
            <v>08090902361101</v>
          </cell>
          <cell r="D3223">
            <v>25400516</v>
          </cell>
          <cell r="E3223" t="str">
            <v>080</v>
          </cell>
          <cell r="F3223" t="str">
            <v>909</v>
          </cell>
          <cell r="G3223" t="str">
            <v>0236</v>
          </cell>
          <cell r="H3223" t="str">
            <v>11</v>
          </cell>
          <cell r="I3223" t="str">
            <v>01</v>
          </cell>
          <cell r="J3223" t="str">
            <v>TUBO PARA LA TOMA Y RECOLECCION DE SANGRE DE VIDRIO AL VACIO (13 X 100 MM) DESECHABLE PARA ADULTO SIN ANTICOAGULANTE, TAPON ROJO CON SILICON COMO LUBRICANTE. VOLUMEN DE DRENADO 7 ML. (+/- 0.4 ML) (ETIQUETADOS INDIVIDUALMENTE CON NO. DE LOTE Y FECHA DE CADUCIDAD) CON O SIN TAPON DE SEGURIDAD.</v>
          </cell>
          <cell r="K3223" t="str">
            <v>CJA</v>
          </cell>
          <cell r="L3223">
            <v>100</v>
          </cell>
          <cell r="M3223" t="str">
            <v>TBO</v>
          </cell>
          <cell r="N3223">
            <v>0</v>
          </cell>
          <cell r="O3223">
            <v>0</v>
          </cell>
        </row>
        <row r="3224">
          <cell r="C3224" t="str">
            <v>08090905090001</v>
          </cell>
          <cell r="D3224">
            <v>0</v>
          </cell>
          <cell r="E3224" t="str">
            <v>080</v>
          </cell>
          <cell r="F3224" t="str">
            <v>909</v>
          </cell>
          <cell r="G3224" t="str">
            <v>0509</v>
          </cell>
          <cell r="H3224" t="str">
            <v>00</v>
          </cell>
          <cell r="I3224" t="str">
            <v>01</v>
          </cell>
          <cell r="J3224" t="str">
            <v>TUBO DE ENSAYE, VIDRIO RE- -FRACTARIO SIN LABIO, EN DIMENSION DE: 10 X 75 MM.</v>
          </cell>
          <cell r="K3224" t="str">
            <v>PZA</v>
          </cell>
          <cell r="L3224">
            <v>1</v>
          </cell>
          <cell r="M3224" t="str">
            <v>PZA</v>
          </cell>
          <cell r="N3224">
            <v>60</v>
          </cell>
          <cell r="O3224">
            <v>150</v>
          </cell>
        </row>
        <row r="3225">
          <cell r="C3225" t="str">
            <v>08090905250001</v>
          </cell>
          <cell r="D3225">
            <v>0</v>
          </cell>
          <cell r="E3225" t="str">
            <v>080</v>
          </cell>
          <cell r="F3225" t="str">
            <v>909</v>
          </cell>
          <cell r="G3225" t="str">
            <v>0525</v>
          </cell>
          <cell r="H3225" t="str">
            <v>00</v>
          </cell>
          <cell r="I3225" t="str">
            <v>01</v>
          </cell>
          <cell r="J3225" t="str">
            <v>TUBO DE ENSAYE, VIDRIO RE- -FRACTARIO SIN LABIO, EN DIMENSION DE: 12 X 75 MM.</v>
          </cell>
          <cell r="K3225" t="str">
            <v>PZA</v>
          </cell>
          <cell r="L3225">
            <v>1</v>
          </cell>
          <cell r="M3225" t="str">
            <v>PZA</v>
          </cell>
          <cell r="N3225">
            <v>15602.800000000001</v>
          </cell>
          <cell r="O3225">
            <v>39007</v>
          </cell>
        </row>
        <row r="3226">
          <cell r="C3226" t="str">
            <v>08090905410001</v>
          </cell>
          <cell r="D3226">
            <v>0</v>
          </cell>
          <cell r="E3226" t="str">
            <v>080</v>
          </cell>
          <cell r="F3226" t="str">
            <v>909</v>
          </cell>
          <cell r="G3226" t="str">
            <v>0541</v>
          </cell>
          <cell r="H3226" t="str">
            <v>00</v>
          </cell>
          <cell r="I3226" t="str">
            <v>01</v>
          </cell>
          <cell r="J3226" t="str">
            <v>TUBO DE ENSAYE, VIDRIO RE -FRACTARIO SIN LABIO, EN DIMENSION DE: 13 X 100 MM.</v>
          </cell>
          <cell r="K3226" t="str">
            <v>PZA</v>
          </cell>
          <cell r="L3226">
            <v>1</v>
          </cell>
          <cell r="M3226" t="str">
            <v>PZA</v>
          </cell>
          <cell r="N3226">
            <v>1122</v>
          </cell>
          <cell r="O3226">
            <v>2805</v>
          </cell>
        </row>
        <row r="3227">
          <cell r="C3227" t="str">
            <v>08090906320002</v>
          </cell>
          <cell r="D3227">
            <v>0</v>
          </cell>
          <cell r="E3227" t="str">
            <v>080</v>
          </cell>
          <cell r="F3227" t="str">
            <v>909</v>
          </cell>
          <cell r="G3227" t="str">
            <v>0632</v>
          </cell>
          <cell r="H3227" t="str">
            <v>00</v>
          </cell>
          <cell r="I3227" t="str">
            <v>02</v>
          </cell>
          <cell r="J3227" t="str">
            <v>TUBO CAPILAR DE VIDRIO PARAMICROHEMATOCRITO DE 75 MM DELONGITUD Y 1 MM DE DIAME TRO,CON ANTICOAGULANTE.</v>
          </cell>
          <cell r="K3227" t="str">
            <v>ENV</v>
          </cell>
          <cell r="L3227">
            <v>100</v>
          </cell>
          <cell r="M3227" t="str">
            <v>TBO</v>
          </cell>
          <cell r="N3227">
            <v>0</v>
          </cell>
          <cell r="O3227">
            <v>0</v>
          </cell>
        </row>
        <row r="3228">
          <cell r="C3228" t="str">
            <v>08090906400002</v>
          </cell>
          <cell r="D3228">
            <v>0</v>
          </cell>
          <cell r="E3228" t="str">
            <v>080</v>
          </cell>
          <cell r="F3228" t="str">
            <v>909</v>
          </cell>
          <cell r="G3228" t="str">
            <v>0640</v>
          </cell>
          <cell r="H3228" t="str">
            <v>00</v>
          </cell>
          <cell r="I3228" t="str">
            <v>02</v>
          </cell>
          <cell r="J3228" t="str">
            <v>TUBO CAPILAR DE VIDRIO PARA-MICROHEMATOCRITO DE 75 MM DELONGITUD Y 1 MM DE DIAME TRO,SIN ANTICOAGULANTE.</v>
          </cell>
          <cell r="K3228" t="str">
            <v>ENV</v>
          </cell>
          <cell r="L3228">
            <v>100</v>
          </cell>
          <cell r="M3228" t="str">
            <v>TBO</v>
          </cell>
          <cell r="N3228">
            <v>52</v>
          </cell>
          <cell r="O3228">
            <v>130</v>
          </cell>
        </row>
        <row r="3229">
          <cell r="C3229" t="str">
            <v>08090913411301</v>
          </cell>
          <cell r="D3229">
            <v>0</v>
          </cell>
          <cell r="E3229" t="str">
            <v>080</v>
          </cell>
          <cell r="F3229" t="str">
            <v>909</v>
          </cell>
          <cell r="G3229" t="str">
            <v>1341</v>
          </cell>
          <cell r="H3229" t="str">
            <v>13</v>
          </cell>
          <cell r="I3229" t="str">
            <v>01</v>
          </cell>
          <cell r="J3229" t="str">
            <v>TUBO. PARA LA TOMA Y RECOLECCION DE SANGRE. DE VIDRIO AL VACIO (10.25 X 64 MM) DESECHABLE PARA ADULTO, CON CITRATO DE SODIO 0.129 MOLAR (0.3 ML) LIQUIDO, TAPON AZUL. EL TAPON Y EL INTERIOR DEL TUBO RECUBIERTO CON SILICON. VOLUMEN DE DRENADO 2.7-3 ML (+/- 0.3 ML), EL RANGO MENOR ESTABLECE EL VOLUMEN DE DRENADO A LA ALTURA DEL ALTIPLANO MEXICANO Y EL RANGO MAYOR A NIVEL DEL MAR. ETIQUETADOS INDIVIDUALMENTE CON NUMERO DE LOTE Y FECHA DE CADUCIDAD. CON O SIN TAPON DE SEGURIDAD.</v>
          </cell>
          <cell r="K3229" t="str">
            <v>CJA</v>
          </cell>
          <cell r="L3229">
            <v>100</v>
          </cell>
          <cell r="M3229" t="str">
            <v>TBO</v>
          </cell>
          <cell r="N3229">
            <v>0</v>
          </cell>
          <cell r="O3229">
            <v>0</v>
          </cell>
        </row>
        <row r="3230">
          <cell r="C3230" t="str">
            <v>08090913661201</v>
          </cell>
          <cell r="D3230">
            <v>0</v>
          </cell>
          <cell r="E3230" t="str">
            <v>080</v>
          </cell>
          <cell r="F3230" t="str">
            <v>909</v>
          </cell>
          <cell r="G3230" t="str">
            <v>1366</v>
          </cell>
          <cell r="H3230" t="str">
            <v>12</v>
          </cell>
          <cell r="I3230" t="str">
            <v>01</v>
          </cell>
          <cell r="J3230" t="str">
            <v>TUBOS DE POLIESTIRENO CON TAPON, DE 12 MM X 75 MM, PARA LA DETERMINACION DE PRUEBAS POR RADIOINMUNOANALISIS Y FRACCION DE SUEROS, BOLSA CON 250 TUBOS.</v>
          </cell>
          <cell r="K3230" t="str">
            <v>BSA</v>
          </cell>
          <cell r="L3230">
            <v>250</v>
          </cell>
          <cell r="M3230" t="str">
            <v>PZA</v>
          </cell>
          <cell r="N3230">
            <v>0</v>
          </cell>
          <cell r="O3230">
            <v>0</v>
          </cell>
        </row>
        <row r="3231">
          <cell r="C3231" t="str">
            <v>08090915071001</v>
          </cell>
          <cell r="D3231">
            <v>0</v>
          </cell>
          <cell r="E3231" t="str">
            <v>080</v>
          </cell>
          <cell r="F3231" t="str">
            <v>909</v>
          </cell>
          <cell r="G3231" t="str">
            <v>1507</v>
          </cell>
          <cell r="H3231" t="str">
            <v>10</v>
          </cell>
          <cell r="I3231" t="str">
            <v>01</v>
          </cell>
          <cell r="J3231" t="str">
            <v>TUBOS PARA MICROCENTRIFUGA,-DE POLIPROPILENO, CON CAPACIDAD DE 1.5 ML COLORES R OJO,AZUL, VERDE, AMARILLO Y BLANCO.</v>
          </cell>
          <cell r="K3231" t="str">
            <v>CJA</v>
          </cell>
          <cell r="L3231">
            <v>500</v>
          </cell>
          <cell r="M3231" t="str">
            <v>PZA</v>
          </cell>
          <cell r="N3231">
            <v>16</v>
          </cell>
          <cell r="O3231">
            <v>40</v>
          </cell>
        </row>
        <row r="3232">
          <cell r="C3232" t="str">
            <v>08090915151001</v>
          </cell>
          <cell r="D3232">
            <v>0</v>
          </cell>
          <cell r="E3232" t="str">
            <v>080</v>
          </cell>
          <cell r="F3232" t="str">
            <v>909</v>
          </cell>
          <cell r="G3232" t="str">
            <v>1515</v>
          </cell>
          <cell r="H3232" t="str">
            <v>10</v>
          </cell>
          <cell r="I3232" t="str">
            <v>01</v>
          </cell>
          <cell r="J3232" t="str">
            <v>TUBOS PARA MICROCENTRIFUGA, DE POLIPROPILENO, CON CAPACIDAD DE 0.6 ML, COLOR BLA NCO.</v>
          </cell>
          <cell r="K3232" t="str">
            <v>CJA</v>
          </cell>
          <cell r="L3232">
            <v>500</v>
          </cell>
          <cell r="M3232" t="str">
            <v>PZA</v>
          </cell>
          <cell r="N3232">
            <v>0</v>
          </cell>
          <cell r="O3232">
            <v>0</v>
          </cell>
        </row>
        <row r="3233">
          <cell r="C3233" t="str">
            <v>08090915311001</v>
          </cell>
          <cell r="D3233">
            <v>0</v>
          </cell>
          <cell r="E3233" t="str">
            <v>080</v>
          </cell>
          <cell r="F3233" t="str">
            <v>909</v>
          </cell>
          <cell r="G3233" t="str">
            <v>1531</v>
          </cell>
          <cell r="H3233" t="str">
            <v>10</v>
          </cell>
          <cell r="I3233" t="str">
            <v>01</v>
          </cell>
          <cell r="J3233" t="str">
            <v>TUBO DE POLIPROPILENO DE 12X 75 MM.</v>
          </cell>
          <cell r="K3233" t="str">
            <v>PZA</v>
          </cell>
          <cell r="L3233">
            <v>1</v>
          </cell>
          <cell r="M3233" t="str">
            <v>PZA</v>
          </cell>
          <cell r="N3233">
            <v>0.4</v>
          </cell>
          <cell r="O3233">
            <v>1</v>
          </cell>
        </row>
        <row r="3234">
          <cell r="C3234" t="str">
            <v>08090915561001</v>
          </cell>
          <cell r="D3234">
            <v>0</v>
          </cell>
          <cell r="E3234" t="str">
            <v>080</v>
          </cell>
          <cell r="F3234" t="str">
            <v>909</v>
          </cell>
          <cell r="G3234" t="str">
            <v>1556</v>
          </cell>
          <cell r="H3234" t="str">
            <v>10</v>
          </cell>
          <cell r="I3234" t="str">
            <v>01</v>
          </cell>
          <cell r="J3234" t="str">
            <v>TUBO CONICO DE POLIPROPILENO15 ML.</v>
          </cell>
          <cell r="K3234" t="str">
            <v>PZA</v>
          </cell>
          <cell r="L3234">
            <v>1</v>
          </cell>
          <cell r="M3234" t="str">
            <v>PZA</v>
          </cell>
          <cell r="N3234">
            <v>0</v>
          </cell>
          <cell r="O3234">
            <v>0</v>
          </cell>
        </row>
        <row r="3235">
          <cell r="C3235" t="str">
            <v>08090919110101</v>
          </cell>
          <cell r="D3235">
            <v>0</v>
          </cell>
          <cell r="E3235" t="str">
            <v>080</v>
          </cell>
          <cell r="F3235" t="str">
            <v>909</v>
          </cell>
          <cell r="G3235" t="str">
            <v>1911</v>
          </cell>
          <cell r="H3235" t="str">
            <v>01</v>
          </cell>
          <cell r="I3235" t="str">
            <v>01</v>
          </cell>
          <cell r="J3235" t="str">
            <v>TUBO PARA TOMA DE MUESTRAS -DE SANGRE CAPILAR, DE VIDRIO, TIPO NATELSON O CARAWAY, CON CAPACIDAD ENTRE 150Y 280 MICROLITROS CON ANTICOAGULANTE.</v>
          </cell>
          <cell r="K3235" t="str">
            <v>CJA</v>
          </cell>
          <cell r="L3235">
            <v>100</v>
          </cell>
          <cell r="M3235" t="str">
            <v>PZA</v>
          </cell>
          <cell r="N3235">
            <v>0</v>
          </cell>
          <cell r="O3235">
            <v>0</v>
          </cell>
        </row>
        <row r="3236">
          <cell r="C3236" t="str">
            <v>08090922081001</v>
          </cell>
          <cell r="D3236">
            <v>0</v>
          </cell>
          <cell r="E3236" t="str">
            <v>080</v>
          </cell>
          <cell r="F3236" t="str">
            <v>909</v>
          </cell>
          <cell r="G3236" t="str">
            <v>2208</v>
          </cell>
          <cell r="H3236" t="str">
            <v>10</v>
          </cell>
          <cell r="I3236" t="str">
            <v>01</v>
          </cell>
          <cell r="J3236" t="str">
            <v>TUBO DE WINTROBE, DE VIDRIO,PARA HEMATOCRITO Y SEDIMEN-TACION GLOBULAR, CON ES CALAEN DOS SENTIDOS DE 0 A 100,CON DIMENSIONES DE 115 X 3MM Y DIVISIONES DE 1 1 MM.</v>
          </cell>
          <cell r="K3236" t="str">
            <v>PZA</v>
          </cell>
          <cell r="L3236">
            <v>1</v>
          </cell>
          <cell r="M3236" t="str">
            <v>PZA</v>
          </cell>
          <cell r="N3236">
            <v>0</v>
          </cell>
          <cell r="O3236">
            <v>0</v>
          </cell>
        </row>
        <row r="3237">
          <cell r="C3237" t="str">
            <v>08090953830401</v>
          </cell>
          <cell r="D3237">
            <v>0</v>
          </cell>
          <cell r="E3237" t="str">
            <v>080</v>
          </cell>
          <cell r="F3237" t="str">
            <v>909</v>
          </cell>
          <cell r="G3237" t="str">
            <v>5383</v>
          </cell>
          <cell r="H3237" t="str">
            <v>04</v>
          </cell>
          <cell r="I3237" t="str">
            <v>01</v>
          </cell>
          <cell r="J3237" t="str">
            <v>TUBO DE HULE, PARA LA CONE--XION DE GAS AL MECHERO, DELATEX, COLOR AMBAR, D IAMETRO INTERIOR DE 7 MM (1/4 DEPULGADA) ESPESOR DE LA PARED3 MM.</v>
          </cell>
          <cell r="K3237" t="str">
            <v>MTO</v>
          </cell>
          <cell r="L3237">
            <v>1</v>
          </cell>
          <cell r="M3237" t="str">
            <v>MTO</v>
          </cell>
          <cell r="N3237">
            <v>8</v>
          </cell>
          <cell r="O3237">
            <v>20</v>
          </cell>
        </row>
        <row r="3238">
          <cell r="C3238" t="str">
            <v>08090953910101</v>
          </cell>
          <cell r="D3238">
            <v>0</v>
          </cell>
          <cell r="E3238" t="str">
            <v>080</v>
          </cell>
          <cell r="F3238" t="str">
            <v>909</v>
          </cell>
          <cell r="G3238" t="str">
            <v>5391</v>
          </cell>
          <cell r="H3238" t="str">
            <v>01</v>
          </cell>
          <cell r="I3238" t="str">
            <v>01</v>
          </cell>
          <cell r="J3238" t="str">
            <v>TUBO DE HULE, PARA LIGAR ALOS PACIENTES EN EL MOMENTO DE PUNCIONARLOS, DE LA TEX,COLOR AMBAR, DIAMETRO DE 5MM.</v>
          </cell>
          <cell r="K3238" t="str">
            <v>MTO</v>
          </cell>
          <cell r="L3238">
            <v>1</v>
          </cell>
          <cell r="M3238" t="str">
            <v>MTO</v>
          </cell>
          <cell r="N3238">
            <v>0</v>
          </cell>
          <cell r="O3238">
            <v>0</v>
          </cell>
        </row>
        <row r="3239">
          <cell r="C3239" t="str">
            <v>08090955571101</v>
          </cell>
          <cell r="D3239">
            <v>0</v>
          </cell>
          <cell r="E3239" t="str">
            <v>080</v>
          </cell>
          <cell r="F3239" t="str">
            <v>909</v>
          </cell>
          <cell r="G3239" t="str">
            <v>5557</v>
          </cell>
          <cell r="H3239" t="str">
            <v>11</v>
          </cell>
          <cell r="I3239" t="str">
            <v>01</v>
          </cell>
          <cell r="J3239" t="str">
            <v>TUBO SISTEMA PARA TOMA Y RECOLECCION DE SANGRE, POR PUNCION CAPILAR DE POLIPROPILENO, TRANSLUCIDO, DESECHABLE, PEDRIATICO CON GEL SEPARADOR DE SUERO (INERTE) TAPON ORO, VOLUMEN DE DRENADO 500 MCL GEL SEPARADOR: 90-140 MG POR TUBO, TAPON RECOLECTOR DE FLUJO.</v>
          </cell>
          <cell r="K3239" t="str">
            <v>CJA</v>
          </cell>
          <cell r="L3239">
            <v>200</v>
          </cell>
          <cell r="M3239" t="str">
            <v>TBO</v>
          </cell>
          <cell r="N3239">
            <v>2.4000000000000004</v>
          </cell>
          <cell r="O3239">
            <v>6</v>
          </cell>
        </row>
        <row r="3240">
          <cell r="C3240" t="str">
            <v>08090955651101</v>
          </cell>
          <cell r="D3240">
            <v>0</v>
          </cell>
          <cell r="E3240" t="str">
            <v>080</v>
          </cell>
          <cell r="F3240" t="str">
            <v>909</v>
          </cell>
          <cell r="G3240" t="str">
            <v>5565</v>
          </cell>
          <cell r="H3240" t="str">
            <v>11</v>
          </cell>
          <cell r="I3240" t="str">
            <v>01</v>
          </cell>
          <cell r="J3240" t="str">
            <v>TUBO SISTEMA PARA LA TOMA Y RECOLECCION DE SANGRE, POR PUNCION CAPILAR DE POLIPROPILENO, COLOR AMBAR, CON GEL SEPARADOR DE SUERO (INERTE) TAPON ORO, VOLUMEN DE DRENADO 500 MCL, GEL SEPARADOR: 90-140 MG POR TUBO, TAPON RECOLECTOR DE FLUJO.</v>
          </cell>
          <cell r="K3240" t="str">
            <v>CJA</v>
          </cell>
          <cell r="L3240">
            <v>200</v>
          </cell>
          <cell r="M3240" t="str">
            <v>TBO</v>
          </cell>
          <cell r="N3240">
            <v>10.4</v>
          </cell>
          <cell r="O3240">
            <v>26</v>
          </cell>
        </row>
        <row r="3241">
          <cell r="C3241" t="str">
            <v>08090955731101</v>
          </cell>
          <cell r="D3241">
            <v>0</v>
          </cell>
          <cell r="E3241" t="str">
            <v>080</v>
          </cell>
          <cell r="F3241" t="str">
            <v>909</v>
          </cell>
          <cell r="G3241" t="str">
            <v>5573</v>
          </cell>
          <cell r="H3241" t="str">
            <v>11</v>
          </cell>
          <cell r="I3241" t="str">
            <v>01</v>
          </cell>
          <cell r="J3241" t="str">
            <v>TUBO SISTEMA PARA TOMA Y RECOLECCION DE SANGRE, POR PUNCION CAPILAR DE POLIPROPILENO, TRANSLUCIDO, DESECHABLE, PEDIATRICO SIN ADITIVOS, TAPON ROJO, VOLUMEN DE DRENADO 250-800 MCL, TAPON RECOLECTOR DE FLUJO.</v>
          </cell>
          <cell r="K3241" t="str">
            <v>CJA</v>
          </cell>
          <cell r="L3241">
            <v>200</v>
          </cell>
          <cell r="M3241" t="str">
            <v>TBO</v>
          </cell>
          <cell r="N3241">
            <v>1.6</v>
          </cell>
          <cell r="O3241">
            <v>4</v>
          </cell>
        </row>
        <row r="3242">
          <cell r="C3242" t="str">
            <v>08090955810001</v>
          </cell>
          <cell r="D3242">
            <v>0</v>
          </cell>
          <cell r="E3242" t="str">
            <v>080</v>
          </cell>
          <cell r="F3242" t="str">
            <v>909</v>
          </cell>
          <cell r="G3242" t="str">
            <v>5581</v>
          </cell>
          <cell r="H3242" t="str">
            <v>00</v>
          </cell>
          <cell r="I3242" t="str">
            <v>01</v>
          </cell>
          <cell r="J3242" t="str">
            <v>TUBO SISTEMA PARA LA TOMA YRECOLECCION DE SANGRE, PORPUNCION CAPILAR DE POLIP ROPILENO, TRASLUCIDO CON EDTA YPERLAS MEZCLADORAS, TAPON LILA, VOLUMEN DE DREN ADO 500MCL, EDTA 22-33 MG POR TUBO,TAPON RECOLECTOR DE FLUJO.</v>
          </cell>
          <cell r="K3242" t="str">
            <v>CJA</v>
          </cell>
          <cell r="L3242">
            <v>200</v>
          </cell>
          <cell r="M3242" t="str">
            <v>TBO</v>
          </cell>
          <cell r="N3242">
            <v>10</v>
          </cell>
          <cell r="O3242">
            <v>25</v>
          </cell>
        </row>
        <row r="3243">
          <cell r="C3243" t="str">
            <v>08090955990201</v>
          </cell>
          <cell r="D3243">
            <v>0</v>
          </cell>
          <cell r="E3243" t="str">
            <v>080</v>
          </cell>
          <cell r="F3243" t="str">
            <v>909</v>
          </cell>
          <cell r="G3243" t="str">
            <v>5599</v>
          </cell>
          <cell r="H3243" t="str">
            <v>02</v>
          </cell>
          <cell r="I3243" t="str">
            <v>01</v>
          </cell>
          <cell r="J3243" t="str">
            <v>TUBO SISTEMA PARA LA TOMA Y RECOLECCION DE SANGRE, POR PUNCION CAPILAR DE POLIPROPILENO, TRASLUCIDO, DESECHABLE, PEDIATRICO CON EDTA DIPOTASICO COMO ANTICOAGULANTE, TAPON LILA, VOLUMEN DE DRENADO 250-500 MCL, TAPON RECOLECTOR DE FLUJO.</v>
          </cell>
          <cell r="K3243" t="str">
            <v>CJA</v>
          </cell>
          <cell r="L3243">
            <v>200</v>
          </cell>
          <cell r="M3243" t="str">
            <v>TBO</v>
          </cell>
          <cell r="N3243">
            <v>6.4</v>
          </cell>
          <cell r="O3243">
            <v>16</v>
          </cell>
        </row>
        <row r="3244">
          <cell r="C3244" t="str">
            <v>08090956151101</v>
          </cell>
          <cell r="D3244">
            <v>0</v>
          </cell>
          <cell r="E3244" t="str">
            <v>080</v>
          </cell>
          <cell r="F3244" t="str">
            <v>909</v>
          </cell>
          <cell r="G3244" t="str">
            <v>5615</v>
          </cell>
          <cell r="H3244" t="str">
            <v>11</v>
          </cell>
          <cell r="I3244" t="str">
            <v>01</v>
          </cell>
          <cell r="J3244" t="str">
            <v>TUBO PARA LA TOMA Y RECOLECCION DE SANGRE, POR PUNCION CAPILAR DE POLIPROPILENO TRANSLUCIDO CON HEPARINA DE LITIO Y GEL SEPARADOR DE PLASMA, TAPON VERDE, VOLUMEN DE DRENADO 600 MCL, GEL SEPARADOR 90-140 MG POR TUBO HEPARINA DE LITIO 2-13 MG POR TUBO, TAPON RECOLECTOR DE FLUJO.</v>
          </cell>
          <cell r="K3244" t="str">
            <v>CJA</v>
          </cell>
          <cell r="L3244">
            <v>200</v>
          </cell>
          <cell r="M3244" t="str">
            <v>TBO</v>
          </cell>
          <cell r="N3244">
            <v>0</v>
          </cell>
          <cell r="O3244">
            <v>0</v>
          </cell>
        </row>
        <row r="3245">
          <cell r="C3245" t="str">
            <v>08090956311101</v>
          </cell>
          <cell r="D3245">
            <v>0</v>
          </cell>
          <cell r="E3245" t="str">
            <v>080</v>
          </cell>
          <cell r="F3245" t="str">
            <v>909</v>
          </cell>
          <cell r="G3245" t="str">
            <v>5631</v>
          </cell>
          <cell r="H3245" t="str">
            <v>11</v>
          </cell>
          <cell r="I3245" t="str">
            <v>01</v>
          </cell>
          <cell r="J3245" t="str">
            <v>TUBO PARA LA TOMA Y RECOLECCION DE SANGRE, DE VIDRIO, AL VACIO (13 X 100 MM.) ESTERIL, SIN ANTICOAGULANTE CON GEL SEPARADOR INERTE DE SUERO, CON RECUBRIMIENTO DE PARTICULAS DE SILICE 0.07-0.20 MG POR TUBO. TAPON ROJO / GRIS O TAPON ORO, VOLUMEN DE DRENADO 6 ML., CON O SIN TAPON DE SEGURIDAD.</v>
          </cell>
          <cell r="K3245" t="str">
            <v>CJA</v>
          </cell>
          <cell r="L3245">
            <v>100</v>
          </cell>
          <cell r="M3245" t="str">
            <v>TBO</v>
          </cell>
          <cell r="N3245">
            <v>0</v>
          </cell>
          <cell r="O3245">
            <v>0</v>
          </cell>
        </row>
        <row r="3246">
          <cell r="C3246" t="str">
            <v>08090963160201</v>
          </cell>
          <cell r="D3246">
            <v>0</v>
          </cell>
          <cell r="E3246" t="str">
            <v>080</v>
          </cell>
          <cell r="F3246" t="str">
            <v>909</v>
          </cell>
          <cell r="G3246" t="str">
            <v>6316</v>
          </cell>
          <cell r="H3246" t="str">
            <v>02</v>
          </cell>
          <cell r="I3246" t="str">
            <v>01</v>
          </cell>
          <cell r="J3246" t="str">
            <v>TUBO PARA TOMA Y RECOLECCION DE SANGRE, DE VIDRIO AL VACIO (10.25 X 64 MM), DESECHABLE, PARA ADULTO O USO PEDIATRICO, CON 0.06 ML DE SOLUCION AL 7.5% DE EDTA K3 TAPON LILA CON SILICON COMO LUBRICANTE PARA PRUEBAS HEMATOLOGICAS, VOLUMEN DE DRENADO 3 ML (+/- 0.3 ML), EL RANGO MENOR ESTABLECE EL VOLUMEN DE DRENADO A LA ALTURA DEL ALTIPLANO MEXICANO Y EL RANGO MAYOR A NIVEL DEL MAR. ETIQUETADO INDIVIDUALMENTE CON NUMERO DE LOTE Y FECHA DE CADUCIDAD.</v>
          </cell>
          <cell r="K3246" t="str">
            <v>CJA</v>
          </cell>
          <cell r="L3246">
            <v>100</v>
          </cell>
          <cell r="M3246" t="str">
            <v>PZA</v>
          </cell>
          <cell r="N3246">
            <v>0</v>
          </cell>
          <cell r="O3246">
            <v>0</v>
          </cell>
        </row>
        <row r="3247">
          <cell r="C3247" t="str">
            <v>08090963240301</v>
          </cell>
          <cell r="D3247">
            <v>0</v>
          </cell>
          <cell r="E3247" t="str">
            <v>080</v>
          </cell>
          <cell r="F3247" t="str">
            <v>909</v>
          </cell>
          <cell r="G3247" t="str">
            <v>6324</v>
          </cell>
          <cell r="H3247" t="str">
            <v>03</v>
          </cell>
          <cell r="I3247" t="str">
            <v>01</v>
          </cell>
          <cell r="J3247" t="str">
            <v>TUBOS. PARA TOMA Y RECOLECCION DE SANGRE, DE VIDRIO, AL VACIO (10.25 X 64 MM), DESECHABLE. PARA ADULTO O USO PEDIATRICO, PARA DETERMINACIONES EN SUERO, SIN ANTICOAGULANTE, TAPON ROJO CON SILICON COMO LUBRICANTE, TUBO CON RECUBRIMIENTO INTERIOR. VOLUMEN DE DRENADO 3 ML (+ - 0.3 ML) EL RANGO MENOR ESTABLECE EL VOLUMEN DE DRENADO A LA ALTURA DEL ALTIPLANO MEXICANO Y EL RANGO MAYOR A NIVEL DEL MAR. ETIQUETADOS INDIVIDULAMENTE CON NUMERO DE LOTE Y FECHA DE CADUCIDAD. ETIQUETADO INDIVIDUALMENTE CON NUMERO DE LOTE Y FECHA DE CADUCIDAD. CAJA CON 100 PIEZAS.</v>
          </cell>
          <cell r="K3247" t="str">
            <v>CJA</v>
          </cell>
          <cell r="L3247">
            <v>100</v>
          </cell>
          <cell r="M3247" t="str">
            <v>PZA</v>
          </cell>
          <cell r="N3247">
            <v>0</v>
          </cell>
          <cell r="O3247">
            <v>0</v>
          </cell>
        </row>
        <row r="3248">
          <cell r="C3248" t="str">
            <v>08090964720101</v>
          </cell>
          <cell r="D3248">
            <v>0</v>
          </cell>
          <cell r="E3248" t="str">
            <v>080</v>
          </cell>
          <cell r="F3248" t="str">
            <v>909</v>
          </cell>
          <cell r="G3248" t="str">
            <v>6472</v>
          </cell>
          <cell r="H3248" t="str">
            <v>01</v>
          </cell>
          <cell r="I3248" t="str">
            <v>01</v>
          </cell>
          <cell r="J3248" t="str">
            <v>TUBO DE VIDRIO DE BOROSILICATO, DE 12 X 75 CMS.</v>
          </cell>
          <cell r="K3248" t="str">
            <v>CJA</v>
          </cell>
          <cell r="L3248">
            <v>250</v>
          </cell>
          <cell r="M3248" t="str">
            <v>TBO</v>
          </cell>
          <cell r="N3248">
            <v>19.200000000000003</v>
          </cell>
          <cell r="O3248">
            <v>48</v>
          </cell>
        </row>
        <row r="3249">
          <cell r="C3249" t="str">
            <v>08090964800001</v>
          </cell>
          <cell r="D3249">
            <v>0</v>
          </cell>
          <cell r="E3249" t="str">
            <v>080</v>
          </cell>
          <cell r="F3249" t="str">
            <v>909</v>
          </cell>
          <cell r="G3249" t="str">
            <v>6480</v>
          </cell>
          <cell r="H3249" t="str">
            <v>00</v>
          </cell>
          <cell r="I3249" t="str">
            <v>01</v>
          </cell>
          <cell r="J3249" t="str">
            <v>CRIOTUBOS ESTERILES CON TAPA DE POLIPROPILENO DE 2 ML PARA TEMPERATURAS INFERIORES A MENOS 120 GRADOS CENTIGRADOS. ENVASE CON MINIMO 500 PIEZAS.</v>
          </cell>
          <cell r="K3249" t="str">
            <v>ENV</v>
          </cell>
          <cell r="L3249">
            <v>1</v>
          </cell>
          <cell r="M3249" t="str">
            <v>ENV</v>
          </cell>
          <cell r="N3249">
            <v>26</v>
          </cell>
          <cell r="O3249">
            <v>65</v>
          </cell>
        </row>
        <row r="3250">
          <cell r="C3250" t="str">
            <v>08090964980101</v>
          </cell>
          <cell r="D3250">
            <v>0</v>
          </cell>
          <cell r="E3250" t="str">
            <v>080</v>
          </cell>
          <cell r="F3250" t="str">
            <v>909</v>
          </cell>
          <cell r="G3250" t="str">
            <v>6498</v>
          </cell>
          <cell r="H3250" t="str">
            <v>01</v>
          </cell>
          <cell r="I3250" t="str">
            <v>01</v>
          </cell>
          <cell r="J3250" t="str">
            <v>TUBO SISTEMA PARA TOMA Y RECOLECCION DE SANGRE, DE PLASTICO PET AL VACIO (13 X 75 MM) DESECHABLE PARA ADULTO CON EDTA K2 (7.2 MG) APLICADO POR ASPERSION EN LA PARED DEL TUBO, TAPON LILA CON SILICON COMO LUBRICANTE, VOLUMEN DE DRENADO 4.0 ML (+ 0.3 ML). ETIQUETADOS INDIVIDUALMENTE CON NUMERO DE LOTE Y FECHA DE CADUCIDAD. CON TAPON DE SEGURIDAD. ESTERIL.</v>
          </cell>
          <cell r="K3250" t="str">
            <v>CJA</v>
          </cell>
          <cell r="L3250">
            <v>100</v>
          </cell>
          <cell r="M3250" t="str">
            <v>TBO</v>
          </cell>
          <cell r="N3250">
            <v>852</v>
          </cell>
          <cell r="O3250">
            <v>2130</v>
          </cell>
        </row>
        <row r="3251">
          <cell r="C3251" t="str">
            <v>08090965060101</v>
          </cell>
          <cell r="D3251">
            <v>0</v>
          </cell>
          <cell r="E3251" t="str">
            <v>080</v>
          </cell>
          <cell r="F3251" t="str">
            <v>909</v>
          </cell>
          <cell r="G3251" t="str">
            <v>6506</v>
          </cell>
          <cell r="H3251" t="str">
            <v>01</v>
          </cell>
          <cell r="I3251" t="str">
            <v>01</v>
          </cell>
          <cell r="J3251" t="str">
            <v>TUBO SISTEMA PARA TOMA Y RECOLECCION DE SANGRE, DE PLASTICO PET AL VACIO (13 X 100 MM) DESECHABLE PARA ADULTO SIN ANTICOAGULANTE, TAPON ROJO CON SILICON COMO LUBRICANTE Y ACTIVADOR DE COAGULACION, VOLUMEN DE DRENADO 6 ML (+ 0.3 ML). ETIQUETADOS INDIVIDUALMENTE CON NUMERO DE LOTE Y FECHA DE CADUCIDAD. CON TAPON DE SEGURIDAD. ESTERIL.</v>
          </cell>
          <cell r="K3251" t="str">
            <v>CJA</v>
          </cell>
          <cell r="L3251">
            <v>100</v>
          </cell>
          <cell r="M3251" t="str">
            <v>TBO</v>
          </cell>
          <cell r="N3251">
            <v>110.4</v>
          </cell>
          <cell r="O3251">
            <v>276</v>
          </cell>
        </row>
        <row r="3252">
          <cell r="C3252" t="str">
            <v>08090965140001</v>
          </cell>
          <cell r="D3252">
            <v>0</v>
          </cell>
          <cell r="E3252" t="str">
            <v>080</v>
          </cell>
          <cell r="F3252" t="str">
            <v>909</v>
          </cell>
          <cell r="G3252" t="str">
            <v>6514</v>
          </cell>
          <cell r="H3252" t="str">
            <v>00</v>
          </cell>
          <cell r="I3252" t="str">
            <v>01</v>
          </cell>
          <cell r="J3252" t="str">
            <v>TUBO SISTEMA PARA TOMA Y RECOLECCION DE SANGRE, DE PLASTICO PET AL VACIO, (13 X 75 MM) DESECHABLE PARA ADULTO SIN ANTICOAGULANTE, TAPON ROJO CON SILICON COMO LUBRICANTE Y ACTIVADOR DE COAGULACION, VOLUMEN DE DRENADO 4 ML (+/- 0.3 ML.) EL RANGO MENOR ESTABLECE EL VOLUMEN DE DRENADO A LA ALTURA DEL ALTIPLANO MEXICANO Y EL RANGO MAYOR AL NIVEL DEL MAR. ETIQUETADOS INDIVIDUALMENTE CON NUMERO DE LOTE Y FECHA DE CADUCIDAD. CON TAPON DE SEGURIDAD. ESTERIL.</v>
          </cell>
          <cell r="K3252" t="str">
            <v>CJA</v>
          </cell>
          <cell r="L3252">
            <v>100</v>
          </cell>
          <cell r="M3252" t="str">
            <v>TBO</v>
          </cell>
          <cell r="N3252">
            <v>0</v>
          </cell>
          <cell r="O3252">
            <v>0</v>
          </cell>
        </row>
        <row r="3253">
          <cell r="C3253" t="str">
            <v>08090965220001</v>
          </cell>
          <cell r="D3253">
            <v>0</v>
          </cell>
          <cell r="E3253" t="str">
            <v>080</v>
          </cell>
          <cell r="F3253" t="str">
            <v>909</v>
          </cell>
          <cell r="G3253" t="str">
            <v>6522</v>
          </cell>
          <cell r="H3253" t="str">
            <v>00</v>
          </cell>
          <cell r="I3253" t="str">
            <v>01</v>
          </cell>
          <cell r="J3253" t="str">
            <v>TUBO SISTEMA PARA TOMA Y RECOLECCION DE SANGRE, DE PLASTICO PET AL VACIO, (13 X 75 MM) DESECHABLE PARA ADULTO CON CITRATO DE SODIO 0.129 MOLAR (3.8%) ( 0.3 ML) LIQUIDO, TAPON AZUL CON SILICON COMO LUBRICANTE , VOLUMEN DE DRENADO 2.7 A 3 ML (+/- 0.3 ML.) EL RANGO MENOR ESTABLECE EL VOLUMEN DE DRENADO A LA ALTURA DEL ALTIPLANO MEXICANO Y EL RANGO MAYOR AL NIVEL DEL MAR. ETIQUETADOS INDIVIDUALMENTE CON NUMERO DE LOTE Y FECHA DE CADUCIDAD. CON TAPON DE SEGURIDAD. ESTERIL.</v>
          </cell>
          <cell r="K3253" t="str">
            <v>CJA</v>
          </cell>
          <cell r="L3253">
            <v>100</v>
          </cell>
          <cell r="M3253" t="str">
            <v>TBO</v>
          </cell>
          <cell r="N3253">
            <v>95.600000000000009</v>
          </cell>
          <cell r="O3253">
            <v>239</v>
          </cell>
        </row>
        <row r="3254">
          <cell r="C3254" t="str">
            <v>08090965300001</v>
          </cell>
          <cell r="D3254">
            <v>0</v>
          </cell>
          <cell r="E3254" t="str">
            <v>080</v>
          </cell>
          <cell r="F3254" t="str">
            <v>909</v>
          </cell>
          <cell r="G3254" t="str">
            <v>6530</v>
          </cell>
          <cell r="H3254" t="str">
            <v>00</v>
          </cell>
          <cell r="I3254" t="str">
            <v>01</v>
          </cell>
          <cell r="J3254" t="str">
            <v>TUBO SISTEMA PARA TOMA Y RECOLECCION DE SANGRE, DE PLASTICO PET AL VACIO, (13 X 100 MM) DESECHABLE PARA ADULTO SIN ANTICOAGULANTE, TAPON ORO CON SILICON COMO LUBRICANTE, VOLUMEN DE DRENADO 5 ML (+/- 0.3 ML.) RECUBRIMIENTO DE PARTICULAS DE SILICE 0.07-020 MG POR TUBO, GEL SEPARADOR INERTE 1.0 G POR TUBO. ETIQUETADOS INDIVIDUALMENTE CON NUMERO DE LOTE Y FECHA DE CADUCIDAD. CON TAPON DE SEGURIDAD. ESTERIL.</v>
          </cell>
          <cell r="K3254" t="str">
            <v>CJA</v>
          </cell>
          <cell r="L3254">
            <v>100</v>
          </cell>
          <cell r="M3254" t="str">
            <v>TBO</v>
          </cell>
          <cell r="N3254">
            <v>422</v>
          </cell>
          <cell r="O3254">
            <v>1055</v>
          </cell>
        </row>
        <row r="3255">
          <cell r="C3255" t="str">
            <v>08090965480001</v>
          </cell>
          <cell r="D3255">
            <v>0</v>
          </cell>
          <cell r="E3255" t="str">
            <v>080</v>
          </cell>
          <cell r="F3255" t="str">
            <v>909</v>
          </cell>
          <cell r="G3255" t="str">
            <v>6548</v>
          </cell>
          <cell r="H3255" t="str">
            <v>00</v>
          </cell>
          <cell r="I3255" t="str">
            <v>01</v>
          </cell>
          <cell r="J3255" t="str">
            <v>TUBO SISTEMA PARA TOMA Y RECOLECCION DE SANGRE, DE PLASTICO PET AL VACIO, (13 X 100 MM) DESECHABLE PARA ADULTO CON HEPARINA DE LITIO COMO ANTICOAGULANTE (90 USP), APLICADO POR ASPERSION EN LA PARED DEL TUBO, TAPON VERDE CON SILICON COMO LUBRICANTE, VOLUMEN DE DRENADO 6 ML (+/- 0.3 ML.). ETIQUETADOS INDIVIDUALMENTE CON NUMERO DE LOTE Y FECHA DE CADUCIDAD. CON TAPON DE SEGURIDAD. ESTERIL.</v>
          </cell>
          <cell r="K3255" t="str">
            <v>CJA</v>
          </cell>
          <cell r="L3255">
            <v>100</v>
          </cell>
          <cell r="M3255" t="str">
            <v>TBO</v>
          </cell>
          <cell r="N3255">
            <v>0</v>
          </cell>
          <cell r="O3255">
            <v>0</v>
          </cell>
        </row>
        <row r="3256">
          <cell r="C3256" t="str">
            <v>08090965550001</v>
          </cell>
          <cell r="D3256">
            <v>0</v>
          </cell>
          <cell r="E3256" t="str">
            <v>080</v>
          </cell>
          <cell r="F3256" t="str">
            <v>909</v>
          </cell>
          <cell r="G3256" t="str">
            <v>6555</v>
          </cell>
          <cell r="H3256" t="str">
            <v>00</v>
          </cell>
          <cell r="I3256" t="str">
            <v>01</v>
          </cell>
          <cell r="J3256" t="str">
            <v>TUBO SISTEMA PARA TOMA Y RECOLECCION DE SANGRE, DE PLASTICO PET AL VACIO, (13 X 75 MM) DESECHABLE PARA ADULTO CON CITRATO DE SODIO 0.105 MOLAR (3.2%) (0.3 ML) LIQUIDO, TAPON AZUL CON SILICON COMO LUBRICANTE, VOLUMEN DE DRENADO 2.7 A 3 ML (+/- 0.3 ML.) EL RANGO MENOR ESTABLECE EL VOLUMEN DE DRENADO A LA ALTURA DEL ALTIPLANO MEXICANO Y EL RANGO MAYOR AL NIVEL DEL MAR. ETIQUETADOS INDIVIDUALMENTE CON NUMERO DE LOTE Y FECHA DE CADUCIDAD. CON TAPON DE SEGURIDAD. ESTERIL.</v>
          </cell>
          <cell r="K3256" t="str">
            <v>CJA</v>
          </cell>
          <cell r="L3256">
            <v>100</v>
          </cell>
          <cell r="M3256" t="str">
            <v>TBO</v>
          </cell>
          <cell r="N3256">
            <v>1.6</v>
          </cell>
          <cell r="O3256">
            <v>4</v>
          </cell>
        </row>
        <row r="3257">
          <cell r="C3257" t="str">
            <v>08090965970101</v>
          </cell>
          <cell r="D3257">
            <v>0</v>
          </cell>
          <cell r="E3257" t="str">
            <v>080</v>
          </cell>
          <cell r="F3257" t="str">
            <v>909</v>
          </cell>
          <cell r="G3257" t="str">
            <v>6597</v>
          </cell>
          <cell r="H3257" t="str">
            <v>01</v>
          </cell>
          <cell r="I3257" t="str">
            <v>01</v>
          </cell>
          <cell r="J3257" t="str">
            <v>TUBO SISTEMA PARA TOMA Y RECOLECCION DE SANGRE, DE PLASTICO PET AL VACIO (13 X 100 MM) DESECHABLE PARA ADULTO CON EDTA K2 (9 MG) APLICADO POR ASPERSION EN LA PARED DEL TUBO Y GEL SEPARADOR, TAPON BLANCO CON SILICON COMO LUBRICANTE, VOLUMEN DE DRENADO 5 ML (+0.3 ML). ETIQUETADOS INDIVIDUALMENTE CON NUMERO DE LOTE Y FECHA DE CADUCIDAD. CON TAPON DE SEGURIDAD. ESTERIL.</v>
          </cell>
          <cell r="K3257" t="str">
            <v>CJA</v>
          </cell>
          <cell r="L3257">
            <v>100</v>
          </cell>
          <cell r="M3257" t="str">
            <v>TBO</v>
          </cell>
          <cell r="N3257">
            <v>0</v>
          </cell>
          <cell r="O3257">
            <v>0</v>
          </cell>
        </row>
        <row r="3258">
          <cell r="C3258" t="str">
            <v>08090966130001</v>
          </cell>
          <cell r="D3258">
            <v>0</v>
          </cell>
          <cell r="E3258" t="str">
            <v>080</v>
          </cell>
          <cell r="F3258" t="str">
            <v>909</v>
          </cell>
          <cell r="G3258" t="str">
            <v>6613</v>
          </cell>
          <cell r="H3258" t="str">
            <v>00</v>
          </cell>
          <cell r="I3258" t="str">
            <v>01</v>
          </cell>
          <cell r="J3258" t="str">
            <v>TUBO DE ROSCA DE 20 X 150 MM PARA LA TOMA DE MUESTRA DE CULTIVO.</v>
          </cell>
          <cell r="K3258" t="str">
            <v>PZA</v>
          </cell>
          <cell r="L3258">
            <v>1</v>
          </cell>
          <cell r="M3258" t="str">
            <v>PZA</v>
          </cell>
          <cell r="N3258">
            <v>0</v>
          </cell>
          <cell r="O3258">
            <v>0</v>
          </cell>
        </row>
        <row r="3259">
          <cell r="C3259" t="str">
            <v>08090966210001</v>
          </cell>
          <cell r="D3259">
            <v>0</v>
          </cell>
          <cell r="E3259" t="str">
            <v>080</v>
          </cell>
          <cell r="F3259" t="str">
            <v>909</v>
          </cell>
          <cell r="G3259" t="str">
            <v>6621</v>
          </cell>
          <cell r="H3259" t="str">
            <v>00</v>
          </cell>
          <cell r="I3259" t="str">
            <v>01</v>
          </cell>
          <cell r="J3259" t="str">
            <v>TUBO DE VIDRIO AL VACIO, CON TAPON AMARILLO. DIMENSIONES DE 13 X 100 MM CONTIENE APROXIMADAMENTE 1 ML. DE SOLUCION ACD. CAPACIDAD TOTAL DE 6 ML.</v>
          </cell>
          <cell r="K3259" t="str">
            <v>ENV</v>
          </cell>
          <cell r="L3259">
            <v>100</v>
          </cell>
          <cell r="M3259" t="str">
            <v>TBO</v>
          </cell>
          <cell r="N3259">
            <v>2</v>
          </cell>
          <cell r="O3259">
            <v>5</v>
          </cell>
        </row>
        <row r="3260">
          <cell r="C3260" t="str">
            <v>08090966470001</v>
          </cell>
          <cell r="D3260">
            <v>0</v>
          </cell>
          <cell r="E3260" t="str">
            <v>080</v>
          </cell>
          <cell r="F3260" t="str">
            <v>909</v>
          </cell>
          <cell r="G3260" t="str">
            <v>6647</v>
          </cell>
          <cell r="H3260" t="str">
            <v>00</v>
          </cell>
          <cell r="I3260" t="str">
            <v>01</v>
          </cell>
          <cell r="J3260" t="str">
            <v>TUBO DE ENSAYO DE 13 X 100 MM DE POLIESTIRENO O VIDRIO, CON TAPA DE ROSCA (ESTERILES), CONTENIDO 2 A 3 ML DE MEDIO DE TRANSPORTE VIRAL O SOLUCION SALINA ESTERIL AL 0.85% (PARA EXUDADOS FARINGEOS Y NASOFARINGEOS).</v>
          </cell>
          <cell r="K3260" t="str">
            <v>CJA</v>
          </cell>
          <cell r="L3260">
            <v>50</v>
          </cell>
          <cell r="M3260" t="str">
            <v>TBO</v>
          </cell>
          <cell r="N3260">
            <v>0</v>
          </cell>
          <cell r="O3260">
            <v>0</v>
          </cell>
        </row>
        <row r="3261">
          <cell r="C3261" t="str">
            <v>08093300120002</v>
          </cell>
          <cell r="D3261">
            <v>0</v>
          </cell>
          <cell r="E3261" t="str">
            <v>080</v>
          </cell>
          <cell r="F3261" t="str">
            <v>933</v>
          </cell>
          <cell r="G3261" t="str">
            <v>0012</v>
          </cell>
          <cell r="H3261" t="str">
            <v>00</v>
          </cell>
          <cell r="I3261" t="str">
            <v>02</v>
          </cell>
          <cell r="J3261" t="str">
            <v>VARILLA DE VIDRIO BLANDO, DE91 CM DE LONGITUD Y DIAMETRODE 6.4 MM.</v>
          </cell>
          <cell r="K3261" t="str">
            <v>TMO</v>
          </cell>
          <cell r="L3261">
            <v>1</v>
          </cell>
          <cell r="M3261" t="str">
            <v>TMO</v>
          </cell>
          <cell r="N3261">
            <v>0</v>
          </cell>
          <cell r="O3261">
            <v>0</v>
          </cell>
        </row>
        <row r="3262">
          <cell r="C3262" t="str">
            <v>08095104561101</v>
          </cell>
          <cell r="D3262">
            <v>0</v>
          </cell>
          <cell r="E3262" t="str">
            <v>080</v>
          </cell>
          <cell r="F3262" t="str">
            <v>951</v>
          </cell>
          <cell r="G3262" t="str">
            <v>0456</v>
          </cell>
          <cell r="H3262" t="str">
            <v>11</v>
          </cell>
          <cell r="I3262" t="str">
            <v>01</v>
          </cell>
          <cell r="J3262" t="str">
            <v>VASO. DE COPLIN. CON TAPA DE CUERDA. DIMENSIONES: 110 X 16 MM. CINCO MUESCAS.</v>
          </cell>
          <cell r="K3262" t="str">
            <v>PZA</v>
          </cell>
          <cell r="L3262">
            <v>1</v>
          </cell>
          <cell r="M3262" t="str">
            <v>PZA</v>
          </cell>
          <cell r="N3262">
            <v>12</v>
          </cell>
          <cell r="O3262">
            <v>30</v>
          </cell>
        </row>
        <row r="3263">
          <cell r="C3263" t="str">
            <v>08095105140101</v>
          </cell>
          <cell r="D3263">
            <v>0</v>
          </cell>
          <cell r="E3263" t="str">
            <v>080</v>
          </cell>
          <cell r="F3263" t="str">
            <v>951</v>
          </cell>
          <cell r="G3263" t="str">
            <v>0514</v>
          </cell>
          <cell r="H3263" t="str">
            <v>01</v>
          </cell>
          <cell r="I3263" t="str">
            <v>01</v>
          </cell>
          <cell r="J3263" t="str">
            <v>VASOS DE PRECIPITADOS, DE POLIPROPILENO. CON GRADUACION PARA VOLUMENES APROXIMADOS. EN CAPACIDAD DE 600 ML.</v>
          </cell>
          <cell r="K3263" t="str">
            <v>PZA</v>
          </cell>
          <cell r="L3263">
            <v>1</v>
          </cell>
          <cell r="M3263" t="str">
            <v>PZA</v>
          </cell>
          <cell r="N3263">
            <v>14</v>
          </cell>
          <cell r="O3263">
            <v>35</v>
          </cell>
        </row>
        <row r="3264">
          <cell r="C3264" t="str">
            <v>08095106130101</v>
          </cell>
          <cell r="D3264">
            <v>0</v>
          </cell>
          <cell r="E3264" t="str">
            <v>080</v>
          </cell>
          <cell r="F3264" t="str">
            <v>951</v>
          </cell>
          <cell r="G3264" t="str">
            <v>0613</v>
          </cell>
          <cell r="H3264" t="str">
            <v>01</v>
          </cell>
          <cell r="I3264" t="str">
            <v>01</v>
          </cell>
          <cell r="J3264" t="str">
            <v>VASO DE PRECIPITADOS, DE VI-DRIO REFRACTARIO, CON GRADUACION PARA VOLUMENES APRO XIMADOS EN CAPACIDAD DE: 250 ML.</v>
          </cell>
          <cell r="K3264" t="str">
            <v>PZA</v>
          </cell>
          <cell r="L3264">
            <v>1</v>
          </cell>
          <cell r="M3264" t="str">
            <v>PZA</v>
          </cell>
          <cell r="N3264">
            <v>28.8</v>
          </cell>
          <cell r="O3264">
            <v>72</v>
          </cell>
        </row>
        <row r="3265">
          <cell r="C3265" t="str">
            <v>08095106390101</v>
          </cell>
          <cell r="D3265">
            <v>0</v>
          </cell>
          <cell r="E3265" t="str">
            <v>080</v>
          </cell>
          <cell r="F3265" t="str">
            <v>951</v>
          </cell>
          <cell r="G3265" t="str">
            <v>0639</v>
          </cell>
          <cell r="H3265" t="str">
            <v>01</v>
          </cell>
          <cell r="I3265" t="str">
            <v>01</v>
          </cell>
          <cell r="J3265" t="str">
            <v>VASO DE PRECIPITADOS, DE VI-DRIO REFRACTARIO, CON GRADUACION PARA VOLUMENES APRO XIMADOS EN CAPACIDAD DE: 500 ML.</v>
          </cell>
          <cell r="K3265" t="str">
            <v>PZA</v>
          </cell>
          <cell r="L3265">
            <v>1</v>
          </cell>
          <cell r="M3265" t="str">
            <v>PZA</v>
          </cell>
          <cell r="N3265">
            <v>37.6</v>
          </cell>
          <cell r="O3265">
            <v>94</v>
          </cell>
        </row>
        <row r="3266">
          <cell r="C3266" t="str">
            <v>08007419770001</v>
          </cell>
          <cell r="D3266">
            <v>25300195</v>
          </cell>
          <cell r="E3266" t="str">
            <v>080</v>
          </cell>
          <cell r="F3266" t="str">
            <v>074</v>
          </cell>
          <cell r="G3266" t="str">
            <v>1977</v>
          </cell>
          <cell r="H3266" t="str">
            <v>00</v>
          </cell>
          <cell r="I3266" t="str">
            <v>01</v>
          </cell>
          <cell r="J3266" t="str">
            <v>TUBERCULINA PPD. DERIVADO PROTEICO PURIFICADO RT 23 PARA INTRADERMOREACCION. CONTIENE CINCO UNIDADES DE TUBERCULINA EN CADA DECIMA DE MILILITRO RTC. FRASCO AMPULA DE 1 ML CON 10 DOSIS.</v>
          </cell>
          <cell r="K3266" t="str">
            <v>F.A</v>
          </cell>
          <cell r="L3266">
            <v>10</v>
          </cell>
          <cell r="M3266" t="str">
            <v>DSS</v>
          </cell>
          <cell r="N3266">
            <v>0</v>
          </cell>
          <cell r="O3266">
            <v>0</v>
          </cell>
        </row>
        <row r="3267">
          <cell r="C3267" t="str">
            <v>01000056150000</v>
          </cell>
          <cell r="D3267">
            <v>25303165</v>
          </cell>
          <cell r="E3267" t="str">
            <v>010</v>
          </cell>
          <cell r="F3267" t="str">
            <v>000</v>
          </cell>
          <cell r="G3267" t="str">
            <v>5615</v>
          </cell>
          <cell r="H3267" t="str">
            <v>00</v>
          </cell>
          <cell r="I3267" t="str">
            <v>00</v>
          </cell>
          <cell r="J3267" t="str">
            <v xml:space="preserve">VELAGLUCERASA ALFA. SOLUCION INYECTABLE. CADA FRASCO AMPULA CON LIOFILIZADO   CONTIENE: VELAGLUCERASA ALFA DE 400 U. ENVASE CON FRASCO AMPULA CON   LIOFILIZADO.                                                                                              </v>
          </cell>
          <cell r="K3267" t="str">
            <v>ENV</v>
          </cell>
          <cell r="L3267">
            <v>1</v>
          </cell>
          <cell r="M3267" t="str">
            <v>F.A</v>
          </cell>
          <cell r="N3267">
            <v>0</v>
          </cell>
          <cell r="O3267">
            <v>0</v>
          </cell>
        </row>
        <row r="3268">
          <cell r="C3268" t="str">
            <v>010000044300</v>
          </cell>
          <cell r="D3268">
            <v>0</v>
          </cell>
          <cell r="E3268" t="str">
            <v>010</v>
          </cell>
          <cell r="F3268" t="str">
            <v>000</v>
          </cell>
          <cell r="G3268" t="str">
            <v>0443</v>
          </cell>
          <cell r="H3268" t="str">
            <v>00</v>
          </cell>
          <cell r="I3268">
            <v>0</v>
          </cell>
          <cell r="J3268" t="str">
            <v>SALMETEROL, FLUTICASONA. SUSPENSION EN AEROSOL. CADA DOSIS CONTIENE: XINAFOATO DE SALMETEROL EQUIVALENTE A 25 mcg DE SALMETEROL, PROPIONATO DE FLUTICASONA 50 mcg. ENVASE CON DISPOSITIVO INHALADOR PARA 120 DOSIS.</v>
          </cell>
          <cell r="K3268">
            <v>0</v>
          </cell>
          <cell r="L3268">
            <v>0</v>
          </cell>
          <cell r="M3268">
            <v>0</v>
          </cell>
          <cell r="N3268">
            <v>0</v>
          </cell>
          <cell r="O3268">
            <v>0</v>
          </cell>
        </row>
        <row r="3269">
          <cell r="C3269" t="str">
            <v>010000100500</v>
          </cell>
          <cell r="D3269">
            <v>0</v>
          </cell>
          <cell r="E3269" t="str">
            <v>010</v>
          </cell>
          <cell r="F3269" t="str">
            <v>000</v>
          </cell>
          <cell r="G3269" t="str">
            <v>1005</v>
          </cell>
          <cell r="H3269" t="str">
            <v>00</v>
          </cell>
          <cell r="I3269">
            <v>0</v>
          </cell>
          <cell r="J3269" t="str">
            <v>TIROXINA-TRIYODOTIRONINA TABLETA CADA TABLETA CONTIENE: TIROXINA 100 mcg. TRIYODOTIRONINA 20 mcg. ENVASE CON 50 TABLETAS.</v>
          </cell>
          <cell r="K3269">
            <v>0</v>
          </cell>
          <cell r="L3269">
            <v>0</v>
          </cell>
          <cell r="M3269">
            <v>0</v>
          </cell>
          <cell r="N3269">
            <v>0.8</v>
          </cell>
          <cell r="O3269">
            <v>2</v>
          </cell>
        </row>
        <row r="3270">
          <cell r="C3270" t="str">
            <v>010000176400</v>
          </cell>
          <cell r="D3270">
            <v>0</v>
          </cell>
          <cell r="E3270" t="str">
            <v>010</v>
          </cell>
          <cell r="F3270" t="str">
            <v>000</v>
          </cell>
          <cell r="G3270" t="str">
            <v>1764</v>
          </cell>
          <cell r="H3270" t="str">
            <v>00</v>
          </cell>
          <cell r="I3270">
            <v>0</v>
          </cell>
          <cell r="J3270" t="str">
            <v>DOXORUBICINA. SOLUCION INYECTABLE. CADA FRASCO AMPULA CON LIOFILIZADO CONTIENE: CLORHIDRATO DE DOXORUBICINA 10 mg. ENVASE CON UN FRASCO AMPULA.</v>
          </cell>
          <cell r="K3270">
            <v>0</v>
          </cell>
          <cell r="L3270">
            <v>0</v>
          </cell>
          <cell r="M3270">
            <v>0</v>
          </cell>
          <cell r="N3270">
            <v>824</v>
          </cell>
          <cell r="O3270">
            <v>2060</v>
          </cell>
        </row>
        <row r="3271">
          <cell r="C3271" t="str">
            <v>010000176500</v>
          </cell>
          <cell r="D3271">
            <v>0</v>
          </cell>
          <cell r="E3271" t="str">
            <v>010</v>
          </cell>
          <cell r="F3271" t="str">
            <v>000</v>
          </cell>
          <cell r="G3271" t="str">
            <v>1765</v>
          </cell>
          <cell r="H3271" t="str">
            <v>00</v>
          </cell>
          <cell r="I3271">
            <v>0</v>
          </cell>
          <cell r="J3271" t="str">
            <v>DOXORUBICINA. SOLUCION INYECTABLE. CADA FRASCO AMPULA CON LIOFILIZADO CONTIENE: CLORHIDRATO DE DOXORUBICINA 50 mg. ENVASE CON UN FRASCO AMPULA.</v>
          </cell>
          <cell r="K3271">
            <v>0</v>
          </cell>
          <cell r="L3271">
            <v>0</v>
          </cell>
          <cell r="M3271">
            <v>0</v>
          </cell>
          <cell r="N3271">
            <v>55.2</v>
          </cell>
          <cell r="O3271">
            <v>138</v>
          </cell>
        </row>
        <row r="3272">
          <cell r="C3272" t="str">
            <v>010000193900</v>
          </cell>
          <cell r="D3272">
            <v>0</v>
          </cell>
          <cell r="E3272" t="str">
            <v>010</v>
          </cell>
          <cell r="F3272" t="str">
            <v>000</v>
          </cell>
          <cell r="G3272" t="str">
            <v>1939</v>
          </cell>
          <cell r="H3272" t="str">
            <v>00</v>
          </cell>
          <cell r="I3272">
            <v>0</v>
          </cell>
          <cell r="J3272" t="str">
            <v>CEFALEXINA TABLETA O CAPSULA CADA TABLETA O CAPSULA CONTIENE: CEFALEXINA MONOHIDRATADA EQUIVALENTE A  500 mg.  DE CEFALEXINA. ENVASE  CON 20 TABLETAS O CAPSULAS.</v>
          </cell>
          <cell r="K3272">
            <v>0</v>
          </cell>
          <cell r="L3272">
            <v>0</v>
          </cell>
          <cell r="M3272">
            <v>0</v>
          </cell>
          <cell r="N3272">
            <v>26.400000000000002</v>
          </cell>
          <cell r="O3272">
            <v>66</v>
          </cell>
        </row>
        <row r="3273">
          <cell r="C3273" t="str">
            <v>010000202400</v>
          </cell>
          <cell r="D3273">
            <v>0</v>
          </cell>
          <cell r="E3273" t="str">
            <v>010</v>
          </cell>
          <cell r="F3273" t="str">
            <v>000</v>
          </cell>
          <cell r="G3273" t="str">
            <v>2024</v>
          </cell>
          <cell r="H3273" t="str">
            <v>00</v>
          </cell>
          <cell r="I3273">
            <v>0</v>
          </cell>
          <cell r="J3273" t="str">
            <v>ISOCONAZOL. CREMA. CADA 100 GRAMOS CONTIENE: NITRATO DE ISOCONAZOL 1 g. ENVASE CON 20 g.</v>
          </cell>
          <cell r="K3273">
            <v>0</v>
          </cell>
          <cell r="L3273">
            <v>0</v>
          </cell>
          <cell r="M3273">
            <v>0</v>
          </cell>
          <cell r="N3273">
            <v>4.8000000000000007</v>
          </cell>
          <cell r="O3273">
            <v>12</v>
          </cell>
        </row>
        <row r="3274">
          <cell r="C3274" t="str">
            <v>010000212300</v>
          </cell>
          <cell r="D3274">
            <v>0</v>
          </cell>
          <cell r="E3274" t="str">
            <v>010</v>
          </cell>
          <cell r="F3274" t="str">
            <v>000</v>
          </cell>
          <cell r="G3274" t="str">
            <v>2123</v>
          </cell>
          <cell r="H3274" t="str">
            <v>00</v>
          </cell>
          <cell r="I3274">
            <v>0</v>
          </cell>
          <cell r="J3274" t="str">
            <v>MUPIROCINA. UNGUENTO. CADA 100 GRAMOS CONTIENE: MUPIROCINA: 2 g. ENVASE CON 15 g.</v>
          </cell>
          <cell r="K3274">
            <v>0</v>
          </cell>
          <cell r="L3274">
            <v>0</v>
          </cell>
          <cell r="M3274">
            <v>0</v>
          </cell>
          <cell r="N3274">
            <v>400.8</v>
          </cell>
          <cell r="O3274">
            <v>1002</v>
          </cell>
        </row>
        <row r="3275">
          <cell r="C3275" t="str">
            <v>010000224800</v>
          </cell>
          <cell r="D3275">
            <v>0</v>
          </cell>
          <cell r="E3275" t="str">
            <v>010</v>
          </cell>
          <cell r="F3275" t="str">
            <v>000</v>
          </cell>
          <cell r="G3275" t="str">
            <v>2248</v>
          </cell>
          <cell r="H3275" t="str">
            <v>00</v>
          </cell>
          <cell r="I3275">
            <v>0</v>
          </cell>
          <cell r="J3275" t="str">
            <v>CINITAPRIDA. GRANULADO. CADA SOBRE CONTIENE: BITARTRATO DE CINITAPRIDA EQUIVALENTE A 1 mg DE CINITAPRIDA. ENVASE CON 30 SOBRES.</v>
          </cell>
          <cell r="K3275">
            <v>0</v>
          </cell>
          <cell r="L3275">
            <v>0</v>
          </cell>
          <cell r="M3275">
            <v>0</v>
          </cell>
          <cell r="N3275">
            <v>0</v>
          </cell>
          <cell r="O3275">
            <v>0</v>
          </cell>
        </row>
        <row r="3276">
          <cell r="C3276" t="str">
            <v>010000252100</v>
          </cell>
          <cell r="D3276">
            <v>0</v>
          </cell>
          <cell r="E3276" t="str">
            <v>010</v>
          </cell>
          <cell r="F3276" t="str">
            <v>000</v>
          </cell>
          <cell r="G3276" t="str">
            <v>2521</v>
          </cell>
          <cell r="H3276" t="str">
            <v>00</v>
          </cell>
          <cell r="I3276">
            <v>0</v>
          </cell>
          <cell r="J3276" t="str">
            <v>LOSARTAN E HIDROCLOROTIAZIDA. GRAGEA O COMPRIMIDO RECUBIERTO. CADA GRAGEA O COMPRIMIDO RECUBIERTO CONTIENE: LOSARTAN POTASICO 50.0 mg, HIDROCLOROTIAZIDA 12.5 mg. ENVASE CON 30 GRAGEAS O COMPRIMIDOS RECUBIERTOS.</v>
          </cell>
          <cell r="K3276">
            <v>0</v>
          </cell>
          <cell r="L3276">
            <v>0</v>
          </cell>
          <cell r="M3276">
            <v>0</v>
          </cell>
          <cell r="N3276">
            <v>0</v>
          </cell>
          <cell r="O3276">
            <v>0</v>
          </cell>
        </row>
        <row r="3277">
          <cell r="C3277" t="str">
            <v>010000254200</v>
          </cell>
          <cell r="D3277">
            <v>0</v>
          </cell>
          <cell r="E3277" t="str">
            <v>010</v>
          </cell>
          <cell r="F3277" t="str">
            <v>000</v>
          </cell>
          <cell r="G3277" t="str">
            <v>2542</v>
          </cell>
          <cell r="H3277" t="str">
            <v>00</v>
          </cell>
          <cell r="I3277">
            <v>0</v>
          </cell>
          <cell r="J3277" t="str">
            <v>TELMISARTAN-HIDROCLOROTIAZIDA. TABLETA O CAPSULA. CADA TABLETA O CAPSULA CONTIENE: TELMISARTAN 80.0 mg, HIDROCLOROTIAZIDA 12.5 mg. ENVASE CON 14 TABLETAS O CAPSULAS.</v>
          </cell>
          <cell r="K3277">
            <v>0</v>
          </cell>
          <cell r="L3277">
            <v>0</v>
          </cell>
          <cell r="M3277">
            <v>0</v>
          </cell>
          <cell r="N3277">
            <v>0</v>
          </cell>
          <cell r="O3277">
            <v>0</v>
          </cell>
        </row>
        <row r="3278">
          <cell r="C3278" t="str">
            <v>010000261600</v>
          </cell>
          <cell r="D3278">
            <v>0</v>
          </cell>
          <cell r="E3278" t="str">
            <v>010</v>
          </cell>
          <cell r="F3278" t="str">
            <v>000</v>
          </cell>
          <cell r="G3278" t="str">
            <v>2616</v>
          </cell>
          <cell r="H3278" t="str">
            <v>00</v>
          </cell>
          <cell r="I3278">
            <v>0</v>
          </cell>
          <cell r="J3278" t="str">
            <v>LEVETIRACETAM. SOLUCION ORAL. CADA 100 ml CONTIENEN: LEVETIRACETAM 10 g. ENVASE CON 300 ml (100 mg/ml)</v>
          </cell>
          <cell r="K3278">
            <v>0</v>
          </cell>
          <cell r="L3278">
            <v>0</v>
          </cell>
          <cell r="M3278">
            <v>0</v>
          </cell>
          <cell r="N3278">
            <v>94.4</v>
          </cell>
          <cell r="O3278">
            <v>236</v>
          </cell>
        </row>
        <row r="3279">
          <cell r="C3279" t="str">
            <v>010000330700</v>
          </cell>
          <cell r="D3279">
            <v>0</v>
          </cell>
          <cell r="E3279" t="str">
            <v>010</v>
          </cell>
          <cell r="F3279" t="str">
            <v>000</v>
          </cell>
          <cell r="G3279" t="str">
            <v>3307</v>
          </cell>
          <cell r="H3279" t="str">
            <v>00</v>
          </cell>
          <cell r="I3279">
            <v>0</v>
          </cell>
          <cell r="J3279" t="str">
            <v>ATOMOXETINA. CAPSULA. CADA CAPSULA CONTIENE: CLORHIDRATO DE ATOMOXETINA EQUIVALENTE A 10 mg DE ATOMOXETINA. ENVASE CON 14 CAPSULAS.</v>
          </cell>
          <cell r="K3279">
            <v>0</v>
          </cell>
          <cell r="L3279">
            <v>0</v>
          </cell>
          <cell r="M3279">
            <v>0</v>
          </cell>
          <cell r="N3279">
            <v>0</v>
          </cell>
          <cell r="O3279">
            <v>0</v>
          </cell>
        </row>
        <row r="3280">
          <cell r="C3280" t="str">
            <v>010000330800</v>
          </cell>
          <cell r="D3280">
            <v>0</v>
          </cell>
          <cell r="E3280" t="str">
            <v>010</v>
          </cell>
          <cell r="F3280" t="str">
            <v>000</v>
          </cell>
          <cell r="G3280" t="str">
            <v>3308</v>
          </cell>
          <cell r="H3280" t="str">
            <v>00</v>
          </cell>
          <cell r="I3280">
            <v>0</v>
          </cell>
          <cell r="J3280" t="str">
            <v>ATOMOXETINA. CAPSULA. CADA CAPSULA CONTIENE: CLORHIDRATO DE ATOMOXETINA EQUIVALENTE A 40 mg DE ATOMOXETINA. ENVASE CON 14 CAPSULAS.</v>
          </cell>
          <cell r="K3280">
            <v>0</v>
          </cell>
          <cell r="L3280">
            <v>0</v>
          </cell>
          <cell r="M3280">
            <v>0</v>
          </cell>
          <cell r="N3280">
            <v>0</v>
          </cell>
          <cell r="O3280">
            <v>0</v>
          </cell>
        </row>
        <row r="3281">
          <cell r="C3281" t="str">
            <v>010000402300</v>
          </cell>
          <cell r="D3281">
            <v>0</v>
          </cell>
          <cell r="E3281" t="str">
            <v>010</v>
          </cell>
          <cell r="F3281" t="str">
            <v>000</v>
          </cell>
          <cell r="G3281" t="str">
            <v>4023</v>
          </cell>
          <cell r="H3281" t="str">
            <v>00</v>
          </cell>
          <cell r="I3281">
            <v>0</v>
          </cell>
          <cell r="J3281" t="str">
            <v>ROSUVASTATINA. TABLETA. CADA TABLETA CONTIENE: ROSUVASTATINA CALCICA EQUIVALENTE A 10 mg DE ROSUVASTATINA. ENVASE CON 30 TABLETAS.</v>
          </cell>
          <cell r="K3281">
            <v>0</v>
          </cell>
          <cell r="L3281">
            <v>0</v>
          </cell>
          <cell r="M3281">
            <v>0</v>
          </cell>
          <cell r="N3281">
            <v>120</v>
          </cell>
          <cell r="O3281">
            <v>300</v>
          </cell>
        </row>
        <row r="3282">
          <cell r="C3282" t="str">
            <v>010000402501</v>
          </cell>
          <cell r="D3282">
            <v>0</v>
          </cell>
          <cell r="E3282" t="str">
            <v>010</v>
          </cell>
          <cell r="F3282" t="str">
            <v>000</v>
          </cell>
          <cell r="G3282" t="str">
            <v>4025</v>
          </cell>
          <cell r="H3282" t="str">
            <v>01</v>
          </cell>
          <cell r="I3282">
            <v>0</v>
          </cell>
          <cell r="J3282" t="str">
            <v>EZETIMIBA-SIMVASTATINA. COMPRIMIDO. CADA COMPRIMIDO CONTIENE: EZETIMIBA 10 mg SIMVASTATINA 20 mg. ENVASE CON 28 COMPRIMIDOS</v>
          </cell>
          <cell r="K3282">
            <v>0</v>
          </cell>
          <cell r="L3282">
            <v>0</v>
          </cell>
          <cell r="M3282">
            <v>0</v>
          </cell>
          <cell r="N3282">
            <v>0</v>
          </cell>
          <cell r="O3282">
            <v>0</v>
          </cell>
        </row>
        <row r="3283">
          <cell r="C3283" t="str">
            <v>010000409700</v>
          </cell>
          <cell r="D3283">
            <v>0</v>
          </cell>
          <cell r="E3283" t="str">
            <v>010</v>
          </cell>
          <cell r="F3283" t="str">
            <v>000</v>
          </cell>
          <cell r="G3283" t="str">
            <v>4097</v>
          </cell>
          <cell r="H3283" t="str">
            <v>00</v>
          </cell>
          <cell r="I3283">
            <v>0</v>
          </cell>
          <cell r="J3283" t="str">
            <v>IRBESARTAN-HIDROCLOROTIAZIDA. TABLETA. CADA TABLETA CONTIENE: IRBESARTAN 150 mg, HIDROCLOROTIAZIDA 12.5 mg. ENVASE CON 28 TABLETAS.</v>
          </cell>
          <cell r="K3283">
            <v>0</v>
          </cell>
          <cell r="L3283">
            <v>0</v>
          </cell>
          <cell r="M3283">
            <v>0</v>
          </cell>
          <cell r="N3283">
            <v>0</v>
          </cell>
          <cell r="O3283">
            <v>0</v>
          </cell>
        </row>
        <row r="3284">
          <cell r="C3284" t="str">
            <v>010000415600</v>
          </cell>
          <cell r="D3284">
            <v>0</v>
          </cell>
          <cell r="E3284" t="str">
            <v>010</v>
          </cell>
          <cell r="F3284" t="str">
            <v>000</v>
          </cell>
          <cell r="G3284" t="str">
            <v>4156</v>
          </cell>
          <cell r="H3284" t="str">
            <v>00</v>
          </cell>
          <cell r="I3284">
            <v>0</v>
          </cell>
          <cell r="J3284" t="str">
            <v>INSULINA ASPARTICA. SOLUCION INYECTABLE. CADA ml CONTIENE: INSULINA ASPARTICA (ORIGEN ADN RECOMBINANTE) 100 UI. ENVASE CON UN FRASCO AMPULA CON 10 ml</v>
          </cell>
          <cell r="K3284">
            <v>0</v>
          </cell>
          <cell r="L3284">
            <v>0</v>
          </cell>
          <cell r="M3284">
            <v>0</v>
          </cell>
          <cell r="N3284">
            <v>0</v>
          </cell>
          <cell r="O3284">
            <v>0</v>
          </cell>
        </row>
        <row r="3285">
          <cell r="C3285" t="str">
            <v>010000422700</v>
          </cell>
          <cell r="D3285">
            <v>0</v>
          </cell>
          <cell r="E3285" t="str">
            <v>010</v>
          </cell>
          <cell r="F3285" t="str">
            <v>000</v>
          </cell>
          <cell r="G3285" t="str">
            <v>4227</v>
          </cell>
          <cell r="H3285" t="str">
            <v>00</v>
          </cell>
          <cell r="I3285">
            <v>0</v>
          </cell>
          <cell r="J3285" t="str">
            <v>IMATINIB. COMPRIMIDO. CADA COMPRIMIDO CONTIENE: MESILATO DE IMATINIB EQUIVALENTE A 400 mg DE IMATINIB. ENVASE CON 30 COMPRIMIDOS.</v>
          </cell>
          <cell r="K3285">
            <v>0</v>
          </cell>
          <cell r="L3285">
            <v>0</v>
          </cell>
          <cell r="M3285">
            <v>0</v>
          </cell>
          <cell r="N3285">
            <v>0</v>
          </cell>
          <cell r="O3285">
            <v>0</v>
          </cell>
        </row>
        <row r="3286">
          <cell r="C3286" t="str">
            <v>010000425002</v>
          </cell>
          <cell r="D3286">
            <v>0</v>
          </cell>
          <cell r="E3286" t="str">
            <v>010</v>
          </cell>
          <cell r="F3286" t="str">
            <v>000</v>
          </cell>
          <cell r="G3286" t="str">
            <v>4250</v>
          </cell>
          <cell r="H3286" t="str">
            <v>02</v>
          </cell>
          <cell r="I3286">
            <v>0</v>
          </cell>
          <cell r="J3286" t="str">
            <v>EPTACOG ALFA (FACTOR DE COAGULACION VII ALFA RECOMBINANTE). SOLUCION INYECTABLE. CADA FRASCO AMPULA CON LIOFILIZADO CONTIENE: FACTOR DE COAGULACION VII ALFA RECOMBINANTE 5 mg (250 KUI). ENVASE CON UN FRASCO AMPULA CON LIOFILIZADO (5 mg) Y UN FRASCO AMPULA CON 5.0 ml o 5.2 ml DE DILUYENTE.</v>
          </cell>
          <cell r="K3286">
            <v>0</v>
          </cell>
          <cell r="L3286">
            <v>0</v>
          </cell>
          <cell r="M3286">
            <v>0</v>
          </cell>
          <cell r="N3286">
            <v>0</v>
          </cell>
          <cell r="O3286">
            <v>0</v>
          </cell>
        </row>
        <row r="3287">
          <cell r="C3287" t="str">
            <v>010000442000</v>
          </cell>
          <cell r="D3287">
            <v>0</v>
          </cell>
          <cell r="E3287" t="str">
            <v>010</v>
          </cell>
          <cell r="F3287" t="str">
            <v>000</v>
          </cell>
          <cell r="G3287" t="str">
            <v>4420</v>
          </cell>
          <cell r="H3287" t="str">
            <v>00</v>
          </cell>
          <cell r="I3287">
            <v>0</v>
          </cell>
          <cell r="J3287" t="str">
            <v>BRIMONIDINA-TIMOLOL. SOLUCION OFTALMICA. CADA MILILITRO CONTIENE: TARTRATO DE BRIMONIDINA 2.00 mg, MALEATO DE TIMOLOL 6.80 mg. ENVASE CON GOTERO INTEGRAL CON 5 ml.</v>
          </cell>
          <cell r="K3287">
            <v>0</v>
          </cell>
          <cell r="L3287">
            <v>0</v>
          </cell>
          <cell r="M3287">
            <v>0</v>
          </cell>
          <cell r="N3287">
            <v>0</v>
          </cell>
          <cell r="O3287">
            <v>0</v>
          </cell>
        </row>
        <row r="3288">
          <cell r="C3288" t="str">
            <v>010000448001</v>
          </cell>
          <cell r="D3288">
            <v>0</v>
          </cell>
          <cell r="E3288" t="str">
            <v>010</v>
          </cell>
          <cell r="F3288" t="str">
            <v>000</v>
          </cell>
          <cell r="G3288" t="str">
            <v>4480</v>
          </cell>
          <cell r="H3288" t="str">
            <v>01</v>
          </cell>
          <cell r="I3288">
            <v>0</v>
          </cell>
          <cell r="J3288" t="str">
            <v>ESCITALOPRAM. TABLETA. CADA TABLETA CONTIENE: OXALATO DE ESCITALOPRAM EQUIVALENTE A 10 mg DE ESCITALOPRAM. ENVASE CON 28 TABLETAS.</v>
          </cell>
          <cell r="K3288">
            <v>0</v>
          </cell>
          <cell r="L3288">
            <v>0</v>
          </cell>
          <cell r="M3288">
            <v>0</v>
          </cell>
          <cell r="N3288">
            <v>10.8</v>
          </cell>
          <cell r="O3288">
            <v>27</v>
          </cell>
        </row>
        <row r="3289">
          <cell r="C3289" t="str">
            <v>010000448500</v>
          </cell>
          <cell r="D3289">
            <v>0</v>
          </cell>
          <cell r="E3289" t="str">
            <v>010</v>
          </cell>
          <cell r="F3289" t="str">
            <v>000</v>
          </cell>
          <cell r="G3289" t="str">
            <v>4485</v>
          </cell>
          <cell r="H3289" t="str">
            <v>00</v>
          </cell>
          <cell r="I3289">
            <v>0</v>
          </cell>
          <cell r="J3289" t="str">
            <v>DULOXETINA. CAPSULA DE LIBERACION RETARDADA. CADA CAPSULA DE LIBERACION RETARDADA CONTIENE: CLORHIDRATO DE DULOXETINA EQUIVALENTE A 60 mg DE DULOXETINA. ENVASE CON 14 CAPSULAS DE LIBERACION RETARDADA</v>
          </cell>
          <cell r="K3289">
            <v>0</v>
          </cell>
          <cell r="L3289">
            <v>0</v>
          </cell>
          <cell r="M3289">
            <v>0</v>
          </cell>
          <cell r="N3289">
            <v>0.8</v>
          </cell>
          <cell r="O3289">
            <v>2</v>
          </cell>
        </row>
        <row r="3290">
          <cell r="C3290" t="str">
            <v>010000449000</v>
          </cell>
          <cell r="D3290">
            <v>0</v>
          </cell>
          <cell r="E3290" t="str">
            <v>010</v>
          </cell>
          <cell r="F3290" t="str">
            <v>000</v>
          </cell>
          <cell r="G3290" t="str">
            <v>4490</v>
          </cell>
          <cell r="H3290" t="str">
            <v>00</v>
          </cell>
          <cell r="I3290">
            <v>0</v>
          </cell>
          <cell r="J3290" t="str">
            <v>ARIPIPRAZOL. TABLETA. CADA TABLETA CONTIENE: ARIPIPRAZOL 15 mg. ENVASE CON 20 TABLETAS.</v>
          </cell>
          <cell r="K3290">
            <v>0</v>
          </cell>
          <cell r="L3290">
            <v>0</v>
          </cell>
          <cell r="M3290">
            <v>0</v>
          </cell>
          <cell r="N3290">
            <v>0</v>
          </cell>
          <cell r="O3290">
            <v>0</v>
          </cell>
        </row>
        <row r="3291">
          <cell r="C3291" t="str">
            <v>010000516700</v>
          </cell>
          <cell r="D3291">
            <v>0</v>
          </cell>
          <cell r="E3291" t="str">
            <v>010</v>
          </cell>
          <cell r="F3291" t="str">
            <v>000</v>
          </cell>
          <cell r="G3291" t="str">
            <v>5167</v>
          </cell>
          <cell r="H3291" t="str">
            <v>00</v>
          </cell>
          <cell r="I3291">
            <v>0</v>
          </cell>
          <cell r="J3291" t="str">
            <v>SOMATROPINA. SOLUCION INYECTABLE. CADA CARTUCHO CON DOS COMPARTIMIENTOS UNO CON LIOFILIZADO CONTIENE: SOMATROPINA 5.3 mg EQUIVALENTE A 16 UI Y OTRO CON EL DILUYENTE. ENVASE CON FRASCO AMPULA CON LIOFILIZADO Y AMPOLLETA CON 2 ml DE DILUYENTE.</v>
          </cell>
          <cell r="K3291">
            <v>0</v>
          </cell>
          <cell r="L3291">
            <v>0</v>
          </cell>
          <cell r="M3291">
            <v>0</v>
          </cell>
          <cell r="N3291">
            <v>0.4</v>
          </cell>
          <cell r="O3291">
            <v>1</v>
          </cell>
        </row>
        <row r="3292">
          <cell r="C3292" t="str">
            <v>010000547400</v>
          </cell>
          <cell r="D3292">
            <v>0</v>
          </cell>
          <cell r="E3292" t="str">
            <v>010</v>
          </cell>
          <cell r="F3292" t="str">
            <v>000</v>
          </cell>
          <cell r="G3292" t="str">
            <v>5474</v>
          </cell>
          <cell r="H3292" t="str">
            <v>00</v>
          </cell>
          <cell r="I3292">
            <v>0</v>
          </cell>
          <cell r="J3292" t="str">
            <v>ERLOTINIB. COMPRIMIDO. CADA COMPRIMIDO CONTIENE: CLORHIDRATO DE ERLOTINIB EQUIVALENTE A 150 mg DE ERLOTINIB. ENVASE CON 30 COMPRIMIDOS.</v>
          </cell>
          <cell r="K3292">
            <v>0</v>
          </cell>
          <cell r="L3292">
            <v>0</v>
          </cell>
          <cell r="M3292">
            <v>0</v>
          </cell>
          <cell r="N3292">
            <v>0</v>
          </cell>
          <cell r="O3292">
            <v>0</v>
          </cell>
        </row>
        <row r="3293">
          <cell r="C3293" t="str">
            <v>010000549000</v>
          </cell>
          <cell r="D3293">
            <v>0</v>
          </cell>
          <cell r="E3293" t="str">
            <v>010</v>
          </cell>
          <cell r="F3293" t="str">
            <v>000</v>
          </cell>
          <cell r="G3293" t="str">
            <v>5490</v>
          </cell>
          <cell r="H3293" t="str">
            <v>00</v>
          </cell>
          <cell r="I3293">
            <v>0</v>
          </cell>
          <cell r="J3293" t="str">
            <v>MIRTAZAPINA. TABLETA o TABLETA DISPERSABLE. CADA TABLETA o TABLETA DISPERSABLE CONTIENE: MIRTAZAPINA 30 mg. ENVASE CON 30 TABLETAS o TABLETAS DISPERSABLES</v>
          </cell>
          <cell r="K3293">
            <v>0</v>
          </cell>
          <cell r="L3293">
            <v>0</v>
          </cell>
          <cell r="M3293">
            <v>0</v>
          </cell>
          <cell r="N3293">
            <v>12</v>
          </cell>
          <cell r="O3293">
            <v>30</v>
          </cell>
        </row>
        <row r="3294">
          <cell r="C3294" t="str">
            <v>010000549400</v>
          </cell>
          <cell r="D3294">
            <v>0</v>
          </cell>
          <cell r="E3294" t="str">
            <v>010</v>
          </cell>
          <cell r="F3294" t="str">
            <v>000</v>
          </cell>
          <cell r="G3294" t="str">
            <v>5494</v>
          </cell>
          <cell r="H3294" t="str">
            <v>00</v>
          </cell>
          <cell r="I3294">
            <v>0</v>
          </cell>
          <cell r="J3294" t="str">
            <v>QUETIAPINA. TABLETA DE LIBERACION PROLONGADA. CADA TABLETA DE LIBERACION PROLONGADA CONTIENE: FUMARATO DE QUETIAPINA EQUIVALENTE A 300 mg DE QUETIAPINA. ENVASE CON 30 TABLETAS DE LIBERACION PROLONGADA.</v>
          </cell>
          <cell r="K3294">
            <v>0</v>
          </cell>
          <cell r="L3294">
            <v>0</v>
          </cell>
          <cell r="M3294">
            <v>0</v>
          </cell>
          <cell r="N3294">
            <v>422</v>
          </cell>
          <cell r="O3294">
            <v>1055</v>
          </cell>
        </row>
        <row r="3295">
          <cell r="C3295" t="str">
            <v>040000250000</v>
          </cell>
          <cell r="D3295">
            <v>0</v>
          </cell>
          <cell r="E3295" t="str">
            <v>040</v>
          </cell>
          <cell r="F3295" t="str">
            <v>000</v>
          </cell>
          <cell r="G3295" t="str">
            <v>2500</v>
          </cell>
          <cell r="H3295" t="str">
            <v>00</v>
          </cell>
          <cell r="I3295">
            <v>0</v>
          </cell>
          <cell r="J3295" t="str">
            <v>ALPRAZOLAM. TABLETA. CADA TABLETA CONTIENE: ALPRAZOLAM 0.25 mg. ENVASE CON 30 TABLETAS.</v>
          </cell>
          <cell r="K3295">
            <v>0</v>
          </cell>
          <cell r="L3295">
            <v>0</v>
          </cell>
          <cell r="M3295">
            <v>0</v>
          </cell>
          <cell r="N3295">
            <v>6.4</v>
          </cell>
          <cell r="O3295">
            <v>16</v>
          </cell>
        </row>
        <row r="3296">
          <cell r="C3296" t="str">
            <v>010000561200</v>
          </cell>
          <cell r="D3296">
            <v>0</v>
          </cell>
          <cell r="E3296" t="str">
            <v>010</v>
          </cell>
          <cell r="F3296" t="str">
            <v>000</v>
          </cell>
          <cell r="G3296" t="str">
            <v>5612</v>
          </cell>
          <cell r="H3296" t="str">
            <v>00</v>
          </cell>
          <cell r="I3296">
            <v>0</v>
          </cell>
          <cell r="J3296" t="str">
            <v>CALCIPOTRIOL, BETAMETASONA. UNGUENTO. CADA 100 g CONTIENEN: CALCIPOTRIOL 5 mg DIPROPIONATO DE BETAMETASONA EQUIVALENTE A 50 mg DE BETAMETASONA. ENVASE CON 30 g.</v>
          </cell>
          <cell r="K3296">
            <v>0</v>
          </cell>
          <cell r="L3296">
            <v>0</v>
          </cell>
          <cell r="M3296">
            <v>0</v>
          </cell>
          <cell r="N3296">
            <v>0</v>
          </cell>
          <cell r="O3296">
            <v>0</v>
          </cell>
        </row>
        <row r="3297">
          <cell r="C3297" t="str">
            <v>040000209700</v>
          </cell>
          <cell r="D3297">
            <v>0</v>
          </cell>
          <cell r="E3297" t="str">
            <v>040</v>
          </cell>
          <cell r="F3297" t="str">
            <v>000</v>
          </cell>
          <cell r="G3297" t="str">
            <v>2097</v>
          </cell>
          <cell r="H3297" t="str">
            <v>00</v>
          </cell>
          <cell r="I3297">
            <v>0</v>
          </cell>
          <cell r="J3297" t="str">
            <v>BUPRENORFINA. PARCHE. CADA PARCHE CONTIENE: BUPRENORFINA 30 mg. ENVASE CON 4 PARCHES.</v>
          </cell>
          <cell r="K3297">
            <v>0</v>
          </cell>
          <cell r="L3297">
            <v>0</v>
          </cell>
          <cell r="M3297">
            <v>0</v>
          </cell>
          <cell r="N3297">
            <v>139.20000000000002</v>
          </cell>
          <cell r="O3297">
            <v>348</v>
          </cell>
        </row>
        <row r="3298">
          <cell r="C3298" t="str">
            <v>040000209800</v>
          </cell>
          <cell r="D3298">
            <v>0</v>
          </cell>
          <cell r="E3298" t="str">
            <v>040</v>
          </cell>
          <cell r="F3298" t="str">
            <v>000</v>
          </cell>
          <cell r="G3298" t="str">
            <v>2098</v>
          </cell>
          <cell r="H3298" t="str">
            <v>00</v>
          </cell>
          <cell r="I3298">
            <v>0</v>
          </cell>
          <cell r="J3298" t="str">
            <v>BUPRENORFINA. PARCHE. CADA PARCHE CONTIENE: BUPRENORFINA 20 mg. ENVASE CON 4 PARCHES.</v>
          </cell>
          <cell r="K3298">
            <v>0</v>
          </cell>
          <cell r="L3298">
            <v>0</v>
          </cell>
          <cell r="M3298">
            <v>0</v>
          </cell>
          <cell r="N3298">
            <v>124.80000000000001</v>
          </cell>
          <cell r="O3298">
            <v>312</v>
          </cell>
        </row>
        <row r="3299">
          <cell r="C3299" t="str">
            <v>010000608000</v>
          </cell>
          <cell r="D3299">
            <v>0</v>
          </cell>
          <cell r="E3299" t="str">
            <v>010</v>
          </cell>
          <cell r="F3299" t="str">
            <v>000</v>
          </cell>
          <cell r="G3299" t="str">
            <v>6080</v>
          </cell>
          <cell r="H3299" t="str">
            <v>00</v>
          </cell>
          <cell r="I3299">
            <v>0</v>
          </cell>
          <cell r="J3299" t="str">
            <v>SECUKINUMAB. SOLUCION INYECTABLE. CADA PLUMA PRECARGADA CONTIENE: SECUKINUMAB 150 mg. ENVASE CON DOS PLUMAS PRECARGADAS CON 1 ml (150 mg/ml)</v>
          </cell>
          <cell r="K3299">
            <v>0</v>
          </cell>
          <cell r="L3299">
            <v>0</v>
          </cell>
          <cell r="M3299">
            <v>0</v>
          </cell>
          <cell r="N3299">
            <v>0</v>
          </cell>
          <cell r="O3299">
            <v>0</v>
          </cell>
        </row>
        <row r="3300">
          <cell r="C3300" t="str">
            <v>010000564000</v>
          </cell>
          <cell r="D3300">
            <v>0</v>
          </cell>
          <cell r="E3300" t="str">
            <v>010</v>
          </cell>
          <cell r="F3300" t="str">
            <v>000</v>
          </cell>
          <cell r="G3300" t="str">
            <v>5640</v>
          </cell>
          <cell r="H3300" t="str">
            <v>00</v>
          </cell>
          <cell r="I3300">
            <v>0</v>
          </cell>
          <cell r="J3300" t="str">
            <v>EFAVIRENZ, EMTRICITABINA, TENOFOVIR FUMARATO DE DISOPROXILO. TABLETA. CADA TABLETA CONTIENE: EFAVIRENZ 600 mg, EMTRICITABINA 200 mg, FUMARATO DE DISOPROXILO DE TENOFOVIR 300 mg EQUIVALENTE A 245 mg TENOFOVIR DISOPROXIL. ENVASE CON 30 TABLETAS.</v>
          </cell>
          <cell r="K3300">
            <v>0</v>
          </cell>
          <cell r="L3300">
            <v>0</v>
          </cell>
          <cell r="M3300">
            <v>0</v>
          </cell>
          <cell r="N3300">
            <v>0</v>
          </cell>
          <cell r="O3300">
            <v>0</v>
          </cell>
        </row>
        <row r="3301">
          <cell r="C3301" t="str">
            <v>010000428901</v>
          </cell>
          <cell r="D3301">
            <v>0</v>
          </cell>
          <cell r="E3301" t="str">
            <v>010</v>
          </cell>
          <cell r="F3301" t="str">
            <v>000</v>
          </cell>
          <cell r="G3301" t="str">
            <v>4289</v>
          </cell>
          <cell r="H3301" t="str">
            <v>01</v>
          </cell>
          <cell r="I3301">
            <v>0</v>
          </cell>
          <cell r="J3301" t="str">
            <v>DARUNAVIR. TABLETA. CADA TABLETA CONTIENE: DARUNAVIR 600 mg. ENVASE CON 60 TABLETAS.</v>
          </cell>
          <cell r="K3301">
            <v>0</v>
          </cell>
          <cell r="L3301">
            <v>0</v>
          </cell>
          <cell r="M3301">
            <v>0</v>
          </cell>
          <cell r="N3301">
            <v>0</v>
          </cell>
          <cell r="O3301">
            <v>0</v>
          </cell>
        </row>
        <row r="3302">
          <cell r="C3302" t="str">
            <v>010000340600</v>
          </cell>
          <cell r="D3302">
            <v>0</v>
          </cell>
          <cell r="E3302" t="str">
            <v>010</v>
          </cell>
          <cell r="F3302" t="str">
            <v>000</v>
          </cell>
          <cell r="G3302" t="str">
            <v>3406</v>
          </cell>
          <cell r="H3302" t="str">
            <v>00</v>
          </cell>
          <cell r="I3302">
            <v>0</v>
          </cell>
          <cell r="J3302" t="str">
            <v>ACEMETACINA. CAPSULA DE LIBERACION PROLONGADA. CADA CAPSULA DE LIBERACION PROLONGADA CONTIENE: ACEMETACINA 90 mg. ENVASE CON 14 CAPSULAS DE LIBERACION PROLONGADA</v>
          </cell>
          <cell r="K3302">
            <v>0</v>
          </cell>
          <cell r="L3302">
            <v>0</v>
          </cell>
          <cell r="M3302">
            <v>0</v>
          </cell>
          <cell r="N3302">
            <v>0</v>
          </cell>
          <cell r="O3302">
            <v>0</v>
          </cell>
        </row>
        <row r="3303">
          <cell r="C3303" t="str">
            <v>010000382600</v>
          </cell>
          <cell r="D3303">
            <v>0</v>
          </cell>
          <cell r="E3303" t="str">
            <v>010</v>
          </cell>
          <cell r="F3303" t="str">
            <v>000</v>
          </cell>
          <cell r="G3303" t="str">
            <v>3826</v>
          </cell>
          <cell r="H3303" t="str">
            <v>00</v>
          </cell>
          <cell r="I3303">
            <v>0</v>
          </cell>
          <cell r="J3303" t="str">
            <v>L-ORNITINA-L-ASPARTATO. SOLUCION INYECTABLE. CADA AMPOLLETA CONTIENE: L-ORNITINA-L-ASPARTATO 5 g. ENVASE CON 5 AMPOLLETAS CON 10 ml.</v>
          </cell>
          <cell r="K3303">
            <v>0</v>
          </cell>
          <cell r="L3303">
            <v>0</v>
          </cell>
          <cell r="M3303">
            <v>0</v>
          </cell>
          <cell r="N3303">
            <v>0</v>
          </cell>
          <cell r="O3303">
            <v>0</v>
          </cell>
        </row>
        <row r="3304">
          <cell r="C3304" t="str">
            <v>010000383000</v>
          </cell>
          <cell r="D3304">
            <v>0</v>
          </cell>
          <cell r="E3304" t="str">
            <v>010</v>
          </cell>
          <cell r="F3304" t="str">
            <v>000</v>
          </cell>
          <cell r="G3304" t="str">
            <v>3830</v>
          </cell>
          <cell r="H3304" t="str">
            <v>00</v>
          </cell>
          <cell r="I3304">
            <v>0</v>
          </cell>
          <cell r="J3304" t="str">
            <v>L-ORNITINA-L-ASPARTATO. GRANULADO. CADA SOBRE CONTIENE: L-ORNITINA-L-ASPARTATO 3 g. ENVASE CON 10 SOBRES.</v>
          </cell>
          <cell r="K3304">
            <v>0</v>
          </cell>
          <cell r="L3304">
            <v>0</v>
          </cell>
          <cell r="M3304">
            <v>0</v>
          </cell>
          <cell r="N3304">
            <v>0</v>
          </cell>
          <cell r="O3304">
            <v>0</v>
          </cell>
        </row>
        <row r="3305">
          <cell r="C3305" t="str">
            <v>010000422401</v>
          </cell>
          <cell r="D3305">
            <v>0</v>
          </cell>
          <cell r="E3305" t="str">
            <v>010</v>
          </cell>
          <cell r="F3305" t="str">
            <v>000</v>
          </cell>
          <cell r="G3305" t="str">
            <v>4224</v>
          </cell>
          <cell r="H3305" t="str">
            <v>01</v>
          </cell>
          <cell r="I3305">
            <v>0</v>
          </cell>
          <cell r="J3305" t="str">
            <v>ENOXAPARINA. SOLUCION INYECTABLE. CADA JERINGA CONTIENE: ENOXAPARINA SODICA 60 mg.  ENVASE CON 2 JERINGAS CON DISPOSITIVO DE SEGURIDAD DE 0.6 ml.</v>
          </cell>
          <cell r="K3305">
            <v>0</v>
          </cell>
          <cell r="L3305">
            <v>0</v>
          </cell>
          <cell r="M3305">
            <v>0</v>
          </cell>
          <cell r="N3305">
            <v>0</v>
          </cell>
          <cell r="O3305">
            <v>0</v>
          </cell>
        </row>
        <row r="3306">
          <cell r="C3306" t="str">
            <v>010000436501</v>
          </cell>
          <cell r="D3306">
            <v>0</v>
          </cell>
          <cell r="E3306" t="str">
            <v>010</v>
          </cell>
          <cell r="F3306" t="str">
            <v>000</v>
          </cell>
          <cell r="G3306" t="str">
            <v>4365</v>
          </cell>
          <cell r="H3306" t="str">
            <v>01</v>
          </cell>
          <cell r="I3306">
            <v>0</v>
          </cell>
          <cell r="J3306" t="str">
            <v>DONEPECILO. TABLETA. CADA TABLETA CONTIENE: CLORHIDRATO DE DONEPECILO 10 mg. ENVASE CON 28 TABLETAS.</v>
          </cell>
          <cell r="K3306">
            <v>0</v>
          </cell>
          <cell r="L3306">
            <v>0</v>
          </cell>
          <cell r="M3306">
            <v>0</v>
          </cell>
          <cell r="N3306">
            <v>0</v>
          </cell>
          <cell r="O3306">
            <v>0</v>
          </cell>
        </row>
        <row r="3307">
          <cell r="C3307" t="str">
            <v>010000437900</v>
          </cell>
          <cell r="D3307">
            <v>0</v>
          </cell>
          <cell r="E3307" t="str">
            <v>010</v>
          </cell>
          <cell r="F3307" t="str">
            <v>000</v>
          </cell>
          <cell r="G3307" t="str">
            <v>4379</v>
          </cell>
          <cell r="H3307" t="str">
            <v>00</v>
          </cell>
          <cell r="I3307">
            <v>0</v>
          </cell>
          <cell r="J3307" t="str">
            <v>RIVASTIGMINA. PARCHE. CADA PARCHE DE 5 cm2 CONTIENE: TARTRATO DE RIVASTIGMINA EQUIVALENTE A 9 mg DE RIVASTIGMINA. ENVASE CON 30 PARCHES, CADA PARCHE LIBERA 4.6 mg/24 HORAS.</v>
          </cell>
          <cell r="K3307">
            <v>0</v>
          </cell>
          <cell r="L3307">
            <v>0</v>
          </cell>
          <cell r="M3307">
            <v>0</v>
          </cell>
          <cell r="N3307">
            <v>0</v>
          </cell>
          <cell r="O3307">
            <v>0</v>
          </cell>
        </row>
        <row r="3308">
          <cell r="C3308" t="str">
            <v>010000438000</v>
          </cell>
          <cell r="D3308">
            <v>0</v>
          </cell>
          <cell r="E3308" t="str">
            <v>010</v>
          </cell>
          <cell r="F3308" t="str">
            <v>000</v>
          </cell>
          <cell r="G3308" t="str">
            <v>4380</v>
          </cell>
          <cell r="H3308" t="str">
            <v>00</v>
          </cell>
          <cell r="I3308">
            <v>0</v>
          </cell>
          <cell r="J3308" t="str">
            <v>RIVASTIGMINA. PARCHE. CADA PARCHE DE 10 cm2 CONTIENE: TARTRATO DE RIVASTIGMINA EQUIVALENTE A 18 mg DE RIVASTIGMINA. ENVASE CON 30 PARCHES, CADA PARCHE LIBERA 9.5 mg/24 HORAS.</v>
          </cell>
          <cell r="K3308">
            <v>0</v>
          </cell>
          <cell r="L3308">
            <v>0</v>
          </cell>
          <cell r="M3308">
            <v>0</v>
          </cell>
          <cell r="N3308">
            <v>0</v>
          </cell>
          <cell r="O3308">
            <v>0</v>
          </cell>
        </row>
        <row r="3309">
          <cell r="C3309" t="str">
            <v>010000446400</v>
          </cell>
          <cell r="D3309">
            <v>0</v>
          </cell>
          <cell r="E3309" t="str">
            <v>010</v>
          </cell>
          <cell r="F3309" t="str">
            <v>000</v>
          </cell>
          <cell r="G3309" t="str">
            <v>4464</v>
          </cell>
          <cell r="H3309" t="str">
            <v>00</v>
          </cell>
          <cell r="I3309">
            <v>0</v>
          </cell>
          <cell r="J3309" t="str">
            <v>GALANTAMINA. CAPSULA DE LIBERACION PROLONGADA. CADA CAPSULA DE LIBERACION PROLONGADA CONTIENE: BROMHIDRATO DE GALANTAMINA EQUIVALENTE A 8 mg DE GALANTAMINA. ENVASE CON 7 CAPSULAS DE LIBERACION PROLONGADA.</v>
          </cell>
          <cell r="K3309">
            <v>0</v>
          </cell>
          <cell r="L3309">
            <v>0</v>
          </cell>
          <cell r="M3309">
            <v>0</v>
          </cell>
          <cell r="N3309">
            <v>0</v>
          </cell>
          <cell r="O3309">
            <v>0</v>
          </cell>
        </row>
        <row r="3310">
          <cell r="C3310" t="str">
            <v>010000446500</v>
          </cell>
          <cell r="D3310">
            <v>0</v>
          </cell>
          <cell r="E3310" t="str">
            <v>010</v>
          </cell>
          <cell r="F3310" t="str">
            <v>000</v>
          </cell>
          <cell r="G3310" t="str">
            <v>4465</v>
          </cell>
          <cell r="H3310" t="str">
            <v>00</v>
          </cell>
          <cell r="I3310">
            <v>0</v>
          </cell>
          <cell r="J3310" t="str">
            <v>GALANTAMINA. CAPSULA DE LIBERACION PROLONGADA. CADA CAPSULA DE LIBERACION PROLONGADA CONTIENE: BROMHIDRATO DE GALANTAMINA EQUIVALENTE A 16 mg DE GALANTAMINA. ENVASE CON 7 CAPSULAS DE LIBERACION PROLONGADA.</v>
          </cell>
          <cell r="K3310">
            <v>0</v>
          </cell>
          <cell r="L3310">
            <v>0</v>
          </cell>
          <cell r="M3310">
            <v>0</v>
          </cell>
          <cell r="N3310">
            <v>0</v>
          </cell>
          <cell r="O3310">
            <v>0</v>
          </cell>
        </row>
        <row r="3311">
          <cell r="C3311" t="str">
            <v>010000516000</v>
          </cell>
          <cell r="D3311">
            <v>0</v>
          </cell>
          <cell r="E3311" t="str">
            <v>010</v>
          </cell>
          <cell r="F3311" t="str">
            <v>000</v>
          </cell>
          <cell r="G3311" t="str">
            <v>5160</v>
          </cell>
          <cell r="H3311" t="str">
            <v>00</v>
          </cell>
          <cell r="I3311">
            <v>0</v>
          </cell>
          <cell r="J3311" t="str">
            <v>SEVELAMERO. COMPRIMIDO. CADA COMPRIMIDO CONTIENE: CLORHIDRATO DE SEVELAMERO 800 mg. ENVASE CON 180 COMPRIMIDOS.</v>
          </cell>
          <cell r="K3311">
            <v>0</v>
          </cell>
          <cell r="L3311">
            <v>0</v>
          </cell>
          <cell r="M3311">
            <v>0</v>
          </cell>
          <cell r="N3311">
            <v>0</v>
          </cell>
          <cell r="O3311">
            <v>0</v>
          </cell>
        </row>
        <row r="3312">
          <cell r="C3312" t="str">
            <v>010000517400</v>
          </cell>
          <cell r="D3312">
            <v>0</v>
          </cell>
          <cell r="E3312" t="str">
            <v>010</v>
          </cell>
          <cell r="F3312" t="str">
            <v>000</v>
          </cell>
          <cell r="G3312" t="str">
            <v>5174</v>
          </cell>
          <cell r="H3312" t="str">
            <v>00</v>
          </cell>
          <cell r="I3312">
            <v>0</v>
          </cell>
          <cell r="J3312" t="str">
            <v>SOMATROPINA. SOLUCION INYECTABLE. CADA FRASCO AMPULA CON LIOFILIZADO CONTIENE: SOMATROPINA BIOSINTETICA 8 mg EQUIVALENTE A 24 UI. ENVASE CON UN FRASCO AMPULA CON LIOFILIZADO Y UN CARTUCHO PREENSAMBLADO CON 1.37 ml DE DILUYENTE, PARA MULTIDOSIS.</v>
          </cell>
          <cell r="K3312">
            <v>0</v>
          </cell>
          <cell r="L3312">
            <v>0</v>
          </cell>
          <cell r="M3312">
            <v>0</v>
          </cell>
          <cell r="N3312">
            <v>0.4</v>
          </cell>
          <cell r="O3312">
            <v>1</v>
          </cell>
        </row>
        <row r="3313">
          <cell r="C3313" t="str">
            <v>010000533700</v>
          </cell>
          <cell r="D3313">
            <v>0</v>
          </cell>
          <cell r="E3313" t="str">
            <v>010</v>
          </cell>
          <cell r="F3313" t="str">
            <v>000</v>
          </cell>
          <cell r="G3313" t="str">
            <v>5337</v>
          </cell>
          <cell r="H3313" t="str">
            <v>00</v>
          </cell>
          <cell r="I3313">
            <v>0</v>
          </cell>
          <cell r="J3313" t="str">
            <v>TOBRAMICINA. SOLUCION PARA NEBULIZADOR. CADA AMPOLLETA CONTIENE: TOBRAMICINA 300 mg. ENVASE CON 14 SOBRES. CADA SOBRE CON 4 AMPOLLETAS DE 5 ml CADA UNA.</v>
          </cell>
          <cell r="K3313">
            <v>0</v>
          </cell>
          <cell r="L3313">
            <v>0</v>
          </cell>
          <cell r="M3313">
            <v>0</v>
          </cell>
          <cell r="N3313">
            <v>8</v>
          </cell>
          <cell r="O3313">
            <v>20</v>
          </cell>
        </row>
        <row r="3314">
          <cell r="C3314" t="str">
            <v>010000547000</v>
          </cell>
          <cell r="D3314">
            <v>0</v>
          </cell>
          <cell r="E3314" t="str">
            <v>010</v>
          </cell>
          <cell r="F3314" t="str">
            <v>000</v>
          </cell>
          <cell r="G3314" t="str">
            <v>5470</v>
          </cell>
          <cell r="H3314" t="str">
            <v>00</v>
          </cell>
          <cell r="I3314">
            <v>0</v>
          </cell>
          <cell r="J3314" t="str">
            <v>GEFITINIB. TABLETA. CADA TABLETA CONTIENE: GEFITINIB 250 mg. ENVASE CON 30 TABLETAS</v>
          </cell>
          <cell r="K3314">
            <v>0</v>
          </cell>
          <cell r="L3314">
            <v>0</v>
          </cell>
          <cell r="M3314">
            <v>0</v>
          </cell>
          <cell r="N3314">
            <v>64</v>
          </cell>
          <cell r="O3314">
            <v>160</v>
          </cell>
        </row>
        <row r="3315">
          <cell r="C3315" t="str">
            <v>010000560000</v>
          </cell>
          <cell r="D3315">
            <v>0</v>
          </cell>
          <cell r="E3315" t="str">
            <v>010</v>
          </cell>
          <cell r="F3315" t="str">
            <v>000</v>
          </cell>
          <cell r="G3315" t="str">
            <v>5600</v>
          </cell>
          <cell r="H3315" t="str">
            <v>00</v>
          </cell>
          <cell r="I3315">
            <v>0</v>
          </cell>
          <cell r="J3315" t="str">
            <v>BOSENTAN. TABLETA. CADA TABLETA CONTIENE: BOSENTAN 62.5 mg. ENVASE CON 60 TABLETAS.</v>
          </cell>
          <cell r="K3315">
            <v>0</v>
          </cell>
          <cell r="L3315">
            <v>0</v>
          </cell>
          <cell r="M3315">
            <v>0</v>
          </cell>
          <cell r="N3315">
            <v>0</v>
          </cell>
          <cell r="O3315">
            <v>0</v>
          </cell>
        </row>
        <row r="3316">
          <cell r="C3316" t="str">
            <v>010000560100</v>
          </cell>
          <cell r="D3316">
            <v>0</v>
          </cell>
          <cell r="E3316" t="str">
            <v>010</v>
          </cell>
          <cell r="F3316" t="str">
            <v>000</v>
          </cell>
          <cell r="G3316" t="str">
            <v>5601</v>
          </cell>
          <cell r="H3316" t="str">
            <v>00</v>
          </cell>
          <cell r="I3316">
            <v>0</v>
          </cell>
          <cell r="J3316" t="str">
            <v>BOSENTAN. TABLETA. CADA TABLETA CONTIENE: BOSENTAN 125 mg. ENVASE CON 60 TABLETAS.</v>
          </cell>
          <cell r="K3316">
            <v>0</v>
          </cell>
          <cell r="L3316">
            <v>0</v>
          </cell>
          <cell r="M3316">
            <v>0</v>
          </cell>
          <cell r="N3316">
            <v>26.400000000000002</v>
          </cell>
          <cell r="O3316">
            <v>66</v>
          </cell>
        </row>
        <row r="3317">
          <cell r="C3317" t="str">
            <v>010000569900</v>
          </cell>
          <cell r="D3317">
            <v>0</v>
          </cell>
          <cell r="E3317" t="str">
            <v>010</v>
          </cell>
          <cell r="F3317" t="str">
            <v>000</v>
          </cell>
          <cell r="G3317" t="str">
            <v>5699</v>
          </cell>
          <cell r="H3317" t="str">
            <v>00</v>
          </cell>
          <cell r="I3317">
            <v>0</v>
          </cell>
          <cell r="J3317" t="str">
            <v>ETORICOXIB. COMPRIMIDO. CADA COMPRIMIDO CONTIENE: ETORICOXIB 90 mg. ENVASE CON 28 COMPRIMIDOS.</v>
          </cell>
          <cell r="K3317">
            <v>0</v>
          </cell>
          <cell r="L3317">
            <v>0</v>
          </cell>
          <cell r="M3317">
            <v>0</v>
          </cell>
          <cell r="N3317">
            <v>0</v>
          </cell>
          <cell r="O3317">
            <v>0</v>
          </cell>
        </row>
        <row r="3318">
          <cell r="C3318" t="str">
            <v>010000574300</v>
          </cell>
          <cell r="D3318">
            <v>0</v>
          </cell>
          <cell r="E3318" t="str">
            <v>010</v>
          </cell>
          <cell r="F3318" t="str">
            <v>000</v>
          </cell>
          <cell r="G3318" t="str">
            <v>5743</v>
          </cell>
          <cell r="H3318" t="str">
            <v>00</v>
          </cell>
          <cell r="I3318">
            <v>0</v>
          </cell>
          <cell r="J3318" t="str">
            <v>LIRAGLUTIDA. SOLUCION INYECTABLE. CADA MILILITRO CONTIENE: LIRAGLUTIDA (ADN RECOMBINANTE) 6 mg. ENVASE CON 2 PLUMAS CON CARTUCHO DE 3 ml</v>
          </cell>
          <cell r="K3318">
            <v>0</v>
          </cell>
          <cell r="L3318">
            <v>0</v>
          </cell>
          <cell r="M3318">
            <v>0</v>
          </cell>
          <cell r="N3318">
            <v>0</v>
          </cell>
          <cell r="O3318">
            <v>0</v>
          </cell>
        </row>
        <row r="3319">
          <cell r="C3319" t="str">
            <v>010000599000</v>
          </cell>
          <cell r="D3319">
            <v>0</v>
          </cell>
          <cell r="E3319" t="str">
            <v>010</v>
          </cell>
          <cell r="F3319" t="str">
            <v>000</v>
          </cell>
          <cell r="G3319" t="str">
            <v>5990</v>
          </cell>
          <cell r="H3319" t="str">
            <v>00</v>
          </cell>
          <cell r="I3319">
            <v>0</v>
          </cell>
          <cell r="J3319" t="str">
            <v>ICATIBANT. SOLUCION INYECTABLE. CADA JERINGA PRELLENADA CONTIENE: ACETATO DE ICATIBANT EQUIVALENTE A 30 mg DE ICATIBANT. ENVASE CON UNA JERINGA PRELLENADA CON 3 ml (10 mg/ml).</v>
          </cell>
          <cell r="K3319">
            <v>0</v>
          </cell>
          <cell r="L3319">
            <v>0</v>
          </cell>
          <cell r="M3319">
            <v>0</v>
          </cell>
          <cell r="N3319">
            <v>0</v>
          </cell>
          <cell r="O3319">
            <v>0</v>
          </cell>
        </row>
        <row r="3320">
          <cell r="C3320" t="str">
            <v>010000606200</v>
          </cell>
          <cell r="D3320">
            <v>0</v>
          </cell>
          <cell r="E3320" t="str">
            <v>010</v>
          </cell>
          <cell r="F3320" t="str">
            <v>000</v>
          </cell>
          <cell r="G3320" t="str">
            <v>6062</v>
          </cell>
          <cell r="H3320" t="str">
            <v>00</v>
          </cell>
          <cell r="I3320">
            <v>0</v>
          </cell>
          <cell r="J3320" t="str">
            <v>TUROCTOCOG ALFA (FACTOR VIII DE COAGULACION HUMANO DE ORIGEN ADN RECOMBINANTE). SOLUCION INYECTABLE. CADA FRASCO AMPULA CON POLVO LIOFILIZADO CONTIENE: TUROCTOCOG ALFA 500 UI. ENVASE CON UN FRASCO AMPULA CON POLVO LIOFILIZADO, UNA JERINGA PRELLENADA CON 4 ml DE DILUYENTE Y EQUIPO PARA ADMINISTRACION.</v>
          </cell>
          <cell r="K3320">
            <v>0</v>
          </cell>
          <cell r="L3320">
            <v>0</v>
          </cell>
          <cell r="M3320">
            <v>0</v>
          </cell>
          <cell r="N3320">
            <v>0</v>
          </cell>
          <cell r="O3320">
            <v>0</v>
          </cell>
        </row>
        <row r="3321">
          <cell r="C3321" t="str">
            <v>010000213100</v>
          </cell>
          <cell r="D3321">
            <v>0</v>
          </cell>
          <cell r="E3321" t="str">
            <v>010</v>
          </cell>
          <cell r="F3321" t="str">
            <v>000</v>
          </cell>
          <cell r="G3321" t="str">
            <v>2131</v>
          </cell>
          <cell r="H3321" t="str">
            <v>00</v>
          </cell>
          <cell r="I3321">
            <v>0</v>
          </cell>
          <cell r="J3321" t="str">
            <v>CEFACLOR CAPSULA CADA CAPSULA CONTIENE: CEFACLOR   MONOHIDRATADO EQUIVALENTE A   250 mg. DE CEFACLOR ENVASE CON 15 CAPSULAS.</v>
          </cell>
          <cell r="K3321">
            <v>0</v>
          </cell>
          <cell r="L3321">
            <v>0</v>
          </cell>
          <cell r="M3321">
            <v>0</v>
          </cell>
          <cell r="N3321">
            <v>0</v>
          </cell>
          <cell r="O3321">
            <v>0</v>
          </cell>
        </row>
        <row r="3322">
          <cell r="C3322" t="str">
            <v>010000215401</v>
          </cell>
          <cell r="D3322">
            <v>0</v>
          </cell>
          <cell r="E3322" t="str">
            <v>010</v>
          </cell>
          <cell r="F3322" t="str">
            <v>000</v>
          </cell>
          <cell r="G3322" t="str">
            <v>2154</v>
          </cell>
          <cell r="H3322" t="str">
            <v>01</v>
          </cell>
          <cell r="I3322">
            <v>0</v>
          </cell>
          <cell r="J3322" t="str">
            <v>ENOXAPARINA. SOLUCION INYECTABLE, CADA JERINGA CONTIENE: ENOXAPARINA SODICA 40 mg. ENVASE CON 2 JERINGAS CON DISPOSITIVO DE SEGURIDAD DE 0.4 ml.</v>
          </cell>
          <cell r="K3322">
            <v>0</v>
          </cell>
          <cell r="L3322">
            <v>0</v>
          </cell>
          <cell r="M3322">
            <v>0</v>
          </cell>
          <cell r="N3322">
            <v>0</v>
          </cell>
          <cell r="O3322">
            <v>0</v>
          </cell>
        </row>
        <row r="3323">
          <cell r="C3323" t="str">
            <v>010000415100</v>
          </cell>
          <cell r="D3323">
            <v>0</v>
          </cell>
          <cell r="E3323" t="str">
            <v>010</v>
          </cell>
          <cell r="F3323" t="str">
            <v>000</v>
          </cell>
          <cell r="G3323" t="str">
            <v>4151</v>
          </cell>
          <cell r="H3323" t="str">
            <v>00</v>
          </cell>
          <cell r="I3323">
            <v>0</v>
          </cell>
          <cell r="J3323" t="str">
            <v>CORIOGONADOTROPINA ALFA. SOLUCION INYECTABLE. CADA JERINGA PRELLENADA CON 0.5 ml CONTIENE: CORIOGONADOTROPINA ALFA 250 mcg. ENVASE CON UNA JERINGA PRELLENADA.</v>
          </cell>
          <cell r="K3323">
            <v>0</v>
          </cell>
          <cell r="L3323">
            <v>0</v>
          </cell>
          <cell r="M3323">
            <v>0</v>
          </cell>
          <cell r="N3323">
            <v>0</v>
          </cell>
          <cell r="O3323">
            <v>0</v>
          </cell>
        </row>
        <row r="3324">
          <cell r="C3324" t="str">
            <v>010000416501</v>
          </cell>
          <cell r="D3324">
            <v>0</v>
          </cell>
          <cell r="E3324" t="str">
            <v>010</v>
          </cell>
          <cell r="F3324" t="str">
            <v>000</v>
          </cell>
          <cell r="G3324" t="str">
            <v>4165</v>
          </cell>
          <cell r="H3324" t="str">
            <v>01</v>
          </cell>
          <cell r="I3324">
            <v>0</v>
          </cell>
          <cell r="J3324" t="str">
            <v>INSULINA DETEMIR. SOLUCION INYECTABLE. CADA ml CONTIENE: INSULINA DETEMIR (ADN RECOMBINANTE) 100 U EQUIVALENTE A 14.20 mg. ENVASE CON 5 PLUMAS PRELLENADAS CON 3 ml (100 U/ml).</v>
          </cell>
          <cell r="K3324">
            <v>0</v>
          </cell>
          <cell r="L3324">
            <v>0</v>
          </cell>
          <cell r="M3324">
            <v>0</v>
          </cell>
          <cell r="N3324">
            <v>0</v>
          </cell>
          <cell r="O3324">
            <v>0</v>
          </cell>
        </row>
        <row r="3325">
          <cell r="C3325" t="str">
            <v>010000436401</v>
          </cell>
          <cell r="D3325">
            <v>0</v>
          </cell>
          <cell r="E3325" t="str">
            <v>010</v>
          </cell>
          <cell r="F3325" t="str">
            <v>000</v>
          </cell>
          <cell r="G3325" t="str">
            <v>4364</v>
          </cell>
          <cell r="H3325" t="str">
            <v>01</v>
          </cell>
          <cell r="I3325">
            <v>0</v>
          </cell>
          <cell r="J3325" t="str">
            <v>DONEPECILO. TABLETA. CADA TABLETA CONTIENE: CLORHIDRATO DE DONEPECILO 5 mg. ENVASE CON 28 TABLETAS.</v>
          </cell>
          <cell r="K3325">
            <v>0</v>
          </cell>
          <cell r="L3325">
            <v>0</v>
          </cell>
          <cell r="M3325">
            <v>0</v>
          </cell>
          <cell r="N3325">
            <v>0</v>
          </cell>
          <cell r="O3325">
            <v>0</v>
          </cell>
        </row>
        <row r="3326">
          <cell r="C3326" t="str">
            <v>010000538800</v>
          </cell>
          <cell r="D3326">
            <v>0</v>
          </cell>
          <cell r="E3326" t="str">
            <v>010</v>
          </cell>
          <cell r="F3326" t="str">
            <v>000</v>
          </cell>
          <cell r="G3326" t="str">
            <v>5388</v>
          </cell>
          <cell r="H3326" t="str">
            <v>00</v>
          </cell>
          <cell r="I3326">
            <v>0</v>
          </cell>
          <cell r="J3326" t="str">
            <v>NUTRICION PARENTERAL. EMULSION INYECTABLE. CADA 100 ml CONTIENEN: EN EL COMPARTIMIENTO DE EMULSION DE GLUCOSA AL 11%: GLUCOSA MONOHIDRATADA EQUIVALENTE A 11.00 g DE GLUCOSA ANHIDRA. EN EL COMPARTIMIENTO DE AMINOACIDOS AL 11% CON ELECTROLITOS: L-ALANINA 1.600 g, L-ARGININA 1.130 g, L-ACIDO ASPARTICO 0.340 g, L-ACIDO GLUTAMICO 0.560 g, L-GLICINA (ACIDO AMINOACETICO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EMULSION DE LIPIDOS AL 20% ACEITE DE SOYA PURIFICADO 20.0 g. ENVASE CON BOLSA DE PLASTICO DE 1440 ml CON TRES COMPARTIMIENTOS (GLUCOSA 11% 885 ml. AMINOACIDOS AL 11% CON ELECTROLITOS 300 ml Y LIPIDOS AL 20% 255 ml).</v>
          </cell>
          <cell r="K3326">
            <v>0</v>
          </cell>
          <cell r="L3326">
            <v>0</v>
          </cell>
          <cell r="M3326">
            <v>0</v>
          </cell>
          <cell r="N3326">
            <v>0</v>
          </cell>
          <cell r="O3326">
            <v>0</v>
          </cell>
        </row>
        <row r="3327">
          <cell r="C3327" t="str">
            <v>010000538900</v>
          </cell>
          <cell r="D3327">
            <v>0</v>
          </cell>
          <cell r="E3327" t="str">
            <v>010</v>
          </cell>
          <cell r="F3327" t="str">
            <v>000</v>
          </cell>
          <cell r="G3327" t="str">
            <v>5389</v>
          </cell>
          <cell r="H3327" t="str">
            <v>00</v>
          </cell>
          <cell r="I3327">
            <v>0</v>
          </cell>
          <cell r="J3327" t="str">
            <v>NUTRICION PARENTERAL. EMULSION INYECTABLE. CADA 100 ml CONTIENEN: EN EL COMPARTIMIENTO DE EMULSION DE GLUCOSA AL 11%: GLUCOSA MONOHIDRATADA EQUIVALENTE A 11.00 g DE GLUCOSA ANHIDRA. EN EL COMPARTIMIENTO DE AMINOACIDOS AL 11% CON ELECTROLITOS: L-ALANINA 1.600 g, L-ARGININA 1.130 g, L-ACIDO ASPARTICO 0.340 g, L-ACIDO GLUTAMICO 0.560 g, L-GLICINA (ACIDO AMINOACETICO 0.790 g, L-HISTIDINA 0.680 g, L-ISOLEUCINA 0.560 g, L-LEUCINA 0.790 g, CLORHIDRATO DE L-LISINA EQUIVALENTE A 0.900 g DE L-LISINA, L-METIONINA 0.560 g, L-FENILALALINA 0.790 g, L-PROLINA 0.680 g, L-SERINA 0.450 g, L-TREONINA 0.560 g, L-TRIPTOFANO 0.190 g, L-TIROSINA 0.023 g, L-VALINA 0.730 g, CLORURO DE CALCIO DIHIDRATADO EQUIVALENTE A 0.074 g DE CLORURO DE CALCIO, GLICEROFOSFATO DE SODIO 0.504 g, SULFATO DE MAGNESIO HEPTAHIDRATADO EQUIVALENTE A 0.160 g DE SULFATO DE MAGNESIO, CLORURO DE POTASIO 0.597 g, ACETATO DE SODIO TRIHIDRATADO EQUIVALENTE A 0.490 g DE ACETATO DE SODIO. EN EL COMPARTIMIENTO DE EMULSION DE LIPIDOS AL 20% ACEITE DE SOYA PURIFICADO 20.0 g. ENVASE CON BOLSA DE PLASTICO DE 2400 ml CON TRES COMPARTIMIENTOS (GLUCOSA 11% 1475 ml. AMINOACIDOS AL 11% CON ELECTROLITOS 500 ml Y LIPIDOS AL 20% 425 ml).</v>
          </cell>
          <cell r="K3327">
            <v>0</v>
          </cell>
          <cell r="L3327">
            <v>0</v>
          </cell>
          <cell r="M3327">
            <v>0</v>
          </cell>
          <cell r="N3327">
            <v>0</v>
          </cell>
          <cell r="O3327">
            <v>0</v>
          </cell>
        </row>
        <row r="3328">
          <cell r="C3328" t="str">
            <v>010000542000</v>
          </cell>
          <cell r="D3328">
            <v>0</v>
          </cell>
          <cell r="E3328" t="str">
            <v>010</v>
          </cell>
          <cell r="F3328" t="str">
            <v>000</v>
          </cell>
          <cell r="G3328" t="str">
            <v>5420</v>
          </cell>
          <cell r="H3328" t="str">
            <v>00</v>
          </cell>
          <cell r="I3328">
            <v>0</v>
          </cell>
          <cell r="J3328" t="str">
            <v>CIPROTERONA. TABLETA. CADA TABLETA CONTIENE: ACETATO DE CIPROTERONA (MICRO 20) 50.0 mg. ENVASE CON 20 TABLETAS.</v>
          </cell>
          <cell r="K3328">
            <v>0</v>
          </cell>
          <cell r="L3328">
            <v>0</v>
          </cell>
          <cell r="M3328">
            <v>0</v>
          </cell>
          <cell r="N3328">
            <v>0</v>
          </cell>
          <cell r="O3328">
            <v>0</v>
          </cell>
        </row>
        <row r="3329">
          <cell r="C3329" t="str">
            <v>010000542400</v>
          </cell>
          <cell r="D3329">
            <v>0</v>
          </cell>
          <cell r="E3329" t="str">
            <v>010</v>
          </cell>
          <cell r="F3329" t="str">
            <v>000</v>
          </cell>
          <cell r="G3329" t="str">
            <v>5424</v>
          </cell>
          <cell r="H3329" t="str">
            <v>00</v>
          </cell>
          <cell r="I3329">
            <v>0</v>
          </cell>
          <cell r="J3329" t="str">
            <v>NILUTAMIDA COMPRIMIDO CADA COMPRIMIDO CONTIENE: NILUTAMIDA 150 mg. ENVASE CON 30 COMPRIMIDOS</v>
          </cell>
          <cell r="K3329">
            <v>0</v>
          </cell>
          <cell r="L3329">
            <v>0</v>
          </cell>
          <cell r="M3329">
            <v>0</v>
          </cell>
          <cell r="N3329">
            <v>14.4</v>
          </cell>
          <cell r="O3329">
            <v>36</v>
          </cell>
        </row>
        <row r="3330">
          <cell r="C3330" t="str">
            <v>010000546200</v>
          </cell>
          <cell r="D3330">
            <v>0</v>
          </cell>
          <cell r="E3330" t="str">
            <v>010</v>
          </cell>
          <cell r="F3330" t="str">
            <v>000</v>
          </cell>
          <cell r="G3330" t="str">
            <v>5462</v>
          </cell>
          <cell r="H3330" t="str">
            <v>00</v>
          </cell>
          <cell r="I3330">
            <v>0</v>
          </cell>
          <cell r="J3330" t="str">
            <v>BUSERELINA. IMPLANTE DE LIBERACION PROLONGADA. CADA IMPLANTE CONTIENE: ACETATO DE BUSERELINA EQUIVALENTE A 9.45 mg DE BUSERELINA. CAJA CON SOBRE-BOLSA CON UNA JERINGA PRECARGADA CON UN IMPLANTE.</v>
          </cell>
          <cell r="K3330">
            <v>0</v>
          </cell>
          <cell r="L3330">
            <v>0</v>
          </cell>
          <cell r="M3330">
            <v>0</v>
          </cell>
          <cell r="N3330">
            <v>40</v>
          </cell>
          <cell r="O3330">
            <v>100</v>
          </cell>
        </row>
        <row r="3331">
          <cell r="C3331" t="str">
            <v>010000546900</v>
          </cell>
          <cell r="D3331">
            <v>0</v>
          </cell>
          <cell r="E3331" t="str">
            <v>010</v>
          </cell>
          <cell r="F3331" t="str">
            <v>000</v>
          </cell>
          <cell r="G3331" t="str">
            <v>5469</v>
          </cell>
          <cell r="H3331" t="str">
            <v>00</v>
          </cell>
          <cell r="I3331">
            <v>0</v>
          </cell>
          <cell r="J3331" t="str">
            <v>CLODRONATO DISODICO. COMPRIMIDO. CADA COMPRIMIDO CONTIENE: CLODRONATO DISODICO TETRAHIDRATADO EQUIVALENTE A 800 mg DE CLODRONATO DISODICO. ENVASE CON 60 COMPRIMIDOS.</v>
          </cell>
          <cell r="K3331">
            <v>0</v>
          </cell>
          <cell r="L3331">
            <v>0</v>
          </cell>
          <cell r="M3331">
            <v>0</v>
          </cell>
          <cell r="N3331">
            <v>0</v>
          </cell>
          <cell r="O3331">
            <v>0</v>
          </cell>
        </row>
        <row r="3332">
          <cell r="C3332" t="str">
            <v>010000566500</v>
          </cell>
          <cell r="D3332">
            <v>0</v>
          </cell>
          <cell r="E3332" t="str">
            <v>010</v>
          </cell>
          <cell r="F3332" t="str">
            <v>000</v>
          </cell>
          <cell r="G3332" t="str">
            <v>5665</v>
          </cell>
          <cell r="H3332" t="str">
            <v>00</v>
          </cell>
          <cell r="I3332">
            <v>0</v>
          </cell>
          <cell r="J3332" t="str">
            <v>RASAGILINA. TABLETA. CADA TABLETA CONTIENE: MESILATO DE RASAGILINA EQUIVALENTE A 1 mg DE RASAGILINA. ENVASE CON 30 TABLETAS.</v>
          </cell>
          <cell r="K3332">
            <v>0</v>
          </cell>
          <cell r="L3332">
            <v>0</v>
          </cell>
          <cell r="M3332">
            <v>0</v>
          </cell>
          <cell r="N3332">
            <v>0</v>
          </cell>
          <cell r="O3332">
            <v>0</v>
          </cell>
        </row>
        <row r="3333">
          <cell r="C3333" t="str">
            <v>010000566600</v>
          </cell>
          <cell r="D3333">
            <v>0</v>
          </cell>
          <cell r="E3333" t="str">
            <v>010</v>
          </cell>
          <cell r="F3333" t="str">
            <v>000</v>
          </cell>
          <cell r="G3333" t="str">
            <v>5666</v>
          </cell>
          <cell r="H3333" t="str">
            <v>00</v>
          </cell>
          <cell r="I3333">
            <v>0</v>
          </cell>
          <cell r="J3333" t="str">
            <v>TOXINA BOTULINICA TIPO A. SOLUCION INYECTABLE. CADA FRASCO AMPULA CON POLVO CONTIENE: TOXINA ONABOTULINICA A 100 UI*. *COMPLEJO PURIFICADO DE NEUROTOXINA (900 KD) 100 U DE TOXINA ONABOTULINICA A CONTIENEN 4.8 ng DE COMPLEJO PURIFICADO DE NEUROTOXINA. ENVASE CON UN FRASCO AMPULA.</v>
          </cell>
          <cell r="K3333">
            <v>0</v>
          </cell>
          <cell r="L3333">
            <v>0</v>
          </cell>
          <cell r="M3333">
            <v>0</v>
          </cell>
          <cell r="N3333">
            <v>40</v>
          </cell>
          <cell r="O3333">
            <v>100</v>
          </cell>
        </row>
        <row r="3334">
          <cell r="C3334" t="str">
            <v>010000574100</v>
          </cell>
          <cell r="D3334">
            <v>0</v>
          </cell>
          <cell r="E3334" t="str">
            <v>010</v>
          </cell>
          <cell r="F3334" t="str">
            <v>000</v>
          </cell>
          <cell r="G3334" t="str">
            <v>5741</v>
          </cell>
          <cell r="H3334" t="str">
            <v>00</v>
          </cell>
          <cell r="I3334">
            <v>0</v>
          </cell>
          <cell r="J3334" t="str">
            <v>LINAGLIPTINA/METFORMINA. TABLETA. CADA TABLETA CONTIENE: LINAGLIPTINA 2.5 mg CLORHIDRATO DE METFORMINA 850 mg. ENVASE CON 60 TABLETAS.</v>
          </cell>
          <cell r="K3334">
            <v>0</v>
          </cell>
          <cell r="L3334">
            <v>0</v>
          </cell>
          <cell r="M3334">
            <v>0</v>
          </cell>
          <cell r="N3334">
            <v>0</v>
          </cell>
          <cell r="O3334">
            <v>0</v>
          </cell>
        </row>
        <row r="3335">
          <cell r="C3335" t="str">
            <v>010000601204</v>
          </cell>
          <cell r="D3335">
            <v>0</v>
          </cell>
          <cell r="E3335" t="str">
            <v>010</v>
          </cell>
          <cell r="F3335" t="str">
            <v>000</v>
          </cell>
          <cell r="G3335" t="str">
            <v>6012</v>
          </cell>
          <cell r="H3335" t="str">
            <v>04</v>
          </cell>
          <cell r="I3335">
            <v>0</v>
          </cell>
          <cell r="J3335" t="str">
            <v>MISOPROSTOL. TABLETA. CADA TABLETA CONTIENE: MISOPROSTOL 200 mcg. ENVASE CON 12 TABLETAS</v>
          </cell>
          <cell r="K3335">
            <v>0</v>
          </cell>
          <cell r="L3335">
            <v>0</v>
          </cell>
          <cell r="M3335">
            <v>0</v>
          </cell>
          <cell r="N3335">
            <v>20.8</v>
          </cell>
          <cell r="O3335">
            <v>52</v>
          </cell>
        </row>
        <row r="3336">
          <cell r="C3336" t="str">
            <v>010000606100</v>
          </cell>
          <cell r="D3336">
            <v>0</v>
          </cell>
          <cell r="E3336" t="str">
            <v>010</v>
          </cell>
          <cell r="F3336" t="str">
            <v>000</v>
          </cell>
          <cell r="G3336" t="str">
            <v>6061</v>
          </cell>
          <cell r="H3336" t="str">
            <v>00</v>
          </cell>
          <cell r="I3336">
            <v>0</v>
          </cell>
          <cell r="J3336" t="str">
            <v>TUROCTOCOG ALFA (FACTOR VIII DE COAGULACION HUMANO DE ORIGEN ADN RECOMBINANTE). SOLUCION INYECTABLE. CADA FRASCO AMPULA CON POLVO LIOFILIZADO CONTIENE: TUROCTOCOG ALFA 250 UI. ENVASE CON UN FRASCO AMPULA CON POLVO LIOFILIZADO, UNA JERINGA PRELLENADA CON 4 ml DE DILUYENTE Y EQUIPO PARA ADMINISTRACION.</v>
          </cell>
          <cell r="K3336">
            <v>0</v>
          </cell>
          <cell r="L3336">
            <v>0</v>
          </cell>
          <cell r="M3336">
            <v>0</v>
          </cell>
          <cell r="N3336">
            <v>0</v>
          </cell>
          <cell r="O3336">
            <v>0</v>
          </cell>
        </row>
        <row r="3337">
          <cell r="C3337" t="str">
            <v>010000606900</v>
          </cell>
          <cell r="D3337">
            <v>0</v>
          </cell>
          <cell r="E3337" t="str">
            <v>010</v>
          </cell>
          <cell r="F3337" t="str">
            <v>000</v>
          </cell>
          <cell r="G3337" t="str">
            <v>6069</v>
          </cell>
          <cell r="H3337" t="str">
            <v>00</v>
          </cell>
          <cell r="I3337">
            <v>0</v>
          </cell>
          <cell r="J3337" t="str">
            <v>PIRFENIDONA. TABLETA DE LIBERACION PROLONGADA. CADA TABLETA CONTIENE: PIRFENIDONA 600 mg. ENVASE CON 90 TABLETAS.</v>
          </cell>
          <cell r="K3337">
            <v>0</v>
          </cell>
          <cell r="L3337">
            <v>0</v>
          </cell>
          <cell r="M3337">
            <v>0</v>
          </cell>
          <cell r="N3337">
            <v>0</v>
          </cell>
          <cell r="O3337">
            <v>0</v>
          </cell>
        </row>
        <row r="3338">
          <cell r="C3338" t="str">
            <v>010000610400</v>
          </cell>
          <cell r="D3338">
            <v>0</v>
          </cell>
          <cell r="E3338" t="str">
            <v>010</v>
          </cell>
          <cell r="F3338" t="str">
            <v>000</v>
          </cell>
          <cell r="G3338" t="str">
            <v>6104</v>
          </cell>
          <cell r="H3338" t="str">
            <v>00</v>
          </cell>
          <cell r="I3338">
            <v>0</v>
          </cell>
          <cell r="J3338" t="str">
            <v>RIOCIGUAT COMPRIMIDO CADA COMPRIMIDO CONTIENE: RIOCIGUAT 1.0 mg ENVASE CON 42 COMPRIMIDOS</v>
          </cell>
          <cell r="K3338">
            <v>0</v>
          </cell>
          <cell r="L3338">
            <v>0</v>
          </cell>
          <cell r="M3338">
            <v>0</v>
          </cell>
          <cell r="N3338">
            <v>0</v>
          </cell>
          <cell r="O3338">
            <v>0</v>
          </cell>
        </row>
        <row r="3339">
          <cell r="C3339" t="str">
            <v>010000610500</v>
          </cell>
          <cell r="D3339">
            <v>0</v>
          </cell>
          <cell r="E3339" t="str">
            <v>010</v>
          </cell>
          <cell r="F3339" t="str">
            <v>000</v>
          </cell>
          <cell r="G3339" t="str">
            <v>6105</v>
          </cell>
          <cell r="H3339" t="str">
            <v>00</v>
          </cell>
          <cell r="I3339">
            <v>0</v>
          </cell>
          <cell r="J3339" t="str">
            <v>RIOCIGUAT COMPRIMIDO CADA COMPRIMIDO CONTIENE: RIOCIGUAT 1.5 mg ENVASE CON 42 COMPRIMIDOS</v>
          </cell>
          <cell r="K3339">
            <v>0</v>
          </cell>
          <cell r="L3339">
            <v>0</v>
          </cell>
          <cell r="M3339">
            <v>0</v>
          </cell>
          <cell r="N3339">
            <v>0</v>
          </cell>
          <cell r="O3339">
            <v>0</v>
          </cell>
        </row>
        <row r="3340">
          <cell r="C3340" t="str">
            <v>010000610600</v>
          </cell>
          <cell r="D3340">
            <v>0</v>
          </cell>
          <cell r="E3340" t="str">
            <v>010</v>
          </cell>
          <cell r="F3340" t="str">
            <v>000</v>
          </cell>
          <cell r="G3340" t="str">
            <v>6106</v>
          </cell>
          <cell r="H3340" t="str">
            <v>00</v>
          </cell>
          <cell r="I3340">
            <v>0</v>
          </cell>
          <cell r="J3340" t="str">
            <v>RIOCIGUAT COMPRIMIDO CADA COMPRIMIDO CONTIENE: RIOCIGUAT 2.0 mg ENVASE CON 42 COMPRIMIDOS</v>
          </cell>
          <cell r="K3340">
            <v>0</v>
          </cell>
          <cell r="L3340">
            <v>0</v>
          </cell>
          <cell r="M3340">
            <v>0</v>
          </cell>
          <cell r="N3340">
            <v>0</v>
          </cell>
          <cell r="O3340">
            <v>0</v>
          </cell>
        </row>
        <row r="3341">
          <cell r="C3341" t="str">
            <v>010000610700</v>
          </cell>
          <cell r="D3341">
            <v>0</v>
          </cell>
          <cell r="E3341" t="str">
            <v>010</v>
          </cell>
          <cell r="F3341" t="str">
            <v>000</v>
          </cell>
          <cell r="G3341" t="str">
            <v>6107</v>
          </cell>
          <cell r="H3341" t="str">
            <v>00</v>
          </cell>
          <cell r="I3341">
            <v>0</v>
          </cell>
          <cell r="J3341" t="str">
            <v>RIOCIGUAT COMPRIMIDO CADA COMPRIMIDO CONTIENE: RIOCIGUAT 2.5 mg ENVASE CON 42 COMPRIMIDOS</v>
          </cell>
          <cell r="K3341">
            <v>0</v>
          </cell>
          <cell r="L3341">
            <v>0</v>
          </cell>
          <cell r="M3341">
            <v>0</v>
          </cell>
          <cell r="N3341">
            <v>0</v>
          </cell>
          <cell r="O3341">
            <v>0</v>
          </cell>
        </row>
        <row r="3342">
          <cell r="C3342" t="str">
            <v>010000610900</v>
          </cell>
          <cell r="D3342">
            <v>0</v>
          </cell>
          <cell r="E3342" t="str">
            <v>010</v>
          </cell>
          <cell r="F3342" t="str">
            <v>000</v>
          </cell>
          <cell r="G3342" t="str">
            <v>6109</v>
          </cell>
          <cell r="H3342" t="str">
            <v>00</v>
          </cell>
          <cell r="I3342">
            <v>0</v>
          </cell>
          <cell r="J3342" t="str">
            <v>NIVOLUMAB SOLUCION INYECTABLE CADA FRASCO AMPULA CONTIENE: NIVOLUMAB 100 mg ENVASE CON UN FRASCO AMPULA CON 10 ml DE SOLUCION (10 mg/ml)</v>
          </cell>
          <cell r="K3342">
            <v>0</v>
          </cell>
          <cell r="L3342">
            <v>0</v>
          </cell>
          <cell r="M3342">
            <v>0</v>
          </cell>
          <cell r="N3342">
            <v>0</v>
          </cell>
          <cell r="O3342">
            <v>0</v>
          </cell>
        </row>
        <row r="3343">
          <cell r="C3343" t="str">
            <v>010000611000</v>
          </cell>
          <cell r="D3343">
            <v>0</v>
          </cell>
          <cell r="E3343" t="str">
            <v>010</v>
          </cell>
          <cell r="F3343" t="str">
            <v>000</v>
          </cell>
          <cell r="G3343" t="str">
            <v>6110</v>
          </cell>
          <cell r="H3343" t="str">
            <v>00</v>
          </cell>
          <cell r="I3343">
            <v>0</v>
          </cell>
          <cell r="J3343" t="str">
            <v>NIVOLUMAB SOLUCION INYECTABLE CADA FRASCO AMPULA CONTIENE: NIVOLUMAB 40 mg ENVASE CON UN FRASCO AMPULA CON 4 ml DE SOLUCION (10 mg/ml)</v>
          </cell>
          <cell r="K3343">
            <v>0</v>
          </cell>
          <cell r="L3343">
            <v>0</v>
          </cell>
          <cell r="M3343">
            <v>0</v>
          </cell>
          <cell r="N3343">
            <v>0</v>
          </cell>
          <cell r="O3343">
            <v>0</v>
          </cell>
        </row>
        <row r="3344">
          <cell r="C3344" t="str">
            <v>010000554401</v>
          </cell>
          <cell r="D3344">
            <v>0</v>
          </cell>
          <cell r="E3344" t="str">
            <v>010</v>
          </cell>
          <cell r="F3344" t="str">
            <v>000</v>
          </cell>
          <cell r="G3344" t="str">
            <v>5544</v>
          </cell>
          <cell r="H3344" t="str">
            <v>01</v>
          </cell>
          <cell r="I3344">
            <v>0</v>
          </cell>
          <cell r="J3344" t="str">
            <v>RIVAROXABAN. COMPRIMIDO. CADA COMPRIMIDO CONTIENE: RIVAROXABAN 10 mg. ENVASE CON 30 COMPRIMIDOS.</v>
          </cell>
          <cell r="K3344">
            <v>0</v>
          </cell>
          <cell r="L3344">
            <v>0</v>
          </cell>
          <cell r="M3344">
            <v>0</v>
          </cell>
          <cell r="N3344">
            <v>0</v>
          </cell>
          <cell r="O3344">
            <v>0</v>
          </cell>
        </row>
        <row r="3345">
          <cell r="C3345" t="str">
            <v>010000608600</v>
          </cell>
          <cell r="D3345">
            <v>0</v>
          </cell>
          <cell r="E3345" t="str">
            <v>010</v>
          </cell>
          <cell r="F3345" t="str">
            <v>000</v>
          </cell>
          <cell r="G3345" t="str">
            <v>6086</v>
          </cell>
          <cell r="H3345" t="str">
            <v>00</v>
          </cell>
          <cell r="I3345">
            <v>0</v>
          </cell>
          <cell r="J3345" t="str">
            <v>CARFILZOMIB. SOLUCION INYECTABLE. CADA FRASCO AMPULA CON POLVO LIOFILIZADO CONTIENE: CARFILZOMIB 60 mg. ENVASE CON FRASCO AMPULA CON POLVO LIOFILIZADO.</v>
          </cell>
          <cell r="K3345">
            <v>0</v>
          </cell>
          <cell r="L3345">
            <v>0</v>
          </cell>
          <cell r="M3345">
            <v>0</v>
          </cell>
          <cell r="N3345">
            <v>0</v>
          </cell>
          <cell r="O3345">
            <v>0</v>
          </cell>
        </row>
        <row r="3346">
          <cell r="C3346" t="str">
            <v>010000609700</v>
          </cell>
          <cell r="D3346">
            <v>0</v>
          </cell>
          <cell r="E3346" t="str">
            <v>010</v>
          </cell>
          <cell r="F3346" t="str">
            <v>000</v>
          </cell>
          <cell r="G3346" t="str">
            <v>6097</v>
          </cell>
          <cell r="H3346" t="str">
            <v>00</v>
          </cell>
          <cell r="I3346">
            <v>0</v>
          </cell>
          <cell r="J3346" t="str">
            <v>ENZALUTAMIDA CAPSULA CADA CAPSULA CONTIENE: ENZALUTAMIDA 40 mg ENVASE CON 120 CAPSULAS</v>
          </cell>
          <cell r="K3346">
            <v>0</v>
          </cell>
          <cell r="L3346">
            <v>0</v>
          </cell>
          <cell r="M3346">
            <v>0</v>
          </cell>
          <cell r="N3346">
            <v>90.4</v>
          </cell>
          <cell r="O3346">
            <v>226</v>
          </cell>
        </row>
        <row r="3347">
          <cell r="C3347" t="str">
            <v>010000565700</v>
          </cell>
          <cell r="D3347">
            <v>0</v>
          </cell>
          <cell r="E3347" t="str">
            <v>010</v>
          </cell>
          <cell r="F3347" t="str">
            <v>000</v>
          </cell>
          <cell r="G3347" t="str">
            <v>5657</v>
          </cell>
          <cell r="H3347" t="str">
            <v>00</v>
          </cell>
          <cell r="I3347">
            <v>0</v>
          </cell>
          <cell r="J3347" t="str">
            <v>ABIRATERONA. TABLETA. CADA TABLETA CONTIENE: ACETATO DE ABIRATERONA 250 mg. ENVASE CON 120 TABLETAS.</v>
          </cell>
          <cell r="K3347">
            <v>0</v>
          </cell>
          <cell r="L3347">
            <v>0</v>
          </cell>
          <cell r="M3347">
            <v>0</v>
          </cell>
          <cell r="N3347">
            <v>86.800000000000011</v>
          </cell>
          <cell r="O3347">
            <v>217</v>
          </cell>
        </row>
        <row r="3348">
          <cell r="C3348" t="str">
            <v>010000570301</v>
          </cell>
          <cell r="D3348">
            <v>0</v>
          </cell>
          <cell r="E3348" t="str">
            <v>010</v>
          </cell>
          <cell r="F3348" t="str">
            <v>000</v>
          </cell>
          <cell r="G3348" t="str">
            <v>5703</v>
          </cell>
          <cell r="H3348" t="str">
            <v>01</v>
          </cell>
          <cell r="I3348">
            <v>0</v>
          </cell>
          <cell r="J3348" t="str">
            <v>SITAGLIPTINA, METFORMINA COMPRIMIDOS. CADA COMPRIMIDO CONTIENE: FOSFATO DE SITAGLIPTINA MONOHIDRATADA EQUIVALENTE A 50 MG DE SITAGLIPTINA CLORHIDRATO DE METFORMINA 850 MG. ENVASE CON 28 COMPRIMIDOS. ENVASE CON 56 COMPRIMIDOS.</v>
          </cell>
          <cell r="K3348">
            <v>0</v>
          </cell>
          <cell r="L3348">
            <v>0</v>
          </cell>
          <cell r="M3348">
            <v>0</v>
          </cell>
          <cell r="N3348">
            <v>0</v>
          </cell>
          <cell r="O3348">
            <v>0</v>
          </cell>
        </row>
        <row r="3349">
          <cell r="C3349" t="str">
            <v>010000362200</v>
          </cell>
          <cell r="D3349">
            <v>0</v>
          </cell>
          <cell r="E3349" t="str">
            <v>010</v>
          </cell>
          <cell r="F3349" t="str">
            <v>000</v>
          </cell>
          <cell r="G3349" t="str">
            <v>3622</v>
          </cell>
          <cell r="H3349" t="str">
            <v>00</v>
          </cell>
          <cell r="I3349">
            <v>0</v>
          </cell>
          <cell r="J3349" t="str">
            <v>ELECTROLITOS ORALES POLVO. FORMULA DE OSMOLARIDAD BAJA: CADA SOBRE CON POLVO CONTIENE: GLUCOSA ANHIDRA 13.5 G. CLORURO DE POTASIO 1.5 G. CLORURO DE SODIO 2.6 G. CITRATO TRISODICO DIHIDRATADO 2.9 G. ENVASE CON 20.5 G.</v>
          </cell>
          <cell r="K3349">
            <v>0</v>
          </cell>
          <cell r="L3349">
            <v>0</v>
          </cell>
          <cell r="M3349">
            <v>0</v>
          </cell>
          <cell r="N3349">
            <v>600.4</v>
          </cell>
          <cell r="O3349">
            <v>1501</v>
          </cell>
        </row>
        <row r="3350">
          <cell r="C3350" t="str">
            <v>010000149400</v>
          </cell>
          <cell r="D3350">
            <v>0</v>
          </cell>
          <cell r="E3350" t="str">
            <v>010</v>
          </cell>
          <cell r="F3350" t="str">
            <v>000</v>
          </cell>
          <cell r="G3350" t="str">
            <v>1494</v>
          </cell>
          <cell r="H3350" t="str">
            <v>00</v>
          </cell>
          <cell r="I3350">
            <v>0</v>
          </cell>
          <cell r="J3350" t="str">
            <v>VALERATO DE ESTRADIOL: GRAGEA CADA GRAGEA CONTIENE: VALERATO DE ESTRADIOL  1 MG. ENVASE CON 28 GRAGEAS.</v>
          </cell>
          <cell r="K3350">
            <v>0</v>
          </cell>
          <cell r="L3350">
            <v>0</v>
          </cell>
          <cell r="M3350">
            <v>0</v>
          </cell>
          <cell r="N3350">
            <v>7.6000000000000005</v>
          </cell>
          <cell r="O3350">
            <v>19</v>
          </cell>
        </row>
        <row r="3351">
          <cell r="C3351" t="str">
            <v>010000151600</v>
          </cell>
          <cell r="D3351">
            <v>0</v>
          </cell>
          <cell r="E3351" t="str">
            <v>010</v>
          </cell>
          <cell r="F3351" t="str">
            <v>000</v>
          </cell>
          <cell r="G3351" t="str">
            <v>1516</v>
          </cell>
          <cell r="H3351" t="str">
            <v>00</v>
          </cell>
          <cell r="I3351">
            <v>0</v>
          </cell>
          <cell r="J3351" t="str">
            <v>ESTRADIOL, DROSPIRENONA. COMPRIMIDO</v>
          </cell>
          <cell r="K3351">
            <v>0</v>
          </cell>
          <cell r="L3351">
            <v>0</v>
          </cell>
          <cell r="M3351">
            <v>0</v>
          </cell>
          <cell r="N3351">
            <v>0</v>
          </cell>
          <cell r="O3351">
            <v>0</v>
          </cell>
        </row>
        <row r="3352">
          <cell r="C3352" t="str">
            <v>010000420600</v>
          </cell>
          <cell r="D3352">
            <v>0</v>
          </cell>
          <cell r="E3352" t="str">
            <v>010</v>
          </cell>
          <cell r="F3352" t="str">
            <v>000</v>
          </cell>
          <cell r="G3352" t="str">
            <v>4206</v>
          </cell>
          <cell r="H3352" t="str">
            <v>00</v>
          </cell>
          <cell r="I3352">
            <v>0</v>
          </cell>
          <cell r="J3352" t="str">
            <v xml:space="preserve">ESTRIOL CREMA, ENVASE </v>
          </cell>
          <cell r="K3352">
            <v>0</v>
          </cell>
          <cell r="L3352">
            <v>0</v>
          </cell>
          <cell r="M3352">
            <v>0</v>
          </cell>
          <cell r="N3352">
            <v>0</v>
          </cell>
          <cell r="O3352">
            <v>0</v>
          </cell>
        </row>
        <row r="3353">
          <cell r="C3353" t="str">
            <v>010000350700</v>
          </cell>
          <cell r="D3353">
            <v>0</v>
          </cell>
          <cell r="E3353" t="str">
            <v>010</v>
          </cell>
          <cell r="F3353" t="str">
            <v>000</v>
          </cell>
          <cell r="G3353" t="str">
            <v>3507</v>
          </cell>
          <cell r="H3353" t="str">
            <v>00</v>
          </cell>
          <cell r="I3353">
            <v>0</v>
          </cell>
          <cell r="J3353" t="str">
            <v>LEVONOGESTREL Y ETINILESTRADIOL GRAGEA</v>
          </cell>
          <cell r="K3353">
            <v>0</v>
          </cell>
          <cell r="L3353">
            <v>0</v>
          </cell>
          <cell r="M3353">
            <v>0</v>
          </cell>
          <cell r="N3353">
            <v>0</v>
          </cell>
          <cell r="O3353">
            <v>0</v>
          </cell>
        </row>
        <row r="3354">
          <cell r="C3354" t="str">
            <v>010000008600</v>
          </cell>
          <cell r="D3354">
            <v>0</v>
          </cell>
          <cell r="E3354" t="str">
            <v>010</v>
          </cell>
          <cell r="F3354" t="str">
            <v>000</v>
          </cell>
          <cell r="G3354" t="str">
            <v>0086</v>
          </cell>
          <cell r="H3354" t="str">
            <v>00</v>
          </cell>
          <cell r="I3354">
            <v>0</v>
          </cell>
          <cell r="J3354" t="str">
            <v>VARENICLINA. TABLETA 0.5MG</v>
          </cell>
          <cell r="K3354">
            <v>0</v>
          </cell>
          <cell r="L3354">
            <v>0</v>
          </cell>
          <cell r="M3354">
            <v>0</v>
          </cell>
          <cell r="N3354">
            <v>0</v>
          </cell>
          <cell r="O3354">
            <v>0</v>
          </cell>
        </row>
        <row r="3355">
          <cell r="C3355" t="str">
            <v>0601689755</v>
          </cell>
          <cell r="D3355">
            <v>0</v>
          </cell>
          <cell r="E3355" t="str">
            <v>060</v>
          </cell>
          <cell r="F3355" t="str">
            <v>168</v>
          </cell>
          <cell r="G3355" t="str">
            <v>9755</v>
          </cell>
          <cell r="H3355">
            <v>0</v>
          </cell>
          <cell r="I3355">
            <v>0</v>
          </cell>
          <cell r="J3355" t="str">
            <v>SONDA PARA DRENAJE URINARIO DE LATEX, CON GLOBO DE AUTORRETENCION DE 30 ml. CON VALVULA PARA JERINGA. ESTERIL Y DESECHABLE TIPO: FOLEY DE DOS VIAS. CALIBRE: 16 Fr</v>
          </cell>
          <cell r="K3355">
            <v>0</v>
          </cell>
          <cell r="L3355">
            <v>0</v>
          </cell>
          <cell r="M3355">
            <v>0</v>
          </cell>
          <cell r="N3355">
            <v>88</v>
          </cell>
          <cell r="O3355">
            <v>220</v>
          </cell>
        </row>
        <row r="3356">
          <cell r="C3356" t="str">
            <v>0601820194</v>
          </cell>
          <cell r="D3356">
            <v>0</v>
          </cell>
          <cell r="E3356" t="str">
            <v>060</v>
          </cell>
          <cell r="F3356" t="str">
            <v>182</v>
          </cell>
          <cell r="G3356" t="str">
            <v>0194</v>
          </cell>
          <cell r="H3356">
            <v>0</v>
          </cell>
          <cell r="I3356">
            <v>0</v>
          </cell>
          <cell r="J3356" t="str">
            <v>CEMENTO IONOMERO DE VIDRIO CON ALEACION DE LIMADURA DE PLATA. POLVO 15 g. SILICATO DE ALUMINIO 100%. LIQUIDO 10 g, 8 ml. ACIDO POLIACRILICO 45%. POLVO DE LIMADURA DE PLATA 17 g. PLATA 56%, ESTANO 29%, COBRE 15%.</v>
          </cell>
          <cell r="K3356">
            <v>0</v>
          </cell>
          <cell r="L3356">
            <v>0</v>
          </cell>
          <cell r="M3356">
            <v>0</v>
          </cell>
          <cell r="N3356">
            <v>0</v>
          </cell>
          <cell r="O3356">
            <v>0</v>
          </cell>
        </row>
        <row r="3357">
          <cell r="C3357" t="str">
            <v>0604350033</v>
          </cell>
          <cell r="D3357">
            <v>0</v>
          </cell>
          <cell r="E3357" t="str">
            <v>060</v>
          </cell>
          <cell r="F3357" t="str">
            <v>435</v>
          </cell>
          <cell r="G3357" t="str">
            <v>0033</v>
          </cell>
          <cell r="H3357">
            <v>0</v>
          </cell>
          <cell r="I3357">
            <v>0</v>
          </cell>
          <cell r="J3357" t="str">
            <v>PIRFENIDONA GEL CADA 100 g DE GEL CONTIENE: PIRFENIDONA 8.0 g DIALIL OXIDO DE DISULFURO MODIFICADO 0.016 g TUBO CON 120 GRAMOS</v>
          </cell>
          <cell r="K3357">
            <v>0</v>
          </cell>
          <cell r="L3357">
            <v>0</v>
          </cell>
          <cell r="M3357">
            <v>0</v>
          </cell>
          <cell r="N3357">
            <v>28.8</v>
          </cell>
          <cell r="O3357">
            <v>72</v>
          </cell>
        </row>
        <row r="3358">
          <cell r="C3358" t="str">
            <v>0605980036</v>
          </cell>
          <cell r="D3358">
            <v>0</v>
          </cell>
          <cell r="E3358" t="str">
            <v>060</v>
          </cell>
          <cell r="F3358" t="str">
            <v>598</v>
          </cell>
          <cell r="G3358" t="str">
            <v>0036</v>
          </cell>
          <cell r="H3358">
            <v>0</v>
          </cell>
          <cell r="I3358">
            <v>0</v>
          </cell>
          <cell r="J3358" t="str">
            <v>LLAVE DE TRES VIAS CON TUBO DE EXTENSION. DE PLASTICO RIGIDO O EQUIVALENTE, CON TUBO DE EXTENSION DE CLORURO DE POLIVINILO DE 80 cm. DE LONGITUD.</v>
          </cell>
          <cell r="K3358">
            <v>0</v>
          </cell>
          <cell r="L3358">
            <v>0</v>
          </cell>
          <cell r="M3358">
            <v>0</v>
          </cell>
          <cell r="N3358">
            <v>50355.200000000004</v>
          </cell>
          <cell r="O3358">
            <v>125888</v>
          </cell>
        </row>
        <row r="3359">
          <cell r="C3359" t="str">
            <v>0606970382</v>
          </cell>
          <cell r="D3359">
            <v>0</v>
          </cell>
          <cell r="E3359" t="str">
            <v>060</v>
          </cell>
          <cell r="F3359" t="str">
            <v>697</v>
          </cell>
          <cell r="G3359" t="str">
            <v>0382</v>
          </cell>
          <cell r="H3359">
            <v>0</v>
          </cell>
          <cell r="I3359">
            <v>0</v>
          </cell>
          <cell r="J3359" t="str">
            <v>GEL A BASE DE HIALURONATO DE ZINC AL 0.1% COMO INGREDIENTE ACTIVO. COADYUVANTE EN EL MANEJO DE HERIDAS CRONICAS. TUBO CON 15 g.</v>
          </cell>
          <cell r="K3359">
            <v>0</v>
          </cell>
          <cell r="L3359">
            <v>0</v>
          </cell>
          <cell r="M3359">
            <v>0</v>
          </cell>
          <cell r="N3359">
            <v>7.2</v>
          </cell>
          <cell r="O3359">
            <v>18</v>
          </cell>
        </row>
        <row r="3360">
          <cell r="C3360" t="str">
            <v>0608330312</v>
          </cell>
          <cell r="D3360">
            <v>0</v>
          </cell>
          <cell r="E3360" t="str">
            <v>060</v>
          </cell>
          <cell r="F3360" t="str">
            <v>833</v>
          </cell>
          <cell r="G3360" t="str">
            <v>0312</v>
          </cell>
          <cell r="H3360">
            <v>0</v>
          </cell>
          <cell r="I3360">
            <v>0</v>
          </cell>
          <cell r="J3360" t="str">
            <v>SOLUCIONES. DEXPANTENOL AL 5% (GEL). TUBO DE 10 g.</v>
          </cell>
          <cell r="K3360">
            <v>0</v>
          </cell>
          <cell r="L3360">
            <v>0</v>
          </cell>
          <cell r="M3360">
            <v>0</v>
          </cell>
          <cell r="N3360">
            <v>0</v>
          </cell>
          <cell r="O3360">
            <v>0</v>
          </cell>
        </row>
        <row r="3361">
          <cell r="C3361" t="str">
            <v>0608330395</v>
          </cell>
          <cell r="D3361">
            <v>0</v>
          </cell>
          <cell r="E3361" t="str">
            <v>060</v>
          </cell>
          <cell r="F3361" t="str">
            <v>833</v>
          </cell>
          <cell r="G3361" t="str">
            <v>0395</v>
          </cell>
          <cell r="H3361">
            <v>0</v>
          </cell>
          <cell r="I3361">
            <v>0</v>
          </cell>
          <cell r="J3361" t="str">
            <v>SOLUCION TIXOTROPICA CADA 100 g CONTIENE: MALTODEXTRINA 55 g OXIDO DE ZINC 10 g AGUA PURIFICADA cbp 100 g FRASCO CONTENIENDO 30 g</v>
          </cell>
          <cell r="K3361">
            <v>0</v>
          </cell>
          <cell r="L3361">
            <v>0</v>
          </cell>
          <cell r="M3361">
            <v>0</v>
          </cell>
          <cell r="N3361">
            <v>64</v>
          </cell>
          <cell r="O3361">
            <v>160</v>
          </cell>
        </row>
        <row r="3362">
          <cell r="C3362" t="str">
            <v>0608410643</v>
          </cell>
          <cell r="D3362">
            <v>0</v>
          </cell>
          <cell r="E3362" t="str">
            <v>060</v>
          </cell>
          <cell r="F3362" t="str">
            <v>841</v>
          </cell>
          <cell r="G3362" t="str">
            <v>0643</v>
          </cell>
          <cell r="H3362">
            <v>0</v>
          </cell>
          <cell r="I3362">
            <v>0</v>
          </cell>
          <cell r="J3362" t="str">
            <v>SUTURA SEDA NEGRA TRENZADA CON AGUJA LONGITUD DE LA HEBRA 75 cm. CALIBRE DE LA SUTURA 2-0 CARACTERISTICAS DE LA AGUJA 1/2 CIRCULO AHUSADA (35-37 mm.) ENVASE CON 12 PIEZAS.</v>
          </cell>
          <cell r="K3362">
            <v>0</v>
          </cell>
          <cell r="L3362">
            <v>0</v>
          </cell>
          <cell r="M3362">
            <v>0</v>
          </cell>
          <cell r="N3362">
            <v>9391.2000000000007</v>
          </cell>
          <cell r="O3362">
            <v>23478</v>
          </cell>
        </row>
        <row r="3363">
          <cell r="C3363" t="str">
            <v>5002750001</v>
          </cell>
          <cell r="D3363">
            <v>0</v>
          </cell>
          <cell r="E3363" t="str">
            <v>500</v>
          </cell>
          <cell r="F3363" t="str">
            <v>275</v>
          </cell>
          <cell r="G3363" t="str">
            <v>0001</v>
          </cell>
          <cell r="H3363">
            <v>0</v>
          </cell>
          <cell r="I3363">
            <v>0</v>
          </cell>
          <cell r="J3363" t="str">
            <v>FRESA DE CARBURO, No. 702 L.</v>
          </cell>
          <cell r="K3363">
            <v>0</v>
          </cell>
          <cell r="L3363">
            <v>0</v>
          </cell>
          <cell r="M3363">
            <v>0</v>
          </cell>
          <cell r="N3363">
            <v>0</v>
          </cell>
          <cell r="O3363">
            <v>0</v>
          </cell>
        </row>
        <row r="3364">
          <cell r="C3364" t="str">
            <v>5002760001</v>
          </cell>
          <cell r="D3364">
            <v>0</v>
          </cell>
          <cell r="E3364" t="str">
            <v>500</v>
          </cell>
          <cell r="F3364" t="str">
            <v>276</v>
          </cell>
          <cell r="G3364" t="str">
            <v>0001</v>
          </cell>
          <cell r="H3364">
            <v>0</v>
          </cell>
          <cell r="I3364">
            <v>0</v>
          </cell>
          <cell r="J3364" t="str">
            <v>FRESA DE CARBURO, FORMA REDONDA No. 3.</v>
          </cell>
          <cell r="K3364">
            <v>0</v>
          </cell>
          <cell r="L3364">
            <v>0</v>
          </cell>
          <cell r="M3364">
            <v>0</v>
          </cell>
          <cell r="N3364">
            <v>0</v>
          </cell>
          <cell r="O3364">
            <v>0</v>
          </cell>
        </row>
        <row r="3365">
          <cell r="C3365" t="str">
            <v>5002770001</v>
          </cell>
          <cell r="D3365">
            <v>0</v>
          </cell>
          <cell r="E3365" t="str">
            <v>500</v>
          </cell>
          <cell r="F3365" t="str">
            <v>277</v>
          </cell>
          <cell r="G3365" t="str">
            <v>0001</v>
          </cell>
          <cell r="H3365">
            <v>0</v>
          </cell>
          <cell r="I3365">
            <v>0</v>
          </cell>
          <cell r="J3365" t="str">
            <v>FRESA DE CARBURO, FORMA REDONDA  No. 5.</v>
          </cell>
          <cell r="K3365">
            <v>0</v>
          </cell>
          <cell r="L3365">
            <v>0</v>
          </cell>
          <cell r="M3365">
            <v>0</v>
          </cell>
          <cell r="N3365">
            <v>0</v>
          </cell>
          <cell r="O3365">
            <v>0</v>
          </cell>
        </row>
        <row r="3366">
          <cell r="C3366" t="str">
            <v>5002780001</v>
          </cell>
          <cell r="D3366">
            <v>0</v>
          </cell>
          <cell r="E3366" t="str">
            <v>500</v>
          </cell>
          <cell r="F3366" t="str">
            <v>278</v>
          </cell>
          <cell r="G3366" t="str">
            <v>0001</v>
          </cell>
          <cell r="H3366">
            <v>0</v>
          </cell>
          <cell r="I3366">
            <v>0</v>
          </cell>
          <cell r="J3366" t="str">
            <v>FRESA DE CARBURO, FORMA DE CONO INVERTIDO. No. 37 L.</v>
          </cell>
          <cell r="K3366">
            <v>0</v>
          </cell>
          <cell r="L3366">
            <v>0</v>
          </cell>
          <cell r="M3366">
            <v>0</v>
          </cell>
          <cell r="N3366">
            <v>0</v>
          </cell>
          <cell r="O3366">
            <v>0</v>
          </cell>
        </row>
        <row r="3367">
          <cell r="C3367" t="str">
            <v>5002790001</v>
          </cell>
          <cell r="D3367">
            <v>0</v>
          </cell>
          <cell r="E3367" t="str">
            <v>500</v>
          </cell>
          <cell r="F3367" t="str">
            <v>279</v>
          </cell>
          <cell r="G3367" t="str">
            <v>0001</v>
          </cell>
          <cell r="H3367">
            <v>0</v>
          </cell>
          <cell r="I3367">
            <v>0</v>
          </cell>
          <cell r="J3367" t="str">
            <v>FRESA DE CARBURO, FORMA TRONCO CONICO No. 701</v>
          </cell>
          <cell r="K3367">
            <v>0</v>
          </cell>
          <cell r="L3367">
            <v>0</v>
          </cell>
          <cell r="M3367">
            <v>0</v>
          </cell>
          <cell r="N3367">
            <v>0</v>
          </cell>
          <cell r="O3367">
            <v>0</v>
          </cell>
        </row>
        <row r="3368">
          <cell r="C3368" t="str">
            <v>5002800001</v>
          </cell>
          <cell r="D3368">
            <v>0</v>
          </cell>
          <cell r="E3368" t="str">
            <v>500</v>
          </cell>
          <cell r="F3368" t="str">
            <v>280</v>
          </cell>
          <cell r="G3368" t="str">
            <v>0001</v>
          </cell>
          <cell r="H3368">
            <v>0</v>
          </cell>
          <cell r="I3368">
            <v>0</v>
          </cell>
          <cell r="J3368" t="str">
            <v>FRESA DE DIAMANTE, GRANO GRUESO, FORMA REDONDA No. 010.</v>
          </cell>
          <cell r="K3368">
            <v>0</v>
          </cell>
          <cell r="L3368">
            <v>0</v>
          </cell>
          <cell r="M3368">
            <v>0</v>
          </cell>
          <cell r="N3368">
            <v>0</v>
          </cell>
          <cell r="O3368">
            <v>0</v>
          </cell>
        </row>
        <row r="3369">
          <cell r="C3369" t="str">
            <v>5002810001</v>
          </cell>
          <cell r="D3369">
            <v>0</v>
          </cell>
          <cell r="E3369" t="str">
            <v>500</v>
          </cell>
          <cell r="F3369" t="str">
            <v>281</v>
          </cell>
          <cell r="G3369" t="str">
            <v>0001</v>
          </cell>
          <cell r="H3369">
            <v>0</v>
          </cell>
          <cell r="I3369">
            <v>0</v>
          </cell>
          <cell r="J3369" t="str">
            <v>FRESA DE DIAMANTE, GRANO GRUESO, FORMA REDONDA No. 014.</v>
          </cell>
          <cell r="K3369">
            <v>0</v>
          </cell>
          <cell r="L3369">
            <v>0</v>
          </cell>
          <cell r="M3369">
            <v>0</v>
          </cell>
          <cell r="N3369">
            <v>0</v>
          </cell>
          <cell r="O3369">
            <v>0</v>
          </cell>
        </row>
        <row r="3370">
          <cell r="C3370" t="str">
            <v>5002820001</v>
          </cell>
          <cell r="D3370">
            <v>0</v>
          </cell>
          <cell r="E3370" t="str">
            <v>500</v>
          </cell>
          <cell r="F3370" t="str">
            <v>282</v>
          </cell>
          <cell r="G3370" t="str">
            <v>0001</v>
          </cell>
          <cell r="H3370">
            <v>0</v>
          </cell>
          <cell r="I3370">
            <v>0</v>
          </cell>
          <cell r="J3370" t="str">
            <v>FRESA DE DIAMANTE, GRANO GRUESO, FORMA DE CONO INVERTIDO No. 010.</v>
          </cell>
          <cell r="K3370">
            <v>0</v>
          </cell>
          <cell r="L3370">
            <v>0</v>
          </cell>
          <cell r="M3370">
            <v>0</v>
          </cell>
          <cell r="N3370">
            <v>0</v>
          </cell>
          <cell r="O3370">
            <v>0</v>
          </cell>
        </row>
        <row r="3371">
          <cell r="C3371" t="str">
            <v>5002830001</v>
          </cell>
          <cell r="D3371">
            <v>0</v>
          </cell>
          <cell r="E3371" t="str">
            <v>500</v>
          </cell>
          <cell r="F3371" t="str">
            <v>283</v>
          </cell>
          <cell r="G3371" t="str">
            <v>0001</v>
          </cell>
          <cell r="H3371">
            <v>0</v>
          </cell>
          <cell r="I3371">
            <v>0</v>
          </cell>
          <cell r="J3371" t="str">
            <v>FRESA DE DIAMANTE, GRANO GRUESO, FORMA DE CONO INVERTIDO No. 012.</v>
          </cell>
          <cell r="K3371">
            <v>0</v>
          </cell>
          <cell r="L3371">
            <v>0</v>
          </cell>
          <cell r="M3371">
            <v>0</v>
          </cell>
          <cell r="N3371">
            <v>0</v>
          </cell>
          <cell r="O3371">
            <v>0</v>
          </cell>
        </row>
        <row r="3372">
          <cell r="C3372" t="str">
            <v>5002840001</v>
          </cell>
          <cell r="D3372">
            <v>0</v>
          </cell>
          <cell r="E3372" t="str">
            <v>500</v>
          </cell>
          <cell r="F3372" t="str">
            <v>284</v>
          </cell>
          <cell r="G3372" t="str">
            <v>0001</v>
          </cell>
          <cell r="H3372">
            <v>0</v>
          </cell>
          <cell r="I3372">
            <v>0</v>
          </cell>
          <cell r="J3372" t="str">
            <v>FRESA DE DIAMANTE, GRANO GRUESO, FORMA DE RUEDA No. 035.</v>
          </cell>
          <cell r="K3372">
            <v>0</v>
          </cell>
          <cell r="L3372">
            <v>0</v>
          </cell>
          <cell r="M3372">
            <v>0</v>
          </cell>
          <cell r="N3372">
            <v>0</v>
          </cell>
          <cell r="O3372">
            <v>0</v>
          </cell>
        </row>
        <row r="3373">
          <cell r="C3373" t="str">
            <v>5002850001</v>
          </cell>
          <cell r="D3373">
            <v>0</v>
          </cell>
          <cell r="E3373" t="str">
            <v>500</v>
          </cell>
          <cell r="F3373" t="str">
            <v>285</v>
          </cell>
          <cell r="G3373" t="str">
            <v>0001</v>
          </cell>
          <cell r="H3373">
            <v>0</v>
          </cell>
          <cell r="I3373">
            <v>0</v>
          </cell>
          <cell r="J3373" t="str">
            <v>FRESA DE DIAMANTE, GRANO GRUESO. FORMA DE RUEDA No. 042.</v>
          </cell>
          <cell r="K3373">
            <v>0</v>
          </cell>
          <cell r="L3373">
            <v>0</v>
          </cell>
          <cell r="M3373">
            <v>0</v>
          </cell>
          <cell r="N3373">
            <v>0</v>
          </cell>
          <cell r="O3373">
            <v>0</v>
          </cell>
        </row>
        <row r="3374">
          <cell r="C3374" t="str">
            <v>5002860001</v>
          </cell>
          <cell r="D3374">
            <v>0</v>
          </cell>
          <cell r="E3374" t="str">
            <v>500</v>
          </cell>
          <cell r="F3374" t="str">
            <v>286</v>
          </cell>
          <cell r="G3374" t="str">
            <v>0001</v>
          </cell>
          <cell r="H3374">
            <v>0</v>
          </cell>
          <cell r="I3374">
            <v>0</v>
          </cell>
          <cell r="J3374" t="str">
            <v>FRESA DE DIAMANTE, GRANO GRUESO, FORMA CILINDRICA No. 009.</v>
          </cell>
          <cell r="K3374">
            <v>0</v>
          </cell>
          <cell r="L3374">
            <v>0</v>
          </cell>
          <cell r="M3374">
            <v>0</v>
          </cell>
          <cell r="N3374">
            <v>0</v>
          </cell>
          <cell r="O3374">
            <v>0</v>
          </cell>
        </row>
        <row r="3375">
          <cell r="C3375" t="str">
            <v>5002870001</v>
          </cell>
          <cell r="D3375">
            <v>0</v>
          </cell>
          <cell r="E3375" t="str">
            <v>500</v>
          </cell>
          <cell r="F3375" t="str">
            <v>287</v>
          </cell>
          <cell r="G3375" t="str">
            <v>0001</v>
          </cell>
          <cell r="H3375">
            <v>0</v>
          </cell>
          <cell r="I3375">
            <v>0</v>
          </cell>
          <cell r="J3375" t="str">
            <v>FRESA DE DIAMANTE, GRANO GRUESO, FORMA CILINDRICA No. 012.</v>
          </cell>
          <cell r="K3375">
            <v>0</v>
          </cell>
          <cell r="L3375">
            <v>0</v>
          </cell>
          <cell r="M3375">
            <v>0</v>
          </cell>
          <cell r="N3375">
            <v>0</v>
          </cell>
          <cell r="O3375">
            <v>0</v>
          </cell>
        </row>
        <row r="3376">
          <cell r="C3376" t="str">
            <v>5002890001</v>
          </cell>
          <cell r="D3376">
            <v>0</v>
          </cell>
          <cell r="E3376" t="str">
            <v>500</v>
          </cell>
          <cell r="F3376" t="str">
            <v>289</v>
          </cell>
          <cell r="G3376" t="str">
            <v>0001</v>
          </cell>
          <cell r="H3376">
            <v>0</v>
          </cell>
          <cell r="I3376">
            <v>0</v>
          </cell>
          <cell r="J3376" t="str">
            <v>FRESA DE DIAMANTE, PARA TERMINACION DE COMPOSITES FORMA CILINDRICA No. 018.</v>
          </cell>
          <cell r="K3376">
            <v>0</v>
          </cell>
          <cell r="L3376">
            <v>0</v>
          </cell>
          <cell r="M3376">
            <v>0</v>
          </cell>
          <cell r="N3376">
            <v>0</v>
          </cell>
          <cell r="O3376">
            <v>0</v>
          </cell>
        </row>
        <row r="3377">
          <cell r="C3377" t="str">
            <v>5002900001</v>
          </cell>
          <cell r="D3377">
            <v>0</v>
          </cell>
          <cell r="E3377" t="str">
            <v>500</v>
          </cell>
          <cell r="F3377" t="str">
            <v>290</v>
          </cell>
          <cell r="G3377" t="str">
            <v>0001</v>
          </cell>
          <cell r="H3377">
            <v>0</v>
          </cell>
          <cell r="I3377">
            <v>0</v>
          </cell>
          <cell r="J3377" t="str">
            <v>FRESA DE CARBURO, FORMA CILINDRICA  No. 556.</v>
          </cell>
          <cell r="K3377">
            <v>0</v>
          </cell>
          <cell r="L3377">
            <v>0</v>
          </cell>
          <cell r="M3377">
            <v>0</v>
          </cell>
          <cell r="N3377">
            <v>0</v>
          </cell>
          <cell r="O3377">
            <v>0</v>
          </cell>
        </row>
        <row r="3378">
          <cell r="C3378" t="str">
            <v>5002910001</v>
          </cell>
          <cell r="D3378">
            <v>0</v>
          </cell>
          <cell r="E3378" t="str">
            <v>500</v>
          </cell>
          <cell r="F3378" t="str">
            <v>291</v>
          </cell>
          <cell r="G3378" t="str">
            <v>0001</v>
          </cell>
          <cell r="H3378">
            <v>0</v>
          </cell>
          <cell r="I3378">
            <v>0</v>
          </cell>
          <cell r="J3378" t="str">
            <v>FRESA DE CARBURO, FORMA CILINDRICA  No. 557.</v>
          </cell>
          <cell r="K3378">
            <v>0</v>
          </cell>
          <cell r="L3378">
            <v>0</v>
          </cell>
          <cell r="M3378">
            <v>0</v>
          </cell>
          <cell r="N3378">
            <v>0</v>
          </cell>
          <cell r="O3378">
            <v>0</v>
          </cell>
        </row>
        <row r="3379">
          <cell r="C3379" t="str">
            <v>5003020001</v>
          </cell>
          <cell r="D3379">
            <v>0</v>
          </cell>
          <cell r="E3379" t="str">
            <v>500</v>
          </cell>
          <cell r="F3379" t="str">
            <v>302</v>
          </cell>
          <cell r="G3379" t="str">
            <v>0001</v>
          </cell>
          <cell r="H3379">
            <v>0</v>
          </cell>
          <cell r="I3379">
            <v>0</v>
          </cell>
          <cell r="J3379" t="str">
            <v>APOSITO ADHESIVO DE PELICULA TRANSPARENTE, CON CINTAS QUIRURGICAS ESTERILES, SUAJADO Y REFORZADO EN UN EXTREMO CON CINTA DE TELA. RESPALDO DE POLIURETANO TRANSPARENTE, DELGADO Y FLEXIBLE CONFORMABLE Y SEMIPERMEABLE, QUE PERMITE LA TRANSPIRACION DE LA PIEL E IMPIDE EL PASO DE BACTERIAS. ADHESIVO HIPOALERGENICO BASE DE ACRILATO, LIBRE DE LATEX, SENSIBLE A LA PRESION, RESISTENTE AL AGUA, DE FACIL REMOCION. SISTEMA DE APLICACION CON MARCO DE REFERENCIA Y ETIQUETA ADHESIVA ESTERIL INCLUIDA, MEDIDA DE 8.5 X 10.5 cm. DE FORMA OVALADA. ENVASE CON 50 PIEZAS.</v>
          </cell>
          <cell r="K3379">
            <v>0</v>
          </cell>
          <cell r="L3379">
            <v>0</v>
          </cell>
          <cell r="M3379">
            <v>0</v>
          </cell>
          <cell r="N3379">
            <v>0</v>
          </cell>
          <cell r="O3379">
            <v>0</v>
          </cell>
        </row>
        <row r="3380">
          <cell r="C3380" t="str">
            <v>5003290001</v>
          </cell>
          <cell r="D3380">
            <v>0</v>
          </cell>
          <cell r="E3380" t="str">
            <v>500</v>
          </cell>
          <cell r="F3380" t="str">
            <v>329</v>
          </cell>
          <cell r="G3380" t="str">
            <v>0001</v>
          </cell>
          <cell r="H3380">
            <v>0</v>
          </cell>
          <cell r="I3380">
            <v>0</v>
          </cell>
          <cell r="J3380" t="str">
            <v>EQUIPO PARA BANO DE ESPONJA. CONSTA DE: MANOPLA PARA LAVADO CON ANTIBACTERIAL Y MANOPLA ABSORBENTE DE SECADO PARA LA HIGIENE DE PERSONAS POSTRADAS E INMOVILIZADAS EN CAMA. DE FIBRA SINTETICA CON INTERIOR PLASTIFICADO DE POLIETILENO DE ALTA DENSIDAD, IMPERMEABLE, CON RESORTE EN EL EXTREMO DEL ANTEBRAZO. TERMOSELLADO PERIMETRAL, AMBIDIESTRO. CAJA CON 100 JUEGOS</v>
          </cell>
          <cell r="K3380">
            <v>0</v>
          </cell>
          <cell r="L3380">
            <v>0</v>
          </cell>
          <cell r="M3380">
            <v>0</v>
          </cell>
          <cell r="N3380">
            <v>0</v>
          </cell>
          <cell r="O3380">
            <v>0</v>
          </cell>
        </row>
        <row r="3381">
          <cell r="C3381" t="str">
            <v>5003390001</v>
          </cell>
          <cell r="D3381">
            <v>0</v>
          </cell>
          <cell r="E3381" t="str">
            <v>500</v>
          </cell>
          <cell r="F3381" t="str">
            <v>339</v>
          </cell>
          <cell r="G3381" t="str">
            <v>0001</v>
          </cell>
          <cell r="H3381">
            <v>0</v>
          </cell>
          <cell r="I3381">
            <v>0</v>
          </cell>
          <cell r="J3381" t="str">
            <v>PAQUETE PARA COLANGIOSCOPIA Y PANCREATOSCOPIA: CATETER PARA VISUALIZACION DIRECTA DE VIAS BILIARES Y PANCREATICAS</v>
          </cell>
          <cell r="K3381">
            <v>0</v>
          </cell>
          <cell r="L3381">
            <v>0</v>
          </cell>
          <cell r="M3381">
            <v>0</v>
          </cell>
          <cell r="N3381">
            <v>0</v>
          </cell>
          <cell r="O3381">
            <v>0</v>
          </cell>
        </row>
        <row r="3382">
          <cell r="C3382" t="str">
            <v>5003400001</v>
          </cell>
          <cell r="D3382">
            <v>0</v>
          </cell>
          <cell r="E3382" t="str">
            <v>500</v>
          </cell>
          <cell r="F3382" t="str">
            <v>340</v>
          </cell>
          <cell r="G3382" t="str">
            <v>0001</v>
          </cell>
          <cell r="H3382">
            <v>0</v>
          </cell>
          <cell r="I3382">
            <v>0</v>
          </cell>
          <cell r="J3382" t="str">
            <v>PAQUETE PARA COLANGIOSCOPIA Y PANCREATOSCOPIA CON TOMA DE BIOPSIA: CATETER PARA VISUALIZACION DIRECTA DE VIAS BILIARES Y PANCREATICAS. PINZA PARA TOMA DE BIOPSIA</v>
          </cell>
          <cell r="K3382">
            <v>0</v>
          </cell>
          <cell r="L3382">
            <v>0</v>
          </cell>
          <cell r="M3382">
            <v>0</v>
          </cell>
          <cell r="N3382">
            <v>0</v>
          </cell>
          <cell r="O3382">
            <v>0</v>
          </cell>
        </row>
        <row r="3383">
          <cell r="C3383" t="str">
            <v>5003410001</v>
          </cell>
          <cell r="D3383">
            <v>0</v>
          </cell>
          <cell r="E3383" t="str">
            <v>500</v>
          </cell>
          <cell r="F3383" t="str">
            <v>341</v>
          </cell>
          <cell r="G3383" t="str">
            <v>0001</v>
          </cell>
          <cell r="H3383">
            <v>0</v>
          </cell>
          <cell r="I3383">
            <v>0</v>
          </cell>
          <cell r="J3383" t="str">
            <v>PAQUETE PARA COLANGIOSCOPIA Y PANCREATOSCOPIA CON EXTRACCION DE LITOS: CATETER PARA VISUALIZACION DIRECTA DE VIAS BILIARES Y PANCREATICAS. FIBRA LASER DE HOLMIO O CATETER DE LITOTRICIA</v>
          </cell>
          <cell r="K3383">
            <v>0</v>
          </cell>
          <cell r="L3383">
            <v>0</v>
          </cell>
          <cell r="M3383">
            <v>0</v>
          </cell>
          <cell r="N3383">
            <v>0</v>
          </cell>
          <cell r="O3383">
            <v>0</v>
          </cell>
        </row>
        <row r="3384">
          <cell r="C3384" t="str">
            <v>5003420001</v>
          </cell>
          <cell r="D3384">
            <v>0</v>
          </cell>
          <cell r="E3384" t="str">
            <v>500</v>
          </cell>
          <cell r="F3384" t="str">
            <v>342</v>
          </cell>
          <cell r="G3384" t="str">
            <v>0001</v>
          </cell>
          <cell r="H3384">
            <v>0</v>
          </cell>
          <cell r="I3384">
            <v>0</v>
          </cell>
          <cell r="J3384" t="str">
            <v>PAQUETE PARA COLANGIOSCOPIA Y PANCREATOSCOPIA CON EXTRACCION DE LITOS Y TOMA DE BIOPSIA: CATETER PARA VISULAIZACION DIRECTA DE VIAS BILIARES Y PANCREATICAS. FIBRA LASER DE HOLMIO O CATETER DE LITOTRICIA. PINZA PARA TOMA DE BIOPSIA.</v>
          </cell>
          <cell r="K3384">
            <v>0</v>
          </cell>
          <cell r="L3384">
            <v>0</v>
          </cell>
          <cell r="M3384">
            <v>0</v>
          </cell>
          <cell r="N3384">
            <v>0</v>
          </cell>
          <cell r="O3384">
            <v>0</v>
          </cell>
        </row>
        <row r="3385">
          <cell r="C3385" t="str">
            <v>3700001602</v>
          </cell>
          <cell r="D3385">
            <v>0</v>
          </cell>
          <cell r="E3385" t="str">
            <v>370</v>
          </cell>
          <cell r="F3385" t="str">
            <v>000</v>
          </cell>
          <cell r="G3385" t="str">
            <v>1602</v>
          </cell>
          <cell r="H3385">
            <v>0</v>
          </cell>
          <cell r="I3385">
            <v>0</v>
          </cell>
          <cell r="J3385" t="str">
            <v>CONSUMIBLES PARA ESTERILIZADOR DE BAJA TEMPERATURA A TRAVÉS DE PLASMA DE PERÓXIDO DE HIDRÓGENO CON CAPACIDAD DE 30 L. 20 CASSETTES PARA ESTERILIZADOR DE BAJA TEMPERATURA A TRAVÉS DE PLASMA DE PERÓXIDO DE HIDRÓGENO STERRAD NX 30/5 CICLOS DE PERÓXIDO DE HIDRÓGENO. 30 INDICADORES BIOLÓGICOS PARA CYCLE SURE. 1,000 TIRAS DE INDICADORES QUÍMICOS. 2 ROLLOS DE INDICADORES QUÍMICOS STERRAD (ROLLO CON 55 METROS). 100 ENVOLTURAS DE 40 X 40 PULGADAS HOJA DE POLIPROPILENO. 1 ROLLO DE TYVEK CON CINTA TESTIGO PARA PPH DE 100 MM X 70 MTS.  1 ROLLO DE TYVEK CON CINTA TESTIGO PARA PPH DE 150 MM X 70 MTS. 1 ROLLO DE TYVEK CON CINTA TESTIGO PARA PPH DE 200 MM X 70 MTS . 1 ROLLO DE TYVEK CON CINTA TESTIGO PARA PPH DE 250 MM X 70 MTS. 500 BOLSAS TYVEK CON CINTA TESTIGO PARA PPH DE 200 X 400 MM.  500 BOLSAS TYVEK CON CINTA TESTIGO PARA PPH DE 150 X 320 MM. 1 ROLLO DE PAPEL TÉRMICO PARA IMPRESORA. 3 CAJAS COLECTORAS DE CASSETTES. PAQUETE PARA 100 CICLOS.</v>
          </cell>
          <cell r="K3385">
            <v>0</v>
          </cell>
          <cell r="L3385">
            <v>0</v>
          </cell>
          <cell r="M3385">
            <v>0</v>
          </cell>
          <cell r="N3385">
            <v>0</v>
          </cell>
          <cell r="O3385">
            <v>0</v>
          </cell>
        </row>
        <row r="3386">
          <cell r="C3386" t="str">
            <v>0600880942</v>
          </cell>
          <cell r="D3386">
            <v>0</v>
          </cell>
          <cell r="E3386" t="str">
            <v>060</v>
          </cell>
          <cell r="F3386" t="str">
            <v>088</v>
          </cell>
          <cell r="G3386" t="str">
            <v>0942</v>
          </cell>
          <cell r="H3386">
            <v>0</v>
          </cell>
          <cell r="I3386">
            <v>0</v>
          </cell>
          <cell r="J3386" t="str">
            <v xml:space="preserve">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8.5 X 11.5 cm ALMOHADILLA 3 X 4 cm. CAJA CON 25 PIEZAS </v>
          </cell>
          <cell r="K3386">
            <v>0</v>
          </cell>
          <cell r="L3386">
            <v>0</v>
          </cell>
          <cell r="M3386">
            <v>0</v>
          </cell>
          <cell r="N3386">
            <v>0</v>
          </cell>
          <cell r="O3386">
            <v>0</v>
          </cell>
        </row>
        <row r="3387">
          <cell r="C3387" t="str">
            <v>0600880959</v>
          </cell>
          <cell r="D3387">
            <v>0</v>
          </cell>
          <cell r="E3387" t="str">
            <v>060</v>
          </cell>
          <cell r="F3387" t="str">
            <v>088</v>
          </cell>
          <cell r="G3387" t="str">
            <v>0959</v>
          </cell>
          <cell r="H3387">
            <v>0</v>
          </cell>
          <cell r="I3387">
            <v>0</v>
          </cell>
          <cell r="J3387" t="str">
            <v>APOSITO TRANSPARENTE ESTERIL DE POLIURETANO CON ADHESIVO HIPOALERGENICO LIBRE DE LATEX CON TECNOLOGIA DE CONFORT; EL FILM INTEGRA UNA ALMOHADILLA DE GEL TRANSPARENTE Y ABSORBENTE IMPREGNADA CON GLUCONATO DE CLORHEXIDINA AL 2%, CON BORDES REFORZADOS DE TELA SUAVE NO TEJIDA, MARCO DE APLICACION, DOS CINTAS ESTERILES Y UNA ETIQUETA DE REGISTRO. MEDIDAS: 10 X 12 cm ALMOHADILLA 3 X 4 cm. CAJA CON 25 PIEZAS</v>
          </cell>
          <cell r="K3387">
            <v>0</v>
          </cell>
          <cell r="L3387">
            <v>0</v>
          </cell>
          <cell r="M3387">
            <v>0</v>
          </cell>
          <cell r="N3387">
            <v>0</v>
          </cell>
          <cell r="O3387">
            <v>0</v>
          </cell>
        </row>
        <row r="3388">
          <cell r="C3388" t="str">
            <v>5004180001</v>
          </cell>
          <cell r="D3388">
            <v>0</v>
          </cell>
          <cell r="E3388" t="str">
            <v>500</v>
          </cell>
          <cell r="F3388" t="str">
            <v>418</v>
          </cell>
          <cell r="G3388" t="str">
            <v>0001</v>
          </cell>
          <cell r="H3388">
            <v>0</v>
          </cell>
          <cell r="I3388">
            <v>0</v>
          </cell>
          <cell r="J3388" t="str">
            <v>GEL TOPICO. CADA 100 g CONTIENEN: GLICERINA 1.00 g, MEZCLA DE GLUCONOLACTONA, BENZOATO DE SODIO Y GLUCONATO DE CALCIO 1.00 g, SOLUCION ACUOSA DE CHAMOMILLA RECUTITA (MANZANILLA) 2.00 g, GOMA XANTANA 1.50 g, BENZOATO DE ALQUILO C12-15 2.00 g, PALMITATO DE ETILHEXILO 0.90 g, EDTA DISODICO 0.10 g, ESTEARATO DE GLICERILO 1.50 g, ACEITE DE PRUNUS AMYGDALUS DULCIS (ACEITE DE ALMENDRAS DULCES) 1.00 g, MEZCLA DE POLIACRILAMIDA, ISOPARAFINA C13-14 Y LAURETH 7 0.50 g, EXTRACTO DE VITIS VINIFERA (UVA) EN AGUA Y PROPILENGLICOL 0.50 g, AGUA PURIFICDA 86.40 g, HIALURONATO DE SODIO 0.10 g, EXTRACTO DE CAMELIA SINENSIS (TE VERDE) EN AGUA Y PROPILENGLICOL 0.10 g, MEZCLA DE ACIDOS NUCLEICOS (ADN-ARN HIDROLIZADOS) EN PROPILENGLICOL 0.20 g, CETONA DE FRAMBUESA 0.10 g, PROPILENGLICOL 1.00 g, ACETATO DE TOCOFERILO 0.10 g. POR CADA DISPARO EL SISTEMA PROPORCIONA 240 mcl DE GEL. FRASCO CON 75 ml DE POLIPROPILENO BLANCO CON SISTEMA DISPENSADOR SIN AIRE (SISTEMA DE PISTON SIN AIRE) Y TAPA DE POLIPROPILENO.</v>
          </cell>
          <cell r="K3388">
            <v>0</v>
          </cell>
          <cell r="L3388">
            <v>0</v>
          </cell>
          <cell r="M3388">
            <v>0</v>
          </cell>
          <cell r="N3388">
            <v>0</v>
          </cell>
          <cell r="O3388">
            <v>0</v>
          </cell>
        </row>
        <row r="3389">
          <cell r="C3389" t="str">
            <v>0601252869</v>
          </cell>
          <cell r="D3389">
            <v>0</v>
          </cell>
          <cell r="E3389" t="str">
            <v>060</v>
          </cell>
          <cell r="F3389" t="str">
            <v>125</v>
          </cell>
          <cell r="G3389" t="str">
            <v>2869</v>
          </cell>
          <cell r="H3389">
            <v>0</v>
          </cell>
          <cell r="I3389">
            <v>0</v>
          </cell>
          <cell r="J3389" t="str">
            <v>BOLSA DE PAPEL GRADO MEDICO. PARA ESTERILIZAR CON GAS O VAPOR. CON o SIN TRATAMIENTO ANTIBACTERIANO; CON REACTIVO QUIMICO IMPRESO Y SISTEMA DE APERTURA. MEDIDAS: 11.0 X 18.0 X 4.0 cm. ENVASE CON 1000 PIEZAS.</v>
          </cell>
          <cell r="K3389">
            <v>0</v>
          </cell>
          <cell r="L3389">
            <v>0</v>
          </cell>
          <cell r="M3389">
            <v>0</v>
          </cell>
          <cell r="N3389">
            <v>24.400000000000002</v>
          </cell>
          <cell r="O3389">
            <v>61</v>
          </cell>
        </row>
        <row r="3390">
          <cell r="C3390" t="str">
            <v>0601689748</v>
          </cell>
          <cell r="D3390">
            <v>0</v>
          </cell>
          <cell r="E3390" t="str">
            <v>060</v>
          </cell>
          <cell r="F3390" t="str">
            <v>168</v>
          </cell>
          <cell r="G3390" t="str">
            <v>9748</v>
          </cell>
          <cell r="H3390">
            <v>0</v>
          </cell>
          <cell r="I3390">
            <v>0</v>
          </cell>
          <cell r="J3390" t="str">
            <v>SONDA PARA DRENAJE URINARIO. DE LATEX, CON GLOBO DE AUTORRETENCION DE 30 ml. CON VALVULA PARA JERINGA. ESTERIL Y DESECHABLE  TIPO: FOLEY DE DOS VIAS. CALIBRE: 14 Fr</v>
          </cell>
          <cell r="K3390">
            <v>0</v>
          </cell>
          <cell r="L3390">
            <v>0</v>
          </cell>
          <cell r="M3390">
            <v>0</v>
          </cell>
          <cell r="N3390">
            <v>0</v>
          </cell>
          <cell r="O3390">
            <v>0</v>
          </cell>
        </row>
        <row r="3391">
          <cell r="C3391" t="str">
            <v>0608410916</v>
          </cell>
          <cell r="D3391">
            <v>0</v>
          </cell>
          <cell r="E3391" t="str">
            <v>060</v>
          </cell>
          <cell r="F3391" t="str">
            <v>841</v>
          </cell>
          <cell r="G3391" t="str">
            <v>0916</v>
          </cell>
          <cell r="H3391">
            <v>0</v>
          </cell>
          <cell r="I3391">
            <v>0</v>
          </cell>
          <cell r="J3391" t="str">
            <v>SUTURA SINTETICA ABSORBIBLE POLIMERO DE ACIDO GLICOLICO, TRENZADO CON AGUJA. LONGITUD DE LA HEBRA 67-70 cm. CALIBRE DE LA SUTURA  2-0. CARACTERISTICAS DE LA AGUJA 1/2 CIRCULO AHUSADA (35-37 mm.) ENVASE CON 12 PIEZAS.</v>
          </cell>
          <cell r="K3391">
            <v>0</v>
          </cell>
          <cell r="L3391">
            <v>0</v>
          </cell>
          <cell r="M3391">
            <v>0</v>
          </cell>
          <cell r="N3391">
            <v>18892.5</v>
          </cell>
          <cell r="O3391">
            <v>47231.25</v>
          </cell>
        </row>
        <row r="3392">
          <cell r="C3392" t="str">
            <v>0608410973</v>
          </cell>
          <cell r="D3392">
            <v>0</v>
          </cell>
          <cell r="E3392" t="str">
            <v>060</v>
          </cell>
          <cell r="F3392" t="str">
            <v>841</v>
          </cell>
          <cell r="G3392" t="str">
            <v>0973</v>
          </cell>
          <cell r="H3392">
            <v>0</v>
          </cell>
          <cell r="I3392">
            <v>0</v>
          </cell>
          <cell r="J3392" t="str">
            <v>SUTURA SINTETICA ABSORBIBLE POLIMERO DE ACIDO GLICOLICO, TRENZADO CON AGUJA. LONGITUD DE LA HEBRA 67 cm. CALIBRE DE LA SUTURA 3-0. CARACTERISTICAS DE LA AGUJA 3/8 DE CIRCULO, REVERSO CORTANTE (24 mm). ENVASE CON 12 PIEZAS.</v>
          </cell>
          <cell r="K3392">
            <v>0</v>
          </cell>
          <cell r="L3392">
            <v>0</v>
          </cell>
          <cell r="M3392">
            <v>0</v>
          </cell>
          <cell r="N3392">
            <v>12837.6</v>
          </cell>
          <cell r="O3392">
            <v>32094</v>
          </cell>
        </row>
        <row r="3393">
          <cell r="C3393" t="str">
            <v>3700001601</v>
          </cell>
          <cell r="D3393">
            <v>0</v>
          </cell>
          <cell r="E3393" t="str">
            <v>370</v>
          </cell>
          <cell r="F3393" t="str">
            <v>000</v>
          </cell>
          <cell r="G3393" t="str">
            <v>1601</v>
          </cell>
          <cell r="H3393">
            <v>0</v>
          </cell>
          <cell r="I3393">
            <v>0</v>
          </cell>
          <cell r="J3393" t="str">
            <v>CONSUMIBLES PARA ESTERILIZADOR DE BAJA TEMPERATURA A TRÁVES DE PLASMA DE PERÓXIDO DE HIDRÓGENO CON CAPACIDAD DE 100 L. 20 CASSETTES PARA ESTERILIZADOR DE BAJA TEMPERATURA A TRAVÉS DE PLASMA DE PERÓXIDO DE HIDRÓGENO STERRAD 100 S / 5 CICLOS DE PERÓXIDO DE HIDRÓGENO. 30 INDICADORES BIOLÓGICOS CYCLE SURE. 1,000 TIRAS DE INDICADORES QUÍMICOS STERRAD.    3 ROLLOS DE INDICADORES QUÍMICOS STERRAD (ROLLO CON 55 METROS). 1 ROLLO DE TYVEK 100 MM X 70 MTS. 1 ROLLO DE TYVEK CON CINTA TESTIGO PARA PPH DE 150 MM X 70 MTS. 1 ROLLO DE TYVEK CON CINTA TESTIGO PARA PPH DE 200 MM. X 70 MTS.  1 ROLLO DE TYVEK CON CINTA TESTIGO PARA PPH DE 250 MM. X 70 MTS.  1 ROLLO DE TYVEK CON CINTA TESTIGO PARA PPH DE 350 MM X 70 MTS. 500 BOLSAS  DE TYVEK CON CINTA TESTIGO DE 200 X 400 MM. 500 BOLSAS  DE TYVEK CON CINTA TESTIGO DE 150 X 320 MM. 250 ENVOLTURAS  DE 40 X 40 PULGADAS. HOJA DE POLYPROPILENO. 1 KIT DE CONSUMIBLES QUE CONTIENEN 2 ROLLOS DE PAPEL PARA IMPRESORA, 3 CAJAS COLECTORAS, 3 PLATOS DIFUSORES, 1 CARTUCHO DE CINTA DE IMPRESIÓN. PAQUETE PARA 100 CICLOS.</v>
          </cell>
          <cell r="K3393">
            <v>0</v>
          </cell>
          <cell r="L3393">
            <v>0</v>
          </cell>
          <cell r="M3393">
            <v>0</v>
          </cell>
          <cell r="N3393">
            <v>0</v>
          </cell>
          <cell r="O3393">
            <v>0</v>
          </cell>
        </row>
        <row r="3394">
          <cell r="C3394" t="str">
            <v>5002880001</v>
          </cell>
          <cell r="D3394">
            <v>0</v>
          </cell>
          <cell r="E3394" t="str">
            <v>500</v>
          </cell>
          <cell r="F3394" t="str">
            <v>288</v>
          </cell>
          <cell r="G3394" t="str">
            <v>0001</v>
          </cell>
          <cell r="H3394">
            <v>0</v>
          </cell>
          <cell r="I3394">
            <v>0</v>
          </cell>
          <cell r="J3394" t="str">
            <v>FRESA DE DIAMANTE, PARA TERMINACION DE COMPOSITES FORMA CILINDRICA No. 012.</v>
          </cell>
          <cell r="K3394">
            <v>0</v>
          </cell>
          <cell r="L3394">
            <v>0</v>
          </cell>
          <cell r="M3394">
            <v>0</v>
          </cell>
          <cell r="N3394">
            <v>0</v>
          </cell>
          <cell r="O3394">
            <v>0</v>
          </cell>
        </row>
        <row r="3395">
          <cell r="C3395" t="str">
            <v>0600640114</v>
          </cell>
          <cell r="D3395">
            <v>0</v>
          </cell>
          <cell r="E3395" t="str">
            <v>060</v>
          </cell>
          <cell r="F3395" t="str">
            <v>064</v>
          </cell>
          <cell r="G3395" t="str">
            <v>0114</v>
          </cell>
          <cell r="H3395">
            <v>0</v>
          </cell>
          <cell r="I3395">
            <v>0</v>
          </cell>
          <cell r="J3395" t="str">
            <v>ALEACION PARA AMALGAMA DENTAL EN CAPSULA PREDOSIFICADA. COMPOSICION MINIMA DE POLVO DE PLATA 45%, ESTANO 30.5%, COBRE 24% Y 0.5% ZINC. ENVASE CON 50 CAPSULAS PREDOSIFICADAS DE 400 MG.</v>
          </cell>
          <cell r="K3395">
            <v>0</v>
          </cell>
          <cell r="L3395">
            <v>0</v>
          </cell>
          <cell r="M3395">
            <v>0</v>
          </cell>
          <cell r="N3395">
            <v>0</v>
          </cell>
          <cell r="O3395">
            <v>0</v>
          </cell>
        </row>
        <row r="3396">
          <cell r="C3396" t="str">
            <v>010000211800</v>
          </cell>
          <cell r="D3396">
            <v>0</v>
          </cell>
          <cell r="E3396" t="str">
            <v>010</v>
          </cell>
          <cell r="F3396" t="str">
            <v>000</v>
          </cell>
          <cell r="G3396" t="str">
            <v>2118</v>
          </cell>
          <cell r="H3396" t="str">
            <v>00</v>
          </cell>
          <cell r="I3396">
            <v>0</v>
          </cell>
          <cell r="J3396" t="str">
            <v>ACEITE DE ALMENDRAS DULCES CREMA. ACEITE DE ALMENDRAS DULCES E HIDROXIDO DE CALCIO. ENVASE CON 240 ML.</v>
          </cell>
          <cell r="K3396">
            <v>0</v>
          </cell>
          <cell r="L3396">
            <v>0</v>
          </cell>
          <cell r="M3396">
            <v>0</v>
          </cell>
          <cell r="N3396">
            <v>1260</v>
          </cell>
          <cell r="O3396">
            <v>3150</v>
          </cell>
        </row>
        <row r="3397">
          <cell r="C3397" t="str">
            <v>010000091000</v>
          </cell>
          <cell r="D3397">
            <v>0</v>
          </cell>
          <cell r="E3397" t="str">
            <v>010</v>
          </cell>
          <cell r="F3397" t="str">
            <v>000</v>
          </cell>
          <cell r="G3397" t="str">
            <v>0910</v>
          </cell>
          <cell r="H3397" t="str">
            <v>00</v>
          </cell>
          <cell r="I3397">
            <v>0</v>
          </cell>
          <cell r="J3397" t="str">
            <v>ACEITE DE ALMENDRAS DULCESCREMA. ACEITE DE ALMENDRAS DULCES, LANOLINA, GLICERINA, PROPILENGLICOL, SORBITOL. ENVASE CON 235 ML.</v>
          </cell>
          <cell r="K3397">
            <v>0</v>
          </cell>
          <cell r="L3397">
            <v>0</v>
          </cell>
          <cell r="M3397">
            <v>0</v>
          </cell>
          <cell r="N3397">
            <v>0</v>
          </cell>
          <cell r="O3397">
            <v>0</v>
          </cell>
        </row>
        <row r="3398">
          <cell r="C3398" t="str">
            <v>010000015400</v>
          </cell>
          <cell r="D3398">
            <v>0</v>
          </cell>
          <cell r="E3398" t="str">
            <v>010</v>
          </cell>
          <cell r="F3398" t="str">
            <v>000</v>
          </cell>
          <cell r="G3398" t="str">
            <v>0154</v>
          </cell>
          <cell r="H3398" t="str">
            <v>00</v>
          </cell>
          <cell r="I3398">
            <v>0</v>
          </cell>
          <cell r="J3398" t="str">
            <v>ACEITE MINERAL SOLUCION. CADA ENVASE CONTIENE: ACEITE MINERAL. ENVASE CON 265 ML.</v>
          </cell>
          <cell r="K3398">
            <v>0</v>
          </cell>
          <cell r="L3398">
            <v>0</v>
          </cell>
          <cell r="M3398">
            <v>0</v>
          </cell>
          <cell r="N3398">
            <v>0</v>
          </cell>
          <cell r="O3398">
            <v>0</v>
          </cell>
        </row>
        <row r="3399">
          <cell r="C3399" t="str">
            <v>010000340601</v>
          </cell>
          <cell r="D3399">
            <v>0</v>
          </cell>
          <cell r="E3399" t="str">
            <v>010</v>
          </cell>
          <cell r="F3399" t="str">
            <v>000</v>
          </cell>
          <cell r="G3399" t="str">
            <v>3406</v>
          </cell>
          <cell r="H3399" t="str">
            <v>01</v>
          </cell>
          <cell r="I3399">
            <v>0</v>
          </cell>
          <cell r="J3399" t="str">
            <v>ACEMETACINA CAPSULA DE LIBERACION PROLONGADA. CADA CAPSULA DE LIBERACION PROLONGADA CONTIENE: ACEMETACINA 90 MG. ENVASE CON 28 CAPSULAS DE LIBERACION PROLONGADA.</v>
          </cell>
          <cell r="K3399">
            <v>0</v>
          </cell>
          <cell r="L3399">
            <v>0</v>
          </cell>
          <cell r="M3399">
            <v>0</v>
          </cell>
          <cell r="N3399">
            <v>0</v>
          </cell>
          <cell r="O3399">
            <v>0</v>
          </cell>
        </row>
        <row r="3400">
          <cell r="C3400" t="str">
            <v>010000340500</v>
          </cell>
          <cell r="D3400">
            <v>0</v>
          </cell>
          <cell r="E3400" t="str">
            <v>010</v>
          </cell>
          <cell r="F3400" t="str">
            <v>000</v>
          </cell>
          <cell r="G3400" t="str">
            <v>3405</v>
          </cell>
          <cell r="H3400" t="str">
            <v>00</v>
          </cell>
          <cell r="I3400">
            <v>0</v>
          </cell>
          <cell r="J3400" t="str">
            <v>ACEMETACINA CAPSULA. CADA CAPSULA CONTIENE: ACEMETACINA 60 MG. ENVASE CON 14 CAPSULAS.</v>
          </cell>
          <cell r="K3400">
            <v>0</v>
          </cell>
          <cell r="L3400">
            <v>0</v>
          </cell>
          <cell r="M3400">
            <v>0</v>
          </cell>
          <cell r="N3400">
            <v>0</v>
          </cell>
          <cell r="O3400">
            <v>0</v>
          </cell>
        </row>
        <row r="3401">
          <cell r="C3401" t="str">
            <v>010000340501</v>
          </cell>
          <cell r="D3401">
            <v>0</v>
          </cell>
          <cell r="E3401" t="str">
            <v>010</v>
          </cell>
          <cell r="F3401" t="str">
            <v>000</v>
          </cell>
          <cell r="G3401" t="str">
            <v>3405</v>
          </cell>
          <cell r="H3401" t="str">
            <v>01</v>
          </cell>
          <cell r="I3401">
            <v>0</v>
          </cell>
          <cell r="J3401" t="str">
            <v>ACEMETACINA CAPSULA. CADA CAPSULA CONTIENE: ACEMETACINA 60 MG. ENVASE CON 28 CAPSULAS.</v>
          </cell>
          <cell r="K3401">
            <v>0</v>
          </cell>
          <cell r="L3401">
            <v>0</v>
          </cell>
          <cell r="M3401">
            <v>0</v>
          </cell>
          <cell r="N3401">
            <v>0</v>
          </cell>
          <cell r="O3401">
            <v>0</v>
          </cell>
        </row>
        <row r="3402">
          <cell r="C3402" t="str">
            <v>010000062400</v>
          </cell>
          <cell r="D3402">
            <v>0</v>
          </cell>
          <cell r="E3402" t="str">
            <v>010</v>
          </cell>
          <cell r="F3402" t="str">
            <v>000</v>
          </cell>
          <cell r="G3402" t="str">
            <v>0624</v>
          </cell>
          <cell r="H3402" t="str">
            <v>00</v>
          </cell>
          <cell r="I3402">
            <v>0</v>
          </cell>
          <cell r="J3402" t="str">
            <v>ACENOCUMAROL TABLETA. CADA TABLETA CONTIENE: ACENOCUMAROL 4 MG. ENVASE CON 20 TABLETAS.</v>
          </cell>
          <cell r="K3402">
            <v>0</v>
          </cell>
          <cell r="L3402">
            <v>0</v>
          </cell>
          <cell r="M3402">
            <v>0</v>
          </cell>
          <cell r="N3402">
            <v>43.6</v>
          </cell>
          <cell r="O3402">
            <v>109</v>
          </cell>
        </row>
        <row r="3403">
          <cell r="C3403" t="str">
            <v>010000230300</v>
          </cell>
          <cell r="D3403">
            <v>0</v>
          </cell>
          <cell r="E3403" t="str">
            <v>010</v>
          </cell>
          <cell r="F3403" t="str">
            <v>000</v>
          </cell>
          <cell r="G3403" t="str">
            <v>2303</v>
          </cell>
          <cell r="H3403" t="str">
            <v>00</v>
          </cell>
          <cell r="I3403">
            <v>0</v>
          </cell>
          <cell r="J3403" t="str">
            <v>ACETAZOLAMIDA SOLUCION INYECTABLE. CADA FRASCO AMPULA CONTIENE: ACETAZOLAMIDA SODICA 500 MG. ENVASE CON UN FRASCO AMPULA CON 5 ML.</v>
          </cell>
          <cell r="K3403">
            <v>0</v>
          </cell>
          <cell r="L3403">
            <v>0</v>
          </cell>
          <cell r="M3403">
            <v>0</v>
          </cell>
          <cell r="N3403">
            <v>0</v>
          </cell>
          <cell r="O3403">
            <v>0</v>
          </cell>
        </row>
        <row r="3404">
          <cell r="C3404" t="str">
            <v>010000212600</v>
          </cell>
          <cell r="D3404">
            <v>0</v>
          </cell>
          <cell r="E3404" t="str">
            <v>010</v>
          </cell>
          <cell r="F3404" t="str">
            <v>000</v>
          </cell>
          <cell r="G3404" t="str">
            <v>2126</v>
          </cell>
          <cell r="H3404" t="str">
            <v>00</v>
          </cell>
          <cell r="I3404">
            <v>0</v>
          </cell>
          <cell r="J3404" t="str">
            <v>ACICLOVIR COMPRIMIDO O TABLETA. CADA COMPRIMIDO O TABLETA CONTIENE: ACICLOVIR 400 MG. ENVASE CON 35 COMPRIMIDOS O TABLETAS.</v>
          </cell>
          <cell r="K3404">
            <v>0</v>
          </cell>
          <cell r="L3404">
            <v>0</v>
          </cell>
          <cell r="M3404">
            <v>0</v>
          </cell>
          <cell r="N3404">
            <v>104.80000000000001</v>
          </cell>
          <cell r="O3404">
            <v>262</v>
          </cell>
        </row>
        <row r="3405">
          <cell r="C3405" t="str">
            <v>010000604900</v>
          </cell>
          <cell r="D3405">
            <v>0</v>
          </cell>
          <cell r="E3405" t="str">
            <v>010</v>
          </cell>
          <cell r="F3405" t="str">
            <v>000</v>
          </cell>
          <cell r="G3405" t="str">
            <v>6049</v>
          </cell>
          <cell r="H3405" t="str">
            <v>00</v>
          </cell>
          <cell r="I3405">
            <v>0</v>
          </cell>
          <cell r="J3405" t="str">
            <v>ACIDO ACETILSALICILICO, SIMVASTATINA, RAMIPRIL CAPSULA. CADA CAPSULA CONTIENE: ACIDO ACETILSALICILICO 100 MG, SIMVASTATINA 40 MG, RAMIPRIL 5 MG ENVASE CON 28 CAPSULAS.</v>
          </cell>
          <cell r="K3405">
            <v>0</v>
          </cell>
          <cell r="L3405">
            <v>0</v>
          </cell>
          <cell r="M3405">
            <v>0</v>
          </cell>
          <cell r="N3405">
            <v>0</v>
          </cell>
          <cell r="O3405">
            <v>0</v>
          </cell>
        </row>
        <row r="3406">
          <cell r="C3406" t="str">
            <v>010000170000</v>
          </cell>
          <cell r="D3406">
            <v>0</v>
          </cell>
          <cell r="E3406" t="str">
            <v>010</v>
          </cell>
          <cell r="F3406" t="str">
            <v>000</v>
          </cell>
          <cell r="G3406" t="str">
            <v>1700</v>
          </cell>
          <cell r="H3406" t="str">
            <v>00</v>
          </cell>
          <cell r="I3406">
            <v>0</v>
          </cell>
          <cell r="J3406" t="str">
            <v>ACIDO FOLICO TABLETA. CADA TABLETA CONTIENE: ACIDO FOLICO 4 MG. ENVASE CON 90 TABLETAS.</v>
          </cell>
          <cell r="K3406">
            <v>0</v>
          </cell>
          <cell r="L3406">
            <v>0</v>
          </cell>
          <cell r="M3406">
            <v>0</v>
          </cell>
          <cell r="N3406">
            <v>0</v>
          </cell>
          <cell r="O3406">
            <v>0</v>
          </cell>
        </row>
        <row r="3407">
          <cell r="C3407" t="str">
            <v>010000170601</v>
          </cell>
          <cell r="D3407">
            <v>0</v>
          </cell>
          <cell r="E3407" t="str">
            <v>010</v>
          </cell>
          <cell r="F3407" t="str">
            <v>000</v>
          </cell>
          <cell r="G3407" t="str">
            <v>1706</v>
          </cell>
          <cell r="H3407" t="str">
            <v>01</v>
          </cell>
          <cell r="I3407">
            <v>0</v>
          </cell>
          <cell r="J3407" t="str">
            <v>ACIDO FOLICO TABLETA. CADA TABLETA CONTIENE: ACIDO FOLICO 5 MG. ENVASE CON 92 TABLETAS.</v>
          </cell>
          <cell r="K3407">
            <v>0</v>
          </cell>
          <cell r="L3407">
            <v>0</v>
          </cell>
          <cell r="M3407">
            <v>0</v>
          </cell>
          <cell r="N3407">
            <v>0</v>
          </cell>
          <cell r="O3407">
            <v>0</v>
          </cell>
        </row>
        <row r="3408">
          <cell r="C3408" t="str">
            <v>010000215200</v>
          </cell>
          <cell r="D3408">
            <v>0</v>
          </cell>
          <cell r="E3408" t="str">
            <v>010</v>
          </cell>
          <cell r="F3408" t="str">
            <v>000</v>
          </cell>
          <cell r="G3408" t="str">
            <v>2152</v>
          </cell>
          <cell r="H3408" t="str">
            <v>00</v>
          </cell>
          <cell r="I3408">
            <v>0</v>
          </cell>
          <cell r="J3408" t="str">
            <v>ACIDO FOLINICO SOLUCION INYECTABLE. CADA AMPOLLETA CONTIENE: FOLINATO CALCICO EQUIVALENTE A 15 MG DE ACIDO FOLINICO. ENVASE CON 5 AMPOLLETAS CON 5 ML.</v>
          </cell>
          <cell r="K3408">
            <v>0</v>
          </cell>
          <cell r="L3408">
            <v>0</v>
          </cell>
          <cell r="M3408">
            <v>0</v>
          </cell>
          <cell r="N3408">
            <v>0</v>
          </cell>
          <cell r="O3408">
            <v>0</v>
          </cell>
        </row>
        <row r="3409">
          <cell r="C3409" t="str">
            <v>010000232200</v>
          </cell>
          <cell r="D3409">
            <v>0</v>
          </cell>
          <cell r="E3409" t="str">
            <v>010</v>
          </cell>
          <cell r="F3409" t="str">
            <v>000</v>
          </cell>
          <cell r="G3409" t="str">
            <v>2322</v>
          </cell>
          <cell r="H3409" t="str">
            <v>00</v>
          </cell>
          <cell r="I3409">
            <v>0</v>
          </cell>
          <cell r="J3409" t="str">
            <v>ACIDO NALIDIXICO TABLETA. CADA TABLETA CONTIENE: ACIDO NALIDIXICO 500 MG. ENVASE CON 30 TABLETAS.</v>
          </cell>
          <cell r="K3409">
            <v>0</v>
          </cell>
          <cell r="L3409">
            <v>0</v>
          </cell>
          <cell r="M3409">
            <v>0</v>
          </cell>
          <cell r="N3409">
            <v>0</v>
          </cell>
          <cell r="O3409">
            <v>0</v>
          </cell>
        </row>
        <row r="3410">
          <cell r="C3410" t="str">
            <v>010000262000</v>
          </cell>
          <cell r="D3410">
            <v>0</v>
          </cell>
          <cell r="E3410" t="str">
            <v>010</v>
          </cell>
          <cell r="F3410" t="str">
            <v>000</v>
          </cell>
          <cell r="G3410" t="str">
            <v>2620</v>
          </cell>
          <cell r="H3410" t="str">
            <v>00</v>
          </cell>
          <cell r="I3410">
            <v>0</v>
          </cell>
          <cell r="J3410" t="str">
            <v>ACIDO VALPROICO CAPSULA. CADA CAPSULA CONTIENE: ACIDO VALPROICO 250 MG. ENVASE CON 60 CAPSULAS.</v>
          </cell>
          <cell r="K3410">
            <v>0</v>
          </cell>
          <cell r="L3410">
            <v>0</v>
          </cell>
          <cell r="M3410">
            <v>0</v>
          </cell>
          <cell r="N3410">
            <v>82.4</v>
          </cell>
          <cell r="O3410">
            <v>206</v>
          </cell>
        </row>
        <row r="3411">
          <cell r="C3411" t="str">
            <v>010000274201</v>
          </cell>
          <cell r="D3411">
            <v>0</v>
          </cell>
          <cell r="E3411" t="str">
            <v>010</v>
          </cell>
          <cell r="F3411" t="str">
            <v>000</v>
          </cell>
          <cell r="G3411" t="str">
            <v>2742</v>
          </cell>
          <cell r="H3411" t="str">
            <v>01</v>
          </cell>
          <cell r="I3411">
            <v>0</v>
          </cell>
          <cell r="J3411" t="str">
            <v>ALANINA Y LEVOGLUTAMINA SOLUCIÓN INYECTABLE CADA 100 ML CONTIENEN: N-(2)-L-ALANIL- L-GLUTAMINA 20 G. EQUIVALENTE A 8.20 G. DE L-ALANINA Y 13.46 G DE L-GLUTAMINA. ENVASE CON 100 ML.</v>
          </cell>
          <cell r="K3411">
            <v>0</v>
          </cell>
          <cell r="L3411">
            <v>0</v>
          </cell>
          <cell r="M3411">
            <v>0</v>
          </cell>
          <cell r="N3411">
            <v>28.8</v>
          </cell>
          <cell r="O3411">
            <v>72</v>
          </cell>
        </row>
        <row r="3412">
          <cell r="C3412" t="str">
            <v>010000134700</v>
          </cell>
          <cell r="D3412">
            <v>0</v>
          </cell>
          <cell r="E3412" t="str">
            <v>010</v>
          </cell>
          <cell r="F3412" t="str">
            <v>000</v>
          </cell>
          <cell r="G3412" t="str">
            <v>1347</v>
          </cell>
          <cell r="H3412" t="str">
            <v>00</v>
          </cell>
          <cell r="I3412">
            <v>0</v>
          </cell>
          <cell r="J3412" t="str">
            <v>ALBENDAZOL TABLETA. CADA TABLETA CONTIENE: ALBENDAZOL 200 MG. ENVASE CON 100 TABLETAS.</v>
          </cell>
          <cell r="K3412">
            <v>0</v>
          </cell>
          <cell r="L3412">
            <v>0</v>
          </cell>
          <cell r="M3412">
            <v>0</v>
          </cell>
          <cell r="N3412">
            <v>0</v>
          </cell>
          <cell r="O3412">
            <v>0</v>
          </cell>
        </row>
        <row r="3413">
          <cell r="C3413" t="str">
            <v>010000217200</v>
          </cell>
          <cell r="D3413">
            <v>0</v>
          </cell>
          <cell r="E3413" t="str">
            <v>010</v>
          </cell>
          <cell r="F3413" t="str">
            <v>000</v>
          </cell>
          <cell r="G3413" t="str">
            <v>2172</v>
          </cell>
          <cell r="H3413" t="str">
            <v>00</v>
          </cell>
          <cell r="I3413">
            <v>0</v>
          </cell>
          <cell r="J3413" t="str">
            <v>ALCOHOL POLIVINILICO SOLUCION OFTALMICA. CADA ML CONTIENE: ALCOHOL POLIVINILICO 14 MG. ENVASE CON GOTERO INTEGRAL CON 15 ML.</v>
          </cell>
          <cell r="K3413">
            <v>0</v>
          </cell>
          <cell r="L3413">
            <v>0</v>
          </cell>
          <cell r="M3413">
            <v>0</v>
          </cell>
          <cell r="N3413">
            <v>57.6</v>
          </cell>
          <cell r="O3413">
            <v>144</v>
          </cell>
        </row>
        <row r="3414">
          <cell r="C3414" t="str">
            <v>010000366300</v>
          </cell>
          <cell r="D3414">
            <v>0</v>
          </cell>
          <cell r="E3414" t="str">
            <v>010</v>
          </cell>
          <cell r="F3414" t="str">
            <v>000</v>
          </cell>
          <cell r="G3414" t="str">
            <v>3663</v>
          </cell>
          <cell r="H3414" t="str">
            <v>00</v>
          </cell>
          <cell r="I3414">
            <v>0</v>
          </cell>
          <cell r="J3414" t="str">
            <v>ALMIDÓN SOLUCIÓN INYECTABLE AL 10%. CADA 100 ML CONTIENEN: POLI (O-2 HIDROXIETIL) ALMIDÓN O PENTALMIDÓN O HIDROXIETIL ALMIDÓN (200/0.5) 10 G ENVASE CON 250 ML.</v>
          </cell>
          <cell r="K3414">
            <v>0</v>
          </cell>
          <cell r="L3414">
            <v>0</v>
          </cell>
          <cell r="M3414">
            <v>0</v>
          </cell>
          <cell r="N3414">
            <v>72</v>
          </cell>
          <cell r="O3414">
            <v>180</v>
          </cell>
        </row>
        <row r="3415">
          <cell r="C3415" t="str">
            <v>010000366600</v>
          </cell>
          <cell r="D3415">
            <v>0</v>
          </cell>
          <cell r="E3415" t="str">
            <v>010</v>
          </cell>
          <cell r="F3415" t="str">
            <v>000</v>
          </cell>
          <cell r="G3415" t="str">
            <v>3666</v>
          </cell>
          <cell r="H3415" t="str">
            <v>00</v>
          </cell>
          <cell r="I3415">
            <v>0</v>
          </cell>
          <cell r="J3415" t="str">
            <v>ALMIDON SOLUCION INYECTABLE AL 6% 6. CADA 100 ML CONTIENEN: POLI (O-2 HIDROXIETIL)-ALMIDON (130,000 DALTONS) O HIDROXIETIL ALMIDON (130/0.4) 6 G ENVASE CON 250 ML.</v>
          </cell>
          <cell r="K3415">
            <v>0</v>
          </cell>
          <cell r="L3415">
            <v>0</v>
          </cell>
          <cell r="M3415">
            <v>0</v>
          </cell>
          <cell r="N3415">
            <v>0</v>
          </cell>
          <cell r="O3415">
            <v>0</v>
          </cell>
        </row>
        <row r="3416">
          <cell r="C3416" t="str">
            <v>010000250300</v>
          </cell>
          <cell r="D3416">
            <v>0</v>
          </cell>
          <cell r="E3416" t="str">
            <v>010</v>
          </cell>
          <cell r="F3416" t="str">
            <v>000</v>
          </cell>
          <cell r="G3416" t="str">
            <v>2503</v>
          </cell>
          <cell r="H3416" t="str">
            <v>00</v>
          </cell>
          <cell r="I3416">
            <v>0</v>
          </cell>
          <cell r="J3416" t="str">
            <v>ALOPURINOL TABLETA. CADA TABLETA CONTIENE: ALOPURINOL 100 MG. ENVASE CON 20 TABLETAS.</v>
          </cell>
          <cell r="K3416">
            <v>0</v>
          </cell>
          <cell r="L3416">
            <v>0</v>
          </cell>
          <cell r="M3416">
            <v>0</v>
          </cell>
          <cell r="N3416">
            <v>21.6</v>
          </cell>
          <cell r="O3416">
            <v>54</v>
          </cell>
        </row>
        <row r="3417">
          <cell r="C3417" t="str">
            <v>010000250301</v>
          </cell>
          <cell r="D3417">
            <v>0</v>
          </cell>
          <cell r="E3417" t="str">
            <v>010</v>
          </cell>
          <cell r="F3417" t="str">
            <v>000</v>
          </cell>
          <cell r="G3417" t="str">
            <v>2503</v>
          </cell>
          <cell r="H3417" t="str">
            <v>01</v>
          </cell>
          <cell r="I3417">
            <v>0</v>
          </cell>
          <cell r="J3417" t="str">
            <v>ALOPURINOL TABLETA. CADA TABLETA CONTIENE: ALOPURINOL 100 MG. ENVASE CON 50 TABLETAS.</v>
          </cell>
          <cell r="K3417">
            <v>0</v>
          </cell>
          <cell r="L3417">
            <v>0</v>
          </cell>
          <cell r="M3417">
            <v>0</v>
          </cell>
          <cell r="N3417">
            <v>17.2</v>
          </cell>
          <cell r="O3417">
            <v>43</v>
          </cell>
        </row>
        <row r="3418">
          <cell r="C3418" t="str">
            <v>010000563101</v>
          </cell>
          <cell r="D3418">
            <v>0</v>
          </cell>
          <cell r="E3418" t="str">
            <v>010</v>
          </cell>
          <cell r="F3418" t="str">
            <v>000</v>
          </cell>
          <cell r="G3418" t="str">
            <v>5631</v>
          </cell>
          <cell r="H3418" t="str">
            <v>01</v>
          </cell>
          <cell r="I3418">
            <v>0</v>
          </cell>
          <cell r="J3418" t="str">
            <v>ALPROSTADIL SOLUCIÓN INYECTABLE CADA AMPOLLETA CON LIOFILIZADO O SOLUCIÓN CONTIENE: ALPROSTADIL 20 µG. 
ENVASE CON 5 AMPOLLETAS CON 1 ML DE SOLUCIÓN CADA UNA (20 µG/ML).</v>
          </cell>
          <cell r="K3418">
            <v>0</v>
          </cell>
          <cell r="L3418">
            <v>0</v>
          </cell>
          <cell r="M3418">
            <v>0</v>
          </cell>
          <cell r="N3418">
            <v>2.4000000000000004</v>
          </cell>
          <cell r="O3418">
            <v>6</v>
          </cell>
        </row>
        <row r="3419">
          <cell r="C3419" t="str">
            <v>010000612200</v>
          </cell>
          <cell r="D3419">
            <v>0</v>
          </cell>
          <cell r="E3419" t="str">
            <v>010</v>
          </cell>
          <cell r="F3419" t="str">
            <v>000</v>
          </cell>
          <cell r="G3419" t="str">
            <v>6122</v>
          </cell>
          <cell r="H3419" t="str">
            <v>00</v>
          </cell>
          <cell r="I3419">
            <v>0</v>
          </cell>
          <cell r="J3419" t="str">
            <v>AMFOTERICINA B LIPOSOMAL SOLUCION INYECTABLE. CADA FRASCO AMPULA CON LIOFILIZADO  CONTIENE: AMFOTERICINA B LIPOSOMAL,  50 MG. ENVASE CON 1 FRASCO AMPULA CON LIOFILIZADO, UN FRASCO AMPULA CON O SIN 12 ML. DE DILUYENTE, UN FILTRO DE 5 MICRAS.</v>
          </cell>
          <cell r="K3419">
            <v>0</v>
          </cell>
          <cell r="L3419">
            <v>0</v>
          </cell>
          <cell r="M3419">
            <v>0</v>
          </cell>
          <cell r="N3419">
            <v>740</v>
          </cell>
          <cell r="O3419">
            <v>1850</v>
          </cell>
        </row>
        <row r="3420">
          <cell r="C3420" t="str">
            <v>010000195601</v>
          </cell>
          <cell r="D3420">
            <v>0</v>
          </cell>
          <cell r="E3420" t="str">
            <v>010</v>
          </cell>
          <cell r="F3420" t="str">
            <v>000</v>
          </cell>
          <cell r="G3420" t="str">
            <v>1956</v>
          </cell>
          <cell r="H3420" t="str">
            <v>01</v>
          </cell>
          <cell r="I3420">
            <v>0</v>
          </cell>
          <cell r="J3420" t="str">
            <v>AMIKACINA SOLUCION INYECTABLE. CADA AMPOLLETA O FRASCO AMPULA CONTIENE: SULFATO DE AMIKACINA EQUIVALENTE A 500 MG DE AMIKACINA. ENVASE CON 2AMPOLLETAS O FRASCO AMPULA CON 2 ML.</v>
          </cell>
          <cell r="K3420">
            <v>0</v>
          </cell>
          <cell r="L3420">
            <v>0</v>
          </cell>
          <cell r="M3420">
            <v>0</v>
          </cell>
          <cell r="N3420">
            <v>0</v>
          </cell>
          <cell r="O3420">
            <v>0</v>
          </cell>
        </row>
        <row r="3421">
          <cell r="C3421" t="str">
            <v>010000195701</v>
          </cell>
          <cell r="D3421">
            <v>0</v>
          </cell>
          <cell r="E3421" t="str">
            <v>010</v>
          </cell>
          <cell r="F3421" t="str">
            <v>000</v>
          </cell>
          <cell r="G3421" t="str">
            <v>1957</v>
          </cell>
          <cell r="H3421" t="str">
            <v>01</v>
          </cell>
          <cell r="I3421">
            <v>0</v>
          </cell>
          <cell r="J3421" t="str">
            <v>AMIKACINA SOLUCION INYECTABLE. CADA AMPOLLETA O FRASCO AMPULA CONTIENE: SULFATO DE AMIKACINA EQUIVALENTE A 100 MG DE AMIKACINA. ENVASE CON 2AMPOLLETAS O FRASCO AMPULA CON 2 ML</v>
          </cell>
          <cell r="K3421">
            <v>0</v>
          </cell>
          <cell r="L3421">
            <v>0</v>
          </cell>
          <cell r="M3421">
            <v>0</v>
          </cell>
          <cell r="N3421">
            <v>0</v>
          </cell>
          <cell r="O3421">
            <v>0</v>
          </cell>
        </row>
        <row r="3422">
          <cell r="C3422" t="str">
            <v>010000211100</v>
          </cell>
          <cell r="D3422">
            <v>0</v>
          </cell>
          <cell r="E3422" t="str">
            <v>010</v>
          </cell>
          <cell r="F3422" t="str">
            <v>000</v>
          </cell>
          <cell r="G3422" t="str">
            <v>2111</v>
          </cell>
          <cell r="H3422" t="str">
            <v>00</v>
          </cell>
          <cell r="I3422">
            <v>0</v>
          </cell>
          <cell r="J3422" t="str">
            <v>AMLODIPINO TABLETA O CAPSULA. CADA TABLETA O CAPSULA CONTIENE: BESILATO O MALEATO DE AMLODIPINO EQUIVALENTE A  5 MG DE AMLODIPINO. ENVASE CON 10 TABLETAS O CAPSULAS.</v>
          </cell>
          <cell r="K3422">
            <v>0</v>
          </cell>
          <cell r="L3422">
            <v>0</v>
          </cell>
          <cell r="M3422">
            <v>0</v>
          </cell>
          <cell r="N3422">
            <v>149.20000000000002</v>
          </cell>
          <cell r="O3422">
            <v>373</v>
          </cell>
        </row>
        <row r="3423">
          <cell r="C3423" t="str">
            <v>010000580000</v>
          </cell>
          <cell r="D3423">
            <v>0</v>
          </cell>
          <cell r="E3423" t="str">
            <v>010</v>
          </cell>
          <cell r="F3423" t="str">
            <v>000</v>
          </cell>
          <cell r="G3423" t="str">
            <v>5800</v>
          </cell>
          <cell r="H3423" t="str">
            <v>00</v>
          </cell>
          <cell r="I3423">
            <v>0</v>
          </cell>
          <cell r="J3423" t="str">
            <v>AMLODIPINO/VALSARTAN/HIDROCLOROTIAZIDA COMPRIMIDO. CADA COMPRIMIDO CONTIENE: BESILATO DE AMLODIPINO EQUIVALENTE A 5 MG DE AMLODIPINO VALSARTAN 160 MG. HIDROCLOROTIAZIDA 12.5 MG. ENVASE CON 28 COMPRIMIDOS.</v>
          </cell>
          <cell r="K3423">
            <v>0</v>
          </cell>
          <cell r="L3423">
            <v>0</v>
          </cell>
          <cell r="M3423">
            <v>0</v>
          </cell>
          <cell r="N3423">
            <v>0</v>
          </cell>
          <cell r="O3423">
            <v>0</v>
          </cell>
        </row>
        <row r="3424">
          <cell r="C3424" t="str">
            <v>010000223001</v>
          </cell>
          <cell r="D3424">
            <v>0</v>
          </cell>
          <cell r="E3424" t="str">
            <v>010</v>
          </cell>
          <cell r="F3424" t="str">
            <v>000</v>
          </cell>
          <cell r="G3424" t="str">
            <v>2230</v>
          </cell>
          <cell r="H3424" t="str">
            <v>01</v>
          </cell>
          <cell r="I3424">
            <v>0</v>
          </cell>
          <cell r="J3424" t="str">
            <v>AMOXICILINA ¿ ACIDO CLAVULANICO TABLETA. CADA TABLETA CONTIENE: AMOXICILINA TRIHIDRATADA EQUIVALENTE A 500 MG DE AMOXICILINA. CLAVULANATO DE POTASIO EQUIVALENTE A125 MG DE ACIDO CLAVULANICO. ENVASE CON 16 TABLETAS.</v>
          </cell>
          <cell r="K3424">
            <v>0</v>
          </cell>
          <cell r="L3424">
            <v>0</v>
          </cell>
          <cell r="M3424">
            <v>0</v>
          </cell>
          <cell r="N3424">
            <v>0</v>
          </cell>
          <cell r="O3424">
            <v>0</v>
          </cell>
        </row>
        <row r="3425">
          <cell r="C3425" t="str">
            <v>010000212801</v>
          </cell>
          <cell r="D3425">
            <v>0</v>
          </cell>
          <cell r="E3425" t="str">
            <v>010</v>
          </cell>
          <cell r="F3425" t="str">
            <v>000</v>
          </cell>
          <cell r="G3425" t="str">
            <v>2128</v>
          </cell>
          <cell r="H3425" t="str">
            <v>01</v>
          </cell>
          <cell r="I3425">
            <v>0</v>
          </cell>
          <cell r="J3425" t="str">
            <v>AMOXICILINA CAPSULA. CADA CAPSULA CONTIENE: AMOXICILINA TRIHIDRATADA EQUIVALENTE A 500 MG DE AMOXICILINA. ENVASE CON 15 CAPSULAS.</v>
          </cell>
          <cell r="K3425">
            <v>0</v>
          </cell>
          <cell r="L3425">
            <v>0</v>
          </cell>
          <cell r="M3425">
            <v>0</v>
          </cell>
          <cell r="N3425">
            <v>0</v>
          </cell>
          <cell r="O3425">
            <v>0</v>
          </cell>
        </row>
        <row r="3426">
          <cell r="C3426" t="str">
            <v>010000613200</v>
          </cell>
          <cell r="D3426">
            <v>0</v>
          </cell>
          <cell r="E3426" t="str">
            <v>010</v>
          </cell>
          <cell r="F3426" t="str">
            <v>000</v>
          </cell>
          <cell r="G3426" t="str">
            <v>6132</v>
          </cell>
          <cell r="H3426" t="str">
            <v>00</v>
          </cell>
          <cell r="I3426">
            <v>0</v>
          </cell>
          <cell r="J3426" t="str">
            <v>ANFOTERICINA B (COMPLEJO FOSFOLIPIDO O LIPIDICO) SUSPENSION INYECTABLE. CADA FRASCO AMPULA CONTIENE: ANFOTERICINA B (COMO COMPLEJO FOSFOLIPIDO O LIPIDICO) 100 MG ENVASE CON UN FRASCO AMPULA CON 20 ML (5 MG/ML), CON AGUJA FILTRO DE 5 MICRAS.</v>
          </cell>
          <cell r="K3426">
            <v>0</v>
          </cell>
          <cell r="L3426">
            <v>0</v>
          </cell>
          <cell r="M3426">
            <v>0</v>
          </cell>
          <cell r="N3426">
            <v>2.4000000000000004</v>
          </cell>
          <cell r="O3426">
            <v>6</v>
          </cell>
        </row>
        <row r="3427">
          <cell r="C3427" t="str">
            <v>010000567000</v>
          </cell>
          <cell r="D3427">
            <v>0</v>
          </cell>
          <cell r="E3427" t="str">
            <v>010</v>
          </cell>
          <cell r="F3427" t="str">
            <v>000</v>
          </cell>
          <cell r="G3427" t="str">
            <v>5670</v>
          </cell>
          <cell r="H3427" t="str">
            <v>00</v>
          </cell>
          <cell r="I3427">
            <v>0</v>
          </cell>
          <cell r="J3427" t="str">
            <v>ANIDULAFUNGINA. SOLUCION INYECTABLE CADA FRASCO AMPULA CON LIOFILIZADO CONTIENE: ANIDULAFUNGINA 122 MG CON UNA POTENCIA DE 84% EQUIVALE A  102.5 MG DE ANIDULAFUNGINA.ENVASE CON UN FRASCO AMPULA CON LIOFILIZADO.</v>
          </cell>
          <cell r="K3427">
            <v>0</v>
          </cell>
          <cell r="L3427">
            <v>0</v>
          </cell>
          <cell r="M3427">
            <v>0</v>
          </cell>
          <cell r="N3427">
            <v>951.2</v>
          </cell>
          <cell r="O3427">
            <v>2378</v>
          </cell>
        </row>
        <row r="3428">
          <cell r="C3428" t="str">
            <v>010000449100</v>
          </cell>
          <cell r="D3428">
            <v>0</v>
          </cell>
          <cell r="E3428" t="str">
            <v>010</v>
          </cell>
          <cell r="F3428" t="str">
            <v>000</v>
          </cell>
          <cell r="G3428" t="str">
            <v>4491</v>
          </cell>
          <cell r="H3428" t="str">
            <v>00</v>
          </cell>
          <cell r="I3428">
            <v>0</v>
          </cell>
          <cell r="J3428" t="str">
            <v>ARIPIPRAZOL TABLETA. CADA TABLETA CONTIENE: ARIPIPRAZOL 20 MG. ENVASE CON 10 TABLETAS.</v>
          </cell>
          <cell r="K3428">
            <v>0</v>
          </cell>
          <cell r="L3428">
            <v>0</v>
          </cell>
          <cell r="M3428">
            <v>0</v>
          </cell>
          <cell r="N3428">
            <v>0</v>
          </cell>
          <cell r="O3428">
            <v>0</v>
          </cell>
        </row>
        <row r="3429">
          <cell r="C3429" t="str">
            <v>010000449200</v>
          </cell>
          <cell r="D3429">
            <v>0</v>
          </cell>
          <cell r="E3429" t="str">
            <v>010</v>
          </cell>
          <cell r="F3429" t="str">
            <v>000</v>
          </cell>
          <cell r="G3429" t="str">
            <v>4492</v>
          </cell>
          <cell r="H3429" t="str">
            <v>00</v>
          </cell>
          <cell r="I3429">
            <v>0</v>
          </cell>
          <cell r="J3429" t="str">
            <v>ARIPIPRAZOL TABLETA. CADA TABLETA CONTIENE: ARIPIPRAZOL 30 MG. ENVASE CON 10 TABLETAS.</v>
          </cell>
          <cell r="K3429">
            <v>0</v>
          </cell>
          <cell r="L3429">
            <v>0</v>
          </cell>
          <cell r="M3429">
            <v>0</v>
          </cell>
          <cell r="N3429">
            <v>0</v>
          </cell>
          <cell r="O3429">
            <v>0</v>
          </cell>
        </row>
        <row r="3430">
          <cell r="C3430" t="str">
            <v>010000330900</v>
          </cell>
          <cell r="D3430">
            <v>0</v>
          </cell>
          <cell r="E3430" t="str">
            <v>010</v>
          </cell>
          <cell r="F3430" t="str">
            <v>000</v>
          </cell>
          <cell r="G3430" t="str">
            <v>3309</v>
          </cell>
          <cell r="H3430" t="str">
            <v>00</v>
          </cell>
          <cell r="I3430">
            <v>0</v>
          </cell>
          <cell r="J3430" t="str">
            <v>ATOMOXETINA CAPSULA. CADA CAPSULA CONTIENE: CLORHIDRATO DE ATOMOXETINA EQUIVALENTE A 60 MG DE ATOMOXETINA. ENVASE CON 14CAPSULAS.</v>
          </cell>
          <cell r="K3430">
            <v>0</v>
          </cell>
          <cell r="L3430">
            <v>0</v>
          </cell>
          <cell r="M3430">
            <v>0</v>
          </cell>
          <cell r="N3430">
            <v>72</v>
          </cell>
          <cell r="O3430">
            <v>180</v>
          </cell>
        </row>
        <row r="3431">
          <cell r="C3431" t="str">
            <v>010000287300</v>
          </cell>
          <cell r="D3431">
            <v>0</v>
          </cell>
          <cell r="E3431" t="str">
            <v>010</v>
          </cell>
          <cell r="F3431" t="str">
            <v>000</v>
          </cell>
          <cell r="G3431" t="str">
            <v>2873</v>
          </cell>
          <cell r="H3431" t="str">
            <v>00</v>
          </cell>
          <cell r="I3431">
            <v>0</v>
          </cell>
          <cell r="J3431" t="str">
            <v>ATROPINA UNGÜENTO OFTALMICO. CADA G CONTIENE: SULFATO DE ATROPINA 10 MG. ENVASE CON 3 G.</v>
          </cell>
          <cell r="K3431">
            <v>0</v>
          </cell>
          <cell r="L3431">
            <v>0</v>
          </cell>
          <cell r="M3431">
            <v>0</v>
          </cell>
          <cell r="N3431">
            <v>0</v>
          </cell>
          <cell r="O3431">
            <v>0</v>
          </cell>
        </row>
        <row r="3432">
          <cell r="C3432" t="str">
            <v>010000563400</v>
          </cell>
          <cell r="D3432">
            <v>0</v>
          </cell>
          <cell r="E3432" t="str">
            <v>010</v>
          </cell>
          <cell r="F3432" t="str">
            <v>000</v>
          </cell>
          <cell r="G3432" t="str">
            <v>5634</v>
          </cell>
          <cell r="H3432" t="str">
            <v>00</v>
          </cell>
          <cell r="I3432">
            <v>0</v>
          </cell>
          <cell r="J3432" t="str">
            <v>BEMIPARINA DE SODIO SOLUCION INYECTABLE. CADA JERINGA PRELLENADA CONTIENE: BEMIPARINA DE SODIO 3 500  UI. ENVASE CON 2 JERINGAS PRELLENADAS CON 0.2 ML.</v>
          </cell>
          <cell r="K3432">
            <v>0</v>
          </cell>
          <cell r="L3432">
            <v>0</v>
          </cell>
          <cell r="M3432">
            <v>0</v>
          </cell>
          <cell r="N3432">
            <v>199.20000000000002</v>
          </cell>
          <cell r="O3432">
            <v>498</v>
          </cell>
        </row>
        <row r="3433">
          <cell r="C3433" t="str">
            <v>010000251000</v>
          </cell>
          <cell r="D3433">
            <v>0</v>
          </cell>
          <cell r="E3433" t="str">
            <v>010</v>
          </cell>
          <cell r="F3433" t="str">
            <v>000</v>
          </cell>
          <cell r="G3433" t="str">
            <v>2510</v>
          </cell>
          <cell r="H3433" t="str">
            <v>00</v>
          </cell>
          <cell r="I3433">
            <v>0</v>
          </cell>
          <cell r="J3433" t="str">
            <v>BENCILPENICILINA PROCAINICA SUSPENSION INYECTABLE. CADA FRASCO AMPULA CON POLVO CONTIENE: BENCILPENICILINA PROCAINICA EQUIVALENTE A 2 400 000 UI DE BENCILPENICILINA. ENVASE CON UN FRASCO AMPULA CON DILUYENTE.</v>
          </cell>
          <cell r="K3433">
            <v>0</v>
          </cell>
          <cell r="L3433">
            <v>0</v>
          </cell>
          <cell r="M3433">
            <v>0</v>
          </cell>
          <cell r="N3433">
            <v>0</v>
          </cell>
          <cell r="O3433">
            <v>0</v>
          </cell>
        </row>
        <row r="3434">
          <cell r="C3434" t="str">
            <v>010000007100</v>
          </cell>
          <cell r="D3434">
            <v>0</v>
          </cell>
          <cell r="E3434" t="str">
            <v>010</v>
          </cell>
          <cell r="F3434" t="str">
            <v>000</v>
          </cell>
          <cell r="G3434" t="str">
            <v>0071</v>
          </cell>
          <cell r="H3434" t="str">
            <v>00</v>
          </cell>
          <cell r="I3434">
            <v>0</v>
          </cell>
          <cell r="J3434" t="str">
            <v>BENZATINA BENCILPENICILINA SUSPENSION INYECTABLE. CADA FRASCO AMPULA CON POLVO CONTIENE: BENZATINA BENCILPENICILINA EQUIVALENTE A 600 000 UI DE BENCILPENICILINA. ENVASE CON UN FRASCO AMPULA Y 5 ML DE DILUYENTE.</v>
          </cell>
          <cell r="K3434">
            <v>0</v>
          </cell>
          <cell r="L3434">
            <v>0</v>
          </cell>
          <cell r="M3434">
            <v>0</v>
          </cell>
          <cell r="N3434">
            <v>0</v>
          </cell>
          <cell r="O3434">
            <v>0</v>
          </cell>
        </row>
        <row r="3435">
          <cell r="C3435" t="str">
            <v>010000082201</v>
          </cell>
          <cell r="D3435">
            <v>0</v>
          </cell>
          <cell r="E3435" t="str">
            <v>010</v>
          </cell>
          <cell r="F3435" t="str">
            <v>000</v>
          </cell>
          <cell r="G3435" t="str">
            <v>0822</v>
          </cell>
          <cell r="H3435" t="str">
            <v>01</v>
          </cell>
          <cell r="I3435">
            <v>0</v>
          </cell>
          <cell r="J3435" t="str">
            <v>BENZOILO LOCIÓN DÉRMICA O GEL DÉRMICO CADA 100 MILILITROS O GRAMOS CONTIENEN: PERÓXIDO DE BENZOILO 5 G. ENVASE CON 50 ML.</v>
          </cell>
          <cell r="K3435">
            <v>0</v>
          </cell>
          <cell r="L3435">
            <v>0</v>
          </cell>
          <cell r="M3435">
            <v>0</v>
          </cell>
          <cell r="N3435">
            <v>0</v>
          </cell>
          <cell r="O3435">
            <v>0</v>
          </cell>
        </row>
        <row r="3436">
          <cell r="C3436" t="str">
            <v>010000082200</v>
          </cell>
          <cell r="D3436">
            <v>0</v>
          </cell>
          <cell r="E3436" t="str">
            <v>010</v>
          </cell>
          <cell r="F3436" t="str">
            <v>000</v>
          </cell>
          <cell r="G3436" t="str">
            <v>0822</v>
          </cell>
          <cell r="H3436" t="str">
            <v>00</v>
          </cell>
          <cell r="I3436">
            <v>0</v>
          </cell>
          <cell r="J3436" t="str">
            <v>BENZOILO LOCION DERMICA O GEL DERMICO. CADA 100 ML O G CONTIENEN: PEROXIDO DE BENZOILO 5 G. ENVASE CON 30 ML.</v>
          </cell>
          <cell r="K3436">
            <v>0</v>
          </cell>
          <cell r="L3436">
            <v>0</v>
          </cell>
          <cell r="M3436">
            <v>0</v>
          </cell>
          <cell r="N3436">
            <v>4</v>
          </cell>
          <cell r="O3436">
            <v>10</v>
          </cell>
        </row>
        <row r="3437">
          <cell r="C3437" t="str">
            <v>010000215300</v>
          </cell>
          <cell r="D3437">
            <v>0</v>
          </cell>
          <cell r="E3437" t="str">
            <v>010</v>
          </cell>
          <cell r="F3437" t="str">
            <v>000</v>
          </cell>
          <cell r="G3437" t="str">
            <v>2153</v>
          </cell>
          <cell r="H3437" t="str">
            <v>00</v>
          </cell>
          <cell r="I3437">
            <v>0</v>
          </cell>
          <cell r="J3437" t="str">
            <v>BETAMETASONA ACETATO DE Y BETAMETASONA FOSFATO DISODICO DE, SUSPENSION INYECTABLE. CADA AMPOLLETA CONTIENE: ACETATO DE BETAMETASONA EQUIVALENTE A     2.71 MG DE BETAMETASONA. FOSFATO SODICO DE BETAMETASONA EQUIVALENTE A 3 MG DE BETAMETASONA. ENVASE CON UNA AMPOLLETA DE 1 ML.</v>
          </cell>
          <cell r="K3437">
            <v>0</v>
          </cell>
          <cell r="L3437">
            <v>0</v>
          </cell>
          <cell r="M3437">
            <v>0</v>
          </cell>
          <cell r="N3437">
            <v>151.20000000000002</v>
          </cell>
          <cell r="O3437">
            <v>378</v>
          </cell>
        </row>
        <row r="3438">
          <cell r="C3438" t="str">
            <v>010000211900</v>
          </cell>
          <cell r="D3438">
            <v>0</v>
          </cell>
          <cell r="E3438" t="str">
            <v>010</v>
          </cell>
          <cell r="F3438" t="str">
            <v>000</v>
          </cell>
          <cell r="G3438" t="str">
            <v>2119</v>
          </cell>
          <cell r="H3438" t="str">
            <v>00</v>
          </cell>
          <cell r="I3438">
            <v>0</v>
          </cell>
          <cell r="J3438" t="str">
            <v>BETAMETASONA UNGÜENTO CADA 100 GRAMOS CONTIENE: DIPROPIONATO DE BETAMETASONA  64 MG EQUIVALENTE A 50 MG DE BETAMETASONA. ENVASE CON 30 G.</v>
          </cell>
          <cell r="K3438">
            <v>0</v>
          </cell>
          <cell r="L3438">
            <v>0</v>
          </cell>
          <cell r="M3438">
            <v>0</v>
          </cell>
          <cell r="N3438">
            <v>0</v>
          </cell>
          <cell r="O3438">
            <v>0</v>
          </cell>
        </row>
        <row r="3439">
          <cell r="C3439" t="str">
            <v>010000217300</v>
          </cell>
          <cell r="D3439">
            <v>0</v>
          </cell>
          <cell r="E3439" t="str">
            <v>010</v>
          </cell>
          <cell r="F3439" t="str">
            <v>000</v>
          </cell>
          <cell r="G3439" t="str">
            <v>2173</v>
          </cell>
          <cell r="H3439" t="str">
            <v>00</v>
          </cell>
          <cell r="I3439">
            <v>0</v>
          </cell>
          <cell r="J3439" t="str">
            <v>BETAXOLOL SOLUCION OFTALMICA. CADA ML CONTIENE: CLORHIDRATO DE BETAXOLOL 0.5 MG. ENVASE CON GOTERO INTEGRAL CON 5 ML.</v>
          </cell>
          <cell r="K3439">
            <v>0</v>
          </cell>
          <cell r="L3439">
            <v>0</v>
          </cell>
          <cell r="M3439">
            <v>0</v>
          </cell>
          <cell r="N3439">
            <v>0</v>
          </cell>
          <cell r="O3439">
            <v>0</v>
          </cell>
        </row>
        <row r="3440">
          <cell r="C3440" t="str">
            <v>010000567500</v>
          </cell>
          <cell r="D3440">
            <v>0</v>
          </cell>
          <cell r="E3440" t="str">
            <v>010</v>
          </cell>
          <cell r="F3440" t="str">
            <v>000</v>
          </cell>
          <cell r="G3440" t="str">
            <v>5675</v>
          </cell>
          <cell r="H3440" t="str">
            <v>00</v>
          </cell>
          <cell r="I3440">
            <v>0</v>
          </cell>
          <cell r="J3440" t="str">
            <v>BOCEPREVIR CAPSULA. CADA CAPSULA CONTIENE: BOCEPREVIR 200 MG. ENVASE CON CUATRO CAJAS CON 84 CAPSULAS CADA UNA.</v>
          </cell>
          <cell r="K3440">
            <v>0</v>
          </cell>
          <cell r="L3440">
            <v>0</v>
          </cell>
          <cell r="M3440">
            <v>0</v>
          </cell>
          <cell r="N3440">
            <v>0</v>
          </cell>
          <cell r="O3440">
            <v>0</v>
          </cell>
        </row>
        <row r="3441">
          <cell r="C3441" t="str">
            <v>010000441300</v>
          </cell>
          <cell r="D3441">
            <v>0</v>
          </cell>
          <cell r="E3441" t="str">
            <v>010</v>
          </cell>
          <cell r="F3441" t="str">
            <v>000</v>
          </cell>
          <cell r="G3441" t="str">
            <v>4413</v>
          </cell>
          <cell r="H3441" t="str">
            <v>00</v>
          </cell>
          <cell r="I3441">
            <v>0</v>
          </cell>
          <cell r="J3441" t="str">
            <v>BRIMONIDINA SOLUCION OFTALMICA. CADA ML CONTIENE: TARTRATO DE BRIMONIDINA 2.0 MG. ENVASE CON FRASCO GOTERO CON 5 ML.</v>
          </cell>
          <cell r="K3441">
            <v>0</v>
          </cell>
          <cell r="L3441">
            <v>0</v>
          </cell>
          <cell r="M3441">
            <v>0</v>
          </cell>
          <cell r="N3441">
            <v>0</v>
          </cell>
          <cell r="O3441">
            <v>0</v>
          </cell>
        </row>
        <row r="3442">
          <cell r="C3442" t="str">
            <v>010000215900</v>
          </cell>
          <cell r="D3442">
            <v>0</v>
          </cell>
          <cell r="E3442" t="str">
            <v>010</v>
          </cell>
          <cell r="F3442" t="str">
            <v>000</v>
          </cell>
          <cell r="G3442" t="str">
            <v>2159</v>
          </cell>
          <cell r="H3442" t="str">
            <v>00</v>
          </cell>
          <cell r="I3442">
            <v>0</v>
          </cell>
          <cell r="J3442" t="str">
            <v>BROMHEXINA COMPRIMIDO. CADA COMPRIMIDO CONTIENE: CLORHIDRATO DE BROMHEXINA 8 MG. ENVASE CON 20 COMPRIMIDOS.</v>
          </cell>
          <cell r="K3442">
            <v>0</v>
          </cell>
          <cell r="L3442">
            <v>0</v>
          </cell>
          <cell r="M3442">
            <v>0</v>
          </cell>
          <cell r="N3442">
            <v>0</v>
          </cell>
          <cell r="O3442">
            <v>0</v>
          </cell>
        </row>
        <row r="3443">
          <cell r="C3443" t="str">
            <v>010000215800</v>
          </cell>
          <cell r="D3443">
            <v>0</v>
          </cell>
          <cell r="E3443" t="str">
            <v>010</v>
          </cell>
          <cell r="F3443" t="str">
            <v>000</v>
          </cell>
          <cell r="G3443" t="str">
            <v>2158</v>
          </cell>
          <cell r="H3443" t="str">
            <v>00</v>
          </cell>
          <cell r="I3443">
            <v>0</v>
          </cell>
          <cell r="J3443" t="str">
            <v>BROMHEXINA SOLUCION. CADA 100 ML CONTIENEN: CLORHIDRATO DE BROMHEXINA 80 MG. ENVASE CON 100 ML Y DOSIFICADOR.</v>
          </cell>
          <cell r="K3443">
            <v>0</v>
          </cell>
          <cell r="L3443">
            <v>0</v>
          </cell>
          <cell r="M3443">
            <v>0</v>
          </cell>
          <cell r="N3443">
            <v>0</v>
          </cell>
          <cell r="O3443">
            <v>0</v>
          </cell>
        </row>
        <row r="3444">
          <cell r="C3444" t="str">
            <v>010000609100</v>
          </cell>
          <cell r="D3444">
            <v>0</v>
          </cell>
          <cell r="E3444" t="str">
            <v>010</v>
          </cell>
          <cell r="F3444" t="str">
            <v>000</v>
          </cell>
          <cell r="G3444" t="str">
            <v>6091</v>
          </cell>
          <cell r="H3444" t="str">
            <v>00</v>
          </cell>
          <cell r="I3444">
            <v>0</v>
          </cell>
          <cell r="J3444" t="str">
            <v>BROMURO DE ACLIDINIO/FORMOTEROL POLVO PARA INHALACION. CADA INHALACION CONTIENE: BROMURO DE ACLIDINIO EQUIVALENTE A  340 µG DE ACLIDINIO FUMARATO DE FORMOTEROL DIHIDRATADO 11.8 µG CADA ENVASE CONTIENE 60 INHALACIONES.</v>
          </cell>
          <cell r="K3444">
            <v>0</v>
          </cell>
          <cell r="L3444">
            <v>0</v>
          </cell>
          <cell r="M3444">
            <v>0</v>
          </cell>
          <cell r="N3444">
            <v>20</v>
          </cell>
          <cell r="O3444">
            <v>50</v>
          </cell>
        </row>
        <row r="3445">
          <cell r="C3445" t="str">
            <v>010000433201</v>
          </cell>
          <cell r="D3445">
            <v>0</v>
          </cell>
          <cell r="E3445" t="str">
            <v>010</v>
          </cell>
          <cell r="F3445" t="str">
            <v>000</v>
          </cell>
          <cell r="G3445" t="str">
            <v>4332</v>
          </cell>
          <cell r="H3445" t="str">
            <v>01</v>
          </cell>
          <cell r="I3445">
            <v>0</v>
          </cell>
          <cell r="J3445" t="str">
            <v>BUDESONIDA SUSPENSION PARA NEBULIZAR. CADA ENVASE CONTIENE: BUDESONIDA (MICRONIZADA) 0.250 MG. ENVASE CON 20 ENVASES CON 2 ML.</v>
          </cell>
          <cell r="K3445">
            <v>0</v>
          </cell>
          <cell r="L3445">
            <v>0</v>
          </cell>
          <cell r="M3445">
            <v>0</v>
          </cell>
          <cell r="N3445">
            <v>0</v>
          </cell>
          <cell r="O3445">
            <v>0</v>
          </cell>
        </row>
        <row r="3446">
          <cell r="C3446" t="str">
            <v>010000433301</v>
          </cell>
          <cell r="D3446">
            <v>0</v>
          </cell>
          <cell r="E3446" t="str">
            <v>010</v>
          </cell>
          <cell r="F3446" t="str">
            <v>000</v>
          </cell>
          <cell r="G3446" t="str">
            <v>4333</v>
          </cell>
          <cell r="H3446" t="str">
            <v>01</v>
          </cell>
          <cell r="I3446">
            <v>0</v>
          </cell>
          <cell r="J3446" t="str">
            <v>BUDESONIDA SUSPENSION PARA NEBULIZAR. CADA ENVASE CONTIENE: BUDESONIDA (MICRONIZADA) 0.500 MG. ENVASE CON 20 ENVASES CON 2 ML.</v>
          </cell>
          <cell r="K3446">
            <v>0</v>
          </cell>
          <cell r="L3446">
            <v>0</v>
          </cell>
          <cell r="M3446">
            <v>0</v>
          </cell>
          <cell r="N3446">
            <v>0</v>
          </cell>
          <cell r="O3446">
            <v>0</v>
          </cell>
        </row>
        <row r="3447">
          <cell r="C3447" t="str">
            <v>040000210001</v>
          </cell>
          <cell r="D3447">
            <v>0</v>
          </cell>
          <cell r="E3447" t="str">
            <v>040</v>
          </cell>
          <cell r="F3447" t="str">
            <v>000</v>
          </cell>
          <cell r="G3447" t="str">
            <v>2100</v>
          </cell>
          <cell r="H3447" t="str">
            <v>01</v>
          </cell>
          <cell r="I3447">
            <v>0</v>
          </cell>
          <cell r="J3447" t="str">
            <v>BUPRENORFINA TABLETA SUBLINGUAL. CADA 	TABLETA	 SUBLINGUAL 	CONTIENE: 	CLORHIDRATO	DE BUPRENORFINA EQUIVALENTE A 0.2 MG. DE BUPRENORFINA. ENVASE CON 20 TABLETAS.</v>
          </cell>
          <cell r="K3447">
            <v>0</v>
          </cell>
          <cell r="L3447">
            <v>0</v>
          </cell>
          <cell r="M3447">
            <v>0</v>
          </cell>
          <cell r="N3447">
            <v>0</v>
          </cell>
          <cell r="O3447">
            <v>0</v>
          </cell>
        </row>
        <row r="3448">
          <cell r="C3448" t="str">
            <v>010000011300</v>
          </cell>
          <cell r="D3448">
            <v>0</v>
          </cell>
          <cell r="E3448" t="str">
            <v>010</v>
          </cell>
          <cell r="F3448" t="str">
            <v>000</v>
          </cell>
          <cell r="G3448" t="str">
            <v>0113</v>
          </cell>
          <cell r="H3448" t="str">
            <v>00</v>
          </cell>
          <cell r="I3448">
            <v>0</v>
          </cell>
          <cell r="J3448" t="str">
            <v>BUTILHIOSCINA-METAMIZOL GRAGEA. CADA GRAGEA CONTIENE: BROMURO DE BUTILHIOSCINA 10 MG METAMIZOL SODICO MONOHIDRATO EQUIVALENTE A 250 MG DE METAMIZOL SODICO. ENVASE CON 36 GRAGEAS.</v>
          </cell>
          <cell r="K3448">
            <v>0</v>
          </cell>
          <cell r="L3448">
            <v>0</v>
          </cell>
          <cell r="M3448">
            <v>0</v>
          </cell>
          <cell r="N3448">
            <v>1.6</v>
          </cell>
          <cell r="O3448">
            <v>4</v>
          </cell>
        </row>
        <row r="3449">
          <cell r="C3449" t="str">
            <v>010000214600</v>
          </cell>
          <cell r="D3449">
            <v>0</v>
          </cell>
          <cell r="E3449" t="str">
            <v>010</v>
          </cell>
          <cell r="F3449" t="str">
            <v>000</v>
          </cell>
          <cell r="G3449" t="str">
            <v>2146</v>
          </cell>
          <cell r="H3449" t="str">
            <v>00</v>
          </cell>
          <cell r="I3449">
            <v>0</v>
          </cell>
          <cell r="J3449" t="str">
            <v>BUTILHIOSCINA-METAMIZOL SOLUCIÓN INYECTABLE CADA AMPOLLETA CONTIENE: N BUTILBROMURO DE HIOSCINA 20 MG. METAMIZOL 2.5 G. ENVASE CON 5 AMPOLLETAS DE 5 ML.</v>
          </cell>
          <cell r="K3449">
            <v>0</v>
          </cell>
          <cell r="L3449">
            <v>0</v>
          </cell>
          <cell r="M3449">
            <v>0</v>
          </cell>
          <cell r="N3449">
            <v>7.2</v>
          </cell>
          <cell r="O3449">
            <v>18</v>
          </cell>
        </row>
        <row r="3450">
          <cell r="C3450" t="str">
            <v>010000565800</v>
          </cell>
          <cell r="D3450">
            <v>0</v>
          </cell>
          <cell r="E3450" t="str">
            <v>010</v>
          </cell>
          <cell r="F3450" t="str">
            <v>000</v>
          </cell>
          <cell r="G3450" t="str">
            <v>5658</v>
          </cell>
          <cell r="H3450" t="str">
            <v>00</v>
          </cell>
          <cell r="I3450">
            <v>0</v>
          </cell>
          <cell r="J3450" t="str">
            <v>CABAZITAXEL SOLUCION INYECTABLE. CADA FRASCO AMPULA CONTIENE: CABAZITAXEL ACETONA SOLVATO  60 MG ENVASE CON UN FRASCO AMPULA CON 1.5 ML Y UN FRASCO AMPULA CON 4.5 ML DE DILUYENTE.</v>
          </cell>
          <cell r="K3450">
            <v>0</v>
          </cell>
          <cell r="L3450">
            <v>0</v>
          </cell>
          <cell r="M3450">
            <v>0</v>
          </cell>
          <cell r="N3450">
            <v>9.6000000000000014</v>
          </cell>
          <cell r="O3450">
            <v>24</v>
          </cell>
        </row>
        <row r="3451">
          <cell r="C3451" t="str">
            <v>010000109401</v>
          </cell>
          <cell r="D3451">
            <v>0</v>
          </cell>
          <cell r="E3451" t="str">
            <v>010</v>
          </cell>
          <cell r="F3451" t="str">
            <v>000</v>
          </cell>
          <cell r="G3451" t="str">
            <v>1094</v>
          </cell>
          <cell r="H3451" t="str">
            <v>01</v>
          </cell>
          <cell r="I3451">
            <v>0</v>
          </cell>
          <cell r="J3451" t="str">
            <v>CABERGOLINA TABLETA. CADA TABLETA CONTIENE: CABERGOLINA  0.5 MG. ENVASE CON 4 TABLETAS.</v>
          </cell>
          <cell r="K3451">
            <v>0</v>
          </cell>
          <cell r="L3451">
            <v>0</v>
          </cell>
          <cell r="M3451">
            <v>0</v>
          </cell>
          <cell r="N3451">
            <v>0</v>
          </cell>
          <cell r="O3451">
            <v>0</v>
          </cell>
        </row>
        <row r="3452">
          <cell r="C3452" t="str">
            <v>040000216400</v>
          </cell>
          <cell r="D3452">
            <v>0</v>
          </cell>
          <cell r="E3452" t="str">
            <v>040</v>
          </cell>
          <cell r="F3452" t="str">
            <v>000</v>
          </cell>
          <cell r="G3452" t="str">
            <v>2164</v>
          </cell>
          <cell r="H3452" t="str">
            <v>00</v>
          </cell>
          <cell r="I3452">
            <v>0</v>
          </cell>
          <cell r="J3452" t="str">
            <v>CARBAMAZEPINA TABLETA. CADA TABLETA CONTIENE: CARBAMAZEPINA 400 MG. ENVASE CON 20 TABLETAS.</v>
          </cell>
          <cell r="K3452">
            <v>0</v>
          </cell>
          <cell r="L3452">
            <v>0</v>
          </cell>
          <cell r="M3452">
            <v>0</v>
          </cell>
          <cell r="N3452">
            <v>4</v>
          </cell>
          <cell r="O3452">
            <v>10</v>
          </cell>
        </row>
        <row r="3453">
          <cell r="C3453" t="str">
            <v>010000254500</v>
          </cell>
          <cell r="D3453">
            <v>0</v>
          </cell>
          <cell r="E3453" t="str">
            <v>010</v>
          </cell>
          <cell r="F3453" t="str">
            <v>000</v>
          </cell>
          <cell r="G3453" t="str">
            <v>2545</v>
          </cell>
          <cell r="H3453" t="str">
            <v>00</v>
          </cell>
          <cell r="I3453">
            <v>0</v>
          </cell>
          <cell r="J3453" t="str">
            <v>CARVEDILOL. CADA TABLETA CONTIENE: CARVEDILOL 6.250 MG. ENVASE CON 14 TABLETAS.</v>
          </cell>
          <cell r="K3453">
            <v>0</v>
          </cell>
          <cell r="L3453">
            <v>0</v>
          </cell>
          <cell r="M3453">
            <v>0</v>
          </cell>
          <cell r="N3453">
            <v>184</v>
          </cell>
          <cell r="O3453">
            <v>460</v>
          </cell>
        </row>
        <row r="3454">
          <cell r="C3454" t="str">
            <v>010000216300</v>
          </cell>
          <cell r="D3454">
            <v>0</v>
          </cell>
          <cell r="E3454" t="str">
            <v>010</v>
          </cell>
          <cell r="F3454" t="str">
            <v>000</v>
          </cell>
          <cell r="G3454" t="str">
            <v>2163</v>
          </cell>
          <cell r="H3454" t="str">
            <v>00</v>
          </cell>
          <cell r="I3454">
            <v>0</v>
          </cell>
          <cell r="J3454" t="str">
            <v>CEFACLOR SUSPENSIÓN ORAL EL FRASCO CON POLVO CONTIENE: CEFACLOR 7.5 G. ENVASE PARA 150 ML (250 MG/5 ML).</v>
          </cell>
          <cell r="K3454">
            <v>0</v>
          </cell>
          <cell r="L3454">
            <v>0</v>
          </cell>
          <cell r="M3454">
            <v>0</v>
          </cell>
          <cell r="N3454">
            <v>0</v>
          </cell>
          <cell r="O3454">
            <v>0</v>
          </cell>
        </row>
        <row r="3455">
          <cell r="C3455" t="str">
            <v>010000529500</v>
          </cell>
          <cell r="D3455">
            <v>0</v>
          </cell>
          <cell r="E3455" t="str">
            <v>010</v>
          </cell>
          <cell r="F3455" t="str">
            <v>000</v>
          </cell>
          <cell r="G3455" t="str">
            <v>5295</v>
          </cell>
          <cell r="H3455" t="str">
            <v>00</v>
          </cell>
          <cell r="I3455">
            <v>0</v>
          </cell>
          <cell r="J3455" t="str">
            <v>CEFEPIMA SOLUCION INYECTABLE. CADA FRASCO AMPULA CONTIENE: CLORHIDRATO MONOHIDRATADO DE CEFEPIMA EQUIVALENTE A 1 G DE CEFEPIMA. ENVASE CON UN FRASCO AMPULA Y AMPOLLETA CON 3 ML DE DILUYENTE.</v>
          </cell>
          <cell r="K3455">
            <v>0</v>
          </cell>
          <cell r="L3455">
            <v>0</v>
          </cell>
          <cell r="M3455">
            <v>0</v>
          </cell>
          <cell r="N3455">
            <v>840</v>
          </cell>
          <cell r="O3455">
            <v>2100</v>
          </cell>
        </row>
        <row r="3456">
          <cell r="C3456" t="str">
            <v>010000526400</v>
          </cell>
          <cell r="D3456">
            <v>0</v>
          </cell>
          <cell r="E3456" t="str">
            <v>010</v>
          </cell>
          <cell r="F3456" t="str">
            <v>000</v>
          </cell>
          <cell r="G3456" t="str">
            <v>5264</v>
          </cell>
          <cell r="H3456" t="str">
            <v>00</v>
          </cell>
          <cell r="I3456">
            <v>0</v>
          </cell>
          <cell r="J3456" t="str">
            <v>CEFUROXIMA SOLUCION O SUSPENSION INYECTABLE. CADA FRASCO AMPULA CON POLVO CONTIENE: CEFUROXIMA SODICA EQUIVALENTE A 750 MG DE CEFUROXIMA. ENVASE CON UN FRASCO AMPULA Y ENVASE CON 3 ML DE DILUYENTE.</v>
          </cell>
          <cell r="K3456">
            <v>0</v>
          </cell>
          <cell r="L3456">
            <v>0</v>
          </cell>
          <cell r="M3456">
            <v>0</v>
          </cell>
          <cell r="N3456">
            <v>100.80000000000001</v>
          </cell>
          <cell r="O3456">
            <v>252</v>
          </cell>
        </row>
        <row r="3457">
          <cell r="C3457" t="str">
            <v>010000526402</v>
          </cell>
          <cell r="D3457">
            <v>0</v>
          </cell>
          <cell r="E3457" t="str">
            <v>010</v>
          </cell>
          <cell r="F3457" t="str">
            <v>000</v>
          </cell>
          <cell r="G3457" t="str">
            <v>5264</v>
          </cell>
          <cell r="H3457" t="str">
            <v>02</v>
          </cell>
          <cell r="I3457">
            <v>0</v>
          </cell>
          <cell r="J3457" t="str">
            <v>CEFUROXIMA SOLUCION O SUSPENSION INYECTABLE. CADA FRASCO AMPULA CON POLVO CONTIENE: CEFUROXIMA SODICA EQUIVALENTE A  750 MG DE CEFUROXIMA. ENVASE CON UN FRASCO AMPULA Y ENVASE CON 10 ML DE DILUYENTE.</v>
          </cell>
          <cell r="K3457">
            <v>0</v>
          </cell>
          <cell r="L3457">
            <v>0</v>
          </cell>
          <cell r="M3457">
            <v>0</v>
          </cell>
          <cell r="N3457">
            <v>0</v>
          </cell>
          <cell r="O3457">
            <v>0</v>
          </cell>
        </row>
        <row r="3458">
          <cell r="C3458" t="str">
            <v>010000421000</v>
          </cell>
          <cell r="D3458">
            <v>0</v>
          </cell>
          <cell r="E3458" t="str">
            <v>010</v>
          </cell>
          <cell r="F3458" t="str">
            <v>000</v>
          </cell>
          <cell r="G3458" t="str">
            <v>4210</v>
          </cell>
          <cell r="H3458" t="str">
            <v>00</v>
          </cell>
          <cell r="I3458">
            <v>0</v>
          </cell>
          <cell r="J3458" t="str">
            <v>CETROELIX SOLUCION INYECTABLE. EL FRASCO AMPULA CON LIOFILIZADO CONTIENE: ACETATO DE CETRORELIX EQUIVALENTE A 0.25 MG DE CETRORELIX. ENVASE CON UN FRASCO AMPULA Y JERINGA DE 1 ML CON DILUYENTE.</v>
          </cell>
          <cell r="K3458">
            <v>0</v>
          </cell>
          <cell r="L3458">
            <v>0</v>
          </cell>
          <cell r="M3458">
            <v>0</v>
          </cell>
          <cell r="N3458">
            <v>0</v>
          </cell>
          <cell r="O3458">
            <v>0</v>
          </cell>
        </row>
        <row r="3459">
          <cell r="C3459" t="str">
            <v>010000547500</v>
          </cell>
          <cell r="D3459">
            <v>0</v>
          </cell>
          <cell r="E3459" t="str">
            <v>010</v>
          </cell>
          <cell r="F3459" t="str">
            <v>000</v>
          </cell>
          <cell r="G3459" t="str">
            <v>5475</v>
          </cell>
          <cell r="H3459" t="str">
            <v>00</v>
          </cell>
          <cell r="I3459">
            <v>0</v>
          </cell>
          <cell r="J3459" t="str">
            <v>CETUXIMAB SOLUCION INYECTABLE. CADA FRASCO AMPULA CONTIENE: CETUXIMAB  100 MG ENVASE CON FRASCO AMPULA CON 50 ML (2 MG/ML).</v>
          </cell>
          <cell r="K3459">
            <v>0</v>
          </cell>
          <cell r="L3459">
            <v>0</v>
          </cell>
          <cell r="M3459">
            <v>0</v>
          </cell>
          <cell r="N3459">
            <v>48</v>
          </cell>
          <cell r="O3459">
            <v>120</v>
          </cell>
        </row>
        <row r="3460">
          <cell r="C3460" t="str">
            <v>010000224900</v>
          </cell>
          <cell r="D3460">
            <v>0</v>
          </cell>
          <cell r="E3460" t="str">
            <v>010</v>
          </cell>
          <cell r="F3460" t="str">
            <v>000</v>
          </cell>
          <cell r="G3460" t="str">
            <v>2249</v>
          </cell>
          <cell r="H3460" t="str">
            <v>00</v>
          </cell>
          <cell r="I3460">
            <v>0</v>
          </cell>
          <cell r="J3460" t="str">
            <v>CINITAPRIDA SOLUCION ORAL. CADA 100 ML CONTIENEN: BITARTRATO DE CINITAPRIDA EQUIVALENTE A 20 MG DE CINITAPRIDA. ENVASE CON 120 ML (1 MG/5 ML) Y CUCHARITA DOSIFICADORA.</v>
          </cell>
          <cell r="K3460">
            <v>0</v>
          </cell>
          <cell r="L3460">
            <v>0</v>
          </cell>
          <cell r="M3460">
            <v>0</v>
          </cell>
          <cell r="N3460">
            <v>0</v>
          </cell>
          <cell r="O3460">
            <v>0</v>
          </cell>
        </row>
        <row r="3461">
          <cell r="C3461" t="str">
            <v>010000426500</v>
          </cell>
          <cell r="D3461">
            <v>0</v>
          </cell>
          <cell r="E3461" t="str">
            <v>010</v>
          </cell>
          <cell r="F3461" t="str">
            <v>000</v>
          </cell>
          <cell r="G3461" t="str">
            <v>4265</v>
          </cell>
          <cell r="H3461" t="str">
            <v>00</v>
          </cell>
          <cell r="I3461">
            <v>0</v>
          </cell>
          <cell r="J3461" t="str">
            <v>CIPROFIBRATO CAPSULAS O TABLETAS. CADA CAPSULA O TABLETA CONTIENE: CIPROFIBRATO 100 MG. ENVASE CON 30 CAPSULAS O TABLETAS.</v>
          </cell>
          <cell r="K3461">
            <v>0</v>
          </cell>
          <cell r="L3461">
            <v>0</v>
          </cell>
          <cell r="M3461">
            <v>0</v>
          </cell>
          <cell r="N3461">
            <v>120</v>
          </cell>
          <cell r="O3461">
            <v>300</v>
          </cell>
        </row>
        <row r="3462">
          <cell r="C3462" t="str">
            <v>010000120800</v>
          </cell>
          <cell r="D3462">
            <v>0</v>
          </cell>
          <cell r="E3462" t="str">
            <v>010</v>
          </cell>
          <cell r="F3462" t="str">
            <v>000</v>
          </cell>
          <cell r="G3462" t="str">
            <v>1208</v>
          </cell>
          <cell r="H3462" t="str">
            <v>00</v>
          </cell>
          <cell r="I3462">
            <v>0</v>
          </cell>
          <cell r="J3462" t="str">
            <v>CISAPRIDA SUSPENSIÓN ORAL CADA 100 ML CONTIENEN: CISAPRIDA  100 MG. ENVASE CON 60 ML Y DOSIFICADOR.</v>
          </cell>
          <cell r="K3462">
            <v>0</v>
          </cell>
          <cell r="L3462">
            <v>0</v>
          </cell>
          <cell r="M3462">
            <v>0</v>
          </cell>
          <cell r="N3462">
            <v>135.20000000000002</v>
          </cell>
          <cell r="O3462">
            <v>338</v>
          </cell>
        </row>
        <row r="3463">
          <cell r="C3463" t="str">
            <v>010000120900</v>
          </cell>
          <cell r="D3463">
            <v>0</v>
          </cell>
          <cell r="E3463" t="str">
            <v>010</v>
          </cell>
          <cell r="F3463" t="str">
            <v>000</v>
          </cell>
          <cell r="G3463" t="str">
            <v>1209</v>
          </cell>
          <cell r="H3463" t="str">
            <v>00</v>
          </cell>
          <cell r="I3463">
            <v>0</v>
          </cell>
          <cell r="J3463" t="str">
            <v>CISAPRIDA TABLETA. CADA TABLETA CONTIENE: CISAPRIDA     5 MG. ENVASE CON 30 TABLETAS.</v>
          </cell>
          <cell r="K3463">
            <v>0</v>
          </cell>
          <cell r="L3463">
            <v>0</v>
          </cell>
          <cell r="M3463">
            <v>0</v>
          </cell>
          <cell r="N3463">
            <v>26.400000000000002</v>
          </cell>
          <cell r="O3463">
            <v>66</v>
          </cell>
        </row>
        <row r="3464">
          <cell r="C3464" t="str">
            <v>010000214700</v>
          </cell>
          <cell r="D3464">
            <v>0</v>
          </cell>
          <cell r="E3464" t="str">
            <v>010</v>
          </cell>
          <cell r="F3464" t="str">
            <v>000</v>
          </cell>
          <cell r="G3464" t="str">
            <v>2147</v>
          </cell>
          <cell r="H3464" t="str">
            <v>00</v>
          </cell>
          <cell r="I3464">
            <v>0</v>
          </cell>
          <cell r="J3464" t="str">
            <v>CISAPRIDA TABLETA. CADA TABLETA CONTIENE: CISAPRIDA   10 MG. ENVASE CON 30 TABLETAS.</v>
          </cell>
          <cell r="K3464">
            <v>0</v>
          </cell>
          <cell r="L3464">
            <v>0</v>
          </cell>
          <cell r="M3464">
            <v>0</v>
          </cell>
          <cell r="N3464">
            <v>172</v>
          </cell>
          <cell r="O3464">
            <v>430</v>
          </cell>
        </row>
        <row r="3465">
          <cell r="C3465" t="str">
            <v>010000612500</v>
          </cell>
          <cell r="D3465">
            <v>0</v>
          </cell>
          <cell r="E3465" t="str">
            <v>010</v>
          </cell>
          <cell r="F3465" t="str">
            <v>000</v>
          </cell>
          <cell r="G3465" t="str">
            <v>6125</v>
          </cell>
          <cell r="H3465" t="str">
            <v>00</v>
          </cell>
          <cell r="I3465">
            <v>0</v>
          </cell>
          <cell r="J3465" t="str">
            <v>CISTEAMINA CAPSULA. CADA CAPSULA CONTIENE: BITARTRATO DE CISTEAMINA EQUIVALENTE A 150 MG DE CISTEAMINA ENVASE CON 100 CAPSULAS</v>
          </cell>
          <cell r="K3465">
            <v>0</v>
          </cell>
          <cell r="L3465">
            <v>0</v>
          </cell>
          <cell r="M3465">
            <v>0</v>
          </cell>
          <cell r="N3465">
            <v>6.4</v>
          </cell>
          <cell r="O3465">
            <v>16</v>
          </cell>
        </row>
        <row r="3466">
          <cell r="C3466" t="str">
            <v>010000548701</v>
          </cell>
          <cell r="D3466">
            <v>0</v>
          </cell>
          <cell r="E3466" t="str">
            <v>010</v>
          </cell>
          <cell r="F3466" t="str">
            <v>000</v>
          </cell>
          <cell r="G3466" t="str">
            <v>5487</v>
          </cell>
          <cell r="H3466" t="str">
            <v>01</v>
          </cell>
          <cell r="I3466">
            <v>0</v>
          </cell>
          <cell r="J3466" t="str">
            <v>CITALOPRAM TABLETA. CADA TABLETA CONTIENE: BROMHIDRATO DE CITALOPRAM EQUIVALENTE A 20 MG DE CITALOPRAM. ENVASE CON 28 TABLETAS.</v>
          </cell>
          <cell r="K3466">
            <v>0</v>
          </cell>
          <cell r="L3466">
            <v>0</v>
          </cell>
          <cell r="M3466">
            <v>0</v>
          </cell>
          <cell r="N3466">
            <v>4</v>
          </cell>
          <cell r="O3466">
            <v>10</v>
          </cell>
        </row>
        <row r="3467">
          <cell r="C3467" t="str">
            <v>010000608301</v>
          </cell>
          <cell r="D3467">
            <v>0</v>
          </cell>
          <cell r="E3467" t="str">
            <v>010</v>
          </cell>
          <cell r="F3467" t="str">
            <v>000</v>
          </cell>
          <cell r="G3467" t="str">
            <v>6083</v>
          </cell>
          <cell r="H3467" t="str">
            <v>01</v>
          </cell>
          <cell r="I3467">
            <v>0</v>
          </cell>
          <cell r="J3467" t="str">
            <v>CITRATO DE CAFEINA SOLUCION INYECTABLE-SOLUCION ORAL. CADA MILILITRO CONTIENE: CITRATO DE CAFEINA 20 MG EQUIVALENTE A 10 MG DE CAFEINA. ENVASE CON 10 FRASCOS AMPULA CON 1 ML (10 MG DE CAFEINA/1 ML).</v>
          </cell>
          <cell r="K3467">
            <v>0</v>
          </cell>
          <cell r="L3467">
            <v>0</v>
          </cell>
          <cell r="M3467">
            <v>0</v>
          </cell>
          <cell r="N3467">
            <v>106</v>
          </cell>
          <cell r="O3467">
            <v>265</v>
          </cell>
        </row>
        <row r="3468">
          <cell r="C3468" t="str">
            <v>010000413600</v>
          </cell>
          <cell r="D3468">
            <v>0</v>
          </cell>
          <cell r="E3468" t="str">
            <v>010</v>
          </cell>
          <cell r="F3468" t="str">
            <v>000</v>
          </cell>
          <cell r="G3468" t="str">
            <v>4136</v>
          </cell>
          <cell r="H3468" t="str">
            <v>00</v>
          </cell>
          <cell r="I3468">
            <v>0</v>
          </cell>
          <cell r="J3468" t="str">
            <v>CLINDAMICINA GEL. CADA 100 G CONTIENEN: FOSFATO DE CLINDAMICINA EQUIVALENTE A 1 G DE CLINDAMICINA. ENVASE CON 30 G.</v>
          </cell>
          <cell r="K3468">
            <v>0</v>
          </cell>
          <cell r="L3468">
            <v>0</v>
          </cell>
          <cell r="M3468">
            <v>0</v>
          </cell>
          <cell r="N3468">
            <v>8.8000000000000007</v>
          </cell>
          <cell r="O3468">
            <v>22</v>
          </cell>
        </row>
        <row r="3469">
          <cell r="C3469" t="str">
            <v>010000197600</v>
          </cell>
          <cell r="D3469">
            <v>0</v>
          </cell>
          <cell r="E3469" t="str">
            <v>010</v>
          </cell>
          <cell r="F3469" t="str">
            <v>000</v>
          </cell>
          <cell r="G3469" t="str">
            <v>1976</v>
          </cell>
          <cell r="H3469" t="str">
            <v>00</v>
          </cell>
          <cell r="I3469">
            <v>0</v>
          </cell>
          <cell r="J3469" t="str">
            <v>CLINDAMICINA SOLUCION INYECTABLE. CADA FRASCO CONTIENE: FOSFATO DE CLINDAMICINA EQUIVALENTE A 900 MG DE CLINDAMICINA. ENVASE CON 50 ML.</v>
          </cell>
          <cell r="K3469">
            <v>0</v>
          </cell>
          <cell r="L3469">
            <v>0</v>
          </cell>
          <cell r="M3469">
            <v>0</v>
          </cell>
          <cell r="N3469">
            <v>0</v>
          </cell>
          <cell r="O3469">
            <v>0</v>
          </cell>
        </row>
        <row r="3470">
          <cell r="C3470" t="str">
            <v>040000216500</v>
          </cell>
          <cell r="D3470">
            <v>0</v>
          </cell>
          <cell r="E3470" t="str">
            <v>040</v>
          </cell>
          <cell r="F3470" t="str">
            <v>000</v>
          </cell>
          <cell r="G3470" t="str">
            <v>2165</v>
          </cell>
          <cell r="H3470" t="str">
            <v>00</v>
          </cell>
          <cell r="I3470">
            <v>0</v>
          </cell>
          <cell r="J3470" t="str">
            <v>CLOBAZAM TABLETA. CADA TABLETA CONTIENE: CLOBAZAM 10 MG. ENVASE CON 30 TABLETAS.</v>
          </cell>
          <cell r="K3470">
            <v>0</v>
          </cell>
          <cell r="L3470">
            <v>0</v>
          </cell>
          <cell r="M3470">
            <v>0</v>
          </cell>
          <cell r="N3470">
            <v>19.200000000000003</v>
          </cell>
          <cell r="O3470">
            <v>48</v>
          </cell>
        </row>
        <row r="3471">
          <cell r="C3471" t="str">
            <v>040000261400</v>
          </cell>
          <cell r="D3471">
            <v>0</v>
          </cell>
          <cell r="E3471" t="str">
            <v>040</v>
          </cell>
          <cell r="F3471" t="str">
            <v>000</v>
          </cell>
          <cell r="G3471" t="str">
            <v>2614</v>
          </cell>
          <cell r="H3471" t="str">
            <v>00</v>
          </cell>
          <cell r="I3471">
            <v>0</v>
          </cell>
          <cell r="J3471" t="str">
            <v>CLONAZEPAM SOLUCION INYECTABLE. CADA ML CONTIENE: CLONAZEPAM 1 MG. ENVASE CON 5 AMPOLLETAS CON UN ML.</v>
          </cell>
          <cell r="K3471">
            <v>0</v>
          </cell>
          <cell r="L3471">
            <v>0</v>
          </cell>
          <cell r="M3471">
            <v>0</v>
          </cell>
          <cell r="N3471">
            <v>0</v>
          </cell>
          <cell r="O3471">
            <v>0</v>
          </cell>
        </row>
        <row r="3472">
          <cell r="C3472" t="str">
            <v>010000210100</v>
          </cell>
          <cell r="D3472">
            <v>0</v>
          </cell>
          <cell r="E3472" t="str">
            <v>010</v>
          </cell>
          <cell r="F3472" t="str">
            <v>000</v>
          </cell>
          <cell r="G3472" t="str">
            <v>2101</v>
          </cell>
          <cell r="H3472" t="str">
            <v>00</v>
          </cell>
          <cell r="I3472">
            <v>0</v>
          </cell>
          <cell r="J3472" t="str">
            <v>CLONIDINA COMPRIMIDO. CADA COMPRIMIDO CONTIENE: CLORHIDRATO DE CLONIDINA 0.1 MG. ENVASE CON 30 COMPRIMIDOS.</v>
          </cell>
          <cell r="K3472">
            <v>0</v>
          </cell>
          <cell r="L3472">
            <v>0</v>
          </cell>
          <cell r="M3472">
            <v>0</v>
          </cell>
          <cell r="N3472">
            <v>60</v>
          </cell>
          <cell r="O3472">
            <v>150</v>
          </cell>
        </row>
        <row r="3473">
          <cell r="C3473" t="str">
            <v>010000424600</v>
          </cell>
          <cell r="D3473">
            <v>0</v>
          </cell>
          <cell r="E3473" t="str">
            <v>010</v>
          </cell>
          <cell r="F3473" t="str">
            <v>000</v>
          </cell>
          <cell r="G3473" t="str">
            <v>4246</v>
          </cell>
          <cell r="H3473" t="str">
            <v>00</v>
          </cell>
          <cell r="I3473">
            <v>0</v>
          </cell>
          <cell r="J3473" t="str">
            <v>CLOPIDROGEL GRAGEA O TABLETA. CADA GRAGEA O TABLETA CONTIENE: BISULFATO DE CLOPIDOGREL O BISULFATO DE CLOPIDOGREL (POLIMORFO FORMA 2) EQUIVALENTE A 75MG DE CLOPIDOGREL. ENVASE CON 14 GRAGEAS O TABLETAS.</v>
          </cell>
          <cell r="K3473">
            <v>0</v>
          </cell>
          <cell r="L3473">
            <v>0</v>
          </cell>
          <cell r="M3473">
            <v>0</v>
          </cell>
          <cell r="N3473">
            <v>34.800000000000004</v>
          </cell>
          <cell r="O3473">
            <v>87</v>
          </cell>
        </row>
        <row r="3474">
          <cell r="C3474" t="str">
            <v>010000217500</v>
          </cell>
          <cell r="D3474">
            <v>0</v>
          </cell>
          <cell r="E3474" t="str">
            <v>010</v>
          </cell>
          <cell r="F3474" t="str">
            <v>000</v>
          </cell>
          <cell r="G3474" t="str">
            <v>2175</v>
          </cell>
          <cell r="H3474" t="str">
            <v>00</v>
          </cell>
          <cell r="I3474">
            <v>0</v>
          </cell>
          <cell r="J3474" t="str">
            <v>CLORANFENICOL-SULFACETAMIDA SÓDICA SUSPENSIÓN OFTÁLMICA CADA 100 ML CONTIENE: CLORANFENICOL LEVÓGIRO 0.5 G SULFACETAMIDA SÓDICA 10 G ENVASE CON GOTERO INTEGRAL CON 5 ML.</v>
          </cell>
          <cell r="K3474">
            <v>0</v>
          </cell>
          <cell r="L3474">
            <v>0</v>
          </cell>
          <cell r="M3474">
            <v>0</v>
          </cell>
          <cell r="N3474">
            <v>8.4</v>
          </cell>
          <cell r="O3474">
            <v>21</v>
          </cell>
        </row>
        <row r="3475">
          <cell r="C3475" t="str">
            <v>010000214200</v>
          </cell>
          <cell r="D3475">
            <v>0</v>
          </cell>
          <cell r="E3475" t="str">
            <v>010</v>
          </cell>
          <cell r="F3475" t="str">
            <v>000</v>
          </cell>
          <cell r="G3475" t="str">
            <v>2142</v>
          </cell>
          <cell r="H3475" t="str">
            <v>00</v>
          </cell>
          <cell r="I3475">
            <v>0</v>
          </cell>
          <cell r="J3475" t="str">
            <v>CLORFENAMINA SOLUCION INYECTABLE. CADA AMPOLLETA CONTIENE: MALEATO DE CLORFENAMINA 10 MG. ENVASE CON 5 AMPOLLETAS CON 1 ML.</v>
          </cell>
          <cell r="K3475">
            <v>0</v>
          </cell>
          <cell r="L3475">
            <v>0</v>
          </cell>
          <cell r="M3475">
            <v>0</v>
          </cell>
          <cell r="N3475">
            <v>670</v>
          </cell>
          <cell r="O3475">
            <v>1675</v>
          </cell>
        </row>
        <row r="3476">
          <cell r="C3476" t="str">
            <v>010000507900</v>
          </cell>
          <cell r="D3476">
            <v>0</v>
          </cell>
          <cell r="E3476" t="str">
            <v>010</v>
          </cell>
          <cell r="F3476" t="str">
            <v>000</v>
          </cell>
          <cell r="G3476" t="str">
            <v>5079</v>
          </cell>
          <cell r="H3476" t="str">
            <v>00</v>
          </cell>
          <cell r="I3476">
            <v>0</v>
          </cell>
          <cell r="J3476" t="str">
            <v>CLOROPIRAMINA SOLUCION INYECTABLE. CADA AMPOLLETA CONTIENE: CLORHIDRATO DE CLOROPIRAMINA 20 MG. ENVASE CON 5 AMPOLLETAS CON 2 ML.</v>
          </cell>
          <cell r="K3476">
            <v>0</v>
          </cell>
          <cell r="L3476">
            <v>0</v>
          </cell>
          <cell r="M3476">
            <v>0</v>
          </cell>
          <cell r="N3476">
            <v>849.2</v>
          </cell>
          <cell r="O3476">
            <v>2123</v>
          </cell>
        </row>
        <row r="3477">
          <cell r="C3477" t="str">
            <v>040000325901</v>
          </cell>
          <cell r="D3477">
            <v>0</v>
          </cell>
          <cell r="E3477" t="str">
            <v>040</v>
          </cell>
          <cell r="F3477" t="str">
            <v>000</v>
          </cell>
          <cell r="G3477" t="str">
            <v>3259</v>
          </cell>
          <cell r="H3477" t="str">
            <v>01</v>
          </cell>
          <cell r="I3477">
            <v>0</v>
          </cell>
          <cell r="J3477" t="str">
            <v>CLOZAPINA COMPRIMIDO. CADA COMPRIMIDO CONTIENE: CLOZAPINA 100 MG. ENVASE CON 50 COMPRIMIDOS.</v>
          </cell>
          <cell r="K3477">
            <v>0</v>
          </cell>
          <cell r="L3477">
            <v>0</v>
          </cell>
          <cell r="M3477">
            <v>0</v>
          </cell>
          <cell r="N3477">
            <v>1.6</v>
          </cell>
          <cell r="O3477">
            <v>4</v>
          </cell>
        </row>
        <row r="3478">
          <cell r="C3478" t="str">
            <v>010000399901</v>
          </cell>
          <cell r="D3478">
            <v>0</v>
          </cell>
          <cell r="E3478" t="str">
            <v>010</v>
          </cell>
          <cell r="F3478" t="str">
            <v>000</v>
          </cell>
          <cell r="G3478" t="str">
            <v>3999</v>
          </cell>
          <cell r="H3478" t="str">
            <v>01</v>
          </cell>
          <cell r="I3478">
            <v>0</v>
          </cell>
          <cell r="J3478" t="str">
            <v>COLAGENA-POLIVINILPIRROLIDONA SOLUCION INYECTABLE. CADA MILILITRO CONTIENE: COLAGENA- POLIVINILPIRROLIDONA 141.3 MG. EQUIVALENTE A 8.33 MG. DE COLAGENA ENVASE CON 4 ML.</v>
          </cell>
          <cell r="K3478">
            <v>0</v>
          </cell>
          <cell r="L3478">
            <v>0</v>
          </cell>
          <cell r="M3478">
            <v>0</v>
          </cell>
          <cell r="N3478">
            <v>0</v>
          </cell>
          <cell r="O3478">
            <v>0</v>
          </cell>
        </row>
        <row r="3479">
          <cell r="C3479" t="str">
            <v>010000586500</v>
          </cell>
          <cell r="D3479">
            <v>0</v>
          </cell>
          <cell r="E3479" t="str">
            <v>010</v>
          </cell>
          <cell r="F3479" t="str">
            <v>000</v>
          </cell>
          <cell r="G3479" t="str">
            <v>5865</v>
          </cell>
          <cell r="H3479" t="str">
            <v>00</v>
          </cell>
          <cell r="I3479">
            <v>0</v>
          </cell>
          <cell r="J3479" t="str">
            <v>COLISTIMETATO DE SODIO ESTERIL USP. CADA FRASCO AMPULA CON LIOFILIZADO CONTIENE: COLISTIMETATO SODICO EQUIVALENTE A 150 MG DE COLISTIMETATO ENVASE CON UN FRASCO AMPULA CON LIOFILIZADO.</v>
          </cell>
          <cell r="K3479">
            <v>0</v>
          </cell>
          <cell r="L3479">
            <v>0</v>
          </cell>
          <cell r="M3479">
            <v>0</v>
          </cell>
          <cell r="N3479">
            <v>1616.4</v>
          </cell>
          <cell r="O3479">
            <v>4041</v>
          </cell>
        </row>
        <row r="3480">
          <cell r="C3480" t="str">
            <v>010000605300</v>
          </cell>
          <cell r="D3480">
            <v>0</v>
          </cell>
          <cell r="E3480" t="str">
            <v>010</v>
          </cell>
          <cell r="F3480" t="str">
            <v>000</v>
          </cell>
          <cell r="G3480" t="str">
            <v>6053</v>
          </cell>
          <cell r="H3480" t="str">
            <v>00</v>
          </cell>
          <cell r="I3480">
            <v>0</v>
          </cell>
          <cell r="J3480" t="str">
            <v>COMPLEJO DE PROTROMBINA HUMANA SOLUCION INYECTABLE. CADA FRASCO AMPULA CON LIOFILIZADO CONTIENE: FACTOR II DE COAGULACION HUMANA 280-760 UI, FACTOR VII DE COAGULACION HUMANA 180-480 UI, FACTOR IX DE COAGULACION HUMANA 500 UI, FACTOR X DE COAGULACION HUMANA 360-600 UI, PROTEINA C 260-620 UI, PROTEINA S 240-640 UI, PROTEINAS TOTALES 260-820 MG. ENVASE CON UN FRASCO AMPULA CON LIOFILIZADO, FRASCO AMPULA CON 20 ML DE DILUYENTE Y EQUIPO DE ADMINISTRACION.</v>
          </cell>
          <cell r="K3480">
            <v>0</v>
          </cell>
          <cell r="L3480">
            <v>0</v>
          </cell>
          <cell r="M3480">
            <v>0</v>
          </cell>
          <cell r="N3480">
            <v>24</v>
          </cell>
          <cell r="O3480">
            <v>60</v>
          </cell>
        </row>
        <row r="3481">
          <cell r="C3481" t="str">
            <v>010000424800</v>
          </cell>
          <cell r="D3481">
            <v>0</v>
          </cell>
          <cell r="E3481" t="str">
            <v>010</v>
          </cell>
          <cell r="F3481" t="str">
            <v>000</v>
          </cell>
          <cell r="G3481" t="str">
            <v>4248</v>
          </cell>
          <cell r="H3481" t="str">
            <v>00</v>
          </cell>
          <cell r="I3481">
            <v>0</v>
          </cell>
          <cell r="J3481" t="str">
            <v>CONCENTRADO DE PROTEINAS HUMANAS COAGULABLES SOLUCION. CADA FRASCO AMPULA I CONTIENE:CONCENTRADO DE PROTEINAS HUMANAS COAGULABLES 80 A 120 MG. CADA FRASCO AMPULA II CONTIENE: TROMBINA HUMANA 1800 A 2200 UI. CLORURO DE CALCIO 11.2 A 12.4 MG. ENVASE CON DOS FRASCOS AMPULA (I Y II) CON 2 ML CADA UNO, DOS JERINGAS PREVIAMENTE ENSAMBLADAS Y UN TUBO DE AIRE CON UN FILTRO DE 0.2 µM.</v>
          </cell>
          <cell r="K3481">
            <v>0</v>
          </cell>
          <cell r="L3481">
            <v>0</v>
          </cell>
          <cell r="M3481">
            <v>0</v>
          </cell>
          <cell r="N3481">
            <v>0</v>
          </cell>
          <cell r="O3481">
            <v>0</v>
          </cell>
        </row>
        <row r="3482">
          <cell r="C3482" t="str">
            <v>010000428700</v>
          </cell>
          <cell r="D3482">
            <v>0</v>
          </cell>
          <cell r="E3482" t="str">
            <v>010</v>
          </cell>
          <cell r="F3482" t="str">
            <v>000</v>
          </cell>
          <cell r="G3482" t="str">
            <v>4287</v>
          </cell>
          <cell r="H3482" t="str">
            <v>00</v>
          </cell>
          <cell r="I3482">
            <v>0</v>
          </cell>
          <cell r="J3482" t="str">
            <v>CONCENTRADO DE PROTEINAS HUMANAS COAGULABLES SOLUCION. CADA FRASCO AMPULA 1 CONTIENE: LIOFILIZADO TOTAL DE FIBRINOGENO. CONCENTRADO     115-233 MG. FIBRINOGENO (FRACCION DE PROTEINA DE PLASMA HUMANO) 65-115 MG. FACTOR XIII   40-80 U. CADA FRASCO AMPULA 2 CONTIENE: APROTININA DE PULMON BOVINO  1 000 KIU. CORRESPONDIENTE A  0.56PEU  EN 1.0 ML. CADA FRASCO AMPULA 3 CONTIENE: TROMBINA SUSTANCIA SECA TOTAL  4.9-11.1 MG. FRACCION DE PROTEINA DE PLASMA HUMANO CON ACTIVIDAD DE TROMBINA   400-600 UI. CADA FRASCO AMPULA 4 CONTIENE: CLORURO DE CALCIO DEHIDRATADO   14.7 MG EN 2.5 ML. ENVASE CON LOS FRASCOS AMPULA 1 Y 2 Y LOS FRASCOS AMPULA 3 Y 4 UNIDOS A TRAVES DE UN DISPOSITIVO DE TRANSFERENCIA.</v>
          </cell>
          <cell r="K3482">
            <v>0</v>
          </cell>
          <cell r="L3482">
            <v>0</v>
          </cell>
          <cell r="M3482">
            <v>0</v>
          </cell>
          <cell r="N3482">
            <v>73.2</v>
          </cell>
          <cell r="O3482">
            <v>183</v>
          </cell>
        </row>
        <row r="3483">
          <cell r="C3483" t="str">
            <v>010000593500</v>
          </cell>
          <cell r="D3483">
            <v>0</v>
          </cell>
          <cell r="E3483" t="str">
            <v>010</v>
          </cell>
          <cell r="F3483" t="str">
            <v>000</v>
          </cell>
          <cell r="G3483" t="str">
            <v>5935</v>
          </cell>
          <cell r="H3483" t="str">
            <v>00</v>
          </cell>
          <cell r="I3483">
            <v>0</v>
          </cell>
          <cell r="J3483" t="str">
            <v>DABIGATRAN CAPSULA. CADA CAPSULA CONTIENE: DABIGATRAN ETEXILATO MESILATO EQUIVALENTE A 150 MG DE DABIGATRAN ETEXILATO ENVASE CON 60CAPSULAS.</v>
          </cell>
          <cell r="K3483">
            <v>0</v>
          </cell>
          <cell r="L3483">
            <v>0</v>
          </cell>
          <cell r="M3483">
            <v>0</v>
          </cell>
          <cell r="N3483">
            <v>2</v>
          </cell>
          <cell r="O3483">
            <v>5</v>
          </cell>
        </row>
        <row r="3484">
          <cell r="C3484" t="str">
            <v>010000555101</v>
          </cell>
          <cell r="D3484">
            <v>0</v>
          </cell>
          <cell r="E3484" t="str">
            <v>010</v>
          </cell>
          <cell r="F3484" t="str">
            <v>000</v>
          </cell>
          <cell r="G3484" t="str">
            <v>5551</v>
          </cell>
          <cell r="H3484" t="str">
            <v>01</v>
          </cell>
          <cell r="I3484">
            <v>0</v>
          </cell>
          <cell r="J3484" t="str">
            <v>DABIGATRAN ETEXILATO CAPSULA. CADA CAPSULA CONTIENE: DABIGATRAN ETEXILATO MESILATO EQUIVALENTE A 75 MG DE DABIGATRAN ETEXILATO. ENVASE CON 60CAPSULAS.</v>
          </cell>
          <cell r="K3484">
            <v>0</v>
          </cell>
          <cell r="L3484">
            <v>0</v>
          </cell>
          <cell r="M3484">
            <v>0</v>
          </cell>
          <cell r="N3484">
            <v>0.8</v>
          </cell>
          <cell r="O3484">
            <v>2</v>
          </cell>
        </row>
        <row r="3485">
          <cell r="C3485" t="str">
            <v>010000555201</v>
          </cell>
          <cell r="D3485">
            <v>0</v>
          </cell>
          <cell r="E3485" t="str">
            <v>010</v>
          </cell>
          <cell r="F3485" t="str">
            <v>000</v>
          </cell>
          <cell r="G3485" t="str">
            <v>5552</v>
          </cell>
          <cell r="H3485" t="str">
            <v>01</v>
          </cell>
          <cell r="I3485">
            <v>0</v>
          </cell>
          <cell r="J3485" t="str">
            <v>DABIGATRAN ETEXILATO CAPSULA. CADA CAPSULA CONTIENE: DABIGATRAN ETEXILATO MESILATO EQUIVALENTE A 110 MG DE DABIGATRAN ETEXILATO ENVASE CON 60CAPSULAS.</v>
          </cell>
          <cell r="K3485">
            <v>0</v>
          </cell>
          <cell r="L3485">
            <v>0</v>
          </cell>
          <cell r="M3485">
            <v>0</v>
          </cell>
          <cell r="N3485">
            <v>0</v>
          </cell>
          <cell r="O3485">
            <v>0</v>
          </cell>
        </row>
        <row r="3486">
          <cell r="C3486" t="str">
            <v>010000600701</v>
          </cell>
          <cell r="D3486">
            <v>0</v>
          </cell>
          <cell r="E3486" t="str">
            <v>010</v>
          </cell>
          <cell r="F3486" t="str">
            <v>000</v>
          </cell>
          <cell r="G3486" t="str">
            <v>6007</v>
          </cell>
          <cell r="H3486" t="str">
            <v>01</v>
          </cell>
          <cell r="I3486">
            <v>0</v>
          </cell>
          <cell r="J3486" t="str">
            <v>DAPAGLIFLOZINA TABLETA. CADA TABLETA CONTIENE: DAPAGLIFLOZINA PROPANODIOL EQUIVALENTE A10 MG DE DAPAGLIFLOZINA ENVASE CON 28 TABLETAS.</v>
          </cell>
          <cell r="K3486">
            <v>0</v>
          </cell>
          <cell r="L3486">
            <v>0</v>
          </cell>
          <cell r="M3486">
            <v>0</v>
          </cell>
          <cell r="N3486">
            <v>0</v>
          </cell>
          <cell r="O3486">
            <v>0</v>
          </cell>
        </row>
        <row r="3487">
          <cell r="C3487" t="str">
            <v>010000597100</v>
          </cell>
          <cell r="D3487">
            <v>0</v>
          </cell>
          <cell r="E3487" t="str">
            <v>010</v>
          </cell>
          <cell r="F3487" t="str">
            <v>000</v>
          </cell>
          <cell r="G3487" t="str">
            <v>5971</v>
          </cell>
          <cell r="H3487" t="str">
            <v>00</v>
          </cell>
          <cell r="I3487">
            <v>0</v>
          </cell>
          <cell r="J3487" t="str">
            <v>DEGARELIX SOLUCIÓN INYECTABLE CADA FRASCO ÁMPULA CON LIOFILIZADO CONTIENE: DEGARELIX 80 MG. ENVASE CON UN FRASCOS ÁMPULA CON LIOFILIZADO, UNA JERINGA PRELLENADA CON 4.2 ML DE DILUYENTE, 1 ADAPTADOR DE FRASCO ÁMPULA, 1 ÉMBOLO, Y UNA AGUJA ESTÉRIL.</v>
          </cell>
          <cell r="K3487">
            <v>0</v>
          </cell>
          <cell r="L3487">
            <v>0</v>
          </cell>
          <cell r="M3487">
            <v>0</v>
          </cell>
          <cell r="N3487">
            <v>2.8000000000000003</v>
          </cell>
          <cell r="O3487">
            <v>7</v>
          </cell>
        </row>
        <row r="3488">
          <cell r="C3488" t="str">
            <v>010000597000</v>
          </cell>
          <cell r="D3488">
            <v>0</v>
          </cell>
          <cell r="E3488" t="str">
            <v>010</v>
          </cell>
          <cell r="F3488" t="str">
            <v>000</v>
          </cell>
          <cell r="G3488" t="str">
            <v>5970</v>
          </cell>
          <cell r="H3488" t="str">
            <v>00</v>
          </cell>
          <cell r="I3488">
            <v>0</v>
          </cell>
          <cell r="J3488" t="str">
            <v>DEGARELIX SOLUCION INYECTABLE. CADA FRASCO AMPULA CON LIOFILIZADO CONTIENE: DEGARELIX	120 MG ENVASE CON DOS FRASCOS AMPULA CON LIOFILIZADO Y DOS FRASCOS AMPULA CON 6 ML DE DILUYENTE CADA UNO, 2 JERINGAS, 2 AGUJAS PARA RECONSTITUCION Y 2 AGUJAS PARA INYECCION.</v>
          </cell>
          <cell r="K3488">
            <v>0</v>
          </cell>
          <cell r="L3488">
            <v>0</v>
          </cell>
          <cell r="M3488">
            <v>0</v>
          </cell>
          <cell r="N3488">
            <v>2.8000000000000003</v>
          </cell>
          <cell r="O3488">
            <v>7</v>
          </cell>
        </row>
        <row r="3489">
          <cell r="C3489" t="str">
            <v>010000221200</v>
          </cell>
          <cell r="D3489">
            <v>0</v>
          </cell>
          <cell r="E3489" t="str">
            <v>010</v>
          </cell>
          <cell r="F3489" t="str">
            <v>000</v>
          </cell>
          <cell r="G3489" t="str">
            <v>2212</v>
          </cell>
          <cell r="H3489" t="str">
            <v>00</v>
          </cell>
          <cell r="I3489">
            <v>0</v>
          </cell>
          <cell r="J3489" t="str">
            <v>DESOGESTREL TABLETA. CADA TABLETA CONTIENE: DESOGESTREL 0.075 MG. ENVASE CON 28 TABLETAS.</v>
          </cell>
          <cell r="K3489">
            <v>0</v>
          </cell>
          <cell r="L3489">
            <v>0</v>
          </cell>
          <cell r="M3489">
            <v>0</v>
          </cell>
          <cell r="N3489">
            <v>0</v>
          </cell>
          <cell r="O3489">
            <v>0</v>
          </cell>
        </row>
        <row r="3490">
          <cell r="C3490" t="str">
            <v>010000350800</v>
          </cell>
          <cell r="D3490">
            <v>0</v>
          </cell>
          <cell r="E3490" t="str">
            <v>010</v>
          </cell>
          <cell r="F3490" t="str">
            <v>000</v>
          </cell>
          <cell r="G3490" t="str">
            <v>3508</v>
          </cell>
          <cell r="H3490" t="str">
            <v>00</v>
          </cell>
          <cell r="I3490">
            <v>0</v>
          </cell>
          <cell r="J3490" t="str">
            <v>DESOGESTREL Y ETINILESTRADIOL TABLETA. CADA TABLETA CONTIENE: DESOGESTREL 0.15 MG. ETINILESTRADIOL 0.03 MG. ENVASE CON 28 TABLETAS. (21 CON HORMONALES Y 7 SIN HORMONALES).</v>
          </cell>
          <cell r="K3490">
            <v>0</v>
          </cell>
          <cell r="L3490">
            <v>0</v>
          </cell>
          <cell r="M3490">
            <v>0</v>
          </cell>
          <cell r="N3490">
            <v>0</v>
          </cell>
          <cell r="O3490">
            <v>0</v>
          </cell>
        </row>
        <row r="3491">
          <cell r="C3491" t="str">
            <v>010000217600</v>
          </cell>
          <cell r="D3491">
            <v>0</v>
          </cell>
          <cell r="E3491" t="str">
            <v>010</v>
          </cell>
          <cell r="F3491" t="str">
            <v>000</v>
          </cell>
          <cell r="G3491" t="str">
            <v>2176</v>
          </cell>
          <cell r="H3491" t="str">
            <v>00</v>
          </cell>
          <cell r="I3491">
            <v>0</v>
          </cell>
          <cell r="J3491" t="str">
            <v>DEXAMETASONA SOLUCION OFTALMICA. CADA 100 ML CONTIENEN: FOSFATO DE DEXAMETASONA 0.1 G. ENVASE CON FRASCO GOTERO CON 5 ML.</v>
          </cell>
          <cell r="K3491">
            <v>0</v>
          </cell>
          <cell r="L3491">
            <v>0</v>
          </cell>
          <cell r="M3491">
            <v>0</v>
          </cell>
          <cell r="N3491">
            <v>2.4000000000000004</v>
          </cell>
          <cell r="O3491">
            <v>6</v>
          </cell>
        </row>
        <row r="3492">
          <cell r="C3492" t="str">
            <v>010000024700</v>
          </cell>
          <cell r="D3492">
            <v>0</v>
          </cell>
          <cell r="E3492" t="str">
            <v>010</v>
          </cell>
          <cell r="F3492" t="str">
            <v>000</v>
          </cell>
          <cell r="G3492" t="str">
            <v>0247</v>
          </cell>
          <cell r="H3492" t="str">
            <v>00</v>
          </cell>
          <cell r="I3492">
            <v>0</v>
          </cell>
          <cell r="J3492" t="str">
            <v>DEXMEDETOMIDINA SOLUCION INYECTABLE. CADA 	FRASCO 	AMPULA	 CONTIENE: CLORHIDRATO DE DEXMEDETOMIDINA 200 ¿G. ENVASE CON 1 FRASCO AMPULA.</v>
          </cell>
          <cell r="K3492">
            <v>0</v>
          </cell>
          <cell r="L3492">
            <v>0</v>
          </cell>
          <cell r="M3492">
            <v>0</v>
          </cell>
          <cell r="N3492">
            <v>32</v>
          </cell>
          <cell r="O3492">
            <v>80</v>
          </cell>
        </row>
        <row r="3493">
          <cell r="C3493" t="str">
            <v>010000064100</v>
          </cell>
          <cell r="D3493">
            <v>0</v>
          </cell>
          <cell r="E3493" t="str">
            <v>010</v>
          </cell>
          <cell r="F3493" t="str">
            <v>000</v>
          </cell>
          <cell r="G3493" t="str">
            <v>0641</v>
          </cell>
          <cell r="H3493" t="str">
            <v>00</v>
          </cell>
          <cell r="I3493">
            <v>0</v>
          </cell>
          <cell r="J3493" t="str">
            <v>DEXTRÁN SOLUCIÓN INYECTABLE AL 10% CADA 100 MILILITROS CONTIENEN: DEXTRÁN (40 000): 10 G GLUCOSA 5 G ENVASE CON 500 ML.</v>
          </cell>
          <cell r="K3493">
            <v>0</v>
          </cell>
          <cell r="L3493">
            <v>0</v>
          </cell>
          <cell r="M3493">
            <v>0</v>
          </cell>
          <cell r="N3493">
            <v>12</v>
          </cell>
          <cell r="O3493">
            <v>30</v>
          </cell>
        </row>
        <row r="3494">
          <cell r="C3494" t="str">
            <v>010000455100</v>
          </cell>
          <cell r="D3494">
            <v>0</v>
          </cell>
          <cell r="E3494" t="str">
            <v>010</v>
          </cell>
          <cell r="F3494" t="str">
            <v>000</v>
          </cell>
          <cell r="G3494" t="str">
            <v>4551</v>
          </cell>
          <cell r="H3494" t="str">
            <v>00</v>
          </cell>
          <cell r="I3494">
            <v>0</v>
          </cell>
          <cell r="J3494" t="str">
            <v>DEXTRAN SOLUCION INYECTABLE AL 6%. CADA 100 ML CONTIENEN: DEXTRAN (60 000) 6 G. CLORURO DE SODIO 7.5 G. ENVASE CON 250 ML.</v>
          </cell>
          <cell r="K3494">
            <v>0</v>
          </cell>
          <cell r="L3494">
            <v>0</v>
          </cell>
          <cell r="M3494">
            <v>0</v>
          </cell>
          <cell r="N3494">
            <v>0</v>
          </cell>
          <cell r="O3494">
            <v>0</v>
          </cell>
        </row>
        <row r="3495">
          <cell r="C3495" t="str">
            <v>010000216100</v>
          </cell>
          <cell r="D3495">
            <v>0</v>
          </cell>
          <cell r="E3495" t="str">
            <v>010</v>
          </cell>
          <cell r="F3495" t="str">
            <v>000</v>
          </cell>
          <cell r="G3495" t="str">
            <v>2161</v>
          </cell>
          <cell r="H3495" t="str">
            <v>00</v>
          </cell>
          <cell r="I3495">
            <v>0</v>
          </cell>
          <cell r="J3495" t="str">
            <v>DEXTROMETORFANO JARABE. CADA 100 ML CONTIENE: BROMHIDRATO DE DEXTROMETORFANO 200 MG. ENVASE CON 120 ML Y DOSIFICADOR (10 MG/5 ML).</v>
          </cell>
          <cell r="K3495">
            <v>0</v>
          </cell>
          <cell r="L3495">
            <v>0</v>
          </cell>
          <cell r="M3495">
            <v>0</v>
          </cell>
          <cell r="N3495">
            <v>0</v>
          </cell>
          <cell r="O3495">
            <v>0</v>
          </cell>
        </row>
        <row r="3496">
          <cell r="C3496" t="str">
            <v>010000440801</v>
          </cell>
          <cell r="D3496">
            <v>0</v>
          </cell>
          <cell r="E3496" t="str">
            <v>010</v>
          </cell>
          <cell r="F3496" t="str">
            <v>000</v>
          </cell>
          <cell r="G3496" t="str">
            <v>4408</v>
          </cell>
          <cell r="H3496" t="str">
            <v>01</v>
          </cell>
          <cell r="I3496">
            <v>0</v>
          </cell>
          <cell r="J3496" t="str">
            <v>DICLOFENACO SOLUCION OFTALMICA. CADA ML CONTIENE: DICLOFENACO SODICO 1.0 MG. ENVASE CON GOTERO INTEGRAL CON 15 ML.</v>
          </cell>
          <cell r="K3496">
            <v>0</v>
          </cell>
          <cell r="L3496">
            <v>0</v>
          </cell>
          <cell r="M3496">
            <v>0</v>
          </cell>
          <cell r="N3496">
            <v>0</v>
          </cell>
          <cell r="O3496">
            <v>0</v>
          </cell>
        </row>
        <row r="3497">
          <cell r="C3497" t="str">
            <v>010000267100</v>
          </cell>
          <cell r="D3497">
            <v>0</v>
          </cell>
          <cell r="E3497" t="str">
            <v>010</v>
          </cell>
          <cell r="F3497" t="str">
            <v>000</v>
          </cell>
          <cell r="G3497" t="str">
            <v>2671</v>
          </cell>
          <cell r="H3497" t="str">
            <v>00</v>
          </cell>
          <cell r="I3497">
            <v>0</v>
          </cell>
          <cell r="J3497" t="str">
            <v>DIHIDROERGOTAMINA PARACETAMOL - CAFEINA TABLETA. CADA TABLETA CONTIENE: METANOSULFONATO DE DIHIDROERGOTAMINA 1 MG. PARACETAMOL 450 MG. CAFEINA 40 MG. ENVASE CON 20 TABLETAS.</v>
          </cell>
          <cell r="K3497">
            <v>0</v>
          </cell>
          <cell r="L3497">
            <v>0</v>
          </cell>
          <cell r="M3497">
            <v>0</v>
          </cell>
          <cell r="N3497">
            <v>0</v>
          </cell>
          <cell r="O3497">
            <v>0</v>
          </cell>
        </row>
        <row r="3498">
          <cell r="C3498" t="str">
            <v>010000219600</v>
          </cell>
          <cell r="D3498">
            <v>0</v>
          </cell>
          <cell r="E3498" t="str">
            <v>010</v>
          </cell>
          <cell r="F3498" t="str">
            <v>000</v>
          </cell>
          <cell r="G3498" t="str">
            <v>2196</v>
          </cell>
          <cell r="H3498" t="str">
            <v>00</v>
          </cell>
          <cell r="I3498">
            <v>0</v>
          </cell>
          <cell r="J3498" t="str">
            <v>DIMENHIDRINATO SOLUCION INYECTABLE. CADA ML CONTIENE: DIMENHIDRINATO 50 MG. ENVASE CON UNA AMPOLLETA CON 1 ML.</v>
          </cell>
          <cell r="K3498">
            <v>0</v>
          </cell>
          <cell r="L3498">
            <v>0</v>
          </cell>
          <cell r="M3498">
            <v>0</v>
          </cell>
          <cell r="N3498">
            <v>0</v>
          </cell>
          <cell r="O3498">
            <v>0</v>
          </cell>
        </row>
        <row r="3499">
          <cell r="C3499" t="str">
            <v>010000311300</v>
          </cell>
          <cell r="D3499">
            <v>0</v>
          </cell>
          <cell r="E3499" t="str">
            <v>010</v>
          </cell>
          <cell r="F3499" t="str">
            <v>000</v>
          </cell>
          <cell r="G3499" t="str">
            <v>3113</v>
          </cell>
          <cell r="H3499" t="str">
            <v>00</v>
          </cell>
          <cell r="I3499">
            <v>0</v>
          </cell>
          <cell r="J3499" t="str">
            <v>DIMENHIDRINATO. TABLETA. CADA TABLETA CONTIENE: DIMENHIDRINATO 50 MG ENVASE CON 24 TABLETAS.</v>
          </cell>
          <cell r="K3499">
            <v>0</v>
          </cell>
          <cell r="L3499">
            <v>0</v>
          </cell>
          <cell r="M3499">
            <v>0</v>
          </cell>
          <cell r="N3499">
            <v>18</v>
          </cell>
          <cell r="O3499">
            <v>45</v>
          </cell>
        </row>
        <row r="3500">
          <cell r="C3500" t="str">
            <v>010000420800</v>
          </cell>
          <cell r="D3500">
            <v>0</v>
          </cell>
          <cell r="E3500" t="str">
            <v>010</v>
          </cell>
          <cell r="F3500" t="str">
            <v>000</v>
          </cell>
          <cell r="G3500" t="str">
            <v>4208</v>
          </cell>
          <cell r="H3500" t="str">
            <v>00</v>
          </cell>
          <cell r="I3500">
            <v>0</v>
          </cell>
          <cell r="J3500" t="str">
            <v>DINOPROSTONA, OVULO. CADA OVULO CONTIENE: DINOPROSTONA  10 MG. ENVASE CON 1 OVULO.</v>
          </cell>
          <cell r="K3500">
            <v>0</v>
          </cell>
          <cell r="L3500">
            <v>0</v>
          </cell>
          <cell r="M3500">
            <v>0</v>
          </cell>
          <cell r="N3500">
            <v>0</v>
          </cell>
          <cell r="O3500">
            <v>0</v>
          </cell>
        </row>
        <row r="3501">
          <cell r="C3501" t="str">
            <v>010000064200</v>
          </cell>
          <cell r="D3501">
            <v>0</v>
          </cell>
          <cell r="E3501" t="str">
            <v>010</v>
          </cell>
          <cell r="F3501" t="str">
            <v>000</v>
          </cell>
          <cell r="G3501" t="str">
            <v>0642</v>
          </cell>
          <cell r="H3501" t="str">
            <v>00</v>
          </cell>
          <cell r="I3501">
            <v>0</v>
          </cell>
          <cell r="J3501" t="str">
            <v>DIPIRIDAMOL SOLUCIÓN INYECTABLE CADA AMPOLLETA CONTIENE: DIPIRIDAMOL 10 MG. ENVASE CON 1 AMPOLLETAS CON 2 ML (5 MG/ML).</v>
          </cell>
          <cell r="K3501">
            <v>0</v>
          </cell>
          <cell r="L3501">
            <v>0</v>
          </cell>
          <cell r="M3501">
            <v>0</v>
          </cell>
          <cell r="N3501">
            <v>80</v>
          </cell>
          <cell r="O3501">
            <v>200</v>
          </cell>
        </row>
        <row r="3502">
          <cell r="C3502" t="str">
            <v>010000061501</v>
          </cell>
          <cell r="D3502">
            <v>0</v>
          </cell>
          <cell r="E3502" t="str">
            <v>010</v>
          </cell>
          <cell r="F3502" t="str">
            <v>000</v>
          </cell>
          <cell r="G3502" t="str">
            <v>0615</v>
          </cell>
          <cell r="H3502" t="str">
            <v>01</v>
          </cell>
          <cell r="I3502">
            <v>0</v>
          </cell>
          <cell r="J3502" t="str">
            <v>DOBUTAMINA SOLUCION INYECTABLE. CADA FRASCO AMPULA O AMPOLLETA CONTIENE: CLORHIDRATO DE DOBUTAMINA EQUIVALENTE A  250 MG DE DOBUTAMINA. ENVASE CON UN FRASCO AMPULA CON 20 ML.</v>
          </cell>
          <cell r="K3502">
            <v>0</v>
          </cell>
          <cell r="L3502">
            <v>0</v>
          </cell>
          <cell r="M3502">
            <v>0</v>
          </cell>
          <cell r="N3502">
            <v>775.6</v>
          </cell>
          <cell r="O3502">
            <v>1939</v>
          </cell>
        </row>
        <row r="3503">
          <cell r="C3503" t="str">
            <v>010000194100</v>
          </cell>
          <cell r="D3503">
            <v>0</v>
          </cell>
          <cell r="E3503" t="str">
            <v>010</v>
          </cell>
          <cell r="F3503" t="str">
            <v>000</v>
          </cell>
          <cell r="G3503" t="str">
            <v>1941</v>
          </cell>
          <cell r="H3503" t="str">
            <v>00</v>
          </cell>
          <cell r="I3503">
            <v>0</v>
          </cell>
          <cell r="J3503" t="str">
            <v>DOXICICLINA CAPSULA O TABLETA. CADA CAPSULA O TABLETA CONTIENE: HICLATO DE DOXICICLINA EQUIVALENTE A 50 MG DE DOXICICLINA. ENVASE CON 28 CAPSULAS O TABLETAS.</v>
          </cell>
          <cell r="K3503">
            <v>0</v>
          </cell>
          <cell r="L3503">
            <v>0</v>
          </cell>
          <cell r="M3503">
            <v>0</v>
          </cell>
          <cell r="N3503">
            <v>0</v>
          </cell>
          <cell r="O3503">
            <v>0</v>
          </cell>
        </row>
        <row r="3504">
          <cell r="C3504" t="str">
            <v>010000531901</v>
          </cell>
          <cell r="D3504">
            <v>0</v>
          </cell>
          <cell r="E3504" t="str">
            <v>010</v>
          </cell>
          <cell r="F3504" t="str">
            <v>000</v>
          </cell>
          <cell r="G3504" t="str">
            <v>5319</v>
          </cell>
          <cell r="H3504" t="str">
            <v>01</v>
          </cell>
          <cell r="I3504">
            <v>0</v>
          </cell>
          <cell r="J3504" t="str">
            <v>DUTASTERIDA CAPSULA. CADA CAPSULA CONTIENE: DUTASTERIDA 0.5 MG. ENVASE CON 90 CAPSULAS.</v>
          </cell>
          <cell r="K3504">
            <v>0</v>
          </cell>
          <cell r="L3504">
            <v>0</v>
          </cell>
          <cell r="M3504">
            <v>0</v>
          </cell>
          <cell r="N3504">
            <v>0</v>
          </cell>
          <cell r="O3504">
            <v>0</v>
          </cell>
        </row>
        <row r="3505">
          <cell r="C3505" t="str">
            <v>010000439601</v>
          </cell>
          <cell r="D3505">
            <v>0</v>
          </cell>
          <cell r="E3505" t="str">
            <v>010</v>
          </cell>
          <cell r="F3505" t="str">
            <v>000</v>
          </cell>
          <cell r="G3505" t="str">
            <v>4396</v>
          </cell>
          <cell r="H3505" t="str">
            <v>01</v>
          </cell>
          <cell r="I3505">
            <v>0</v>
          </cell>
          <cell r="J3505" t="str">
            <v>EMTRICITABINA-TENOFOVIR DISOPROXIL FUMARATO TABLETA. CADA TABLETA CONTIENE: TENOFOVIR DISOPROXIL FUMARATO EQUIVALENTE A 245 MG DE TENOFOVIR DISOPROXIL  EMTRICITABINA 200 MG ENVASE CON 30 TABLETAS</v>
          </cell>
          <cell r="K3505">
            <v>0</v>
          </cell>
          <cell r="L3505">
            <v>0</v>
          </cell>
          <cell r="M3505">
            <v>0</v>
          </cell>
          <cell r="N3505">
            <v>0</v>
          </cell>
          <cell r="O3505">
            <v>0</v>
          </cell>
        </row>
        <row r="3506">
          <cell r="C3506" t="str">
            <v>010000593100</v>
          </cell>
          <cell r="D3506">
            <v>0</v>
          </cell>
          <cell r="E3506" t="str">
            <v>010</v>
          </cell>
          <cell r="F3506" t="str">
            <v>000</v>
          </cell>
          <cell r="G3506" t="str">
            <v>5931</v>
          </cell>
          <cell r="H3506" t="str">
            <v>00</v>
          </cell>
          <cell r="I3506">
            <v>0</v>
          </cell>
          <cell r="J3506" t="str">
            <v>ENOXAPARINA SODICA SOLUCION INYECTABLE. CADA JERINGA CONTIENE: ENOXAPARINA SODICA  80 MG. ENVASE CON 2 JERINGAS CON DISPOSITIVO DE SEGURIDAD DE 0.8 ML.</v>
          </cell>
          <cell r="K3506">
            <v>0</v>
          </cell>
          <cell r="L3506">
            <v>0</v>
          </cell>
          <cell r="M3506">
            <v>0</v>
          </cell>
          <cell r="N3506">
            <v>1160</v>
          </cell>
          <cell r="O3506">
            <v>2900</v>
          </cell>
        </row>
        <row r="3507">
          <cell r="C3507" t="str">
            <v>010000424201</v>
          </cell>
          <cell r="D3507">
            <v>0</v>
          </cell>
          <cell r="E3507" t="str">
            <v>010</v>
          </cell>
          <cell r="F3507" t="str">
            <v>000</v>
          </cell>
          <cell r="G3507" t="str">
            <v>4242</v>
          </cell>
          <cell r="H3507" t="str">
            <v>01</v>
          </cell>
          <cell r="I3507">
            <v>0</v>
          </cell>
          <cell r="J3507" t="str">
            <v>ENOXAPARINA SOLUCION INYECTABLE. CADA JERINGA CONTIENE: ENOXAPARINA SODICA  20 MG. ENVASE CON 2 JERINGAS CON DISPOSITIVO DE SEGURIDAD DE 0.2 ML.</v>
          </cell>
          <cell r="K3507">
            <v>0</v>
          </cell>
          <cell r="L3507">
            <v>0</v>
          </cell>
          <cell r="M3507">
            <v>0</v>
          </cell>
          <cell r="N3507">
            <v>0</v>
          </cell>
          <cell r="O3507">
            <v>0</v>
          </cell>
        </row>
        <row r="3508">
          <cell r="C3508" t="str">
            <v>010000265500</v>
          </cell>
          <cell r="D3508">
            <v>0</v>
          </cell>
          <cell r="E3508" t="str">
            <v>010</v>
          </cell>
          <cell r="F3508" t="str">
            <v>000</v>
          </cell>
          <cell r="G3508" t="str">
            <v>2655</v>
          </cell>
          <cell r="H3508" t="str">
            <v>00</v>
          </cell>
          <cell r="I3508">
            <v>0</v>
          </cell>
          <cell r="J3508" t="str">
            <v>ENTACAPONA, LEVODOPA, CARBIDOPA TABLETA. CADA TABLETA CONTIENE: ENTACAPONA  200 MG. LEVODOPA    50 MG. CARBIDOPA MONOHIDRATADA EQUIVALENTE A 12.5 MG DE CARBIDOPA. ENVASE CON 30 TABLETAS.</v>
          </cell>
          <cell r="K3508">
            <v>0</v>
          </cell>
          <cell r="L3508">
            <v>0</v>
          </cell>
          <cell r="M3508">
            <v>0</v>
          </cell>
          <cell r="N3508">
            <v>0</v>
          </cell>
          <cell r="O3508">
            <v>0</v>
          </cell>
        </row>
        <row r="3509">
          <cell r="C3509" t="str">
            <v>010000425000</v>
          </cell>
          <cell r="D3509">
            <v>0</v>
          </cell>
          <cell r="E3509" t="str">
            <v>010</v>
          </cell>
          <cell r="F3509" t="str">
            <v>000</v>
          </cell>
          <cell r="G3509" t="str">
            <v>4250</v>
          </cell>
          <cell r="H3509" t="str">
            <v>00</v>
          </cell>
          <cell r="I3509">
            <v>0</v>
          </cell>
          <cell r="J3509" t="str">
            <v>EPTACOG ALFA (FACTOR DE COAGULACION VII ALFA RECOMBINANTE) SOLUCION INYECTABLE. CADA FRASCO AMPULA CON LIOFILIZADO CONTIENE: FACTOR DE COAGULACION VII ALFA RECOMBINANTE 240 000 UI (4.8 MG) O 5 MG (250 KUI) ENVASE CON UN FRASCO AMPULA CON LIOFILIZADO (4.8 MG) Y UN FRASCO AMPULA CON 8 ML DE DILUYENTE, Y EQUIPO PARA SU ADMINISTRACION.</v>
          </cell>
          <cell r="K3509">
            <v>0</v>
          </cell>
          <cell r="L3509">
            <v>0</v>
          </cell>
          <cell r="M3509">
            <v>0</v>
          </cell>
          <cell r="N3509">
            <v>0</v>
          </cell>
          <cell r="O3509">
            <v>0</v>
          </cell>
        </row>
        <row r="3510">
          <cell r="C3510" t="str">
            <v>010000528500</v>
          </cell>
          <cell r="D3510">
            <v>0</v>
          </cell>
          <cell r="E3510" t="str">
            <v>010</v>
          </cell>
          <cell r="F3510" t="str">
            <v>000</v>
          </cell>
          <cell r="G3510" t="str">
            <v>5285</v>
          </cell>
          <cell r="H3510" t="str">
            <v>00</v>
          </cell>
          <cell r="I3510">
            <v>0</v>
          </cell>
          <cell r="J3510" t="str">
            <v>ERTAPENEM. CADA FRASCO AMPULA CON LIOFILIZADO CONTIENE: ERTAPENEM SODICO EQUIVALENTE A  1 G DE ERTAPENEM. ENVASE CON UN FRASCO AMPULA CON LIOFILIZADO Y UNA AMPOLLETA CON 3.2 ML DE DILUYENTE QUE CONTIENE CLORHIDRATO DE LIDOCAINA AL 1%.</v>
          </cell>
          <cell r="K3510">
            <v>0</v>
          </cell>
          <cell r="L3510">
            <v>0</v>
          </cell>
          <cell r="M3510">
            <v>0</v>
          </cell>
          <cell r="N3510">
            <v>4950</v>
          </cell>
          <cell r="O3510">
            <v>12375</v>
          </cell>
        </row>
        <row r="3511">
          <cell r="C3511" t="str">
            <v>010000448000</v>
          </cell>
          <cell r="D3511">
            <v>0</v>
          </cell>
          <cell r="E3511" t="str">
            <v>010</v>
          </cell>
          <cell r="F3511" t="str">
            <v>000</v>
          </cell>
          <cell r="G3511" t="str">
            <v>4480</v>
          </cell>
          <cell r="H3511" t="str">
            <v>00</v>
          </cell>
          <cell r="I3511">
            <v>0</v>
          </cell>
          <cell r="J3511" t="str">
            <v>ESCITALOPRAM TABLETA. CADA TABLETA CONTIENE: OXALATO DE ESCITALOPRAM EQUIVALENTE A 10 MG DE ESCITALOPRAM. ENVASE CON 14 TABLETAS.</v>
          </cell>
          <cell r="K3511">
            <v>0</v>
          </cell>
          <cell r="L3511">
            <v>0</v>
          </cell>
          <cell r="M3511">
            <v>0</v>
          </cell>
          <cell r="N3511">
            <v>0</v>
          </cell>
          <cell r="O3511">
            <v>0</v>
          </cell>
        </row>
        <row r="3512">
          <cell r="C3512" t="str">
            <v>010000518800</v>
          </cell>
          <cell r="D3512">
            <v>0</v>
          </cell>
          <cell r="E3512" t="str">
            <v>010</v>
          </cell>
          <cell r="F3512" t="str">
            <v>000</v>
          </cell>
          <cell r="G3512" t="str">
            <v>5188</v>
          </cell>
          <cell r="H3512" t="str">
            <v>00</v>
          </cell>
          <cell r="I3512">
            <v>0</v>
          </cell>
          <cell r="J3512" t="str">
            <v>ESOMEPRAZOL TABLETA. CADA TABLETA CONTIENE: ESOMEPRAZOL MAGNESICO TRIHIDRATADO EQUIVALENTE A  40 MG. DE ESOMEPRAZOL. ENVASE CON 14 TABLETAS.</v>
          </cell>
          <cell r="K3512">
            <v>0</v>
          </cell>
          <cell r="L3512">
            <v>0</v>
          </cell>
          <cell r="M3512">
            <v>0</v>
          </cell>
          <cell r="N3512">
            <v>0</v>
          </cell>
          <cell r="O3512">
            <v>0</v>
          </cell>
        </row>
        <row r="3513">
          <cell r="C3513" t="str">
            <v>010000215600</v>
          </cell>
          <cell r="D3513">
            <v>0</v>
          </cell>
          <cell r="E3513" t="str">
            <v>010</v>
          </cell>
          <cell r="F3513" t="str">
            <v>000</v>
          </cell>
          <cell r="G3513" t="str">
            <v>2156</v>
          </cell>
          <cell r="H3513" t="str">
            <v>00</v>
          </cell>
          <cell r="I3513">
            <v>0</v>
          </cell>
          <cell r="J3513" t="str">
            <v>ESPIRONOLACTONA TABLETA. CADA TABLETA CONTIENE: ESPIRONOLACTONA 100 MG. ENVASE CON 30 TABLETAS.</v>
          </cell>
          <cell r="K3513">
            <v>0</v>
          </cell>
          <cell r="L3513">
            <v>0</v>
          </cell>
          <cell r="M3513">
            <v>0</v>
          </cell>
          <cell r="N3513">
            <v>101.2</v>
          </cell>
          <cell r="O3513">
            <v>253</v>
          </cell>
        </row>
        <row r="3514">
          <cell r="C3514" t="str">
            <v>010000230400</v>
          </cell>
          <cell r="D3514">
            <v>0</v>
          </cell>
          <cell r="E3514" t="str">
            <v>010</v>
          </cell>
          <cell r="F3514" t="str">
            <v>000</v>
          </cell>
          <cell r="G3514" t="str">
            <v>2304</v>
          </cell>
          <cell r="H3514" t="str">
            <v>00</v>
          </cell>
          <cell r="I3514">
            <v>0</v>
          </cell>
          <cell r="J3514" t="str">
            <v>ESPIRONOLACTONA TABLETA. CADA TABLETA CONTIENE: ESPIRONOLACTONA 25 MG. ENVASE CON 20 TABLETAS.</v>
          </cell>
          <cell r="K3514">
            <v>0</v>
          </cell>
          <cell r="L3514">
            <v>0</v>
          </cell>
          <cell r="M3514">
            <v>0</v>
          </cell>
          <cell r="N3514">
            <v>418.8</v>
          </cell>
          <cell r="O3514">
            <v>1047</v>
          </cell>
        </row>
        <row r="3515">
          <cell r="C3515" t="str">
            <v>010000149700</v>
          </cell>
          <cell r="D3515">
            <v>0</v>
          </cell>
          <cell r="E3515" t="str">
            <v>010</v>
          </cell>
          <cell r="F3515" t="str">
            <v>000</v>
          </cell>
          <cell r="G3515" t="str">
            <v>1497</v>
          </cell>
          <cell r="H3515" t="str">
            <v>00</v>
          </cell>
          <cell r="I3515">
            <v>0</v>
          </cell>
          <cell r="J3515" t="str">
            <v>ESTRADIOL CIPROTERONA GRAGEA. CADA GRAGEA BLANCA CONTIENE: VALERIANATO DE ESTRADIOL 2.0 MG. CADA GRAGEA ROSA CONTIENE: VALERIANATO DE ESTRADIOL 2.0 MG. ACETATO DE CIPROTERONA 1.0 MG. ENVASE CON 21 GRAGEAS. (11 BLANCAS Y 10 ROSAS).</v>
          </cell>
          <cell r="K3515">
            <v>0</v>
          </cell>
          <cell r="L3515">
            <v>0</v>
          </cell>
          <cell r="M3515">
            <v>0</v>
          </cell>
          <cell r="N3515">
            <v>0</v>
          </cell>
          <cell r="O3515">
            <v>0</v>
          </cell>
        </row>
        <row r="3516">
          <cell r="C3516" t="str">
            <v>010000149600</v>
          </cell>
          <cell r="D3516">
            <v>0</v>
          </cell>
          <cell r="E3516" t="str">
            <v>010</v>
          </cell>
          <cell r="F3516" t="str">
            <v>000</v>
          </cell>
          <cell r="G3516" t="str">
            <v>1496</v>
          </cell>
          <cell r="H3516" t="str">
            <v>00</v>
          </cell>
          <cell r="I3516">
            <v>0</v>
          </cell>
          <cell r="J3516" t="str">
            <v>ESTRADIOL-NORETISTERONA TABLETA. CADA TABLETA CONTIENE: ESTRADIOL HEMIHIDRATADO 2.0 MG. ACETATO DE NORETISTERONA 1.0 MG. ENVASE CON 28 TABLETAS.</v>
          </cell>
          <cell r="K3516">
            <v>0</v>
          </cell>
          <cell r="L3516">
            <v>0</v>
          </cell>
          <cell r="M3516">
            <v>0</v>
          </cell>
          <cell r="N3516">
            <v>0</v>
          </cell>
          <cell r="O3516">
            <v>0</v>
          </cell>
        </row>
        <row r="3517">
          <cell r="C3517" t="str">
            <v>010000151300</v>
          </cell>
          <cell r="D3517">
            <v>0</v>
          </cell>
          <cell r="E3517" t="str">
            <v>010</v>
          </cell>
          <cell r="F3517" t="str">
            <v>000</v>
          </cell>
          <cell r="G3517" t="str">
            <v>1513</v>
          </cell>
          <cell r="H3517" t="str">
            <v>00</v>
          </cell>
          <cell r="I3517">
            <v>0</v>
          </cell>
          <cell r="J3517" t="str">
            <v>ESTRADIOL-TRIMEGESTERONA GRAGEA. CADA GRAGEA CONTIENE: 17-BETA ESTRADIOL 1 MG. TRIMEGESTONA 0.125 MG. ENVASE CON 28 GRAGEAS.</v>
          </cell>
          <cell r="K3517">
            <v>0</v>
          </cell>
          <cell r="L3517">
            <v>0</v>
          </cell>
          <cell r="M3517">
            <v>0</v>
          </cell>
          <cell r="N3517">
            <v>0</v>
          </cell>
          <cell r="O3517">
            <v>0</v>
          </cell>
        </row>
        <row r="3518">
          <cell r="C3518" t="str">
            <v>010000148900</v>
          </cell>
          <cell r="D3518">
            <v>0</v>
          </cell>
          <cell r="E3518" t="str">
            <v>010</v>
          </cell>
          <cell r="F3518" t="str">
            <v>000</v>
          </cell>
          <cell r="G3518" t="str">
            <v>1489</v>
          </cell>
          <cell r="H3518" t="str">
            <v>00</v>
          </cell>
          <cell r="I3518">
            <v>0</v>
          </cell>
          <cell r="J3518" t="str">
            <v>ESTROGENOS CONJUGADOS GRAGEA O TABLETA. CADA GRAGEA O TABLETA CONTIENE: ESTROGENOS CONJUGADOS DE ORIGEN VEGETAL 0.625 MG. ENVASE CON 42 GRAGEAS O TABLETAS.</v>
          </cell>
          <cell r="K3518">
            <v>0</v>
          </cell>
          <cell r="L3518">
            <v>0</v>
          </cell>
          <cell r="M3518">
            <v>0</v>
          </cell>
          <cell r="N3518">
            <v>0</v>
          </cell>
          <cell r="O3518">
            <v>0</v>
          </cell>
        </row>
        <row r="3519">
          <cell r="C3519" t="str">
            <v>010000150200</v>
          </cell>
          <cell r="D3519">
            <v>0</v>
          </cell>
          <cell r="E3519" t="str">
            <v>010</v>
          </cell>
          <cell r="F3519" t="str">
            <v>000</v>
          </cell>
          <cell r="G3519" t="str">
            <v>1502</v>
          </cell>
          <cell r="H3519" t="str">
            <v>00</v>
          </cell>
          <cell r="I3519">
            <v>0</v>
          </cell>
          <cell r="J3519" t="str">
            <v>ESTROGENOS CONJUGADOS GRAGEA. CADA GRAGEA CONTIENE: ESTROGENOS CONJUGADOS DE ORIGEN EQUINO 1.250 MG. ENVASE CON 42 GRAGEAS.</v>
          </cell>
          <cell r="K3519">
            <v>0</v>
          </cell>
          <cell r="L3519">
            <v>0</v>
          </cell>
          <cell r="M3519">
            <v>0</v>
          </cell>
          <cell r="N3519">
            <v>0</v>
          </cell>
          <cell r="O3519">
            <v>0</v>
          </cell>
        </row>
        <row r="3520">
          <cell r="C3520" t="str">
            <v>010000150900</v>
          </cell>
          <cell r="D3520">
            <v>0</v>
          </cell>
          <cell r="E3520" t="str">
            <v>010</v>
          </cell>
          <cell r="F3520" t="str">
            <v>000</v>
          </cell>
          <cell r="G3520" t="str">
            <v>1509</v>
          </cell>
          <cell r="H3520" t="str">
            <v>00</v>
          </cell>
          <cell r="I3520">
            <v>0</v>
          </cell>
          <cell r="J3520" t="str">
            <v>ESTROGENOS CONJUGADOS Y MEDROXIPROGESTERONA GRAGEA. CADA GRAGEA DE COLOR MARRON CONTIENE: ESTROGENOS CONJUGADOS DE ORIGEN EQUINO0.625 MG. CADA GRAGEA DE COLOR AZUL CONTIENE: ESTROGENOS CONJUGADOS DE ORIGEN EQUINO 0.625 MG. ACETATO DE MEDROXIPRO- GESTERONA 5.0 MG. ENVASE CON 28 GRAGEAS, 14 GRAGEAS DE COLOR AZUL Y 14 GRAGEAS DE COLOR MARRON.</v>
          </cell>
          <cell r="K3520">
            <v>0</v>
          </cell>
          <cell r="L3520">
            <v>0</v>
          </cell>
          <cell r="M3520">
            <v>0</v>
          </cell>
          <cell r="N3520">
            <v>0</v>
          </cell>
          <cell r="O3520">
            <v>0</v>
          </cell>
        </row>
        <row r="3521">
          <cell r="C3521" t="str">
            <v>010000541800</v>
          </cell>
          <cell r="D3521">
            <v>0</v>
          </cell>
          <cell r="E3521" t="str">
            <v>010</v>
          </cell>
          <cell r="F3521" t="str">
            <v>000</v>
          </cell>
          <cell r="G3521" t="str">
            <v>5418</v>
          </cell>
          <cell r="H3521" t="str">
            <v>00</v>
          </cell>
          <cell r="I3521">
            <v>0</v>
          </cell>
          <cell r="J3521" t="str">
            <v>EXEMESTANO GRAGEA. CADA GRAGEA CONTIENE: EXEMESTANO 25.0 MG ENVASE CON 15 GRAGEAS.</v>
          </cell>
          <cell r="K3521">
            <v>0</v>
          </cell>
          <cell r="L3521">
            <v>0</v>
          </cell>
          <cell r="M3521">
            <v>0</v>
          </cell>
          <cell r="N3521">
            <v>201.60000000000002</v>
          </cell>
          <cell r="O3521">
            <v>504</v>
          </cell>
        </row>
        <row r="3522">
          <cell r="C3522" t="str">
            <v>010000402405</v>
          </cell>
          <cell r="D3522">
            <v>0</v>
          </cell>
          <cell r="E3522" t="str">
            <v>010</v>
          </cell>
          <cell r="F3522" t="str">
            <v>000</v>
          </cell>
          <cell r="G3522" t="str">
            <v>4024</v>
          </cell>
          <cell r="H3522" t="str">
            <v>05</v>
          </cell>
          <cell r="I3522">
            <v>0</v>
          </cell>
          <cell r="J3522" t="str">
            <v>EZETIMIBA TABLETA. CADA TABLETA CONTIENE: EZETIMIBA 10 MG. ENVASE CON 30 TABLETAS.</v>
          </cell>
          <cell r="K3522">
            <v>0</v>
          </cell>
          <cell r="L3522">
            <v>0</v>
          </cell>
          <cell r="M3522">
            <v>0</v>
          </cell>
          <cell r="N3522">
            <v>0</v>
          </cell>
          <cell r="O3522">
            <v>0</v>
          </cell>
        </row>
        <row r="3523">
          <cell r="C3523" t="str">
            <v>010000261000</v>
          </cell>
          <cell r="D3523">
            <v>0</v>
          </cell>
          <cell r="E3523" t="str">
            <v>010</v>
          </cell>
          <cell r="F3523" t="str">
            <v>000</v>
          </cell>
          <cell r="G3523" t="str">
            <v>2610</v>
          </cell>
          <cell r="H3523" t="str">
            <v>00</v>
          </cell>
          <cell r="I3523">
            <v>0</v>
          </cell>
          <cell r="J3523" t="str">
            <v>FENITOINA TABLETA. CADA TABLETA CONTIENE: FENITOINA SODICA 30 MG. ENVASE CON 50 TABLETAS.</v>
          </cell>
          <cell r="K3523">
            <v>0</v>
          </cell>
          <cell r="L3523">
            <v>0</v>
          </cell>
          <cell r="M3523">
            <v>0</v>
          </cell>
          <cell r="N3523">
            <v>0</v>
          </cell>
          <cell r="O3523">
            <v>0</v>
          </cell>
        </row>
        <row r="3524">
          <cell r="C3524" t="str">
            <v>040000260200</v>
          </cell>
          <cell r="D3524">
            <v>0</v>
          </cell>
          <cell r="E3524" t="str">
            <v>040</v>
          </cell>
          <cell r="F3524" t="str">
            <v>000</v>
          </cell>
          <cell r="G3524" t="str">
            <v>2602</v>
          </cell>
          <cell r="H3524" t="str">
            <v>00</v>
          </cell>
          <cell r="I3524">
            <v>0</v>
          </cell>
          <cell r="J3524" t="str">
            <v>FENOBARBITAL TABLETA. CADA TABLETA CONTIENE: FENOBARBITAL 15 MG. ENVASE CON 10 TABLETAS.</v>
          </cell>
          <cell r="K3524">
            <v>0</v>
          </cell>
          <cell r="L3524">
            <v>0</v>
          </cell>
          <cell r="M3524">
            <v>0</v>
          </cell>
          <cell r="N3524">
            <v>0</v>
          </cell>
          <cell r="O3524">
            <v>0</v>
          </cell>
        </row>
        <row r="3525">
          <cell r="C3525" t="str">
            <v>010000314500</v>
          </cell>
          <cell r="D3525">
            <v>0</v>
          </cell>
          <cell r="E3525" t="str">
            <v>010</v>
          </cell>
          <cell r="F3525" t="str">
            <v>000</v>
          </cell>
          <cell r="G3525" t="str">
            <v>3145</v>
          </cell>
          <cell r="H3525" t="str">
            <v>00</v>
          </cell>
          <cell r="I3525">
            <v>0</v>
          </cell>
          <cell r="J3525" t="str">
            <v>FEXOFENADINA COMPRIMIDO. CADA COMPRIMIDO CONTIENE: CLORHIDRATO DE FEXOFENADINA 120 MG. ENVASE CON 10 COMPRIMIDOS.</v>
          </cell>
          <cell r="K3525">
            <v>0</v>
          </cell>
          <cell r="L3525">
            <v>0</v>
          </cell>
          <cell r="M3525">
            <v>0</v>
          </cell>
          <cell r="N3525">
            <v>0</v>
          </cell>
          <cell r="O3525">
            <v>0</v>
          </cell>
        </row>
        <row r="3526">
          <cell r="C3526" t="str">
            <v>010000173200</v>
          </cell>
          <cell r="D3526">
            <v>0</v>
          </cell>
          <cell r="E3526" t="str">
            <v>010</v>
          </cell>
          <cell r="F3526" t="str">
            <v>000</v>
          </cell>
          <cell r="G3526" t="str">
            <v>1732</v>
          </cell>
          <cell r="H3526" t="str">
            <v>00</v>
          </cell>
          <cell r="I3526">
            <v>0</v>
          </cell>
          <cell r="J3526" t="str">
            <v>FITOMENADIONA SOLUCION O EMULSION INYECTABLE. CADA AMPOLLETA CONTIENE: FITOMENADIONA 2 MG. ENVASE CON 3 AMPOLLETAS DE 0.2 ML.</v>
          </cell>
          <cell r="K3526">
            <v>0</v>
          </cell>
          <cell r="L3526">
            <v>0</v>
          </cell>
          <cell r="M3526">
            <v>0</v>
          </cell>
          <cell r="N3526">
            <v>12</v>
          </cell>
          <cell r="O3526">
            <v>30</v>
          </cell>
        </row>
        <row r="3527">
          <cell r="C3527" t="str">
            <v>010000062600</v>
          </cell>
          <cell r="D3527">
            <v>0</v>
          </cell>
          <cell r="E3527" t="str">
            <v>010</v>
          </cell>
          <cell r="F3527" t="str">
            <v>000</v>
          </cell>
          <cell r="G3527" t="str">
            <v>0626</v>
          </cell>
          <cell r="H3527" t="str">
            <v>00</v>
          </cell>
          <cell r="I3527">
            <v>0</v>
          </cell>
          <cell r="J3527" t="str">
            <v>FITOMENADIONA SOLUCION O EMULSION INYECTABLE. CADA AMPOLLETA CONTIENE: FITOMENADIONA  10 MG. ENVASE CON 3 AMPOLLETAS DE 1 ML.</v>
          </cell>
          <cell r="K3527">
            <v>0</v>
          </cell>
          <cell r="L3527">
            <v>0</v>
          </cell>
          <cell r="M3527">
            <v>0</v>
          </cell>
          <cell r="N3527">
            <v>141.20000000000002</v>
          </cell>
          <cell r="O3527">
            <v>353</v>
          </cell>
        </row>
        <row r="3528">
          <cell r="C3528" t="str">
            <v>010000217900</v>
          </cell>
          <cell r="D3528">
            <v>0</v>
          </cell>
          <cell r="E3528" t="str">
            <v>010</v>
          </cell>
          <cell r="F3528" t="str">
            <v>000</v>
          </cell>
          <cell r="G3528" t="str">
            <v>2179</v>
          </cell>
          <cell r="H3528" t="str">
            <v>00</v>
          </cell>
          <cell r="I3528">
            <v>0</v>
          </cell>
          <cell r="J3528" t="str">
            <v>FLUOROMETALONA SOLUCION OFTALMICA. CADA 100 ML CONTIENEN: FLUOROMETALONA 100 MG. ENVASE CON GOTERO INTEGRAL CON 5 ML.</v>
          </cell>
          <cell r="K3528">
            <v>0</v>
          </cell>
          <cell r="L3528">
            <v>0</v>
          </cell>
          <cell r="M3528">
            <v>0</v>
          </cell>
          <cell r="N3528">
            <v>0</v>
          </cell>
          <cell r="O3528">
            <v>0</v>
          </cell>
        </row>
        <row r="3529">
          <cell r="C3529" t="str">
            <v>010000448301</v>
          </cell>
          <cell r="D3529">
            <v>0</v>
          </cell>
          <cell r="E3529" t="str">
            <v>010</v>
          </cell>
          <cell r="F3529" t="str">
            <v>000</v>
          </cell>
          <cell r="G3529" t="str">
            <v>4483</v>
          </cell>
          <cell r="H3529" t="str">
            <v>01</v>
          </cell>
          <cell r="I3529">
            <v>0</v>
          </cell>
          <cell r="J3529" t="str">
            <v>FLUOXETINA CAPSULA O TABLETA. CADA CAPSULA O TABLETA CONTIENE: CLORHIDRATO DE FLUOXETINA EQUIVALENTE A 20 MG DE FLUOXETINA. ENVASE CON 28 CAPSULAS O TABLETAS.</v>
          </cell>
          <cell r="K3529">
            <v>0</v>
          </cell>
          <cell r="L3529">
            <v>0</v>
          </cell>
          <cell r="M3529">
            <v>0</v>
          </cell>
          <cell r="N3529">
            <v>6</v>
          </cell>
          <cell r="O3529">
            <v>15</v>
          </cell>
        </row>
        <row r="3530">
          <cell r="C3530" t="str">
            <v>010000422000</v>
          </cell>
          <cell r="D3530">
            <v>0</v>
          </cell>
          <cell r="E3530" t="str">
            <v>010</v>
          </cell>
          <cell r="F3530" t="str">
            <v>000</v>
          </cell>
          <cell r="G3530" t="str">
            <v>4220</v>
          </cell>
          <cell r="H3530" t="str">
            <v>00</v>
          </cell>
          <cell r="I3530">
            <v>0</v>
          </cell>
          <cell r="J3530" t="str">
            <v>FONDAPARINUX SOLUCION INYECTABLE. CADA JERINGA CONTIENE: FONDAPARINUX SODICO 2.5 MG. ENVASE CON 2 JERINGAS PRELLENADAS.</v>
          </cell>
          <cell r="K3530">
            <v>0</v>
          </cell>
          <cell r="L3530">
            <v>0</v>
          </cell>
          <cell r="M3530">
            <v>0</v>
          </cell>
          <cell r="N3530">
            <v>720</v>
          </cell>
          <cell r="O3530">
            <v>1800</v>
          </cell>
        </row>
        <row r="3531">
          <cell r="C3531" t="str">
            <v>010000539700</v>
          </cell>
          <cell r="D3531">
            <v>0</v>
          </cell>
          <cell r="E3531" t="str">
            <v>010</v>
          </cell>
          <cell r="F3531" t="str">
            <v>000</v>
          </cell>
          <cell r="G3531" t="str">
            <v>5397</v>
          </cell>
          <cell r="H3531" t="str">
            <v>00</v>
          </cell>
          <cell r="I3531">
            <v>0</v>
          </cell>
          <cell r="J3531" t="str">
            <v>FORMULA O DIETA INMUNOREGULADORA MACRO Y MICRONUTRIMENTOS. CONTIENE POLVO EN SUSPENSION ORAL CONTENIDO POR CADA 100 ML UN MINIMO Y MAXIMO DE: ENERGIA 100.00 A 150.00 KCAL, PROTEINAS 5.60 A 9.63 G, HIDRATOS DE CARBONO 12.00 A 13.50 G, LIPIDOS 2.20 A 6.80 G, SODIO 58.00 A 116.80 MG, POTASIO 106.00 A 187.20 MG, VITAMINA C 6.00 A 100.00 MG, TIAMINA 0.07 A 00.30 MG, RIBOFLAVINA 0.08 A 0.25 MG, NIACINA 1.00 A 2.80 MG, CALCIO 50.00 A 100.00 MG, HIERRO 0.90 A 1.80 MG, VITAMINA D 20.00 A 40.00 UI, VITAMINA B6 0.14 A 1.00 MG, ACIDO FOLICO 20.00 A 54.00 µG,  VITAMINA B12 0.30 A 0.80 µG, FOSFORO 50.00 A 100.00 MG, YODO 7.60 A 16.00 µG, MAGNESIO 20.00 A 40.00 MG, COBRE 0.20 A 3.00 µG, BIOTINA 15.00 A 40.00 µG, ACIDO PANTOTENICO 0.50 A 1.40 MG, VITAMINA K 4.00 A 40.00 µG, COLINA 21.00 A 50.00 MG, CLORURO 0.26 A 174.00 MG, MANGANESO 0.20 A 0.40 MG, CROMO 7.60 A 14.00 µG, MOLIBDENO 7.60 A 22.00 µG, VITAMINA A 266.00 A 668.00 ¿G, RETINOL EQUIVALENTE 79.90 A 270.00 µG, VITAMINA E 5.00 A 10.00 UI, ALFA TOCOFEROL 4.03 A 6.67 MG, ZINC 1.50 A 3.60 MG, SELENIO 10.00 A 10.00 µG, ARGININA 1250 A 1540 MG, HISTIDINA 90.00 A 216.00 MG ISOLEUCINA 235 A 780 MG, LEUCINA 437.00 A 1170.00 MG, LISINA 277.00 A 620.00 MG, METIONINA 100.00 A 169.00 MG, CISTINA O CISTEINA 12.00 A 40.00 MG, FENILALANINA 184.00 A 395.00 MG, TIROSINA 166.00 A 432.00 MG, TREONINA150.00 A 338.00 MG, TRIPTOFANO 34.00 A 85.00 MG, VALINA 0.74 A 946.00 MG, ALANINA 100.00 A 235.00 MG, ACIDO ASPARTICO 100.00 A 564.00 MG, GLUTAMINA 595.00 A 1490.00 MG, ACIDO GLUTAMICO 290.00 A 1080.00 MG, GLICINA 63.00 A 196.00 MG, PROLINA 90.00 A 865.00 MG, SERINA 166.00 A 404.00 MG, RELACION OMEGA 6/OMEGA 3 1.3/1 2.5/1, OSMOLARIDAD 375 A 490 MOSM/KG H2O. PRESENTACION: SOBRE CON 123 G DE POLVO O LATA CON 250 ML.</v>
          </cell>
          <cell r="K3531">
            <v>0</v>
          </cell>
          <cell r="L3531">
            <v>0</v>
          </cell>
          <cell r="M3531">
            <v>0</v>
          </cell>
          <cell r="N3531">
            <v>54</v>
          </cell>
          <cell r="O3531">
            <v>135</v>
          </cell>
        </row>
        <row r="3532">
          <cell r="C3532" t="str">
            <v>030000650100</v>
          </cell>
          <cell r="D3532">
            <v>0</v>
          </cell>
          <cell r="E3532" t="str">
            <v>030</v>
          </cell>
          <cell r="F3532" t="str">
            <v>000</v>
          </cell>
          <cell r="G3532" t="str">
            <v>6501</v>
          </cell>
          <cell r="H3532" t="str">
            <v>00</v>
          </cell>
          <cell r="I3532">
            <v>0</v>
          </cell>
          <cell r="J3532" t="str">
            <v>FORMULA PARA LACTANTES CON NECESIDADES ESPECIALES DE NUTRICION DE 22 KCAL/OZ FL POLVO.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DESDE 363 G HASTA 900 G POLVO Y MEDIDA DOSIFICADORA</v>
          </cell>
          <cell r="K3532">
            <v>0</v>
          </cell>
          <cell r="L3532">
            <v>0</v>
          </cell>
          <cell r="M3532">
            <v>0</v>
          </cell>
          <cell r="N3532">
            <v>6.4</v>
          </cell>
          <cell r="O3532">
            <v>16</v>
          </cell>
        </row>
        <row r="3533">
          <cell r="C3533" t="str">
            <v>030000650201</v>
          </cell>
          <cell r="D3533">
            <v>0</v>
          </cell>
          <cell r="E3533" t="str">
            <v>030</v>
          </cell>
          <cell r="F3533" t="str">
            <v>000</v>
          </cell>
          <cell r="G3533" t="str">
            <v>6502</v>
          </cell>
          <cell r="H3533" t="str">
            <v>01</v>
          </cell>
          <cell r="I3533">
            <v>0</v>
          </cell>
          <cell r="J3533" t="str">
            <v>FORMULA PARA LACTANTES CON NECESIDADES ESPECIALES DE NUTRICION DE 24 KCAL/OZ FL POLVO O LIQUIDO.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DESDE 59 ML HASTA 100 ML</v>
          </cell>
          <cell r="K3533">
            <v>0</v>
          </cell>
          <cell r="L3533">
            <v>0</v>
          </cell>
          <cell r="M3533">
            <v>0</v>
          </cell>
          <cell r="N3533">
            <v>3600</v>
          </cell>
          <cell r="O3533">
            <v>9000</v>
          </cell>
        </row>
        <row r="3534">
          <cell r="C3534" t="str">
            <v>030000650500</v>
          </cell>
          <cell r="D3534">
            <v>0</v>
          </cell>
          <cell r="E3534" t="str">
            <v>030</v>
          </cell>
          <cell r="F3534" t="str">
            <v>000</v>
          </cell>
          <cell r="G3534" t="str">
            <v>6505</v>
          </cell>
          <cell r="H3534" t="str">
            <v>00</v>
          </cell>
          <cell r="I3534">
            <v>0</v>
          </cell>
          <cell r="J3534" t="str">
            <v>FORMULA PARA LACTANTES CON NECESIDADES ESPECIALES DE NUTRICION DE 30 KCAL/OZ FL LIQUIDO.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 59 ML</v>
          </cell>
          <cell r="K3534">
            <v>0</v>
          </cell>
          <cell r="L3534">
            <v>0</v>
          </cell>
          <cell r="M3534">
            <v>0</v>
          </cell>
          <cell r="N3534">
            <v>112</v>
          </cell>
          <cell r="O3534">
            <v>280</v>
          </cell>
        </row>
        <row r="3535">
          <cell r="C3535" t="str">
            <v>030000650601</v>
          </cell>
          <cell r="D3535">
            <v>0</v>
          </cell>
          <cell r="E3535" t="str">
            <v>030</v>
          </cell>
          <cell r="F3535" t="str">
            <v>000</v>
          </cell>
          <cell r="G3535" t="str">
            <v>6506</v>
          </cell>
          <cell r="H3535" t="str">
            <v>01</v>
          </cell>
          <cell r="I3535">
            <v>0</v>
          </cell>
          <cell r="J3535" t="str">
            <v>FORMULA PARA LACTANTES CON NECESIDADES ESPECIALES DE NUTRICION, FORTIFICADOR DE LECHE MATERNA O HUMANA POLVO O LIQUIDO. DISPOSICIONES GENERALES LA PROPORCION DE ACIDO LINOLEICO/ALFA-LINOLENICO MINIMO 5:1, MAXIMO 15:1 DE MANERA OPCIONAL, LA FUENTE DE PROTEINA PODRA CONTENER LOS AMINOACIDOS ESENCIALES (VALINA, LEUCINA, ISOLEUCINA, TREONINA, LISINA, METIONINA, FENILALANINA Y TRIPTOFANO, Y OTROS, REGULADOS EN LA NORMA OFICIAL MEXICANA NOM-131-SSA1-2012) Y EN CASO DE SER ADICIONADOS SE LISTARAN EN LA FICHA TECNICA. EL CONTENIDO DE ACIDOS GRASOS TRANS NO SERA SUPERIOR AL 3% DEL CONTENIDO TOTAL DE ACIDOS GRASOS EN LAS FORMULAS PARA LACTANTES. EN LAS FORMULAS PARA LACTANTES SOLO PODRAN AÑADIRSE ALMIDONES NATURALMENTE EXENTOS DE GLUTEN PRECOCIDOS Y/O GELATINIZADOS HASTA UN MAXIMO DE 30% DEL CONTENIDO TOTAL DE HIDRATOS DE CARBONO Y HASTA UN MAXIMO DE 2 G/100 ML. EN LAS FORMULAS PARA LACTANTES DEBE EVITARSE EL USO DE SACAROSA, ASI COMO LA ADICION DE FRUCTOSA COMO INGREDIENTE, SALVO CUANDO SEA NECESARIO POR JUSTIFICACION TECNOLOGICA. EN LAS FORMULAS PARA LACTANTES PODRAN AÑADIRSE OTROS NUTRIMENTOS/INGREDIENTES NORMALMENTE PRESENTES EN LA LECHE MATERNA O HUMANA EN CANTIDAD SUFICIENTE CON LA FINALIDAD DE LOGRAR EL EFECTO NUTRIMENTAL O FISIOLOGICO DE ESTA, SOBRE LA BASE DE LAS CANTIDADES PRESENTES EN LA LECHE MATERNA Y PARA ASEGURARSE QUE SEA ADECUADO COMO FUENTE UNICA DE LA NUTRICION DEL LACTANTE. SU IDONEIDAD E INOCUIDAD DEBE ESTAR DEMOSTRADA CIENTIFICAMENTE. SE DEBE CONTAR CON EVIDENCIA CIENTIFICA QUE DEMUESTRE LA UTILIDAD DE LOS NUTRIMENTOS/INGREDIENTES OPCIONALES QUE SE UTILICEN Y ESTAR A DISPOSICION DE LA SECRETARIA DE SALUD CUANDO ESTA LO SOLICITE. LAS FORMULAS QUE CONTENGAN MAS DE 1,8 G DE PROTEINAS POR CADA 100 KCAL, DEBEN INCREMENTAR EL CONTENIDO DE PIRIDOXINA EN AL MENOS 15 µG DE PIRIDOXINA POR CADA GRAMO DE PROTEINA ARRIBA DE DICHO VALOR. EN LA FORMULA LISTA PARA SER CONSUMIDA DE ACUERDO CON LAS INSTRUCCIONES DESCRITAS EN LA ETIQUETA. SI SE AÑADE ACIDO DOCOSAHEXAENOICO (DHA), EL CONTENIDO DE ACIDO ARAQUIDONICO DEBE SER AL MENOS EL MISMO QUE EL DE DHA Y EL CONTENIDO DE ACIDO EICOSAPENTAENOICO (EPA) NO DEBE EXCEDER EL CONTENIDO DE DHA. ** OPCIONAL S.E. SIN ESPECIFICACION NSR: NIVEL SUPERIOR DE REFERENCIA ENVASE DE 100 A 200 VIALES DE 5 ML C/U</v>
          </cell>
          <cell r="K3535">
            <v>0</v>
          </cell>
          <cell r="L3535">
            <v>0</v>
          </cell>
          <cell r="M3535">
            <v>0</v>
          </cell>
          <cell r="N3535">
            <v>2</v>
          </cell>
          <cell r="O3535">
            <v>5</v>
          </cell>
        </row>
        <row r="3536">
          <cell r="C3536" t="str">
            <v>010000602301</v>
          </cell>
          <cell r="D3536">
            <v>0</v>
          </cell>
          <cell r="E3536" t="str">
            <v>010</v>
          </cell>
          <cell r="F3536" t="str">
            <v>000</v>
          </cell>
          <cell r="G3536" t="str">
            <v>6023</v>
          </cell>
          <cell r="H3536" t="str">
            <v>01</v>
          </cell>
          <cell r="I3536">
            <v>0</v>
          </cell>
          <cell r="J3536" t="str">
            <v>FOSAPREPITANT SOLUCION INYECTABLE. CADA FRASCO AMPULA CON LIOFILIZADO CONTIENE: FOSAPREPITANT DE DIMEGLUMINA EQUIVALENTE A150 MG DE FOSAPREPITANT. ENVASE CON 10 FRASCOS AMPULA.</v>
          </cell>
          <cell r="K3536">
            <v>0</v>
          </cell>
          <cell r="L3536">
            <v>0</v>
          </cell>
          <cell r="M3536">
            <v>0</v>
          </cell>
          <cell r="N3536">
            <v>96</v>
          </cell>
          <cell r="O3536">
            <v>240</v>
          </cell>
        </row>
        <row r="3537">
          <cell r="C3537" t="str">
            <v>010000219300</v>
          </cell>
          <cell r="D3537">
            <v>0</v>
          </cell>
          <cell r="E3537" t="str">
            <v>010</v>
          </cell>
          <cell r="F3537" t="str">
            <v>000</v>
          </cell>
          <cell r="G3537" t="str">
            <v>2193</v>
          </cell>
          <cell r="H3537" t="str">
            <v>00</v>
          </cell>
          <cell r="I3537">
            <v>0</v>
          </cell>
          <cell r="J3537" t="str">
            <v>GLICOFOSFOPEPTICAL CAPSULA. CADA CAPSULA CONTIENE: GLICOFOSFOPEPTICAL 500 MG. ENVASE CON 45 CAPSULAS.</v>
          </cell>
          <cell r="K3537">
            <v>0</v>
          </cell>
          <cell r="L3537">
            <v>0</v>
          </cell>
          <cell r="M3537">
            <v>0</v>
          </cell>
          <cell r="N3537">
            <v>0</v>
          </cell>
          <cell r="O3537">
            <v>0</v>
          </cell>
        </row>
        <row r="3538">
          <cell r="C3538" t="str">
            <v>010000212500</v>
          </cell>
          <cell r="D3538">
            <v>0</v>
          </cell>
          <cell r="E3538" t="str">
            <v>010</v>
          </cell>
          <cell r="F3538" t="str">
            <v>000</v>
          </cell>
          <cell r="G3538" t="str">
            <v>2125</v>
          </cell>
          <cell r="H3538" t="str">
            <v>00</v>
          </cell>
          <cell r="I3538">
            <v>0</v>
          </cell>
          <cell r="J3538" t="str">
            <v>GLUCAGON SOLUCION INYECTABLE. CADA AMPOLLETA CONTIENE: GLUCAGON 1 MG. ENVASE CON UNA AMPOLLETA.</v>
          </cell>
          <cell r="K3538">
            <v>0</v>
          </cell>
          <cell r="L3538">
            <v>0</v>
          </cell>
          <cell r="M3538">
            <v>0</v>
          </cell>
          <cell r="N3538">
            <v>0</v>
          </cell>
          <cell r="O3538">
            <v>0</v>
          </cell>
        </row>
        <row r="3539">
          <cell r="C3539" t="str">
            <v>010000362001</v>
          </cell>
          <cell r="D3539">
            <v>0</v>
          </cell>
          <cell r="E3539" t="str">
            <v>010</v>
          </cell>
          <cell r="F3539" t="str">
            <v>000</v>
          </cell>
          <cell r="G3539" t="str">
            <v>3620</v>
          </cell>
          <cell r="H3539" t="str">
            <v>01</v>
          </cell>
          <cell r="I3539">
            <v>0</v>
          </cell>
          <cell r="J3539" t="str">
            <v>GLUCONATO DE CALCIO SOLUCION INYECTABLE. CADA AMPOLLETA CONTIENE: GLUCONATO DE CALCIO 1 G EQUIVALENTE A 0.093 G DE CALCIO IONIZABLE. ENVASE CON 100AMPOLLETAS DE 10 ML.</v>
          </cell>
          <cell r="K3539">
            <v>0</v>
          </cell>
          <cell r="L3539">
            <v>0</v>
          </cell>
          <cell r="M3539">
            <v>0</v>
          </cell>
          <cell r="N3539">
            <v>73.600000000000009</v>
          </cell>
          <cell r="O3539">
            <v>184</v>
          </cell>
        </row>
        <row r="3540">
          <cell r="C3540" t="str">
            <v>010000108100</v>
          </cell>
          <cell r="D3540">
            <v>0</v>
          </cell>
          <cell r="E3540" t="str">
            <v>010</v>
          </cell>
          <cell r="F3540" t="str">
            <v>000</v>
          </cell>
          <cell r="G3540" t="str">
            <v>1081</v>
          </cell>
          <cell r="H3540" t="str">
            <v>00</v>
          </cell>
          <cell r="I3540">
            <v>0</v>
          </cell>
          <cell r="J3540" t="str">
            <v>GONADOTROFINA CORIONICA SOLUCION INYECTABLE. CADA FRASCO AMPULA O AMPOLLETA CON LIOFILIZADO CONTIENE:GONADOTROFINA CORIONICA 5 000 UI. ENVASE CON 1 FRASCO AMPULA Y AMPOLLETA CON 2 ML DE DILUYENTE.</v>
          </cell>
          <cell r="K3540">
            <v>0</v>
          </cell>
          <cell r="L3540">
            <v>0</v>
          </cell>
          <cell r="M3540">
            <v>0</v>
          </cell>
          <cell r="N3540">
            <v>0</v>
          </cell>
          <cell r="O3540">
            <v>0</v>
          </cell>
        </row>
        <row r="3541">
          <cell r="C3541" t="str">
            <v>010000444000</v>
          </cell>
          <cell r="D3541">
            <v>0</v>
          </cell>
          <cell r="E3541" t="str">
            <v>010</v>
          </cell>
          <cell r="F3541" t="str">
            <v>000</v>
          </cell>
          <cell r="G3541" t="str">
            <v>4440</v>
          </cell>
          <cell r="H3541" t="str">
            <v>00</v>
          </cell>
          <cell r="I3541">
            <v>0</v>
          </cell>
          <cell r="J3541" t="str">
            <v>GRANISETRON SOLUCION INYECTABLE. CADA AMPOLLETA CONTIENE: CLORHIDRATO DE GRANISETRON EQUIVALENTE A  1 MG DE GRANISETRON. ENVASE CON 1 ML.</v>
          </cell>
          <cell r="K3541">
            <v>0</v>
          </cell>
          <cell r="L3541">
            <v>0</v>
          </cell>
          <cell r="M3541">
            <v>0</v>
          </cell>
          <cell r="N3541">
            <v>0</v>
          </cell>
          <cell r="O3541">
            <v>0</v>
          </cell>
        </row>
        <row r="3542">
          <cell r="C3542" t="str">
            <v>040000448101</v>
          </cell>
          <cell r="D3542">
            <v>0</v>
          </cell>
          <cell r="E3542" t="str">
            <v>040</v>
          </cell>
          <cell r="F3542" t="str">
            <v>000</v>
          </cell>
          <cell r="G3542" t="str">
            <v>4481</v>
          </cell>
          <cell r="H3542" t="str">
            <v>01</v>
          </cell>
          <cell r="I3542">
            <v>0</v>
          </cell>
          <cell r="J3542" t="str">
            <v>HALOPERIDOL SOLUCION INYECTABLE. CADA AMPOLLETA CONTIENE: DECANOATO DE HALOPERIDOL EQUIVALENTE A 50 MG DE HALOPERIDOL. ENVASE CON 5 AMPOLLETAS CON 1 ML</v>
          </cell>
          <cell r="K3542">
            <v>0</v>
          </cell>
          <cell r="L3542">
            <v>0</v>
          </cell>
          <cell r="M3542">
            <v>0</v>
          </cell>
          <cell r="N3542">
            <v>0</v>
          </cell>
          <cell r="O3542">
            <v>0</v>
          </cell>
        </row>
        <row r="3543">
          <cell r="C3543" t="str">
            <v>010000440200</v>
          </cell>
          <cell r="D3543">
            <v>0</v>
          </cell>
          <cell r="E3543" t="str">
            <v>010</v>
          </cell>
          <cell r="F3543" t="str">
            <v>000</v>
          </cell>
          <cell r="G3543" t="str">
            <v>4402</v>
          </cell>
          <cell r="H3543" t="str">
            <v>00</v>
          </cell>
          <cell r="I3543">
            <v>0</v>
          </cell>
          <cell r="J3543" t="str">
            <v>HIALURONATO DE SODIO SOLUCION OFTALMICA. CADA ML CONTIENE: HIALURONATO SODICO 10.0 MG. FOSFATO DIBASICO DE SODIO DODECAHIDRATADO 0.56 MG. FOSFATO MONOBASICO DE SODIO DIHIDRATADO 0.045 MG. CLORURO DE SODIO: 8.5 MG. ENVASE CON JERINGA CON 1 ML DE SOLUCION.</v>
          </cell>
          <cell r="K3543">
            <v>0</v>
          </cell>
          <cell r="L3543">
            <v>0</v>
          </cell>
          <cell r="M3543">
            <v>0</v>
          </cell>
          <cell r="N3543">
            <v>53.2</v>
          </cell>
          <cell r="O3543">
            <v>133</v>
          </cell>
        </row>
        <row r="3544">
          <cell r="C3544" t="str">
            <v>010000211600</v>
          </cell>
          <cell r="D3544">
            <v>0</v>
          </cell>
          <cell r="E3544" t="str">
            <v>010</v>
          </cell>
          <cell r="F3544" t="str">
            <v>000</v>
          </cell>
          <cell r="G3544" t="str">
            <v>2116</v>
          </cell>
          <cell r="H3544" t="str">
            <v>00</v>
          </cell>
          <cell r="I3544">
            <v>0</v>
          </cell>
          <cell r="J3544" t="str">
            <v>HIDRALAZINA SOLUCION INYECTABLE. CADA AMPOLLETA CONTIENE: CLORHIDRATO DE HIDRALAZINA 10 MG. ENVASE CON 5 AMPOLLETAS CON 1.0 ML.</v>
          </cell>
          <cell r="K3544">
            <v>0</v>
          </cell>
          <cell r="L3544">
            <v>0</v>
          </cell>
          <cell r="M3544">
            <v>0</v>
          </cell>
          <cell r="N3544">
            <v>0</v>
          </cell>
          <cell r="O3544">
            <v>0</v>
          </cell>
        </row>
        <row r="3545">
          <cell r="C3545" t="str">
            <v>010000413401</v>
          </cell>
          <cell r="D3545">
            <v>0</v>
          </cell>
          <cell r="E3545" t="str">
            <v>010</v>
          </cell>
          <cell r="F3545" t="str">
            <v>000</v>
          </cell>
          <cell r="G3545" t="str">
            <v>4134</v>
          </cell>
          <cell r="H3545" t="str">
            <v>01</v>
          </cell>
          <cell r="I3545">
            <v>0</v>
          </cell>
          <cell r="J3545" t="str">
            <v>HIDROQUINONA CREMA CADA 100 GRAMOS CONTIENEN: HIDROQUINONA 4.0 G. ENVASE CON 30 G.</v>
          </cell>
          <cell r="K3545">
            <v>0</v>
          </cell>
          <cell r="L3545">
            <v>0</v>
          </cell>
          <cell r="M3545">
            <v>0</v>
          </cell>
          <cell r="N3545">
            <v>0</v>
          </cell>
          <cell r="O3545">
            <v>0</v>
          </cell>
        </row>
        <row r="3546">
          <cell r="C3546" t="str">
            <v>010000594300</v>
          </cell>
          <cell r="D3546">
            <v>0</v>
          </cell>
          <cell r="E3546" t="str">
            <v>010</v>
          </cell>
          <cell r="F3546" t="str">
            <v>000</v>
          </cell>
          <cell r="G3546" t="str">
            <v>5943</v>
          </cell>
          <cell r="H3546" t="str">
            <v>00</v>
          </cell>
          <cell r="I3546">
            <v>0</v>
          </cell>
          <cell r="J3546" t="str">
            <v>IBUPROFENO SUSPENSION ORAL. CADA 100 ML CONTIENEN: IBUPROFENO  2 G. ENVASE CON 120 ML Y MEDIDA DOSIFICADORA.</v>
          </cell>
          <cell r="K3546">
            <v>0</v>
          </cell>
          <cell r="L3546">
            <v>0</v>
          </cell>
          <cell r="M3546">
            <v>0</v>
          </cell>
          <cell r="N3546">
            <v>362.40000000000003</v>
          </cell>
          <cell r="O3546">
            <v>906</v>
          </cell>
        </row>
        <row r="3547">
          <cell r="C3547" t="str">
            <v xml:space="preserve">01000059413 </v>
          </cell>
          <cell r="D3547">
            <v>0</v>
          </cell>
          <cell r="E3547" t="str">
            <v>010</v>
          </cell>
          <cell r="F3547" t="str">
            <v>000</v>
          </cell>
          <cell r="G3547" t="str">
            <v>5941</v>
          </cell>
          <cell r="H3547" t="str">
            <v xml:space="preserve">3 </v>
          </cell>
          <cell r="I3547">
            <v>0</v>
          </cell>
          <cell r="J3547" t="str">
            <v>IBUPROFENO TABLETA O CAPSULA CADA TABLETA O CÁPSULA CONTIENE: IBUPROFENO 400 MG. ENVASE CON 30 CÁPSULAS.</v>
          </cell>
          <cell r="K3547">
            <v>0</v>
          </cell>
          <cell r="L3547">
            <v>0</v>
          </cell>
          <cell r="M3547">
            <v>0</v>
          </cell>
          <cell r="N3547">
            <v>0</v>
          </cell>
          <cell r="O3547">
            <v>0</v>
          </cell>
        </row>
        <row r="3548">
          <cell r="C3548" t="str">
            <v>010000594100</v>
          </cell>
          <cell r="D3548">
            <v>0</v>
          </cell>
          <cell r="E3548" t="str">
            <v>010</v>
          </cell>
          <cell r="F3548" t="str">
            <v>000</v>
          </cell>
          <cell r="G3548" t="str">
            <v>5941</v>
          </cell>
          <cell r="H3548" t="str">
            <v>00</v>
          </cell>
          <cell r="I3548">
            <v>0</v>
          </cell>
          <cell r="J3548" t="str">
            <v>IBUPROFENO TABLETA O CAPSULA. CADA TABLETA O CAPSULA CONTIENE: IBUPROFENO  400 MG. ENVASE CON 10 TABLETAS O CAPSULAS</v>
          </cell>
          <cell r="K3548">
            <v>0</v>
          </cell>
          <cell r="L3548">
            <v>0</v>
          </cell>
          <cell r="M3548">
            <v>0</v>
          </cell>
          <cell r="N3548">
            <v>658.40000000000009</v>
          </cell>
          <cell r="O3548">
            <v>1646</v>
          </cell>
        </row>
        <row r="3549">
          <cell r="C3549" t="str">
            <v>010000594102</v>
          </cell>
          <cell r="D3549">
            <v>0</v>
          </cell>
          <cell r="E3549" t="str">
            <v>010</v>
          </cell>
          <cell r="F3549" t="str">
            <v>000</v>
          </cell>
          <cell r="G3549" t="str">
            <v>5941</v>
          </cell>
          <cell r="H3549" t="str">
            <v>02</v>
          </cell>
          <cell r="I3549">
            <v>0</v>
          </cell>
          <cell r="J3549" t="str">
            <v>IBUPROFENO TABLETA O CAPSULA. CADA TABLETA O CAPSULA CONTIENE:IBUPROFENO 400 MG. ENVASE CON 20 CAPSULAS.</v>
          </cell>
          <cell r="K3549">
            <v>0</v>
          </cell>
          <cell r="L3549">
            <v>0</v>
          </cell>
          <cell r="M3549">
            <v>0</v>
          </cell>
          <cell r="N3549">
            <v>0</v>
          </cell>
          <cell r="O3549">
            <v>0</v>
          </cell>
        </row>
        <row r="3550">
          <cell r="C3550" t="str">
            <v>010000594000</v>
          </cell>
          <cell r="D3550">
            <v>0</v>
          </cell>
          <cell r="E3550" t="str">
            <v>010</v>
          </cell>
          <cell r="F3550" t="str">
            <v>000</v>
          </cell>
          <cell r="G3550" t="str">
            <v>5940</v>
          </cell>
          <cell r="H3550" t="str">
            <v>00</v>
          </cell>
          <cell r="I3550">
            <v>0</v>
          </cell>
          <cell r="J3550" t="str">
            <v>IBUPROFENO TABLETA O CAPSULA. CADA TABLETA O CAPSULA CONTIENE: IBUPROFENO  200 MG. ENVASE CON 10 TABLETAS O CAPSULAS.</v>
          </cell>
          <cell r="K3550">
            <v>0</v>
          </cell>
          <cell r="L3550">
            <v>0</v>
          </cell>
          <cell r="M3550">
            <v>0</v>
          </cell>
          <cell r="N3550">
            <v>0</v>
          </cell>
          <cell r="O3550">
            <v>0</v>
          </cell>
        </row>
        <row r="3551">
          <cell r="C3551" t="str">
            <v>010000594002</v>
          </cell>
          <cell r="D3551">
            <v>0</v>
          </cell>
          <cell r="E3551" t="str">
            <v>010</v>
          </cell>
          <cell r="F3551" t="str">
            <v>000</v>
          </cell>
          <cell r="G3551" t="str">
            <v>5940</v>
          </cell>
          <cell r="H3551" t="str">
            <v>02</v>
          </cell>
          <cell r="I3551">
            <v>0</v>
          </cell>
          <cell r="J3551" t="str">
            <v>IBUPROFENO TABLETA O CAPSULA. CADA TABLETA O CAPSULA CONTIENE:IBUPROFENO 200 MG ENVASE CON 20 TABLETAS O CAPSULAS</v>
          </cell>
          <cell r="K3551">
            <v>0</v>
          </cell>
          <cell r="L3551">
            <v>0</v>
          </cell>
          <cell r="M3551">
            <v>0</v>
          </cell>
          <cell r="N3551">
            <v>333.20000000000005</v>
          </cell>
          <cell r="O3551">
            <v>833</v>
          </cell>
        </row>
        <row r="3552">
          <cell r="C3552" t="str">
            <v>010000594101</v>
          </cell>
          <cell r="D3552">
            <v>0</v>
          </cell>
          <cell r="E3552" t="str">
            <v>010</v>
          </cell>
          <cell r="F3552" t="str">
            <v>000</v>
          </cell>
          <cell r="G3552" t="str">
            <v>5941</v>
          </cell>
          <cell r="H3552" t="str">
            <v>01</v>
          </cell>
          <cell r="I3552">
            <v>0</v>
          </cell>
          <cell r="J3552" t="str">
            <v>IBUPROFENO TABLETA O CAPSULA. CADA TABLETA O CAPSULA CONTIENE:IBUPROFENO 400 MG. ENVASE CON 12 TABLETAS.</v>
          </cell>
          <cell r="K3552">
            <v>0</v>
          </cell>
          <cell r="L3552">
            <v>0</v>
          </cell>
          <cell r="M3552">
            <v>0</v>
          </cell>
          <cell r="N3552">
            <v>20</v>
          </cell>
          <cell r="O3552">
            <v>50</v>
          </cell>
        </row>
        <row r="3553">
          <cell r="C3553" t="str">
            <v>010000594201</v>
          </cell>
          <cell r="D3553">
            <v>0</v>
          </cell>
          <cell r="E3553" t="str">
            <v>010</v>
          </cell>
          <cell r="F3553" t="str">
            <v>000</v>
          </cell>
          <cell r="G3553" t="str">
            <v>5942</v>
          </cell>
          <cell r="H3553" t="str">
            <v>01</v>
          </cell>
          <cell r="I3553">
            <v>0</v>
          </cell>
          <cell r="J3553" t="str">
            <v>IBUPROFENO TABLETA O CAPSULA. CADA TABLETA O CAPSULA CONTIENE:IBUPROFENO 600 MG. ENVASE CON 12 TABLETAS.</v>
          </cell>
          <cell r="K3553">
            <v>0</v>
          </cell>
          <cell r="L3553">
            <v>0</v>
          </cell>
          <cell r="M3553">
            <v>0</v>
          </cell>
          <cell r="N3553">
            <v>36</v>
          </cell>
          <cell r="O3553">
            <v>90</v>
          </cell>
        </row>
        <row r="3554">
          <cell r="C3554" t="str">
            <v>010000584800</v>
          </cell>
          <cell r="D3554">
            <v>0</v>
          </cell>
          <cell r="E3554" t="str">
            <v>010</v>
          </cell>
          <cell r="F3554" t="str">
            <v>000</v>
          </cell>
          <cell r="G3554" t="str">
            <v>5848</v>
          </cell>
          <cell r="H3554" t="str">
            <v>00</v>
          </cell>
          <cell r="I3554">
            <v>0</v>
          </cell>
          <cell r="J3554" t="str">
            <v>ILOPROST. CADA MILILITRO CONTIENE: ILOPROST TROMETANOL  0.0134 MG EQUIVALENTE A   0.010 MG DE ILOPROST. ENVASE CON 30 AMPOLLETAS CON 2 ML CADA UNA.</v>
          </cell>
          <cell r="K3554">
            <v>0</v>
          </cell>
          <cell r="L3554">
            <v>0</v>
          </cell>
          <cell r="M3554">
            <v>0</v>
          </cell>
          <cell r="N3554">
            <v>3.2</v>
          </cell>
          <cell r="O3554">
            <v>8</v>
          </cell>
        </row>
        <row r="3555">
          <cell r="C3555" t="str">
            <v>010000528700</v>
          </cell>
          <cell r="D3555">
            <v>0</v>
          </cell>
          <cell r="E3555" t="str">
            <v>010</v>
          </cell>
          <cell r="F3555" t="str">
            <v>000</v>
          </cell>
          <cell r="G3555" t="str">
            <v>5287</v>
          </cell>
          <cell r="H3555" t="str">
            <v>00</v>
          </cell>
          <cell r="I3555">
            <v>0</v>
          </cell>
          <cell r="J3555" t="str">
            <v>IMIPENEM Y CILASTATINA SOLUCION INYECTABLE. CADA FRASCO AMPULA CON POLVO CONTIENE: IMIPENEM MONOHIDRATADO EQUIVALENTE A 250 MG DE IMIPENEM. CILASTATINA SODICA EQUIVALENTE A 250 MG DE CILASTATINA. ENVASE CON UN FRASCO AMPULA.</v>
          </cell>
          <cell r="K3555">
            <v>0</v>
          </cell>
          <cell r="L3555">
            <v>0</v>
          </cell>
          <cell r="M3555">
            <v>0</v>
          </cell>
          <cell r="N3555">
            <v>0</v>
          </cell>
          <cell r="O3555">
            <v>0</v>
          </cell>
        </row>
        <row r="3556">
          <cell r="C3556" t="str">
            <v>010000420200</v>
          </cell>
          <cell r="D3556">
            <v>0</v>
          </cell>
          <cell r="E3556" t="str">
            <v>010</v>
          </cell>
          <cell r="F3556" t="str">
            <v>000</v>
          </cell>
          <cell r="G3556" t="str">
            <v>4202</v>
          </cell>
          <cell r="H3556" t="str">
            <v>00</v>
          </cell>
          <cell r="I3556">
            <v>0</v>
          </cell>
          <cell r="J3556" t="str">
            <v>INDOMETACINA SOLUCION INYECTABLE. CADA FRASCO AMPULA CONTIENE: INDOMETACINA 1 MG. ENVASE CON FRASCO AMPULA CON 2 ML.</v>
          </cell>
          <cell r="K3556">
            <v>0</v>
          </cell>
          <cell r="L3556">
            <v>0</v>
          </cell>
          <cell r="M3556">
            <v>0</v>
          </cell>
          <cell r="N3556">
            <v>0</v>
          </cell>
          <cell r="O3556">
            <v>0</v>
          </cell>
        </row>
        <row r="3557">
          <cell r="C3557" t="str">
            <v>010000341201</v>
          </cell>
          <cell r="D3557">
            <v>0</v>
          </cell>
          <cell r="E3557" t="str">
            <v>010</v>
          </cell>
          <cell r="F3557" t="str">
            <v>000</v>
          </cell>
          <cell r="G3557" t="str">
            <v>3412</v>
          </cell>
          <cell r="H3557" t="str">
            <v>01</v>
          </cell>
          <cell r="I3557">
            <v>0</v>
          </cell>
          <cell r="J3557" t="str">
            <v>INDOMETACINA SUPOSITORIO. CADA SUPOSITORIO CONTIENE: INDOMETACINA 100 MG. ENVASE CON 15 SUPOSITORIOS.</v>
          </cell>
          <cell r="K3557">
            <v>0</v>
          </cell>
          <cell r="L3557">
            <v>0</v>
          </cell>
          <cell r="M3557">
            <v>0</v>
          </cell>
          <cell r="N3557">
            <v>0</v>
          </cell>
          <cell r="O3557">
            <v>0</v>
          </cell>
        </row>
        <row r="3558">
          <cell r="C3558" t="str">
            <v>010000524001</v>
          </cell>
          <cell r="D3558">
            <v>0</v>
          </cell>
          <cell r="E3558" t="str">
            <v>010</v>
          </cell>
          <cell r="F3558" t="str">
            <v>000</v>
          </cell>
          <cell r="G3558" t="str">
            <v>5240</v>
          </cell>
          <cell r="H3558" t="str">
            <v>01</v>
          </cell>
          <cell r="I3558">
            <v>0</v>
          </cell>
          <cell r="J3558" t="str">
            <v>INMUNOGLOBULINA G NO MODIFICADA SOLUCIÓN INYECTABLE CADA FRASCO  ÁMPULA CON LIOFILIZADO O SOLUCIÓN CONTIENEN: INMUNOGLOBULINA G NO MODIFICADA  6 G. ENVASE CON FRASCO ÁMPULA Y FRASCO CON 200 ML DE DILUYENTE. CON EQUIPO DE PERFUSIÓN CON ADAPTADOR Y AGUJA DESECHABLES.</v>
          </cell>
          <cell r="K3558">
            <v>0</v>
          </cell>
          <cell r="L3558">
            <v>0</v>
          </cell>
          <cell r="M3558">
            <v>0</v>
          </cell>
          <cell r="N3558">
            <v>0</v>
          </cell>
          <cell r="O3558">
            <v>0</v>
          </cell>
        </row>
        <row r="3559">
          <cell r="C3559" t="str">
            <v>010000524401</v>
          </cell>
          <cell r="D3559">
            <v>0</v>
          </cell>
          <cell r="E3559" t="str">
            <v>010</v>
          </cell>
          <cell r="F3559" t="str">
            <v>000</v>
          </cell>
          <cell r="G3559" t="str">
            <v>5244</v>
          </cell>
          <cell r="H3559" t="str">
            <v>01</v>
          </cell>
          <cell r="I3559">
            <v>0</v>
          </cell>
          <cell r="J3559" t="str">
            <v>INMUNOGLOBULINA G NO MODIFICADA SOLUCION INYECTABLE. CADA FRASCO AMPULA CONTIENE: INMUNOGLOBULINA G NO MODIFICADA 5 G. ENVASE CON UN FRASCO AMPULA CON LIOFILIZADO Y FRASCO AMPULA CON 90 A 100 ML DE DILUYENTE.</v>
          </cell>
          <cell r="K3559">
            <v>0</v>
          </cell>
          <cell r="L3559">
            <v>0</v>
          </cell>
          <cell r="M3559">
            <v>0</v>
          </cell>
          <cell r="N3559">
            <v>0</v>
          </cell>
          <cell r="O3559">
            <v>0</v>
          </cell>
        </row>
        <row r="3560">
          <cell r="C3560" t="str">
            <v>010000415801</v>
          </cell>
          <cell r="D3560">
            <v>0</v>
          </cell>
          <cell r="E3560" t="str">
            <v>010</v>
          </cell>
          <cell r="F3560" t="str">
            <v>000</v>
          </cell>
          <cell r="G3560" t="str">
            <v>4158</v>
          </cell>
          <cell r="H3560" t="str">
            <v>01</v>
          </cell>
          <cell r="I3560">
            <v>0</v>
          </cell>
          <cell r="J3560" t="str">
            <v>INSULINA GLARGINA SOLUCION INYECTABLE. CADA ML DE SOLUCIÓN CONTIENE: INSULINA GLARGINA  3.64 MG EQUIVALENTE A  100.0 UI DE INSULINA HUMANA. ENVASE CON 5 CARTUCHOS DE VIDRIO CON 3 ML EN DISPOSITIVO.</v>
          </cell>
          <cell r="K3560">
            <v>0</v>
          </cell>
          <cell r="L3560">
            <v>0</v>
          </cell>
          <cell r="M3560">
            <v>0</v>
          </cell>
          <cell r="N3560">
            <v>0</v>
          </cell>
          <cell r="O3560">
            <v>0</v>
          </cell>
        </row>
        <row r="3561">
          <cell r="C3561" t="str">
            <v>010000105100</v>
          </cell>
          <cell r="D3561">
            <v>0</v>
          </cell>
          <cell r="E3561" t="str">
            <v>010</v>
          </cell>
          <cell r="F3561" t="str">
            <v>000</v>
          </cell>
          <cell r="G3561" t="str">
            <v>1051</v>
          </cell>
          <cell r="H3561" t="str">
            <v>00</v>
          </cell>
          <cell r="I3561">
            <v>0</v>
          </cell>
          <cell r="J3561" t="str">
            <v>INSULINA HUMANA SOLUCION INYECTABLE ACCION RAPIDA REGULAR. CADA ML CONTIENE: INSULINA HUMANA (ORIGEN ADN RECOMBINANTE) 100 UI O INSULINA ZINC ISOFANA HUMANA (ORIGEN ADN RECOMBINANTE) 100 UI ENVASE CON UN FRASCO AMPULA CON5 ML.</v>
          </cell>
          <cell r="K3561">
            <v>0</v>
          </cell>
          <cell r="L3561">
            <v>0</v>
          </cell>
          <cell r="M3561">
            <v>0</v>
          </cell>
          <cell r="N3561">
            <v>96.4</v>
          </cell>
          <cell r="O3561">
            <v>241</v>
          </cell>
        </row>
        <row r="3562">
          <cell r="C3562" t="str">
            <v>010000105000</v>
          </cell>
          <cell r="D3562">
            <v>0</v>
          </cell>
          <cell r="E3562" t="str">
            <v>010</v>
          </cell>
          <cell r="F3562" t="str">
            <v>000</v>
          </cell>
          <cell r="G3562" t="str">
            <v>1050</v>
          </cell>
          <cell r="H3562" t="str">
            <v>00</v>
          </cell>
          <cell r="I3562">
            <v>0</v>
          </cell>
          <cell r="J3562" t="str">
            <v>INSULINA HUMANA SUSPENSION INYECTABLE ACCION INTERMEDIA NPH. CADA ML CONTIENE: INSULINA HUMANA ISOFANA (ORIGEN ADN RECOMBINANTE) 100 UI O INSULINA ZINC ISOFANA HUMANA (ORIGEN ADN RECOMBINANTE) 100 UI ENVASE CON UN FRASCO AMPULA CON5 ML.</v>
          </cell>
          <cell r="K3562">
            <v>0</v>
          </cell>
          <cell r="L3562">
            <v>0</v>
          </cell>
          <cell r="M3562">
            <v>0</v>
          </cell>
          <cell r="N3562">
            <v>32.800000000000004</v>
          </cell>
          <cell r="O3562">
            <v>82</v>
          </cell>
        </row>
        <row r="3563">
          <cell r="C3563" t="str">
            <v>010000414800</v>
          </cell>
          <cell r="D3563">
            <v>0</v>
          </cell>
          <cell r="E3563" t="str">
            <v>010</v>
          </cell>
          <cell r="F3563" t="str">
            <v>000</v>
          </cell>
          <cell r="G3563" t="str">
            <v>4148</v>
          </cell>
          <cell r="H3563" t="str">
            <v>00</v>
          </cell>
          <cell r="I3563">
            <v>0</v>
          </cell>
          <cell r="J3563" t="str">
            <v>INSULINA LISPRO, LISPRO PROTAMINA SUSPENSION INYECTABLE. CADA ML CONTIENE: INSULINA LISPRO (ORIGEN ADN RECOMBINANTE) 25 UI. INSULINA LISPRO PROTAMINA (ORIGEN ADN RECOMBINANTE) 75 UI. ENVASE CON DOS CARTUCHOS CON 3 ML O UN FRASCO AMPULA CON 10 ML.</v>
          </cell>
          <cell r="K3563">
            <v>0</v>
          </cell>
          <cell r="L3563">
            <v>0</v>
          </cell>
          <cell r="M3563">
            <v>0</v>
          </cell>
          <cell r="N3563">
            <v>0</v>
          </cell>
          <cell r="O3563">
            <v>0</v>
          </cell>
        </row>
        <row r="3564">
          <cell r="C3564" t="str">
            <v>010000524500</v>
          </cell>
          <cell r="D3564">
            <v>0</v>
          </cell>
          <cell r="E3564" t="str">
            <v>010</v>
          </cell>
          <cell r="F3564" t="str">
            <v>000</v>
          </cell>
          <cell r="G3564" t="str">
            <v>5245</v>
          </cell>
          <cell r="H3564" t="str">
            <v>00</v>
          </cell>
          <cell r="I3564">
            <v>0</v>
          </cell>
          <cell r="J3564" t="str">
            <v>INTERFERÓN SOLUCIÓN INYECTABLE CADA FRASCO ÁMPULA O JERINGA CONTIENE: INTERFERÓN ALFA 2A 4.5 Ó 9 MILLONES UI. ENVASE CON UN FRASCO ÁMPULA O JERINGA CON UNA AGUJA.</v>
          </cell>
          <cell r="K3564">
            <v>0</v>
          </cell>
          <cell r="L3564">
            <v>0</v>
          </cell>
          <cell r="M3564">
            <v>0</v>
          </cell>
          <cell r="N3564">
            <v>0</v>
          </cell>
          <cell r="O3564">
            <v>0</v>
          </cell>
        </row>
        <row r="3565">
          <cell r="C3565" t="str">
            <v>010000216201</v>
          </cell>
          <cell r="D3565">
            <v>0</v>
          </cell>
          <cell r="E3565" t="str">
            <v>010</v>
          </cell>
          <cell r="F3565" t="str">
            <v>000</v>
          </cell>
          <cell r="G3565" t="str">
            <v>2162</v>
          </cell>
          <cell r="H3565" t="str">
            <v>01</v>
          </cell>
          <cell r="I3565">
            <v>0</v>
          </cell>
          <cell r="J3565" t="str">
            <v>IPRATROPIO SUSPENSION EN AEROSOL. CADA G CONTIENE: BROMURO DE IPRATROPIO 0.374 MG (20 µG POR NEBULIZACION). ENVASE CON 10 ML (11.22 G) COMO AEROSOL.</v>
          </cell>
          <cell r="K3565">
            <v>0</v>
          </cell>
          <cell r="L3565">
            <v>0</v>
          </cell>
          <cell r="M3565">
            <v>0</v>
          </cell>
          <cell r="N3565">
            <v>6</v>
          </cell>
          <cell r="O3565">
            <v>15</v>
          </cell>
        </row>
        <row r="3566">
          <cell r="C3566" t="str">
            <v>010000219000</v>
          </cell>
          <cell r="D3566">
            <v>0</v>
          </cell>
          <cell r="E3566" t="str">
            <v>010</v>
          </cell>
          <cell r="F3566" t="str">
            <v>000</v>
          </cell>
          <cell r="G3566" t="str">
            <v>2190</v>
          </cell>
          <cell r="H3566" t="str">
            <v>00</v>
          </cell>
          <cell r="I3566">
            <v>0</v>
          </cell>
          <cell r="J3566" t="str">
            <v>IPRATROPIO-SALBUTAMOL SUSPENSION EN AEROSOL. SULFATO DE SALBUTAMOL EQUIVALENTE A 1.423 MG DE SALBUTAMOL. ENVASE CON UN FRASCO PRESURIZADO CON 14 G SIN ESPACIADOR.</v>
          </cell>
          <cell r="K3566">
            <v>0</v>
          </cell>
          <cell r="L3566">
            <v>0</v>
          </cell>
          <cell r="M3566">
            <v>0</v>
          </cell>
          <cell r="N3566">
            <v>9.6000000000000014</v>
          </cell>
          <cell r="O3566">
            <v>24</v>
          </cell>
        </row>
        <row r="3567">
          <cell r="C3567" t="str">
            <v>010000409800</v>
          </cell>
          <cell r="D3567">
            <v>0</v>
          </cell>
          <cell r="E3567" t="str">
            <v>010</v>
          </cell>
          <cell r="F3567" t="str">
            <v>000</v>
          </cell>
          <cell r="G3567" t="str">
            <v>4098</v>
          </cell>
          <cell r="H3567" t="str">
            <v>00</v>
          </cell>
          <cell r="I3567">
            <v>0</v>
          </cell>
          <cell r="J3567" t="str">
            <v>IRBESARTAN - HIDROCLOROTIAZIDA TABLETA. CADA TABLETA CONTIENE:  IRBESARTAN  300 MG. HIDROCLOROTIAZIDA 12.5 MG. ENVASE CON 28 TABLETAS.</v>
          </cell>
          <cell r="K3567">
            <v>0</v>
          </cell>
          <cell r="L3567">
            <v>0</v>
          </cell>
          <cell r="M3567">
            <v>0</v>
          </cell>
          <cell r="N3567">
            <v>6</v>
          </cell>
          <cell r="O3567">
            <v>15</v>
          </cell>
        </row>
        <row r="3568">
          <cell r="C3568" t="str">
            <v>010000409500</v>
          </cell>
          <cell r="D3568">
            <v>0</v>
          </cell>
          <cell r="E3568" t="str">
            <v>010</v>
          </cell>
          <cell r="F3568" t="str">
            <v>000</v>
          </cell>
          <cell r="G3568" t="str">
            <v>4095</v>
          </cell>
          <cell r="H3568" t="str">
            <v>00</v>
          </cell>
          <cell r="I3568">
            <v>0</v>
          </cell>
          <cell r="J3568" t="str">
            <v>IRBESARTAN TABLETA. CADA TABLETA CONTIENE: IRBESARTAN 150 MG. ENVASE CON 28 TABLETAS.</v>
          </cell>
          <cell r="K3568">
            <v>0</v>
          </cell>
          <cell r="L3568">
            <v>0</v>
          </cell>
          <cell r="M3568">
            <v>0</v>
          </cell>
          <cell r="N3568">
            <v>1.2000000000000002</v>
          </cell>
          <cell r="O3568">
            <v>3</v>
          </cell>
        </row>
        <row r="3569">
          <cell r="C3569" t="str">
            <v>010000409600</v>
          </cell>
          <cell r="D3569">
            <v>0</v>
          </cell>
          <cell r="E3569" t="str">
            <v>010</v>
          </cell>
          <cell r="F3569" t="str">
            <v>000</v>
          </cell>
          <cell r="G3569" t="str">
            <v>4096</v>
          </cell>
          <cell r="H3569" t="str">
            <v>00</v>
          </cell>
          <cell r="I3569">
            <v>0</v>
          </cell>
          <cell r="J3569" t="str">
            <v>IRBESARTAN TABLETA. CADA TABLETA CONTIENE: IRBESARTAN 300 MG. ENVASE CON 28 TABLETAS.</v>
          </cell>
          <cell r="K3569">
            <v>0</v>
          </cell>
          <cell r="L3569">
            <v>0</v>
          </cell>
          <cell r="M3569">
            <v>0</v>
          </cell>
          <cell r="N3569">
            <v>0.8</v>
          </cell>
          <cell r="O3569">
            <v>2</v>
          </cell>
        </row>
        <row r="3570">
          <cell r="C3570" t="str">
            <v>010000580100</v>
          </cell>
          <cell r="D3570">
            <v>0</v>
          </cell>
          <cell r="E3570" t="str">
            <v>010</v>
          </cell>
          <cell r="F3570" t="str">
            <v>000</v>
          </cell>
          <cell r="G3570" t="str">
            <v>5801</v>
          </cell>
          <cell r="H3570" t="str">
            <v>00</v>
          </cell>
          <cell r="I3570">
            <v>0</v>
          </cell>
          <cell r="J3570" t="str">
            <v>IRBESARTAN, AMLODIPINO TABLETA. CADA TABLETA CONTIENE: IRBESARTAN 150 MG. BESILATO DE AMLODIPINO EQUIVALENTE A 5 MG DE AMLODIPINO ENVASE CON 28 TABLETAS.</v>
          </cell>
          <cell r="K3570">
            <v>0</v>
          </cell>
          <cell r="L3570">
            <v>0</v>
          </cell>
          <cell r="M3570">
            <v>0</v>
          </cell>
          <cell r="N3570">
            <v>0</v>
          </cell>
          <cell r="O3570">
            <v>0</v>
          </cell>
        </row>
        <row r="3571">
          <cell r="C3571" t="str">
            <v>010000580200</v>
          </cell>
          <cell r="D3571">
            <v>0</v>
          </cell>
          <cell r="E3571" t="str">
            <v>010</v>
          </cell>
          <cell r="F3571" t="str">
            <v>000</v>
          </cell>
          <cell r="G3571" t="str">
            <v>5802</v>
          </cell>
          <cell r="H3571" t="str">
            <v>00</v>
          </cell>
          <cell r="I3571">
            <v>0</v>
          </cell>
          <cell r="J3571" t="str">
            <v>IRBESARTAN, AMLODIPINO TABLETA. CADA TABLETA CONTIENE: IRBESARTAN 300 MG. BESILATO DE AMLODIPINO EQUIVALENTE A 5 MG DE AMLODIPINO ENVASE CON 28 TABLETAS.</v>
          </cell>
          <cell r="K3571">
            <v>0</v>
          </cell>
          <cell r="L3571">
            <v>0</v>
          </cell>
          <cell r="M3571">
            <v>0</v>
          </cell>
          <cell r="N3571">
            <v>0</v>
          </cell>
          <cell r="O3571">
            <v>0</v>
          </cell>
        </row>
        <row r="3572">
          <cell r="C3572" t="str">
            <v>010000412100</v>
          </cell>
          <cell r="D3572">
            <v>0</v>
          </cell>
          <cell r="E3572" t="str">
            <v>010</v>
          </cell>
          <cell r="F3572" t="str">
            <v>000</v>
          </cell>
          <cell r="G3572" t="str">
            <v>4121</v>
          </cell>
          <cell r="H3572" t="str">
            <v>00</v>
          </cell>
          <cell r="I3572">
            <v>0</v>
          </cell>
          <cell r="J3572" t="str">
            <v>ISOSORBIDA, 5-MONONITRATO DE TABLETA CADA TABLETA CONTIENE: 5-MONONITRATO DE ISOSORBIDA 40 MG. ENVASE CON 20 TABLETAS.</v>
          </cell>
          <cell r="K3572">
            <v>0</v>
          </cell>
          <cell r="L3572">
            <v>0</v>
          </cell>
          <cell r="M3572">
            <v>0</v>
          </cell>
          <cell r="N3572">
            <v>0</v>
          </cell>
          <cell r="O3572">
            <v>0</v>
          </cell>
        </row>
        <row r="3573">
          <cell r="C3573" t="str">
            <v>010000195100</v>
          </cell>
          <cell r="D3573">
            <v>0</v>
          </cell>
          <cell r="E3573" t="str">
            <v>010</v>
          </cell>
          <cell r="F3573" t="str">
            <v>000</v>
          </cell>
          <cell r="G3573" t="str">
            <v>1951</v>
          </cell>
          <cell r="H3573" t="str">
            <v>00</v>
          </cell>
          <cell r="I3573">
            <v>0</v>
          </cell>
          <cell r="J3573" t="str">
            <v>KANAMICINA SOLUCIÓN INYECTABLE CADA FRASCO ÁMPULA CONTIENE: SULFATO DE KANAMICINA  1 G. ENVASE CON UN FRASCO ÁMPULA.</v>
          </cell>
          <cell r="K3573">
            <v>0</v>
          </cell>
          <cell r="L3573">
            <v>0</v>
          </cell>
          <cell r="M3573">
            <v>0</v>
          </cell>
          <cell r="N3573">
            <v>0</v>
          </cell>
          <cell r="O3573">
            <v>0</v>
          </cell>
        </row>
        <row r="3574">
          <cell r="C3574" t="str">
            <v>010000250400</v>
          </cell>
          <cell r="D3574">
            <v>0</v>
          </cell>
          <cell r="E3574" t="str">
            <v>010</v>
          </cell>
          <cell r="F3574" t="str">
            <v>000</v>
          </cell>
          <cell r="G3574" t="str">
            <v>2504</v>
          </cell>
          <cell r="H3574" t="str">
            <v>00</v>
          </cell>
          <cell r="I3574">
            <v>0</v>
          </cell>
          <cell r="J3574" t="str">
            <v>KETOPROFENO CAPSULA. CADA CAPSULA CONTIENE: KETOPROFENO 100 MG. ENVASE CON 15 CAPSULAS.</v>
          </cell>
          <cell r="K3574">
            <v>0</v>
          </cell>
          <cell r="L3574">
            <v>0</v>
          </cell>
          <cell r="M3574">
            <v>0</v>
          </cell>
          <cell r="N3574">
            <v>0</v>
          </cell>
          <cell r="O3574">
            <v>0</v>
          </cell>
        </row>
        <row r="3575">
          <cell r="C3575" t="str">
            <v>010000566400</v>
          </cell>
          <cell r="D3575">
            <v>0</v>
          </cell>
          <cell r="E3575" t="str">
            <v>010</v>
          </cell>
          <cell r="F3575" t="str">
            <v>000</v>
          </cell>
          <cell r="G3575" t="str">
            <v>5664</v>
          </cell>
          <cell r="H3575" t="str">
            <v>00</v>
          </cell>
          <cell r="I3575">
            <v>0</v>
          </cell>
          <cell r="J3575" t="str">
            <v>LACOSAMIDA SOLUCION INYECTABLE. CADA FRASCO AMPULA CONTIENE: LACOSAMIDA 200 MG. ENVASE CON FRASCO AMPULA CON 20 ML. (10 MG/ML).</v>
          </cell>
          <cell r="K3575">
            <v>0</v>
          </cell>
          <cell r="L3575">
            <v>0</v>
          </cell>
          <cell r="M3575">
            <v>0</v>
          </cell>
          <cell r="N3575">
            <v>181.60000000000002</v>
          </cell>
          <cell r="O3575">
            <v>454</v>
          </cell>
        </row>
        <row r="3576">
          <cell r="C3576" t="str">
            <v>010000566200</v>
          </cell>
          <cell r="D3576">
            <v>0</v>
          </cell>
          <cell r="E3576" t="str">
            <v>010</v>
          </cell>
          <cell r="F3576" t="str">
            <v>000</v>
          </cell>
          <cell r="G3576" t="str">
            <v>5662</v>
          </cell>
          <cell r="H3576" t="str">
            <v>00</v>
          </cell>
          <cell r="I3576">
            <v>0</v>
          </cell>
          <cell r="J3576" t="str">
            <v>LACOSAMIDA TABLETA. CADA TABLETA CONTIENE: LACOSAMIDA 150 MG. ENVASE CON 28 TABLETAS.</v>
          </cell>
          <cell r="K3576">
            <v>0</v>
          </cell>
          <cell r="L3576">
            <v>0</v>
          </cell>
          <cell r="M3576">
            <v>0</v>
          </cell>
          <cell r="N3576">
            <v>0</v>
          </cell>
          <cell r="O3576">
            <v>0</v>
          </cell>
        </row>
        <row r="3577">
          <cell r="C3577" t="str">
            <v>010000609901</v>
          </cell>
          <cell r="D3577">
            <v>0</v>
          </cell>
          <cell r="E3577" t="str">
            <v>010</v>
          </cell>
          <cell r="F3577" t="str">
            <v>000</v>
          </cell>
          <cell r="G3577" t="str">
            <v>6099</v>
          </cell>
          <cell r="H3577" t="str">
            <v>01</v>
          </cell>
          <cell r="I3577">
            <v>0</v>
          </cell>
          <cell r="J3577" t="str">
            <v>LACTULOSA JARABE. CADA 100 ML CONTIENEN: LACTULOSA 66.70 G ENVASE CON 240 ML Y MEDIDA DOSIFICADORA (0.667 G/ML).</v>
          </cell>
          <cell r="K3577">
            <v>0</v>
          </cell>
          <cell r="L3577">
            <v>0</v>
          </cell>
          <cell r="M3577">
            <v>0</v>
          </cell>
          <cell r="N3577">
            <v>0</v>
          </cell>
          <cell r="O3577">
            <v>0</v>
          </cell>
        </row>
        <row r="3578">
          <cell r="C3578" t="str">
            <v>010000609900</v>
          </cell>
          <cell r="D3578">
            <v>0</v>
          </cell>
          <cell r="E3578" t="str">
            <v>010</v>
          </cell>
          <cell r="F3578" t="str">
            <v>000</v>
          </cell>
          <cell r="G3578" t="str">
            <v>6099</v>
          </cell>
          <cell r="H3578" t="str">
            <v>00</v>
          </cell>
          <cell r="I3578">
            <v>0</v>
          </cell>
          <cell r="J3578" t="str">
            <v>LACTULOSA SUSPENSION ORAL. CADA 100 ML CONTIENEN: LACTULOSA 66.70 G ENVASE CON 120 ML Y MEDIDA DOSIFICADORA (0.667 G/ML).</v>
          </cell>
          <cell r="K3578">
            <v>0</v>
          </cell>
          <cell r="L3578">
            <v>0</v>
          </cell>
          <cell r="M3578">
            <v>0</v>
          </cell>
          <cell r="N3578">
            <v>475.6</v>
          </cell>
          <cell r="O3578">
            <v>1189</v>
          </cell>
        </row>
        <row r="3579">
          <cell r="C3579" t="str">
            <v>010000441101</v>
          </cell>
          <cell r="D3579">
            <v>0</v>
          </cell>
          <cell r="E3579" t="str">
            <v>010</v>
          </cell>
          <cell r="F3579" t="str">
            <v>000</v>
          </cell>
          <cell r="G3579" t="str">
            <v>4411</v>
          </cell>
          <cell r="H3579" t="str">
            <v>01</v>
          </cell>
          <cell r="I3579">
            <v>0</v>
          </cell>
          <cell r="J3579" t="str">
            <v>LATANOPROST SOLUCION OFTALMICA. CADA ML CONTIENE: LATANOPROST 50 µG. ENVASE CON UN FRASCO GOTERO CON 3.0 ML.</v>
          </cell>
          <cell r="K3579">
            <v>0</v>
          </cell>
          <cell r="L3579">
            <v>0</v>
          </cell>
          <cell r="M3579">
            <v>0</v>
          </cell>
          <cell r="N3579">
            <v>0</v>
          </cell>
          <cell r="O3579">
            <v>0</v>
          </cell>
        </row>
        <row r="3580">
          <cell r="C3580" t="str">
            <v>040000265700</v>
          </cell>
          <cell r="D3580">
            <v>0</v>
          </cell>
          <cell r="E3580" t="str">
            <v>040</v>
          </cell>
          <cell r="F3580" t="str">
            <v>000</v>
          </cell>
          <cell r="G3580" t="str">
            <v>2657</v>
          </cell>
          <cell r="H3580" t="str">
            <v>00</v>
          </cell>
          <cell r="I3580">
            <v>0</v>
          </cell>
          <cell r="J3580" t="str">
            <v>LEVODOPA Y CARBIDOPA TABLETA DE LIBERACION PROLONGADA. CADA TABLETA CONTIENE: LEVODOPA 200 MG. CARBIDOPA HIDRATADA EQUIVALENTE A 50 MG DE CARBIDOPA ANHIDRA. ENVASE CON 50 TABLETAS.</v>
          </cell>
          <cell r="K3580">
            <v>0</v>
          </cell>
          <cell r="L3580">
            <v>0</v>
          </cell>
          <cell r="M3580">
            <v>0</v>
          </cell>
          <cell r="N3580">
            <v>0</v>
          </cell>
          <cell r="O3580">
            <v>0</v>
          </cell>
        </row>
        <row r="3581">
          <cell r="C3581" t="str">
            <v>040000265701</v>
          </cell>
          <cell r="D3581">
            <v>0</v>
          </cell>
          <cell r="E3581" t="str">
            <v>040</v>
          </cell>
          <cell r="F3581" t="str">
            <v>000</v>
          </cell>
          <cell r="G3581" t="str">
            <v>2657</v>
          </cell>
          <cell r="H3581" t="str">
            <v>01</v>
          </cell>
          <cell r="I3581">
            <v>0</v>
          </cell>
          <cell r="J3581" t="str">
            <v>LEVODOPA Y CARBIDOPA TABLETA DE LIBERACION PROLONGADA. CADA TABLETA CONTIENE: LEVODOPA 200 MG. CARBIDOPA HIDRATADA EQUIVALENTE A 50 MG DE CARBIDOPA ANHIDRA. ENVASE CON 100 TABLETAS.</v>
          </cell>
          <cell r="K3581">
            <v>0</v>
          </cell>
          <cell r="L3581">
            <v>0</v>
          </cell>
          <cell r="M3581">
            <v>0</v>
          </cell>
          <cell r="N3581">
            <v>0.4</v>
          </cell>
          <cell r="O3581">
            <v>1</v>
          </cell>
        </row>
        <row r="3582">
          <cell r="C3582" t="str">
            <v>010000452600</v>
          </cell>
          <cell r="D3582">
            <v>0</v>
          </cell>
          <cell r="E3582" t="str">
            <v>010</v>
          </cell>
          <cell r="F3582" t="str">
            <v>000</v>
          </cell>
          <cell r="G3582" t="str">
            <v>4526</v>
          </cell>
          <cell r="H3582" t="str">
            <v>00</v>
          </cell>
          <cell r="I3582">
            <v>0</v>
          </cell>
          <cell r="J3582" t="str">
            <v>LEVONORGESTREL GRAGEA. CADA GRAGEA CONTIENE: LEVONORGESTREL 0.03 MG. ENVASE CON 35 GRAGEAS.</v>
          </cell>
          <cell r="K3582">
            <v>0</v>
          </cell>
          <cell r="L3582">
            <v>0</v>
          </cell>
          <cell r="M3582">
            <v>0</v>
          </cell>
          <cell r="N3582">
            <v>0</v>
          </cell>
          <cell r="O3582">
            <v>0</v>
          </cell>
        </row>
        <row r="3583">
          <cell r="C3583" t="str">
            <v>010000509701</v>
          </cell>
          <cell r="D3583">
            <v>0</v>
          </cell>
          <cell r="E3583" t="str">
            <v>010</v>
          </cell>
          <cell r="F3583" t="str">
            <v>000</v>
          </cell>
          <cell r="G3583" t="str">
            <v>5097</v>
          </cell>
          <cell r="H3583" t="str">
            <v>01</v>
          </cell>
          <cell r="I3583">
            <v>0</v>
          </cell>
          <cell r="J3583" t="str">
            <v>LEVOSIMENDAN. CADA ML CONTIENE: LEVOSIMENDAN 2.5 MG. ENVASE CON 1 FRASCO AMPULA CON 10 ML.</v>
          </cell>
          <cell r="K3583">
            <v>0</v>
          </cell>
          <cell r="L3583">
            <v>0</v>
          </cell>
          <cell r="M3583">
            <v>0</v>
          </cell>
          <cell r="N3583">
            <v>0.8</v>
          </cell>
          <cell r="O3583">
            <v>2</v>
          </cell>
        </row>
        <row r="3584">
          <cell r="C3584" t="str">
            <v>010000616900</v>
          </cell>
          <cell r="D3584">
            <v>0</v>
          </cell>
          <cell r="E3584" t="str">
            <v>010</v>
          </cell>
          <cell r="F3584" t="str">
            <v>000</v>
          </cell>
          <cell r="G3584" t="str">
            <v>6169</v>
          </cell>
          <cell r="H3584" t="str">
            <v>00</v>
          </cell>
          <cell r="I3584">
            <v>0</v>
          </cell>
          <cell r="J3584" t="str">
            <v>LEVOTIROXINA SODICA TABLETA. CADA TABLETA CONTIENE: LEVOTIROXINA SODICA 25 µG ENVASE CON 50 TABLETAS.</v>
          </cell>
          <cell r="K3584">
            <v>0</v>
          </cell>
          <cell r="L3584">
            <v>0</v>
          </cell>
          <cell r="M3584">
            <v>0</v>
          </cell>
          <cell r="N3584">
            <v>33.200000000000003</v>
          </cell>
          <cell r="O3584">
            <v>83</v>
          </cell>
        </row>
        <row r="3585">
          <cell r="C3585" t="str">
            <v>010000026002</v>
          </cell>
          <cell r="D3585">
            <v>0</v>
          </cell>
          <cell r="E3585" t="str">
            <v>010</v>
          </cell>
          <cell r="F3585" t="str">
            <v>000</v>
          </cell>
          <cell r="G3585" t="str">
            <v>0260</v>
          </cell>
          <cell r="H3585" t="str">
            <v>02</v>
          </cell>
          <cell r="I3585">
            <v>0</v>
          </cell>
          <cell r="J3585" t="str">
            <v>LIDOCAINA GEL. CADA ML CONTIENE: CLORHIDRATO DE LIDOCAINA 20 MG. ENVASE CON 30 ML.</v>
          </cell>
          <cell r="K3585">
            <v>0</v>
          </cell>
          <cell r="L3585">
            <v>0</v>
          </cell>
          <cell r="M3585">
            <v>0</v>
          </cell>
          <cell r="N3585">
            <v>0</v>
          </cell>
          <cell r="O3585">
            <v>0</v>
          </cell>
        </row>
        <row r="3586">
          <cell r="C3586" t="str">
            <v>010000026300</v>
          </cell>
          <cell r="D3586">
            <v>0</v>
          </cell>
          <cell r="E3586" t="str">
            <v>010</v>
          </cell>
          <cell r="F3586" t="str">
            <v>000</v>
          </cell>
          <cell r="G3586" t="str">
            <v>0263</v>
          </cell>
          <cell r="H3586" t="str">
            <v>00</v>
          </cell>
          <cell r="I3586">
            <v>0</v>
          </cell>
          <cell r="J3586" t="str">
            <v>LIDOCAINA SOLUCION INYECTABLE AL 5%. CADA AMPOLLETA CONTIENE: CLORHIDRATO DE LIDOCAINA 100 MG. GLUCOSA MONOHIDRATADA 150 MG. ENVASE CON 50 AMPOLLETAS CON 2 ML.</v>
          </cell>
          <cell r="K3586">
            <v>0</v>
          </cell>
          <cell r="L3586">
            <v>0</v>
          </cell>
          <cell r="M3586">
            <v>0</v>
          </cell>
          <cell r="N3586">
            <v>0</v>
          </cell>
          <cell r="O3586">
            <v>0</v>
          </cell>
        </row>
        <row r="3587">
          <cell r="C3587" t="str">
            <v>010000052200</v>
          </cell>
          <cell r="D3587">
            <v>0</v>
          </cell>
          <cell r="E3587" t="str">
            <v>010</v>
          </cell>
          <cell r="F3587" t="str">
            <v>000</v>
          </cell>
          <cell r="G3587" t="str">
            <v>0522</v>
          </cell>
          <cell r="H3587" t="str">
            <v>00</v>
          </cell>
          <cell r="I3587">
            <v>0</v>
          </cell>
          <cell r="J3587" t="str">
            <v>LIDOCAINA SOLUCION INYECTABLE. CADA AMPOLLETA CONTIENE: CLORHIDRATO DE LIDOCAINA 100 MG. ENVASE CON 1 AMPOLLETA DE 5 ML.</v>
          </cell>
          <cell r="K3587">
            <v>0</v>
          </cell>
          <cell r="L3587">
            <v>0</v>
          </cell>
          <cell r="M3587">
            <v>0</v>
          </cell>
          <cell r="N3587">
            <v>0</v>
          </cell>
          <cell r="O3587">
            <v>0</v>
          </cell>
        </row>
        <row r="3588">
          <cell r="C3588" t="str">
            <v>010000574000</v>
          </cell>
          <cell r="D3588">
            <v>0</v>
          </cell>
          <cell r="E3588" t="str">
            <v>010</v>
          </cell>
          <cell r="F3588" t="str">
            <v>000</v>
          </cell>
          <cell r="G3588" t="str">
            <v>5740</v>
          </cell>
          <cell r="H3588" t="str">
            <v>00</v>
          </cell>
          <cell r="I3588">
            <v>0</v>
          </cell>
          <cell r="J3588" t="str">
            <v>LINAGLIPTINA/METFORMINA TABLETA. CADA TABLETA CONTIENE: LINAGLIPTINA 2.5 MG CLORHIDRATO DE METFORMINA 500 MG. ENVASE CON 60 TABLETAS.</v>
          </cell>
          <cell r="K3588">
            <v>0</v>
          </cell>
          <cell r="L3588">
            <v>0</v>
          </cell>
          <cell r="M3588">
            <v>0</v>
          </cell>
          <cell r="N3588">
            <v>0</v>
          </cell>
          <cell r="O3588">
            <v>0</v>
          </cell>
        </row>
        <row r="3589">
          <cell r="C3589" t="str">
            <v>010000574200</v>
          </cell>
          <cell r="D3589">
            <v>0</v>
          </cell>
          <cell r="E3589" t="str">
            <v>010</v>
          </cell>
          <cell r="F3589" t="str">
            <v>000</v>
          </cell>
          <cell r="G3589" t="str">
            <v>5742</v>
          </cell>
          <cell r="H3589" t="str">
            <v>00</v>
          </cell>
          <cell r="I3589">
            <v>0</v>
          </cell>
          <cell r="J3589" t="str">
            <v>LINAGLIPTINA/METFORMINA TABLETA. CADA TABLETA CONTIENE: LINAGLIPTINA 2.5 MG CLORHIDRATO DE METFORMINA 1000 MG. ENVASE CON 60 TABLETAS.</v>
          </cell>
          <cell r="K3589">
            <v>0</v>
          </cell>
          <cell r="L3589">
            <v>0</v>
          </cell>
          <cell r="M3589">
            <v>0</v>
          </cell>
          <cell r="N3589">
            <v>0</v>
          </cell>
          <cell r="O3589">
            <v>0</v>
          </cell>
        </row>
        <row r="3590">
          <cell r="C3590" t="str">
            <v>010000274501</v>
          </cell>
          <cell r="D3590">
            <v>0</v>
          </cell>
          <cell r="E3590" t="str">
            <v>010</v>
          </cell>
          <cell r="F3590" t="str">
            <v>000</v>
          </cell>
          <cell r="G3590" t="str">
            <v>2745</v>
          </cell>
          <cell r="H3590" t="str">
            <v>01</v>
          </cell>
          <cell r="I3590">
            <v>0</v>
          </cell>
          <cell r="J3590" t="str">
            <v>LIPIDOS INTRAVENOSOS: ACEITE DE PESCADO (ACIDOS GRASOS) EMULSION INYECTABLE. CADA 100 ML CONTIENEN: ACEITE DE PESCADO 10.0 G. ENVASE CON 100 ML.</v>
          </cell>
          <cell r="K3590">
            <v>0</v>
          </cell>
          <cell r="L3590">
            <v>0</v>
          </cell>
          <cell r="M3590">
            <v>0</v>
          </cell>
          <cell r="N3590">
            <v>87.2</v>
          </cell>
          <cell r="O3590">
            <v>218</v>
          </cell>
        </row>
        <row r="3591">
          <cell r="C3591" t="str">
            <v>010000383001</v>
          </cell>
          <cell r="D3591">
            <v>0</v>
          </cell>
          <cell r="E3591" t="str">
            <v>010</v>
          </cell>
          <cell r="F3591" t="str">
            <v>000</v>
          </cell>
          <cell r="G3591" t="str">
            <v>3830</v>
          </cell>
          <cell r="H3591" t="str">
            <v>01</v>
          </cell>
          <cell r="I3591">
            <v>0</v>
          </cell>
          <cell r="J3591" t="str">
            <v>L-ORNITINA-L-ASPARTATO GRANULADO CADA SOBRE CONTIENE: L-ORNITINA-L-ASPARTATO 3 G. ENVASE CON 30 SOBRES.</v>
          </cell>
          <cell r="K3591">
            <v>0</v>
          </cell>
          <cell r="L3591">
            <v>0</v>
          </cell>
          <cell r="M3591">
            <v>0</v>
          </cell>
          <cell r="N3591">
            <v>0</v>
          </cell>
          <cell r="O3591">
            <v>0</v>
          </cell>
        </row>
        <row r="3592">
          <cell r="C3592" t="str">
            <v>010000213600</v>
          </cell>
          <cell r="D3592">
            <v>0</v>
          </cell>
          <cell r="E3592" t="str">
            <v>010</v>
          </cell>
          <cell r="F3592" t="str">
            <v>000</v>
          </cell>
          <cell r="G3592" t="str">
            <v>2136</v>
          </cell>
          <cell r="H3592" t="str">
            <v>00</v>
          </cell>
          <cell r="I3592">
            <v>0</v>
          </cell>
          <cell r="J3592" t="str">
            <v>MEBENDAZOL TABLETA. CADA TABLETA CONTIENE: MEBENDAZOL 100 MG. ENVASE CON 6 TABLETAS.</v>
          </cell>
          <cell r="K3592">
            <v>0</v>
          </cell>
          <cell r="L3592">
            <v>0</v>
          </cell>
          <cell r="M3592">
            <v>0</v>
          </cell>
          <cell r="N3592">
            <v>0</v>
          </cell>
          <cell r="O3592">
            <v>0</v>
          </cell>
        </row>
        <row r="3593">
          <cell r="C3593" t="str">
            <v>010000529201</v>
          </cell>
          <cell r="D3593">
            <v>0</v>
          </cell>
          <cell r="E3593" t="str">
            <v>010</v>
          </cell>
          <cell r="F3593" t="str">
            <v>000</v>
          </cell>
          <cell r="G3593" t="str">
            <v>5292</v>
          </cell>
          <cell r="H3593" t="str">
            <v>01</v>
          </cell>
          <cell r="I3593">
            <v>0</v>
          </cell>
          <cell r="J3593" t="str">
            <v>MEROPENEM SOLUCION INYECTABLE. CADA FRASCO AMPULA CON POLVO CONTIENE: MEROPENEM TRIHIDRATADO EQUIVALENTE A 500 MG DE MEROPENEM. ENVASE CON 10 FRASCOS AMPULA.</v>
          </cell>
          <cell r="K3593">
            <v>0</v>
          </cell>
          <cell r="L3593">
            <v>0</v>
          </cell>
          <cell r="M3593">
            <v>0</v>
          </cell>
          <cell r="N3593">
            <v>0</v>
          </cell>
          <cell r="O3593">
            <v>0</v>
          </cell>
        </row>
        <row r="3594">
          <cell r="C3594" t="str">
            <v>010000418601</v>
          </cell>
          <cell r="D3594">
            <v>0</v>
          </cell>
          <cell r="E3594" t="str">
            <v>010</v>
          </cell>
          <cell r="F3594" t="str">
            <v>000</v>
          </cell>
          <cell r="G3594" t="str">
            <v>4186</v>
          </cell>
          <cell r="H3594" t="str">
            <v>01</v>
          </cell>
          <cell r="I3594">
            <v>0</v>
          </cell>
          <cell r="J3594" t="str">
            <v>MESALAZINA GRAGEA CON CAPA ENTERICA O TABLETA DE LIBERACION PROLONGADA. CADA GRAGEA CON CAPA ENTERICA O TABLETA DE LIBERACION PROLONGADA CONTIENE: MESALAZINA 500 MG. ENVASE CON 40 GRAGEAS CON CAPA ENTERICA O TABLETAS DE LIBERACION PROLONGADA.</v>
          </cell>
          <cell r="K3594">
            <v>0</v>
          </cell>
          <cell r="L3594">
            <v>0</v>
          </cell>
          <cell r="M3594">
            <v>0</v>
          </cell>
          <cell r="N3594">
            <v>20</v>
          </cell>
          <cell r="O3594">
            <v>50</v>
          </cell>
        </row>
        <row r="3595">
          <cell r="C3595" t="str">
            <v>010000418604</v>
          </cell>
          <cell r="D3595">
            <v>0</v>
          </cell>
          <cell r="E3595" t="str">
            <v>010</v>
          </cell>
          <cell r="F3595" t="str">
            <v>000</v>
          </cell>
          <cell r="G3595" t="str">
            <v>4186</v>
          </cell>
          <cell r="H3595" t="str">
            <v>04</v>
          </cell>
          <cell r="I3595">
            <v>0</v>
          </cell>
          <cell r="J3595" t="str">
            <v>MESALAZINA GRAGEA CON CAPA ENTERICA O TABLETA DE LIBERACION PROLONGADA. CADA GRAGEA CON CAPA ENTERICA O TABLETA DE LIBERACION PROLONGADA CONTIENE: MESALAZINA 500 MG. ENVASE CON 100 GRAGEAS CON CAPA ENTERICA O TABLETAS DE LIBERACION PROLONGADA.</v>
          </cell>
          <cell r="K3595">
            <v>0</v>
          </cell>
          <cell r="L3595">
            <v>0</v>
          </cell>
          <cell r="M3595">
            <v>0</v>
          </cell>
          <cell r="N3595">
            <v>0</v>
          </cell>
          <cell r="O3595">
            <v>0</v>
          </cell>
        </row>
        <row r="3596">
          <cell r="C3596" t="str">
            <v>010000417501</v>
          </cell>
          <cell r="D3596">
            <v>0</v>
          </cell>
          <cell r="E3596" t="str">
            <v>010</v>
          </cell>
          <cell r="F3596" t="str">
            <v>000</v>
          </cell>
          <cell r="G3596" t="str">
            <v>4175</v>
          </cell>
          <cell r="H3596" t="str">
            <v>01</v>
          </cell>
          <cell r="I3596">
            <v>0</v>
          </cell>
          <cell r="J3596" t="str">
            <v>MESALAZINA SUPOSITORIO CADA SUPOSITORIO CONTIENE: MESALAZINA 1 G. ENVASE CON 28 SUPOSITORIOS.</v>
          </cell>
          <cell r="K3596">
            <v>0</v>
          </cell>
          <cell r="L3596">
            <v>0</v>
          </cell>
          <cell r="M3596">
            <v>0</v>
          </cell>
          <cell r="N3596">
            <v>0</v>
          </cell>
          <cell r="O3596">
            <v>0</v>
          </cell>
        </row>
        <row r="3597">
          <cell r="C3597" t="str">
            <v>040000591000</v>
          </cell>
          <cell r="D3597">
            <v>0</v>
          </cell>
          <cell r="E3597" t="str">
            <v>040</v>
          </cell>
          <cell r="F3597" t="str">
            <v>000</v>
          </cell>
          <cell r="G3597" t="str">
            <v>5910</v>
          </cell>
          <cell r="H3597" t="str">
            <v>00</v>
          </cell>
          <cell r="I3597">
            <v>0</v>
          </cell>
          <cell r="J3597" t="str">
            <v>METADONA. SOLUCION. CADA MILILITRO CONTIENE: CLORHIDRATO DE METADONA 10 MG. ENVASE CON 30 ML Y GOTERO DE 1 ML.</v>
          </cell>
          <cell r="K3597">
            <v>0</v>
          </cell>
          <cell r="L3597">
            <v>0</v>
          </cell>
          <cell r="M3597">
            <v>0</v>
          </cell>
          <cell r="N3597">
            <v>24</v>
          </cell>
          <cell r="O3597">
            <v>60</v>
          </cell>
        </row>
        <row r="3598">
          <cell r="C3598" t="str">
            <v>040000447001</v>
          </cell>
          <cell r="D3598">
            <v>0</v>
          </cell>
          <cell r="E3598" t="str">
            <v>040</v>
          </cell>
          <cell r="F3598" t="str">
            <v>000</v>
          </cell>
          <cell r="G3598" t="str">
            <v>4470</v>
          </cell>
          <cell r="H3598" t="str">
            <v>01</v>
          </cell>
          <cell r="I3598">
            <v>0</v>
          </cell>
          <cell r="J3598" t="str">
            <v>METILFENIDATO TABLETA DE LIBERACION PROLONGADA. CADA TABLETA DE LIBERACION PROLONGADA CONTIENE: CLORHIDRATO DE METILFENIDATO 18 MG. ENVASE CON 30 TABLETAS DE LIBERACION PROLONGADA.</v>
          </cell>
          <cell r="K3598">
            <v>0</v>
          </cell>
          <cell r="L3598">
            <v>0</v>
          </cell>
          <cell r="M3598">
            <v>0</v>
          </cell>
          <cell r="N3598">
            <v>720</v>
          </cell>
          <cell r="O3598">
            <v>1800</v>
          </cell>
        </row>
        <row r="3599">
          <cell r="C3599" t="str">
            <v>040000447101</v>
          </cell>
          <cell r="D3599">
            <v>0</v>
          </cell>
          <cell r="E3599" t="str">
            <v>040</v>
          </cell>
          <cell r="F3599" t="str">
            <v>000</v>
          </cell>
          <cell r="G3599" t="str">
            <v>4471</v>
          </cell>
          <cell r="H3599" t="str">
            <v>01</v>
          </cell>
          <cell r="I3599">
            <v>0</v>
          </cell>
          <cell r="J3599" t="str">
            <v>METILFENIDATO TABLETA DE LIBERACION PROLONGADA. CADA TABLETA DE LIBERACION PROLONGADA CONTIENE: CLORHIDRATO DE METILFENIDATO 27 MG. ENVASE CON 30 TABLETAS DE LIBERACION PROLONGADA.</v>
          </cell>
          <cell r="K3599">
            <v>0</v>
          </cell>
          <cell r="L3599">
            <v>0</v>
          </cell>
          <cell r="M3599">
            <v>0</v>
          </cell>
          <cell r="N3599">
            <v>0</v>
          </cell>
          <cell r="O3599">
            <v>0</v>
          </cell>
        </row>
        <row r="3600">
          <cell r="C3600" t="str">
            <v>040000447000</v>
          </cell>
          <cell r="D3600">
            <v>0</v>
          </cell>
          <cell r="E3600" t="str">
            <v>040</v>
          </cell>
          <cell r="F3600" t="str">
            <v>000</v>
          </cell>
          <cell r="G3600" t="str">
            <v>4470</v>
          </cell>
          <cell r="H3600" t="str">
            <v>00</v>
          </cell>
          <cell r="I3600">
            <v>0</v>
          </cell>
          <cell r="J3600" t="str">
            <v>METILFENIDATO TABLETA DE LIBERACION PROLONGADA. CADA TABLETA DE LIBERACION PROLONGADA CONTIENE: CLORHIDRATO DE METILFENIDATO 18 MG. ENVASE CON 15 TABLETAS DE LIBERACION PROLONGADA.</v>
          </cell>
          <cell r="K3600">
            <v>0</v>
          </cell>
          <cell r="L3600">
            <v>0</v>
          </cell>
          <cell r="M3600">
            <v>0</v>
          </cell>
          <cell r="N3600">
            <v>144</v>
          </cell>
          <cell r="O3600">
            <v>360</v>
          </cell>
        </row>
        <row r="3601">
          <cell r="C3601" t="str">
            <v>040000447201</v>
          </cell>
          <cell r="D3601">
            <v>0</v>
          </cell>
          <cell r="E3601" t="str">
            <v>040</v>
          </cell>
          <cell r="F3601" t="str">
            <v>000</v>
          </cell>
          <cell r="G3601" t="str">
            <v>4472</v>
          </cell>
          <cell r="H3601" t="str">
            <v>01</v>
          </cell>
          <cell r="I3601">
            <v>0</v>
          </cell>
          <cell r="J3601" t="str">
            <v>METILFENIDATO TABLETA DE LIBERACION PROLONGADA. CADA TABLETA DE LIBERACION PROLONGADA CONTIENE: CLORHIDRATO DE METILFENIDATO 36 MG. ENVASE CON 30 TABLETAS DE LIBERACION PROLONGADA.</v>
          </cell>
          <cell r="K3601">
            <v>0</v>
          </cell>
          <cell r="L3601">
            <v>0</v>
          </cell>
          <cell r="M3601">
            <v>0</v>
          </cell>
          <cell r="N3601">
            <v>1104</v>
          </cell>
          <cell r="O3601">
            <v>2760</v>
          </cell>
        </row>
        <row r="3602">
          <cell r="C3602" t="str">
            <v>040000447200</v>
          </cell>
          <cell r="D3602">
            <v>0</v>
          </cell>
          <cell r="E3602" t="str">
            <v>040</v>
          </cell>
          <cell r="F3602" t="str">
            <v>000</v>
          </cell>
          <cell r="G3602" t="str">
            <v>4472</v>
          </cell>
          <cell r="H3602" t="str">
            <v>00</v>
          </cell>
          <cell r="I3602">
            <v>0</v>
          </cell>
          <cell r="J3602" t="str">
            <v>METILFENIDATO TABLETA DE LIBERACION PROLONGADA. CADA TABLETA DE LIBERACION PROLONGADA CONTIENE: CLORHIDRATO DE METILFENIDATO 36 MG. ENVASE CON 15 TABLETAS DE LIBERACION PROLONGADA.</v>
          </cell>
          <cell r="K3602">
            <v>0</v>
          </cell>
          <cell r="L3602">
            <v>0</v>
          </cell>
          <cell r="M3602">
            <v>0</v>
          </cell>
          <cell r="N3602">
            <v>0</v>
          </cell>
          <cell r="O3602">
            <v>0</v>
          </cell>
        </row>
        <row r="3603">
          <cell r="C3603" t="str">
            <v>040000447100</v>
          </cell>
          <cell r="D3603">
            <v>0</v>
          </cell>
          <cell r="E3603" t="str">
            <v>040</v>
          </cell>
          <cell r="F3603" t="str">
            <v>000</v>
          </cell>
          <cell r="G3603" t="str">
            <v>4471</v>
          </cell>
          <cell r="H3603" t="str">
            <v>00</v>
          </cell>
          <cell r="I3603">
            <v>0</v>
          </cell>
          <cell r="J3603" t="str">
            <v>METILFENIDATO TABLETA DE LIBERACION PROLONGADA. CADA TABLETA DE LIBERACION PROLONGADA CONTIENE: CLORHIDRATO DE METILFENIDATO 27 MG. ENVASE CON 15 TABLETAS DE LIBERACION PROLONGADA.</v>
          </cell>
          <cell r="K3603">
            <v>0</v>
          </cell>
          <cell r="L3603">
            <v>0</v>
          </cell>
          <cell r="M3603">
            <v>0</v>
          </cell>
          <cell r="N3603">
            <v>1272</v>
          </cell>
          <cell r="O3603">
            <v>3180</v>
          </cell>
        </row>
        <row r="3604">
          <cell r="C3604" t="str">
            <v>010000219400</v>
          </cell>
          <cell r="D3604">
            <v>0</v>
          </cell>
          <cell r="E3604" t="str">
            <v>010</v>
          </cell>
          <cell r="F3604" t="str">
            <v>000</v>
          </cell>
          <cell r="G3604" t="str">
            <v>2194</v>
          </cell>
          <cell r="H3604" t="str">
            <v>00</v>
          </cell>
          <cell r="I3604">
            <v>0</v>
          </cell>
          <cell r="J3604" t="str">
            <v>METOTREXATO SOLUCION INYECTABLE. CADA FRASCO AMPULA CON LIOFILIZADO CONTIENE: METOTREXATO SODICO EQUIVALENTE A 1 G DE METOTREXATO. ENVASE CON UN FRASCO AMPULA.</v>
          </cell>
          <cell r="K3604">
            <v>0</v>
          </cell>
          <cell r="L3604">
            <v>0</v>
          </cell>
          <cell r="M3604">
            <v>0</v>
          </cell>
          <cell r="N3604">
            <v>0</v>
          </cell>
          <cell r="O3604">
            <v>0</v>
          </cell>
        </row>
        <row r="3605">
          <cell r="C3605" t="str">
            <v>010000130800</v>
          </cell>
          <cell r="D3605">
            <v>0</v>
          </cell>
          <cell r="E3605" t="str">
            <v>010</v>
          </cell>
          <cell r="F3605" t="str">
            <v>000</v>
          </cell>
          <cell r="G3605" t="str">
            <v>1308</v>
          </cell>
          <cell r="H3605" t="str">
            <v>00</v>
          </cell>
          <cell r="I3605">
            <v>0</v>
          </cell>
          <cell r="J3605" t="str">
            <v>METRONIDAZOL TABLETA. CADA TABLETA CONTIENE: METRONIDAZOL 500 MG. ENVASE CON 20 TABLETAS.</v>
          </cell>
          <cell r="K3605">
            <v>0</v>
          </cell>
          <cell r="L3605">
            <v>0</v>
          </cell>
          <cell r="M3605">
            <v>0</v>
          </cell>
          <cell r="N3605">
            <v>18</v>
          </cell>
          <cell r="O3605">
            <v>45</v>
          </cell>
        </row>
        <row r="3606">
          <cell r="C3606" t="str">
            <v>040000210800</v>
          </cell>
          <cell r="D3606">
            <v>0</v>
          </cell>
          <cell r="E3606" t="str">
            <v>040</v>
          </cell>
          <cell r="F3606" t="str">
            <v>000</v>
          </cell>
          <cell r="G3606" t="str">
            <v>2108</v>
          </cell>
          <cell r="H3606" t="str">
            <v>00</v>
          </cell>
          <cell r="I3606">
            <v>0</v>
          </cell>
          <cell r="J3606" t="str">
            <v>MIDAZOLAM SOLUCION INYECTABLE. CADA AMPOLLETA CONTIENE: CLORHIDRATO DE MIDAZOLAM EQUIVALENTE A 5 MG DE MIDAZOLAM O MIDAZOLAM 5 MG. ENVASE CON 5 AMPOLLETAS CON 5 ML.</v>
          </cell>
          <cell r="K3606">
            <v>0</v>
          </cell>
          <cell r="L3606">
            <v>0</v>
          </cell>
          <cell r="M3606">
            <v>0</v>
          </cell>
          <cell r="N3606">
            <v>1010.4000000000001</v>
          </cell>
          <cell r="O3606">
            <v>2526</v>
          </cell>
        </row>
        <row r="3607">
          <cell r="C3607" t="str">
            <v>010000510000</v>
          </cell>
          <cell r="D3607">
            <v>0</v>
          </cell>
          <cell r="E3607" t="str">
            <v>010</v>
          </cell>
          <cell r="F3607" t="str">
            <v>000</v>
          </cell>
          <cell r="G3607" t="str">
            <v>5100</v>
          </cell>
          <cell r="H3607" t="str">
            <v>00</v>
          </cell>
          <cell r="I3607">
            <v>0</v>
          </cell>
          <cell r="J3607" t="str">
            <v>MILRINONA SOLUCION INYECTABLE. CADA FRASCO AMPULA CONTIENE: LACTATO DE MILRINONA EQUIVALENTE A 20 MG DE MILRINONA. ENVASE CON UN FRASCO AMPULA CON 20 ML (1 MG/1 ML).</v>
          </cell>
          <cell r="K3607">
            <v>0</v>
          </cell>
          <cell r="L3607">
            <v>0</v>
          </cell>
          <cell r="M3607">
            <v>0</v>
          </cell>
          <cell r="N3607">
            <v>146.4</v>
          </cell>
          <cell r="O3607">
            <v>366</v>
          </cell>
        </row>
        <row r="3608">
          <cell r="C3608" t="str">
            <v>010000413901</v>
          </cell>
          <cell r="D3608">
            <v>0</v>
          </cell>
          <cell r="E3608" t="str">
            <v>010</v>
          </cell>
          <cell r="F3608" t="str">
            <v>000</v>
          </cell>
          <cell r="G3608" t="str">
            <v>4139</v>
          </cell>
          <cell r="H3608" t="str">
            <v>01</v>
          </cell>
          <cell r="I3608">
            <v>0</v>
          </cell>
          <cell r="J3608" t="str">
            <v>MINOCICLINA GRAGEA. CADA 	GRAGEA 	CONTIENE: 	CLORHIDRATO	 DE 	MINOCICLINA EQUIVALENTE A 100 MG DE MINOCICLINA. ENVASE CON 48 GRAGEAS.</v>
          </cell>
          <cell r="K3608">
            <v>0</v>
          </cell>
          <cell r="L3608">
            <v>0</v>
          </cell>
          <cell r="M3608">
            <v>0</v>
          </cell>
          <cell r="N3608">
            <v>0</v>
          </cell>
          <cell r="O3608">
            <v>0</v>
          </cell>
        </row>
        <row r="3609">
          <cell r="C3609" t="str">
            <v>010000413301</v>
          </cell>
          <cell r="D3609">
            <v>0</v>
          </cell>
          <cell r="E3609" t="str">
            <v>010</v>
          </cell>
          <cell r="F3609" t="str">
            <v>000</v>
          </cell>
          <cell r="G3609" t="str">
            <v>4133</v>
          </cell>
          <cell r="H3609" t="str">
            <v>01</v>
          </cell>
          <cell r="I3609">
            <v>0</v>
          </cell>
          <cell r="J3609" t="str">
            <v>MOMETASONA LOCION. CADA 100 MILILITRO CONTIENEN: FUROATO DE MOMETASONA 0.100 G. ENVASE CON 60 ML.</v>
          </cell>
          <cell r="K3609">
            <v>0</v>
          </cell>
          <cell r="L3609">
            <v>0</v>
          </cell>
          <cell r="M3609">
            <v>0</v>
          </cell>
          <cell r="N3609">
            <v>0</v>
          </cell>
          <cell r="O3609">
            <v>0</v>
          </cell>
        </row>
        <row r="3610">
          <cell r="C3610" t="str">
            <v>010000413200</v>
          </cell>
          <cell r="D3610">
            <v>0</v>
          </cell>
          <cell r="E3610" t="str">
            <v>010</v>
          </cell>
          <cell r="F3610" t="str">
            <v>000</v>
          </cell>
          <cell r="G3610" t="str">
            <v>4132</v>
          </cell>
          <cell r="H3610" t="str">
            <v>00</v>
          </cell>
          <cell r="I3610">
            <v>0</v>
          </cell>
          <cell r="J3610" t="str">
            <v>MOMETASONA UNGÜENTO CADA 100 GRAMOS CONTIENEN: FUROATO DE MOMETASONA 0.100 G. ENVASE CON 30 G.</v>
          </cell>
          <cell r="K3610">
            <v>0</v>
          </cell>
          <cell r="L3610">
            <v>0</v>
          </cell>
          <cell r="M3610">
            <v>0</v>
          </cell>
          <cell r="N3610">
            <v>1.2000000000000002</v>
          </cell>
          <cell r="O3610">
            <v>3</v>
          </cell>
        </row>
        <row r="3611">
          <cell r="C3611" t="str">
            <v>010000433502</v>
          </cell>
          <cell r="D3611">
            <v>0</v>
          </cell>
          <cell r="E3611" t="str">
            <v>010</v>
          </cell>
          <cell r="F3611" t="str">
            <v>000</v>
          </cell>
          <cell r="G3611" t="str">
            <v>4335</v>
          </cell>
          <cell r="H3611" t="str">
            <v>02</v>
          </cell>
          <cell r="I3611">
            <v>0</v>
          </cell>
          <cell r="J3611" t="str">
            <v>MONTELUKAST GRANULADO. CADA SOBRE CONTIENE: MONTELUKAST SODICO EQUIVALENTE A 4 MG DE MONTELUKAST. ENVASE CON 30 SOBRES.</v>
          </cell>
          <cell r="K3611">
            <v>0</v>
          </cell>
          <cell r="L3611">
            <v>0</v>
          </cell>
          <cell r="M3611">
            <v>0</v>
          </cell>
          <cell r="N3611">
            <v>0</v>
          </cell>
          <cell r="O3611">
            <v>0</v>
          </cell>
        </row>
        <row r="3612">
          <cell r="C3612" t="str">
            <v>040000210401</v>
          </cell>
          <cell r="D3612">
            <v>0</v>
          </cell>
          <cell r="E3612" t="str">
            <v>040</v>
          </cell>
          <cell r="F3612" t="str">
            <v>000</v>
          </cell>
          <cell r="G3612" t="str">
            <v>2104</v>
          </cell>
          <cell r="H3612" t="str">
            <v>01</v>
          </cell>
          <cell r="I3612">
            <v>0</v>
          </cell>
          <cell r="J3612" t="str">
            <v>MORFINA TABLETA O CAPSULA DE LIBERACION PROLONGADA. CADA TABLETA O CAPSULA DE LIBERACION PROLONGADA CONTIENE: SULFATO DE MORFINA 100 MG. ENVASE CON 20 TABLETAS O CAPSULAS DE LIBERACION PROLONGADA.</v>
          </cell>
          <cell r="K3612">
            <v>0</v>
          </cell>
          <cell r="L3612">
            <v>0</v>
          </cell>
          <cell r="M3612">
            <v>0</v>
          </cell>
          <cell r="N3612">
            <v>0</v>
          </cell>
          <cell r="O3612">
            <v>0</v>
          </cell>
        </row>
        <row r="3613">
          <cell r="C3613" t="str">
            <v>040000210501</v>
          </cell>
          <cell r="D3613">
            <v>0</v>
          </cell>
          <cell r="E3613" t="str">
            <v>040</v>
          </cell>
          <cell r="F3613" t="str">
            <v>000</v>
          </cell>
          <cell r="G3613" t="str">
            <v>2105</v>
          </cell>
          <cell r="H3613" t="str">
            <v>01</v>
          </cell>
          <cell r="I3613">
            <v>0</v>
          </cell>
          <cell r="J3613" t="str">
            <v>MORFINA TABLETA O CAPSULA DE LIBERACION PROLONGADA. CADA TABLETA O CAPSULA DE LIBERACION PROLONGADA CONTIENE: SULFATO DE MORFINA 60 MG. ENVASE CON 20 TABLETAS O CAPSULAS DE LIBERACION PROLONGADA.</v>
          </cell>
          <cell r="K3613">
            <v>0</v>
          </cell>
          <cell r="L3613">
            <v>0</v>
          </cell>
          <cell r="M3613">
            <v>0</v>
          </cell>
          <cell r="N3613">
            <v>0</v>
          </cell>
          <cell r="O3613">
            <v>0</v>
          </cell>
        </row>
        <row r="3614">
          <cell r="C3614" t="str">
            <v>010000422100</v>
          </cell>
          <cell r="D3614">
            <v>0</v>
          </cell>
          <cell r="E3614" t="str">
            <v>010</v>
          </cell>
          <cell r="F3614" t="str">
            <v>000</v>
          </cell>
          <cell r="G3614" t="str">
            <v>4221</v>
          </cell>
          <cell r="H3614" t="str">
            <v>00</v>
          </cell>
          <cell r="I3614">
            <v>0</v>
          </cell>
          <cell r="J3614" t="str">
            <v>NADROPARINA SOLUCION INYECTABLE. CADA JERINGA CONTIENE: NADROPARINA CALCICA 15 200 UI AXA. ENVASE CON 2 JERINGAS CON 0.8 ML.</v>
          </cell>
          <cell r="K3614">
            <v>0</v>
          </cell>
          <cell r="L3614">
            <v>0</v>
          </cell>
          <cell r="M3614">
            <v>0</v>
          </cell>
          <cell r="N3614">
            <v>0</v>
          </cell>
          <cell r="O3614">
            <v>0</v>
          </cell>
        </row>
        <row r="3615">
          <cell r="C3615" t="str">
            <v>010000422201</v>
          </cell>
          <cell r="D3615">
            <v>0</v>
          </cell>
          <cell r="E3615" t="str">
            <v>010</v>
          </cell>
          <cell r="F3615" t="str">
            <v>000</v>
          </cell>
          <cell r="G3615" t="str">
            <v>4222</v>
          </cell>
          <cell r="H3615" t="str">
            <v>01</v>
          </cell>
          <cell r="I3615">
            <v>0</v>
          </cell>
          <cell r="J3615" t="str">
            <v>NADROPARINA SOLUCION INYECTABLE. CADA JERINGA PRELLENADA CONTIENE: NADROPARINA CALCICA 5700 UI AXA. ENVASE CON 10 JERINGAS PRELLENADAS CON 0.6 ML.</v>
          </cell>
          <cell r="K3615">
            <v>0</v>
          </cell>
          <cell r="L3615">
            <v>0</v>
          </cell>
          <cell r="M3615">
            <v>0</v>
          </cell>
          <cell r="N3615">
            <v>0</v>
          </cell>
          <cell r="O3615">
            <v>0</v>
          </cell>
        </row>
        <row r="3616">
          <cell r="C3616" t="str">
            <v>010000030200</v>
          </cell>
          <cell r="D3616">
            <v>0</v>
          </cell>
          <cell r="E3616" t="str">
            <v>010</v>
          </cell>
          <cell r="F3616" t="str">
            <v>000</v>
          </cell>
          <cell r="G3616" t="str">
            <v>0302</v>
          </cell>
          <cell r="H3616" t="str">
            <v>00</v>
          </cell>
          <cell r="I3616">
            <v>0</v>
          </cell>
          <cell r="J3616" t="str">
            <v>NALOXONA SOLUCION INYECTABLE. CADA AMPOLLETA CONTIENE: CLORHIDRATO DE NALOXONA 0.4 MG. ENVASE CON 10 AMPOLLETAS CON 1 ML.</v>
          </cell>
          <cell r="K3616">
            <v>0</v>
          </cell>
          <cell r="L3616">
            <v>0</v>
          </cell>
          <cell r="M3616">
            <v>0</v>
          </cell>
          <cell r="N3616">
            <v>89.600000000000009</v>
          </cell>
          <cell r="O3616">
            <v>224</v>
          </cell>
        </row>
        <row r="3617">
          <cell r="C3617" t="str">
            <v>010000341900</v>
          </cell>
          <cell r="D3617">
            <v>0</v>
          </cell>
          <cell r="E3617" t="str">
            <v>010</v>
          </cell>
          <cell r="F3617" t="str">
            <v>000</v>
          </cell>
          <cell r="G3617" t="str">
            <v>3419</v>
          </cell>
          <cell r="H3617" t="str">
            <v>00</v>
          </cell>
          <cell r="I3617">
            <v>0</v>
          </cell>
          <cell r="J3617" t="str">
            <v>NAPROXENO SUSPENSION ORAL. CADA 5 ML CONTIENEN: NAPROXENO 125 MG. ENVASE CON 100 ML.</v>
          </cell>
          <cell r="K3617">
            <v>0</v>
          </cell>
          <cell r="L3617">
            <v>0</v>
          </cell>
          <cell r="M3617">
            <v>0</v>
          </cell>
          <cell r="N3617">
            <v>0</v>
          </cell>
          <cell r="O3617">
            <v>0</v>
          </cell>
        </row>
        <row r="3618">
          <cell r="C3618" t="str">
            <v>010000252301</v>
          </cell>
          <cell r="D3618">
            <v>0</v>
          </cell>
          <cell r="E3618" t="str">
            <v>010</v>
          </cell>
          <cell r="F3618" t="str">
            <v>000</v>
          </cell>
          <cell r="G3618" t="str">
            <v>2523</v>
          </cell>
          <cell r="H3618" t="str">
            <v>01</v>
          </cell>
          <cell r="I3618">
            <v>0</v>
          </cell>
          <cell r="J3618" t="str">
            <v>NITAZOXANIDA GRAGEA O TABLETA RECUBIERTA. CADA GRAGEA O TABLETA RECUBIERTA CONTIENE: NITAZOXANIDA 500 MG. ENVASE CON 10 GRAGEAS O TABLETAS RECUBIERTAS.</v>
          </cell>
          <cell r="K3618">
            <v>0</v>
          </cell>
          <cell r="L3618">
            <v>0</v>
          </cell>
          <cell r="M3618">
            <v>0</v>
          </cell>
          <cell r="N3618">
            <v>0</v>
          </cell>
          <cell r="O3618">
            <v>0</v>
          </cell>
        </row>
        <row r="3619">
          <cell r="C3619" t="str">
            <v>010000252400</v>
          </cell>
          <cell r="D3619">
            <v>0</v>
          </cell>
          <cell r="E3619" t="str">
            <v>010</v>
          </cell>
          <cell r="F3619" t="str">
            <v>000</v>
          </cell>
          <cell r="G3619" t="str">
            <v>2524</v>
          </cell>
          <cell r="H3619" t="str">
            <v>00</v>
          </cell>
          <cell r="I3619">
            <v>0</v>
          </cell>
          <cell r="J3619" t="str">
            <v>NITAZOXANIDA SUSPENSION ORAL. CADA 5 ML CONTIENEN: NITAZOXANIDA 100 MG. ENVASE CON 30 ML.</v>
          </cell>
          <cell r="K3619">
            <v>0</v>
          </cell>
          <cell r="L3619">
            <v>0</v>
          </cell>
          <cell r="M3619">
            <v>0</v>
          </cell>
          <cell r="N3619">
            <v>0</v>
          </cell>
          <cell r="O3619">
            <v>0</v>
          </cell>
        </row>
        <row r="3620">
          <cell r="C3620" t="str">
            <v>010000252401</v>
          </cell>
          <cell r="D3620">
            <v>0</v>
          </cell>
          <cell r="E3620" t="str">
            <v>010</v>
          </cell>
          <cell r="F3620" t="str">
            <v>000</v>
          </cell>
          <cell r="G3620" t="str">
            <v>2524</v>
          </cell>
          <cell r="H3620" t="str">
            <v>01</v>
          </cell>
          <cell r="I3620">
            <v>0</v>
          </cell>
          <cell r="J3620" t="str">
            <v>NITAZOXANIDA SUSPENSION ORAL. CADA 5 ML CONTIENEN NITAZOXANIDA 100 MG. ENVASE CON 60 ML .</v>
          </cell>
          <cell r="K3620">
            <v>0</v>
          </cell>
          <cell r="L3620">
            <v>0</v>
          </cell>
          <cell r="M3620">
            <v>0</v>
          </cell>
          <cell r="N3620">
            <v>0</v>
          </cell>
          <cell r="O3620">
            <v>0</v>
          </cell>
        </row>
        <row r="3621">
          <cell r="C3621" t="str">
            <v>010000583200</v>
          </cell>
          <cell r="D3621">
            <v>0</v>
          </cell>
          <cell r="E3621" t="str">
            <v>010</v>
          </cell>
          <cell r="F3621" t="str">
            <v>000</v>
          </cell>
          <cell r="G3621" t="str">
            <v>5832</v>
          </cell>
          <cell r="H3621" t="str">
            <v>00</v>
          </cell>
          <cell r="I3621">
            <v>0</v>
          </cell>
          <cell r="J3621" t="str">
            <v>NITISINONA CAPSULAS. CADA CAPSULA CONTIENE: NITISINONA 10 MG. ENVASE CON 60 CAPSULAS.</v>
          </cell>
          <cell r="K3621">
            <v>0</v>
          </cell>
          <cell r="L3621">
            <v>0</v>
          </cell>
          <cell r="M3621">
            <v>0</v>
          </cell>
          <cell r="N3621">
            <v>8</v>
          </cell>
          <cell r="O3621">
            <v>20</v>
          </cell>
        </row>
        <row r="3622">
          <cell r="C3622" t="str">
            <v>010000350300</v>
          </cell>
          <cell r="D3622">
            <v>0</v>
          </cell>
          <cell r="E3622" t="str">
            <v>010</v>
          </cell>
          <cell r="F3622" t="str">
            <v>000</v>
          </cell>
          <cell r="G3622" t="str">
            <v>3503</v>
          </cell>
          <cell r="H3622" t="str">
            <v>00</v>
          </cell>
          <cell r="I3622">
            <v>0</v>
          </cell>
          <cell r="J3622" t="str">
            <v>NORETISTERONA SOLUCION INYECTABLE OLEOSA. CADA AMPOLLETA CONTIENE: ENANTATO DE NORETISTERONA 200 MG. ENVASE CON UNA AMPOLLETA DE 1 ML.</v>
          </cell>
          <cell r="K3622">
            <v>0</v>
          </cell>
          <cell r="L3622">
            <v>0</v>
          </cell>
          <cell r="M3622">
            <v>0</v>
          </cell>
          <cell r="N3622">
            <v>0</v>
          </cell>
          <cell r="O3622">
            <v>0</v>
          </cell>
        </row>
        <row r="3623">
          <cell r="C3623" t="str">
            <v>010000350600</v>
          </cell>
          <cell r="D3623">
            <v>0</v>
          </cell>
          <cell r="E3623" t="str">
            <v>010</v>
          </cell>
          <cell r="F3623" t="str">
            <v>000</v>
          </cell>
          <cell r="G3623" t="str">
            <v>3506</v>
          </cell>
          <cell r="H3623" t="str">
            <v>00</v>
          </cell>
          <cell r="I3623">
            <v>0</v>
          </cell>
          <cell r="J3623" t="str">
            <v>NORETISTERONA Y ETINILESTRADIOL TABLETA OGRAGEA. CADA TABLETA O GRAGEA CONTIENE: NORESTISTERONA 0.400 MG. ETINILESTRADIOL 0.035 MG. ENVASE CON 28 TABLETAS O GRAGEAS (21TABLETAS CON HORMONALES Y 7 SIN HORMONALES).</v>
          </cell>
          <cell r="K3623">
            <v>0</v>
          </cell>
          <cell r="L3623">
            <v>0</v>
          </cell>
          <cell r="M3623">
            <v>0</v>
          </cell>
          <cell r="N3623">
            <v>0</v>
          </cell>
          <cell r="O3623">
            <v>0</v>
          </cell>
        </row>
        <row r="3624">
          <cell r="C3624" t="str">
            <v>010000273300</v>
          </cell>
          <cell r="D3624">
            <v>0</v>
          </cell>
          <cell r="E3624" t="str">
            <v>010</v>
          </cell>
          <cell r="F3624" t="str">
            <v>000</v>
          </cell>
          <cell r="G3624" t="str">
            <v>2733</v>
          </cell>
          <cell r="H3624" t="str">
            <v>00</v>
          </cell>
          <cell r="I3624">
            <v>0</v>
          </cell>
          <cell r="J3624" t="str">
            <v>NUTRICION PARENTERAL EMULSION INYECTABLE. CADA 100 ML CONTIENEN: EN EL COMPARTIMIENTO DE EMULSION DE LIPIDOS AL 20%: ACEITE PURIFICADO DE SOYA Y/O DE OLIVA 20.00 G. EN EL COMPARTIMIENTO DE AMINOACIDOS AL 7 % CON ELECTROLITOS: L-ALANINA 1.449 A 1.450 G. L-ARGININA 0.805 G. GLICINA 0.721 A 0.722 G. L-HISTIDINA 0.335 A 0.336 G. L-ISOLEUCINA 0.420 G. L-LEUCINA 0.511 A 0.512 G. CLORHIDRATO DE L-LISINA EQUIVALENTE A 0.405 A 0.406 G DE L-LISINA L-METIONINA 0.280 G. L-FENILALANINA 0.392 G. L-PROLINA 0.475 A 0.476 G. L-SERINA 0.350 G. L-TREONINA 0.294 A 0.295 G. L-TRIPTOFANO 0.125 A 0.126 G. L-TIROSINA 0.028 G. L-VALINA 0.405 A 0.406 G. ACETATO DE SODIO TRIHIDRATADO 0.515 A 0.612 G. FOSFATO DIPOTASICO 0.522 G O GLICEROFOSFATO DE SODIO PENTAHIDRATADO 0.535 G Y CLORURO DE POTASIO 0.448 G. CLORURO DE SODIO 0.188 G. CLORURO DE MAGNESIO HEXAHIDRATADO 0.103 A 0.112 G. EL COMPARTIMIENTO DE GLUCOSA AL 25% Y CLORURO DE CALCIO: GLUCOSA MONOHIDRATADA EQUIVALENTE A 25.00 G DE GLUCOSA ANHIDRA. CLORURO DE CALCIO DIHIDRATADO 0.066 A 0.075 G. ENVASE CON BOLSA DE PLASTICO DE 2000 ML CON TRES COMPARTIMIENTOS (400 ML PARA LIPIDOS, 800 ML PARA AMINOACIDOS CON ELECTROLITOS, 800 ML PARA GLUCOSA CON CALCIO).</v>
          </cell>
          <cell r="K3624">
            <v>0</v>
          </cell>
          <cell r="L3624">
            <v>0</v>
          </cell>
          <cell r="M3624">
            <v>0</v>
          </cell>
          <cell r="N3624">
            <v>399.20000000000005</v>
          </cell>
          <cell r="O3624">
            <v>998</v>
          </cell>
        </row>
        <row r="3625">
          <cell r="C3625" t="str">
            <v>010000426101</v>
          </cell>
          <cell r="D3625">
            <v>0</v>
          </cell>
          <cell r="E3625" t="str">
            <v>010</v>
          </cell>
          <cell r="F3625" t="str">
            <v>000</v>
          </cell>
          <cell r="G3625" t="str">
            <v>4261</v>
          </cell>
          <cell r="H3625" t="str">
            <v>01</v>
          </cell>
          <cell r="I3625">
            <v>0</v>
          </cell>
          <cell r="J3625" t="str">
            <v>OFLOXACINA TABLETA. CADA TABLETA CONTIENE: OFLOXACINA 400 MG. ENVASE CON 8 TABLETAS.</v>
          </cell>
          <cell r="K3625">
            <v>0</v>
          </cell>
          <cell r="L3625">
            <v>0</v>
          </cell>
          <cell r="M3625">
            <v>0</v>
          </cell>
          <cell r="N3625">
            <v>0</v>
          </cell>
          <cell r="O3625">
            <v>0</v>
          </cell>
        </row>
        <row r="3626">
          <cell r="C3626" t="str">
            <v>010000426100</v>
          </cell>
          <cell r="D3626">
            <v>0</v>
          </cell>
          <cell r="E3626" t="str">
            <v>010</v>
          </cell>
          <cell r="F3626" t="str">
            <v>000</v>
          </cell>
          <cell r="G3626" t="str">
            <v>4261</v>
          </cell>
          <cell r="H3626" t="str">
            <v>00</v>
          </cell>
          <cell r="I3626">
            <v>0</v>
          </cell>
          <cell r="J3626" t="str">
            <v>OFLOXACINA TABLETA. CADA TABLETA CONTIENE: OFLOXACINA 400 MG. ENVASE CON 6 TABLETAS.</v>
          </cell>
          <cell r="K3626">
            <v>0</v>
          </cell>
          <cell r="L3626">
            <v>0</v>
          </cell>
          <cell r="M3626">
            <v>0</v>
          </cell>
          <cell r="N3626">
            <v>0</v>
          </cell>
          <cell r="O3626">
            <v>0</v>
          </cell>
        </row>
        <row r="3627">
          <cell r="C3627" t="str">
            <v>010000426102</v>
          </cell>
          <cell r="D3627">
            <v>0</v>
          </cell>
          <cell r="E3627" t="str">
            <v>010</v>
          </cell>
          <cell r="F3627" t="str">
            <v>000</v>
          </cell>
          <cell r="G3627" t="str">
            <v>4261</v>
          </cell>
          <cell r="H3627" t="str">
            <v>02</v>
          </cell>
          <cell r="I3627">
            <v>0</v>
          </cell>
          <cell r="J3627" t="str">
            <v>OFLOXACINA TABLETA. CADA TABLETA CONTIENE: OFLOXACINA 400 MG. ENVASE CON 12 TABLETAS.</v>
          </cell>
          <cell r="K3627">
            <v>0</v>
          </cell>
          <cell r="L3627">
            <v>0</v>
          </cell>
          <cell r="M3627">
            <v>0</v>
          </cell>
          <cell r="N3627">
            <v>0</v>
          </cell>
          <cell r="O3627">
            <v>0</v>
          </cell>
        </row>
        <row r="3628">
          <cell r="C3628" t="str">
            <v>010000548601</v>
          </cell>
          <cell r="D3628">
            <v>0</v>
          </cell>
          <cell r="E3628" t="str">
            <v>010</v>
          </cell>
          <cell r="F3628" t="str">
            <v>000</v>
          </cell>
          <cell r="G3628" t="str">
            <v>5486</v>
          </cell>
          <cell r="H3628" t="str">
            <v>01</v>
          </cell>
          <cell r="I3628">
            <v>0</v>
          </cell>
          <cell r="J3628" t="str">
            <v>OLANZAPINA TABLETA. CADA TABLETA CONTIENE: OLANZAPINA 10 MG. ENVASE CON 28 TABLETAS.</v>
          </cell>
          <cell r="K3628">
            <v>0</v>
          </cell>
          <cell r="L3628">
            <v>0</v>
          </cell>
          <cell r="M3628">
            <v>0</v>
          </cell>
          <cell r="N3628">
            <v>0</v>
          </cell>
          <cell r="O3628">
            <v>0</v>
          </cell>
        </row>
        <row r="3629">
          <cell r="C3629" t="str">
            <v>010000548500</v>
          </cell>
          <cell r="D3629">
            <v>0</v>
          </cell>
          <cell r="E3629" t="str">
            <v>010</v>
          </cell>
          <cell r="F3629" t="str">
            <v>000</v>
          </cell>
          <cell r="G3629" t="str">
            <v>5485</v>
          </cell>
          <cell r="H3629" t="str">
            <v>00</v>
          </cell>
          <cell r="I3629">
            <v>0</v>
          </cell>
          <cell r="J3629" t="str">
            <v>OLANZAPINA TABLETA. CADA TABLETA CONTIENE: OLANZAPINA 5 MG. ENVASE CON 14 TABLETAS.</v>
          </cell>
          <cell r="K3629">
            <v>0</v>
          </cell>
          <cell r="L3629">
            <v>0</v>
          </cell>
          <cell r="M3629">
            <v>0</v>
          </cell>
          <cell r="N3629">
            <v>20.400000000000002</v>
          </cell>
          <cell r="O3629">
            <v>51</v>
          </cell>
        </row>
        <row r="3630">
          <cell r="C3630" t="str">
            <v>010000548501</v>
          </cell>
          <cell r="D3630">
            <v>0</v>
          </cell>
          <cell r="E3630" t="str">
            <v>010</v>
          </cell>
          <cell r="F3630" t="str">
            <v>000</v>
          </cell>
          <cell r="G3630" t="str">
            <v>5485</v>
          </cell>
          <cell r="H3630" t="str">
            <v>01</v>
          </cell>
          <cell r="I3630">
            <v>0</v>
          </cell>
          <cell r="J3630" t="str">
            <v>OLANZAPINA TABLETA. CADA TABLETA CONTIENE: OLANZAPINA 5 MG. ENVASE CON 28 TABLETAS.</v>
          </cell>
          <cell r="K3630">
            <v>0</v>
          </cell>
          <cell r="L3630">
            <v>0</v>
          </cell>
          <cell r="M3630">
            <v>0</v>
          </cell>
          <cell r="N3630">
            <v>4</v>
          </cell>
          <cell r="O3630">
            <v>10</v>
          </cell>
        </row>
        <row r="3631">
          <cell r="C3631" t="str">
            <v>010000262600</v>
          </cell>
          <cell r="D3631">
            <v>0</v>
          </cell>
          <cell r="E3631" t="str">
            <v>010</v>
          </cell>
          <cell r="F3631" t="str">
            <v>000</v>
          </cell>
          <cell r="G3631" t="str">
            <v>2626</v>
          </cell>
          <cell r="H3631" t="str">
            <v>00</v>
          </cell>
          <cell r="I3631">
            <v>0</v>
          </cell>
          <cell r="J3631" t="str">
            <v>OXCARBAZEPINA GRAGEA O TABLETA. CADA GRAGEA  O TABLETA CONTIENE: OXCARBAZEPINA    300 MG ENVASE CON 20 GRAGEAS O TABLETAS.</v>
          </cell>
          <cell r="K3631">
            <v>0</v>
          </cell>
          <cell r="L3631">
            <v>0</v>
          </cell>
          <cell r="M3631">
            <v>0</v>
          </cell>
          <cell r="N3631">
            <v>186.8</v>
          </cell>
          <cell r="O3631">
            <v>467</v>
          </cell>
        </row>
        <row r="3632">
          <cell r="C3632" t="str">
            <v>010000430501</v>
          </cell>
          <cell r="D3632">
            <v>0</v>
          </cell>
          <cell r="E3632" t="str">
            <v>010</v>
          </cell>
          <cell r="F3632" t="str">
            <v>000</v>
          </cell>
          <cell r="G3632" t="str">
            <v>4305</v>
          </cell>
          <cell r="H3632" t="str">
            <v>01</v>
          </cell>
          <cell r="I3632">
            <v>0</v>
          </cell>
          <cell r="J3632" t="str">
            <v>OXIBUTININA TABLETA. CADA TABLETA CONTIENE: CLORURO DE OXIBUTININA 5 MG. ENVASE CON 50 TABLETAS.</v>
          </cell>
          <cell r="K3632">
            <v>0</v>
          </cell>
          <cell r="L3632">
            <v>0</v>
          </cell>
          <cell r="M3632">
            <v>0</v>
          </cell>
          <cell r="N3632">
            <v>0</v>
          </cell>
          <cell r="O3632">
            <v>0</v>
          </cell>
        </row>
        <row r="3633">
          <cell r="C3633" t="str">
            <v>010000432100</v>
          </cell>
          <cell r="D3633">
            <v>0</v>
          </cell>
          <cell r="E3633" t="str">
            <v>010</v>
          </cell>
          <cell r="F3633" t="str">
            <v>000</v>
          </cell>
          <cell r="G3633" t="str">
            <v>4321</v>
          </cell>
          <cell r="H3633" t="str">
            <v>00</v>
          </cell>
          <cell r="I3633">
            <v>0</v>
          </cell>
          <cell r="J3633" t="str">
            <v>PALIVIZUMAB SOLUCION INYECTABLE. CADA FRASCO AMPULA CON LIOFILIZADO O SOLUCION CONTIENE: PALIVIZUMAB 100 MG ENVASE CON UN FRASCO AMPULA Y AMPOLLETA CON 1.0 ML DE DILUYENTE.</v>
          </cell>
          <cell r="K3633">
            <v>0</v>
          </cell>
          <cell r="L3633">
            <v>0</v>
          </cell>
          <cell r="M3633">
            <v>0</v>
          </cell>
          <cell r="N3633">
            <v>10.8</v>
          </cell>
          <cell r="O3633">
            <v>27</v>
          </cell>
        </row>
        <row r="3634">
          <cell r="C3634" t="str">
            <v>010000418801</v>
          </cell>
          <cell r="D3634">
            <v>0</v>
          </cell>
          <cell r="E3634" t="str">
            <v>010</v>
          </cell>
          <cell r="F3634" t="str">
            <v>000</v>
          </cell>
          <cell r="G3634" t="str">
            <v>4188</v>
          </cell>
          <cell r="H3634" t="str">
            <v>01</v>
          </cell>
          <cell r="I3634">
            <v>0</v>
          </cell>
          <cell r="J3634" t="str">
            <v>PANCREATINA CAPSULA O GRAGEA CON CAPA ENTERICA. CADA CAPSULA O GRAGEA CONTIENE PANCREATINA 300 MG. LIPASA. PROTEASA. AMILASA. ENVASE CON 50 CAPSULAS O GRAGEAS CON CAPA ENTERICA.</v>
          </cell>
          <cell r="K3634">
            <v>0</v>
          </cell>
          <cell r="L3634">
            <v>0</v>
          </cell>
          <cell r="M3634">
            <v>0</v>
          </cell>
          <cell r="N3634">
            <v>20</v>
          </cell>
          <cell r="O3634">
            <v>50</v>
          </cell>
        </row>
        <row r="3635">
          <cell r="C3635" t="str">
            <v>010000418800</v>
          </cell>
          <cell r="D3635">
            <v>0</v>
          </cell>
          <cell r="E3635" t="str">
            <v>010</v>
          </cell>
          <cell r="F3635" t="str">
            <v>000</v>
          </cell>
          <cell r="G3635" t="str">
            <v>4188</v>
          </cell>
          <cell r="H3635" t="str">
            <v>00</v>
          </cell>
          <cell r="I3635">
            <v>0</v>
          </cell>
          <cell r="J3635" t="str">
            <v>PANCREATINA CAPSULA O GRAGEA CON CAPA ENTERICA. CADA CAPSULA O GRAGEA CONTIENE PANCREATINA 300 MG. LIPASA. PROTEASA. AMILASA. ENVASE CON 30 CAPSULAS O GRAGEAS CON CAPA ENTERICA.</v>
          </cell>
          <cell r="K3635">
            <v>0</v>
          </cell>
          <cell r="L3635">
            <v>0</v>
          </cell>
          <cell r="M3635">
            <v>0</v>
          </cell>
          <cell r="N3635">
            <v>0</v>
          </cell>
          <cell r="O3635">
            <v>0</v>
          </cell>
        </row>
        <row r="3636">
          <cell r="C3636" t="str">
            <v>010000518600</v>
          </cell>
          <cell r="D3636">
            <v>0</v>
          </cell>
          <cell r="E3636" t="str">
            <v>010</v>
          </cell>
          <cell r="F3636" t="str">
            <v>000</v>
          </cell>
          <cell r="G3636" t="str">
            <v>5186</v>
          </cell>
          <cell r="H3636" t="str">
            <v>00</v>
          </cell>
          <cell r="I3636">
            <v>0</v>
          </cell>
          <cell r="J3636" t="str">
            <v>PANTOPRAZOL, RABEPRAZOL U OMEPRAZOL TABLETA,GRAGEA O CAPSULA. CADA TABLETA, GRAGEA O CAPSULA CONTIENE: PANTOPRAZOL 40 MG, RABEPRAZOL SODICO 20 MG U OMEPRAZOL 20 MG. ENVASE CON 7 TABLETAS, GRAGEAS O CAPSULAS.</v>
          </cell>
          <cell r="K3636">
            <v>0</v>
          </cell>
          <cell r="L3636">
            <v>0</v>
          </cell>
          <cell r="M3636">
            <v>0</v>
          </cell>
          <cell r="N3636">
            <v>1360.8000000000002</v>
          </cell>
          <cell r="O3636">
            <v>3402</v>
          </cell>
        </row>
        <row r="3637">
          <cell r="C3637" t="str">
            <v>010000518602</v>
          </cell>
          <cell r="D3637">
            <v>0</v>
          </cell>
          <cell r="E3637" t="str">
            <v>010</v>
          </cell>
          <cell r="F3637" t="str">
            <v>000</v>
          </cell>
          <cell r="G3637" t="str">
            <v>5186</v>
          </cell>
          <cell r="H3637" t="str">
            <v>02</v>
          </cell>
          <cell r="I3637">
            <v>0</v>
          </cell>
          <cell r="J3637" t="str">
            <v>PANTOPRAZOL, RABEPRAZOL U OMEPRAZOL TABLETA,GRAGEA OCAPSULA. CADA TABLETA, GRAGEA O CAPSULA CONTIENE: PANTOPRAZOL 40 MG, RABEPRAZOL SODICO 20 MG U OMEPRAZOL 20 MG. ENVASE CON 28 TABLETAS, GRAGEAS O CAPSULAS.</v>
          </cell>
          <cell r="K3637">
            <v>0</v>
          </cell>
          <cell r="L3637">
            <v>0</v>
          </cell>
          <cell r="M3637">
            <v>0</v>
          </cell>
          <cell r="N3637">
            <v>0</v>
          </cell>
          <cell r="O3637">
            <v>0</v>
          </cell>
        </row>
        <row r="3638">
          <cell r="C3638" t="str">
            <v>010000572100</v>
          </cell>
          <cell r="D3638">
            <v>0</v>
          </cell>
          <cell r="E3638" t="str">
            <v>010</v>
          </cell>
          <cell r="F3638" t="str">
            <v>000</v>
          </cell>
          <cell r="G3638" t="str">
            <v>5721</v>
          </cell>
          <cell r="H3638" t="str">
            <v>00</v>
          </cell>
          <cell r="I3638">
            <v>0</v>
          </cell>
          <cell r="J3638" t="str">
            <v>PARACETAMOL SOLUCIÓN INYECTABLE CADA FRASCO CONTIENE: PARACETAMOL  1 G. ENVASE CON UN FRASCO CON 100 ML.</v>
          </cell>
          <cell r="K3638">
            <v>0</v>
          </cell>
          <cell r="L3638">
            <v>0</v>
          </cell>
          <cell r="M3638">
            <v>0</v>
          </cell>
          <cell r="N3638">
            <v>26304</v>
          </cell>
          <cell r="O3638">
            <v>65760</v>
          </cell>
        </row>
        <row r="3639">
          <cell r="C3639" t="str">
            <v>010000572000</v>
          </cell>
          <cell r="D3639">
            <v>0</v>
          </cell>
          <cell r="E3639" t="str">
            <v>010</v>
          </cell>
          <cell r="F3639" t="str">
            <v>000</v>
          </cell>
          <cell r="G3639" t="str">
            <v>5720</v>
          </cell>
          <cell r="H3639" t="str">
            <v>00</v>
          </cell>
          <cell r="I3639">
            <v>0</v>
          </cell>
          <cell r="J3639" t="str">
            <v>PARACETAMOL SOLUCION INYECTABLE. CADA FRASCO AMPULA CONTIENE: PARACETAMOL 500 MG. ENVASE CON UN FRASCO AMPULA CON 50 ML.</v>
          </cell>
          <cell r="K3639">
            <v>0</v>
          </cell>
          <cell r="L3639">
            <v>0</v>
          </cell>
          <cell r="M3639">
            <v>0</v>
          </cell>
          <cell r="N3639">
            <v>7136.8</v>
          </cell>
          <cell r="O3639">
            <v>17842</v>
          </cell>
        </row>
        <row r="3640">
          <cell r="C3640" t="str">
            <v>010000572001</v>
          </cell>
          <cell r="D3640">
            <v>0</v>
          </cell>
          <cell r="E3640" t="str">
            <v>010</v>
          </cell>
          <cell r="F3640" t="str">
            <v>000</v>
          </cell>
          <cell r="G3640" t="str">
            <v>5720</v>
          </cell>
          <cell r="H3640" t="str">
            <v>01</v>
          </cell>
          <cell r="I3640">
            <v>0</v>
          </cell>
          <cell r="J3640" t="str">
            <v>PARACETAMOL SOLUCION INYECTABLE. CADA FRASCO AMPULA CONTIENE:PARACETAMOL 500 MG. ENVASE CON CUATRO FRASCOS AMPULA CON 50 ML.</v>
          </cell>
          <cell r="K3640">
            <v>0</v>
          </cell>
          <cell r="L3640">
            <v>0</v>
          </cell>
          <cell r="M3640">
            <v>0</v>
          </cell>
          <cell r="N3640">
            <v>0</v>
          </cell>
          <cell r="O3640">
            <v>0</v>
          </cell>
        </row>
        <row r="3641">
          <cell r="C3641" t="str">
            <v>010000572101</v>
          </cell>
          <cell r="D3641">
            <v>0</v>
          </cell>
          <cell r="E3641" t="str">
            <v>010</v>
          </cell>
          <cell r="F3641" t="str">
            <v>000</v>
          </cell>
          <cell r="G3641" t="str">
            <v>5721</v>
          </cell>
          <cell r="H3641" t="str">
            <v>01</v>
          </cell>
          <cell r="I3641">
            <v>0</v>
          </cell>
          <cell r="J3641" t="str">
            <v>PARACETAMOL SOLUCION INYECTABLE. CADA FRASCO AMPULA CONTIENE: PARACETAMOL 1 G. ENVASE CON CUATRO FRASCOS CON 100 ML.</v>
          </cell>
          <cell r="K3641">
            <v>0</v>
          </cell>
          <cell r="L3641">
            <v>0</v>
          </cell>
          <cell r="M3641">
            <v>0</v>
          </cell>
          <cell r="N3641">
            <v>13524.800000000001</v>
          </cell>
          <cell r="O3641">
            <v>33812</v>
          </cell>
        </row>
        <row r="3642">
          <cell r="C3642" t="str">
            <v>010000051401</v>
          </cell>
          <cell r="D3642">
            <v>0</v>
          </cell>
          <cell r="E3642" t="str">
            <v>010</v>
          </cell>
          <cell r="F3642" t="str">
            <v>000</v>
          </cell>
          <cell r="G3642" t="str">
            <v>0514</v>
          </cell>
          <cell r="H3642" t="str">
            <v>01</v>
          </cell>
          <cell r="I3642">
            <v>0</v>
          </cell>
          <cell r="J3642" t="str">
            <v>PARACETAMOL SUPOSITORIO. CADA SUPOSITORIO CONTIENE: PARACETAMOL 100 MG. ENVASE CON 6 SUPOSITORIOS</v>
          </cell>
          <cell r="K3642">
            <v>0</v>
          </cell>
          <cell r="L3642">
            <v>0</v>
          </cell>
          <cell r="M3642">
            <v>0</v>
          </cell>
          <cell r="N3642">
            <v>0</v>
          </cell>
          <cell r="O3642">
            <v>0</v>
          </cell>
        </row>
        <row r="3643">
          <cell r="C3643" t="str">
            <v>010000051400</v>
          </cell>
          <cell r="D3643">
            <v>0</v>
          </cell>
          <cell r="E3643" t="str">
            <v>010</v>
          </cell>
          <cell r="F3643" t="str">
            <v>000</v>
          </cell>
          <cell r="G3643" t="str">
            <v>0514</v>
          </cell>
          <cell r="H3643" t="str">
            <v>00</v>
          </cell>
          <cell r="I3643">
            <v>0</v>
          </cell>
          <cell r="J3643" t="str">
            <v>PARACETAMOL SUPOSITORIO. CADA SUPOSITORIO CONTIENE: PARACETAMOL 100 MG. ENVASE CON 3 SUPOSITORIOS.</v>
          </cell>
          <cell r="K3643">
            <v>0</v>
          </cell>
          <cell r="L3643">
            <v>0</v>
          </cell>
          <cell r="M3643">
            <v>0</v>
          </cell>
          <cell r="N3643">
            <v>4</v>
          </cell>
          <cell r="O3643">
            <v>10</v>
          </cell>
        </row>
        <row r="3644">
          <cell r="C3644" t="str">
            <v>010000051402</v>
          </cell>
          <cell r="D3644">
            <v>0</v>
          </cell>
          <cell r="E3644" t="str">
            <v>010</v>
          </cell>
          <cell r="F3644" t="str">
            <v>000</v>
          </cell>
          <cell r="G3644" t="str">
            <v>0514</v>
          </cell>
          <cell r="H3644" t="str">
            <v>02</v>
          </cell>
          <cell r="I3644">
            <v>0</v>
          </cell>
          <cell r="J3644" t="str">
            <v>PARACETAMOL SUPOSITORIO. CADA SUPOSITORIO CONTIENE: PARACETAMOL 100 MG. ENVASE CON 10 SUPOSITORIOS</v>
          </cell>
          <cell r="K3644">
            <v>0</v>
          </cell>
          <cell r="L3644">
            <v>0</v>
          </cell>
          <cell r="M3644">
            <v>0</v>
          </cell>
          <cell r="N3644">
            <v>0</v>
          </cell>
          <cell r="O3644">
            <v>0</v>
          </cell>
        </row>
        <row r="3645">
          <cell r="C3645" t="str">
            <v>010000522300</v>
          </cell>
          <cell r="D3645">
            <v>0</v>
          </cell>
          <cell r="E3645" t="str">
            <v>010</v>
          </cell>
          <cell r="F3645" t="str">
            <v>000</v>
          </cell>
          <cell r="G3645" t="str">
            <v>5223</v>
          </cell>
          <cell r="H3645" t="str">
            <v>00</v>
          </cell>
          <cell r="I3645">
            <v>0</v>
          </cell>
          <cell r="J3645" t="str">
            <v>PEGINTERFERON ALFA SOLUCION INYECTABLE. CADA FRASCO AMPULA O JERINGA O PLUMA PRECARGADA CONTIENE: PEGINTERFERON ALFA-2A 180 µG. ENVASE CON UN FRASCO AMPULA DE  1 ML.</v>
          </cell>
          <cell r="K3645">
            <v>0</v>
          </cell>
          <cell r="L3645">
            <v>0</v>
          </cell>
          <cell r="M3645">
            <v>0</v>
          </cell>
          <cell r="N3645">
            <v>0</v>
          </cell>
          <cell r="O3645">
            <v>0</v>
          </cell>
        </row>
        <row r="3646">
          <cell r="C3646" t="str">
            <v>010000412200</v>
          </cell>
          <cell r="D3646">
            <v>0</v>
          </cell>
          <cell r="E3646" t="str">
            <v>010</v>
          </cell>
          <cell r="F3646" t="str">
            <v>000</v>
          </cell>
          <cell r="G3646" t="str">
            <v>4122</v>
          </cell>
          <cell r="H3646" t="str">
            <v>00</v>
          </cell>
          <cell r="I3646">
            <v>0</v>
          </cell>
          <cell r="J3646" t="str">
            <v>PENTOXIFILINA. SOLUCION INYECTABLE CADA AMPOLLETA CONTIENE: PENTOXIFILINA 300 MG. ENVASE CON 4 AMPOLLETAS CON 15 ML</v>
          </cell>
          <cell r="K3646">
            <v>0</v>
          </cell>
          <cell r="L3646">
            <v>0</v>
          </cell>
          <cell r="M3646">
            <v>0</v>
          </cell>
          <cell r="N3646">
            <v>38.800000000000004</v>
          </cell>
          <cell r="O3646">
            <v>97</v>
          </cell>
        </row>
        <row r="3647">
          <cell r="C3647" t="str">
            <v>040000324700</v>
          </cell>
          <cell r="D3647">
            <v>0</v>
          </cell>
          <cell r="E3647" t="str">
            <v>040</v>
          </cell>
          <cell r="F3647" t="str">
            <v>000</v>
          </cell>
          <cell r="G3647" t="str">
            <v>3247</v>
          </cell>
          <cell r="H3647" t="str">
            <v>00</v>
          </cell>
          <cell r="I3647">
            <v>0</v>
          </cell>
          <cell r="J3647" t="str">
            <v>PERFENAZINA SOLUCION INYECTABLE. CADA AMPOLLETA CONTIENE: PERFENAZINA 5 MG. ENVASE CON 3 AMPOLLETAS CON 1 ML.</v>
          </cell>
          <cell r="K3647">
            <v>0</v>
          </cell>
          <cell r="L3647">
            <v>0</v>
          </cell>
          <cell r="M3647">
            <v>0</v>
          </cell>
          <cell r="N3647">
            <v>0</v>
          </cell>
          <cell r="O3647">
            <v>0</v>
          </cell>
        </row>
        <row r="3648">
          <cell r="C3648" t="str">
            <v>010000086500</v>
          </cell>
          <cell r="D3648">
            <v>0</v>
          </cell>
          <cell r="E3648" t="str">
            <v>010</v>
          </cell>
          <cell r="F3648" t="str">
            <v>000</v>
          </cell>
          <cell r="G3648" t="str">
            <v>0865</v>
          </cell>
          <cell r="H3648" t="str">
            <v>00</v>
          </cell>
          <cell r="I3648">
            <v>0</v>
          </cell>
          <cell r="J3648" t="str">
            <v>PERMETRINA SOLUCIÓN CADA 100 ML CONTIENEN: PERMETRINA 1 G. ENVASE CON 110 ML.</v>
          </cell>
          <cell r="K3648">
            <v>0</v>
          </cell>
          <cell r="L3648">
            <v>0</v>
          </cell>
          <cell r="M3648">
            <v>0</v>
          </cell>
          <cell r="N3648">
            <v>181.60000000000002</v>
          </cell>
          <cell r="O3648">
            <v>454</v>
          </cell>
        </row>
        <row r="3649">
          <cell r="C3649" t="str">
            <v>010000121001</v>
          </cell>
          <cell r="D3649">
            <v>0</v>
          </cell>
          <cell r="E3649" t="str">
            <v>010</v>
          </cell>
          <cell r="F3649" t="str">
            <v>000</v>
          </cell>
          <cell r="G3649" t="str">
            <v>1210</v>
          </cell>
          <cell r="H3649" t="str">
            <v>01</v>
          </cell>
          <cell r="I3649">
            <v>0</v>
          </cell>
          <cell r="J3649" t="str">
            <v>PINAVERIO TABLETA. CADA TABLETA CONTIENE: BROMURO DE PINAVERIO 100 MG. ENVASE CON 28 TABLETAS.</v>
          </cell>
          <cell r="K3649">
            <v>0</v>
          </cell>
          <cell r="L3649">
            <v>0</v>
          </cell>
          <cell r="M3649">
            <v>0</v>
          </cell>
          <cell r="N3649">
            <v>0</v>
          </cell>
          <cell r="O3649">
            <v>0</v>
          </cell>
        </row>
        <row r="3650">
          <cell r="C3650" t="str">
            <v>010000213800</v>
          </cell>
          <cell r="D3650">
            <v>0</v>
          </cell>
          <cell r="E3650" t="str">
            <v>010</v>
          </cell>
          <cell r="F3650" t="str">
            <v>000</v>
          </cell>
          <cell r="G3650" t="str">
            <v>2138</v>
          </cell>
          <cell r="H3650" t="str">
            <v>00</v>
          </cell>
          <cell r="I3650">
            <v>0</v>
          </cell>
          <cell r="J3650" t="str">
            <v>PIRANTEL TABLETA. CADA TABLETA CONTIENE: PAMOATO DE PIRANTEL 250 MG. ENVASE CON 6 TABLETAS.</v>
          </cell>
          <cell r="K3650">
            <v>0</v>
          </cell>
          <cell r="L3650">
            <v>0</v>
          </cell>
          <cell r="M3650">
            <v>0</v>
          </cell>
          <cell r="N3650">
            <v>0</v>
          </cell>
          <cell r="O3650">
            <v>0</v>
          </cell>
        </row>
        <row r="3651">
          <cell r="C3651" t="str">
            <v>010000215000</v>
          </cell>
          <cell r="D3651">
            <v>0</v>
          </cell>
          <cell r="E3651" t="str">
            <v>010</v>
          </cell>
          <cell r="F3651" t="str">
            <v>000</v>
          </cell>
          <cell r="G3651" t="str">
            <v>2150</v>
          </cell>
          <cell r="H3651" t="str">
            <v>00</v>
          </cell>
          <cell r="I3651">
            <v>0</v>
          </cell>
          <cell r="J3651" t="str">
            <v>PLÁNTAGO OVATA - SENÓSIDOS A Y B GRANULADO CADA 100 G  CONTIENEN: PLÁNTAGO OVATA 54.2 G. CONCENTRADO DE SEN 12.4 G. (EQUIVALENTE A: SENÓSIDOS A Y B 300 MG. ENVASE CON 100 G.</v>
          </cell>
          <cell r="K3651">
            <v>0</v>
          </cell>
          <cell r="L3651">
            <v>0</v>
          </cell>
          <cell r="M3651">
            <v>0</v>
          </cell>
          <cell r="N3651">
            <v>0</v>
          </cell>
          <cell r="O3651">
            <v>0</v>
          </cell>
        </row>
        <row r="3652">
          <cell r="C3652" t="str">
            <v>010000530700</v>
          </cell>
          <cell r="D3652">
            <v>0</v>
          </cell>
          <cell r="E3652" t="str">
            <v>010</v>
          </cell>
          <cell r="F3652" t="str">
            <v>000</v>
          </cell>
          <cell r="G3652" t="str">
            <v>5307</v>
          </cell>
          <cell r="H3652" t="str">
            <v>00</v>
          </cell>
          <cell r="I3652">
            <v>0</v>
          </cell>
          <cell r="J3652" t="str">
            <v>PLERIXAFOR. CADA FRASCO ÁMPULA CONTIENE: PLERIXAFOR  24 MG ENVASE CON FRASCO AMPULA CON 24 MG/1.2 ML (20 MG/ML).</v>
          </cell>
          <cell r="K3652">
            <v>0</v>
          </cell>
          <cell r="L3652">
            <v>0</v>
          </cell>
          <cell r="M3652">
            <v>0</v>
          </cell>
          <cell r="N3652">
            <v>2.4000000000000004</v>
          </cell>
          <cell r="O3652">
            <v>6</v>
          </cell>
        </row>
        <row r="3653">
          <cell r="C3653" t="str">
            <v>010000560300</v>
          </cell>
          <cell r="D3653">
            <v>0</v>
          </cell>
          <cell r="E3653" t="str">
            <v>010</v>
          </cell>
          <cell r="F3653" t="str">
            <v>000</v>
          </cell>
          <cell r="G3653" t="str">
            <v>5603</v>
          </cell>
          <cell r="H3653" t="str">
            <v>00</v>
          </cell>
          <cell r="I3653">
            <v>0</v>
          </cell>
          <cell r="J3653" t="str">
            <v>PRASUGREL TABLETA. CADA TABLETA CONTIENE: CLORHIDRATO DE PRASUGREL EQUIVALENTE A  10 MG DE PRASUGREL. ENVASE CON 14 TABLETAS.</v>
          </cell>
          <cell r="K3653">
            <v>0</v>
          </cell>
          <cell r="L3653">
            <v>0</v>
          </cell>
          <cell r="M3653">
            <v>0</v>
          </cell>
          <cell r="N3653">
            <v>104.80000000000001</v>
          </cell>
          <cell r="O3653">
            <v>262</v>
          </cell>
        </row>
        <row r="3654">
          <cell r="C3654" t="str">
            <v>010000560201</v>
          </cell>
          <cell r="D3654">
            <v>0</v>
          </cell>
          <cell r="E3654" t="str">
            <v>010</v>
          </cell>
          <cell r="F3654" t="str">
            <v>000</v>
          </cell>
          <cell r="G3654" t="str">
            <v>5602</v>
          </cell>
          <cell r="H3654" t="str">
            <v>01</v>
          </cell>
          <cell r="I3654">
            <v>0</v>
          </cell>
          <cell r="J3654" t="str">
            <v>PRASUGREL TABLETA. CADA TABLETA CONTIENE: CLORHIDRATO DE PRASUGREL EQUIVALENTE A 5 MG. DE PRASUGREL ENVASE CON 28 TABLETAS.</v>
          </cell>
          <cell r="K3654">
            <v>0</v>
          </cell>
          <cell r="L3654">
            <v>0</v>
          </cell>
          <cell r="M3654">
            <v>0</v>
          </cell>
          <cell r="N3654">
            <v>0</v>
          </cell>
          <cell r="O3654">
            <v>0</v>
          </cell>
        </row>
        <row r="3655">
          <cell r="C3655" t="str">
            <v>010000560301</v>
          </cell>
          <cell r="D3655">
            <v>0</v>
          </cell>
          <cell r="E3655" t="str">
            <v>010</v>
          </cell>
          <cell r="F3655" t="str">
            <v>000</v>
          </cell>
          <cell r="G3655" t="str">
            <v>5603</v>
          </cell>
          <cell r="H3655" t="str">
            <v>01</v>
          </cell>
          <cell r="I3655">
            <v>0</v>
          </cell>
          <cell r="J3655" t="str">
            <v>PRASUGREL TABLETA. CADA TABLETA CONTIENE: CLORHIDRATO DE PRASUGREL EQUIVALENTE A 10 MG DE PRASUGREL. ENVASE CON 28 TABLETAS.</v>
          </cell>
          <cell r="K3655">
            <v>0</v>
          </cell>
          <cell r="L3655">
            <v>0</v>
          </cell>
          <cell r="M3655">
            <v>0</v>
          </cell>
          <cell r="N3655">
            <v>0</v>
          </cell>
          <cell r="O3655">
            <v>0</v>
          </cell>
        </row>
        <row r="3656">
          <cell r="C3656" t="str">
            <v>010000218600</v>
          </cell>
          <cell r="D3656">
            <v>0</v>
          </cell>
          <cell r="E3656" t="str">
            <v>010</v>
          </cell>
          <cell r="F3656" t="str">
            <v>000</v>
          </cell>
          <cell r="G3656" t="str">
            <v>2186</v>
          </cell>
          <cell r="H3656" t="str">
            <v>00</v>
          </cell>
          <cell r="I3656">
            <v>0</v>
          </cell>
          <cell r="J3656" t="str">
            <v>PREDNISOLONA- SULFACETAMIDA SUSPENSION OFTALMICA. CADA ML CONTIENE: ACETATO DE PREDNISOLONA 5 MG. SULFACETAMIDA SODICA 100 MG. ENVASE CON GOTERO INTEGRADO CON 5 ML.</v>
          </cell>
          <cell r="K3656">
            <v>0</v>
          </cell>
          <cell r="L3656">
            <v>0</v>
          </cell>
          <cell r="M3656">
            <v>0</v>
          </cell>
          <cell r="N3656">
            <v>0</v>
          </cell>
          <cell r="O3656">
            <v>0</v>
          </cell>
        </row>
        <row r="3657">
          <cell r="C3657" t="str">
            <v>010000218500</v>
          </cell>
          <cell r="D3657">
            <v>0</v>
          </cell>
          <cell r="E3657" t="str">
            <v>010</v>
          </cell>
          <cell r="F3657" t="str">
            <v>000</v>
          </cell>
          <cell r="G3657" t="str">
            <v>2185</v>
          </cell>
          <cell r="H3657" t="str">
            <v>00</v>
          </cell>
          <cell r="I3657">
            <v>0</v>
          </cell>
          <cell r="J3657" t="str">
            <v>PREDNISOLONA UNGÜENTO OFTALMICO. CADA G CONTIENE: ACETATO DE PREDNISOLONA EQUIVALENTE A 5 MG DE PREDNISOLONA. ENVASE CON 3 G.</v>
          </cell>
          <cell r="K3657">
            <v>0</v>
          </cell>
          <cell r="L3657">
            <v>0</v>
          </cell>
          <cell r="M3657">
            <v>0</v>
          </cell>
          <cell r="N3657">
            <v>0</v>
          </cell>
          <cell r="O3657">
            <v>0</v>
          </cell>
        </row>
        <row r="3658">
          <cell r="C3658" t="str">
            <v>010000435600</v>
          </cell>
          <cell r="D3658">
            <v>0</v>
          </cell>
          <cell r="E3658" t="str">
            <v>010</v>
          </cell>
          <cell r="F3658" t="str">
            <v>000</v>
          </cell>
          <cell r="G3658" t="str">
            <v>4356</v>
          </cell>
          <cell r="H3658" t="str">
            <v>00</v>
          </cell>
          <cell r="I3658">
            <v>0</v>
          </cell>
          <cell r="J3658" t="str">
            <v>PREGABALINA CAPSULA. CADA CAPSULA CONTIENE: PREGABALINA 75 MG ENVASE CON 14 CAPSULAS.</v>
          </cell>
          <cell r="K3658">
            <v>0</v>
          </cell>
          <cell r="L3658">
            <v>0</v>
          </cell>
          <cell r="M3658">
            <v>0</v>
          </cell>
          <cell r="N3658">
            <v>14.4</v>
          </cell>
          <cell r="O3658">
            <v>36</v>
          </cell>
        </row>
        <row r="3659">
          <cell r="C3659" t="str">
            <v>010000421700</v>
          </cell>
          <cell r="D3659">
            <v>0</v>
          </cell>
          <cell r="E3659" t="str">
            <v>010</v>
          </cell>
          <cell r="F3659" t="str">
            <v>000</v>
          </cell>
          <cell r="G3659" t="str">
            <v>4217</v>
          </cell>
          <cell r="H3659" t="str">
            <v>00</v>
          </cell>
          <cell r="I3659">
            <v>0</v>
          </cell>
          <cell r="J3659" t="str">
            <v>PROGESTERONA CAPSULA O PERLA. CADA PERLA CONTIENE: PROGESTERONA DE 200 MG. ENVASE CON 14 PERLAS.</v>
          </cell>
          <cell r="K3659">
            <v>0</v>
          </cell>
          <cell r="L3659">
            <v>0</v>
          </cell>
          <cell r="M3659">
            <v>0</v>
          </cell>
          <cell r="N3659">
            <v>4</v>
          </cell>
          <cell r="O3659">
            <v>10</v>
          </cell>
        </row>
        <row r="3660">
          <cell r="C3660" t="str">
            <v>010000024500</v>
          </cell>
          <cell r="D3660">
            <v>0</v>
          </cell>
          <cell r="E3660" t="str">
            <v>010</v>
          </cell>
          <cell r="F3660" t="str">
            <v>000</v>
          </cell>
          <cell r="G3660" t="str">
            <v>0245</v>
          </cell>
          <cell r="H3660" t="str">
            <v>00</v>
          </cell>
          <cell r="I3660">
            <v>0</v>
          </cell>
          <cell r="J3660" t="str">
            <v>PROPOFOL EMULSION INYECTABLE. CADA FRASCO AMPULA O JERINGA CONTIENE: PROPOFOL 500 MG. EN SOLUCION CON ACEITE DE SOYA, FOSFATIDO DE HUEVO O LECITINA DE HUEVO Y GLICEROL. ENVASE CON UN FRASCO AMPULA O JERINGA DE 50 ML.</v>
          </cell>
          <cell r="K3660">
            <v>0</v>
          </cell>
          <cell r="L3660">
            <v>0</v>
          </cell>
          <cell r="M3660">
            <v>0</v>
          </cell>
          <cell r="N3660">
            <v>0</v>
          </cell>
          <cell r="O3660">
            <v>0</v>
          </cell>
        </row>
        <row r="3661">
          <cell r="C3661" t="str">
            <v>010000612900</v>
          </cell>
          <cell r="D3661">
            <v>0</v>
          </cell>
          <cell r="E3661" t="str">
            <v>010</v>
          </cell>
          <cell r="F3661" t="str">
            <v>000</v>
          </cell>
          <cell r="G3661" t="str">
            <v>6129</v>
          </cell>
          <cell r="H3661" t="str">
            <v>00</v>
          </cell>
          <cell r="I3661">
            <v>0</v>
          </cell>
          <cell r="J3661" t="str">
            <v>RACECADOTRILO GRANULADO ORAL. CADA SOBRE CONTIENE: RACECADOTRILO 10 MG ENVASE CON 18 SOBRES</v>
          </cell>
          <cell r="K3661">
            <v>0</v>
          </cell>
          <cell r="L3661">
            <v>0</v>
          </cell>
          <cell r="M3661">
            <v>0</v>
          </cell>
          <cell r="N3661">
            <v>80</v>
          </cell>
          <cell r="O3661">
            <v>200</v>
          </cell>
        </row>
        <row r="3662">
          <cell r="C3662" t="str">
            <v>010000613000</v>
          </cell>
          <cell r="D3662">
            <v>0</v>
          </cell>
          <cell r="E3662" t="str">
            <v>010</v>
          </cell>
          <cell r="F3662" t="str">
            <v>000</v>
          </cell>
          <cell r="G3662" t="str">
            <v>6130</v>
          </cell>
          <cell r="H3662" t="str">
            <v>00</v>
          </cell>
          <cell r="I3662">
            <v>0</v>
          </cell>
          <cell r="J3662" t="str">
            <v>RACECADOTRILO GRANULADO ORAL. GRANULADO ORAL CADA SOBRE CONTIENE: RACECADOTRILO 30 MG  ENVASE CON 18 SOBRES</v>
          </cell>
          <cell r="K3662">
            <v>0</v>
          </cell>
          <cell r="L3662">
            <v>0</v>
          </cell>
          <cell r="M3662">
            <v>0</v>
          </cell>
          <cell r="N3662">
            <v>88.4</v>
          </cell>
          <cell r="O3662">
            <v>221</v>
          </cell>
        </row>
        <row r="3663">
          <cell r="C3663" t="str">
            <v>010000416300</v>
          </cell>
          <cell r="D3663">
            <v>0</v>
          </cell>
          <cell r="E3663" t="str">
            <v>010</v>
          </cell>
          <cell r="F3663" t="str">
            <v>000</v>
          </cell>
          <cell r="G3663" t="str">
            <v>4163</v>
          </cell>
          <cell r="H3663" t="str">
            <v>00</v>
          </cell>
          <cell r="I3663">
            <v>0</v>
          </cell>
          <cell r="J3663" t="str">
            <v>RALOXIFENO TABLETA. CADA TABLETA CONTIENE: CLORHIDRATO DE RALOXIFENO 60 MG. ENVASE CON 14 TABLETAS.</v>
          </cell>
          <cell r="K3663">
            <v>0</v>
          </cell>
          <cell r="L3663">
            <v>0</v>
          </cell>
          <cell r="M3663">
            <v>0</v>
          </cell>
          <cell r="N3663">
            <v>0</v>
          </cell>
          <cell r="O3663">
            <v>0</v>
          </cell>
        </row>
        <row r="3664">
          <cell r="C3664" t="str">
            <v>010000123400</v>
          </cell>
          <cell r="D3664">
            <v>0</v>
          </cell>
          <cell r="E3664" t="str">
            <v>010</v>
          </cell>
          <cell r="F3664" t="str">
            <v>000</v>
          </cell>
          <cell r="G3664" t="str">
            <v>1234</v>
          </cell>
          <cell r="H3664" t="str">
            <v>00</v>
          </cell>
          <cell r="I3664">
            <v>0</v>
          </cell>
          <cell r="J3664" t="str">
            <v>RANITIDINA SOLUCION INYECTABLE. CADA AMPOLLETA	 CONTIENE:	 CLORHIDRATO 	DE RANITIDINA EQUIVALENTE A 50 MG DE RANITIDINA. ENVASE CON 5 AMPOLLETAS DE 2 ML.</v>
          </cell>
          <cell r="K3664">
            <v>0</v>
          </cell>
          <cell r="L3664">
            <v>0</v>
          </cell>
          <cell r="M3664">
            <v>0</v>
          </cell>
          <cell r="N3664">
            <v>933.6</v>
          </cell>
          <cell r="O3664">
            <v>2334</v>
          </cell>
        </row>
        <row r="3665">
          <cell r="C3665" t="str">
            <v>040000024800</v>
          </cell>
          <cell r="D3665">
            <v>0</v>
          </cell>
          <cell r="E3665" t="str">
            <v>040</v>
          </cell>
          <cell r="F3665" t="str">
            <v>000</v>
          </cell>
          <cell r="G3665" t="str">
            <v>0248</v>
          </cell>
          <cell r="H3665" t="str">
            <v>00</v>
          </cell>
          <cell r="I3665">
            <v>0</v>
          </cell>
          <cell r="J3665" t="str">
            <v>REMIFENTANILO, EMULSION INYECTABLE. CADA FRASCO AMPULA CONTIENE: CLORHIDRATO DE REMIFENTANILO EQUIVALENTE A 2 MG DE REMIFENTANILO. ENVASE CON 5 FRASCOS AMPULA.</v>
          </cell>
          <cell r="K3665">
            <v>0</v>
          </cell>
          <cell r="L3665">
            <v>0</v>
          </cell>
          <cell r="M3665">
            <v>0</v>
          </cell>
          <cell r="N3665">
            <v>80</v>
          </cell>
          <cell r="O3665">
            <v>200</v>
          </cell>
        </row>
        <row r="3666">
          <cell r="C3666" t="str">
            <v>010000543300</v>
          </cell>
          <cell r="D3666">
            <v>0</v>
          </cell>
          <cell r="E3666" t="str">
            <v>010</v>
          </cell>
          <cell r="F3666" t="str">
            <v>000</v>
          </cell>
          <cell r="G3666" t="str">
            <v>5433</v>
          </cell>
          <cell r="H3666" t="str">
            <v>00</v>
          </cell>
          <cell r="I3666">
            <v>0</v>
          </cell>
          <cell r="J3666" t="str">
            <v>RITUXIMAB SOLUCION INYECTABLE. CADA FRASCO AMPULA CONTIENE RITUXIMAB 100 MG. ENVASE CON 1 FRASCO AMPULA CON 10 ML.</v>
          </cell>
          <cell r="K3666">
            <v>0</v>
          </cell>
          <cell r="L3666">
            <v>0</v>
          </cell>
          <cell r="M3666">
            <v>0</v>
          </cell>
          <cell r="N3666">
            <v>0</v>
          </cell>
          <cell r="O3666">
            <v>0</v>
          </cell>
        </row>
        <row r="3667">
          <cell r="C3667" t="str">
            <v>010000573700</v>
          </cell>
          <cell r="D3667">
            <v>0</v>
          </cell>
          <cell r="E3667" t="str">
            <v>010</v>
          </cell>
          <cell r="F3667" t="str">
            <v>000</v>
          </cell>
          <cell r="G3667" t="str">
            <v>5737</v>
          </cell>
          <cell r="H3667" t="str">
            <v>00</v>
          </cell>
          <cell r="I3667">
            <v>0</v>
          </cell>
          <cell r="J3667" t="str">
            <v>RIVAROXABAN COMPRIMIDO. CADA COMPRIMIDO CONTIENE: RIVAROXABAN 2.5 MG. ENVASE CON 56 COMPRIMIDOS</v>
          </cell>
          <cell r="K3667">
            <v>0</v>
          </cell>
          <cell r="L3667">
            <v>0</v>
          </cell>
          <cell r="M3667">
            <v>0</v>
          </cell>
          <cell r="N3667">
            <v>0</v>
          </cell>
          <cell r="O3667">
            <v>0</v>
          </cell>
        </row>
        <row r="3668">
          <cell r="C3668" t="str">
            <v>010000611200</v>
          </cell>
          <cell r="D3668">
            <v>0</v>
          </cell>
          <cell r="E3668" t="str">
            <v>010</v>
          </cell>
          <cell r="F3668" t="str">
            <v>000</v>
          </cell>
          <cell r="G3668" t="str">
            <v>6112</v>
          </cell>
          <cell r="H3668" t="str">
            <v>00</v>
          </cell>
          <cell r="I3668">
            <v>0</v>
          </cell>
          <cell r="J3668" t="str">
            <v>SACUBITRILO VALSARTAN COMPRIMIDO. CADA COMPRIMIDO CONTIENE: SACUBITRILO VALSARTAN SODICO HIDRATADO EQUIVALENTE A 50 MG DE SACUBITRILO VALSARTAN ENVASE CON 30 COMPRIMIDOS.</v>
          </cell>
          <cell r="K3668">
            <v>0</v>
          </cell>
          <cell r="L3668">
            <v>0</v>
          </cell>
          <cell r="M3668">
            <v>0</v>
          </cell>
          <cell r="N3668">
            <v>0</v>
          </cell>
          <cell r="O3668">
            <v>0</v>
          </cell>
        </row>
        <row r="3669">
          <cell r="C3669" t="str">
            <v>010000611300</v>
          </cell>
          <cell r="D3669">
            <v>0</v>
          </cell>
          <cell r="E3669" t="str">
            <v>010</v>
          </cell>
          <cell r="F3669" t="str">
            <v>000</v>
          </cell>
          <cell r="G3669" t="str">
            <v>6113</v>
          </cell>
          <cell r="H3669" t="str">
            <v>00</v>
          </cell>
          <cell r="I3669">
            <v>0</v>
          </cell>
          <cell r="J3669" t="str">
            <v>SACUBITRILO VALSARTAN COMPRIMIDO. CADA COMPRIMIDO CONTIENE: SACUBITRILO VALSARTAN SODICO HIDRATADO EQUIVALENTE A 100 MG DE SACUBITRILO VALSARTAN ENVASE CON 60 COMPRIMIDOS.</v>
          </cell>
          <cell r="K3669">
            <v>0</v>
          </cell>
          <cell r="L3669">
            <v>0</v>
          </cell>
          <cell r="M3669">
            <v>0</v>
          </cell>
          <cell r="N3669">
            <v>0</v>
          </cell>
          <cell r="O3669">
            <v>0</v>
          </cell>
        </row>
        <row r="3670">
          <cell r="C3670" t="str">
            <v>010000611400</v>
          </cell>
          <cell r="D3670">
            <v>0</v>
          </cell>
          <cell r="E3670" t="str">
            <v>010</v>
          </cell>
          <cell r="F3670" t="str">
            <v>000</v>
          </cell>
          <cell r="G3670" t="str">
            <v>6114</v>
          </cell>
          <cell r="H3670" t="str">
            <v>00</v>
          </cell>
          <cell r="I3670">
            <v>0</v>
          </cell>
          <cell r="J3670" t="str">
            <v>SACUBITRILO VALSARTAN COMPRIMIDO. CADA COMPRIMIDO CONTIENE: SACUBITRILO VALSARTAN SODICO HIDRATADO EQUIVALENTE A 200 MG DE SACUBITRILO VALSARTAN ENVASE CON 60 COMPRIMIDOS.</v>
          </cell>
          <cell r="K3670">
            <v>0</v>
          </cell>
          <cell r="L3670">
            <v>0</v>
          </cell>
          <cell r="M3670">
            <v>0</v>
          </cell>
          <cell r="N3670">
            <v>0</v>
          </cell>
          <cell r="O3670">
            <v>0</v>
          </cell>
        </row>
        <row r="3671">
          <cell r="C3671" t="str">
            <v>010000437800</v>
          </cell>
          <cell r="D3671">
            <v>0</v>
          </cell>
          <cell r="E3671" t="str">
            <v>010</v>
          </cell>
          <cell r="F3671" t="str">
            <v>000</v>
          </cell>
          <cell r="G3671" t="str">
            <v>4378</v>
          </cell>
          <cell r="H3671" t="str">
            <v>00</v>
          </cell>
          <cell r="I3671">
            <v>0</v>
          </cell>
          <cell r="J3671" t="str">
            <v>SELENIO SOLUCION INYECTABLE. CADA ML CONTIENE SELENIO 40.0 µG ENVASE CON UN FRASCO AMPULA CON 10 ML.</v>
          </cell>
          <cell r="K3671">
            <v>0</v>
          </cell>
          <cell r="L3671">
            <v>0</v>
          </cell>
          <cell r="M3671">
            <v>0</v>
          </cell>
          <cell r="N3671">
            <v>327.60000000000002</v>
          </cell>
          <cell r="O3671">
            <v>819</v>
          </cell>
        </row>
        <row r="3672">
          <cell r="C3672" t="str">
            <v>010000430800</v>
          </cell>
          <cell r="D3672">
            <v>0</v>
          </cell>
          <cell r="E3672" t="str">
            <v>010</v>
          </cell>
          <cell r="F3672" t="str">
            <v>000</v>
          </cell>
          <cell r="G3672" t="str">
            <v>4308</v>
          </cell>
          <cell r="H3672" t="str">
            <v>00</v>
          </cell>
          <cell r="I3672">
            <v>0</v>
          </cell>
          <cell r="J3672" t="str">
            <v>SILDENAFIL TABLETA. CADA TABLETA CONTIENE: CITRATO DE SILDENAFIL EQUIVALENTE A SILDENAFIL 50 MG. ENVASE CON 1 TABLETA.</v>
          </cell>
          <cell r="K3672">
            <v>0</v>
          </cell>
          <cell r="L3672">
            <v>0</v>
          </cell>
          <cell r="M3672">
            <v>0</v>
          </cell>
          <cell r="N3672">
            <v>55.2</v>
          </cell>
          <cell r="O3672">
            <v>138</v>
          </cell>
        </row>
        <row r="3673">
          <cell r="C3673" t="str">
            <v>010000412401</v>
          </cell>
          <cell r="D3673">
            <v>0</v>
          </cell>
          <cell r="E3673" t="str">
            <v>010</v>
          </cell>
          <cell r="F3673" t="str">
            <v>000</v>
          </cell>
          <cell r="G3673" t="str">
            <v>4124</v>
          </cell>
          <cell r="H3673" t="str">
            <v>01</v>
          </cell>
          <cell r="I3673">
            <v>0</v>
          </cell>
          <cell r="J3673" t="str">
            <v>SIMVASTATINA TABLETA. CADA TABLETA CONTIENE: SIMVASTATINA 20 MG. ENVASE CON 30 TABLETAS.</v>
          </cell>
          <cell r="K3673">
            <v>0</v>
          </cell>
          <cell r="L3673">
            <v>0</v>
          </cell>
          <cell r="M3673">
            <v>0</v>
          </cell>
          <cell r="N3673">
            <v>0</v>
          </cell>
          <cell r="O3673">
            <v>0</v>
          </cell>
        </row>
        <row r="3674">
          <cell r="C3674" t="str">
            <v>010000412400</v>
          </cell>
          <cell r="D3674">
            <v>0</v>
          </cell>
          <cell r="E3674" t="str">
            <v>010</v>
          </cell>
          <cell r="F3674" t="str">
            <v>000</v>
          </cell>
          <cell r="G3674" t="str">
            <v>4124</v>
          </cell>
          <cell r="H3674" t="str">
            <v>00</v>
          </cell>
          <cell r="I3674">
            <v>0</v>
          </cell>
          <cell r="J3674" t="str">
            <v>SIMVASTATINA TABLETA. CADA TABLETA CONTIENE: SIMVASTATINA 20 MG. ENVASE CON 14 TABLETAS.</v>
          </cell>
          <cell r="K3674">
            <v>0</v>
          </cell>
          <cell r="L3674">
            <v>0</v>
          </cell>
          <cell r="M3674">
            <v>0</v>
          </cell>
          <cell r="N3674">
            <v>0</v>
          </cell>
          <cell r="O3674">
            <v>0</v>
          </cell>
        </row>
        <row r="3675">
          <cell r="C3675" t="str">
            <v>010000415200</v>
          </cell>
          <cell r="D3675">
            <v>0</v>
          </cell>
          <cell r="E3675" t="str">
            <v>010</v>
          </cell>
          <cell r="F3675" t="str">
            <v>000</v>
          </cell>
          <cell r="G3675" t="str">
            <v>4152</v>
          </cell>
          <cell r="H3675" t="str">
            <v>00</v>
          </cell>
          <cell r="I3675">
            <v>0</v>
          </cell>
          <cell r="J3675" t="str">
            <v>SITAGLIPTINA COMPRIMIDO CADA COMPRIMIDO CONTIENE: FOSFATO DE SITAGLIPTINA MONOHIDRATADA EQUIVALENTE A 100 MG DE SITAGLIPTINA. ENVASE CON 14 COMPRIMIDOS.</v>
          </cell>
          <cell r="K3675">
            <v>0</v>
          </cell>
          <cell r="L3675">
            <v>0</v>
          </cell>
          <cell r="M3675">
            <v>0</v>
          </cell>
          <cell r="N3675">
            <v>0</v>
          </cell>
          <cell r="O3675">
            <v>0</v>
          </cell>
        </row>
        <row r="3676">
          <cell r="C3676" t="str">
            <v>010000415301</v>
          </cell>
          <cell r="D3676">
            <v>0</v>
          </cell>
          <cell r="E3676" t="str">
            <v>010</v>
          </cell>
          <cell r="F3676" t="str">
            <v>000</v>
          </cell>
          <cell r="G3676" t="str">
            <v>4153</v>
          </cell>
          <cell r="H3676" t="str">
            <v>01</v>
          </cell>
          <cell r="I3676">
            <v>0</v>
          </cell>
          <cell r="J3676" t="str">
            <v>SITAGLIPTINA COMPRIMIDO. CADA COMPRIMIDO CONTIENE: FOSFATO DE SITAGLIPTINAMONOHIDRATADA EQUIVALENTE A 50 MG DE SITAGLIPTINA ENVASE CON 28 COMPRIMIDOS.</v>
          </cell>
          <cell r="K3676">
            <v>0</v>
          </cell>
          <cell r="L3676">
            <v>0</v>
          </cell>
          <cell r="M3676">
            <v>0</v>
          </cell>
          <cell r="N3676">
            <v>0</v>
          </cell>
          <cell r="O3676">
            <v>0</v>
          </cell>
        </row>
        <row r="3677">
          <cell r="C3677" t="str">
            <v>010000570500</v>
          </cell>
          <cell r="D3677">
            <v>0</v>
          </cell>
          <cell r="E3677" t="str">
            <v>010</v>
          </cell>
          <cell r="F3677" t="str">
            <v>000</v>
          </cell>
          <cell r="G3677" t="str">
            <v>5705</v>
          </cell>
          <cell r="H3677" t="str">
            <v>00</v>
          </cell>
          <cell r="I3677">
            <v>0</v>
          </cell>
          <cell r="J3677" t="str">
            <v>SITAGLIPTINA, METFORMINA COMPRIMIDO. CADA COMPRIMIDO CONTIENE: FOSFATO DE SITAGLIPTINA MONOHIDRATADA EQUIVALENTE A 50 MG DE SITAGLIPTINA CLORHIDRATO DE METFORMINA 500 MG. ENVASE CON 28 COMPRIMIDOS.</v>
          </cell>
          <cell r="K3677">
            <v>0</v>
          </cell>
          <cell r="L3677">
            <v>0</v>
          </cell>
          <cell r="M3677">
            <v>0</v>
          </cell>
          <cell r="N3677">
            <v>0</v>
          </cell>
          <cell r="O3677">
            <v>0</v>
          </cell>
        </row>
        <row r="3678">
          <cell r="C3678" t="str">
            <v>010000250500</v>
          </cell>
          <cell r="D3678">
            <v>0</v>
          </cell>
          <cell r="E3678" t="str">
            <v>010</v>
          </cell>
          <cell r="F3678" t="str">
            <v>000</v>
          </cell>
          <cell r="G3678" t="str">
            <v>2505</v>
          </cell>
          <cell r="H3678" t="str">
            <v>00</v>
          </cell>
          <cell r="I3678">
            <v>0</v>
          </cell>
          <cell r="J3678" t="str">
            <v>SODIO BICARBONATO DE-POTASIO CLORURO DE SODIO BICARBONATO DE-POTASIO CLORURO DE. CADA TABLETA CONTIENE: BICARBONATO DE SODIO 500 MG. CLORURO DE POTASIO 375 MG. ENVASE CON 30 TABLETAS.</v>
          </cell>
          <cell r="K3678">
            <v>0</v>
          </cell>
          <cell r="L3678">
            <v>0</v>
          </cell>
          <cell r="M3678">
            <v>0</v>
          </cell>
          <cell r="N3678">
            <v>0</v>
          </cell>
          <cell r="O3678">
            <v>0</v>
          </cell>
        </row>
        <row r="3679">
          <cell r="C3679" t="str">
            <v>010000235000</v>
          </cell>
          <cell r="D3679">
            <v>0</v>
          </cell>
          <cell r="E3679" t="str">
            <v>010</v>
          </cell>
          <cell r="F3679" t="str">
            <v>000</v>
          </cell>
          <cell r="G3679" t="str">
            <v>2350</v>
          </cell>
          <cell r="H3679" t="str">
            <v>00</v>
          </cell>
          <cell r="I3679">
            <v>0</v>
          </cell>
          <cell r="J3679" t="str">
            <v>SOLUCION PARA DIALISIS PERITONEAL AL 1.5%. CADA 100 ML CONTIENEN: GLUCOSA MONOHIDRATADA:  1.5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347 ENVASE CON BOLSA DE 6 000 ML.</v>
          </cell>
          <cell r="K3679">
            <v>0</v>
          </cell>
          <cell r="L3679">
            <v>0</v>
          </cell>
          <cell r="M3679">
            <v>0</v>
          </cell>
          <cell r="N3679">
            <v>795.2</v>
          </cell>
          <cell r="O3679">
            <v>1988</v>
          </cell>
        </row>
        <row r="3680">
          <cell r="C3680" t="str">
            <v>010000235300</v>
          </cell>
          <cell r="D3680">
            <v>0</v>
          </cell>
          <cell r="E3680" t="str">
            <v>010</v>
          </cell>
          <cell r="F3680" t="str">
            <v>000</v>
          </cell>
          <cell r="G3680" t="str">
            <v>2353</v>
          </cell>
          <cell r="H3680" t="str">
            <v>00</v>
          </cell>
          <cell r="I3680">
            <v>0</v>
          </cell>
          <cell r="J3680" t="str">
            <v>SOLUCION PARA DIALISIS PERITONEAL AL 2.5%. CADA 100 ML CONTIENEN: GLUCOSA MONOHIDRATADA  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398 ENVASE CON BOLSA DE 6 000 ML.</v>
          </cell>
          <cell r="K3680">
            <v>0</v>
          </cell>
          <cell r="L3680">
            <v>0</v>
          </cell>
          <cell r="M3680">
            <v>0</v>
          </cell>
          <cell r="N3680">
            <v>555.20000000000005</v>
          </cell>
          <cell r="O3680">
            <v>1388</v>
          </cell>
        </row>
        <row r="3681">
          <cell r="C3681" t="str">
            <v>010000235500</v>
          </cell>
          <cell r="D3681">
            <v>0</v>
          </cell>
          <cell r="E3681" t="str">
            <v>010</v>
          </cell>
          <cell r="F3681" t="str">
            <v>000</v>
          </cell>
          <cell r="G3681" t="str">
            <v>2355</v>
          </cell>
          <cell r="H3681" t="str">
            <v>00</v>
          </cell>
          <cell r="I3681">
            <v>0</v>
          </cell>
          <cell r="J3681" t="str">
            <v>SOLUCION PARA DIALISIS PERITONEAL AL 4.25 %. CADA 100 ML CONTIENEN: GLUCOSA MONOHIDRATADA  4.25 G. CLORURO DE SODIO   538 MG. CLORURO DE CALCIO DIHIDRATADO   25.7 MG. CLORURO DE MAGNESIO HEXAHIDRATADO   5.08 MG. LACTATO DE SODIO   448 MG. AGUA INYECTABLE CBP  100 ML. PH 5.0-5.6. MILIEQUIVALENTES POR LITRO: SODIO   132 CALCIO   3.5 MAGNESIO   0.5 CLORURO    96 LACTATO   40 MILIOSMOLES APROXIMADOS POR LITRO   486 ENVASE CON BOLSA DE 6 000 ML.</v>
          </cell>
          <cell r="K3681">
            <v>0</v>
          </cell>
          <cell r="L3681">
            <v>0</v>
          </cell>
          <cell r="M3681">
            <v>0</v>
          </cell>
          <cell r="N3681">
            <v>555.20000000000005</v>
          </cell>
          <cell r="O3681">
            <v>1388</v>
          </cell>
        </row>
        <row r="3682">
          <cell r="C3682" t="str">
            <v>010000234800</v>
          </cell>
          <cell r="D3682">
            <v>0</v>
          </cell>
          <cell r="E3682" t="str">
            <v>010</v>
          </cell>
          <cell r="F3682" t="str">
            <v>000</v>
          </cell>
          <cell r="G3682" t="str">
            <v>2348</v>
          </cell>
          <cell r="H3682" t="str">
            <v>00</v>
          </cell>
          <cell r="I3682">
            <v>0</v>
          </cell>
          <cell r="J3682" t="str">
            <v>SOLUCION PARA DIALISIS PERITONEAL CON SISTEMA DE DOBLE BOLSA SOLUCION PARA DIALISIS PERITONEAL AL 1.5%. CADA 100 ML CONTIENEN: GLUCOSA MONOHIDRATADA: 1.5G. CLORURO DE SODIO 567 MG. CLORURO DE CALCIO DIHIDRATADO 25.7 MG. CLORURO DE MAGNESIO HEXAHIDRATADO 15.2 MG, LACTATO DE SODIO 392 MG. AGUA INYECTABLE C.B.P. 100 ML. PH 5.0-5.6. MILIEQUIVALENTES POR LITRO: SODIO 132, CALCIO 3.5, MAGNESIO 1.5, CLORURO 102, LACTATO 35, MILIOSMOLES APROXIMADOS POR LITRO 347. ENVASE CON BOLSA DE  2000 ML Y CON SISTEMA INTEGRADO DE TUBERIA EN "Y" Y EN EL OTRO EXTREMO BOLSA DE DRENAJE, CON CONECTOR TIPO LUER LOCK Y TAPON CON ANTISEPTICO.</v>
          </cell>
          <cell r="K3682">
            <v>0</v>
          </cell>
          <cell r="L3682">
            <v>0</v>
          </cell>
          <cell r="M3682">
            <v>0</v>
          </cell>
          <cell r="N3682">
            <v>1021.6</v>
          </cell>
          <cell r="O3682">
            <v>2554</v>
          </cell>
        </row>
        <row r="3683">
          <cell r="C3683" t="str">
            <v>010000234900</v>
          </cell>
          <cell r="D3683">
            <v>0</v>
          </cell>
          <cell r="E3683" t="str">
            <v>010</v>
          </cell>
          <cell r="F3683" t="str">
            <v>000</v>
          </cell>
          <cell r="G3683" t="str">
            <v>2349</v>
          </cell>
          <cell r="H3683" t="str">
            <v>00</v>
          </cell>
          <cell r="I3683">
            <v>0</v>
          </cell>
          <cell r="J3683" t="str">
            <v>SOLUCION PARA DIALISIS PERITONEAL CON SISTEMA DE DOBLE BOLSA SOLUCION PARA DIALISIS PERITONEAL AL 4.25%. CADA 100 ML CONTIENEN: GLUCOSA MONOHIDRATADA 4.25 G CLORURO DE SODIO 567 MG CLORURO DE CALCIO DIHIDRATADO   25.7 MG CLORURO DE MAGNESIO HEXAHIDRATADO 15.2 MG LACTATO DE SODIO 392 MG AGUA INYECTABLE C.B.P. 100 ML PH 5.0-5.6 MILIEQUIVALENTES POR LITRO: SODIO 132 CALCIO 3.5 MAGNESIO 1.5 CLORURO 102 LACTATO 35 MILIOSMOLES APROXIMADOS POR LITRO 486. ENVASE CON BOLSA DE 2000 ML Y CON SISTEMA INTEGRADO DE TUBERIA EN ¿Y¿ Y EN EL OTRO EXTREMO BOLSA DE DRENAJE, CON CONECTOR TIPO LUER LOCK Y TAPON CON ANTISEPTICO.</v>
          </cell>
          <cell r="K3683">
            <v>0</v>
          </cell>
          <cell r="L3683">
            <v>0</v>
          </cell>
          <cell r="M3683">
            <v>0</v>
          </cell>
          <cell r="N3683">
            <v>171.20000000000002</v>
          </cell>
          <cell r="O3683">
            <v>428</v>
          </cell>
        </row>
        <row r="3684">
          <cell r="C3684" t="str">
            <v>010000234100</v>
          </cell>
          <cell r="D3684">
            <v>0</v>
          </cell>
          <cell r="E3684" t="str">
            <v>010</v>
          </cell>
          <cell r="F3684" t="str">
            <v>000</v>
          </cell>
          <cell r="G3684" t="str">
            <v>2341</v>
          </cell>
          <cell r="H3684" t="str">
            <v>00</v>
          </cell>
          <cell r="I3684">
            <v>0</v>
          </cell>
          <cell r="J3684" t="str">
            <v>SOLUCION PARA DIALISIS PERITONEAL SOLUCION PARA DIALISIS PERITONEAL AL 1.5%. CADA 100 ML CONTIENEN: GLUCOSA MONOHIDRATADA 1.5 G. CLORURO DE SODIO 567 MG. CLORURO DE CALCIO DIHIDRATADO   25.7 MG. CLORURO DE MAGNESIO HEXAHIDRATADO   15.2 MG. LACTATO DE SODIO   392 MG. AGUA INYECTABLE C.B.P  100 ML. PH 5.0-5.6. MILIEQUIVALENTES POR LITRO: SODIO   132,CALCIO   3.5,MAGNESIO  1.5,CLORURO   102,LACTATO     35 MILIOSMOLES APROXIMADOS,POR LITRO   347 ENVASE CON BOLSA DE 2 000 ML.</v>
          </cell>
          <cell r="K3684">
            <v>0</v>
          </cell>
          <cell r="L3684">
            <v>0</v>
          </cell>
          <cell r="M3684">
            <v>0</v>
          </cell>
          <cell r="N3684">
            <v>0</v>
          </cell>
          <cell r="O3684">
            <v>0</v>
          </cell>
        </row>
        <row r="3685">
          <cell r="C3685" t="str">
            <v>010000517401</v>
          </cell>
          <cell r="D3685">
            <v>0</v>
          </cell>
          <cell r="E3685" t="str">
            <v>010</v>
          </cell>
          <cell r="F3685" t="str">
            <v>000</v>
          </cell>
          <cell r="G3685" t="str">
            <v>5174</v>
          </cell>
          <cell r="H3685" t="str">
            <v>01</v>
          </cell>
          <cell r="I3685">
            <v>0</v>
          </cell>
          <cell r="J3685" t="str">
            <v>SOMATROPINA SOLUCION INYECTABLE. CADA FRASCO AMPULA CON LIOFILIZADO CONTIENE: SOMATROPINA BIOSINTETICA   8 MG EQUIVALENTE A   24 UI. ENVASE CON UN FRASCO AMPULA CON LIOFILIZADO Y AUTOINYECTOR MULTIDOSIS</v>
          </cell>
          <cell r="K3685">
            <v>0</v>
          </cell>
          <cell r="L3685">
            <v>0</v>
          </cell>
          <cell r="M3685">
            <v>0</v>
          </cell>
          <cell r="N3685">
            <v>7.6000000000000005</v>
          </cell>
          <cell r="O3685">
            <v>19</v>
          </cell>
        </row>
        <row r="3686">
          <cell r="C3686" t="str">
            <v>010000569401</v>
          </cell>
          <cell r="D3686">
            <v>0</v>
          </cell>
          <cell r="E3686" t="str">
            <v>010</v>
          </cell>
          <cell r="F3686" t="str">
            <v>000</v>
          </cell>
          <cell r="G3686" t="str">
            <v>5694</v>
          </cell>
          <cell r="H3686" t="str">
            <v>01</v>
          </cell>
          <cell r="I3686">
            <v>0</v>
          </cell>
          <cell r="J3686" t="str">
            <v>SOMATROPINA SOLUCION INYECTABLE. CADA CARTUCHO PRELLENADO CON SOLUCION CONTIENE: SOMATROPINA 12.00 MG EQUIVALENTE A 36 UI ENVASE CON UN CARTUCHO PRELLENADO CON 1.5 ML PARA ADMINISTRARSE EN DISPOSITIVO AUTOINYECTOR.</v>
          </cell>
          <cell r="K3686">
            <v>0</v>
          </cell>
          <cell r="L3686">
            <v>0</v>
          </cell>
          <cell r="M3686">
            <v>0</v>
          </cell>
          <cell r="N3686">
            <v>7.6000000000000005</v>
          </cell>
          <cell r="O3686">
            <v>19</v>
          </cell>
        </row>
        <row r="3687">
          <cell r="C3687" t="str">
            <v>010000616800</v>
          </cell>
          <cell r="D3687">
            <v>0</v>
          </cell>
          <cell r="E3687" t="str">
            <v>010</v>
          </cell>
          <cell r="F3687" t="str">
            <v>000</v>
          </cell>
          <cell r="G3687" t="str">
            <v>6168</v>
          </cell>
          <cell r="H3687" t="str">
            <v>00</v>
          </cell>
          <cell r="I3687">
            <v>0</v>
          </cell>
          <cell r="J3687" t="str">
            <v>SUGAMMADEX  SOLUCION INYECTABLE. CADA FRASCO AMPULA CONTIENE: SUGAMMADEX SODICO EQUIVALENTE A 200 MG DE SUGAMMADEX ENVASE CON 10 FRASCOS AMPULA  CON 2 ML DE SOLUCION CADA UNO (100 MG/ ML).</v>
          </cell>
          <cell r="K3687">
            <v>0</v>
          </cell>
          <cell r="L3687">
            <v>0</v>
          </cell>
          <cell r="M3687">
            <v>0</v>
          </cell>
          <cell r="N3687">
            <v>68</v>
          </cell>
          <cell r="O3687">
            <v>170</v>
          </cell>
        </row>
        <row r="3688">
          <cell r="C3688" t="str">
            <v>010000025200</v>
          </cell>
          <cell r="D3688">
            <v>0</v>
          </cell>
          <cell r="E3688" t="str">
            <v>010</v>
          </cell>
          <cell r="F3688" t="str">
            <v>000</v>
          </cell>
          <cell r="G3688" t="str">
            <v>0252</v>
          </cell>
          <cell r="H3688" t="str">
            <v>00</v>
          </cell>
          <cell r="I3688">
            <v>0</v>
          </cell>
          <cell r="J3688" t="str">
            <v>SUXAMETONIO CLORURO DE SOLUCION INYECTABLE. CADA AMPOLLETA CONTIENE: CLORURO DE SUXAMETONIO 40 MG. ENVASE CON 5 AMPOLLETAS CON 2 ML.</v>
          </cell>
          <cell r="K3688">
            <v>0</v>
          </cell>
          <cell r="L3688">
            <v>0</v>
          </cell>
          <cell r="M3688">
            <v>0</v>
          </cell>
          <cell r="N3688">
            <v>551.20000000000005</v>
          </cell>
          <cell r="O3688">
            <v>1378</v>
          </cell>
        </row>
        <row r="3689">
          <cell r="C3689" t="str">
            <v>010000413000</v>
          </cell>
          <cell r="D3689">
            <v>0</v>
          </cell>
          <cell r="E3689" t="str">
            <v>010</v>
          </cell>
          <cell r="F3689" t="str">
            <v>000</v>
          </cell>
          <cell r="G3689" t="str">
            <v>4130</v>
          </cell>
          <cell r="H3689" t="str">
            <v>00</v>
          </cell>
          <cell r="I3689">
            <v>0</v>
          </cell>
          <cell r="J3689" t="str">
            <v>TACALCITOL UNGÜENTO CADA 100 GRAMOS CONTIENE: TACALCITOL 0.417 MG. ENVASE CON 30 G.</v>
          </cell>
          <cell r="K3689">
            <v>0</v>
          </cell>
          <cell r="L3689">
            <v>0</v>
          </cell>
          <cell r="M3689">
            <v>0</v>
          </cell>
          <cell r="N3689">
            <v>2.8000000000000003</v>
          </cell>
          <cell r="O3689">
            <v>7</v>
          </cell>
        </row>
        <row r="3690">
          <cell r="C3690" t="str">
            <v>010000508200</v>
          </cell>
          <cell r="D3690">
            <v>0</v>
          </cell>
          <cell r="E3690" t="str">
            <v>010</v>
          </cell>
          <cell r="F3690" t="str">
            <v>000</v>
          </cell>
          <cell r="G3690" t="str">
            <v>5082</v>
          </cell>
          <cell r="H3690" t="str">
            <v>00</v>
          </cell>
          <cell r="I3690">
            <v>0</v>
          </cell>
          <cell r="J3690" t="str">
            <v>TACROLIMUS CAPSULA. CADA CAPSULA CONTIENE: TACROLIMUS MONOHIDRATADO EQUIVALENTE A  5 MG DE TACROLIMUS. ENVASE CON 50 CAPSULAS.</v>
          </cell>
          <cell r="K3690">
            <v>0</v>
          </cell>
          <cell r="L3690">
            <v>0</v>
          </cell>
          <cell r="M3690">
            <v>0</v>
          </cell>
          <cell r="N3690">
            <v>266.40000000000003</v>
          </cell>
          <cell r="O3690">
            <v>666</v>
          </cell>
        </row>
        <row r="3691">
          <cell r="C3691" t="str">
            <v>010000508401</v>
          </cell>
          <cell r="D3691">
            <v>0</v>
          </cell>
          <cell r="E3691" t="str">
            <v>010</v>
          </cell>
          <cell r="F3691" t="str">
            <v>000</v>
          </cell>
          <cell r="G3691" t="str">
            <v>5084</v>
          </cell>
          <cell r="H3691" t="str">
            <v>01</v>
          </cell>
          <cell r="I3691">
            <v>0</v>
          </cell>
          <cell r="J3691" t="str">
            <v>TACROLIMUS CAPSULA. CADA CAPSULA CONTIENE: TACROLIMUS MONOHIDRATADO EQUIVALENTE A  1 MG DE TACROLIMUS. ENVASE CON 100 CAPSULAS.</v>
          </cell>
          <cell r="K3691">
            <v>0</v>
          </cell>
          <cell r="L3691">
            <v>0</v>
          </cell>
          <cell r="M3691">
            <v>0</v>
          </cell>
          <cell r="N3691">
            <v>0</v>
          </cell>
          <cell r="O3691">
            <v>0</v>
          </cell>
        </row>
        <row r="3692">
          <cell r="C3692" t="str">
            <v>010000431201</v>
          </cell>
          <cell r="D3692">
            <v>0</v>
          </cell>
          <cell r="E3692" t="str">
            <v>010</v>
          </cell>
          <cell r="F3692" t="str">
            <v>000</v>
          </cell>
          <cell r="G3692" t="str">
            <v>4312</v>
          </cell>
          <cell r="H3692" t="str">
            <v>01</v>
          </cell>
          <cell r="I3692">
            <v>0</v>
          </cell>
          <cell r="J3692" t="str">
            <v>TADALAFIL TABLETA. CADA TABLETA CONTIENE: TADALAFIL 20 MG. ENVASE CON 4 TABLETAS.</v>
          </cell>
          <cell r="K3692">
            <v>0</v>
          </cell>
          <cell r="L3692">
            <v>0</v>
          </cell>
          <cell r="M3692">
            <v>0</v>
          </cell>
          <cell r="N3692">
            <v>0</v>
          </cell>
          <cell r="O3692">
            <v>0</v>
          </cell>
        </row>
        <row r="3693">
          <cell r="C3693" t="str">
            <v>010000530900</v>
          </cell>
          <cell r="D3693">
            <v>0</v>
          </cell>
          <cell r="E3693" t="str">
            <v>010</v>
          </cell>
          <cell r="F3693" t="str">
            <v>000</v>
          </cell>
          <cell r="G3693" t="str">
            <v>5309</v>
          </cell>
          <cell r="H3693" t="str">
            <v>00</v>
          </cell>
          <cell r="I3693">
            <v>0</v>
          </cell>
          <cell r="J3693" t="str">
            <v>TAMSULOSINA CAPSULA O TABLETA DE LIBERACIÓN PROLONGADA CADA CÁPSULA O TABLETA DE LIBERACIÓN PROLONGADA CONTIENE: CLORHIDRATO DE TAMSULOSINA 0.4 MG ENVASE CON 10 CÁPSULAS O TABLETAS DE LIBERACIÓN PROLONGADA.</v>
          </cell>
          <cell r="K3693">
            <v>0</v>
          </cell>
          <cell r="L3693">
            <v>0</v>
          </cell>
          <cell r="M3693">
            <v>0</v>
          </cell>
          <cell r="N3693">
            <v>0</v>
          </cell>
          <cell r="O3693">
            <v>0</v>
          </cell>
        </row>
        <row r="3694">
          <cell r="C3694" t="str">
            <v>010000530902</v>
          </cell>
          <cell r="D3694">
            <v>0</v>
          </cell>
          <cell r="E3694" t="str">
            <v>010</v>
          </cell>
          <cell r="F3694" t="str">
            <v>000</v>
          </cell>
          <cell r="G3694" t="str">
            <v>5309</v>
          </cell>
          <cell r="H3694" t="str">
            <v>02</v>
          </cell>
          <cell r="I3694">
            <v>0</v>
          </cell>
          <cell r="J3694" t="str">
            <v>TAMSULOSINA CAPSULA O TABLETA DE LIBERACIÓN PROLONGADA. CADA CAPSULA O TABLETA DE LIBERACIÓN PROLONGADA CONTIENE: CLORHIDRATO DE TAMSULOSINA 0.4 MG ENVASE CON 30 CAPSULAS O TABLETAS DE LIBERACIÓN PROLONGADA</v>
          </cell>
          <cell r="K3694">
            <v>0</v>
          </cell>
          <cell r="L3694">
            <v>0</v>
          </cell>
          <cell r="M3694">
            <v>0</v>
          </cell>
          <cell r="N3694">
            <v>12.8</v>
          </cell>
          <cell r="O3694">
            <v>32</v>
          </cell>
        </row>
        <row r="3695">
          <cell r="C3695" t="str">
            <v>010000419400</v>
          </cell>
          <cell r="D3695">
            <v>0</v>
          </cell>
          <cell r="E3695" t="str">
            <v>010</v>
          </cell>
          <cell r="F3695" t="str">
            <v>000</v>
          </cell>
          <cell r="G3695" t="str">
            <v>4194</v>
          </cell>
          <cell r="H3695" t="str">
            <v>00</v>
          </cell>
          <cell r="I3695">
            <v>0</v>
          </cell>
          <cell r="J3695" t="str">
            <v>TEGASEROD COMPRIMIDO. CADA COMPRIMIDO CONTIENE: MALEATO HIDROGENADO DE TEGASEROD EQUIVALENTE A 6.0 MG DE TEGASEROD. ENVASE CON 10 COMPRIMIDOS.</v>
          </cell>
          <cell r="K3695">
            <v>0</v>
          </cell>
          <cell r="L3695">
            <v>0</v>
          </cell>
          <cell r="M3695">
            <v>0</v>
          </cell>
          <cell r="N3695">
            <v>0</v>
          </cell>
          <cell r="O3695">
            <v>0</v>
          </cell>
        </row>
        <row r="3696">
          <cell r="C3696" t="str">
            <v>010000589000</v>
          </cell>
          <cell r="D3696">
            <v>0</v>
          </cell>
          <cell r="E3696" t="str">
            <v>010</v>
          </cell>
          <cell r="F3696" t="str">
            <v>000</v>
          </cell>
          <cell r="G3696" t="str">
            <v>5890</v>
          </cell>
          <cell r="H3696" t="str">
            <v>00</v>
          </cell>
          <cell r="I3696">
            <v>0</v>
          </cell>
          <cell r="J3696" t="str">
            <v>TERBINAFINA SOLUCION TOPICA. CADA GRAMO CONTIENE: CLORHIDRATO DE TERBINAFINA EQUIVALENTE A 10.0 MG DE TERBINAFINA. ENVASE CON 4 G.</v>
          </cell>
          <cell r="K3696">
            <v>0</v>
          </cell>
          <cell r="L3696">
            <v>0</v>
          </cell>
          <cell r="M3696">
            <v>0</v>
          </cell>
          <cell r="N3696">
            <v>0</v>
          </cell>
          <cell r="O3696">
            <v>0</v>
          </cell>
        </row>
        <row r="3697">
          <cell r="C3697" t="str">
            <v>010000043800</v>
          </cell>
          <cell r="D3697">
            <v>0</v>
          </cell>
          <cell r="E3697" t="str">
            <v>010</v>
          </cell>
          <cell r="F3697" t="str">
            <v>000</v>
          </cell>
          <cell r="G3697" t="str">
            <v>0438</v>
          </cell>
          <cell r="H3697" t="str">
            <v>00</v>
          </cell>
          <cell r="I3697">
            <v>0</v>
          </cell>
          <cell r="J3697" t="str">
            <v>TERBUTALINA POLVO. CADA DOSIS CONTIENE: SULFATO DE TERBUTALINA 0.5 MG. ENVASE CON INHALADOR PARA 200 DOSIS.</v>
          </cell>
          <cell r="K3697">
            <v>0</v>
          </cell>
          <cell r="L3697">
            <v>0</v>
          </cell>
          <cell r="M3697">
            <v>0</v>
          </cell>
          <cell r="N3697">
            <v>0</v>
          </cell>
          <cell r="O3697">
            <v>0</v>
          </cell>
        </row>
        <row r="3698">
          <cell r="C3698" t="str">
            <v>010000519101</v>
          </cell>
          <cell r="D3698">
            <v>0</v>
          </cell>
          <cell r="E3698" t="str">
            <v>010</v>
          </cell>
          <cell r="F3698" t="str">
            <v>000</v>
          </cell>
          <cell r="G3698" t="str">
            <v>5191</v>
          </cell>
          <cell r="H3698" t="str">
            <v>01</v>
          </cell>
          <cell r="I3698">
            <v>0</v>
          </cell>
          <cell r="J3698" t="str">
            <v>TERLIPRESINA SOLUCION INYECTABLE. CADA FRASCO AMPULA CON SOLUCION CONTIENE:ACETATO DE TERLIPRESINA 1 MG. QUIVALENTE A 0.85 MG DE TERLIPRESINA ENVASE CON 1 FRASCO AMPULA O AMPOLLETA CON 8.5 ML.</v>
          </cell>
          <cell r="K3698">
            <v>0</v>
          </cell>
          <cell r="L3698">
            <v>0</v>
          </cell>
          <cell r="M3698">
            <v>0</v>
          </cell>
          <cell r="N3698">
            <v>0</v>
          </cell>
          <cell r="O3698">
            <v>0</v>
          </cell>
        </row>
        <row r="3699">
          <cell r="C3699" t="str">
            <v>010000539500</v>
          </cell>
          <cell r="D3699">
            <v>0</v>
          </cell>
          <cell r="E3699" t="str">
            <v>010</v>
          </cell>
          <cell r="F3699" t="str">
            <v>000</v>
          </cell>
          <cell r="G3699" t="str">
            <v>5395</v>
          </cell>
          <cell r="H3699" t="str">
            <v>00</v>
          </cell>
          <cell r="I3699">
            <v>0</v>
          </cell>
          <cell r="J3699" t="str">
            <v>TIAMINA SOLUCION INYECTABLE. CADA FRASCO AMPULA CON LIOFILIZADO CONTIENE: CLORHIDRATO DE TIAMINA 500 MG. ENVASE CON 3 FRASCOS AMPULA.</v>
          </cell>
          <cell r="K3699">
            <v>0</v>
          </cell>
          <cell r="L3699">
            <v>0</v>
          </cell>
          <cell r="M3699">
            <v>0</v>
          </cell>
          <cell r="N3699">
            <v>24</v>
          </cell>
          <cell r="O3699">
            <v>60</v>
          </cell>
        </row>
        <row r="3700">
          <cell r="C3700" t="str">
            <v>010000220700</v>
          </cell>
          <cell r="D3700">
            <v>0</v>
          </cell>
          <cell r="E3700" t="str">
            <v>010</v>
          </cell>
          <cell r="F3700" t="str">
            <v>000</v>
          </cell>
          <cell r="G3700" t="str">
            <v>2207</v>
          </cell>
          <cell r="H3700" t="str">
            <v>00</v>
          </cell>
          <cell r="I3700">
            <v>0</v>
          </cell>
          <cell r="J3700" t="str">
            <v>TIBOLONA TABLETA. CADA TABLETA CONTIENE: TIBOLONA 2.5 MG. ENVASE CON 28 TABLETAS.</v>
          </cell>
          <cell r="K3700">
            <v>0</v>
          </cell>
          <cell r="L3700">
            <v>0</v>
          </cell>
          <cell r="M3700">
            <v>0</v>
          </cell>
          <cell r="N3700">
            <v>0</v>
          </cell>
          <cell r="O3700">
            <v>0</v>
          </cell>
        </row>
        <row r="3701">
          <cell r="C3701" t="str">
            <v>010000573001</v>
          </cell>
          <cell r="D3701">
            <v>0</v>
          </cell>
          <cell r="E3701" t="str">
            <v>010</v>
          </cell>
          <cell r="F3701" t="str">
            <v>000</v>
          </cell>
          <cell r="G3701" t="str">
            <v>5730</v>
          </cell>
          <cell r="H3701" t="str">
            <v>01</v>
          </cell>
          <cell r="I3701">
            <v>0</v>
          </cell>
          <cell r="J3701" t="str">
            <v>TICAGRELOR. TABLETA CADA TABLETA CONTIENE: TICAGRELOR 90 MG. ENVASE CON 60 TABLETAS.</v>
          </cell>
          <cell r="K3701">
            <v>0</v>
          </cell>
          <cell r="L3701">
            <v>0</v>
          </cell>
          <cell r="M3701">
            <v>0</v>
          </cell>
          <cell r="N3701">
            <v>0</v>
          </cell>
          <cell r="O3701">
            <v>0</v>
          </cell>
        </row>
        <row r="3702">
          <cell r="C3702" t="str">
            <v>010000218900</v>
          </cell>
          <cell r="D3702">
            <v>0</v>
          </cell>
          <cell r="E3702" t="str">
            <v>010</v>
          </cell>
          <cell r="F3702" t="str">
            <v>000</v>
          </cell>
          <cell r="G3702" t="str">
            <v>2189</v>
          </cell>
          <cell r="H3702" t="str">
            <v>00</v>
          </cell>
          <cell r="I3702">
            <v>0</v>
          </cell>
          <cell r="J3702" t="str">
            <v>TOBRAMICINA SOLUCION OFTALMICA. CADA ML CONTIENE: SULFATO DE TOBRAMICINA EQUIVALENTE A 3.0 MG. DE TOBRAMICINA O TOBRAMICINA 3.0 MG. ENVASE CON GOTERO INTEGRAL CON 5 ML.</v>
          </cell>
          <cell r="K3702">
            <v>0</v>
          </cell>
          <cell r="L3702">
            <v>0</v>
          </cell>
          <cell r="M3702">
            <v>0</v>
          </cell>
          <cell r="N3702">
            <v>45.6</v>
          </cell>
          <cell r="O3702">
            <v>114</v>
          </cell>
        </row>
        <row r="3703">
          <cell r="C3703" t="str">
            <v>010000430401</v>
          </cell>
          <cell r="D3703">
            <v>0</v>
          </cell>
          <cell r="E3703" t="str">
            <v>010</v>
          </cell>
          <cell r="F3703" t="str">
            <v>000</v>
          </cell>
          <cell r="G3703" t="str">
            <v>4304</v>
          </cell>
          <cell r="H3703" t="str">
            <v>01</v>
          </cell>
          <cell r="I3703">
            <v>0</v>
          </cell>
          <cell r="J3703" t="str">
            <v>TOLTERODINA TABLETA. CADA TABLETA CONTIENE: L TARTRATO DE TOLTERODINA 2 MG. ENVASE CON 28 TABLETAS.</v>
          </cell>
          <cell r="K3703">
            <v>0</v>
          </cell>
          <cell r="L3703">
            <v>0</v>
          </cell>
          <cell r="M3703">
            <v>0</v>
          </cell>
          <cell r="N3703">
            <v>0</v>
          </cell>
          <cell r="O3703">
            <v>0</v>
          </cell>
        </row>
        <row r="3704">
          <cell r="C3704" t="str">
            <v>010000536301</v>
          </cell>
          <cell r="D3704">
            <v>0</v>
          </cell>
          <cell r="E3704" t="str">
            <v>010</v>
          </cell>
          <cell r="F3704" t="str">
            <v>000</v>
          </cell>
          <cell r="G3704" t="str">
            <v>5363</v>
          </cell>
          <cell r="H3704" t="str">
            <v>01</v>
          </cell>
          <cell r="I3704">
            <v>0</v>
          </cell>
          <cell r="J3704" t="str">
            <v>TOPIRAMATO TABLETA. CADA TABLETA CONTIENE: TOPIRAMATO 100 MG. ENVASE CON 100 TABLETAS.</v>
          </cell>
          <cell r="K3704">
            <v>0</v>
          </cell>
          <cell r="L3704">
            <v>0</v>
          </cell>
          <cell r="M3704">
            <v>0</v>
          </cell>
          <cell r="N3704">
            <v>0</v>
          </cell>
          <cell r="O3704">
            <v>0</v>
          </cell>
        </row>
        <row r="3705">
          <cell r="C3705" t="str">
            <v>010000536501</v>
          </cell>
          <cell r="D3705">
            <v>0</v>
          </cell>
          <cell r="E3705" t="str">
            <v>010</v>
          </cell>
          <cell r="F3705" t="str">
            <v>000</v>
          </cell>
          <cell r="G3705" t="str">
            <v>5365</v>
          </cell>
          <cell r="H3705" t="str">
            <v>01</v>
          </cell>
          <cell r="I3705">
            <v>0</v>
          </cell>
          <cell r="J3705" t="str">
            <v>TOPIRAMATO TABLETA. CADA TABLETA CONTIENE: TOPIRAMATO 25 MG. ENVASE CON 100 TABLETAS.</v>
          </cell>
          <cell r="K3705">
            <v>0</v>
          </cell>
          <cell r="L3705">
            <v>0</v>
          </cell>
          <cell r="M3705">
            <v>0</v>
          </cell>
          <cell r="N3705">
            <v>0</v>
          </cell>
          <cell r="O3705">
            <v>0</v>
          </cell>
        </row>
        <row r="3706">
          <cell r="C3706" t="str">
            <v>040000614000</v>
          </cell>
          <cell r="D3706">
            <v>0</v>
          </cell>
          <cell r="E3706" t="str">
            <v>040</v>
          </cell>
          <cell r="F3706" t="str">
            <v>000</v>
          </cell>
          <cell r="G3706" t="str">
            <v>6140</v>
          </cell>
          <cell r="H3706" t="str">
            <v>00</v>
          </cell>
          <cell r="I3706">
            <v>0</v>
          </cell>
          <cell r="J3706" t="str">
            <v>TRAMADOL TABLETA DE LIBERACION PROLONGADA. CADA TABLETA DE LIBERACION PROLONGADA CONTIENE: CLORHIDRATO DE TRAMADOL	150 MG ENVASE CON 10 TABLETAS DE LIBERACION PROLONGADA.</v>
          </cell>
          <cell r="K3706">
            <v>0</v>
          </cell>
          <cell r="L3706">
            <v>0</v>
          </cell>
          <cell r="M3706">
            <v>0</v>
          </cell>
          <cell r="N3706">
            <v>120.4</v>
          </cell>
          <cell r="O3706">
            <v>301</v>
          </cell>
        </row>
        <row r="3707">
          <cell r="C3707" t="str">
            <v>010000413700</v>
          </cell>
          <cell r="D3707">
            <v>0</v>
          </cell>
          <cell r="E3707" t="str">
            <v>010</v>
          </cell>
          <cell r="F3707" t="str">
            <v>000</v>
          </cell>
          <cell r="G3707" t="str">
            <v>4137</v>
          </cell>
          <cell r="H3707" t="str">
            <v>00</v>
          </cell>
          <cell r="I3707">
            <v>0</v>
          </cell>
          <cell r="J3707" t="str">
            <v>TRETINOINA CREMA CADA 100 GRAMOS CONTIENEN: TRETINOÍNA 0.05 G. ENVASE CON 30 G.</v>
          </cell>
          <cell r="K3707">
            <v>0</v>
          </cell>
          <cell r="L3707">
            <v>0</v>
          </cell>
          <cell r="M3707">
            <v>0</v>
          </cell>
          <cell r="N3707">
            <v>1.2000000000000002</v>
          </cell>
          <cell r="O3707">
            <v>3</v>
          </cell>
        </row>
        <row r="3708">
          <cell r="C3708" t="str">
            <v>040000324101</v>
          </cell>
          <cell r="D3708">
            <v>0</v>
          </cell>
          <cell r="E3708" t="str">
            <v>040</v>
          </cell>
          <cell r="F3708" t="str">
            <v>000</v>
          </cell>
          <cell r="G3708" t="str">
            <v>3241</v>
          </cell>
          <cell r="H3708" t="str">
            <v>01</v>
          </cell>
          <cell r="I3708">
            <v>0</v>
          </cell>
          <cell r="J3708" t="str">
            <v>TRIFLUOPERAZINA GRAGEA O TABLETA. CADA 	GRAGEA 	O 	TABLETA 	CONTIENE: 	CLORHIDRATO 	DE TRIFLUOPERAZINA EQUIVALENTE A 5 MG DE TRIFLUOPERAZINA. ENVASE CON 20 GRAGEAS O TABLETAS.</v>
          </cell>
          <cell r="K3708">
            <v>0</v>
          </cell>
          <cell r="L3708">
            <v>0</v>
          </cell>
          <cell r="M3708">
            <v>0</v>
          </cell>
          <cell r="N3708">
            <v>0</v>
          </cell>
          <cell r="O3708">
            <v>0</v>
          </cell>
        </row>
        <row r="3709">
          <cell r="C3709" t="str">
            <v>010000602900</v>
          </cell>
          <cell r="D3709">
            <v>0</v>
          </cell>
          <cell r="E3709" t="str">
            <v>010</v>
          </cell>
          <cell r="F3709" t="str">
            <v>000</v>
          </cell>
          <cell r="G3709" t="str">
            <v>6029</v>
          </cell>
          <cell r="H3709" t="str">
            <v>00</v>
          </cell>
          <cell r="I3709">
            <v>0</v>
          </cell>
          <cell r="J3709" t="str">
            <v>TRIPTORELINA SUSPENSION INYECTABLE. CADA FRASCO AMPULA CON LIOFILIZADO CONTIENE: PAMOATO DE TRIPTORELINA EQUIVALENTE A 3.75 MG DE TRIPTORELINA. ENVASE CON UN FRASCO AMPULA CON LIOFILIZADO Y AMPOLLETA CON 2 ML DE DILUYENTE Y EQUIPO PARA ADMINISTRACION.</v>
          </cell>
          <cell r="K3709">
            <v>0</v>
          </cell>
          <cell r="L3709">
            <v>0</v>
          </cell>
          <cell r="M3709">
            <v>0</v>
          </cell>
          <cell r="N3709">
            <v>0</v>
          </cell>
          <cell r="O3709">
            <v>0</v>
          </cell>
        </row>
        <row r="3710">
          <cell r="C3710" t="str">
            <v>010000569500</v>
          </cell>
          <cell r="D3710">
            <v>0</v>
          </cell>
          <cell r="E3710" t="str">
            <v>010</v>
          </cell>
          <cell r="F3710" t="str">
            <v>000</v>
          </cell>
          <cell r="G3710" t="str">
            <v>5695</v>
          </cell>
          <cell r="H3710" t="str">
            <v>00</v>
          </cell>
          <cell r="I3710">
            <v>0</v>
          </cell>
          <cell r="J3710" t="str">
            <v>USTEKINUMAB SOLUCION INYECTABLE. CADA FRASCO AMPULA CONTIENE: USTEKINUMAB 45 MG. ENVASE CON UN FRASCO AMPULA CON 0.5 ML.</v>
          </cell>
          <cell r="K3710">
            <v>0</v>
          </cell>
          <cell r="L3710">
            <v>0</v>
          </cell>
          <cell r="M3710">
            <v>0</v>
          </cell>
          <cell r="N3710">
            <v>0</v>
          </cell>
          <cell r="O3710">
            <v>0</v>
          </cell>
        </row>
        <row r="3711">
          <cell r="C3711" t="str">
            <v>010000437200</v>
          </cell>
          <cell r="D3711">
            <v>0</v>
          </cell>
          <cell r="E3711" t="str">
            <v>010</v>
          </cell>
          <cell r="F3711" t="str">
            <v>000</v>
          </cell>
          <cell r="G3711" t="str">
            <v>4372</v>
          </cell>
          <cell r="H3711" t="str">
            <v>00</v>
          </cell>
          <cell r="I3711">
            <v>0</v>
          </cell>
          <cell r="J3711" t="str">
            <v>VALACICLOVIR COMPRIMIDO RECUBIERTO. CADA COMPRIMIDO RECUBIERTO CONTIENE: CLORHIDRATO DE VALACICLOVIR EQUIVALENTE A 500 MG DE VALACICLOVIR. ENVASE CON10 COMPRIMIDOS RECUBIERTOS.</v>
          </cell>
          <cell r="K3711">
            <v>0</v>
          </cell>
          <cell r="L3711">
            <v>0</v>
          </cell>
          <cell r="M3711">
            <v>0</v>
          </cell>
          <cell r="N3711">
            <v>168</v>
          </cell>
          <cell r="O3711">
            <v>420</v>
          </cell>
        </row>
        <row r="3712">
          <cell r="C3712" t="str">
            <v>010000437201</v>
          </cell>
          <cell r="D3712">
            <v>0</v>
          </cell>
          <cell r="E3712" t="str">
            <v>010</v>
          </cell>
          <cell r="F3712" t="str">
            <v>000</v>
          </cell>
          <cell r="G3712" t="str">
            <v>4372</v>
          </cell>
          <cell r="H3712" t="str">
            <v>01</v>
          </cell>
          <cell r="I3712">
            <v>0</v>
          </cell>
          <cell r="J3712" t="str">
            <v>VALACICLOVIR COMPRIMIDO RECUBIERTO. CADA COMPRIMIDO RECUBIERTO CONTIENE: CLORHIDRATO DE VALACICLOVIR EQUIVALENTE A 500 MG DE VALACICLOVIR. ENVASE CON42 COMPRIMIDOS RECUBIERTOS.</v>
          </cell>
          <cell r="K3712">
            <v>0</v>
          </cell>
          <cell r="L3712">
            <v>0</v>
          </cell>
          <cell r="M3712">
            <v>0</v>
          </cell>
          <cell r="N3712">
            <v>0</v>
          </cell>
          <cell r="O3712">
            <v>0</v>
          </cell>
        </row>
        <row r="3713">
          <cell r="C3713" t="str">
            <v>010000263000</v>
          </cell>
          <cell r="D3713">
            <v>0</v>
          </cell>
          <cell r="E3713" t="str">
            <v>010</v>
          </cell>
          <cell r="F3713" t="str">
            <v>000</v>
          </cell>
          <cell r="G3713" t="str">
            <v>2630</v>
          </cell>
          <cell r="H3713" t="str">
            <v>00</v>
          </cell>
          <cell r="I3713">
            <v>0</v>
          </cell>
          <cell r="J3713" t="str">
            <v>VALPROATO DE MAGNESIO TABLETA CON CUBIERTA O CAPA ENTERICA O TABLETA DE LIBERACION RETARDADA. CADA TABLETA DE LIBERACION PROLONGADA CONTIENE: VALPROATO SEMISODICO EQUIVALENTE A 500 MG DE ACIDO VALPROICO. ENVASE CON 30 TABLETAS DE LIBERACION PROLONGADA.</v>
          </cell>
          <cell r="K3713">
            <v>0</v>
          </cell>
          <cell r="L3713">
            <v>0</v>
          </cell>
          <cell r="M3713">
            <v>0</v>
          </cell>
          <cell r="N3713">
            <v>2220</v>
          </cell>
          <cell r="O3713">
            <v>5550</v>
          </cell>
        </row>
        <row r="3714">
          <cell r="C3714" t="str">
            <v>010000547100</v>
          </cell>
          <cell r="D3714">
            <v>0</v>
          </cell>
          <cell r="E3714" t="str">
            <v>010</v>
          </cell>
          <cell r="F3714" t="str">
            <v>000</v>
          </cell>
          <cell r="G3714" t="str">
            <v>5471</v>
          </cell>
          <cell r="H3714" t="str">
            <v>00</v>
          </cell>
          <cell r="I3714">
            <v>0</v>
          </cell>
          <cell r="J3714" t="str">
            <v>VALPROATO SEMISODICO CAPSULA. CADA CAPSULA CONTIENE: VALPROATO SEMISODICO EQUIVALENTE A 125 MG DE ACIDO VALPROICO. ENVASE CON 60 CAPSULAS.</v>
          </cell>
          <cell r="K3714">
            <v>0</v>
          </cell>
          <cell r="L3714">
            <v>0</v>
          </cell>
          <cell r="M3714">
            <v>0</v>
          </cell>
          <cell r="N3714">
            <v>0</v>
          </cell>
          <cell r="O3714">
            <v>0</v>
          </cell>
        </row>
        <row r="3715">
          <cell r="C3715" t="str">
            <v>010000431001</v>
          </cell>
          <cell r="D3715">
            <v>0</v>
          </cell>
          <cell r="E3715" t="str">
            <v>010</v>
          </cell>
          <cell r="F3715" t="str">
            <v>000</v>
          </cell>
          <cell r="G3715" t="str">
            <v>4310</v>
          </cell>
          <cell r="H3715" t="str">
            <v>01</v>
          </cell>
          <cell r="I3715">
            <v>0</v>
          </cell>
          <cell r="J3715" t="str">
            <v>VARDENAFIL TABLETA. CADA TABLETA CONTIENE: CLORHIDRATO DE VARDENAFIL TRIHIDRATADO EQUIVALENTE A 10 MG DE VARDENAFIL. ENVASE CON 4 TABLETAS.</v>
          </cell>
          <cell r="K3715">
            <v>0</v>
          </cell>
          <cell r="L3715">
            <v>0</v>
          </cell>
          <cell r="M3715">
            <v>0</v>
          </cell>
          <cell r="N3715">
            <v>0</v>
          </cell>
          <cell r="O3715">
            <v>0</v>
          </cell>
        </row>
        <row r="3716">
          <cell r="C3716" t="str">
            <v>010000415400</v>
          </cell>
          <cell r="D3716">
            <v>0</v>
          </cell>
          <cell r="E3716" t="str">
            <v>010</v>
          </cell>
          <cell r="F3716" t="str">
            <v>000</v>
          </cell>
          <cell r="G3716" t="str">
            <v>4154</v>
          </cell>
          <cell r="H3716" t="str">
            <v>00</v>
          </cell>
          <cell r="I3716">
            <v>0</v>
          </cell>
          <cell r="J3716" t="str">
            <v>VASOPRESINA. SOLUCION INYECTABLE CADA AMPOLLETA CONTIENE: VASOPRESINA  20 UI. ENVASE CON UNA AMPOLLETA.</v>
          </cell>
          <cell r="K3716">
            <v>0</v>
          </cell>
          <cell r="L3716">
            <v>0</v>
          </cell>
          <cell r="M3716">
            <v>0</v>
          </cell>
          <cell r="N3716">
            <v>2011.2</v>
          </cell>
          <cell r="O3716">
            <v>5028</v>
          </cell>
        </row>
        <row r="3717">
          <cell r="C3717" t="str">
            <v>010000570000</v>
          </cell>
          <cell r="D3717">
            <v>0</v>
          </cell>
          <cell r="E3717" t="str">
            <v>010</v>
          </cell>
          <cell r="F3717" t="str">
            <v>000</v>
          </cell>
          <cell r="G3717" t="str">
            <v>5700</v>
          </cell>
          <cell r="H3717" t="str">
            <v>00</v>
          </cell>
          <cell r="I3717">
            <v>0</v>
          </cell>
          <cell r="J3717" t="str">
            <v>VILDAGLIPTINA, METFORMINA COMPRIMIDO. CADA COMPRIMIDO CONTIENE: VILDAGLIPTINA 50 MG. CLORHIDRATO DE METFORMINA 500 MG. ENVASE CON 30 COMPRIMIDOS.</v>
          </cell>
          <cell r="K3717">
            <v>0</v>
          </cell>
          <cell r="L3717">
            <v>0</v>
          </cell>
          <cell r="M3717">
            <v>0</v>
          </cell>
          <cell r="N3717">
            <v>0</v>
          </cell>
          <cell r="O3717">
            <v>0</v>
          </cell>
        </row>
        <row r="3718">
          <cell r="C3718" t="str">
            <v>010000570100</v>
          </cell>
          <cell r="D3718">
            <v>0</v>
          </cell>
          <cell r="E3718" t="str">
            <v>010</v>
          </cell>
          <cell r="F3718" t="str">
            <v>000</v>
          </cell>
          <cell r="G3718" t="str">
            <v>5701</v>
          </cell>
          <cell r="H3718" t="str">
            <v>00</v>
          </cell>
          <cell r="I3718">
            <v>0</v>
          </cell>
          <cell r="J3718" t="str">
            <v>VILDAGLIPTINA, METFORMINA COMPRIMIDO. CADA COMPRIMIDO CONTIENE: VILDAGLIPTINA 50 MG. CLORHIDRATO DE METFORMINA 850 MG. ENVASE CON 30 COMPRIMIDOS.</v>
          </cell>
          <cell r="K3718">
            <v>0</v>
          </cell>
          <cell r="L3718">
            <v>0</v>
          </cell>
          <cell r="M3718">
            <v>0</v>
          </cell>
          <cell r="N3718">
            <v>0</v>
          </cell>
          <cell r="O3718">
            <v>0</v>
          </cell>
        </row>
        <row r="3719">
          <cell r="C3719" t="str">
            <v>010000570200</v>
          </cell>
          <cell r="D3719">
            <v>0</v>
          </cell>
          <cell r="E3719" t="str">
            <v>010</v>
          </cell>
          <cell r="F3719" t="str">
            <v>000</v>
          </cell>
          <cell r="G3719" t="str">
            <v>5702</v>
          </cell>
          <cell r="H3719" t="str">
            <v>00</v>
          </cell>
          <cell r="I3719">
            <v>0</v>
          </cell>
          <cell r="J3719" t="str">
            <v>VILDAGLIPTINA, METFORMINA COMPRIMIDO. CADA COMPRIMIDO CONTIENE: VILDAGLIPTINA 50 MG. CLORHIDRATO DE METFORMINA 1000 MG. ENVASE CON 30 COMPRIMIDOS.</v>
          </cell>
          <cell r="K3719">
            <v>0</v>
          </cell>
          <cell r="L3719">
            <v>0</v>
          </cell>
          <cell r="M3719">
            <v>0</v>
          </cell>
          <cell r="N3719">
            <v>0</v>
          </cell>
          <cell r="O3719">
            <v>0</v>
          </cell>
        </row>
        <row r="3720">
          <cell r="C3720" t="str">
            <v>010000219100</v>
          </cell>
          <cell r="D3720">
            <v>0</v>
          </cell>
          <cell r="E3720" t="str">
            <v>010</v>
          </cell>
          <cell r="F3720" t="str">
            <v>000</v>
          </cell>
          <cell r="G3720" t="str">
            <v>2191</v>
          </cell>
          <cell r="H3720" t="str">
            <v>00</v>
          </cell>
          <cell r="I3720">
            <v>0</v>
          </cell>
          <cell r="J3720" t="str">
            <v>VITAMINA A CAPSULA. CADA CAPSULA CONTIENE: VITAMINA A 50 000 UI. ENVASE CON 40 CAPSULAS.</v>
          </cell>
          <cell r="K3720">
            <v>0</v>
          </cell>
          <cell r="L3720">
            <v>0</v>
          </cell>
          <cell r="M3720">
            <v>0</v>
          </cell>
          <cell r="N3720">
            <v>0</v>
          </cell>
          <cell r="O3720">
            <v>0</v>
          </cell>
        </row>
        <row r="3721">
          <cell r="C3721" t="str">
            <v>010000271500</v>
          </cell>
          <cell r="D3721">
            <v>0</v>
          </cell>
          <cell r="E3721" t="str">
            <v>010</v>
          </cell>
          <cell r="F3721" t="str">
            <v>000</v>
          </cell>
          <cell r="G3721" t="str">
            <v>2715</v>
          </cell>
          <cell r="H3721" t="str">
            <v>00</v>
          </cell>
          <cell r="I3721">
            <v>0</v>
          </cell>
          <cell r="J3721" t="str">
            <v>VITAMINA E GRAGEA O CAPSULA. CADA GRAGEA O CAPSULA CONTIENE: VITAMINA E 400 MG. ENVASE CON 100 GRAGEAS O CAPSULAS.</v>
          </cell>
          <cell r="K3721">
            <v>0</v>
          </cell>
          <cell r="L3721">
            <v>0</v>
          </cell>
          <cell r="M3721">
            <v>0</v>
          </cell>
          <cell r="N3721">
            <v>295.60000000000002</v>
          </cell>
          <cell r="O3721">
            <v>739</v>
          </cell>
        </row>
        <row r="3722">
          <cell r="C3722" t="str">
            <v>010000270900</v>
          </cell>
          <cell r="D3722">
            <v>0</v>
          </cell>
          <cell r="E3722" t="str">
            <v>010</v>
          </cell>
          <cell r="F3722" t="str">
            <v>000</v>
          </cell>
          <cell r="G3722" t="str">
            <v>2709</v>
          </cell>
          <cell r="H3722" t="str">
            <v>00</v>
          </cell>
          <cell r="I3722">
            <v>0</v>
          </cell>
          <cell r="J3722" t="str">
            <v>VITAMINAS Y MINERALES PARA MENORES DE 12 AÑOS. SUSPENSION O SOLUCION ORAL. CADA 100 ML CONTIENEN: CLORHIDRATO DE TIAMINA EQUIVALENTE A TIAMINA 110.0 MG, RIBOFLAVINA 5-FOSFATO SODICA EQUIVALENTE A RIBOFLAVINA DE 120.0 MG,CLORHIDRATO DE PIRIDOXINA, EQUIVALENTE A PIRIDOXINA 150.0 MG, CIANOCOBALAMINA 0.11 MG, ACIDO FOLICO 7500 µG, ACIDO ASCORBICO 6000 MG, SULFATO FERROSO DESECADO EQUIVALENTE A FIERRO 2000 MG, SULFATO DE ZINC MONOHIDRATADO EQUIVALENTE A ZINC 2000MG.  ENVASE CON FRASCO GOTERO DE 30 ML.</v>
          </cell>
          <cell r="K3722">
            <v>0</v>
          </cell>
          <cell r="L3722">
            <v>0</v>
          </cell>
          <cell r="M3722">
            <v>0</v>
          </cell>
          <cell r="N3722">
            <v>10.8</v>
          </cell>
          <cell r="O3722">
            <v>27</v>
          </cell>
        </row>
        <row r="3723">
          <cell r="C3723" t="str">
            <v>010000271000</v>
          </cell>
          <cell r="D3723">
            <v>0</v>
          </cell>
          <cell r="E3723" t="str">
            <v>010</v>
          </cell>
          <cell r="F3723" t="str">
            <v>000</v>
          </cell>
          <cell r="G3723" t="str">
            <v>2710</v>
          </cell>
          <cell r="H3723" t="str">
            <v>00</v>
          </cell>
          <cell r="I3723">
            <v>0</v>
          </cell>
          <cell r="J3723" t="str">
            <v>VITAMINAS Y MINERALES TABLETA. CADA TABLETA CONTIENE: MONOHIDRATO DE TIAMINA AL 33.3% EQUIVALENTE A 2.4 MG DE TIAMINA. RIVOFLAVINA AL 33% EQUIVALENTE A 2.7 MG DE RIBOFLAVINA. CLORHIDRATO DE PIRIDOXINA EQUIVALENTE A 3.2 MG DE PIRIDOXINA.CIANOCOBALAMINA AL 0.1% EQUIVALENTE A 3.9 µG DE VITAMINA B12. ACIDO FOLICO 420.0 µG. ACIDO ASCORBICO AL 90% EQUIVALENTE A 143.0 MG DE VITAMINA C. SULFATO FERROSO DESECADO EQUIVALENTE A 30.0 MG DE FIERRO. SULFATO DE ZINC MONOHIDRATADO EQUIVALENTE A 38.0 MG DE ZINC. SULFATO DE COBRE PENTAHIDRATADO EQUIVALENTE A 2.3 MG DE COBRE. ENVASE CON 30 TABLETAS.</v>
          </cell>
          <cell r="K3723">
            <v>0</v>
          </cell>
          <cell r="L3723">
            <v>0</v>
          </cell>
          <cell r="M3723">
            <v>0</v>
          </cell>
          <cell r="N3723">
            <v>0</v>
          </cell>
          <cell r="O3723">
            <v>0</v>
          </cell>
        </row>
        <row r="3724">
          <cell r="C3724" t="str">
            <v>010000612100</v>
          </cell>
          <cell r="D3724">
            <v>0</v>
          </cell>
          <cell r="E3724" t="str">
            <v>010</v>
          </cell>
          <cell r="F3724" t="str">
            <v>000</v>
          </cell>
          <cell r="G3724" t="str">
            <v>6121</v>
          </cell>
          <cell r="H3724" t="str">
            <v>00</v>
          </cell>
          <cell r="I3724">
            <v>0</v>
          </cell>
          <cell r="J3724" t="str">
            <v>ZIDOVUDINA SOLUCION INYECTABLE. CADA FRASCO AMPULA CONTIENE: ZIDOVUDINA 200 MG ENVASE CON 5 FRASCOS AMPULA (200 MG/20 ML)</v>
          </cell>
          <cell r="K3724">
            <v>0</v>
          </cell>
          <cell r="L3724">
            <v>0</v>
          </cell>
          <cell r="M3724">
            <v>0</v>
          </cell>
          <cell r="N3724">
            <v>0</v>
          </cell>
          <cell r="O3724">
            <v>0</v>
          </cell>
        </row>
        <row r="3725">
          <cell r="C3725" t="str">
            <v>010000436101</v>
          </cell>
          <cell r="D3725">
            <v>0</v>
          </cell>
          <cell r="E3725" t="str">
            <v>010</v>
          </cell>
          <cell r="F3725" t="str">
            <v>000</v>
          </cell>
          <cell r="G3725" t="str">
            <v>4361</v>
          </cell>
          <cell r="H3725" t="str">
            <v>01</v>
          </cell>
          <cell r="I3725">
            <v>0</v>
          </cell>
          <cell r="J3725" t="str">
            <v>ZOLMITRIPTANO TABLETA DISPERSABLE. CADA TABLETA DISPERSABLE CONTIENE: ZOLMITRIPTANO 2.5 MG. ENVASE CON 3 TABLETAS DISPERSABLES.</v>
          </cell>
          <cell r="K3725">
            <v>0</v>
          </cell>
          <cell r="L3725">
            <v>0</v>
          </cell>
          <cell r="M3725">
            <v>0</v>
          </cell>
          <cell r="N3725">
            <v>0</v>
          </cell>
          <cell r="O3725">
            <v>0</v>
          </cell>
        </row>
        <row r="3726">
          <cell r="C3726" t="str">
            <v>010000548400</v>
          </cell>
          <cell r="D3726">
            <v>0</v>
          </cell>
          <cell r="E3726" t="str">
            <v>010</v>
          </cell>
          <cell r="F3726" t="str">
            <v>000</v>
          </cell>
          <cell r="G3726" t="str">
            <v>5484</v>
          </cell>
          <cell r="H3726" t="str">
            <v>00</v>
          </cell>
          <cell r="I3726">
            <v>0</v>
          </cell>
          <cell r="J3726" t="str">
            <v>ZUCLOPENTIXOL TABLETA. CADA TABLETA CONTIENE: DICLORHIDRATO DE ZUCLOPENTIXOL EQUIVALENTE A 25 MG DE ZUCLOPENTIXOL. ENVASE CON 20 TABLETAS.</v>
          </cell>
          <cell r="K3726">
            <v>0</v>
          </cell>
          <cell r="L3726">
            <v>0</v>
          </cell>
          <cell r="M3726">
            <v>0</v>
          </cell>
          <cell r="N3726">
            <v>204</v>
          </cell>
          <cell r="O3726">
            <v>510</v>
          </cell>
        </row>
        <row r="3727">
          <cell r="C3727" t="str">
            <v>010000548401</v>
          </cell>
          <cell r="D3727">
            <v>0</v>
          </cell>
          <cell r="E3727" t="str">
            <v>010</v>
          </cell>
          <cell r="F3727" t="str">
            <v>000</v>
          </cell>
          <cell r="G3727" t="str">
            <v>5484</v>
          </cell>
          <cell r="H3727" t="str">
            <v>01</v>
          </cell>
          <cell r="I3727">
            <v>0</v>
          </cell>
          <cell r="J3727" t="str">
            <v>ZUCLOPENTIXOL TABLETA. CADA TABLETA CONTIENE: DICLORHIDRATO DE ZUCLOPENTIXOL EQUIVALENTE A 25 MG DE ZUCLOPENTIXOL. ENVASE CON 50 TABLETAS.</v>
          </cell>
          <cell r="K3727">
            <v>0</v>
          </cell>
          <cell r="L3727">
            <v>0</v>
          </cell>
          <cell r="M3727">
            <v>0</v>
          </cell>
          <cell r="N3727">
            <v>0</v>
          </cell>
          <cell r="O3727">
            <v>0</v>
          </cell>
        </row>
        <row r="3728">
          <cell r="C3728" t="str">
            <v>0600300073</v>
          </cell>
          <cell r="D3728">
            <v>0</v>
          </cell>
          <cell r="E3728" t="str">
            <v>060</v>
          </cell>
          <cell r="F3728" t="str">
            <v>030</v>
          </cell>
          <cell r="G3728" t="str">
            <v>0073</v>
          </cell>
          <cell r="H3728">
            <v>0</v>
          </cell>
          <cell r="I3728">
            <v>0</v>
          </cell>
          <cell r="J3728" t="str">
            <v>ADAPTADORES ADAPTADOR Y TAPON DE PLASTICO CON ROSCA PARA CATETER. ESTERIL Y DESECHABLE. TIPO: TENCKHOFF. JUEGO.</v>
          </cell>
          <cell r="K3728">
            <v>0</v>
          </cell>
          <cell r="L3728">
            <v>0</v>
          </cell>
          <cell r="M3728">
            <v>0</v>
          </cell>
          <cell r="N3728">
            <v>0</v>
          </cell>
          <cell r="O3728">
            <v>0</v>
          </cell>
        </row>
        <row r="3729">
          <cell r="C3729" t="str">
            <v>0600300149</v>
          </cell>
          <cell r="D3729">
            <v>0</v>
          </cell>
          <cell r="E3729" t="str">
            <v>060</v>
          </cell>
          <cell r="F3729" t="str">
            <v>030</v>
          </cell>
          <cell r="G3729" t="str">
            <v>0149</v>
          </cell>
          <cell r="H3729">
            <v>0</v>
          </cell>
          <cell r="I3729">
            <v>0</v>
          </cell>
          <cell r="J3729" t="str">
            <v>ADAPTADORES PARA CATETER TENCKHOFF, DE POLIVINILO DE CONEXION RAPIDA Y LARGA DURACION, CON CONECTOR PARA JUEGO DE LINEAS, PARA MAQUINA CICLADORA AUTOMATICA DE 8 PUNTAS. ESTERIL Y DESECHABLE. PIEZA.</v>
          </cell>
          <cell r="K3729">
            <v>0</v>
          </cell>
          <cell r="L3729">
            <v>0</v>
          </cell>
          <cell r="M3729">
            <v>0</v>
          </cell>
          <cell r="N3729">
            <v>0</v>
          </cell>
          <cell r="O3729">
            <v>0</v>
          </cell>
        </row>
        <row r="3730">
          <cell r="C3730" t="str">
            <v>0600310080</v>
          </cell>
          <cell r="D3730">
            <v>0</v>
          </cell>
          <cell r="E3730" t="str">
            <v>060</v>
          </cell>
          <cell r="F3730" t="str">
            <v>031</v>
          </cell>
          <cell r="G3730" t="str">
            <v>0080</v>
          </cell>
          <cell r="H3730">
            <v>0</v>
          </cell>
          <cell r="I3730">
            <v>0</v>
          </cell>
          <cell r="J3730" t="str">
            <v>ADHESIVO ADHESIVO DENTAL PARA RESINAS DIRECTAS AUTOPOLIMERIZABLE O FOTOPOLIMERIZABLE. FRASCO DE 6 ML</v>
          </cell>
          <cell r="K3730">
            <v>0</v>
          </cell>
          <cell r="L3730">
            <v>0</v>
          </cell>
          <cell r="M3730">
            <v>0</v>
          </cell>
          <cell r="N3730">
            <v>0</v>
          </cell>
          <cell r="O3730">
            <v>0</v>
          </cell>
        </row>
        <row r="3731">
          <cell r="C3731" t="str">
            <v>0600310056</v>
          </cell>
          <cell r="D3731">
            <v>0</v>
          </cell>
          <cell r="E3731" t="str">
            <v>060</v>
          </cell>
          <cell r="F3731" t="str">
            <v>031</v>
          </cell>
          <cell r="G3731" t="str">
            <v>0056</v>
          </cell>
          <cell r="H3731">
            <v>0</v>
          </cell>
          <cell r="I3731">
            <v>0</v>
          </cell>
          <cell r="J3731" t="str">
            <v>ADHESIVO ADHESIVO DENTAL PARA RESINAS DIRECTAS AUTOPOLIMERIZABLE O FOTOPOLIMERIZABLE. FRASCO DE 6 G.</v>
          </cell>
          <cell r="K3731">
            <v>0</v>
          </cell>
          <cell r="L3731">
            <v>0</v>
          </cell>
          <cell r="M3731">
            <v>0</v>
          </cell>
          <cell r="N3731">
            <v>0</v>
          </cell>
          <cell r="O3731">
            <v>0</v>
          </cell>
        </row>
        <row r="3732">
          <cell r="C3732" t="str">
            <v>0600310064</v>
          </cell>
          <cell r="D3732">
            <v>0</v>
          </cell>
          <cell r="E3732" t="str">
            <v>060</v>
          </cell>
          <cell r="F3732" t="str">
            <v>031</v>
          </cell>
          <cell r="G3732" t="str">
            <v>0064</v>
          </cell>
          <cell r="H3732">
            <v>0</v>
          </cell>
          <cell r="I3732">
            <v>0</v>
          </cell>
          <cell r="J3732" t="str">
            <v>ADHESIVO ADHESIVO DENTAL PARA RESINAS DIRECTAS AUTOPOLIMERIZABLE O FOTOPOLIMERIZABLE. FRASCO DE 4 ML</v>
          </cell>
          <cell r="K3732">
            <v>0</v>
          </cell>
          <cell r="L3732">
            <v>0</v>
          </cell>
          <cell r="M3732">
            <v>0</v>
          </cell>
          <cell r="N3732">
            <v>0</v>
          </cell>
          <cell r="O3732">
            <v>0</v>
          </cell>
        </row>
        <row r="3733">
          <cell r="C3733" t="str">
            <v>0600310072</v>
          </cell>
          <cell r="D3733">
            <v>0</v>
          </cell>
          <cell r="E3733" t="str">
            <v>060</v>
          </cell>
          <cell r="F3733" t="str">
            <v>031</v>
          </cell>
          <cell r="G3733" t="str">
            <v>0072</v>
          </cell>
          <cell r="H3733">
            <v>0</v>
          </cell>
          <cell r="I3733">
            <v>0</v>
          </cell>
          <cell r="J3733" t="str">
            <v>ADHESIVO ADHESIVO DENTAL PARA RESINAS DIRECTAS AUTOPOLIMERIZABLE O FOTOPOLIMERIZABLE. FRASCO DE 5 ML.</v>
          </cell>
          <cell r="K3733">
            <v>0</v>
          </cell>
          <cell r="L3733">
            <v>0</v>
          </cell>
          <cell r="M3733">
            <v>0</v>
          </cell>
          <cell r="N3733">
            <v>0</v>
          </cell>
          <cell r="O3733">
            <v>0</v>
          </cell>
        </row>
        <row r="3734">
          <cell r="C3734" t="str">
            <v>0605430164</v>
          </cell>
          <cell r="D3734">
            <v>0</v>
          </cell>
          <cell r="E3734" t="str">
            <v>060</v>
          </cell>
          <cell r="F3734" t="str">
            <v>543</v>
          </cell>
          <cell r="G3734" t="str">
            <v>0164</v>
          </cell>
          <cell r="H3734">
            <v>0</v>
          </cell>
          <cell r="I3734">
            <v>0</v>
          </cell>
          <cell r="J3734" t="str">
            <v>ADHESIVOS ADHESIVO TOPICO PARA PIEL, A BASE DE 2-OCTIL CIANOACRILATO DE ALTA VISCOSIDAD, EN ENVASE CON APLICADOR, CONTENIENDO: 0.5 O 0.75 ML. ESTERIL. ENVASE CON 6 O 12 PIEZAS.</v>
          </cell>
          <cell r="K3734">
            <v>0</v>
          </cell>
          <cell r="L3734">
            <v>0</v>
          </cell>
          <cell r="M3734">
            <v>0</v>
          </cell>
          <cell r="N3734">
            <v>0</v>
          </cell>
          <cell r="O3734">
            <v>0</v>
          </cell>
        </row>
        <row r="3735">
          <cell r="C3735" t="str">
            <v>0600310031</v>
          </cell>
          <cell r="D3735">
            <v>0</v>
          </cell>
          <cell r="E3735" t="str">
            <v>060</v>
          </cell>
          <cell r="F3735" t="str">
            <v>031</v>
          </cell>
          <cell r="G3735" t="str">
            <v>0031</v>
          </cell>
          <cell r="H3735">
            <v>0</v>
          </cell>
          <cell r="I3735">
            <v>0</v>
          </cell>
          <cell r="J3735" t="str">
            <v>ADHESIVOS ADHESIVO PARA PIEL, A BASE DE 2-OCTIL O N-BUTIL CIANOACRILATO DE ALTA VISCOSIDAD, EN ENVASE SIN APLICADOR. CONTENIENDO: 0.50 A 0.75 ML. ESTERIL. PIEZA.</v>
          </cell>
          <cell r="K3735">
            <v>0</v>
          </cell>
          <cell r="L3735">
            <v>0</v>
          </cell>
          <cell r="M3735">
            <v>0</v>
          </cell>
          <cell r="N3735">
            <v>0</v>
          </cell>
          <cell r="O3735">
            <v>0</v>
          </cell>
        </row>
        <row r="3736">
          <cell r="C3736" t="str">
            <v>0600402028</v>
          </cell>
          <cell r="D3736">
            <v>0</v>
          </cell>
          <cell r="E3736" t="str">
            <v>060</v>
          </cell>
          <cell r="F3736" t="str">
            <v>040</v>
          </cell>
          <cell r="G3736" t="str">
            <v>2028</v>
          </cell>
          <cell r="H3736">
            <v>0</v>
          </cell>
          <cell r="I3736">
            <v>0</v>
          </cell>
          <cell r="J3736" t="str">
            <v>AGUJAS PARA ANESTESIA EPIDURAL. DE PAREDES DELGADAS. TIPO: TUOHY. LONGITUD: 7.5 A 8.6 CM. CALIBRE: 18 G. PIEZA.</v>
          </cell>
          <cell r="K3736">
            <v>0</v>
          </cell>
          <cell r="L3736">
            <v>0</v>
          </cell>
          <cell r="M3736">
            <v>0</v>
          </cell>
          <cell r="N3736">
            <v>0</v>
          </cell>
          <cell r="O3736">
            <v>0</v>
          </cell>
        </row>
        <row r="3737">
          <cell r="C3737" t="str">
            <v>0600402341</v>
          </cell>
          <cell r="D3737">
            <v>0</v>
          </cell>
          <cell r="E3737" t="str">
            <v>060</v>
          </cell>
          <cell r="F3737" t="str">
            <v>040</v>
          </cell>
          <cell r="G3737" t="str">
            <v>2341</v>
          </cell>
          <cell r="H3737">
            <v>0</v>
          </cell>
          <cell r="I3737">
            <v>0</v>
          </cell>
          <cell r="J3737" t="str">
            <v>AGUJAS PARA RAQUIANESTESIA O PUNCION LUMBAR. CON MANDRIL. REESTERILIZABLES. TIPO: GREEN. LONGITUD: 11.5 CM. CALIBRE: 26 G. PIEZA.</v>
          </cell>
          <cell r="K3737">
            <v>0</v>
          </cell>
          <cell r="L3737">
            <v>0</v>
          </cell>
          <cell r="M3737">
            <v>0</v>
          </cell>
          <cell r="N3737">
            <v>0</v>
          </cell>
          <cell r="O3737">
            <v>0</v>
          </cell>
        </row>
        <row r="3738">
          <cell r="C3738" t="str">
            <v>0600407696</v>
          </cell>
          <cell r="D3738">
            <v>0</v>
          </cell>
          <cell r="E3738" t="str">
            <v>060</v>
          </cell>
          <cell r="F3738" t="str">
            <v>040</v>
          </cell>
          <cell r="G3738" t="str">
            <v>7696</v>
          </cell>
          <cell r="H3738">
            <v>0</v>
          </cell>
          <cell r="I3738">
            <v>0</v>
          </cell>
          <cell r="J3738" t="str">
            <v>AGUJAS PARA CATETERISMO TRANSEPTAL. CURVA. TIPO: BROCKENBROUGH. TAMAÑO: INFANTIL. LONGITUD: 56 CM. CALIBRE: 19 G. PIEZA.</v>
          </cell>
          <cell r="K3738">
            <v>0</v>
          </cell>
          <cell r="L3738">
            <v>0</v>
          </cell>
          <cell r="M3738">
            <v>0</v>
          </cell>
          <cell r="N3738">
            <v>0.8</v>
          </cell>
          <cell r="O3738">
            <v>2</v>
          </cell>
        </row>
        <row r="3739">
          <cell r="C3739" t="str">
            <v>0600400386</v>
          </cell>
          <cell r="D3739">
            <v>0</v>
          </cell>
          <cell r="E3739" t="str">
            <v>060</v>
          </cell>
          <cell r="F3739" t="str">
            <v>040</v>
          </cell>
          <cell r="G3739" t="str">
            <v>0386</v>
          </cell>
          <cell r="H3739">
            <v>0</v>
          </cell>
          <cell r="I3739">
            <v>0</v>
          </cell>
          <cell r="J3739" t="str">
            <v>AGUJAS PARA ANESTESIA RETROBULBAR. LONGITUD: 3.5 CM. CALIBRE: 25 G. PIEZA.</v>
          </cell>
          <cell r="K3739">
            <v>0</v>
          </cell>
          <cell r="L3739">
            <v>0</v>
          </cell>
          <cell r="M3739">
            <v>0</v>
          </cell>
          <cell r="N3739">
            <v>0</v>
          </cell>
          <cell r="O3739">
            <v>0</v>
          </cell>
        </row>
        <row r="3740">
          <cell r="C3740" t="str">
            <v>0600400378</v>
          </cell>
          <cell r="D3740">
            <v>0</v>
          </cell>
          <cell r="E3740" t="str">
            <v>060</v>
          </cell>
          <cell r="F3740" t="str">
            <v>040</v>
          </cell>
          <cell r="G3740" t="str">
            <v>0378</v>
          </cell>
          <cell r="H3740">
            <v>0</v>
          </cell>
          <cell r="I3740">
            <v>0</v>
          </cell>
          <cell r="J3740" t="str">
            <v>AGUJAS AGUJA PARA RAQUIANESTESIA O PUNCIÓN LUMBAR CON MANDRIL, DESECHABLES ESTÉRILES LONGITUD: 7.5 A 8.8 CM, CALIBRE: 23 G PIEZA.</v>
          </cell>
          <cell r="K3740">
            <v>0</v>
          </cell>
          <cell r="L3740">
            <v>0</v>
          </cell>
          <cell r="M3740">
            <v>0</v>
          </cell>
          <cell r="N3740">
            <v>0</v>
          </cell>
          <cell r="O3740">
            <v>0</v>
          </cell>
        </row>
        <row r="3741">
          <cell r="C3741" t="str">
            <v>0600400121</v>
          </cell>
          <cell r="D3741">
            <v>0</v>
          </cell>
          <cell r="E3741" t="str">
            <v>060</v>
          </cell>
          <cell r="F3741" t="str">
            <v>040</v>
          </cell>
          <cell r="G3741" t="str">
            <v>0121</v>
          </cell>
          <cell r="H3741">
            <v>0</v>
          </cell>
          <cell r="I3741">
            <v>0</v>
          </cell>
          <cell r="J3741" t="str">
            <v>AGUJAS PARA BIOPSIA, REESTERILIZABLES. TIPO: OSGOOD. LONGITUD: 3.3 CM. CALIBRE: 18 G. PIEZA.</v>
          </cell>
          <cell r="K3741">
            <v>0</v>
          </cell>
          <cell r="L3741">
            <v>0</v>
          </cell>
          <cell r="M3741">
            <v>0</v>
          </cell>
          <cell r="N3741">
            <v>0</v>
          </cell>
          <cell r="O3741">
            <v>0</v>
          </cell>
        </row>
        <row r="3742">
          <cell r="C3742" t="str">
            <v>0600400436</v>
          </cell>
          <cell r="D3742">
            <v>0</v>
          </cell>
          <cell r="E3742" t="str">
            <v>060</v>
          </cell>
          <cell r="F3742" t="str">
            <v>040</v>
          </cell>
          <cell r="G3742" t="str">
            <v>0436</v>
          </cell>
          <cell r="H3742">
            <v>0</v>
          </cell>
          <cell r="I3742">
            <v>0</v>
          </cell>
          <cell r="J3742" t="str">
            <v>AGUJAS PARA ANESTESIA RETROBULBAR. LONGITUD: 5.0 CM. CALIBRE: 26 G. PIEZA.</v>
          </cell>
          <cell r="K3742">
            <v>0</v>
          </cell>
          <cell r="L3742">
            <v>0</v>
          </cell>
          <cell r="M3742">
            <v>0</v>
          </cell>
          <cell r="N3742">
            <v>0</v>
          </cell>
          <cell r="O3742">
            <v>0</v>
          </cell>
        </row>
        <row r="3743">
          <cell r="C3743" t="str">
            <v>0600401210</v>
          </cell>
          <cell r="D3743">
            <v>0</v>
          </cell>
          <cell r="E3743" t="str">
            <v>060</v>
          </cell>
          <cell r="F3743" t="str">
            <v>040</v>
          </cell>
          <cell r="G3743" t="str">
            <v>1210</v>
          </cell>
          <cell r="H3743">
            <v>0</v>
          </cell>
          <cell r="I3743">
            <v>0</v>
          </cell>
          <cell r="J3743" t="str">
            <v>AGUJAS PARA RAQUIANESTESIA O PUNCION LUMBAR. CON MANDRIL. REESTERILIZABLES. TIPO: GREEN. LONGITUD: 8.2 CM. CALIBRE: 20 G. PIEZA.</v>
          </cell>
          <cell r="K3743">
            <v>0</v>
          </cell>
          <cell r="L3743">
            <v>0</v>
          </cell>
          <cell r="M3743">
            <v>0</v>
          </cell>
          <cell r="N3743">
            <v>0</v>
          </cell>
          <cell r="O3743">
            <v>0</v>
          </cell>
        </row>
        <row r="3744">
          <cell r="C3744" t="str">
            <v>0600407134</v>
          </cell>
          <cell r="D3744">
            <v>0</v>
          </cell>
          <cell r="E3744" t="str">
            <v>060</v>
          </cell>
          <cell r="F3744" t="str">
            <v>040</v>
          </cell>
          <cell r="G3744" t="str">
            <v>7134</v>
          </cell>
          <cell r="H3744">
            <v>0</v>
          </cell>
          <cell r="I3744">
            <v>0</v>
          </cell>
          <cell r="J3744" t="str">
            <v>AGUJAS PARA SUTURA, RECTA, OJO AUTOMATICO. CORTANTES. TIPO: KEITH. LONGITUD: 58 A 60 MM. CALIBRE: 4 G. PIEZA.</v>
          </cell>
          <cell r="K3744">
            <v>0</v>
          </cell>
          <cell r="L3744">
            <v>0</v>
          </cell>
          <cell r="M3744">
            <v>0</v>
          </cell>
          <cell r="N3744">
            <v>0</v>
          </cell>
          <cell r="O3744">
            <v>0</v>
          </cell>
        </row>
        <row r="3745">
          <cell r="C3745" t="str">
            <v>0600880975</v>
          </cell>
          <cell r="D3745">
            <v>0</v>
          </cell>
          <cell r="E3745" t="str">
            <v>060</v>
          </cell>
          <cell r="F3745" t="str">
            <v>088</v>
          </cell>
          <cell r="G3745" t="str">
            <v>0975</v>
          </cell>
          <cell r="H3745">
            <v>0</v>
          </cell>
          <cell r="I3745">
            <v>0</v>
          </cell>
          <cell r="J3745" t="str">
            <v>ALMOHADILLAS IMPREGNADA CON SOLUCIÓN ANTISÉPTICA APÓSITO DE MALLA FINA (44X36), IMPREGNADA CON PETROLATO BLANCO (VASELINA) Y TRIBROMOFENATO DE BISMUTO AL 3%. ESTÉRIL. 10 X10 CM ENVASE CON 12 PIEZAS</v>
          </cell>
          <cell r="K3745">
            <v>0</v>
          </cell>
          <cell r="L3745">
            <v>0</v>
          </cell>
          <cell r="M3745">
            <v>0</v>
          </cell>
          <cell r="N3745">
            <v>0</v>
          </cell>
          <cell r="O3745">
            <v>0</v>
          </cell>
        </row>
        <row r="3746">
          <cell r="C3746" t="str">
            <v>0600661193</v>
          </cell>
          <cell r="D3746">
            <v>0</v>
          </cell>
          <cell r="E3746" t="str">
            <v>060</v>
          </cell>
          <cell r="F3746" t="str">
            <v>066</v>
          </cell>
          <cell r="G3746" t="str">
            <v>1193</v>
          </cell>
          <cell r="H3746">
            <v>0</v>
          </cell>
          <cell r="I3746">
            <v>0</v>
          </cell>
          <cell r="J3746" t="str">
            <v>ANTISEPTICO SOLUCION ANTISEPTICA DE AMPLIO ESPECTRO; ELECTROLIZADA DE SUPEROXIDACION CON PH NEUTRO, CON EFECTO BACTERICIDA INDICADO COMO AUXILIAR EN EL LAVADO Y TRATAMIENTO DE INFECCIONES EN TODO TIPO DE LESIONES EN PIEL Y TEJIDOS E IRRIGACION QUIRURGICA. SOLUCION AL 0.002% DE ESPECIES ACTIVAS DE CLORO Y OXIGENO. ENVASE CON 3 L.</v>
          </cell>
          <cell r="K3746">
            <v>0</v>
          </cell>
          <cell r="L3746">
            <v>0</v>
          </cell>
          <cell r="M3746">
            <v>0</v>
          </cell>
          <cell r="N3746">
            <v>192</v>
          </cell>
          <cell r="O3746">
            <v>480</v>
          </cell>
        </row>
        <row r="3747">
          <cell r="C3747" t="str">
            <v>0600661185</v>
          </cell>
          <cell r="D3747">
            <v>0</v>
          </cell>
          <cell r="E3747" t="str">
            <v>060</v>
          </cell>
          <cell r="F3747" t="str">
            <v>066</v>
          </cell>
          <cell r="G3747" t="str">
            <v>1185</v>
          </cell>
          <cell r="H3747">
            <v>0</v>
          </cell>
          <cell r="I3747">
            <v>0</v>
          </cell>
          <cell r="J3747" t="str">
            <v>ANTISEPTICO SOLUCION ANTISEPTICA DE AMPLIO ESPECTRO; ELECTROLIZADA DE SUPEROXIDACION CON PH NEUTRO, CON EFECTO BACTERICIDA INDICADO COMO AUXILIAR EN EL LAVADO Y TRATAMIENTO DE INFECCIONES EN TODO TIPO DE LESIONES EN PIEL Y TEJIDOS E IRRIGACION QUIRURGICA. SOLUCION AL 0.002% DE ESPECIES ACTIVAS DE CLORO Y OXIGENO. ENVASE CON 1 L.</v>
          </cell>
          <cell r="K3747">
            <v>0</v>
          </cell>
          <cell r="L3747">
            <v>0</v>
          </cell>
          <cell r="M3747">
            <v>0</v>
          </cell>
          <cell r="N3747">
            <v>34.4</v>
          </cell>
          <cell r="O3747">
            <v>86</v>
          </cell>
        </row>
        <row r="3748">
          <cell r="C3748" t="str">
            <v>0600661177</v>
          </cell>
          <cell r="D3748">
            <v>0</v>
          </cell>
          <cell r="E3748" t="str">
            <v>060</v>
          </cell>
          <cell r="F3748" t="str">
            <v>066</v>
          </cell>
          <cell r="G3748" t="str">
            <v>1177</v>
          </cell>
          <cell r="H3748">
            <v>0</v>
          </cell>
          <cell r="I3748">
            <v>0</v>
          </cell>
          <cell r="J3748" t="str">
            <v>ANTISEPTICO SOLUCION ANTISEPTICA DE AMPLIO ESPECTRO; ELECTROLIZADA DE SUPEROXIDACION CON PH NEUTRO, CON EFECTO BACTERICIDA INDICADO COMO AUXILIAR EN EL LAVADO Y TRATAMIENTO DE INFECCIONES EN TODO TIPO DE LESIONES EN PIEL Y TEJIDOS. SOLUCION AL 0.002% DE CI ACTIVO. ENVASE CON 500 ML.</v>
          </cell>
          <cell r="K3748">
            <v>0</v>
          </cell>
          <cell r="L3748">
            <v>0</v>
          </cell>
          <cell r="M3748">
            <v>0</v>
          </cell>
          <cell r="N3748">
            <v>0</v>
          </cell>
          <cell r="O3748">
            <v>0</v>
          </cell>
        </row>
        <row r="3749">
          <cell r="C3749" t="str">
            <v>0600661144</v>
          </cell>
          <cell r="D3749">
            <v>0</v>
          </cell>
          <cell r="E3749" t="str">
            <v>060</v>
          </cell>
          <cell r="F3749" t="str">
            <v>066</v>
          </cell>
          <cell r="G3749" t="str">
            <v>1144</v>
          </cell>
          <cell r="H3749">
            <v>0</v>
          </cell>
          <cell r="I3749">
            <v>0</v>
          </cell>
          <cell r="J3749" t="str">
            <v>ANTISEPTICO SOLUCION ANTISEPTICA DE AMPLIO ESPECTRO; ELECTROLIZADA DE SUPEROXIDACION CON PH NEUTRO, CON EFECTO BACTERICIDA INDICADO COMO AUXILIAR EN EL LAVADO Y TRATAMIENTO DE INFECCIONES EN TODO TIPO DE LESIONES EN PIEL Y TEJIDOS. SOLUCION AL 0.002% DE CI ACTIVO. ENVASE CON 60 ML.</v>
          </cell>
          <cell r="K3749">
            <v>0</v>
          </cell>
          <cell r="L3749">
            <v>0</v>
          </cell>
          <cell r="M3749">
            <v>0</v>
          </cell>
          <cell r="N3749">
            <v>0</v>
          </cell>
          <cell r="O3749">
            <v>0</v>
          </cell>
        </row>
        <row r="3750">
          <cell r="C3750" t="str">
            <v>0600661151</v>
          </cell>
          <cell r="D3750">
            <v>0</v>
          </cell>
          <cell r="E3750" t="str">
            <v>060</v>
          </cell>
          <cell r="F3750" t="str">
            <v>066</v>
          </cell>
          <cell r="G3750" t="str">
            <v>1151</v>
          </cell>
          <cell r="H3750">
            <v>0</v>
          </cell>
          <cell r="I3750">
            <v>0</v>
          </cell>
          <cell r="J3750" t="str">
            <v>ANTISEPTICO SOLUCION ANTISEPTICA DE AMPLIO ESPECTRO; ELECTROLIZADA DE SUPEROXIDACION CON PH NEUTRO, CON EFECTO BACTERICIDA INDICADO COMO AUXILIAR EN EL LAVADO Y TRATAMIENTO DE INFECCIONES EN TODO TIPO DE LESIONES EN PIEL Y TEJIDOS. SOLUCION AL 0.002% DE CI ACTIVO. ENVASE CON 120 ML.</v>
          </cell>
          <cell r="K3750">
            <v>0</v>
          </cell>
          <cell r="L3750">
            <v>0</v>
          </cell>
          <cell r="M3750">
            <v>0</v>
          </cell>
          <cell r="N3750">
            <v>0</v>
          </cell>
          <cell r="O3750">
            <v>0</v>
          </cell>
        </row>
        <row r="3751">
          <cell r="C3751" t="str">
            <v>0600661169</v>
          </cell>
          <cell r="D3751">
            <v>0</v>
          </cell>
          <cell r="E3751" t="str">
            <v>060</v>
          </cell>
          <cell r="F3751" t="str">
            <v>066</v>
          </cell>
          <cell r="G3751" t="str">
            <v>1169</v>
          </cell>
          <cell r="H3751">
            <v>0</v>
          </cell>
          <cell r="I3751">
            <v>0</v>
          </cell>
          <cell r="J3751" t="str">
            <v>ANTISEPTICO SOLUCION ANTISEPTICA DE AMPLIO ESPECTRO; ELECTROLIZADA DE SUPEROXIDACION CON PH NEUTRO, CON EFECTO BACTERICIDA INDICADO COMO AUXILIAR EN EL LAVADO Y TRATAMIENTO DE INFECCIONES EN TODO TIPO DE LESIONES EN PIEL Y TEJIDOS. SOLUCION AL 0.002% DE CI ACTIVO. ENVASE CON 240 ML.</v>
          </cell>
          <cell r="K3751">
            <v>0</v>
          </cell>
          <cell r="L3751">
            <v>0</v>
          </cell>
          <cell r="M3751">
            <v>0</v>
          </cell>
          <cell r="N3751">
            <v>0</v>
          </cell>
          <cell r="O3751">
            <v>0</v>
          </cell>
        </row>
        <row r="3752">
          <cell r="C3752" t="str">
            <v>0600661094</v>
          </cell>
          <cell r="D3752">
            <v>0</v>
          </cell>
          <cell r="E3752" t="str">
            <v>060</v>
          </cell>
          <cell r="F3752" t="str">
            <v>066</v>
          </cell>
          <cell r="G3752" t="str">
            <v>1094</v>
          </cell>
          <cell r="H3752">
            <v>0</v>
          </cell>
          <cell r="I3752">
            <v>0</v>
          </cell>
          <cell r="J3752" t="str">
            <v>ANTISEPTICOS SOLUCION CON GLUCONATO DE CLORHEXIDINA AL 2% P/V EN ALCOHOL ISOPROPILICO AL 70% CONTENIDA EN UN APLICADOR CON TINTA NARANJA O ROSA O INCOLORO. CONTIENE: 1.5 ML ESTERIL Y DESECHABLE ENVASE</v>
          </cell>
          <cell r="K3752">
            <v>0</v>
          </cell>
          <cell r="L3752">
            <v>0</v>
          </cell>
          <cell r="M3752">
            <v>0</v>
          </cell>
          <cell r="N3752">
            <v>8968.8000000000011</v>
          </cell>
          <cell r="O3752">
            <v>22422</v>
          </cell>
        </row>
        <row r="3753">
          <cell r="C3753" t="str">
            <v>0600661102</v>
          </cell>
          <cell r="D3753">
            <v>0</v>
          </cell>
          <cell r="E3753" t="str">
            <v>060</v>
          </cell>
          <cell r="F3753" t="str">
            <v>066</v>
          </cell>
          <cell r="G3753" t="str">
            <v>1102</v>
          </cell>
          <cell r="H3753">
            <v>0</v>
          </cell>
          <cell r="I3753">
            <v>0</v>
          </cell>
          <cell r="J3753" t="str">
            <v>ANTISEPTICOS SOLUCION CON GLUCONATO DE CLORHEXIDINA AL 2% P/V EN ALCOHOL ISOPROPILICO AL 70% CONTENIDA EN UN APLICADOR CON TINTA NARANJA O ROSA O INCOLORO. CONTIENE: 3 ML ESTERIL Y DESECHABLE ENVASE</v>
          </cell>
          <cell r="K3753">
            <v>0</v>
          </cell>
          <cell r="L3753">
            <v>0</v>
          </cell>
          <cell r="M3753">
            <v>0</v>
          </cell>
          <cell r="N3753">
            <v>11970.400000000001</v>
          </cell>
          <cell r="O3753">
            <v>29926</v>
          </cell>
        </row>
        <row r="3754">
          <cell r="C3754" t="str">
            <v>0600661110</v>
          </cell>
          <cell r="D3754">
            <v>0</v>
          </cell>
          <cell r="E3754" t="str">
            <v>060</v>
          </cell>
          <cell r="F3754" t="str">
            <v>066</v>
          </cell>
          <cell r="G3754" t="str">
            <v>1110</v>
          </cell>
          <cell r="H3754">
            <v>0</v>
          </cell>
          <cell r="I3754">
            <v>0</v>
          </cell>
          <cell r="J3754" t="str">
            <v>ANTISEPTICOS SOLUCION CON GLUCONATO DE CLORHEXIDINA AL 2% P/V EN ALCOHOL ISOPROPILICO AL 70% CONTENIDA EN UN APLICADOR CON TINTA NARANJA O ROSA O INCOLORO. CONTIENE: 26 ML ESTERIL Y DESECHABLE ENVASE</v>
          </cell>
          <cell r="K3754">
            <v>0</v>
          </cell>
          <cell r="L3754">
            <v>0</v>
          </cell>
          <cell r="M3754">
            <v>0</v>
          </cell>
          <cell r="N3754">
            <v>1112</v>
          </cell>
          <cell r="O3754">
            <v>2780</v>
          </cell>
        </row>
        <row r="3755">
          <cell r="C3755" t="str">
            <v>0600661128</v>
          </cell>
          <cell r="D3755">
            <v>0</v>
          </cell>
          <cell r="E3755" t="str">
            <v>060</v>
          </cell>
          <cell r="F3755" t="str">
            <v>066</v>
          </cell>
          <cell r="G3755" t="str">
            <v>1128</v>
          </cell>
          <cell r="H3755">
            <v>0</v>
          </cell>
          <cell r="I3755">
            <v>0</v>
          </cell>
          <cell r="J3755" t="str">
            <v>ANTISEPTICOS SOLUCION CON GLUCONATO DE CLORHEXIDINA AL 2% P/V EN ALCOHOL ISOPROPILICO AL 70% CONTENIDA EN UN APLICADOR CON TINTA NARANJA O ROSA O INCOLORO. CONTIENE: 5.2 ML ESTERIL Y DESECHABLE ENVASE</v>
          </cell>
          <cell r="K3755">
            <v>0</v>
          </cell>
          <cell r="L3755">
            <v>0</v>
          </cell>
          <cell r="M3755">
            <v>0</v>
          </cell>
          <cell r="N3755">
            <v>0</v>
          </cell>
          <cell r="O3755">
            <v>0</v>
          </cell>
        </row>
        <row r="3756">
          <cell r="C3756" t="str">
            <v>0600661136</v>
          </cell>
          <cell r="D3756">
            <v>0</v>
          </cell>
          <cell r="E3756" t="str">
            <v>060</v>
          </cell>
          <cell r="F3756" t="str">
            <v>066</v>
          </cell>
          <cell r="G3756" t="str">
            <v>1136</v>
          </cell>
          <cell r="H3756">
            <v>0</v>
          </cell>
          <cell r="I3756">
            <v>0</v>
          </cell>
          <cell r="J3756" t="str">
            <v>ANTISEPTICOS SOLUCION CON GLUCONATO DE CLORHEXIDINA AL 2% P/V EN ALCOHOL ISOPROPILICO AL 70% CONTENIDA EN UN APLICADOR CON TINTA NARANJA O ROSA O INCOLORO. CONTIENE: 35 ML ESTERIL Y DESECHABLE ENVASE</v>
          </cell>
          <cell r="K3756">
            <v>0</v>
          </cell>
          <cell r="L3756">
            <v>0</v>
          </cell>
          <cell r="M3756">
            <v>0</v>
          </cell>
          <cell r="N3756">
            <v>0</v>
          </cell>
          <cell r="O3756">
            <v>0</v>
          </cell>
        </row>
        <row r="3757">
          <cell r="C3757" t="str">
            <v>0600661201</v>
          </cell>
          <cell r="D3757">
            <v>0</v>
          </cell>
          <cell r="E3757" t="str">
            <v>060</v>
          </cell>
          <cell r="F3757" t="str">
            <v>066</v>
          </cell>
          <cell r="G3757" t="str">
            <v>1201</v>
          </cell>
          <cell r="H3757">
            <v>0</v>
          </cell>
          <cell r="I3757">
            <v>0</v>
          </cell>
          <cell r="J3757" t="str">
            <v>ANTISEPTICOS Y GERMICIDAS SOLUCIÓN ANTISÉPTICA DE AMPLIO ESPECTRO; ELECTROLIZADA DE SUPEROXIDACIÓN CON PH NEUTRO, CON EFECTO BACTERICIDA INDICADO COMO AUXILIAR EN EL LAVADO Y TRATAMIENTO DE INFECCIONES EN TODO TIPO DE LESIONES EN PIEL Y TEJIDOS. SOLUCIÓN AL 0.002% DE CL ACTIVO. ENVASE CON 5 L.</v>
          </cell>
          <cell r="K3757">
            <v>0</v>
          </cell>
          <cell r="L3757">
            <v>0</v>
          </cell>
          <cell r="M3757">
            <v>0</v>
          </cell>
          <cell r="N3757">
            <v>204</v>
          </cell>
          <cell r="O3757">
            <v>510</v>
          </cell>
        </row>
        <row r="3758">
          <cell r="C3758" t="str">
            <v>0600820021</v>
          </cell>
          <cell r="D3758">
            <v>0</v>
          </cell>
          <cell r="E3758" t="str">
            <v>060</v>
          </cell>
          <cell r="F3758" t="str">
            <v>082</v>
          </cell>
          <cell r="G3758" t="str">
            <v>0021</v>
          </cell>
          <cell r="H3758">
            <v>0</v>
          </cell>
          <cell r="I3758">
            <v>0</v>
          </cell>
          <cell r="J3758" t="str">
            <v>APLICADORES CON ALGODON. DE PLASTICO. ENVASE CON 150 A 750 PIEZAS.</v>
          </cell>
          <cell r="K3758">
            <v>0</v>
          </cell>
          <cell r="L3758">
            <v>0</v>
          </cell>
          <cell r="M3758">
            <v>0</v>
          </cell>
          <cell r="N3758">
            <v>18641.400000000001</v>
          </cell>
          <cell r="O3758">
            <v>46603.5</v>
          </cell>
        </row>
        <row r="3759">
          <cell r="C3759" t="str">
            <v>0600820054</v>
          </cell>
          <cell r="D3759">
            <v>0</v>
          </cell>
          <cell r="E3759" t="str">
            <v>060</v>
          </cell>
          <cell r="F3759" t="str">
            <v>082</v>
          </cell>
          <cell r="G3759" t="str">
            <v>0054</v>
          </cell>
          <cell r="H3759">
            <v>0</v>
          </cell>
          <cell r="I3759">
            <v>0</v>
          </cell>
          <cell r="J3759" t="str">
            <v>APLICADORES SIN ALGODÓN. DE MADERA. ENVASE CON 150 A 750 PIEZAS.</v>
          </cell>
          <cell r="K3759">
            <v>0</v>
          </cell>
          <cell r="L3759">
            <v>0</v>
          </cell>
          <cell r="M3759">
            <v>0</v>
          </cell>
          <cell r="N3759">
            <v>60633</v>
          </cell>
          <cell r="O3759">
            <v>151582.5</v>
          </cell>
        </row>
        <row r="3760">
          <cell r="C3760" t="str">
            <v>0600820278</v>
          </cell>
          <cell r="D3760">
            <v>0</v>
          </cell>
          <cell r="E3760" t="str">
            <v>060</v>
          </cell>
          <cell r="F3760" t="str">
            <v>082</v>
          </cell>
          <cell r="G3760" t="str">
            <v>0278</v>
          </cell>
          <cell r="H3760">
            <v>0</v>
          </cell>
          <cell r="I3760">
            <v>0</v>
          </cell>
          <cell r="J3760" t="str">
            <v>APLICADORES APLICADOR DE MADERA, PLASTICO O MATERIAL RECICLABLE DE 15 CM DE LONGITUD, CON PUNTA DE ALGODON. ESTERILES Y DESECHABLES. ENVASE CON DOS O TRES APLICADORES.</v>
          </cell>
          <cell r="K3760">
            <v>0</v>
          </cell>
          <cell r="L3760">
            <v>0</v>
          </cell>
          <cell r="M3760">
            <v>0</v>
          </cell>
          <cell r="N3760">
            <v>247.20000000000002</v>
          </cell>
          <cell r="O3760">
            <v>618</v>
          </cell>
        </row>
        <row r="3761">
          <cell r="C3761" t="str">
            <v>0600880868</v>
          </cell>
          <cell r="D3761">
            <v>0</v>
          </cell>
          <cell r="E3761" t="str">
            <v>060</v>
          </cell>
          <cell r="F3761" t="str">
            <v>088</v>
          </cell>
          <cell r="G3761" t="str">
            <v>0868</v>
          </cell>
          <cell r="H3761">
            <v>0</v>
          </cell>
          <cell r="I3761">
            <v>0</v>
          </cell>
          <cell r="J3761" t="str">
            <v>APÓSITO HIDROCELULAR DE POLIURETANO, CON ADHESIVO, PARA EL TRATAMIENTO DE HERIDAS. ESTÉRIL Y DESECHABLE.  TAMAÑOS: 22.0 X 22.0 CM. PIEZA.</v>
          </cell>
          <cell r="K3761">
            <v>0</v>
          </cell>
          <cell r="L3761">
            <v>0</v>
          </cell>
          <cell r="M3761">
            <v>0</v>
          </cell>
          <cell r="N3761">
            <v>0</v>
          </cell>
          <cell r="O3761">
            <v>0</v>
          </cell>
        </row>
        <row r="3762">
          <cell r="C3762" t="str">
            <v>0600880843</v>
          </cell>
          <cell r="D3762">
            <v>0</v>
          </cell>
          <cell r="E3762" t="str">
            <v>060</v>
          </cell>
          <cell r="F3762" t="str">
            <v>088</v>
          </cell>
          <cell r="G3762" t="str">
            <v>0843</v>
          </cell>
          <cell r="H3762">
            <v>0</v>
          </cell>
          <cell r="I3762">
            <v>0</v>
          </cell>
          <cell r="J3762" t="str">
            <v>APÓSITO APOSITO HIDROCELULAR DE POLIURETANO, CON ADHESIVO, PARA EL TRATAMIENTO DE HERIDAS. ESTÉRIL Y DESECHABLE.  TAMAÑOS: 7.5 X 7.5 CM. PIEZA.</v>
          </cell>
          <cell r="K3762">
            <v>0</v>
          </cell>
          <cell r="L3762">
            <v>0</v>
          </cell>
          <cell r="M3762">
            <v>0</v>
          </cell>
          <cell r="N3762">
            <v>206</v>
          </cell>
          <cell r="O3762">
            <v>515</v>
          </cell>
        </row>
        <row r="3763">
          <cell r="C3763" t="str">
            <v>0600880850</v>
          </cell>
          <cell r="D3763">
            <v>0</v>
          </cell>
          <cell r="E3763" t="str">
            <v>060</v>
          </cell>
          <cell r="F3763" t="str">
            <v>088</v>
          </cell>
          <cell r="G3763" t="str">
            <v>0850</v>
          </cell>
          <cell r="H3763">
            <v>0</v>
          </cell>
          <cell r="I3763">
            <v>0</v>
          </cell>
          <cell r="J3763" t="str">
            <v>APÓSITO HIDROCELULAR DE POLIURETANO, CON ADHESIVO, PARA EL TRATAMIENTO DE HERIDAS. ESTÉRIL Y DESECHABLE.  TAMAÑO: 12.5 X 12.5 CM. PIEZA.</v>
          </cell>
          <cell r="K3763">
            <v>0</v>
          </cell>
          <cell r="L3763">
            <v>0</v>
          </cell>
          <cell r="M3763">
            <v>0</v>
          </cell>
          <cell r="N3763">
            <v>197.20000000000002</v>
          </cell>
          <cell r="O3763">
            <v>493</v>
          </cell>
        </row>
        <row r="3764">
          <cell r="C3764" t="str">
            <v>0600880900</v>
          </cell>
          <cell r="D3764">
            <v>0</v>
          </cell>
          <cell r="E3764" t="str">
            <v>060</v>
          </cell>
          <cell r="F3764" t="str">
            <v>088</v>
          </cell>
          <cell r="G3764" t="str">
            <v>0900</v>
          </cell>
          <cell r="H3764">
            <v>0</v>
          </cell>
          <cell r="I3764">
            <v>0</v>
          </cell>
          <cell r="J3764" t="str">
            <v>APÓSITOS HIDROCELULAR DE POLIURETANO, SIN ADHESIVO, PARA EL TALÓN. ESTÉRIL Y DESECHABLE. PIEZA.</v>
          </cell>
          <cell r="K3764">
            <v>0</v>
          </cell>
          <cell r="L3764">
            <v>0</v>
          </cell>
          <cell r="M3764">
            <v>0</v>
          </cell>
          <cell r="N3764">
            <v>435.20000000000005</v>
          </cell>
          <cell r="O3764">
            <v>1088</v>
          </cell>
        </row>
        <row r="3765">
          <cell r="C3765" t="str">
            <v>0600880728</v>
          </cell>
          <cell r="D3765">
            <v>0</v>
          </cell>
          <cell r="E3765" t="str">
            <v>060</v>
          </cell>
          <cell r="F3765" t="str">
            <v>088</v>
          </cell>
          <cell r="G3765" t="str">
            <v>0728</v>
          </cell>
          <cell r="H3765">
            <v>0</v>
          </cell>
          <cell r="I3765">
            <v>0</v>
          </cell>
          <cell r="J3765" t="str">
            <v>APÓSITOS DE NYLON TRENZADO Y SELLADO AL CALOR QUE CONTIENE UN TEJIDO DE CARBÓN ACTIVADO IMPREGNADO CON PLATA. 10.5 X 19 CM. PIEZA.</v>
          </cell>
          <cell r="K3765">
            <v>0</v>
          </cell>
          <cell r="L3765">
            <v>0</v>
          </cell>
          <cell r="M3765">
            <v>0</v>
          </cell>
          <cell r="N3765">
            <v>32</v>
          </cell>
          <cell r="O3765">
            <v>80</v>
          </cell>
        </row>
        <row r="3766">
          <cell r="C3766" t="str">
            <v>0600880934</v>
          </cell>
          <cell r="D3766">
            <v>0</v>
          </cell>
          <cell r="E3766" t="str">
            <v>060</v>
          </cell>
          <cell r="F3766" t="str">
            <v>088</v>
          </cell>
          <cell r="G3766" t="str">
            <v>0934</v>
          </cell>
          <cell r="H3766">
            <v>0</v>
          </cell>
          <cell r="I3766">
            <v>0</v>
          </cell>
          <cell r="J3766" t="str">
            <v>APÓSITOS APOSITO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v>
          </cell>
          <cell r="K3766">
            <v>0</v>
          </cell>
          <cell r="L3766">
            <v>0</v>
          </cell>
          <cell r="M3766">
            <v>0</v>
          </cell>
          <cell r="N3766">
            <v>0</v>
          </cell>
          <cell r="O3766">
            <v>0</v>
          </cell>
        </row>
        <row r="3767">
          <cell r="C3767" t="str">
            <v>0601000011</v>
          </cell>
          <cell r="D3767">
            <v>0</v>
          </cell>
          <cell r="E3767" t="str">
            <v>060</v>
          </cell>
          <cell r="F3767" t="str">
            <v>100</v>
          </cell>
          <cell r="G3767" t="str">
            <v>0011</v>
          </cell>
          <cell r="H3767">
            <v>0</v>
          </cell>
          <cell r="I3767">
            <v>0</v>
          </cell>
          <cell r="J3767" t="str">
            <v>BABEROS DE TELA NO TEJIDA DE RAYÓN. ANATÓMICO, AUTOAJUSTABLE, DESECHABLE. TAMAÑO: ADULTO. PIEZA.</v>
          </cell>
          <cell r="K3767">
            <v>0</v>
          </cell>
          <cell r="L3767">
            <v>0</v>
          </cell>
          <cell r="M3767">
            <v>0</v>
          </cell>
          <cell r="N3767">
            <v>0</v>
          </cell>
          <cell r="O3767">
            <v>0</v>
          </cell>
        </row>
        <row r="3768">
          <cell r="C3768" t="str">
            <v>0606030070</v>
          </cell>
          <cell r="D3768">
            <v>0</v>
          </cell>
          <cell r="E3768" t="str">
            <v>060</v>
          </cell>
          <cell r="F3768" t="str">
            <v>603</v>
          </cell>
          <cell r="G3768" t="str">
            <v>0070</v>
          </cell>
          <cell r="H3768">
            <v>0</v>
          </cell>
          <cell r="I3768">
            <v>0</v>
          </cell>
          <cell r="J3768" t="str">
            <v>BARRERA ABSORBIBLE PARA REDUCIR LA REPRODUCCION DE ADHERENCIAS POSTOPERATORIAS, DE MALLA SATINADA, DE CELULOSA OXIDADA, REGENERADA, DE 7.6 CM X 10.2 CM. PIEZA.</v>
          </cell>
          <cell r="K3768">
            <v>0</v>
          </cell>
          <cell r="L3768">
            <v>0</v>
          </cell>
          <cell r="M3768">
            <v>0</v>
          </cell>
          <cell r="N3768">
            <v>0</v>
          </cell>
          <cell r="O3768">
            <v>0</v>
          </cell>
        </row>
        <row r="3769">
          <cell r="C3769" t="str">
            <v>0601253867</v>
          </cell>
          <cell r="D3769">
            <v>0</v>
          </cell>
          <cell r="E3769" t="str">
            <v>060</v>
          </cell>
          <cell r="F3769" t="str">
            <v>125</v>
          </cell>
          <cell r="G3769" t="str">
            <v>3867</v>
          </cell>
          <cell r="H3769">
            <v>0</v>
          </cell>
          <cell r="I3769">
            <v>0</v>
          </cell>
          <cell r="J3769" t="str">
            <v>BOLSAS ROLLOS MIXTOS DE PAPEL Y LAMINADO PLASTICO (PARA ESTERILIZAR EN GAS O VAPOR), CON O SIN TRATAMIENTO QUE COADYUVE A LA FORMACION DE UNA BARRERA BACTERIANA CON O SIN APERTURA LATERAL. ANCHO: LARGO: 7.5 CM. 200 M. ROLLO.</v>
          </cell>
          <cell r="K3769">
            <v>0</v>
          </cell>
          <cell r="L3769">
            <v>0</v>
          </cell>
          <cell r="M3769">
            <v>0</v>
          </cell>
          <cell r="N3769">
            <v>2.4000000000000004</v>
          </cell>
          <cell r="O3769">
            <v>6</v>
          </cell>
        </row>
        <row r="3770">
          <cell r="C3770" t="str">
            <v>0601253875</v>
          </cell>
          <cell r="D3770">
            <v>0</v>
          </cell>
          <cell r="E3770" t="str">
            <v>060</v>
          </cell>
          <cell r="F3770" t="str">
            <v>125</v>
          </cell>
          <cell r="G3770" t="str">
            <v>3875</v>
          </cell>
          <cell r="H3770">
            <v>0</v>
          </cell>
          <cell r="I3770">
            <v>0</v>
          </cell>
          <cell r="J3770" t="str">
            <v>BOLSAS ROLLOS MIXTOS DE PAPEL Y LAMINADO PLASTICO (PARA ESTERILIZAR EN GAS O VAPOR), CON O SIN TRATAMIENTO QUE COADYUVE A LA FORMACION DE UNA BARRERA BACTERIANA CON O SIN APERTURA LATERAL. ANCHO: 15.0 CM. LARGO: 200 M. ROLLO.</v>
          </cell>
          <cell r="K3770">
            <v>0</v>
          </cell>
          <cell r="L3770">
            <v>0</v>
          </cell>
          <cell r="M3770">
            <v>0</v>
          </cell>
          <cell r="N3770">
            <v>646.90000000000009</v>
          </cell>
          <cell r="O3770">
            <v>1617.25</v>
          </cell>
        </row>
        <row r="3771">
          <cell r="C3771" t="str">
            <v>0601253883</v>
          </cell>
          <cell r="D3771">
            <v>0</v>
          </cell>
          <cell r="E3771" t="str">
            <v>060</v>
          </cell>
          <cell r="F3771" t="str">
            <v>125</v>
          </cell>
          <cell r="G3771" t="str">
            <v>3883</v>
          </cell>
          <cell r="H3771">
            <v>0</v>
          </cell>
          <cell r="I3771">
            <v>0</v>
          </cell>
          <cell r="J3771" t="str">
            <v>BOLSAS ROLLOS MIXTOS DE PAPEL Y LAMINADO PLASTICO (PARA ESTERILIZAR EN GAS O VAPOR), CON O SIN TRATAMIENTO QUE COADYUVE A LA FORMACION DE UNA BARRERA BACTERIANA CON O SIN APERTURA LATERAL. ANCHO: 30.0 CM. LARGO: 200 M. ROLLO.</v>
          </cell>
          <cell r="K3771">
            <v>0</v>
          </cell>
          <cell r="L3771">
            <v>0</v>
          </cell>
          <cell r="M3771">
            <v>0</v>
          </cell>
          <cell r="N3771">
            <v>0</v>
          </cell>
          <cell r="O3771">
            <v>0</v>
          </cell>
        </row>
        <row r="3772">
          <cell r="C3772" t="str">
            <v>0601253778</v>
          </cell>
          <cell r="D3772">
            <v>0</v>
          </cell>
          <cell r="E3772" t="str">
            <v>060</v>
          </cell>
          <cell r="F3772" t="str">
            <v>125</v>
          </cell>
          <cell r="G3772" t="str">
            <v>3778</v>
          </cell>
          <cell r="H3772">
            <v>0</v>
          </cell>
          <cell r="I3772">
            <v>0</v>
          </cell>
          <cell r="J3772" t="str">
            <v>BOLSAS BOLSA ESTERIL Y DESECHABLE DE CLORURO DE POLIVINILO, PARA RECOLECCION DE MUESTRA DE LIQUIDO DIALIZADO, CAPACIDAD DE 150 ML. CONTIENE: UN SITIO DE INYECCION ELASTICO CON PROTECTOR, TUBO DE 4.33 MM DE DIAMETRO INTERNO, 5.97 MM DE DIAMETRO EXTERNO Y 300 MM DE LONGITUD, PINZA OBTURADORA, ADAPTADOR DE CIERRE TIPO LUER MACHO Y PROTECTOR. ESTERIL Y DESECHABLE. PIEZA.</v>
          </cell>
          <cell r="K3772">
            <v>0</v>
          </cell>
          <cell r="L3772">
            <v>0</v>
          </cell>
          <cell r="M3772">
            <v>0</v>
          </cell>
          <cell r="N3772">
            <v>0</v>
          </cell>
          <cell r="O3772">
            <v>0</v>
          </cell>
        </row>
        <row r="3773">
          <cell r="C3773" t="str">
            <v>0601253891</v>
          </cell>
          <cell r="D3773">
            <v>0</v>
          </cell>
          <cell r="E3773" t="str">
            <v>060</v>
          </cell>
          <cell r="F3773" t="str">
            <v>125</v>
          </cell>
          <cell r="G3773" t="str">
            <v>3891</v>
          </cell>
          <cell r="H3773">
            <v>0</v>
          </cell>
          <cell r="I3773">
            <v>0</v>
          </cell>
          <cell r="J3773" t="str">
            <v>BOLSAS ROLLOS MIXTOS DE PAPEL Y LAMINADO PLASTICO (PARA ESTERILIZAR EN GAS O VAPOR), CON O SIN TRATAMIENTO QUE COADYUVE A LA FORMACION DE UNA BARRERA BACTERIANA CON O SIN APERTURA LATERAL. ANCHO: 40.0 CM. LARGO: 200 M. ROLLO.</v>
          </cell>
          <cell r="K3773">
            <v>0</v>
          </cell>
          <cell r="L3773">
            <v>0</v>
          </cell>
          <cell r="M3773">
            <v>0</v>
          </cell>
          <cell r="N3773">
            <v>0</v>
          </cell>
          <cell r="O3773">
            <v>0</v>
          </cell>
        </row>
        <row r="3774">
          <cell r="C3774" t="str">
            <v>0601253941</v>
          </cell>
          <cell r="D3774">
            <v>0</v>
          </cell>
          <cell r="E3774" t="str">
            <v>060</v>
          </cell>
          <cell r="F3774" t="str">
            <v>125</v>
          </cell>
          <cell r="G3774" t="str">
            <v>3941</v>
          </cell>
          <cell r="H3774">
            <v>0</v>
          </cell>
          <cell r="I3774">
            <v>0</v>
          </cell>
          <cell r="J3774" t="str">
            <v>BOLSAS DE POLIETILENO COLOR ROJO TRASLÚCIDO, IMPERMEABLE, MARCADA CON LA LEYENDA: ¿RESIDUOS PELIGROSOS BIOLÓGICO-INFECCIOSOS¿ Y CON EL SÍMBOLO UNIVERSAL DE: RIESGO BIOLÓGICO. CALIBRE MÍNIMO 200. TAMAÑO DE: 30 X 70 CM. PIEZA.</v>
          </cell>
          <cell r="K3774">
            <v>0</v>
          </cell>
          <cell r="L3774">
            <v>0</v>
          </cell>
          <cell r="M3774">
            <v>0</v>
          </cell>
          <cell r="N3774">
            <v>0</v>
          </cell>
          <cell r="O3774">
            <v>0</v>
          </cell>
        </row>
        <row r="3775">
          <cell r="C3775" t="str">
            <v>0601253966</v>
          </cell>
          <cell r="D3775">
            <v>0</v>
          </cell>
          <cell r="E3775" t="str">
            <v>060</v>
          </cell>
          <cell r="F3775" t="str">
            <v>125</v>
          </cell>
          <cell r="G3775" t="str">
            <v>3966</v>
          </cell>
          <cell r="H3775">
            <v>0</v>
          </cell>
          <cell r="I3775">
            <v>0</v>
          </cell>
          <cell r="J3775" t="str">
            <v>BOLSAS DE POLIETILENO COLOR ROJO TRASLÚCIDO, IMPERMEABLE, MARCADA CON LA LEYENDA: ¿RESIDUOS PELIGROSOS BIOLÓGICO-INFECCIOSOS¿ Y CON EL SÍMBOLO UNIVERSAL DE: RIESGO BIOLÓGICO. CALIBRE MÍNIMO 200. TAMAÑO DE: 60 X 90 CM. PIEZA.</v>
          </cell>
          <cell r="K3775">
            <v>0</v>
          </cell>
          <cell r="L3775">
            <v>0</v>
          </cell>
          <cell r="M3775">
            <v>0</v>
          </cell>
          <cell r="N3775">
            <v>7640</v>
          </cell>
          <cell r="O3775">
            <v>19100</v>
          </cell>
        </row>
        <row r="3776">
          <cell r="C3776" t="str">
            <v>0601253974</v>
          </cell>
          <cell r="D3776">
            <v>0</v>
          </cell>
          <cell r="E3776" t="str">
            <v>060</v>
          </cell>
          <cell r="F3776" t="str">
            <v>125</v>
          </cell>
          <cell r="G3776" t="str">
            <v>3974</v>
          </cell>
          <cell r="H3776">
            <v>0</v>
          </cell>
          <cell r="I3776">
            <v>0</v>
          </cell>
          <cell r="J3776" t="str">
            <v>BOLSAS DE POLIETILENO COLOR ROJO TRASLÚCIDO, IMPERMEABLE, MARCADA CON LA LEYENDA: "RESIDUOS PELIGROSOS BIOLÓGICO-INFECCIOSOS" Y CON EL SÍMBOLO UNIVERSAL DE: RIESGO BIOLÓGICO. CALIBRE MÍNIMO 200. TAMAÑO DE: 90 X 120 CM. PIEZA.</v>
          </cell>
          <cell r="K3776">
            <v>0</v>
          </cell>
          <cell r="L3776">
            <v>0</v>
          </cell>
          <cell r="M3776">
            <v>0</v>
          </cell>
          <cell r="N3776">
            <v>1440</v>
          </cell>
          <cell r="O3776">
            <v>3600</v>
          </cell>
        </row>
        <row r="3777">
          <cell r="C3777" t="str">
            <v>0601253958</v>
          </cell>
          <cell r="D3777">
            <v>0</v>
          </cell>
          <cell r="E3777" t="str">
            <v>060</v>
          </cell>
          <cell r="F3777" t="str">
            <v>125</v>
          </cell>
          <cell r="G3777" t="str">
            <v>3958</v>
          </cell>
          <cell r="H3777">
            <v>0</v>
          </cell>
          <cell r="I3777">
            <v>0</v>
          </cell>
          <cell r="J3777" t="str">
            <v>BOLSAS DE POLIETILENO COLOR ROJO TRASLÚCIDO, IMPERMEABLE, MARCADA CON LA LEYENDA: "RESIDUOS PELIGROSOS BIOLÓGICO-INFECCIOSOS" Y CON EL SÍMBOLO UNIVERSAL DE: RIESGO BIOLÓGICO. CALIBRE MÍNIMO 200. TAMAÑO DE: 50 X 65 CM. PIEZA.</v>
          </cell>
          <cell r="K3777">
            <v>0</v>
          </cell>
          <cell r="L3777">
            <v>0</v>
          </cell>
          <cell r="M3777">
            <v>0</v>
          </cell>
          <cell r="N3777">
            <v>82920</v>
          </cell>
          <cell r="O3777">
            <v>207300</v>
          </cell>
        </row>
        <row r="3778">
          <cell r="C3778" t="str">
            <v>0601254006</v>
          </cell>
          <cell r="D3778">
            <v>0</v>
          </cell>
          <cell r="E3778" t="str">
            <v>060</v>
          </cell>
          <cell r="F3778" t="str">
            <v>125</v>
          </cell>
          <cell r="G3778" t="str">
            <v>4006</v>
          </cell>
          <cell r="H3778">
            <v>0</v>
          </cell>
          <cell r="I3778">
            <v>0</v>
          </cell>
          <cell r="J3778" t="str">
            <v>BOLSAS DE POLIETILENO COLOR AMARILLO TRASLÚCIDO, IMPERMEABLE, MARCADA CON LA LEYENDA: ¿RESIDUOS PELIGROSOS BIOLÓGICO-INFECCIOSOS¿ Y CON EL SÍMBOLO UNIVERSAL DE: RIESGO BIOLÓGICO. CALIBRE MÍNIMO 300. TAMAÑO DE: 50 X 65 CM. PIEZA.</v>
          </cell>
          <cell r="K3778">
            <v>0</v>
          </cell>
          <cell r="L3778">
            <v>0</v>
          </cell>
          <cell r="M3778">
            <v>0</v>
          </cell>
          <cell r="N3778">
            <v>66000</v>
          </cell>
          <cell r="O3778">
            <v>165000</v>
          </cell>
        </row>
        <row r="3779">
          <cell r="C3779" t="str">
            <v>0601254014</v>
          </cell>
          <cell r="D3779">
            <v>0</v>
          </cell>
          <cell r="E3779" t="str">
            <v>060</v>
          </cell>
          <cell r="F3779" t="str">
            <v>125</v>
          </cell>
          <cell r="G3779" t="str">
            <v>4014</v>
          </cell>
          <cell r="H3779">
            <v>0</v>
          </cell>
          <cell r="I3779">
            <v>0</v>
          </cell>
          <cell r="J3779" t="str">
            <v>BOLSAS DE POLIETILENO COLOR AMARILLO TRASLÚCIDO, IMPERMEABLE, MARCADA CON LA LEYENDA: ¿RESIDUOS PELIGROSOS BIOLÓGICO-INFECCIOSOS¿ Y CON EL SÍMBOLO UNIVERSAL DE: RIESGO BIOLÓGICO. CALIBRE MÍNIMO 300. TAMAÑO DE: 60 X 90 CM. PIEZA.</v>
          </cell>
          <cell r="K3779">
            <v>0</v>
          </cell>
          <cell r="L3779">
            <v>0</v>
          </cell>
          <cell r="M3779">
            <v>0</v>
          </cell>
          <cell r="N3779">
            <v>3240</v>
          </cell>
          <cell r="O3779">
            <v>8100</v>
          </cell>
        </row>
        <row r="3780">
          <cell r="C3780" t="str">
            <v>0601253982</v>
          </cell>
          <cell r="D3780">
            <v>0</v>
          </cell>
          <cell r="E3780" t="str">
            <v>060</v>
          </cell>
          <cell r="F3780" t="str">
            <v>125</v>
          </cell>
          <cell r="G3780" t="str">
            <v>3982</v>
          </cell>
          <cell r="H3780">
            <v>0</v>
          </cell>
          <cell r="I3780">
            <v>0</v>
          </cell>
          <cell r="J3780" t="str">
            <v>BOLSAS DE POLIETILENO COLOR AMARILLO TRASLÚCIDO, IMPERMEABLE, MARCADA CON LA LEYENDA: "RESIDUOS PELIGROSOS BIOLÓGICO-INFECCIOSOS" Y CON EL SÍMBOLO UNIVERSAL DE: RIESGO BIOLÓGICO. CALIBRE MÍNIMO 300. TAMAÑO DE: 25 X 35 CM. PIEZA.</v>
          </cell>
          <cell r="K3780">
            <v>0</v>
          </cell>
          <cell r="L3780">
            <v>0</v>
          </cell>
          <cell r="M3780">
            <v>0</v>
          </cell>
          <cell r="N3780">
            <v>0</v>
          </cell>
          <cell r="O3780">
            <v>0</v>
          </cell>
        </row>
        <row r="3781">
          <cell r="C3781" t="str">
            <v>0601253933</v>
          </cell>
          <cell r="D3781">
            <v>0</v>
          </cell>
          <cell r="E3781" t="str">
            <v>060</v>
          </cell>
          <cell r="F3781" t="str">
            <v>125</v>
          </cell>
          <cell r="G3781" t="str">
            <v>3933</v>
          </cell>
          <cell r="H3781">
            <v>0</v>
          </cell>
          <cell r="I3781">
            <v>0</v>
          </cell>
          <cell r="J3781" t="str">
            <v>BOLSAS DE POLIETILENO COLOR ROJO TRASLÚCIDO, IMPERMEABLE, MARCADA CON LA LEYENDA: ¿RESIDUOS PELIGROSOS BIOLÓGICO-INFECCIOSOS¿ Y CON EL SÍMBOLO UNIVERSAL DE: RIESGO BIOLÓGICO. CALIBRE MÍNIMO 200. TAMAÑO DE: 25 X 35 CM. PIEZA.</v>
          </cell>
          <cell r="K3781">
            <v>0</v>
          </cell>
          <cell r="L3781">
            <v>0</v>
          </cell>
          <cell r="M3781">
            <v>0</v>
          </cell>
          <cell r="N3781">
            <v>480</v>
          </cell>
          <cell r="O3781">
            <v>1200</v>
          </cell>
        </row>
        <row r="3782">
          <cell r="C3782" t="str">
            <v>0601550320</v>
          </cell>
          <cell r="D3782">
            <v>0</v>
          </cell>
          <cell r="E3782" t="str">
            <v>060</v>
          </cell>
          <cell r="F3782" t="str">
            <v>155</v>
          </cell>
          <cell r="G3782" t="str">
            <v>0320</v>
          </cell>
          <cell r="H3782">
            <v>0</v>
          </cell>
          <cell r="I3782">
            <v>0</v>
          </cell>
          <cell r="J3782" t="str">
            <v>CAMPOS QUIRURGICOS CAMPOS QUIRURGICOS DE INCISION, IMPREGNADOS CON IODOPOVIDONA EN UNA DE SUS CARAS. COMPUESTO DE UNA PELICULA IMPERMEABLE; TRANSPARENTE, CON ADHESIVO GRADO MEDICO, AUTOADHERIBLES, HIPOALERGENICO. CON UNA SUPERFICIE DE IMPREGNACION DE: 34 X 35 CM. ESTERILES Y DESECHABLES EMPAQUE INDIVIDUAL. ENVASE CON 10 PIEZAS. LAS MEDIDAS LAS SELECCIONARA LA UNIDAD MEDICA DE ACUERDO A SUS NECESIDADES.</v>
          </cell>
          <cell r="K3782">
            <v>0</v>
          </cell>
          <cell r="L3782">
            <v>0</v>
          </cell>
          <cell r="M3782">
            <v>0</v>
          </cell>
          <cell r="N3782">
            <v>9.6000000000000014</v>
          </cell>
          <cell r="O3782">
            <v>24</v>
          </cell>
        </row>
        <row r="3783">
          <cell r="C3783" t="str">
            <v>0601550338</v>
          </cell>
          <cell r="D3783">
            <v>0</v>
          </cell>
          <cell r="E3783" t="str">
            <v>060</v>
          </cell>
          <cell r="F3783" t="str">
            <v>155</v>
          </cell>
          <cell r="G3783" t="str">
            <v>0338</v>
          </cell>
          <cell r="H3783">
            <v>0</v>
          </cell>
          <cell r="I3783">
            <v>0</v>
          </cell>
          <cell r="J3783" t="str">
            <v>CAMPOS QUIRURGICOS CAMPOS QUIRURGICOS DE INCISION, IMPREGNADOS CON IODOPOVIDONA EN UNA DE SUS CARAS. COMPUESTO DE UNA PELICULA IMPERMEABLE; TRANSPARENTE, CON ADHESIVO GRADO MEDICO, AUTOADHERIBLES, HIPOALERGENICO. CON UNA SUPERFICIE DE IMPREGNACION DE: 56 X 45 CM. ESTERILES Y DESECHABLES EMPAQUE INDIVIDUAL. ENVASE CON 10 PIEZAS. LAS MEDIDAS LAS SELECCIONARA LA UNIDAD MEDICA DE ACUERDO A SUS NECESIDADES.</v>
          </cell>
          <cell r="K3783">
            <v>0</v>
          </cell>
          <cell r="L3783">
            <v>0</v>
          </cell>
          <cell r="M3783">
            <v>0</v>
          </cell>
          <cell r="N3783">
            <v>12</v>
          </cell>
          <cell r="O3783">
            <v>30</v>
          </cell>
        </row>
        <row r="3784">
          <cell r="C3784" t="str">
            <v>0601550312</v>
          </cell>
          <cell r="D3784">
            <v>0</v>
          </cell>
          <cell r="E3784" t="str">
            <v>060</v>
          </cell>
          <cell r="F3784" t="str">
            <v>155</v>
          </cell>
          <cell r="G3784" t="str">
            <v>0312</v>
          </cell>
          <cell r="H3784">
            <v>0</v>
          </cell>
          <cell r="I3784">
            <v>0</v>
          </cell>
          <cell r="J3784" t="str">
            <v>CAMPOS QUIRURGICOS CAMPOS QUIRURGICOS DE INCISION, IMPREGNADOS CON IODOPOVIDONA EN UNA DE SUS CARAS. COMPUESTO DE UNA PELICULA IMPERMEABLE; TRANSPARENTE, CON ADHESIVO GRADO MEDICO, AUTOADHERIBLES, HIPOALERGENICO. CON UNA SUPERFICIE DE IMPREGNACION DE: 10 X 20 CM. ESTERILES Y DESECHABLES EMPAQUE INDIVIDUAL. ENVASE CON 10 PIEZAS. LAS MEDIDAS LAS SELECCIONARA LA UNIDAD MEDICA DE ACUERDO A SUS NECESIDADES.</v>
          </cell>
          <cell r="K3784">
            <v>0</v>
          </cell>
          <cell r="L3784">
            <v>0</v>
          </cell>
          <cell r="M3784">
            <v>0</v>
          </cell>
          <cell r="N3784">
            <v>0</v>
          </cell>
          <cell r="O3784">
            <v>0</v>
          </cell>
        </row>
        <row r="3785">
          <cell r="C3785" t="str">
            <v>0601661044</v>
          </cell>
          <cell r="D3785">
            <v>0</v>
          </cell>
          <cell r="E3785" t="str">
            <v>060</v>
          </cell>
          <cell r="F3785" t="str">
            <v>166</v>
          </cell>
          <cell r="G3785" t="str">
            <v>1044</v>
          </cell>
          <cell r="H3785">
            <v>0</v>
          </cell>
          <cell r="I3785">
            <v>0</v>
          </cell>
          <cell r="J3785" t="str">
            <v>CANULA PARA PERFUSION AORTICA. ANGULADA. CALIBRE: 10 FR. ENVASE CON 5 PIEZAS.</v>
          </cell>
          <cell r="K3785">
            <v>0</v>
          </cell>
          <cell r="L3785">
            <v>0</v>
          </cell>
          <cell r="M3785">
            <v>0</v>
          </cell>
          <cell r="N3785">
            <v>4.4000000000000004</v>
          </cell>
          <cell r="O3785">
            <v>11</v>
          </cell>
        </row>
        <row r="3786">
          <cell r="C3786" t="str">
            <v>0601673882</v>
          </cell>
          <cell r="D3786">
            <v>0</v>
          </cell>
          <cell r="E3786" t="str">
            <v>060</v>
          </cell>
          <cell r="F3786" t="str">
            <v>167</v>
          </cell>
          <cell r="G3786" t="str">
            <v>3882</v>
          </cell>
          <cell r="H3786">
            <v>0</v>
          </cell>
          <cell r="I3786">
            <v>0</v>
          </cell>
          <cell r="J3786" t="str">
            <v>CANULA PARA PERFUSION AORTICA. RECTA. CALIBRE: 14 FR. ENVASE CON 5 PIEZAS.</v>
          </cell>
          <cell r="K3786">
            <v>0</v>
          </cell>
          <cell r="L3786">
            <v>0</v>
          </cell>
          <cell r="M3786">
            <v>0</v>
          </cell>
          <cell r="N3786">
            <v>8</v>
          </cell>
          <cell r="O3786">
            <v>20</v>
          </cell>
        </row>
        <row r="3787">
          <cell r="C3787" t="str">
            <v>0601673890</v>
          </cell>
          <cell r="D3787">
            <v>0</v>
          </cell>
          <cell r="E3787" t="str">
            <v>060</v>
          </cell>
          <cell r="F3787" t="str">
            <v>167</v>
          </cell>
          <cell r="G3787" t="str">
            <v>3890</v>
          </cell>
          <cell r="H3787">
            <v>0</v>
          </cell>
          <cell r="I3787">
            <v>0</v>
          </cell>
          <cell r="J3787" t="str">
            <v>CANULA PARA PERFUSION AORTICA. RECTA. CALIBRE: 16 FR. ENVASE CON 5 PIEZAS.</v>
          </cell>
          <cell r="K3787">
            <v>0</v>
          </cell>
          <cell r="L3787">
            <v>0</v>
          </cell>
          <cell r="M3787">
            <v>0</v>
          </cell>
          <cell r="N3787">
            <v>10</v>
          </cell>
          <cell r="O3787">
            <v>25</v>
          </cell>
        </row>
        <row r="3788">
          <cell r="C3788" t="str">
            <v>0601673908</v>
          </cell>
          <cell r="D3788">
            <v>0</v>
          </cell>
          <cell r="E3788" t="str">
            <v>060</v>
          </cell>
          <cell r="F3788" t="str">
            <v>167</v>
          </cell>
          <cell r="G3788" t="str">
            <v>3908</v>
          </cell>
          <cell r="H3788">
            <v>0</v>
          </cell>
          <cell r="I3788">
            <v>0</v>
          </cell>
          <cell r="J3788" t="str">
            <v>CANULA PARA PERFUSION AORTICA. RECTA. CALIBRE: 18 FR. ENVASE CON 5 PIEZAS.</v>
          </cell>
          <cell r="K3788">
            <v>0</v>
          </cell>
          <cell r="L3788">
            <v>0</v>
          </cell>
          <cell r="M3788">
            <v>0</v>
          </cell>
          <cell r="N3788">
            <v>10</v>
          </cell>
          <cell r="O3788">
            <v>25</v>
          </cell>
        </row>
        <row r="3789">
          <cell r="C3789" t="str">
            <v>0601673916</v>
          </cell>
          <cell r="D3789">
            <v>0</v>
          </cell>
          <cell r="E3789" t="str">
            <v>060</v>
          </cell>
          <cell r="F3789" t="str">
            <v>167</v>
          </cell>
          <cell r="G3789" t="str">
            <v>3916</v>
          </cell>
          <cell r="H3789">
            <v>0</v>
          </cell>
          <cell r="I3789">
            <v>0</v>
          </cell>
          <cell r="J3789" t="str">
            <v>CANULA PARA PERFUSION AORTICA. RECTA. CALIBRE: 20 FR. ENVASE CON 5 PIEZAS.</v>
          </cell>
          <cell r="K3789">
            <v>0</v>
          </cell>
          <cell r="L3789">
            <v>0</v>
          </cell>
          <cell r="M3789">
            <v>0</v>
          </cell>
          <cell r="N3789">
            <v>16</v>
          </cell>
          <cell r="O3789">
            <v>40</v>
          </cell>
        </row>
        <row r="3790">
          <cell r="C3790" t="str">
            <v>0601661655</v>
          </cell>
          <cell r="D3790">
            <v>0</v>
          </cell>
          <cell r="E3790" t="str">
            <v>060</v>
          </cell>
          <cell r="F3790" t="str">
            <v>166</v>
          </cell>
          <cell r="G3790" t="str">
            <v>1655</v>
          </cell>
          <cell r="H3790">
            <v>0</v>
          </cell>
          <cell r="I3790">
            <v>0</v>
          </cell>
          <cell r="J3790" t="str">
            <v>CANULA PARA DRENAJE TORACICO. ANGULADA CON MARCA RADIOPACA. LONGITUD: CALIBRE: 45 CM. 40 FR. PIEZA.</v>
          </cell>
          <cell r="K3790">
            <v>0</v>
          </cell>
          <cell r="L3790">
            <v>0</v>
          </cell>
          <cell r="M3790">
            <v>0</v>
          </cell>
          <cell r="N3790">
            <v>0</v>
          </cell>
          <cell r="O3790">
            <v>0</v>
          </cell>
        </row>
        <row r="3791">
          <cell r="C3791" t="str">
            <v>0601663396</v>
          </cell>
          <cell r="D3791">
            <v>0</v>
          </cell>
          <cell r="E3791" t="str">
            <v>060</v>
          </cell>
          <cell r="F3791" t="str">
            <v>166</v>
          </cell>
          <cell r="G3791" t="str">
            <v>3396</v>
          </cell>
          <cell r="H3791">
            <v>0</v>
          </cell>
          <cell r="I3791">
            <v>0</v>
          </cell>
          <cell r="J3791" t="str">
            <v>CANULAS DE INYECCION Y MANIPULACION UTERINA, DE 4.5 MM, DE PLASTICO GRADO MEDICO, CON GLOBO INFLABLE Y VALVULA. BOMBA EN EL EXTREMO DISTAL, PUÑO, LENGÜETA, MARCAS EN CENTIMETROS, MANGO Y ADAPTADOR PARA CERRADURA LUER LOCK. ESTERIL Y DESECHABLE. PIEZA.</v>
          </cell>
          <cell r="K3791">
            <v>0</v>
          </cell>
          <cell r="L3791">
            <v>0</v>
          </cell>
          <cell r="M3791">
            <v>0</v>
          </cell>
          <cell r="N3791">
            <v>0</v>
          </cell>
          <cell r="O3791">
            <v>0</v>
          </cell>
        </row>
        <row r="3792">
          <cell r="C3792" t="str">
            <v>0601661796</v>
          </cell>
          <cell r="D3792">
            <v>0</v>
          </cell>
          <cell r="E3792" t="str">
            <v>060</v>
          </cell>
          <cell r="F3792" t="str">
            <v>166</v>
          </cell>
          <cell r="G3792" t="str">
            <v>1796</v>
          </cell>
          <cell r="H3792">
            <v>0</v>
          </cell>
          <cell r="I3792">
            <v>0</v>
          </cell>
          <cell r="J3792" t="str">
            <v>CANULAS PARA DRENAR VENAS CAVAS. ANGULADA. CALIBRE: 30 FR. PIEZA.</v>
          </cell>
          <cell r="K3792">
            <v>0</v>
          </cell>
          <cell r="L3792">
            <v>0</v>
          </cell>
          <cell r="M3792">
            <v>0</v>
          </cell>
          <cell r="N3792">
            <v>7.5</v>
          </cell>
          <cell r="O3792">
            <v>18.75</v>
          </cell>
        </row>
        <row r="3793">
          <cell r="C3793" t="str">
            <v>0601661804</v>
          </cell>
          <cell r="D3793">
            <v>0</v>
          </cell>
          <cell r="E3793" t="str">
            <v>060</v>
          </cell>
          <cell r="F3793" t="str">
            <v>166</v>
          </cell>
          <cell r="G3793" t="str">
            <v>1804</v>
          </cell>
          <cell r="H3793">
            <v>0</v>
          </cell>
          <cell r="I3793">
            <v>0</v>
          </cell>
          <cell r="J3793" t="str">
            <v>CANULAS PARA DRENAR VENAS CAVAS. ANGULADA. CALIBRE: 32 FR. PIEZA.</v>
          </cell>
          <cell r="K3793">
            <v>0</v>
          </cell>
          <cell r="L3793">
            <v>0</v>
          </cell>
          <cell r="M3793">
            <v>0</v>
          </cell>
          <cell r="N3793">
            <v>7.5</v>
          </cell>
          <cell r="O3793">
            <v>18.75</v>
          </cell>
        </row>
        <row r="3794">
          <cell r="C3794" t="str">
            <v>0601661713</v>
          </cell>
          <cell r="D3794">
            <v>0</v>
          </cell>
          <cell r="E3794" t="str">
            <v>060</v>
          </cell>
          <cell r="F3794" t="str">
            <v>166</v>
          </cell>
          <cell r="G3794" t="str">
            <v>1713</v>
          </cell>
          <cell r="H3794">
            <v>0</v>
          </cell>
          <cell r="I3794">
            <v>0</v>
          </cell>
          <cell r="J3794" t="str">
            <v>CANULAS PARA DRENAR VENAS CAVAS. ANGULADA. CALIBRE: 14 FR. PIEZA.</v>
          </cell>
          <cell r="K3794">
            <v>0</v>
          </cell>
          <cell r="L3794">
            <v>0</v>
          </cell>
          <cell r="M3794">
            <v>0</v>
          </cell>
          <cell r="N3794">
            <v>1.5999999999999999</v>
          </cell>
          <cell r="O3794">
            <v>3.9999999999999996</v>
          </cell>
        </row>
        <row r="3795">
          <cell r="C3795" t="str">
            <v>0601674864</v>
          </cell>
          <cell r="D3795">
            <v>0</v>
          </cell>
          <cell r="E3795" t="str">
            <v>060</v>
          </cell>
          <cell r="F3795" t="str">
            <v>167</v>
          </cell>
          <cell r="G3795" t="str">
            <v>4864</v>
          </cell>
          <cell r="H3795">
            <v>0</v>
          </cell>
          <cell r="I3795">
            <v>0</v>
          </cell>
          <cell r="J3795" t="str">
            <v>CANULAS PARA FISTULA ARTERIOVENOSA EXTERNA PARA HEMODIALISIS. CON SEGMENTOS DERECHO E IZQUIERDO, RECTO CON DOS PUNTAS Y CONECTOR CON UN ORIFICIO POSTERIOR AL BISEL. ESTERIL Y DESECHABLE. TIPO: RAMIREZ. CALIBRE: 16 G. PIEZA.</v>
          </cell>
          <cell r="K3795">
            <v>0</v>
          </cell>
          <cell r="L3795">
            <v>0</v>
          </cell>
          <cell r="M3795">
            <v>0</v>
          </cell>
          <cell r="N3795">
            <v>84</v>
          </cell>
          <cell r="O3795">
            <v>210</v>
          </cell>
        </row>
        <row r="3796">
          <cell r="C3796" t="str">
            <v>0601660665</v>
          </cell>
          <cell r="D3796">
            <v>0</v>
          </cell>
          <cell r="E3796" t="str">
            <v>060</v>
          </cell>
          <cell r="F3796" t="str">
            <v>166</v>
          </cell>
          <cell r="G3796" t="str">
            <v>0665</v>
          </cell>
          <cell r="H3796">
            <v>0</v>
          </cell>
          <cell r="I3796">
            <v>0</v>
          </cell>
          <cell r="J3796" t="str">
            <v>CANULAS PARA PUNCION DE FISTULA INTERNA, CONSTA DE TUBO DE ELASTOMERO DE SILICON CON OBTURADOR Y ADAPTADOR LUER LOCK, MARIPOSA Y AGUJA. CALIBRE 15 G CON ORIFICIO POSTERIOR AL BISEL. ESTERIL Y DESECHABLE. CALIBRE: 17 G LONGITUD: 15 CM. LUMEN: 1. PIEZA.</v>
          </cell>
          <cell r="K3796">
            <v>0</v>
          </cell>
          <cell r="L3796">
            <v>0</v>
          </cell>
          <cell r="M3796">
            <v>0</v>
          </cell>
          <cell r="N3796">
            <v>0</v>
          </cell>
          <cell r="O3796">
            <v>0</v>
          </cell>
        </row>
        <row r="3797">
          <cell r="C3797" t="str">
            <v>0601660673</v>
          </cell>
          <cell r="D3797">
            <v>0</v>
          </cell>
          <cell r="E3797" t="str">
            <v>060</v>
          </cell>
          <cell r="F3797" t="str">
            <v>166</v>
          </cell>
          <cell r="G3797" t="str">
            <v>0673</v>
          </cell>
          <cell r="H3797">
            <v>0</v>
          </cell>
          <cell r="I3797">
            <v>0</v>
          </cell>
          <cell r="J3797" t="str">
            <v>CANULAS PARA PUNCION DE FISTULA INTERNA, CONSTA DE TUBO DE ELASTOMERO DE SILICON CON OBTURADOR Y ADAPTADOR LUER LOCK, MARIPOSA Y AGUJA. CALIBRE 15 G CON ORIFICIO POSTERIOR AL BISEL. ESTERIL Y DESECHABLE. CALIBRE: 17 G. LONGITUD: 30 CM. LUMEN: 1. PIEZA.</v>
          </cell>
          <cell r="K3797">
            <v>0</v>
          </cell>
          <cell r="L3797">
            <v>0</v>
          </cell>
          <cell r="M3797">
            <v>0</v>
          </cell>
          <cell r="N3797">
            <v>0</v>
          </cell>
          <cell r="O3797">
            <v>0</v>
          </cell>
        </row>
        <row r="3798">
          <cell r="C3798" t="str">
            <v>0601674286</v>
          </cell>
          <cell r="D3798">
            <v>0</v>
          </cell>
          <cell r="E3798" t="str">
            <v>060</v>
          </cell>
          <cell r="F3798" t="str">
            <v>167</v>
          </cell>
          <cell r="G3798" t="str">
            <v>4286</v>
          </cell>
          <cell r="H3798">
            <v>0</v>
          </cell>
          <cell r="I3798">
            <v>0</v>
          </cell>
          <cell r="J3798" t="str">
            <v>CANULAS PARA PUNCION DE FISTULA INTERNA, CONSTA DE TUBO DE ELASTOMERO DE SILICON CON OBTURADOR Y ADAPTADOR LUER LOCK, MARIPOSA Y AGUJA. CALIBRE 15 G CON ORIFICIO POSTERIOR AL BISEL. ESTERIL Y DESECHABLE. CALIBRE: 15 G LONGITUD: 15 CM LUMEN: 1. PIEZA.</v>
          </cell>
          <cell r="K3798">
            <v>0</v>
          </cell>
          <cell r="L3798">
            <v>0</v>
          </cell>
          <cell r="M3798">
            <v>0</v>
          </cell>
          <cell r="N3798">
            <v>0</v>
          </cell>
          <cell r="O3798">
            <v>0</v>
          </cell>
        </row>
        <row r="3799">
          <cell r="C3799" t="str">
            <v>0601674294</v>
          </cell>
          <cell r="D3799">
            <v>0</v>
          </cell>
          <cell r="E3799" t="str">
            <v>060</v>
          </cell>
          <cell r="F3799" t="str">
            <v>167</v>
          </cell>
          <cell r="G3799" t="str">
            <v>4294</v>
          </cell>
          <cell r="H3799">
            <v>0</v>
          </cell>
          <cell r="I3799">
            <v>0</v>
          </cell>
          <cell r="J3799" t="str">
            <v>CANULAS PARA PUNCION DE FISTULA INTERNA, CONSTA DE TUBO DE ELASTOMERO DE SILICON CON OBTURADOR Y ADAPTADOR LUER LOCK, MARIPOSA Y AGUJA. CALIBRE 15 G CON ORIFICIO POSTERIOR AL BISEL. ESTERIL Y DESECHABLE. CALIBRE: 15 G LONGITUD: 15 CM LUMEN: 2. PIEZA.</v>
          </cell>
          <cell r="K3799">
            <v>0</v>
          </cell>
          <cell r="L3799">
            <v>0</v>
          </cell>
          <cell r="M3799">
            <v>0</v>
          </cell>
          <cell r="N3799">
            <v>0</v>
          </cell>
          <cell r="O3799">
            <v>0</v>
          </cell>
        </row>
        <row r="3800">
          <cell r="C3800" t="str">
            <v>0601674302</v>
          </cell>
          <cell r="D3800">
            <v>0</v>
          </cell>
          <cell r="E3800" t="str">
            <v>060</v>
          </cell>
          <cell r="F3800" t="str">
            <v>167</v>
          </cell>
          <cell r="G3800" t="str">
            <v>4302</v>
          </cell>
          <cell r="H3800">
            <v>0</v>
          </cell>
          <cell r="I3800">
            <v>0</v>
          </cell>
          <cell r="J3800" t="str">
            <v>CANULAS PARA PUNCION DE FISTULA INTERNA, CONSTA DE TUBO DE ELASTOMERO DE SILICON CON OBTURADOR Y ADAPTADOR LUER LOCK, MARIPOSA Y AGUJA. CALIBRE 15 G CON ORIFICIO POSTERIOR AL BISEL. ESTERIL Y DESECHABLE. CALIBRE: 15 G LONGITUD: 30 CM LUMEN: 1 PIEZA.</v>
          </cell>
          <cell r="K3800">
            <v>0</v>
          </cell>
          <cell r="L3800">
            <v>0</v>
          </cell>
          <cell r="M3800">
            <v>0</v>
          </cell>
          <cell r="N3800">
            <v>0</v>
          </cell>
          <cell r="O3800">
            <v>0</v>
          </cell>
        </row>
        <row r="3801">
          <cell r="C3801" t="str">
            <v>0601674310</v>
          </cell>
          <cell r="D3801">
            <v>0</v>
          </cell>
          <cell r="E3801" t="str">
            <v>060</v>
          </cell>
          <cell r="F3801" t="str">
            <v>167</v>
          </cell>
          <cell r="G3801" t="str">
            <v>4310</v>
          </cell>
          <cell r="H3801">
            <v>0</v>
          </cell>
          <cell r="I3801">
            <v>0</v>
          </cell>
          <cell r="J3801" t="str">
            <v>CANULAS PARA PUNCION DE FISTULA INTERNA, CONSTA DE TUBO DE ELASTOMERO DE SILICON CON OBTURADOR Y ADAPTADOR LUER LOCK, MARIPOSA Y AGUJA. CALIBRE 15 G CON ORIFICIO POSTERIOR AL BISEL. ESTERIL Y DESECHABLE. CALIBRE: 15 G LONGITUD: 30 CM LUMEN: 2 PIEZA.</v>
          </cell>
          <cell r="K3801">
            <v>0</v>
          </cell>
          <cell r="L3801">
            <v>0</v>
          </cell>
          <cell r="M3801">
            <v>0</v>
          </cell>
          <cell r="N3801">
            <v>0</v>
          </cell>
          <cell r="O3801">
            <v>0</v>
          </cell>
        </row>
        <row r="3802">
          <cell r="C3802" t="str">
            <v>0601674369</v>
          </cell>
          <cell r="D3802">
            <v>0</v>
          </cell>
          <cell r="E3802" t="str">
            <v>060</v>
          </cell>
          <cell r="F3802" t="str">
            <v>167</v>
          </cell>
          <cell r="G3802" t="str">
            <v>4369</v>
          </cell>
          <cell r="H3802">
            <v>0</v>
          </cell>
          <cell r="I3802">
            <v>0</v>
          </cell>
          <cell r="J3802" t="str">
            <v>CANULAS PARA PUNCION DE FISTULA INTERNA, CONSTA DE TUBO DE ELASTOMERO DE SILICON CON OBTURADOR Y ADAPTADOR LUER LOCK, MARIPOSA Y AGUJA. CALIBRE 15 G CON ORIFICIO POSTERIOR AL BISEL. ESTERIL Y DESECHABLE. CALIBRE: 16 G. LONGITUD: 30 CM. LUMEN: 1. PIEZA.</v>
          </cell>
          <cell r="K3802">
            <v>0</v>
          </cell>
          <cell r="L3802">
            <v>0</v>
          </cell>
          <cell r="M3802">
            <v>0</v>
          </cell>
          <cell r="N3802">
            <v>0</v>
          </cell>
          <cell r="O3802">
            <v>0</v>
          </cell>
        </row>
        <row r="3803">
          <cell r="C3803" t="str">
            <v>0602290025</v>
          </cell>
          <cell r="D3803">
            <v>0</v>
          </cell>
          <cell r="E3803" t="str">
            <v>060</v>
          </cell>
          <cell r="F3803" t="str">
            <v>229</v>
          </cell>
          <cell r="G3803" t="str">
            <v>0025</v>
          </cell>
          <cell r="H3803">
            <v>0</v>
          </cell>
          <cell r="I3803">
            <v>0</v>
          </cell>
          <cell r="J3803" t="str">
            <v>CANULAS PARA DESCONEXION Y CONEXION AUTOMATICA DE LAS BOLSAS DE LIQUIDO DE DIALISIS, EN PACIENTES CON METODO DE DIALISIS PERITONEAL CONTINUA AMBULATORIA. ESTERIL Y DESECHABLE. PIEZA.</v>
          </cell>
          <cell r="K3803">
            <v>0</v>
          </cell>
          <cell r="L3803">
            <v>0</v>
          </cell>
          <cell r="M3803">
            <v>0</v>
          </cell>
          <cell r="N3803">
            <v>0</v>
          </cell>
          <cell r="O3803">
            <v>0</v>
          </cell>
        </row>
        <row r="3804">
          <cell r="C3804" t="str">
            <v>0602330243</v>
          </cell>
          <cell r="D3804">
            <v>0</v>
          </cell>
          <cell r="E3804" t="str">
            <v>060</v>
          </cell>
          <cell r="F3804" t="str">
            <v>233</v>
          </cell>
          <cell r="G3804" t="str">
            <v>0243</v>
          </cell>
          <cell r="H3804">
            <v>0</v>
          </cell>
          <cell r="I3804">
            <v>0</v>
          </cell>
          <cell r="J3804" t="str">
            <v>CANULAS SISTEMA DE CONEXION Y EXTENSION DE CIERRE DE LA PUNTA DEL CATETER A LA LINEA DE TRANSFERENCIA. ESTERIL Y DESECHABLE. TIPO: TENCKHOFF. INCLUYE: 2 CLIPS. 1 CONECTOR. 1 CUBIERTA. PIEZA.</v>
          </cell>
          <cell r="K3804">
            <v>0</v>
          </cell>
          <cell r="L3804">
            <v>0</v>
          </cell>
          <cell r="M3804">
            <v>0</v>
          </cell>
          <cell r="N3804">
            <v>0</v>
          </cell>
          <cell r="O3804">
            <v>0</v>
          </cell>
        </row>
        <row r="3805">
          <cell r="C3805" t="str">
            <v>0604230268</v>
          </cell>
          <cell r="D3805">
            <v>0</v>
          </cell>
          <cell r="E3805" t="str">
            <v>060</v>
          </cell>
          <cell r="F3805" t="str">
            <v>423</v>
          </cell>
          <cell r="G3805" t="str">
            <v>0268</v>
          </cell>
          <cell r="H3805">
            <v>0</v>
          </cell>
          <cell r="I3805">
            <v>0</v>
          </cell>
          <cell r="J3805" t="str">
            <v>CANULAS PARA FISTULA ARTERIOVENOSA EXTERNA PARA HEMODIALISIS. CON SEGMENTOS DERECHO E IZQUIERDO, RECTO CON DOS PUNTAS Y CONECTOR CON UN ORIFICIO POSTERIOR AL BISEL. ESTERIL Y DESECHABLE. TIPO: RAMIREZ. CALIBRE: 14 G. PIEZA.</v>
          </cell>
          <cell r="K3805">
            <v>0</v>
          </cell>
          <cell r="L3805">
            <v>0</v>
          </cell>
          <cell r="M3805">
            <v>0</v>
          </cell>
          <cell r="N3805">
            <v>0</v>
          </cell>
          <cell r="O3805">
            <v>0</v>
          </cell>
        </row>
        <row r="3806">
          <cell r="C3806" t="str">
            <v>0601670653</v>
          </cell>
          <cell r="D3806">
            <v>0</v>
          </cell>
          <cell r="E3806" t="str">
            <v>060</v>
          </cell>
          <cell r="F3806" t="str">
            <v>167</v>
          </cell>
          <cell r="G3806" t="str">
            <v>0653</v>
          </cell>
          <cell r="H3806">
            <v>0</v>
          </cell>
          <cell r="I3806">
            <v>0</v>
          </cell>
          <cell r="J3806" t="str">
            <v>CÁNULAS PARA PERFUSIÓN AÓRTICA. ANGULADA. CALIBRE: 26 FR. ENVASE CON 5 PIEZAS.</v>
          </cell>
          <cell r="K3806">
            <v>0</v>
          </cell>
          <cell r="L3806">
            <v>0</v>
          </cell>
          <cell r="M3806">
            <v>0</v>
          </cell>
          <cell r="N3806">
            <v>12</v>
          </cell>
          <cell r="O3806">
            <v>30</v>
          </cell>
        </row>
        <row r="3807">
          <cell r="C3807" t="str">
            <v>0601662836</v>
          </cell>
          <cell r="D3807">
            <v>0</v>
          </cell>
          <cell r="E3807" t="str">
            <v>060</v>
          </cell>
          <cell r="F3807" t="str">
            <v>166</v>
          </cell>
          <cell r="G3807" t="str">
            <v>2836</v>
          </cell>
          <cell r="H3807">
            <v>0</v>
          </cell>
          <cell r="I3807">
            <v>0</v>
          </cell>
          <cell r="J3807" t="str">
            <v>CATETERES PARA ANESTESIA EPIDURAL. DE PLASTICO TRANSPARENTE, ESTERIL. CON ACOTACIONES A 11 Y 16 CM. CON ADAPTADOR PARA PIVOTE METALICO DE JERINGA. LONGITUD: 85 CM. CALIBRE: 22 G. PIEZA.</v>
          </cell>
          <cell r="K3807">
            <v>0</v>
          </cell>
          <cell r="L3807">
            <v>0</v>
          </cell>
          <cell r="M3807">
            <v>0</v>
          </cell>
          <cell r="N3807">
            <v>0</v>
          </cell>
          <cell r="O3807">
            <v>0</v>
          </cell>
        </row>
        <row r="3808">
          <cell r="C3808" t="str">
            <v>0601673064</v>
          </cell>
          <cell r="D3808">
            <v>0</v>
          </cell>
          <cell r="E3808" t="str">
            <v>060</v>
          </cell>
          <cell r="F3808" t="str">
            <v>167</v>
          </cell>
          <cell r="G3808" t="str">
            <v>3064</v>
          </cell>
          <cell r="H3808">
            <v>0</v>
          </cell>
          <cell r="I3808">
            <v>0</v>
          </cell>
          <cell r="J3808" t="str">
            <v>CATETERES URETERALES EN DOBLE ¿J¿. DE ELASTOMERO DE SILICON, O COPOLIMERO OLEFINICO EN BLOQUE, ESTERILES. LONGITUD: 24 CM. CALIBRE: 5 FR. PIEZA.</v>
          </cell>
          <cell r="K3808">
            <v>0</v>
          </cell>
          <cell r="L3808">
            <v>0</v>
          </cell>
          <cell r="M3808">
            <v>0</v>
          </cell>
          <cell r="N3808">
            <v>0</v>
          </cell>
          <cell r="O3808">
            <v>0</v>
          </cell>
        </row>
        <row r="3809">
          <cell r="C3809" t="str">
            <v>0601684186</v>
          </cell>
          <cell r="D3809">
            <v>0</v>
          </cell>
          <cell r="E3809" t="str">
            <v>060</v>
          </cell>
          <cell r="F3809" t="str">
            <v>168</v>
          </cell>
          <cell r="G3809" t="str">
            <v>4186</v>
          </cell>
          <cell r="H3809">
            <v>0</v>
          </cell>
          <cell r="I3809">
            <v>0</v>
          </cell>
          <cell r="J3809" t="str">
            <v>CATETERES PARA DIALISIS PERITONEAL. DE INSTALACION SUBCUTANEA, BLANDO, DE SILICON CON UN COJINETE DE POLIESTER, CON CONECTOR Y TAPON LUER LOCK, SEGURO CON BANDA RADIOPACA. ESTERIL Y DESECHABLE. TIPO: TENCKHOFF. INFANTIL: LONGITUD 30 A 37 CM. PIEZA.</v>
          </cell>
          <cell r="K3809">
            <v>0</v>
          </cell>
          <cell r="L3809">
            <v>0</v>
          </cell>
          <cell r="M3809">
            <v>0</v>
          </cell>
          <cell r="N3809">
            <v>2.4000000000000004</v>
          </cell>
          <cell r="O3809">
            <v>6</v>
          </cell>
        </row>
        <row r="3810">
          <cell r="C3810" t="str">
            <v>0601664212</v>
          </cell>
          <cell r="D3810">
            <v>0</v>
          </cell>
          <cell r="E3810" t="str">
            <v>060</v>
          </cell>
          <cell r="F3810" t="str">
            <v>166</v>
          </cell>
          <cell r="G3810" t="str">
            <v>4212</v>
          </cell>
          <cell r="H3810">
            <v>0</v>
          </cell>
          <cell r="I3810">
            <v>0</v>
          </cell>
          <cell r="J3810" t="str">
            <v>CATETERES CATETER PERIFERICO DE SEGURIDAD, PARA LA INFUSION DE SOLUCIONES INTRAVENOSAS, DE POLIURETANO O FLUORETILENO-PROPILENO, RADIOPACO, CON O SIN ALETAS PARA FIJACION. LA AGUJA CONTIENE UN DISPOSITIVO DE SEGURIDAD QUE LA INACTIVA CUANDO SE RETIRA DEL CATETER Y TAPON PROTECTOR. ESTERIL Y DESECHABLE. CALIBRE: 16 G LONGITUD: 28-34 MM PIEZA.</v>
          </cell>
          <cell r="K3810">
            <v>0</v>
          </cell>
          <cell r="L3810">
            <v>0</v>
          </cell>
          <cell r="M3810">
            <v>0</v>
          </cell>
          <cell r="N3810">
            <v>1920</v>
          </cell>
          <cell r="O3810">
            <v>4800</v>
          </cell>
        </row>
        <row r="3811">
          <cell r="C3811" t="str">
            <v>0601677842</v>
          </cell>
          <cell r="D3811">
            <v>0</v>
          </cell>
          <cell r="E3811" t="str">
            <v>060</v>
          </cell>
          <cell r="F3811" t="str">
            <v>167</v>
          </cell>
          <cell r="G3811" t="str">
            <v>7842</v>
          </cell>
          <cell r="H3811">
            <v>0</v>
          </cell>
          <cell r="I3811">
            <v>0</v>
          </cell>
          <cell r="J3811" t="str">
            <v>CATETERES URETERAL, PUNTA ANGULADA Y BISELADA CON GUIA DE ALAMBRE. LONGITUD: CALIBRE: 70 CM. 5 FR. PIEZA.</v>
          </cell>
          <cell r="K3811">
            <v>0</v>
          </cell>
          <cell r="L3811">
            <v>0</v>
          </cell>
          <cell r="M3811">
            <v>0</v>
          </cell>
          <cell r="N3811">
            <v>14.4</v>
          </cell>
          <cell r="O3811">
            <v>36</v>
          </cell>
        </row>
        <row r="3812">
          <cell r="C3812" t="str">
            <v>0601663875</v>
          </cell>
          <cell r="D3812">
            <v>0</v>
          </cell>
          <cell r="E3812" t="str">
            <v>060</v>
          </cell>
          <cell r="F3812" t="str">
            <v>166</v>
          </cell>
          <cell r="G3812" t="str">
            <v>3875</v>
          </cell>
          <cell r="H3812">
            <v>0</v>
          </cell>
          <cell r="I3812">
            <v>0</v>
          </cell>
          <cell r="J3812" t="str">
            <v>CATETERES PARA ANGIOGRAFIA PANORAMICA, DE NYLON O POLITETRAFLUORETILENO CON CAPACIDAD DE GUIA DE 0.038". ESTERIL Y DESECHABLE. TIPO: PIGTAIL. CALIBRE: LONGITUD: 4 FR. 100 CM. PIEZA.</v>
          </cell>
          <cell r="K3812">
            <v>0</v>
          </cell>
          <cell r="L3812">
            <v>0</v>
          </cell>
          <cell r="M3812">
            <v>0</v>
          </cell>
          <cell r="N3812">
            <v>12</v>
          </cell>
          <cell r="O3812">
            <v>30</v>
          </cell>
        </row>
        <row r="3813">
          <cell r="C3813" t="str">
            <v>0601663958</v>
          </cell>
          <cell r="D3813">
            <v>0</v>
          </cell>
          <cell r="E3813" t="str">
            <v>060</v>
          </cell>
          <cell r="F3813" t="str">
            <v>166</v>
          </cell>
          <cell r="G3813" t="str">
            <v>3958</v>
          </cell>
          <cell r="H3813">
            <v>0</v>
          </cell>
          <cell r="I3813">
            <v>0</v>
          </cell>
          <cell r="J3813" t="str">
            <v>CATETERES PARA ANGIOGRAFIA RENAL Y VISCERAL, DE NYLON O POLITETRAFLUORETILENO CON CAPACIDAD DE GUIA DE 0.038". LONGITUD 65 CM. ESTERIL Y DESECHABLE. TIPO: COBRA 3. CALIBRE: 5 FR. PIEZA.</v>
          </cell>
          <cell r="K3813">
            <v>0</v>
          </cell>
          <cell r="L3813">
            <v>0</v>
          </cell>
          <cell r="M3813">
            <v>0</v>
          </cell>
          <cell r="N3813">
            <v>5.4</v>
          </cell>
          <cell r="O3813">
            <v>13.5</v>
          </cell>
        </row>
        <row r="3814">
          <cell r="C3814" t="str">
            <v>0601673056</v>
          </cell>
          <cell r="D3814">
            <v>0</v>
          </cell>
          <cell r="E3814" t="str">
            <v>060</v>
          </cell>
          <cell r="F3814" t="str">
            <v>167</v>
          </cell>
          <cell r="G3814" t="str">
            <v>3056</v>
          </cell>
          <cell r="H3814">
            <v>0</v>
          </cell>
          <cell r="I3814">
            <v>0</v>
          </cell>
          <cell r="J3814" t="str">
            <v>CATETERES URETERALES EN DOBLE "J". DE ELASTOMERO DE SILICON, O COPOLIMERO OLEFINICO EN BLOQUE, ESTERILES. LONGITUD: 15 CM. CALIBRE: 4 FR. PIEZA.</v>
          </cell>
          <cell r="K3814">
            <v>0</v>
          </cell>
          <cell r="L3814">
            <v>0</v>
          </cell>
          <cell r="M3814">
            <v>0</v>
          </cell>
          <cell r="N3814">
            <v>8</v>
          </cell>
          <cell r="O3814">
            <v>20</v>
          </cell>
        </row>
        <row r="3815">
          <cell r="C3815" t="str">
            <v>0601674609</v>
          </cell>
          <cell r="D3815">
            <v>0</v>
          </cell>
          <cell r="E3815" t="str">
            <v>060</v>
          </cell>
          <cell r="F3815" t="str">
            <v>167</v>
          </cell>
          <cell r="G3815" t="str">
            <v>4609</v>
          </cell>
          <cell r="H3815">
            <v>0</v>
          </cell>
          <cell r="I3815">
            <v>0</v>
          </cell>
          <cell r="J3815" t="str">
            <v>CATÉTERES PARA SEPTOSTOMÍA RADIOPACO, PUNTA CERRADA CON GLOBO Y DOBLE LUMEN DE POLIÉSTER DESECHABLE. TIPO: RASHKIND. LONGITUD: 50 CM. CALIBRE: 6.5 FR. PIEZA.</v>
          </cell>
          <cell r="K3815">
            <v>0</v>
          </cell>
          <cell r="L3815">
            <v>0</v>
          </cell>
          <cell r="M3815">
            <v>0</v>
          </cell>
          <cell r="N3815">
            <v>8</v>
          </cell>
          <cell r="O3815">
            <v>20</v>
          </cell>
        </row>
        <row r="3816">
          <cell r="C3816" t="str">
            <v>0601673072</v>
          </cell>
          <cell r="D3816">
            <v>0</v>
          </cell>
          <cell r="E3816" t="str">
            <v>060</v>
          </cell>
          <cell r="F3816" t="str">
            <v>167</v>
          </cell>
          <cell r="G3816" t="str">
            <v>3072</v>
          </cell>
          <cell r="H3816">
            <v>0</v>
          </cell>
          <cell r="I3816">
            <v>0</v>
          </cell>
          <cell r="J3816" t="str">
            <v>CATÉTERES URETERALES EN DOBLE “J”. DE ELASTÓMERO DE SILICÓN, ESTÉRILES. LONGITUD: 26 CM. CALIBRE: 5 FR.</v>
          </cell>
          <cell r="K3816">
            <v>0</v>
          </cell>
          <cell r="L3816">
            <v>0</v>
          </cell>
          <cell r="M3816">
            <v>0</v>
          </cell>
          <cell r="N3816">
            <v>0</v>
          </cell>
          <cell r="O3816">
            <v>0</v>
          </cell>
        </row>
        <row r="3817">
          <cell r="C3817" t="str">
            <v>0601683394</v>
          </cell>
          <cell r="D3817">
            <v>0</v>
          </cell>
          <cell r="E3817" t="str">
            <v>060</v>
          </cell>
          <cell r="F3817" t="str">
            <v>168</v>
          </cell>
          <cell r="G3817" t="str">
            <v>3394</v>
          </cell>
          <cell r="H3817">
            <v>0</v>
          </cell>
          <cell r="I3817">
            <v>0</v>
          </cell>
          <cell r="J3817" t="str">
            <v>CATÉTERES PARA DIÁLISIS PERITONEAL. DE INSTALACIÓN SUBCUTÁNEA, BLANDO, DE SILICÓN CON UN COJINETE DE POLIÉSTER, CON CONECTOR Y TAPÓN LUER LOCK, SEGURO CON BANDA RADIOPACA. ESTÉRIL Y DESECHABLE. TIPO: TENCKHOFF. ADULTO: LONGITUD 40 A 43 CM. PIEZA.</v>
          </cell>
          <cell r="K3817">
            <v>0</v>
          </cell>
          <cell r="L3817">
            <v>0</v>
          </cell>
          <cell r="M3817">
            <v>0</v>
          </cell>
          <cell r="N3817">
            <v>0</v>
          </cell>
          <cell r="O3817">
            <v>0</v>
          </cell>
        </row>
        <row r="3818">
          <cell r="C3818" t="str">
            <v>0601673965</v>
          </cell>
          <cell r="D3818">
            <v>0</v>
          </cell>
          <cell r="E3818" t="str">
            <v>060</v>
          </cell>
          <cell r="F3818" t="str">
            <v>167</v>
          </cell>
          <cell r="G3818" t="str">
            <v>3965</v>
          </cell>
          <cell r="H3818">
            <v>0</v>
          </cell>
          <cell r="I3818">
            <v>0</v>
          </cell>
          <cell r="J3818" t="str">
            <v>CATÉTERES URETERALES EN DOBLE “J”. DE ELASTÓMERO DE SILICÓN, ESTÉRILES. LONGITUD: 26 CM. CALIBRE: 7 FR.</v>
          </cell>
          <cell r="K3818">
            <v>0</v>
          </cell>
          <cell r="L3818">
            <v>0</v>
          </cell>
          <cell r="M3818">
            <v>0</v>
          </cell>
          <cell r="N3818">
            <v>0</v>
          </cell>
          <cell r="O3818">
            <v>0</v>
          </cell>
        </row>
        <row r="3819">
          <cell r="C3819" t="str">
            <v>0601650641</v>
          </cell>
          <cell r="D3819">
            <v>0</v>
          </cell>
          <cell r="E3819" t="str">
            <v>060</v>
          </cell>
          <cell r="F3819" t="str">
            <v>165</v>
          </cell>
          <cell r="G3819" t="str">
            <v>0641</v>
          </cell>
          <cell r="H3819">
            <v>0</v>
          </cell>
          <cell r="I3819">
            <v>0</v>
          </cell>
          <cell r="J3819" t="str">
            <v>CATÉTERES CATÉTER PARA MANOMETRÍA ANORRECTAL, CALIBRE 4.5 FR Y 140 CM DE LONGITUD, CON BALÓN Y CONEXIÓN LUER LOCK PARA CADA CANAL, CON SEPARACIÓN DE 1 CM ENTRE ELLOS. ESTÉRIL Y DESECHABLE. NO. DE CANALES: 4 TAMAÑO: ADULTO. PIEZA.</v>
          </cell>
          <cell r="K3819">
            <v>0</v>
          </cell>
          <cell r="L3819">
            <v>0</v>
          </cell>
          <cell r="M3819">
            <v>0</v>
          </cell>
          <cell r="N3819">
            <v>0</v>
          </cell>
          <cell r="O3819">
            <v>0</v>
          </cell>
        </row>
        <row r="3820">
          <cell r="C3820" t="str">
            <v>0601650666</v>
          </cell>
          <cell r="D3820">
            <v>0</v>
          </cell>
          <cell r="E3820" t="str">
            <v>060</v>
          </cell>
          <cell r="F3820" t="str">
            <v>165</v>
          </cell>
          <cell r="G3820" t="str">
            <v>0666</v>
          </cell>
          <cell r="H3820">
            <v>0</v>
          </cell>
          <cell r="I3820">
            <v>0</v>
          </cell>
          <cell r="J3820" t="str">
            <v>CATÉTERES CATÉTER PARA MANOMETRÍA ANORRECTAL, CALIBRE 4.5 FR Y 140 CM DE LONGITUD, CON BALÓN Y CONEXIÓN LUER LOCK PARA CADA CANAL, CON SEPARACIÓN DE 1 CM ENTRE ELLOS. ESTÉRIL Y DESECHABLE. NO. DE CANALES: 4 TAMAÑO: PEDIÁTRICO. PIEZA.</v>
          </cell>
          <cell r="K3820">
            <v>0</v>
          </cell>
          <cell r="L3820">
            <v>0</v>
          </cell>
          <cell r="M3820">
            <v>0</v>
          </cell>
          <cell r="N3820">
            <v>0</v>
          </cell>
          <cell r="O3820">
            <v>0</v>
          </cell>
        </row>
        <row r="3821">
          <cell r="C3821" t="str">
            <v>0601661333</v>
          </cell>
          <cell r="D3821">
            <v>0</v>
          </cell>
          <cell r="E3821" t="str">
            <v>060</v>
          </cell>
          <cell r="F3821" t="str">
            <v>166</v>
          </cell>
          <cell r="G3821" t="str">
            <v>1333</v>
          </cell>
          <cell r="H3821">
            <v>0</v>
          </cell>
          <cell r="I3821">
            <v>0</v>
          </cell>
          <cell r="J3821" t="str">
            <v>CATÉTERES COLA DE COCHINO, DE POLIURETANO, RADIOPACO. LONGITUD: CALIBRE: 7 CM. 6 FR. (REPUESTO DE LA CLAVE 060.345.0297 DEL CATÁLOGO DE MATERIAL DE CURACIÓN). PIEZA.</v>
          </cell>
          <cell r="K3821">
            <v>0</v>
          </cell>
          <cell r="L3821">
            <v>0</v>
          </cell>
          <cell r="M3821">
            <v>0</v>
          </cell>
          <cell r="N3821">
            <v>0</v>
          </cell>
          <cell r="O3821">
            <v>0</v>
          </cell>
        </row>
        <row r="3822">
          <cell r="C3822" t="str">
            <v>0601662109</v>
          </cell>
          <cell r="D3822">
            <v>0</v>
          </cell>
          <cell r="E3822" t="str">
            <v>060</v>
          </cell>
          <cell r="F3822" t="str">
            <v>166</v>
          </cell>
          <cell r="G3822" t="str">
            <v>2109</v>
          </cell>
          <cell r="H3822">
            <v>0</v>
          </cell>
          <cell r="I3822">
            <v>0</v>
          </cell>
          <cell r="J3822" t="str">
            <v>CATÉTERES PARA DIÁLISIS PERITONEAL, DE INSTALACIÓN SUBCUTÁNEA, BLANDO DE SILICÓN, CON 2 COJINETES DE POLIÉSTER, CON CONECTOR, TAPÓN Y SEGURO, CON BANDA RADIOPACA, CURVATURA IZQUIERDA. ESTÉRIL Y DESECHABLE. TIPO: CUELLO DE CISNE. TAMAÑO: ADULTO. PIEZA</v>
          </cell>
          <cell r="K3822">
            <v>0</v>
          </cell>
          <cell r="L3822">
            <v>0</v>
          </cell>
          <cell r="M3822">
            <v>0</v>
          </cell>
          <cell r="N3822">
            <v>0</v>
          </cell>
          <cell r="O3822">
            <v>0</v>
          </cell>
        </row>
        <row r="3823">
          <cell r="C3823" t="str">
            <v>0601662117</v>
          </cell>
          <cell r="D3823">
            <v>0</v>
          </cell>
          <cell r="E3823" t="str">
            <v>060</v>
          </cell>
          <cell r="F3823" t="str">
            <v>166</v>
          </cell>
          <cell r="G3823" t="str">
            <v>2117</v>
          </cell>
          <cell r="H3823">
            <v>0</v>
          </cell>
          <cell r="I3823">
            <v>0</v>
          </cell>
          <cell r="J3823" t="str">
            <v>CATÉTERES PARA DIÁLISIS PERITONEAL, DE INSTALACIÓN SUBCUTÁNEA, BLANDO DE SILICÓN, CON 2 COJINETES DE POLIÉSTER, CON CONECTOR, TAPÓN Y SEGURO, CON BANDA RADIOPACA, CURVATURA IZQUIERDA. ESTÉRIL Y DESECHABLE. TIPO: CUELLO DE CISNE. TAMAÑO: PEDIÁTRICO. PIEZA</v>
          </cell>
          <cell r="K3823">
            <v>0</v>
          </cell>
          <cell r="L3823">
            <v>0</v>
          </cell>
          <cell r="M3823">
            <v>0</v>
          </cell>
          <cell r="N3823">
            <v>0</v>
          </cell>
          <cell r="O3823">
            <v>0</v>
          </cell>
        </row>
        <row r="3824">
          <cell r="C3824" t="str">
            <v>0601662125</v>
          </cell>
          <cell r="D3824">
            <v>0</v>
          </cell>
          <cell r="E3824" t="str">
            <v>060</v>
          </cell>
          <cell r="F3824" t="str">
            <v>166</v>
          </cell>
          <cell r="G3824" t="str">
            <v>2125</v>
          </cell>
          <cell r="H3824">
            <v>0</v>
          </cell>
          <cell r="I3824">
            <v>0</v>
          </cell>
          <cell r="J3824" t="str">
            <v>CATÉTERES PARA DIÁLISIS PERITONEAL, DE INSTALACIÓN SUBCUTÁNEA, BLANDO DE SILICÓN, CON 2 COJINETES DE POLIÉSTER, CON CONECTOR, TAPÓN Y SEGURO, CON BANDA RADIOPACA, CURVATURA DERECHA. ESTÉRIL Y DESECHABLE. TIPO: CUELLO DE CISNE. TAMAÑO: ADULTO. PIEZA.</v>
          </cell>
          <cell r="K3824">
            <v>0</v>
          </cell>
          <cell r="L3824">
            <v>0</v>
          </cell>
          <cell r="M3824">
            <v>0</v>
          </cell>
          <cell r="N3824">
            <v>0</v>
          </cell>
          <cell r="O3824">
            <v>0</v>
          </cell>
        </row>
        <row r="3825">
          <cell r="C3825" t="str">
            <v>0601662133</v>
          </cell>
          <cell r="D3825">
            <v>0</v>
          </cell>
          <cell r="E3825" t="str">
            <v>060</v>
          </cell>
          <cell r="F3825" t="str">
            <v>166</v>
          </cell>
          <cell r="G3825" t="str">
            <v>2133</v>
          </cell>
          <cell r="H3825">
            <v>0</v>
          </cell>
          <cell r="I3825">
            <v>0</v>
          </cell>
          <cell r="J3825" t="str">
            <v>CATÉTERES PARA DIÁLISIS PERITONEAL, DE INSTALACIÓN SUBCUTÁNEA, BLANDO DE SILICÓN, CON 2 COJINETES DE POLIÉSTER, CON CONECTOR, TAPÓN Y SEGURO, CON BANDA RADIOPACA, CURVATURA DERECHA. ESTÉRIL Y DESECHABLE. TIPO: CUELLO DE CISNE. TAMAÑO: PEDIÁTRICO. PIEZA.</v>
          </cell>
          <cell r="K3825">
            <v>0</v>
          </cell>
          <cell r="L3825">
            <v>0</v>
          </cell>
          <cell r="M3825">
            <v>0</v>
          </cell>
          <cell r="N3825">
            <v>0</v>
          </cell>
          <cell r="O3825">
            <v>0</v>
          </cell>
        </row>
        <row r="3826">
          <cell r="C3826" t="str">
            <v>0601664170</v>
          </cell>
          <cell r="D3826">
            <v>0</v>
          </cell>
          <cell r="E3826" t="str">
            <v>060</v>
          </cell>
          <cell r="F3826" t="str">
            <v>166</v>
          </cell>
          <cell r="G3826" t="str">
            <v>4170</v>
          </cell>
          <cell r="H3826">
            <v>0</v>
          </cell>
          <cell r="I3826">
            <v>0</v>
          </cell>
          <cell r="J3826" t="str">
            <v>CATÉTERES PARA ANGIOPLASTÍA PERIFÉRICA, CALIBRE 7 FR, 120 CM DE LONGITUD TOTAL, CAPACIDAD DE GUÍA 0.035”, CON BALÓN DE ALTA PRESIÓN DE INFLADO Y LONGITUD DE 4 CM. ESTÉRIL Y DESECHABLE. DIÁMETRO DEL BALÓN: 20 MM.</v>
          </cell>
          <cell r="K3826">
            <v>0</v>
          </cell>
          <cell r="L3826">
            <v>0</v>
          </cell>
          <cell r="M3826">
            <v>0</v>
          </cell>
          <cell r="N3826">
            <v>0</v>
          </cell>
          <cell r="O3826">
            <v>0</v>
          </cell>
        </row>
        <row r="3827">
          <cell r="C3827" t="str">
            <v>0601677958</v>
          </cell>
          <cell r="D3827">
            <v>0</v>
          </cell>
          <cell r="E3827" t="str">
            <v>060</v>
          </cell>
          <cell r="F3827" t="str">
            <v>167</v>
          </cell>
          <cell r="G3827" t="str">
            <v>7958</v>
          </cell>
          <cell r="H3827">
            <v>0</v>
          </cell>
          <cell r="I3827">
            <v>0</v>
          </cell>
          <cell r="J3827" t="str">
            <v>CATÉTERES DE POLIURETANO CON PUNTA FLEXIBLE TERMINADO EN “J” CALIBRE 7 FR LONGITUD 20 CM, DE TRIPLE LUMEN, CON GUÍA DE ALAMBRE DE 16 CM, CON DILATADOR VASCULAR CALIBRE 8.5 FR. PIEZA.</v>
          </cell>
          <cell r="K3827">
            <v>0</v>
          </cell>
          <cell r="L3827">
            <v>0</v>
          </cell>
          <cell r="M3827">
            <v>0</v>
          </cell>
          <cell r="N3827">
            <v>0</v>
          </cell>
          <cell r="O3827">
            <v>0</v>
          </cell>
        </row>
        <row r="3828">
          <cell r="C3828" t="str">
            <v>0601664238</v>
          </cell>
          <cell r="D3828">
            <v>0</v>
          </cell>
          <cell r="E3828" t="str">
            <v>060</v>
          </cell>
          <cell r="F3828" t="str">
            <v>166</v>
          </cell>
          <cell r="G3828" t="str">
            <v>4238</v>
          </cell>
          <cell r="H3828">
            <v>0</v>
          </cell>
          <cell r="I3828">
            <v>0</v>
          </cell>
          <cell r="J3828"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28-34 MM.</v>
          </cell>
          <cell r="K3828">
            <v>0</v>
          </cell>
          <cell r="L3828">
            <v>0</v>
          </cell>
          <cell r="M3828">
            <v>0</v>
          </cell>
          <cell r="N3828">
            <v>1272</v>
          </cell>
          <cell r="O3828">
            <v>3180</v>
          </cell>
        </row>
        <row r="3829">
          <cell r="C3829" t="str">
            <v>0601664253</v>
          </cell>
          <cell r="D3829">
            <v>0</v>
          </cell>
          <cell r="E3829" t="str">
            <v>060</v>
          </cell>
          <cell r="F3829" t="str">
            <v>166</v>
          </cell>
          <cell r="G3829" t="str">
            <v>4253</v>
          </cell>
          <cell r="H3829">
            <v>0</v>
          </cell>
          <cell r="I3829">
            <v>0</v>
          </cell>
          <cell r="J3829"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28-34 MM.</v>
          </cell>
          <cell r="K3829">
            <v>0</v>
          </cell>
          <cell r="L3829">
            <v>0</v>
          </cell>
          <cell r="M3829">
            <v>0</v>
          </cell>
          <cell r="N3829">
            <v>4160</v>
          </cell>
          <cell r="O3829">
            <v>10400</v>
          </cell>
        </row>
        <row r="3830">
          <cell r="C3830" t="str">
            <v>0601664261</v>
          </cell>
          <cell r="D3830">
            <v>0</v>
          </cell>
          <cell r="E3830" t="str">
            <v>060</v>
          </cell>
          <cell r="F3830" t="str">
            <v>166</v>
          </cell>
          <cell r="G3830" t="str">
            <v>4261</v>
          </cell>
          <cell r="H3830">
            <v>0</v>
          </cell>
          <cell r="I3830">
            <v>0</v>
          </cell>
          <cell r="J3830"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20 G. LONGITUD: 23-27 MM.</v>
          </cell>
          <cell r="K3830">
            <v>0</v>
          </cell>
          <cell r="L3830">
            <v>0</v>
          </cell>
          <cell r="M3830">
            <v>0</v>
          </cell>
          <cell r="N3830">
            <v>0</v>
          </cell>
          <cell r="O3830">
            <v>0</v>
          </cell>
        </row>
        <row r="3831">
          <cell r="C3831" t="str">
            <v>0601664287</v>
          </cell>
          <cell r="D3831">
            <v>0</v>
          </cell>
          <cell r="E3831" t="str">
            <v>060</v>
          </cell>
          <cell r="F3831" t="str">
            <v>166</v>
          </cell>
          <cell r="G3831" t="str">
            <v>4287</v>
          </cell>
          <cell r="H3831">
            <v>0</v>
          </cell>
          <cell r="I3831">
            <v>0</v>
          </cell>
          <cell r="J3831"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v>
          </cell>
          <cell r="K3831">
            <v>0</v>
          </cell>
          <cell r="L3831">
            <v>0</v>
          </cell>
          <cell r="M3831">
            <v>0</v>
          </cell>
          <cell r="N3831">
            <v>2056</v>
          </cell>
          <cell r="O3831">
            <v>5140</v>
          </cell>
        </row>
        <row r="3832">
          <cell r="C3832" t="str">
            <v>0601665204</v>
          </cell>
          <cell r="D3832">
            <v>0</v>
          </cell>
          <cell r="E3832" t="str">
            <v>060</v>
          </cell>
          <cell r="F3832" t="str">
            <v>166</v>
          </cell>
          <cell r="G3832" t="str">
            <v>5204</v>
          </cell>
          <cell r="H3832">
            <v>0</v>
          </cell>
          <cell r="I3832">
            <v>0</v>
          </cell>
          <cell r="J3832"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14 G. LONGITUD: 45-52 MM. PIEZA.</v>
          </cell>
          <cell r="K3832">
            <v>0</v>
          </cell>
          <cell r="L3832">
            <v>0</v>
          </cell>
          <cell r="M3832">
            <v>0</v>
          </cell>
          <cell r="N3832">
            <v>96</v>
          </cell>
          <cell r="O3832">
            <v>240</v>
          </cell>
        </row>
        <row r="3833">
          <cell r="C3833" t="str">
            <v>0601673098</v>
          </cell>
          <cell r="D3833">
            <v>0</v>
          </cell>
          <cell r="E3833" t="str">
            <v>060</v>
          </cell>
          <cell r="F3833" t="str">
            <v>167</v>
          </cell>
          <cell r="G3833" t="str">
            <v>3098</v>
          </cell>
          <cell r="H3833">
            <v>0</v>
          </cell>
          <cell r="I3833">
            <v>0</v>
          </cell>
          <cell r="J3833" t="str">
            <v>CATÉTERES URETERALES EN DOBLE “J”. DE ELASTÓMERO DE SILICÓN, ESTÉRILES. LONGITUD: 24 CM. CALIBRE: 6 FR. PIEZA.</v>
          </cell>
          <cell r="K3833">
            <v>0</v>
          </cell>
          <cell r="L3833">
            <v>0</v>
          </cell>
          <cell r="M3833">
            <v>0</v>
          </cell>
          <cell r="N3833">
            <v>26.400000000000002</v>
          </cell>
          <cell r="O3833">
            <v>66</v>
          </cell>
        </row>
        <row r="3834">
          <cell r="C3834" t="str">
            <v>0601664220</v>
          </cell>
          <cell r="D3834">
            <v>0</v>
          </cell>
          <cell r="E3834" t="str">
            <v>060</v>
          </cell>
          <cell r="F3834" t="str">
            <v>166</v>
          </cell>
          <cell r="G3834" t="str">
            <v>4220</v>
          </cell>
          <cell r="H3834">
            <v>0</v>
          </cell>
          <cell r="I3834">
            <v>0</v>
          </cell>
          <cell r="J3834"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45-52 MM. PIEZA.</v>
          </cell>
          <cell r="K3834">
            <v>0</v>
          </cell>
          <cell r="L3834">
            <v>0</v>
          </cell>
          <cell r="M3834">
            <v>0</v>
          </cell>
          <cell r="N3834">
            <v>549.6</v>
          </cell>
          <cell r="O3834">
            <v>1374</v>
          </cell>
        </row>
        <row r="3835">
          <cell r="C3835" t="str">
            <v>0601664279</v>
          </cell>
          <cell r="D3835">
            <v>0</v>
          </cell>
          <cell r="E3835" t="str">
            <v>060</v>
          </cell>
          <cell r="F3835" t="str">
            <v>166</v>
          </cell>
          <cell r="G3835" t="str">
            <v>4279</v>
          </cell>
          <cell r="H3835">
            <v>0</v>
          </cell>
          <cell r="I3835">
            <v>0</v>
          </cell>
          <cell r="J3835"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cell r="K3835">
            <v>0</v>
          </cell>
          <cell r="L3835">
            <v>0</v>
          </cell>
          <cell r="M3835">
            <v>0</v>
          </cell>
          <cell r="N3835">
            <v>2944</v>
          </cell>
          <cell r="O3835">
            <v>7360</v>
          </cell>
        </row>
        <row r="3836">
          <cell r="C3836" t="str">
            <v>0601664246</v>
          </cell>
          <cell r="D3836">
            <v>0</v>
          </cell>
          <cell r="E3836" t="str">
            <v>060</v>
          </cell>
          <cell r="F3836" t="str">
            <v>166</v>
          </cell>
          <cell r="G3836" t="str">
            <v>4246</v>
          </cell>
          <cell r="H3836">
            <v>0</v>
          </cell>
          <cell r="I3836">
            <v>0</v>
          </cell>
          <cell r="J3836" t="str">
            <v>CATÉTERES 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18 G. LONGITUD: 45-52 MM. PIEZA.</v>
          </cell>
          <cell r="K3836">
            <v>0</v>
          </cell>
          <cell r="L3836">
            <v>0</v>
          </cell>
          <cell r="M3836">
            <v>0</v>
          </cell>
          <cell r="N3836">
            <v>0</v>
          </cell>
          <cell r="O3836">
            <v>0</v>
          </cell>
        </row>
        <row r="3837">
          <cell r="C3837" t="str">
            <v>0601680515</v>
          </cell>
          <cell r="D3837">
            <v>0</v>
          </cell>
          <cell r="E3837" t="str">
            <v>060</v>
          </cell>
          <cell r="F3837" t="str">
            <v>168</v>
          </cell>
          <cell r="G3837" t="str">
            <v>0515</v>
          </cell>
          <cell r="H3837">
            <v>0</v>
          </cell>
          <cell r="I3837">
            <v>0</v>
          </cell>
          <cell r="J3837" t="str">
            <v>CATÉTERES PARA CATETERISMO VENOSO CENTRAL, RADIOPACO, DE POLIURETANO, QUE PERMITA RETIRAR LA AGUJA Y EL MANDRIL UNA VEZ INSTALADO. CONTIENE: CATÉTER CALIBRE 18 G DE 60 A 70 CM DE LONGITUD Y AGUJA CALIBRE 16 G DE 3.5 A 6.5 CM DE LONGITUD, DE PARED DELGADA, CON MANDRIL Y ADAPTADOR PARA VENOCLISIS LUER LOCK. ESTÉRIL Y DESECHABLE. PIEZA.</v>
          </cell>
          <cell r="K3837">
            <v>0</v>
          </cell>
          <cell r="L3837">
            <v>0</v>
          </cell>
          <cell r="M3837">
            <v>0</v>
          </cell>
          <cell r="N3837">
            <v>0</v>
          </cell>
          <cell r="O3837">
            <v>0</v>
          </cell>
        </row>
        <row r="3838">
          <cell r="C3838" t="str">
            <v>0601821440</v>
          </cell>
          <cell r="D3838">
            <v>0</v>
          </cell>
          <cell r="E3838" t="str">
            <v>060</v>
          </cell>
          <cell r="F3838" t="str">
            <v>182</v>
          </cell>
          <cell r="G3838" t="str">
            <v>1440</v>
          </cell>
          <cell r="H3838">
            <v>0</v>
          </cell>
          <cell r="I3838">
            <v>0</v>
          </cell>
          <cell r="J3838" t="str">
            <v>CEMENTOS IONÓMERO DE VIDRIO RESTAURATIVO TIPO II. PARA TRATAMIENTO RESTAURATIVO A TRAUMÁTICO (TRA). PARA RESTAURACIONES INTERMEDIAS. PARA BASES. PARA ODONTOLOGÍA MÍNIMAMENTE INVASIVA (OMI). TONO A3. POLVO GRANULADO RADIOPACO: 12.5 G. VIDRIO DE FLUOROSILICATO DE CALCIO LANTANO. ALUMINIO RECUBIERTO 90%. ÁCIDO POLIACRÍLICO. 10% ÁCIDO BENZÓICO &lt;0.1% PIGMENTOS &lt;0.1% LÍQUIDO DE 8.5 ML (10 GR). AGUA 55%-65% COPOLÍMERO DE ÁCIDO ACRÍLICO Y ÁCIDO MALÉICO. 25-35% ÁCIDO TARTÁRICO. 9.1% ÁCIDO BENZÓICO. 0.1% LOSETA DE PAPEL ENCERADO, CUCHARILLA DISPENSADORA, GUÍA DE APLICACIÓN E INSTRUCTIVO. ESTUCHE.</v>
          </cell>
          <cell r="K3838">
            <v>0</v>
          </cell>
          <cell r="L3838">
            <v>0</v>
          </cell>
          <cell r="M3838">
            <v>0</v>
          </cell>
          <cell r="N3838">
            <v>0</v>
          </cell>
          <cell r="O3838">
            <v>0</v>
          </cell>
        </row>
        <row r="3839">
          <cell r="C3839" t="str">
            <v>0601720055</v>
          </cell>
          <cell r="D3839">
            <v>0</v>
          </cell>
          <cell r="E3839" t="str">
            <v>060</v>
          </cell>
          <cell r="F3839" t="str">
            <v>172</v>
          </cell>
          <cell r="G3839" t="str">
            <v>0055</v>
          </cell>
          <cell r="H3839">
            <v>0</v>
          </cell>
          <cell r="I3839">
            <v>0</v>
          </cell>
          <cell r="J3839" t="str">
            <v>CHAROLA DE FOLEY, SISTEMA CERRADO SISTEMA DE DRENAJE URINARIO DE PERMANENCIA PROLONGADA, CERRADO, ESTÉRIL, PRE CONECTADO Y UNIDO CON SELLO DE SEGURIDAD. CONSTA DE: 1 BOLSA DE RECOLECCIÓN DE ORINA, CON FORMA DE GOTA, CON URINÓMETRO, VÁLVULA ANTI REFLUJO, PUERTO PARA TOMA DE MUESTRA LIBRE DE AGUJA COMPATIBLE CON DISPOSITIVOS LUER LOCK, FILTRO DE 0.2 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K3839">
            <v>0</v>
          </cell>
          <cell r="L3839">
            <v>0</v>
          </cell>
          <cell r="M3839">
            <v>0</v>
          </cell>
          <cell r="N3839">
            <v>0</v>
          </cell>
          <cell r="O3839">
            <v>0</v>
          </cell>
        </row>
        <row r="3840">
          <cell r="C3840" t="str">
            <v>0601720063</v>
          </cell>
          <cell r="D3840">
            <v>0</v>
          </cell>
          <cell r="E3840" t="str">
            <v>060</v>
          </cell>
          <cell r="F3840" t="str">
            <v>172</v>
          </cell>
          <cell r="G3840" t="str">
            <v>0063</v>
          </cell>
          <cell r="H3840">
            <v>0</v>
          </cell>
          <cell r="I3840">
            <v>0</v>
          </cell>
          <cell r="J3840" t="str">
            <v>CHAROLA DE FOLEY, SISTEMA CERRADO SISTEMA DE DRENAJE URINARIO DE PERMANENCIA PROLONGADA, CERRADO, ESTÉRIL, PRE CONECTADO Y UNIDO CON SELLO DE SEGURIDAD. CONSTA DE: 1 BOLSA DE RECOLECCIÓN DE ORINA, CON FORMA DE GOTA, CON URINÓMETRO, VÁLVULA ANTI REFLUJO, PUERTO PARA TOMA DE MUESTRA LIBRE DE AGUJA COMPATIBLE CON DISPOSITIVOS LUER LOCK, FILTRO DE 0.2 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K3840">
            <v>0</v>
          </cell>
          <cell r="L3840">
            <v>0</v>
          </cell>
          <cell r="M3840">
            <v>0</v>
          </cell>
          <cell r="N3840">
            <v>0</v>
          </cell>
          <cell r="O3840">
            <v>0</v>
          </cell>
        </row>
        <row r="3841">
          <cell r="C3841" t="str">
            <v>0601720071</v>
          </cell>
          <cell r="D3841">
            <v>0</v>
          </cell>
          <cell r="E3841" t="str">
            <v>060</v>
          </cell>
          <cell r="F3841" t="str">
            <v>172</v>
          </cell>
          <cell r="G3841" t="str">
            <v>0071</v>
          </cell>
          <cell r="H3841">
            <v>0</v>
          </cell>
          <cell r="I3841">
            <v>0</v>
          </cell>
          <cell r="J3841" t="str">
            <v>CHAROLA DE FOLEY, SISTEMA CERRADO SISTEMA DE DRENAJE URINARIO DE PERMANENCIA PROLONGADA, CERRADO, ESTÉRIL, PRE CONECTADO Y UNIDO CON SELLO DE SEGURIDAD. CONSTA DE: 1 BOLSA DE RECOLECCIÓN DE ORINA, CON FORMA DE GOTA, CON URINÓMETRO, VÁLVULA ANTI REFLUJO, PUERTO PARA TOMA DE MUESTRA LIBRE DE AGUJA COMPATIBLE CON DISPOSITIVOS LUER LOCK, FILTRO DE 0.2 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cell r="K3841">
            <v>0</v>
          </cell>
          <cell r="L3841">
            <v>0</v>
          </cell>
          <cell r="M3841">
            <v>0</v>
          </cell>
          <cell r="N3841">
            <v>0</v>
          </cell>
          <cell r="O3841">
            <v>0</v>
          </cell>
        </row>
        <row r="3842">
          <cell r="C3842" t="str">
            <v>0602030546</v>
          </cell>
          <cell r="D3842">
            <v>0</v>
          </cell>
          <cell r="E3842" t="str">
            <v>060</v>
          </cell>
          <cell r="F3842" t="str">
            <v>203</v>
          </cell>
          <cell r="G3842" t="str">
            <v>0546</v>
          </cell>
          <cell r="H3842">
            <v>0</v>
          </cell>
          <cell r="I3842">
            <v>0</v>
          </cell>
          <cell r="J3842" t="str">
            <v>CINTAS CINTA TRANSPARENTE PLÁSTICA, MICRO PERFORADA, DE POLIETILENO; CON ADHESIVO, HIPOALERGÉNICA. LONGITUD DE 9- 9.5 MTS. ANCHO: 1.25 CM. PIEZA</v>
          </cell>
          <cell r="K3842">
            <v>0</v>
          </cell>
          <cell r="L3842">
            <v>0</v>
          </cell>
          <cell r="M3842">
            <v>0</v>
          </cell>
          <cell r="N3842">
            <v>1678.4</v>
          </cell>
          <cell r="O3842">
            <v>4196</v>
          </cell>
        </row>
        <row r="3843">
          <cell r="C3843" t="str">
            <v>0602030553</v>
          </cell>
          <cell r="D3843">
            <v>0</v>
          </cell>
          <cell r="E3843" t="str">
            <v>060</v>
          </cell>
          <cell r="F3843" t="str">
            <v>203</v>
          </cell>
          <cell r="G3843" t="str">
            <v>0553</v>
          </cell>
          <cell r="H3843">
            <v>0</v>
          </cell>
          <cell r="I3843">
            <v>0</v>
          </cell>
          <cell r="J3843" t="str">
            <v>CINTAS CINTA TRANSPARENTE PLÁSTICA, MICRO PERFORADA, DE POLIETILENO; CON ADHESIVO, HIPOALERGÉNICA. LONGITUD DE 9- 9.5 MTS. ANCHO: 2.50 CM. PIEZA</v>
          </cell>
          <cell r="K3843">
            <v>0</v>
          </cell>
          <cell r="L3843">
            <v>0</v>
          </cell>
          <cell r="M3843">
            <v>0</v>
          </cell>
          <cell r="N3843">
            <v>6600</v>
          </cell>
          <cell r="O3843">
            <v>16500</v>
          </cell>
        </row>
        <row r="3844">
          <cell r="C3844" t="str">
            <v>0602030561</v>
          </cell>
          <cell r="D3844">
            <v>0</v>
          </cell>
          <cell r="E3844" t="str">
            <v>060</v>
          </cell>
          <cell r="F3844" t="str">
            <v>203</v>
          </cell>
          <cell r="G3844" t="str">
            <v>0561</v>
          </cell>
          <cell r="H3844">
            <v>0</v>
          </cell>
          <cell r="I3844">
            <v>0</v>
          </cell>
          <cell r="J3844" t="str">
            <v>CINTAS CINTA TRANSPARENTE PLÁSTICA, MICRO PERFORADA, DE POLIETILENO; CON ADHESIVO, HIPOALERGÉNICA. LONGITUD DE 9- 9.5 MTS. ANCHO: 5.00 CM. PIEZA</v>
          </cell>
          <cell r="K3844">
            <v>0</v>
          </cell>
          <cell r="L3844">
            <v>0</v>
          </cell>
          <cell r="M3844">
            <v>0</v>
          </cell>
          <cell r="N3844">
            <v>8044.8</v>
          </cell>
          <cell r="O3844">
            <v>20112</v>
          </cell>
        </row>
        <row r="3845">
          <cell r="C3845" t="str">
            <v>0602030579</v>
          </cell>
          <cell r="D3845">
            <v>0</v>
          </cell>
          <cell r="E3845" t="str">
            <v>060</v>
          </cell>
          <cell r="F3845" t="str">
            <v>203</v>
          </cell>
          <cell r="G3845" t="str">
            <v>0579</v>
          </cell>
          <cell r="H3845">
            <v>0</v>
          </cell>
          <cell r="I3845">
            <v>0</v>
          </cell>
          <cell r="J3845" t="str">
            <v>CINTAS CINTA TRANSPARENTE PLÁSTICA, MICRO PERFORADA, DE POLIETILENO; CON ADHESIVO, HIPOALERGÉNICA. LONGITUD DE 9- 9.5 MTS. ANCHO: 7.50 CM. PIEZA</v>
          </cell>
          <cell r="K3845">
            <v>0</v>
          </cell>
          <cell r="L3845">
            <v>0</v>
          </cell>
          <cell r="M3845">
            <v>0</v>
          </cell>
          <cell r="N3845">
            <v>2446.4</v>
          </cell>
          <cell r="O3845">
            <v>6116</v>
          </cell>
        </row>
        <row r="3846">
          <cell r="C3846" t="str">
            <v>1302580624</v>
          </cell>
          <cell r="D3846">
            <v>0</v>
          </cell>
          <cell r="E3846" t="str">
            <v>130</v>
          </cell>
          <cell r="F3846" t="str">
            <v>258</v>
          </cell>
          <cell r="G3846" t="str">
            <v>0624</v>
          </cell>
          <cell r="H3846">
            <v>0</v>
          </cell>
          <cell r="I3846">
            <v>0</v>
          </cell>
          <cell r="J3846"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MEDIANO. PIEZA.</v>
          </cell>
          <cell r="K3846">
            <v>0</v>
          </cell>
          <cell r="L3846">
            <v>0</v>
          </cell>
          <cell r="M3846">
            <v>0</v>
          </cell>
          <cell r="N3846">
            <v>4.8000000000000007</v>
          </cell>
          <cell r="O3846">
            <v>12</v>
          </cell>
        </row>
        <row r="3847">
          <cell r="C3847" t="str">
            <v>1302580608</v>
          </cell>
          <cell r="D3847">
            <v>0</v>
          </cell>
          <cell r="E3847" t="str">
            <v>130</v>
          </cell>
          <cell r="F3847" t="str">
            <v>258</v>
          </cell>
          <cell r="G3847" t="str">
            <v>0608</v>
          </cell>
          <cell r="H3847">
            <v>0</v>
          </cell>
          <cell r="I3847">
            <v>0</v>
          </cell>
          <cell r="J3847"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PEDIÁTRICO. PIEZA</v>
          </cell>
          <cell r="K3847">
            <v>0</v>
          </cell>
          <cell r="L3847">
            <v>0</v>
          </cell>
          <cell r="M3847">
            <v>0</v>
          </cell>
          <cell r="N3847">
            <v>0</v>
          </cell>
          <cell r="O3847">
            <v>0</v>
          </cell>
        </row>
        <row r="3848">
          <cell r="C3848" t="str">
            <v>1302580616</v>
          </cell>
          <cell r="D3848">
            <v>0</v>
          </cell>
          <cell r="E3848" t="str">
            <v>130</v>
          </cell>
          <cell r="F3848" t="str">
            <v>258</v>
          </cell>
          <cell r="G3848" t="str">
            <v>0616</v>
          </cell>
          <cell r="H3848">
            <v>0</v>
          </cell>
          <cell r="I3848">
            <v>0</v>
          </cell>
          <cell r="J3848"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CHICO PIEZA</v>
          </cell>
          <cell r="K3848">
            <v>0</v>
          </cell>
          <cell r="L3848">
            <v>0</v>
          </cell>
          <cell r="M3848">
            <v>0</v>
          </cell>
          <cell r="N3848">
            <v>0</v>
          </cell>
          <cell r="O3848">
            <v>0</v>
          </cell>
        </row>
        <row r="3849">
          <cell r="C3849" t="str">
            <v>1302580632</v>
          </cell>
          <cell r="D3849">
            <v>0</v>
          </cell>
          <cell r="E3849" t="str">
            <v>130</v>
          </cell>
          <cell r="F3849" t="str">
            <v>258</v>
          </cell>
          <cell r="G3849" t="str">
            <v>0632</v>
          </cell>
          <cell r="H3849">
            <v>0</v>
          </cell>
          <cell r="I3849">
            <v>0</v>
          </cell>
          <cell r="J3849"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GRANDE. PIEZA.</v>
          </cell>
          <cell r="K3849">
            <v>0</v>
          </cell>
          <cell r="L3849">
            <v>0</v>
          </cell>
          <cell r="M3849">
            <v>0</v>
          </cell>
          <cell r="N3849">
            <v>0</v>
          </cell>
          <cell r="O3849">
            <v>0</v>
          </cell>
        </row>
        <row r="3850">
          <cell r="C3850" t="str">
            <v>1302580640</v>
          </cell>
          <cell r="D3850">
            <v>0</v>
          </cell>
          <cell r="E3850" t="str">
            <v>130</v>
          </cell>
          <cell r="F3850" t="str">
            <v>258</v>
          </cell>
          <cell r="G3850" t="str">
            <v>0640</v>
          </cell>
          <cell r="H3850">
            <v>0</v>
          </cell>
          <cell r="I3850">
            <v>0</v>
          </cell>
          <cell r="J3850" t="str">
            <v>COLLARINES TIPO: FILADELFIA EVITA MOVIMIENTOS DE FLEXIÓN DORSAL, VENTRAL Y LATERALES. ELABORADO EN ESPUMA PLÁSTICA, BIVALVO, CON ORIFICIOS PARA VENTILACIÓN EN LA PARTE DORSAL Y EN LA VENTRAL, ABERTURA TRAQUEAL CON MARCO RÍGIDO Y ALMA DE PLÁSTICO DE ALTA RESISTENCIA ALREDEDOR DE TODO EL COLLARÍN CON APOYO OCCIPITAL Y EN MENTÓN, CON AJUSTE DE ALTURA Y CIRCUNFERENCIA. EXTRAGRANDE. PIEZA.</v>
          </cell>
          <cell r="K3850">
            <v>0</v>
          </cell>
          <cell r="L3850">
            <v>0</v>
          </cell>
          <cell r="M3850">
            <v>0</v>
          </cell>
          <cell r="N3850">
            <v>0</v>
          </cell>
          <cell r="O3850">
            <v>0</v>
          </cell>
        </row>
        <row r="3851">
          <cell r="C3851" t="str">
            <v>1302580400</v>
          </cell>
          <cell r="D3851">
            <v>0</v>
          </cell>
          <cell r="E3851" t="str">
            <v>130</v>
          </cell>
          <cell r="F3851" t="str">
            <v>258</v>
          </cell>
          <cell r="G3851" t="str">
            <v>0400</v>
          </cell>
          <cell r="H3851">
            <v>0</v>
          </cell>
          <cell r="I3851">
            <v>0</v>
          </cell>
          <cell r="J3851" t="str">
            <v>COLLARINES TIPO: THOMAS BLANDO, PARA LIMITAR LA FLEXIÓN DORSAL Y VENTRAL DE LA COLUMNA CERVICAL, AJUSTABLE, ACOJINADO, ELABORADO EN HULE ESPUMA, FORRADO EN ESTOQUINETE, CIERRE DE VELCRO. MEDIANO. PIEZA.</v>
          </cell>
          <cell r="K3851">
            <v>0</v>
          </cell>
          <cell r="L3851">
            <v>0</v>
          </cell>
          <cell r="M3851">
            <v>0</v>
          </cell>
          <cell r="N3851">
            <v>2.4000000000000004</v>
          </cell>
          <cell r="O3851">
            <v>6</v>
          </cell>
        </row>
        <row r="3852">
          <cell r="C3852" t="str">
            <v>1302580426</v>
          </cell>
          <cell r="D3852">
            <v>0</v>
          </cell>
          <cell r="E3852" t="str">
            <v>130</v>
          </cell>
          <cell r="F3852" t="str">
            <v>258</v>
          </cell>
          <cell r="G3852" t="str">
            <v>0426</v>
          </cell>
          <cell r="H3852">
            <v>0</v>
          </cell>
          <cell r="I3852">
            <v>0</v>
          </cell>
          <cell r="J3852" t="str">
            <v>COLLARINES TIPO: THOMAS BLANDO, PARA LIMITAR LA FLEXIÓN DORSAL Y VENTRAL DE LA COLUMNA CERVICAL, AJUSTABLE, ACOJINADO, ELABORADO EN HULE ESPUMA, FORRADO EN ESTOQUINETE, CIERRE DE VELCRO. GRANDE. PIEZA.</v>
          </cell>
          <cell r="K3852">
            <v>0</v>
          </cell>
          <cell r="L3852">
            <v>0</v>
          </cell>
          <cell r="M3852">
            <v>0</v>
          </cell>
          <cell r="N3852">
            <v>0</v>
          </cell>
          <cell r="O3852">
            <v>0</v>
          </cell>
        </row>
        <row r="3853">
          <cell r="C3853" t="str">
            <v>1302580434</v>
          </cell>
          <cell r="D3853">
            <v>0</v>
          </cell>
          <cell r="E3853" t="str">
            <v>130</v>
          </cell>
          <cell r="F3853" t="str">
            <v>258</v>
          </cell>
          <cell r="G3853" t="str">
            <v>0434</v>
          </cell>
          <cell r="H3853">
            <v>0</v>
          </cell>
          <cell r="I3853">
            <v>0</v>
          </cell>
          <cell r="J3853" t="str">
            <v>COLLARINES TIPO: THOMAS BLANDO, PARA LIMITAR LA FLEXIÓN DORSAL Y VENTRAL DE LA COLUMNA CERVICAL, AJUSTABLE, ACOJINADO, ELABORADO EN HULE ESPUMA, FORRADO EN ESTOQUINETE, CIERRE DE VELCRO. PEDIÁTRICO. PIEZA.</v>
          </cell>
          <cell r="K3853">
            <v>0</v>
          </cell>
          <cell r="L3853">
            <v>0</v>
          </cell>
          <cell r="M3853">
            <v>0</v>
          </cell>
          <cell r="N3853">
            <v>0</v>
          </cell>
          <cell r="O3853">
            <v>0</v>
          </cell>
        </row>
        <row r="3854">
          <cell r="C3854" t="str">
            <v>1302580392</v>
          </cell>
          <cell r="D3854">
            <v>0</v>
          </cell>
          <cell r="E3854" t="str">
            <v>130</v>
          </cell>
          <cell r="F3854" t="str">
            <v>258</v>
          </cell>
          <cell r="G3854" t="str">
            <v>0392</v>
          </cell>
          <cell r="H3854">
            <v>0</v>
          </cell>
          <cell r="I3854">
            <v>0</v>
          </cell>
          <cell r="J3854" t="str">
            <v>COLLARINES TIPO: THOMAS BLANDO, PARA LIMITAR LA FLEXIÓN DORSAL Y VENTRAL DE LA COLUMNA CERVICAL, AJUSTABLE, ACOJINADO, ELABORADO EN HULE ESPUMA, FORRADO EN ESTOQUINETE, CIERRE DE VELCRO. CHICO. PIEZA.</v>
          </cell>
          <cell r="K3854">
            <v>0</v>
          </cell>
          <cell r="L3854">
            <v>0</v>
          </cell>
          <cell r="M3854">
            <v>0</v>
          </cell>
          <cell r="N3854">
            <v>0</v>
          </cell>
          <cell r="O3854">
            <v>0</v>
          </cell>
        </row>
        <row r="3855">
          <cell r="C3855" t="str">
            <v>0602330623</v>
          </cell>
          <cell r="D3855">
            <v>0</v>
          </cell>
          <cell r="E3855" t="str">
            <v>060</v>
          </cell>
          <cell r="F3855" t="str">
            <v>233</v>
          </cell>
          <cell r="G3855" t="str">
            <v>0623</v>
          </cell>
          <cell r="H3855">
            <v>0</v>
          </cell>
          <cell r="I3855">
            <v>0</v>
          </cell>
          <cell r="J3855" t="str">
            <v>CONECTORES LÍNEA DE TRANSFERENCIA DE ELASTÓMERO DE SILICÓN, ESTÉRIL, SISTEMA DIANEAL (LARGA VIDA) 120 CM DE LONGITUD. ENVASE CON 6. PIEZAS.</v>
          </cell>
          <cell r="K3855">
            <v>0</v>
          </cell>
          <cell r="L3855">
            <v>0</v>
          </cell>
          <cell r="M3855">
            <v>0</v>
          </cell>
          <cell r="N3855">
            <v>6</v>
          </cell>
          <cell r="O3855">
            <v>15</v>
          </cell>
        </row>
        <row r="3856">
          <cell r="C3856" t="str">
            <v>0602340051</v>
          </cell>
          <cell r="D3856">
            <v>0</v>
          </cell>
          <cell r="E3856" t="str">
            <v>060</v>
          </cell>
          <cell r="F3856" t="str">
            <v>234</v>
          </cell>
          <cell r="G3856" t="str">
            <v>0051</v>
          </cell>
          <cell r="H3856">
            <v>0</v>
          </cell>
          <cell r="I3856">
            <v>0</v>
          </cell>
          <cell r="J3856" t="str">
            <v>CONTENEDORES DESECHABLE PARA LÍQUIDOS, DE POLIPROPILENO DE COLOR AMARILLO, RÍGIDO, ESTERILIZABLE, INCINERABLE Y NO CONTAMINANTE; RESISTENTE A LA PERFORACIÓN, AL IMPACTO Y A LA PÉRDIDA DEL CONTENIDO AL CAERSE, CON TAPA DE SEGURIDAD PARA LA ABERTURA, ETIQUETADO CON LA LEYENDA: “RESIDUOS PELIGROSOS PUNZOCORTANTES BIOLÓGICO- INFECCIOSOS” Y MARCADO CON EL SÍMBOLO UNIVERSAL DE RIESGO BIOLÓGICO. CAPACIDAD DE 7.50 A 9.40 L. PIEZA.</v>
          </cell>
          <cell r="K3856">
            <v>0</v>
          </cell>
          <cell r="L3856">
            <v>0</v>
          </cell>
          <cell r="M3856">
            <v>0</v>
          </cell>
          <cell r="N3856">
            <v>0</v>
          </cell>
          <cell r="O3856">
            <v>0</v>
          </cell>
        </row>
        <row r="3857">
          <cell r="C3857" t="str">
            <v>0602180101</v>
          </cell>
          <cell r="D3857">
            <v>0</v>
          </cell>
          <cell r="E3857" t="str">
            <v>060</v>
          </cell>
          <cell r="F3857" t="str">
            <v>218</v>
          </cell>
          <cell r="G3857" t="str">
            <v>0101</v>
          </cell>
          <cell r="H3857">
            <v>0</v>
          </cell>
          <cell r="I3857">
            <v>0</v>
          </cell>
          <cell r="J3857" t="str">
            <v>CONTENEDORES DESECHABLES DE PUNZO-CORTANTES, DE POLIPROPILENO, ESTERILIZABLE, INCINERABLE Y NO CONTAMINANTE,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CAPACIDAD: 5.50 A 7.00 LTS. PIEZA.</v>
          </cell>
          <cell r="K3857">
            <v>0</v>
          </cell>
          <cell r="L3857">
            <v>0</v>
          </cell>
          <cell r="M3857">
            <v>0</v>
          </cell>
          <cell r="N3857">
            <v>24</v>
          </cell>
          <cell r="O3857">
            <v>60</v>
          </cell>
        </row>
        <row r="3858">
          <cell r="C3858" t="str">
            <v>0602180135</v>
          </cell>
          <cell r="D3858">
            <v>0</v>
          </cell>
          <cell r="E3858" t="str">
            <v>060</v>
          </cell>
          <cell r="F3858" t="str">
            <v>218</v>
          </cell>
          <cell r="G3858" t="str">
            <v>0135</v>
          </cell>
          <cell r="H3858">
            <v>0</v>
          </cell>
          <cell r="I3858">
            <v>0</v>
          </cell>
          <cell r="J3858" t="str">
            <v>CONTENEDORES DESECHABLES DE PUNZO-CORTANTES, DE POLIPROPILENO, ESTERILIZABLE, INCINERABLE Y NO CONTAMINANTE,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CAPACIDAD: 15.00 A 22.70 LTS. PIEZA</v>
          </cell>
          <cell r="K3858">
            <v>0</v>
          </cell>
          <cell r="L3858">
            <v>0</v>
          </cell>
          <cell r="M3858">
            <v>0</v>
          </cell>
          <cell r="N3858">
            <v>125.2</v>
          </cell>
          <cell r="O3858">
            <v>313</v>
          </cell>
        </row>
        <row r="3859">
          <cell r="C3859" t="str">
            <v>0602180143</v>
          </cell>
          <cell r="D3859">
            <v>0</v>
          </cell>
          <cell r="E3859" t="str">
            <v>060</v>
          </cell>
          <cell r="F3859" t="str">
            <v>218</v>
          </cell>
          <cell r="G3859" t="str">
            <v>0143</v>
          </cell>
          <cell r="H3859">
            <v>0</v>
          </cell>
          <cell r="I3859">
            <v>0</v>
          </cell>
          <cell r="J3859" t="str">
            <v>CONTENEDORES DESECHABLES DE PUNZO-CORTANTES, DE POLIPROPILENO, ESTERILIZABLE, INCINERABLE Y NO CONTAMINANTE, RESISTENTE A LA PERFORACIÓN, AL IMPACTO Y A LA PÉRDIDA DEL CONTENIDO AL CAERSE, CON O SIN SEPARADOR DE AGUJAS Y ABERTURA PARA EL DEPÓSITO DE OTROS PUNZO-CORTANTES, CON TAPAS DE SEGURIDAD PARA LAS ABERTURAS, DE COLOR ROJO, ETIQUETADO CON LA LEYENDA “PELIGRO RESIDUOS PUNZO-CORTANTES BIOLÓGICO-INFECCIOSOS” Y MARCADO CON EL SÍMBOLO UNIVERSAL DE RIESGO BIOLÓGICO. CAPACIDAD: 26.00 A 30.20 LTS. PIEZA</v>
          </cell>
          <cell r="K3859">
            <v>0</v>
          </cell>
          <cell r="L3859">
            <v>0</v>
          </cell>
          <cell r="M3859">
            <v>0</v>
          </cell>
          <cell r="N3859">
            <v>24</v>
          </cell>
          <cell r="O3859">
            <v>60</v>
          </cell>
        </row>
        <row r="3860">
          <cell r="C3860" t="str">
            <v>0602740771</v>
          </cell>
          <cell r="D3860">
            <v>0</v>
          </cell>
          <cell r="E3860" t="str">
            <v>060</v>
          </cell>
          <cell r="F3860" t="str">
            <v>274</v>
          </cell>
          <cell r="G3860" t="str">
            <v>0771</v>
          </cell>
          <cell r="H3860">
            <v>0</v>
          </cell>
          <cell r="I3860">
            <v>0</v>
          </cell>
          <cell r="J3860" t="str">
            <v>CUERDAS MICROGUÍA DE ACERO INOXIDABLE, CON CUBIERTA HIDROFÍLICA Y EXTREMO DISTAL RADIOPACO CON PUNTA MOLDEABLE. ESTÉRIL Y DESECHABLE. CALIBRE: 0.010” LONGITUD 195 CM. PIEZA</v>
          </cell>
          <cell r="K3860">
            <v>0</v>
          </cell>
          <cell r="L3860">
            <v>0</v>
          </cell>
          <cell r="M3860">
            <v>0</v>
          </cell>
          <cell r="N3860">
            <v>4.8000000000000007</v>
          </cell>
          <cell r="O3860">
            <v>12</v>
          </cell>
        </row>
        <row r="3861">
          <cell r="C3861" t="str">
            <v>0600661227</v>
          </cell>
          <cell r="D3861">
            <v>0</v>
          </cell>
          <cell r="E3861" t="str">
            <v>060</v>
          </cell>
          <cell r="F3861" t="str">
            <v>066</v>
          </cell>
          <cell r="G3861" t="str">
            <v>1227</v>
          </cell>
          <cell r="H3861">
            <v>0</v>
          </cell>
          <cell r="I3861">
            <v>0</v>
          </cell>
          <cell r="J3861" t="str">
            <v>DESINFECTANTES DESINFECTANTE DE ALTO NIVEL, CONCENTRADO, EN FORMA LÍQUIDA, TRANSPARENTE, ELABORADO A BASE DE: CUATERNARIOS DE AMONIO, AGENTES TENSOACTIVOS Y AGUA PURIFICADA, UTILIZADO PARA LIMPIAR ÁREAS DE HOSPITALES, INSTRUMENTAL Y EQUIPO MÉDICO, ENTRE OTROS. ENVASE DE 5 L</v>
          </cell>
          <cell r="K3861">
            <v>0</v>
          </cell>
          <cell r="L3861">
            <v>0</v>
          </cell>
          <cell r="M3861">
            <v>0</v>
          </cell>
          <cell r="N3861">
            <v>0</v>
          </cell>
          <cell r="O3861">
            <v>0</v>
          </cell>
        </row>
        <row r="3862">
          <cell r="C3862" t="str">
            <v>0603480013</v>
          </cell>
          <cell r="D3862">
            <v>0</v>
          </cell>
          <cell r="E3862" t="str">
            <v>060</v>
          </cell>
          <cell r="F3862" t="str">
            <v>348</v>
          </cell>
          <cell r="G3862" t="str">
            <v>0013</v>
          </cell>
          <cell r="H3862">
            <v>0</v>
          </cell>
          <cell r="I3862">
            <v>0</v>
          </cell>
          <cell r="J3862" t="str">
            <v>ENSANCHADORES DE CANALES. NO. 10 AL 40. PIEZA.</v>
          </cell>
          <cell r="K3862">
            <v>0</v>
          </cell>
          <cell r="L3862">
            <v>0</v>
          </cell>
          <cell r="M3862">
            <v>0</v>
          </cell>
          <cell r="N3862">
            <v>15.200000000000001</v>
          </cell>
          <cell r="O3862">
            <v>38</v>
          </cell>
        </row>
        <row r="3863">
          <cell r="C3863" t="str">
            <v>0603480021</v>
          </cell>
          <cell r="D3863">
            <v>0</v>
          </cell>
          <cell r="E3863" t="str">
            <v>060</v>
          </cell>
          <cell r="F3863" t="str">
            <v>348</v>
          </cell>
          <cell r="G3863" t="str">
            <v>0021</v>
          </cell>
          <cell r="H3863">
            <v>0</v>
          </cell>
          <cell r="I3863">
            <v>0</v>
          </cell>
          <cell r="J3863" t="str">
            <v>ENSANCHADORES DE CANALES. NO. 45 AL 80. PIEZA.</v>
          </cell>
          <cell r="K3863">
            <v>0</v>
          </cell>
          <cell r="L3863">
            <v>0</v>
          </cell>
          <cell r="M3863">
            <v>0</v>
          </cell>
          <cell r="N3863">
            <v>8.8000000000000007</v>
          </cell>
          <cell r="O3863">
            <v>22</v>
          </cell>
        </row>
        <row r="3864">
          <cell r="C3864" t="str">
            <v>0603454257</v>
          </cell>
          <cell r="D3864">
            <v>0</v>
          </cell>
          <cell r="E3864" t="str">
            <v>060</v>
          </cell>
          <cell r="F3864" t="str">
            <v>345</v>
          </cell>
          <cell r="G3864" t="str">
            <v>4257</v>
          </cell>
          <cell r="H3864">
            <v>0</v>
          </cell>
          <cell r="I3864">
            <v>0</v>
          </cell>
          <cell r="J3864" t="str">
            <v>EQUIPO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LONGITUD TOTAL: 210 CM. REGULACIÓN DEL FLUJO: 50 O MENOR A 250 ML/H. ESTÉRIL Y DESECHABLE. PIEZA. 20 GOTAS/ML.</v>
          </cell>
          <cell r="K3864">
            <v>0</v>
          </cell>
          <cell r="L3864">
            <v>0</v>
          </cell>
          <cell r="M3864">
            <v>0</v>
          </cell>
          <cell r="N3864">
            <v>6800</v>
          </cell>
          <cell r="O3864">
            <v>17000</v>
          </cell>
        </row>
        <row r="3865">
          <cell r="C3865" t="str">
            <v>0603454265</v>
          </cell>
          <cell r="D3865">
            <v>0</v>
          </cell>
          <cell r="E3865" t="str">
            <v>060</v>
          </cell>
          <cell r="F3865" t="str">
            <v>345</v>
          </cell>
          <cell r="G3865" t="str">
            <v>4265</v>
          </cell>
          <cell r="H3865">
            <v>0</v>
          </cell>
          <cell r="I3865">
            <v>0</v>
          </cell>
          <cell r="J3865" t="str">
            <v>EQUIPO EQUIPO PARA VENOCLISIS CON REGULADOR DE INFUSIÓN. CONSTA DE: BAYONETA CON PROTECTOR, CONECTOR LUER LOCK ROSCA CON PROTECTOR, FILTRO DE AIRE, CÁMARA DE GOTEO, REGULADOR DE FLUJO CON MECANISMO PARA AJUSTAR EL FLUJO A VELOCIDADES CALIBRADAS O ESTANDARIZADAS, TUBO TRANSPORTADOR Y OBTURADOR DEL TUBO TRANSPORTADOR; DISPOSITIVO PARA APLICACIÓN DE MEDICAMENTOS EN “Y”. LONGITUD TOTAL: 210 CM. REGULACIÓN DEL FLUJO: 50 O MENOR A 250 ML/H. ESTÉRIL Y DESECHABLE. PIEZA. 60 GOTAS/ML.</v>
          </cell>
          <cell r="K3865">
            <v>0</v>
          </cell>
          <cell r="L3865">
            <v>0</v>
          </cell>
          <cell r="M3865">
            <v>0</v>
          </cell>
          <cell r="N3865">
            <v>500</v>
          </cell>
          <cell r="O3865">
            <v>1250</v>
          </cell>
        </row>
        <row r="3866">
          <cell r="C3866" t="str">
            <v>0603140062</v>
          </cell>
          <cell r="D3866">
            <v>0</v>
          </cell>
          <cell r="E3866" t="str">
            <v>060</v>
          </cell>
          <cell r="F3866" t="str">
            <v>314</v>
          </cell>
          <cell r="G3866" t="str">
            <v>0062</v>
          </cell>
          <cell r="H3866">
            <v>0</v>
          </cell>
          <cell r="I3866">
            <v>0</v>
          </cell>
          <cell r="J3866" t="str">
            <v>EQUIPO PARA DRENAJE DE LA CAVIDAD PLEURAL. CON DOS CÁMARAS PARA SELLO DE AGUA, SUCCIÓN Y COLECCIÓN DE LÍQUIDOS. CON UNA VÁLVULA DE SEGURIDAD DE PRESIÓN POSITIVA Y CIERRE DE PRESIÓN NEGATIVA. ESTÉRIL Y DESECHABLE. CAPACIDAD 2100 A 2500 ML. EQUIPO.</v>
          </cell>
          <cell r="K3866">
            <v>0</v>
          </cell>
          <cell r="L3866">
            <v>0</v>
          </cell>
          <cell r="M3866">
            <v>0</v>
          </cell>
          <cell r="N3866">
            <v>0</v>
          </cell>
          <cell r="O3866">
            <v>0</v>
          </cell>
        </row>
        <row r="3867">
          <cell r="C3867" t="str">
            <v>0603451436</v>
          </cell>
          <cell r="D3867">
            <v>0</v>
          </cell>
          <cell r="E3867" t="str">
            <v>060</v>
          </cell>
          <cell r="F3867" t="str">
            <v>345</v>
          </cell>
          <cell r="G3867" t="str">
            <v>1436</v>
          </cell>
          <cell r="H3867">
            <v>0</v>
          </cell>
          <cell r="I3867">
            <v>0</v>
          </cell>
          <cell r="J3867" t="str">
            <v>EQUIPOS REGULADOR DE FLUJO INTRAVENOSO PARA ALIMENTACIÓN PARENTERAL. ESTÉRIL Y DESECHABLE. EQUIPO.</v>
          </cell>
          <cell r="K3867">
            <v>0</v>
          </cell>
          <cell r="L3867">
            <v>0</v>
          </cell>
          <cell r="M3867">
            <v>0</v>
          </cell>
          <cell r="N3867">
            <v>0</v>
          </cell>
          <cell r="O3867">
            <v>0</v>
          </cell>
        </row>
        <row r="3868">
          <cell r="C3868" t="str">
            <v>0603451907</v>
          </cell>
          <cell r="D3868">
            <v>0</v>
          </cell>
          <cell r="E3868" t="str">
            <v>060</v>
          </cell>
          <cell r="F3868" t="str">
            <v>345</v>
          </cell>
          <cell r="G3868" t="str">
            <v>1907</v>
          </cell>
          <cell r="H3868">
            <v>0</v>
          </cell>
          <cell r="I3868">
            <v>0</v>
          </cell>
          <cell r="J3868" t="str">
            <v>EQUIPOS PARA DRENAJE NASO-PANCREÁTICO INCLUYE: CABLE GUÍA, CATÉTER DE DRENAJE, TUBO NASAL, TUBO DE CONEXIÓN DE DRENAJE. LONGITUD: 250 CM CALIBRE: 5 FR.JUEGO.</v>
          </cell>
          <cell r="K3868">
            <v>0</v>
          </cell>
          <cell r="L3868">
            <v>0</v>
          </cell>
          <cell r="M3868">
            <v>0</v>
          </cell>
          <cell r="N3868">
            <v>2.8000000000000003</v>
          </cell>
          <cell r="O3868">
            <v>7</v>
          </cell>
        </row>
        <row r="3869">
          <cell r="C3869" t="str">
            <v>0603451469</v>
          </cell>
          <cell r="D3869">
            <v>0</v>
          </cell>
          <cell r="E3869" t="str">
            <v>060</v>
          </cell>
          <cell r="F3869" t="str">
            <v>345</v>
          </cell>
          <cell r="G3869" t="str">
            <v>1469</v>
          </cell>
          <cell r="H3869">
            <v>0</v>
          </cell>
          <cell r="I3869">
            <v>0</v>
          </cell>
          <cell r="J3869" t="str">
            <v>EQUIPOS PARA RETIRAR PROTESIS BILIARES, CON CABLE GUIA DE 0.35 MM. TIPO: SOEHENDRA. LONGITUD: CALIBRE: 180 CM. 8.5 FR. JUEGO.</v>
          </cell>
          <cell r="K3869">
            <v>0</v>
          </cell>
          <cell r="L3869">
            <v>0</v>
          </cell>
          <cell r="M3869">
            <v>0</v>
          </cell>
          <cell r="N3869">
            <v>0.9</v>
          </cell>
          <cell r="O3869">
            <v>2.25</v>
          </cell>
        </row>
        <row r="3870">
          <cell r="C3870" t="str">
            <v>0603451808</v>
          </cell>
          <cell r="D3870">
            <v>0</v>
          </cell>
          <cell r="E3870" t="str">
            <v>060</v>
          </cell>
          <cell r="F3870" t="str">
            <v>345</v>
          </cell>
          <cell r="G3870" t="str">
            <v>1808</v>
          </cell>
          <cell r="H3870">
            <v>0</v>
          </cell>
          <cell r="I3870">
            <v>0</v>
          </cell>
          <cell r="J3870" t="str">
            <v>EQUIPOS PARA DRENAJE NASO-BILIAR INCLUYE: CABLE GUIA, CATETER DE DRENAJE, TUBO NASAL, TUBO DE CONEXION DE DRENAJE. LONGITUD: CALIBRE: 250 CM. 7 FR. JUEGO.</v>
          </cell>
          <cell r="K3870">
            <v>0</v>
          </cell>
          <cell r="L3870">
            <v>0</v>
          </cell>
          <cell r="M3870">
            <v>0</v>
          </cell>
          <cell r="N3870">
            <v>0.9</v>
          </cell>
          <cell r="O3870">
            <v>2.25</v>
          </cell>
        </row>
        <row r="3871">
          <cell r="C3871" t="str">
            <v>0603453499</v>
          </cell>
          <cell r="D3871">
            <v>0</v>
          </cell>
          <cell r="E3871" t="str">
            <v>060</v>
          </cell>
          <cell r="F3871" t="str">
            <v>345</v>
          </cell>
          <cell r="G3871" t="str">
            <v>3499</v>
          </cell>
          <cell r="H3871">
            <v>0</v>
          </cell>
          <cell r="I3871">
            <v>0</v>
          </cell>
          <cell r="J3871" t="str">
            <v>EQUIPOS INTRODUCTOR DE CATETER ARTERIAL Y VENOSO. CONTIENE: CAMISA DE POLITETRAFLUORETILENO CON VALVULA HEMOSTATICA Y EXTENSION LATERAL, DILATADOR Y GUIA CORTA, CALIBRE 0.038" Y LONGITUD DE 11 A 14 CM. ESTERIL Y DESECHABLE. CALIBRE: 8 FR. EQUIPO.</v>
          </cell>
          <cell r="K3871">
            <v>0</v>
          </cell>
          <cell r="L3871">
            <v>0</v>
          </cell>
          <cell r="M3871">
            <v>0</v>
          </cell>
          <cell r="N3871">
            <v>2.4000000000000004</v>
          </cell>
          <cell r="O3871">
            <v>6.0000000000000009</v>
          </cell>
        </row>
        <row r="3872">
          <cell r="C3872" t="str">
            <v>0603454273</v>
          </cell>
          <cell r="D3872">
            <v>0</v>
          </cell>
          <cell r="E3872" t="str">
            <v>060</v>
          </cell>
          <cell r="F3872" t="str">
            <v>345</v>
          </cell>
          <cell r="G3872" t="str">
            <v>4273</v>
          </cell>
          <cell r="H3872">
            <v>0</v>
          </cell>
          <cell r="I3872">
            <v>0</v>
          </cell>
          <cell r="J3872" t="str">
            <v>EQUIPOS EQUIPO PARA ANESTESIA EPIDURAL PARA PACIENTES OBESOS. CONSTA DE: 1 AGUJA MODELO TUOHY CALIBRE 17G, LONGITUD 12.7 CM. 1 SUJETADOR FILTRANTE DE 0.2 MICRAS, CONSTA DE: UN CONECTOR LUER PARA APLICAR ANESTESICOS.UN CONECTOR CON ACTUADOR DESLIZABLE PARA INTRODUCIR Y OPRIMIR EL CATETER. UNA LAMINA FILTRANTE DE 0.2 MICRAS. UN TAPON LUER MACHO. 1 CATETER EPIDURAL RADIOPACO PARA PACIENTES OBESOS, CALIBRE 19G, LONGITUD 900 A 1050MM, CON PUNTA ROMA, CON ORIFICIOS LATERALES Y ADAPTADOR LUER MACHO. 1 JERINGA DE PLASTICO 20 ML. 1 JERINGA DE PLASTICO 5ML. 1 LOCALIZADOR DE ESPACIO EPIDURAL EL CUAL CONSTA DE: UN CUERPO PRINCIPAL CON UN CONECTOR PARA ACOPLAR UNA AGUJA ESPINAL. UN SISTEMA DETECTOR DE PERDIDA O CAIDA DE PRESION EN EL ESPACIO EPIDURAL. UNA SEÑAL LUMINOSA INDICADORA DE DETECCION DEL ESPACIO EPIDURAL. 1 AGUJA HIPODERMICA CALIBRE 18G X 38 MM. 1 AGUJA HIPODERMICA CALIBRE 21G X 38 MM. 1 AGUJA HIPODERMICA CALIBRE 25G X 16 MM. 4 GASAS. SECAS, DE 10 CM DE LARGO, POR 10 CM DE ANCHO. 1 SOLUCION DE IODOPOVIDONA, 40 ML. 1 CHAROLA PARA ANTISEPTICO. 3 APLICADORES. 1 CAMPO HENDIDO, DE 66 CM DE ANCHO, POR 75 CM DE LARGO, CON ORIFICIO DE 10 CM DE DIAMETRO. 1 CAMPO TRABAJO, DE 50 CM DE ANCHO, POR 66 CM DE LARGO. 1 PORTASUJETADOR FILTRANTE, FABRICADO EN UNA SOLA PIEZA CON CINTA ADHESIVA EN CARA EXTERNA. ESTERIL Y DESECHABLE</v>
          </cell>
          <cell r="K3872">
            <v>0</v>
          </cell>
          <cell r="L3872">
            <v>0</v>
          </cell>
          <cell r="M3872">
            <v>0</v>
          </cell>
          <cell r="N3872">
            <v>0</v>
          </cell>
          <cell r="O3872">
            <v>0</v>
          </cell>
        </row>
        <row r="3873">
          <cell r="C3873" t="str">
            <v>0603454281</v>
          </cell>
          <cell r="D3873">
            <v>0</v>
          </cell>
          <cell r="E3873" t="str">
            <v>060</v>
          </cell>
          <cell r="F3873" t="str">
            <v>345</v>
          </cell>
          <cell r="G3873" t="str">
            <v>4281</v>
          </cell>
          <cell r="H3873">
            <v>0</v>
          </cell>
          <cell r="I3873">
            <v>0</v>
          </cell>
          <cell r="J3873" t="str">
            <v>EQUIPOS EQUIPO PARA ANESTESIA MIXTA EPIDURAL / SUBDURAL  PARA PACIENTES OBESOS, CONSTA DE: 1 AGUJA MODELO TUOHY CALIBRE 17G, LONGITUD 12.7 CM.1 AGUJA WHITACRE 27G (PUNTA DE LÁPIZ) PARA RAQUIANESTESIA O BLOQUEO SUBARACNOIDEO PARA PACIENTES OBESOS CON DEPÓSITO EN PABELLÓN DE 0.2 ML. PARA LÍQUIDO CEFALORRAQUÍDEO LONGITUD 15.1 A 15.5 CM. 1 SUJETADOR FILTRANTE DE 0.2 MICRAS, CONSTA DE: UN CONECTOR LUER PARA APLICAR ANESTÉSICOS. UN CONECTOR CON ACTUADOR DESLIZABLE PARA INTRODUCIR Y OPRIMIR EL CATÉTER. UNA LÁMINA FILTRANTE DE 0.2 MICRAS. UN TAPÓN LUER MACHO. 1 CATÉTER EPIDURAL PARA PACIENTES OBESOS, CALIBRE 19G, LONGITUD 900 A 1050 MM, RADIOPACO, PUNTA ROMA, ORIFICIOS LATERALES Y ADAPTADOR LUER MACHO. 1 JERINGA DE PLÁSTICO 20 ML. 1 JERINGA DE PLÁSTICO 10 ML. 1 JERINGA DE PLÁSTICO 5 ML. 1 LOCALIZADOR DE ESPACIO EPIDURAL EL CUAL CONSTA DE: UN CUERPO PRINCIPAL CON UN CONECTOR PARA ACOPLAR UNA AGUJA ESPINAL. UN SISTEMA DETECTOR DE PÉRDIDA O CAÍDA DE PRESIÓN EN EL ESPACIO EPIDURAL. UNA SEÑAL LUMINOSA INDICADORA DE DETECCIÓN DEL ESPACIO EPIDURAL. 1 AGUJA HIPODÉRMICA CALIBRE 18G X 38 MM. 1 AGUJA HIPODÉRMICA CALIBRE 21G X 38 MM. 1 AGUJA HIPODÉRMICA CALIBRE 25G X 16 MM. 4 GASAS SECAS, DE 10 CM DE LARGO, POR 10 CM DE ANCHO. 1 SOLUCIÓN DE IODOPOVIDONA, 40 ML. 1 CHAROLA PARA ANTISÉPTICO. 3 APLICADORES. 1 CAMPO HENDIDO, DE 66 CM DE ANCHO, POR 75 CM DE LARGO, CON ORIFICIO DE 10 CM DE DIÁMETRO. 1 CAMPO TRABAJO, DE 50 CM DE ANCHO, POR 66 CM DE LARGO. 1 PORTASUJETADOR FILTRANTE, FABRICADO EN UNA SOLA PIEZA CON CINTA ADHESIVA EN CARA EXTERNA. ESTÉRIL Y DESECHABLE.""</v>
          </cell>
          <cell r="K3873">
            <v>0</v>
          </cell>
          <cell r="L3873">
            <v>0</v>
          </cell>
          <cell r="M3873">
            <v>0</v>
          </cell>
          <cell r="N3873">
            <v>0</v>
          </cell>
          <cell r="O3873">
            <v>0</v>
          </cell>
        </row>
        <row r="3874">
          <cell r="C3874" t="str">
            <v>0603454299</v>
          </cell>
          <cell r="D3874">
            <v>0</v>
          </cell>
          <cell r="E3874" t="str">
            <v>060</v>
          </cell>
          <cell r="F3874" t="str">
            <v>345</v>
          </cell>
          <cell r="G3874" t="str">
            <v>4299</v>
          </cell>
          <cell r="H3874">
            <v>0</v>
          </cell>
          <cell r="I3874">
            <v>0</v>
          </cell>
          <cell r="J3874" t="str">
            <v>EQUIPOS EQUIPO PARA ANESTESIA GENERAL, CONSTA DE: 1 MASCARILLA PARA ANESTESIA PARA ADULTO CON COLCHÓN INFLABLE. 1 BOLSA DE RESPIRACIÓN DE 3 LITROS, DIÁMETRO INTERNO DE 22 MM. 1 LLAVE DE TRES VÍAS CON TUBO DE EXTENSIÓN DE 80 CM. 1 CIRCUITO RESPIRATORIO, CONSTA DE: DOS MANGUERAS DE 180 CM. FILTRO DE 0.2 MICRAS. CONEXIÓN "CODO Y" CON SISTEMA DETECTOR DE DESACOPLE, COMPUESTO POR UNA SEÑAL LUMINOSA Y OTRA AUDIBLE QUE INDICA EL DESACOPLE ENTRE LOS CONECTORES DEL "CODO Y" Y LA CÁNULA ENDOTRAQUEAL, EL "CODO Y" CONTIENE UN SELLO INTERNO PARA EVITAR FUGAS ENTRE LOS CONECTORES DEL "CODO Y" Y LA CÁNULA ENDOTRAQUEAL. 5 ELECTRODOS ECG PARA ADULTO CON BROCHE ESTÁNDAR. 1 PAR GUANTES DE LÁTEX MEDIANOS. 1 SUJETADOR DE CÁNULA CON GUÍA PARA SONDA GÁSTRICA CONSTA DE: UNA PIEZA HEMBRA DENTADA PARA RECIBIR UNA PIEZA MACHO DENTADA. UNA PIEZA MACHO DENTADA PARA SOSTENER LA CÁNULA MEDIANTE UN AJUSTE GRADUADO A LA PIEZA HEMBRA. UNA BANDA PARA SOSTENER ALREDEDOR DE LA CABEZA DEL PACIENTE EL SUJETADOR DE CÁNULA. 1 CAMPO TRABAJO, DE 50 X 66 CM. 1 JERINGA DE PLÁSTICO 20 ML.</v>
          </cell>
          <cell r="K3874">
            <v>0</v>
          </cell>
          <cell r="L3874">
            <v>0</v>
          </cell>
          <cell r="M3874">
            <v>0</v>
          </cell>
          <cell r="N3874">
            <v>0</v>
          </cell>
          <cell r="O3874">
            <v>0</v>
          </cell>
        </row>
        <row r="3875">
          <cell r="C3875" t="str">
            <v>0603390014</v>
          </cell>
          <cell r="D3875">
            <v>0</v>
          </cell>
          <cell r="E3875" t="str">
            <v>060</v>
          </cell>
          <cell r="F3875" t="str">
            <v>339</v>
          </cell>
          <cell r="G3875" t="str">
            <v>0014</v>
          </cell>
          <cell r="H3875">
            <v>0</v>
          </cell>
          <cell r="I3875">
            <v>0</v>
          </cell>
          <cell r="J3875" t="str">
            <v>ESCAFANDRAS PARA APLICACIÓN DE OXÍGENO O AEROSOLES EN NIÑOS. DE ACRÍLICO. CÚBICA. 30 X 30 X 22 CM. PIEZA.</v>
          </cell>
          <cell r="K3875">
            <v>0</v>
          </cell>
          <cell r="L3875">
            <v>0</v>
          </cell>
          <cell r="M3875">
            <v>0</v>
          </cell>
          <cell r="N3875">
            <v>12.4</v>
          </cell>
          <cell r="O3875">
            <v>31</v>
          </cell>
        </row>
        <row r="3876">
          <cell r="C3876" t="str">
            <v>0603390022</v>
          </cell>
          <cell r="D3876">
            <v>0</v>
          </cell>
          <cell r="E3876" t="str">
            <v>060</v>
          </cell>
          <cell r="F3876" t="str">
            <v>339</v>
          </cell>
          <cell r="G3876" t="str">
            <v>0022</v>
          </cell>
          <cell r="H3876">
            <v>0</v>
          </cell>
          <cell r="I3876">
            <v>0</v>
          </cell>
          <cell r="J3876" t="str">
            <v>ESCAFANDRAS PARA APLICACIÓN DE OXÍGENO O AEROSOLES EN NIÑOS. DE ACRÍLICO.CILÍNDRICA. 50 X 30 X 30 CM. PIEZA.</v>
          </cell>
          <cell r="K3876">
            <v>0</v>
          </cell>
          <cell r="L3876">
            <v>0</v>
          </cell>
          <cell r="M3876">
            <v>0</v>
          </cell>
          <cell r="N3876">
            <v>12.4</v>
          </cell>
          <cell r="O3876">
            <v>31</v>
          </cell>
        </row>
        <row r="3877">
          <cell r="C3877" t="str">
            <v>0603390030</v>
          </cell>
          <cell r="D3877">
            <v>0</v>
          </cell>
          <cell r="E3877" t="str">
            <v>060</v>
          </cell>
          <cell r="F3877" t="str">
            <v>339</v>
          </cell>
          <cell r="G3877" t="str">
            <v>0030</v>
          </cell>
          <cell r="H3877">
            <v>0</v>
          </cell>
          <cell r="I3877">
            <v>0</v>
          </cell>
          <cell r="J3877" t="str">
            <v>ESCAFANDRAS PARA APLICACIÓN DE OXÍGENO O AEROSOLES EN NIÑOS. DE ACRÍLICO.CILÍNDRICA. 15 X 20 X 25 CM. PIEZA.</v>
          </cell>
          <cell r="K3877">
            <v>0</v>
          </cell>
          <cell r="L3877">
            <v>0</v>
          </cell>
          <cell r="M3877">
            <v>0</v>
          </cell>
          <cell r="N3877">
            <v>12.4</v>
          </cell>
          <cell r="O3877">
            <v>31</v>
          </cell>
        </row>
        <row r="3878">
          <cell r="C3878" t="str">
            <v>0603820010</v>
          </cell>
          <cell r="D3878">
            <v>0</v>
          </cell>
          <cell r="E3878" t="str">
            <v>060</v>
          </cell>
          <cell r="F3878" t="str">
            <v>382</v>
          </cell>
          <cell r="G3878" t="str">
            <v>0010</v>
          </cell>
          <cell r="H3878">
            <v>0</v>
          </cell>
          <cell r="I3878">
            <v>0</v>
          </cell>
          <cell r="J3878" t="str">
            <v>ESTERILIZANTE SOLUCIÓN ESTERILIZANTE DE SUPEROXIDACIÓN CON PH NEUTRO, NO CORROSIVA. SOLUCIÓN AL 100%. ENVASE CON 250 ML A 5 L.</v>
          </cell>
          <cell r="K3878">
            <v>0</v>
          </cell>
          <cell r="L3878">
            <v>0</v>
          </cell>
          <cell r="M3878">
            <v>0</v>
          </cell>
          <cell r="N3878">
            <v>0</v>
          </cell>
          <cell r="O3878">
            <v>0</v>
          </cell>
        </row>
        <row r="3879">
          <cell r="C3879" t="str">
            <v>0603900036</v>
          </cell>
          <cell r="D3879">
            <v>0</v>
          </cell>
          <cell r="E3879" t="str">
            <v>060</v>
          </cell>
          <cell r="F3879" t="str">
            <v>390</v>
          </cell>
          <cell r="G3879" t="str">
            <v>0036</v>
          </cell>
          <cell r="H3879">
            <v>0</v>
          </cell>
          <cell r="I3879">
            <v>0</v>
          </cell>
          <cell r="J3879" t="str">
            <v>ESTIMULADORES MANUAL BIPOLAR, CON CONTROL DE INTENSIDAD Y PUNTAS DE ACERO INOXIDABLE, CON CABLE DE 6 PIES (1.8288 METROS) Y ENTRADAS PARA TERMINALES. TIPO: BANANA DE 4 MM. PIEZA.</v>
          </cell>
          <cell r="K3879">
            <v>0</v>
          </cell>
          <cell r="L3879">
            <v>0</v>
          </cell>
          <cell r="M3879">
            <v>0</v>
          </cell>
          <cell r="N3879">
            <v>4.8000000000000007</v>
          </cell>
          <cell r="O3879">
            <v>12</v>
          </cell>
        </row>
        <row r="3880">
          <cell r="C3880" t="str">
            <v>0604090027</v>
          </cell>
          <cell r="D3880">
            <v>0</v>
          </cell>
          <cell r="E3880" t="str">
            <v>060</v>
          </cell>
          <cell r="F3880" t="str">
            <v>409</v>
          </cell>
          <cell r="G3880" t="str">
            <v>0027</v>
          </cell>
          <cell r="H3880">
            <v>0</v>
          </cell>
          <cell r="I3880">
            <v>0</v>
          </cell>
          <cell r="J3880" t="str">
            <v>EXTENSORES PARA MONITOREO DE PRESION, FLEXIBLE (HASTA 500 P.S.I.) CON EXTREMOS MACHO-HEMBRA DE 90 CM DE LONGITUD. PIEZA.</v>
          </cell>
          <cell r="K3880">
            <v>0</v>
          </cell>
          <cell r="L3880">
            <v>0</v>
          </cell>
          <cell r="M3880">
            <v>0</v>
          </cell>
          <cell r="N3880">
            <v>72</v>
          </cell>
          <cell r="O3880">
            <v>180</v>
          </cell>
        </row>
        <row r="3881">
          <cell r="C3881" t="str">
            <v>0604210021</v>
          </cell>
          <cell r="D3881">
            <v>0</v>
          </cell>
          <cell r="E3881" t="str">
            <v>060</v>
          </cell>
          <cell r="F3881" t="str">
            <v>421</v>
          </cell>
          <cell r="G3881" t="str">
            <v>0021</v>
          </cell>
          <cell r="H3881">
            <v>0</v>
          </cell>
          <cell r="I3881">
            <v>0</v>
          </cell>
          <cell r="J3881" t="str">
            <v>FERULAS PARA MIEMBRO PELVICO. AJUSTABLE. TIPO: BRAUN BOHLER. TAMAÑO: CHICA. PIEZA.</v>
          </cell>
          <cell r="K3881">
            <v>0</v>
          </cell>
          <cell r="L3881">
            <v>0</v>
          </cell>
          <cell r="M3881">
            <v>0</v>
          </cell>
          <cell r="N3881">
            <v>0</v>
          </cell>
          <cell r="O3881">
            <v>0</v>
          </cell>
        </row>
        <row r="3882">
          <cell r="C3882" t="str">
            <v>0604210153</v>
          </cell>
          <cell r="D3882">
            <v>0</v>
          </cell>
          <cell r="E3882" t="str">
            <v>060</v>
          </cell>
          <cell r="F3882" t="str">
            <v>421</v>
          </cell>
          <cell r="G3882" t="str">
            <v>0153</v>
          </cell>
          <cell r="H3882">
            <v>0</v>
          </cell>
          <cell r="I3882">
            <v>0</v>
          </cell>
          <cell r="J3882" t="str">
            <v>FERULAS ARCO DE ERICK, PARA INMOVILIZACION INTERDENTO-MAXILO MANDIBULAR. PIEZA.</v>
          </cell>
          <cell r="K3882">
            <v>0</v>
          </cell>
          <cell r="L3882">
            <v>0</v>
          </cell>
          <cell r="M3882">
            <v>0</v>
          </cell>
          <cell r="N3882">
            <v>0</v>
          </cell>
          <cell r="O3882">
            <v>0</v>
          </cell>
        </row>
        <row r="3883">
          <cell r="C3883" t="str">
            <v>0604220046</v>
          </cell>
          <cell r="D3883">
            <v>0</v>
          </cell>
          <cell r="E3883" t="str">
            <v>060</v>
          </cell>
          <cell r="F3883" t="str">
            <v>422</v>
          </cell>
          <cell r="G3883" t="str">
            <v>0046</v>
          </cell>
          <cell r="H3883">
            <v>0</v>
          </cell>
          <cell r="I3883">
            <v>0</v>
          </cell>
          <cell r="J3883" t="str">
            <v>FILTROS PARA EL SUMINISTRO DE SOLUCIONES INTRAVENOSAS NO HEMÁTICAS, CON DIÁMETRO DE PORO DE 0.2 A 0.22 MICRAS, CON EXTENSIÓN ENSAMBLADA QUE INCLUYE: SITIO DE INYECCIÓN EN "Y", VÁLVULA PARA EVITAR REFLUJO Y CONECTORES LUER LOCK CON TAPONES. ESTÉRIL Y DESECHABLE. PIEZA.</v>
          </cell>
          <cell r="K3883">
            <v>0</v>
          </cell>
          <cell r="L3883">
            <v>0</v>
          </cell>
          <cell r="M3883">
            <v>0</v>
          </cell>
          <cell r="N3883">
            <v>600</v>
          </cell>
          <cell r="O3883">
            <v>1500</v>
          </cell>
        </row>
        <row r="3884">
          <cell r="C3884" t="str">
            <v>0604220657</v>
          </cell>
          <cell r="D3884">
            <v>0</v>
          </cell>
          <cell r="E3884" t="str">
            <v>060</v>
          </cell>
          <cell r="F3884" t="str">
            <v>422</v>
          </cell>
          <cell r="G3884" t="str">
            <v>0657</v>
          </cell>
          <cell r="H3884">
            <v>0</v>
          </cell>
          <cell r="I3884">
            <v>0</v>
          </cell>
          <cell r="J3884" t="str">
            <v>FILTROS DISPOSITIVO DE PLASTICO, GRADO MEDICO, PARA RECONSTITUIR MEDICAMENTOS. CON 2 FILTROS, EL PRIMERO DE 0.2 MICRAS Y EL SEGUNDO DE 5.0 MICRAS. CON ADAPTADOR LUER LOCK Y PROTECTOR. ESTERIL Y DESECHABLE. PIEZA.</v>
          </cell>
          <cell r="K3884">
            <v>0</v>
          </cell>
          <cell r="L3884">
            <v>0</v>
          </cell>
          <cell r="M3884">
            <v>0</v>
          </cell>
          <cell r="N3884">
            <v>1088</v>
          </cell>
          <cell r="O3884">
            <v>2720</v>
          </cell>
        </row>
        <row r="3885">
          <cell r="C3885" t="str">
            <v>0604220061</v>
          </cell>
          <cell r="D3885">
            <v>0</v>
          </cell>
          <cell r="E3885" t="str">
            <v>060</v>
          </cell>
          <cell r="F3885" t="str">
            <v>422</v>
          </cell>
          <cell r="G3885" t="str">
            <v>0061</v>
          </cell>
          <cell r="H3885">
            <v>0</v>
          </cell>
          <cell r="I3885">
            <v>0</v>
          </cell>
          <cell r="J3885" t="str">
            <v>FILTROS PARA EL SUMINISTRO DE SOLUCIONES INTRAVENOSAS NO HEMATICAS, CON DIAMETRO DE PORO DE 0.2 A 0.22 MICRAS, CON EXTENSION ENSAMBLADA QUE INCLUYE: VALVULA PARA EVITAR REFLUJO Y CONECTORES LUER LOCK CON TAPON. ESTERIL Y DESECHABLE. PIEZA.</v>
          </cell>
          <cell r="K3885">
            <v>0</v>
          </cell>
          <cell r="L3885">
            <v>0</v>
          </cell>
          <cell r="M3885">
            <v>0</v>
          </cell>
          <cell r="N3885">
            <v>0</v>
          </cell>
          <cell r="O3885">
            <v>0</v>
          </cell>
        </row>
        <row r="3886">
          <cell r="C3886" t="str">
            <v>0604220202</v>
          </cell>
          <cell r="D3886">
            <v>0</v>
          </cell>
          <cell r="E3886" t="str">
            <v>060</v>
          </cell>
          <cell r="F3886" t="str">
            <v>422</v>
          </cell>
          <cell r="G3886" t="str">
            <v>0202</v>
          </cell>
          <cell r="H3886">
            <v>0</v>
          </cell>
          <cell r="I3886">
            <v>0</v>
          </cell>
          <cell r="J3886" t="str">
            <v>FILTROS PARA ALIMENTACION PARENTERAL, CON MEMBRANA DE FILTRACION DE 1.2 MICRAS Y EXTENSION ENSAMBLADA CON VALVULA PARA EVITAR REFLUJO. ESTERIL Y DESECHABLE. PIEZA.</v>
          </cell>
          <cell r="K3886">
            <v>0</v>
          </cell>
          <cell r="L3886">
            <v>0</v>
          </cell>
          <cell r="M3886">
            <v>0</v>
          </cell>
          <cell r="N3886">
            <v>0</v>
          </cell>
          <cell r="O3886">
            <v>0</v>
          </cell>
        </row>
        <row r="3887">
          <cell r="C3887" t="str">
            <v>0604220418</v>
          </cell>
          <cell r="D3887">
            <v>0</v>
          </cell>
          <cell r="E3887" t="str">
            <v>060</v>
          </cell>
          <cell r="F3887" t="str">
            <v>422</v>
          </cell>
          <cell r="G3887" t="str">
            <v>0418</v>
          </cell>
          <cell r="H3887">
            <v>0</v>
          </cell>
          <cell r="I3887">
            <v>0</v>
          </cell>
          <cell r="J3887" t="str">
            <v>FILTROS DE MALLA DE ACERO INOXIDABLE, CON CONECTOR LUER LOCK, JERINGA, ESPIGA Y AGUJA PARA FILTRACIÓN DE PAQUETES GLOBULARES, PLAQUETAS, PLASMA, CONCENTRADO DE FACTORES ANTIHEMOFÍLICOS Y PREPARACIONES DE NUTRICIÓN PARENTERAL. PIEZA.</v>
          </cell>
          <cell r="K3887">
            <v>0</v>
          </cell>
          <cell r="L3887">
            <v>0</v>
          </cell>
          <cell r="M3887">
            <v>0</v>
          </cell>
          <cell r="N3887">
            <v>0</v>
          </cell>
          <cell r="O3887">
            <v>0</v>
          </cell>
        </row>
        <row r="3888">
          <cell r="C3888" t="str">
            <v>0604360669</v>
          </cell>
          <cell r="D3888">
            <v>0</v>
          </cell>
          <cell r="E3888" t="str">
            <v>060</v>
          </cell>
          <cell r="F3888" t="str">
            <v>436</v>
          </cell>
          <cell r="G3888" t="str">
            <v>0669</v>
          </cell>
          <cell r="H3888">
            <v>0</v>
          </cell>
          <cell r="I3888">
            <v>0</v>
          </cell>
          <cell r="J3888" t="str">
            <v>GASAS ROLLO, TEJIDO DE PUNTO. LARGO: 91 M. ANCHO: 45 CM. ROLLO</v>
          </cell>
          <cell r="K3888">
            <v>0</v>
          </cell>
          <cell r="L3888">
            <v>0</v>
          </cell>
          <cell r="M3888">
            <v>0</v>
          </cell>
          <cell r="N3888">
            <v>0</v>
          </cell>
          <cell r="O3888">
            <v>0</v>
          </cell>
        </row>
        <row r="3889">
          <cell r="C3889" t="str">
            <v>0604360677</v>
          </cell>
          <cell r="D3889">
            <v>0</v>
          </cell>
          <cell r="E3889" t="str">
            <v>060</v>
          </cell>
          <cell r="F3889" t="str">
            <v>436</v>
          </cell>
          <cell r="G3889" t="str">
            <v>0677</v>
          </cell>
          <cell r="H3889">
            <v>0</v>
          </cell>
          <cell r="I3889">
            <v>0</v>
          </cell>
          <cell r="J3889" t="str">
            <v>GASAS GASA SECA, CORTADA, DE TELA NO TEJIDA, NO ESTERIL. 7.5 CM X 7.5 CM. ENVASE CON 200 PIEZAS.</v>
          </cell>
          <cell r="K3889">
            <v>0</v>
          </cell>
          <cell r="L3889">
            <v>0</v>
          </cell>
          <cell r="M3889">
            <v>0</v>
          </cell>
          <cell r="N3889">
            <v>271.60000000000002</v>
          </cell>
          <cell r="O3889">
            <v>679</v>
          </cell>
        </row>
        <row r="3890">
          <cell r="C3890" t="str">
            <v>0604360685</v>
          </cell>
          <cell r="D3890">
            <v>0</v>
          </cell>
          <cell r="E3890" t="str">
            <v>060</v>
          </cell>
          <cell r="F3890" t="str">
            <v>436</v>
          </cell>
          <cell r="G3890" t="str">
            <v>0685</v>
          </cell>
          <cell r="H3890">
            <v>0</v>
          </cell>
          <cell r="I3890">
            <v>0</v>
          </cell>
          <cell r="J3890" t="str">
            <v>GASAS GASA SECA, CORTADA, DE TELA NO TEJIDA, NO ESTERIL. 10 CM X 10 CM. ENVASE CON 200 PIEZAS.</v>
          </cell>
          <cell r="K3890">
            <v>0</v>
          </cell>
          <cell r="L3890">
            <v>0</v>
          </cell>
          <cell r="M3890">
            <v>0</v>
          </cell>
          <cell r="N3890">
            <v>3888</v>
          </cell>
          <cell r="O3890">
            <v>9720</v>
          </cell>
        </row>
        <row r="3891">
          <cell r="C3891" t="str">
            <v>0604360707</v>
          </cell>
          <cell r="D3891">
            <v>0</v>
          </cell>
          <cell r="E3891" t="str">
            <v>060</v>
          </cell>
          <cell r="F3891" t="str">
            <v>436</v>
          </cell>
          <cell r="G3891" t="str">
            <v>0707</v>
          </cell>
          <cell r="H3891">
            <v>0</v>
          </cell>
          <cell r="I3891">
            <v>0</v>
          </cell>
          <cell r="J3891" t="str">
            <v>GASAS SECA CORTADA, DE ALGODON 100%. TEJIDA. DOBLADA EN 8 CAPAS. NO ESTERIL. TIPO DE TEJIDO VII.  DE 20 X 12 TITULO DE HILO DE 28 A 32 M/G TANTO EN URDIMBRE COMO EN TRAMA. PESO MINIMO POR M2 19G/ M2  LARGO: 10 CM  ANCHO:  10 CM. ÁREA 768 CM2 . ENVASE CON 200.</v>
          </cell>
          <cell r="K3891">
            <v>0</v>
          </cell>
          <cell r="L3891">
            <v>0</v>
          </cell>
          <cell r="M3891">
            <v>0</v>
          </cell>
          <cell r="N3891">
            <v>0</v>
          </cell>
          <cell r="O3891">
            <v>0</v>
          </cell>
        </row>
        <row r="3892">
          <cell r="C3892" t="str">
            <v>0604360701</v>
          </cell>
          <cell r="D3892">
            <v>0</v>
          </cell>
          <cell r="E3892" t="str">
            <v>060</v>
          </cell>
          <cell r="F3892" t="str">
            <v>436</v>
          </cell>
          <cell r="G3892" t="str">
            <v>0701</v>
          </cell>
          <cell r="H3892">
            <v>0</v>
          </cell>
          <cell r="I3892">
            <v>0</v>
          </cell>
          <cell r="J3892" t="str">
            <v>GASAS SECA CORTADA, DE ALGODON, DE DOCE CAPAS; CON TEJIDO TIPO III. LARGO: ANCHO: 10 CM ESTERIL Y DESECHABLE. ENVASE CON DOS Y CINCO PIEZAS.</v>
          </cell>
          <cell r="K3892">
            <v>0</v>
          </cell>
          <cell r="L3892">
            <v>0</v>
          </cell>
          <cell r="M3892">
            <v>0</v>
          </cell>
          <cell r="N3892">
            <v>0</v>
          </cell>
          <cell r="O3892">
            <v>0</v>
          </cell>
        </row>
        <row r="3893">
          <cell r="C3893" t="str">
            <v>0604360693</v>
          </cell>
          <cell r="D3893">
            <v>0</v>
          </cell>
          <cell r="E3893" t="str">
            <v>060</v>
          </cell>
          <cell r="F3893" t="str">
            <v>436</v>
          </cell>
          <cell r="G3893" t="str">
            <v>0693</v>
          </cell>
          <cell r="H3893">
            <v>0</v>
          </cell>
          <cell r="I3893">
            <v>0</v>
          </cell>
          <cell r="J3893" t="str">
            <v>GASAS SECA CORTADA, DE ALGODON, CON MARCA RADIOPACA. ESTERIL. MEDIDAS: 10 X 10 CM. ENVASE CON 10 PIEZAS.</v>
          </cell>
          <cell r="K3893">
            <v>0</v>
          </cell>
          <cell r="L3893">
            <v>0</v>
          </cell>
          <cell r="M3893">
            <v>0</v>
          </cell>
          <cell r="N3893">
            <v>680</v>
          </cell>
          <cell r="O3893">
            <v>1700</v>
          </cell>
        </row>
        <row r="3894">
          <cell r="C3894" t="str">
            <v>0604350041</v>
          </cell>
          <cell r="D3894">
            <v>0</v>
          </cell>
          <cell r="E3894" t="str">
            <v>060</v>
          </cell>
          <cell r="F3894" t="str">
            <v>435</v>
          </cell>
          <cell r="G3894" t="str">
            <v>0041</v>
          </cell>
          <cell r="H3894">
            <v>0</v>
          </cell>
          <cell r="I3894">
            <v>0</v>
          </cell>
          <cell r="J3894" t="str">
            <v>GEL PIRFENIDONA GEL, CADA 100 G DE GEL CONTIENE: PIRFENIDONA 8.0 G DIALIL ÓXIDO DE DISULFURO MODIFICADO 0.016 G TUBO CON 40 GRAMOS</v>
          </cell>
          <cell r="K3894">
            <v>0</v>
          </cell>
          <cell r="L3894">
            <v>0</v>
          </cell>
          <cell r="M3894">
            <v>0</v>
          </cell>
          <cell r="N3894">
            <v>46</v>
          </cell>
          <cell r="O3894">
            <v>115</v>
          </cell>
        </row>
        <row r="3895">
          <cell r="C3895" t="str">
            <v>0606970374</v>
          </cell>
          <cell r="D3895">
            <v>0</v>
          </cell>
          <cell r="E3895" t="str">
            <v>060</v>
          </cell>
          <cell r="F3895" t="str">
            <v>697</v>
          </cell>
          <cell r="G3895" t="str">
            <v>0374</v>
          </cell>
          <cell r="H3895">
            <v>0</v>
          </cell>
          <cell r="I3895">
            <v>0</v>
          </cell>
          <cell r="J3895" t="str">
            <v>GEL GEL A BASE DE MALTODEXTRINA, FRUCTUOSA, ACIDO ASCORBICO Y AGUA PURIFICADA, COMO COADYUVANTE EN EL MANEJO DE HERIDAS. SOBRE CON 14 ML. ENVASE CON 30 PIEZAS.</v>
          </cell>
          <cell r="K3895">
            <v>0</v>
          </cell>
          <cell r="L3895">
            <v>0</v>
          </cell>
          <cell r="M3895">
            <v>0</v>
          </cell>
          <cell r="N3895">
            <v>0.4</v>
          </cell>
          <cell r="O3895">
            <v>1</v>
          </cell>
        </row>
        <row r="3896">
          <cell r="C3896" t="str">
            <v>0604350017</v>
          </cell>
          <cell r="D3896">
            <v>0</v>
          </cell>
          <cell r="E3896" t="str">
            <v>060</v>
          </cell>
          <cell r="F3896" t="str">
            <v>435</v>
          </cell>
          <cell r="G3896" t="str">
            <v>0017</v>
          </cell>
          <cell r="H3896">
            <v>0</v>
          </cell>
          <cell r="I3896">
            <v>0</v>
          </cell>
          <cell r="J3896" t="str">
            <v>GEL GEL ORAL PARA ENJUAGUE BUCAL, COMPUESTO A BASE DE HIALURONATO DE SODIO AL 0.1% Y POLIVINILPIRROLIDONA AL 9.0%. COADYUVANTE EN EL TRATAMIENTO DE LESIONES DE LA CAVIDAD BUCOFARÍNGEA. SOBRE CON 15 ML.</v>
          </cell>
          <cell r="K3896">
            <v>0</v>
          </cell>
          <cell r="L3896">
            <v>0</v>
          </cell>
          <cell r="M3896">
            <v>0</v>
          </cell>
          <cell r="N3896">
            <v>0</v>
          </cell>
          <cell r="O3896">
            <v>0</v>
          </cell>
        </row>
        <row r="3897">
          <cell r="C3897" t="str">
            <v>0605063809</v>
          </cell>
          <cell r="D3897">
            <v>0</v>
          </cell>
          <cell r="E3897" t="str">
            <v>060</v>
          </cell>
          <cell r="F3897" t="str">
            <v>506</v>
          </cell>
          <cell r="G3897" t="str">
            <v>3809</v>
          </cell>
          <cell r="H3897">
            <v>0</v>
          </cell>
          <cell r="I3897">
            <v>0</v>
          </cell>
          <cell r="J3897" t="str">
            <v>HEMOSTATICO ABSORBIBLE MATRIZ DE GELATINA DE COLÁGENO (DERIVADO BOVINO), UN COMPONENTE DE TROMBINA HUMANA 500 UI/ML, UN DILUYENTE Y ACCESORIOS PARA SU RECONSTITUCIÓN. PRESENTACIÓN DE 5 ML.</v>
          </cell>
          <cell r="K3897">
            <v>0</v>
          </cell>
          <cell r="L3897">
            <v>0</v>
          </cell>
          <cell r="M3897">
            <v>0</v>
          </cell>
          <cell r="N3897">
            <v>0</v>
          </cell>
          <cell r="O3897">
            <v>0</v>
          </cell>
        </row>
        <row r="3898">
          <cell r="C3898" t="str">
            <v>0604700153</v>
          </cell>
          <cell r="D3898">
            <v>0</v>
          </cell>
          <cell r="E3898" t="str">
            <v>060</v>
          </cell>
          <cell r="F3898" t="str">
            <v>470</v>
          </cell>
          <cell r="G3898" t="str">
            <v>0153</v>
          </cell>
          <cell r="H3898">
            <v>0</v>
          </cell>
          <cell r="I3898">
            <v>0</v>
          </cell>
          <cell r="J3898" t="str">
            <v>HEMOSTATICOS ABSORBIBLES DE COLAGENO. 2.5 X 5 CM. ENVASE CON 12 PIEZAS.</v>
          </cell>
          <cell r="K3898">
            <v>0</v>
          </cell>
          <cell r="L3898">
            <v>0</v>
          </cell>
          <cell r="M3898">
            <v>0</v>
          </cell>
          <cell r="N3898">
            <v>45</v>
          </cell>
          <cell r="O3898">
            <v>112.5</v>
          </cell>
        </row>
        <row r="3899">
          <cell r="C3899" t="str">
            <v>0604700161</v>
          </cell>
          <cell r="D3899">
            <v>0</v>
          </cell>
          <cell r="E3899" t="str">
            <v>060</v>
          </cell>
          <cell r="F3899" t="str">
            <v>470</v>
          </cell>
          <cell r="G3899" t="str">
            <v>0161</v>
          </cell>
          <cell r="H3899">
            <v>0</v>
          </cell>
          <cell r="I3899">
            <v>0</v>
          </cell>
          <cell r="J3899" t="str">
            <v>HEMOSTÁTICOS ABSORBIBLES DE COLÁGENO. MEDIDAS: 7.5 X 5 CM. ENVASE CON 12 PIEZAS.</v>
          </cell>
          <cell r="K3899">
            <v>0</v>
          </cell>
          <cell r="L3899">
            <v>0</v>
          </cell>
          <cell r="M3899">
            <v>0</v>
          </cell>
          <cell r="N3899">
            <v>0</v>
          </cell>
          <cell r="O3899">
            <v>0</v>
          </cell>
        </row>
        <row r="3900">
          <cell r="C3900" t="str">
            <v>0608110078</v>
          </cell>
          <cell r="D3900">
            <v>0</v>
          </cell>
          <cell r="E3900" t="str">
            <v>060</v>
          </cell>
          <cell r="F3900" t="str">
            <v>811</v>
          </cell>
          <cell r="G3900" t="str">
            <v>0078</v>
          </cell>
          <cell r="H3900">
            <v>0</v>
          </cell>
          <cell r="I3900">
            <v>0</v>
          </cell>
          <cell r="J3900" t="str">
            <v>HILOS HILO DENTAL DE MONOFILAMENTO. ENVASE DE 25 M.</v>
          </cell>
          <cell r="K3900">
            <v>0</v>
          </cell>
          <cell r="L3900">
            <v>0</v>
          </cell>
          <cell r="M3900">
            <v>0</v>
          </cell>
          <cell r="N3900">
            <v>0</v>
          </cell>
          <cell r="O3900">
            <v>0</v>
          </cell>
        </row>
        <row r="3901">
          <cell r="C3901" t="str">
            <v>0604830521</v>
          </cell>
          <cell r="D3901">
            <v>0</v>
          </cell>
          <cell r="E3901" t="str">
            <v>060</v>
          </cell>
          <cell r="F3901" t="str">
            <v>483</v>
          </cell>
          <cell r="G3901" t="str">
            <v>0521</v>
          </cell>
          <cell r="H3901">
            <v>0</v>
          </cell>
          <cell r="I3901">
            <v>0</v>
          </cell>
          <cell r="J3901" t="str">
            <v>HOJA PARA LARINGOSCOPIO HOJA MC INTOCH, CURVA, 8.5 CM. Nº 0: PREMATURO.</v>
          </cell>
          <cell r="K3901">
            <v>0</v>
          </cell>
          <cell r="L3901">
            <v>0</v>
          </cell>
          <cell r="M3901">
            <v>0</v>
          </cell>
          <cell r="N3901">
            <v>0</v>
          </cell>
          <cell r="O3901">
            <v>0</v>
          </cell>
        </row>
        <row r="3902">
          <cell r="C3902" t="str">
            <v>0604830539</v>
          </cell>
          <cell r="D3902">
            <v>0</v>
          </cell>
          <cell r="E3902" t="str">
            <v>060</v>
          </cell>
          <cell r="F3902" t="str">
            <v>483</v>
          </cell>
          <cell r="G3902" t="str">
            <v>0539</v>
          </cell>
          <cell r="H3902">
            <v>0</v>
          </cell>
          <cell r="I3902">
            <v>0</v>
          </cell>
          <cell r="J3902" t="str">
            <v>HOJA PARA LARINGOSCOPIO HOJA MC INTOCH, CURVA, 9.2 CM. Nº 1: INFANTE.</v>
          </cell>
          <cell r="K3902">
            <v>0</v>
          </cell>
          <cell r="L3902">
            <v>0</v>
          </cell>
          <cell r="M3902">
            <v>0</v>
          </cell>
          <cell r="N3902">
            <v>4.8000000000000007</v>
          </cell>
          <cell r="O3902">
            <v>12</v>
          </cell>
        </row>
        <row r="3903">
          <cell r="C3903" t="str">
            <v>0604830547</v>
          </cell>
          <cell r="D3903">
            <v>0</v>
          </cell>
          <cell r="E3903" t="str">
            <v>060</v>
          </cell>
          <cell r="F3903" t="str">
            <v>483</v>
          </cell>
          <cell r="G3903" t="str">
            <v>0547</v>
          </cell>
          <cell r="H3903">
            <v>0</v>
          </cell>
          <cell r="I3903">
            <v>0</v>
          </cell>
          <cell r="J3903" t="str">
            <v>HOJA PARA LARINGOSCOPIO HOJA MC INTOCH. CURVA, 10.8 CM. Nº 2: NIÑO.</v>
          </cell>
          <cell r="K3903">
            <v>0</v>
          </cell>
          <cell r="L3903">
            <v>0</v>
          </cell>
          <cell r="M3903">
            <v>0</v>
          </cell>
          <cell r="N3903">
            <v>4.8000000000000007</v>
          </cell>
          <cell r="O3903">
            <v>12</v>
          </cell>
        </row>
        <row r="3904">
          <cell r="C3904" t="str">
            <v>0605200047</v>
          </cell>
          <cell r="D3904">
            <v>0</v>
          </cell>
          <cell r="E3904" t="str">
            <v>060</v>
          </cell>
          <cell r="F3904" t="str">
            <v>520</v>
          </cell>
          <cell r="G3904" t="str">
            <v>0047</v>
          </cell>
          <cell r="H3904">
            <v>0</v>
          </cell>
          <cell r="I3904">
            <v>0</v>
          </cell>
          <cell r="J3904" t="str">
            <v>INFUSOR INFUSOR DE PRESION POSITIVA, CON GLOBO DE ELASTOMERO; CAPACIDAD DE 100 A 150 ML. ESTERIL Y DESECHABLE. PIEZA.</v>
          </cell>
          <cell r="K3904">
            <v>0</v>
          </cell>
          <cell r="L3904">
            <v>0</v>
          </cell>
          <cell r="M3904">
            <v>0</v>
          </cell>
          <cell r="N3904">
            <v>60</v>
          </cell>
          <cell r="O3904">
            <v>150</v>
          </cell>
        </row>
        <row r="3905">
          <cell r="C3905" t="str">
            <v>0605270578</v>
          </cell>
          <cell r="D3905">
            <v>0</v>
          </cell>
          <cell r="E3905" t="str">
            <v>060</v>
          </cell>
          <cell r="F3905" t="str">
            <v>527</v>
          </cell>
          <cell r="G3905" t="str">
            <v>0578</v>
          </cell>
          <cell r="H3905">
            <v>0</v>
          </cell>
          <cell r="I3905">
            <v>0</v>
          </cell>
          <cell r="J3905" t="str">
            <v>INTRODUCTORES DE CATETER ARTERIAL. CONSTA DE: UNA GUIA METALICA DE 0.035" A 0.038" CON DILATADOR DE VASO, UNA FUNDA O CAMISA CON VALVULA HEMOSTATICA Y PUERTO LATERAL. CALIBRE: 8 FR. ESTERIL Y DESECHABLE. PIEZA. LAS MEDIDAS SERAN SELECCIONADAS DE ACUERDO A LAS NECESIDADES DE LAS UNIDADES MEDICAS.</v>
          </cell>
          <cell r="K3905">
            <v>0</v>
          </cell>
          <cell r="L3905">
            <v>0</v>
          </cell>
          <cell r="M3905">
            <v>0</v>
          </cell>
          <cell r="N3905">
            <v>1.5</v>
          </cell>
          <cell r="O3905">
            <v>3.75</v>
          </cell>
        </row>
        <row r="3906">
          <cell r="C3906" t="str">
            <v>0605270248</v>
          </cell>
          <cell r="D3906">
            <v>0</v>
          </cell>
          <cell r="E3906" t="str">
            <v>060</v>
          </cell>
          <cell r="F3906" t="str">
            <v>527</v>
          </cell>
          <cell r="G3906" t="str">
            <v>0248</v>
          </cell>
          <cell r="H3906">
            <v>0</v>
          </cell>
          <cell r="I3906">
            <v>0</v>
          </cell>
          <cell r="J3906" t="str">
            <v>INTRODUCTORES LARGOS CON VALVULA PARA VASOS ARTERIALES. LONGITUD: 23 A 25 CM. CALIBRE: 7 FR. ESTERIL Y DESECHABLE PIEZA.</v>
          </cell>
          <cell r="K3906">
            <v>0</v>
          </cell>
          <cell r="L3906">
            <v>0</v>
          </cell>
          <cell r="M3906">
            <v>0</v>
          </cell>
          <cell r="N3906">
            <v>1.5999999999999999</v>
          </cell>
          <cell r="O3906">
            <v>3.9999999999999996</v>
          </cell>
        </row>
        <row r="3907">
          <cell r="C3907" t="str">
            <v>0600660070</v>
          </cell>
          <cell r="D3907">
            <v>0</v>
          </cell>
          <cell r="E3907" t="str">
            <v>060</v>
          </cell>
          <cell r="F3907" t="str">
            <v>066</v>
          </cell>
          <cell r="G3907" t="str">
            <v>0070</v>
          </cell>
          <cell r="H3907">
            <v>0</v>
          </cell>
          <cell r="I3907">
            <v>0</v>
          </cell>
          <cell r="J3907" t="str">
            <v>JABONES PARA USO PREQUIRURGICO. LIQUIDO Y NEUTRO (PH 7). ENVASE CON 18 LTS.</v>
          </cell>
          <cell r="K3907">
            <v>0</v>
          </cell>
          <cell r="L3907">
            <v>0</v>
          </cell>
          <cell r="M3907">
            <v>0</v>
          </cell>
          <cell r="N3907">
            <v>0</v>
          </cell>
          <cell r="O3907">
            <v>0</v>
          </cell>
        </row>
        <row r="3908">
          <cell r="C3908" t="str">
            <v>0605370048</v>
          </cell>
          <cell r="D3908">
            <v>0</v>
          </cell>
          <cell r="E3908" t="str">
            <v>060</v>
          </cell>
          <cell r="F3908" t="str">
            <v>537</v>
          </cell>
          <cell r="G3908" t="str">
            <v>0048</v>
          </cell>
          <cell r="H3908">
            <v>0</v>
          </cell>
          <cell r="I3908">
            <v>0</v>
          </cell>
          <cell r="J3908" t="str">
            <v>JABONES NEUTRO. PASTILLA DE 100 G. PIEZA.</v>
          </cell>
          <cell r="K3908">
            <v>0</v>
          </cell>
          <cell r="L3908">
            <v>0</v>
          </cell>
          <cell r="M3908">
            <v>0</v>
          </cell>
          <cell r="N3908">
            <v>0</v>
          </cell>
          <cell r="O3908">
            <v>0</v>
          </cell>
        </row>
        <row r="3909">
          <cell r="C3909" t="str">
            <v>0605500842</v>
          </cell>
          <cell r="D3909">
            <v>0</v>
          </cell>
          <cell r="E3909" t="str">
            <v>060</v>
          </cell>
          <cell r="F3909" t="str">
            <v>550</v>
          </cell>
          <cell r="G3909" t="str">
            <v>0842</v>
          </cell>
          <cell r="H3909">
            <v>0</v>
          </cell>
          <cell r="I3909">
            <v>0</v>
          </cell>
          <cell r="J3909" t="str">
            <v>JERINGAS DE PLASTICO. DESECHABLES, CON AGUJA RETRACTABLE. CAPACIDAD: CALIBRE: LONGITUD: 3 ML. 21 G X 25 MM. ENVASE CON 100 PIEZAS.</v>
          </cell>
          <cell r="K3909">
            <v>0</v>
          </cell>
          <cell r="L3909">
            <v>0</v>
          </cell>
          <cell r="M3909">
            <v>0</v>
          </cell>
          <cell r="N3909">
            <v>0</v>
          </cell>
          <cell r="O3909">
            <v>0</v>
          </cell>
        </row>
        <row r="3910">
          <cell r="C3910" t="str">
            <v>0605500404</v>
          </cell>
          <cell r="D3910">
            <v>0</v>
          </cell>
          <cell r="E3910" t="str">
            <v>060</v>
          </cell>
          <cell r="F3910" t="str">
            <v>550</v>
          </cell>
          <cell r="G3910" t="str">
            <v>0404</v>
          </cell>
          <cell r="H3910">
            <v>0</v>
          </cell>
          <cell r="I3910">
            <v>0</v>
          </cell>
          <cell r="J3910" t="str">
            <v>JERINGAS DE PLASTICO, CON BULBO DE HULE, DESECHABLES. CAPACIDAD:60 ML. PIEZA.</v>
          </cell>
          <cell r="K3910">
            <v>0</v>
          </cell>
          <cell r="L3910">
            <v>0</v>
          </cell>
          <cell r="M3910">
            <v>0</v>
          </cell>
          <cell r="N3910">
            <v>0</v>
          </cell>
          <cell r="O3910">
            <v>0</v>
          </cell>
        </row>
        <row r="3911">
          <cell r="C3911" t="str">
            <v>0605501394</v>
          </cell>
          <cell r="D3911">
            <v>0</v>
          </cell>
          <cell r="E3911" t="str">
            <v>060</v>
          </cell>
          <cell r="F3911" t="str">
            <v>550</v>
          </cell>
          <cell r="G3911" t="str">
            <v>1394</v>
          </cell>
          <cell r="H3911">
            <v>0</v>
          </cell>
          <cell r="I3911">
            <v>0</v>
          </cell>
          <cell r="J3911" t="str">
            <v>JERINGAS DE VIDRIO, SIN AGUJA, CON PIVOTE METALICO. REUTILIZABLES. CAPACIDAD: 10 ML. ESCALA GRADUADA EN ML: DIVISIONES DE 1.0 Y SUBDIVISIONES DE 0.2. PIEZA.</v>
          </cell>
          <cell r="K3911">
            <v>0</v>
          </cell>
          <cell r="L3911">
            <v>0</v>
          </cell>
          <cell r="M3911">
            <v>0</v>
          </cell>
          <cell r="N3911">
            <v>0</v>
          </cell>
          <cell r="O3911">
            <v>0</v>
          </cell>
        </row>
        <row r="3912">
          <cell r="C3912" t="str">
            <v>0605500024</v>
          </cell>
          <cell r="D3912">
            <v>0</v>
          </cell>
          <cell r="E3912" t="str">
            <v>060</v>
          </cell>
          <cell r="F3912" t="str">
            <v>550</v>
          </cell>
          <cell r="G3912" t="str">
            <v>0024</v>
          </cell>
          <cell r="H3912">
            <v>0</v>
          </cell>
          <cell r="I3912">
            <v>0</v>
          </cell>
          <cell r="J3912" t="str">
            <v>JERINGAS DE PLÁSTICO. CON PIVOTE TIPO LUER LOCK, ESTÉRILES Y DESECHABLES. CAPACIDAD 20 ML, ESCALA GRADUADA EN ML, DIVISIONES DE 5.0 Y SUBDIVISIONES DE 1.0. CON AGUJA DE: LONGITUD: CALIBRE: 38 MM. 20 G. PIEZA</v>
          </cell>
          <cell r="K3912">
            <v>0</v>
          </cell>
          <cell r="L3912">
            <v>0</v>
          </cell>
          <cell r="M3912">
            <v>0</v>
          </cell>
          <cell r="N3912">
            <v>720</v>
          </cell>
          <cell r="O3912">
            <v>1800</v>
          </cell>
        </row>
        <row r="3913">
          <cell r="C3913" t="str">
            <v>0605500370</v>
          </cell>
          <cell r="D3913">
            <v>0</v>
          </cell>
          <cell r="E3913" t="str">
            <v>060</v>
          </cell>
          <cell r="F3913" t="str">
            <v>550</v>
          </cell>
          <cell r="G3913" t="str">
            <v>0370</v>
          </cell>
          <cell r="H3913">
            <v>0</v>
          </cell>
          <cell r="I3913">
            <v>0</v>
          </cell>
          <cell r="J3913" t="str">
            <v>JERINGAS DE PLASTICO. CON PIVOTE TIPO LUER LOCK, ESTERILES Y DESECHABLES. CAPACIDAD 20 ML, ESCALA GRADUADA EN ML, DIVISIONES DE 5.0 Y SUBDIVISIONES DE 1.0. CON AGUJA DE: LONGITUD: 32 MM CALIBRE: 20 G. PIEZA.</v>
          </cell>
          <cell r="K3913">
            <v>0</v>
          </cell>
          <cell r="L3913">
            <v>0</v>
          </cell>
          <cell r="M3913">
            <v>0</v>
          </cell>
          <cell r="N3913">
            <v>79200</v>
          </cell>
          <cell r="O3913">
            <v>198000</v>
          </cell>
        </row>
        <row r="3914">
          <cell r="C3914" t="str">
            <v>0605500859</v>
          </cell>
          <cell r="D3914">
            <v>0</v>
          </cell>
          <cell r="E3914" t="str">
            <v>060</v>
          </cell>
          <cell r="F3914" t="str">
            <v>550</v>
          </cell>
          <cell r="G3914" t="str">
            <v>0859</v>
          </cell>
          <cell r="H3914">
            <v>0</v>
          </cell>
          <cell r="I3914">
            <v>0</v>
          </cell>
          <cell r="J3914" t="str">
            <v>JERINGAS DE PLASTICO. DESECHABLES, CON AGUJA RETRACTABLE. CAPACIDAD: CALIBRE: LONGITUD: 3 ML. 21 G X 38 MM. ENVASE CON 100 PIEZAS.</v>
          </cell>
          <cell r="K3914">
            <v>0</v>
          </cell>
          <cell r="L3914">
            <v>0</v>
          </cell>
          <cell r="M3914">
            <v>0</v>
          </cell>
          <cell r="N3914">
            <v>931.2</v>
          </cell>
          <cell r="O3914">
            <v>2328</v>
          </cell>
        </row>
        <row r="3915">
          <cell r="C3915" t="str">
            <v>0605500792</v>
          </cell>
          <cell r="D3915">
            <v>0</v>
          </cell>
          <cell r="E3915" t="str">
            <v>060</v>
          </cell>
          <cell r="F3915" t="str">
            <v>550</v>
          </cell>
          <cell r="G3915" t="str">
            <v>0792</v>
          </cell>
          <cell r="H3915">
            <v>0</v>
          </cell>
          <cell r="I3915">
            <v>0</v>
          </cell>
          <cell r="J3915" t="str">
            <v>JERINGAS DE PLASTICO. DESECHABLES, CON AGUJA RETRACTABLE. CAPACIDAD: 3 ML CALIBRE: LONGITUD: 20 G X 38 MM. ENVASE CON 100 PIEZAS.</v>
          </cell>
          <cell r="K3915">
            <v>0</v>
          </cell>
          <cell r="L3915">
            <v>0</v>
          </cell>
          <cell r="M3915">
            <v>0</v>
          </cell>
          <cell r="N3915">
            <v>0</v>
          </cell>
          <cell r="O3915">
            <v>0</v>
          </cell>
        </row>
        <row r="3916">
          <cell r="C3916" t="str">
            <v>0605500867</v>
          </cell>
          <cell r="D3916">
            <v>0</v>
          </cell>
          <cell r="E3916" t="str">
            <v>060</v>
          </cell>
          <cell r="F3916" t="str">
            <v>550</v>
          </cell>
          <cell r="G3916" t="str">
            <v>0867</v>
          </cell>
          <cell r="H3916">
            <v>0</v>
          </cell>
          <cell r="I3916">
            <v>0</v>
          </cell>
          <cell r="J3916" t="str">
            <v>JERINGAS DE PLASTICO. DESECHABLES, CON AGUJA RETRACTABLE. CAPACIDAD: CALIBRE: LONGITUD: 3 ML. 23 G X 25 MM. ENVASE CON 100 PIEZAS.</v>
          </cell>
          <cell r="K3916">
            <v>0</v>
          </cell>
          <cell r="L3916">
            <v>0</v>
          </cell>
          <cell r="M3916">
            <v>0</v>
          </cell>
          <cell r="N3916">
            <v>0</v>
          </cell>
          <cell r="O3916">
            <v>0</v>
          </cell>
        </row>
        <row r="3917">
          <cell r="C3917" t="str">
            <v>0605500917</v>
          </cell>
          <cell r="D3917">
            <v>0</v>
          </cell>
          <cell r="E3917" t="str">
            <v>060</v>
          </cell>
          <cell r="F3917" t="str">
            <v>550</v>
          </cell>
          <cell r="G3917" t="str">
            <v>0917</v>
          </cell>
          <cell r="H3917">
            <v>0</v>
          </cell>
          <cell r="I3917">
            <v>0</v>
          </cell>
          <cell r="J3917" t="str">
            <v>JERINGAS DE PLASTICO, CON BULBO DE HULE, DESECHABLES. CAPACIDAD: 90 ML. PIEZA.</v>
          </cell>
          <cell r="K3917">
            <v>0</v>
          </cell>
          <cell r="L3917">
            <v>0</v>
          </cell>
          <cell r="M3917">
            <v>0</v>
          </cell>
          <cell r="N3917">
            <v>0</v>
          </cell>
          <cell r="O3917">
            <v>0</v>
          </cell>
        </row>
        <row r="3918">
          <cell r="C3918" t="str">
            <v>0605980226</v>
          </cell>
          <cell r="D3918">
            <v>0</v>
          </cell>
          <cell r="E3918" t="str">
            <v>060</v>
          </cell>
          <cell r="F3918" t="str">
            <v>598</v>
          </cell>
          <cell r="G3918" t="str">
            <v>0226</v>
          </cell>
          <cell r="H3918">
            <v>0</v>
          </cell>
          <cell r="I3918">
            <v>0</v>
          </cell>
          <cell r="J3918" t="str">
            <v>LLAVES DE CUATRO VÍAS SIN EXTENSIÓN, DE PLÁSTICO. ESTÉRIL Y DESECHABLE. PIEZA.</v>
          </cell>
          <cell r="K3918">
            <v>0</v>
          </cell>
          <cell r="L3918">
            <v>0</v>
          </cell>
          <cell r="M3918">
            <v>0</v>
          </cell>
          <cell r="N3918">
            <v>15572.800000000001</v>
          </cell>
          <cell r="O3918">
            <v>38932</v>
          </cell>
        </row>
        <row r="3919">
          <cell r="C3919" t="str">
            <v>0606240158</v>
          </cell>
          <cell r="D3919">
            <v>0</v>
          </cell>
          <cell r="E3919" t="str">
            <v>060</v>
          </cell>
          <cell r="F3919" t="str">
            <v>624</v>
          </cell>
          <cell r="G3919" t="str">
            <v>0158</v>
          </cell>
          <cell r="H3919">
            <v>0</v>
          </cell>
          <cell r="I3919">
            <v>0</v>
          </cell>
          <cell r="J3919" t="str">
            <v>LUBRICANTES OCULAR HIDROXIPROPIL GUAR 8 A (AL_12355, HP_8A) NO COMPENDIADO 0.16-0.19% POLIETILENGLICOL 400, NF 0.40% ACIDO BORICO, NF 0.70% PROPILENGLICOL, USP 0.30% SORBITOL, NF 1.40% CLORURO DE SODIO, USP 0.10% CLORURO DE POTASIO, USP 0.12% POLIQUATERNIUM-1, NO COMPENDIADO HASTA 10% DE EXCESO 0.001 2-AMINO-2-METIL PROPANOL (AMP), NO COMPENDIADO 0.57% HIDROXIDO DE SODIO, NF Y/O ACIDO CLORHIDRICO, NF PARA REGULAR EL PH AGUA PURIFICADA USP C.S. FRASCO GOTERO CON 10 ML.</v>
          </cell>
          <cell r="K3919">
            <v>0</v>
          </cell>
          <cell r="L3919">
            <v>0</v>
          </cell>
          <cell r="M3919">
            <v>0</v>
          </cell>
          <cell r="N3919">
            <v>0</v>
          </cell>
          <cell r="O3919">
            <v>0</v>
          </cell>
        </row>
        <row r="3920">
          <cell r="C3920" t="str">
            <v>0606040426</v>
          </cell>
          <cell r="D3920">
            <v>0</v>
          </cell>
          <cell r="E3920" t="str">
            <v>060</v>
          </cell>
          <cell r="F3920" t="str">
            <v>604</v>
          </cell>
          <cell r="G3920" t="str">
            <v>0426</v>
          </cell>
          <cell r="H3920">
            <v>0</v>
          </cell>
          <cell r="I3920">
            <v>0</v>
          </cell>
          <cell r="J3920" t="str">
            <v>MARCAPASO CARDÍACO UNICAMERAL CON ACTIVIDAD DE FRECUENCIA MARCAPASO CARDIACO, TIPO: UNICAMERAL CON ACTIVIDAD DE FRECUENCIA; ESPECIFICACIONES: MULTIPROGRAMACIÓN DE FUNCIONES CON UN MÍNIMO DE 7 FUNCIONES; POLARIDAD: BIPOLAR; MODO DE ESTIMULACIÓN: SSIR; ADAPTACIÓN DE FRECUENCIA: BAJO, MEDIO, ALTO O MÁS (MEDIO BAJO O MEDIO ALTO); DIMENSIONES: PESO MENOR DE 30 GR Y MENOS DE 19 MM DE GROSOR; LONGEVIDAD: 7 AÑOS EN ADELANTE A PARÁMETROS NOMINALES; CUBIERTA: CAJA DE TITANIO; FUENTE DE ENERGÍA: YODURO DE LITIO; ELECTRODOS CUBIERTOS DE SILICÓN O POLIURETANO CON CONDUCTORES DE DIFERENTES METALES; FIJACIÓN PASIVA PARA EL VENTRÍCULO Y ACTIVA CON TORNILLO PARA LA AURÍCULA; DIÁMETRO: 3.2 MM; LONGITUD: 50 A 60 CM; INTRODUCTOR: DOS INTRODUCTORES PARA VENA SUBCLAVIA (CON TÉCNICA DE PEEL OFF); GUÍAS: METÁLICAS EN "J" PARA LA AURÍCULA.</v>
          </cell>
          <cell r="K3920">
            <v>0</v>
          </cell>
          <cell r="L3920">
            <v>0</v>
          </cell>
          <cell r="M3920">
            <v>0</v>
          </cell>
          <cell r="N3920">
            <v>0</v>
          </cell>
          <cell r="O3920">
            <v>0</v>
          </cell>
        </row>
        <row r="3921">
          <cell r="C3921" t="str">
            <v>0606850899</v>
          </cell>
          <cell r="D3921">
            <v>0</v>
          </cell>
          <cell r="E3921" t="str">
            <v>060</v>
          </cell>
          <cell r="F3921" t="str">
            <v>685</v>
          </cell>
          <cell r="G3921" t="str">
            <v>0899</v>
          </cell>
          <cell r="H3921">
            <v>0</v>
          </cell>
          <cell r="I3921">
            <v>0</v>
          </cell>
          <cell r="J3921" t="str">
            <v>PAPELES PLIEGOS DE PAPEL GRADO MEDICO (BLANCO O CREPADO) IMPRESOS CON INDICADOR(ES) PARA ESTERILIZAR EN GAS O VAPOR. ANCHO: 50 CM. LARGO: 50 CM. ENVASE CON 250 HOJAS CADA UNO.</v>
          </cell>
          <cell r="K3921">
            <v>0</v>
          </cell>
          <cell r="L3921">
            <v>0</v>
          </cell>
          <cell r="M3921">
            <v>0</v>
          </cell>
          <cell r="N3921">
            <v>0</v>
          </cell>
          <cell r="O3921">
            <v>0</v>
          </cell>
        </row>
        <row r="3922">
          <cell r="C3922" t="str">
            <v>0606850881</v>
          </cell>
          <cell r="D3922">
            <v>0</v>
          </cell>
          <cell r="E3922" t="str">
            <v>060</v>
          </cell>
          <cell r="F3922" t="str">
            <v>685</v>
          </cell>
          <cell r="G3922" t="str">
            <v>0881</v>
          </cell>
          <cell r="H3922">
            <v>0</v>
          </cell>
          <cell r="I3922">
            <v>0</v>
          </cell>
          <cell r="J3922" t="str">
            <v>PAPELES BOBINAS DE PAPEL GRADO MEDICO (BLANCO O CREPADO) IMPRESOS CON INDICADOR(ES) PARA ESTERILIZAR EN GAS O VAPOR. ANCHO: 30 CM. PESO: 10 K. ROLLO.</v>
          </cell>
          <cell r="K3922">
            <v>0</v>
          </cell>
          <cell r="L3922">
            <v>0</v>
          </cell>
          <cell r="M3922">
            <v>0</v>
          </cell>
          <cell r="N3922">
            <v>0</v>
          </cell>
          <cell r="O3922">
            <v>0</v>
          </cell>
        </row>
        <row r="3923">
          <cell r="C3923" t="str">
            <v>0606850907</v>
          </cell>
          <cell r="D3923">
            <v>0</v>
          </cell>
          <cell r="E3923" t="str">
            <v>060</v>
          </cell>
          <cell r="F3923" t="str">
            <v>685</v>
          </cell>
          <cell r="G3923" t="str">
            <v>0907</v>
          </cell>
          <cell r="H3923">
            <v>0</v>
          </cell>
          <cell r="I3923">
            <v>0</v>
          </cell>
          <cell r="J3923" t="str">
            <v>PAPELES PLIEGOS DE PAPEL GRADO MEDICO (BLANCO O CREPADO) IMPRESOS CON INDICADOR(ES) PARA ESTERILIZAR EN GAS O VAPOR. ANCHO: 90 CM. LARGO: 90 CM. ENVASE CON 250 HOJAS CADA UNO.</v>
          </cell>
          <cell r="K3923">
            <v>0</v>
          </cell>
          <cell r="L3923">
            <v>0</v>
          </cell>
          <cell r="M3923">
            <v>0</v>
          </cell>
          <cell r="N3923">
            <v>24</v>
          </cell>
          <cell r="O3923">
            <v>60</v>
          </cell>
        </row>
        <row r="3924">
          <cell r="C3924" t="str">
            <v>0606850915</v>
          </cell>
          <cell r="D3924">
            <v>0</v>
          </cell>
          <cell r="E3924" t="str">
            <v>060</v>
          </cell>
          <cell r="F3924" t="str">
            <v>685</v>
          </cell>
          <cell r="G3924" t="str">
            <v>0915</v>
          </cell>
          <cell r="H3924">
            <v>0</v>
          </cell>
          <cell r="I3924">
            <v>0</v>
          </cell>
          <cell r="J3924" t="str">
            <v>PAPELES PLIEGOS DE PAPEL GRADO MEDICO (BLANCO O CREPADO) IMPRESOS CON INDICADOR(ES) PARA ESTERILIZAR EN GAS O VAPOR. ANCHO: 110 CM. LARGO: 110 CM. ENVASE CON 250 HOJAS CADA UNO.</v>
          </cell>
          <cell r="K3924">
            <v>0</v>
          </cell>
          <cell r="L3924">
            <v>0</v>
          </cell>
          <cell r="M3924">
            <v>0</v>
          </cell>
          <cell r="N3924">
            <v>24</v>
          </cell>
          <cell r="O3924">
            <v>60</v>
          </cell>
        </row>
        <row r="3925">
          <cell r="C3925" t="str">
            <v>0607010360</v>
          </cell>
          <cell r="D3925">
            <v>0</v>
          </cell>
          <cell r="E3925" t="str">
            <v>060</v>
          </cell>
          <cell r="F3925" t="str">
            <v>701</v>
          </cell>
          <cell r="G3925" t="str">
            <v>0360</v>
          </cell>
          <cell r="H3925">
            <v>0</v>
          </cell>
          <cell r="I3925">
            <v>0</v>
          </cell>
          <cell r="J3925" t="str">
            <v>PERILLAS PARA ASPIRACIÓN DE SECRECIONES. DE HULE. NO. 2. PIEZA.</v>
          </cell>
          <cell r="K3925">
            <v>0</v>
          </cell>
          <cell r="L3925">
            <v>0</v>
          </cell>
          <cell r="M3925">
            <v>0</v>
          </cell>
          <cell r="N3925">
            <v>0</v>
          </cell>
          <cell r="O3925">
            <v>0</v>
          </cell>
        </row>
        <row r="3926">
          <cell r="C3926" t="str">
            <v>0607070018</v>
          </cell>
          <cell r="D3926">
            <v>0</v>
          </cell>
          <cell r="E3926" t="str">
            <v>060</v>
          </cell>
          <cell r="F3926" t="str">
            <v>707</v>
          </cell>
          <cell r="G3926" t="str">
            <v>0018</v>
          </cell>
          <cell r="H3926">
            <v>0</v>
          </cell>
          <cell r="I3926">
            <v>0</v>
          </cell>
          <cell r="J3926" t="str">
            <v>PEZONERAS DE HULE LATEX. PIEZA.</v>
          </cell>
          <cell r="K3926">
            <v>0</v>
          </cell>
          <cell r="L3926">
            <v>0</v>
          </cell>
          <cell r="M3926">
            <v>0</v>
          </cell>
          <cell r="N3926">
            <v>0</v>
          </cell>
          <cell r="O3926">
            <v>0</v>
          </cell>
        </row>
        <row r="3927">
          <cell r="C3927" t="str">
            <v>0607270055</v>
          </cell>
          <cell r="D3927">
            <v>0</v>
          </cell>
          <cell r="E3927" t="str">
            <v>060</v>
          </cell>
          <cell r="F3927" t="str">
            <v>727</v>
          </cell>
          <cell r="G3927" t="str">
            <v>0055</v>
          </cell>
          <cell r="H3927">
            <v>0</v>
          </cell>
          <cell r="I3927">
            <v>0</v>
          </cell>
          <cell r="J3927" t="str">
            <v>POLVOS POLVO A BASE DE MALTODEXTRINA, FRUCTUOSA, ÁCIDO ASCÓRBICO Y AGUA PURIFICADA, COMO COADYUVANTE EN EL MANEJO DE HERIDAS. TUBO CON 45 G. ENVASE CON 36 PIEZAS.</v>
          </cell>
          <cell r="K3927">
            <v>0</v>
          </cell>
          <cell r="L3927">
            <v>0</v>
          </cell>
          <cell r="M3927">
            <v>0</v>
          </cell>
          <cell r="N3927">
            <v>0</v>
          </cell>
          <cell r="O3927">
            <v>0</v>
          </cell>
        </row>
        <row r="3928">
          <cell r="C3928" t="str">
            <v>0607270063</v>
          </cell>
          <cell r="D3928">
            <v>0</v>
          </cell>
          <cell r="E3928" t="str">
            <v>060</v>
          </cell>
          <cell r="F3928" t="str">
            <v>727</v>
          </cell>
          <cell r="G3928" t="str">
            <v>0063</v>
          </cell>
          <cell r="H3928">
            <v>0</v>
          </cell>
          <cell r="I3928">
            <v>0</v>
          </cell>
          <cell r="J3928" t="str">
            <v>POLVOS POLVO A BASE DE MALTODEXTRINA, FRUCTUOSA, ÁCIDO ASCÓRBICO Y AGUA PURIFICADA, COMO COADYUVANTE EN EL TRATAMIENTO DE HERIDAS. SOBRE CON 25 G. ENVASE CON 30 PIEZAS.</v>
          </cell>
          <cell r="K3928">
            <v>0</v>
          </cell>
          <cell r="L3928">
            <v>0</v>
          </cell>
          <cell r="M3928">
            <v>0</v>
          </cell>
          <cell r="N3928">
            <v>0</v>
          </cell>
          <cell r="O3928">
            <v>0</v>
          </cell>
        </row>
        <row r="3929">
          <cell r="C3929" t="str">
            <v>0607483922</v>
          </cell>
          <cell r="D3929">
            <v>0</v>
          </cell>
          <cell r="E3929" t="str">
            <v>060</v>
          </cell>
          <cell r="F3929" t="str">
            <v>748</v>
          </cell>
          <cell r="G3929" t="str">
            <v>3922</v>
          </cell>
          <cell r="H3929">
            <v>0</v>
          </cell>
          <cell r="I3929">
            <v>0</v>
          </cell>
          <cell r="J3929" t="str">
            <v>PROTESIS PROTESIS PARA CONDUCTO PANCREATICO. TIPO: GEENEN. ESTERIL Y DESECHABLE. LONGITUD: 5 CM CALIBRE: 7 FR. PIEZA.</v>
          </cell>
          <cell r="K3929">
            <v>0</v>
          </cell>
          <cell r="L3929">
            <v>0</v>
          </cell>
          <cell r="M3929">
            <v>0</v>
          </cell>
          <cell r="N3929">
            <v>0.9</v>
          </cell>
          <cell r="O3929">
            <v>2.25</v>
          </cell>
        </row>
        <row r="3930">
          <cell r="C3930" t="str">
            <v>0607483930</v>
          </cell>
          <cell r="D3930">
            <v>0</v>
          </cell>
          <cell r="E3930" t="str">
            <v>060</v>
          </cell>
          <cell r="F3930" t="str">
            <v>748</v>
          </cell>
          <cell r="G3930" t="str">
            <v>3930</v>
          </cell>
          <cell r="H3930">
            <v>0</v>
          </cell>
          <cell r="I3930">
            <v>0</v>
          </cell>
          <cell r="J3930" t="str">
            <v>PROTESIS PROTESIS PARA CONDUCTO PANCREATICO. TIPO: GEENEN. ESTERIL Y DESECHABLE. LONGITUD: 7 CM CALIBRE: 7 FR. PIEZA.</v>
          </cell>
          <cell r="K3930">
            <v>0</v>
          </cell>
          <cell r="L3930">
            <v>0</v>
          </cell>
          <cell r="M3930">
            <v>0</v>
          </cell>
          <cell r="N3930">
            <v>2.1</v>
          </cell>
          <cell r="O3930">
            <v>5.25</v>
          </cell>
        </row>
        <row r="3931">
          <cell r="C3931" t="str">
            <v>0607484003</v>
          </cell>
          <cell r="D3931">
            <v>0</v>
          </cell>
          <cell r="E3931" t="str">
            <v>060</v>
          </cell>
          <cell r="F3931" t="str">
            <v>748</v>
          </cell>
          <cell r="G3931" t="str">
            <v>4003</v>
          </cell>
          <cell r="H3931">
            <v>0</v>
          </cell>
          <cell r="I3931">
            <v>0</v>
          </cell>
          <cell r="J3931" t="str">
            <v>PROTESIS PROTESIS PARA CONDUCTO BILIAR. ESTERIL Y DESECHABLE. LONGITUD: 15 CM CALIBRE: 7.0 FR.PIEZA.</v>
          </cell>
          <cell r="K3931">
            <v>0</v>
          </cell>
          <cell r="L3931">
            <v>0</v>
          </cell>
          <cell r="M3931">
            <v>0</v>
          </cell>
          <cell r="N3931">
            <v>2</v>
          </cell>
          <cell r="O3931">
            <v>5</v>
          </cell>
        </row>
        <row r="3932">
          <cell r="C3932" t="str">
            <v>0607530029</v>
          </cell>
          <cell r="D3932">
            <v>0</v>
          </cell>
          <cell r="E3932" t="str">
            <v>060</v>
          </cell>
          <cell r="F3932" t="str">
            <v>753</v>
          </cell>
          <cell r="G3932" t="str">
            <v>0029</v>
          </cell>
          <cell r="H3932">
            <v>0</v>
          </cell>
          <cell r="I3932">
            <v>0</v>
          </cell>
          <cell r="J3932" t="str">
            <v>PUNTAS ABSORBENTES PARA ENDODONCIA. DE PAPEL, ESTÉRILES. NÚMEROS: 45 A 80 (DE 5 EN 5). ENVASE CON 200.</v>
          </cell>
          <cell r="K3932">
            <v>0</v>
          </cell>
          <cell r="L3932">
            <v>0</v>
          </cell>
          <cell r="M3932">
            <v>0</v>
          </cell>
          <cell r="N3932">
            <v>1773.2</v>
          </cell>
          <cell r="O3932">
            <v>4433</v>
          </cell>
        </row>
        <row r="3933">
          <cell r="C3933" t="str">
            <v>0607530052</v>
          </cell>
          <cell r="D3933">
            <v>0</v>
          </cell>
          <cell r="E3933" t="str">
            <v>060</v>
          </cell>
          <cell r="F3933" t="str">
            <v>753</v>
          </cell>
          <cell r="G3933" t="str">
            <v>0052</v>
          </cell>
          <cell r="H3933">
            <v>0</v>
          </cell>
          <cell r="I3933">
            <v>0</v>
          </cell>
          <cell r="J3933" t="str">
            <v>PUNTAS ABSORBENTES PARA ENDODONCIA. DE PAPEL, ESTÉRILES. NÚMEROS: 10 A 40 (DE 5 EN 5). ENVASE CON 200.</v>
          </cell>
          <cell r="K3933">
            <v>0</v>
          </cell>
          <cell r="L3933">
            <v>0</v>
          </cell>
          <cell r="M3933">
            <v>0</v>
          </cell>
          <cell r="N3933">
            <v>2973.2000000000003</v>
          </cell>
          <cell r="O3933">
            <v>7433</v>
          </cell>
        </row>
        <row r="3934">
          <cell r="C3934" t="str">
            <v>0607530102</v>
          </cell>
          <cell r="D3934">
            <v>0</v>
          </cell>
          <cell r="E3934" t="str">
            <v>060</v>
          </cell>
          <cell r="F3934" t="str">
            <v>753</v>
          </cell>
          <cell r="G3934" t="str">
            <v>0102</v>
          </cell>
          <cell r="H3934">
            <v>0</v>
          </cell>
          <cell r="I3934">
            <v>0</v>
          </cell>
          <cell r="J3934" t="str">
            <v>PUNTAS DE GUTAPERCHA PARA OBTURACIÓN DE CONDUCTOS RADICULARES. NÚMEROS: 10 A 40 (DE 5 EN 5). ENVASE CON 200.</v>
          </cell>
          <cell r="K3934">
            <v>0</v>
          </cell>
          <cell r="L3934">
            <v>0</v>
          </cell>
          <cell r="M3934">
            <v>0</v>
          </cell>
          <cell r="N3934">
            <v>10.8</v>
          </cell>
          <cell r="O3934">
            <v>27</v>
          </cell>
        </row>
        <row r="3935">
          <cell r="C3935" t="str">
            <v>0607710068</v>
          </cell>
          <cell r="D3935">
            <v>0</v>
          </cell>
          <cell r="E3935" t="str">
            <v>060</v>
          </cell>
          <cell r="F3935" t="str">
            <v>771</v>
          </cell>
          <cell r="G3935" t="str">
            <v>0068</v>
          </cell>
          <cell r="H3935">
            <v>0</v>
          </cell>
          <cell r="I3935">
            <v>0</v>
          </cell>
          <cell r="J3935" t="str">
            <v>RASTRILLOS DE CABEZA FIJA, RECTANGULAR. DE 1 A 1.5 CM DE ANCHO Y DE 3.5 A 4.5 CM DE LONGITUD. CON BORDE LISO, BANDA LUBRICANTE, DOBLE HOJA DE AFEITAR, SOBREPUESTAS, UNIDAS CADA 3 A 5 MM. MANGO RÍGIDO, REFORZADO, RESISTENTE DE 7.5 A 10 CM DE LONGITUD Y CURVATURA O ANGULACIÓN A LA UNIÓN DE LA CABEZA. DESECHABLES. PIEZA.</v>
          </cell>
          <cell r="K3935">
            <v>0</v>
          </cell>
          <cell r="L3935">
            <v>0</v>
          </cell>
          <cell r="M3935">
            <v>0</v>
          </cell>
          <cell r="N3935">
            <v>12268</v>
          </cell>
          <cell r="O3935">
            <v>30670</v>
          </cell>
        </row>
        <row r="3936">
          <cell r="C3936" t="str">
            <v>0607820016</v>
          </cell>
          <cell r="D3936">
            <v>0</v>
          </cell>
          <cell r="E3936" t="str">
            <v>060</v>
          </cell>
          <cell r="F3936" t="str">
            <v>782</v>
          </cell>
          <cell r="G3936" t="str">
            <v>0016</v>
          </cell>
          <cell r="H3936">
            <v>0</v>
          </cell>
          <cell r="I3936">
            <v>0</v>
          </cell>
          <cell r="J3936" t="str">
            <v>REPELENTE CONTRA PIOJOS DIMETICONA LOCIÓN. BOTELLA CON APLICADOR DE 100 ML, PEINE DE DIENTES FINOS DE ACERO INOXIDABLE. CADA 100 ML CONTIENE: DIMETICONA 99.4 ± 0.4% ACEITE DE TOCOFEROL 0.2 ± 0.05% ACEITE DE CHABACANO 0.2 ± 0.05% ACEITE DE ALMENDRA 0.2 ± 0.05%</v>
          </cell>
          <cell r="K3936">
            <v>0</v>
          </cell>
          <cell r="L3936">
            <v>0</v>
          </cell>
          <cell r="M3936">
            <v>0</v>
          </cell>
          <cell r="N3936">
            <v>17.2</v>
          </cell>
          <cell r="O3936">
            <v>43</v>
          </cell>
        </row>
        <row r="3937">
          <cell r="C3937" t="str">
            <v>0607910122</v>
          </cell>
          <cell r="D3937">
            <v>0</v>
          </cell>
          <cell r="E3937" t="str">
            <v>060</v>
          </cell>
          <cell r="F3937" t="str">
            <v>791</v>
          </cell>
          <cell r="G3937" t="str">
            <v>0122</v>
          </cell>
          <cell r="H3937">
            <v>0</v>
          </cell>
          <cell r="I3937">
            <v>0</v>
          </cell>
          <cell r="J3937" t="str">
            <v>RESINAS FOTOPOLIMERIZABLE PARA RESTAURACIÓN DE DIENTES ANTERIORES Y POSTERIORES. JERINGA 3 G. LAS INSTITUCIONES PODRÁN ELEGIR LAS VARIANTES DE COLOR Y COMPOSICIÓN.</v>
          </cell>
          <cell r="K3937">
            <v>0</v>
          </cell>
          <cell r="L3937">
            <v>0</v>
          </cell>
          <cell r="M3937">
            <v>0</v>
          </cell>
          <cell r="N3937">
            <v>0</v>
          </cell>
          <cell r="O3937">
            <v>0</v>
          </cell>
        </row>
        <row r="3938">
          <cell r="C3938" t="str">
            <v>0607910114</v>
          </cell>
          <cell r="D3938">
            <v>0</v>
          </cell>
          <cell r="E3938" t="str">
            <v>060</v>
          </cell>
          <cell r="F3938" t="str">
            <v>791</v>
          </cell>
          <cell r="G3938" t="str">
            <v>0114</v>
          </cell>
          <cell r="H3938">
            <v>0</v>
          </cell>
          <cell r="I3938">
            <v>0</v>
          </cell>
          <cell r="J3938" t="str">
            <v>RESINAS FOTOPOLIMERIZABLE PARA RESTAURACIÓN DE DIENTES ANTERIORES Y POSTERIORES. JERINGA 4 G. LAS INSTITUCIONES PODRÁN ELEGIR LAS VARIANTES DE COLOR Y COMPOSICIÓN.</v>
          </cell>
          <cell r="K3938">
            <v>0</v>
          </cell>
          <cell r="L3938">
            <v>0</v>
          </cell>
          <cell r="M3938">
            <v>0</v>
          </cell>
          <cell r="N3938">
            <v>0</v>
          </cell>
          <cell r="O3938">
            <v>0</v>
          </cell>
        </row>
        <row r="3939">
          <cell r="C3939" t="str">
            <v>0607910106</v>
          </cell>
          <cell r="D3939">
            <v>0</v>
          </cell>
          <cell r="E3939" t="str">
            <v>060</v>
          </cell>
          <cell r="F3939" t="str">
            <v>791</v>
          </cell>
          <cell r="G3939" t="str">
            <v>0106</v>
          </cell>
          <cell r="H3939">
            <v>0</v>
          </cell>
          <cell r="I3939">
            <v>0</v>
          </cell>
          <cell r="J3939" t="str">
            <v>RESINAS FOTOPOLIMERIZABLE PARA RESTAURACIÓN DE DIENTES ANTERIORES Y POSTERIORES. JERINGA 3.5 G. LAS INSTITUCIONES PODRÁN ELEGIR LAS VARIANTES DE COLOR Y COMPOSICIÓN.</v>
          </cell>
          <cell r="K3939">
            <v>0</v>
          </cell>
          <cell r="L3939">
            <v>0</v>
          </cell>
          <cell r="M3939">
            <v>0</v>
          </cell>
          <cell r="N3939">
            <v>0</v>
          </cell>
          <cell r="O3939">
            <v>0</v>
          </cell>
        </row>
        <row r="3940">
          <cell r="C3940" t="str">
            <v>0603453168</v>
          </cell>
          <cell r="D3940">
            <v>0</v>
          </cell>
          <cell r="E3940" t="str">
            <v>060</v>
          </cell>
          <cell r="F3940" t="str">
            <v>345</v>
          </cell>
          <cell r="G3940" t="str">
            <v>3168</v>
          </cell>
          <cell r="H3940">
            <v>0</v>
          </cell>
          <cell r="I3940">
            <v>0</v>
          </cell>
          <cell r="J3940" t="str">
            <v>SISTEMAS SISTEMA DE SUCCION, CERRADO, PARA PACIENTE CON TRAQUEOSTOMIA, CONECTADO A VENTILADOR, 14 FR, CONTIENE: UN TUBO DE SUCCION DE CLORURO DE POLIVINILO, DE 30.5 CM DE LARGO, MARCA TOPE A 4.5 CM. DOS ORIFICIOS LATERALES EN LA PUNTA PROXIMAL DEL TUBO, ENVUELTO EN UNA CAMISA DE POLIETILENO TRANSPARENTE, ENSAMBLADA A UNA PIEZA EN FORMA DE ¿T¿, TRANSPARENTE, CON PUERTO PARA IRRIGACION, CONEXIONES CONICAS LATERALES, ENTRADA MACHO DE 22 MM DE DIAMETRO EXTERNO Y UNA CONEXION CONICA CON ENTRADA HEMBRA DE 16 MM DE DIAMETRO INTERNO EN LA PARTE CENTRAL, EN SU EXTREMO DISTAL SE ENCUENTRA ENSAMBLADA LA VALVULA PARA CONTROLAR LA SUCCION, CON CONEXION ESTRIADA UNIVERSAL. INCLUYE CONECTOR DE TUBO CORRUGADO, CONECTOR GIRATORIO Y ETIQUETA DE IDENTIFICACION PARA CONTROL. ESTERIL Y DESECHABLE. PIEZA.</v>
          </cell>
          <cell r="K3940">
            <v>0</v>
          </cell>
          <cell r="L3940">
            <v>0</v>
          </cell>
          <cell r="M3940">
            <v>0</v>
          </cell>
          <cell r="N3940">
            <v>808.80000000000007</v>
          </cell>
          <cell r="O3940">
            <v>2022</v>
          </cell>
        </row>
        <row r="3941">
          <cell r="C3941" t="str">
            <v>0603453176</v>
          </cell>
          <cell r="D3941">
            <v>0</v>
          </cell>
          <cell r="E3941" t="str">
            <v>060</v>
          </cell>
          <cell r="F3941" t="str">
            <v>345</v>
          </cell>
          <cell r="G3941" t="str">
            <v>3176</v>
          </cell>
          <cell r="H3941">
            <v>0</v>
          </cell>
          <cell r="I3941">
            <v>0</v>
          </cell>
          <cell r="J3941" t="str">
            <v>SISTEMAS SISTEMA DE SUCCION, CERRADO, PARA PACIENTE CON TRAQUEOSTOMIA, CONECTADO A VENTILADOR, 16 FR, CONTIENE: UN TUBO DE SUCCION DE CLORURO DE POLIVINILO, DE 30.5 CM DE LARGO, MARCA TOPE A 4.5 CM. DOS ORIFICIOS LATERALES EN LA PUNTA PROXIMAL DEL TUBO, ENVUELTO EN UNA CAMISA DE POLIETILENO TRANSPARENTE, ENSAMBLADA A UNA PIEZA EN FORMA DE "T", TRANSPARENTE, CON PUERTO PARA IRRIGACION, CONEXIONES CONICAS LATERALES, ENTRADA MACHO DE 22 MM DE DIAMETRO EXTERNO Y UNA CONEXION CONICA CON ENTRADA HEMBRA DE 16 MM DE DIAMETRO INTERNO EN LA PARTE CENTRAL, EN SU EXTREMO DISTAL SE ENCUENTRA ENSAMBLADA LA VALVULA PARA CONTROLAR LA SUCCION, CON CONEXION ESTRIADA UNIVERSAL. INCLUYE CONECTOR DE TUBO CORRUGADO, CONECTOR GIRATORIO Y ETIQUETA DE IDENTIFICACION PARA CONTROL. ESTERIL Y DESECHABLE. PIEZA.</v>
          </cell>
          <cell r="K3941">
            <v>0</v>
          </cell>
          <cell r="L3941">
            <v>0</v>
          </cell>
          <cell r="M3941">
            <v>0</v>
          </cell>
          <cell r="N3941">
            <v>134.4</v>
          </cell>
          <cell r="O3941">
            <v>336</v>
          </cell>
        </row>
        <row r="3942">
          <cell r="C3942" t="str">
            <v>0607479896</v>
          </cell>
          <cell r="D3942">
            <v>0</v>
          </cell>
          <cell r="E3942" t="str">
            <v>060</v>
          </cell>
          <cell r="F3942" t="str">
            <v>747</v>
          </cell>
          <cell r="G3942" t="str">
            <v>9896</v>
          </cell>
          <cell r="H3942">
            <v>0</v>
          </cell>
          <cell r="I3942">
            <v>0</v>
          </cell>
          <cell r="J3942" t="str">
            <v>SISTEMAS DE ENDOPROTESIS PARA TRATAMIENTO DE ANEURISMAS ENDOPROTESIS ABDOMINAL BIFURCADA, CON ACCESORIOS. ESTERIL. DIAMETRO: 26 X 16 MM. LONGITUD: 155 MM. PIEZA.</v>
          </cell>
          <cell r="K3942">
            <v>0</v>
          </cell>
          <cell r="L3942">
            <v>0</v>
          </cell>
          <cell r="M3942">
            <v>0</v>
          </cell>
          <cell r="N3942">
            <v>0</v>
          </cell>
          <cell r="O3942">
            <v>0</v>
          </cell>
        </row>
        <row r="3943">
          <cell r="C3943" t="str">
            <v>0607479904</v>
          </cell>
          <cell r="D3943">
            <v>0</v>
          </cell>
          <cell r="E3943" t="str">
            <v>060</v>
          </cell>
          <cell r="F3943" t="str">
            <v>747</v>
          </cell>
          <cell r="G3943" t="str">
            <v>9904</v>
          </cell>
          <cell r="H3943">
            <v>0</v>
          </cell>
          <cell r="I3943">
            <v>0</v>
          </cell>
          <cell r="J3943" t="str">
            <v>SISTEMAS DE ENDOPROTESIS PARA TRATAMIENTO DE ANEURISMAS ENDOPROTESIS ABDOMINAL BIFURCADA, CON ACCESORIOS. ESTERIL. DIAMETRO: 26 X 16 MM. LONGITUD: 170 MM. PIEZA.</v>
          </cell>
          <cell r="K3943">
            <v>0</v>
          </cell>
          <cell r="L3943">
            <v>0</v>
          </cell>
          <cell r="M3943">
            <v>0</v>
          </cell>
          <cell r="N3943">
            <v>0</v>
          </cell>
          <cell r="O3943">
            <v>0</v>
          </cell>
        </row>
        <row r="3944">
          <cell r="C3944" t="str">
            <v>0607479870</v>
          </cell>
          <cell r="D3944">
            <v>0</v>
          </cell>
          <cell r="E3944" t="str">
            <v>060</v>
          </cell>
          <cell r="F3944" t="str">
            <v>747</v>
          </cell>
          <cell r="G3944" t="str">
            <v>9870</v>
          </cell>
          <cell r="H3944">
            <v>0</v>
          </cell>
          <cell r="I3944">
            <v>0</v>
          </cell>
          <cell r="J3944" t="str">
            <v>SISTEMAS DE ENDOPROTESIS PARA TRATAMIENTO DE ANEURISMAS ENDOPROTESIS ABDOMINAL BIFURCADA, CON ACCESORIOS. ESTERIL. DIAMETRO: 26 X 14 MM. LONGITUD: 155 MM. PIEZA.</v>
          </cell>
          <cell r="K3944">
            <v>0</v>
          </cell>
          <cell r="L3944">
            <v>0</v>
          </cell>
          <cell r="M3944">
            <v>0</v>
          </cell>
          <cell r="N3944">
            <v>1.2000000000000002</v>
          </cell>
          <cell r="O3944">
            <v>3</v>
          </cell>
        </row>
        <row r="3945">
          <cell r="C3945" t="str">
            <v>0601689730</v>
          </cell>
          <cell r="D3945">
            <v>0</v>
          </cell>
          <cell r="E3945" t="str">
            <v>060</v>
          </cell>
          <cell r="F3945" t="str">
            <v>168</v>
          </cell>
          <cell r="G3945" t="str">
            <v>9730</v>
          </cell>
          <cell r="H3945">
            <v>0</v>
          </cell>
          <cell r="I3945">
            <v>0</v>
          </cell>
          <cell r="J3945" t="str">
            <v>SONDAS PARA DRENAJE URINARIO. DE LATEX, CON GLOBO DE AUTORRETENCION DE 30 ML CON VALVULA PARA JERINGA. ESTERIL Y DESECHABLE. TIPO: FOLEY DE DOS VIAS. CALIBRE: 12 FR. PIEZA.</v>
          </cell>
          <cell r="K3945">
            <v>0</v>
          </cell>
          <cell r="L3945">
            <v>0</v>
          </cell>
          <cell r="M3945">
            <v>0</v>
          </cell>
          <cell r="N3945">
            <v>0</v>
          </cell>
          <cell r="O3945">
            <v>0</v>
          </cell>
        </row>
        <row r="3946">
          <cell r="C3946" t="str">
            <v>0601644628</v>
          </cell>
          <cell r="D3946">
            <v>0</v>
          </cell>
          <cell r="E3946" t="str">
            <v>060</v>
          </cell>
          <cell r="F3946" t="str">
            <v>164</v>
          </cell>
          <cell r="G3946" t="str">
            <v>4628</v>
          </cell>
          <cell r="H3946">
            <v>0</v>
          </cell>
          <cell r="I3946">
            <v>0</v>
          </cell>
          <cell r="J3946" t="str">
            <v>SONDAS PARA DRENAJE URINARIO, DE PERMANENCIA PROLONGADA. DE ELASTOMERO DE SILICON, CON GLOBO DE AUTORRETENCION PEDIATRICO DE 2 ML, CON VALVULA PARA JERINGA. ESTERILES Y DESECHABLES. TIPO: FOLEY (DE DOS VIAS). CALIBRE: 8 FR. PIEZA.</v>
          </cell>
          <cell r="K3946">
            <v>0</v>
          </cell>
          <cell r="L3946">
            <v>0</v>
          </cell>
          <cell r="M3946">
            <v>0</v>
          </cell>
          <cell r="N3946">
            <v>205.4</v>
          </cell>
          <cell r="O3946">
            <v>513.5</v>
          </cell>
        </row>
        <row r="3947">
          <cell r="C3947" t="str">
            <v>0601663339</v>
          </cell>
          <cell r="D3947">
            <v>0</v>
          </cell>
          <cell r="E3947" t="str">
            <v>060</v>
          </cell>
          <cell r="F3947" t="str">
            <v>166</v>
          </cell>
          <cell r="G3947" t="str">
            <v>3339</v>
          </cell>
          <cell r="H3947">
            <v>0</v>
          </cell>
          <cell r="I3947">
            <v>0</v>
          </cell>
          <cell r="J3947" t="str">
            <v>SONDAS PARA ASPIRACIÓN, DE PLÁSTICO TRANSPARENTE LIBRE DE PIRÓGENOS, ATÓXICO, DE 55 CM DE LONGITUD CON VÁLVULA DE CONTROL DE ASPIRACIÓN, CON PUNTA ROMA. ESTÉRIL Y DESECHABLE. CALIBRE: 12 FR. PIEZA.</v>
          </cell>
          <cell r="K3947">
            <v>0</v>
          </cell>
          <cell r="L3947">
            <v>0</v>
          </cell>
          <cell r="M3947">
            <v>0</v>
          </cell>
          <cell r="N3947">
            <v>3370</v>
          </cell>
          <cell r="O3947">
            <v>8425</v>
          </cell>
        </row>
        <row r="3948">
          <cell r="C3948" t="str">
            <v>0601663347</v>
          </cell>
          <cell r="D3948">
            <v>0</v>
          </cell>
          <cell r="E3948" t="str">
            <v>060</v>
          </cell>
          <cell r="F3948" t="str">
            <v>166</v>
          </cell>
          <cell r="G3948" t="str">
            <v>3347</v>
          </cell>
          <cell r="H3948">
            <v>0</v>
          </cell>
          <cell r="I3948">
            <v>0</v>
          </cell>
          <cell r="J3948" t="str">
            <v>SONDAS PARA ASPIRACIÓN, DE PLÁSTICO TRANSPARENTE LIBRE DE PIRÓGENOS, ATÓXICO, DE 55 CM DE LONGITUD CON VÁLVULA DE CONTROL DE ASPIRACIÓN, CON PUNTA ROMA. ESTÉRIL Y DESECHABLE. CALIBRE: 14 FR. PIEZA.</v>
          </cell>
          <cell r="K3948">
            <v>0</v>
          </cell>
          <cell r="L3948">
            <v>0</v>
          </cell>
          <cell r="M3948">
            <v>0</v>
          </cell>
          <cell r="N3948">
            <v>2894.4</v>
          </cell>
          <cell r="O3948">
            <v>7236</v>
          </cell>
        </row>
        <row r="3949">
          <cell r="C3949" t="str">
            <v>0601663354</v>
          </cell>
          <cell r="D3949">
            <v>0</v>
          </cell>
          <cell r="E3949" t="str">
            <v>060</v>
          </cell>
          <cell r="F3949" t="str">
            <v>166</v>
          </cell>
          <cell r="G3949" t="str">
            <v>3354</v>
          </cell>
          <cell r="H3949">
            <v>0</v>
          </cell>
          <cell r="I3949">
            <v>0</v>
          </cell>
          <cell r="J3949" t="str">
            <v>SONDAS PARA ASPIRACIÓN, DE PLÁSTICO TRANSPARENTE LIBRE DE PIRÓGENOS, ATÓXICO, DE 55 CM DE LONGITUD CON VÁLVULA DE CONTROL DE ASPIRACIÓN, CON PUNTA ROMA. ESTÉRIL Y DESECHABLE. CALIBRE: 16 FR. PIEZA.</v>
          </cell>
          <cell r="K3949">
            <v>0</v>
          </cell>
          <cell r="L3949">
            <v>0</v>
          </cell>
          <cell r="M3949">
            <v>0</v>
          </cell>
          <cell r="N3949">
            <v>284.40000000000003</v>
          </cell>
          <cell r="O3949">
            <v>711</v>
          </cell>
        </row>
        <row r="3950">
          <cell r="C3950" t="str">
            <v>0601663362</v>
          </cell>
          <cell r="D3950">
            <v>0</v>
          </cell>
          <cell r="E3950" t="str">
            <v>060</v>
          </cell>
          <cell r="F3950" t="str">
            <v>166</v>
          </cell>
          <cell r="G3950" t="str">
            <v>3362</v>
          </cell>
          <cell r="H3950">
            <v>0</v>
          </cell>
          <cell r="I3950">
            <v>0</v>
          </cell>
          <cell r="J3950" t="str">
            <v>SONDAS PARA ASPIRACIÓN, DE PLÁSTICO TRANSPARENTE LIBRE DE PIRÓGENOS, ATÓXICO, DE 55 CM DE LONGITUD CON VÁLVULA DE CONTROL DE ASPIRACIÓN, CON PUNTA ROMA. ESTÉRIL Y DESECHABLE. CALIBRE: 18 FR. PIEZA.</v>
          </cell>
          <cell r="K3950">
            <v>0</v>
          </cell>
          <cell r="L3950">
            <v>0</v>
          </cell>
          <cell r="M3950">
            <v>0</v>
          </cell>
          <cell r="N3950">
            <v>68</v>
          </cell>
          <cell r="O3950">
            <v>170</v>
          </cell>
        </row>
        <row r="3951">
          <cell r="C3951" t="str">
            <v>0601678170</v>
          </cell>
          <cell r="D3951">
            <v>0</v>
          </cell>
          <cell r="E3951" t="str">
            <v>060</v>
          </cell>
          <cell r="F3951" t="str">
            <v>167</v>
          </cell>
          <cell r="G3951" t="str">
            <v>8170</v>
          </cell>
          <cell r="H3951">
            <v>0</v>
          </cell>
          <cell r="I3951">
            <v>0</v>
          </cell>
          <cell r="J3951" t="str">
            <v>SONDAS PARA MANEJO DE EPISTAXIS, ASI COMO TAPONAMIENTO EN LA CIRUGIA NASAL Y SENOS PARA-NASALES, DE DOS VIAS. CON GLOBO HEMOSTATICO. ESTERIL Y DESECHABLE. PIEZA.</v>
          </cell>
          <cell r="K3951">
            <v>0</v>
          </cell>
          <cell r="L3951">
            <v>0</v>
          </cell>
          <cell r="M3951">
            <v>0</v>
          </cell>
          <cell r="N3951">
            <v>0</v>
          </cell>
          <cell r="O3951">
            <v>0</v>
          </cell>
        </row>
        <row r="3952">
          <cell r="C3952" t="str">
            <v>0601686413</v>
          </cell>
          <cell r="D3952">
            <v>0</v>
          </cell>
          <cell r="E3952" t="str">
            <v>060</v>
          </cell>
          <cell r="F3952" t="str">
            <v>168</v>
          </cell>
          <cell r="G3952" t="str">
            <v>6413</v>
          </cell>
          <cell r="H3952">
            <v>0</v>
          </cell>
          <cell r="I3952">
            <v>0</v>
          </cell>
          <cell r="J3952" t="str">
            <v>SONDAS URETRALES PARA IRRIGACIÓN CONTINUA. DE LÁTEX, CON GLOBO DE 30 ML Y VÁLVULA. TIPO: FOLEY-OWEN (DE 3 VÍAS). CALIBRE: 18 FR. PIEZA.</v>
          </cell>
          <cell r="K3952">
            <v>0</v>
          </cell>
          <cell r="L3952">
            <v>0</v>
          </cell>
          <cell r="M3952">
            <v>0</v>
          </cell>
          <cell r="N3952">
            <v>1.5999999999999999</v>
          </cell>
          <cell r="O3952">
            <v>3.9999999999999996</v>
          </cell>
        </row>
        <row r="3953">
          <cell r="C3953" t="str">
            <v>0601689268</v>
          </cell>
          <cell r="D3953">
            <v>0</v>
          </cell>
          <cell r="E3953" t="str">
            <v>060</v>
          </cell>
          <cell r="F3953" t="str">
            <v>168</v>
          </cell>
          <cell r="G3953" t="str">
            <v>9268</v>
          </cell>
          <cell r="H3953">
            <v>0</v>
          </cell>
          <cell r="I3953">
            <v>0</v>
          </cell>
          <cell r="J3953" t="str">
            <v>SONDAS PARA ALIMENTACIÓN. DE PLÁSTICO TRANSPARENTE, ESTÉRIL Y DESECHABLE CON UN ORIFICIO EN EL EXTREMO PROXIMAL Y OTRO EN LOS PRIMEROS 2 CM. TAMAÑO: *ADULTO. LONGITUD: 125.0 CM. CALIBRE: 16 FR. *PUEDE NO SER ESTÉRIL. PIEZA.</v>
          </cell>
          <cell r="K3953">
            <v>0</v>
          </cell>
          <cell r="L3953">
            <v>0</v>
          </cell>
          <cell r="M3953">
            <v>0</v>
          </cell>
          <cell r="N3953">
            <v>0</v>
          </cell>
          <cell r="O3953">
            <v>0</v>
          </cell>
        </row>
        <row r="3954">
          <cell r="C3954" t="str">
            <v>0608307195</v>
          </cell>
          <cell r="D3954">
            <v>0</v>
          </cell>
          <cell r="E3954" t="str">
            <v>060</v>
          </cell>
          <cell r="F3954" t="str">
            <v>830</v>
          </cell>
          <cell r="G3954" t="str">
            <v>7195</v>
          </cell>
          <cell r="H3954">
            <v>0</v>
          </cell>
          <cell r="I3954">
            <v>0</v>
          </cell>
          <cell r="J3954" t="str">
            <v>SONDAS PARA DRENAJE TORÁCICO, DE ELASTÓMERO DE SILICÓN, RADIOPACA. LONGITUD: 45 A 51 CM. CALIBRE: 28 FR. PIEZA.</v>
          </cell>
          <cell r="K3954">
            <v>0</v>
          </cell>
          <cell r="L3954">
            <v>0</v>
          </cell>
          <cell r="M3954">
            <v>0</v>
          </cell>
          <cell r="N3954">
            <v>1.2000000000000002</v>
          </cell>
          <cell r="O3954">
            <v>3</v>
          </cell>
        </row>
        <row r="3955">
          <cell r="C3955" t="str">
            <v>0601644552</v>
          </cell>
          <cell r="D3955">
            <v>0</v>
          </cell>
          <cell r="E3955" t="str">
            <v>060</v>
          </cell>
          <cell r="F3955" t="str">
            <v>164</v>
          </cell>
          <cell r="G3955" t="str">
            <v>4552</v>
          </cell>
          <cell r="H3955">
            <v>0</v>
          </cell>
          <cell r="I3955">
            <v>0</v>
          </cell>
          <cell r="J3955" t="str">
            <v>SONDAS PARA DRENAJE URINARIO, DE PERMANENCIA PROLONGADA. DE ELASTOMERO DE SILICON, CON GLOBO DE AUTORRETENCION DE 30 ML CON VALVULA PARA JERINGA. ESTERIL Y DESECHABLE. TIPO: FOLEY DE DOS VIAS. CALIBRE: 12 FR. PIEZA.</v>
          </cell>
          <cell r="K3955">
            <v>0</v>
          </cell>
          <cell r="L3955">
            <v>0</v>
          </cell>
          <cell r="M3955">
            <v>0</v>
          </cell>
          <cell r="N3955">
            <v>0</v>
          </cell>
          <cell r="O3955">
            <v>0</v>
          </cell>
        </row>
        <row r="3956">
          <cell r="C3956" t="str">
            <v>0601644560</v>
          </cell>
          <cell r="D3956">
            <v>0</v>
          </cell>
          <cell r="E3956" t="str">
            <v>060</v>
          </cell>
          <cell r="F3956" t="str">
            <v>164</v>
          </cell>
          <cell r="G3956" t="str">
            <v>4560</v>
          </cell>
          <cell r="H3956">
            <v>0</v>
          </cell>
          <cell r="I3956">
            <v>0</v>
          </cell>
          <cell r="J3956" t="str">
            <v>SONDAS PARA DRENAJE URINARIO, DE PERMANENCIA PROLONGADA. DE ELASTOMERO DE SILICON, CON GLOBO DE AUTORRETENCION DE 30 ML CON VALVULA PARA JERINGA. ESTERIL Y DESECHABLE. TIPO: FOLEY DE DOS VIAS. CALIBRE: 14 FR. PIEZA.</v>
          </cell>
          <cell r="K3956">
            <v>0</v>
          </cell>
          <cell r="L3956">
            <v>0</v>
          </cell>
          <cell r="M3956">
            <v>0</v>
          </cell>
          <cell r="N3956">
            <v>0</v>
          </cell>
          <cell r="O3956">
            <v>0</v>
          </cell>
        </row>
        <row r="3957">
          <cell r="C3957" t="str">
            <v>0601644578</v>
          </cell>
          <cell r="D3957">
            <v>0</v>
          </cell>
          <cell r="E3957" t="str">
            <v>060</v>
          </cell>
          <cell r="F3957" t="str">
            <v>164</v>
          </cell>
          <cell r="G3957" t="str">
            <v>4578</v>
          </cell>
          <cell r="H3957">
            <v>0</v>
          </cell>
          <cell r="I3957">
            <v>0</v>
          </cell>
          <cell r="J3957" t="str">
            <v>SONDAS PARA DRENAJE URINARIO, DE PERMANENCIA PROLONGADA. DE ELASTOMERO DE SILICON, CON GLOBO DE AUTORRETENCION DE 30 ML CON VALVULA PARA JERINGA. ESTERIL Y DESECHABLE. TIPO: FOLEY DE DOS VIAS. CALIBRE: 16 FR. PIEZA.</v>
          </cell>
          <cell r="K3957">
            <v>0</v>
          </cell>
          <cell r="L3957">
            <v>0</v>
          </cell>
          <cell r="M3957">
            <v>0</v>
          </cell>
          <cell r="N3957">
            <v>0</v>
          </cell>
          <cell r="O3957">
            <v>0</v>
          </cell>
        </row>
        <row r="3958">
          <cell r="C3958" t="str">
            <v>0601644586</v>
          </cell>
          <cell r="D3958">
            <v>0</v>
          </cell>
          <cell r="E3958" t="str">
            <v>060</v>
          </cell>
          <cell r="F3958" t="str">
            <v>164</v>
          </cell>
          <cell r="G3958" t="str">
            <v>4586</v>
          </cell>
          <cell r="H3958">
            <v>0</v>
          </cell>
          <cell r="I3958">
            <v>0</v>
          </cell>
          <cell r="J3958" t="str">
            <v>SONDAS PARA DRENAJE URINARIO, DE PERMANENCIA PROLONGADA. DE ELASTOMERO DE SILICON, CON GLOBO DE AUTORRETENCION DE 30 ML CON VALVULA PARA JERINGA. ESTERIL Y DESECHABLE. TIPO: FOLEY DE DOS VIAS. CALIBRE: 18 FR. PIEZA.</v>
          </cell>
          <cell r="K3958">
            <v>0</v>
          </cell>
          <cell r="L3958">
            <v>0</v>
          </cell>
          <cell r="M3958">
            <v>0</v>
          </cell>
          <cell r="N3958">
            <v>0</v>
          </cell>
          <cell r="O3958">
            <v>0</v>
          </cell>
        </row>
        <row r="3959">
          <cell r="C3959" t="str">
            <v>0601644594</v>
          </cell>
          <cell r="D3959">
            <v>0</v>
          </cell>
          <cell r="E3959" t="str">
            <v>060</v>
          </cell>
          <cell r="F3959" t="str">
            <v>164</v>
          </cell>
          <cell r="G3959" t="str">
            <v>4594</v>
          </cell>
          <cell r="H3959">
            <v>0</v>
          </cell>
          <cell r="I3959">
            <v>0</v>
          </cell>
          <cell r="J3959" t="str">
            <v>SONDAS PARA DRENAJE URINARIO, DE PERMANENCIA PROLONGADA. DE ELASTOMERO DE SILICON, CON GLOBO DE AUTORRETENCION DE 30 ML CON VALVULA PARA JERINGA. ESTERIL Y DESECHABLE. TIPO: FOLEY DE DOS VIAS. CALIBRE: 20 FR. PIEZA.</v>
          </cell>
          <cell r="K3959">
            <v>0</v>
          </cell>
          <cell r="L3959">
            <v>0</v>
          </cell>
          <cell r="M3959">
            <v>0</v>
          </cell>
          <cell r="N3959">
            <v>21.6</v>
          </cell>
          <cell r="O3959">
            <v>54</v>
          </cell>
        </row>
        <row r="3960">
          <cell r="C3960" t="str">
            <v>0601644602</v>
          </cell>
          <cell r="D3960">
            <v>0</v>
          </cell>
          <cell r="E3960" t="str">
            <v>060</v>
          </cell>
          <cell r="F3960" t="str">
            <v>164</v>
          </cell>
          <cell r="G3960" t="str">
            <v>4602</v>
          </cell>
          <cell r="H3960">
            <v>0</v>
          </cell>
          <cell r="I3960">
            <v>0</v>
          </cell>
          <cell r="J3960" t="str">
            <v>SONDAS PARA DRENAJE URINARIO, DE PERMANENCIA PROLONGADA. DE ELASTOMERO DE SILICON, CON GLOBO DE AUTORRETENCION DE 30 ML CON VALVULA PARA JERINGA. ESTERIL Y DESECHABLE. TIPO: FOLEY DE DOS VIAS. CALIBRE: 22 FR. PIEZA.</v>
          </cell>
          <cell r="K3960">
            <v>0</v>
          </cell>
          <cell r="L3960">
            <v>0</v>
          </cell>
          <cell r="M3960">
            <v>0</v>
          </cell>
          <cell r="N3960">
            <v>0</v>
          </cell>
          <cell r="O3960">
            <v>0</v>
          </cell>
        </row>
        <row r="3961">
          <cell r="C3961" t="str">
            <v>0601644610</v>
          </cell>
          <cell r="D3961">
            <v>0</v>
          </cell>
          <cell r="E3961" t="str">
            <v>060</v>
          </cell>
          <cell r="F3961" t="str">
            <v>164</v>
          </cell>
          <cell r="G3961" t="str">
            <v>4610</v>
          </cell>
          <cell r="H3961">
            <v>0</v>
          </cell>
          <cell r="I3961">
            <v>0</v>
          </cell>
          <cell r="J3961" t="str">
            <v>SONDAS PARA DRENAJE URINARIO, DE PERMANENCIA PROLONGADA. DE ELASTOMERO DE SILICON, CON GLOBO DE AUTORRETENCION DE 30 ML CON VALVULA PARA JERINGA. ESTERIL Y DESECHABLE. TIPO: FOLEY DE DOS VIAS. CALIBRE: 24 FR. PIEZA.</v>
          </cell>
          <cell r="K3961">
            <v>0</v>
          </cell>
          <cell r="L3961">
            <v>0</v>
          </cell>
          <cell r="M3961">
            <v>0</v>
          </cell>
          <cell r="N3961">
            <v>0</v>
          </cell>
          <cell r="O3961">
            <v>0</v>
          </cell>
        </row>
        <row r="3962">
          <cell r="C3962" t="str">
            <v>0601644644</v>
          </cell>
          <cell r="D3962">
            <v>0</v>
          </cell>
          <cell r="E3962" t="str">
            <v>060</v>
          </cell>
          <cell r="F3962" t="str">
            <v>164</v>
          </cell>
          <cell r="G3962" t="str">
            <v>4644</v>
          </cell>
          <cell r="H3962">
            <v>0</v>
          </cell>
          <cell r="I3962">
            <v>0</v>
          </cell>
          <cell r="J3962" t="str">
            <v>SONDAS PARA DRENAJE URINARIO, DE PERMANENCIA PROLONGADA. DE ELASTOMERO DE SILICON, CON GLOBO DE AUTORRETENCION PEDIATRICO DE 3 ML, CON VALVULA PARA JERINGA. ESTERILES Y DESECHABLES. TIPO: FOLEY (DE DOS VIAS). CALIBRE: 16 FR. PIEZA.</v>
          </cell>
          <cell r="K3962">
            <v>0</v>
          </cell>
          <cell r="L3962">
            <v>0</v>
          </cell>
          <cell r="M3962">
            <v>0</v>
          </cell>
          <cell r="N3962">
            <v>71.400000000000006</v>
          </cell>
          <cell r="O3962">
            <v>178.5</v>
          </cell>
        </row>
        <row r="3963">
          <cell r="C3963" t="str">
            <v>0601686520</v>
          </cell>
          <cell r="D3963">
            <v>0</v>
          </cell>
          <cell r="E3963" t="str">
            <v>060</v>
          </cell>
          <cell r="F3963" t="str">
            <v>168</v>
          </cell>
          <cell r="G3963" t="str">
            <v>6520</v>
          </cell>
          <cell r="H3963">
            <v>0</v>
          </cell>
          <cell r="I3963">
            <v>0</v>
          </cell>
          <cell r="J3963" t="str">
            <v>SONDAS URETRALES PARA IRRIGACION CONTINUA. DE LATEX, CON GLOBO DE 30 ML Y VALVULA. TIPO: FOLEY-OWEN (DE 3 VIAS). CALIBRE: 26 FR. PIEZA.</v>
          </cell>
          <cell r="K3963">
            <v>0</v>
          </cell>
          <cell r="L3963">
            <v>0</v>
          </cell>
          <cell r="M3963">
            <v>0</v>
          </cell>
          <cell r="N3963">
            <v>0</v>
          </cell>
          <cell r="O3963">
            <v>0</v>
          </cell>
        </row>
        <row r="3964">
          <cell r="C3964" t="str">
            <v>0601689813</v>
          </cell>
          <cell r="D3964">
            <v>0</v>
          </cell>
          <cell r="E3964" t="str">
            <v>060</v>
          </cell>
          <cell r="F3964" t="str">
            <v>168</v>
          </cell>
          <cell r="G3964" t="str">
            <v>9813</v>
          </cell>
          <cell r="H3964">
            <v>0</v>
          </cell>
          <cell r="I3964">
            <v>0</v>
          </cell>
          <cell r="J3964" t="str">
            <v>SONDAS PARA DRENAJE URINARIO. DE LATEX, CON GLOBO DE AUTORRETENCION DE 30 ML CON VALVULA PARA JERINGA. ESTERIL Y DESECHABLE. TIPO: FOLEY DE DOS VIAS. CALIBRE: 28 FR. PIEZA.</v>
          </cell>
          <cell r="K3964">
            <v>0</v>
          </cell>
          <cell r="L3964">
            <v>0</v>
          </cell>
          <cell r="M3964">
            <v>0</v>
          </cell>
          <cell r="N3964">
            <v>0</v>
          </cell>
          <cell r="O3964">
            <v>0</v>
          </cell>
        </row>
        <row r="3965">
          <cell r="C3965" t="str">
            <v>0601689821</v>
          </cell>
          <cell r="D3965">
            <v>0</v>
          </cell>
          <cell r="E3965" t="str">
            <v>060</v>
          </cell>
          <cell r="F3965" t="str">
            <v>168</v>
          </cell>
          <cell r="G3965" t="str">
            <v>9821</v>
          </cell>
          <cell r="H3965">
            <v>0</v>
          </cell>
          <cell r="I3965">
            <v>0</v>
          </cell>
          <cell r="J3965" t="str">
            <v>SONDAS PARA DRENAJE URINARIO. DE LATEX, CON GLOBO DE AUTORRETENCION DE 30 ML CON VALVULA PARA JERINGA. ESTERIL Y DESECHABLE. TIPO: FOLEY DE DOS VIAS. CALIBRE: 30 FR. PIEZA.</v>
          </cell>
          <cell r="K3965">
            <v>0</v>
          </cell>
          <cell r="L3965">
            <v>0</v>
          </cell>
          <cell r="M3965">
            <v>0</v>
          </cell>
          <cell r="N3965">
            <v>1.5999999999999999</v>
          </cell>
          <cell r="O3965">
            <v>3.9999999999999996</v>
          </cell>
        </row>
        <row r="3966">
          <cell r="C3966" t="str">
            <v>0601644636</v>
          </cell>
          <cell r="D3966">
            <v>0</v>
          </cell>
          <cell r="E3966" t="str">
            <v>060</v>
          </cell>
          <cell r="F3966" t="str">
            <v>164</v>
          </cell>
          <cell r="G3966" t="str">
            <v>4636</v>
          </cell>
          <cell r="H3966">
            <v>0</v>
          </cell>
          <cell r="I3966">
            <v>0</v>
          </cell>
          <cell r="J3966" t="str">
            <v>SONDAS PARA DRENAJE URINARIO, DE PERMANENCIA PROLONGADA. DE ELASTÓMERO DE SILICÓN, CON GLOBO DE AUTORRETENCIÓN PEDIÁTRICO DE 3 ML, CON VÁLVULA PARA JERINGA. ESTÉRILES Y DESECHABLES. TIPO: FOLEY (DE DOS VÍAS). CALIBRE: 10 FR. PIEZA.</v>
          </cell>
          <cell r="K3966">
            <v>0</v>
          </cell>
          <cell r="L3966">
            <v>0</v>
          </cell>
          <cell r="M3966">
            <v>0</v>
          </cell>
          <cell r="N3966">
            <v>24.900000000000006</v>
          </cell>
          <cell r="O3966">
            <v>62.250000000000007</v>
          </cell>
        </row>
        <row r="3967">
          <cell r="C3967" t="str">
            <v>0601689763</v>
          </cell>
          <cell r="D3967">
            <v>0</v>
          </cell>
          <cell r="E3967" t="str">
            <v>060</v>
          </cell>
          <cell r="F3967" t="str">
            <v>168</v>
          </cell>
          <cell r="G3967" t="str">
            <v>9763</v>
          </cell>
          <cell r="H3967">
            <v>0</v>
          </cell>
          <cell r="I3967">
            <v>0</v>
          </cell>
          <cell r="J3967" t="str">
            <v>SONDAS PARA DRENAJE URINARIO. DE LÁTEX, CON GLOBO DE AUTORRETENCIÓN DE 30 ML CON VÁLVULA PARA JERINGA. ESTÉRIL Y DESECHABLE. TIPO: FOLEY DE DOS VÍAS. CALIBRE: 18 FR. PIEZA.</v>
          </cell>
          <cell r="K3967">
            <v>0</v>
          </cell>
          <cell r="L3967">
            <v>0</v>
          </cell>
          <cell r="M3967">
            <v>0</v>
          </cell>
          <cell r="N3967">
            <v>24.8</v>
          </cell>
          <cell r="O3967">
            <v>62</v>
          </cell>
        </row>
        <row r="3968">
          <cell r="C3968" t="str">
            <v>0601689607</v>
          </cell>
          <cell r="D3968">
            <v>0</v>
          </cell>
          <cell r="E3968" t="str">
            <v>060</v>
          </cell>
          <cell r="F3968" t="str">
            <v>168</v>
          </cell>
          <cell r="G3968" t="str">
            <v>9607</v>
          </cell>
          <cell r="H3968">
            <v>0</v>
          </cell>
          <cell r="I3968">
            <v>0</v>
          </cell>
          <cell r="J3968" t="str">
            <v>SONDAS PARA DRENAJE URINARIO. DE LÁTEX, ESTÉRILES, DESECHABLES, CON GLOBO DE AUTORRETENCIÓN DE 5 ML, CON VÁLVULA PARA JERINGA. TIPO: FOLEY DE DOS VÍAS. CALIBRE: 10 FR. PIEZA.</v>
          </cell>
          <cell r="K3968">
            <v>0</v>
          </cell>
          <cell r="L3968">
            <v>0</v>
          </cell>
          <cell r="M3968">
            <v>0</v>
          </cell>
          <cell r="N3968">
            <v>0</v>
          </cell>
          <cell r="O3968">
            <v>0</v>
          </cell>
        </row>
        <row r="3969">
          <cell r="C3969" t="str">
            <v>0601660822</v>
          </cell>
          <cell r="D3969">
            <v>0</v>
          </cell>
          <cell r="E3969" t="str">
            <v>060</v>
          </cell>
          <cell r="F3969" t="str">
            <v>166</v>
          </cell>
          <cell r="G3969" t="str">
            <v>0822</v>
          </cell>
          <cell r="H3969">
            <v>0</v>
          </cell>
          <cell r="I3969">
            <v>0</v>
          </cell>
          <cell r="J3969" t="str">
            <v>SONDAS PARA DRENAJE. CON CUATRO ALETAS PARA AUTORRETENCION, DE LATEX. ESTERIL Y DESECHABLE. TIPO: MALECOT. CALIBRE: 22 FR. PIEZA.</v>
          </cell>
          <cell r="K3969">
            <v>0</v>
          </cell>
          <cell r="L3969">
            <v>0</v>
          </cell>
          <cell r="M3969">
            <v>0</v>
          </cell>
          <cell r="N3969">
            <v>0</v>
          </cell>
          <cell r="O3969">
            <v>0</v>
          </cell>
        </row>
        <row r="3970">
          <cell r="C3970" t="str">
            <v>0601689805</v>
          </cell>
          <cell r="D3970">
            <v>0</v>
          </cell>
          <cell r="E3970" t="str">
            <v>060</v>
          </cell>
          <cell r="F3970" t="str">
            <v>168</v>
          </cell>
          <cell r="G3970" t="str">
            <v>9805</v>
          </cell>
          <cell r="H3970">
            <v>0</v>
          </cell>
          <cell r="I3970">
            <v>0</v>
          </cell>
          <cell r="J3970" t="str">
            <v>SONDAS PARA DRENAJE URINARIO. DE LÁTEX, CON GLOBO DE AUTORRETENCIÓN DE 30 ML CON VÁLVULA PARA JERINGA. ESTÉRIL Y DESECHABLE. TIPO: FOLEY DE DOS VÍAS. CALIBRE: 26 FR. PIEZA.</v>
          </cell>
          <cell r="K3970">
            <v>0</v>
          </cell>
          <cell r="L3970">
            <v>0</v>
          </cell>
          <cell r="M3970">
            <v>0</v>
          </cell>
          <cell r="N3970">
            <v>0</v>
          </cell>
          <cell r="O3970">
            <v>0</v>
          </cell>
        </row>
        <row r="3971">
          <cell r="C3971" t="str">
            <v>0601689599</v>
          </cell>
          <cell r="D3971">
            <v>0</v>
          </cell>
          <cell r="E3971" t="str">
            <v>060</v>
          </cell>
          <cell r="F3971" t="str">
            <v>168</v>
          </cell>
          <cell r="G3971" t="str">
            <v>9599</v>
          </cell>
          <cell r="H3971">
            <v>0</v>
          </cell>
          <cell r="I3971">
            <v>0</v>
          </cell>
          <cell r="J3971" t="str">
            <v>SONDAS PARA DRENAJE URINARIO. DE LÁTEX, ESTÉRILES, DESECHABLES, CON GLOBO DE AUTORRETENCIÓN DE 5 ML, CON VÁLVULA PARA JERINGA. TIPO: FOLEY DE DOS VÍAS. CALIBRE: 8 FR. PIEZA.</v>
          </cell>
          <cell r="K3971">
            <v>0</v>
          </cell>
          <cell r="L3971">
            <v>0</v>
          </cell>
          <cell r="M3971">
            <v>0</v>
          </cell>
          <cell r="N3971">
            <v>0</v>
          </cell>
          <cell r="O3971">
            <v>0</v>
          </cell>
        </row>
        <row r="3972">
          <cell r="C3972" t="str">
            <v>0608370011</v>
          </cell>
          <cell r="D3972">
            <v>0</v>
          </cell>
          <cell r="E3972" t="str">
            <v>060</v>
          </cell>
          <cell r="F3972" t="str">
            <v>837</v>
          </cell>
          <cell r="G3972" t="str">
            <v>0011</v>
          </cell>
          <cell r="H3972">
            <v>0</v>
          </cell>
          <cell r="I3972">
            <v>0</v>
          </cell>
          <cell r="J3972" t="str">
            <v>SUJETADORES SUJETADORES PARA MASCARILLA DE VENTILADORES DE PRESIÓN POSITIVA. PIEZA</v>
          </cell>
          <cell r="K3972">
            <v>0</v>
          </cell>
          <cell r="L3972">
            <v>0</v>
          </cell>
          <cell r="M3972">
            <v>0</v>
          </cell>
          <cell r="N3972">
            <v>0</v>
          </cell>
          <cell r="O3972">
            <v>0</v>
          </cell>
        </row>
        <row r="3973">
          <cell r="C3973" t="str">
            <v>0608411393</v>
          </cell>
          <cell r="D3973">
            <v>0</v>
          </cell>
          <cell r="E3973" t="str">
            <v>060</v>
          </cell>
          <cell r="F3973" t="str">
            <v>841</v>
          </cell>
          <cell r="G3973" t="str">
            <v>1393</v>
          </cell>
          <cell r="H3973">
            <v>0</v>
          </cell>
          <cell r="I3973">
            <v>0</v>
          </cell>
          <cell r="J3973" t="str">
            <v>SUTURAS CATGUT SIMPLE CON AGUJA. LONGITUD DE LA HEBRA: 68 A 75 CM. CALIBRE DE LA SUTURA: 2-0 CARACTERÍSTICA S DE LA AGUJA: 1/2 CÍRCULO, AHUSADA (25-27 MM). ENVASE CON 12 PIEZAS.</v>
          </cell>
          <cell r="K3973">
            <v>0</v>
          </cell>
          <cell r="L3973">
            <v>0</v>
          </cell>
          <cell r="M3973">
            <v>0</v>
          </cell>
          <cell r="N3973">
            <v>5546.4000000000005</v>
          </cell>
          <cell r="O3973">
            <v>13866</v>
          </cell>
        </row>
        <row r="3974">
          <cell r="C3974" t="str">
            <v>0608414264</v>
          </cell>
          <cell r="D3974">
            <v>0</v>
          </cell>
          <cell r="E3974" t="str">
            <v>060</v>
          </cell>
          <cell r="F3974" t="str">
            <v>841</v>
          </cell>
          <cell r="G3974" t="str">
            <v>4264</v>
          </cell>
          <cell r="H3974">
            <v>0</v>
          </cell>
          <cell r="I3974">
            <v>0</v>
          </cell>
          <cell r="J3974" t="str">
            <v>SUTURAS CATGUT SIMPLE CON AGUJA. LONGITUD DE LA HEBRA: 68 A 75 CM. CALIBRE DE LA SUTURA: 3-0 CARACTERÍSTICA S DE LA AGUJA: 1/2 CÍRCULO, AHUSADA (25-27 MM). ENVASE CON 12 PIEZAS.</v>
          </cell>
          <cell r="K3974">
            <v>0</v>
          </cell>
          <cell r="L3974">
            <v>0</v>
          </cell>
          <cell r="M3974">
            <v>0</v>
          </cell>
          <cell r="N3974">
            <v>0</v>
          </cell>
          <cell r="O3974">
            <v>0</v>
          </cell>
        </row>
        <row r="3975">
          <cell r="C3975" t="str">
            <v>0608420105</v>
          </cell>
          <cell r="D3975">
            <v>0</v>
          </cell>
          <cell r="E3975" t="str">
            <v>060</v>
          </cell>
          <cell r="F3975" t="str">
            <v>842</v>
          </cell>
          <cell r="G3975" t="str">
            <v>0105</v>
          </cell>
          <cell r="H3975">
            <v>0</v>
          </cell>
          <cell r="I3975">
            <v>0</v>
          </cell>
          <cell r="J3975" t="str">
            <v>SUTURAS SINTÉTICAS ABSORBIBLES DE POLIGLICONATO CON AGUJA. LONGITUD  DE LA HEBRA: 67-75 CM. CALIBRE DE LA SUTURA: 3-0 CARACTERÍSTICAS DE LA AGUJA: 1/2 CÍRCULO, AHUSADA (25-27 MM).  ENVASE CON 12 PIEZAS.</v>
          </cell>
          <cell r="K3975">
            <v>0</v>
          </cell>
          <cell r="L3975">
            <v>0</v>
          </cell>
          <cell r="M3975">
            <v>0</v>
          </cell>
          <cell r="N3975">
            <v>2.8000000000000007</v>
          </cell>
          <cell r="O3975">
            <v>7.0000000000000009</v>
          </cell>
        </row>
        <row r="3976">
          <cell r="C3976" t="str">
            <v>0608410188</v>
          </cell>
          <cell r="D3976">
            <v>0</v>
          </cell>
          <cell r="E3976" t="str">
            <v>060</v>
          </cell>
          <cell r="F3976" t="str">
            <v>841</v>
          </cell>
          <cell r="G3976" t="str">
            <v>0188</v>
          </cell>
          <cell r="H3976">
            <v>0</v>
          </cell>
          <cell r="I3976">
            <v>0</v>
          </cell>
          <cell r="J3976" t="str">
            <v>SUTURAS SEDA NEGRA TRENZADA SIN AGUJA.  LONGITUD DE LA HEBRA 75 CM. CALIBRE. 5-0 SOBRE CON 7 A 12 HEBRAS. ENVASE CON 12 SOBRES.</v>
          </cell>
          <cell r="K3976">
            <v>0</v>
          </cell>
          <cell r="L3976">
            <v>0</v>
          </cell>
          <cell r="M3976">
            <v>0</v>
          </cell>
          <cell r="N3976">
            <v>0</v>
          </cell>
          <cell r="O3976">
            <v>0</v>
          </cell>
        </row>
        <row r="3977">
          <cell r="C3977" t="str">
            <v>0608410692</v>
          </cell>
          <cell r="D3977">
            <v>0</v>
          </cell>
          <cell r="E3977" t="str">
            <v>060</v>
          </cell>
          <cell r="F3977" t="str">
            <v>841</v>
          </cell>
          <cell r="G3977" t="str">
            <v>0692</v>
          </cell>
          <cell r="H3977">
            <v>0</v>
          </cell>
          <cell r="I3977">
            <v>0</v>
          </cell>
          <cell r="J3977" t="str">
            <v>SUTURAS SEDA NEGRA TRENZADA, CON AGUJA. LONGITUD DE LA HEBRA: 45 CM. CALIBRE DE LA SUTURA: 6-0 CARACTERÍSTICAS DE LA AGUJA: 3/8 DE CÍRCULO, REVERSO CORTANTE (11-13 MM). ENVASE CON 12 PIEZAS.</v>
          </cell>
          <cell r="K3977">
            <v>0</v>
          </cell>
          <cell r="L3977">
            <v>0</v>
          </cell>
          <cell r="M3977">
            <v>0</v>
          </cell>
          <cell r="N3977">
            <v>0</v>
          </cell>
          <cell r="O3977">
            <v>0</v>
          </cell>
        </row>
        <row r="3978">
          <cell r="C3978" t="str">
            <v>0608420170</v>
          </cell>
          <cell r="D3978">
            <v>0</v>
          </cell>
          <cell r="E3978" t="str">
            <v>060</v>
          </cell>
          <cell r="F3978" t="str">
            <v>842</v>
          </cell>
          <cell r="G3978" t="str">
            <v>0170</v>
          </cell>
          <cell r="H3978">
            <v>0</v>
          </cell>
          <cell r="I3978">
            <v>0</v>
          </cell>
          <cell r="J3978" t="str">
            <v>SUTURAS SINTÉTICAS ABSORBIBLES DE POLIGLICONATO CON AGUJA. LONGITUD  DE LA HEBRA:  67-75 CM. CALIBRE DE LA SUTURA: 0. CARACTERÍSTICAS DE LA AGUJA: 1/2 CÍRCULO, AHUSADA (25-27 MM).  ENVASE CON 12 PIEZAS.</v>
          </cell>
          <cell r="K3978">
            <v>0</v>
          </cell>
          <cell r="L3978">
            <v>0</v>
          </cell>
          <cell r="M3978">
            <v>0</v>
          </cell>
          <cell r="N3978">
            <v>0</v>
          </cell>
          <cell r="O3978">
            <v>0</v>
          </cell>
        </row>
        <row r="3979">
          <cell r="C3979" t="str">
            <v>0608590501</v>
          </cell>
          <cell r="D3979">
            <v>0</v>
          </cell>
          <cell r="E3979" t="str">
            <v>060</v>
          </cell>
          <cell r="F3979" t="str">
            <v>859</v>
          </cell>
          <cell r="G3979" t="str">
            <v>0501</v>
          </cell>
          <cell r="H3979">
            <v>0</v>
          </cell>
          <cell r="I3979">
            <v>0</v>
          </cell>
          <cell r="J3979" t="str">
            <v>TAPONES LUER LOCK PARA CATÉTER DE DIÁLISIS PERITONEAL AMBULATORIA, DE PLÁSTICO. TIPO: TENCKHOFF. PIEZA.</v>
          </cell>
          <cell r="K3979">
            <v>0</v>
          </cell>
          <cell r="L3979">
            <v>0</v>
          </cell>
          <cell r="M3979">
            <v>0</v>
          </cell>
          <cell r="N3979">
            <v>0</v>
          </cell>
          <cell r="O3979">
            <v>0</v>
          </cell>
        </row>
        <row r="3980">
          <cell r="C3980" t="str">
            <v>0607110145</v>
          </cell>
          <cell r="D3980">
            <v>0</v>
          </cell>
          <cell r="E3980" t="str">
            <v>060</v>
          </cell>
          <cell r="F3980" t="str">
            <v>711</v>
          </cell>
          <cell r="G3980" t="str">
            <v>0145</v>
          </cell>
          <cell r="H3980">
            <v>0</v>
          </cell>
          <cell r="I3980">
            <v>0</v>
          </cell>
          <cell r="J3980" t="str">
            <v>TESTIGOS INDICADOR-INTEGRADOR PARA LA ESTERILIZACION POR VAPOR, CLASE V; CAPAZ DE VERIFICAR: TEMPERATURA, TIEMPO DE ESTERILIZACION Y SATURACION DE VAPOR, DURANTE EL PROCESO DE ESTERILIZACION. CONSTA DE: TIRA DE PAPEL SECANTE, SUSTRATO QUIMICO SENSIBLE A LA TEMPERATURA Y VAPOR; Y RECUBIERTA LAMINADA PLASTICA PERMEABLE AL VAPOR. PIEZA.</v>
          </cell>
          <cell r="K3980">
            <v>0</v>
          </cell>
          <cell r="L3980">
            <v>0</v>
          </cell>
          <cell r="M3980">
            <v>0</v>
          </cell>
          <cell r="N3980">
            <v>0</v>
          </cell>
          <cell r="O3980">
            <v>0</v>
          </cell>
        </row>
        <row r="3981">
          <cell r="C3981" t="str">
            <v>0607110095</v>
          </cell>
          <cell r="D3981">
            <v>0</v>
          </cell>
          <cell r="E3981" t="str">
            <v>060</v>
          </cell>
          <cell r="F3981" t="str">
            <v>711</v>
          </cell>
          <cell r="G3981" t="str">
            <v>0095</v>
          </cell>
          <cell r="H3981">
            <v>0</v>
          </cell>
          <cell r="I3981">
            <v>0</v>
          </cell>
          <cell r="J3981" t="str">
            <v>TESTIGOS PARA VALIDACIÓN DEL PROCESO DE ESTERILIZACIÓN EN VAPOR A PRESIÓN, CONTIENE: 1 DISCO CON ESPORAS DE BACILO ESTEROTERMÓFILOS. 1 AMPOLLETA DE VIDRIO CINTADA CON MEDIO DE CULTIVO LÍQUIDO. 1 CINTA TESTIGO SENSIBLE AL CALOR. 1 TABLETA QUE FUNDE A LA TEMPERATURA DE 120ºC - 121ºC. ENVASE CON 50 UNIDADES.</v>
          </cell>
          <cell r="K3981">
            <v>0</v>
          </cell>
          <cell r="L3981">
            <v>0</v>
          </cell>
          <cell r="M3981">
            <v>0</v>
          </cell>
          <cell r="N3981">
            <v>0</v>
          </cell>
          <cell r="O3981">
            <v>0</v>
          </cell>
        </row>
        <row r="3982">
          <cell r="C3982" t="str">
            <v>0607110087</v>
          </cell>
          <cell r="D3982">
            <v>0</v>
          </cell>
          <cell r="E3982" t="str">
            <v>060</v>
          </cell>
          <cell r="F3982" t="str">
            <v>711</v>
          </cell>
          <cell r="G3982" t="str">
            <v>0087</v>
          </cell>
          <cell r="H3982">
            <v>0</v>
          </cell>
          <cell r="I3982">
            <v>0</v>
          </cell>
          <cell r="J3982" t="str">
            <v>TESTIGOS PARA VALIDACIÓN DEL PROCESO DE ESTERILIZACIÓN CON ÓXIDO DE ETILENO, CONTIENE: 1 DISCO CON ESPORAS DE BACILLUS SUBTILIS. 1 AMPOLLETA DE VIDRIO CINTADA CON MEDIO DE CULTIVO LÍQUIDO. 1 TIRA DE CINTA TESTIGO SENSIBLE AL CALOR. 1 TABLETA QUE FUNDE A LA TEMPERATURA DE 55ºC ± 2ºC. ENVASE CON 50 UNIDADES.</v>
          </cell>
          <cell r="K3982">
            <v>0</v>
          </cell>
          <cell r="L3982">
            <v>0</v>
          </cell>
          <cell r="M3982">
            <v>0</v>
          </cell>
          <cell r="N3982">
            <v>0</v>
          </cell>
          <cell r="O3982">
            <v>0</v>
          </cell>
        </row>
        <row r="3983">
          <cell r="C3983" t="str">
            <v>0601681315</v>
          </cell>
          <cell r="D3983">
            <v>0</v>
          </cell>
          <cell r="E3983" t="str">
            <v>060</v>
          </cell>
          <cell r="F3983" t="str">
            <v>168</v>
          </cell>
          <cell r="G3983" t="str">
            <v>1315</v>
          </cell>
          <cell r="H3983">
            <v>0</v>
          </cell>
          <cell r="I3983">
            <v>0</v>
          </cell>
          <cell r="J3983" t="str">
            <v>TUBOS ENDOTRAQUEALES, DE PLÁSTICO GRADO MÉDICO, TRANSPARENTE. CON GLOBO Y ESPIRAL DE ALAMBRE, CON BALÓN Y CONECTOR, RADIOPACO, ESTÉRIL. LONGITUD: 28-30 CM. CALIBRE: 34 FR. PIEZA.</v>
          </cell>
          <cell r="K3983">
            <v>0</v>
          </cell>
          <cell r="L3983">
            <v>0</v>
          </cell>
          <cell r="M3983">
            <v>0</v>
          </cell>
          <cell r="N3983">
            <v>30.3</v>
          </cell>
          <cell r="O3983">
            <v>75.75</v>
          </cell>
        </row>
        <row r="3984">
          <cell r="C3984" t="str">
            <v>0601681422</v>
          </cell>
          <cell r="D3984">
            <v>0</v>
          </cell>
          <cell r="E3984" t="str">
            <v>060</v>
          </cell>
          <cell r="F3984" t="str">
            <v>168</v>
          </cell>
          <cell r="G3984" t="str">
            <v>1422</v>
          </cell>
          <cell r="H3984">
            <v>0</v>
          </cell>
          <cell r="I3984">
            <v>0</v>
          </cell>
          <cell r="J3984" t="str">
            <v>TUBOS ENDOTRAQUEALES, DE PLÁSTICO GRADO MÉDICO, TRANSPARENTE. CON GLOBO Y ESPIRAL DE ALAMBRE, CON BALÓN Y CONECTOR, RADIOPACO, ESTÉRIL. LONGITUD: 28-30 CM. CALIBRE: 32 FR. PIEZA.</v>
          </cell>
          <cell r="K3984">
            <v>0</v>
          </cell>
          <cell r="L3984">
            <v>0</v>
          </cell>
          <cell r="M3984">
            <v>0</v>
          </cell>
          <cell r="N3984">
            <v>230.4</v>
          </cell>
          <cell r="O3984">
            <v>576</v>
          </cell>
        </row>
        <row r="3985">
          <cell r="C3985" t="str">
            <v>0601681406</v>
          </cell>
          <cell r="D3985">
            <v>0</v>
          </cell>
          <cell r="E3985" t="str">
            <v>060</v>
          </cell>
          <cell r="F3985" t="str">
            <v>168</v>
          </cell>
          <cell r="G3985" t="str">
            <v>1406</v>
          </cell>
          <cell r="H3985">
            <v>0</v>
          </cell>
          <cell r="I3985">
            <v>0</v>
          </cell>
          <cell r="J3985" t="str">
            <v>TUBOS ENDOTRAQUEALES, DE PLÁSTICO GRADO MÉDICO, TRANSPARENTE. CON GLOBO Y ESPIRAL DE ALAMBRE, CON BALÓN Y CONECTOR, RADIOPACO, ESTÉRIL. LONGITUD: 28-30 CM. CALIBRE:  36 FR. PIEZA.</v>
          </cell>
          <cell r="K3985">
            <v>0</v>
          </cell>
          <cell r="L3985">
            <v>0</v>
          </cell>
          <cell r="M3985">
            <v>0</v>
          </cell>
          <cell r="N3985">
            <v>0</v>
          </cell>
          <cell r="O3985">
            <v>0</v>
          </cell>
        </row>
        <row r="3986">
          <cell r="C3986" t="str">
            <v>0601681604</v>
          </cell>
          <cell r="D3986">
            <v>0</v>
          </cell>
          <cell r="E3986" t="str">
            <v>060</v>
          </cell>
          <cell r="F3986" t="str">
            <v>168</v>
          </cell>
          <cell r="G3986" t="str">
            <v>1604</v>
          </cell>
          <cell r="H3986">
            <v>0</v>
          </cell>
          <cell r="I3986">
            <v>0</v>
          </cell>
          <cell r="J3986" t="str">
            <v>TUBOS ENDOTRAQUEALES, DE PLÁSTICO GRADO MÉDICO, TRANSPARENTE. CON GLOBO Y ESPIRAL DE ALAMBRE, CON BALÓN Y CONECTOR, RADIOPACO, ESTÉRIL. LONGITUD: 28-30 CM. CALIBRE:  38 FR. PIEZA.</v>
          </cell>
          <cell r="K3986">
            <v>0</v>
          </cell>
          <cell r="L3986">
            <v>0</v>
          </cell>
          <cell r="M3986">
            <v>0</v>
          </cell>
          <cell r="N3986">
            <v>0</v>
          </cell>
          <cell r="O3986">
            <v>0</v>
          </cell>
        </row>
        <row r="3987">
          <cell r="C3987" t="str">
            <v>0609085113</v>
          </cell>
          <cell r="D3987">
            <v>0</v>
          </cell>
          <cell r="E3987" t="str">
            <v>060</v>
          </cell>
          <cell r="F3987" t="str">
            <v>908</v>
          </cell>
          <cell r="G3987" t="str">
            <v>5113</v>
          </cell>
          <cell r="H3987">
            <v>0</v>
          </cell>
          <cell r="I3987">
            <v>0</v>
          </cell>
          <cell r="J3987" t="str">
            <v>TUBOS TUBO DE EXTENSION, DE POLIVINILO CON LONGITUD DE 3 M. ESTERIL. ENVASE</v>
          </cell>
          <cell r="K3987">
            <v>0</v>
          </cell>
          <cell r="L3987">
            <v>0</v>
          </cell>
          <cell r="M3987">
            <v>0</v>
          </cell>
          <cell r="N3987">
            <v>0</v>
          </cell>
          <cell r="O3987">
            <v>0</v>
          </cell>
        </row>
        <row r="3988">
          <cell r="C3988" t="str">
            <v>0600880702</v>
          </cell>
          <cell r="D3988">
            <v>0</v>
          </cell>
          <cell r="E3988" t="str">
            <v>060</v>
          </cell>
          <cell r="F3988" t="str">
            <v>088</v>
          </cell>
          <cell r="G3988" t="str">
            <v>0702</v>
          </cell>
          <cell r="H3988">
            <v>0</v>
          </cell>
          <cell r="I3988">
            <v>0</v>
          </cell>
          <cell r="J3988" t="str">
            <v xml:space="preserve"> APÓSITOS EN FORMA DE MECHA, COMPUESTOS POR FIBRAS DE ALGINATO DE CALCIO Y SODIO DE ORIGEN NATURAL. ESTÉRIL. TAMAÑO: DE 30 CM 0.5 CM (2 G). PIEZA</v>
          </cell>
          <cell r="K3988">
            <v>0</v>
          </cell>
          <cell r="L3988">
            <v>0</v>
          </cell>
          <cell r="M3988">
            <v>0</v>
          </cell>
          <cell r="N3988">
            <v>0</v>
          </cell>
          <cell r="O3988">
            <v>0</v>
          </cell>
        </row>
        <row r="3989">
          <cell r="C3989" t="str">
            <v>0600880876</v>
          </cell>
          <cell r="D3989">
            <v>0</v>
          </cell>
          <cell r="E3989" t="str">
            <v>060</v>
          </cell>
          <cell r="F3989" t="str">
            <v>088</v>
          </cell>
          <cell r="G3989" t="str">
            <v>0876</v>
          </cell>
          <cell r="H3989">
            <v>0</v>
          </cell>
          <cell r="I3989">
            <v>0</v>
          </cell>
          <cell r="J3989" t="str">
            <v xml:space="preserve"> APOSITO HIDROCELULAR DE POLIURETANO SIN ADHESIVO PARA EL TRATAMIENTO DE HERIDAS. ESTERIL Y DESECHABLE. 10 X 10 CM. PIEZA</v>
          </cell>
          <cell r="K3989">
            <v>0</v>
          </cell>
          <cell r="L3989">
            <v>0</v>
          </cell>
          <cell r="M3989">
            <v>0</v>
          </cell>
          <cell r="N3989">
            <v>0</v>
          </cell>
          <cell r="O3989">
            <v>0</v>
          </cell>
        </row>
        <row r="3990">
          <cell r="C3990" t="str">
            <v>0600880884</v>
          </cell>
          <cell r="D3990">
            <v>0</v>
          </cell>
          <cell r="E3990" t="str">
            <v>060</v>
          </cell>
          <cell r="F3990" t="str">
            <v>088</v>
          </cell>
          <cell r="G3990" t="str">
            <v>0884</v>
          </cell>
          <cell r="H3990">
            <v>0</v>
          </cell>
          <cell r="I3990">
            <v>0</v>
          </cell>
          <cell r="J3990" t="str">
            <v xml:space="preserve"> APÓSITOS HIDROCELULAR DE POLIURETANO, SIN ADHESIVO, PARA EL TRATAMIENTO DE HERIDAS. ESTÉRIL Y DESECHABLE. TAMAÑOS: 15.0 X 15.0 CM. PIEZA</v>
          </cell>
          <cell r="K3990">
            <v>0</v>
          </cell>
          <cell r="L3990">
            <v>0</v>
          </cell>
          <cell r="M3990">
            <v>0</v>
          </cell>
          <cell r="N3990">
            <v>0</v>
          </cell>
          <cell r="O3990">
            <v>0</v>
          </cell>
        </row>
        <row r="3991">
          <cell r="C3991" t="str">
            <v>0600880892</v>
          </cell>
          <cell r="D3991">
            <v>0</v>
          </cell>
          <cell r="E3991" t="str">
            <v>060</v>
          </cell>
          <cell r="F3991" t="str">
            <v>088</v>
          </cell>
          <cell r="G3991" t="str">
            <v>0892</v>
          </cell>
          <cell r="H3991">
            <v>0</v>
          </cell>
          <cell r="I3991">
            <v>0</v>
          </cell>
          <cell r="J3991" t="str">
            <v xml:space="preserve"> APOSITO HIDROCELULAR DE POLIURETANO, CON ADHESICO, PARA EL SACRO. ESTÉRIL Y DESECHABLE. PIEZA</v>
          </cell>
          <cell r="K3991">
            <v>0</v>
          </cell>
          <cell r="L3991">
            <v>0</v>
          </cell>
          <cell r="M3991">
            <v>0</v>
          </cell>
          <cell r="N3991">
            <v>0</v>
          </cell>
          <cell r="O3991">
            <v>0</v>
          </cell>
        </row>
        <row r="3992">
          <cell r="C3992" t="str">
            <v>0608410072</v>
          </cell>
          <cell r="D3992">
            <v>0</v>
          </cell>
          <cell r="E3992" t="str">
            <v>060</v>
          </cell>
          <cell r="F3992" t="str">
            <v>841</v>
          </cell>
          <cell r="G3992" t="str">
            <v>0072</v>
          </cell>
          <cell r="H3992">
            <v>0</v>
          </cell>
          <cell r="I3992">
            <v>0</v>
          </cell>
          <cell r="J3992" t="str">
            <v xml:space="preserve"> SUTURA SINTÉTICAS NO ABSORBIBLES DE POLIÉSTER TRENZADO, CON RECUBRIMIENTO, CON AGUJA.  LONGITUD DE LA HEBRA: 90 CM, CALIBRE DE LA SUTURA: 3-0 CARACTERÍSTICAS DE LA AGUJA: ½ CÍRCULO, DOBLE ARMADO AHUSADA (25-26 MM). ENVASE CON 12 PIEZAS</v>
          </cell>
          <cell r="K3992">
            <v>0</v>
          </cell>
          <cell r="L3992">
            <v>0</v>
          </cell>
          <cell r="M3992">
            <v>0</v>
          </cell>
          <cell r="N3992">
            <v>0</v>
          </cell>
          <cell r="O3992">
            <v>0</v>
          </cell>
        </row>
        <row r="3993">
          <cell r="C3993" t="str">
            <v>0609533302</v>
          </cell>
          <cell r="D3993">
            <v>0</v>
          </cell>
          <cell r="E3993" t="str">
            <v>060</v>
          </cell>
          <cell r="F3993" t="str">
            <v>953</v>
          </cell>
          <cell r="G3993" t="str">
            <v>3302</v>
          </cell>
          <cell r="H3993">
            <v>0</v>
          </cell>
          <cell r="I3993">
            <v>0</v>
          </cell>
          <cell r="J3993" t="str">
            <v xml:space="preserve"> VENDA  IMPREGNADA CON  OXIDO DE ZINC DE 7.5 CM  DE ANCHO X 6 M DE LARGO. PIEZA</v>
          </cell>
          <cell r="K3993">
            <v>0</v>
          </cell>
          <cell r="L3993">
            <v>0</v>
          </cell>
          <cell r="M3993">
            <v>0</v>
          </cell>
          <cell r="N3993">
            <v>0</v>
          </cell>
          <cell r="O3993">
            <v>0</v>
          </cell>
        </row>
        <row r="3994">
          <cell r="C3994" t="str">
            <v>0808892533</v>
          </cell>
          <cell r="D3994">
            <v>0</v>
          </cell>
          <cell r="E3994" t="str">
            <v>080</v>
          </cell>
          <cell r="F3994" t="str">
            <v>889</v>
          </cell>
          <cell r="G3994" t="str">
            <v>2533</v>
          </cell>
          <cell r="H3994">
            <v>0</v>
          </cell>
          <cell r="I3994">
            <v>0</v>
          </cell>
          <cell r="J3994" t="str">
            <v>TIRAS REACTIVAS PARA DETERMINACIÓN DE GLUCOSA EN SANGRE CAPILAR CON LÍMITE DE MEDICIÓN EN GLUCÓMETRO HASTA 500 O 600 MG/DL. CON MEMBRANA HIDROFÍLICA IMPREGNADA CON ACTIVANTE QUÍMICO: GLUCOSA OXIDASA, CON REDUCTOR E INDICADOR O GLUCOSA DESHIDROGENASA. PARA LA DETERMINACIÓN DE GLUCOSA.  ENVASE CON 25, 50 O 100 TIRAS.  TATC.</v>
          </cell>
          <cell r="K3994">
            <v>0</v>
          </cell>
          <cell r="L3994">
            <v>0</v>
          </cell>
          <cell r="M3994">
            <v>0</v>
          </cell>
          <cell r="N3994">
            <v>1235.6000000000001</v>
          </cell>
          <cell r="O3994">
            <v>3089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tabSelected="1" zoomScale="115" zoomScaleNormal="115" workbookViewId="0">
      <selection activeCell="A7" sqref="A7"/>
    </sheetView>
  </sheetViews>
  <sheetFormatPr baseColWidth="10" defaultColWidth="11.42578125" defaultRowHeight="12.75"/>
  <cols>
    <col min="1" max="2" width="13.5703125" style="2" customWidth="1"/>
    <col min="3" max="3" width="15" style="2" customWidth="1"/>
    <col min="4" max="4" width="10.7109375" style="2" customWidth="1"/>
    <col min="5" max="5" width="11" style="2" customWidth="1"/>
    <col min="6" max="9" width="6.7109375" style="2" customWidth="1"/>
    <col min="10" max="10" width="50.85546875" style="2" customWidth="1"/>
    <col min="11" max="13" width="8.7109375" style="2" customWidth="1"/>
    <col min="14" max="15" width="13.42578125" style="2" customWidth="1"/>
    <col min="16" max="16" width="12.28515625" style="4" customWidth="1"/>
    <col min="17" max="17" width="12.28515625" style="5" customWidth="1"/>
    <col min="18" max="18" width="12.28515625" style="4" customWidth="1"/>
    <col min="19" max="19" width="12.28515625" style="5" customWidth="1"/>
    <col min="20" max="29" width="12.28515625" style="2" customWidth="1"/>
    <col min="30" max="16384" width="11.42578125" style="2"/>
  </cols>
  <sheetData>
    <row r="1" spans="1:31" ht="25.5" customHeight="1" thickBot="1">
      <c r="A1" s="8" t="s">
        <v>6360</v>
      </c>
      <c r="B1" s="1"/>
      <c r="E1" s="3"/>
      <c r="J1" s="63" t="s">
        <v>6363</v>
      </c>
      <c r="K1" s="61"/>
      <c r="L1" s="64">
        <v>30</v>
      </c>
      <c r="M1" s="62"/>
      <c r="O1" s="4"/>
      <c r="Q1" s="4"/>
      <c r="S1" s="4"/>
      <c r="T1" s="4"/>
      <c r="U1" s="4"/>
      <c r="V1" s="4"/>
      <c r="W1" s="4"/>
      <c r="X1" s="4"/>
      <c r="Y1" s="4"/>
      <c r="Z1" s="4"/>
      <c r="AA1" s="4"/>
      <c r="AB1" s="4"/>
      <c r="AC1" s="4"/>
      <c r="AD1" s="4"/>
      <c r="AE1" s="4"/>
    </row>
    <row r="2" spans="1:31" ht="25.5" customHeight="1">
      <c r="A2" s="7" t="s">
        <v>6364</v>
      </c>
      <c r="B2" s="1"/>
      <c r="E2" s="6"/>
    </row>
    <row r="3" spans="1:31">
      <c r="Q3" s="4"/>
      <c r="S3" s="4"/>
      <c r="T3" s="4"/>
      <c r="U3" s="4"/>
      <c r="V3" s="4"/>
      <c r="W3" s="4"/>
      <c r="X3" s="4"/>
      <c r="Y3" s="4"/>
      <c r="Z3" s="4"/>
      <c r="AA3" s="4"/>
      <c r="AB3" s="4"/>
      <c r="AC3" s="4"/>
    </row>
    <row r="4" spans="1:31" ht="13.5" thickBot="1">
      <c r="P4" s="57" t="s">
        <v>6356</v>
      </c>
      <c r="Q4" s="57" t="s">
        <v>6356</v>
      </c>
      <c r="R4" s="57" t="s">
        <v>6356</v>
      </c>
      <c r="S4" s="57" t="s">
        <v>6356</v>
      </c>
      <c r="T4" s="57" t="s">
        <v>6356</v>
      </c>
      <c r="U4" s="57" t="s">
        <v>6356</v>
      </c>
      <c r="V4" s="57" t="s">
        <v>6356</v>
      </c>
      <c r="W4" s="57" t="s">
        <v>6356</v>
      </c>
      <c r="X4" s="57" t="s">
        <v>6356</v>
      </c>
      <c r="Y4" s="57" t="s">
        <v>6356</v>
      </c>
      <c r="Z4" s="57" t="s">
        <v>6356</v>
      </c>
      <c r="AA4" s="57" t="s">
        <v>6356</v>
      </c>
      <c r="AB4" s="57" t="s">
        <v>6356</v>
      </c>
      <c r="AC4" s="57" t="s">
        <v>6356</v>
      </c>
      <c r="AD4" s="57" t="s">
        <v>6356</v>
      </c>
      <c r="AE4" s="57" t="s">
        <v>6356</v>
      </c>
    </row>
    <row r="5" spans="1:31" ht="25.5" customHeight="1">
      <c r="A5" s="90" t="s">
        <v>0</v>
      </c>
      <c r="B5" s="91"/>
      <c r="C5" s="91"/>
      <c r="D5" s="91"/>
      <c r="E5" s="91"/>
      <c r="F5" s="91"/>
      <c r="G5" s="91"/>
      <c r="H5" s="91"/>
      <c r="I5" s="91"/>
      <c r="J5" s="91" t="s">
        <v>6349</v>
      </c>
      <c r="K5" s="91" t="s">
        <v>1</v>
      </c>
      <c r="L5" s="91"/>
      <c r="M5" s="93"/>
      <c r="N5" s="94" t="s">
        <v>2</v>
      </c>
      <c r="O5" s="95"/>
      <c r="P5" s="96" t="s">
        <v>3</v>
      </c>
      <c r="Q5" s="96"/>
      <c r="R5" s="97" t="s">
        <v>4</v>
      </c>
      <c r="S5" s="97"/>
      <c r="T5" s="98" t="s">
        <v>6357</v>
      </c>
      <c r="U5" s="98"/>
      <c r="V5" s="98" t="s">
        <v>6358</v>
      </c>
      <c r="W5" s="98"/>
      <c r="X5" s="98" t="s">
        <v>6362</v>
      </c>
      <c r="Y5" s="98"/>
      <c r="Z5" s="99" t="s">
        <v>5</v>
      </c>
      <c r="AA5" s="99"/>
      <c r="AB5" s="100" t="s">
        <v>6</v>
      </c>
      <c r="AC5" s="100"/>
      <c r="AD5" s="89" t="s">
        <v>6352</v>
      </c>
      <c r="AE5" s="89"/>
    </row>
    <row r="6" spans="1:31" ht="26.25" thickBot="1">
      <c r="A6" s="49" t="s">
        <v>7</v>
      </c>
      <c r="B6" s="80" t="s">
        <v>8</v>
      </c>
      <c r="C6" s="80" t="s">
        <v>9</v>
      </c>
      <c r="D6" s="80" t="s">
        <v>10</v>
      </c>
      <c r="E6" s="80" t="s">
        <v>11</v>
      </c>
      <c r="F6" s="80" t="s">
        <v>12</v>
      </c>
      <c r="G6" s="80" t="s">
        <v>13</v>
      </c>
      <c r="H6" s="80" t="s">
        <v>14</v>
      </c>
      <c r="I6" s="80" t="s">
        <v>15</v>
      </c>
      <c r="J6" s="92"/>
      <c r="K6" s="80" t="s">
        <v>16</v>
      </c>
      <c r="L6" s="80" t="s">
        <v>17</v>
      </c>
      <c r="M6" s="50" t="s">
        <v>18</v>
      </c>
      <c r="N6" s="33" t="s">
        <v>19</v>
      </c>
      <c r="O6" s="34" t="s">
        <v>20</v>
      </c>
      <c r="P6" s="35" t="s">
        <v>19</v>
      </c>
      <c r="Q6" s="35" t="s">
        <v>20</v>
      </c>
      <c r="R6" s="36" t="s">
        <v>19</v>
      </c>
      <c r="S6" s="36" t="s">
        <v>20</v>
      </c>
      <c r="T6" s="37" t="s">
        <v>19</v>
      </c>
      <c r="U6" s="37" t="s">
        <v>20</v>
      </c>
      <c r="V6" s="37" t="s">
        <v>19</v>
      </c>
      <c r="W6" s="37" t="s">
        <v>20</v>
      </c>
      <c r="X6" s="37" t="s">
        <v>19</v>
      </c>
      <c r="Y6" s="37" t="s">
        <v>20</v>
      </c>
      <c r="Z6" s="38" t="s">
        <v>19</v>
      </c>
      <c r="AA6" s="38" t="s">
        <v>20</v>
      </c>
      <c r="AB6" s="39" t="s">
        <v>19</v>
      </c>
      <c r="AC6" s="39" t="s">
        <v>20</v>
      </c>
      <c r="AD6" s="40" t="s">
        <v>19</v>
      </c>
      <c r="AE6" s="51" t="s">
        <v>20</v>
      </c>
    </row>
    <row r="7" spans="1:31" s="72" customFormat="1" ht="15" customHeight="1">
      <c r="A7" s="65" t="str">
        <f t="shared" ref="A7:A10" si="0">E7&amp;F7&amp;G7</f>
        <v>0100000104</v>
      </c>
      <c r="B7" s="66" t="str">
        <f t="shared" ref="B7:B10" si="1">E7&amp;F7&amp;G7&amp;H7</f>
        <v>010000010400</v>
      </c>
      <c r="C7" s="66" t="str">
        <f t="shared" ref="C7:C10" si="2">E7&amp;F7&amp;G7&amp;H7&amp;I7</f>
        <v>01000001040000</v>
      </c>
      <c r="D7" s="67">
        <v>25301688</v>
      </c>
      <c r="E7" s="67" t="s">
        <v>21</v>
      </c>
      <c r="F7" s="67" t="s">
        <v>22</v>
      </c>
      <c r="G7" s="67" t="s">
        <v>38</v>
      </c>
      <c r="H7" s="67" t="s">
        <v>24</v>
      </c>
      <c r="I7" s="67" t="s">
        <v>24</v>
      </c>
      <c r="J7" s="68" t="s">
        <v>39</v>
      </c>
      <c r="K7" s="67" t="s">
        <v>26</v>
      </c>
      <c r="L7" s="67">
        <v>10</v>
      </c>
      <c r="M7" s="67" t="s">
        <v>29</v>
      </c>
      <c r="N7" s="69">
        <f t="shared" ref="N7:O10" si="3">P7+R7+T7+V7+X7+Z7+AB7+AD7</f>
        <v>15416400</v>
      </c>
      <c r="O7" s="69">
        <f t="shared" si="3"/>
        <v>38515271</v>
      </c>
      <c r="P7" s="69">
        <v>12639640</v>
      </c>
      <c r="Q7" s="70">
        <v>31599099</v>
      </c>
      <c r="R7" s="69">
        <v>1666000</v>
      </c>
      <c r="S7" s="70">
        <v>4165000</v>
      </c>
      <c r="T7" s="69">
        <v>1050718</v>
      </c>
      <c r="U7" s="69">
        <v>2626795</v>
      </c>
      <c r="V7" s="69">
        <f t="shared" ref="V7:V10" si="4">W7*0.4</f>
        <v>4548</v>
      </c>
      <c r="W7" s="69">
        <f>VLOOKUP(C7,'[1]Demanda Agregada Med. y MC'!$C$7:$O$3994,13,FALSE)</f>
        <v>11370</v>
      </c>
      <c r="X7" s="69">
        <v>4040</v>
      </c>
      <c r="Y7" s="69">
        <v>10100</v>
      </c>
      <c r="Z7" s="69">
        <v>0</v>
      </c>
      <c r="AA7" s="69">
        <v>0</v>
      </c>
      <c r="AB7" s="69">
        <v>36968</v>
      </c>
      <c r="AC7" s="69">
        <v>73936</v>
      </c>
      <c r="AD7" s="81">
        <v>14486</v>
      </c>
      <c r="AE7" s="82">
        <v>28971</v>
      </c>
    </row>
    <row r="8" spans="1:31" s="72" customFormat="1" ht="15" customHeight="1">
      <c r="A8" s="65" t="str">
        <f t="shared" si="0"/>
        <v>0100000246</v>
      </c>
      <c r="B8" s="66" t="str">
        <f t="shared" si="1"/>
        <v>010000024600</v>
      </c>
      <c r="C8" s="66" t="str">
        <f t="shared" si="2"/>
        <v>01000002460000</v>
      </c>
      <c r="D8" s="67">
        <v>25301799</v>
      </c>
      <c r="E8" s="67" t="s">
        <v>21</v>
      </c>
      <c r="F8" s="67" t="s">
        <v>22</v>
      </c>
      <c r="G8" s="67" t="s">
        <v>61</v>
      </c>
      <c r="H8" s="67" t="s">
        <v>24</v>
      </c>
      <c r="I8" s="67" t="s">
        <v>24</v>
      </c>
      <c r="J8" s="68" t="s">
        <v>62</v>
      </c>
      <c r="K8" s="67" t="s">
        <v>26</v>
      </c>
      <c r="L8" s="67">
        <v>5</v>
      </c>
      <c r="M8" s="67" t="s">
        <v>63</v>
      </c>
      <c r="N8" s="69">
        <f t="shared" si="3"/>
        <v>128142</v>
      </c>
      <c r="O8" s="69">
        <f t="shared" si="3"/>
        <v>320348</v>
      </c>
      <c r="P8" s="69">
        <v>93395</v>
      </c>
      <c r="Q8" s="70">
        <v>233486</v>
      </c>
      <c r="R8" s="69">
        <v>14000</v>
      </c>
      <c r="S8" s="70">
        <v>35000</v>
      </c>
      <c r="T8" s="69">
        <v>17772.400000000001</v>
      </c>
      <c r="U8" s="69">
        <v>44431</v>
      </c>
      <c r="V8" s="69">
        <f t="shared" si="4"/>
        <v>2965.6000000000004</v>
      </c>
      <c r="W8" s="69">
        <f>VLOOKUP(C8,'[1]Demanda Agregada Med. y MC'!$C$7:$O$3994,13,FALSE)</f>
        <v>7414</v>
      </c>
      <c r="X8" s="69">
        <v>0</v>
      </c>
      <c r="Y8" s="69">
        <v>0</v>
      </c>
      <c r="Z8" s="69">
        <v>0</v>
      </c>
      <c r="AA8" s="69">
        <v>0</v>
      </c>
      <c r="AB8" s="69">
        <v>0</v>
      </c>
      <c r="AC8" s="69">
        <v>0</v>
      </c>
      <c r="AD8" s="81">
        <v>9</v>
      </c>
      <c r="AE8" s="82">
        <v>17</v>
      </c>
    </row>
    <row r="9" spans="1:31" s="72" customFormat="1" ht="15" customHeight="1">
      <c r="A9" s="65" t="str">
        <f t="shared" si="0"/>
        <v>0100000474</v>
      </c>
      <c r="B9" s="66" t="str">
        <f t="shared" si="1"/>
        <v>010000047400</v>
      </c>
      <c r="C9" s="66" t="str">
        <f t="shared" si="2"/>
        <v>01000004740000</v>
      </c>
      <c r="D9" s="67">
        <v>25301115</v>
      </c>
      <c r="E9" s="67" t="s">
        <v>21</v>
      </c>
      <c r="F9" s="67" t="s">
        <v>22</v>
      </c>
      <c r="G9" s="67" t="s">
        <v>138</v>
      </c>
      <c r="H9" s="67" t="s">
        <v>24</v>
      </c>
      <c r="I9" s="67" t="s">
        <v>24</v>
      </c>
      <c r="J9" s="68" t="s">
        <v>139</v>
      </c>
      <c r="K9" s="67" t="s">
        <v>26</v>
      </c>
      <c r="L9" s="67">
        <v>50</v>
      </c>
      <c r="M9" s="67" t="s">
        <v>70</v>
      </c>
      <c r="N9" s="69">
        <f t="shared" si="3"/>
        <v>15356.4</v>
      </c>
      <c r="O9" s="69">
        <f t="shared" si="3"/>
        <v>37522</v>
      </c>
      <c r="P9" s="69">
        <v>9369</v>
      </c>
      <c r="Q9" s="70">
        <v>23422</v>
      </c>
      <c r="R9" s="69">
        <v>1960</v>
      </c>
      <c r="S9" s="70">
        <v>4900</v>
      </c>
      <c r="T9" s="69">
        <v>2249.6</v>
      </c>
      <c r="U9" s="69">
        <v>5624</v>
      </c>
      <c r="V9" s="69">
        <f t="shared" si="4"/>
        <v>40.800000000000004</v>
      </c>
      <c r="W9" s="69">
        <f>VLOOKUP(C9,'[1]Demanda Agregada Med. y MC'!$C$7:$O$3994,13,FALSE)</f>
        <v>102</v>
      </c>
      <c r="X9" s="69">
        <v>0</v>
      </c>
      <c r="Y9" s="69">
        <v>0</v>
      </c>
      <c r="Z9" s="69">
        <v>0</v>
      </c>
      <c r="AA9" s="69">
        <v>0</v>
      </c>
      <c r="AB9" s="69">
        <v>902</v>
      </c>
      <c r="AC9" s="69">
        <v>1804</v>
      </c>
      <c r="AD9" s="81">
        <v>835</v>
      </c>
      <c r="AE9" s="82">
        <v>1670</v>
      </c>
    </row>
    <row r="10" spans="1:31" s="72" customFormat="1" ht="15" customHeight="1">
      <c r="A10" s="65" t="str">
        <f t="shared" si="0"/>
        <v>0100000572</v>
      </c>
      <c r="B10" s="66" t="str">
        <f t="shared" si="1"/>
        <v>010000057200</v>
      </c>
      <c r="C10" s="66" t="str">
        <f t="shared" si="2"/>
        <v>01000005720000</v>
      </c>
      <c r="D10" s="67">
        <v>25301469</v>
      </c>
      <c r="E10" s="67" t="s">
        <v>21</v>
      </c>
      <c r="F10" s="67" t="s">
        <v>22</v>
      </c>
      <c r="G10" s="67" t="s">
        <v>172</v>
      </c>
      <c r="H10" s="67" t="s">
        <v>24</v>
      </c>
      <c r="I10" s="67" t="s">
        <v>24</v>
      </c>
      <c r="J10" s="68" t="s">
        <v>173</v>
      </c>
      <c r="K10" s="67" t="s">
        <v>26</v>
      </c>
      <c r="L10" s="67">
        <v>20</v>
      </c>
      <c r="M10" s="67" t="s">
        <v>29</v>
      </c>
      <c r="N10" s="69">
        <f t="shared" si="3"/>
        <v>4585772.3</v>
      </c>
      <c r="O10" s="69">
        <f t="shared" si="3"/>
        <v>11460549</v>
      </c>
      <c r="P10" s="69">
        <v>3656084</v>
      </c>
      <c r="Q10" s="70">
        <v>9140209</v>
      </c>
      <c r="R10" s="69">
        <v>630000</v>
      </c>
      <c r="S10" s="70">
        <v>1575000</v>
      </c>
      <c r="T10" s="69">
        <v>291704.8</v>
      </c>
      <c r="U10" s="69">
        <v>729262</v>
      </c>
      <c r="V10" s="69">
        <f t="shared" si="4"/>
        <v>142</v>
      </c>
      <c r="W10" s="69">
        <f>VLOOKUP(C10,'[1]Demanda Agregada Med. y MC'!$C$7:$O$3994,13,FALSE)</f>
        <v>355</v>
      </c>
      <c r="X10" s="69">
        <v>80</v>
      </c>
      <c r="Y10" s="69">
        <v>200</v>
      </c>
      <c r="Z10" s="69">
        <v>0</v>
      </c>
      <c r="AA10" s="69">
        <v>0</v>
      </c>
      <c r="AB10" s="69">
        <v>3271.5</v>
      </c>
      <c r="AC10" s="69">
        <v>6543</v>
      </c>
      <c r="AD10" s="81">
        <v>4490</v>
      </c>
      <c r="AE10" s="82">
        <v>8980</v>
      </c>
    </row>
    <row r="11" spans="1:31" s="72" customFormat="1" ht="15" customHeight="1">
      <c r="A11" s="65" t="str">
        <f t="shared" ref="A11:A12" si="5">E11&amp;F11&amp;G11</f>
        <v>0100001206</v>
      </c>
      <c r="B11" s="66" t="str">
        <f t="shared" ref="B11:B12" si="6">E11&amp;F11&amp;G11&amp;H11</f>
        <v>010000120600</v>
      </c>
      <c r="C11" s="66" t="str">
        <f t="shared" ref="C11:C12" si="7">E11&amp;F11&amp;G11&amp;H11&amp;I11</f>
        <v>01000012060000</v>
      </c>
      <c r="D11" s="67">
        <v>25302441</v>
      </c>
      <c r="E11" s="67" t="s">
        <v>21</v>
      </c>
      <c r="F11" s="67" t="s">
        <v>22</v>
      </c>
      <c r="G11" s="67" t="s">
        <v>280</v>
      </c>
      <c r="H11" s="67" t="s">
        <v>24</v>
      </c>
      <c r="I11" s="67" t="s">
        <v>24</v>
      </c>
      <c r="J11" s="68" t="s">
        <v>281</v>
      </c>
      <c r="K11" s="67" t="s">
        <v>26</v>
      </c>
      <c r="L11" s="67">
        <v>10</v>
      </c>
      <c r="M11" s="67" t="s">
        <v>282</v>
      </c>
      <c r="N11" s="69">
        <f t="shared" ref="N11:O12" si="8">P11+R11+T11+V11+X11+Z11+AB11+AD11</f>
        <v>2245523</v>
      </c>
      <c r="O11" s="69">
        <f t="shared" si="8"/>
        <v>5606614</v>
      </c>
      <c r="P11" s="69">
        <v>1652122</v>
      </c>
      <c r="Q11" s="70">
        <v>4130303</v>
      </c>
      <c r="R11" s="69">
        <v>308000</v>
      </c>
      <c r="S11" s="70">
        <v>770000</v>
      </c>
      <c r="T11" s="69">
        <v>270826.8</v>
      </c>
      <c r="U11" s="69">
        <v>677067</v>
      </c>
      <c r="V11" s="69">
        <f t="shared" ref="V11:V12" si="9">W11*0.4</f>
        <v>11.200000000000001</v>
      </c>
      <c r="W11" s="69">
        <f>VLOOKUP(C11,'[1]Demanda Agregada Med. y MC'!$C$7:$O$3994,13,FALSE)</f>
        <v>28</v>
      </c>
      <c r="X11" s="69">
        <v>180</v>
      </c>
      <c r="Y11" s="69">
        <v>450</v>
      </c>
      <c r="Z11" s="69">
        <v>0</v>
      </c>
      <c r="AA11" s="69">
        <v>0</v>
      </c>
      <c r="AB11" s="69">
        <v>11558</v>
      </c>
      <c r="AC11" s="69">
        <v>23116</v>
      </c>
      <c r="AD11" s="81">
        <v>2825</v>
      </c>
      <c r="AE11" s="82">
        <v>5650</v>
      </c>
    </row>
    <row r="12" spans="1:31" s="72" customFormat="1" ht="15" customHeight="1">
      <c r="A12" s="65" t="str">
        <f t="shared" si="5"/>
        <v>0100001233</v>
      </c>
      <c r="B12" s="66" t="str">
        <f t="shared" si="6"/>
        <v>010000123300</v>
      </c>
      <c r="C12" s="66" t="str">
        <f t="shared" si="7"/>
        <v>01000012330000</v>
      </c>
      <c r="D12" s="67">
        <v>25301833</v>
      </c>
      <c r="E12" s="67" t="s">
        <v>21</v>
      </c>
      <c r="F12" s="67" t="s">
        <v>22</v>
      </c>
      <c r="G12" s="67" t="s">
        <v>295</v>
      </c>
      <c r="H12" s="67" t="s">
        <v>24</v>
      </c>
      <c r="I12" s="67" t="s">
        <v>24</v>
      </c>
      <c r="J12" s="68" t="s">
        <v>296</v>
      </c>
      <c r="K12" s="67" t="s">
        <v>26</v>
      </c>
      <c r="L12" s="67">
        <v>20</v>
      </c>
      <c r="M12" s="67" t="s">
        <v>187</v>
      </c>
      <c r="N12" s="69">
        <f t="shared" si="8"/>
        <v>4083758.3000000003</v>
      </c>
      <c r="O12" s="69">
        <f t="shared" si="8"/>
        <v>10202789</v>
      </c>
      <c r="P12" s="69">
        <v>3292481</v>
      </c>
      <c r="Q12" s="70">
        <v>8231201</v>
      </c>
      <c r="R12" s="69">
        <v>534800</v>
      </c>
      <c r="S12" s="70">
        <v>1337000</v>
      </c>
      <c r="T12" s="69">
        <v>242797.2</v>
      </c>
      <c r="U12" s="69">
        <v>606993</v>
      </c>
      <c r="V12" s="69">
        <f t="shared" si="9"/>
        <v>57.6</v>
      </c>
      <c r="W12" s="69">
        <f>VLOOKUP(C12,'[1]Demanda Agregada Med. y MC'!$C$7:$O$3994,13,FALSE)</f>
        <v>144</v>
      </c>
      <c r="X12" s="69">
        <v>412</v>
      </c>
      <c r="Y12" s="69">
        <v>1030</v>
      </c>
      <c r="Z12" s="69">
        <v>0</v>
      </c>
      <c r="AA12" s="69">
        <v>0</v>
      </c>
      <c r="AB12" s="69">
        <v>6810.5</v>
      </c>
      <c r="AC12" s="69">
        <v>13621</v>
      </c>
      <c r="AD12" s="81">
        <v>6400</v>
      </c>
      <c r="AE12" s="82">
        <v>12800</v>
      </c>
    </row>
    <row r="13" spans="1:31" s="72" customFormat="1" ht="15" customHeight="1">
      <c r="A13" s="65" t="str">
        <f t="shared" ref="A13" si="10">E13&amp;F13&amp;G13</f>
        <v>0100001935</v>
      </c>
      <c r="B13" s="66" t="str">
        <f t="shared" ref="B13" si="11">E13&amp;F13&amp;G13&amp;H13</f>
        <v>010000193500</v>
      </c>
      <c r="C13" s="66" t="str">
        <f t="shared" ref="C13" si="12">E13&amp;F13&amp;G13&amp;H13&amp;I13</f>
        <v>01000019350000</v>
      </c>
      <c r="D13" s="67">
        <v>25300454</v>
      </c>
      <c r="E13" s="67" t="s">
        <v>21</v>
      </c>
      <c r="F13" s="67" t="s">
        <v>22</v>
      </c>
      <c r="G13" s="67" t="s">
        <v>447</v>
      </c>
      <c r="H13" s="67" t="s">
        <v>24</v>
      </c>
      <c r="I13" s="67" t="s">
        <v>24</v>
      </c>
      <c r="J13" s="68" t="s">
        <v>448</v>
      </c>
      <c r="K13" s="67" t="s">
        <v>26</v>
      </c>
      <c r="L13" s="67">
        <v>1</v>
      </c>
      <c r="M13" s="67" t="s">
        <v>26</v>
      </c>
      <c r="N13" s="69">
        <f t="shared" ref="N13:O13" si="13">P13+R13+T13+V13+X13+Z13+AB13+AD13</f>
        <v>1173920.0999999999</v>
      </c>
      <c r="O13" s="69">
        <f t="shared" si="13"/>
        <v>2930612</v>
      </c>
      <c r="P13" s="69">
        <v>883986</v>
      </c>
      <c r="Q13" s="70">
        <v>2209964</v>
      </c>
      <c r="R13" s="69">
        <v>49000</v>
      </c>
      <c r="S13" s="70">
        <v>122500</v>
      </c>
      <c r="T13" s="69">
        <v>232387.20000000001</v>
      </c>
      <c r="U13" s="69">
        <v>580968</v>
      </c>
      <c r="V13" s="69">
        <f t="shared" ref="V13" si="14">W13*0.4</f>
        <v>174.4</v>
      </c>
      <c r="W13" s="69">
        <f>VLOOKUP(C13,'[1]Demanda Agregada Med. y MC'!$C$7:$O$3994,13,FALSE)</f>
        <v>436</v>
      </c>
      <c r="X13" s="69">
        <v>0</v>
      </c>
      <c r="Y13" s="69">
        <v>0</v>
      </c>
      <c r="Z13" s="69">
        <v>0</v>
      </c>
      <c r="AA13" s="69">
        <v>0</v>
      </c>
      <c r="AB13" s="69">
        <v>7634.5</v>
      </c>
      <c r="AC13" s="69">
        <v>15269</v>
      </c>
      <c r="AD13" s="81">
        <v>738</v>
      </c>
      <c r="AE13" s="82">
        <v>1475</v>
      </c>
    </row>
    <row r="14" spans="1:31" s="72" customFormat="1" ht="15" customHeight="1">
      <c r="A14" s="65" t="str">
        <f t="shared" ref="A14:A18" si="15">E14&amp;F14&amp;G14</f>
        <v>0100002111</v>
      </c>
      <c r="B14" s="66" t="str">
        <f t="shared" ref="B14:B18" si="16">E14&amp;F14&amp;G14&amp;H14</f>
        <v>010000211101</v>
      </c>
      <c r="C14" s="66" t="str">
        <f t="shared" ref="C14:C18" si="17">E14&amp;F14&amp;G14&amp;H14&amp;I14</f>
        <v>01000021110100</v>
      </c>
      <c r="D14" s="67">
        <v>25302391</v>
      </c>
      <c r="E14" s="67" t="s">
        <v>21</v>
      </c>
      <c r="F14" s="67" t="s">
        <v>22</v>
      </c>
      <c r="G14" s="67" t="s">
        <v>493</v>
      </c>
      <c r="H14" s="67" t="s">
        <v>65</v>
      </c>
      <c r="I14" s="67" t="s">
        <v>24</v>
      </c>
      <c r="J14" s="68" t="s">
        <v>494</v>
      </c>
      <c r="K14" s="67" t="s">
        <v>26</v>
      </c>
      <c r="L14" s="67">
        <v>30</v>
      </c>
      <c r="M14" s="67" t="s">
        <v>156</v>
      </c>
      <c r="N14" s="69">
        <f t="shared" ref="N14:O18" si="18">P14+R14+T14+V14+X14+Z14+AB14+AD14</f>
        <v>2587727.2000000002</v>
      </c>
      <c r="O14" s="69">
        <f t="shared" si="18"/>
        <v>6467147</v>
      </c>
      <c r="P14" s="69">
        <v>2106035</v>
      </c>
      <c r="Q14" s="70">
        <v>5265086</v>
      </c>
      <c r="R14" s="69">
        <v>378000</v>
      </c>
      <c r="S14" s="70">
        <v>945000</v>
      </c>
      <c r="T14" s="69">
        <v>99288</v>
      </c>
      <c r="U14" s="69">
        <v>248220</v>
      </c>
      <c r="V14" s="69">
        <f t="shared" ref="V14:V18" si="19">W14*0.4</f>
        <v>65.2</v>
      </c>
      <c r="W14" s="69">
        <f>VLOOKUP(C14,'[1]Demanda Agregada Med. y MC'!$C$7:$O$3994,13,FALSE)</f>
        <v>163</v>
      </c>
      <c r="X14" s="69">
        <v>0</v>
      </c>
      <c r="Y14" s="69">
        <v>0</v>
      </c>
      <c r="Z14" s="69">
        <v>0</v>
      </c>
      <c r="AA14" s="69">
        <v>0</v>
      </c>
      <c r="AB14" s="69">
        <v>4339</v>
      </c>
      <c r="AC14" s="69">
        <v>8678</v>
      </c>
      <c r="AD14" s="81">
        <v>0</v>
      </c>
      <c r="AE14" s="71">
        <v>0</v>
      </c>
    </row>
    <row r="15" spans="1:31" s="72" customFormat="1" ht="15" customHeight="1">
      <c r="A15" s="65" t="str">
        <f t="shared" si="15"/>
        <v>0100002128</v>
      </c>
      <c r="B15" s="66" t="str">
        <f t="shared" si="16"/>
        <v>010000212800</v>
      </c>
      <c r="C15" s="66" t="str">
        <f t="shared" si="17"/>
        <v>01000021280000</v>
      </c>
      <c r="D15" s="67">
        <v>25302395</v>
      </c>
      <c r="E15" s="67" t="s">
        <v>21</v>
      </c>
      <c r="F15" s="67" t="s">
        <v>22</v>
      </c>
      <c r="G15" s="67" t="s">
        <v>501</v>
      </c>
      <c r="H15" s="67" t="s">
        <v>24</v>
      </c>
      <c r="I15" s="67" t="s">
        <v>24</v>
      </c>
      <c r="J15" s="68" t="s">
        <v>502</v>
      </c>
      <c r="K15" s="67" t="s">
        <v>26</v>
      </c>
      <c r="L15" s="67">
        <v>12</v>
      </c>
      <c r="M15" s="67" t="s">
        <v>190</v>
      </c>
      <c r="N15" s="69">
        <f t="shared" si="18"/>
        <v>1714474.7</v>
      </c>
      <c r="O15" s="69">
        <f t="shared" si="18"/>
        <v>4277227</v>
      </c>
      <c r="P15" s="69">
        <v>1177058</v>
      </c>
      <c r="Q15" s="70">
        <v>2942645</v>
      </c>
      <c r="R15" s="69">
        <v>336000</v>
      </c>
      <c r="S15" s="70">
        <v>840000</v>
      </c>
      <c r="T15" s="69">
        <v>183495.2</v>
      </c>
      <c r="U15" s="69">
        <v>458738</v>
      </c>
      <c r="V15" s="69">
        <f t="shared" si="19"/>
        <v>2</v>
      </c>
      <c r="W15" s="69">
        <f>VLOOKUP(C15,'[1]Demanda Agregada Med. y MC'!$C$7:$O$3994,13,FALSE)</f>
        <v>5</v>
      </c>
      <c r="X15" s="69">
        <v>0</v>
      </c>
      <c r="Y15" s="69">
        <v>0</v>
      </c>
      <c r="Z15" s="69">
        <v>0</v>
      </c>
      <c r="AA15" s="69">
        <v>0</v>
      </c>
      <c r="AB15" s="69">
        <v>14444.5</v>
      </c>
      <c r="AC15" s="69">
        <v>28889</v>
      </c>
      <c r="AD15" s="81">
        <v>3475</v>
      </c>
      <c r="AE15" s="82">
        <v>6950</v>
      </c>
    </row>
    <row r="16" spans="1:31" s="72" customFormat="1" ht="15" customHeight="1">
      <c r="A16" s="65" t="str">
        <f t="shared" si="15"/>
        <v>0100002154</v>
      </c>
      <c r="B16" s="66" t="str">
        <f t="shared" si="16"/>
        <v>010000215400</v>
      </c>
      <c r="C16" s="66" t="str">
        <f t="shared" si="17"/>
        <v>01000021540000</v>
      </c>
      <c r="D16" s="67">
        <v>25300797</v>
      </c>
      <c r="E16" s="67" t="s">
        <v>21</v>
      </c>
      <c r="F16" s="67" t="s">
        <v>22</v>
      </c>
      <c r="G16" s="67" t="s">
        <v>523</v>
      </c>
      <c r="H16" s="67" t="s">
        <v>24</v>
      </c>
      <c r="I16" s="67" t="s">
        <v>24</v>
      </c>
      <c r="J16" s="68" t="s">
        <v>524</v>
      </c>
      <c r="K16" s="67" t="s">
        <v>26</v>
      </c>
      <c r="L16" s="67">
        <v>2</v>
      </c>
      <c r="M16" s="67" t="s">
        <v>525</v>
      </c>
      <c r="N16" s="69">
        <f t="shared" si="18"/>
        <v>269868.89999999997</v>
      </c>
      <c r="O16" s="69">
        <f t="shared" si="18"/>
        <v>674138</v>
      </c>
      <c r="P16" s="69">
        <v>236927</v>
      </c>
      <c r="Q16" s="70">
        <v>592316</v>
      </c>
      <c r="R16" s="69">
        <v>0</v>
      </c>
      <c r="S16" s="70">
        <v>0</v>
      </c>
      <c r="T16" s="69">
        <v>28878.800000000003</v>
      </c>
      <c r="U16" s="69">
        <v>72197</v>
      </c>
      <c r="V16" s="69">
        <f t="shared" si="19"/>
        <v>2997.6000000000004</v>
      </c>
      <c r="W16" s="69">
        <f>VLOOKUP(C16,'[1]Demanda Agregada Med. y MC'!$C$7:$O$3994,13,FALSE)</f>
        <v>7494</v>
      </c>
      <c r="X16" s="69">
        <v>0</v>
      </c>
      <c r="Y16" s="69">
        <v>0</v>
      </c>
      <c r="Z16" s="69">
        <v>0</v>
      </c>
      <c r="AA16" s="69">
        <v>0</v>
      </c>
      <c r="AB16" s="69">
        <v>1021.5</v>
      </c>
      <c r="AC16" s="69">
        <v>2043</v>
      </c>
      <c r="AD16" s="81">
        <v>44</v>
      </c>
      <c r="AE16" s="82">
        <v>88</v>
      </c>
    </row>
    <row r="17" spans="1:31" s="72" customFormat="1" ht="15" customHeight="1">
      <c r="A17" s="65" t="str">
        <f t="shared" si="15"/>
        <v>0100002230</v>
      </c>
      <c r="B17" s="66" t="str">
        <f t="shared" si="16"/>
        <v>010000223000</v>
      </c>
      <c r="C17" s="66" t="str">
        <f t="shared" si="17"/>
        <v>01000022300000</v>
      </c>
      <c r="D17" s="67">
        <v>25302393</v>
      </c>
      <c r="E17" s="67" t="s">
        <v>21</v>
      </c>
      <c r="F17" s="67" t="s">
        <v>22</v>
      </c>
      <c r="G17" s="67" t="s">
        <v>553</v>
      </c>
      <c r="H17" s="67" t="s">
        <v>24</v>
      </c>
      <c r="I17" s="67" t="s">
        <v>24</v>
      </c>
      <c r="J17" s="68" t="s">
        <v>554</v>
      </c>
      <c r="K17" s="67" t="s">
        <v>26</v>
      </c>
      <c r="L17" s="67">
        <v>12</v>
      </c>
      <c r="M17" s="67" t="s">
        <v>29</v>
      </c>
      <c r="N17" s="69">
        <f t="shared" si="18"/>
        <v>805893.2</v>
      </c>
      <c r="O17" s="69">
        <f t="shared" si="18"/>
        <v>2014731</v>
      </c>
      <c r="P17" s="69">
        <v>510036</v>
      </c>
      <c r="Q17" s="70">
        <v>1275089</v>
      </c>
      <c r="R17" s="69">
        <v>110666</v>
      </c>
      <c r="S17" s="70">
        <v>276664</v>
      </c>
      <c r="T17" s="69">
        <v>185174</v>
      </c>
      <c r="U17" s="69">
        <v>462935</v>
      </c>
      <c r="V17" s="69">
        <f t="shared" si="19"/>
        <v>1.2000000000000002</v>
      </c>
      <c r="W17" s="69">
        <f>VLOOKUP(C17,'[1]Demanda Agregada Med. y MC'!$C$7:$O$3994,13,FALSE)</f>
        <v>3</v>
      </c>
      <c r="X17" s="69">
        <v>16</v>
      </c>
      <c r="Y17" s="69">
        <v>40</v>
      </c>
      <c r="Z17" s="69">
        <v>0</v>
      </c>
      <c r="AA17" s="69">
        <v>0</v>
      </c>
      <c r="AB17" s="69">
        <v>0</v>
      </c>
      <c r="AC17" s="69">
        <v>0</v>
      </c>
      <c r="AD17" s="81">
        <v>0</v>
      </c>
      <c r="AE17" s="71">
        <v>0</v>
      </c>
    </row>
    <row r="18" spans="1:31" s="72" customFormat="1" ht="15" customHeight="1">
      <c r="A18" s="65" t="str">
        <f t="shared" si="15"/>
        <v>0100002301</v>
      </c>
      <c r="B18" s="66" t="str">
        <f t="shared" si="16"/>
        <v>010000230100</v>
      </c>
      <c r="C18" s="66" t="str">
        <f t="shared" si="17"/>
        <v>01000023010000</v>
      </c>
      <c r="D18" s="67">
        <v>25301112</v>
      </c>
      <c r="E18" s="67" t="s">
        <v>21</v>
      </c>
      <c r="F18" s="67" t="s">
        <v>22</v>
      </c>
      <c r="G18" s="67" t="s">
        <v>558</v>
      </c>
      <c r="H18" s="67" t="s">
        <v>24</v>
      </c>
      <c r="I18" s="67" t="s">
        <v>24</v>
      </c>
      <c r="J18" s="68" t="s">
        <v>559</v>
      </c>
      <c r="K18" s="67" t="s">
        <v>26</v>
      </c>
      <c r="L18" s="67">
        <v>20</v>
      </c>
      <c r="M18" s="67" t="s">
        <v>29</v>
      </c>
      <c r="N18" s="69">
        <f t="shared" si="18"/>
        <v>3247529</v>
      </c>
      <c r="O18" s="69">
        <f t="shared" si="18"/>
        <v>8116134</v>
      </c>
      <c r="P18" s="69">
        <v>2982426</v>
      </c>
      <c r="Q18" s="70">
        <v>7456064</v>
      </c>
      <c r="R18" s="69">
        <v>126000</v>
      </c>
      <c r="S18" s="70">
        <v>315000</v>
      </c>
      <c r="T18" s="69">
        <v>133663.6</v>
      </c>
      <c r="U18" s="69">
        <v>334159</v>
      </c>
      <c r="V18" s="69">
        <f t="shared" si="19"/>
        <v>66.400000000000006</v>
      </c>
      <c r="W18" s="69">
        <f>VLOOKUP(C18,'[1]Demanda Agregada Med. y MC'!$C$7:$O$3994,13,FALSE)</f>
        <v>166</v>
      </c>
      <c r="X18" s="69">
        <v>0</v>
      </c>
      <c r="Y18" s="69">
        <v>0</v>
      </c>
      <c r="Z18" s="69">
        <v>0</v>
      </c>
      <c r="AA18" s="69">
        <v>0</v>
      </c>
      <c r="AB18" s="69">
        <v>2285</v>
      </c>
      <c r="AC18" s="69">
        <v>4570</v>
      </c>
      <c r="AD18" s="81">
        <v>3088</v>
      </c>
      <c r="AE18" s="71">
        <v>6175</v>
      </c>
    </row>
    <row r="19" spans="1:31" s="72" customFormat="1" ht="15" customHeight="1">
      <c r="A19" s="65" t="str">
        <f t="shared" ref="A19" si="20">E19&amp;F19&amp;G19</f>
        <v>0100002649</v>
      </c>
      <c r="B19" s="66" t="str">
        <f t="shared" ref="B19" si="21">E19&amp;F19&amp;G19&amp;H19</f>
        <v>010000264900</v>
      </c>
      <c r="C19" s="66" t="str">
        <f t="shared" ref="C19" si="22">E19&amp;F19&amp;G19&amp;H19&amp;I19</f>
        <v>01000026490000</v>
      </c>
      <c r="D19" s="67">
        <v>25301756</v>
      </c>
      <c r="E19" s="67" t="s">
        <v>21</v>
      </c>
      <c r="F19" s="67" t="s">
        <v>22</v>
      </c>
      <c r="G19" s="67" t="s">
        <v>642</v>
      </c>
      <c r="H19" s="67" t="s">
        <v>24</v>
      </c>
      <c r="I19" s="67" t="s">
        <v>24</v>
      </c>
      <c r="J19" s="68" t="s">
        <v>643</v>
      </c>
      <c r="K19" s="67" t="s">
        <v>26</v>
      </c>
      <c r="L19" s="67">
        <v>30</v>
      </c>
      <c r="M19" s="67" t="s">
        <v>29</v>
      </c>
      <c r="N19" s="69">
        <f t="shared" ref="N19:O19" si="23">P19+R19+T19+V19+X19+Z19+AB19+AD19</f>
        <v>101921</v>
      </c>
      <c r="O19" s="69">
        <f t="shared" si="23"/>
        <v>254801</v>
      </c>
      <c r="P19" s="69">
        <v>68321</v>
      </c>
      <c r="Q19" s="70">
        <v>170801</v>
      </c>
      <c r="R19" s="69">
        <v>33600</v>
      </c>
      <c r="S19" s="70">
        <v>84000</v>
      </c>
      <c r="T19" s="69">
        <v>0</v>
      </c>
      <c r="U19" s="69">
        <v>0</v>
      </c>
      <c r="V19" s="69">
        <f t="shared" ref="V19" si="24">W19*0.4</f>
        <v>0</v>
      </c>
      <c r="W19" s="69">
        <f>VLOOKUP(C19,'[1]Demanda Agregada Med. y MC'!$C$7:$O$3994,13,FALSE)</f>
        <v>0</v>
      </c>
      <c r="X19" s="69">
        <v>0</v>
      </c>
      <c r="Y19" s="69">
        <v>0</v>
      </c>
      <c r="Z19" s="69">
        <v>0</v>
      </c>
      <c r="AA19" s="69">
        <v>0</v>
      </c>
      <c r="AB19" s="69">
        <v>0</v>
      </c>
      <c r="AC19" s="69">
        <v>0</v>
      </c>
      <c r="AD19" s="81">
        <v>0</v>
      </c>
      <c r="AE19" s="71">
        <v>0</v>
      </c>
    </row>
    <row r="20" spans="1:31" s="72" customFormat="1" ht="15" customHeight="1">
      <c r="A20" s="65" t="str">
        <f t="shared" ref="A20:A21" si="25">E20&amp;F20&amp;G20</f>
        <v>0100003143</v>
      </c>
      <c r="B20" s="66" t="str">
        <f t="shared" ref="B20:B21" si="26">E20&amp;F20&amp;G20&amp;H20</f>
        <v>010000314300</v>
      </c>
      <c r="C20" s="66" t="str">
        <f t="shared" ref="C20:C21" si="27">E20&amp;F20&amp;G20&amp;H20&amp;I20</f>
        <v>01000031430000</v>
      </c>
      <c r="D20" s="67">
        <v>25300807</v>
      </c>
      <c r="E20" s="67" t="s">
        <v>21</v>
      </c>
      <c r="F20" s="67" t="s">
        <v>22</v>
      </c>
      <c r="G20" s="67" t="s">
        <v>731</v>
      </c>
      <c r="H20" s="67" t="s">
        <v>24</v>
      </c>
      <c r="I20" s="67" t="s">
        <v>24</v>
      </c>
      <c r="J20" s="68" t="s">
        <v>732</v>
      </c>
      <c r="K20" s="67" t="s">
        <v>26</v>
      </c>
      <c r="L20" s="67">
        <v>10</v>
      </c>
      <c r="M20" s="67" t="s">
        <v>29</v>
      </c>
      <c r="N20" s="69">
        <f t="shared" ref="N20:O21" si="28">P20+R20+T20+V20+X20+Z20+AB20+AD20</f>
        <v>563196.5</v>
      </c>
      <c r="O20" s="69">
        <f t="shared" si="28"/>
        <v>1407942</v>
      </c>
      <c r="P20" s="69">
        <v>526700</v>
      </c>
      <c r="Q20" s="70">
        <v>1316749</v>
      </c>
      <c r="R20" s="69">
        <v>36400</v>
      </c>
      <c r="S20" s="70">
        <v>91000</v>
      </c>
      <c r="T20" s="69">
        <v>0</v>
      </c>
      <c r="U20" s="69">
        <v>0</v>
      </c>
      <c r="V20" s="69">
        <f t="shared" ref="V20:V21" si="29">W20*0.4</f>
        <v>0</v>
      </c>
      <c r="W20" s="69">
        <f>VLOOKUP(C20,'[1]Demanda Agregada Med. y MC'!$C$7:$O$3994,13,FALSE)</f>
        <v>0</v>
      </c>
      <c r="X20" s="69">
        <v>0</v>
      </c>
      <c r="Y20" s="69">
        <v>0</v>
      </c>
      <c r="Z20" s="69">
        <v>0</v>
      </c>
      <c r="AA20" s="69">
        <v>0</v>
      </c>
      <c r="AB20" s="69">
        <v>81.5</v>
      </c>
      <c r="AC20" s="69">
        <v>163</v>
      </c>
      <c r="AD20" s="81">
        <v>15</v>
      </c>
      <c r="AE20" s="82">
        <v>30</v>
      </c>
    </row>
    <row r="21" spans="1:31" s="72" customFormat="1" ht="15" customHeight="1">
      <c r="A21" s="65" t="str">
        <f t="shared" si="25"/>
        <v>0100003461</v>
      </c>
      <c r="B21" s="66" t="str">
        <f t="shared" si="26"/>
        <v>010000346100</v>
      </c>
      <c r="C21" s="66" t="str">
        <f t="shared" si="27"/>
        <v>01000034610000</v>
      </c>
      <c r="D21" s="67">
        <v>25300304</v>
      </c>
      <c r="E21" s="67" t="s">
        <v>21</v>
      </c>
      <c r="F21" s="67" t="s">
        <v>22</v>
      </c>
      <c r="G21" s="67" t="s">
        <v>767</v>
      </c>
      <c r="H21" s="67" t="s">
        <v>24</v>
      </c>
      <c r="I21" s="67" t="s">
        <v>24</v>
      </c>
      <c r="J21" s="68" t="s">
        <v>768</v>
      </c>
      <c r="K21" s="67" t="s">
        <v>26</v>
      </c>
      <c r="L21" s="67">
        <v>50</v>
      </c>
      <c r="M21" s="67" t="s">
        <v>29</v>
      </c>
      <c r="N21" s="69">
        <f t="shared" si="28"/>
        <v>69479.199999999997</v>
      </c>
      <c r="O21" s="69">
        <f t="shared" si="28"/>
        <v>173538</v>
      </c>
      <c r="P21" s="69">
        <v>53704</v>
      </c>
      <c r="Q21" s="70">
        <v>134258</v>
      </c>
      <c r="R21" s="69">
        <v>11480</v>
      </c>
      <c r="S21" s="70">
        <v>28700</v>
      </c>
      <c r="T21" s="69">
        <v>3792.8</v>
      </c>
      <c r="U21" s="69">
        <v>9482</v>
      </c>
      <c r="V21" s="69">
        <f t="shared" si="29"/>
        <v>186.4</v>
      </c>
      <c r="W21" s="69">
        <f>VLOOKUP(C21,'[1]Demanda Agregada Med. y MC'!$C$7:$O$3994,13,FALSE)</f>
        <v>466</v>
      </c>
      <c r="X21" s="69">
        <v>0</v>
      </c>
      <c r="Y21" s="69">
        <v>0</v>
      </c>
      <c r="Z21" s="69">
        <v>0</v>
      </c>
      <c r="AA21" s="69">
        <v>0</v>
      </c>
      <c r="AB21" s="69">
        <v>311</v>
      </c>
      <c r="AC21" s="69">
        <v>622</v>
      </c>
      <c r="AD21" s="81">
        <v>5</v>
      </c>
      <c r="AE21" s="82">
        <v>10</v>
      </c>
    </row>
    <row r="22" spans="1:31" s="72" customFormat="1" ht="15" customHeight="1">
      <c r="A22" s="65" t="str">
        <f t="shared" ref="A22:A25" si="30">E22&amp;F22&amp;G22</f>
        <v>0100004111</v>
      </c>
      <c r="B22" s="66" t="str">
        <f t="shared" ref="B22:B25" si="31">E22&amp;F22&amp;G22&amp;H22</f>
        <v>010000411100</v>
      </c>
      <c r="C22" s="66" t="str">
        <f t="shared" ref="C22:C25" si="32">E22&amp;F22&amp;G22&amp;H22&amp;I22</f>
        <v>01000041110000</v>
      </c>
      <c r="D22" s="67">
        <v>25302122</v>
      </c>
      <c r="E22" s="67" t="s">
        <v>21</v>
      </c>
      <c r="F22" s="67" t="s">
        <v>22</v>
      </c>
      <c r="G22" s="67" t="s">
        <v>871</v>
      </c>
      <c r="H22" s="67" t="s">
        <v>24</v>
      </c>
      <c r="I22" s="67" t="s">
        <v>24</v>
      </c>
      <c r="J22" s="68" t="s">
        <v>872</v>
      </c>
      <c r="K22" s="67" t="s">
        <v>26</v>
      </c>
      <c r="L22" s="67">
        <v>7</v>
      </c>
      <c r="M22" s="67" t="s">
        <v>27</v>
      </c>
      <c r="N22" s="69">
        <f t="shared" ref="N22:O25" si="33">P22+R22+T22+V22+X22+Z22+AB22+AD22</f>
        <v>298235.40000000002</v>
      </c>
      <c r="O22" s="69">
        <f t="shared" si="33"/>
        <v>745538</v>
      </c>
      <c r="P22" s="69">
        <v>264808</v>
      </c>
      <c r="Q22" s="70">
        <v>662018</v>
      </c>
      <c r="R22" s="69">
        <v>30800</v>
      </c>
      <c r="S22" s="70">
        <v>77000</v>
      </c>
      <c r="T22" s="69">
        <v>2531.2000000000003</v>
      </c>
      <c r="U22" s="69">
        <v>6328</v>
      </c>
      <c r="V22" s="69">
        <f t="shared" ref="V22:V25" si="34">W22*0.4</f>
        <v>1.2000000000000002</v>
      </c>
      <c r="W22" s="69">
        <f>VLOOKUP(C22,'[1]Demanda Agregada Med. y MC'!$C$7:$O$3994,13,FALSE)</f>
        <v>3</v>
      </c>
      <c r="X22" s="69">
        <v>0</v>
      </c>
      <c r="Y22" s="69">
        <v>0</v>
      </c>
      <c r="Z22" s="69">
        <v>0</v>
      </c>
      <c r="AA22" s="69">
        <v>0</v>
      </c>
      <c r="AB22" s="69">
        <v>66</v>
      </c>
      <c r="AC22" s="69">
        <v>132</v>
      </c>
      <c r="AD22" s="81">
        <v>29</v>
      </c>
      <c r="AE22" s="82">
        <v>57</v>
      </c>
    </row>
    <row r="23" spans="1:31" s="72" customFormat="1" ht="15" customHeight="1">
      <c r="A23" s="65" t="str">
        <f t="shared" si="30"/>
        <v>0100004117</v>
      </c>
      <c r="B23" s="66" t="str">
        <f t="shared" si="31"/>
        <v>010000411700</v>
      </c>
      <c r="C23" s="66" t="str">
        <f t="shared" si="32"/>
        <v>01000041170000</v>
      </c>
      <c r="D23" s="67">
        <v>25301711</v>
      </c>
      <c r="E23" s="67" t="s">
        <v>21</v>
      </c>
      <c r="F23" s="67" t="s">
        <v>22</v>
      </c>
      <c r="G23" s="67" t="s">
        <v>878</v>
      </c>
      <c r="H23" s="67" t="s">
        <v>24</v>
      </c>
      <c r="I23" s="67" t="s">
        <v>24</v>
      </c>
      <c r="J23" s="68" t="s">
        <v>879</v>
      </c>
      <c r="K23" s="67" t="s">
        <v>26</v>
      </c>
      <c r="L23" s="67">
        <v>30</v>
      </c>
      <c r="M23" s="67" t="s">
        <v>187</v>
      </c>
      <c r="N23" s="69">
        <f t="shared" si="33"/>
        <v>1547605.5</v>
      </c>
      <c r="O23" s="69">
        <f t="shared" si="33"/>
        <v>3866816</v>
      </c>
      <c r="P23" s="69">
        <v>1331814</v>
      </c>
      <c r="Q23" s="70">
        <v>3329533</v>
      </c>
      <c r="R23" s="69">
        <v>211400</v>
      </c>
      <c r="S23" s="70">
        <v>528500</v>
      </c>
      <c r="T23" s="69">
        <v>0</v>
      </c>
      <c r="U23" s="69">
        <v>0</v>
      </c>
      <c r="V23" s="69">
        <f t="shared" si="34"/>
        <v>0</v>
      </c>
      <c r="W23" s="69">
        <f>VLOOKUP(C23,'[1]Demanda Agregada Med. y MC'!$C$7:$O$3994,13,FALSE)</f>
        <v>0</v>
      </c>
      <c r="X23" s="69">
        <v>0</v>
      </c>
      <c r="Y23" s="69">
        <v>0</v>
      </c>
      <c r="Z23" s="69">
        <v>0</v>
      </c>
      <c r="AA23" s="69">
        <v>0</v>
      </c>
      <c r="AB23" s="69">
        <v>2026.5</v>
      </c>
      <c r="AC23" s="69">
        <v>4053</v>
      </c>
      <c r="AD23" s="81">
        <v>2365</v>
      </c>
      <c r="AE23" s="82">
        <v>4730</v>
      </c>
    </row>
    <row r="24" spans="1:31" s="72" customFormat="1" ht="15" customHeight="1">
      <c r="A24" s="65" t="str">
        <f t="shared" si="30"/>
        <v>0100004224</v>
      </c>
      <c r="B24" s="66" t="str">
        <f t="shared" si="31"/>
        <v>010000422400</v>
      </c>
      <c r="C24" s="66" t="str">
        <f t="shared" si="32"/>
        <v>01000042240000</v>
      </c>
      <c r="D24" s="67">
        <v>25300798</v>
      </c>
      <c r="E24" s="67" t="s">
        <v>21</v>
      </c>
      <c r="F24" s="67" t="s">
        <v>22</v>
      </c>
      <c r="G24" s="67" t="s">
        <v>934</v>
      </c>
      <c r="H24" s="67" t="s">
        <v>24</v>
      </c>
      <c r="I24" s="67" t="s">
        <v>24</v>
      </c>
      <c r="J24" s="68" t="s">
        <v>935</v>
      </c>
      <c r="K24" s="67" t="s">
        <v>26</v>
      </c>
      <c r="L24" s="67">
        <v>2</v>
      </c>
      <c r="M24" s="67" t="s">
        <v>525</v>
      </c>
      <c r="N24" s="69">
        <f t="shared" si="33"/>
        <v>144505</v>
      </c>
      <c r="O24" s="69">
        <f t="shared" si="33"/>
        <v>360955</v>
      </c>
      <c r="P24" s="69">
        <v>127989</v>
      </c>
      <c r="Q24" s="70">
        <v>319971</v>
      </c>
      <c r="R24" s="69">
        <v>0</v>
      </c>
      <c r="S24" s="70">
        <v>0</v>
      </c>
      <c r="T24" s="69">
        <v>15588.400000000001</v>
      </c>
      <c r="U24" s="69">
        <v>38971</v>
      </c>
      <c r="V24" s="69">
        <f t="shared" si="34"/>
        <v>317.60000000000002</v>
      </c>
      <c r="W24" s="69">
        <f>VLOOKUP(C24,'[1]Demanda Agregada Med. y MC'!$C$7:$O$3994,13,FALSE)</f>
        <v>794</v>
      </c>
      <c r="X24" s="69">
        <v>0</v>
      </c>
      <c r="Y24" s="69">
        <v>0</v>
      </c>
      <c r="Z24" s="69">
        <v>0</v>
      </c>
      <c r="AA24" s="69">
        <v>0</v>
      </c>
      <c r="AB24" s="69">
        <v>593</v>
      </c>
      <c r="AC24" s="69">
        <v>1186</v>
      </c>
      <c r="AD24" s="81">
        <v>17</v>
      </c>
      <c r="AE24" s="82">
        <v>33</v>
      </c>
    </row>
    <row r="25" spans="1:31" s="72" customFormat="1" ht="15" customHeight="1">
      <c r="A25" s="65" t="str">
        <f t="shared" si="30"/>
        <v>0100004251</v>
      </c>
      <c r="B25" s="66" t="str">
        <f t="shared" si="31"/>
        <v>010000425100</v>
      </c>
      <c r="C25" s="66" t="str">
        <f t="shared" si="32"/>
        <v>01000042510000</v>
      </c>
      <c r="D25" s="67">
        <v>25302204</v>
      </c>
      <c r="E25" s="67" t="s">
        <v>21</v>
      </c>
      <c r="F25" s="67" t="s">
        <v>22</v>
      </c>
      <c r="G25" s="67" t="s">
        <v>959</v>
      </c>
      <c r="H25" s="67" t="s">
        <v>24</v>
      </c>
      <c r="I25" s="67" t="s">
        <v>24</v>
      </c>
      <c r="J25" s="68" t="s">
        <v>960</v>
      </c>
      <c r="K25" s="67" t="s">
        <v>26</v>
      </c>
      <c r="L25" s="67">
        <v>1</v>
      </c>
      <c r="M25" s="67" t="s">
        <v>67</v>
      </c>
      <c r="N25" s="69">
        <f t="shared" si="33"/>
        <v>406611.8</v>
      </c>
      <c r="O25" s="69">
        <f t="shared" si="33"/>
        <v>1016089</v>
      </c>
      <c r="P25" s="69">
        <v>264421</v>
      </c>
      <c r="Q25" s="70">
        <v>661052</v>
      </c>
      <c r="R25" s="69">
        <v>59920</v>
      </c>
      <c r="S25" s="70">
        <v>149800</v>
      </c>
      <c r="T25" s="69">
        <v>65326.8</v>
      </c>
      <c r="U25" s="69">
        <v>163317</v>
      </c>
      <c r="V25" s="69">
        <f t="shared" si="34"/>
        <v>16064</v>
      </c>
      <c r="W25" s="69">
        <f>VLOOKUP(C25,'[1]Demanda Agregada Med. y MC'!$C$7:$O$3994,13,FALSE)</f>
        <v>40160</v>
      </c>
      <c r="X25" s="69">
        <v>0</v>
      </c>
      <c r="Y25" s="69">
        <v>0</v>
      </c>
      <c r="Z25" s="69">
        <v>0</v>
      </c>
      <c r="AA25" s="69">
        <v>0</v>
      </c>
      <c r="AB25" s="69">
        <v>880</v>
      </c>
      <c r="AC25" s="69">
        <v>1760</v>
      </c>
      <c r="AD25" s="81">
        <v>0</v>
      </c>
      <c r="AE25" s="71">
        <v>0</v>
      </c>
    </row>
    <row r="26" spans="1:31" s="72" customFormat="1" ht="15" customHeight="1">
      <c r="A26" s="65" t="str">
        <f t="shared" ref="A26:A28" si="35">E26&amp;F26&amp;G26</f>
        <v>0100004418</v>
      </c>
      <c r="B26" s="66" t="str">
        <f t="shared" ref="B26:B28" si="36">E26&amp;F26&amp;G26&amp;H26</f>
        <v>010000441800</v>
      </c>
      <c r="C26" s="66" t="str">
        <f t="shared" ref="C26:C28" si="37">E26&amp;F26&amp;G26&amp;H26&amp;I26</f>
        <v>01000044180000</v>
      </c>
      <c r="D26" s="67">
        <v>25302105</v>
      </c>
      <c r="E26" s="67" t="s">
        <v>21</v>
      </c>
      <c r="F26" s="67" t="s">
        <v>22</v>
      </c>
      <c r="G26" s="67" t="s">
        <v>1052</v>
      </c>
      <c r="H26" s="67" t="s">
        <v>24</v>
      </c>
      <c r="I26" s="67" t="s">
        <v>24</v>
      </c>
      <c r="J26" s="68" t="s">
        <v>1053</v>
      </c>
      <c r="K26" s="67" t="s">
        <v>26</v>
      </c>
      <c r="L26" s="67">
        <v>1</v>
      </c>
      <c r="M26" s="67" t="s">
        <v>1041</v>
      </c>
      <c r="N26" s="69">
        <f t="shared" ref="N26:O28" si="38">P26+R26+T26+V26+X26+Z26+AB26+AD26</f>
        <v>219669.6</v>
      </c>
      <c r="O26" s="69">
        <f t="shared" si="38"/>
        <v>549092</v>
      </c>
      <c r="P26" s="69">
        <v>151231</v>
      </c>
      <c r="Q26" s="70">
        <v>378076</v>
      </c>
      <c r="R26" s="69">
        <v>67200</v>
      </c>
      <c r="S26" s="70">
        <v>168000</v>
      </c>
      <c r="T26" s="69">
        <v>1077.6000000000001</v>
      </c>
      <c r="U26" s="69">
        <v>2694</v>
      </c>
      <c r="V26" s="69">
        <f t="shared" ref="V26:V28" si="39">W26*0.4</f>
        <v>0</v>
      </c>
      <c r="W26" s="69">
        <f>VLOOKUP(C26,'[1]Demanda Agregada Med. y MC'!$C$7:$O$3994,13,FALSE)</f>
        <v>0</v>
      </c>
      <c r="X26" s="69">
        <v>0</v>
      </c>
      <c r="Y26" s="69">
        <v>0</v>
      </c>
      <c r="Z26" s="69">
        <v>0</v>
      </c>
      <c r="AA26" s="69">
        <v>0</v>
      </c>
      <c r="AB26" s="69">
        <v>151</v>
      </c>
      <c r="AC26" s="69">
        <v>302</v>
      </c>
      <c r="AD26" s="81">
        <v>10</v>
      </c>
      <c r="AE26" s="82">
        <v>20</v>
      </c>
    </row>
    <row r="27" spans="1:31" s="72" customFormat="1" ht="15" customHeight="1">
      <c r="A27" s="65" t="str">
        <f t="shared" si="35"/>
        <v>0100004514</v>
      </c>
      <c r="B27" s="66" t="str">
        <f t="shared" si="36"/>
        <v>010000451400</v>
      </c>
      <c r="C27" s="66" t="str">
        <f t="shared" si="37"/>
        <v>01000045140000</v>
      </c>
      <c r="D27" s="67">
        <v>25301297</v>
      </c>
      <c r="E27" s="67" t="s">
        <v>21</v>
      </c>
      <c r="F27" s="67" t="s">
        <v>22</v>
      </c>
      <c r="G27" s="67" t="s">
        <v>1087</v>
      </c>
      <c r="H27" s="67" t="s">
        <v>24</v>
      </c>
      <c r="I27" s="67" t="s">
        <v>24</v>
      </c>
      <c r="J27" s="68" t="s">
        <v>1088</v>
      </c>
      <c r="K27" s="67" t="s">
        <v>26</v>
      </c>
      <c r="L27" s="67">
        <v>30</v>
      </c>
      <c r="M27" s="67" t="s">
        <v>49</v>
      </c>
      <c r="N27" s="69">
        <f t="shared" si="38"/>
        <v>74406.3</v>
      </c>
      <c r="O27" s="69">
        <f t="shared" si="38"/>
        <v>185925</v>
      </c>
      <c r="P27" s="69">
        <v>54839</v>
      </c>
      <c r="Q27" s="70">
        <v>137096</v>
      </c>
      <c r="R27" s="69">
        <v>19040</v>
      </c>
      <c r="S27" s="70">
        <v>47600</v>
      </c>
      <c r="T27" s="69">
        <v>348.8</v>
      </c>
      <c r="U27" s="69">
        <v>872</v>
      </c>
      <c r="V27" s="69">
        <f t="shared" si="39"/>
        <v>0</v>
      </c>
      <c r="W27" s="69">
        <f>VLOOKUP(C27,'[1]Demanda Agregada Med. y MC'!$C$7:$O$3994,13,FALSE)</f>
        <v>0</v>
      </c>
      <c r="X27" s="69">
        <v>0</v>
      </c>
      <c r="Y27" s="69">
        <v>0</v>
      </c>
      <c r="Z27" s="69">
        <v>0</v>
      </c>
      <c r="AA27" s="69">
        <v>0</v>
      </c>
      <c r="AB27" s="69">
        <v>173.5</v>
      </c>
      <c r="AC27" s="69">
        <v>347</v>
      </c>
      <c r="AD27" s="81">
        <v>5</v>
      </c>
      <c r="AE27" s="82">
        <v>10</v>
      </c>
    </row>
    <row r="28" spans="1:31" s="72" customFormat="1" ht="15" customHeight="1">
      <c r="A28" s="65" t="str">
        <f t="shared" si="35"/>
        <v>0100004552</v>
      </c>
      <c r="B28" s="66" t="str">
        <f t="shared" si="36"/>
        <v>010000455200</v>
      </c>
      <c r="C28" s="66" t="str">
        <f t="shared" si="37"/>
        <v>01000045520000</v>
      </c>
      <c r="D28" s="67">
        <v>25301896</v>
      </c>
      <c r="E28" s="67" t="s">
        <v>21</v>
      </c>
      <c r="F28" s="67" t="s">
        <v>22</v>
      </c>
      <c r="G28" s="67" t="s">
        <v>1091</v>
      </c>
      <c r="H28" s="67" t="s">
        <v>24</v>
      </c>
      <c r="I28" s="67" t="s">
        <v>24</v>
      </c>
      <c r="J28" s="68" t="s">
        <v>1092</v>
      </c>
      <c r="K28" s="67" t="s">
        <v>26</v>
      </c>
      <c r="L28" s="67">
        <v>1</v>
      </c>
      <c r="M28" s="67" t="s">
        <v>26</v>
      </c>
      <c r="N28" s="69">
        <f t="shared" si="38"/>
        <v>83441.399999999994</v>
      </c>
      <c r="O28" s="69">
        <f t="shared" si="38"/>
        <v>208434</v>
      </c>
      <c r="P28" s="69">
        <v>76112</v>
      </c>
      <c r="Q28" s="70">
        <v>190278</v>
      </c>
      <c r="R28" s="69">
        <v>3920</v>
      </c>
      <c r="S28" s="70">
        <v>9800</v>
      </c>
      <c r="T28" s="69">
        <v>0</v>
      </c>
      <c r="U28" s="69">
        <v>0</v>
      </c>
      <c r="V28" s="69">
        <f t="shared" si="39"/>
        <v>3074.4</v>
      </c>
      <c r="W28" s="69">
        <f>VLOOKUP(C28,'[1]Demanda Agregada Med. y MC'!$C$7:$O$3994,13,FALSE)</f>
        <v>7686</v>
      </c>
      <c r="X28" s="69">
        <v>0</v>
      </c>
      <c r="Y28" s="69">
        <v>0</v>
      </c>
      <c r="Z28" s="69">
        <v>0</v>
      </c>
      <c r="AA28" s="69">
        <v>0</v>
      </c>
      <c r="AB28" s="69">
        <v>335</v>
      </c>
      <c r="AC28" s="69">
        <v>670</v>
      </c>
      <c r="AD28" s="81">
        <v>0</v>
      </c>
      <c r="AE28" s="71">
        <v>0</v>
      </c>
    </row>
    <row r="29" spans="1:31" s="72" customFormat="1" ht="15" customHeight="1">
      <c r="A29" s="65" t="str">
        <f t="shared" ref="A29:A34" si="40">E29&amp;F29&amp;G29</f>
        <v>0100005106</v>
      </c>
      <c r="B29" s="66" t="str">
        <f t="shared" ref="B29:B34" si="41">E29&amp;F29&amp;G29&amp;H29</f>
        <v>010000510600</v>
      </c>
      <c r="C29" s="66" t="str">
        <f t="shared" ref="C29:C34" si="42">E29&amp;F29&amp;G29&amp;H29&amp;I29</f>
        <v>01000051060000</v>
      </c>
      <c r="D29" s="67">
        <v>25300291</v>
      </c>
      <c r="E29" s="67" t="s">
        <v>21</v>
      </c>
      <c r="F29" s="67" t="s">
        <v>22</v>
      </c>
      <c r="G29" s="67" t="s">
        <v>1120</v>
      </c>
      <c r="H29" s="67" t="s">
        <v>24</v>
      </c>
      <c r="I29" s="67" t="s">
        <v>24</v>
      </c>
      <c r="J29" s="68" t="s">
        <v>1121</v>
      </c>
      <c r="K29" s="67" t="s">
        <v>26</v>
      </c>
      <c r="L29" s="67">
        <v>10</v>
      </c>
      <c r="M29" s="67" t="s">
        <v>29</v>
      </c>
      <c r="N29" s="69">
        <f t="shared" ref="N29:O34" si="43">P29+R29+T29+V29+X29+Z29+AB29+AD29</f>
        <v>3657758</v>
      </c>
      <c r="O29" s="69">
        <f t="shared" si="43"/>
        <v>9142818</v>
      </c>
      <c r="P29" s="69">
        <v>2340502</v>
      </c>
      <c r="Q29" s="70">
        <v>5851253</v>
      </c>
      <c r="R29" s="69">
        <v>1232000</v>
      </c>
      <c r="S29" s="70">
        <v>3080000</v>
      </c>
      <c r="T29" s="69">
        <v>81186</v>
      </c>
      <c r="U29" s="69">
        <v>202965</v>
      </c>
      <c r="V29" s="69">
        <f t="shared" ref="V29:V34" si="44">W29*0.4</f>
        <v>920</v>
      </c>
      <c r="W29" s="69">
        <f>VLOOKUP(C29,'[1]Demanda Agregada Med. y MC'!$C$7:$O$3994,13,FALSE)</f>
        <v>2300</v>
      </c>
      <c r="X29" s="69">
        <v>0</v>
      </c>
      <c r="Y29" s="69">
        <v>0</v>
      </c>
      <c r="Z29" s="69">
        <v>0</v>
      </c>
      <c r="AA29" s="69">
        <v>0</v>
      </c>
      <c r="AB29" s="69">
        <v>0</v>
      </c>
      <c r="AC29" s="69">
        <v>0</v>
      </c>
      <c r="AD29" s="81">
        <v>3150</v>
      </c>
      <c r="AE29" s="82">
        <v>6300</v>
      </c>
    </row>
    <row r="30" spans="1:31" s="72" customFormat="1" ht="15" customHeight="1">
      <c r="A30" s="65" t="str">
        <f t="shared" si="40"/>
        <v>0100005186</v>
      </c>
      <c r="B30" s="66" t="str">
        <f t="shared" si="41"/>
        <v>010000518601</v>
      </c>
      <c r="C30" s="66" t="str">
        <f t="shared" si="42"/>
        <v>01000051860100</v>
      </c>
      <c r="D30" s="67">
        <v>25302921</v>
      </c>
      <c r="E30" s="67" t="s">
        <v>21</v>
      </c>
      <c r="F30" s="67" t="s">
        <v>22</v>
      </c>
      <c r="G30" s="67" t="s">
        <v>1140</v>
      </c>
      <c r="H30" s="67" t="s">
        <v>65</v>
      </c>
      <c r="I30" s="67" t="s">
        <v>24</v>
      </c>
      <c r="J30" s="68" t="s">
        <v>1141</v>
      </c>
      <c r="K30" s="67" t="s">
        <v>26</v>
      </c>
      <c r="L30" s="67">
        <v>14</v>
      </c>
      <c r="M30" s="67" t="s">
        <v>1036</v>
      </c>
      <c r="N30" s="69">
        <f t="shared" si="43"/>
        <v>9485438.1999999993</v>
      </c>
      <c r="O30" s="69">
        <f t="shared" si="43"/>
        <v>23713594</v>
      </c>
      <c r="P30" s="69">
        <v>7709229</v>
      </c>
      <c r="Q30" s="70">
        <v>19273071</v>
      </c>
      <c r="R30" s="69">
        <v>1484000</v>
      </c>
      <c r="S30" s="70">
        <v>3710000</v>
      </c>
      <c r="T30" s="69">
        <v>292073.60000000003</v>
      </c>
      <c r="U30" s="69">
        <v>730184</v>
      </c>
      <c r="V30" s="69">
        <f t="shared" si="44"/>
        <v>115.60000000000001</v>
      </c>
      <c r="W30" s="69">
        <f>VLOOKUP(C30,'[1]Demanda Agregada Med. y MC'!$C$7:$O$3994,13,FALSE)</f>
        <v>289</v>
      </c>
      <c r="X30" s="69">
        <v>20</v>
      </c>
      <c r="Y30" s="69">
        <v>50</v>
      </c>
      <c r="Z30" s="69">
        <v>0</v>
      </c>
      <c r="AA30" s="69">
        <v>0</v>
      </c>
      <c r="AB30" s="69">
        <v>0</v>
      </c>
      <c r="AC30" s="69">
        <v>0</v>
      </c>
      <c r="AD30" s="81">
        <v>0</v>
      </c>
      <c r="AE30" s="71">
        <v>0</v>
      </c>
    </row>
    <row r="31" spans="1:31" s="72" customFormat="1" ht="15" customHeight="1">
      <c r="A31" s="65" t="str">
        <f t="shared" si="40"/>
        <v>0100005187</v>
      </c>
      <c r="B31" s="66" t="str">
        <f t="shared" si="41"/>
        <v>010000518700</v>
      </c>
      <c r="C31" s="66" t="str">
        <f t="shared" si="42"/>
        <v>01000051870000</v>
      </c>
      <c r="D31" s="67">
        <v>25301629</v>
      </c>
      <c r="E31" s="67" t="s">
        <v>21</v>
      </c>
      <c r="F31" s="67" t="s">
        <v>22</v>
      </c>
      <c r="G31" s="67" t="s">
        <v>1142</v>
      </c>
      <c r="H31" s="67" t="s">
        <v>24</v>
      </c>
      <c r="I31" s="67" t="s">
        <v>24</v>
      </c>
      <c r="J31" s="68" t="s">
        <v>1143</v>
      </c>
      <c r="K31" s="67" t="s">
        <v>26</v>
      </c>
      <c r="L31" s="67">
        <v>1</v>
      </c>
      <c r="M31" s="67" t="s">
        <v>67</v>
      </c>
      <c r="N31" s="69">
        <f t="shared" si="43"/>
        <v>2473501.6</v>
      </c>
      <c r="O31" s="69">
        <f t="shared" si="43"/>
        <v>6178152</v>
      </c>
      <c r="P31" s="69">
        <v>1735082</v>
      </c>
      <c r="Q31" s="70">
        <v>4337703</v>
      </c>
      <c r="R31" s="69">
        <v>476000</v>
      </c>
      <c r="S31" s="70">
        <v>1190000</v>
      </c>
      <c r="T31" s="69">
        <v>243482.40000000002</v>
      </c>
      <c r="U31" s="69">
        <v>608706</v>
      </c>
      <c r="V31" s="69">
        <f t="shared" si="44"/>
        <v>7739.2000000000007</v>
      </c>
      <c r="W31" s="69">
        <f>VLOOKUP(C31,'[1]Demanda Agregada Med. y MC'!$C$7:$O$3994,13,FALSE)</f>
        <v>19348</v>
      </c>
      <c r="X31" s="69">
        <v>0</v>
      </c>
      <c r="Y31" s="69">
        <v>0</v>
      </c>
      <c r="Z31" s="69">
        <v>0</v>
      </c>
      <c r="AA31" s="69">
        <v>0</v>
      </c>
      <c r="AB31" s="69">
        <v>9305</v>
      </c>
      <c r="AC31" s="69">
        <v>18610</v>
      </c>
      <c r="AD31" s="81">
        <v>1893</v>
      </c>
      <c r="AE31" s="82">
        <v>3785</v>
      </c>
    </row>
    <row r="32" spans="1:31" s="72" customFormat="1" ht="15" customHeight="1">
      <c r="A32" s="65" t="str">
        <f t="shared" si="40"/>
        <v>0100005292</v>
      </c>
      <c r="B32" s="66" t="str">
        <f t="shared" si="41"/>
        <v>010000529200</v>
      </c>
      <c r="C32" s="66" t="str">
        <f t="shared" si="42"/>
        <v>01000052920000</v>
      </c>
      <c r="D32" s="67">
        <v>25302808</v>
      </c>
      <c r="E32" s="67" t="s">
        <v>21</v>
      </c>
      <c r="F32" s="67" t="s">
        <v>22</v>
      </c>
      <c r="G32" s="67" t="s">
        <v>1180</v>
      </c>
      <c r="H32" s="67" t="s">
        <v>24</v>
      </c>
      <c r="I32" s="67" t="s">
        <v>24</v>
      </c>
      <c r="J32" s="68" t="s">
        <v>1181</v>
      </c>
      <c r="K32" s="67" t="s">
        <v>26</v>
      </c>
      <c r="L32" s="67">
        <v>1</v>
      </c>
      <c r="M32" s="67" t="s">
        <v>67</v>
      </c>
      <c r="N32" s="69">
        <f t="shared" si="43"/>
        <v>317238.39999999997</v>
      </c>
      <c r="O32" s="69">
        <f t="shared" si="43"/>
        <v>792405</v>
      </c>
      <c r="P32" s="69">
        <v>172398</v>
      </c>
      <c r="Q32" s="70">
        <v>430995</v>
      </c>
      <c r="R32" s="69">
        <v>70000</v>
      </c>
      <c r="S32" s="70">
        <v>175000</v>
      </c>
      <c r="T32" s="69">
        <v>59920.800000000003</v>
      </c>
      <c r="U32" s="69">
        <v>149802</v>
      </c>
      <c r="V32" s="69">
        <f t="shared" si="44"/>
        <v>13537.6</v>
      </c>
      <c r="W32" s="69">
        <f>VLOOKUP(C32,'[1]Demanda Agregada Med. y MC'!$C$7:$O$3994,13,FALSE)</f>
        <v>33844</v>
      </c>
      <c r="X32" s="69">
        <v>0</v>
      </c>
      <c r="Y32" s="69">
        <v>0</v>
      </c>
      <c r="Z32" s="69">
        <v>0</v>
      </c>
      <c r="AA32" s="69">
        <v>0</v>
      </c>
      <c r="AB32" s="69">
        <v>1382</v>
      </c>
      <c r="AC32" s="69">
        <v>2764</v>
      </c>
      <c r="AD32" s="81">
        <v>0</v>
      </c>
      <c r="AE32" s="71">
        <v>0</v>
      </c>
    </row>
    <row r="33" spans="1:31" s="72" customFormat="1" ht="15" customHeight="1">
      <c r="A33" s="65" t="str">
        <f t="shared" si="40"/>
        <v>0100005306</v>
      </c>
      <c r="B33" s="66" t="str">
        <f t="shared" si="41"/>
        <v>010000530600</v>
      </c>
      <c r="C33" s="66" t="str">
        <f t="shared" si="42"/>
        <v>01000053060000</v>
      </c>
      <c r="D33" s="67">
        <v>25300062</v>
      </c>
      <c r="E33" s="67" t="s">
        <v>21</v>
      </c>
      <c r="F33" s="67" t="s">
        <v>22</v>
      </c>
      <c r="G33" s="67" t="s">
        <v>1188</v>
      </c>
      <c r="H33" s="67" t="s">
        <v>24</v>
      </c>
      <c r="I33" s="67" t="s">
        <v>24</v>
      </c>
      <c r="J33" s="68" t="s">
        <v>1189</v>
      </c>
      <c r="K33" s="67" t="s">
        <v>26</v>
      </c>
      <c r="L33" s="67">
        <v>50</v>
      </c>
      <c r="M33" s="67" t="s">
        <v>49</v>
      </c>
      <c r="N33" s="69">
        <f t="shared" si="43"/>
        <v>155541.90000000002</v>
      </c>
      <c r="O33" s="69">
        <f t="shared" si="43"/>
        <v>388831</v>
      </c>
      <c r="P33" s="69">
        <v>131109</v>
      </c>
      <c r="Q33" s="70">
        <v>327772</v>
      </c>
      <c r="R33" s="69">
        <v>24001</v>
      </c>
      <c r="S33" s="70">
        <v>60003</v>
      </c>
      <c r="T33" s="69">
        <v>157.20000000000002</v>
      </c>
      <c r="U33" s="69">
        <v>393</v>
      </c>
      <c r="V33" s="69">
        <f t="shared" si="44"/>
        <v>227.20000000000002</v>
      </c>
      <c r="W33" s="69">
        <f>VLOOKUP(C33,'[1]Demanda Agregada Med. y MC'!$C$7:$O$3994,13,FALSE)</f>
        <v>568</v>
      </c>
      <c r="X33" s="69">
        <v>0</v>
      </c>
      <c r="Y33" s="69">
        <v>0</v>
      </c>
      <c r="Z33" s="69">
        <v>0</v>
      </c>
      <c r="AA33" s="69">
        <v>0</v>
      </c>
      <c r="AB33" s="69">
        <v>47.5</v>
      </c>
      <c r="AC33" s="69">
        <v>95</v>
      </c>
      <c r="AD33" s="81">
        <v>0</v>
      </c>
      <c r="AE33" s="71">
        <v>0</v>
      </c>
    </row>
    <row r="34" spans="1:31" s="72" customFormat="1" ht="15" customHeight="1">
      <c r="A34" s="65" t="str">
        <f t="shared" si="40"/>
        <v>0100005355</v>
      </c>
      <c r="B34" s="66" t="str">
        <f t="shared" si="41"/>
        <v>010000535500</v>
      </c>
      <c r="C34" s="66" t="str">
        <f t="shared" si="42"/>
        <v>01000053550000</v>
      </c>
      <c r="D34" s="67">
        <v>25302229</v>
      </c>
      <c r="E34" s="67" t="s">
        <v>21</v>
      </c>
      <c r="F34" s="67" t="s">
        <v>22</v>
      </c>
      <c r="G34" s="67" t="s">
        <v>1204</v>
      </c>
      <c r="H34" s="67" t="s">
        <v>24</v>
      </c>
      <c r="I34" s="67" t="s">
        <v>24</v>
      </c>
      <c r="J34" s="68" t="s">
        <v>1205</v>
      </c>
      <c r="K34" s="67" t="s">
        <v>90</v>
      </c>
      <c r="L34" s="67">
        <v>60</v>
      </c>
      <c r="M34" s="67" t="s">
        <v>49</v>
      </c>
      <c r="N34" s="69">
        <f t="shared" si="43"/>
        <v>13743</v>
      </c>
      <c r="O34" s="69">
        <f t="shared" si="43"/>
        <v>34351</v>
      </c>
      <c r="P34" s="69">
        <v>11773</v>
      </c>
      <c r="Q34" s="70">
        <v>29431</v>
      </c>
      <c r="R34" s="69">
        <v>1960</v>
      </c>
      <c r="S34" s="70">
        <v>4900</v>
      </c>
      <c r="T34" s="69">
        <v>0</v>
      </c>
      <c r="U34" s="69">
        <v>0</v>
      </c>
      <c r="V34" s="69">
        <f t="shared" si="44"/>
        <v>0</v>
      </c>
      <c r="W34" s="69">
        <f>VLOOKUP(C34,'[1]Demanda Agregada Med. y MC'!$C$7:$O$3994,13,FALSE)</f>
        <v>0</v>
      </c>
      <c r="X34" s="69">
        <v>0</v>
      </c>
      <c r="Y34" s="69">
        <v>0</v>
      </c>
      <c r="Z34" s="69">
        <v>0</v>
      </c>
      <c r="AA34" s="69">
        <v>0</v>
      </c>
      <c r="AB34" s="69">
        <v>10</v>
      </c>
      <c r="AC34" s="69">
        <v>20</v>
      </c>
      <c r="AD34" s="81">
        <v>0</v>
      </c>
      <c r="AE34" s="71">
        <v>0</v>
      </c>
    </row>
    <row r="35" spans="1:31" s="72" customFormat="1" ht="15" customHeight="1">
      <c r="A35" s="65" t="str">
        <f t="shared" ref="A35:A36" si="45">E35&amp;F35&amp;G35</f>
        <v>0100005432</v>
      </c>
      <c r="B35" s="66" t="str">
        <f t="shared" ref="B35:B36" si="46">E35&amp;F35&amp;G35&amp;H35</f>
        <v>010000543200</v>
      </c>
      <c r="C35" s="66" t="str">
        <f t="shared" ref="C35:C36" si="47">E35&amp;F35&amp;G35&amp;H35&amp;I35</f>
        <v>01000054320000</v>
      </c>
      <c r="D35" s="67">
        <v>25300952</v>
      </c>
      <c r="E35" s="67" t="s">
        <v>21</v>
      </c>
      <c r="F35" s="67" t="s">
        <v>22</v>
      </c>
      <c r="G35" s="67" t="s">
        <v>1267</v>
      </c>
      <c r="H35" s="67" t="s">
        <v>24</v>
      </c>
      <c r="I35" s="67" t="s">
        <v>24</v>
      </c>
      <c r="J35" s="68" t="s">
        <v>1268</v>
      </c>
      <c r="K35" s="67" t="s">
        <v>26</v>
      </c>
      <c r="L35" s="67">
        <v>5</v>
      </c>
      <c r="M35" s="67" t="s">
        <v>261</v>
      </c>
      <c r="N35" s="69">
        <f t="shared" ref="N35:O36" si="48">P35+R35+T35+V35+X35+Z35+AB35+AD35</f>
        <v>24816</v>
      </c>
      <c r="O35" s="69">
        <f t="shared" si="48"/>
        <v>62038</v>
      </c>
      <c r="P35" s="69">
        <v>15452</v>
      </c>
      <c r="Q35" s="70">
        <v>38628</v>
      </c>
      <c r="R35" s="69">
        <v>4200</v>
      </c>
      <c r="S35" s="70">
        <v>10500</v>
      </c>
      <c r="T35" s="69">
        <v>5164</v>
      </c>
      <c r="U35" s="69">
        <v>12910</v>
      </c>
      <c r="V35" s="69">
        <f t="shared" ref="V35:V36" si="49">W35*0.4</f>
        <v>0</v>
      </c>
      <c r="W35" s="69">
        <f>VLOOKUP(C35,'[1]Demanda Agregada Med. y MC'!$C$7:$O$3994,13,FALSE)</f>
        <v>0</v>
      </c>
      <c r="X35" s="69">
        <v>0</v>
      </c>
      <c r="Y35" s="69">
        <v>0</v>
      </c>
      <c r="Z35" s="69">
        <v>0</v>
      </c>
      <c r="AA35" s="69">
        <v>0</v>
      </c>
      <c r="AB35" s="69">
        <v>0</v>
      </c>
      <c r="AC35" s="69">
        <v>0</v>
      </c>
      <c r="AD35" s="81">
        <v>0</v>
      </c>
      <c r="AE35" s="71">
        <v>0</v>
      </c>
    </row>
    <row r="36" spans="1:31" s="72" customFormat="1" ht="15" customHeight="1">
      <c r="A36" s="65" t="str">
        <f t="shared" si="45"/>
        <v>0100005488</v>
      </c>
      <c r="B36" s="66" t="str">
        <f t="shared" si="46"/>
        <v>010000548800</v>
      </c>
      <c r="C36" s="66" t="str">
        <f t="shared" si="47"/>
        <v>01000054880000</v>
      </c>
      <c r="D36" s="67">
        <v>25302199</v>
      </c>
      <c r="E36" s="67" t="s">
        <v>21</v>
      </c>
      <c r="F36" s="67" t="s">
        <v>22</v>
      </c>
      <c r="G36" s="67" t="s">
        <v>1306</v>
      </c>
      <c r="H36" s="67" t="s">
        <v>24</v>
      </c>
      <c r="I36" s="67" t="s">
        <v>24</v>
      </c>
      <c r="J36" s="68" t="s">
        <v>1307</v>
      </c>
      <c r="K36" s="67" t="s">
        <v>26</v>
      </c>
      <c r="L36" s="67">
        <v>30</v>
      </c>
      <c r="M36" s="67" t="s">
        <v>49</v>
      </c>
      <c r="N36" s="69">
        <f t="shared" si="48"/>
        <v>87279</v>
      </c>
      <c r="O36" s="69">
        <f t="shared" si="48"/>
        <v>218176</v>
      </c>
      <c r="P36" s="69">
        <v>65959</v>
      </c>
      <c r="Q36" s="70">
        <v>164896</v>
      </c>
      <c r="R36" s="69">
        <v>21280</v>
      </c>
      <c r="S36" s="70">
        <v>53200</v>
      </c>
      <c r="T36" s="69">
        <v>0</v>
      </c>
      <c r="U36" s="69">
        <v>0</v>
      </c>
      <c r="V36" s="69">
        <f t="shared" si="49"/>
        <v>0</v>
      </c>
      <c r="W36" s="69">
        <f>VLOOKUP(C36,'[1]Demanda Agregada Med. y MC'!$C$7:$O$3994,13,FALSE)</f>
        <v>0</v>
      </c>
      <c r="X36" s="69">
        <v>0</v>
      </c>
      <c r="Y36" s="69">
        <v>0</v>
      </c>
      <c r="Z36" s="69">
        <v>0</v>
      </c>
      <c r="AA36" s="69">
        <v>0</v>
      </c>
      <c r="AB36" s="69">
        <v>0</v>
      </c>
      <c r="AC36" s="69">
        <v>0</v>
      </c>
      <c r="AD36" s="81">
        <v>40</v>
      </c>
      <c r="AE36" s="82">
        <v>80</v>
      </c>
    </row>
    <row r="37" spans="1:31">
      <c r="M37" s="59" t="s">
        <v>6359</v>
      </c>
      <c r="N37" s="60">
        <f t="shared" ref="N37:AE37" si="50">SUM(N7:N36)</f>
        <v>55998752.899999984</v>
      </c>
      <c r="O37" s="60">
        <f t="shared" si="50"/>
        <v>139922577</v>
      </c>
      <c r="P37" s="60">
        <f t="shared" si="50"/>
        <v>44341002</v>
      </c>
      <c r="Q37" s="60">
        <f t="shared" si="50"/>
        <v>110852465</v>
      </c>
      <c r="R37" s="60">
        <f t="shared" si="50"/>
        <v>7941627</v>
      </c>
      <c r="S37" s="60">
        <f t="shared" si="50"/>
        <v>19854067</v>
      </c>
      <c r="T37" s="60">
        <f t="shared" si="50"/>
        <v>3509605.1999999997</v>
      </c>
      <c r="U37" s="60">
        <f t="shared" si="50"/>
        <v>8774013</v>
      </c>
      <c r="V37" s="78">
        <f t="shared" si="50"/>
        <v>53255.200000000004</v>
      </c>
      <c r="W37" s="78">
        <f t="shared" si="50"/>
        <v>133138</v>
      </c>
      <c r="X37" s="60">
        <f t="shared" si="50"/>
        <v>4748</v>
      </c>
      <c r="Y37" s="60">
        <f t="shared" si="50"/>
        <v>11870</v>
      </c>
      <c r="Z37" s="60">
        <f t="shared" si="50"/>
        <v>0</v>
      </c>
      <c r="AA37" s="60">
        <f t="shared" si="50"/>
        <v>0</v>
      </c>
      <c r="AB37" s="60">
        <f t="shared" si="50"/>
        <v>104596.5</v>
      </c>
      <c r="AC37" s="60">
        <f t="shared" si="50"/>
        <v>209193</v>
      </c>
      <c r="AD37" s="74">
        <f t="shared" si="50"/>
        <v>43919</v>
      </c>
      <c r="AE37" s="60">
        <f t="shared" si="50"/>
        <v>87831</v>
      </c>
    </row>
    <row r="38" spans="1:31">
      <c r="S38" s="4"/>
      <c r="U38" s="4"/>
      <c r="V38" s="4"/>
      <c r="W38" s="4"/>
      <c r="X38" s="4"/>
      <c r="Y38" s="4"/>
      <c r="AA38" s="4"/>
      <c r="AC38" s="4"/>
    </row>
    <row r="39" spans="1:31">
      <c r="T39" s="4"/>
      <c r="U39" s="4"/>
      <c r="V39" s="4"/>
      <c r="W39" s="4"/>
      <c r="X39" s="4"/>
      <c r="Y39" s="4"/>
    </row>
  </sheetData>
  <autoFilter ref="A6:AE6"/>
  <mergeCells count="12">
    <mergeCell ref="AD5:AE5"/>
    <mergeCell ref="A5:I5"/>
    <mergeCell ref="J5:J6"/>
    <mergeCell ref="K5:M5"/>
    <mergeCell ref="N5:O5"/>
    <mergeCell ref="P5:Q5"/>
    <mergeCell ref="R5:S5"/>
    <mergeCell ref="T5:U5"/>
    <mergeCell ref="V5:W5"/>
    <mergeCell ref="X5:Y5"/>
    <mergeCell ref="Z5:AA5"/>
    <mergeCell ref="AB5:AC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200"/>
  <sheetViews>
    <sheetView topLeftCell="A324" zoomScale="130" zoomScaleNormal="130" workbookViewId="0">
      <selection activeCell="D338" sqref="D338"/>
    </sheetView>
  </sheetViews>
  <sheetFormatPr baseColWidth="10" defaultColWidth="11.42578125" defaultRowHeight="12.75"/>
  <cols>
    <col min="1" max="1" width="7.140625" style="83" customWidth="1"/>
    <col min="2" max="3" width="13.5703125" style="2" customWidth="1"/>
    <col min="4" max="4" width="15" style="2" bestFit="1" customWidth="1"/>
    <col min="5" max="5" width="10.7109375" style="2" customWidth="1"/>
    <col min="6" max="6" width="11" style="2" customWidth="1"/>
    <col min="7" max="10" width="6.7109375" style="2" customWidth="1"/>
    <col min="11" max="11" width="50.85546875" style="2" customWidth="1"/>
    <col min="12" max="14" width="8.7109375" style="2" customWidth="1"/>
    <col min="15" max="16" width="13.42578125" style="2" customWidth="1"/>
    <col min="17" max="17" width="12.28515625" style="4" customWidth="1"/>
    <col min="18" max="18" width="12.28515625" style="5" customWidth="1"/>
    <col min="19" max="19" width="12.28515625" style="4" customWidth="1"/>
    <col min="20" max="20" width="12.28515625" style="5" customWidth="1"/>
    <col min="21" max="30" width="12.28515625" style="2" customWidth="1"/>
    <col min="31" max="33" width="11.42578125" style="2"/>
    <col min="34" max="51" width="14.42578125" style="2" customWidth="1"/>
    <col min="52" max="16384" width="11.42578125" style="2"/>
  </cols>
  <sheetData>
    <row r="1" spans="1:51" ht="25.5" customHeight="1" thickBot="1">
      <c r="B1" s="8" t="s">
        <v>6360</v>
      </c>
      <c r="C1" s="1"/>
      <c r="F1" s="3"/>
      <c r="K1" s="63" t="s">
        <v>6361</v>
      </c>
      <c r="L1" s="61"/>
      <c r="M1" s="64">
        <v>3189</v>
      </c>
      <c r="N1" s="62"/>
      <c r="P1" s="4"/>
      <c r="R1" s="4"/>
      <c r="T1" s="4"/>
      <c r="U1" s="4"/>
      <c r="V1" s="4"/>
      <c r="W1" s="4"/>
      <c r="X1" s="4"/>
      <c r="Y1" s="4"/>
      <c r="Z1" s="4"/>
      <c r="AA1" s="4"/>
      <c r="AB1" s="4"/>
      <c r="AC1" s="4"/>
      <c r="AD1" s="4"/>
      <c r="AE1" s="4"/>
      <c r="AF1" s="4"/>
      <c r="AG1" s="4"/>
    </row>
    <row r="2" spans="1:51" ht="25.5" customHeight="1">
      <c r="B2" s="7" t="s">
        <v>6351</v>
      </c>
      <c r="C2" s="1"/>
      <c r="F2" s="6"/>
    </row>
    <row r="3" spans="1:51">
      <c r="R3" s="4"/>
      <c r="T3" s="4"/>
      <c r="U3" s="4"/>
      <c r="V3" s="4"/>
      <c r="W3" s="4"/>
      <c r="X3" s="4"/>
      <c r="Y3" s="4"/>
      <c r="Z3" s="4"/>
      <c r="AA3" s="4"/>
      <c r="AB3" s="4"/>
      <c r="AC3" s="4"/>
      <c r="AD3" s="4"/>
    </row>
    <row r="4" spans="1:51" ht="13.5" thickBot="1">
      <c r="Q4" s="57" t="s">
        <v>6356</v>
      </c>
      <c r="R4" s="57" t="s">
        <v>6356</v>
      </c>
      <c r="S4" s="57" t="s">
        <v>6356</v>
      </c>
      <c r="T4" s="57" t="s">
        <v>6356</v>
      </c>
      <c r="U4" s="57" t="s">
        <v>6356</v>
      </c>
      <c r="V4" s="57" t="s">
        <v>6356</v>
      </c>
      <c r="W4" s="57" t="s">
        <v>6356</v>
      </c>
      <c r="X4" s="57" t="s">
        <v>6356</v>
      </c>
      <c r="Y4" s="57" t="s">
        <v>6356</v>
      </c>
      <c r="Z4" s="57" t="s">
        <v>6356</v>
      </c>
      <c r="AA4" s="57" t="s">
        <v>6356</v>
      </c>
      <c r="AB4" s="57" t="s">
        <v>6356</v>
      </c>
      <c r="AC4" s="57" t="s">
        <v>6356</v>
      </c>
      <c r="AD4" s="57" t="s">
        <v>6356</v>
      </c>
      <c r="AE4" s="57" t="s">
        <v>6356</v>
      </c>
      <c r="AF4" s="57" t="s">
        <v>6356</v>
      </c>
      <c r="AJ4" s="57" t="s">
        <v>6356</v>
      </c>
      <c r="AK4" s="57" t="s">
        <v>6356</v>
      </c>
      <c r="AL4" s="57" t="s">
        <v>6356</v>
      </c>
      <c r="AM4" s="57" t="s">
        <v>6356</v>
      </c>
      <c r="AN4" s="57" t="s">
        <v>6356</v>
      </c>
      <c r="AO4" s="57" t="s">
        <v>6356</v>
      </c>
      <c r="AP4" s="57" t="s">
        <v>6356</v>
      </c>
      <c r="AQ4" s="57" t="s">
        <v>6356</v>
      </c>
      <c r="AR4" s="57" t="s">
        <v>6356</v>
      </c>
      <c r="AS4" s="57" t="s">
        <v>6356</v>
      </c>
      <c r="AT4" s="57" t="s">
        <v>6356</v>
      </c>
      <c r="AU4" s="57" t="s">
        <v>6356</v>
      </c>
      <c r="AV4" s="57" t="s">
        <v>6356</v>
      </c>
      <c r="AW4" s="57" t="s">
        <v>6356</v>
      </c>
      <c r="AX4" s="57" t="s">
        <v>6356</v>
      </c>
      <c r="AY4" s="57" t="s">
        <v>6356</v>
      </c>
    </row>
    <row r="5" spans="1:51" ht="25.5" customHeight="1" thickTop="1" thickBot="1">
      <c r="A5" s="101" t="s">
        <v>6365</v>
      </c>
      <c r="B5" s="103" t="s">
        <v>0</v>
      </c>
      <c r="C5" s="91"/>
      <c r="D5" s="91"/>
      <c r="E5" s="91"/>
      <c r="F5" s="91"/>
      <c r="G5" s="91"/>
      <c r="H5" s="91"/>
      <c r="I5" s="91"/>
      <c r="J5" s="91"/>
      <c r="K5" s="91" t="s">
        <v>6349</v>
      </c>
      <c r="L5" s="91" t="s">
        <v>1</v>
      </c>
      <c r="M5" s="91"/>
      <c r="N5" s="93"/>
      <c r="O5" s="94" t="s">
        <v>2</v>
      </c>
      <c r="P5" s="95"/>
      <c r="Q5" s="96" t="s">
        <v>3</v>
      </c>
      <c r="R5" s="96"/>
      <c r="S5" s="97" t="s">
        <v>4</v>
      </c>
      <c r="T5" s="97"/>
      <c r="U5" s="98" t="s">
        <v>6357</v>
      </c>
      <c r="V5" s="98"/>
      <c r="W5" s="98" t="s">
        <v>6358</v>
      </c>
      <c r="X5" s="98"/>
      <c r="Y5" s="98" t="s">
        <v>6362</v>
      </c>
      <c r="Z5" s="98"/>
      <c r="AA5" s="99" t="s">
        <v>5</v>
      </c>
      <c r="AB5" s="99"/>
      <c r="AC5" s="100" t="s">
        <v>6</v>
      </c>
      <c r="AD5" s="100"/>
      <c r="AE5" s="89" t="s">
        <v>6352</v>
      </c>
      <c r="AF5" s="89"/>
      <c r="AG5" s="106" t="s">
        <v>6353</v>
      </c>
      <c r="AH5" s="95" t="s">
        <v>2</v>
      </c>
      <c r="AI5" s="95"/>
      <c r="AJ5" s="96" t="s">
        <v>3</v>
      </c>
      <c r="AK5" s="96"/>
      <c r="AL5" s="97" t="s">
        <v>4</v>
      </c>
      <c r="AM5" s="97"/>
      <c r="AN5" s="98" t="s">
        <v>6357</v>
      </c>
      <c r="AO5" s="98"/>
      <c r="AP5" s="104" t="s">
        <v>6358</v>
      </c>
      <c r="AQ5" s="98"/>
      <c r="AR5" s="104" t="s">
        <v>6362</v>
      </c>
      <c r="AS5" s="98"/>
      <c r="AT5" s="99" t="s">
        <v>5</v>
      </c>
      <c r="AU5" s="99"/>
      <c r="AV5" s="100" t="s">
        <v>6</v>
      </c>
      <c r="AW5" s="100"/>
      <c r="AX5" s="89" t="s">
        <v>6352</v>
      </c>
      <c r="AY5" s="105"/>
    </row>
    <row r="6" spans="1:51" ht="27" thickTop="1" thickBot="1">
      <c r="A6" s="102"/>
      <c r="B6" s="88" t="s">
        <v>7</v>
      </c>
      <c r="C6" s="79" t="s">
        <v>8</v>
      </c>
      <c r="D6" s="79" t="s">
        <v>9</v>
      </c>
      <c r="E6" s="79" t="s">
        <v>10</v>
      </c>
      <c r="F6" s="79" t="s">
        <v>11</v>
      </c>
      <c r="G6" s="79" t="s">
        <v>12</v>
      </c>
      <c r="H6" s="79" t="s">
        <v>13</v>
      </c>
      <c r="I6" s="79" t="s">
        <v>14</v>
      </c>
      <c r="J6" s="79" t="s">
        <v>15</v>
      </c>
      <c r="K6" s="92"/>
      <c r="L6" s="79" t="s">
        <v>16</v>
      </c>
      <c r="M6" s="79" t="s">
        <v>17</v>
      </c>
      <c r="N6" s="50" t="s">
        <v>18</v>
      </c>
      <c r="O6" s="33" t="s">
        <v>19</v>
      </c>
      <c r="P6" s="34" t="s">
        <v>20</v>
      </c>
      <c r="Q6" s="35" t="s">
        <v>19</v>
      </c>
      <c r="R6" s="35" t="s">
        <v>20</v>
      </c>
      <c r="S6" s="36" t="s">
        <v>19</v>
      </c>
      <c r="T6" s="36" t="s">
        <v>20</v>
      </c>
      <c r="U6" s="37" t="s">
        <v>19</v>
      </c>
      <c r="V6" s="37" t="s">
        <v>20</v>
      </c>
      <c r="W6" s="37" t="s">
        <v>19</v>
      </c>
      <c r="X6" s="37" t="s">
        <v>20</v>
      </c>
      <c r="Y6" s="37" t="s">
        <v>19</v>
      </c>
      <c r="Z6" s="37" t="s">
        <v>20</v>
      </c>
      <c r="AA6" s="38" t="s">
        <v>19</v>
      </c>
      <c r="AB6" s="38" t="s">
        <v>20</v>
      </c>
      <c r="AC6" s="39" t="s">
        <v>19</v>
      </c>
      <c r="AD6" s="39" t="s">
        <v>20</v>
      </c>
      <c r="AE6" s="40" t="s">
        <v>19</v>
      </c>
      <c r="AF6" s="51" t="s">
        <v>20</v>
      </c>
      <c r="AG6" s="107"/>
      <c r="AH6" s="52" t="s">
        <v>6354</v>
      </c>
      <c r="AI6" s="34" t="s">
        <v>6355</v>
      </c>
      <c r="AJ6" s="35" t="s">
        <v>6354</v>
      </c>
      <c r="AK6" s="35" t="s">
        <v>6355</v>
      </c>
      <c r="AL6" s="36" t="s">
        <v>6354</v>
      </c>
      <c r="AM6" s="36" t="s">
        <v>6355</v>
      </c>
      <c r="AN6" s="37" t="s">
        <v>19</v>
      </c>
      <c r="AO6" s="37" t="s">
        <v>20</v>
      </c>
      <c r="AP6" s="37" t="s">
        <v>19</v>
      </c>
      <c r="AQ6" s="37" t="s">
        <v>20</v>
      </c>
      <c r="AR6" s="37" t="s">
        <v>19</v>
      </c>
      <c r="AS6" s="37" t="s">
        <v>20</v>
      </c>
      <c r="AT6" s="38" t="s">
        <v>6354</v>
      </c>
      <c r="AU6" s="38" t="s">
        <v>6355</v>
      </c>
      <c r="AV6" s="39" t="s">
        <v>6354</v>
      </c>
      <c r="AW6" s="39" t="s">
        <v>6355</v>
      </c>
      <c r="AX6" s="40" t="s">
        <v>6354</v>
      </c>
      <c r="AY6" s="41" t="s">
        <v>6355</v>
      </c>
    </row>
    <row r="7" spans="1:51" ht="15" customHeight="1" thickTop="1">
      <c r="A7" s="87">
        <v>1</v>
      </c>
      <c r="B7" s="84" t="str">
        <f t="shared" ref="B7:B66" si="0">F7&amp;G7&amp;H7</f>
        <v>0100000022</v>
      </c>
      <c r="C7" s="46" t="str">
        <f>F7&amp;G7&amp;H7&amp;I7</f>
        <v>010000002200</v>
      </c>
      <c r="D7" s="46" t="str">
        <f t="shared" ref="D7:D66" si="1">F7&amp;G7&amp;H7&amp;I7&amp;J7</f>
        <v>01000000220000</v>
      </c>
      <c r="E7" s="47">
        <v>25300439</v>
      </c>
      <c r="F7" s="47" t="s">
        <v>21</v>
      </c>
      <c r="G7" s="47" t="s">
        <v>22</v>
      </c>
      <c r="H7" s="47" t="s">
        <v>23</v>
      </c>
      <c r="I7" s="47" t="s">
        <v>24</v>
      </c>
      <c r="J7" s="47" t="s">
        <v>24</v>
      </c>
      <c r="K7" s="48" t="s">
        <v>25</v>
      </c>
      <c r="L7" s="47" t="s">
        <v>26</v>
      </c>
      <c r="M7" s="47">
        <v>1</v>
      </c>
      <c r="N7" s="47" t="s">
        <v>27</v>
      </c>
      <c r="O7" s="42">
        <f t="shared" ref="O7:O66" si="2">Q7+S7+U7+W7+Y7+AA7+AC7+AE7</f>
        <v>216667.4</v>
      </c>
      <c r="P7" s="42">
        <f t="shared" ref="P7:P66" si="3">R7+T7+V7+X7+Z7+AB7+AD7+AF7</f>
        <v>541662</v>
      </c>
      <c r="Q7" s="42">
        <v>197997</v>
      </c>
      <c r="R7" s="43">
        <v>494991</v>
      </c>
      <c r="S7" s="75">
        <v>18480</v>
      </c>
      <c r="T7" s="76">
        <v>46200</v>
      </c>
      <c r="U7" s="42">
        <v>0</v>
      </c>
      <c r="V7" s="42">
        <v>0</v>
      </c>
      <c r="W7" s="75">
        <f t="shared" ref="W7:W66" si="4">X7*0.4</f>
        <v>180.4</v>
      </c>
      <c r="X7" s="75">
        <f>VLOOKUP(D7,'[1]Demanda Agregada Med. y MC'!$C$7:$O$3994,13,FALSE)</f>
        <v>451</v>
      </c>
      <c r="Y7" s="42">
        <v>0</v>
      </c>
      <c r="Z7" s="42">
        <v>0</v>
      </c>
      <c r="AA7" s="42">
        <v>0</v>
      </c>
      <c r="AB7" s="42">
        <v>0</v>
      </c>
      <c r="AC7" s="42">
        <v>0</v>
      </c>
      <c r="AD7" s="42">
        <v>0</v>
      </c>
      <c r="AE7" s="44">
        <v>10</v>
      </c>
      <c r="AF7" s="45">
        <v>20</v>
      </c>
      <c r="AG7" s="53">
        <v>21.997199999999999</v>
      </c>
      <c r="AH7" s="30">
        <f t="shared" ref="AH7:AH66" si="5">IFERROR(O7*$AG7,"-")</f>
        <v>4766076.1312799994</v>
      </c>
      <c r="AI7" s="31">
        <f t="shared" ref="AI7:AI66" si="6">IFERROR(P7*$AG7,"-")</f>
        <v>11915047.3464</v>
      </c>
      <c r="AJ7" s="31">
        <f t="shared" ref="AJ7:AJ66" si="7">IFERROR(Q7*$AG7,"-")</f>
        <v>4355379.6084000003</v>
      </c>
      <c r="AK7" s="31">
        <f t="shared" ref="AK7:AK66" si="8">IFERROR(R7*$AG7,"-")</f>
        <v>10888416.0252</v>
      </c>
      <c r="AL7" s="31">
        <f t="shared" ref="AL7:AL66" si="9">IFERROR(S7*$AG7,"-")</f>
        <v>406508.25599999999</v>
      </c>
      <c r="AM7" s="31">
        <f t="shared" ref="AM7:AM66" si="10">IFERROR(T7*$AG7,"-")</f>
        <v>1016270.64</v>
      </c>
      <c r="AN7" s="31">
        <f t="shared" ref="AN7:AN66" si="11">IFERROR(U7*$AG7,"-")</f>
        <v>0</v>
      </c>
      <c r="AO7" s="31">
        <f t="shared" ref="AO7:AO66" si="12">IFERROR(V7*$AG7,"-")</f>
        <v>0</v>
      </c>
      <c r="AP7" s="31">
        <f t="shared" ref="AP7:AP66" si="13">IFERROR(W7*$AG7,"-")</f>
        <v>3968.2948799999999</v>
      </c>
      <c r="AQ7" s="31">
        <f t="shared" ref="AQ7:AQ66" si="14">IFERROR(X7*$AG7,"-")</f>
        <v>9920.7371999999996</v>
      </c>
      <c r="AR7" s="31">
        <f t="shared" ref="AR7:AR66" si="15">IFERROR(Y7*$AG7,"-")</f>
        <v>0</v>
      </c>
      <c r="AS7" s="31">
        <f t="shared" ref="AS7:AS66" si="16">IFERROR(Z7*$AG7,"-")</f>
        <v>0</v>
      </c>
      <c r="AT7" s="31">
        <f t="shared" ref="AT7:AT66" si="17">IFERROR(AA7*$AG7,"-")</f>
        <v>0</v>
      </c>
      <c r="AU7" s="31">
        <f t="shared" ref="AU7:AU66" si="18">IFERROR(AB7*$AG7,"-")</f>
        <v>0</v>
      </c>
      <c r="AV7" s="31">
        <f t="shared" ref="AV7:AV66" si="19">IFERROR(AC7*$AG7,"-")</f>
        <v>0</v>
      </c>
      <c r="AW7" s="31">
        <f t="shared" ref="AW7:AW66" si="20">IFERROR(AD7*$AG7,"-")</f>
        <v>0</v>
      </c>
      <c r="AX7" s="31">
        <f t="shared" ref="AX7:AX66" si="21">IFERROR(AE7*$AG7,"-")</f>
        <v>219.97199999999998</v>
      </c>
      <c r="AY7" s="32">
        <f t="shared" ref="AY7:AY66" si="22">IFERROR(AF7*$AG7,"-")</f>
        <v>439.94399999999996</v>
      </c>
    </row>
    <row r="8" spans="1:51" ht="15" customHeight="1">
      <c r="A8" s="87">
        <v>2</v>
      </c>
      <c r="B8" s="85" t="str">
        <f t="shared" si="0"/>
        <v>0100000084</v>
      </c>
      <c r="C8" s="13" t="str">
        <f t="shared" ref="C8:C66" si="23">F8&amp;G8&amp;H8&amp;I8</f>
        <v>010000008400</v>
      </c>
      <c r="D8" s="13" t="str">
        <f t="shared" si="1"/>
        <v>01000000840000</v>
      </c>
      <c r="E8" s="14">
        <v>25301569</v>
      </c>
      <c r="F8" s="14" t="s">
        <v>21</v>
      </c>
      <c r="G8" s="14" t="s">
        <v>22</v>
      </c>
      <c r="H8" s="14" t="s">
        <v>32</v>
      </c>
      <c r="I8" s="14" t="s">
        <v>24</v>
      </c>
      <c r="J8" s="14" t="s">
        <v>24</v>
      </c>
      <c r="K8" s="15" t="s">
        <v>33</v>
      </c>
      <c r="L8" s="14" t="s">
        <v>26</v>
      </c>
      <c r="M8" s="14">
        <v>7</v>
      </c>
      <c r="N8" s="14" t="s">
        <v>30</v>
      </c>
      <c r="O8" s="24">
        <f t="shared" si="2"/>
        <v>3</v>
      </c>
      <c r="P8" s="24">
        <f t="shared" si="3"/>
        <v>6</v>
      </c>
      <c r="Q8" s="24">
        <v>3</v>
      </c>
      <c r="R8" s="16">
        <v>6</v>
      </c>
      <c r="S8" s="69">
        <v>0</v>
      </c>
      <c r="T8" s="70">
        <v>0</v>
      </c>
      <c r="U8" s="24">
        <v>0</v>
      </c>
      <c r="V8" s="24">
        <v>0</v>
      </c>
      <c r="W8" s="69">
        <f t="shared" si="4"/>
        <v>0</v>
      </c>
      <c r="X8" s="69">
        <f>VLOOKUP(D8,'[1]Demanda Agregada Med. y MC'!$C$7:$O$3994,13,FALSE)</f>
        <v>0</v>
      </c>
      <c r="Y8" s="24">
        <v>0</v>
      </c>
      <c r="Z8" s="24">
        <v>0</v>
      </c>
      <c r="AA8" s="24">
        <v>0</v>
      </c>
      <c r="AB8" s="24">
        <v>0</v>
      </c>
      <c r="AC8" s="24">
        <v>0</v>
      </c>
      <c r="AD8" s="24">
        <v>0</v>
      </c>
      <c r="AE8" s="26">
        <v>0</v>
      </c>
      <c r="AF8" s="25">
        <v>0</v>
      </c>
      <c r="AG8" s="22">
        <v>112.76094915635872</v>
      </c>
      <c r="AH8" s="20">
        <f t="shared" si="5"/>
        <v>338.28284746907616</v>
      </c>
      <c r="AI8" s="9">
        <f t="shared" si="6"/>
        <v>676.56569493815232</v>
      </c>
      <c r="AJ8" s="9">
        <f t="shared" si="7"/>
        <v>338.28284746907616</v>
      </c>
      <c r="AK8" s="9">
        <f t="shared" si="8"/>
        <v>676.56569493815232</v>
      </c>
      <c r="AL8" s="9">
        <f t="shared" si="9"/>
        <v>0</v>
      </c>
      <c r="AM8" s="9">
        <f t="shared" si="10"/>
        <v>0</v>
      </c>
      <c r="AN8" s="9">
        <f t="shared" si="11"/>
        <v>0</v>
      </c>
      <c r="AO8" s="9">
        <f t="shared" si="12"/>
        <v>0</v>
      </c>
      <c r="AP8" s="9">
        <f t="shared" si="13"/>
        <v>0</v>
      </c>
      <c r="AQ8" s="9">
        <f t="shared" si="14"/>
        <v>0</v>
      </c>
      <c r="AR8" s="9">
        <f t="shared" si="15"/>
        <v>0</v>
      </c>
      <c r="AS8" s="9">
        <f t="shared" si="16"/>
        <v>0</v>
      </c>
      <c r="AT8" s="9">
        <f t="shared" si="17"/>
        <v>0</v>
      </c>
      <c r="AU8" s="9">
        <f t="shared" si="18"/>
        <v>0</v>
      </c>
      <c r="AV8" s="9">
        <f t="shared" si="19"/>
        <v>0</v>
      </c>
      <c r="AW8" s="9">
        <f t="shared" si="20"/>
        <v>0</v>
      </c>
      <c r="AX8" s="9">
        <f t="shared" si="21"/>
        <v>0</v>
      </c>
      <c r="AY8" s="10">
        <f t="shared" si="22"/>
        <v>0</v>
      </c>
    </row>
    <row r="9" spans="1:51" ht="15" customHeight="1">
      <c r="A9" s="87">
        <v>3</v>
      </c>
      <c r="B9" s="85" t="str">
        <f t="shared" si="0"/>
        <v>0100000101</v>
      </c>
      <c r="C9" s="13" t="str">
        <f t="shared" si="23"/>
        <v>010000010100</v>
      </c>
      <c r="D9" s="13" t="str">
        <f t="shared" si="1"/>
        <v>01000001010000</v>
      </c>
      <c r="E9" s="14">
        <v>25300041</v>
      </c>
      <c r="F9" s="14" t="s">
        <v>21</v>
      </c>
      <c r="G9" s="14" t="s">
        <v>22</v>
      </c>
      <c r="H9" s="14" t="s">
        <v>34</v>
      </c>
      <c r="I9" s="14" t="s">
        <v>24</v>
      </c>
      <c r="J9" s="14" t="s">
        <v>24</v>
      </c>
      <c r="K9" s="15" t="s">
        <v>35</v>
      </c>
      <c r="L9" s="14" t="s">
        <v>26</v>
      </c>
      <c r="M9" s="14">
        <v>20</v>
      </c>
      <c r="N9" s="14" t="s">
        <v>29</v>
      </c>
      <c r="O9" s="24">
        <f t="shared" si="2"/>
        <v>200931.1</v>
      </c>
      <c r="P9" s="24">
        <f t="shared" si="3"/>
        <v>500779</v>
      </c>
      <c r="Q9" s="24">
        <v>23377</v>
      </c>
      <c r="R9" s="16">
        <v>58442</v>
      </c>
      <c r="S9" s="69">
        <v>6440</v>
      </c>
      <c r="T9" s="70">
        <v>16100</v>
      </c>
      <c r="U9" s="24">
        <v>168009.60000000001</v>
      </c>
      <c r="V9" s="24">
        <v>420024</v>
      </c>
      <c r="W9" s="69">
        <f t="shared" si="4"/>
        <v>8</v>
      </c>
      <c r="X9" s="69">
        <f>VLOOKUP(D9,'[1]Demanda Agregada Med. y MC'!$C$7:$O$3994,13,FALSE)</f>
        <v>20</v>
      </c>
      <c r="Y9" s="24">
        <v>0</v>
      </c>
      <c r="Z9" s="24">
        <v>0</v>
      </c>
      <c r="AA9" s="24">
        <v>0</v>
      </c>
      <c r="AB9" s="24">
        <v>0</v>
      </c>
      <c r="AC9" s="24">
        <v>884.5</v>
      </c>
      <c r="AD9" s="24">
        <v>1769</v>
      </c>
      <c r="AE9" s="26">
        <v>2212</v>
      </c>
      <c r="AF9" s="27">
        <v>4424</v>
      </c>
      <c r="AG9" s="22">
        <v>6.7619999999999996</v>
      </c>
      <c r="AH9" s="20">
        <f t="shared" si="5"/>
        <v>1358696.0981999999</v>
      </c>
      <c r="AI9" s="9">
        <f t="shared" si="6"/>
        <v>3386267.5979999998</v>
      </c>
      <c r="AJ9" s="9">
        <f t="shared" si="7"/>
        <v>158075.27399999998</v>
      </c>
      <c r="AK9" s="9">
        <f t="shared" si="8"/>
        <v>395184.804</v>
      </c>
      <c r="AL9" s="9">
        <f t="shared" si="9"/>
        <v>43547.28</v>
      </c>
      <c r="AM9" s="9">
        <f t="shared" si="10"/>
        <v>108868.2</v>
      </c>
      <c r="AN9" s="9">
        <f t="shared" si="11"/>
        <v>1136080.9151999999</v>
      </c>
      <c r="AO9" s="9">
        <f t="shared" si="12"/>
        <v>2840202.2879999997</v>
      </c>
      <c r="AP9" s="9">
        <f t="shared" si="13"/>
        <v>54.095999999999997</v>
      </c>
      <c r="AQ9" s="9">
        <f t="shared" si="14"/>
        <v>135.23999999999998</v>
      </c>
      <c r="AR9" s="9">
        <f t="shared" si="15"/>
        <v>0</v>
      </c>
      <c r="AS9" s="9">
        <f t="shared" si="16"/>
        <v>0</v>
      </c>
      <c r="AT9" s="9">
        <f t="shared" si="17"/>
        <v>0</v>
      </c>
      <c r="AU9" s="9">
        <f t="shared" si="18"/>
        <v>0</v>
      </c>
      <c r="AV9" s="9">
        <f t="shared" si="19"/>
        <v>5980.9889999999996</v>
      </c>
      <c r="AW9" s="9">
        <f t="shared" si="20"/>
        <v>11961.977999999999</v>
      </c>
      <c r="AX9" s="9">
        <f t="shared" si="21"/>
        <v>14957.544</v>
      </c>
      <c r="AY9" s="10">
        <f t="shared" si="22"/>
        <v>29915.088</v>
      </c>
    </row>
    <row r="10" spans="1:51" ht="15" customHeight="1">
      <c r="A10" s="87">
        <v>4</v>
      </c>
      <c r="B10" s="85" t="str">
        <f t="shared" si="0"/>
        <v>0100000103</v>
      </c>
      <c r="C10" s="13" t="str">
        <f t="shared" si="23"/>
        <v>010000010300</v>
      </c>
      <c r="D10" s="13" t="str">
        <f t="shared" si="1"/>
        <v>01000001030000</v>
      </c>
      <c r="E10" s="14">
        <v>25300042</v>
      </c>
      <c r="F10" s="14" t="s">
        <v>21</v>
      </c>
      <c r="G10" s="14" t="s">
        <v>22</v>
      </c>
      <c r="H10" s="14" t="s">
        <v>36</v>
      </c>
      <c r="I10" s="14" t="s">
        <v>24</v>
      </c>
      <c r="J10" s="14" t="s">
        <v>24</v>
      </c>
      <c r="K10" s="15" t="s">
        <v>37</v>
      </c>
      <c r="L10" s="14" t="s">
        <v>26</v>
      </c>
      <c r="M10" s="14">
        <v>20</v>
      </c>
      <c r="N10" s="14" t="s">
        <v>29</v>
      </c>
      <c r="O10" s="24">
        <f t="shared" si="2"/>
        <v>3579390.2</v>
      </c>
      <c r="P10" s="24">
        <f t="shared" si="3"/>
        <v>8945384</v>
      </c>
      <c r="Q10" s="24">
        <v>3159915</v>
      </c>
      <c r="R10" s="16">
        <v>7899787</v>
      </c>
      <c r="S10" s="69">
        <v>275800</v>
      </c>
      <c r="T10" s="70">
        <v>689500</v>
      </c>
      <c r="U10" s="24">
        <v>137324</v>
      </c>
      <c r="V10" s="24">
        <v>343310</v>
      </c>
      <c r="W10" s="69">
        <f t="shared" si="4"/>
        <v>169.20000000000002</v>
      </c>
      <c r="X10" s="69">
        <f>VLOOKUP(D10,'[1]Demanda Agregada Med. y MC'!$C$7:$O$3994,13,FALSE)</f>
        <v>423</v>
      </c>
      <c r="Y10" s="24">
        <v>0</v>
      </c>
      <c r="Z10" s="24">
        <v>0</v>
      </c>
      <c r="AA10" s="24">
        <v>0</v>
      </c>
      <c r="AB10" s="24">
        <v>0</v>
      </c>
      <c r="AC10" s="24">
        <v>3812</v>
      </c>
      <c r="AD10" s="24">
        <v>7624</v>
      </c>
      <c r="AE10" s="26">
        <v>2370</v>
      </c>
      <c r="AF10" s="27">
        <v>4740</v>
      </c>
      <c r="AG10" s="22">
        <v>3.4224000000000001</v>
      </c>
      <c r="AH10" s="20">
        <f t="shared" si="5"/>
        <v>12250105.020480001</v>
      </c>
      <c r="AI10" s="9">
        <f t="shared" si="6"/>
        <v>30614682.2016</v>
      </c>
      <c r="AJ10" s="9">
        <f t="shared" si="7"/>
        <v>10814493.096000001</v>
      </c>
      <c r="AK10" s="9">
        <f t="shared" si="8"/>
        <v>27036231.0288</v>
      </c>
      <c r="AL10" s="9">
        <f t="shared" si="9"/>
        <v>943897.92</v>
      </c>
      <c r="AM10" s="9">
        <f t="shared" si="10"/>
        <v>2359744.8000000003</v>
      </c>
      <c r="AN10" s="9">
        <f t="shared" si="11"/>
        <v>469977.65760000004</v>
      </c>
      <c r="AO10" s="9">
        <f t="shared" si="12"/>
        <v>1174944.1440000001</v>
      </c>
      <c r="AP10" s="9">
        <f t="shared" si="13"/>
        <v>579.07008000000008</v>
      </c>
      <c r="AQ10" s="9">
        <f t="shared" si="14"/>
        <v>1447.6752000000001</v>
      </c>
      <c r="AR10" s="9">
        <f t="shared" si="15"/>
        <v>0</v>
      </c>
      <c r="AS10" s="9">
        <f t="shared" si="16"/>
        <v>0</v>
      </c>
      <c r="AT10" s="9">
        <f t="shared" si="17"/>
        <v>0</v>
      </c>
      <c r="AU10" s="9">
        <f t="shared" si="18"/>
        <v>0</v>
      </c>
      <c r="AV10" s="9">
        <f t="shared" si="19"/>
        <v>13046.1888</v>
      </c>
      <c r="AW10" s="9">
        <f t="shared" si="20"/>
        <v>26092.3776</v>
      </c>
      <c r="AX10" s="9">
        <f t="shared" si="21"/>
        <v>8111.0880000000006</v>
      </c>
      <c r="AY10" s="10">
        <f t="shared" si="22"/>
        <v>16222.176000000001</v>
      </c>
    </row>
    <row r="11" spans="1:51" ht="15" customHeight="1">
      <c r="A11" s="87">
        <v>5</v>
      </c>
      <c r="B11" s="85" t="str">
        <f t="shared" si="0"/>
        <v>0100000105</v>
      </c>
      <c r="C11" s="13" t="str">
        <f t="shared" si="23"/>
        <v>010000010500</v>
      </c>
      <c r="D11" s="13" t="str">
        <f t="shared" si="1"/>
        <v>01000001050000</v>
      </c>
      <c r="E11" s="14">
        <v>25301687</v>
      </c>
      <c r="F11" s="14" t="s">
        <v>21</v>
      </c>
      <c r="G11" s="14" t="s">
        <v>22</v>
      </c>
      <c r="H11" s="14" t="s">
        <v>40</v>
      </c>
      <c r="I11" s="14" t="s">
        <v>24</v>
      </c>
      <c r="J11" s="14" t="s">
        <v>24</v>
      </c>
      <c r="K11" s="15" t="s">
        <v>41</v>
      </c>
      <c r="L11" s="14" t="s">
        <v>26</v>
      </c>
      <c r="M11" s="14">
        <v>3</v>
      </c>
      <c r="N11" s="14" t="s">
        <v>42</v>
      </c>
      <c r="O11" s="24">
        <f t="shared" si="2"/>
        <v>61996.899999999994</v>
      </c>
      <c r="P11" s="24">
        <f t="shared" si="3"/>
        <v>154935</v>
      </c>
      <c r="Q11" s="24">
        <v>45109</v>
      </c>
      <c r="R11" s="16">
        <v>112771</v>
      </c>
      <c r="S11" s="69">
        <v>5320</v>
      </c>
      <c r="T11" s="70">
        <v>13300</v>
      </c>
      <c r="U11" s="24">
        <v>11455.2</v>
      </c>
      <c r="V11" s="24">
        <v>28638</v>
      </c>
      <c r="W11" s="69">
        <f t="shared" si="4"/>
        <v>1.2000000000000002</v>
      </c>
      <c r="X11" s="69">
        <f>VLOOKUP(D11,'[1]Demanda Agregada Med. y MC'!$C$7:$O$3994,13,FALSE)</f>
        <v>3</v>
      </c>
      <c r="Y11" s="24">
        <v>0</v>
      </c>
      <c r="Z11" s="24">
        <v>0</v>
      </c>
      <c r="AA11" s="24">
        <v>0</v>
      </c>
      <c r="AB11" s="24">
        <v>0</v>
      </c>
      <c r="AC11" s="24">
        <v>106.5</v>
      </c>
      <c r="AD11" s="24">
        <v>213</v>
      </c>
      <c r="AE11" s="26">
        <v>5</v>
      </c>
      <c r="AF11" s="27">
        <v>10</v>
      </c>
      <c r="AG11" s="22">
        <v>4.0019999999999998</v>
      </c>
      <c r="AH11" s="20">
        <f t="shared" si="5"/>
        <v>248111.59379999997</v>
      </c>
      <c r="AI11" s="9">
        <f t="shared" si="6"/>
        <v>620049.87</v>
      </c>
      <c r="AJ11" s="9">
        <f t="shared" si="7"/>
        <v>180526.21799999999</v>
      </c>
      <c r="AK11" s="9">
        <f t="shared" si="8"/>
        <v>451309.54199999996</v>
      </c>
      <c r="AL11" s="9">
        <f t="shared" si="9"/>
        <v>21290.639999999999</v>
      </c>
      <c r="AM11" s="9">
        <f t="shared" si="10"/>
        <v>53226.6</v>
      </c>
      <c r="AN11" s="9">
        <f t="shared" si="11"/>
        <v>45843.710400000004</v>
      </c>
      <c r="AO11" s="9">
        <f t="shared" si="12"/>
        <v>114609.276</v>
      </c>
      <c r="AP11" s="9">
        <f t="shared" si="13"/>
        <v>4.8024000000000004</v>
      </c>
      <c r="AQ11" s="9">
        <f t="shared" si="14"/>
        <v>12.006</v>
      </c>
      <c r="AR11" s="9">
        <f t="shared" si="15"/>
        <v>0</v>
      </c>
      <c r="AS11" s="9">
        <f t="shared" si="16"/>
        <v>0</v>
      </c>
      <c r="AT11" s="9">
        <f t="shared" si="17"/>
        <v>0</v>
      </c>
      <c r="AU11" s="9">
        <f t="shared" si="18"/>
        <v>0</v>
      </c>
      <c r="AV11" s="9">
        <f t="shared" si="19"/>
        <v>426.21299999999997</v>
      </c>
      <c r="AW11" s="9">
        <f t="shared" si="20"/>
        <v>852.42599999999993</v>
      </c>
      <c r="AX11" s="9">
        <f t="shared" si="21"/>
        <v>20.009999999999998</v>
      </c>
      <c r="AY11" s="10">
        <f t="shared" si="22"/>
        <v>40.019999999999996</v>
      </c>
    </row>
    <row r="12" spans="1:51" ht="15" customHeight="1">
      <c r="A12" s="87">
        <v>6</v>
      </c>
      <c r="B12" s="85" t="str">
        <f t="shared" si="0"/>
        <v>0100000106</v>
      </c>
      <c r="C12" s="13" t="str">
        <f t="shared" si="23"/>
        <v>010000010600</v>
      </c>
      <c r="D12" s="13" t="str">
        <f t="shared" si="1"/>
        <v>01000001060000</v>
      </c>
      <c r="E12" s="14">
        <v>25301685</v>
      </c>
      <c r="F12" s="14" t="s">
        <v>21</v>
      </c>
      <c r="G12" s="14" t="s">
        <v>22</v>
      </c>
      <c r="H12" s="14" t="s">
        <v>43</v>
      </c>
      <c r="I12" s="14" t="s">
        <v>24</v>
      </c>
      <c r="J12" s="14" t="s">
        <v>24</v>
      </c>
      <c r="K12" s="15" t="s">
        <v>44</v>
      </c>
      <c r="L12" s="14" t="s">
        <v>45</v>
      </c>
      <c r="M12" s="14">
        <v>15</v>
      </c>
      <c r="N12" s="14" t="s">
        <v>46</v>
      </c>
      <c r="O12" s="24">
        <f t="shared" si="2"/>
        <v>1818718.5000000002</v>
      </c>
      <c r="P12" s="24">
        <f t="shared" si="3"/>
        <v>4546222</v>
      </c>
      <c r="Q12" s="24">
        <v>1085026</v>
      </c>
      <c r="R12" s="16">
        <v>2712564</v>
      </c>
      <c r="S12" s="69">
        <v>135800</v>
      </c>
      <c r="T12" s="70">
        <v>339500</v>
      </c>
      <c r="U12" s="24">
        <v>593727.20000000007</v>
      </c>
      <c r="V12" s="24">
        <v>1484318</v>
      </c>
      <c r="W12" s="69">
        <f t="shared" si="4"/>
        <v>20.8</v>
      </c>
      <c r="X12" s="69">
        <f>VLOOKUP(D12,'[1]Demanda Agregada Med. y MC'!$C$7:$O$3994,13,FALSE)</f>
        <v>52</v>
      </c>
      <c r="Y12" s="24">
        <v>3000</v>
      </c>
      <c r="Z12" s="24">
        <v>7500</v>
      </c>
      <c r="AA12" s="24">
        <v>0</v>
      </c>
      <c r="AB12" s="24">
        <v>0</v>
      </c>
      <c r="AC12" s="24">
        <v>1106.5</v>
      </c>
      <c r="AD12" s="24">
        <v>2213</v>
      </c>
      <c r="AE12" s="26">
        <v>38</v>
      </c>
      <c r="AF12" s="27">
        <v>75</v>
      </c>
      <c r="AG12" s="22">
        <v>3.8087999999999997</v>
      </c>
      <c r="AH12" s="20">
        <f t="shared" si="5"/>
        <v>6927135.0228000004</v>
      </c>
      <c r="AI12" s="9">
        <f t="shared" si="6"/>
        <v>17315650.353599999</v>
      </c>
      <c r="AJ12" s="9">
        <f t="shared" si="7"/>
        <v>4132647.0287999995</v>
      </c>
      <c r="AK12" s="9">
        <f t="shared" si="8"/>
        <v>10331613.7632</v>
      </c>
      <c r="AL12" s="9">
        <f t="shared" si="9"/>
        <v>517235.04</v>
      </c>
      <c r="AM12" s="9">
        <f t="shared" si="10"/>
        <v>1293087.5999999999</v>
      </c>
      <c r="AN12" s="9">
        <f t="shared" si="11"/>
        <v>2261388.1593599999</v>
      </c>
      <c r="AO12" s="9">
        <f t="shared" si="12"/>
        <v>5653470.3983999994</v>
      </c>
      <c r="AP12" s="9">
        <f t="shared" si="13"/>
        <v>79.223039999999997</v>
      </c>
      <c r="AQ12" s="9">
        <f t="shared" si="14"/>
        <v>198.05759999999998</v>
      </c>
      <c r="AR12" s="9">
        <f t="shared" si="15"/>
        <v>11426.4</v>
      </c>
      <c r="AS12" s="9">
        <f t="shared" si="16"/>
        <v>28565.999999999996</v>
      </c>
      <c r="AT12" s="9">
        <f t="shared" si="17"/>
        <v>0</v>
      </c>
      <c r="AU12" s="9">
        <f t="shared" si="18"/>
        <v>0</v>
      </c>
      <c r="AV12" s="9">
        <f t="shared" si="19"/>
        <v>4214.4371999999994</v>
      </c>
      <c r="AW12" s="9">
        <f t="shared" si="20"/>
        <v>8428.8743999999988</v>
      </c>
      <c r="AX12" s="9">
        <f t="shared" si="21"/>
        <v>144.73439999999999</v>
      </c>
      <c r="AY12" s="10">
        <f t="shared" si="22"/>
        <v>285.65999999999997</v>
      </c>
    </row>
    <row r="13" spans="1:51" ht="15" customHeight="1">
      <c r="A13" s="87">
        <v>7</v>
      </c>
      <c r="B13" s="85" t="str">
        <f t="shared" si="0"/>
        <v>0100000108</v>
      </c>
      <c r="C13" s="13" t="str">
        <f t="shared" si="23"/>
        <v>010000010800</v>
      </c>
      <c r="D13" s="13" t="str">
        <f t="shared" si="1"/>
        <v>01000001080000</v>
      </c>
      <c r="E13" s="14">
        <v>25301442</v>
      </c>
      <c r="F13" s="14" t="s">
        <v>21</v>
      </c>
      <c r="G13" s="14" t="s">
        <v>22</v>
      </c>
      <c r="H13" s="14" t="s">
        <v>47</v>
      </c>
      <c r="I13" s="14" t="s">
        <v>24</v>
      </c>
      <c r="J13" s="14" t="s">
        <v>24</v>
      </c>
      <c r="K13" s="15" t="s">
        <v>48</v>
      </c>
      <c r="L13" s="14" t="s">
        <v>26</v>
      </c>
      <c r="M13" s="14">
        <v>10</v>
      </c>
      <c r="N13" s="14" t="s">
        <v>49</v>
      </c>
      <c r="O13" s="24">
        <f t="shared" si="2"/>
        <v>1369753</v>
      </c>
      <c r="P13" s="24">
        <f t="shared" si="3"/>
        <v>3414613</v>
      </c>
      <c r="Q13" s="24">
        <v>1146509</v>
      </c>
      <c r="R13" s="16">
        <v>2866272</v>
      </c>
      <c r="S13" s="69">
        <v>0</v>
      </c>
      <c r="T13" s="70">
        <v>0</v>
      </c>
      <c r="U13" s="24">
        <v>203309.6</v>
      </c>
      <c r="V13" s="24">
        <v>508274</v>
      </c>
      <c r="W13" s="69">
        <f t="shared" si="4"/>
        <v>218.4</v>
      </c>
      <c r="X13" s="69">
        <f>VLOOKUP(D13,'[1]Demanda Agregada Med. y MC'!$C$7:$O$3994,13,FALSE)</f>
        <v>546</v>
      </c>
      <c r="Y13" s="24">
        <v>180</v>
      </c>
      <c r="Z13" s="24">
        <v>450</v>
      </c>
      <c r="AA13" s="24">
        <v>0</v>
      </c>
      <c r="AB13" s="24">
        <v>0</v>
      </c>
      <c r="AC13" s="24">
        <v>14433</v>
      </c>
      <c r="AD13" s="24">
        <v>28866</v>
      </c>
      <c r="AE13" s="26">
        <v>5103</v>
      </c>
      <c r="AF13" s="27">
        <v>10205</v>
      </c>
      <c r="AG13" s="22">
        <v>3.5420000000000003</v>
      </c>
      <c r="AH13" s="20">
        <f t="shared" si="5"/>
        <v>4851665.1260000002</v>
      </c>
      <c r="AI13" s="9">
        <f t="shared" si="6"/>
        <v>12094559.246000001</v>
      </c>
      <c r="AJ13" s="9">
        <f t="shared" si="7"/>
        <v>4060934.8780000005</v>
      </c>
      <c r="AK13" s="9">
        <f t="shared" si="8"/>
        <v>10152335.424000001</v>
      </c>
      <c r="AL13" s="9">
        <f t="shared" si="9"/>
        <v>0</v>
      </c>
      <c r="AM13" s="9">
        <f t="shared" si="10"/>
        <v>0</v>
      </c>
      <c r="AN13" s="9">
        <f t="shared" si="11"/>
        <v>720122.60320000013</v>
      </c>
      <c r="AO13" s="9">
        <f t="shared" si="12"/>
        <v>1800306.5080000001</v>
      </c>
      <c r="AP13" s="9">
        <f t="shared" si="13"/>
        <v>773.57280000000003</v>
      </c>
      <c r="AQ13" s="9">
        <f t="shared" si="14"/>
        <v>1933.9320000000002</v>
      </c>
      <c r="AR13" s="9">
        <f t="shared" si="15"/>
        <v>637.56000000000006</v>
      </c>
      <c r="AS13" s="9">
        <f t="shared" si="16"/>
        <v>1593.9</v>
      </c>
      <c r="AT13" s="9">
        <f t="shared" si="17"/>
        <v>0</v>
      </c>
      <c r="AU13" s="9">
        <f t="shared" si="18"/>
        <v>0</v>
      </c>
      <c r="AV13" s="9">
        <f t="shared" si="19"/>
        <v>51121.686000000002</v>
      </c>
      <c r="AW13" s="9">
        <f t="shared" si="20"/>
        <v>102243.372</v>
      </c>
      <c r="AX13" s="9">
        <f t="shared" si="21"/>
        <v>18074.826000000001</v>
      </c>
      <c r="AY13" s="10">
        <f t="shared" si="22"/>
        <v>36146.11</v>
      </c>
    </row>
    <row r="14" spans="1:51" ht="15" customHeight="1">
      <c r="A14" s="87">
        <v>8</v>
      </c>
      <c r="B14" s="85" t="str">
        <f t="shared" si="0"/>
        <v>0100000109</v>
      </c>
      <c r="C14" s="13" t="str">
        <f t="shared" si="23"/>
        <v>010000010900</v>
      </c>
      <c r="D14" s="13" t="str">
        <f t="shared" si="1"/>
        <v>01000001090000</v>
      </c>
      <c r="E14" s="14">
        <v>25301443</v>
      </c>
      <c r="F14" s="14" t="s">
        <v>21</v>
      </c>
      <c r="G14" s="14" t="s">
        <v>22</v>
      </c>
      <c r="H14" s="14" t="s">
        <v>50</v>
      </c>
      <c r="I14" s="14" t="s">
        <v>24</v>
      </c>
      <c r="J14" s="14" t="s">
        <v>24</v>
      </c>
      <c r="K14" s="15" t="s">
        <v>51</v>
      </c>
      <c r="L14" s="14" t="s">
        <v>26</v>
      </c>
      <c r="M14" s="14">
        <v>3</v>
      </c>
      <c r="N14" s="14" t="s">
        <v>52</v>
      </c>
      <c r="O14" s="24">
        <f t="shared" si="2"/>
        <v>951901.4</v>
      </c>
      <c r="P14" s="24">
        <f t="shared" si="3"/>
        <v>2373825</v>
      </c>
      <c r="Q14" s="24">
        <v>698117</v>
      </c>
      <c r="R14" s="16">
        <v>1745292</v>
      </c>
      <c r="S14" s="69">
        <v>98840</v>
      </c>
      <c r="T14" s="70">
        <v>247100</v>
      </c>
      <c r="U14" s="24">
        <v>141555.6</v>
      </c>
      <c r="V14" s="24">
        <v>353889</v>
      </c>
      <c r="W14" s="69">
        <f t="shared" si="4"/>
        <v>1532.8000000000002</v>
      </c>
      <c r="X14" s="69">
        <f>VLOOKUP(D14,'[1]Demanda Agregada Med. y MC'!$C$7:$O$3994,13,FALSE)</f>
        <v>3832</v>
      </c>
      <c r="Y14" s="24">
        <v>0</v>
      </c>
      <c r="Z14" s="24">
        <v>0</v>
      </c>
      <c r="AA14" s="24">
        <v>0</v>
      </c>
      <c r="AB14" s="24">
        <v>0</v>
      </c>
      <c r="AC14" s="24">
        <v>9371</v>
      </c>
      <c r="AD14" s="24">
        <v>18742</v>
      </c>
      <c r="AE14" s="26">
        <v>2485</v>
      </c>
      <c r="AF14" s="27">
        <v>4970</v>
      </c>
      <c r="AG14" s="22">
        <v>6.2468000000000004</v>
      </c>
      <c r="AH14" s="20">
        <f t="shared" si="5"/>
        <v>5946337.6655200003</v>
      </c>
      <c r="AI14" s="9">
        <f t="shared" si="6"/>
        <v>14828810.010000002</v>
      </c>
      <c r="AJ14" s="9">
        <f t="shared" si="7"/>
        <v>4360997.2756000003</v>
      </c>
      <c r="AK14" s="9">
        <f t="shared" si="8"/>
        <v>10902490.0656</v>
      </c>
      <c r="AL14" s="9">
        <f t="shared" si="9"/>
        <v>617433.71200000006</v>
      </c>
      <c r="AM14" s="9">
        <f t="shared" si="10"/>
        <v>1543584.28</v>
      </c>
      <c r="AN14" s="9">
        <f t="shared" si="11"/>
        <v>884269.52208000014</v>
      </c>
      <c r="AO14" s="9">
        <f t="shared" si="12"/>
        <v>2210673.8052000003</v>
      </c>
      <c r="AP14" s="9">
        <f t="shared" si="13"/>
        <v>9575.095040000002</v>
      </c>
      <c r="AQ14" s="9">
        <f t="shared" si="14"/>
        <v>23937.7376</v>
      </c>
      <c r="AR14" s="9">
        <f t="shared" si="15"/>
        <v>0</v>
      </c>
      <c r="AS14" s="9">
        <f t="shared" si="16"/>
        <v>0</v>
      </c>
      <c r="AT14" s="9">
        <f t="shared" si="17"/>
        <v>0</v>
      </c>
      <c r="AU14" s="9">
        <f t="shared" si="18"/>
        <v>0</v>
      </c>
      <c r="AV14" s="9">
        <f t="shared" si="19"/>
        <v>58538.762800000004</v>
      </c>
      <c r="AW14" s="9">
        <f t="shared" si="20"/>
        <v>117077.52560000001</v>
      </c>
      <c r="AX14" s="9">
        <f t="shared" si="21"/>
        <v>15523.298000000001</v>
      </c>
      <c r="AY14" s="10">
        <f t="shared" si="22"/>
        <v>31046.596000000001</v>
      </c>
    </row>
    <row r="15" spans="1:51" ht="15" customHeight="1">
      <c r="A15" s="87">
        <v>9</v>
      </c>
      <c r="B15" s="85" t="str">
        <f t="shared" si="0"/>
        <v>0100000204</v>
      </c>
      <c r="C15" s="13" t="str">
        <f t="shared" si="23"/>
        <v>010000020400</v>
      </c>
      <c r="D15" s="13" t="str">
        <f t="shared" si="1"/>
        <v>01000002040000</v>
      </c>
      <c r="E15" s="14">
        <v>25300296</v>
      </c>
      <c r="F15" s="14" t="s">
        <v>21</v>
      </c>
      <c r="G15" s="14" t="s">
        <v>22</v>
      </c>
      <c r="H15" s="14" t="s">
        <v>53</v>
      </c>
      <c r="I15" s="14" t="s">
        <v>24</v>
      </c>
      <c r="J15" s="14" t="s">
        <v>24</v>
      </c>
      <c r="K15" s="15" t="s">
        <v>54</v>
      </c>
      <c r="L15" s="14" t="s">
        <v>26</v>
      </c>
      <c r="M15" s="14">
        <v>50</v>
      </c>
      <c r="N15" s="14" t="s">
        <v>52</v>
      </c>
      <c r="O15" s="24">
        <f t="shared" si="2"/>
        <v>4704.5999999999995</v>
      </c>
      <c r="P15" s="24">
        <f t="shared" si="3"/>
        <v>11753</v>
      </c>
      <c r="Q15" s="24">
        <v>2468</v>
      </c>
      <c r="R15" s="16">
        <v>6169</v>
      </c>
      <c r="S15" s="69">
        <v>319</v>
      </c>
      <c r="T15" s="70">
        <v>798</v>
      </c>
      <c r="U15" s="24">
        <v>1878.4</v>
      </c>
      <c r="V15" s="24">
        <v>4696</v>
      </c>
      <c r="W15" s="69">
        <f t="shared" si="4"/>
        <v>23.200000000000003</v>
      </c>
      <c r="X15" s="69">
        <f>VLOOKUP(D15,'[1]Demanda Agregada Med. y MC'!$C$7:$O$3994,13,FALSE)</f>
        <v>58</v>
      </c>
      <c r="Y15" s="24">
        <v>0</v>
      </c>
      <c r="Z15" s="24">
        <v>0</v>
      </c>
      <c r="AA15" s="24">
        <v>0</v>
      </c>
      <c r="AB15" s="24">
        <v>0</v>
      </c>
      <c r="AC15" s="24">
        <v>11</v>
      </c>
      <c r="AD15" s="24">
        <v>22</v>
      </c>
      <c r="AE15" s="26">
        <v>5</v>
      </c>
      <c r="AF15" s="27">
        <v>10</v>
      </c>
      <c r="AG15" s="22">
        <v>108.9004</v>
      </c>
      <c r="AH15" s="20">
        <f t="shared" si="5"/>
        <v>512332.82183999999</v>
      </c>
      <c r="AI15" s="9">
        <f t="shared" si="6"/>
        <v>1279906.4012</v>
      </c>
      <c r="AJ15" s="9">
        <f t="shared" si="7"/>
        <v>268766.18719999999</v>
      </c>
      <c r="AK15" s="9">
        <f t="shared" si="8"/>
        <v>671806.56760000007</v>
      </c>
      <c r="AL15" s="9">
        <f t="shared" si="9"/>
        <v>34739.227599999998</v>
      </c>
      <c r="AM15" s="9">
        <f t="shared" si="10"/>
        <v>86902.51920000001</v>
      </c>
      <c r="AN15" s="9">
        <f t="shared" si="11"/>
        <v>204558.51136000003</v>
      </c>
      <c r="AO15" s="9">
        <f t="shared" si="12"/>
        <v>511396.27840000001</v>
      </c>
      <c r="AP15" s="9">
        <f t="shared" si="13"/>
        <v>2526.4892800000002</v>
      </c>
      <c r="AQ15" s="9">
        <f t="shared" si="14"/>
        <v>6316.2232000000004</v>
      </c>
      <c r="AR15" s="9">
        <f t="shared" si="15"/>
        <v>0</v>
      </c>
      <c r="AS15" s="9">
        <f t="shared" si="16"/>
        <v>0</v>
      </c>
      <c r="AT15" s="9">
        <f t="shared" si="17"/>
        <v>0</v>
      </c>
      <c r="AU15" s="9">
        <f t="shared" si="18"/>
        <v>0</v>
      </c>
      <c r="AV15" s="9">
        <f t="shared" si="19"/>
        <v>1197.9044000000001</v>
      </c>
      <c r="AW15" s="9">
        <f t="shared" si="20"/>
        <v>2395.8088000000002</v>
      </c>
      <c r="AX15" s="9">
        <f t="shared" si="21"/>
        <v>544.50200000000007</v>
      </c>
      <c r="AY15" s="10">
        <f t="shared" si="22"/>
        <v>1089.0040000000001</v>
      </c>
    </row>
    <row r="16" spans="1:51" ht="15" customHeight="1">
      <c r="A16" s="87">
        <v>10</v>
      </c>
      <c r="B16" s="85" t="str">
        <f t="shared" si="0"/>
        <v>0100000232</v>
      </c>
      <c r="C16" s="13" t="str">
        <f t="shared" si="23"/>
        <v>010000023200</v>
      </c>
      <c r="D16" s="13" t="str">
        <f t="shared" si="1"/>
        <v>01000002320002</v>
      </c>
      <c r="E16" s="14">
        <v>25301234</v>
      </c>
      <c r="F16" s="14" t="s">
        <v>21</v>
      </c>
      <c r="G16" s="14" t="s">
        <v>22</v>
      </c>
      <c r="H16" s="14" t="s">
        <v>55</v>
      </c>
      <c r="I16" s="14" t="s">
        <v>24</v>
      </c>
      <c r="J16" s="14" t="s">
        <v>56</v>
      </c>
      <c r="K16" s="15" t="s">
        <v>57</v>
      </c>
      <c r="L16" s="14" t="s">
        <v>26</v>
      </c>
      <c r="M16" s="14" t="s">
        <v>58</v>
      </c>
      <c r="N16" s="14" t="s">
        <v>46</v>
      </c>
      <c r="O16" s="24">
        <f t="shared" si="2"/>
        <v>139.69999999999999</v>
      </c>
      <c r="P16" s="24">
        <f t="shared" si="3"/>
        <v>315</v>
      </c>
      <c r="Q16" s="24">
        <v>44</v>
      </c>
      <c r="R16" s="16">
        <v>110</v>
      </c>
      <c r="S16" s="69">
        <v>0</v>
      </c>
      <c r="T16" s="70">
        <v>0</v>
      </c>
      <c r="U16" s="24">
        <v>0</v>
      </c>
      <c r="V16" s="24">
        <v>0</v>
      </c>
      <c r="W16" s="69">
        <f t="shared" si="4"/>
        <v>27.200000000000003</v>
      </c>
      <c r="X16" s="69">
        <f>VLOOKUP(D16,'[1]Demanda Agregada Med. y MC'!$C$7:$O$3994,13,FALSE)</f>
        <v>68</v>
      </c>
      <c r="Y16" s="24">
        <v>0</v>
      </c>
      <c r="Z16" s="24">
        <v>0</v>
      </c>
      <c r="AA16" s="24">
        <v>0</v>
      </c>
      <c r="AB16" s="24">
        <v>0</v>
      </c>
      <c r="AC16" s="24">
        <v>66.5</v>
      </c>
      <c r="AD16" s="24">
        <v>133</v>
      </c>
      <c r="AE16" s="26">
        <v>2</v>
      </c>
      <c r="AF16" s="27">
        <v>4</v>
      </c>
      <c r="AG16" s="22">
        <v>402.04</v>
      </c>
      <c r="AH16" s="20">
        <f t="shared" si="5"/>
        <v>56164.987999999998</v>
      </c>
      <c r="AI16" s="9">
        <f t="shared" si="6"/>
        <v>126642.6</v>
      </c>
      <c r="AJ16" s="9">
        <f t="shared" si="7"/>
        <v>17689.760000000002</v>
      </c>
      <c r="AK16" s="9">
        <f t="shared" si="8"/>
        <v>44224.4</v>
      </c>
      <c r="AL16" s="9">
        <f t="shared" si="9"/>
        <v>0</v>
      </c>
      <c r="AM16" s="9">
        <f t="shared" si="10"/>
        <v>0</v>
      </c>
      <c r="AN16" s="9">
        <f t="shared" si="11"/>
        <v>0</v>
      </c>
      <c r="AO16" s="9">
        <f t="shared" si="12"/>
        <v>0</v>
      </c>
      <c r="AP16" s="9">
        <f t="shared" si="13"/>
        <v>10935.488000000001</v>
      </c>
      <c r="AQ16" s="9">
        <f t="shared" si="14"/>
        <v>27338.720000000001</v>
      </c>
      <c r="AR16" s="9">
        <f t="shared" si="15"/>
        <v>0</v>
      </c>
      <c r="AS16" s="9">
        <f t="shared" si="16"/>
        <v>0</v>
      </c>
      <c r="AT16" s="9">
        <f t="shared" si="17"/>
        <v>0</v>
      </c>
      <c r="AU16" s="9">
        <f t="shared" si="18"/>
        <v>0</v>
      </c>
      <c r="AV16" s="9">
        <f t="shared" si="19"/>
        <v>26735.66</v>
      </c>
      <c r="AW16" s="9">
        <f t="shared" si="20"/>
        <v>53471.32</v>
      </c>
      <c r="AX16" s="9">
        <f t="shared" si="21"/>
        <v>804.08</v>
      </c>
      <c r="AY16" s="10">
        <f t="shared" si="22"/>
        <v>1608.16</v>
      </c>
    </row>
    <row r="17" spans="1:51" ht="15" customHeight="1">
      <c r="A17" s="87">
        <v>11</v>
      </c>
      <c r="B17" s="85" t="str">
        <f t="shared" si="0"/>
        <v>0100000233</v>
      </c>
      <c r="C17" s="13" t="str">
        <f t="shared" si="23"/>
        <v>010000023300</v>
      </c>
      <c r="D17" s="13" t="str">
        <f t="shared" si="1"/>
        <v>01000002330000</v>
      </c>
      <c r="E17" s="14">
        <v>25302994</v>
      </c>
      <c r="F17" s="14" t="s">
        <v>21</v>
      </c>
      <c r="G17" s="14" t="s">
        <v>22</v>
      </c>
      <c r="H17" s="14" t="s">
        <v>59</v>
      </c>
      <c r="I17" s="14" t="s">
        <v>24</v>
      </c>
      <c r="J17" s="14" t="s">
        <v>24</v>
      </c>
      <c r="K17" s="15" t="s">
        <v>60</v>
      </c>
      <c r="L17" s="14" t="s">
        <v>26</v>
      </c>
      <c r="M17" s="14">
        <v>1</v>
      </c>
      <c r="N17" s="14" t="s">
        <v>26</v>
      </c>
      <c r="O17" s="24">
        <f t="shared" si="2"/>
        <v>22732.2</v>
      </c>
      <c r="P17" s="24">
        <f t="shared" si="3"/>
        <v>56737</v>
      </c>
      <c r="Q17" s="24">
        <v>17870</v>
      </c>
      <c r="R17" s="16">
        <v>44675</v>
      </c>
      <c r="S17" s="69">
        <v>162</v>
      </c>
      <c r="T17" s="70">
        <v>406</v>
      </c>
      <c r="U17" s="24">
        <v>4231.2</v>
      </c>
      <c r="V17" s="24">
        <v>10578</v>
      </c>
      <c r="W17" s="69">
        <f t="shared" si="4"/>
        <v>280</v>
      </c>
      <c r="X17" s="69">
        <f>VLOOKUP(D17,'[1]Demanda Agregada Med. y MC'!$C$7:$O$3994,13,FALSE)</f>
        <v>700</v>
      </c>
      <c r="Y17" s="24">
        <v>0</v>
      </c>
      <c r="Z17" s="24">
        <v>0</v>
      </c>
      <c r="AA17" s="24">
        <v>0</v>
      </c>
      <c r="AB17" s="24">
        <v>0</v>
      </c>
      <c r="AC17" s="24">
        <v>182</v>
      </c>
      <c r="AD17" s="24">
        <v>364</v>
      </c>
      <c r="AE17" s="26">
        <v>7</v>
      </c>
      <c r="AF17" s="27">
        <v>14</v>
      </c>
      <c r="AG17" s="22">
        <v>847.78000000000009</v>
      </c>
      <c r="AH17" s="20">
        <f t="shared" si="5"/>
        <v>19271904.516000003</v>
      </c>
      <c r="AI17" s="9">
        <f t="shared" si="6"/>
        <v>48100493.860000007</v>
      </c>
      <c r="AJ17" s="9">
        <f t="shared" si="7"/>
        <v>15149828.600000001</v>
      </c>
      <c r="AK17" s="9">
        <f t="shared" si="8"/>
        <v>37874571.500000007</v>
      </c>
      <c r="AL17" s="9">
        <f t="shared" si="9"/>
        <v>137340.36000000002</v>
      </c>
      <c r="AM17" s="9">
        <f t="shared" si="10"/>
        <v>344198.68000000005</v>
      </c>
      <c r="AN17" s="9">
        <f t="shared" si="11"/>
        <v>3587126.736</v>
      </c>
      <c r="AO17" s="9">
        <f t="shared" si="12"/>
        <v>8967816.8400000017</v>
      </c>
      <c r="AP17" s="9">
        <f t="shared" si="13"/>
        <v>237378.40000000002</v>
      </c>
      <c r="AQ17" s="9">
        <f t="shared" si="14"/>
        <v>593446.00000000012</v>
      </c>
      <c r="AR17" s="9">
        <f t="shared" si="15"/>
        <v>0</v>
      </c>
      <c r="AS17" s="9">
        <f t="shared" si="16"/>
        <v>0</v>
      </c>
      <c r="AT17" s="9">
        <f t="shared" si="17"/>
        <v>0</v>
      </c>
      <c r="AU17" s="9">
        <f t="shared" si="18"/>
        <v>0</v>
      </c>
      <c r="AV17" s="9">
        <f t="shared" si="19"/>
        <v>154295.96000000002</v>
      </c>
      <c r="AW17" s="9">
        <f t="shared" si="20"/>
        <v>308591.92000000004</v>
      </c>
      <c r="AX17" s="9">
        <f t="shared" si="21"/>
        <v>5934.4600000000009</v>
      </c>
      <c r="AY17" s="10">
        <f t="shared" si="22"/>
        <v>11868.920000000002</v>
      </c>
    </row>
    <row r="18" spans="1:51" ht="15" customHeight="1">
      <c r="A18" s="87">
        <v>12</v>
      </c>
      <c r="B18" s="85" t="str">
        <f t="shared" si="0"/>
        <v>0100000247</v>
      </c>
      <c r="C18" s="13" t="str">
        <f t="shared" si="23"/>
        <v>010000024701</v>
      </c>
      <c r="D18" s="13" t="str">
        <f t="shared" si="1"/>
        <v>01000002470100</v>
      </c>
      <c r="E18" s="14">
        <v>25302522</v>
      </c>
      <c r="F18" s="14" t="s">
        <v>21</v>
      </c>
      <c r="G18" s="14" t="s">
        <v>22</v>
      </c>
      <c r="H18" s="14" t="s">
        <v>64</v>
      </c>
      <c r="I18" s="14" t="s">
        <v>65</v>
      </c>
      <c r="J18" s="14" t="s">
        <v>24</v>
      </c>
      <c r="K18" s="15" t="s">
        <v>66</v>
      </c>
      <c r="L18" s="14" t="s">
        <v>26</v>
      </c>
      <c r="M18" s="14">
        <v>5</v>
      </c>
      <c r="N18" s="14" t="s">
        <v>67</v>
      </c>
      <c r="O18" s="24">
        <f t="shared" si="2"/>
        <v>20895.400000000001</v>
      </c>
      <c r="P18" s="24">
        <f t="shared" si="3"/>
        <v>52237</v>
      </c>
      <c r="Q18" s="24">
        <v>16361</v>
      </c>
      <c r="R18" s="16">
        <v>40901</v>
      </c>
      <c r="S18" s="69">
        <v>4200</v>
      </c>
      <c r="T18" s="70">
        <v>10500</v>
      </c>
      <c r="U18" s="24">
        <v>0</v>
      </c>
      <c r="V18" s="24">
        <v>0</v>
      </c>
      <c r="W18" s="69">
        <f t="shared" si="4"/>
        <v>334.40000000000003</v>
      </c>
      <c r="X18" s="69">
        <f>VLOOKUP(D18,'[1]Demanda Agregada Med. y MC'!$C$7:$O$3994,13,FALSE)</f>
        <v>836</v>
      </c>
      <c r="Y18" s="24">
        <v>0</v>
      </c>
      <c r="Z18" s="24">
        <v>0</v>
      </c>
      <c r="AA18" s="24">
        <v>0</v>
      </c>
      <c r="AB18" s="24">
        <v>0</v>
      </c>
      <c r="AC18" s="24">
        <v>0</v>
      </c>
      <c r="AD18" s="24">
        <v>0</v>
      </c>
      <c r="AE18" s="26">
        <v>0</v>
      </c>
      <c r="AF18" s="25">
        <v>0</v>
      </c>
      <c r="AG18" s="22">
        <v>225.27120000000002</v>
      </c>
      <c r="AH18" s="20">
        <f t="shared" si="5"/>
        <v>4707131.8324800003</v>
      </c>
      <c r="AI18" s="9">
        <f t="shared" si="6"/>
        <v>11767491.674400002</v>
      </c>
      <c r="AJ18" s="9">
        <f t="shared" si="7"/>
        <v>3685662.1032000002</v>
      </c>
      <c r="AK18" s="9">
        <f t="shared" si="8"/>
        <v>9213817.3512000013</v>
      </c>
      <c r="AL18" s="9">
        <f t="shared" si="9"/>
        <v>946139.04</v>
      </c>
      <c r="AM18" s="9">
        <f t="shared" si="10"/>
        <v>2365347.6</v>
      </c>
      <c r="AN18" s="9">
        <f t="shared" si="11"/>
        <v>0</v>
      </c>
      <c r="AO18" s="9">
        <f t="shared" si="12"/>
        <v>0</v>
      </c>
      <c r="AP18" s="9">
        <f t="shared" si="13"/>
        <v>75330.689280000021</v>
      </c>
      <c r="AQ18" s="9">
        <f t="shared" si="14"/>
        <v>188326.72320000001</v>
      </c>
      <c r="AR18" s="9">
        <f t="shared" si="15"/>
        <v>0</v>
      </c>
      <c r="AS18" s="9">
        <f t="shared" si="16"/>
        <v>0</v>
      </c>
      <c r="AT18" s="9">
        <f t="shared" si="17"/>
        <v>0</v>
      </c>
      <c r="AU18" s="9">
        <f t="shared" si="18"/>
        <v>0</v>
      </c>
      <c r="AV18" s="9">
        <f t="shared" si="19"/>
        <v>0</v>
      </c>
      <c r="AW18" s="9">
        <f t="shared" si="20"/>
        <v>0</v>
      </c>
      <c r="AX18" s="9">
        <f t="shared" si="21"/>
        <v>0</v>
      </c>
      <c r="AY18" s="10">
        <f t="shared" si="22"/>
        <v>0</v>
      </c>
    </row>
    <row r="19" spans="1:51" ht="15" customHeight="1">
      <c r="A19" s="87">
        <v>13</v>
      </c>
      <c r="B19" s="85" t="str">
        <f t="shared" si="0"/>
        <v>0100000254</v>
      </c>
      <c r="C19" s="13" t="str">
        <f t="shared" si="23"/>
        <v>010000025400</v>
      </c>
      <c r="D19" s="13" t="str">
        <f t="shared" si="1"/>
        <v>01000002540000</v>
      </c>
      <c r="E19" s="14">
        <v>25302220</v>
      </c>
      <c r="F19" s="14" t="s">
        <v>21</v>
      </c>
      <c r="G19" s="14" t="s">
        <v>22</v>
      </c>
      <c r="H19" s="14" t="s">
        <v>68</v>
      </c>
      <c r="I19" s="14" t="s">
        <v>24</v>
      </c>
      <c r="J19" s="14" t="s">
        <v>24</v>
      </c>
      <c r="K19" s="15" t="s">
        <v>69</v>
      </c>
      <c r="L19" s="14" t="s">
        <v>26</v>
      </c>
      <c r="M19" s="14">
        <v>50</v>
      </c>
      <c r="N19" s="14" t="s">
        <v>70</v>
      </c>
      <c r="O19" s="24">
        <f t="shared" si="2"/>
        <v>5116.4000000000005</v>
      </c>
      <c r="P19" s="24">
        <f t="shared" si="3"/>
        <v>12774</v>
      </c>
      <c r="Q19" s="24">
        <v>1832</v>
      </c>
      <c r="R19" s="16">
        <v>4579</v>
      </c>
      <c r="S19" s="69">
        <v>336</v>
      </c>
      <c r="T19" s="70">
        <v>840</v>
      </c>
      <c r="U19" s="24">
        <v>2711.6000000000004</v>
      </c>
      <c r="V19" s="24">
        <v>6779</v>
      </c>
      <c r="W19" s="69">
        <f t="shared" si="4"/>
        <v>204.8</v>
      </c>
      <c r="X19" s="69">
        <f>VLOOKUP(D19,'[1]Demanda Agregada Med. y MC'!$C$7:$O$3994,13,FALSE)</f>
        <v>512</v>
      </c>
      <c r="Y19" s="24">
        <v>0</v>
      </c>
      <c r="Z19" s="24">
        <v>0</v>
      </c>
      <c r="AA19" s="24">
        <v>0</v>
      </c>
      <c r="AB19" s="24">
        <v>0</v>
      </c>
      <c r="AC19" s="24">
        <v>31</v>
      </c>
      <c r="AD19" s="24">
        <v>62</v>
      </c>
      <c r="AE19" s="26">
        <v>1</v>
      </c>
      <c r="AF19" s="27">
        <v>2</v>
      </c>
      <c r="AG19" s="22">
        <v>771.12559999999996</v>
      </c>
      <c r="AH19" s="20">
        <f t="shared" si="5"/>
        <v>3945387.0198400002</v>
      </c>
      <c r="AI19" s="9">
        <f t="shared" si="6"/>
        <v>9850358.4144000001</v>
      </c>
      <c r="AJ19" s="9">
        <f t="shared" si="7"/>
        <v>1412702.0991999998</v>
      </c>
      <c r="AK19" s="9">
        <f t="shared" si="8"/>
        <v>3530984.1223999998</v>
      </c>
      <c r="AL19" s="9">
        <f t="shared" si="9"/>
        <v>259098.2016</v>
      </c>
      <c r="AM19" s="9">
        <f t="shared" si="10"/>
        <v>647745.50399999996</v>
      </c>
      <c r="AN19" s="9">
        <f t="shared" si="11"/>
        <v>2090984.1769600001</v>
      </c>
      <c r="AO19" s="9">
        <f t="shared" si="12"/>
        <v>5227460.4424000001</v>
      </c>
      <c r="AP19" s="9">
        <f t="shared" si="13"/>
        <v>157926.52288</v>
      </c>
      <c r="AQ19" s="9">
        <f t="shared" si="14"/>
        <v>394816.30719999998</v>
      </c>
      <c r="AR19" s="9">
        <f t="shared" si="15"/>
        <v>0</v>
      </c>
      <c r="AS19" s="9">
        <f t="shared" si="16"/>
        <v>0</v>
      </c>
      <c r="AT19" s="9">
        <f t="shared" si="17"/>
        <v>0</v>
      </c>
      <c r="AU19" s="9">
        <f t="shared" si="18"/>
        <v>0</v>
      </c>
      <c r="AV19" s="9">
        <f t="shared" si="19"/>
        <v>23904.893599999999</v>
      </c>
      <c r="AW19" s="9">
        <f t="shared" si="20"/>
        <v>47809.787199999999</v>
      </c>
      <c r="AX19" s="9">
        <f t="shared" si="21"/>
        <v>771.12559999999996</v>
      </c>
      <c r="AY19" s="10">
        <f t="shared" si="22"/>
        <v>1542.2511999999999</v>
      </c>
    </row>
    <row r="20" spans="1:51" ht="15" customHeight="1">
      <c r="A20" s="87">
        <v>14</v>
      </c>
      <c r="B20" s="85" t="str">
        <f t="shared" si="0"/>
        <v>0100000261</v>
      </c>
      <c r="C20" s="13" t="str">
        <f t="shared" si="23"/>
        <v>010000026100</v>
      </c>
      <c r="D20" s="13" t="str">
        <f t="shared" si="1"/>
        <v>01000002610000</v>
      </c>
      <c r="E20" s="14">
        <v>25301351</v>
      </c>
      <c r="F20" s="14" t="s">
        <v>21</v>
      </c>
      <c r="G20" s="14" t="s">
        <v>22</v>
      </c>
      <c r="H20" s="14" t="s">
        <v>71</v>
      </c>
      <c r="I20" s="14" t="s">
        <v>24</v>
      </c>
      <c r="J20" s="14" t="s">
        <v>24</v>
      </c>
      <c r="K20" s="15" t="s">
        <v>72</v>
      </c>
      <c r="L20" s="14" t="s">
        <v>26</v>
      </c>
      <c r="M20" s="14">
        <v>5</v>
      </c>
      <c r="N20" s="14" t="s">
        <v>67</v>
      </c>
      <c r="O20" s="24">
        <f t="shared" si="2"/>
        <v>17695.599999999999</v>
      </c>
      <c r="P20" s="24">
        <f t="shared" si="3"/>
        <v>44132</v>
      </c>
      <c r="Q20" s="24">
        <v>10968</v>
      </c>
      <c r="R20" s="16">
        <v>27420</v>
      </c>
      <c r="S20" s="69">
        <v>1540</v>
      </c>
      <c r="T20" s="70">
        <v>3850</v>
      </c>
      <c r="U20" s="24">
        <v>4949.6000000000004</v>
      </c>
      <c r="V20" s="24">
        <v>12374</v>
      </c>
      <c r="W20" s="69">
        <f t="shared" si="4"/>
        <v>25.200000000000003</v>
      </c>
      <c r="X20" s="69">
        <f>VLOOKUP(D20,'[1]Demanda Agregada Med. y MC'!$C$7:$O$3994,13,FALSE)</f>
        <v>63</v>
      </c>
      <c r="Y20" s="24">
        <v>0.8</v>
      </c>
      <c r="Z20" s="24">
        <v>2</v>
      </c>
      <c r="AA20" s="24">
        <v>0</v>
      </c>
      <c r="AB20" s="24">
        <v>0</v>
      </c>
      <c r="AC20" s="24">
        <v>182</v>
      </c>
      <c r="AD20" s="24">
        <v>364</v>
      </c>
      <c r="AE20" s="26">
        <v>30</v>
      </c>
      <c r="AF20" s="27">
        <v>59</v>
      </c>
      <c r="AG20" s="22">
        <v>75.394000000000005</v>
      </c>
      <c r="AH20" s="20">
        <f t="shared" si="5"/>
        <v>1334142.0663999999</v>
      </c>
      <c r="AI20" s="9">
        <f t="shared" si="6"/>
        <v>3327288.0080000004</v>
      </c>
      <c r="AJ20" s="9">
        <f t="shared" si="7"/>
        <v>826921.39200000011</v>
      </c>
      <c r="AK20" s="9">
        <f t="shared" si="8"/>
        <v>2067303.4800000002</v>
      </c>
      <c r="AL20" s="9">
        <f t="shared" si="9"/>
        <v>116106.76000000001</v>
      </c>
      <c r="AM20" s="9">
        <f t="shared" si="10"/>
        <v>290266.90000000002</v>
      </c>
      <c r="AN20" s="9">
        <f t="shared" si="11"/>
        <v>373170.14240000007</v>
      </c>
      <c r="AO20" s="9">
        <f t="shared" si="12"/>
        <v>932925.35600000003</v>
      </c>
      <c r="AP20" s="9">
        <f t="shared" si="13"/>
        <v>1899.9288000000004</v>
      </c>
      <c r="AQ20" s="9">
        <f t="shared" si="14"/>
        <v>4749.8220000000001</v>
      </c>
      <c r="AR20" s="9">
        <f t="shared" si="15"/>
        <v>60.315200000000004</v>
      </c>
      <c r="AS20" s="9">
        <f t="shared" si="16"/>
        <v>150.78800000000001</v>
      </c>
      <c r="AT20" s="9">
        <f t="shared" si="17"/>
        <v>0</v>
      </c>
      <c r="AU20" s="9">
        <f t="shared" si="18"/>
        <v>0</v>
      </c>
      <c r="AV20" s="9">
        <f t="shared" si="19"/>
        <v>13721.708000000001</v>
      </c>
      <c r="AW20" s="9">
        <f t="shared" si="20"/>
        <v>27443.416000000001</v>
      </c>
      <c r="AX20" s="9">
        <f t="shared" si="21"/>
        <v>2261.8200000000002</v>
      </c>
      <c r="AY20" s="10">
        <f t="shared" si="22"/>
        <v>4448.2460000000001</v>
      </c>
    </row>
    <row r="21" spans="1:51" ht="15" customHeight="1">
      <c r="A21" s="87">
        <v>15</v>
      </c>
      <c r="B21" s="85" t="str">
        <f t="shared" si="0"/>
        <v>0100000262</v>
      </c>
      <c r="C21" s="13" t="str">
        <f t="shared" si="23"/>
        <v>010000026200</v>
      </c>
      <c r="D21" s="13" t="str">
        <f t="shared" si="1"/>
        <v>01000002620000</v>
      </c>
      <c r="E21" s="14">
        <v>25301352</v>
      </c>
      <c r="F21" s="14" t="s">
        <v>21</v>
      </c>
      <c r="G21" s="14" t="s">
        <v>22</v>
      </c>
      <c r="H21" s="14" t="s">
        <v>73</v>
      </c>
      <c r="I21" s="14" t="s">
        <v>24</v>
      </c>
      <c r="J21" s="14" t="s">
        <v>24</v>
      </c>
      <c r="K21" s="15" t="s">
        <v>74</v>
      </c>
      <c r="L21" s="14" t="s">
        <v>26</v>
      </c>
      <c r="M21" s="14">
        <v>5</v>
      </c>
      <c r="N21" s="14" t="s">
        <v>67</v>
      </c>
      <c r="O21" s="24">
        <f t="shared" si="2"/>
        <v>40593.9</v>
      </c>
      <c r="P21" s="24">
        <f t="shared" si="3"/>
        <v>101272</v>
      </c>
      <c r="Q21" s="24">
        <v>26935</v>
      </c>
      <c r="R21" s="16">
        <v>67336</v>
      </c>
      <c r="S21" s="69">
        <v>2660</v>
      </c>
      <c r="T21" s="70">
        <v>6650</v>
      </c>
      <c r="U21" s="24">
        <v>10267.200000000001</v>
      </c>
      <c r="V21" s="24">
        <v>25668</v>
      </c>
      <c r="W21" s="69">
        <f t="shared" si="4"/>
        <v>308.40000000000003</v>
      </c>
      <c r="X21" s="69">
        <f>VLOOKUP(D21,'[1]Demanda Agregada Med. y MC'!$C$7:$O$3994,13,FALSE)</f>
        <v>771</v>
      </c>
      <c r="Y21" s="24">
        <v>0.8</v>
      </c>
      <c r="Z21" s="24">
        <v>2</v>
      </c>
      <c r="AA21" s="24">
        <v>0</v>
      </c>
      <c r="AB21" s="24">
        <v>0</v>
      </c>
      <c r="AC21" s="24">
        <v>353.5</v>
      </c>
      <c r="AD21" s="24">
        <v>707</v>
      </c>
      <c r="AE21" s="26">
        <v>69</v>
      </c>
      <c r="AF21" s="27">
        <v>138</v>
      </c>
      <c r="AG21" s="22">
        <v>82.864400000000003</v>
      </c>
      <c r="AH21" s="20">
        <f t="shared" si="5"/>
        <v>3363789.1671600002</v>
      </c>
      <c r="AI21" s="9">
        <f t="shared" si="6"/>
        <v>8391843.5168000013</v>
      </c>
      <c r="AJ21" s="9">
        <f t="shared" si="7"/>
        <v>2231952.6140000001</v>
      </c>
      <c r="AK21" s="9">
        <f t="shared" si="8"/>
        <v>5579757.2384000001</v>
      </c>
      <c r="AL21" s="9">
        <f t="shared" si="9"/>
        <v>220419.304</v>
      </c>
      <c r="AM21" s="9">
        <f t="shared" si="10"/>
        <v>551048.26</v>
      </c>
      <c r="AN21" s="9">
        <f t="shared" si="11"/>
        <v>850785.36768000014</v>
      </c>
      <c r="AO21" s="9">
        <f t="shared" si="12"/>
        <v>2126963.4191999999</v>
      </c>
      <c r="AP21" s="9">
        <f t="shared" si="13"/>
        <v>25555.380960000002</v>
      </c>
      <c r="AQ21" s="9">
        <f t="shared" si="14"/>
        <v>63888.452400000002</v>
      </c>
      <c r="AR21" s="9">
        <f t="shared" si="15"/>
        <v>66.291520000000006</v>
      </c>
      <c r="AS21" s="9">
        <f t="shared" si="16"/>
        <v>165.72880000000001</v>
      </c>
      <c r="AT21" s="9">
        <f t="shared" si="17"/>
        <v>0</v>
      </c>
      <c r="AU21" s="9">
        <f t="shared" si="18"/>
        <v>0</v>
      </c>
      <c r="AV21" s="9">
        <f t="shared" si="19"/>
        <v>29292.565399999999</v>
      </c>
      <c r="AW21" s="9">
        <f t="shared" si="20"/>
        <v>58585.130799999999</v>
      </c>
      <c r="AX21" s="9">
        <f t="shared" si="21"/>
        <v>5717.6436000000003</v>
      </c>
      <c r="AY21" s="10">
        <f t="shared" si="22"/>
        <v>11435.287200000001</v>
      </c>
    </row>
    <row r="22" spans="1:51" ht="15" customHeight="1">
      <c r="A22" s="87">
        <v>16</v>
      </c>
      <c r="B22" s="85" t="str">
        <f t="shared" si="0"/>
        <v>0100000264</v>
      </c>
      <c r="C22" s="13" t="str">
        <f t="shared" si="23"/>
        <v>010000026400</v>
      </c>
      <c r="D22" s="13" t="str">
        <f t="shared" si="1"/>
        <v>01000002640000</v>
      </c>
      <c r="E22" s="14">
        <v>25301348</v>
      </c>
      <c r="F22" s="14" t="s">
        <v>21</v>
      </c>
      <c r="G22" s="14" t="s">
        <v>22</v>
      </c>
      <c r="H22" s="14" t="s">
        <v>75</v>
      </c>
      <c r="I22" s="14" t="s">
        <v>24</v>
      </c>
      <c r="J22" s="14" t="s">
        <v>24</v>
      </c>
      <c r="K22" s="15" t="s">
        <v>76</v>
      </c>
      <c r="L22" s="14" t="s">
        <v>26</v>
      </c>
      <c r="M22" s="14">
        <v>1</v>
      </c>
      <c r="N22" s="14" t="s">
        <v>26</v>
      </c>
      <c r="O22" s="24">
        <f t="shared" si="2"/>
        <v>23210.100000000002</v>
      </c>
      <c r="P22" s="24">
        <f t="shared" si="3"/>
        <v>57911</v>
      </c>
      <c r="Q22" s="24">
        <v>14234</v>
      </c>
      <c r="R22" s="16">
        <v>35585</v>
      </c>
      <c r="S22" s="69">
        <v>2240</v>
      </c>
      <c r="T22" s="70">
        <v>5600</v>
      </c>
      <c r="U22" s="24">
        <v>6295.2000000000007</v>
      </c>
      <c r="V22" s="24">
        <v>15738</v>
      </c>
      <c r="W22" s="69">
        <f t="shared" si="4"/>
        <v>214.4</v>
      </c>
      <c r="X22" s="69">
        <f>VLOOKUP(D22,'[1]Demanda Agregada Med. y MC'!$C$7:$O$3994,13,FALSE)</f>
        <v>536</v>
      </c>
      <c r="Y22" s="24">
        <v>0</v>
      </c>
      <c r="Z22" s="24">
        <v>0</v>
      </c>
      <c r="AA22" s="24">
        <v>0</v>
      </c>
      <c r="AB22" s="24">
        <v>0</v>
      </c>
      <c r="AC22" s="24">
        <v>137.5</v>
      </c>
      <c r="AD22" s="24">
        <v>275</v>
      </c>
      <c r="AE22" s="26">
        <v>89</v>
      </c>
      <c r="AF22" s="27">
        <v>177</v>
      </c>
      <c r="AG22" s="22">
        <v>84.934399999999997</v>
      </c>
      <c r="AH22" s="20">
        <f t="shared" si="5"/>
        <v>1971335.91744</v>
      </c>
      <c r="AI22" s="9">
        <f t="shared" si="6"/>
        <v>4918636.0384</v>
      </c>
      <c r="AJ22" s="9">
        <f t="shared" si="7"/>
        <v>1208956.2496</v>
      </c>
      <c r="AK22" s="9">
        <f t="shared" si="8"/>
        <v>3022390.6239999998</v>
      </c>
      <c r="AL22" s="9">
        <f t="shared" si="9"/>
        <v>190253.05599999998</v>
      </c>
      <c r="AM22" s="9">
        <f t="shared" si="10"/>
        <v>475632.63999999996</v>
      </c>
      <c r="AN22" s="9">
        <f t="shared" si="11"/>
        <v>534679.03488000005</v>
      </c>
      <c r="AO22" s="9">
        <f t="shared" si="12"/>
        <v>1336697.5872</v>
      </c>
      <c r="AP22" s="9">
        <f t="shared" si="13"/>
        <v>18209.935359999999</v>
      </c>
      <c r="AQ22" s="9">
        <f t="shared" si="14"/>
        <v>45524.838400000001</v>
      </c>
      <c r="AR22" s="9">
        <f t="shared" si="15"/>
        <v>0</v>
      </c>
      <c r="AS22" s="9">
        <f t="shared" si="16"/>
        <v>0</v>
      </c>
      <c r="AT22" s="9">
        <f t="shared" si="17"/>
        <v>0</v>
      </c>
      <c r="AU22" s="9">
        <f t="shared" si="18"/>
        <v>0</v>
      </c>
      <c r="AV22" s="9">
        <f t="shared" si="19"/>
        <v>11678.48</v>
      </c>
      <c r="AW22" s="9">
        <f t="shared" si="20"/>
        <v>23356.959999999999</v>
      </c>
      <c r="AX22" s="9">
        <f t="shared" si="21"/>
        <v>7559.1615999999995</v>
      </c>
      <c r="AY22" s="10">
        <f t="shared" si="22"/>
        <v>15033.388799999999</v>
      </c>
    </row>
    <row r="23" spans="1:51" ht="15" customHeight="1">
      <c r="A23" s="87">
        <v>17</v>
      </c>
      <c r="B23" s="85" t="str">
        <f t="shared" si="0"/>
        <v>0100000265</v>
      </c>
      <c r="C23" s="13" t="str">
        <f t="shared" si="23"/>
        <v>010000026500</v>
      </c>
      <c r="D23" s="13" t="str">
        <f t="shared" si="1"/>
        <v>01000002650000</v>
      </c>
      <c r="E23" s="14">
        <v>25301355</v>
      </c>
      <c r="F23" s="14" t="s">
        <v>21</v>
      </c>
      <c r="G23" s="14" t="s">
        <v>22</v>
      </c>
      <c r="H23" s="14" t="s">
        <v>77</v>
      </c>
      <c r="I23" s="14" t="s">
        <v>24</v>
      </c>
      <c r="J23" s="14" t="s">
        <v>24</v>
      </c>
      <c r="K23" s="15" t="s">
        <v>78</v>
      </c>
      <c r="L23" s="14" t="s">
        <v>26</v>
      </c>
      <c r="M23" s="14">
        <v>5</v>
      </c>
      <c r="N23" s="14" t="s">
        <v>67</v>
      </c>
      <c r="O23" s="24">
        <f t="shared" si="2"/>
        <v>14181.499999999998</v>
      </c>
      <c r="P23" s="24">
        <f t="shared" si="3"/>
        <v>35359</v>
      </c>
      <c r="Q23" s="24">
        <v>9215</v>
      </c>
      <c r="R23" s="16">
        <v>23037</v>
      </c>
      <c r="S23" s="69">
        <v>672</v>
      </c>
      <c r="T23" s="70">
        <v>1680</v>
      </c>
      <c r="U23" s="24">
        <v>3880.4</v>
      </c>
      <c r="V23" s="24">
        <v>9701</v>
      </c>
      <c r="W23" s="69">
        <f t="shared" si="4"/>
        <v>224.8</v>
      </c>
      <c r="X23" s="69">
        <f>VLOOKUP(D23,'[1]Demanda Agregada Med. y MC'!$C$7:$O$3994,13,FALSE)</f>
        <v>562</v>
      </c>
      <c r="Y23" s="24">
        <v>0.8</v>
      </c>
      <c r="Z23" s="24">
        <v>2</v>
      </c>
      <c r="AA23" s="24">
        <v>0</v>
      </c>
      <c r="AB23" s="24">
        <v>0</v>
      </c>
      <c r="AC23" s="24">
        <v>144.5</v>
      </c>
      <c r="AD23" s="24">
        <v>289</v>
      </c>
      <c r="AE23" s="26">
        <v>44</v>
      </c>
      <c r="AF23" s="27">
        <v>88</v>
      </c>
      <c r="AG23" s="22">
        <v>103.04</v>
      </c>
      <c r="AH23" s="20">
        <f t="shared" si="5"/>
        <v>1461261.76</v>
      </c>
      <c r="AI23" s="9">
        <f t="shared" si="6"/>
        <v>3643391.3600000003</v>
      </c>
      <c r="AJ23" s="9">
        <f t="shared" si="7"/>
        <v>949513.60000000009</v>
      </c>
      <c r="AK23" s="9">
        <f t="shared" si="8"/>
        <v>2373732.48</v>
      </c>
      <c r="AL23" s="9">
        <f t="shared" si="9"/>
        <v>69242.880000000005</v>
      </c>
      <c r="AM23" s="9">
        <f t="shared" si="10"/>
        <v>173107.20000000001</v>
      </c>
      <c r="AN23" s="9">
        <f t="shared" si="11"/>
        <v>399836.41600000003</v>
      </c>
      <c r="AO23" s="9">
        <f t="shared" si="12"/>
        <v>999591.04</v>
      </c>
      <c r="AP23" s="9">
        <f t="shared" si="13"/>
        <v>23163.392000000003</v>
      </c>
      <c r="AQ23" s="9">
        <f t="shared" si="14"/>
        <v>57908.480000000003</v>
      </c>
      <c r="AR23" s="9">
        <f t="shared" si="15"/>
        <v>82.432000000000016</v>
      </c>
      <c r="AS23" s="9">
        <f t="shared" si="16"/>
        <v>206.08</v>
      </c>
      <c r="AT23" s="9">
        <f t="shared" si="17"/>
        <v>0</v>
      </c>
      <c r="AU23" s="9">
        <f t="shared" si="18"/>
        <v>0</v>
      </c>
      <c r="AV23" s="9">
        <f t="shared" si="19"/>
        <v>14889.28</v>
      </c>
      <c r="AW23" s="9">
        <f t="shared" si="20"/>
        <v>29778.560000000001</v>
      </c>
      <c r="AX23" s="9">
        <f t="shared" si="21"/>
        <v>4533.76</v>
      </c>
      <c r="AY23" s="10">
        <f t="shared" si="22"/>
        <v>9067.52</v>
      </c>
    </row>
    <row r="24" spans="1:51" ht="15" customHeight="1">
      <c r="A24" s="87">
        <v>18</v>
      </c>
      <c r="B24" s="85" t="str">
        <f t="shared" si="0"/>
        <v>0100000267</v>
      </c>
      <c r="C24" s="13" t="str">
        <f t="shared" si="23"/>
        <v>010000026700</v>
      </c>
      <c r="D24" s="13" t="str">
        <f t="shared" si="1"/>
        <v>01000002670000</v>
      </c>
      <c r="E24" s="14">
        <v>25302792</v>
      </c>
      <c r="F24" s="14" t="s">
        <v>21</v>
      </c>
      <c r="G24" s="14" t="s">
        <v>22</v>
      </c>
      <c r="H24" s="14" t="s">
        <v>79</v>
      </c>
      <c r="I24" s="14" t="s">
        <v>24</v>
      </c>
      <c r="J24" s="14" t="s">
        <v>24</v>
      </c>
      <c r="K24" s="15" t="s">
        <v>80</v>
      </c>
      <c r="L24" s="14" t="s">
        <v>26</v>
      </c>
      <c r="M24" s="14">
        <v>50</v>
      </c>
      <c r="N24" s="14" t="s">
        <v>81</v>
      </c>
      <c r="O24" s="24">
        <f t="shared" si="2"/>
        <v>32159.200000000001</v>
      </c>
      <c r="P24" s="24">
        <f t="shared" si="3"/>
        <v>80121</v>
      </c>
      <c r="Q24" s="24">
        <v>7284</v>
      </c>
      <c r="R24" s="16">
        <v>18210</v>
      </c>
      <c r="S24" s="69">
        <v>1540</v>
      </c>
      <c r="T24" s="70">
        <v>3850</v>
      </c>
      <c r="U24" s="24">
        <v>22746.400000000001</v>
      </c>
      <c r="V24" s="24">
        <v>56866</v>
      </c>
      <c r="W24" s="69">
        <f t="shared" si="4"/>
        <v>36.800000000000004</v>
      </c>
      <c r="X24" s="69">
        <f>VLOOKUP(D24,'[1]Demanda Agregada Med. y MC'!$C$7:$O$3994,13,FALSE)</f>
        <v>92</v>
      </c>
      <c r="Y24" s="24">
        <v>0</v>
      </c>
      <c r="Z24" s="24">
        <v>0</v>
      </c>
      <c r="AA24" s="24">
        <v>0</v>
      </c>
      <c r="AB24" s="24">
        <v>0</v>
      </c>
      <c r="AC24" s="24">
        <v>321</v>
      </c>
      <c r="AD24" s="24">
        <v>642</v>
      </c>
      <c r="AE24" s="26">
        <v>231</v>
      </c>
      <c r="AF24" s="27">
        <v>461</v>
      </c>
      <c r="AG24" s="22">
        <v>73.691999999999993</v>
      </c>
      <c r="AH24" s="20">
        <f t="shared" si="5"/>
        <v>2369875.7663999996</v>
      </c>
      <c r="AI24" s="9">
        <f t="shared" si="6"/>
        <v>5904276.7319999998</v>
      </c>
      <c r="AJ24" s="9">
        <f t="shared" si="7"/>
        <v>536772.52799999993</v>
      </c>
      <c r="AK24" s="9">
        <f t="shared" si="8"/>
        <v>1341931.3199999998</v>
      </c>
      <c r="AL24" s="9">
        <f t="shared" si="9"/>
        <v>113485.68</v>
      </c>
      <c r="AM24" s="9">
        <f t="shared" si="10"/>
        <v>283714.19999999995</v>
      </c>
      <c r="AN24" s="9">
        <f t="shared" si="11"/>
        <v>1676227.7087999999</v>
      </c>
      <c r="AO24" s="9">
        <f t="shared" si="12"/>
        <v>4190569.2719999994</v>
      </c>
      <c r="AP24" s="9">
        <f t="shared" si="13"/>
        <v>2711.8656000000001</v>
      </c>
      <c r="AQ24" s="9">
        <f t="shared" si="14"/>
        <v>6779.6639999999998</v>
      </c>
      <c r="AR24" s="9">
        <f t="shared" si="15"/>
        <v>0</v>
      </c>
      <c r="AS24" s="9">
        <f t="shared" si="16"/>
        <v>0</v>
      </c>
      <c r="AT24" s="9">
        <f t="shared" si="17"/>
        <v>0</v>
      </c>
      <c r="AU24" s="9">
        <f t="shared" si="18"/>
        <v>0</v>
      </c>
      <c r="AV24" s="9">
        <f t="shared" si="19"/>
        <v>23655.131999999998</v>
      </c>
      <c r="AW24" s="9">
        <f t="shared" si="20"/>
        <v>47310.263999999996</v>
      </c>
      <c r="AX24" s="9">
        <f t="shared" si="21"/>
        <v>17022.851999999999</v>
      </c>
      <c r="AY24" s="10">
        <f t="shared" si="22"/>
        <v>33972.011999999995</v>
      </c>
    </row>
    <row r="25" spans="1:51" ht="15" customHeight="1">
      <c r="A25" s="87">
        <v>19</v>
      </c>
      <c r="B25" s="85" t="str">
        <f t="shared" si="0"/>
        <v>0100000269</v>
      </c>
      <c r="C25" s="13" t="str">
        <f t="shared" si="23"/>
        <v>010000026900</v>
      </c>
      <c r="D25" s="13" t="str">
        <f t="shared" si="1"/>
        <v>01000002690000</v>
      </c>
      <c r="E25" s="14">
        <v>25301871</v>
      </c>
      <c r="F25" s="14" t="s">
        <v>21</v>
      </c>
      <c r="G25" s="14" t="s">
        <v>22</v>
      </c>
      <c r="H25" s="14" t="s">
        <v>82</v>
      </c>
      <c r="I25" s="14" t="s">
        <v>24</v>
      </c>
      <c r="J25" s="14" t="s">
        <v>24</v>
      </c>
      <c r="K25" s="15" t="s">
        <v>83</v>
      </c>
      <c r="L25" s="14" t="s">
        <v>26</v>
      </c>
      <c r="M25" s="14">
        <v>5</v>
      </c>
      <c r="N25" s="14" t="s">
        <v>52</v>
      </c>
      <c r="O25" s="24">
        <f t="shared" si="2"/>
        <v>3719.6</v>
      </c>
      <c r="P25" s="24">
        <f t="shared" si="3"/>
        <v>9284</v>
      </c>
      <c r="Q25" s="24">
        <v>2410</v>
      </c>
      <c r="R25" s="16">
        <v>6024</v>
      </c>
      <c r="S25" s="69">
        <v>0</v>
      </c>
      <c r="T25" s="70">
        <v>0</v>
      </c>
      <c r="U25" s="24">
        <v>1242</v>
      </c>
      <c r="V25" s="24">
        <v>3105</v>
      </c>
      <c r="W25" s="69">
        <f t="shared" si="4"/>
        <v>39.6</v>
      </c>
      <c r="X25" s="69">
        <f>VLOOKUP(D25,'[1]Demanda Agregada Med. y MC'!$C$7:$O$3994,13,FALSE)</f>
        <v>99</v>
      </c>
      <c r="Y25" s="24">
        <v>0</v>
      </c>
      <c r="Z25" s="24">
        <v>0</v>
      </c>
      <c r="AA25" s="24">
        <v>0</v>
      </c>
      <c r="AB25" s="24">
        <v>0</v>
      </c>
      <c r="AC25" s="24">
        <v>28</v>
      </c>
      <c r="AD25" s="24">
        <v>56</v>
      </c>
      <c r="AE25" s="26">
        <v>0</v>
      </c>
      <c r="AF25" s="25">
        <v>0</v>
      </c>
      <c r="AG25" s="22">
        <v>184</v>
      </c>
      <c r="AH25" s="20">
        <f t="shared" si="5"/>
        <v>684406.4</v>
      </c>
      <c r="AI25" s="9">
        <f t="shared" si="6"/>
        <v>1708256</v>
      </c>
      <c r="AJ25" s="9">
        <f t="shared" si="7"/>
        <v>443440</v>
      </c>
      <c r="AK25" s="9">
        <f t="shared" si="8"/>
        <v>1108416</v>
      </c>
      <c r="AL25" s="9">
        <f t="shared" si="9"/>
        <v>0</v>
      </c>
      <c r="AM25" s="9">
        <f t="shared" si="10"/>
        <v>0</v>
      </c>
      <c r="AN25" s="9">
        <f t="shared" si="11"/>
        <v>228528</v>
      </c>
      <c r="AO25" s="9">
        <f t="shared" si="12"/>
        <v>571320</v>
      </c>
      <c r="AP25" s="9">
        <f t="shared" si="13"/>
        <v>7286.4000000000005</v>
      </c>
      <c r="AQ25" s="9">
        <f t="shared" si="14"/>
        <v>18216</v>
      </c>
      <c r="AR25" s="9">
        <f t="shared" si="15"/>
        <v>0</v>
      </c>
      <c r="AS25" s="9">
        <f t="shared" si="16"/>
        <v>0</v>
      </c>
      <c r="AT25" s="9">
        <f t="shared" si="17"/>
        <v>0</v>
      </c>
      <c r="AU25" s="9">
        <f t="shared" si="18"/>
        <v>0</v>
      </c>
      <c r="AV25" s="9">
        <f t="shared" si="19"/>
        <v>5152</v>
      </c>
      <c r="AW25" s="9">
        <f t="shared" si="20"/>
        <v>10304</v>
      </c>
      <c r="AX25" s="9">
        <f t="shared" si="21"/>
        <v>0</v>
      </c>
      <c r="AY25" s="10">
        <f t="shared" si="22"/>
        <v>0</v>
      </c>
    </row>
    <row r="26" spans="1:51" ht="15" customHeight="1">
      <c r="A26" s="87">
        <v>20</v>
      </c>
      <c r="B26" s="85" t="str">
        <f t="shared" si="0"/>
        <v>0100000270</v>
      </c>
      <c r="C26" s="13" t="str">
        <f t="shared" si="23"/>
        <v>010000027000</v>
      </c>
      <c r="D26" s="13" t="str">
        <f t="shared" si="1"/>
        <v>01000002700000</v>
      </c>
      <c r="E26" s="14">
        <v>25301870</v>
      </c>
      <c r="F26" s="14" t="s">
        <v>21</v>
      </c>
      <c r="G26" s="14" t="s">
        <v>22</v>
      </c>
      <c r="H26" s="14" t="s">
        <v>84</v>
      </c>
      <c r="I26" s="14" t="s">
        <v>24</v>
      </c>
      <c r="J26" s="14" t="s">
        <v>24</v>
      </c>
      <c r="K26" s="15" t="s">
        <v>85</v>
      </c>
      <c r="L26" s="14" t="s">
        <v>26</v>
      </c>
      <c r="M26" s="14">
        <v>5</v>
      </c>
      <c r="N26" s="14" t="s">
        <v>52</v>
      </c>
      <c r="O26" s="24">
        <f t="shared" si="2"/>
        <v>8404.9</v>
      </c>
      <c r="P26" s="24">
        <f t="shared" si="3"/>
        <v>20986</v>
      </c>
      <c r="Q26" s="24">
        <v>7595</v>
      </c>
      <c r="R26" s="16">
        <v>18987</v>
      </c>
      <c r="S26" s="69">
        <v>504</v>
      </c>
      <c r="T26" s="70">
        <v>1260</v>
      </c>
      <c r="U26" s="24">
        <v>0</v>
      </c>
      <c r="V26" s="24">
        <v>0</v>
      </c>
      <c r="W26" s="69">
        <f t="shared" si="4"/>
        <v>254.4</v>
      </c>
      <c r="X26" s="69">
        <f>VLOOKUP(D26,'[1]Demanda Agregada Med. y MC'!$C$7:$O$3994,13,FALSE)</f>
        <v>636</v>
      </c>
      <c r="Y26" s="24">
        <v>0</v>
      </c>
      <c r="Z26" s="24">
        <v>0</v>
      </c>
      <c r="AA26" s="24">
        <v>0</v>
      </c>
      <c r="AB26" s="24">
        <v>0</v>
      </c>
      <c r="AC26" s="24">
        <v>51.5</v>
      </c>
      <c r="AD26" s="24">
        <v>103</v>
      </c>
      <c r="AE26" s="26">
        <v>0</v>
      </c>
      <c r="AF26" s="25">
        <v>0</v>
      </c>
      <c r="AG26" s="22">
        <v>513.52559999999994</v>
      </c>
      <c r="AH26" s="20">
        <f t="shared" si="5"/>
        <v>4316131.3154399991</v>
      </c>
      <c r="AI26" s="9">
        <f t="shared" si="6"/>
        <v>10776848.241599999</v>
      </c>
      <c r="AJ26" s="9">
        <f t="shared" si="7"/>
        <v>3900226.9319999996</v>
      </c>
      <c r="AK26" s="9">
        <f t="shared" si="8"/>
        <v>9750310.5671999995</v>
      </c>
      <c r="AL26" s="9">
        <f t="shared" si="9"/>
        <v>258816.90239999996</v>
      </c>
      <c r="AM26" s="9">
        <f t="shared" si="10"/>
        <v>647042.25599999994</v>
      </c>
      <c r="AN26" s="9">
        <f t="shared" si="11"/>
        <v>0</v>
      </c>
      <c r="AO26" s="9">
        <f t="shared" si="12"/>
        <v>0</v>
      </c>
      <c r="AP26" s="9">
        <f t="shared" si="13"/>
        <v>130640.91264</v>
      </c>
      <c r="AQ26" s="9">
        <f t="shared" si="14"/>
        <v>326602.28159999999</v>
      </c>
      <c r="AR26" s="9">
        <f t="shared" si="15"/>
        <v>0</v>
      </c>
      <c r="AS26" s="9">
        <f t="shared" si="16"/>
        <v>0</v>
      </c>
      <c r="AT26" s="9">
        <f t="shared" si="17"/>
        <v>0</v>
      </c>
      <c r="AU26" s="9">
        <f t="shared" si="18"/>
        <v>0</v>
      </c>
      <c r="AV26" s="9">
        <f t="shared" si="19"/>
        <v>26446.568399999996</v>
      </c>
      <c r="AW26" s="9">
        <f t="shared" si="20"/>
        <v>52893.136799999993</v>
      </c>
      <c r="AX26" s="9">
        <f t="shared" si="21"/>
        <v>0</v>
      </c>
      <c r="AY26" s="10">
        <f t="shared" si="22"/>
        <v>0</v>
      </c>
    </row>
    <row r="27" spans="1:51" ht="15" customHeight="1">
      <c r="A27" s="87">
        <v>21</v>
      </c>
      <c r="B27" s="85" t="str">
        <f t="shared" si="0"/>
        <v>0100000271</v>
      </c>
      <c r="C27" s="13" t="str">
        <f t="shared" si="23"/>
        <v>010000027100</v>
      </c>
      <c r="D27" s="13" t="str">
        <f t="shared" si="1"/>
        <v>01000002710000</v>
      </c>
      <c r="E27" s="14">
        <v>25300392</v>
      </c>
      <c r="F27" s="14" t="s">
        <v>21</v>
      </c>
      <c r="G27" s="14" t="s">
        <v>22</v>
      </c>
      <c r="H27" s="14" t="s">
        <v>86</v>
      </c>
      <c r="I27" s="14" t="s">
        <v>24</v>
      </c>
      <c r="J27" s="14" t="s">
        <v>24</v>
      </c>
      <c r="K27" s="15" t="s">
        <v>87</v>
      </c>
      <c r="L27" s="14" t="s">
        <v>26</v>
      </c>
      <c r="M27" s="14">
        <v>1</v>
      </c>
      <c r="N27" s="14" t="s">
        <v>26</v>
      </c>
      <c r="O27" s="24">
        <f t="shared" si="2"/>
        <v>19128.5</v>
      </c>
      <c r="P27" s="24">
        <f t="shared" si="3"/>
        <v>47704</v>
      </c>
      <c r="Q27" s="24">
        <v>14315</v>
      </c>
      <c r="R27" s="16">
        <v>35786</v>
      </c>
      <c r="S27" s="69">
        <v>896</v>
      </c>
      <c r="T27" s="70">
        <v>2240</v>
      </c>
      <c r="U27" s="24">
        <v>3666.8</v>
      </c>
      <c r="V27" s="24">
        <v>9167</v>
      </c>
      <c r="W27" s="69">
        <f t="shared" si="4"/>
        <v>19.200000000000003</v>
      </c>
      <c r="X27" s="69">
        <f>VLOOKUP(D27,'[1]Demanda Agregada Med. y MC'!$C$7:$O$3994,13,FALSE)</f>
        <v>48</v>
      </c>
      <c r="Y27" s="24">
        <v>0</v>
      </c>
      <c r="Z27" s="24">
        <v>0</v>
      </c>
      <c r="AA27" s="24">
        <v>0</v>
      </c>
      <c r="AB27" s="24">
        <v>0</v>
      </c>
      <c r="AC27" s="24">
        <v>214.5</v>
      </c>
      <c r="AD27" s="24">
        <v>429</v>
      </c>
      <c r="AE27" s="26">
        <v>17</v>
      </c>
      <c r="AF27" s="27">
        <v>34</v>
      </c>
      <c r="AG27" s="22">
        <v>42.862800000000007</v>
      </c>
      <c r="AH27" s="20">
        <f t="shared" si="5"/>
        <v>819901.06980000017</v>
      </c>
      <c r="AI27" s="9">
        <f t="shared" si="6"/>
        <v>2044727.0112000003</v>
      </c>
      <c r="AJ27" s="9">
        <f t="shared" si="7"/>
        <v>613580.98200000008</v>
      </c>
      <c r="AK27" s="9">
        <f t="shared" si="8"/>
        <v>1533888.1608000002</v>
      </c>
      <c r="AL27" s="9">
        <f t="shared" si="9"/>
        <v>38405.068800000008</v>
      </c>
      <c r="AM27" s="9">
        <f t="shared" si="10"/>
        <v>96012.67200000002</v>
      </c>
      <c r="AN27" s="9">
        <f t="shared" si="11"/>
        <v>157169.31504000004</v>
      </c>
      <c r="AO27" s="9">
        <f t="shared" si="12"/>
        <v>392923.28760000004</v>
      </c>
      <c r="AP27" s="9">
        <f t="shared" si="13"/>
        <v>822.96576000000027</v>
      </c>
      <c r="AQ27" s="9">
        <f t="shared" si="14"/>
        <v>2057.4144000000006</v>
      </c>
      <c r="AR27" s="9">
        <f t="shared" si="15"/>
        <v>0</v>
      </c>
      <c r="AS27" s="9">
        <f t="shared" si="16"/>
        <v>0</v>
      </c>
      <c r="AT27" s="9">
        <f t="shared" si="17"/>
        <v>0</v>
      </c>
      <c r="AU27" s="9">
        <f t="shared" si="18"/>
        <v>0</v>
      </c>
      <c r="AV27" s="9">
        <f t="shared" si="19"/>
        <v>9194.0706000000009</v>
      </c>
      <c r="AW27" s="9">
        <f t="shared" si="20"/>
        <v>18388.141200000002</v>
      </c>
      <c r="AX27" s="9">
        <f t="shared" si="21"/>
        <v>728.66760000000011</v>
      </c>
      <c r="AY27" s="10">
        <f t="shared" si="22"/>
        <v>1457.3352000000002</v>
      </c>
    </row>
    <row r="28" spans="1:51" ht="15" customHeight="1">
      <c r="A28" s="87">
        <v>22</v>
      </c>
      <c r="B28" s="85" t="str">
        <f t="shared" si="0"/>
        <v>0100000275</v>
      </c>
      <c r="C28" s="13" t="str">
        <f t="shared" si="23"/>
        <v>010000027500</v>
      </c>
      <c r="D28" s="13" t="str">
        <f t="shared" si="1"/>
        <v>01000002750000</v>
      </c>
      <c r="E28" s="14"/>
      <c r="F28" s="14" t="s">
        <v>21</v>
      </c>
      <c r="G28" s="14" t="s">
        <v>22</v>
      </c>
      <c r="H28" s="14" t="s">
        <v>88</v>
      </c>
      <c r="I28" s="14" t="s">
        <v>24</v>
      </c>
      <c r="J28" s="14" t="s">
        <v>24</v>
      </c>
      <c r="K28" s="15" t="s">
        <v>89</v>
      </c>
      <c r="L28" s="14" t="s">
        <v>90</v>
      </c>
      <c r="M28" s="14" t="s">
        <v>91</v>
      </c>
      <c r="N28" s="14" t="s">
        <v>81</v>
      </c>
      <c r="O28" s="24">
        <f t="shared" si="2"/>
        <v>176</v>
      </c>
      <c r="P28" s="24">
        <f t="shared" si="3"/>
        <v>438</v>
      </c>
      <c r="Q28" s="24">
        <v>176</v>
      </c>
      <c r="R28" s="16">
        <v>438</v>
      </c>
      <c r="S28" s="69">
        <v>0</v>
      </c>
      <c r="T28" s="70">
        <v>0</v>
      </c>
      <c r="U28" s="24">
        <v>0</v>
      </c>
      <c r="V28" s="24">
        <v>0</v>
      </c>
      <c r="W28" s="69">
        <f t="shared" si="4"/>
        <v>0</v>
      </c>
      <c r="X28" s="69">
        <f>VLOOKUP(D28,'[1]Demanda Agregada Med. y MC'!$C$7:$O$3994,13,FALSE)</f>
        <v>0</v>
      </c>
      <c r="Y28" s="24">
        <v>0</v>
      </c>
      <c r="Z28" s="24">
        <v>0</v>
      </c>
      <c r="AA28" s="24">
        <v>0</v>
      </c>
      <c r="AB28" s="24">
        <v>0</v>
      </c>
      <c r="AC28" s="24">
        <v>0</v>
      </c>
      <c r="AD28" s="24">
        <v>0</v>
      </c>
      <c r="AE28" s="26">
        <v>0</v>
      </c>
      <c r="AF28" s="25">
        <v>0</v>
      </c>
      <c r="AG28" s="22">
        <v>260.59000000000003</v>
      </c>
      <c r="AH28" s="20">
        <f t="shared" si="5"/>
        <v>45863.840000000004</v>
      </c>
      <c r="AI28" s="9">
        <f t="shared" si="6"/>
        <v>114138.42000000001</v>
      </c>
      <c r="AJ28" s="9">
        <f t="shared" si="7"/>
        <v>45863.840000000004</v>
      </c>
      <c r="AK28" s="9">
        <f t="shared" si="8"/>
        <v>114138.42000000001</v>
      </c>
      <c r="AL28" s="9">
        <f t="shared" si="9"/>
        <v>0</v>
      </c>
      <c r="AM28" s="9">
        <f t="shared" si="10"/>
        <v>0</v>
      </c>
      <c r="AN28" s="9">
        <f t="shared" si="11"/>
        <v>0</v>
      </c>
      <c r="AO28" s="9">
        <f t="shared" si="12"/>
        <v>0</v>
      </c>
      <c r="AP28" s="9">
        <f t="shared" si="13"/>
        <v>0</v>
      </c>
      <c r="AQ28" s="9">
        <f t="shared" si="14"/>
        <v>0</v>
      </c>
      <c r="AR28" s="9">
        <f t="shared" si="15"/>
        <v>0</v>
      </c>
      <c r="AS28" s="9">
        <f t="shared" si="16"/>
        <v>0</v>
      </c>
      <c r="AT28" s="9">
        <f t="shared" si="17"/>
        <v>0</v>
      </c>
      <c r="AU28" s="9">
        <f t="shared" si="18"/>
        <v>0</v>
      </c>
      <c r="AV28" s="9">
        <f t="shared" si="19"/>
        <v>0</v>
      </c>
      <c r="AW28" s="9">
        <f t="shared" si="20"/>
        <v>0</v>
      </c>
      <c r="AX28" s="9">
        <f t="shared" si="21"/>
        <v>0</v>
      </c>
      <c r="AY28" s="10">
        <f t="shared" si="22"/>
        <v>0</v>
      </c>
    </row>
    <row r="29" spans="1:51" ht="15" customHeight="1">
      <c r="A29" s="87">
        <v>23</v>
      </c>
      <c r="B29" s="85" t="str">
        <f t="shared" si="0"/>
        <v>0100000291</v>
      </c>
      <c r="C29" s="13" t="str">
        <f t="shared" si="23"/>
        <v>010000029100</v>
      </c>
      <c r="D29" s="13" t="str">
        <f t="shared" si="1"/>
        <v>01000002910000</v>
      </c>
      <c r="E29" s="14">
        <v>25301560</v>
      </c>
      <c r="F29" s="14" t="s">
        <v>21</v>
      </c>
      <c r="G29" s="14" t="s">
        <v>22</v>
      </c>
      <c r="H29" s="14" t="s">
        <v>92</v>
      </c>
      <c r="I29" s="14" t="s">
        <v>24</v>
      </c>
      <c r="J29" s="14" t="s">
        <v>24</v>
      </c>
      <c r="K29" s="15" t="s">
        <v>93</v>
      </c>
      <c r="L29" s="14" t="s">
        <v>26</v>
      </c>
      <c r="M29" s="14">
        <v>6</v>
      </c>
      <c r="N29" s="14" t="s">
        <v>52</v>
      </c>
      <c r="O29" s="24">
        <f t="shared" si="2"/>
        <v>8699.1</v>
      </c>
      <c r="P29" s="24">
        <f t="shared" si="3"/>
        <v>21734</v>
      </c>
      <c r="Q29" s="24">
        <v>5848</v>
      </c>
      <c r="R29" s="16">
        <v>14618</v>
      </c>
      <c r="S29" s="69">
        <v>252</v>
      </c>
      <c r="T29" s="70">
        <v>630</v>
      </c>
      <c r="U29" s="24">
        <v>2546.4</v>
      </c>
      <c r="V29" s="24">
        <v>6366</v>
      </c>
      <c r="W29" s="69">
        <f t="shared" si="4"/>
        <v>31.200000000000003</v>
      </c>
      <c r="X29" s="69">
        <f>VLOOKUP(D29,'[1]Demanda Agregada Med. y MC'!$C$7:$O$3994,13,FALSE)</f>
        <v>78</v>
      </c>
      <c r="Y29" s="24">
        <v>0</v>
      </c>
      <c r="Z29" s="24">
        <v>0</v>
      </c>
      <c r="AA29" s="24">
        <v>0</v>
      </c>
      <c r="AB29" s="24">
        <v>0</v>
      </c>
      <c r="AC29" s="24">
        <v>14.5</v>
      </c>
      <c r="AD29" s="24">
        <v>29</v>
      </c>
      <c r="AE29" s="26">
        <v>7</v>
      </c>
      <c r="AF29" s="27">
        <v>13</v>
      </c>
      <c r="AG29" s="22">
        <v>94.005600000000015</v>
      </c>
      <c r="AH29" s="20">
        <f t="shared" si="5"/>
        <v>817764.11496000015</v>
      </c>
      <c r="AI29" s="9">
        <f t="shared" si="6"/>
        <v>2043117.7104000004</v>
      </c>
      <c r="AJ29" s="9">
        <f t="shared" si="7"/>
        <v>549744.74880000006</v>
      </c>
      <c r="AK29" s="9">
        <f t="shared" si="8"/>
        <v>1374173.8608000001</v>
      </c>
      <c r="AL29" s="9">
        <f t="shared" si="9"/>
        <v>23689.411200000002</v>
      </c>
      <c r="AM29" s="9">
        <f t="shared" si="10"/>
        <v>59223.528000000013</v>
      </c>
      <c r="AN29" s="9">
        <f t="shared" si="11"/>
        <v>239375.85984000005</v>
      </c>
      <c r="AO29" s="9">
        <f t="shared" si="12"/>
        <v>598439.64960000012</v>
      </c>
      <c r="AP29" s="9">
        <f t="shared" si="13"/>
        <v>2932.9747200000006</v>
      </c>
      <c r="AQ29" s="9">
        <f t="shared" si="14"/>
        <v>7332.4368000000013</v>
      </c>
      <c r="AR29" s="9">
        <f t="shared" si="15"/>
        <v>0</v>
      </c>
      <c r="AS29" s="9">
        <f t="shared" si="16"/>
        <v>0</v>
      </c>
      <c r="AT29" s="9">
        <f t="shared" si="17"/>
        <v>0</v>
      </c>
      <c r="AU29" s="9">
        <f t="shared" si="18"/>
        <v>0</v>
      </c>
      <c r="AV29" s="9">
        <f t="shared" si="19"/>
        <v>1363.0812000000003</v>
      </c>
      <c r="AW29" s="9">
        <f t="shared" si="20"/>
        <v>2726.1624000000006</v>
      </c>
      <c r="AX29" s="9">
        <f t="shared" si="21"/>
        <v>658.03920000000016</v>
      </c>
      <c r="AY29" s="10">
        <f t="shared" si="22"/>
        <v>1222.0728000000001</v>
      </c>
    </row>
    <row r="30" spans="1:51" ht="15" customHeight="1">
      <c r="A30" s="87">
        <v>24</v>
      </c>
      <c r="B30" s="85" t="str">
        <f t="shared" si="0"/>
        <v>0100000402</v>
      </c>
      <c r="C30" s="13" t="str">
        <f t="shared" si="23"/>
        <v>010000040200</v>
      </c>
      <c r="D30" s="13" t="str">
        <f t="shared" si="1"/>
        <v>01000004020000</v>
      </c>
      <c r="E30" s="14">
        <v>25300556</v>
      </c>
      <c r="F30" s="14" t="s">
        <v>21</v>
      </c>
      <c r="G30" s="14" t="s">
        <v>22</v>
      </c>
      <c r="H30" s="14" t="s">
        <v>94</v>
      </c>
      <c r="I30" s="14" t="s">
        <v>24</v>
      </c>
      <c r="J30" s="14" t="s">
        <v>24</v>
      </c>
      <c r="K30" s="15" t="s">
        <v>95</v>
      </c>
      <c r="L30" s="14" t="s">
        <v>26</v>
      </c>
      <c r="M30" s="14">
        <v>20</v>
      </c>
      <c r="N30" s="14" t="s">
        <v>29</v>
      </c>
      <c r="O30" s="24">
        <f t="shared" si="2"/>
        <v>615866.5</v>
      </c>
      <c r="P30" s="24">
        <f t="shared" si="3"/>
        <v>1535198</v>
      </c>
      <c r="Q30" s="24">
        <v>218501</v>
      </c>
      <c r="R30" s="16">
        <v>546252</v>
      </c>
      <c r="S30" s="69">
        <v>47600</v>
      </c>
      <c r="T30" s="70">
        <v>119000</v>
      </c>
      <c r="U30" s="24">
        <v>340646.80000000005</v>
      </c>
      <c r="V30" s="24">
        <v>851617</v>
      </c>
      <c r="W30" s="69">
        <f t="shared" si="4"/>
        <v>3.2</v>
      </c>
      <c r="X30" s="69">
        <f>VLOOKUP(D30,'[1]Demanda Agregada Med. y MC'!$C$7:$O$3994,13,FALSE)</f>
        <v>8</v>
      </c>
      <c r="Y30" s="24">
        <v>180</v>
      </c>
      <c r="Z30" s="24">
        <v>450</v>
      </c>
      <c r="AA30" s="24">
        <v>0</v>
      </c>
      <c r="AB30" s="24">
        <v>0</v>
      </c>
      <c r="AC30" s="24">
        <v>5360.5</v>
      </c>
      <c r="AD30" s="24">
        <v>10721</v>
      </c>
      <c r="AE30" s="26">
        <v>3575</v>
      </c>
      <c r="AF30" s="27">
        <v>7150</v>
      </c>
      <c r="AG30" s="22">
        <v>5.7224000000000004</v>
      </c>
      <c r="AH30" s="20">
        <f t="shared" si="5"/>
        <v>3524234.4596000002</v>
      </c>
      <c r="AI30" s="9">
        <f t="shared" si="6"/>
        <v>8785017.0351999998</v>
      </c>
      <c r="AJ30" s="9">
        <f t="shared" si="7"/>
        <v>1250350.1224</v>
      </c>
      <c r="AK30" s="9">
        <f t="shared" si="8"/>
        <v>3125872.4448000002</v>
      </c>
      <c r="AL30" s="9">
        <f t="shared" si="9"/>
        <v>272386.24</v>
      </c>
      <c r="AM30" s="9">
        <f t="shared" si="10"/>
        <v>680965.60000000009</v>
      </c>
      <c r="AN30" s="9">
        <f t="shared" si="11"/>
        <v>1949317.2483200005</v>
      </c>
      <c r="AO30" s="9">
        <f t="shared" si="12"/>
        <v>4873293.1208000006</v>
      </c>
      <c r="AP30" s="9">
        <f t="shared" si="13"/>
        <v>18.311680000000003</v>
      </c>
      <c r="AQ30" s="9">
        <f t="shared" si="14"/>
        <v>45.779200000000003</v>
      </c>
      <c r="AR30" s="9">
        <f t="shared" si="15"/>
        <v>1030.0320000000002</v>
      </c>
      <c r="AS30" s="9">
        <f t="shared" si="16"/>
        <v>2575.0800000000004</v>
      </c>
      <c r="AT30" s="9">
        <f t="shared" si="17"/>
        <v>0</v>
      </c>
      <c r="AU30" s="9">
        <f t="shared" si="18"/>
        <v>0</v>
      </c>
      <c r="AV30" s="9">
        <f t="shared" si="19"/>
        <v>30674.925200000001</v>
      </c>
      <c r="AW30" s="9">
        <f t="shared" si="20"/>
        <v>61349.850400000003</v>
      </c>
      <c r="AX30" s="9">
        <f t="shared" si="21"/>
        <v>20457.580000000002</v>
      </c>
      <c r="AY30" s="10">
        <f t="shared" si="22"/>
        <v>40915.160000000003</v>
      </c>
    </row>
    <row r="31" spans="1:51" ht="15" customHeight="1">
      <c r="A31" s="87">
        <v>25</v>
      </c>
      <c r="B31" s="85" t="str">
        <f t="shared" si="0"/>
        <v>0100000405</v>
      </c>
      <c r="C31" s="13" t="str">
        <f t="shared" si="23"/>
        <v>010000040500</v>
      </c>
      <c r="D31" s="13" t="str">
        <f t="shared" si="1"/>
        <v>01000004050000</v>
      </c>
      <c r="E31" s="14">
        <v>25300713</v>
      </c>
      <c r="F31" s="14" t="s">
        <v>21</v>
      </c>
      <c r="G31" s="14" t="s">
        <v>22</v>
      </c>
      <c r="H31" s="14" t="s">
        <v>96</v>
      </c>
      <c r="I31" s="14" t="s">
        <v>24</v>
      </c>
      <c r="J31" s="14" t="s">
        <v>24</v>
      </c>
      <c r="K31" s="15" t="s">
        <v>97</v>
      </c>
      <c r="L31" s="14" t="s">
        <v>26</v>
      </c>
      <c r="M31" s="14">
        <v>60</v>
      </c>
      <c r="N31" s="14" t="s">
        <v>46</v>
      </c>
      <c r="O31" s="24">
        <f t="shared" si="2"/>
        <v>314176.2</v>
      </c>
      <c r="P31" s="24">
        <f t="shared" si="3"/>
        <v>785337</v>
      </c>
      <c r="Q31" s="24">
        <v>211878</v>
      </c>
      <c r="R31" s="16">
        <v>529694</v>
      </c>
      <c r="S31" s="69">
        <v>33600</v>
      </c>
      <c r="T31" s="70">
        <v>84000</v>
      </c>
      <c r="U31" s="24">
        <v>68406.400000000009</v>
      </c>
      <c r="V31" s="24">
        <v>171016</v>
      </c>
      <c r="W31" s="69">
        <f t="shared" si="4"/>
        <v>6.8000000000000007</v>
      </c>
      <c r="X31" s="69">
        <f>VLOOKUP(D31,'[1]Demanda Agregada Med. y MC'!$C$7:$O$3994,13,FALSE)</f>
        <v>17</v>
      </c>
      <c r="Y31" s="24">
        <v>80</v>
      </c>
      <c r="Z31" s="24">
        <v>200</v>
      </c>
      <c r="AA31" s="24">
        <v>0</v>
      </c>
      <c r="AB31" s="24">
        <v>0</v>
      </c>
      <c r="AC31" s="24">
        <v>180</v>
      </c>
      <c r="AD31" s="24">
        <v>360</v>
      </c>
      <c r="AE31" s="26">
        <v>25</v>
      </c>
      <c r="AF31" s="27">
        <v>50</v>
      </c>
      <c r="AG31" s="22">
        <v>3.5880000000000001</v>
      </c>
      <c r="AH31" s="20">
        <f t="shared" si="5"/>
        <v>1127264.2056</v>
      </c>
      <c r="AI31" s="9">
        <f t="shared" si="6"/>
        <v>2817789.156</v>
      </c>
      <c r="AJ31" s="9">
        <f t="shared" si="7"/>
        <v>760218.26399999997</v>
      </c>
      <c r="AK31" s="9">
        <f t="shared" si="8"/>
        <v>1900542.0719999999</v>
      </c>
      <c r="AL31" s="9">
        <f t="shared" si="9"/>
        <v>120556.8</v>
      </c>
      <c r="AM31" s="9">
        <f t="shared" si="10"/>
        <v>301392</v>
      </c>
      <c r="AN31" s="9">
        <f t="shared" si="11"/>
        <v>245442.16320000004</v>
      </c>
      <c r="AO31" s="9">
        <f t="shared" si="12"/>
        <v>613605.40800000005</v>
      </c>
      <c r="AP31" s="9">
        <f t="shared" si="13"/>
        <v>24.398400000000002</v>
      </c>
      <c r="AQ31" s="9">
        <f t="shared" si="14"/>
        <v>60.996000000000002</v>
      </c>
      <c r="AR31" s="9">
        <f t="shared" si="15"/>
        <v>287.04000000000002</v>
      </c>
      <c r="AS31" s="9">
        <f t="shared" si="16"/>
        <v>717.6</v>
      </c>
      <c r="AT31" s="9">
        <f t="shared" si="17"/>
        <v>0</v>
      </c>
      <c r="AU31" s="9">
        <f t="shared" si="18"/>
        <v>0</v>
      </c>
      <c r="AV31" s="9">
        <f t="shared" si="19"/>
        <v>645.84</v>
      </c>
      <c r="AW31" s="9">
        <f t="shared" si="20"/>
        <v>1291.68</v>
      </c>
      <c r="AX31" s="9">
        <f t="shared" si="21"/>
        <v>89.7</v>
      </c>
      <c r="AY31" s="10">
        <f t="shared" si="22"/>
        <v>179.4</v>
      </c>
    </row>
    <row r="32" spans="1:51" ht="15" customHeight="1">
      <c r="A32" s="87">
        <v>26</v>
      </c>
      <c r="B32" s="85" t="str">
        <f t="shared" si="0"/>
        <v>0100000406</v>
      </c>
      <c r="C32" s="13" t="str">
        <f t="shared" si="23"/>
        <v>010000040600</v>
      </c>
      <c r="D32" s="13" t="str">
        <f t="shared" si="1"/>
        <v>01000004060000</v>
      </c>
      <c r="E32" s="14">
        <v>25300714</v>
      </c>
      <c r="F32" s="14" t="s">
        <v>21</v>
      </c>
      <c r="G32" s="14" t="s">
        <v>22</v>
      </c>
      <c r="H32" s="14" t="s">
        <v>98</v>
      </c>
      <c r="I32" s="14" t="s">
        <v>24</v>
      </c>
      <c r="J32" s="14" t="s">
        <v>24</v>
      </c>
      <c r="K32" s="15" t="s">
        <v>99</v>
      </c>
      <c r="L32" s="14" t="s">
        <v>26</v>
      </c>
      <c r="M32" s="14">
        <v>1</v>
      </c>
      <c r="N32" s="14" t="s">
        <v>67</v>
      </c>
      <c r="O32" s="24">
        <f t="shared" si="2"/>
        <v>93230.6</v>
      </c>
      <c r="P32" s="24">
        <f t="shared" si="3"/>
        <v>232755</v>
      </c>
      <c r="Q32" s="24">
        <v>70647</v>
      </c>
      <c r="R32" s="16">
        <v>176617</v>
      </c>
      <c r="S32" s="69">
        <v>13440</v>
      </c>
      <c r="T32" s="70">
        <v>33600</v>
      </c>
      <c r="U32" s="24">
        <v>8388.8000000000011</v>
      </c>
      <c r="V32" s="24">
        <v>20972</v>
      </c>
      <c r="W32" s="69">
        <f t="shared" si="4"/>
        <v>108.80000000000001</v>
      </c>
      <c r="X32" s="69">
        <f>VLOOKUP(D32,'[1]Demanda Agregada Med. y MC'!$C$7:$O$3994,13,FALSE)</f>
        <v>272</v>
      </c>
      <c r="Y32" s="24">
        <v>4</v>
      </c>
      <c r="Z32" s="24">
        <v>10</v>
      </c>
      <c r="AA32" s="24">
        <v>0</v>
      </c>
      <c r="AB32" s="24">
        <v>0</v>
      </c>
      <c r="AC32" s="24">
        <v>642</v>
      </c>
      <c r="AD32" s="24">
        <v>1284</v>
      </c>
      <c r="AE32" s="26">
        <v>0</v>
      </c>
      <c r="AF32" s="25">
        <v>0</v>
      </c>
      <c r="AG32" s="22">
        <v>32.503599999999999</v>
      </c>
      <c r="AH32" s="20">
        <f t="shared" si="5"/>
        <v>3030330.1301600002</v>
      </c>
      <c r="AI32" s="9">
        <f t="shared" si="6"/>
        <v>7565375.4179999996</v>
      </c>
      <c r="AJ32" s="9">
        <f t="shared" si="7"/>
        <v>2296281.8292</v>
      </c>
      <c r="AK32" s="9">
        <f t="shared" si="8"/>
        <v>5740688.3212000001</v>
      </c>
      <c r="AL32" s="9">
        <f t="shared" si="9"/>
        <v>436848.38399999996</v>
      </c>
      <c r="AM32" s="9">
        <f t="shared" si="10"/>
        <v>1092120.96</v>
      </c>
      <c r="AN32" s="9">
        <f t="shared" si="11"/>
        <v>272666.19968000002</v>
      </c>
      <c r="AO32" s="9">
        <f t="shared" si="12"/>
        <v>681665.49919999996</v>
      </c>
      <c r="AP32" s="9">
        <f t="shared" si="13"/>
        <v>3536.3916800000002</v>
      </c>
      <c r="AQ32" s="9">
        <f t="shared" si="14"/>
        <v>8840.9791999999998</v>
      </c>
      <c r="AR32" s="9">
        <f t="shared" si="15"/>
        <v>130.01439999999999</v>
      </c>
      <c r="AS32" s="9">
        <f t="shared" si="16"/>
        <v>325.036</v>
      </c>
      <c r="AT32" s="9">
        <f t="shared" si="17"/>
        <v>0</v>
      </c>
      <c r="AU32" s="9">
        <f t="shared" si="18"/>
        <v>0</v>
      </c>
      <c r="AV32" s="9">
        <f t="shared" si="19"/>
        <v>20867.3112</v>
      </c>
      <c r="AW32" s="9">
        <f t="shared" si="20"/>
        <v>41734.6224</v>
      </c>
      <c r="AX32" s="9">
        <f t="shared" si="21"/>
        <v>0</v>
      </c>
      <c r="AY32" s="10">
        <f t="shared" si="22"/>
        <v>0</v>
      </c>
    </row>
    <row r="33" spans="1:51" ht="15" customHeight="1">
      <c r="A33" s="87">
        <v>27</v>
      </c>
      <c r="B33" s="85" t="str">
        <f t="shared" si="0"/>
        <v>0100000408</v>
      </c>
      <c r="C33" s="13" t="str">
        <f t="shared" si="23"/>
        <v>010000040800</v>
      </c>
      <c r="D33" s="13" t="str">
        <f t="shared" si="1"/>
        <v>01000004080000</v>
      </c>
      <c r="E33" s="14">
        <v>25300554</v>
      </c>
      <c r="F33" s="14" t="s">
        <v>21</v>
      </c>
      <c r="G33" s="14" t="s">
        <v>22</v>
      </c>
      <c r="H33" s="14" t="s">
        <v>100</v>
      </c>
      <c r="I33" s="14" t="s">
        <v>24</v>
      </c>
      <c r="J33" s="14" t="s">
        <v>24</v>
      </c>
      <c r="K33" s="15" t="s">
        <v>101</v>
      </c>
      <c r="L33" s="14" t="s">
        <v>26</v>
      </c>
      <c r="M33" s="14">
        <v>60</v>
      </c>
      <c r="N33" s="14" t="s">
        <v>46</v>
      </c>
      <c r="O33" s="24">
        <f t="shared" si="2"/>
        <v>526342.30000000005</v>
      </c>
      <c r="P33" s="24">
        <f t="shared" si="3"/>
        <v>1315744</v>
      </c>
      <c r="Q33" s="24">
        <v>214407</v>
      </c>
      <c r="R33" s="16">
        <v>536017</v>
      </c>
      <c r="S33" s="69">
        <v>30800</v>
      </c>
      <c r="T33" s="70">
        <v>77000</v>
      </c>
      <c r="U33" s="24">
        <v>280912.8</v>
      </c>
      <c r="V33" s="24">
        <v>702282</v>
      </c>
      <c r="W33" s="69">
        <f t="shared" si="4"/>
        <v>0</v>
      </c>
      <c r="X33" s="69">
        <f>VLOOKUP(D33,'[1]Demanda Agregada Med. y MC'!$C$7:$O$3994,13,FALSE)</f>
        <v>0</v>
      </c>
      <c r="Y33" s="24">
        <v>0</v>
      </c>
      <c r="Z33" s="24">
        <v>0</v>
      </c>
      <c r="AA33" s="24">
        <v>0</v>
      </c>
      <c r="AB33" s="24">
        <v>0</v>
      </c>
      <c r="AC33" s="24">
        <v>197.5</v>
      </c>
      <c r="AD33" s="24">
        <v>395</v>
      </c>
      <c r="AE33" s="26">
        <v>25</v>
      </c>
      <c r="AF33" s="27">
        <v>50</v>
      </c>
      <c r="AG33" s="22">
        <v>3.4040000000000004</v>
      </c>
      <c r="AH33" s="20">
        <f t="shared" si="5"/>
        <v>1791669.1892000004</v>
      </c>
      <c r="AI33" s="9">
        <f t="shared" si="6"/>
        <v>4478792.5760000004</v>
      </c>
      <c r="AJ33" s="9">
        <f t="shared" si="7"/>
        <v>729841.42800000007</v>
      </c>
      <c r="AK33" s="9">
        <f t="shared" si="8"/>
        <v>1824601.8680000002</v>
      </c>
      <c r="AL33" s="9">
        <f t="shared" si="9"/>
        <v>104843.20000000001</v>
      </c>
      <c r="AM33" s="9">
        <f t="shared" si="10"/>
        <v>262108.00000000003</v>
      </c>
      <c r="AN33" s="9">
        <f t="shared" si="11"/>
        <v>956227.1712000001</v>
      </c>
      <c r="AO33" s="9">
        <f t="shared" si="12"/>
        <v>2390567.9280000003</v>
      </c>
      <c r="AP33" s="9">
        <f t="shared" si="13"/>
        <v>0</v>
      </c>
      <c r="AQ33" s="9">
        <f t="shared" si="14"/>
        <v>0</v>
      </c>
      <c r="AR33" s="9">
        <f t="shared" si="15"/>
        <v>0</v>
      </c>
      <c r="AS33" s="9">
        <f t="shared" si="16"/>
        <v>0</v>
      </c>
      <c r="AT33" s="9">
        <f t="shared" si="17"/>
        <v>0</v>
      </c>
      <c r="AU33" s="9">
        <f t="shared" si="18"/>
        <v>0</v>
      </c>
      <c r="AV33" s="9">
        <f t="shared" si="19"/>
        <v>672.29000000000008</v>
      </c>
      <c r="AW33" s="9">
        <f t="shared" si="20"/>
        <v>1344.5800000000002</v>
      </c>
      <c r="AX33" s="9">
        <f t="shared" si="21"/>
        <v>85.100000000000009</v>
      </c>
      <c r="AY33" s="10">
        <f t="shared" si="22"/>
        <v>170.20000000000002</v>
      </c>
    </row>
    <row r="34" spans="1:51" ht="15" customHeight="1">
      <c r="A34" s="87">
        <v>28</v>
      </c>
      <c r="B34" s="85" t="str">
        <f t="shared" si="0"/>
        <v>0100000426</v>
      </c>
      <c r="C34" s="13" t="str">
        <f t="shared" si="23"/>
        <v>010000042600</v>
      </c>
      <c r="D34" s="13" t="str">
        <f t="shared" si="1"/>
        <v>01000004260000</v>
      </c>
      <c r="E34" s="14">
        <v>25300173</v>
      </c>
      <c r="F34" s="14" t="s">
        <v>21</v>
      </c>
      <c r="G34" s="14" t="s">
        <v>22</v>
      </c>
      <c r="H34" s="14" t="s">
        <v>102</v>
      </c>
      <c r="I34" s="14" t="s">
        <v>24</v>
      </c>
      <c r="J34" s="14" t="s">
        <v>24</v>
      </c>
      <c r="K34" s="15" t="s">
        <v>103</v>
      </c>
      <c r="L34" s="14" t="s">
        <v>26</v>
      </c>
      <c r="M34" s="14">
        <v>5</v>
      </c>
      <c r="N34" s="14" t="s">
        <v>52</v>
      </c>
      <c r="O34" s="24">
        <f t="shared" si="2"/>
        <v>14434</v>
      </c>
      <c r="P34" s="24">
        <f t="shared" si="3"/>
        <v>35958</v>
      </c>
      <c r="Q34" s="24">
        <v>8689</v>
      </c>
      <c r="R34" s="16">
        <v>21722</v>
      </c>
      <c r="S34" s="69">
        <v>1680</v>
      </c>
      <c r="T34" s="70">
        <v>4200</v>
      </c>
      <c r="U34" s="24">
        <v>3748.4</v>
      </c>
      <c r="V34" s="24">
        <v>9371</v>
      </c>
      <c r="W34" s="69">
        <f t="shared" si="4"/>
        <v>63.6</v>
      </c>
      <c r="X34" s="69">
        <f>VLOOKUP(D34,'[1]Demanda Agregada Med. y MC'!$C$7:$O$3994,13,FALSE)</f>
        <v>159</v>
      </c>
      <c r="Y34" s="24">
        <v>0</v>
      </c>
      <c r="Z34" s="24">
        <v>0</v>
      </c>
      <c r="AA34" s="24">
        <v>0</v>
      </c>
      <c r="AB34" s="24">
        <v>0</v>
      </c>
      <c r="AC34" s="24">
        <v>212</v>
      </c>
      <c r="AD34" s="24">
        <v>424</v>
      </c>
      <c r="AE34" s="26">
        <v>41</v>
      </c>
      <c r="AF34" s="27">
        <v>82</v>
      </c>
      <c r="AG34" s="22">
        <v>19.274000000000001</v>
      </c>
      <c r="AH34" s="20">
        <f t="shared" si="5"/>
        <v>278200.91600000003</v>
      </c>
      <c r="AI34" s="9">
        <f t="shared" si="6"/>
        <v>693054.49200000009</v>
      </c>
      <c r="AJ34" s="9">
        <f t="shared" si="7"/>
        <v>167471.78600000002</v>
      </c>
      <c r="AK34" s="9">
        <f t="shared" si="8"/>
        <v>418669.82800000004</v>
      </c>
      <c r="AL34" s="9">
        <f t="shared" si="9"/>
        <v>32380.32</v>
      </c>
      <c r="AM34" s="9">
        <f t="shared" si="10"/>
        <v>80950.8</v>
      </c>
      <c r="AN34" s="9">
        <f t="shared" si="11"/>
        <v>72246.661600000007</v>
      </c>
      <c r="AO34" s="9">
        <f t="shared" si="12"/>
        <v>180616.65400000001</v>
      </c>
      <c r="AP34" s="9">
        <f t="shared" si="13"/>
        <v>1225.8264000000001</v>
      </c>
      <c r="AQ34" s="9">
        <f t="shared" si="14"/>
        <v>3064.5660000000003</v>
      </c>
      <c r="AR34" s="9">
        <f t="shared" si="15"/>
        <v>0</v>
      </c>
      <c r="AS34" s="9">
        <f t="shared" si="16"/>
        <v>0</v>
      </c>
      <c r="AT34" s="9">
        <f t="shared" si="17"/>
        <v>0</v>
      </c>
      <c r="AU34" s="9">
        <f t="shared" si="18"/>
        <v>0</v>
      </c>
      <c r="AV34" s="9">
        <f t="shared" si="19"/>
        <v>4086.0880000000002</v>
      </c>
      <c r="AW34" s="9">
        <f t="shared" si="20"/>
        <v>8172.1760000000004</v>
      </c>
      <c r="AX34" s="9">
        <f t="shared" si="21"/>
        <v>790.23400000000004</v>
      </c>
      <c r="AY34" s="10">
        <f t="shared" si="22"/>
        <v>1580.4680000000001</v>
      </c>
    </row>
    <row r="35" spans="1:51" ht="15" customHeight="1">
      <c r="A35" s="87">
        <v>29</v>
      </c>
      <c r="B35" s="85" t="str">
        <f t="shared" si="0"/>
        <v>0100000429</v>
      </c>
      <c r="C35" s="13" t="str">
        <f t="shared" si="23"/>
        <v>010000042900</v>
      </c>
      <c r="D35" s="13" t="str">
        <f t="shared" si="1"/>
        <v>01000004290000</v>
      </c>
      <c r="E35" s="14">
        <v>25301882</v>
      </c>
      <c r="F35" s="14" t="s">
        <v>21</v>
      </c>
      <c r="G35" s="14" t="s">
        <v>22</v>
      </c>
      <c r="H35" s="14" t="s">
        <v>104</v>
      </c>
      <c r="I35" s="14" t="s">
        <v>24</v>
      </c>
      <c r="J35" s="14" t="s">
        <v>24</v>
      </c>
      <c r="K35" s="15" t="s">
        <v>105</v>
      </c>
      <c r="L35" s="14" t="s">
        <v>26</v>
      </c>
      <c r="M35" s="14">
        <v>1</v>
      </c>
      <c r="N35" s="14" t="s">
        <v>26</v>
      </c>
      <c r="O35" s="24">
        <f t="shared" si="2"/>
        <v>750043.4</v>
      </c>
      <c r="P35" s="24">
        <f t="shared" si="3"/>
        <v>1872306</v>
      </c>
      <c r="Q35" s="24">
        <v>597057</v>
      </c>
      <c r="R35" s="16">
        <v>1492641</v>
      </c>
      <c r="S35" s="69">
        <v>67200</v>
      </c>
      <c r="T35" s="70">
        <v>168000</v>
      </c>
      <c r="U35" s="24">
        <v>79702</v>
      </c>
      <c r="V35" s="24">
        <v>199255</v>
      </c>
      <c r="W35" s="69">
        <f t="shared" si="4"/>
        <v>436.40000000000003</v>
      </c>
      <c r="X35" s="69">
        <f>VLOOKUP(D35,'[1]Demanda Agregada Med. y MC'!$C$7:$O$3994,13,FALSE)</f>
        <v>1091</v>
      </c>
      <c r="Y35" s="24">
        <v>46</v>
      </c>
      <c r="Z35" s="24">
        <v>115</v>
      </c>
      <c r="AA35" s="24">
        <v>0</v>
      </c>
      <c r="AB35" s="24">
        <v>0</v>
      </c>
      <c r="AC35" s="24">
        <v>2432</v>
      </c>
      <c r="AD35" s="24">
        <v>4864</v>
      </c>
      <c r="AE35" s="26">
        <v>3170</v>
      </c>
      <c r="AF35" s="27">
        <v>6340</v>
      </c>
      <c r="AG35" s="22">
        <v>17.274024879999999</v>
      </c>
      <c r="AH35" s="20">
        <f t="shared" si="5"/>
        <v>12956268.352679791</v>
      </c>
      <c r="AI35" s="9">
        <f t="shared" si="6"/>
        <v>32342260.42697328</v>
      </c>
      <c r="AJ35" s="9">
        <f t="shared" si="7"/>
        <v>10313577.47277816</v>
      </c>
      <c r="AK35" s="9">
        <f t="shared" si="8"/>
        <v>25783917.77090808</v>
      </c>
      <c r="AL35" s="9">
        <f t="shared" si="9"/>
        <v>1160814.4719359998</v>
      </c>
      <c r="AM35" s="9">
        <f t="shared" si="10"/>
        <v>2902036.1798399999</v>
      </c>
      <c r="AN35" s="9">
        <f t="shared" si="11"/>
        <v>1376774.3309857599</v>
      </c>
      <c r="AO35" s="9">
        <f t="shared" si="12"/>
        <v>3441935.8274643999</v>
      </c>
      <c r="AP35" s="9">
        <f t="shared" si="13"/>
        <v>7538.3844576319998</v>
      </c>
      <c r="AQ35" s="9">
        <f t="shared" si="14"/>
        <v>18845.96114408</v>
      </c>
      <c r="AR35" s="9">
        <f t="shared" si="15"/>
        <v>794.60514447999992</v>
      </c>
      <c r="AS35" s="9">
        <f t="shared" si="16"/>
        <v>1986.5128611999999</v>
      </c>
      <c r="AT35" s="9">
        <f t="shared" si="17"/>
        <v>0</v>
      </c>
      <c r="AU35" s="9">
        <f t="shared" si="18"/>
        <v>0</v>
      </c>
      <c r="AV35" s="9">
        <f t="shared" si="19"/>
        <v>42010.428508159996</v>
      </c>
      <c r="AW35" s="9">
        <f t="shared" si="20"/>
        <v>84020.857016319991</v>
      </c>
      <c r="AX35" s="9">
        <f t="shared" si="21"/>
        <v>54758.658869599996</v>
      </c>
      <c r="AY35" s="10">
        <f t="shared" si="22"/>
        <v>109517.31773919999</v>
      </c>
    </row>
    <row r="36" spans="1:51" ht="15" customHeight="1">
      <c r="A36" s="87">
        <v>30</v>
      </c>
      <c r="B36" s="85" t="str">
        <f t="shared" si="0"/>
        <v>0100000431</v>
      </c>
      <c r="C36" s="13" t="str">
        <f t="shared" si="23"/>
        <v>010000043100</v>
      </c>
      <c r="D36" s="13" t="str">
        <f t="shared" si="1"/>
        <v>01000004310000</v>
      </c>
      <c r="E36" s="14">
        <v>25301880</v>
      </c>
      <c r="F36" s="14" t="s">
        <v>21</v>
      </c>
      <c r="G36" s="14" t="s">
        <v>22</v>
      </c>
      <c r="H36" s="14" t="s">
        <v>106</v>
      </c>
      <c r="I36" s="14" t="s">
        <v>24</v>
      </c>
      <c r="J36" s="14" t="s">
        <v>24</v>
      </c>
      <c r="K36" s="15" t="s">
        <v>107</v>
      </c>
      <c r="L36" s="14" t="s">
        <v>26</v>
      </c>
      <c r="M36" s="14">
        <v>60</v>
      </c>
      <c r="N36" s="14" t="s">
        <v>46</v>
      </c>
      <c r="O36" s="24">
        <f t="shared" si="2"/>
        <v>165083.9</v>
      </c>
      <c r="P36" s="24">
        <f t="shared" si="3"/>
        <v>412524</v>
      </c>
      <c r="Q36" s="24">
        <v>51598</v>
      </c>
      <c r="R36" s="16">
        <v>128993</v>
      </c>
      <c r="S36" s="69">
        <v>17116</v>
      </c>
      <c r="T36" s="70">
        <v>42790</v>
      </c>
      <c r="U36" s="24">
        <v>95960.8</v>
      </c>
      <c r="V36" s="24">
        <v>239902</v>
      </c>
      <c r="W36" s="69">
        <f t="shared" si="4"/>
        <v>1.6</v>
      </c>
      <c r="X36" s="69">
        <f>VLOOKUP(D36,'[1]Demanda Agregada Med. y MC'!$C$7:$O$3994,13,FALSE)</f>
        <v>4</v>
      </c>
      <c r="Y36" s="24">
        <v>40</v>
      </c>
      <c r="Z36" s="24">
        <v>100</v>
      </c>
      <c r="AA36" s="24">
        <v>0</v>
      </c>
      <c r="AB36" s="24">
        <v>0</v>
      </c>
      <c r="AC36" s="24">
        <v>7.5</v>
      </c>
      <c r="AD36" s="24">
        <v>15</v>
      </c>
      <c r="AE36" s="26">
        <v>360</v>
      </c>
      <c r="AF36" s="27">
        <v>720</v>
      </c>
      <c r="AG36" s="22">
        <v>4.0940000000000003</v>
      </c>
      <c r="AH36" s="20">
        <f t="shared" si="5"/>
        <v>675853.48660000006</v>
      </c>
      <c r="AI36" s="9">
        <f t="shared" si="6"/>
        <v>1688873.2560000001</v>
      </c>
      <c r="AJ36" s="9">
        <f t="shared" si="7"/>
        <v>211242.21200000003</v>
      </c>
      <c r="AK36" s="9">
        <f t="shared" si="8"/>
        <v>528097.34200000006</v>
      </c>
      <c r="AL36" s="9">
        <f t="shared" si="9"/>
        <v>70072.90400000001</v>
      </c>
      <c r="AM36" s="9">
        <f t="shared" si="10"/>
        <v>175182.26</v>
      </c>
      <c r="AN36" s="9">
        <f t="shared" si="11"/>
        <v>392863.51520000002</v>
      </c>
      <c r="AO36" s="9">
        <f t="shared" si="12"/>
        <v>982158.78800000006</v>
      </c>
      <c r="AP36" s="9">
        <f t="shared" si="13"/>
        <v>6.5504000000000007</v>
      </c>
      <c r="AQ36" s="9">
        <f t="shared" si="14"/>
        <v>16.376000000000001</v>
      </c>
      <c r="AR36" s="9">
        <f t="shared" si="15"/>
        <v>163.76000000000002</v>
      </c>
      <c r="AS36" s="9">
        <f t="shared" si="16"/>
        <v>409.40000000000003</v>
      </c>
      <c r="AT36" s="9">
        <f t="shared" si="17"/>
        <v>0</v>
      </c>
      <c r="AU36" s="9">
        <f t="shared" si="18"/>
        <v>0</v>
      </c>
      <c r="AV36" s="9">
        <f t="shared" si="19"/>
        <v>30.705000000000002</v>
      </c>
      <c r="AW36" s="9">
        <f t="shared" si="20"/>
        <v>61.410000000000004</v>
      </c>
      <c r="AX36" s="9">
        <f t="shared" si="21"/>
        <v>1473.8400000000001</v>
      </c>
      <c r="AY36" s="10">
        <f t="shared" si="22"/>
        <v>2947.6800000000003</v>
      </c>
    </row>
    <row r="37" spans="1:51" ht="15" customHeight="1">
      <c r="A37" s="87">
        <v>31</v>
      </c>
      <c r="B37" s="85" t="str">
        <f t="shared" si="0"/>
        <v>0100000432</v>
      </c>
      <c r="C37" s="13" t="str">
        <f t="shared" si="23"/>
        <v>010000043200</v>
      </c>
      <c r="D37" s="13" t="str">
        <f t="shared" si="1"/>
        <v>01000004320000</v>
      </c>
      <c r="E37" s="14">
        <v>25302036</v>
      </c>
      <c r="F37" s="14" t="s">
        <v>21</v>
      </c>
      <c r="G37" s="14" t="s">
        <v>22</v>
      </c>
      <c r="H37" s="14" t="s">
        <v>108</v>
      </c>
      <c r="I37" s="14" t="s">
        <v>24</v>
      </c>
      <c r="J37" s="14" t="s">
        <v>24</v>
      </c>
      <c r="K37" s="15" t="s">
        <v>109</v>
      </c>
      <c r="L37" s="14" t="s">
        <v>26</v>
      </c>
      <c r="M37" s="14">
        <v>3</v>
      </c>
      <c r="N37" s="14" t="s">
        <v>52</v>
      </c>
      <c r="O37" s="24">
        <f t="shared" si="2"/>
        <v>1756.8000000000002</v>
      </c>
      <c r="P37" s="24">
        <f t="shared" si="3"/>
        <v>4391</v>
      </c>
      <c r="Q37" s="24">
        <v>796</v>
      </c>
      <c r="R37" s="16">
        <v>1989</v>
      </c>
      <c r="S37" s="69">
        <v>0</v>
      </c>
      <c r="T37" s="70">
        <v>0</v>
      </c>
      <c r="U37" s="24">
        <v>960.80000000000007</v>
      </c>
      <c r="V37" s="24">
        <v>2402</v>
      </c>
      <c r="W37" s="69">
        <f t="shared" si="4"/>
        <v>0</v>
      </c>
      <c r="X37" s="69">
        <f>VLOOKUP(D37,'[1]Demanda Agregada Med. y MC'!$C$7:$O$3994,13,FALSE)</f>
        <v>0</v>
      </c>
      <c r="Y37" s="24">
        <v>0</v>
      </c>
      <c r="Z37" s="24">
        <v>0</v>
      </c>
      <c r="AA37" s="24">
        <v>0</v>
      </c>
      <c r="AB37" s="24">
        <v>0</v>
      </c>
      <c r="AC37" s="24">
        <v>0</v>
      </c>
      <c r="AD37" s="24">
        <v>0</v>
      </c>
      <c r="AE37" s="26">
        <v>0</v>
      </c>
      <c r="AF37" s="25">
        <v>0</v>
      </c>
      <c r="AG37" s="22">
        <v>19.218800000000002</v>
      </c>
      <c r="AH37" s="20">
        <f t="shared" si="5"/>
        <v>33763.587840000007</v>
      </c>
      <c r="AI37" s="9">
        <f t="shared" si="6"/>
        <v>84389.750800000009</v>
      </c>
      <c r="AJ37" s="9">
        <f t="shared" si="7"/>
        <v>15298.1648</v>
      </c>
      <c r="AK37" s="9">
        <f t="shared" si="8"/>
        <v>38226.193200000002</v>
      </c>
      <c r="AL37" s="9">
        <f t="shared" si="9"/>
        <v>0</v>
      </c>
      <c r="AM37" s="9">
        <f t="shared" si="10"/>
        <v>0</v>
      </c>
      <c r="AN37" s="9">
        <f t="shared" si="11"/>
        <v>18465.423040000001</v>
      </c>
      <c r="AO37" s="9">
        <f t="shared" si="12"/>
        <v>46163.557600000007</v>
      </c>
      <c r="AP37" s="9">
        <f t="shared" si="13"/>
        <v>0</v>
      </c>
      <c r="AQ37" s="9">
        <f t="shared" si="14"/>
        <v>0</v>
      </c>
      <c r="AR37" s="9">
        <f t="shared" si="15"/>
        <v>0</v>
      </c>
      <c r="AS37" s="9">
        <f t="shared" si="16"/>
        <v>0</v>
      </c>
      <c r="AT37" s="9">
        <f t="shared" si="17"/>
        <v>0</v>
      </c>
      <c r="AU37" s="9">
        <f t="shared" si="18"/>
        <v>0</v>
      </c>
      <c r="AV37" s="9">
        <f t="shared" si="19"/>
        <v>0</v>
      </c>
      <c r="AW37" s="9">
        <f t="shared" si="20"/>
        <v>0</v>
      </c>
      <c r="AX37" s="9">
        <f t="shared" si="21"/>
        <v>0</v>
      </c>
      <c r="AY37" s="10">
        <f t="shared" si="22"/>
        <v>0</v>
      </c>
    </row>
    <row r="38" spans="1:51" ht="15" customHeight="1">
      <c r="A38" s="87">
        <v>32</v>
      </c>
      <c r="B38" s="85" t="str">
        <f t="shared" si="0"/>
        <v>0100000433</v>
      </c>
      <c r="C38" s="13" t="str">
        <f t="shared" si="23"/>
        <v>010000043300</v>
      </c>
      <c r="D38" s="13" t="str">
        <f t="shared" si="1"/>
        <v>01000004330000</v>
      </c>
      <c r="E38" s="14">
        <v>25302036</v>
      </c>
      <c r="F38" s="14" t="s">
        <v>21</v>
      </c>
      <c r="G38" s="14" t="s">
        <v>22</v>
      </c>
      <c r="H38" s="14" t="s">
        <v>110</v>
      </c>
      <c r="I38" s="14" t="s">
        <v>24</v>
      </c>
      <c r="J38" s="14" t="s">
        <v>24</v>
      </c>
      <c r="K38" s="15" t="s">
        <v>111</v>
      </c>
      <c r="L38" s="14" t="s">
        <v>26</v>
      </c>
      <c r="M38" s="14">
        <v>20</v>
      </c>
      <c r="N38" s="14" t="s">
        <v>29</v>
      </c>
      <c r="O38" s="24">
        <f t="shared" si="2"/>
        <v>1816.2</v>
      </c>
      <c r="P38" s="24">
        <f t="shared" si="3"/>
        <v>4540</v>
      </c>
      <c r="Q38" s="24">
        <v>231</v>
      </c>
      <c r="R38" s="16">
        <v>577</v>
      </c>
      <c r="S38" s="69">
        <v>0</v>
      </c>
      <c r="T38" s="70">
        <v>0</v>
      </c>
      <c r="U38" s="24">
        <v>1585.2</v>
      </c>
      <c r="V38" s="24">
        <v>3963</v>
      </c>
      <c r="W38" s="69">
        <f t="shared" si="4"/>
        <v>0</v>
      </c>
      <c r="X38" s="69">
        <f>VLOOKUP(D38,'[1]Demanda Agregada Med. y MC'!$C$7:$O$3994,13,FALSE)</f>
        <v>0</v>
      </c>
      <c r="Y38" s="24">
        <v>0</v>
      </c>
      <c r="Z38" s="24">
        <v>0</v>
      </c>
      <c r="AA38" s="24">
        <v>0</v>
      </c>
      <c r="AB38" s="24">
        <v>0</v>
      </c>
      <c r="AC38" s="24">
        <v>0</v>
      </c>
      <c r="AD38" s="24">
        <v>0</v>
      </c>
      <c r="AE38" s="26">
        <v>0</v>
      </c>
      <c r="AF38" s="25">
        <v>0</v>
      </c>
      <c r="AG38" s="22">
        <v>19.485600000000002</v>
      </c>
      <c r="AH38" s="20">
        <f t="shared" si="5"/>
        <v>35389.746720000003</v>
      </c>
      <c r="AI38" s="9">
        <f t="shared" si="6"/>
        <v>88464.624000000011</v>
      </c>
      <c r="AJ38" s="9">
        <f t="shared" si="7"/>
        <v>4501.1736000000001</v>
      </c>
      <c r="AK38" s="9">
        <f t="shared" si="8"/>
        <v>11243.191200000001</v>
      </c>
      <c r="AL38" s="9">
        <f t="shared" si="9"/>
        <v>0</v>
      </c>
      <c r="AM38" s="9">
        <f t="shared" si="10"/>
        <v>0</v>
      </c>
      <c r="AN38" s="9">
        <f t="shared" si="11"/>
        <v>30888.573120000005</v>
      </c>
      <c r="AO38" s="9">
        <f t="shared" si="12"/>
        <v>77221.43280000001</v>
      </c>
      <c r="AP38" s="9">
        <f t="shared" si="13"/>
        <v>0</v>
      </c>
      <c r="AQ38" s="9">
        <f t="shared" si="14"/>
        <v>0</v>
      </c>
      <c r="AR38" s="9">
        <f t="shared" si="15"/>
        <v>0</v>
      </c>
      <c r="AS38" s="9">
        <f t="shared" si="16"/>
        <v>0</v>
      </c>
      <c r="AT38" s="9">
        <f t="shared" si="17"/>
        <v>0</v>
      </c>
      <c r="AU38" s="9">
        <f t="shared" si="18"/>
        <v>0</v>
      </c>
      <c r="AV38" s="9">
        <f t="shared" si="19"/>
        <v>0</v>
      </c>
      <c r="AW38" s="9">
        <f t="shared" si="20"/>
        <v>0</v>
      </c>
      <c r="AX38" s="9">
        <f t="shared" si="21"/>
        <v>0</v>
      </c>
      <c r="AY38" s="10">
        <f t="shared" si="22"/>
        <v>0</v>
      </c>
    </row>
    <row r="39" spans="1:51" ht="15" customHeight="1">
      <c r="A39" s="87">
        <v>33</v>
      </c>
      <c r="B39" s="85" t="str">
        <f t="shared" si="0"/>
        <v>0100000437</v>
      </c>
      <c r="C39" s="13" t="str">
        <f t="shared" si="23"/>
        <v>010000043700</v>
      </c>
      <c r="D39" s="13" t="str">
        <f t="shared" si="1"/>
        <v>01000004370000</v>
      </c>
      <c r="E39" s="14">
        <v>25302032</v>
      </c>
      <c r="F39" s="14" t="s">
        <v>21</v>
      </c>
      <c r="G39" s="14" t="s">
        <v>22</v>
      </c>
      <c r="H39" s="14" t="s">
        <v>112</v>
      </c>
      <c r="I39" s="14" t="s">
        <v>24</v>
      </c>
      <c r="J39" s="14" t="s">
        <v>24</v>
      </c>
      <c r="K39" s="15" t="s">
        <v>113</v>
      </c>
      <c r="L39" s="14" t="s">
        <v>26</v>
      </c>
      <c r="M39" s="14">
        <v>20</v>
      </c>
      <c r="N39" s="14" t="s">
        <v>29</v>
      </c>
      <c r="O39" s="24">
        <f t="shared" si="2"/>
        <v>321755.3</v>
      </c>
      <c r="P39" s="24">
        <f t="shared" si="3"/>
        <v>804131</v>
      </c>
      <c r="Q39" s="24">
        <v>275413</v>
      </c>
      <c r="R39" s="16">
        <v>688531</v>
      </c>
      <c r="S39" s="69">
        <v>33600</v>
      </c>
      <c r="T39" s="70">
        <v>84000</v>
      </c>
      <c r="U39" s="24">
        <v>12230.800000000001</v>
      </c>
      <c r="V39" s="24">
        <v>30577</v>
      </c>
      <c r="W39" s="69">
        <f t="shared" si="4"/>
        <v>0</v>
      </c>
      <c r="X39" s="69">
        <f>VLOOKUP(D39,'[1]Demanda Agregada Med. y MC'!$C$7:$O$3994,13,FALSE)</f>
        <v>0</v>
      </c>
      <c r="Y39" s="24">
        <v>0</v>
      </c>
      <c r="Z39" s="24">
        <v>0</v>
      </c>
      <c r="AA39" s="24">
        <v>0</v>
      </c>
      <c r="AB39" s="24">
        <v>0</v>
      </c>
      <c r="AC39" s="24">
        <v>300.5</v>
      </c>
      <c r="AD39" s="24">
        <v>601</v>
      </c>
      <c r="AE39" s="26">
        <v>211</v>
      </c>
      <c r="AF39" s="27">
        <v>422</v>
      </c>
      <c r="AG39" s="22">
        <v>9.7520000000000007</v>
      </c>
      <c r="AH39" s="20">
        <f t="shared" si="5"/>
        <v>3137757.6856</v>
      </c>
      <c r="AI39" s="9">
        <f t="shared" si="6"/>
        <v>7841885.5120000001</v>
      </c>
      <c r="AJ39" s="9">
        <f t="shared" si="7"/>
        <v>2685827.5760000004</v>
      </c>
      <c r="AK39" s="9">
        <f t="shared" si="8"/>
        <v>6714554.3120000008</v>
      </c>
      <c r="AL39" s="9">
        <f t="shared" si="9"/>
        <v>327667.20000000001</v>
      </c>
      <c r="AM39" s="9">
        <f t="shared" si="10"/>
        <v>819168</v>
      </c>
      <c r="AN39" s="9">
        <f t="shared" si="11"/>
        <v>119274.76160000001</v>
      </c>
      <c r="AO39" s="9">
        <f t="shared" si="12"/>
        <v>298186.90400000004</v>
      </c>
      <c r="AP39" s="9">
        <f t="shared" si="13"/>
        <v>0</v>
      </c>
      <c r="AQ39" s="9">
        <f t="shared" si="14"/>
        <v>0</v>
      </c>
      <c r="AR39" s="9">
        <f t="shared" si="15"/>
        <v>0</v>
      </c>
      <c r="AS39" s="9">
        <f t="shared" si="16"/>
        <v>0</v>
      </c>
      <c r="AT39" s="9">
        <f t="shared" si="17"/>
        <v>0</v>
      </c>
      <c r="AU39" s="9">
        <f t="shared" si="18"/>
        <v>0</v>
      </c>
      <c r="AV39" s="9">
        <f t="shared" si="19"/>
        <v>2930.4760000000001</v>
      </c>
      <c r="AW39" s="9">
        <f t="shared" si="20"/>
        <v>5860.9520000000002</v>
      </c>
      <c r="AX39" s="9">
        <f t="shared" si="21"/>
        <v>2057.672</v>
      </c>
      <c r="AY39" s="10">
        <f t="shared" si="22"/>
        <v>4115.3440000000001</v>
      </c>
    </row>
    <row r="40" spans="1:51" ht="15" customHeight="1">
      <c r="A40" s="87">
        <v>34</v>
      </c>
      <c r="B40" s="85" t="str">
        <f t="shared" si="0"/>
        <v>0100000439</v>
      </c>
      <c r="C40" s="13" t="str">
        <f t="shared" si="23"/>
        <v>010000043900</v>
      </c>
      <c r="D40" s="13" t="str">
        <f t="shared" si="1"/>
        <v>01000004390000</v>
      </c>
      <c r="E40" s="14">
        <v>25301881</v>
      </c>
      <c r="F40" s="14" t="s">
        <v>21</v>
      </c>
      <c r="G40" s="14" t="s">
        <v>22</v>
      </c>
      <c r="H40" s="14" t="s">
        <v>114</v>
      </c>
      <c r="I40" s="14" t="s">
        <v>24</v>
      </c>
      <c r="J40" s="14" t="s">
        <v>24</v>
      </c>
      <c r="K40" s="15" t="s">
        <v>115</v>
      </c>
      <c r="L40" s="14" t="s">
        <v>26</v>
      </c>
      <c r="M40" s="14">
        <v>10</v>
      </c>
      <c r="N40" s="14" t="s">
        <v>46</v>
      </c>
      <c r="O40" s="24">
        <f t="shared" si="2"/>
        <v>82562.099999999991</v>
      </c>
      <c r="P40" s="24">
        <f t="shared" si="3"/>
        <v>206053</v>
      </c>
      <c r="Q40" s="24">
        <v>49624</v>
      </c>
      <c r="R40" s="16">
        <v>124058</v>
      </c>
      <c r="S40" s="69">
        <v>7980</v>
      </c>
      <c r="T40" s="70">
        <v>19950</v>
      </c>
      <c r="U40" s="24">
        <v>24050.400000000001</v>
      </c>
      <c r="V40" s="24">
        <v>60126</v>
      </c>
      <c r="W40" s="69">
        <f t="shared" si="4"/>
        <v>207.20000000000002</v>
      </c>
      <c r="X40" s="69">
        <f>VLOOKUP(D40,'[1]Demanda Agregada Med. y MC'!$C$7:$O$3994,13,FALSE)</f>
        <v>518</v>
      </c>
      <c r="Y40" s="24">
        <v>0</v>
      </c>
      <c r="Z40" s="24">
        <v>0</v>
      </c>
      <c r="AA40" s="24">
        <v>0</v>
      </c>
      <c r="AB40" s="24">
        <v>0</v>
      </c>
      <c r="AC40" s="24">
        <v>538.5</v>
      </c>
      <c r="AD40" s="24">
        <v>1077</v>
      </c>
      <c r="AE40" s="26">
        <v>162</v>
      </c>
      <c r="AF40" s="27">
        <v>324</v>
      </c>
      <c r="AG40" s="22">
        <v>28.290000000000003</v>
      </c>
      <c r="AH40" s="20">
        <f t="shared" si="5"/>
        <v>2335681.8089999999</v>
      </c>
      <c r="AI40" s="9">
        <f t="shared" si="6"/>
        <v>5829239.3700000001</v>
      </c>
      <c r="AJ40" s="9">
        <f t="shared" si="7"/>
        <v>1403862.9600000002</v>
      </c>
      <c r="AK40" s="9">
        <f t="shared" si="8"/>
        <v>3509600.8200000003</v>
      </c>
      <c r="AL40" s="9">
        <f t="shared" si="9"/>
        <v>225754.2</v>
      </c>
      <c r="AM40" s="9">
        <f t="shared" si="10"/>
        <v>564385.5</v>
      </c>
      <c r="AN40" s="9">
        <f t="shared" si="11"/>
        <v>680385.81600000011</v>
      </c>
      <c r="AO40" s="9">
        <f t="shared" si="12"/>
        <v>1700964.5400000003</v>
      </c>
      <c r="AP40" s="9">
        <f t="shared" si="13"/>
        <v>5861.688000000001</v>
      </c>
      <c r="AQ40" s="9">
        <f t="shared" si="14"/>
        <v>14654.220000000001</v>
      </c>
      <c r="AR40" s="9">
        <f t="shared" si="15"/>
        <v>0</v>
      </c>
      <c r="AS40" s="9">
        <f t="shared" si="16"/>
        <v>0</v>
      </c>
      <c r="AT40" s="9">
        <f t="shared" si="17"/>
        <v>0</v>
      </c>
      <c r="AU40" s="9">
        <f t="shared" si="18"/>
        <v>0</v>
      </c>
      <c r="AV40" s="9">
        <f t="shared" si="19"/>
        <v>15234.165000000001</v>
      </c>
      <c r="AW40" s="9">
        <f t="shared" si="20"/>
        <v>30468.33</v>
      </c>
      <c r="AX40" s="9">
        <f t="shared" si="21"/>
        <v>4582.9800000000005</v>
      </c>
      <c r="AY40" s="10">
        <f t="shared" si="22"/>
        <v>9165.9600000000009</v>
      </c>
    </row>
    <row r="41" spans="1:51" ht="15" customHeight="1">
      <c r="A41" s="87">
        <v>35</v>
      </c>
      <c r="B41" s="85" t="str">
        <f t="shared" si="0"/>
        <v>0100000440</v>
      </c>
      <c r="C41" s="13" t="str">
        <f t="shared" si="23"/>
        <v>010000044000</v>
      </c>
      <c r="D41" s="13" t="str">
        <f t="shared" si="1"/>
        <v>01000004400002</v>
      </c>
      <c r="E41" s="14">
        <v>25300989</v>
      </c>
      <c r="F41" s="14" t="s">
        <v>21</v>
      </c>
      <c r="G41" s="14" t="s">
        <v>22</v>
      </c>
      <c r="H41" s="14" t="s">
        <v>116</v>
      </c>
      <c r="I41" s="14" t="s">
        <v>24</v>
      </c>
      <c r="J41" s="14" t="s">
        <v>56</v>
      </c>
      <c r="K41" s="15" t="s">
        <v>117</v>
      </c>
      <c r="L41" s="14" t="s">
        <v>26</v>
      </c>
      <c r="M41" s="14">
        <v>1</v>
      </c>
      <c r="N41" s="14" t="s">
        <v>45</v>
      </c>
      <c r="O41" s="24">
        <f t="shared" si="2"/>
        <v>43247</v>
      </c>
      <c r="P41" s="24">
        <f t="shared" si="3"/>
        <v>108037</v>
      </c>
      <c r="Q41" s="24">
        <v>43087</v>
      </c>
      <c r="R41" s="16">
        <v>107717</v>
      </c>
      <c r="S41" s="69">
        <v>0</v>
      </c>
      <c r="T41" s="70">
        <v>0</v>
      </c>
      <c r="U41" s="24">
        <v>0</v>
      </c>
      <c r="V41" s="24">
        <v>0</v>
      </c>
      <c r="W41" s="69">
        <f t="shared" si="4"/>
        <v>0</v>
      </c>
      <c r="X41" s="69">
        <f>VLOOKUP(D41,'[1]Demanda Agregada Med. y MC'!$C$7:$O$3994,13,FALSE)</f>
        <v>0</v>
      </c>
      <c r="Y41" s="24">
        <v>0</v>
      </c>
      <c r="Z41" s="24">
        <v>0</v>
      </c>
      <c r="AA41" s="24">
        <v>0</v>
      </c>
      <c r="AB41" s="24">
        <v>0</v>
      </c>
      <c r="AC41" s="24">
        <v>160</v>
      </c>
      <c r="AD41" s="24">
        <v>320</v>
      </c>
      <c r="AE41" s="26">
        <v>0</v>
      </c>
      <c r="AF41" s="25">
        <v>0</v>
      </c>
      <c r="AG41" s="22">
        <v>185.84</v>
      </c>
      <c r="AH41" s="20">
        <f t="shared" si="5"/>
        <v>8037022.4800000004</v>
      </c>
      <c r="AI41" s="9">
        <f t="shared" si="6"/>
        <v>20077596.080000002</v>
      </c>
      <c r="AJ41" s="9">
        <f t="shared" si="7"/>
        <v>8007288.0800000001</v>
      </c>
      <c r="AK41" s="9">
        <f t="shared" si="8"/>
        <v>20018127.280000001</v>
      </c>
      <c r="AL41" s="9">
        <f t="shared" si="9"/>
        <v>0</v>
      </c>
      <c r="AM41" s="9">
        <f t="shared" si="10"/>
        <v>0</v>
      </c>
      <c r="AN41" s="9">
        <f t="shared" si="11"/>
        <v>0</v>
      </c>
      <c r="AO41" s="9">
        <f t="shared" si="12"/>
        <v>0</v>
      </c>
      <c r="AP41" s="9">
        <f t="shared" si="13"/>
        <v>0</v>
      </c>
      <c r="AQ41" s="9">
        <f t="shared" si="14"/>
        <v>0</v>
      </c>
      <c r="AR41" s="9">
        <f t="shared" si="15"/>
        <v>0</v>
      </c>
      <c r="AS41" s="9">
        <f t="shared" si="16"/>
        <v>0</v>
      </c>
      <c r="AT41" s="9">
        <f t="shared" si="17"/>
        <v>0</v>
      </c>
      <c r="AU41" s="9">
        <f t="shared" si="18"/>
        <v>0</v>
      </c>
      <c r="AV41" s="9">
        <f t="shared" si="19"/>
        <v>29734.400000000001</v>
      </c>
      <c r="AW41" s="9">
        <f t="shared" si="20"/>
        <v>59468.800000000003</v>
      </c>
      <c r="AX41" s="9">
        <f t="shared" si="21"/>
        <v>0</v>
      </c>
      <c r="AY41" s="10">
        <f t="shared" si="22"/>
        <v>0</v>
      </c>
    </row>
    <row r="42" spans="1:51" ht="15" customHeight="1">
      <c r="A42" s="87">
        <v>36</v>
      </c>
      <c r="B42" s="85" t="str">
        <f t="shared" si="0"/>
        <v>0100000441</v>
      </c>
      <c r="C42" s="13" t="str">
        <f t="shared" si="23"/>
        <v>010000044100</v>
      </c>
      <c r="D42" s="13" t="str">
        <f t="shared" si="1"/>
        <v>01000004410000</v>
      </c>
      <c r="E42" s="14">
        <v>25301885</v>
      </c>
      <c r="F42" s="14" t="s">
        <v>21</v>
      </c>
      <c r="G42" s="14" t="s">
        <v>22</v>
      </c>
      <c r="H42" s="14" t="s">
        <v>118</v>
      </c>
      <c r="I42" s="14" t="s">
        <v>24</v>
      </c>
      <c r="J42" s="14" t="s">
        <v>24</v>
      </c>
      <c r="K42" s="15" t="s">
        <v>119</v>
      </c>
      <c r="L42" s="14" t="s">
        <v>26</v>
      </c>
      <c r="M42" s="14">
        <v>120</v>
      </c>
      <c r="N42" s="14" t="s">
        <v>120</v>
      </c>
      <c r="O42" s="24">
        <f t="shared" si="2"/>
        <v>16424</v>
      </c>
      <c r="P42" s="24">
        <f t="shared" si="3"/>
        <v>40936</v>
      </c>
      <c r="Q42" s="24">
        <v>16176</v>
      </c>
      <c r="R42" s="16">
        <v>40440</v>
      </c>
      <c r="S42" s="69">
        <v>0</v>
      </c>
      <c r="T42" s="70">
        <v>0</v>
      </c>
      <c r="U42" s="24">
        <v>0</v>
      </c>
      <c r="V42" s="24">
        <v>0</v>
      </c>
      <c r="W42" s="69">
        <f t="shared" si="4"/>
        <v>0</v>
      </c>
      <c r="X42" s="69">
        <f>VLOOKUP(D42,'[1]Demanda Agregada Med. y MC'!$C$7:$O$3994,13,FALSE)</f>
        <v>0</v>
      </c>
      <c r="Y42" s="24">
        <v>0</v>
      </c>
      <c r="Z42" s="24">
        <v>0</v>
      </c>
      <c r="AA42" s="24">
        <v>0</v>
      </c>
      <c r="AB42" s="24">
        <v>0</v>
      </c>
      <c r="AC42" s="24">
        <v>193</v>
      </c>
      <c r="AD42" s="24">
        <v>386</v>
      </c>
      <c r="AE42" s="26">
        <v>55</v>
      </c>
      <c r="AF42" s="27">
        <v>110</v>
      </c>
      <c r="AG42" s="22">
        <v>145.29560000000001</v>
      </c>
      <c r="AH42" s="20">
        <f t="shared" si="5"/>
        <v>2386334.9344000001</v>
      </c>
      <c r="AI42" s="9">
        <f t="shared" si="6"/>
        <v>5947820.6816000007</v>
      </c>
      <c r="AJ42" s="9">
        <f t="shared" si="7"/>
        <v>2350301.6255999999</v>
      </c>
      <c r="AK42" s="9">
        <f t="shared" si="8"/>
        <v>5875754.0640000002</v>
      </c>
      <c r="AL42" s="9">
        <f t="shared" si="9"/>
        <v>0</v>
      </c>
      <c r="AM42" s="9">
        <f t="shared" si="10"/>
        <v>0</v>
      </c>
      <c r="AN42" s="9">
        <f t="shared" si="11"/>
        <v>0</v>
      </c>
      <c r="AO42" s="9">
        <f t="shared" si="12"/>
        <v>0</v>
      </c>
      <c r="AP42" s="9">
        <f t="shared" si="13"/>
        <v>0</v>
      </c>
      <c r="AQ42" s="9">
        <f t="shared" si="14"/>
        <v>0</v>
      </c>
      <c r="AR42" s="9">
        <f t="shared" si="15"/>
        <v>0</v>
      </c>
      <c r="AS42" s="9">
        <f t="shared" si="16"/>
        <v>0</v>
      </c>
      <c r="AT42" s="9">
        <f t="shared" si="17"/>
        <v>0</v>
      </c>
      <c r="AU42" s="9">
        <f t="shared" si="18"/>
        <v>0</v>
      </c>
      <c r="AV42" s="9">
        <f t="shared" si="19"/>
        <v>28042.050800000001</v>
      </c>
      <c r="AW42" s="9">
        <f t="shared" si="20"/>
        <v>56084.101600000002</v>
      </c>
      <c r="AX42" s="9">
        <f t="shared" si="21"/>
        <v>7991.2580000000007</v>
      </c>
      <c r="AY42" s="10">
        <f t="shared" si="22"/>
        <v>15982.516000000001</v>
      </c>
    </row>
    <row r="43" spans="1:51" ht="15" customHeight="1">
      <c r="A43" s="87">
        <v>37</v>
      </c>
      <c r="B43" s="85" t="str">
        <f t="shared" si="0"/>
        <v>0100000442</v>
      </c>
      <c r="C43" s="13" t="str">
        <f t="shared" si="23"/>
        <v>010000044200</v>
      </c>
      <c r="D43" s="13" t="str">
        <f t="shared" si="1"/>
        <v>01000004420000</v>
      </c>
      <c r="E43" s="14">
        <v>25301884</v>
      </c>
      <c r="F43" s="14" t="s">
        <v>21</v>
      </c>
      <c r="G43" s="14" t="s">
        <v>22</v>
      </c>
      <c r="H43" s="14" t="s">
        <v>121</v>
      </c>
      <c r="I43" s="14" t="s">
        <v>24</v>
      </c>
      <c r="J43" s="14" t="s">
        <v>24</v>
      </c>
      <c r="K43" s="15" t="s">
        <v>122</v>
      </c>
      <c r="L43" s="14" t="s">
        <v>26</v>
      </c>
      <c r="M43" s="14">
        <v>1</v>
      </c>
      <c r="N43" s="14" t="s">
        <v>26</v>
      </c>
      <c r="O43" s="24">
        <f t="shared" si="2"/>
        <v>370855</v>
      </c>
      <c r="P43" s="24">
        <f t="shared" si="3"/>
        <v>926885</v>
      </c>
      <c r="Q43" s="24">
        <v>311552</v>
      </c>
      <c r="R43" s="16">
        <v>778880</v>
      </c>
      <c r="S43" s="69">
        <v>58800</v>
      </c>
      <c r="T43" s="70">
        <v>147000</v>
      </c>
      <c r="U43" s="24">
        <v>0</v>
      </c>
      <c r="V43" s="24">
        <v>0</v>
      </c>
      <c r="W43" s="69">
        <f t="shared" si="4"/>
        <v>0</v>
      </c>
      <c r="X43" s="69">
        <f>VLOOKUP(D43,'[1]Demanda Agregada Med. y MC'!$C$7:$O$3994,13,FALSE)</f>
        <v>0</v>
      </c>
      <c r="Y43" s="24">
        <v>0</v>
      </c>
      <c r="Z43" s="24">
        <v>0</v>
      </c>
      <c r="AA43" s="24">
        <v>0</v>
      </c>
      <c r="AB43" s="24">
        <v>0</v>
      </c>
      <c r="AC43" s="24">
        <v>395</v>
      </c>
      <c r="AD43" s="24">
        <v>790</v>
      </c>
      <c r="AE43" s="26">
        <v>108</v>
      </c>
      <c r="AF43" s="27">
        <v>215</v>
      </c>
      <c r="AG43" s="22">
        <v>73.084800000000001</v>
      </c>
      <c r="AH43" s="20">
        <f t="shared" si="5"/>
        <v>27103863.504000001</v>
      </c>
      <c r="AI43" s="9">
        <f t="shared" si="6"/>
        <v>67741204.848000005</v>
      </c>
      <c r="AJ43" s="9">
        <f t="shared" si="7"/>
        <v>22769715.6096</v>
      </c>
      <c r="AK43" s="9">
        <f t="shared" si="8"/>
        <v>56924289.024000004</v>
      </c>
      <c r="AL43" s="9">
        <f t="shared" si="9"/>
        <v>4297386.24</v>
      </c>
      <c r="AM43" s="9">
        <f t="shared" si="10"/>
        <v>10743465.6</v>
      </c>
      <c r="AN43" s="9">
        <f t="shared" si="11"/>
        <v>0</v>
      </c>
      <c r="AO43" s="9">
        <f t="shared" si="12"/>
        <v>0</v>
      </c>
      <c r="AP43" s="9">
        <f t="shared" si="13"/>
        <v>0</v>
      </c>
      <c r="AQ43" s="9">
        <f t="shared" si="14"/>
        <v>0</v>
      </c>
      <c r="AR43" s="9">
        <f t="shared" si="15"/>
        <v>0</v>
      </c>
      <c r="AS43" s="9">
        <f t="shared" si="16"/>
        <v>0</v>
      </c>
      <c r="AT43" s="9">
        <f t="shared" si="17"/>
        <v>0</v>
      </c>
      <c r="AU43" s="9">
        <f t="shared" si="18"/>
        <v>0</v>
      </c>
      <c r="AV43" s="9">
        <f t="shared" si="19"/>
        <v>28868.495999999999</v>
      </c>
      <c r="AW43" s="9">
        <f t="shared" si="20"/>
        <v>57736.991999999998</v>
      </c>
      <c r="AX43" s="9">
        <f t="shared" si="21"/>
        <v>7893.1584000000003</v>
      </c>
      <c r="AY43" s="10">
        <f t="shared" si="22"/>
        <v>15713.232</v>
      </c>
    </row>
    <row r="44" spans="1:51" ht="15" customHeight="1">
      <c r="A44" s="87">
        <v>38</v>
      </c>
      <c r="B44" s="85" t="str">
        <f t="shared" si="0"/>
        <v>0100000446</v>
      </c>
      <c r="C44" s="13" t="str">
        <f t="shared" si="23"/>
        <v>010000044600</v>
      </c>
      <c r="D44" s="13" t="str">
        <f t="shared" si="1"/>
        <v>01000004460000</v>
      </c>
      <c r="E44" s="14">
        <v>25300382</v>
      </c>
      <c r="F44" s="14" t="s">
        <v>21</v>
      </c>
      <c r="G44" s="14" t="s">
        <v>22</v>
      </c>
      <c r="H44" s="14" t="s">
        <v>123</v>
      </c>
      <c r="I44" s="14" t="s">
        <v>24</v>
      </c>
      <c r="J44" s="14" t="s">
        <v>24</v>
      </c>
      <c r="K44" s="15" t="s">
        <v>124</v>
      </c>
      <c r="L44" s="14" t="s">
        <v>26</v>
      </c>
      <c r="M44" s="14">
        <v>1</v>
      </c>
      <c r="N44" s="14" t="s">
        <v>26</v>
      </c>
      <c r="O44" s="24">
        <f t="shared" si="2"/>
        <v>51868.6</v>
      </c>
      <c r="P44" s="24">
        <f t="shared" si="3"/>
        <v>129589</v>
      </c>
      <c r="Q44" s="24">
        <v>47455</v>
      </c>
      <c r="R44" s="16">
        <v>118637</v>
      </c>
      <c r="S44" s="69">
        <v>4200</v>
      </c>
      <c r="T44" s="70">
        <v>10500</v>
      </c>
      <c r="U44" s="24">
        <v>0</v>
      </c>
      <c r="V44" s="24">
        <v>0</v>
      </c>
      <c r="W44" s="69">
        <f t="shared" si="4"/>
        <v>49.6</v>
      </c>
      <c r="X44" s="69">
        <f>VLOOKUP(D44,'[1]Demanda Agregada Med. y MC'!$C$7:$O$3994,13,FALSE)</f>
        <v>124</v>
      </c>
      <c r="Y44" s="24">
        <v>0</v>
      </c>
      <c r="Z44" s="24">
        <v>0</v>
      </c>
      <c r="AA44" s="24">
        <v>0</v>
      </c>
      <c r="AB44" s="24">
        <v>0</v>
      </c>
      <c r="AC44" s="24">
        <v>164</v>
      </c>
      <c r="AD44" s="24">
        <v>328</v>
      </c>
      <c r="AE44" s="26">
        <v>0</v>
      </c>
      <c r="AF44" s="25">
        <v>0</v>
      </c>
      <c r="AG44" s="22">
        <v>165.56994292801377</v>
      </c>
      <c r="AH44" s="20">
        <f t="shared" si="5"/>
        <v>8587881.1417559758</v>
      </c>
      <c r="AI44" s="9">
        <f t="shared" si="6"/>
        <v>21456043.334098376</v>
      </c>
      <c r="AJ44" s="9">
        <f t="shared" si="7"/>
        <v>7857121.6416488932</v>
      </c>
      <c r="AK44" s="9">
        <f t="shared" si="8"/>
        <v>19642721.319150768</v>
      </c>
      <c r="AL44" s="9">
        <f t="shared" si="9"/>
        <v>695393.76029765781</v>
      </c>
      <c r="AM44" s="9">
        <f t="shared" si="10"/>
        <v>1738484.4007441446</v>
      </c>
      <c r="AN44" s="9">
        <f t="shared" si="11"/>
        <v>0</v>
      </c>
      <c r="AO44" s="9">
        <f t="shared" si="12"/>
        <v>0</v>
      </c>
      <c r="AP44" s="9">
        <f t="shared" si="13"/>
        <v>8212.2691692294829</v>
      </c>
      <c r="AQ44" s="9">
        <f t="shared" si="14"/>
        <v>20530.672923073707</v>
      </c>
      <c r="AR44" s="9">
        <f t="shared" si="15"/>
        <v>0</v>
      </c>
      <c r="AS44" s="9">
        <f t="shared" si="16"/>
        <v>0</v>
      </c>
      <c r="AT44" s="9">
        <f t="shared" si="17"/>
        <v>0</v>
      </c>
      <c r="AU44" s="9">
        <f t="shared" si="18"/>
        <v>0</v>
      </c>
      <c r="AV44" s="9">
        <f t="shared" si="19"/>
        <v>27153.47064019426</v>
      </c>
      <c r="AW44" s="9">
        <f t="shared" si="20"/>
        <v>54306.941280388521</v>
      </c>
      <c r="AX44" s="9">
        <f t="shared" si="21"/>
        <v>0</v>
      </c>
      <c r="AY44" s="10">
        <f t="shared" si="22"/>
        <v>0</v>
      </c>
    </row>
    <row r="45" spans="1:51" ht="15" customHeight="1">
      <c r="A45" s="87">
        <v>39</v>
      </c>
      <c r="B45" s="85" t="str">
        <f t="shared" si="0"/>
        <v>0100000447</v>
      </c>
      <c r="C45" s="13" t="str">
        <f t="shared" si="23"/>
        <v>010000044700</v>
      </c>
      <c r="D45" s="13" t="str">
        <f t="shared" si="1"/>
        <v>01000004470000</v>
      </c>
      <c r="E45" s="14">
        <v>25302990</v>
      </c>
      <c r="F45" s="14" t="s">
        <v>21</v>
      </c>
      <c r="G45" s="14" t="s">
        <v>22</v>
      </c>
      <c r="H45" s="14" t="s">
        <v>125</v>
      </c>
      <c r="I45" s="14" t="s">
        <v>24</v>
      </c>
      <c r="J45" s="14" t="s">
        <v>24</v>
      </c>
      <c r="K45" s="15" t="s">
        <v>126</v>
      </c>
      <c r="L45" s="14" t="s">
        <v>26</v>
      </c>
      <c r="M45" s="14">
        <v>1</v>
      </c>
      <c r="N45" s="14" t="s">
        <v>127</v>
      </c>
      <c r="O45" s="24">
        <f t="shared" si="2"/>
        <v>18737</v>
      </c>
      <c r="P45" s="24">
        <f t="shared" si="3"/>
        <v>46530</v>
      </c>
      <c r="Q45" s="24">
        <v>18113</v>
      </c>
      <c r="R45" s="16">
        <v>45282</v>
      </c>
      <c r="S45" s="69">
        <v>0</v>
      </c>
      <c r="T45" s="70">
        <v>0</v>
      </c>
      <c r="U45" s="24">
        <v>0</v>
      </c>
      <c r="V45" s="24">
        <v>0</v>
      </c>
      <c r="W45" s="69">
        <f t="shared" si="4"/>
        <v>0</v>
      </c>
      <c r="X45" s="69">
        <f>VLOOKUP(D45,'[1]Demanda Agregada Med. y MC'!$C$7:$O$3994,13,FALSE)</f>
        <v>0</v>
      </c>
      <c r="Y45" s="24">
        <v>0</v>
      </c>
      <c r="Z45" s="24">
        <v>0</v>
      </c>
      <c r="AA45" s="24">
        <v>0</v>
      </c>
      <c r="AB45" s="24">
        <v>0</v>
      </c>
      <c r="AC45" s="24">
        <v>624</v>
      </c>
      <c r="AD45" s="24">
        <v>1248</v>
      </c>
      <c r="AE45" s="26">
        <v>0</v>
      </c>
      <c r="AF45" s="25">
        <v>0</v>
      </c>
      <c r="AG45" s="22">
        <v>149.56440000000001</v>
      </c>
      <c r="AH45" s="20">
        <f t="shared" si="5"/>
        <v>2802388.1628</v>
      </c>
      <c r="AI45" s="9">
        <f t="shared" si="6"/>
        <v>6959231.5320000006</v>
      </c>
      <c r="AJ45" s="9">
        <f t="shared" si="7"/>
        <v>2709059.9772000001</v>
      </c>
      <c r="AK45" s="9">
        <f t="shared" si="8"/>
        <v>6772575.1608000007</v>
      </c>
      <c r="AL45" s="9">
        <f t="shared" si="9"/>
        <v>0</v>
      </c>
      <c r="AM45" s="9">
        <f t="shared" si="10"/>
        <v>0</v>
      </c>
      <c r="AN45" s="9">
        <f t="shared" si="11"/>
        <v>0</v>
      </c>
      <c r="AO45" s="9">
        <f t="shared" si="12"/>
        <v>0</v>
      </c>
      <c r="AP45" s="9">
        <f t="shared" si="13"/>
        <v>0</v>
      </c>
      <c r="AQ45" s="9">
        <f t="shared" si="14"/>
        <v>0</v>
      </c>
      <c r="AR45" s="9">
        <f t="shared" si="15"/>
        <v>0</v>
      </c>
      <c r="AS45" s="9">
        <f t="shared" si="16"/>
        <v>0</v>
      </c>
      <c r="AT45" s="9">
        <f t="shared" si="17"/>
        <v>0</v>
      </c>
      <c r="AU45" s="9">
        <f t="shared" si="18"/>
        <v>0</v>
      </c>
      <c r="AV45" s="9">
        <f t="shared" si="19"/>
        <v>93328.185599999997</v>
      </c>
      <c r="AW45" s="9">
        <f t="shared" si="20"/>
        <v>186656.37119999999</v>
      </c>
      <c r="AX45" s="9">
        <f t="shared" si="21"/>
        <v>0</v>
      </c>
      <c r="AY45" s="10">
        <f t="shared" si="22"/>
        <v>0</v>
      </c>
    </row>
    <row r="46" spans="1:51" ht="15" customHeight="1">
      <c r="A46" s="87">
        <v>40</v>
      </c>
      <c r="B46" s="85" t="str">
        <f t="shared" si="0"/>
        <v>0100000450</v>
      </c>
      <c r="C46" s="13" t="str">
        <f t="shared" si="23"/>
        <v>010000045000</v>
      </c>
      <c r="D46" s="13" t="str">
        <f t="shared" si="1"/>
        <v>01000004500000</v>
      </c>
      <c r="E46" s="14">
        <v>25300990</v>
      </c>
      <c r="F46" s="14" t="s">
        <v>21</v>
      </c>
      <c r="G46" s="14" t="s">
        <v>22</v>
      </c>
      <c r="H46" s="14" t="s">
        <v>128</v>
      </c>
      <c r="I46" s="14" t="s">
        <v>24</v>
      </c>
      <c r="J46" s="14" t="s">
        <v>24</v>
      </c>
      <c r="K46" s="15" t="s">
        <v>129</v>
      </c>
      <c r="L46" s="14" t="s">
        <v>26</v>
      </c>
      <c r="M46" s="14">
        <v>1</v>
      </c>
      <c r="N46" s="14" t="s">
        <v>45</v>
      </c>
      <c r="O46" s="24">
        <f t="shared" si="2"/>
        <v>43637.4</v>
      </c>
      <c r="P46" s="24">
        <f t="shared" si="3"/>
        <v>108984</v>
      </c>
      <c r="Q46" s="24">
        <v>29977</v>
      </c>
      <c r="R46" s="16">
        <v>74942</v>
      </c>
      <c r="S46" s="69">
        <v>13440</v>
      </c>
      <c r="T46" s="70">
        <v>33600</v>
      </c>
      <c r="U46" s="24">
        <v>0</v>
      </c>
      <c r="V46" s="24">
        <v>0</v>
      </c>
      <c r="W46" s="69">
        <f t="shared" si="4"/>
        <v>2.4000000000000004</v>
      </c>
      <c r="X46" s="69">
        <f>VLOOKUP(D46,'[1]Demanda Agregada Med. y MC'!$C$7:$O$3994,13,FALSE)</f>
        <v>6</v>
      </c>
      <c r="Y46" s="24">
        <v>0</v>
      </c>
      <c r="Z46" s="24">
        <v>0</v>
      </c>
      <c r="AA46" s="24">
        <v>0</v>
      </c>
      <c r="AB46" s="24">
        <v>0</v>
      </c>
      <c r="AC46" s="24">
        <v>218</v>
      </c>
      <c r="AD46" s="24">
        <v>436</v>
      </c>
      <c r="AE46" s="26">
        <v>0</v>
      </c>
      <c r="AF46" s="25">
        <v>0</v>
      </c>
      <c r="AG46" s="22">
        <v>98.375600000000006</v>
      </c>
      <c r="AH46" s="20">
        <f t="shared" si="5"/>
        <v>4292855.4074400002</v>
      </c>
      <c r="AI46" s="9">
        <f t="shared" si="6"/>
        <v>10721366.3904</v>
      </c>
      <c r="AJ46" s="9">
        <f t="shared" si="7"/>
        <v>2949005.3612000002</v>
      </c>
      <c r="AK46" s="9">
        <f t="shared" si="8"/>
        <v>7372464.2152000004</v>
      </c>
      <c r="AL46" s="9">
        <f t="shared" si="9"/>
        <v>1322168.064</v>
      </c>
      <c r="AM46" s="9">
        <f t="shared" si="10"/>
        <v>3305420.16</v>
      </c>
      <c r="AN46" s="9">
        <f t="shared" si="11"/>
        <v>0</v>
      </c>
      <c r="AO46" s="9">
        <f t="shared" si="12"/>
        <v>0</v>
      </c>
      <c r="AP46" s="9">
        <f t="shared" si="13"/>
        <v>236.10144000000005</v>
      </c>
      <c r="AQ46" s="9">
        <f t="shared" si="14"/>
        <v>590.25360000000001</v>
      </c>
      <c r="AR46" s="9">
        <f t="shared" si="15"/>
        <v>0</v>
      </c>
      <c r="AS46" s="9">
        <f t="shared" si="16"/>
        <v>0</v>
      </c>
      <c r="AT46" s="9">
        <f t="shared" si="17"/>
        <v>0</v>
      </c>
      <c r="AU46" s="9">
        <f t="shared" si="18"/>
        <v>0</v>
      </c>
      <c r="AV46" s="9">
        <f t="shared" si="19"/>
        <v>21445.880800000003</v>
      </c>
      <c r="AW46" s="9">
        <f t="shared" si="20"/>
        <v>42891.761600000005</v>
      </c>
      <c r="AX46" s="9">
        <f t="shared" si="21"/>
        <v>0</v>
      </c>
      <c r="AY46" s="10">
        <f t="shared" si="22"/>
        <v>0</v>
      </c>
    </row>
    <row r="47" spans="1:51" ht="15" customHeight="1">
      <c r="A47" s="87">
        <v>41</v>
      </c>
      <c r="B47" s="85" t="str">
        <f t="shared" si="0"/>
        <v>0100000463</v>
      </c>
      <c r="C47" s="13" t="str">
        <f t="shared" si="23"/>
        <v>010000046300</v>
      </c>
      <c r="D47" s="13" t="str">
        <f t="shared" si="1"/>
        <v>01000004630000</v>
      </c>
      <c r="E47" s="14">
        <v>25301270</v>
      </c>
      <c r="F47" s="14" t="s">
        <v>21</v>
      </c>
      <c r="G47" s="14" t="s">
        <v>22</v>
      </c>
      <c r="H47" s="14" t="s">
        <v>130</v>
      </c>
      <c r="I47" s="14" t="s">
        <v>24</v>
      </c>
      <c r="J47" s="14" t="s">
        <v>24</v>
      </c>
      <c r="K47" s="15" t="s">
        <v>131</v>
      </c>
      <c r="L47" s="14" t="s">
        <v>26</v>
      </c>
      <c r="M47" s="14">
        <v>120</v>
      </c>
      <c r="N47" s="14" t="s">
        <v>46</v>
      </c>
      <c r="O47" s="24">
        <f t="shared" si="2"/>
        <v>97066</v>
      </c>
      <c r="P47" s="24">
        <f t="shared" si="3"/>
        <v>242583</v>
      </c>
      <c r="Q47" s="24">
        <v>74506</v>
      </c>
      <c r="R47" s="16">
        <v>186263</v>
      </c>
      <c r="S47" s="69">
        <v>22400</v>
      </c>
      <c r="T47" s="70">
        <v>56000</v>
      </c>
      <c r="U47" s="24">
        <v>0</v>
      </c>
      <c r="V47" s="24">
        <v>0</v>
      </c>
      <c r="W47" s="69">
        <f t="shared" si="4"/>
        <v>0</v>
      </c>
      <c r="X47" s="69">
        <f>VLOOKUP(D47,'[1]Demanda Agregada Med. y MC'!$C$7:$O$3994,13,FALSE)</f>
        <v>0</v>
      </c>
      <c r="Y47" s="24">
        <v>0</v>
      </c>
      <c r="Z47" s="24">
        <v>0</v>
      </c>
      <c r="AA47" s="24">
        <v>0</v>
      </c>
      <c r="AB47" s="24">
        <v>0</v>
      </c>
      <c r="AC47" s="24">
        <v>160</v>
      </c>
      <c r="AD47" s="24">
        <v>320</v>
      </c>
      <c r="AE47" s="26">
        <v>0</v>
      </c>
      <c r="AF47" s="25">
        <v>0</v>
      </c>
      <c r="AG47" s="22">
        <v>6.5688000000000004</v>
      </c>
      <c r="AH47" s="20">
        <f t="shared" si="5"/>
        <v>637607.14080000005</v>
      </c>
      <c r="AI47" s="9">
        <f t="shared" si="6"/>
        <v>1593479.2104000002</v>
      </c>
      <c r="AJ47" s="9">
        <f t="shared" si="7"/>
        <v>489415.01280000003</v>
      </c>
      <c r="AK47" s="9">
        <f t="shared" si="8"/>
        <v>1223524.3944000001</v>
      </c>
      <c r="AL47" s="9">
        <f t="shared" si="9"/>
        <v>147141.12</v>
      </c>
      <c r="AM47" s="9">
        <f t="shared" si="10"/>
        <v>367852.80000000005</v>
      </c>
      <c r="AN47" s="9">
        <f t="shared" si="11"/>
        <v>0</v>
      </c>
      <c r="AO47" s="9">
        <f t="shared" si="12"/>
        <v>0</v>
      </c>
      <c r="AP47" s="9">
        <f t="shared" si="13"/>
        <v>0</v>
      </c>
      <c r="AQ47" s="9">
        <f t="shared" si="14"/>
        <v>0</v>
      </c>
      <c r="AR47" s="9">
        <f t="shared" si="15"/>
        <v>0</v>
      </c>
      <c r="AS47" s="9">
        <f t="shared" si="16"/>
        <v>0</v>
      </c>
      <c r="AT47" s="9">
        <f t="shared" si="17"/>
        <v>0</v>
      </c>
      <c r="AU47" s="9">
        <f t="shared" si="18"/>
        <v>0</v>
      </c>
      <c r="AV47" s="9">
        <f t="shared" si="19"/>
        <v>1051.008</v>
      </c>
      <c r="AW47" s="9">
        <f t="shared" si="20"/>
        <v>2102.0160000000001</v>
      </c>
      <c r="AX47" s="9">
        <f t="shared" si="21"/>
        <v>0</v>
      </c>
      <c r="AY47" s="10">
        <f t="shared" si="22"/>
        <v>0</v>
      </c>
    </row>
    <row r="48" spans="1:51" ht="15" customHeight="1">
      <c r="A48" s="87">
        <v>42</v>
      </c>
      <c r="B48" s="85" t="str">
        <f t="shared" si="0"/>
        <v>0100000464</v>
      </c>
      <c r="C48" s="13" t="str">
        <f t="shared" si="23"/>
        <v>010000046400</v>
      </c>
      <c r="D48" s="13" t="str">
        <f t="shared" si="1"/>
        <v>01000004640000</v>
      </c>
      <c r="E48" s="14">
        <v>25300622</v>
      </c>
      <c r="F48" s="14" t="s">
        <v>21</v>
      </c>
      <c r="G48" s="14" t="s">
        <v>22</v>
      </c>
      <c r="H48" s="14" t="s">
        <v>132</v>
      </c>
      <c r="I48" s="14" t="s">
        <v>24</v>
      </c>
      <c r="J48" s="14" t="s">
        <v>24</v>
      </c>
      <c r="K48" s="15" t="s">
        <v>133</v>
      </c>
      <c r="L48" s="14" t="s">
        <v>26</v>
      </c>
      <c r="M48" s="14">
        <v>1</v>
      </c>
      <c r="N48" s="14" t="s">
        <v>26</v>
      </c>
      <c r="O48" s="24">
        <f t="shared" si="2"/>
        <v>14362.1</v>
      </c>
      <c r="P48" s="24">
        <f t="shared" si="3"/>
        <v>35841</v>
      </c>
      <c r="Q48" s="24">
        <v>3961</v>
      </c>
      <c r="R48" s="16">
        <v>9902</v>
      </c>
      <c r="S48" s="69">
        <v>0</v>
      </c>
      <c r="T48" s="70">
        <v>0</v>
      </c>
      <c r="U48" s="24">
        <v>10275.6</v>
      </c>
      <c r="V48" s="24">
        <v>25689</v>
      </c>
      <c r="W48" s="69">
        <f t="shared" si="4"/>
        <v>0</v>
      </c>
      <c r="X48" s="69">
        <f>VLOOKUP(D48,'[1]Demanda Agregada Med. y MC'!$C$7:$O$3994,13,FALSE)</f>
        <v>0</v>
      </c>
      <c r="Y48" s="24">
        <v>0</v>
      </c>
      <c r="Z48" s="24">
        <v>0</v>
      </c>
      <c r="AA48" s="24">
        <v>0</v>
      </c>
      <c r="AB48" s="24">
        <v>0</v>
      </c>
      <c r="AC48" s="24">
        <v>92.5</v>
      </c>
      <c r="AD48" s="24">
        <v>185</v>
      </c>
      <c r="AE48" s="26">
        <v>33</v>
      </c>
      <c r="AF48" s="27">
        <v>65</v>
      </c>
      <c r="AG48" s="22">
        <v>80.664446933333366</v>
      </c>
      <c r="AH48" s="20">
        <f t="shared" si="5"/>
        <v>1158510.8533012271</v>
      </c>
      <c r="AI48" s="9">
        <f t="shared" si="6"/>
        <v>2891094.4425376011</v>
      </c>
      <c r="AJ48" s="9">
        <f t="shared" si="7"/>
        <v>319511.87430293346</v>
      </c>
      <c r="AK48" s="9">
        <f t="shared" si="8"/>
        <v>798739.35353386705</v>
      </c>
      <c r="AL48" s="9">
        <f t="shared" si="9"/>
        <v>0</v>
      </c>
      <c r="AM48" s="9">
        <f t="shared" si="10"/>
        <v>0</v>
      </c>
      <c r="AN48" s="9">
        <f t="shared" si="11"/>
        <v>828875.59090816032</v>
      </c>
      <c r="AO48" s="9">
        <f t="shared" si="12"/>
        <v>2072188.9772704009</v>
      </c>
      <c r="AP48" s="9">
        <f t="shared" si="13"/>
        <v>0</v>
      </c>
      <c r="AQ48" s="9">
        <f t="shared" si="14"/>
        <v>0</v>
      </c>
      <c r="AR48" s="9">
        <f t="shared" si="15"/>
        <v>0</v>
      </c>
      <c r="AS48" s="9">
        <f t="shared" si="16"/>
        <v>0</v>
      </c>
      <c r="AT48" s="9">
        <f t="shared" si="17"/>
        <v>0</v>
      </c>
      <c r="AU48" s="9">
        <f t="shared" si="18"/>
        <v>0</v>
      </c>
      <c r="AV48" s="9">
        <f t="shared" si="19"/>
        <v>7461.4613413333363</v>
      </c>
      <c r="AW48" s="9">
        <f t="shared" si="20"/>
        <v>14922.922682666673</v>
      </c>
      <c r="AX48" s="9">
        <f t="shared" si="21"/>
        <v>2661.926748800001</v>
      </c>
      <c r="AY48" s="10">
        <f t="shared" si="22"/>
        <v>5243.1890506666687</v>
      </c>
    </row>
    <row r="49" spans="1:51" ht="15" customHeight="1">
      <c r="A49" s="87">
        <v>43</v>
      </c>
      <c r="B49" s="85" t="str">
        <f t="shared" si="0"/>
        <v>0100000472</v>
      </c>
      <c r="C49" s="13" t="str">
        <f t="shared" si="23"/>
        <v>010000047200</v>
      </c>
      <c r="D49" s="13" t="str">
        <f t="shared" si="1"/>
        <v>01000004720000</v>
      </c>
      <c r="E49" s="14">
        <v>25301772</v>
      </c>
      <c r="F49" s="14" t="s">
        <v>21</v>
      </c>
      <c r="G49" s="14" t="s">
        <v>22</v>
      </c>
      <c r="H49" s="14" t="s">
        <v>134</v>
      </c>
      <c r="I49" s="14" t="s">
        <v>24</v>
      </c>
      <c r="J49" s="14" t="s">
        <v>24</v>
      </c>
      <c r="K49" s="15" t="s">
        <v>135</v>
      </c>
      <c r="L49" s="14" t="s">
        <v>26</v>
      </c>
      <c r="M49" s="14">
        <v>20</v>
      </c>
      <c r="N49" s="14" t="s">
        <v>29</v>
      </c>
      <c r="O49" s="24">
        <f t="shared" si="2"/>
        <v>572345.5</v>
      </c>
      <c r="P49" s="24">
        <f t="shared" si="3"/>
        <v>1430521</v>
      </c>
      <c r="Q49" s="24">
        <v>455139</v>
      </c>
      <c r="R49" s="16">
        <v>1137847</v>
      </c>
      <c r="S49" s="69">
        <v>78400</v>
      </c>
      <c r="T49" s="70">
        <v>196000</v>
      </c>
      <c r="U49" s="24">
        <v>37327.599999999999</v>
      </c>
      <c r="V49" s="24">
        <v>93319</v>
      </c>
      <c r="W49" s="69">
        <f t="shared" si="4"/>
        <v>788.40000000000009</v>
      </c>
      <c r="X49" s="69">
        <f>VLOOKUP(D49,'[1]Demanda Agregada Med. y MC'!$C$7:$O$3994,13,FALSE)</f>
        <v>1971</v>
      </c>
      <c r="Y49" s="24">
        <v>6</v>
      </c>
      <c r="Z49" s="24">
        <v>15</v>
      </c>
      <c r="AA49" s="24">
        <v>0</v>
      </c>
      <c r="AB49" s="24">
        <v>0</v>
      </c>
      <c r="AC49" s="24">
        <v>684.5</v>
      </c>
      <c r="AD49" s="24">
        <v>1369</v>
      </c>
      <c r="AE49" s="26">
        <v>0</v>
      </c>
      <c r="AF49" s="25">
        <v>0</v>
      </c>
      <c r="AG49" s="22">
        <v>3.7719999999999998</v>
      </c>
      <c r="AH49" s="20">
        <f t="shared" si="5"/>
        <v>2158887.2259999998</v>
      </c>
      <c r="AI49" s="9">
        <f t="shared" si="6"/>
        <v>5395925.2119999994</v>
      </c>
      <c r="AJ49" s="9">
        <f t="shared" si="7"/>
        <v>1716784.308</v>
      </c>
      <c r="AK49" s="9">
        <f t="shared" si="8"/>
        <v>4291958.8839999996</v>
      </c>
      <c r="AL49" s="9">
        <f t="shared" si="9"/>
        <v>295724.79999999999</v>
      </c>
      <c r="AM49" s="9">
        <f t="shared" si="10"/>
        <v>739312</v>
      </c>
      <c r="AN49" s="9">
        <f t="shared" si="11"/>
        <v>140799.70719999998</v>
      </c>
      <c r="AO49" s="9">
        <f t="shared" si="12"/>
        <v>351999.26799999998</v>
      </c>
      <c r="AP49" s="9">
        <f t="shared" si="13"/>
        <v>2973.8448000000003</v>
      </c>
      <c r="AQ49" s="9">
        <f t="shared" si="14"/>
        <v>7434.6119999999992</v>
      </c>
      <c r="AR49" s="9">
        <f t="shared" si="15"/>
        <v>22.631999999999998</v>
      </c>
      <c r="AS49" s="9">
        <f t="shared" si="16"/>
        <v>56.58</v>
      </c>
      <c r="AT49" s="9">
        <f t="shared" si="17"/>
        <v>0</v>
      </c>
      <c r="AU49" s="9">
        <f t="shared" si="18"/>
        <v>0</v>
      </c>
      <c r="AV49" s="9">
        <f t="shared" si="19"/>
        <v>2581.9339999999997</v>
      </c>
      <c r="AW49" s="9">
        <f t="shared" si="20"/>
        <v>5163.8679999999995</v>
      </c>
      <c r="AX49" s="9">
        <f t="shared" si="21"/>
        <v>0</v>
      </c>
      <c r="AY49" s="10">
        <f t="shared" si="22"/>
        <v>0</v>
      </c>
    </row>
    <row r="50" spans="1:51" ht="15" customHeight="1">
      <c r="A50" s="87">
        <v>44</v>
      </c>
      <c r="B50" s="85" t="str">
        <f t="shared" si="0"/>
        <v>0100000473</v>
      </c>
      <c r="C50" s="13" t="str">
        <f t="shared" si="23"/>
        <v>010000047300</v>
      </c>
      <c r="D50" s="13" t="str">
        <f t="shared" si="1"/>
        <v>01000004730000</v>
      </c>
      <c r="E50" s="14">
        <v>25301775</v>
      </c>
      <c r="F50" s="14" t="s">
        <v>21</v>
      </c>
      <c r="G50" s="14" t="s">
        <v>22</v>
      </c>
      <c r="H50" s="14" t="s">
        <v>136</v>
      </c>
      <c r="I50" s="14" t="s">
        <v>24</v>
      </c>
      <c r="J50" s="14" t="s">
        <v>24</v>
      </c>
      <c r="K50" s="15" t="s">
        <v>137</v>
      </c>
      <c r="L50" s="14" t="s">
        <v>26</v>
      </c>
      <c r="M50" s="14">
        <v>20</v>
      </c>
      <c r="N50" s="14" t="s">
        <v>29</v>
      </c>
      <c r="O50" s="24">
        <f t="shared" si="2"/>
        <v>79488.600000000006</v>
      </c>
      <c r="P50" s="24">
        <f t="shared" si="3"/>
        <v>198468</v>
      </c>
      <c r="Q50" s="24">
        <v>52985</v>
      </c>
      <c r="R50" s="16">
        <v>132462</v>
      </c>
      <c r="S50" s="69">
        <v>14000</v>
      </c>
      <c r="T50" s="70">
        <v>35000</v>
      </c>
      <c r="U50" s="24">
        <v>11620</v>
      </c>
      <c r="V50" s="24">
        <v>29050</v>
      </c>
      <c r="W50" s="69">
        <f t="shared" si="4"/>
        <v>377.6</v>
      </c>
      <c r="X50" s="69">
        <f>VLOOKUP(D50,'[1]Demanda Agregada Med. y MC'!$C$7:$O$3994,13,FALSE)</f>
        <v>944</v>
      </c>
      <c r="Y50" s="24">
        <v>0</v>
      </c>
      <c r="Z50" s="24">
        <v>0</v>
      </c>
      <c r="AA50" s="24">
        <v>0</v>
      </c>
      <c r="AB50" s="24">
        <v>0</v>
      </c>
      <c r="AC50" s="24">
        <v>506</v>
      </c>
      <c r="AD50" s="24">
        <v>1012</v>
      </c>
      <c r="AE50" s="26">
        <v>0</v>
      </c>
      <c r="AF50" s="25">
        <v>0</v>
      </c>
      <c r="AG50" s="22">
        <v>22.080000000000002</v>
      </c>
      <c r="AH50" s="20">
        <f t="shared" si="5"/>
        <v>1755108.2880000002</v>
      </c>
      <c r="AI50" s="9">
        <f t="shared" si="6"/>
        <v>4382173.4400000004</v>
      </c>
      <c r="AJ50" s="9">
        <f t="shared" si="7"/>
        <v>1169908.8</v>
      </c>
      <c r="AK50" s="9">
        <f t="shared" si="8"/>
        <v>2924760.9600000004</v>
      </c>
      <c r="AL50" s="9">
        <f t="shared" si="9"/>
        <v>309120</v>
      </c>
      <c r="AM50" s="9">
        <f t="shared" si="10"/>
        <v>772800.00000000012</v>
      </c>
      <c r="AN50" s="9">
        <f t="shared" si="11"/>
        <v>256569.60000000003</v>
      </c>
      <c r="AO50" s="9">
        <f t="shared" si="12"/>
        <v>641424</v>
      </c>
      <c r="AP50" s="9">
        <f t="shared" si="13"/>
        <v>8337.4080000000013</v>
      </c>
      <c r="AQ50" s="9">
        <f t="shared" si="14"/>
        <v>20843.52</v>
      </c>
      <c r="AR50" s="9">
        <f t="shared" si="15"/>
        <v>0</v>
      </c>
      <c r="AS50" s="9">
        <f t="shared" si="16"/>
        <v>0</v>
      </c>
      <c r="AT50" s="9">
        <f t="shared" si="17"/>
        <v>0</v>
      </c>
      <c r="AU50" s="9">
        <f t="shared" si="18"/>
        <v>0</v>
      </c>
      <c r="AV50" s="9">
        <f t="shared" si="19"/>
        <v>11172.480000000001</v>
      </c>
      <c r="AW50" s="9">
        <f t="shared" si="20"/>
        <v>22344.960000000003</v>
      </c>
      <c r="AX50" s="9">
        <f t="shared" si="21"/>
        <v>0</v>
      </c>
      <c r="AY50" s="10">
        <f t="shared" si="22"/>
        <v>0</v>
      </c>
    </row>
    <row r="51" spans="1:51" ht="15" customHeight="1">
      <c r="A51" s="87">
        <v>45</v>
      </c>
      <c r="B51" s="85" t="str">
        <f t="shared" si="0"/>
        <v>0100000477</v>
      </c>
      <c r="C51" s="13" t="str">
        <f t="shared" si="23"/>
        <v>010000047700</v>
      </c>
      <c r="D51" s="13" t="str">
        <f t="shared" si="1"/>
        <v>01000004770003</v>
      </c>
      <c r="E51" s="14">
        <v>25300313</v>
      </c>
      <c r="F51" s="14" t="s">
        <v>21</v>
      </c>
      <c r="G51" s="14" t="s">
        <v>22</v>
      </c>
      <c r="H51" s="14" t="s">
        <v>141</v>
      </c>
      <c r="I51" s="14" t="s">
        <v>24</v>
      </c>
      <c r="J51" s="14" t="s">
        <v>142</v>
      </c>
      <c r="K51" s="15" t="s">
        <v>143</v>
      </c>
      <c r="L51" s="14" t="s">
        <v>26</v>
      </c>
      <c r="M51" s="14">
        <v>1</v>
      </c>
      <c r="N51" s="14" t="s">
        <v>127</v>
      </c>
      <c r="O51" s="24">
        <f t="shared" si="2"/>
        <v>334383.2</v>
      </c>
      <c r="P51" s="24">
        <f t="shared" si="3"/>
        <v>835764</v>
      </c>
      <c r="Q51" s="24">
        <v>291627</v>
      </c>
      <c r="R51" s="16">
        <v>729067</v>
      </c>
      <c r="S51" s="69">
        <v>11760</v>
      </c>
      <c r="T51" s="70">
        <v>29400</v>
      </c>
      <c r="U51" s="24">
        <v>30596</v>
      </c>
      <c r="V51" s="24">
        <v>76490</v>
      </c>
      <c r="W51" s="69">
        <f t="shared" si="4"/>
        <v>13.200000000000001</v>
      </c>
      <c r="X51" s="69">
        <f>VLOOKUP(D51,'[1]Demanda Agregada Med. y MC'!$C$7:$O$3994,13,FALSE)</f>
        <v>33</v>
      </c>
      <c r="Y51" s="24">
        <v>0</v>
      </c>
      <c r="Z51" s="24">
        <v>0</v>
      </c>
      <c r="AA51" s="24">
        <v>0</v>
      </c>
      <c r="AB51" s="24">
        <v>0</v>
      </c>
      <c r="AC51" s="24">
        <v>387</v>
      </c>
      <c r="AD51" s="24">
        <v>774</v>
      </c>
      <c r="AE51" s="26">
        <v>0</v>
      </c>
      <c r="AF51" s="25">
        <v>0</v>
      </c>
      <c r="AG51" s="22">
        <v>42.053200000000004</v>
      </c>
      <c r="AH51" s="20">
        <f t="shared" si="5"/>
        <v>14061883.586240001</v>
      </c>
      <c r="AI51" s="9">
        <f t="shared" si="6"/>
        <v>35146550.6448</v>
      </c>
      <c r="AJ51" s="9">
        <f t="shared" si="7"/>
        <v>12263848.556400001</v>
      </c>
      <c r="AK51" s="9">
        <f t="shared" si="8"/>
        <v>30659600.364400003</v>
      </c>
      <c r="AL51" s="9">
        <f t="shared" si="9"/>
        <v>494545.63200000004</v>
      </c>
      <c r="AM51" s="9">
        <f t="shared" si="10"/>
        <v>1236364.08</v>
      </c>
      <c r="AN51" s="9">
        <f t="shared" si="11"/>
        <v>1286659.7072000001</v>
      </c>
      <c r="AO51" s="9">
        <f t="shared" si="12"/>
        <v>3216649.2680000002</v>
      </c>
      <c r="AP51" s="9">
        <f t="shared" si="13"/>
        <v>555.10224000000005</v>
      </c>
      <c r="AQ51" s="9">
        <f t="shared" si="14"/>
        <v>1387.7556000000002</v>
      </c>
      <c r="AR51" s="9">
        <f t="shared" si="15"/>
        <v>0</v>
      </c>
      <c r="AS51" s="9">
        <f t="shared" si="16"/>
        <v>0</v>
      </c>
      <c r="AT51" s="9">
        <f t="shared" si="17"/>
        <v>0</v>
      </c>
      <c r="AU51" s="9">
        <f t="shared" si="18"/>
        <v>0</v>
      </c>
      <c r="AV51" s="9">
        <f t="shared" si="19"/>
        <v>16274.588400000002</v>
      </c>
      <c r="AW51" s="9">
        <f t="shared" si="20"/>
        <v>32549.176800000005</v>
      </c>
      <c r="AX51" s="9">
        <f t="shared" si="21"/>
        <v>0</v>
      </c>
      <c r="AY51" s="10">
        <f t="shared" si="22"/>
        <v>0</v>
      </c>
    </row>
    <row r="52" spans="1:51" ht="15" customHeight="1">
      <c r="A52" s="87">
        <v>46</v>
      </c>
      <c r="B52" s="85" t="str">
        <f t="shared" si="0"/>
        <v>0100000502</v>
      </c>
      <c r="C52" s="13" t="str">
        <f t="shared" si="23"/>
        <v>010000050200</v>
      </c>
      <c r="D52" s="13" t="str">
        <f t="shared" si="1"/>
        <v>01000005020000</v>
      </c>
      <c r="E52" s="14">
        <v>25300722</v>
      </c>
      <c r="F52" s="14" t="s">
        <v>21</v>
      </c>
      <c r="G52" s="14" t="s">
        <v>22</v>
      </c>
      <c r="H52" s="14" t="s">
        <v>144</v>
      </c>
      <c r="I52" s="14" t="s">
        <v>24</v>
      </c>
      <c r="J52" s="14" t="s">
        <v>24</v>
      </c>
      <c r="K52" s="15" t="s">
        <v>145</v>
      </c>
      <c r="L52" s="14" t="s">
        <v>26</v>
      </c>
      <c r="M52" s="14">
        <v>20</v>
      </c>
      <c r="N52" s="14" t="s">
        <v>29</v>
      </c>
      <c r="O52" s="24">
        <f t="shared" si="2"/>
        <v>220691.6</v>
      </c>
      <c r="P52" s="24">
        <f t="shared" si="3"/>
        <v>551548</v>
      </c>
      <c r="Q52" s="24">
        <v>169101</v>
      </c>
      <c r="R52" s="16">
        <v>422752</v>
      </c>
      <c r="S52" s="69">
        <v>33600</v>
      </c>
      <c r="T52" s="70">
        <v>84000</v>
      </c>
      <c r="U52" s="24">
        <v>17491.2</v>
      </c>
      <c r="V52" s="24">
        <v>43728</v>
      </c>
      <c r="W52" s="69">
        <f t="shared" si="4"/>
        <v>138.4</v>
      </c>
      <c r="X52" s="69">
        <f>VLOOKUP(D52,'[1]Demanda Agregada Med. y MC'!$C$7:$O$3994,13,FALSE)</f>
        <v>346</v>
      </c>
      <c r="Y52" s="24">
        <v>0</v>
      </c>
      <c r="Z52" s="24">
        <v>0</v>
      </c>
      <c r="AA52" s="24">
        <v>0</v>
      </c>
      <c r="AB52" s="24">
        <v>0</v>
      </c>
      <c r="AC52" s="24">
        <v>237</v>
      </c>
      <c r="AD52" s="24">
        <v>474</v>
      </c>
      <c r="AE52" s="26">
        <v>124</v>
      </c>
      <c r="AF52" s="27">
        <v>248</v>
      </c>
      <c r="AG52" s="22">
        <v>10.304</v>
      </c>
      <c r="AH52" s="20">
        <f t="shared" si="5"/>
        <v>2274006.2464000001</v>
      </c>
      <c r="AI52" s="9">
        <f t="shared" si="6"/>
        <v>5683150.5920000002</v>
      </c>
      <c r="AJ52" s="9">
        <f t="shared" si="7"/>
        <v>1742416.7040000001</v>
      </c>
      <c r="AK52" s="9">
        <f t="shared" si="8"/>
        <v>4356036.608</v>
      </c>
      <c r="AL52" s="9">
        <f t="shared" si="9"/>
        <v>346214.40000000002</v>
      </c>
      <c r="AM52" s="9">
        <f t="shared" si="10"/>
        <v>865536</v>
      </c>
      <c r="AN52" s="9">
        <f t="shared" si="11"/>
        <v>180229.3248</v>
      </c>
      <c r="AO52" s="9">
        <f t="shared" si="12"/>
        <v>450573.31200000003</v>
      </c>
      <c r="AP52" s="9">
        <f t="shared" si="13"/>
        <v>1426.0736000000002</v>
      </c>
      <c r="AQ52" s="9">
        <f t="shared" si="14"/>
        <v>3565.1840000000002</v>
      </c>
      <c r="AR52" s="9">
        <f t="shared" si="15"/>
        <v>0</v>
      </c>
      <c r="AS52" s="9">
        <f t="shared" si="16"/>
        <v>0</v>
      </c>
      <c r="AT52" s="9">
        <f t="shared" si="17"/>
        <v>0</v>
      </c>
      <c r="AU52" s="9">
        <f t="shared" si="18"/>
        <v>0</v>
      </c>
      <c r="AV52" s="9">
        <f t="shared" si="19"/>
        <v>2442.0480000000002</v>
      </c>
      <c r="AW52" s="9">
        <f t="shared" si="20"/>
        <v>4884.0960000000005</v>
      </c>
      <c r="AX52" s="9">
        <f t="shared" si="21"/>
        <v>1277.6960000000001</v>
      </c>
      <c r="AY52" s="10">
        <f t="shared" si="22"/>
        <v>2555.3920000000003</v>
      </c>
    </row>
    <row r="53" spans="1:51" ht="15" customHeight="1">
      <c r="A53" s="87">
        <v>47</v>
      </c>
      <c r="B53" s="85" t="str">
        <f t="shared" si="0"/>
        <v>0100000503</v>
      </c>
      <c r="C53" s="13" t="str">
        <f t="shared" si="23"/>
        <v>010000050300</v>
      </c>
      <c r="D53" s="13" t="str">
        <f t="shared" si="1"/>
        <v>01000005030000</v>
      </c>
      <c r="E53" s="14">
        <v>25300720</v>
      </c>
      <c r="F53" s="14" t="s">
        <v>21</v>
      </c>
      <c r="G53" s="14" t="s">
        <v>22</v>
      </c>
      <c r="H53" s="14" t="s">
        <v>146</v>
      </c>
      <c r="I53" s="14" t="s">
        <v>24</v>
      </c>
      <c r="J53" s="14" t="s">
        <v>24</v>
      </c>
      <c r="K53" s="15" t="s">
        <v>147</v>
      </c>
      <c r="L53" s="14" t="s">
        <v>45</v>
      </c>
      <c r="M53" s="14">
        <v>60</v>
      </c>
      <c r="N53" s="14" t="s">
        <v>46</v>
      </c>
      <c r="O53" s="24">
        <f t="shared" si="2"/>
        <v>1940.1000000000001</v>
      </c>
      <c r="P53" s="24">
        <f t="shared" si="3"/>
        <v>4840</v>
      </c>
      <c r="Q53" s="24">
        <v>678</v>
      </c>
      <c r="R53" s="16">
        <v>1695</v>
      </c>
      <c r="S53" s="69">
        <v>0</v>
      </c>
      <c r="T53" s="70">
        <v>0</v>
      </c>
      <c r="U53" s="24">
        <v>1243.6000000000001</v>
      </c>
      <c r="V53" s="24">
        <v>3109</v>
      </c>
      <c r="W53" s="69">
        <f t="shared" si="4"/>
        <v>0</v>
      </c>
      <c r="X53" s="69">
        <f>VLOOKUP(D53,'[1]Demanda Agregada Med. y MC'!$C$7:$O$3994,13,FALSE)</f>
        <v>0</v>
      </c>
      <c r="Y53" s="24">
        <v>0</v>
      </c>
      <c r="Z53" s="24">
        <v>0</v>
      </c>
      <c r="AA53" s="24">
        <v>0</v>
      </c>
      <c r="AB53" s="24">
        <v>0</v>
      </c>
      <c r="AC53" s="24">
        <v>1.5</v>
      </c>
      <c r="AD53" s="24">
        <v>3</v>
      </c>
      <c r="AE53" s="26">
        <v>17</v>
      </c>
      <c r="AF53" s="27">
        <v>33</v>
      </c>
      <c r="AG53" s="22">
        <v>118.21080000000002</v>
      </c>
      <c r="AH53" s="20">
        <f t="shared" si="5"/>
        <v>229340.77308000004</v>
      </c>
      <c r="AI53" s="9">
        <f t="shared" si="6"/>
        <v>572140.27200000011</v>
      </c>
      <c r="AJ53" s="9">
        <f t="shared" si="7"/>
        <v>80146.92240000001</v>
      </c>
      <c r="AK53" s="9">
        <f t="shared" si="8"/>
        <v>200367.30600000004</v>
      </c>
      <c r="AL53" s="9">
        <f t="shared" si="9"/>
        <v>0</v>
      </c>
      <c r="AM53" s="9">
        <f t="shared" si="10"/>
        <v>0</v>
      </c>
      <c r="AN53" s="9">
        <f t="shared" si="11"/>
        <v>147006.95088000005</v>
      </c>
      <c r="AO53" s="9">
        <f t="shared" si="12"/>
        <v>367517.37720000005</v>
      </c>
      <c r="AP53" s="9">
        <f t="shared" si="13"/>
        <v>0</v>
      </c>
      <c r="AQ53" s="9">
        <f t="shared" si="14"/>
        <v>0</v>
      </c>
      <c r="AR53" s="9">
        <f t="shared" si="15"/>
        <v>0</v>
      </c>
      <c r="AS53" s="9">
        <f t="shared" si="16"/>
        <v>0</v>
      </c>
      <c r="AT53" s="9">
        <f t="shared" si="17"/>
        <v>0</v>
      </c>
      <c r="AU53" s="9">
        <f t="shared" si="18"/>
        <v>0</v>
      </c>
      <c r="AV53" s="9">
        <f t="shared" si="19"/>
        <v>177.31620000000004</v>
      </c>
      <c r="AW53" s="9">
        <f t="shared" si="20"/>
        <v>354.63240000000008</v>
      </c>
      <c r="AX53" s="9">
        <f t="shared" si="21"/>
        <v>2009.5836000000004</v>
      </c>
      <c r="AY53" s="10">
        <f t="shared" si="22"/>
        <v>3900.9564000000005</v>
      </c>
    </row>
    <row r="54" spans="1:51" ht="15" customHeight="1">
      <c r="A54" s="87">
        <v>48</v>
      </c>
      <c r="B54" s="85" t="str">
        <f t="shared" si="0"/>
        <v>0100000504</v>
      </c>
      <c r="C54" s="13" t="str">
        <f t="shared" si="23"/>
        <v>010000050400</v>
      </c>
      <c r="D54" s="13" t="str">
        <f t="shared" si="1"/>
        <v>01000005040000</v>
      </c>
      <c r="E54" s="14">
        <v>25300721</v>
      </c>
      <c r="F54" s="14" t="s">
        <v>21</v>
      </c>
      <c r="G54" s="14" t="s">
        <v>22</v>
      </c>
      <c r="H54" s="14" t="s">
        <v>148</v>
      </c>
      <c r="I54" s="14" t="s">
        <v>24</v>
      </c>
      <c r="J54" s="14" t="s">
        <v>24</v>
      </c>
      <c r="K54" s="15" t="s">
        <v>149</v>
      </c>
      <c r="L54" s="14" t="s">
        <v>26</v>
      </c>
      <c r="M54" s="14">
        <v>6</v>
      </c>
      <c r="N54" s="14" t="s">
        <v>52</v>
      </c>
      <c r="O54" s="24">
        <f t="shared" si="2"/>
        <v>9271.4</v>
      </c>
      <c r="P54" s="24">
        <f t="shared" si="3"/>
        <v>23123</v>
      </c>
      <c r="Q54" s="24">
        <v>4544</v>
      </c>
      <c r="R54" s="16">
        <v>11359</v>
      </c>
      <c r="S54" s="69">
        <v>1540</v>
      </c>
      <c r="T54" s="70">
        <v>3850</v>
      </c>
      <c r="U54" s="24">
        <v>3032</v>
      </c>
      <c r="V54" s="24">
        <v>7580</v>
      </c>
      <c r="W54" s="69">
        <f t="shared" si="4"/>
        <v>46.400000000000006</v>
      </c>
      <c r="X54" s="69">
        <f>VLOOKUP(D54,'[1]Demanda Agregada Med. y MC'!$C$7:$O$3994,13,FALSE)</f>
        <v>116</v>
      </c>
      <c r="Y54" s="24">
        <v>0</v>
      </c>
      <c r="Z54" s="24">
        <v>0</v>
      </c>
      <c r="AA54" s="24">
        <v>0</v>
      </c>
      <c r="AB54" s="24">
        <v>0</v>
      </c>
      <c r="AC54" s="24">
        <v>109</v>
      </c>
      <c r="AD54" s="24">
        <v>218</v>
      </c>
      <c r="AE54" s="26">
        <v>0</v>
      </c>
      <c r="AF54" s="25">
        <v>0</v>
      </c>
      <c r="AG54" s="22">
        <v>61.879200000000004</v>
      </c>
      <c r="AH54" s="20">
        <f t="shared" si="5"/>
        <v>573706.81487999996</v>
      </c>
      <c r="AI54" s="9">
        <f t="shared" si="6"/>
        <v>1430832.7416000001</v>
      </c>
      <c r="AJ54" s="9">
        <f t="shared" si="7"/>
        <v>281179.08480000001</v>
      </c>
      <c r="AK54" s="9">
        <f t="shared" si="8"/>
        <v>702885.83280000009</v>
      </c>
      <c r="AL54" s="9">
        <f t="shared" si="9"/>
        <v>95293.968000000008</v>
      </c>
      <c r="AM54" s="9">
        <f t="shared" si="10"/>
        <v>238234.92</v>
      </c>
      <c r="AN54" s="9">
        <f t="shared" si="11"/>
        <v>187617.73440000002</v>
      </c>
      <c r="AO54" s="9">
        <f t="shared" si="12"/>
        <v>469044.33600000001</v>
      </c>
      <c r="AP54" s="9">
        <f t="shared" si="13"/>
        <v>2871.1948800000005</v>
      </c>
      <c r="AQ54" s="9">
        <f t="shared" si="14"/>
        <v>7177.9872000000005</v>
      </c>
      <c r="AR54" s="9">
        <f t="shared" si="15"/>
        <v>0</v>
      </c>
      <c r="AS54" s="9">
        <f t="shared" si="16"/>
        <v>0</v>
      </c>
      <c r="AT54" s="9">
        <f t="shared" si="17"/>
        <v>0</v>
      </c>
      <c r="AU54" s="9">
        <f t="shared" si="18"/>
        <v>0</v>
      </c>
      <c r="AV54" s="9">
        <f t="shared" si="19"/>
        <v>6744.8328000000001</v>
      </c>
      <c r="AW54" s="9">
        <f t="shared" si="20"/>
        <v>13489.6656</v>
      </c>
      <c r="AX54" s="9">
        <f t="shared" si="21"/>
        <v>0</v>
      </c>
      <c r="AY54" s="10">
        <f t="shared" si="22"/>
        <v>0</v>
      </c>
    </row>
    <row r="55" spans="1:51" ht="15" customHeight="1">
      <c r="A55" s="87">
        <v>49</v>
      </c>
      <c r="B55" s="85" t="str">
        <f t="shared" si="0"/>
        <v>0100000523</v>
      </c>
      <c r="C55" s="13" t="str">
        <f t="shared" si="23"/>
        <v>010000052300</v>
      </c>
      <c r="D55" s="13" t="str">
        <f t="shared" si="1"/>
        <v>01000005230000</v>
      </c>
      <c r="E55" s="14">
        <v>25301753</v>
      </c>
      <c r="F55" s="14" t="s">
        <v>21</v>
      </c>
      <c r="G55" s="14" t="s">
        <v>22</v>
      </c>
      <c r="H55" s="14" t="s">
        <v>150</v>
      </c>
      <c r="I55" s="14" t="s">
        <v>24</v>
      </c>
      <c r="J55" s="14" t="s">
        <v>24</v>
      </c>
      <c r="K55" s="15" t="s">
        <v>151</v>
      </c>
      <c r="L55" s="14" t="s">
        <v>26</v>
      </c>
      <c r="M55" s="14">
        <v>50</v>
      </c>
      <c r="N55" s="14" t="s">
        <v>29</v>
      </c>
      <c r="O55" s="24">
        <f t="shared" si="2"/>
        <v>75894.100000000006</v>
      </c>
      <c r="P55" s="24">
        <f t="shared" si="3"/>
        <v>189707</v>
      </c>
      <c r="Q55" s="24">
        <v>63797</v>
      </c>
      <c r="R55" s="16">
        <v>159491</v>
      </c>
      <c r="S55" s="69">
        <v>12040</v>
      </c>
      <c r="T55" s="70">
        <v>30100</v>
      </c>
      <c r="U55" s="24">
        <v>0</v>
      </c>
      <c r="V55" s="24">
        <v>0</v>
      </c>
      <c r="W55" s="69">
        <f t="shared" si="4"/>
        <v>3.6</v>
      </c>
      <c r="X55" s="69">
        <f>VLOOKUP(D55,'[1]Demanda Agregada Med. y MC'!$C$7:$O$3994,13,FALSE)</f>
        <v>9</v>
      </c>
      <c r="Y55" s="24">
        <v>0</v>
      </c>
      <c r="Z55" s="24">
        <v>0</v>
      </c>
      <c r="AA55" s="24">
        <v>0</v>
      </c>
      <c r="AB55" s="24">
        <v>0</v>
      </c>
      <c r="AC55" s="24">
        <v>50.5</v>
      </c>
      <c r="AD55" s="24">
        <v>101</v>
      </c>
      <c r="AE55" s="26">
        <v>3</v>
      </c>
      <c r="AF55" s="27">
        <v>6</v>
      </c>
      <c r="AG55" s="22">
        <v>47.692800000000005</v>
      </c>
      <c r="AH55" s="20">
        <f t="shared" si="5"/>
        <v>3619602.1324800006</v>
      </c>
      <c r="AI55" s="9">
        <f t="shared" si="6"/>
        <v>9047658.0096000005</v>
      </c>
      <c r="AJ55" s="9">
        <f t="shared" si="7"/>
        <v>3042657.5616000001</v>
      </c>
      <c r="AK55" s="9">
        <f t="shared" si="8"/>
        <v>7606572.3648000006</v>
      </c>
      <c r="AL55" s="9">
        <f t="shared" si="9"/>
        <v>574221.31200000003</v>
      </c>
      <c r="AM55" s="9">
        <f t="shared" si="10"/>
        <v>1435553.2800000003</v>
      </c>
      <c r="AN55" s="9">
        <f t="shared" si="11"/>
        <v>0</v>
      </c>
      <c r="AO55" s="9">
        <f t="shared" si="12"/>
        <v>0</v>
      </c>
      <c r="AP55" s="9">
        <f t="shared" si="13"/>
        <v>171.69408000000001</v>
      </c>
      <c r="AQ55" s="9">
        <f t="shared" si="14"/>
        <v>429.23520000000008</v>
      </c>
      <c r="AR55" s="9">
        <f t="shared" si="15"/>
        <v>0</v>
      </c>
      <c r="AS55" s="9">
        <f t="shared" si="16"/>
        <v>0</v>
      </c>
      <c r="AT55" s="9">
        <f t="shared" si="17"/>
        <v>0</v>
      </c>
      <c r="AU55" s="9">
        <f t="shared" si="18"/>
        <v>0</v>
      </c>
      <c r="AV55" s="9">
        <f t="shared" si="19"/>
        <v>2408.4864000000002</v>
      </c>
      <c r="AW55" s="9">
        <f t="shared" si="20"/>
        <v>4816.9728000000005</v>
      </c>
      <c r="AX55" s="9">
        <f t="shared" si="21"/>
        <v>143.07840000000002</v>
      </c>
      <c r="AY55" s="10">
        <f t="shared" si="22"/>
        <v>286.15680000000003</v>
      </c>
    </row>
    <row r="56" spans="1:51" ht="15" customHeight="1">
      <c r="A56" s="87">
        <v>50</v>
      </c>
      <c r="B56" s="85" t="str">
        <f t="shared" si="0"/>
        <v>0100000524</v>
      </c>
      <c r="C56" s="13" t="str">
        <f t="shared" si="23"/>
        <v>010000052400</v>
      </c>
      <c r="D56" s="13" t="str">
        <f t="shared" si="1"/>
        <v>01000005240000</v>
      </c>
      <c r="E56" s="14">
        <v>25300569</v>
      </c>
      <c r="F56" s="14" t="s">
        <v>21</v>
      </c>
      <c r="G56" s="14" t="s">
        <v>22</v>
      </c>
      <c r="H56" s="14" t="s">
        <v>152</v>
      </c>
      <c r="I56" s="14" t="s">
        <v>24</v>
      </c>
      <c r="J56" s="14" t="s">
        <v>24</v>
      </c>
      <c r="K56" s="15" t="s">
        <v>153</v>
      </c>
      <c r="L56" s="14" t="s">
        <v>26</v>
      </c>
      <c r="M56" s="14">
        <v>50</v>
      </c>
      <c r="N56" s="14" t="s">
        <v>52</v>
      </c>
      <c r="O56" s="24">
        <f t="shared" si="2"/>
        <v>26471.100000000002</v>
      </c>
      <c r="P56" s="24">
        <f t="shared" si="3"/>
        <v>66153</v>
      </c>
      <c r="Q56" s="24">
        <v>16992</v>
      </c>
      <c r="R56" s="16">
        <v>42479</v>
      </c>
      <c r="S56" s="69">
        <v>4760</v>
      </c>
      <c r="T56" s="70">
        <v>11900</v>
      </c>
      <c r="U56" s="24">
        <v>4114.4000000000005</v>
      </c>
      <c r="V56" s="24">
        <v>10286</v>
      </c>
      <c r="W56" s="69">
        <f t="shared" si="4"/>
        <v>559.20000000000005</v>
      </c>
      <c r="X56" s="69">
        <f>VLOOKUP(D56,'[1]Demanda Agregada Med. y MC'!$C$7:$O$3994,13,FALSE)</f>
        <v>1398</v>
      </c>
      <c r="Y56" s="24">
        <v>0</v>
      </c>
      <c r="Z56" s="24">
        <v>0</v>
      </c>
      <c r="AA56" s="24">
        <v>0</v>
      </c>
      <c r="AB56" s="24">
        <v>0</v>
      </c>
      <c r="AC56" s="24">
        <v>33.5</v>
      </c>
      <c r="AD56" s="24">
        <v>67</v>
      </c>
      <c r="AE56" s="26">
        <v>12</v>
      </c>
      <c r="AF56" s="27">
        <v>23</v>
      </c>
      <c r="AG56" s="22">
        <v>82.855200000000011</v>
      </c>
      <c r="AH56" s="20">
        <f t="shared" si="5"/>
        <v>2193268.2847200003</v>
      </c>
      <c r="AI56" s="9">
        <f t="shared" si="6"/>
        <v>5481120.0456000008</v>
      </c>
      <c r="AJ56" s="9">
        <f t="shared" si="7"/>
        <v>1407875.5584000002</v>
      </c>
      <c r="AK56" s="9">
        <f t="shared" si="8"/>
        <v>3519606.0408000005</v>
      </c>
      <c r="AL56" s="9">
        <f t="shared" si="9"/>
        <v>394390.75200000004</v>
      </c>
      <c r="AM56" s="9">
        <f t="shared" si="10"/>
        <v>985976.88000000012</v>
      </c>
      <c r="AN56" s="9">
        <f t="shared" si="11"/>
        <v>340899.43488000007</v>
      </c>
      <c r="AO56" s="9">
        <f t="shared" si="12"/>
        <v>852248.58720000007</v>
      </c>
      <c r="AP56" s="9">
        <f t="shared" si="13"/>
        <v>46332.627840000008</v>
      </c>
      <c r="AQ56" s="9">
        <f t="shared" si="14"/>
        <v>115831.56960000002</v>
      </c>
      <c r="AR56" s="9">
        <f t="shared" si="15"/>
        <v>0</v>
      </c>
      <c r="AS56" s="9">
        <f t="shared" si="16"/>
        <v>0</v>
      </c>
      <c r="AT56" s="9">
        <f t="shared" si="17"/>
        <v>0</v>
      </c>
      <c r="AU56" s="9">
        <f t="shared" si="18"/>
        <v>0</v>
      </c>
      <c r="AV56" s="9">
        <f t="shared" si="19"/>
        <v>2775.6492000000003</v>
      </c>
      <c r="AW56" s="9">
        <f t="shared" si="20"/>
        <v>5551.2984000000006</v>
      </c>
      <c r="AX56" s="9">
        <f t="shared" si="21"/>
        <v>994.26240000000007</v>
      </c>
      <c r="AY56" s="10">
        <f t="shared" si="22"/>
        <v>1905.6696000000002</v>
      </c>
    </row>
    <row r="57" spans="1:51" ht="15" customHeight="1">
      <c r="A57" s="87">
        <v>51</v>
      </c>
      <c r="B57" s="85" t="str">
        <f t="shared" si="0"/>
        <v>0100000525</v>
      </c>
      <c r="C57" s="13" t="str">
        <f t="shared" si="23"/>
        <v>010000052500</v>
      </c>
      <c r="D57" s="13" t="str">
        <f t="shared" si="1"/>
        <v>01000005250000</v>
      </c>
      <c r="E57" s="14">
        <v>25300940</v>
      </c>
      <c r="F57" s="14" t="s">
        <v>21</v>
      </c>
      <c r="G57" s="14" t="s">
        <v>22</v>
      </c>
      <c r="H57" s="14" t="s">
        <v>154</v>
      </c>
      <c r="I57" s="14" t="s">
        <v>24</v>
      </c>
      <c r="J57" s="14" t="s">
        <v>24</v>
      </c>
      <c r="K57" s="15" t="s">
        <v>155</v>
      </c>
      <c r="L57" s="14" t="s">
        <v>26</v>
      </c>
      <c r="M57" s="14">
        <v>50</v>
      </c>
      <c r="N57" s="14" t="s">
        <v>156</v>
      </c>
      <c r="O57" s="24">
        <f t="shared" si="2"/>
        <v>358492.2</v>
      </c>
      <c r="P57" s="24">
        <f t="shared" si="3"/>
        <v>895592</v>
      </c>
      <c r="Q57" s="24">
        <v>231284</v>
      </c>
      <c r="R57" s="16">
        <v>578208</v>
      </c>
      <c r="S57" s="69">
        <v>40504</v>
      </c>
      <c r="T57" s="70">
        <v>101260</v>
      </c>
      <c r="U57" s="24">
        <v>84994.8</v>
      </c>
      <c r="V57" s="24">
        <v>212487</v>
      </c>
      <c r="W57" s="69">
        <f t="shared" si="4"/>
        <v>436.40000000000003</v>
      </c>
      <c r="X57" s="69">
        <f>VLOOKUP(D57,'[1]Demanda Agregada Med. y MC'!$C$7:$O$3994,13,FALSE)</f>
        <v>1091</v>
      </c>
      <c r="Y57" s="24">
        <v>0</v>
      </c>
      <c r="Z57" s="24">
        <v>0</v>
      </c>
      <c r="AA57" s="24">
        <v>0</v>
      </c>
      <c r="AB57" s="24">
        <v>0</v>
      </c>
      <c r="AC57" s="24">
        <v>143</v>
      </c>
      <c r="AD57" s="24">
        <v>286</v>
      </c>
      <c r="AE57" s="26">
        <v>1130</v>
      </c>
      <c r="AF57" s="27">
        <v>2260</v>
      </c>
      <c r="AG57" s="22">
        <v>8.6847999999999992</v>
      </c>
      <c r="AH57" s="20">
        <f t="shared" si="5"/>
        <v>3113433.0585599998</v>
      </c>
      <c r="AI57" s="9">
        <f t="shared" si="6"/>
        <v>7778037.4015999995</v>
      </c>
      <c r="AJ57" s="9">
        <f t="shared" si="7"/>
        <v>2008655.2831999997</v>
      </c>
      <c r="AK57" s="9">
        <f t="shared" si="8"/>
        <v>5021620.8383999998</v>
      </c>
      <c r="AL57" s="9">
        <f t="shared" si="9"/>
        <v>351769.13919999998</v>
      </c>
      <c r="AM57" s="9">
        <f t="shared" si="10"/>
        <v>879422.84799999988</v>
      </c>
      <c r="AN57" s="9">
        <f t="shared" si="11"/>
        <v>738162.83903999999</v>
      </c>
      <c r="AO57" s="9">
        <f t="shared" si="12"/>
        <v>1845407.0975999997</v>
      </c>
      <c r="AP57" s="9">
        <f t="shared" si="13"/>
        <v>3790.0467199999998</v>
      </c>
      <c r="AQ57" s="9">
        <f t="shared" si="14"/>
        <v>9475.1167999999998</v>
      </c>
      <c r="AR57" s="9">
        <f t="shared" si="15"/>
        <v>0</v>
      </c>
      <c r="AS57" s="9">
        <f t="shared" si="16"/>
        <v>0</v>
      </c>
      <c r="AT57" s="9">
        <f t="shared" si="17"/>
        <v>0</v>
      </c>
      <c r="AU57" s="9">
        <f t="shared" si="18"/>
        <v>0</v>
      </c>
      <c r="AV57" s="9">
        <f t="shared" si="19"/>
        <v>1241.9263999999998</v>
      </c>
      <c r="AW57" s="9">
        <f t="shared" si="20"/>
        <v>2483.8527999999997</v>
      </c>
      <c r="AX57" s="9">
        <f t="shared" si="21"/>
        <v>9813.8239999999987</v>
      </c>
      <c r="AY57" s="10">
        <f t="shared" si="22"/>
        <v>19627.647999999997</v>
      </c>
    </row>
    <row r="58" spans="1:51" ht="15" customHeight="1">
      <c r="A58" s="87">
        <v>52</v>
      </c>
      <c r="B58" s="85" t="str">
        <f t="shared" si="0"/>
        <v>0100000530</v>
      </c>
      <c r="C58" s="13" t="str">
        <f t="shared" si="23"/>
        <v>010000053000</v>
      </c>
      <c r="D58" s="13" t="str">
        <f t="shared" si="1"/>
        <v>01000005300000</v>
      </c>
      <c r="E58" s="14">
        <v>25301805</v>
      </c>
      <c r="F58" s="14" t="s">
        <v>21</v>
      </c>
      <c r="G58" s="14" t="s">
        <v>22</v>
      </c>
      <c r="H58" s="14" t="s">
        <v>157</v>
      </c>
      <c r="I58" s="14" t="s">
        <v>24</v>
      </c>
      <c r="J58" s="14" t="s">
        <v>24</v>
      </c>
      <c r="K58" s="15" t="s">
        <v>158</v>
      </c>
      <c r="L58" s="14" t="s">
        <v>26</v>
      </c>
      <c r="M58" s="14">
        <v>30</v>
      </c>
      <c r="N58" s="14" t="s">
        <v>29</v>
      </c>
      <c r="O58" s="24">
        <f t="shared" si="2"/>
        <v>431719.4</v>
      </c>
      <c r="P58" s="24">
        <f t="shared" si="3"/>
        <v>1077343</v>
      </c>
      <c r="Q58" s="24">
        <v>307099</v>
      </c>
      <c r="R58" s="16">
        <v>767746</v>
      </c>
      <c r="S58" s="69">
        <v>58800</v>
      </c>
      <c r="T58" s="70">
        <v>147000</v>
      </c>
      <c r="U58" s="24">
        <v>61830</v>
      </c>
      <c r="V58" s="24">
        <v>154575</v>
      </c>
      <c r="W58" s="69">
        <f t="shared" si="4"/>
        <v>82.4</v>
      </c>
      <c r="X58" s="69">
        <f>VLOOKUP(D58,'[1]Demanda Agregada Med. y MC'!$C$7:$O$3994,13,FALSE)</f>
        <v>206</v>
      </c>
      <c r="Y58" s="24">
        <v>0</v>
      </c>
      <c r="Z58" s="24">
        <v>0</v>
      </c>
      <c r="AA58" s="24">
        <v>0</v>
      </c>
      <c r="AB58" s="24">
        <v>0</v>
      </c>
      <c r="AC58" s="24">
        <v>983</v>
      </c>
      <c r="AD58" s="24">
        <v>1966</v>
      </c>
      <c r="AE58" s="26">
        <v>2925</v>
      </c>
      <c r="AF58" s="27">
        <v>5850</v>
      </c>
      <c r="AG58" s="22">
        <v>6.7896000000000001</v>
      </c>
      <c r="AH58" s="20">
        <f t="shared" si="5"/>
        <v>2931202.0382400001</v>
      </c>
      <c r="AI58" s="9">
        <f t="shared" si="6"/>
        <v>7314728.0328000002</v>
      </c>
      <c r="AJ58" s="9">
        <f t="shared" si="7"/>
        <v>2085079.3704000001</v>
      </c>
      <c r="AK58" s="9">
        <f t="shared" si="8"/>
        <v>5212688.2416000003</v>
      </c>
      <c r="AL58" s="9">
        <f t="shared" si="9"/>
        <v>399228.48</v>
      </c>
      <c r="AM58" s="9">
        <f t="shared" si="10"/>
        <v>998071.20000000007</v>
      </c>
      <c r="AN58" s="9">
        <f t="shared" si="11"/>
        <v>419800.96799999999</v>
      </c>
      <c r="AO58" s="9">
        <f t="shared" si="12"/>
        <v>1049502.42</v>
      </c>
      <c r="AP58" s="9">
        <f t="shared" si="13"/>
        <v>559.46304000000009</v>
      </c>
      <c r="AQ58" s="9">
        <f t="shared" si="14"/>
        <v>1398.6576</v>
      </c>
      <c r="AR58" s="9">
        <f t="shared" si="15"/>
        <v>0</v>
      </c>
      <c r="AS58" s="9">
        <f t="shared" si="16"/>
        <v>0</v>
      </c>
      <c r="AT58" s="9">
        <f t="shared" si="17"/>
        <v>0</v>
      </c>
      <c r="AU58" s="9">
        <f t="shared" si="18"/>
        <v>0</v>
      </c>
      <c r="AV58" s="9">
        <f t="shared" si="19"/>
        <v>6674.1768000000002</v>
      </c>
      <c r="AW58" s="9">
        <f t="shared" si="20"/>
        <v>13348.3536</v>
      </c>
      <c r="AX58" s="9">
        <f t="shared" si="21"/>
        <v>19859.580000000002</v>
      </c>
      <c r="AY58" s="10">
        <f t="shared" si="22"/>
        <v>39719.160000000003</v>
      </c>
    </row>
    <row r="59" spans="1:51" ht="15" customHeight="1">
      <c r="A59" s="87">
        <v>53</v>
      </c>
      <c r="B59" s="85" t="str">
        <f t="shared" si="0"/>
        <v>0100000537</v>
      </c>
      <c r="C59" s="13" t="str">
        <f t="shared" si="23"/>
        <v>010000053700</v>
      </c>
      <c r="D59" s="13" t="str">
        <f t="shared" si="1"/>
        <v>01000005370000</v>
      </c>
      <c r="E59" s="14">
        <v>25301797</v>
      </c>
      <c r="F59" s="14" t="s">
        <v>21</v>
      </c>
      <c r="G59" s="14" t="s">
        <v>22</v>
      </c>
      <c r="H59" s="14" t="s">
        <v>159</v>
      </c>
      <c r="I59" s="14" t="s">
        <v>24</v>
      </c>
      <c r="J59" s="14" t="s">
        <v>24</v>
      </c>
      <c r="K59" s="15" t="s">
        <v>160</v>
      </c>
      <c r="L59" s="14" t="s">
        <v>26</v>
      </c>
      <c r="M59" s="14">
        <v>20</v>
      </c>
      <c r="N59" s="14" t="s">
        <v>29</v>
      </c>
      <c r="O59" s="24">
        <f t="shared" si="2"/>
        <v>243150.6</v>
      </c>
      <c r="P59" s="24">
        <f t="shared" si="3"/>
        <v>607533</v>
      </c>
      <c r="Q59" s="24">
        <v>192046</v>
      </c>
      <c r="R59" s="16">
        <v>480114</v>
      </c>
      <c r="S59" s="69">
        <v>50400</v>
      </c>
      <c r="T59" s="70">
        <v>126000</v>
      </c>
      <c r="U59" s="24">
        <v>0</v>
      </c>
      <c r="V59" s="24">
        <v>0</v>
      </c>
      <c r="W59" s="69">
        <f t="shared" si="4"/>
        <v>19.600000000000001</v>
      </c>
      <c r="X59" s="69">
        <f>VLOOKUP(D59,'[1]Demanda Agregada Med. y MC'!$C$7:$O$3994,13,FALSE)</f>
        <v>49</v>
      </c>
      <c r="Y59" s="24">
        <v>0</v>
      </c>
      <c r="Z59" s="24">
        <v>0</v>
      </c>
      <c r="AA59" s="24">
        <v>0</v>
      </c>
      <c r="AB59" s="24">
        <v>0</v>
      </c>
      <c r="AC59" s="24">
        <v>666</v>
      </c>
      <c r="AD59" s="24">
        <v>1332</v>
      </c>
      <c r="AE59" s="26">
        <v>19</v>
      </c>
      <c r="AF59" s="27">
        <v>38</v>
      </c>
      <c r="AG59" s="22">
        <v>20.93</v>
      </c>
      <c r="AH59" s="20">
        <f t="shared" si="5"/>
        <v>5089142.0580000002</v>
      </c>
      <c r="AI59" s="9">
        <f t="shared" si="6"/>
        <v>12715665.689999999</v>
      </c>
      <c r="AJ59" s="9">
        <f t="shared" si="7"/>
        <v>4019522.78</v>
      </c>
      <c r="AK59" s="9">
        <f t="shared" si="8"/>
        <v>10048786.02</v>
      </c>
      <c r="AL59" s="9">
        <f t="shared" si="9"/>
        <v>1054872</v>
      </c>
      <c r="AM59" s="9">
        <f t="shared" si="10"/>
        <v>2637180</v>
      </c>
      <c r="AN59" s="9">
        <f t="shared" si="11"/>
        <v>0</v>
      </c>
      <c r="AO59" s="9">
        <f t="shared" si="12"/>
        <v>0</v>
      </c>
      <c r="AP59" s="9">
        <f t="shared" si="13"/>
        <v>410.22800000000001</v>
      </c>
      <c r="AQ59" s="9">
        <f t="shared" si="14"/>
        <v>1025.57</v>
      </c>
      <c r="AR59" s="9">
        <f t="shared" si="15"/>
        <v>0</v>
      </c>
      <c r="AS59" s="9">
        <f t="shared" si="16"/>
        <v>0</v>
      </c>
      <c r="AT59" s="9">
        <f t="shared" si="17"/>
        <v>0</v>
      </c>
      <c r="AU59" s="9">
        <f t="shared" si="18"/>
        <v>0</v>
      </c>
      <c r="AV59" s="9">
        <f t="shared" si="19"/>
        <v>13939.38</v>
      </c>
      <c r="AW59" s="9">
        <f t="shared" si="20"/>
        <v>27878.76</v>
      </c>
      <c r="AX59" s="9">
        <f t="shared" si="21"/>
        <v>397.67</v>
      </c>
      <c r="AY59" s="10">
        <f t="shared" si="22"/>
        <v>795.34</v>
      </c>
    </row>
    <row r="60" spans="1:51" ht="15" customHeight="1">
      <c r="A60" s="87">
        <v>54</v>
      </c>
      <c r="B60" s="85" t="str">
        <f t="shared" si="0"/>
        <v>0100000539</v>
      </c>
      <c r="C60" s="13" t="str">
        <f t="shared" si="23"/>
        <v>010000053900</v>
      </c>
      <c r="D60" s="13" t="str">
        <f t="shared" si="1"/>
        <v>01000005390000</v>
      </c>
      <c r="E60" s="14">
        <v>25301804</v>
      </c>
      <c r="F60" s="14" t="s">
        <v>21</v>
      </c>
      <c r="G60" s="14" t="s">
        <v>22</v>
      </c>
      <c r="H60" s="14" t="s">
        <v>161</v>
      </c>
      <c r="I60" s="14" t="s">
        <v>24</v>
      </c>
      <c r="J60" s="14" t="s">
        <v>24</v>
      </c>
      <c r="K60" s="15" t="s">
        <v>162</v>
      </c>
      <c r="L60" s="14" t="s">
        <v>26</v>
      </c>
      <c r="M60" s="14">
        <v>30</v>
      </c>
      <c r="N60" s="14" t="s">
        <v>29</v>
      </c>
      <c r="O60" s="24">
        <f t="shared" si="2"/>
        <v>63814.3</v>
      </c>
      <c r="P60" s="24">
        <f t="shared" si="3"/>
        <v>159110</v>
      </c>
      <c r="Q60" s="24">
        <v>47086</v>
      </c>
      <c r="R60" s="16">
        <v>117714</v>
      </c>
      <c r="S60" s="69">
        <v>0</v>
      </c>
      <c r="T60" s="70">
        <v>0</v>
      </c>
      <c r="U60" s="24">
        <v>15850</v>
      </c>
      <c r="V60" s="24">
        <v>39625</v>
      </c>
      <c r="W60" s="69">
        <f t="shared" si="4"/>
        <v>28.8</v>
      </c>
      <c r="X60" s="69">
        <f>VLOOKUP(D60,'[1]Demanda Agregada Med. y MC'!$C$7:$O$3994,13,FALSE)</f>
        <v>72</v>
      </c>
      <c r="Y60" s="24">
        <v>0</v>
      </c>
      <c r="Z60" s="24">
        <v>0</v>
      </c>
      <c r="AA60" s="24">
        <v>0</v>
      </c>
      <c r="AB60" s="24">
        <v>0</v>
      </c>
      <c r="AC60" s="24">
        <v>349.5</v>
      </c>
      <c r="AD60" s="24">
        <v>699</v>
      </c>
      <c r="AE60" s="26">
        <v>500</v>
      </c>
      <c r="AF60" s="27">
        <v>1000</v>
      </c>
      <c r="AG60" s="22">
        <v>17.847999999999999</v>
      </c>
      <c r="AH60" s="20">
        <f t="shared" si="5"/>
        <v>1138957.6264</v>
      </c>
      <c r="AI60" s="9">
        <f t="shared" si="6"/>
        <v>2839795.28</v>
      </c>
      <c r="AJ60" s="9">
        <f t="shared" si="7"/>
        <v>840390.92799999996</v>
      </c>
      <c r="AK60" s="9">
        <f t="shared" si="8"/>
        <v>2100959.4720000001</v>
      </c>
      <c r="AL60" s="9">
        <f t="shared" si="9"/>
        <v>0</v>
      </c>
      <c r="AM60" s="9">
        <f t="shared" si="10"/>
        <v>0</v>
      </c>
      <c r="AN60" s="9">
        <f t="shared" si="11"/>
        <v>282890.8</v>
      </c>
      <c r="AO60" s="9">
        <f t="shared" si="12"/>
        <v>707227</v>
      </c>
      <c r="AP60" s="9">
        <f t="shared" si="13"/>
        <v>514.02239999999995</v>
      </c>
      <c r="AQ60" s="9">
        <f t="shared" si="14"/>
        <v>1285.056</v>
      </c>
      <c r="AR60" s="9">
        <f t="shared" si="15"/>
        <v>0</v>
      </c>
      <c r="AS60" s="9">
        <f t="shared" si="16"/>
        <v>0</v>
      </c>
      <c r="AT60" s="9">
        <f t="shared" si="17"/>
        <v>0</v>
      </c>
      <c r="AU60" s="9">
        <f t="shared" si="18"/>
        <v>0</v>
      </c>
      <c r="AV60" s="9">
        <f t="shared" si="19"/>
        <v>6237.8759999999993</v>
      </c>
      <c r="AW60" s="9">
        <f t="shared" si="20"/>
        <v>12475.751999999999</v>
      </c>
      <c r="AX60" s="9">
        <f t="shared" si="21"/>
        <v>8924</v>
      </c>
      <c r="AY60" s="10">
        <f t="shared" si="22"/>
        <v>17848</v>
      </c>
    </row>
    <row r="61" spans="1:51" ht="15" customHeight="1">
      <c r="A61" s="87">
        <v>55</v>
      </c>
      <c r="B61" s="85" t="str">
        <f t="shared" si="0"/>
        <v>0100000561</v>
      </c>
      <c r="C61" s="13" t="str">
        <f t="shared" si="23"/>
        <v>010000056100</v>
      </c>
      <c r="D61" s="13" t="str">
        <f t="shared" si="1"/>
        <v>01000005610000</v>
      </c>
      <c r="E61" s="14">
        <v>25300566</v>
      </c>
      <c r="F61" s="14" t="s">
        <v>21</v>
      </c>
      <c r="G61" s="14" t="s">
        <v>22</v>
      </c>
      <c r="H61" s="14" t="s">
        <v>163</v>
      </c>
      <c r="I61" s="14" t="s">
        <v>24</v>
      </c>
      <c r="J61" s="14" t="s">
        <v>24</v>
      </c>
      <c r="K61" s="15" t="s">
        <v>164</v>
      </c>
      <c r="L61" s="14" t="s">
        <v>26</v>
      </c>
      <c r="M61" s="14">
        <v>20</v>
      </c>
      <c r="N61" s="14" t="s">
        <v>29</v>
      </c>
      <c r="O61" s="24">
        <f t="shared" si="2"/>
        <v>1315413.3999999999</v>
      </c>
      <c r="P61" s="24">
        <f t="shared" si="3"/>
        <v>3288005</v>
      </c>
      <c r="Q61" s="24">
        <v>1183275</v>
      </c>
      <c r="R61" s="16">
        <v>2958187</v>
      </c>
      <c r="S61" s="69">
        <v>58800</v>
      </c>
      <c r="T61" s="70">
        <v>147000</v>
      </c>
      <c r="U61" s="24">
        <v>72263.199999999997</v>
      </c>
      <c r="V61" s="24">
        <v>180658</v>
      </c>
      <c r="W61" s="69">
        <f t="shared" si="4"/>
        <v>19.200000000000003</v>
      </c>
      <c r="X61" s="69">
        <f>VLOOKUP(D61,'[1]Demanda Agregada Med. y MC'!$C$7:$O$3994,13,FALSE)</f>
        <v>48</v>
      </c>
      <c r="Y61" s="24">
        <v>0</v>
      </c>
      <c r="Z61" s="24">
        <v>0</v>
      </c>
      <c r="AA61" s="24">
        <v>0</v>
      </c>
      <c r="AB61" s="24">
        <v>0</v>
      </c>
      <c r="AC61" s="24">
        <v>615</v>
      </c>
      <c r="AD61" s="24">
        <v>1230</v>
      </c>
      <c r="AE61" s="26">
        <v>441</v>
      </c>
      <c r="AF61" s="27">
        <v>882</v>
      </c>
      <c r="AG61" s="22">
        <v>6.3480000000000008</v>
      </c>
      <c r="AH61" s="20">
        <f t="shared" si="5"/>
        <v>8350244.2632000009</v>
      </c>
      <c r="AI61" s="9">
        <f t="shared" si="6"/>
        <v>20872255.740000002</v>
      </c>
      <c r="AJ61" s="9">
        <f t="shared" si="7"/>
        <v>7511429.7000000011</v>
      </c>
      <c r="AK61" s="9">
        <f t="shared" si="8"/>
        <v>18778571.076000001</v>
      </c>
      <c r="AL61" s="9">
        <f t="shared" si="9"/>
        <v>373262.4</v>
      </c>
      <c r="AM61" s="9">
        <f t="shared" si="10"/>
        <v>933156.00000000012</v>
      </c>
      <c r="AN61" s="9">
        <f t="shared" si="11"/>
        <v>458726.79360000003</v>
      </c>
      <c r="AO61" s="9">
        <f t="shared" si="12"/>
        <v>1146816.9840000002</v>
      </c>
      <c r="AP61" s="9">
        <f t="shared" si="13"/>
        <v>121.88160000000003</v>
      </c>
      <c r="AQ61" s="9">
        <f t="shared" si="14"/>
        <v>304.70400000000006</v>
      </c>
      <c r="AR61" s="9">
        <f t="shared" si="15"/>
        <v>0</v>
      </c>
      <c r="AS61" s="9">
        <f t="shared" si="16"/>
        <v>0</v>
      </c>
      <c r="AT61" s="9">
        <f t="shared" si="17"/>
        <v>0</v>
      </c>
      <c r="AU61" s="9">
        <f t="shared" si="18"/>
        <v>0</v>
      </c>
      <c r="AV61" s="9">
        <f t="shared" si="19"/>
        <v>3904.0200000000004</v>
      </c>
      <c r="AW61" s="9">
        <f t="shared" si="20"/>
        <v>7808.0400000000009</v>
      </c>
      <c r="AX61" s="9">
        <f t="shared" si="21"/>
        <v>2799.4680000000003</v>
      </c>
      <c r="AY61" s="10">
        <f t="shared" si="22"/>
        <v>5598.9360000000006</v>
      </c>
    </row>
    <row r="62" spans="1:51" ht="15" customHeight="1">
      <c r="A62" s="87">
        <v>56</v>
      </c>
      <c r="B62" s="85" t="str">
        <f t="shared" si="0"/>
        <v>0100000566</v>
      </c>
      <c r="C62" s="13" t="str">
        <f t="shared" si="23"/>
        <v>010000056600</v>
      </c>
      <c r="D62" s="13" t="str">
        <f t="shared" si="1"/>
        <v>01000005660000</v>
      </c>
      <c r="E62" s="14">
        <v>25301451</v>
      </c>
      <c r="F62" s="14" t="s">
        <v>21</v>
      </c>
      <c r="G62" s="14" t="s">
        <v>22</v>
      </c>
      <c r="H62" s="14" t="s">
        <v>165</v>
      </c>
      <c r="I62" s="14" t="s">
        <v>24</v>
      </c>
      <c r="J62" s="14" t="s">
        <v>24</v>
      </c>
      <c r="K62" s="15" t="s">
        <v>166</v>
      </c>
      <c r="L62" s="14" t="s">
        <v>26</v>
      </c>
      <c r="M62" s="14">
        <v>30</v>
      </c>
      <c r="N62" s="14" t="s">
        <v>29</v>
      </c>
      <c r="O62" s="24">
        <f t="shared" si="2"/>
        <v>105703.2</v>
      </c>
      <c r="P62" s="24">
        <f t="shared" si="3"/>
        <v>264194</v>
      </c>
      <c r="Q62" s="24">
        <v>83568</v>
      </c>
      <c r="R62" s="16">
        <v>208918</v>
      </c>
      <c r="S62" s="69">
        <v>2660</v>
      </c>
      <c r="T62" s="70">
        <v>6650</v>
      </c>
      <c r="U62" s="24">
        <v>19340.8</v>
      </c>
      <c r="V62" s="24">
        <v>48352</v>
      </c>
      <c r="W62" s="69">
        <f t="shared" si="4"/>
        <v>10.4</v>
      </c>
      <c r="X62" s="69">
        <f>VLOOKUP(D62,'[1]Demanda Agregada Med. y MC'!$C$7:$O$3994,13,FALSE)</f>
        <v>26</v>
      </c>
      <c r="Y62" s="24">
        <v>0</v>
      </c>
      <c r="Z62" s="24">
        <v>0</v>
      </c>
      <c r="AA62" s="24">
        <v>0</v>
      </c>
      <c r="AB62" s="24">
        <v>0</v>
      </c>
      <c r="AC62" s="24">
        <v>124</v>
      </c>
      <c r="AD62" s="24">
        <v>248</v>
      </c>
      <c r="AE62" s="26">
        <v>0</v>
      </c>
      <c r="AF62" s="25">
        <v>0</v>
      </c>
      <c r="AG62" s="22">
        <v>17.296000000000003</v>
      </c>
      <c r="AH62" s="20">
        <f t="shared" si="5"/>
        <v>1828242.5472000001</v>
      </c>
      <c r="AI62" s="9">
        <f t="shared" si="6"/>
        <v>4569499.4240000006</v>
      </c>
      <c r="AJ62" s="9">
        <f t="shared" si="7"/>
        <v>1445392.1280000003</v>
      </c>
      <c r="AK62" s="9">
        <f t="shared" si="8"/>
        <v>3613445.7280000006</v>
      </c>
      <c r="AL62" s="9">
        <f t="shared" si="9"/>
        <v>46007.360000000008</v>
      </c>
      <c r="AM62" s="9">
        <f t="shared" si="10"/>
        <v>115018.40000000002</v>
      </c>
      <c r="AN62" s="9">
        <f t="shared" si="11"/>
        <v>334518.47680000006</v>
      </c>
      <c r="AO62" s="9">
        <f t="shared" si="12"/>
        <v>836296.19200000016</v>
      </c>
      <c r="AP62" s="9">
        <f t="shared" si="13"/>
        <v>179.87840000000003</v>
      </c>
      <c r="AQ62" s="9">
        <f t="shared" si="14"/>
        <v>449.69600000000008</v>
      </c>
      <c r="AR62" s="9">
        <f t="shared" si="15"/>
        <v>0</v>
      </c>
      <c r="AS62" s="9">
        <f t="shared" si="16"/>
        <v>0</v>
      </c>
      <c r="AT62" s="9">
        <f t="shared" si="17"/>
        <v>0</v>
      </c>
      <c r="AU62" s="9">
        <f t="shared" si="18"/>
        <v>0</v>
      </c>
      <c r="AV62" s="9">
        <f t="shared" si="19"/>
        <v>2144.7040000000002</v>
      </c>
      <c r="AW62" s="9">
        <f t="shared" si="20"/>
        <v>4289.4080000000004</v>
      </c>
      <c r="AX62" s="9">
        <f t="shared" si="21"/>
        <v>0</v>
      </c>
      <c r="AY62" s="10">
        <f t="shared" si="22"/>
        <v>0</v>
      </c>
    </row>
    <row r="63" spans="1:51" ht="15" customHeight="1">
      <c r="A63" s="87">
        <v>57</v>
      </c>
      <c r="B63" s="85" t="str">
        <f t="shared" si="0"/>
        <v>0100000568</v>
      </c>
      <c r="C63" s="13" t="str">
        <f t="shared" si="23"/>
        <v>010000056800</v>
      </c>
      <c r="D63" s="13" t="str">
        <f t="shared" si="1"/>
        <v>01000005680000</v>
      </c>
      <c r="E63" s="14">
        <v>25300685</v>
      </c>
      <c r="F63" s="14" t="s">
        <v>21</v>
      </c>
      <c r="G63" s="14" t="s">
        <v>22</v>
      </c>
      <c r="H63" s="14" t="s">
        <v>167</v>
      </c>
      <c r="I63" s="14" t="s">
        <v>24</v>
      </c>
      <c r="J63" s="14" t="s">
        <v>24</v>
      </c>
      <c r="K63" s="15" t="s">
        <v>168</v>
      </c>
      <c r="L63" s="14" t="s">
        <v>26</v>
      </c>
      <c r="M63" s="14">
        <v>1</v>
      </c>
      <c r="N63" s="14" t="s">
        <v>52</v>
      </c>
      <c r="O63" s="24">
        <f t="shared" si="2"/>
        <v>4041.4</v>
      </c>
      <c r="P63" s="24">
        <f t="shared" si="3"/>
        <v>10102</v>
      </c>
      <c r="Q63" s="24">
        <v>4031</v>
      </c>
      <c r="R63" s="16">
        <v>10076</v>
      </c>
      <c r="S63" s="69">
        <v>0</v>
      </c>
      <c r="T63" s="70">
        <v>0</v>
      </c>
      <c r="U63" s="24">
        <v>0</v>
      </c>
      <c r="V63" s="24">
        <v>0</v>
      </c>
      <c r="W63" s="69">
        <f t="shared" si="4"/>
        <v>10.4</v>
      </c>
      <c r="X63" s="69">
        <f>VLOOKUP(D63,'[1]Demanda Agregada Med. y MC'!$C$7:$O$3994,13,FALSE)</f>
        <v>26</v>
      </c>
      <c r="Y63" s="24">
        <v>0</v>
      </c>
      <c r="Z63" s="24">
        <v>0</v>
      </c>
      <c r="AA63" s="24">
        <v>0</v>
      </c>
      <c r="AB63" s="24">
        <v>0</v>
      </c>
      <c r="AC63" s="24">
        <v>0</v>
      </c>
      <c r="AD63" s="24">
        <v>0</v>
      </c>
      <c r="AE63" s="26">
        <v>0</v>
      </c>
      <c r="AF63" s="25">
        <v>0</v>
      </c>
      <c r="AG63" s="22">
        <v>240.80080000000001</v>
      </c>
      <c r="AH63" s="20">
        <f t="shared" si="5"/>
        <v>973172.3531200001</v>
      </c>
      <c r="AI63" s="9">
        <f t="shared" si="6"/>
        <v>2432569.6816000002</v>
      </c>
      <c r="AJ63" s="9">
        <f t="shared" si="7"/>
        <v>970668.02480000001</v>
      </c>
      <c r="AK63" s="9">
        <f t="shared" si="8"/>
        <v>2426308.8607999999</v>
      </c>
      <c r="AL63" s="9">
        <f t="shared" si="9"/>
        <v>0</v>
      </c>
      <c r="AM63" s="9">
        <f t="shared" si="10"/>
        <v>0</v>
      </c>
      <c r="AN63" s="9">
        <f t="shared" si="11"/>
        <v>0</v>
      </c>
      <c r="AO63" s="9">
        <f t="shared" si="12"/>
        <v>0</v>
      </c>
      <c r="AP63" s="9">
        <f t="shared" si="13"/>
        <v>2504.3283200000001</v>
      </c>
      <c r="AQ63" s="9">
        <f t="shared" si="14"/>
        <v>6260.8208000000004</v>
      </c>
      <c r="AR63" s="9">
        <f t="shared" si="15"/>
        <v>0</v>
      </c>
      <c r="AS63" s="9">
        <f t="shared" si="16"/>
        <v>0</v>
      </c>
      <c r="AT63" s="9">
        <f t="shared" si="17"/>
        <v>0</v>
      </c>
      <c r="AU63" s="9">
        <f t="shared" si="18"/>
        <v>0</v>
      </c>
      <c r="AV63" s="9">
        <f t="shared" si="19"/>
        <v>0</v>
      </c>
      <c r="AW63" s="9">
        <f t="shared" si="20"/>
        <v>0</v>
      </c>
      <c r="AX63" s="9">
        <f t="shared" si="21"/>
        <v>0</v>
      </c>
      <c r="AY63" s="10">
        <f t="shared" si="22"/>
        <v>0</v>
      </c>
    </row>
    <row r="64" spans="1:51" ht="15" customHeight="1">
      <c r="A64" s="87">
        <v>58</v>
      </c>
      <c r="B64" s="85" t="str">
        <f t="shared" si="0"/>
        <v>0100000570</v>
      </c>
      <c r="C64" s="13" t="str">
        <f t="shared" si="23"/>
        <v>010000057000</v>
      </c>
      <c r="D64" s="13" t="str">
        <f t="shared" si="1"/>
        <v>01000005700000</v>
      </c>
      <c r="E64" s="14">
        <v>25301110</v>
      </c>
      <c r="F64" s="14" t="s">
        <v>21</v>
      </c>
      <c r="G64" s="14" t="s">
        <v>22</v>
      </c>
      <c r="H64" s="14" t="s">
        <v>170</v>
      </c>
      <c r="I64" s="14" t="s">
        <v>24</v>
      </c>
      <c r="J64" s="14" t="s">
        <v>24</v>
      </c>
      <c r="K64" s="15" t="s">
        <v>171</v>
      </c>
      <c r="L64" s="14" t="s">
        <v>26</v>
      </c>
      <c r="M64" s="14">
        <v>20</v>
      </c>
      <c r="N64" s="14" t="s">
        <v>29</v>
      </c>
      <c r="O64" s="24">
        <f t="shared" si="2"/>
        <v>125348.5</v>
      </c>
      <c r="P64" s="24">
        <f t="shared" si="3"/>
        <v>313108</v>
      </c>
      <c r="Q64" s="24">
        <v>91385</v>
      </c>
      <c r="R64" s="16">
        <v>228462</v>
      </c>
      <c r="S64" s="69">
        <v>7280</v>
      </c>
      <c r="T64" s="70">
        <v>18200</v>
      </c>
      <c r="U64" s="24">
        <v>25887.600000000002</v>
      </c>
      <c r="V64" s="24">
        <v>64719</v>
      </c>
      <c r="W64" s="69">
        <f t="shared" si="4"/>
        <v>272.40000000000003</v>
      </c>
      <c r="X64" s="69">
        <f>VLOOKUP(D64,'[1]Demanda Agregada Med. y MC'!$C$7:$O$3994,13,FALSE)</f>
        <v>681</v>
      </c>
      <c r="Y64" s="24">
        <v>0</v>
      </c>
      <c r="Z64" s="24">
        <v>0</v>
      </c>
      <c r="AA64" s="24">
        <v>0</v>
      </c>
      <c r="AB64" s="24">
        <v>0</v>
      </c>
      <c r="AC64" s="24">
        <v>200.5</v>
      </c>
      <c r="AD64" s="24">
        <v>401</v>
      </c>
      <c r="AE64" s="26">
        <v>323</v>
      </c>
      <c r="AF64" s="27">
        <v>645</v>
      </c>
      <c r="AG64" s="22">
        <v>8.4640000000000004</v>
      </c>
      <c r="AH64" s="20">
        <f t="shared" si="5"/>
        <v>1060949.7040000001</v>
      </c>
      <c r="AI64" s="9">
        <f t="shared" si="6"/>
        <v>2650146.1120000002</v>
      </c>
      <c r="AJ64" s="9">
        <f t="shared" si="7"/>
        <v>773482.64</v>
      </c>
      <c r="AK64" s="9">
        <f t="shared" si="8"/>
        <v>1933702.368</v>
      </c>
      <c r="AL64" s="9">
        <f t="shared" si="9"/>
        <v>61617.920000000006</v>
      </c>
      <c r="AM64" s="9">
        <f t="shared" si="10"/>
        <v>154044.80000000002</v>
      </c>
      <c r="AN64" s="9">
        <f t="shared" si="11"/>
        <v>219112.64640000003</v>
      </c>
      <c r="AO64" s="9">
        <f t="shared" si="12"/>
        <v>547781.61600000004</v>
      </c>
      <c r="AP64" s="9">
        <f t="shared" si="13"/>
        <v>2305.5936000000006</v>
      </c>
      <c r="AQ64" s="9">
        <f t="shared" si="14"/>
        <v>5763.9840000000004</v>
      </c>
      <c r="AR64" s="9">
        <f t="shared" si="15"/>
        <v>0</v>
      </c>
      <c r="AS64" s="9">
        <f t="shared" si="16"/>
        <v>0</v>
      </c>
      <c r="AT64" s="9">
        <f t="shared" si="17"/>
        <v>0</v>
      </c>
      <c r="AU64" s="9">
        <f t="shared" si="18"/>
        <v>0</v>
      </c>
      <c r="AV64" s="9">
        <f t="shared" si="19"/>
        <v>1697.0320000000002</v>
      </c>
      <c r="AW64" s="9">
        <f t="shared" si="20"/>
        <v>3394.0640000000003</v>
      </c>
      <c r="AX64" s="9">
        <f t="shared" si="21"/>
        <v>2733.8720000000003</v>
      </c>
      <c r="AY64" s="10">
        <f t="shared" si="22"/>
        <v>5459.2800000000007</v>
      </c>
    </row>
    <row r="65" spans="1:51" ht="15" customHeight="1">
      <c r="A65" s="87">
        <v>59</v>
      </c>
      <c r="B65" s="85" t="str">
        <f t="shared" si="0"/>
        <v>0100000573</v>
      </c>
      <c r="C65" s="13" t="str">
        <f t="shared" si="23"/>
        <v>010000057300</v>
      </c>
      <c r="D65" s="13" t="str">
        <f t="shared" si="1"/>
        <v>01000005730000</v>
      </c>
      <c r="E65" s="14">
        <v>25301764</v>
      </c>
      <c r="F65" s="14" t="s">
        <v>21</v>
      </c>
      <c r="G65" s="14" t="s">
        <v>22</v>
      </c>
      <c r="H65" s="14" t="s">
        <v>174</v>
      </c>
      <c r="I65" s="14" t="s">
        <v>24</v>
      </c>
      <c r="J65" s="14" t="s">
        <v>24</v>
      </c>
      <c r="K65" s="15" t="s">
        <v>175</v>
      </c>
      <c r="L65" s="14" t="s">
        <v>26</v>
      </c>
      <c r="M65" s="14">
        <v>30</v>
      </c>
      <c r="N65" s="14" t="s">
        <v>176</v>
      </c>
      <c r="O65" s="24">
        <f t="shared" si="2"/>
        <v>544421.80000000005</v>
      </c>
      <c r="P65" s="24">
        <f t="shared" si="3"/>
        <v>1360733</v>
      </c>
      <c r="Q65" s="24">
        <v>482177</v>
      </c>
      <c r="R65" s="16">
        <v>1205442</v>
      </c>
      <c r="S65" s="69">
        <v>61600</v>
      </c>
      <c r="T65" s="70">
        <v>154000</v>
      </c>
      <c r="U65" s="24">
        <v>0</v>
      </c>
      <c r="V65" s="24">
        <v>0</v>
      </c>
      <c r="W65" s="69">
        <f t="shared" si="4"/>
        <v>4.8000000000000007</v>
      </c>
      <c r="X65" s="69">
        <f>VLOOKUP(D65,'[1]Demanda Agregada Med. y MC'!$C$7:$O$3994,13,FALSE)</f>
        <v>12</v>
      </c>
      <c r="Y65" s="24">
        <v>0</v>
      </c>
      <c r="Z65" s="24">
        <v>0</v>
      </c>
      <c r="AA65" s="24">
        <v>0</v>
      </c>
      <c r="AB65" s="24">
        <v>0</v>
      </c>
      <c r="AC65" s="24">
        <v>562</v>
      </c>
      <c r="AD65" s="24">
        <v>1124</v>
      </c>
      <c r="AE65" s="26">
        <v>78</v>
      </c>
      <c r="AF65" s="27">
        <v>155</v>
      </c>
      <c r="AG65" s="22">
        <v>9.2184000000000008</v>
      </c>
      <c r="AH65" s="20">
        <f t="shared" si="5"/>
        <v>5018697.921120001</v>
      </c>
      <c r="AI65" s="9">
        <f t="shared" si="6"/>
        <v>12543781.087200001</v>
      </c>
      <c r="AJ65" s="9">
        <f t="shared" si="7"/>
        <v>4444900.4568000007</v>
      </c>
      <c r="AK65" s="9">
        <f t="shared" si="8"/>
        <v>11112246.5328</v>
      </c>
      <c r="AL65" s="9">
        <f t="shared" si="9"/>
        <v>567853.44000000006</v>
      </c>
      <c r="AM65" s="9">
        <f t="shared" si="10"/>
        <v>1419633.6</v>
      </c>
      <c r="AN65" s="9">
        <f t="shared" si="11"/>
        <v>0</v>
      </c>
      <c r="AO65" s="9">
        <f t="shared" si="12"/>
        <v>0</v>
      </c>
      <c r="AP65" s="9">
        <f t="shared" si="13"/>
        <v>44.248320000000014</v>
      </c>
      <c r="AQ65" s="9">
        <f t="shared" si="14"/>
        <v>110.6208</v>
      </c>
      <c r="AR65" s="9">
        <f t="shared" si="15"/>
        <v>0</v>
      </c>
      <c r="AS65" s="9">
        <f t="shared" si="16"/>
        <v>0</v>
      </c>
      <c r="AT65" s="9">
        <f t="shared" si="17"/>
        <v>0</v>
      </c>
      <c r="AU65" s="9">
        <f t="shared" si="18"/>
        <v>0</v>
      </c>
      <c r="AV65" s="9">
        <f t="shared" si="19"/>
        <v>5180.7408000000005</v>
      </c>
      <c r="AW65" s="9">
        <f t="shared" si="20"/>
        <v>10361.481600000001</v>
      </c>
      <c r="AX65" s="9">
        <f t="shared" si="21"/>
        <v>719.03520000000003</v>
      </c>
      <c r="AY65" s="10">
        <f t="shared" si="22"/>
        <v>1428.8520000000001</v>
      </c>
    </row>
    <row r="66" spans="1:51" ht="15" customHeight="1">
      <c r="A66" s="87">
        <v>60</v>
      </c>
      <c r="B66" s="85" t="str">
        <f t="shared" si="0"/>
        <v>0100000574</v>
      </c>
      <c r="C66" s="13" t="str">
        <f t="shared" si="23"/>
        <v>010000057400</v>
      </c>
      <c r="D66" s="13" t="str">
        <f t="shared" si="1"/>
        <v>01000005740000</v>
      </c>
      <c r="E66" s="14">
        <v>25300423</v>
      </c>
      <c r="F66" s="14" t="s">
        <v>21</v>
      </c>
      <c r="G66" s="14" t="s">
        <v>22</v>
      </c>
      <c r="H66" s="14" t="s">
        <v>177</v>
      </c>
      <c r="I66" s="14" t="s">
        <v>24</v>
      </c>
      <c r="J66" s="14" t="s">
        <v>24</v>
      </c>
      <c r="K66" s="15" t="s">
        <v>178</v>
      </c>
      <c r="L66" s="14" t="s">
        <v>26</v>
      </c>
      <c r="M66" s="14">
        <v>30</v>
      </c>
      <c r="N66" s="14" t="s">
        <v>29</v>
      </c>
      <c r="O66" s="24">
        <f t="shared" si="2"/>
        <v>2051565.6</v>
      </c>
      <c r="P66" s="24">
        <f t="shared" si="3"/>
        <v>5121273</v>
      </c>
      <c r="Q66" s="24">
        <v>1443944</v>
      </c>
      <c r="R66" s="16">
        <v>3609860</v>
      </c>
      <c r="S66" s="69">
        <v>152600</v>
      </c>
      <c r="T66" s="70">
        <v>381500</v>
      </c>
      <c r="U66" s="24">
        <v>438977.60000000003</v>
      </c>
      <c r="V66" s="24">
        <v>1097444</v>
      </c>
      <c r="W66" s="69">
        <f t="shared" si="4"/>
        <v>442</v>
      </c>
      <c r="X66" s="69">
        <f>VLOOKUP(D66,'[1]Demanda Agregada Med. y MC'!$C$7:$O$3994,13,FALSE)</f>
        <v>1105</v>
      </c>
      <c r="Y66" s="24">
        <v>320</v>
      </c>
      <c r="Z66" s="24">
        <v>800</v>
      </c>
      <c r="AA66" s="24">
        <v>0</v>
      </c>
      <c r="AB66" s="24">
        <v>0</v>
      </c>
      <c r="AC66" s="24">
        <v>3681</v>
      </c>
      <c r="AD66" s="24">
        <v>7362</v>
      </c>
      <c r="AE66" s="26">
        <v>11601</v>
      </c>
      <c r="AF66" s="25">
        <v>23202</v>
      </c>
      <c r="AG66" s="22">
        <v>2.5116000000000001</v>
      </c>
      <c r="AH66" s="20">
        <f t="shared" si="5"/>
        <v>5152712.16096</v>
      </c>
      <c r="AI66" s="9">
        <f t="shared" si="6"/>
        <v>12862589.266799999</v>
      </c>
      <c r="AJ66" s="9">
        <f t="shared" si="7"/>
        <v>3626609.7504000003</v>
      </c>
      <c r="AK66" s="9">
        <f t="shared" si="8"/>
        <v>9066524.3760000002</v>
      </c>
      <c r="AL66" s="9">
        <f t="shared" si="9"/>
        <v>383270.16000000003</v>
      </c>
      <c r="AM66" s="9">
        <f t="shared" si="10"/>
        <v>958175.4</v>
      </c>
      <c r="AN66" s="9">
        <f t="shared" si="11"/>
        <v>1102536.1401600002</v>
      </c>
      <c r="AO66" s="9">
        <f t="shared" si="12"/>
        <v>2756340.3503999999</v>
      </c>
      <c r="AP66" s="9">
        <f t="shared" si="13"/>
        <v>1110.1272000000001</v>
      </c>
      <c r="AQ66" s="9">
        <f t="shared" si="14"/>
        <v>2775.3180000000002</v>
      </c>
      <c r="AR66" s="9">
        <f t="shared" si="15"/>
        <v>803.71199999999999</v>
      </c>
      <c r="AS66" s="9">
        <f t="shared" si="16"/>
        <v>2009.28</v>
      </c>
      <c r="AT66" s="9">
        <f t="shared" si="17"/>
        <v>0</v>
      </c>
      <c r="AU66" s="9">
        <f t="shared" si="18"/>
        <v>0</v>
      </c>
      <c r="AV66" s="9">
        <f t="shared" si="19"/>
        <v>9245.1995999999999</v>
      </c>
      <c r="AW66" s="9">
        <f t="shared" si="20"/>
        <v>18490.3992</v>
      </c>
      <c r="AX66" s="9">
        <f t="shared" si="21"/>
        <v>29137.071599999999</v>
      </c>
      <c r="AY66" s="10">
        <f t="shared" si="22"/>
        <v>58274.143199999999</v>
      </c>
    </row>
    <row r="67" spans="1:51" ht="15" customHeight="1">
      <c r="A67" s="87">
        <v>61</v>
      </c>
      <c r="B67" s="85" t="str">
        <f t="shared" ref="B67:B128" si="24">F67&amp;G67&amp;H67</f>
        <v>0100000591</v>
      </c>
      <c r="C67" s="13" t="str">
        <f t="shared" ref="C67:C128" si="25">F67&amp;G67&amp;H67&amp;I67</f>
        <v>010000059100</v>
      </c>
      <c r="D67" s="13" t="str">
        <f t="shared" ref="D67:D128" si="26">F67&amp;G67&amp;H67&amp;I67&amp;J67</f>
        <v>01000005910000</v>
      </c>
      <c r="E67" s="14">
        <v>25302121</v>
      </c>
      <c r="F67" s="14" t="s">
        <v>21</v>
      </c>
      <c r="G67" s="14" t="s">
        <v>22</v>
      </c>
      <c r="H67" s="14" t="s">
        <v>179</v>
      </c>
      <c r="I67" s="14" t="s">
        <v>24</v>
      </c>
      <c r="J67" s="14" t="s">
        <v>24</v>
      </c>
      <c r="K67" s="15" t="s">
        <v>180</v>
      </c>
      <c r="L67" s="14" t="s">
        <v>26</v>
      </c>
      <c r="M67" s="14">
        <v>24</v>
      </c>
      <c r="N67" s="14" t="s">
        <v>156</v>
      </c>
      <c r="O67" s="24">
        <f t="shared" ref="O67:O128" si="27">Q67+S67+U67+W67+Y67+AA67+AC67+AE67</f>
        <v>9498.7999999999993</v>
      </c>
      <c r="P67" s="24">
        <f t="shared" ref="P67:P128" si="28">R67+T67+V67+X67+Z67+AB67+AD67+AF67</f>
        <v>23714</v>
      </c>
      <c r="Q67" s="24">
        <v>2212</v>
      </c>
      <c r="R67" s="16">
        <v>5530</v>
      </c>
      <c r="S67" s="69">
        <v>0</v>
      </c>
      <c r="T67" s="70">
        <v>0</v>
      </c>
      <c r="U67" s="24">
        <v>7222.8</v>
      </c>
      <c r="V67" s="24">
        <v>18057</v>
      </c>
      <c r="W67" s="69">
        <f t="shared" ref="W67:W128" si="29">X67*0.4</f>
        <v>0</v>
      </c>
      <c r="X67" s="69">
        <f>VLOOKUP(D67,'[1]Demanda Agregada Med. y MC'!$C$7:$O$3994,13,FALSE)</f>
        <v>0</v>
      </c>
      <c r="Y67" s="24">
        <v>0</v>
      </c>
      <c r="Z67" s="24">
        <v>0</v>
      </c>
      <c r="AA67" s="24">
        <v>0</v>
      </c>
      <c r="AB67" s="24">
        <v>0</v>
      </c>
      <c r="AC67" s="24">
        <v>34</v>
      </c>
      <c r="AD67" s="24">
        <v>68</v>
      </c>
      <c r="AE67" s="26">
        <v>30</v>
      </c>
      <c r="AF67" s="27">
        <v>59</v>
      </c>
      <c r="AG67" s="22">
        <v>98.348177866666362</v>
      </c>
      <c r="AH67" s="20">
        <f t="shared" ref="AH67:AH128" si="30">IFERROR(O67*$AG67,"-")</f>
        <v>934189.67191989033</v>
      </c>
      <c r="AI67" s="9">
        <f t="shared" ref="AI67:AI128" si="31">IFERROR(P67*$AG67,"-")</f>
        <v>2332228.6899301261</v>
      </c>
      <c r="AJ67" s="9">
        <f t="shared" ref="AJ67:AJ128" si="32">IFERROR(Q67*$AG67,"-")</f>
        <v>217546.16944106598</v>
      </c>
      <c r="AK67" s="9">
        <f t="shared" ref="AK67:AK128" si="33">IFERROR(R67*$AG67,"-")</f>
        <v>543865.42360266496</v>
      </c>
      <c r="AL67" s="9">
        <f t="shared" ref="AL67:AL128" si="34">IFERROR(S67*$AG67,"-")</f>
        <v>0</v>
      </c>
      <c r="AM67" s="9">
        <f t="shared" ref="AM67:AM128" si="35">IFERROR(T67*$AG67,"-")</f>
        <v>0</v>
      </c>
      <c r="AN67" s="9">
        <f t="shared" ref="AN67:AN128" si="36">IFERROR(U67*$AG67,"-")</f>
        <v>710349.21909535781</v>
      </c>
      <c r="AO67" s="9">
        <f t="shared" ref="AO67:AO128" si="37">IFERROR(V67*$AG67,"-")</f>
        <v>1775873.0477383945</v>
      </c>
      <c r="AP67" s="9">
        <f t="shared" ref="AP67:AP128" si="38">IFERROR(W67*$AG67,"-")</f>
        <v>0</v>
      </c>
      <c r="AQ67" s="9">
        <f t="shared" ref="AQ67:AQ128" si="39">IFERROR(X67*$AG67,"-")</f>
        <v>0</v>
      </c>
      <c r="AR67" s="9">
        <f t="shared" ref="AR67:AR128" si="40">IFERROR(Y67*$AG67,"-")</f>
        <v>0</v>
      </c>
      <c r="AS67" s="9">
        <f t="shared" ref="AS67:AS128" si="41">IFERROR(Z67*$AG67,"-")</f>
        <v>0</v>
      </c>
      <c r="AT67" s="9">
        <f t="shared" ref="AT67:AT128" si="42">IFERROR(AA67*$AG67,"-")</f>
        <v>0</v>
      </c>
      <c r="AU67" s="9">
        <f t="shared" ref="AU67:AU128" si="43">IFERROR(AB67*$AG67,"-")</f>
        <v>0</v>
      </c>
      <c r="AV67" s="9">
        <f t="shared" ref="AV67:AV128" si="44">IFERROR(AC67*$AG67,"-")</f>
        <v>3343.8380474666565</v>
      </c>
      <c r="AW67" s="9">
        <f t="shared" ref="AW67:AW128" si="45">IFERROR(AD67*$AG67,"-")</f>
        <v>6687.6760949333129</v>
      </c>
      <c r="AX67" s="9">
        <f t="shared" ref="AX67:AX128" si="46">IFERROR(AE67*$AG67,"-")</f>
        <v>2950.4453359999907</v>
      </c>
      <c r="AY67" s="10">
        <f t="shared" ref="AY67:AY128" si="47">IFERROR(AF67*$AG67,"-")</f>
        <v>5802.5424941333149</v>
      </c>
    </row>
    <row r="68" spans="1:51" ht="15" customHeight="1">
      <c r="A68" s="87">
        <v>62</v>
      </c>
      <c r="B68" s="85" t="str">
        <f t="shared" si="24"/>
        <v>0100000592</v>
      </c>
      <c r="C68" s="13" t="str">
        <f t="shared" si="25"/>
        <v>010000059200</v>
      </c>
      <c r="D68" s="13" t="str">
        <f t="shared" si="26"/>
        <v>01000005920000</v>
      </c>
      <c r="E68" s="14">
        <v>25301252</v>
      </c>
      <c r="F68" s="14" t="s">
        <v>21</v>
      </c>
      <c r="G68" s="14" t="s">
        <v>22</v>
      </c>
      <c r="H68" s="14" t="s">
        <v>181</v>
      </c>
      <c r="I68" s="14" t="s">
        <v>24</v>
      </c>
      <c r="J68" s="14" t="s">
        <v>24</v>
      </c>
      <c r="K68" s="15" t="s">
        <v>182</v>
      </c>
      <c r="L68" s="14" t="s">
        <v>26</v>
      </c>
      <c r="M68" s="14">
        <v>20</v>
      </c>
      <c r="N68" s="14" t="s">
        <v>29</v>
      </c>
      <c r="O68" s="24">
        <f t="shared" si="27"/>
        <v>80658.700000000012</v>
      </c>
      <c r="P68" s="24">
        <f t="shared" si="28"/>
        <v>201457</v>
      </c>
      <c r="Q68" s="24">
        <v>55586</v>
      </c>
      <c r="R68" s="16">
        <v>138965</v>
      </c>
      <c r="S68" s="69">
        <v>7280</v>
      </c>
      <c r="T68" s="70">
        <v>18200</v>
      </c>
      <c r="U68" s="24">
        <v>17327.600000000002</v>
      </c>
      <c r="V68" s="24">
        <v>43319</v>
      </c>
      <c r="W68" s="69">
        <f t="shared" si="29"/>
        <v>85.600000000000009</v>
      </c>
      <c r="X68" s="69">
        <f>VLOOKUP(D68,'[1]Demanda Agregada Med. y MC'!$C$7:$O$3994,13,FALSE)</f>
        <v>214</v>
      </c>
      <c r="Y68" s="24">
        <v>0</v>
      </c>
      <c r="Z68" s="24">
        <v>0</v>
      </c>
      <c r="AA68" s="24">
        <v>0</v>
      </c>
      <c r="AB68" s="24">
        <v>0</v>
      </c>
      <c r="AC68" s="24">
        <v>263.5</v>
      </c>
      <c r="AD68" s="24">
        <v>527</v>
      </c>
      <c r="AE68" s="26">
        <v>116</v>
      </c>
      <c r="AF68" s="27">
        <v>232</v>
      </c>
      <c r="AG68" s="22">
        <v>22.126000000000001</v>
      </c>
      <c r="AH68" s="20">
        <f t="shared" si="30"/>
        <v>1784654.3962000003</v>
      </c>
      <c r="AI68" s="9">
        <f t="shared" si="31"/>
        <v>4457437.5820000004</v>
      </c>
      <c r="AJ68" s="9">
        <f t="shared" si="32"/>
        <v>1229895.8360000001</v>
      </c>
      <c r="AK68" s="9">
        <f t="shared" si="33"/>
        <v>3074739.5900000003</v>
      </c>
      <c r="AL68" s="9">
        <f t="shared" si="34"/>
        <v>161077.28</v>
      </c>
      <c r="AM68" s="9">
        <f t="shared" si="35"/>
        <v>402693.2</v>
      </c>
      <c r="AN68" s="9">
        <f t="shared" si="36"/>
        <v>383390.47760000004</v>
      </c>
      <c r="AO68" s="9">
        <f t="shared" si="37"/>
        <v>958476.19400000002</v>
      </c>
      <c r="AP68" s="9">
        <f t="shared" si="38"/>
        <v>1893.9856000000002</v>
      </c>
      <c r="AQ68" s="9">
        <f t="shared" si="39"/>
        <v>4734.9639999999999</v>
      </c>
      <c r="AR68" s="9">
        <f t="shared" si="40"/>
        <v>0</v>
      </c>
      <c r="AS68" s="9">
        <f t="shared" si="41"/>
        <v>0</v>
      </c>
      <c r="AT68" s="9">
        <f t="shared" si="42"/>
        <v>0</v>
      </c>
      <c r="AU68" s="9">
        <f t="shared" si="43"/>
        <v>0</v>
      </c>
      <c r="AV68" s="9">
        <f t="shared" si="44"/>
        <v>5830.201</v>
      </c>
      <c r="AW68" s="9">
        <f t="shared" si="45"/>
        <v>11660.402</v>
      </c>
      <c r="AX68" s="9">
        <f t="shared" si="46"/>
        <v>2566.616</v>
      </c>
      <c r="AY68" s="10">
        <f t="shared" si="47"/>
        <v>5133.232</v>
      </c>
    </row>
    <row r="69" spans="1:51" ht="15" customHeight="1">
      <c r="A69" s="87">
        <v>63</v>
      </c>
      <c r="B69" s="85" t="str">
        <f t="shared" si="24"/>
        <v>0100000593</v>
      </c>
      <c r="C69" s="13" t="str">
        <f t="shared" si="25"/>
        <v>010000059300</v>
      </c>
      <c r="D69" s="13" t="str">
        <f t="shared" si="26"/>
        <v>01000005930000</v>
      </c>
      <c r="E69" s="14">
        <v>25301251</v>
      </c>
      <c r="F69" s="14" t="s">
        <v>21</v>
      </c>
      <c r="G69" s="14" t="s">
        <v>22</v>
      </c>
      <c r="H69" s="14" t="s">
        <v>183</v>
      </c>
      <c r="I69" s="14" t="s">
        <v>24</v>
      </c>
      <c r="J69" s="14" t="s">
        <v>24</v>
      </c>
      <c r="K69" s="15" t="s">
        <v>184</v>
      </c>
      <c r="L69" s="14" t="s">
        <v>26</v>
      </c>
      <c r="M69" s="14">
        <v>20</v>
      </c>
      <c r="N69" s="14" t="s">
        <v>29</v>
      </c>
      <c r="O69" s="24">
        <f t="shared" si="27"/>
        <v>1085204.3999999999</v>
      </c>
      <c r="P69" s="24">
        <f t="shared" si="28"/>
        <v>2712399</v>
      </c>
      <c r="Q69" s="24">
        <v>952083</v>
      </c>
      <c r="R69" s="16">
        <v>2380207</v>
      </c>
      <c r="S69" s="69">
        <v>112000</v>
      </c>
      <c r="T69" s="70">
        <v>280000</v>
      </c>
      <c r="U69" s="24">
        <v>19785.2</v>
      </c>
      <c r="V69" s="24">
        <v>49463</v>
      </c>
      <c r="W69" s="69">
        <f t="shared" si="29"/>
        <v>35.200000000000003</v>
      </c>
      <c r="X69" s="69">
        <f>VLOOKUP(D69,'[1]Demanda Agregada Med. y MC'!$C$7:$O$3994,13,FALSE)</f>
        <v>88</v>
      </c>
      <c r="Y69" s="24">
        <v>80</v>
      </c>
      <c r="Z69" s="24">
        <v>200</v>
      </c>
      <c r="AA69" s="24">
        <v>0</v>
      </c>
      <c r="AB69" s="24">
        <v>0</v>
      </c>
      <c r="AC69" s="24">
        <v>853</v>
      </c>
      <c r="AD69" s="24">
        <v>1706</v>
      </c>
      <c r="AE69" s="26">
        <v>368</v>
      </c>
      <c r="AF69" s="27">
        <v>735</v>
      </c>
      <c r="AG69" s="22">
        <v>4.5816000000000008</v>
      </c>
      <c r="AH69" s="20">
        <f t="shared" si="30"/>
        <v>4971972.4790400006</v>
      </c>
      <c r="AI69" s="9">
        <f t="shared" si="31"/>
        <v>12427127.258400002</v>
      </c>
      <c r="AJ69" s="9">
        <f t="shared" si="32"/>
        <v>4362063.4728000006</v>
      </c>
      <c r="AK69" s="9">
        <f t="shared" si="33"/>
        <v>10905156.391200002</v>
      </c>
      <c r="AL69" s="9">
        <f t="shared" si="34"/>
        <v>513139.20000000007</v>
      </c>
      <c r="AM69" s="9">
        <f t="shared" si="35"/>
        <v>1282848.0000000002</v>
      </c>
      <c r="AN69" s="9">
        <f t="shared" si="36"/>
        <v>90647.872320000024</v>
      </c>
      <c r="AO69" s="9">
        <f t="shared" si="37"/>
        <v>226619.68080000003</v>
      </c>
      <c r="AP69" s="9">
        <f t="shared" si="38"/>
        <v>161.27232000000004</v>
      </c>
      <c r="AQ69" s="9">
        <f t="shared" si="39"/>
        <v>403.18080000000009</v>
      </c>
      <c r="AR69" s="9">
        <f t="shared" si="40"/>
        <v>366.52800000000008</v>
      </c>
      <c r="AS69" s="9">
        <f t="shared" si="41"/>
        <v>916.32000000000016</v>
      </c>
      <c r="AT69" s="9">
        <f t="shared" si="42"/>
        <v>0</v>
      </c>
      <c r="AU69" s="9">
        <f t="shared" si="43"/>
        <v>0</v>
      </c>
      <c r="AV69" s="9">
        <f t="shared" si="44"/>
        <v>3908.1048000000005</v>
      </c>
      <c r="AW69" s="9">
        <f t="shared" si="45"/>
        <v>7816.209600000001</v>
      </c>
      <c r="AX69" s="9">
        <f t="shared" si="46"/>
        <v>1686.0288000000003</v>
      </c>
      <c r="AY69" s="10">
        <f t="shared" si="47"/>
        <v>3367.4760000000006</v>
      </c>
    </row>
    <row r="70" spans="1:51" ht="15" customHeight="1">
      <c r="A70" s="87">
        <v>64</v>
      </c>
      <c r="B70" s="85" t="str">
        <f t="shared" si="24"/>
        <v>0100000596</v>
      </c>
      <c r="C70" s="13" t="str">
        <f t="shared" si="25"/>
        <v>010000059600</v>
      </c>
      <c r="D70" s="13" t="str">
        <f t="shared" si="26"/>
        <v>01000005960000</v>
      </c>
      <c r="E70" s="14">
        <v>25302224</v>
      </c>
      <c r="F70" s="14" t="s">
        <v>21</v>
      </c>
      <c r="G70" s="14" t="s">
        <v>22</v>
      </c>
      <c r="H70" s="14" t="s">
        <v>185</v>
      </c>
      <c r="I70" s="14" t="s">
        <v>24</v>
      </c>
      <c r="J70" s="14" t="s">
        <v>24</v>
      </c>
      <c r="K70" s="15" t="s">
        <v>186</v>
      </c>
      <c r="L70" s="14" t="s">
        <v>26</v>
      </c>
      <c r="M70" s="14">
        <v>20</v>
      </c>
      <c r="N70" s="14" t="s">
        <v>187</v>
      </c>
      <c r="O70" s="24">
        <f t="shared" si="27"/>
        <v>520416.30000000005</v>
      </c>
      <c r="P70" s="24">
        <f t="shared" si="28"/>
        <v>1300826</v>
      </c>
      <c r="Q70" s="24">
        <v>460014</v>
      </c>
      <c r="R70" s="16">
        <v>1150033</v>
      </c>
      <c r="S70" s="69">
        <v>49000</v>
      </c>
      <c r="T70" s="70">
        <v>122500</v>
      </c>
      <c r="U70" s="24">
        <v>10974.400000000001</v>
      </c>
      <c r="V70" s="24">
        <v>27436</v>
      </c>
      <c r="W70" s="69">
        <f t="shared" si="29"/>
        <v>2.4000000000000004</v>
      </c>
      <c r="X70" s="69">
        <f>VLOOKUP(D70,'[1]Demanda Agregada Med. y MC'!$C$7:$O$3994,13,FALSE)</f>
        <v>6</v>
      </c>
      <c r="Y70" s="24">
        <v>0</v>
      </c>
      <c r="Z70" s="24">
        <v>0</v>
      </c>
      <c r="AA70" s="24">
        <v>0</v>
      </c>
      <c r="AB70" s="24">
        <v>0</v>
      </c>
      <c r="AC70" s="24">
        <v>378.5</v>
      </c>
      <c r="AD70" s="24">
        <v>757</v>
      </c>
      <c r="AE70" s="26">
        <v>47</v>
      </c>
      <c r="AF70" s="27">
        <v>94</v>
      </c>
      <c r="AG70" s="22">
        <v>8.2248000000000001</v>
      </c>
      <c r="AH70" s="20">
        <f t="shared" si="30"/>
        <v>4280319.9842400001</v>
      </c>
      <c r="AI70" s="9">
        <f t="shared" si="31"/>
        <v>10699033.684800001</v>
      </c>
      <c r="AJ70" s="9">
        <f t="shared" si="32"/>
        <v>3783523.1472</v>
      </c>
      <c r="AK70" s="9">
        <f t="shared" si="33"/>
        <v>9458791.4184000008</v>
      </c>
      <c r="AL70" s="9">
        <f t="shared" si="34"/>
        <v>403015.2</v>
      </c>
      <c r="AM70" s="9">
        <f t="shared" si="35"/>
        <v>1007538</v>
      </c>
      <c r="AN70" s="9">
        <f t="shared" si="36"/>
        <v>90262.245120000007</v>
      </c>
      <c r="AO70" s="9">
        <f t="shared" si="37"/>
        <v>225655.6128</v>
      </c>
      <c r="AP70" s="9">
        <f t="shared" si="38"/>
        <v>19.739520000000002</v>
      </c>
      <c r="AQ70" s="9">
        <f t="shared" si="39"/>
        <v>49.348799999999997</v>
      </c>
      <c r="AR70" s="9">
        <f t="shared" si="40"/>
        <v>0</v>
      </c>
      <c r="AS70" s="9">
        <f t="shared" si="41"/>
        <v>0</v>
      </c>
      <c r="AT70" s="9">
        <f t="shared" si="42"/>
        <v>0</v>
      </c>
      <c r="AU70" s="9">
        <f t="shared" si="43"/>
        <v>0</v>
      </c>
      <c r="AV70" s="9">
        <f t="shared" si="44"/>
        <v>3113.0868</v>
      </c>
      <c r="AW70" s="9">
        <f t="shared" si="45"/>
        <v>6226.1736000000001</v>
      </c>
      <c r="AX70" s="9">
        <f t="shared" si="46"/>
        <v>386.56560000000002</v>
      </c>
      <c r="AY70" s="10">
        <f t="shared" si="47"/>
        <v>773.13120000000004</v>
      </c>
    </row>
    <row r="71" spans="1:51" ht="15" customHeight="1">
      <c r="A71" s="87">
        <v>65</v>
      </c>
      <c r="B71" s="85" t="str">
        <f t="shared" si="24"/>
        <v>0100000597</v>
      </c>
      <c r="C71" s="13" t="str">
        <f t="shared" si="25"/>
        <v>010000059700</v>
      </c>
      <c r="D71" s="13" t="str">
        <f t="shared" si="26"/>
        <v>01000005970000</v>
      </c>
      <c r="E71" s="14">
        <v>25301576</v>
      </c>
      <c r="F71" s="14" t="s">
        <v>21</v>
      </c>
      <c r="G71" s="14" t="s">
        <v>22</v>
      </c>
      <c r="H71" s="14" t="s">
        <v>188</v>
      </c>
      <c r="I71" s="14" t="s">
        <v>24</v>
      </c>
      <c r="J71" s="14" t="s">
        <v>24</v>
      </c>
      <c r="K71" s="15" t="s">
        <v>189</v>
      </c>
      <c r="L71" s="14" t="s">
        <v>26</v>
      </c>
      <c r="M71" s="14">
        <v>20</v>
      </c>
      <c r="N71" s="14" t="s">
        <v>190</v>
      </c>
      <c r="O71" s="24">
        <f t="shared" si="27"/>
        <v>592326.9</v>
      </c>
      <c r="P71" s="24">
        <f t="shared" si="28"/>
        <v>1480243</v>
      </c>
      <c r="Q71" s="24">
        <v>540911</v>
      </c>
      <c r="R71" s="16">
        <v>1352277</v>
      </c>
      <c r="S71" s="69">
        <v>1400</v>
      </c>
      <c r="T71" s="70">
        <v>3500</v>
      </c>
      <c r="U71" s="24">
        <v>48864</v>
      </c>
      <c r="V71" s="24">
        <v>122160</v>
      </c>
      <c r="W71" s="69">
        <f t="shared" si="29"/>
        <v>2.4000000000000004</v>
      </c>
      <c r="X71" s="69">
        <f>VLOOKUP(D71,'[1]Demanda Agregada Med. y MC'!$C$7:$O$3994,13,FALSE)</f>
        <v>6</v>
      </c>
      <c r="Y71" s="24">
        <v>4</v>
      </c>
      <c r="Z71" s="24">
        <v>10</v>
      </c>
      <c r="AA71" s="24">
        <v>0</v>
      </c>
      <c r="AB71" s="24">
        <v>0</v>
      </c>
      <c r="AC71" s="24">
        <v>824.5</v>
      </c>
      <c r="AD71" s="24">
        <v>1649</v>
      </c>
      <c r="AE71" s="26">
        <v>321</v>
      </c>
      <c r="AF71" s="27">
        <v>641</v>
      </c>
      <c r="AG71" s="22">
        <v>10.368399999999999</v>
      </c>
      <c r="AH71" s="20">
        <f t="shared" si="30"/>
        <v>6141482.2299600001</v>
      </c>
      <c r="AI71" s="9">
        <f t="shared" si="31"/>
        <v>15347751.521199999</v>
      </c>
      <c r="AJ71" s="9">
        <f t="shared" si="32"/>
        <v>5608381.6124</v>
      </c>
      <c r="AK71" s="9">
        <f t="shared" si="33"/>
        <v>14020948.846799999</v>
      </c>
      <c r="AL71" s="9">
        <f t="shared" si="34"/>
        <v>14515.759999999998</v>
      </c>
      <c r="AM71" s="9">
        <f t="shared" si="35"/>
        <v>36289.4</v>
      </c>
      <c r="AN71" s="9">
        <f t="shared" si="36"/>
        <v>506641.49759999994</v>
      </c>
      <c r="AO71" s="9">
        <f t="shared" si="37"/>
        <v>1266603.7439999999</v>
      </c>
      <c r="AP71" s="9">
        <f t="shared" si="38"/>
        <v>24.884160000000001</v>
      </c>
      <c r="AQ71" s="9">
        <f t="shared" si="39"/>
        <v>62.210399999999993</v>
      </c>
      <c r="AR71" s="9">
        <f t="shared" si="40"/>
        <v>41.473599999999998</v>
      </c>
      <c r="AS71" s="9">
        <f t="shared" si="41"/>
        <v>103.684</v>
      </c>
      <c r="AT71" s="9">
        <f t="shared" si="42"/>
        <v>0</v>
      </c>
      <c r="AU71" s="9">
        <f t="shared" si="43"/>
        <v>0</v>
      </c>
      <c r="AV71" s="9">
        <f t="shared" si="44"/>
        <v>8548.7457999999988</v>
      </c>
      <c r="AW71" s="9">
        <f t="shared" si="45"/>
        <v>17097.491599999998</v>
      </c>
      <c r="AX71" s="9">
        <f t="shared" si="46"/>
        <v>3328.2563999999998</v>
      </c>
      <c r="AY71" s="10">
        <f t="shared" si="47"/>
        <v>6646.1443999999992</v>
      </c>
    </row>
    <row r="72" spans="1:51" ht="15" customHeight="1">
      <c r="A72" s="87">
        <v>66</v>
      </c>
      <c r="B72" s="85" t="str">
        <f t="shared" si="24"/>
        <v>0100000598</v>
      </c>
      <c r="C72" s="13" t="str">
        <f t="shared" si="25"/>
        <v>010000059800</v>
      </c>
      <c r="D72" s="13" t="str">
        <f t="shared" si="26"/>
        <v>01000005980000</v>
      </c>
      <c r="E72" s="14">
        <v>25302223</v>
      </c>
      <c r="F72" s="14" t="s">
        <v>21</v>
      </c>
      <c r="G72" s="14" t="s">
        <v>22</v>
      </c>
      <c r="H72" s="14" t="s">
        <v>191</v>
      </c>
      <c r="I72" s="14" t="s">
        <v>24</v>
      </c>
      <c r="J72" s="14" t="s">
        <v>24</v>
      </c>
      <c r="K72" s="15" t="s">
        <v>192</v>
      </c>
      <c r="L72" s="14" t="s">
        <v>26</v>
      </c>
      <c r="M72" s="14">
        <v>1</v>
      </c>
      <c r="N72" s="14" t="s">
        <v>52</v>
      </c>
      <c r="O72" s="24">
        <f t="shared" si="27"/>
        <v>8603.1999999999989</v>
      </c>
      <c r="P72" s="24">
        <f t="shared" si="28"/>
        <v>21398</v>
      </c>
      <c r="Q72" s="24">
        <v>0</v>
      </c>
      <c r="R72" s="16">
        <v>0</v>
      </c>
      <c r="S72" s="69">
        <v>0</v>
      </c>
      <c r="T72" s="70">
        <v>0</v>
      </c>
      <c r="U72" s="24">
        <v>8232.4</v>
      </c>
      <c r="V72" s="24">
        <v>20581</v>
      </c>
      <c r="W72" s="69">
        <f t="shared" si="29"/>
        <v>150.80000000000001</v>
      </c>
      <c r="X72" s="69">
        <f>VLOOKUP(D72,'[1]Demanda Agregada Med. y MC'!$C$7:$O$3994,13,FALSE)</f>
        <v>377</v>
      </c>
      <c r="Y72" s="24">
        <v>0</v>
      </c>
      <c r="Z72" s="24">
        <v>0</v>
      </c>
      <c r="AA72" s="24">
        <v>0</v>
      </c>
      <c r="AB72" s="24">
        <v>0</v>
      </c>
      <c r="AC72" s="24">
        <v>197</v>
      </c>
      <c r="AD72" s="24">
        <v>394</v>
      </c>
      <c r="AE72" s="26">
        <v>23</v>
      </c>
      <c r="AF72" s="27">
        <v>46</v>
      </c>
      <c r="AG72" s="22">
        <v>5.3817240000000002</v>
      </c>
      <c r="AH72" s="20">
        <f t="shared" si="30"/>
        <v>46300.047916799995</v>
      </c>
      <c r="AI72" s="9">
        <f t="shared" si="31"/>
        <v>115158.130152</v>
      </c>
      <c r="AJ72" s="9">
        <f t="shared" si="32"/>
        <v>0</v>
      </c>
      <c r="AK72" s="9">
        <f t="shared" si="33"/>
        <v>0</v>
      </c>
      <c r="AL72" s="9">
        <f t="shared" si="34"/>
        <v>0</v>
      </c>
      <c r="AM72" s="9">
        <f t="shared" si="35"/>
        <v>0</v>
      </c>
      <c r="AN72" s="9">
        <f t="shared" si="36"/>
        <v>44304.504657600002</v>
      </c>
      <c r="AO72" s="9">
        <f t="shared" si="37"/>
        <v>110761.261644</v>
      </c>
      <c r="AP72" s="9">
        <f t="shared" si="38"/>
        <v>811.56397920000006</v>
      </c>
      <c r="AQ72" s="9">
        <f t="shared" si="39"/>
        <v>2028.909948</v>
      </c>
      <c r="AR72" s="9">
        <f t="shared" si="40"/>
        <v>0</v>
      </c>
      <c r="AS72" s="9">
        <f t="shared" si="41"/>
        <v>0</v>
      </c>
      <c r="AT72" s="9">
        <f t="shared" si="42"/>
        <v>0</v>
      </c>
      <c r="AU72" s="9">
        <f t="shared" si="43"/>
        <v>0</v>
      </c>
      <c r="AV72" s="9">
        <f t="shared" si="44"/>
        <v>1060.1996280000001</v>
      </c>
      <c r="AW72" s="9">
        <f t="shared" si="45"/>
        <v>2120.3992560000002</v>
      </c>
      <c r="AX72" s="9">
        <f t="shared" si="46"/>
        <v>123.779652</v>
      </c>
      <c r="AY72" s="10">
        <f t="shared" si="47"/>
        <v>247.559304</v>
      </c>
    </row>
    <row r="73" spans="1:51" ht="15" customHeight="1">
      <c r="A73" s="87">
        <v>67</v>
      </c>
      <c r="B73" s="85" t="str">
        <f t="shared" si="24"/>
        <v>0100000599</v>
      </c>
      <c r="C73" s="13" t="str">
        <f t="shared" si="25"/>
        <v>010000059900</v>
      </c>
      <c r="D73" s="13" t="str">
        <f t="shared" si="26"/>
        <v>01000005990000</v>
      </c>
      <c r="E73" s="14">
        <v>25301577</v>
      </c>
      <c r="F73" s="14" t="s">
        <v>21</v>
      </c>
      <c r="G73" s="14" t="s">
        <v>22</v>
      </c>
      <c r="H73" s="14" t="s">
        <v>193</v>
      </c>
      <c r="I73" s="14" t="s">
        <v>24</v>
      </c>
      <c r="J73" s="14" t="s">
        <v>24</v>
      </c>
      <c r="K73" s="15" t="s">
        <v>194</v>
      </c>
      <c r="L73" s="14" t="s">
        <v>26</v>
      </c>
      <c r="M73" s="14">
        <v>30</v>
      </c>
      <c r="N73" s="14" t="s">
        <v>49</v>
      </c>
      <c r="O73" s="24">
        <f t="shared" si="27"/>
        <v>854295.29999999993</v>
      </c>
      <c r="P73" s="24">
        <f t="shared" si="28"/>
        <v>2133319</v>
      </c>
      <c r="Q73" s="24">
        <v>558492</v>
      </c>
      <c r="R73" s="16">
        <v>1396228</v>
      </c>
      <c r="S73" s="69">
        <v>161000</v>
      </c>
      <c r="T73" s="70">
        <v>402500</v>
      </c>
      <c r="U73" s="24">
        <v>129881.60000000001</v>
      </c>
      <c r="V73" s="24">
        <v>324704</v>
      </c>
      <c r="W73" s="69">
        <f t="shared" si="29"/>
        <v>7.2</v>
      </c>
      <c r="X73" s="69">
        <f>VLOOKUP(D73,'[1]Demanda Agregada Med. y MC'!$C$7:$O$3994,13,FALSE)</f>
        <v>18</v>
      </c>
      <c r="Y73" s="24">
        <v>80</v>
      </c>
      <c r="Z73" s="24">
        <v>200</v>
      </c>
      <c r="AA73" s="24">
        <v>0</v>
      </c>
      <c r="AB73" s="24">
        <v>0</v>
      </c>
      <c r="AC73" s="24">
        <v>1976.5</v>
      </c>
      <c r="AD73" s="24">
        <v>3953</v>
      </c>
      <c r="AE73" s="26">
        <v>2858</v>
      </c>
      <c r="AF73" s="27">
        <v>5716</v>
      </c>
      <c r="AG73" s="22">
        <v>19.200400000000002</v>
      </c>
      <c r="AH73" s="20">
        <f t="shared" si="30"/>
        <v>16402811.478120001</v>
      </c>
      <c r="AI73" s="9">
        <f t="shared" si="31"/>
        <v>40960578.127600007</v>
      </c>
      <c r="AJ73" s="9">
        <f t="shared" si="32"/>
        <v>10723269.796800001</v>
      </c>
      <c r="AK73" s="9">
        <f t="shared" si="33"/>
        <v>26808136.091200002</v>
      </c>
      <c r="AL73" s="9">
        <f t="shared" si="34"/>
        <v>3091264.4000000004</v>
      </c>
      <c r="AM73" s="9">
        <f t="shared" si="35"/>
        <v>7728161.0000000009</v>
      </c>
      <c r="AN73" s="9">
        <f t="shared" si="36"/>
        <v>2493778.6726400005</v>
      </c>
      <c r="AO73" s="9">
        <f t="shared" si="37"/>
        <v>6234446.6816000007</v>
      </c>
      <c r="AP73" s="9">
        <f t="shared" si="38"/>
        <v>138.24288000000001</v>
      </c>
      <c r="AQ73" s="9">
        <f t="shared" si="39"/>
        <v>345.60720000000003</v>
      </c>
      <c r="AR73" s="9">
        <f t="shared" si="40"/>
        <v>1536.0320000000002</v>
      </c>
      <c r="AS73" s="9">
        <f t="shared" si="41"/>
        <v>3840.0800000000004</v>
      </c>
      <c r="AT73" s="9">
        <f t="shared" si="42"/>
        <v>0</v>
      </c>
      <c r="AU73" s="9">
        <f t="shared" si="43"/>
        <v>0</v>
      </c>
      <c r="AV73" s="9">
        <f t="shared" si="44"/>
        <v>37949.590600000003</v>
      </c>
      <c r="AW73" s="9">
        <f t="shared" si="45"/>
        <v>75899.181200000006</v>
      </c>
      <c r="AX73" s="9">
        <f t="shared" si="46"/>
        <v>54874.743200000004</v>
      </c>
      <c r="AY73" s="10">
        <f t="shared" si="47"/>
        <v>109749.48640000001</v>
      </c>
    </row>
    <row r="74" spans="1:51" ht="15" customHeight="1">
      <c r="A74" s="87">
        <v>68</v>
      </c>
      <c r="B74" s="85" t="str">
        <f t="shared" si="24"/>
        <v>0100000611</v>
      </c>
      <c r="C74" s="13" t="str">
        <f t="shared" si="25"/>
        <v>010000061100</v>
      </c>
      <c r="D74" s="13" t="str">
        <f t="shared" si="26"/>
        <v>01000006110000</v>
      </c>
      <c r="E74" s="14">
        <v>25300809</v>
      </c>
      <c r="F74" s="14" t="s">
        <v>21</v>
      </c>
      <c r="G74" s="14" t="s">
        <v>22</v>
      </c>
      <c r="H74" s="14" t="s">
        <v>195</v>
      </c>
      <c r="I74" s="14" t="s">
        <v>24</v>
      </c>
      <c r="J74" s="14" t="s">
        <v>24</v>
      </c>
      <c r="K74" s="15" t="s">
        <v>196</v>
      </c>
      <c r="L74" s="14" t="s">
        <v>26</v>
      </c>
      <c r="M74" s="14">
        <v>50</v>
      </c>
      <c r="N74" s="14" t="s">
        <v>52</v>
      </c>
      <c r="O74" s="24">
        <f t="shared" si="27"/>
        <v>4732.2</v>
      </c>
      <c r="P74" s="24">
        <f t="shared" si="28"/>
        <v>11817</v>
      </c>
      <c r="Q74" s="24">
        <v>3030</v>
      </c>
      <c r="R74" s="16">
        <v>7575</v>
      </c>
      <c r="S74" s="69">
        <v>476</v>
      </c>
      <c r="T74" s="70">
        <v>1190</v>
      </c>
      <c r="U74" s="24">
        <v>1175.6000000000001</v>
      </c>
      <c r="V74" s="24">
        <v>2939</v>
      </c>
      <c r="W74" s="69">
        <f t="shared" si="29"/>
        <v>25.200000000000003</v>
      </c>
      <c r="X74" s="69">
        <f>VLOOKUP(D74,'[1]Demanda Agregada Med. y MC'!$C$7:$O$3994,13,FALSE)</f>
        <v>63</v>
      </c>
      <c r="Y74" s="24">
        <v>0.4</v>
      </c>
      <c r="Z74" s="24">
        <v>1</v>
      </c>
      <c r="AA74" s="24">
        <v>0</v>
      </c>
      <c r="AB74" s="24">
        <v>0</v>
      </c>
      <c r="AC74" s="24">
        <v>22</v>
      </c>
      <c r="AD74" s="24">
        <v>44</v>
      </c>
      <c r="AE74" s="26">
        <v>3</v>
      </c>
      <c r="AF74" s="27">
        <v>5</v>
      </c>
      <c r="AG74" s="22">
        <v>217.81</v>
      </c>
      <c r="AH74" s="20">
        <f t="shared" si="30"/>
        <v>1030720.482</v>
      </c>
      <c r="AI74" s="9">
        <f t="shared" si="31"/>
        <v>2573860.77</v>
      </c>
      <c r="AJ74" s="9">
        <f t="shared" si="32"/>
        <v>659964.30000000005</v>
      </c>
      <c r="AK74" s="9">
        <f t="shared" si="33"/>
        <v>1649910.75</v>
      </c>
      <c r="AL74" s="9">
        <f t="shared" si="34"/>
        <v>103677.56</v>
      </c>
      <c r="AM74" s="9">
        <f t="shared" si="35"/>
        <v>259193.9</v>
      </c>
      <c r="AN74" s="9">
        <f t="shared" si="36"/>
        <v>256057.43600000005</v>
      </c>
      <c r="AO74" s="9">
        <f t="shared" si="37"/>
        <v>640143.59</v>
      </c>
      <c r="AP74" s="9">
        <f t="shared" si="38"/>
        <v>5488.8120000000008</v>
      </c>
      <c r="AQ74" s="9">
        <f t="shared" si="39"/>
        <v>13722.03</v>
      </c>
      <c r="AR74" s="9">
        <f t="shared" si="40"/>
        <v>87.124000000000009</v>
      </c>
      <c r="AS74" s="9">
        <f t="shared" si="41"/>
        <v>217.81</v>
      </c>
      <c r="AT74" s="9">
        <f t="shared" si="42"/>
        <v>0</v>
      </c>
      <c r="AU74" s="9">
        <f t="shared" si="43"/>
        <v>0</v>
      </c>
      <c r="AV74" s="9">
        <f t="shared" si="44"/>
        <v>4791.82</v>
      </c>
      <c r="AW74" s="9">
        <f t="shared" si="45"/>
        <v>9583.64</v>
      </c>
      <c r="AX74" s="9">
        <f t="shared" si="46"/>
        <v>653.43000000000006</v>
      </c>
      <c r="AY74" s="10">
        <f t="shared" si="47"/>
        <v>1089.05</v>
      </c>
    </row>
    <row r="75" spans="1:51" ht="15" customHeight="1">
      <c r="A75" s="87">
        <v>69</v>
      </c>
      <c r="B75" s="85" t="str">
        <f t="shared" si="24"/>
        <v>0100000614</v>
      </c>
      <c r="C75" s="13" t="str">
        <f t="shared" si="25"/>
        <v>010000061400</v>
      </c>
      <c r="D75" s="13" t="str">
        <f t="shared" si="26"/>
        <v>01000006140000</v>
      </c>
      <c r="E75" s="14">
        <v>25300754</v>
      </c>
      <c r="F75" s="14" t="s">
        <v>21</v>
      </c>
      <c r="G75" s="14" t="s">
        <v>22</v>
      </c>
      <c r="H75" s="14" t="s">
        <v>197</v>
      </c>
      <c r="I75" s="14" t="s">
        <v>24</v>
      </c>
      <c r="J75" s="14" t="s">
        <v>24</v>
      </c>
      <c r="K75" s="15" t="s">
        <v>198</v>
      </c>
      <c r="L75" s="14" t="s">
        <v>26</v>
      </c>
      <c r="M75" s="14">
        <v>5</v>
      </c>
      <c r="N75" s="14" t="s">
        <v>52</v>
      </c>
      <c r="O75" s="24">
        <f t="shared" si="27"/>
        <v>14905.4</v>
      </c>
      <c r="P75" s="24">
        <f t="shared" si="28"/>
        <v>37190</v>
      </c>
      <c r="Q75" s="24">
        <v>7928</v>
      </c>
      <c r="R75" s="16">
        <v>19819</v>
      </c>
      <c r="S75" s="69">
        <v>1820</v>
      </c>
      <c r="T75" s="70">
        <v>4550</v>
      </c>
      <c r="U75" s="24">
        <v>4896.8</v>
      </c>
      <c r="V75" s="24">
        <v>12242</v>
      </c>
      <c r="W75" s="69">
        <f t="shared" si="29"/>
        <v>115.60000000000001</v>
      </c>
      <c r="X75" s="69">
        <f>VLOOKUP(D75,'[1]Demanda Agregada Med. y MC'!$C$7:$O$3994,13,FALSE)</f>
        <v>289</v>
      </c>
      <c r="Y75" s="24">
        <v>0</v>
      </c>
      <c r="Z75" s="24">
        <v>0</v>
      </c>
      <c r="AA75" s="24">
        <v>0</v>
      </c>
      <c r="AB75" s="24">
        <v>0</v>
      </c>
      <c r="AC75" s="24">
        <v>102</v>
      </c>
      <c r="AD75" s="24">
        <v>204</v>
      </c>
      <c r="AE75" s="26">
        <v>43</v>
      </c>
      <c r="AF75" s="27">
        <v>86</v>
      </c>
      <c r="AG75" s="22">
        <v>25.723200000000002</v>
      </c>
      <c r="AH75" s="20">
        <f t="shared" si="30"/>
        <v>383414.58528</v>
      </c>
      <c r="AI75" s="9">
        <f t="shared" si="31"/>
        <v>956645.80800000008</v>
      </c>
      <c r="AJ75" s="9">
        <f t="shared" si="32"/>
        <v>203933.52960000001</v>
      </c>
      <c r="AK75" s="9">
        <f t="shared" si="33"/>
        <v>509808.10080000001</v>
      </c>
      <c r="AL75" s="9">
        <f t="shared" si="34"/>
        <v>46816.224000000002</v>
      </c>
      <c r="AM75" s="9">
        <f t="shared" si="35"/>
        <v>117040.56000000001</v>
      </c>
      <c r="AN75" s="9">
        <f t="shared" si="36"/>
        <v>125961.36576000002</v>
      </c>
      <c r="AO75" s="9">
        <f t="shared" si="37"/>
        <v>314903.41440000001</v>
      </c>
      <c r="AP75" s="9">
        <f t="shared" si="38"/>
        <v>2973.6019200000005</v>
      </c>
      <c r="AQ75" s="9">
        <f t="shared" si="39"/>
        <v>7434.0048000000006</v>
      </c>
      <c r="AR75" s="9">
        <f t="shared" si="40"/>
        <v>0</v>
      </c>
      <c r="AS75" s="9">
        <f t="shared" si="41"/>
        <v>0</v>
      </c>
      <c r="AT75" s="9">
        <f t="shared" si="42"/>
        <v>0</v>
      </c>
      <c r="AU75" s="9">
        <f t="shared" si="43"/>
        <v>0</v>
      </c>
      <c r="AV75" s="9">
        <f t="shared" si="44"/>
        <v>2623.7664000000004</v>
      </c>
      <c r="AW75" s="9">
        <f t="shared" si="45"/>
        <v>5247.5328000000009</v>
      </c>
      <c r="AX75" s="9">
        <f t="shared" si="46"/>
        <v>1106.0976000000001</v>
      </c>
      <c r="AY75" s="10">
        <f t="shared" si="47"/>
        <v>2212.1952000000001</v>
      </c>
    </row>
    <row r="76" spans="1:51" ht="15" customHeight="1">
      <c r="A76" s="87">
        <v>70</v>
      </c>
      <c r="B76" s="85" t="str">
        <f t="shared" si="24"/>
        <v>0100000615</v>
      </c>
      <c r="C76" s="13" t="str">
        <f t="shared" si="25"/>
        <v>010000061500</v>
      </c>
      <c r="D76" s="13" t="str">
        <f t="shared" si="26"/>
        <v>01000006150003</v>
      </c>
      <c r="E76" s="14">
        <v>25300746</v>
      </c>
      <c r="F76" s="14" t="s">
        <v>21</v>
      </c>
      <c r="G76" s="14" t="s">
        <v>22</v>
      </c>
      <c r="H76" s="14" t="s">
        <v>199</v>
      </c>
      <c r="I76" s="14" t="s">
        <v>24</v>
      </c>
      <c r="J76" s="14" t="s">
        <v>142</v>
      </c>
      <c r="K76" s="15" t="s">
        <v>200</v>
      </c>
      <c r="L76" s="14" t="s">
        <v>26</v>
      </c>
      <c r="M76" s="14" t="s">
        <v>201</v>
      </c>
      <c r="N76" s="14" t="s">
        <v>52</v>
      </c>
      <c r="O76" s="24">
        <f t="shared" si="27"/>
        <v>50756.600000000006</v>
      </c>
      <c r="P76" s="24">
        <f t="shared" si="28"/>
        <v>126803</v>
      </c>
      <c r="Q76" s="24">
        <v>21072</v>
      </c>
      <c r="R76" s="16">
        <v>52678</v>
      </c>
      <c r="S76" s="69">
        <v>8632</v>
      </c>
      <c r="T76" s="70">
        <v>21580</v>
      </c>
      <c r="U76" s="24">
        <v>19880.800000000003</v>
      </c>
      <c r="V76" s="24">
        <v>49702</v>
      </c>
      <c r="W76" s="69">
        <f t="shared" si="29"/>
        <v>998.80000000000007</v>
      </c>
      <c r="X76" s="69">
        <f>VLOOKUP(D76,'[1]Demanda Agregada Med. y MC'!$C$7:$O$3994,13,FALSE)</f>
        <v>2497</v>
      </c>
      <c r="Y76" s="24">
        <v>0</v>
      </c>
      <c r="Z76" s="24">
        <v>0</v>
      </c>
      <c r="AA76" s="24">
        <v>0</v>
      </c>
      <c r="AB76" s="24">
        <v>0</v>
      </c>
      <c r="AC76" s="24">
        <v>173</v>
      </c>
      <c r="AD76" s="24">
        <v>346</v>
      </c>
      <c r="AE76" s="26">
        <v>0</v>
      </c>
      <c r="AF76" s="25">
        <v>0</v>
      </c>
      <c r="AG76" s="22">
        <v>25.437999999999999</v>
      </c>
      <c r="AH76" s="20">
        <f t="shared" si="30"/>
        <v>1291146.3908000002</v>
      </c>
      <c r="AI76" s="9">
        <f t="shared" si="31"/>
        <v>3225614.7139999997</v>
      </c>
      <c r="AJ76" s="9">
        <f t="shared" si="32"/>
        <v>536029.53599999996</v>
      </c>
      <c r="AK76" s="9">
        <f t="shared" si="33"/>
        <v>1340022.9639999999</v>
      </c>
      <c r="AL76" s="9">
        <f t="shared" si="34"/>
        <v>219580.81599999999</v>
      </c>
      <c r="AM76" s="9">
        <f t="shared" si="35"/>
        <v>548952.03999999992</v>
      </c>
      <c r="AN76" s="9">
        <f t="shared" si="36"/>
        <v>505727.79040000006</v>
      </c>
      <c r="AO76" s="9">
        <f t="shared" si="37"/>
        <v>1264319.476</v>
      </c>
      <c r="AP76" s="9">
        <f t="shared" si="38"/>
        <v>25407.474399999999</v>
      </c>
      <c r="AQ76" s="9">
        <f t="shared" si="39"/>
        <v>63518.685999999994</v>
      </c>
      <c r="AR76" s="9">
        <f t="shared" si="40"/>
        <v>0</v>
      </c>
      <c r="AS76" s="9">
        <f t="shared" si="41"/>
        <v>0</v>
      </c>
      <c r="AT76" s="9">
        <f t="shared" si="42"/>
        <v>0</v>
      </c>
      <c r="AU76" s="9">
        <f t="shared" si="43"/>
        <v>0</v>
      </c>
      <c r="AV76" s="9">
        <f t="shared" si="44"/>
        <v>4400.7739999999994</v>
      </c>
      <c r="AW76" s="9">
        <f t="shared" si="45"/>
        <v>8801.5479999999989</v>
      </c>
      <c r="AX76" s="9">
        <f t="shared" si="46"/>
        <v>0</v>
      </c>
      <c r="AY76" s="10">
        <f t="shared" si="47"/>
        <v>0</v>
      </c>
    </row>
    <row r="77" spans="1:51" ht="15" customHeight="1">
      <c r="A77" s="87">
        <v>71</v>
      </c>
      <c r="B77" s="85" t="str">
        <f t="shared" si="24"/>
        <v>0100000621</v>
      </c>
      <c r="C77" s="13" t="str">
        <f t="shared" si="25"/>
        <v>010000062100</v>
      </c>
      <c r="D77" s="13" t="str">
        <f t="shared" si="26"/>
        <v>01000006210000</v>
      </c>
      <c r="E77" s="14">
        <v>25301103</v>
      </c>
      <c r="F77" s="14" t="s">
        <v>21</v>
      </c>
      <c r="G77" s="14" t="s">
        <v>22</v>
      </c>
      <c r="H77" s="14" t="s">
        <v>202</v>
      </c>
      <c r="I77" s="14" t="s">
        <v>24</v>
      </c>
      <c r="J77" s="14" t="s">
        <v>24</v>
      </c>
      <c r="K77" s="15" t="s">
        <v>203</v>
      </c>
      <c r="L77" s="14" t="s">
        <v>26</v>
      </c>
      <c r="M77" s="14">
        <v>50</v>
      </c>
      <c r="N77" s="14" t="s">
        <v>67</v>
      </c>
      <c r="O77" s="24">
        <f t="shared" si="27"/>
        <v>12538.1</v>
      </c>
      <c r="P77" s="24">
        <f t="shared" si="28"/>
        <v>31303</v>
      </c>
      <c r="Q77" s="24">
        <v>7086</v>
      </c>
      <c r="R77" s="16">
        <v>17715</v>
      </c>
      <c r="S77" s="69">
        <v>2822</v>
      </c>
      <c r="T77" s="70">
        <v>7055</v>
      </c>
      <c r="U77" s="24">
        <v>1871.2</v>
      </c>
      <c r="V77" s="24">
        <v>4678</v>
      </c>
      <c r="W77" s="69">
        <f t="shared" si="29"/>
        <v>676.40000000000009</v>
      </c>
      <c r="X77" s="69">
        <f>VLOOKUP(D77,'[1]Demanda Agregada Med. y MC'!$C$7:$O$3994,13,FALSE)</f>
        <v>1691</v>
      </c>
      <c r="Y77" s="24">
        <v>0</v>
      </c>
      <c r="Z77" s="24">
        <v>0</v>
      </c>
      <c r="AA77" s="24">
        <v>0</v>
      </c>
      <c r="AB77" s="24">
        <v>0</v>
      </c>
      <c r="AC77" s="24">
        <v>76.5</v>
      </c>
      <c r="AD77" s="24">
        <v>153</v>
      </c>
      <c r="AE77" s="26">
        <v>6</v>
      </c>
      <c r="AF77" s="27">
        <v>11</v>
      </c>
      <c r="AG77" s="22">
        <v>998.51279999999997</v>
      </c>
      <c r="AH77" s="20">
        <f t="shared" si="30"/>
        <v>12519453.337680001</v>
      </c>
      <c r="AI77" s="9">
        <f t="shared" si="31"/>
        <v>31256446.178399999</v>
      </c>
      <c r="AJ77" s="9">
        <f t="shared" si="32"/>
        <v>7075461.7007999998</v>
      </c>
      <c r="AK77" s="9">
        <f t="shared" si="33"/>
        <v>17688654.252</v>
      </c>
      <c r="AL77" s="9">
        <f t="shared" si="34"/>
        <v>2817803.1215999997</v>
      </c>
      <c r="AM77" s="9">
        <f t="shared" si="35"/>
        <v>7044507.8039999995</v>
      </c>
      <c r="AN77" s="9">
        <f t="shared" si="36"/>
        <v>1868417.15136</v>
      </c>
      <c r="AO77" s="9">
        <f t="shared" si="37"/>
        <v>4671042.8783999998</v>
      </c>
      <c r="AP77" s="9">
        <f t="shared" si="38"/>
        <v>675394.05792000005</v>
      </c>
      <c r="AQ77" s="9">
        <f t="shared" si="39"/>
        <v>1688485.1447999999</v>
      </c>
      <c r="AR77" s="9">
        <f t="shared" si="40"/>
        <v>0</v>
      </c>
      <c r="AS77" s="9">
        <f t="shared" si="41"/>
        <v>0</v>
      </c>
      <c r="AT77" s="9">
        <f t="shared" si="42"/>
        <v>0</v>
      </c>
      <c r="AU77" s="9">
        <f t="shared" si="43"/>
        <v>0</v>
      </c>
      <c r="AV77" s="9">
        <f t="shared" si="44"/>
        <v>76386.229200000002</v>
      </c>
      <c r="AW77" s="9">
        <f t="shared" si="45"/>
        <v>152772.4584</v>
      </c>
      <c r="AX77" s="9">
        <f t="shared" si="46"/>
        <v>5991.0767999999998</v>
      </c>
      <c r="AY77" s="10">
        <f t="shared" si="47"/>
        <v>10983.640799999999</v>
      </c>
    </row>
    <row r="78" spans="1:51" ht="15" customHeight="1">
      <c r="A78" s="87">
        <v>72</v>
      </c>
      <c r="B78" s="85" t="str">
        <f t="shared" si="24"/>
        <v>0100000622</v>
      </c>
      <c r="C78" s="13" t="str">
        <f t="shared" si="25"/>
        <v>010000062200</v>
      </c>
      <c r="D78" s="13" t="str">
        <f t="shared" si="26"/>
        <v>01000006220000</v>
      </c>
      <c r="E78" s="14">
        <v>25301104</v>
      </c>
      <c r="F78" s="14" t="s">
        <v>21</v>
      </c>
      <c r="G78" s="14" t="s">
        <v>22</v>
      </c>
      <c r="H78" s="14" t="s">
        <v>204</v>
      </c>
      <c r="I78" s="14" t="s">
        <v>24</v>
      </c>
      <c r="J78" s="14" t="s">
        <v>24</v>
      </c>
      <c r="K78" s="15" t="s">
        <v>205</v>
      </c>
      <c r="L78" s="14" t="s">
        <v>26</v>
      </c>
      <c r="M78" s="14">
        <v>50</v>
      </c>
      <c r="N78" s="14" t="s">
        <v>67</v>
      </c>
      <c r="O78" s="24">
        <f t="shared" si="27"/>
        <v>7988.8</v>
      </c>
      <c r="P78" s="24">
        <f t="shared" si="28"/>
        <v>19942</v>
      </c>
      <c r="Q78" s="24">
        <v>5732</v>
      </c>
      <c r="R78" s="16">
        <v>14330</v>
      </c>
      <c r="S78" s="69">
        <v>0</v>
      </c>
      <c r="T78" s="70">
        <v>0</v>
      </c>
      <c r="U78" s="24">
        <v>1169.2</v>
      </c>
      <c r="V78" s="24">
        <v>2923</v>
      </c>
      <c r="W78" s="69">
        <f t="shared" si="29"/>
        <v>1027.6000000000001</v>
      </c>
      <c r="X78" s="69">
        <f>VLOOKUP(D78,'[1]Demanda Agregada Med. y MC'!$C$7:$O$3994,13,FALSE)</f>
        <v>2569</v>
      </c>
      <c r="Y78" s="24">
        <v>0</v>
      </c>
      <c r="Z78" s="24">
        <v>0</v>
      </c>
      <c r="AA78" s="24">
        <v>0</v>
      </c>
      <c r="AB78" s="24">
        <v>0</v>
      </c>
      <c r="AC78" s="24">
        <v>52</v>
      </c>
      <c r="AD78" s="24">
        <v>104</v>
      </c>
      <c r="AE78" s="26">
        <v>8</v>
      </c>
      <c r="AF78" s="27">
        <v>16</v>
      </c>
      <c r="AG78" s="22">
        <v>1820.3881797251825</v>
      </c>
      <c r="AH78" s="20">
        <f t="shared" si="30"/>
        <v>14542717.090188539</v>
      </c>
      <c r="AI78" s="9">
        <f t="shared" si="31"/>
        <v>36302181.080079585</v>
      </c>
      <c r="AJ78" s="9">
        <f t="shared" si="32"/>
        <v>10434465.046184747</v>
      </c>
      <c r="AK78" s="9">
        <f t="shared" si="33"/>
        <v>26086162.615461864</v>
      </c>
      <c r="AL78" s="9">
        <f t="shared" si="34"/>
        <v>0</v>
      </c>
      <c r="AM78" s="9">
        <f t="shared" si="35"/>
        <v>0</v>
      </c>
      <c r="AN78" s="9">
        <f t="shared" si="36"/>
        <v>2128397.8597346833</v>
      </c>
      <c r="AO78" s="9">
        <f t="shared" si="37"/>
        <v>5320994.6493367087</v>
      </c>
      <c r="AP78" s="9">
        <f t="shared" si="38"/>
        <v>1870630.8934855978</v>
      </c>
      <c r="AQ78" s="9">
        <f t="shared" si="39"/>
        <v>4676577.2337139938</v>
      </c>
      <c r="AR78" s="9">
        <f t="shared" si="40"/>
        <v>0</v>
      </c>
      <c r="AS78" s="9">
        <f t="shared" si="41"/>
        <v>0</v>
      </c>
      <c r="AT78" s="9">
        <f t="shared" si="42"/>
        <v>0</v>
      </c>
      <c r="AU78" s="9">
        <f t="shared" si="43"/>
        <v>0</v>
      </c>
      <c r="AV78" s="9">
        <f t="shared" si="44"/>
        <v>94660.185345709484</v>
      </c>
      <c r="AW78" s="9">
        <f t="shared" si="45"/>
        <v>189320.37069141897</v>
      </c>
      <c r="AX78" s="9">
        <f t="shared" si="46"/>
        <v>14563.10543780146</v>
      </c>
      <c r="AY78" s="10">
        <f t="shared" si="47"/>
        <v>29126.210875602919</v>
      </c>
    </row>
    <row r="79" spans="1:51" ht="15" customHeight="1">
      <c r="A79" s="87">
        <v>73</v>
      </c>
      <c r="B79" s="85" t="str">
        <f t="shared" si="24"/>
        <v>0100000623</v>
      </c>
      <c r="C79" s="13" t="str">
        <f t="shared" si="25"/>
        <v>010000062300</v>
      </c>
      <c r="D79" s="13" t="str">
        <f t="shared" si="26"/>
        <v>01000006230000</v>
      </c>
      <c r="E79" s="14">
        <v>25302260</v>
      </c>
      <c r="F79" s="14" t="s">
        <v>21</v>
      </c>
      <c r="G79" s="14" t="s">
        <v>22</v>
      </c>
      <c r="H79" s="14" t="s">
        <v>206</v>
      </c>
      <c r="I79" s="14" t="s">
        <v>24</v>
      </c>
      <c r="J79" s="14" t="s">
        <v>24</v>
      </c>
      <c r="K79" s="15" t="s">
        <v>207</v>
      </c>
      <c r="L79" s="14" t="s">
        <v>26</v>
      </c>
      <c r="M79" s="14">
        <v>25</v>
      </c>
      <c r="N79" s="14" t="s">
        <v>29</v>
      </c>
      <c r="O79" s="24">
        <f t="shared" si="27"/>
        <v>41667.300000000003</v>
      </c>
      <c r="P79" s="24">
        <f t="shared" si="28"/>
        <v>104167</v>
      </c>
      <c r="Q79" s="24">
        <v>38007</v>
      </c>
      <c r="R79" s="16">
        <v>95017</v>
      </c>
      <c r="S79" s="69">
        <v>2520</v>
      </c>
      <c r="T79" s="70">
        <v>6300</v>
      </c>
      <c r="U79" s="24">
        <v>1138.4000000000001</v>
      </c>
      <c r="V79" s="24">
        <v>2846</v>
      </c>
      <c r="W79" s="69">
        <f t="shared" si="29"/>
        <v>0.4</v>
      </c>
      <c r="X79" s="69">
        <f>VLOOKUP(D79,'[1]Demanda Agregada Med. y MC'!$C$7:$O$3994,13,FALSE)</f>
        <v>1</v>
      </c>
      <c r="Y79" s="24">
        <v>0</v>
      </c>
      <c r="Z79" s="24">
        <v>0</v>
      </c>
      <c r="AA79" s="24">
        <v>0</v>
      </c>
      <c r="AB79" s="24">
        <v>0</v>
      </c>
      <c r="AC79" s="24">
        <v>0.5</v>
      </c>
      <c r="AD79" s="24">
        <v>1</v>
      </c>
      <c r="AE79" s="26">
        <v>1</v>
      </c>
      <c r="AF79" s="27">
        <v>2</v>
      </c>
      <c r="AG79" s="22">
        <v>30.056400000000004</v>
      </c>
      <c r="AH79" s="20">
        <f t="shared" si="30"/>
        <v>1252369.0357200003</v>
      </c>
      <c r="AI79" s="9">
        <f t="shared" si="31"/>
        <v>3130885.0188000002</v>
      </c>
      <c r="AJ79" s="9">
        <f t="shared" si="32"/>
        <v>1142353.5948000001</v>
      </c>
      <c r="AK79" s="9">
        <f t="shared" si="33"/>
        <v>2855868.9588000001</v>
      </c>
      <c r="AL79" s="9">
        <f t="shared" si="34"/>
        <v>75742.128000000012</v>
      </c>
      <c r="AM79" s="9">
        <f t="shared" si="35"/>
        <v>189355.32000000004</v>
      </c>
      <c r="AN79" s="9">
        <f t="shared" si="36"/>
        <v>34216.205760000004</v>
      </c>
      <c r="AO79" s="9">
        <f t="shared" si="37"/>
        <v>85540.514400000015</v>
      </c>
      <c r="AP79" s="9">
        <f t="shared" si="38"/>
        <v>12.022560000000002</v>
      </c>
      <c r="AQ79" s="9">
        <f t="shared" si="39"/>
        <v>30.056400000000004</v>
      </c>
      <c r="AR79" s="9">
        <f t="shared" si="40"/>
        <v>0</v>
      </c>
      <c r="AS79" s="9">
        <f t="shared" si="41"/>
        <v>0</v>
      </c>
      <c r="AT79" s="9">
        <f t="shared" si="42"/>
        <v>0</v>
      </c>
      <c r="AU79" s="9">
        <f t="shared" si="43"/>
        <v>0</v>
      </c>
      <c r="AV79" s="9">
        <f t="shared" si="44"/>
        <v>15.028200000000002</v>
      </c>
      <c r="AW79" s="9">
        <f t="shared" si="45"/>
        <v>30.056400000000004</v>
      </c>
      <c r="AX79" s="9">
        <f t="shared" si="46"/>
        <v>30.056400000000004</v>
      </c>
      <c r="AY79" s="10">
        <f t="shared" si="47"/>
        <v>60.112800000000007</v>
      </c>
    </row>
    <row r="80" spans="1:51" ht="15" customHeight="1">
      <c r="A80" s="87">
        <v>74</v>
      </c>
      <c r="B80" s="85" t="str">
        <f t="shared" si="24"/>
        <v>0100000624</v>
      </c>
      <c r="C80" s="13" t="str">
        <f t="shared" si="25"/>
        <v>010000062401</v>
      </c>
      <c r="D80" s="13" t="str">
        <f t="shared" si="26"/>
        <v>01000006240100</v>
      </c>
      <c r="E80" s="14">
        <v>25302354</v>
      </c>
      <c r="F80" s="14" t="s">
        <v>21</v>
      </c>
      <c r="G80" s="14" t="s">
        <v>22</v>
      </c>
      <c r="H80" s="14" t="s">
        <v>208</v>
      </c>
      <c r="I80" s="14" t="s">
        <v>65</v>
      </c>
      <c r="J80" s="14" t="s">
        <v>24</v>
      </c>
      <c r="K80" s="15" t="s">
        <v>209</v>
      </c>
      <c r="L80" s="14" t="s">
        <v>26</v>
      </c>
      <c r="M80" s="14">
        <v>30</v>
      </c>
      <c r="N80" s="14" t="s">
        <v>29</v>
      </c>
      <c r="O80" s="24">
        <f t="shared" si="27"/>
        <v>60619.5</v>
      </c>
      <c r="P80" s="24">
        <f t="shared" si="28"/>
        <v>151490</v>
      </c>
      <c r="Q80" s="24">
        <v>50432</v>
      </c>
      <c r="R80" s="16">
        <v>126079</v>
      </c>
      <c r="S80" s="69">
        <v>9520</v>
      </c>
      <c r="T80" s="70">
        <v>23800</v>
      </c>
      <c r="U80" s="24">
        <v>544.80000000000007</v>
      </c>
      <c r="V80" s="24">
        <v>1362</v>
      </c>
      <c r="W80" s="69">
        <f t="shared" si="29"/>
        <v>7.2</v>
      </c>
      <c r="X80" s="69">
        <f>VLOOKUP(D80,'[1]Demanda Agregada Med. y MC'!$C$7:$O$3994,13,FALSE)</f>
        <v>18</v>
      </c>
      <c r="Y80" s="24">
        <v>0</v>
      </c>
      <c r="Z80" s="24">
        <v>0</v>
      </c>
      <c r="AA80" s="24">
        <v>0</v>
      </c>
      <c r="AB80" s="24">
        <v>0</v>
      </c>
      <c r="AC80" s="24">
        <v>115.5</v>
      </c>
      <c r="AD80" s="24">
        <v>231</v>
      </c>
      <c r="AE80" s="26">
        <v>0</v>
      </c>
      <c r="AF80" s="25">
        <v>0</v>
      </c>
      <c r="AG80" s="22">
        <v>23.956800000000001</v>
      </c>
      <c r="AH80" s="20">
        <f t="shared" si="30"/>
        <v>1452249.2376000001</v>
      </c>
      <c r="AI80" s="9">
        <f t="shared" si="31"/>
        <v>3629215.6320000002</v>
      </c>
      <c r="AJ80" s="9">
        <f t="shared" si="32"/>
        <v>1208189.3376</v>
      </c>
      <c r="AK80" s="9">
        <f t="shared" si="33"/>
        <v>3020449.3872000002</v>
      </c>
      <c r="AL80" s="9">
        <f t="shared" si="34"/>
        <v>228068.736</v>
      </c>
      <c r="AM80" s="9">
        <f t="shared" si="35"/>
        <v>570171.84000000008</v>
      </c>
      <c r="AN80" s="9">
        <f t="shared" si="36"/>
        <v>13051.664640000003</v>
      </c>
      <c r="AO80" s="9">
        <f t="shared" si="37"/>
        <v>32629.161600000003</v>
      </c>
      <c r="AP80" s="9">
        <f t="shared" si="38"/>
        <v>172.48896000000002</v>
      </c>
      <c r="AQ80" s="9">
        <f t="shared" si="39"/>
        <v>431.22239999999999</v>
      </c>
      <c r="AR80" s="9">
        <f t="shared" si="40"/>
        <v>0</v>
      </c>
      <c r="AS80" s="9">
        <f t="shared" si="41"/>
        <v>0</v>
      </c>
      <c r="AT80" s="9">
        <f t="shared" si="42"/>
        <v>0</v>
      </c>
      <c r="AU80" s="9">
        <f t="shared" si="43"/>
        <v>0</v>
      </c>
      <c r="AV80" s="9">
        <f t="shared" si="44"/>
        <v>2767.0104000000001</v>
      </c>
      <c r="AW80" s="9">
        <f t="shared" si="45"/>
        <v>5534.0208000000002</v>
      </c>
      <c r="AX80" s="9">
        <f t="shared" si="46"/>
        <v>0</v>
      </c>
      <c r="AY80" s="10">
        <f t="shared" si="47"/>
        <v>0</v>
      </c>
    </row>
    <row r="81" spans="1:51" ht="15" customHeight="1">
      <c r="A81" s="87">
        <v>75</v>
      </c>
      <c r="B81" s="85" t="str">
        <f t="shared" si="24"/>
        <v>0100000625</v>
      </c>
      <c r="C81" s="13" t="str">
        <f t="shared" si="25"/>
        <v>010000062500</v>
      </c>
      <c r="D81" s="13" t="str">
        <f t="shared" si="26"/>
        <v>01000006250000</v>
      </c>
      <c r="E81" s="14">
        <v>25301807</v>
      </c>
      <c r="F81" s="14" t="s">
        <v>21</v>
      </c>
      <c r="G81" s="14" t="s">
        <v>22</v>
      </c>
      <c r="H81" s="14" t="s">
        <v>210</v>
      </c>
      <c r="I81" s="14" t="s">
        <v>24</v>
      </c>
      <c r="J81" s="14" t="s">
        <v>24</v>
      </c>
      <c r="K81" s="15" t="s">
        <v>211</v>
      </c>
      <c r="L81" s="14" t="s">
        <v>26</v>
      </c>
      <c r="M81" s="14">
        <v>1</v>
      </c>
      <c r="N81" s="14" t="s">
        <v>52</v>
      </c>
      <c r="O81" s="24">
        <f t="shared" si="27"/>
        <v>7941.5</v>
      </c>
      <c r="P81" s="24">
        <f t="shared" si="28"/>
        <v>19845</v>
      </c>
      <c r="Q81" s="24">
        <v>6594</v>
      </c>
      <c r="R81" s="16">
        <v>16484</v>
      </c>
      <c r="S81" s="69">
        <v>1204</v>
      </c>
      <c r="T81" s="70">
        <v>3010</v>
      </c>
      <c r="U81" s="24">
        <v>0</v>
      </c>
      <c r="V81" s="24">
        <v>0</v>
      </c>
      <c r="W81" s="69">
        <f t="shared" si="29"/>
        <v>128</v>
      </c>
      <c r="X81" s="69">
        <f>VLOOKUP(D81,'[1]Demanda Agregada Med. y MC'!$C$7:$O$3994,13,FALSE)</f>
        <v>320</v>
      </c>
      <c r="Y81" s="24">
        <v>0</v>
      </c>
      <c r="Z81" s="24">
        <v>0</v>
      </c>
      <c r="AA81" s="24">
        <v>0</v>
      </c>
      <c r="AB81" s="24">
        <v>0</v>
      </c>
      <c r="AC81" s="24">
        <v>15.5</v>
      </c>
      <c r="AD81" s="24">
        <v>31</v>
      </c>
      <c r="AE81" s="26">
        <v>0</v>
      </c>
      <c r="AF81" s="25">
        <v>0</v>
      </c>
      <c r="AG81" s="22">
        <v>65.016400000000004</v>
      </c>
      <c r="AH81" s="20">
        <f t="shared" si="30"/>
        <v>516327.74060000002</v>
      </c>
      <c r="AI81" s="9">
        <f t="shared" si="31"/>
        <v>1290250.4580000001</v>
      </c>
      <c r="AJ81" s="9">
        <f t="shared" si="32"/>
        <v>428718.14160000003</v>
      </c>
      <c r="AK81" s="9">
        <f t="shared" si="33"/>
        <v>1071730.3376</v>
      </c>
      <c r="AL81" s="9">
        <f t="shared" si="34"/>
        <v>78279.745600000009</v>
      </c>
      <c r="AM81" s="9">
        <f t="shared" si="35"/>
        <v>195699.364</v>
      </c>
      <c r="AN81" s="9">
        <f t="shared" si="36"/>
        <v>0</v>
      </c>
      <c r="AO81" s="9">
        <f t="shared" si="37"/>
        <v>0</v>
      </c>
      <c r="AP81" s="9">
        <f t="shared" si="38"/>
        <v>8322.0992000000006</v>
      </c>
      <c r="AQ81" s="9">
        <f t="shared" si="39"/>
        <v>20805.248</v>
      </c>
      <c r="AR81" s="9">
        <f t="shared" si="40"/>
        <v>0</v>
      </c>
      <c r="AS81" s="9">
        <f t="shared" si="41"/>
        <v>0</v>
      </c>
      <c r="AT81" s="9">
        <f t="shared" si="42"/>
        <v>0</v>
      </c>
      <c r="AU81" s="9">
        <f t="shared" si="43"/>
        <v>0</v>
      </c>
      <c r="AV81" s="9">
        <f t="shared" si="44"/>
        <v>1007.7542000000001</v>
      </c>
      <c r="AW81" s="9">
        <f t="shared" si="45"/>
        <v>2015.5084000000002</v>
      </c>
      <c r="AX81" s="9">
        <f t="shared" si="46"/>
        <v>0</v>
      </c>
      <c r="AY81" s="10">
        <f t="shared" si="47"/>
        <v>0</v>
      </c>
    </row>
    <row r="82" spans="1:51" ht="15" customHeight="1">
      <c r="A82" s="87">
        <v>76</v>
      </c>
      <c r="B82" s="85" t="str">
        <f t="shared" si="24"/>
        <v>0100000626</v>
      </c>
      <c r="C82" s="13" t="str">
        <f t="shared" si="25"/>
        <v>010000062601</v>
      </c>
      <c r="D82" s="13" t="str">
        <f t="shared" si="26"/>
        <v>01000006260100</v>
      </c>
      <c r="E82" s="14">
        <v>25302617</v>
      </c>
      <c r="F82" s="14" t="s">
        <v>21</v>
      </c>
      <c r="G82" s="14" t="s">
        <v>22</v>
      </c>
      <c r="H82" s="14" t="s">
        <v>212</v>
      </c>
      <c r="I82" s="14" t="s">
        <v>65</v>
      </c>
      <c r="J82" s="14" t="s">
        <v>24</v>
      </c>
      <c r="K82" s="15" t="s">
        <v>213</v>
      </c>
      <c r="L82" s="14" t="s">
        <v>26</v>
      </c>
      <c r="M82" s="14">
        <v>5</v>
      </c>
      <c r="N82" s="14" t="s">
        <v>52</v>
      </c>
      <c r="O82" s="24">
        <f t="shared" si="27"/>
        <v>36170</v>
      </c>
      <c r="P82" s="24">
        <f t="shared" si="28"/>
        <v>90308</v>
      </c>
      <c r="Q82" s="24">
        <v>35891</v>
      </c>
      <c r="R82" s="16">
        <v>89727</v>
      </c>
      <c r="S82" s="69">
        <v>0</v>
      </c>
      <c r="T82" s="70">
        <v>0</v>
      </c>
      <c r="U82" s="24">
        <v>0</v>
      </c>
      <c r="V82" s="24">
        <v>0</v>
      </c>
      <c r="W82" s="69">
        <f t="shared" si="29"/>
        <v>48</v>
      </c>
      <c r="X82" s="69">
        <f>VLOOKUP(D82,'[1]Demanda Agregada Med. y MC'!$C$7:$O$3994,13,FALSE)</f>
        <v>120</v>
      </c>
      <c r="Y82" s="24">
        <v>0</v>
      </c>
      <c r="Z82" s="24">
        <v>0</v>
      </c>
      <c r="AA82" s="24">
        <v>0</v>
      </c>
      <c r="AB82" s="24">
        <v>0</v>
      </c>
      <c r="AC82" s="24">
        <v>227</v>
      </c>
      <c r="AD82" s="24">
        <v>454</v>
      </c>
      <c r="AE82" s="26">
        <v>4</v>
      </c>
      <c r="AF82" s="27">
        <v>7</v>
      </c>
      <c r="AG82" s="22">
        <v>18.758800000000001</v>
      </c>
      <c r="AH82" s="20">
        <f t="shared" si="30"/>
        <v>678505.79599999997</v>
      </c>
      <c r="AI82" s="9">
        <f t="shared" si="31"/>
        <v>1694069.7104</v>
      </c>
      <c r="AJ82" s="9">
        <f t="shared" si="32"/>
        <v>673272.09080000001</v>
      </c>
      <c r="AK82" s="9">
        <f t="shared" si="33"/>
        <v>1683170.8476</v>
      </c>
      <c r="AL82" s="9">
        <f t="shared" si="34"/>
        <v>0</v>
      </c>
      <c r="AM82" s="9">
        <f t="shared" si="35"/>
        <v>0</v>
      </c>
      <c r="AN82" s="9">
        <f t="shared" si="36"/>
        <v>0</v>
      </c>
      <c r="AO82" s="9">
        <f t="shared" si="37"/>
        <v>0</v>
      </c>
      <c r="AP82" s="9">
        <f t="shared" si="38"/>
        <v>900.42240000000004</v>
      </c>
      <c r="AQ82" s="9">
        <f t="shared" si="39"/>
        <v>2251.056</v>
      </c>
      <c r="AR82" s="9">
        <f t="shared" si="40"/>
        <v>0</v>
      </c>
      <c r="AS82" s="9">
        <f t="shared" si="41"/>
        <v>0</v>
      </c>
      <c r="AT82" s="9">
        <f t="shared" si="42"/>
        <v>0</v>
      </c>
      <c r="AU82" s="9">
        <f t="shared" si="43"/>
        <v>0</v>
      </c>
      <c r="AV82" s="9">
        <f t="shared" si="44"/>
        <v>4258.2476000000006</v>
      </c>
      <c r="AW82" s="9">
        <f t="shared" si="45"/>
        <v>8516.4952000000012</v>
      </c>
      <c r="AX82" s="9">
        <f t="shared" si="46"/>
        <v>75.035200000000003</v>
      </c>
      <c r="AY82" s="10">
        <f t="shared" si="47"/>
        <v>131.3116</v>
      </c>
    </row>
    <row r="83" spans="1:51" ht="15" customHeight="1">
      <c r="A83" s="87">
        <v>77</v>
      </c>
      <c r="B83" s="85" t="str">
        <f t="shared" si="24"/>
        <v>0100000655</v>
      </c>
      <c r="C83" s="13" t="str">
        <f t="shared" si="25"/>
        <v>010000065500</v>
      </c>
      <c r="D83" s="13" t="str">
        <f t="shared" si="26"/>
        <v>01000006550000</v>
      </c>
      <c r="E83" s="14">
        <v>25300353</v>
      </c>
      <c r="F83" s="14" t="s">
        <v>21</v>
      </c>
      <c r="G83" s="14" t="s">
        <v>22</v>
      </c>
      <c r="H83" s="14" t="s">
        <v>214</v>
      </c>
      <c r="I83" s="14" t="s">
        <v>24</v>
      </c>
      <c r="J83" s="14" t="s">
        <v>24</v>
      </c>
      <c r="K83" s="15" t="s">
        <v>215</v>
      </c>
      <c r="L83" s="14" t="s">
        <v>26</v>
      </c>
      <c r="M83" s="14">
        <v>30</v>
      </c>
      <c r="N83" s="14" t="s">
        <v>29</v>
      </c>
      <c r="O83" s="24">
        <f t="shared" si="27"/>
        <v>3419848.6999999997</v>
      </c>
      <c r="P83" s="24">
        <f t="shared" si="28"/>
        <v>8544043</v>
      </c>
      <c r="Q83" s="24">
        <v>2738765</v>
      </c>
      <c r="R83" s="16">
        <v>6846911</v>
      </c>
      <c r="S83" s="69">
        <v>350000</v>
      </c>
      <c r="T83" s="70">
        <v>875000</v>
      </c>
      <c r="U83" s="24">
        <v>319918.80000000005</v>
      </c>
      <c r="V83" s="24">
        <v>799797</v>
      </c>
      <c r="W83" s="69">
        <f t="shared" si="29"/>
        <v>10.4</v>
      </c>
      <c r="X83" s="69">
        <f>VLOOKUP(D83,'[1]Demanda Agregada Med. y MC'!$C$7:$O$3994,13,FALSE)</f>
        <v>26</v>
      </c>
      <c r="Y83" s="24">
        <v>0</v>
      </c>
      <c r="Z83" s="24">
        <v>0</v>
      </c>
      <c r="AA83" s="24">
        <v>0</v>
      </c>
      <c r="AB83" s="24">
        <v>0</v>
      </c>
      <c r="AC83" s="24">
        <v>6929.5</v>
      </c>
      <c r="AD83" s="24">
        <v>13859</v>
      </c>
      <c r="AE83" s="26">
        <v>4225</v>
      </c>
      <c r="AF83" s="27">
        <v>8450</v>
      </c>
      <c r="AG83" s="22">
        <v>9.3472000000000008</v>
      </c>
      <c r="AH83" s="20">
        <f t="shared" si="30"/>
        <v>31966009.76864</v>
      </c>
      <c r="AI83" s="9">
        <f t="shared" si="31"/>
        <v>79862878.729600012</v>
      </c>
      <c r="AJ83" s="9">
        <f t="shared" si="32"/>
        <v>25599784.208000001</v>
      </c>
      <c r="AK83" s="9">
        <f t="shared" si="33"/>
        <v>63999446.499200009</v>
      </c>
      <c r="AL83" s="9">
        <f t="shared" si="34"/>
        <v>3271520.0000000005</v>
      </c>
      <c r="AM83" s="9">
        <f t="shared" si="35"/>
        <v>8178800.0000000009</v>
      </c>
      <c r="AN83" s="9">
        <f t="shared" si="36"/>
        <v>2990345.0073600006</v>
      </c>
      <c r="AO83" s="9">
        <f t="shared" si="37"/>
        <v>7475862.5184000004</v>
      </c>
      <c r="AP83" s="9">
        <f t="shared" si="38"/>
        <v>97.210880000000017</v>
      </c>
      <c r="AQ83" s="9">
        <f t="shared" si="39"/>
        <v>243.02720000000002</v>
      </c>
      <c r="AR83" s="9">
        <f t="shared" si="40"/>
        <v>0</v>
      </c>
      <c r="AS83" s="9">
        <f t="shared" si="41"/>
        <v>0</v>
      </c>
      <c r="AT83" s="9">
        <f t="shared" si="42"/>
        <v>0</v>
      </c>
      <c r="AU83" s="9">
        <f t="shared" si="43"/>
        <v>0</v>
      </c>
      <c r="AV83" s="9">
        <f t="shared" si="44"/>
        <v>64771.422400000003</v>
      </c>
      <c r="AW83" s="9">
        <f t="shared" si="45"/>
        <v>129542.84480000001</v>
      </c>
      <c r="AX83" s="9">
        <f t="shared" si="46"/>
        <v>39491.920000000006</v>
      </c>
      <c r="AY83" s="10">
        <f t="shared" si="47"/>
        <v>78983.840000000011</v>
      </c>
    </row>
    <row r="84" spans="1:51" ht="15" customHeight="1">
      <c r="A84" s="87">
        <v>78</v>
      </c>
      <c r="B84" s="85" t="str">
        <f t="shared" si="24"/>
        <v>0100000657</v>
      </c>
      <c r="C84" s="13" t="str">
        <f t="shared" si="25"/>
        <v>010000065700</v>
      </c>
      <c r="D84" s="13" t="str">
        <f t="shared" si="26"/>
        <v>01000006570000</v>
      </c>
      <c r="E84" s="14">
        <v>25301759</v>
      </c>
      <c r="F84" s="14" t="s">
        <v>21</v>
      </c>
      <c r="G84" s="14" t="s">
        <v>22</v>
      </c>
      <c r="H84" s="14" t="s">
        <v>216</v>
      </c>
      <c r="I84" s="14" t="s">
        <v>24</v>
      </c>
      <c r="J84" s="14" t="s">
        <v>24</v>
      </c>
      <c r="K84" s="15" t="s">
        <v>217</v>
      </c>
      <c r="L84" s="14" t="s">
        <v>26</v>
      </c>
      <c r="M84" s="14">
        <v>30</v>
      </c>
      <c r="N84" s="14" t="s">
        <v>29</v>
      </c>
      <c r="O84" s="24">
        <f t="shared" si="27"/>
        <v>2881664.4</v>
      </c>
      <c r="P84" s="24">
        <f t="shared" si="28"/>
        <v>7201444</v>
      </c>
      <c r="Q84" s="24">
        <v>2625953</v>
      </c>
      <c r="R84" s="16">
        <v>6564882</v>
      </c>
      <c r="S84" s="69">
        <v>0</v>
      </c>
      <c r="T84" s="70">
        <v>0</v>
      </c>
      <c r="U84" s="24">
        <v>250244.80000000002</v>
      </c>
      <c r="V84" s="24">
        <v>625612</v>
      </c>
      <c r="W84" s="69">
        <f t="shared" si="29"/>
        <v>33.6</v>
      </c>
      <c r="X84" s="69">
        <f>VLOOKUP(D84,'[1]Demanda Agregada Med. y MC'!$C$7:$O$3994,13,FALSE)</f>
        <v>84</v>
      </c>
      <c r="Y84" s="24">
        <v>0</v>
      </c>
      <c r="Z84" s="24">
        <v>0</v>
      </c>
      <c r="AA84" s="24">
        <v>0</v>
      </c>
      <c r="AB84" s="24">
        <v>0</v>
      </c>
      <c r="AC84" s="24">
        <v>2058</v>
      </c>
      <c r="AD84" s="24">
        <v>4116</v>
      </c>
      <c r="AE84" s="26">
        <v>3375</v>
      </c>
      <c r="AF84" s="27">
        <v>6750</v>
      </c>
      <c r="AG84" s="22">
        <v>7.3231999999999999</v>
      </c>
      <c r="AH84" s="20">
        <f t="shared" si="30"/>
        <v>21103004.734079998</v>
      </c>
      <c r="AI84" s="9">
        <f t="shared" si="31"/>
        <v>52737614.700800002</v>
      </c>
      <c r="AJ84" s="9">
        <f t="shared" si="32"/>
        <v>19230379.009599999</v>
      </c>
      <c r="AK84" s="9">
        <f t="shared" si="33"/>
        <v>48075943.862400003</v>
      </c>
      <c r="AL84" s="9">
        <f t="shared" si="34"/>
        <v>0</v>
      </c>
      <c r="AM84" s="9">
        <f t="shared" si="35"/>
        <v>0</v>
      </c>
      <c r="AN84" s="9">
        <f t="shared" si="36"/>
        <v>1832592.7193600002</v>
      </c>
      <c r="AO84" s="9">
        <f t="shared" si="37"/>
        <v>4581481.7983999997</v>
      </c>
      <c r="AP84" s="9">
        <f t="shared" si="38"/>
        <v>246.05952000000002</v>
      </c>
      <c r="AQ84" s="9">
        <f t="shared" si="39"/>
        <v>615.14879999999994</v>
      </c>
      <c r="AR84" s="9">
        <f t="shared" si="40"/>
        <v>0</v>
      </c>
      <c r="AS84" s="9">
        <f t="shared" si="41"/>
        <v>0</v>
      </c>
      <c r="AT84" s="9">
        <f t="shared" si="42"/>
        <v>0</v>
      </c>
      <c r="AU84" s="9">
        <f t="shared" si="43"/>
        <v>0</v>
      </c>
      <c r="AV84" s="9">
        <f t="shared" si="44"/>
        <v>15071.1456</v>
      </c>
      <c r="AW84" s="9">
        <f t="shared" si="45"/>
        <v>30142.2912</v>
      </c>
      <c r="AX84" s="9">
        <f t="shared" si="46"/>
        <v>24715.8</v>
      </c>
      <c r="AY84" s="10">
        <f t="shared" si="47"/>
        <v>49431.6</v>
      </c>
    </row>
    <row r="85" spans="1:51" ht="15" customHeight="1">
      <c r="A85" s="87">
        <v>79</v>
      </c>
      <c r="B85" s="85" t="str">
        <f t="shared" si="24"/>
        <v>0100000801</v>
      </c>
      <c r="C85" s="13" t="str">
        <f t="shared" si="25"/>
        <v>010000080100</v>
      </c>
      <c r="D85" s="13" t="str">
        <f t="shared" si="26"/>
        <v>01000008010000</v>
      </c>
      <c r="E85" s="14">
        <v>25302414</v>
      </c>
      <c r="F85" s="14" t="s">
        <v>21</v>
      </c>
      <c r="G85" s="14" t="s">
        <v>22</v>
      </c>
      <c r="H85" s="14" t="s">
        <v>218</v>
      </c>
      <c r="I85" s="14" t="s">
        <v>24</v>
      </c>
      <c r="J85" s="14" t="s">
        <v>24</v>
      </c>
      <c r="K85" s="15" t="s">
        <v>219</v>
      </c>
      <c r="L85" s="14" t="s">
        <v>26</v>
      </c>
      <c r="M85" s="14">
        <v>1</v>
      </c>
      <c r="N85" s="14" t="s">
        <v>220</v>
      </c>
      <c r="O85" s="24">
        <f t="shared" si="27"/>
        <v>190553.80000000002</v>
      </c>
      <c r="P85" s="24">
        <f t="shared" si="28"/>
        <v>475559</v>
      </c>
      <c r="Q85" s="24">
        <v>75028</v>
      </c>
      <c r="R85" s="16">
        <v>187569</v>
      </c>
      <c r="S85" s="69">
        <v>19600</v>
      </c>
      <c r="T85" s="70">
        <v>49000</v>
      </c>
      <c r="U85" s="24">
        <v>94251.200000000012</v>
      </c>
      <c r="V85" s="24">
        <v>235628</v>
      </c>
      <c r="W85" s="69">
        <f t="shared" si="29"/>
        <v>27.6</v>
      </c>
      <c r="X85" s="69">
        <f>VLOOKUP(D85,'[1]Demanda Agregada Med. y MC'!$C$7:$O$3994,13,FALSE)</f>
        <v>69</v>
      </c>
      <c r="Y85" s="24">
        <v>0</v>
      </c>
      <c r="Z85" s="24">
        <v>0</v>
      </c>
      <c r="AA85" s="24">
        <v>0</v>
      </c>
      <c r="AB85" s="24">
        <v>0</v>
      </c>
      <c r="AC85" s="24">
        <v>1257</v>
      </c>
      <c r="AD85" s="24">
        <v>2514</v>
      </c>
      <c r="AE85" s="26">
        <v>390</v>
      </c>
      <c r="AF85" s="27">
        <v>779</v>
      </c>
      <c r="AG85" s="22">
        <v>16.799200000000003</v>
      </c>
      <c r="AH85" s="20">
        <f t="shared" si="30"/>
        <v>3201151.396960001</v>
      </c>
      <c r="AI85" s="9">
        <f t="shared" si="31"/>
        <v>7989010.7528000008</v>
      </c>
      <c r="AJ85" s="9">
        <f t="shared" si="32"/>
        <v>1260410.3776000002</v>
      </c>
      <c r="AK85" s="9">
        <f t="shared" si="33"/>
        <v>3151009.1448000004</v>
      </c>
      <c r="AL85" s="9">
        <f t="shared" si="34"/>
        <v>329264.32000000007</v>
      </c>
      <c r="AM85" s="9">
        <f t="shared" si="35"/>
        <v>823160.80000000016</v>
      </c>
      <c r="AN85" s="9">
        <f t="shared" si="36"/>
        <v>1583344.7590400004</v>
      </c>
      <c r="AO85" s="9">
        <f t="shared" si="37"/>
        <v>3958361.8976000007</v>
      </c>
      <c r="AP85" s="9">
        <f t="shared" si="38"/>
        <v>463.6579200000001</v>
      </c>
      <c r="AQ85" s="9">
        <f t="shared" si="39"/>
        <v>1159.1448000000003</v>
      </c>
      <c r="AR85" s="9">
        <f t="shared" si="40"/>
        <v>0</v>
      </c>
      <c r="AS85" s="9">
        <f t="shared" si="41"/>
        <v>0</v>
      </c>
      <c r="AT85" s="9">
        <f t="shared" si="42"/>
        <v>0</v>
      </c>
      <c r="AU85" s="9">
        <f t="shared" si="43"/>
        <v>0</v>
      </c>
      <c r="AV85" s="9">
        <f t="shared" si="44"/>
        <v>21116.594400000002</v>
      </c>
      <c r="AW85" s="9">
        <f t="shared" si="45"/>
        <v>42233.188800000004</v>
      </c>
      <c r="AX85" s="9">
        <f t="shared" si="46"/>
        <v>6551.688000000001</v>
      </c>
      <c r="AY85" s="10">
        <f t="shared" si="47"/>
        <v>13086.576800000003</v>
      </c>
    </row>
    <row r="86" spans="1:51" ht="15" customHeight="1">
      <c r="A86" s="87">
        <v>80</v>
      </c>
      <c r="B86" s="85" t="str">
        <f t="shared" si="24"/>
        <v>0100000804</v>
      </c>
      <c r="C86" s="13" t="str">
        <f t="shared" si="25"/>
        <v>010000080400</v>
      </c>
      <c r="D86" s="13" t="str">
        <f t="shared" si="26"/>
        <v>01000008040000</v>
      </c>
      <c r="E86" s="14">
        <v>25301659</v>
      </c>
      <c r="F86" s="14" t="s">
        <v>21</v>
      </c>
      <c r="G86" s="14" t="s">
        <v>22</v>
      </c>
      <c r="H86" s="14" t="s">
        <v>221</v>
      </c>
      <c r="I86" s="14" t="s">
        <v>24</v>
      </c>
      <c r="J86" s="14" t="s">
        <v>24</v>
      </c>
      <c r="K86" s="15" t="s">
        <v>222</v>
      </c>
      <c r="L86" s="14" t="s">
        <v>26</v>
      </c>
      <c r="M86" s="14">
        <v>1</v>
      </c>
      <c r="N86" s="14" t="s">
        <v>27</v>
      </c>
      <c r="O86" s="24">
        <f t="shared" si="27"/>
        <v>660314.19999999995</v>
      </c>
      <c r="P86" s="24">
        <f t="shared" si="28"/>
        <v>1648022</v>
      </c>
      <c r="Q86" s="24">
        <v>317336</v>
      </c>
      <c r="R86" s="16">
        <v>793338</v>
      </c>
      <c r="S86" s="69">
        <v>79680</v>
      </c>
      <c r="T86" s="70">
        <v>199200</v>
      </c>
      <c r="U86" s="24">
        <v>256687.2</v>
      </c>
      <c r="V86" s="24">
        <v>641718</v>
      </c>
      <c r="W86" s="69">
        <f t="shared" si="29"/>
        <v>290</v>
      </c>
      <c r="X86" s="69">
        <f>VLOOKUP(D86,'[1]Demanda Agregada Med. y MC'!$C$7:$O$3994,13,FALSE)</f>
        <v>725</v>
      </c>
      <c r="Y86" s="24">
        <v>800</v>
      </c>
      <c r="Z86" s="24">
        <v>2000</v>
      </c>
      <c r="AA86" s="24">
        <v>0</v>
      </c>
      <c r="AB86" s="24">
        <v>0</v>
      </c>
      <c r="AC86" s="24">
        <v>4188</v>
      </c>
      <c r="AD86" s="24">
        <v>8376</v>
      </c>
      <c r="AE86" s="26">
        <v>1333</v>
      </c>
      <c r="AF86" s="27">
        <v>2665</v>
      </c>
      <c r="AG86" s="22">
        <v>7.4180520000000003</v>
      </c>
      <c r="AH86" s="20">
        <f t="shared" si="30"/>
        <v>4898245.0719384002</v>
      </c>
      <c r="AI86" s="9">
        <f t="shared" si="31"/>
        <v>12225112.893144</v>
      </c>
      <c r="AJ86" s="9">
        <f t="shared" si="32"/>
        <v>2354014.9494719999</v>
      </c>
      <c r="AK86" s="9">
        <f t="shared" si="33"/>
        <v>5885022.5375760002</v>
      </c>
      <c r="AL86" s="9">
        <f t="shared" si="34"/>
        <v>591070.38335999998</v>
      </c>
      <c r="AM86" s="9">
        <f t="shared" si="35"/>
        <v>1477675.9584000001</v>
      </c>
      <c r="AN86" s="9">
        <f t="shared" si="36"/>
        <v>1904118.9973344002</v>
      </c>
      <c r="AO86" s="9">
        <f t="shared" si="37"/>
        <v>4760297.4933360005</v>
      </c>
      <c r="AP86" s="9">
        <f t="shared" si="38"/>
        <v>2151.2350799999999</v>
      </c>
      <c r="AQ86" s="9">
        <f t="shared" si="39"/>
        <v>5378.0877</v>
      </c>
      <c r="AR86" s="9">
        <f t="shared" si="40"/>
        <v>5934.4416000000001</v>
      </c>
      <c r="AS86" s="9">
        <f t="shared" si="41"/>
        <v>14836.104000000001</v>
      </c>
      <c r="AT86" s="9">
        <f t="shared" si="42"/>
        <v>0</v>
      </c>
      <c r="AU86" s="9">
        <f t="shared" si="43"/>
        <v>0</v>
      </c>
      <c r="AV86" s="9">
        <f t="shared" si="44"/>
        <v>31066.801776</v>
      </c>
      <c r="AW86" s="9">
        <f t="shared" si="45"/>
        <v>62133.603552</v>
      </c>
      <c r="AX86" s="9">
        <f t="shared" si="46"/>
        <v>9888.2633160000005</v>
      </c>
      <c r="AY86" s="10">
        <f t="shared" si="47"/>
        <v>19769.10858</v>
      </c>
    </row>
    <row r="87" spans="1:51" ht="15" customHeight="1">
      <c r="A87" s="87">
        <v>81</v>
      </c>
      <c r="B87" s="85" t="str">
        <f t="shared" si="24"/>
        <v>0100000811</v>
      </c>
      <c r="C87" s="13" t="str">
        <f t="shared" si="25"/>
        <v>010000081100</v>
      </c>
      <c r="D87" s="13" t="str">
        <f t="shared" si="26"/>
        <v>01000008110000</v>
      </c>
      <c r="E87" s="14">
        <v>25300975</v>
      </c>
      <c r="F87" s="14" t="s">
        <v>21</v>
      </c>
      <c r="G87" s="14" t="s">
        <v>22</v>
      </c>
      <c r="H87" s="14" t="s">
        <v>223</v>
      </c>
      <c r="I87" s="14" t="s">
        <v>24</v>
      </c>
      <c r="J87" s="14" t="s">
        <v>24</v>
      </c>
      <c r="K87" s="15" t="s">
        <v>224</v>
      </c>
      <c r="L87" s="14" t="s">
        <v>26</v>
      </c>
      <c r="M87" s="14">
        <v>1</v>
      </c>
      <c r="N87" s="14" t="s">
        <v>225</v>
      </c>
      <c r="O87" s="24">
        <f t="shared" si="27"/>
        <v>192605.5</v>
      </c>
      <c r="P87" s="24">
        <f t="shared" si="28"/>
        <v>480917</v>
      </c>
      <c r="Q87" s="24">
        <v>191418</v>
      </c>
      <c r="R87" s="16">
        <v>478543</v>
      </c>
      <c r="S87" s="69">
        <v>0</v>
      </c>
      <c r="T87" s="70">
        <v>0</v>
      </c>
      <c r="U87" s="24">
        <v>0</v>
      </c>
      <c r="V87" s="24">
        <v>0</v>
      </c>
      <c r="W87" s="69">
        <f t="shared" si="29"/>
        <v>0</v>
      </c>
      <c r="X87" s="69">
        <f>VLOOKUP(D87,'[1]Demanda Agregada Med. y MC'!$C$7:$O$3994,13,FALSE)</f>
        <v>0</v>
      </c>
      <c r="Y87" s="24">
        <v>0</v>
      </c>
      <c r="Z87" s="24">
        <v>0</v>
      </c>
      <c r="AA87" s="24">
        <v>0</v>
      </c>
      <c r="AB87" s="24">
        <v>0</v>
      </c>
      <c r="AC87" s="24">
        <v>737.5</v>
      </c>
      <c r="AD87" s="24">
        <v>1475</v>
      </c>
      <c r="AE87" s="26">
        <v>450</v>
      </c>
      <c r="AF87" s="27">
        <v>899</v>
      </c>
      <c r="AG87" s="22">
        <v>7.3508000000000004</v>
      </c>
      <c r="AH87" s="20">
        <f t="shared" si="30"/>
        <v>1415804.5094000001</v>
      </c>
      <c r="AI87" s="9">
        <f t="shared" si="31"/>
        <v>3535124.6836000001</v>
      </c>
      <c r="AJ87" s="9">
        <f t="shared" si="32"/>
        <v>1407075.4344000001</v>
      </c>
      <c r="AK87" s="9">
        <f t="shared" si="33"/>
        <v>3517673.8844000003</v>
      </c>
      <c r="AL87" s="9">
        <f t="shared" si="34"/>
        <v>0</v>
      </c>
      <c r="AM87" s="9">
        <f t="shared" si="35"/>
        <v>0</v>
      </c>
      <c r="AN87" s="9">
        <f t="shared" si="36"/>
        <v>0</v>
      </c>
      <c r="AO87" s="9">
        <f t="shared" si="37"/>
        <v>0</v>
      </c>
      <c r="AP87" s="9">
        <f t="shared" si="38"/>
        <v>0</v>
      </c>
      <c r="AQ87" s="9">
        <f t="shared" si="39"/>
        <v>0</v>
      </c>
      <c r="AR87" s="9">
        <f t="shared" si="40"/>
        <v>0</v>
      </c>
      <c r="AS87" s="9">
        <f t="shared" si="41"/>
        <v>0</v>
      </c>
      <c r="AT87" s="9">
        <f t="shared" si="42"/>
        <v>0</v>
      </c>
      <c r="AU87" s="9">
        <f t="shared" si="43"/>
        <v>0</v>
      </c>
      <c r="AV87" s="9">
        <f t="shared" si="44"/>
        <v>5421.2150000000001</v>
      </c>
      <c r="AW87" s="9">
        <f t="shared" si="45"/>
        <v>10842.43</v>
      </c>
      <c r="AX87" s="9">
        <f t="shared" si="46"/>
        <v>3307.86</v>
      </c>
      <c r="AY87" s="10">
        <f t="shared" si="47"/>
        <v>6608.3692000000001</v>
      </c>
    </row>
    <row r="88" spans="1:51" ht="15" customHeight="1">
      <c r="A88" s="87">
        <v>82</v>
      </c>
      <c r="B88" s="85" t="str">
        <f t="shared" si="24"/>
        <v>0100000813</v>
      </c>
      <c r="C88" s="13" t="str">
        <f t="shared" si="25"/>
        <v>010000081300</v>
      </c>
      <c r="D88" s="13" t="str">
        <f t="shared" si="26"/>
        <v>01000008130000</v>
      </c>
      <c r="E88" s="14">
        <v>25301114</v>
      </c>
      <c r="F88" s="14" t="s">
        <v>21</v>
      </c>
      <c r="G88" s="14" t="s">
        <v>22</v>
      </c>
      <c r="H88" s="14" t="s">
        <v>226</v>
      </c>
      <c r="I88" s="14" t="s">
        <v>24</v>
      </c>
      <c r="J88" s="14" t="s">
        <v>24</v>
      </c>
      <c r="K88" s="15" t="s">
        <v>227</v>
      </c>
      <c r="L88" s="14" t="s">
        <v>26</v>
      </c>
      <c r="M88" s="14">
        <v>1</v>
      </c>
      <c r="N88" s="14" t="s">
        <v>225</v>
      </c>
      <c r="O88" s="24">
        <f t="shared" si="27"/>
        <v>211577.9</v>
      </c>
      <c r="P88" s="24">
        <f t="shared" si="28"/>
        <v>526885</v>
      </c>
      <c r="Q88" s="24">
        <v>166476</v>
      </c>
      <c r="R88" s="16">
        <v>416188</v>
      </c>
      <c r="S88" s="69">
        <v>0</v>
      </c>
      <c r="T88" s="70">
        <v>0</v>
      </c>
      <c r="U88" s="24">
        <v>40956.400000000001</v>
      </c>
      <c r="V88" s="24">
        <v>102391</v>
      </c>
      <c r="W88" s="69">
        <f t="shared" si="29"/>
        <v>30</v>
      </c>
      <c r="X88" s="69">
        <f>VLOOKUP(D88,'[1]Demanda Agregada Med. y MC'!$C$7:$O$3994,13,FALSE)</f>
        <v>75</v>
      </c>
      <c r="Y88" s="24">
        <v>0</v>
      </c>
      <c r="Z88" s="24">
        <v>0</v>
      </c>
      <c r="AA88" s="24">
        <v>0</v>
      </c>
      <c r="AB88" s="24">
        <v>0</v>
      </c>
      <c r="AC88" s="24">
        <v>3105.5</v>
      </c>
      <c r="AD88" s="24">
        <v>6211</v>
      </c>
      <c r="AE88" s="26">
        <v>1010</v>
      </c>
      <c r="AF88" s="27">
        <v>2020</v>
      </c>
      <c r="AG88" s="22">
        <v>22.816000000000003</v>
      </c>
      <c r="AH88" s="20">
        <f t="shared" si="30"/>
        <v>4827361.3664000006</v>
      </c>
      <c r="AI88" s="9">
        <f t="shared" si="31"/>
        <v>12021408.160000002</v>
      </c>
      <c r="AJ88" s="9">
        <f t="shared" si="32"/>
        <v>3798316.4160000002</v>
      </c>
      <c r="AK88" s="9">
        <f t="shared" si="33"/>
        <v>9495745.4080000017</v>
      </c>
      <c r="AL88" s="9">
        <f t="shared" si="34"/>
        <v>0</v>
      </c>
      <c r="AM88" s="9">
        <f t="shared" si="35"/>
        <v>0</v>
      </c>
      <c r="AN88" s="9">
        <f t="shared" si="36"/>
        <v>934461.22240000009</v>
      </c>
      <c r="AO88" s="9">
        <f t="shared" si="37"/>
        <v>2336153.0560000003</v>
      </c>
      <c r="AP88" s="9">
        <f t="shared" si="38"/>
        <v>684.48</v>
      </c>
      <c r="AQ88" s="9">
        <f t="shared" si="39"/>
        <v>1711.2000000000003</v>
      </c>
      <c r="AR88" s="9">
        <f t="shared" si="40"/>
        <v>0</v>
      </c>
      <c r="AS88" s="9">
        <f t="shared" si="41"/>
        <v>0</v>
      </c>
      <c r="AT88" s="9">
        <f t="shared" si="42"/>
        <v>0</v>
      </c>
      <c r="AU88" s="9">
        <f t="shared" si="43"/>
        <v>0</v>
      </c>
      <c r="AV88" s="9">
        <f t="shared" si="44"/>
        <v>70855.088000000003</v>
      </c>
      <c r="AW88" s="9">
        <f t="shared" si="45"/>
        <v>141710.17600000001</v>
      </c>
      <c r="AX88" s="9">
        <f t="shared" si="46"/>
        <v>23044.160000000003</v>
      </c>
      <c r="AY88" s="10">
        <f t="shared" si="47"/>
        <v>46088.320000000007</v>
      </c>
    </row>
    <row r="89" spans="1:51" ht="15" customHeight="1">
      <c r="A89" s="87">
        <v>83</v>
      </c>
      <c r="B89" s="85" t="str">
        <f t="shared" si="24"/>
        <v>0100000822</v>
      </c>
      <c r="C89" s="13" t="str">
        <f t="shared" si="25"/>
        <v>010000082202</v>
      </c>
      <c r="D89" s="13" t="str">
        <f t="shared" si="26"/>
        <v>01000008220200</v>
      </c>
      <c r="E89" s="14">
        <v>25302423</v>
      </c>
      <c r="F89" s="14" t="s">
        <v>21</v>
      </c>
      <c r="G89" s="14" t="s">
        <v>22</v>
      </c>
      <c r="H89" s="14" t="s">
        <v>228</v>
      </c>
      <c r="I89" s="14" t="s">
        <v>56</v>
      </c>
      <c r="J89" s="14" t="s">
        <v>24</v>
      </c>
      <c r="K89" s="15" t="s">
        <v>229</v>
      </c>
      <c r="L89" s="14" t="s">
        <v>26</v>
      </c>
      <c r="M89" s="14" t="s">
        <v>230</v>
      </c>
      <c r="N89" s="14" t="s">
        <v>231</v>
      </c>
      <c r="O89" s="24">
        <f t="shared" si="27"/>
        <v>51089.700000000004</v>
      </c>
      <c r="P89" s="24">
        <f t="shared" si="28"/>
        <v>127516</v>
      </c>
      <c r="Q89" s="24">
        <v>6226</v>
      </c>
      <c r="R89" s="16">
        <v>15564</v>
      </c>
      <c r="S89" s="69">
        <v>0</v>
      </c>
      <c r="T89" s="70">
        <v>0</v>
      </c>
      <c r="U89" s="24">
        <v>44449.200000000004</v>
      </c>
      <c r="V89" s="24">
        <v>111123</v>
      </c>
      <c r="W89" s="69">
        <f t="shared" si="29"/>
        <v>0</v>
      </c>
      <c r="X89" s="69">
        <f>VLOOKUP(D89,'[1]Demanda Agregada Med. y MC'!$C$7:$O$3994,13,FALSE)</f>
        <v>0</v>
      </c>
      <c r="Y89" s="24">
        <v>0</v>
      </c>
      <c r="Z89" s="24">
        <v>0</v>
      </c>
      <c r="AA89" s="24">
        <v>0</v>
      </c>
      <c r="AB89" s="24">
        <v>0</v>
      </c>
      <c r="AC89" s="24">
        <v>414.5</v>
      </c>
      <c r="AD89" s="24">
        <v>829</v>
      </c>
      <c r="AE89" s="26">
        <v>0</v>
      </c>
      <c r="AF89" s="25">
        <v>0</v>
      </c>
      <c r="AG89" s="22">
        <v>35.318800000000003</v>
      </c>
      <c r="AH89" s="20">
        <f t="shared" si="30"/>
        <v>1804426.8963600004</v>
      </c>
      <c r="AI89" s="9">
        <f t="shared" si="31"/>
        <v>4503712.1008000001</v>
      </c>
      <c r="AJ89" s="9">
        <f t="shared" si="32"/>
        <v>219894.84880000001</v>
      </c>
      <c r="AK89" s="9">
        <f t="shared" si="33"/>
        <v>549701.80320000008</v>
      </c>
      <c r="AL89" s="9">
        <f t="shared" si="34"/>
        <v>0</v>
      </c>
      <c r="AM89" s="9">
        <f t="shared" si="35"/>
        <v>0</v>
      </c>
      <c r="AN89" s="9">
        <f t="shared" si="36"/>
        <v>1569892.4049600002</v>
      </c>
      <c r="AO89" s="9">
        <f t="shared" si="37"/>
        <v>3924731.0124000004</v>
      </c>
      <c r="AP89" s="9">
        <f t="shared" si="38"/>
        <v>0</v>
      </c>
      <c r="AQ89" s="9">
        <f t="shared" si="39"/>
        <v>0</v>
      </c>
      <c r="AR89" s="9">
        <f t="shared" si="40"/>
        <v>0</v>
      </c>
      <c r="AS89" s="9">
        <f t="shared" si="41"/>
        <v>0</v>
      </c>
      <c r="AT89" s="9">
        <f t="shared" si="42"/>
        <v>0</v>
      </c>
      <c r="AU89" s="9">
        <f t="shared" si="43"/>
        <v>0</v>
      </c>
      <c r="AV89" s="9">
        <f t="shared" si="44"/>
        <v>14639.642600000001</v>
      </c>
      <c r="AW89" s="9">
        <f t="shared" si="45"/>
        <v>29279.285200000002</v>
      </c>
      <c r="AX89" s="9">
        <f t="shared" si="46"/>
        <v>0</v>
      </c>
      <c r="AY89" s="10">
        <f t="shared" si="47"/>
        <v>0</v>
      </c>
    </row>
    <row r="90" spans="1:51" ht="15" customHeight="1">
      <c r="A90" s="87">
        <v>84</v>
      </c>
      <c r="B90" s="85" t="str">
        <f t="shared" si="24"/>
        <v>0100000831</v>
      </c>
      <c r="C90" s="13" t="str">
        <f t="shared" si="25"/>
        <v>010000083100</v>
      </c>
      <c r="D90" s="13" t="str">
        <f t="shared" si="26"/>
        <v>01000008310000</v>
      </c>
      <c r="E90" s="14">
        <v>25300096</v>
      </c>
      <c r="F90" s="14" t="s">
        <v>21</v>
      </c>
      <c r="G90" s="14" t="s">
        <v>22</v>
      </c>
      <c r="H90" s="14" t="s">
        <v>232</v>
      </c>
      <c r="I90" s="14" t="s">
        <v>24</v>
      </c>
      <c r="J90" s="14" t="s">
        <v>24</v>
      </c>
      <c r="K90" s="15" t="s">
        <v>233</v>
      </c>
      <c r="L90" s="14" t="s">
        <v>26</v>
      </c>
      <c r="M90" s="14">
        <v>120</v>
      </c>
      <c r="N90" s="14" t="s">
        <v>46</v>
      </c>
      <c r="O90" s="24">
        <f t="shared" si="27"/>
        <v>11783.5</v>
      </c>
      <c r="P90" s="24">
        <f t="shared" si="28"/>
        <v>29028</v>
      </c>
      <c r="Q90" s="24">
        <v>429</v>
      </c>
      <c r="R90" s="16">
        <v>1072</v>
      </c>
      <c r="S90" s="69">
        <v>0</v>
      </c>
      <c r="T90" s="70">
        <v>0</v>
      </c>
      <c r="U90" s="24">
        <v>10496</v>
      </c>
      <c r="V90" s="24">
        <v>26240</v>
      </c>
      <c r="W90" s="69">
        <f t="shared" si="29"/>
        <v>0</v>
      </c>
      <c r="X90" s="69">
        <f>VLOOKUP(D90,'[1]Demanda Agregada Med. y MC'!$C$7:$O$3994,13,FALSE)</f>
        <v>0</v>
      </c>
      <c r="Y90" s="24">
        <v>0</v>
      </c>
      <c r="Z90" s="24">
        <v>0</v>
      </c>
      <c r="AA90" s="24">
        <v>0</v>
      </c>
      <c r="AB90" s="24">
        <v>0</v>
      </c>
      <c r="AC90" s="24">
        <v>340.5</v>
      </c>
      <c r="AD90" s="24">
        <v>681</v>
      </c>
      <c r="AE90" s="26">
        <v>518</v>
      </c>
      <c r="AF90" s="27">
        <v>1035</v>
      </c>
      <c r="AG90" s="22">
        <v>28.391200000000001</v>
      </c>
      <c r="AH90" s="20">
        <f t="shared" si="30"/>
        <v>334547.70520000003</v>
      </c>
      <c r="AI90" s="9">
        <f t="shared" si="31"/>
        <v>824139.75360000005</v>
      </c>
      <c r="AJ90" s="9">
        <f t="shared" si="32"/>
        <v>12179.8248</v>
      </c>
      <c r="AK90" s="9">
        <f t="shared" si="33"/>
        <v>30435.366400000003</v>
      </c>
      <c r="AL90" s="9">
        <f t="shared" si="34"/>
        <v>0</v>
      </c>
      <c r="AM90" s="9">
        <f t="shared" si="35"/>
        <v>0</v>
      </c>
      <c r="AN90" s="9">
        <f t="shared" si="36"/>
        <v>297994.03520000004</v>
      </c>
      <c r="AO90" s="9">
        <f t="shared" si="37"/>
        <v>744985.08799999999</v>
      </c>
      <c r="AP90" s="9">
        <f t="shared" si="38"/>
        <v>0</v>
      </c>
      <c r="AQ90" s="9">
        <f t="shared" si="39"/>
        <v>0</v>
      </c>
      <c r="AR90" s="9">
        <f t="shared" si="40"/>
        <v>0</v>
      </c>
      <c r="AS90" s="9">
        <f t="shared" si="41"/>
        <v>0</v>
      </c>
      <c r="AT90" s="9">
        <f t="shared" si="42"/>
        <v>0</v>
      </c>
      <c r="AU90" s="9">
        <f t="shared" si="43"/>
        <v>0</v>
      </c>
      <c r="AV90" s="9">
        <f t="shared" si="44"/>
        <v>9667.2036000000007</v>
      </c>
      <c r="AW90" s="9">
        <f t="shared" si="45"/>
        <v>19334.407200000001</v>
      </c>
      <c r="AX90" s="9">
        <f t="shared" si="46"/>
        <v>14706.641600000001</v>
      </c>
      <c r="AY90" s="10">
        <f t="shared" si="47"/>
        <v>29384.892</v>
      </c>
    </row>
    <row r="91" spans="1:51" ht="15" customHeight="1">
      <c r="A91" s="87">
        <v>85</v>
      </c>
      <c r="B91" s="85" t="str">
        <f t="shared" si="24"/>
        <v>0100000861</v>
      </c>
      <c r="C91" s="13" t="str">
        <f t="shared" si="25"/>
        <v>010000086100</v>
      </c>
      <c r="D91" s="13" t="str">
        <f t="shared" si="26"/>
        <v>01000008610000</v>
      </c>
      <c r="E91" s="14">
        <v>25300317</v>
      </c>
      <c r="F91" s="14" t="s">
        <v>21</v>
      </c>
      <c r="G91" s="14" t="s">
        <v>22</v>
      </c>
      <c r="H91" s="14" t="s">
        <v>234</v>
      </c>
      <c r="I91" s="14" t="s">
        <v>24</v>
      </c>
      <c r="J91" s="14" t="s">
        <v>24</v>
      </c>
      <c r="K91" s="15" t="s">
        <v>235</v>
      </c>
      <c r="L91" s="14" t="s">
        <v>26</v>
      </c>
      <c r="M91" s="14">
        <v>120</v>
      </c>
      <c r="N91" s="14" t="s">
        <v>46</v>
      </c>
      <c r="O91" s="24">
        <f t="shared" si="27"/>
        <v>59309</v>
      </c>
      <c r="P91" s="24">
        <f t="shared" si="28"/>
        <v>147883</v>
      </c>
      <c r="Q91" s="24">
        <v>29074</v>
      </c>
      <c r="R91" s="16">
        <v>72684</v>
      </c>
      <c r="S91" s="69">
        <v>0</v>
      </c>
      <c r="T91" s="70">
        <v>0</v>
      </c>
      <c r="U91" s="24">
        <v>29458</v>
      </c>
      <c r="V91" s="24">
        <v>73645</v>
      </c>
      <c r="W91" s="69">
        <f t="shared" si="29"/>
        <v>0</v>
      </c>
      <c r="X91" s="69">
        <f>VLOOKUP(D91,'[1]Demanda Agregada Med. y MC'!$C$7:$O$3994,13,FALSE)</f>
        <v>0</v>
      </c>
      <c r="Y91" s="24">
        <v>0</v>
      </c>
      <c r="Z91" s="24">
        <v>0</v>
      </c>
      <c r="AA91" s="24">
        <v>0</v>
      </c>
      <c r="AB91" s="24">
        <v>0</v>
      </c>
      <c r="AC91" s="24">
        <v>352</v>
      </c>
      <c r="AD91" s="24">
        <v>704</v>
      </c>
      <c r="AE91" s="26">
        <v>425</v>
      </c>
      <c r="AF91" s="27">
        <v>850</v>
      </c>
      <c r="AG91" s="22">
        <v>16.771599999999999</v>
      </c>
      <c r="AH91" s="20">
        <f t="shared" si="30"/>
        <v>994706.82439999992</v>
      </c>
      <c r="AI91" s="9">
        <f t="shared" si="31"/>
        <v>2480234.5227999999</v>
      </c>
      <c r="AJ91" s="9">
        <f t="shared" si="32"/>
        <v>487617.49839999998</v>
      </c>
      <c r="AK91" s="9">
        <f t="shared" si="33"/>
        <v>1219026.9743999999</v>
      </c>
      <c r="AL91" s="9">
        <f t="shared" si="34"/>
        <v>0</v>
      </c>
      <c r="AM91" s="9">
        <f t="shared" si="35"/>
        <v>0</v>
      </c>
      <c r="AN91" s="9">
        <f t="shared" si="36"/>
        <v>494057.7928</v>
      </c>
      <c r="AO91" s="9">
        <f t="shared" si="37"/>
        <v>1235144.4819999998</v>
      </c>
      <c r="AP91" s="9">
        <f t="shared" si="38"/>
        <v>0</v>
      </c>
      <c r="AQ91" s="9">
        <f t="shared" si="39"/>
        <v>0</v>
      </c>
      <c r="AR91" s="9">
        <f t="shared" si="40"/>
        <v>0</v>
      </c>
      <c r="AS91" s="9">
        <f t="shared" si="41"/>
        <v>0</v>
      </c>
      <c r="AT91" s="9">
        <f t="shared" si="42"/>
        <v>0</v>
      </c>
      <c r="AU91" s="9">
        <f t="shared" si="43"/>
        <v>0</v>
      </c>
      <c r="AV91" s="9">
        <f t="shared" si="44"/>
        <v>5903.6031999999996</v>
      </c>
      <c r="AW91" s="9">
        <f t="shared" si="45"/>
        <v>11807.206399999999</v>
      </c>
      <c r="AX91" s="9">
        <f t="shared" si="46"/>
        <v>7127.9299999999994</v>
      </c>
      <c r="AY91" s="10">
        <f t="shared" si="47"/>
        <v>14255.859999999999</v>
      </c>
    </row>
    <row r="92" spans="1:51" ht="15" customHeight="1">
      <c r="A92" s="87">
        <v>86</v>
      </c>
      <c r="B92" s="85" t="str">
        <f t="shared" si="24"/>
        <v>0100000871</v>
      </c>
      <c r="C92" s="13" t="str">
        <f t="shared" si="25"/>
        <v>010000087100</v>
      </c>
      <c r="D92" s="13" t="str">
        <f t="shared" si="26"/>
        <v>01000008710000</v>
      </c>
      <c r="E92" s="14">
        <v>25300113</v>
      </c>
      <c r="F92" s="14" t="s">
        <v>21</v>
      </c>
      <c r="G92" s="14" t="s">
        <v>22</v>
      </c>
      <c r="H92" s="14" t="s">
        <v>236</v>
      </c>
      <c r="I92" s="14" t="s">
        <v>24</v>
      </c>
      <c r="J92" s="14" t="s">
        <v>24</v>
      </c>
      <c r="K92" s="15" t="s">
        <v>237</v>
      </c>
      <c r="L92" s="14" t="s">
        <v>26</v>
      </c>
      <c r="M92" s="14">
        <v>12</v>
      </c>
      <c r="N92" s="14" t="s">
        <v>220</v>
      </c>
      <c r="O92" s="24">
        <f t="shared" si="27"/>
        <v>38015</v>
      </c>
      <c r="P92" s="24">
        <f t="shared" si="28"/>
        <v>94812</v>
      </c>
      <c r="Q92" s="24">
        <v>18124</v>
      </c>
      <c r="R92" s="16">
        <v>45309</v>
      </c>
      <c r="S92" s="69">
        <v>1820</v>
      </c>
      <c r="T92" s="70">
        <v>4550</v>
      </c>
      <c r="U92" s="24">
        <v>17622</v>
      </c>
      <c r="V92" s="24">
        <v>44055</v>
      </c>
      <c r="W92" s="69">
        <f t="shared" si="29"/>
        <v>0</v>
      </c>
      <c r="X92" s="69">
        <f>VLOOKUP(D92,'[1]Demanda Agregada Med. y MC'!$C$7:$O$3994,13,FALSE)</f>
        <v>0</v>
      </c>
      <c r="Y92" s="24">
        <v>0</v>
      </c>
      <c r="Z92" s="24">
        <v>0</v>
      </c>
      <c r="AA92" s="24">
        <v>0</v>
      </c>
      <c r="AB92" s="24">
        <v>0</v>
      </c>
      <c r="AC92" s="24">
        <v>449</v>
      </c>
      <c r="AD92" s="24">
        <v>898</v>
      </c>
      <c r="AE92" s="26">
        <v>0</v>
      </c>
      <c r="AF92" s="25">
        <v>0</v>
      </c>
      <c r="AG92" s="22">
        <v>18.7956</v>
      </c>
      <c r="AH92" s="20">
        <f t="shared" si="30"/>
        <v>714514.73400000005</v>
      </c>
      <c r="AI92" s="9">
        <f t="shared" si="31"/>
        <v>1782048.4272</v>
      </c>
      <c r="AJ92" s="9">
        <f t="shared" si="32"/>
        <v>340651.45439999999</v>
      </c>
      <c r="AK92" s="9">
        <f t="shared" si="33"/>
        <v>851609.84039999999</v>
      </c>
      <c r="AL92" s="9">
        <f t="shared" si="34"/>
        <v>34207.991999999998</v>
      </c>
      <c r="AM92" s="9">
        <f t="shared" si="35"/>
        <v>85519.98</v>
      </c>
      <c r="AN92" s="9">
        <f t="shared" si="36"/>
        <v>331216.06320000003</v>
      </c>
      <c r="AO92" s="9">
        <f t="shared" si="37"/>
        <v>828040.15800000005</v>
      </c>
      <c r="AP92" s="9">
        <f t="shared" si="38"/>
        <v>0</v>
      </c>
      <c r="AQ92" s="9">
        <f t="shared" si="39"/>
        <v>0</v>
      </c>
      <c r="AR92" s="9">
        <f t="shared" si="40"/>
        <v>0</v>
      </c>
      <c r="AS92" s="9">
        <f t="shared" si="41"/>
        <v>0</v>
      </c>
      <c r="AT92" s="9">
        <f t="shared" si="42"/>
        <v>0</v>
      </c>
      <c r="AU92" s="9">
        <f t="shared" si="43"/>
        <v>0</v>
      </c>
      <c r="AV92" s="9">
        <f t="shared" si="44"/>
        <v>8439.224400000001</v>
      </c>
      <c r="AW92" s="9">
        <f t="shared" si="45"/>
        <v>16878.448800000002</v>
      </c>
      <c r="AX92" s="9">
        <f t="shared" si="46"/>
        <v>0</v>
      </c>
      <c r="AY92" s="10">
        <f t="shared" si="47"/>
        <v>0</v>
      </c>
    </row>
    <row r="93" spans="1:51" ht="15" customHeight="1">
      <c r="A93" s="87">
        <v>87</v>
      </c>
      <c r="B93" s="85" t="str">
        <f t="shared" si="24"/>
        <v>0100000872</v>
      </c>
      <c r="C93" s="13" t="str">
        <f t="shared" si="25"/>
        <v>010000087200</v>
      </c>
      <c r="D93" s="13" t="str">
        <f t="shared" si="26"/>
        <v>01000008720000</v>
      </c>
      <c r="E93" s="14">
        <v>25300522</v>
      </c>
      <c r="F93" s="14" t="s">
        <v>21</v>
      </c>
      <c r="G93" s="14" t="s">
        <v>22</v>
      </c>
      <c r="H93" s="14" t="s">
        <v>238</v>
      </c>
      <c r="I93" s="14" t="s">
        <v>24</v>
      </c>
      <c r="J93" s="14" t="s">
        <v>24</v>
      </c>
      <c r="K93" s="15" t="s">
        <v>239</v>
      </c>
      <c r="L93" s="14" t="s">
        <v>26</v>
      </c>
      <c r="M93" s="14">
        <v>1</v>
      </c>
      <c r="N93" s="14" t="s">
        <v>225</v>
      </c>
      <c r="O93" s="24">
        <f t="shared" si="27"/>
        <v>206726</v>
      </c>
      <c r="P93" s="24">
        <f t="shared" si="28"/>
        <v>516286</v>
      </c>
      <c r="Q93" s="24">
        <v>189171</v>
      </c>
      <c r="R93" s="16">
        <v>472927</v>
      </c>
      <c r="S93" s="69">
        <v>15680</v>
      </c>
      <c r="T93" s="70">
        <v>39200</v>
      </c>
      <c r="U93" s="24">
        <v>0</v>
      </c>
      <c r="V93" s="24">
        <v>0</v>
      </c>
      <c r="W93" s="69">
        <f t="shared" si="29"/>
        <v>18</v>
      </c>
      <c r="X93" s="69">
        <f>VLOOKUP(D93,'[1]Demanda Agregada Med. y MC'!$C$7:$O$3994,13,FALSE)</f>
        <v>45</v>
      </c>
      <c r="Y93" s="24">
        <v>800</v>
      </c>
      <c r="Z93" s="24">
        <v>2000</v>
      </c>
      <c r="AA93" s="24">
        <v>0</v>
      </c>
      <c r="AB93" s="24">
        <v>0</v>
      </c>
      <c r="AC93" s="24">
        <v>805</v>
      </c>
      <c r="AD93" s="24">
        <v>1610</v>
      </c>
      <c r="AE93" s="26">
        <v>252</v>
      </c>
      <c r="AF93" s="27">
        <v>504</v>
      </c>
      <c r="AG93" s="22">
        <v>4.9496000000000002</v>
      </c>
      <c r="AH93" s="20">
        <f t="shared" si="30"/>
        <v>1023211.0096</v>
      </c>
      <c r="AI93" s="9">
        <f t="shared" si="31"/>
        <v>2555409.1856</v>
      </c>
      <c r="AJ93" s="9">
        <f t="shared" si="32"/>
        <v>936320.78159999999</v>
      </c>
      <c r="AK93" s="9">
        <f t="shared" si="33"/>
        <v>2340799.4791999999</v>
      </c>
      <c r="AL93" s="9">
        <f t="shared" si="34"/>
        <v>77609.728000000003</v>
      </c>
      <c r="AM93" s="9">
        <f t="shared" si="35"/>
        <v>194024.32000000001</v>
      </c>
      <c r="AN93" s="9">
        <f t="shared" si="36"/>
        <v>0</v>
      </c>
      <c r="AO93" s="9">
        <f t="shared" si="37"/>
        <v>0</v>
      </c>
      <c r="AP93" s="9">
        <f t="shared" si="38"/>
        <v>89.092800000000011</v>
      </c>
      <c r="AQ93" s="9">
        <f t="shared" si="39"/>
        <v>222.732</v>
      </c>
      <c r="AR93" s="9">
        <f t="shared" si="40"/>
        <v>3959.6800000000003</v>
      </c>
      <c r="AS93" s="9">
        <f t="shared" si="41"/>
        <v>9899.2000000000007</v>
      </c>
      <c r="AT93" s="9">
        <f t="shared" si="42"/>
        <v>0</v>
      </c>
      <c r="AU93" s="9">
        <f t="shared" si="43"/>
        <v>0</v>
      </c>
      <c r="AV93" s="9">
        <f t="shared" si="44"/>
        <v>3984.4280000000003</v>
      </c>
      <c r="AW93" s="9">
        <f t="shared" si="45"/>
        <v>7968.8560000000007</v>
      </c>
      <c r="AX93" s="9">
        <f t="shared" si="46"/>
        <v>1247.2992000000002</v>
      </c>
      <c r="AY93" s="10">
        <f t="shared" si="47"/>
        <v>2494.5984000000003</v>
      </c>
    </row>
    <row r="94" spans="1:51" ht="15" customHeight="1">
      <c r="A94" s="87">
        <v>88</v>
      </c>
      <c r="B94" s="85" t="str">
        <f t="shared" si="24"/>
        <v>0100000891</v>
      </c>
      <c r="C94" s="13" t="str">
        <f t="shared" si="25"/>
        <v>010000089100</v>
      </c>
      <c r="D94" s="13" t="str">
        <f t="shared" si="26"/>
        <v>01000008910000</v>
      </c>
      <c r="E94" s="14">
        <v>25301484</v>
      </c>
      <c r="F94" s="14" t="s">
        <v>21</v>
      </c>
      <c r="G94" s="14" t="s">
        <v>22</v>
      </c>
      <c r="H94" s="14" t="s">
        <v>240</v>
      </c>
      <c r="I94" s="14" t="s">
        <v>24</v>
      </c>
      <c r="J94" s="14" t="s">
        <v>24</v>
      </c>
      <c r="K94" s="15" t="s">
        <v>241</v>
      </c>
      <c r="L94" s="14" t="s">
        <v>26</v>
      </c>
      <c r="M94" s="14">
        <v>1</v>
      </c>
      <c r="N94" s="14" t="s">
        <v>26</v>
      </c>
      <c r="O94" s="24">
        <f t="shared" si="27"/>
        <v>2464964.4</v>
      </c>
      <c r="P94" s="24">
        <f t="shared" si="28"/>
        <v>6153675</v>
      </c>
      <c r="Q94" s="24">
        <v>1840676</v>
      </c>
      <c r="R94" s="16">
        <v>4601690</v>
      </c>
      <c r="S94" s="69">
        <v>294000</v>
      </c>
      <c r="T94" s="70">
        <v>735000</v>
      </c>
      <c r="U94" s="24">
        <v>312000.40000000002</v>
      </c>
      <c r="V94" s="24">
        <v>780001</v>
      </c>
      <c r="W94" s="69">
        <f t="shared" si="29"/>
        <v>16</v>
      </c>
      <c r="X94" s="69">
        <f>VLOOKUP(D94,'[1]Demanda Agregada Med. y MC'!$C$7:$O$3994,13,FALSE)</f>
        <v>40</v>
      </c>
      <c r="Y94" s="24">
        <v>800</v>
      </c>
      <c r="Z94" s="24">
        <v>2000</v>
      </c>
      <c r="AA94" s="24">
        <v>0</v>
      </c>
      <c r="AB94" s="24">
        <v>0</v>
      </c>
      <c r="AC94" s="24">
        <v>7847</v>
      </c>
      <c r="AD94" s="24">
        <v>15694</v>
      </c>
      <c r="AE94" s="26">
        <v>9625</v>
      </c>
      <c r="AF94" s="27">
        <v>19250</v>
      </c>
      <c r="AG94" s="22">
        <v>4.5089188568138443</v>
      </c>
      <c r="AH94" s="20">
        <f t="shared" si="30"/>
        <v>11114324.464534823</v>
      </c>
      <c r="AI94" s="9">
        <f t="shared" si="31"/>
        <v>27746421.246203933</v>
      </c>
      <c r="AJ94" s="9">
        <f t="shared" si="32"/>
        <v>8299458.72568468</v>
      </c>
      <c r="AK94" s="9">
        <f t="shared" si="33"/>
        <v>20748646.8142117</v>
      </c>
      <c r="AL94" s="9">
        <f t="shared" si="34"/>
        <v>1325622.1439032701</v>
      </c>
      <c r="AM94" s="9">
        <f t="shared" si="35"/>
        <v>3314055.3597581754</v>
      </c>
      <c r="AN94" s="9">
        <f t="shared" si="36"/>
        <v>1406784.4868934623</v>
      </c>
      <c r="AO94" s="9">
        <f t="shared" si="37"/>
        <v>3516961.2172336555</v>
      </c>
      <c r="AP94" s="9">
        <f t="shared" si="38"/>
        <v>72.142701709021509</v>
      </c>
      <c r="AQ94" s="9">
        <f t="shared" si="39"/>
        <v>180.35675427255376</v>
      </c>
      <c r="AR94" s="9">
        <f t="shared" si="40"/>
        <v>3607.1350854510756</v>
      </c>
      <c r="AS94" s="9">
        <f t="shared" si="41"/>
        <v>9017.8377136276886</v>
      </c>
      <c r="AT94" s="9">
        <f t="shared" si="42"/>
        <v>0</v>
      </c>
      <c r="AU94" s="9">
        <f t="shared" si="43"/>
        <v>0</v>
      </c>
      <c r="AV94" s="9">
        <f t="shared" si="44"/>
        <v>35381.486269418237</v>
      </c>
      <c r="AW94" s="9">
        <f t="shared" si="45"/>
        <v>70762.972538836475</v>
      </c>
      <c r="AX94" s="9">
        <f t="shared" si="46"/>
        <v>43398.343996833253</v>
      </c>
      <c r="AY94" s="10">
        <f t="shared" si="47"/>
        <v>86796.687993666506</v>
      </c>
    </row>
    <row r="95" spans="1:51" ht="15" customHeight="1">
      <c r="A95" s="87">
        <v>89</v>
      </c>
      <c r="B95" s="85" t="str">
        <f t="shared" si="24"/>
        <v>0100000901</v>
      </c>
      <c r="C95" s="13" t="str">
        <f t="shared" si="25"/>
        <v>010000090100</v>
      </c>
      <c r="D95" s="13" t="str">
        <f t="shared" si="26"/>
        <v>01000009010000</v>
      </c>
      <c r="E95" s="14">
        <v>25301743</v>
      </c>
      <c r="F95" s="14" t="s">
        <v>21</v>
      </c>
      <c r="G95" s="14" t="s">
        <v>22</v>
      </c>
      <c r="H95" s="14" t="s">
        <v>242</v>
      </c>
      <c r="I95" s="14" t="s">
        <v>24</v>
      </c>
      <c r="J95" s="14" t="s">
        <v>24</v>
      </c>
      <c r="K95" s="15" t="s">
        <v>243</v>
      </c>
      <c r="L95" s="14" t="s">
        <v>26</v>
      </c>
      <c r="M95" s="14">
        <v>1</v>
      </c>
      <c r="N95" s="14" t="s">
        <v>26</v>
      </c>
      <c r="O95" s="24">
        <f t="shared" si="27"/>
        <v>12315.7</v>
      </c>
      <c r="P95" s="24">
        <f t="shared" si="28"/>
        <v>30491</v>
      </c>
      <c r="Q95" s="24">
        <v>8158</v>
      </c>
      <c r="R95" s="16">
        <v>20395</v>
      </c>
      <c r="S95" s="69">
        <v>0</v>
      </c>
      <c r="T95" s="70">
        <v>0</v>
      </c>
      <c r="U95" s="24">
        <v>3563.2000000000003</v>
      </c>
      <c r="V95" s="24">
        <v>8908</v>
      </c>
      <c r="W95" s="69">
        <f t="shared" si="29"/>
        <v>0</v>
      </c>
      <c r="X95" s="69">
        <f>VLOOKUP(D95,'[1]Demanda Agregada Med. y MC'!$C$7:$O$3994,13,FALSE)</f>
        <v>0</v>
      </c>
      <c r="Y95" s="24">
        <v>0</v>
      </c>
      <c r="Z95" s="24">
        <v>0</v>
      </c>
      <c r="AA95" s="24">
        <v>0</v>
      </c>
      <c r="AB95" s="24">
        <v>0</v>
      </c>
      <c r="AC95" s="24">
        <v>236.5</v>
      </c>
      <c r="AD95" s="24">
        <v>473</v>
      </c>
      <c r="AE95" s="26">
        <v>358</v>
      </c>
      <c r="AF95" s="27">
        <v>715</v>
      </c>
      <c r="AG95" s="22">
        <v>78.2</v>
      </c>
      <c r="AH95" s="20">
        <f t="shared" si="30"/>
        <v>963087.74000000011</v>
      </c>
      <c r="AI95" s="9">
        <f t="shared" si="31"/>
        <v>2384396.2000000002</v>
      </c>
      <c r="AJ95" s="9">
        <f t="shared" si="32"/>
        <v>637955.6</v>
      </c>
      <c r="AK95" s="9">
        <f t="shared" si="33"/>
        <v>1594889</v>
      </c>
      <c r="AL95" s="9">
        <f t="shared" si="34"/>
        <v>0</v>
      </c>
      <c r="AM95" s="9">
        <f t="shared" si="35"/>
        <v>0</v>
      </c>
      <c r="AN95" s="9">
        <f t="shared" si="36"/>
        <v>278642.24000000005</v>
      </c>
      <c r="AO95" s="9">
        <f t="shared" si="37"/>
        <v>696605.6</v>
      </c>
      <c r="AP95" s="9">
        <f t="shared" si="38"/>
        <v>0</v>
      </c>
      <c r="AQ95" s="9">
        <f t="shared" si="39"/>
        <v>0</v>
      </c>
      <c r="AR95" s="9">
        <f t="shared" si="40"/>
        <v>0</v>
      </c>
      <c r="AS95" s="9">
        <f t="shared" si="41"/>
        <v>0</v>
      </c>
      <c r="AT95" s="9">
        <f t="shared" si="42"/>
        <v>0</v>
      </c>
      <c r="AU95" s="9">
        <f t="shared" si="43"/>
        <v>0</v>
      </c>
      <c r="AV95" s="9">
        <f t="shared" si="44"/>
        <v>18494.3</v>
      </c>
      <c r="AW95" s="9">
        <f t="shared" si="45"/>
        <v>36988.6</v>
      </c>
      <c r="AX95" s="9">
        <f t="shared" si="46"/>
        <v>27995.600000000002</v>
      </c>
      <c r="AY95" s="10">
        <f t="shared" si="47"/>
        <v>55913</v>
      </c>
    </row>
    <row r="96" spans="1:51" ht="15" customHeight="1">
      <c r="A96" s="87">
        <v>90</v>
      </c>
      <c r="B96" s="85" t="str">
        <f t="shared" si="24"/>
        <v>0100000903</v>
      </c>
      <c r="C96" s="13" t="str">
        <f t="shared" si="25"/>
        <v>010000090300</v>
      </c>
      <c r="D96" s="13" t="str">
        <f t="shared" si="26"/>
        <v>01000009030000</v>
      </c>
      <c r="E96" s="14">
        <v>25302622</v>
      </c>
      <c r="F96" s="14" t="s">
        <v>21</v>
      </c>
      <c r="G96" s="14" t="s">
        <v>22</v>
      </c>
      <c r="H96" s="14" t="s">
        <v>244</v>
      </c>
      <c r="I96" s="14" t="s">
        <v>24</v>
      </c>
      <c r="J96" s="14" t="s">
        <v>24</v>
      </c>
      <c r="K96" s="15" t="s">
        <v>245</v>
      </c>
      <c r="L96" s="14" t="s">
        <v>26</v>
      </c>
      <c r="M96" s="14" t="s">
        <v>246</v>
      </c>
      <c r="N96" s="14" t="s">
        <v>26</v>
      </c>
      <c r="O96" s="24">
        <f t="shared" si="27"/>
        <v>6360</v>
      </c>
      <c r="P96" s="24">
        <f t="shared" si="28"/>
        <v>15820</v>
      </c>
      <c r="Q96" s="24">
        <v>4242</v>
      </c>
      <c r="R96" s="16">
        <v>10604</v>
      </c>
      <c r="S96" s="69">
        <v>1960</v>
      </c>
      <c r="T96" s="70">
        <v>4900</v>
      </c>
      <c r="U96" s="24">
        <v>0</v>
      </c>
      <c r="V96" s="24">
        <v>0</v>
      </c>
      <c r="W96" s="69">
        <f t="shared" si="29"/>
        <v>0</v>
      </c>
      <c r="X96" s="69">
        <f>VLOOKUP(D96,'[1]Demanda Agregada Med. y MC'!$C$7:$O$3994,13,FALSE)</f>
        <v>0</v>
      </c>
      <c r="Y96" s="24">
        <v>0</v>
      </c>
      <c r="Z96" s="24">
        <v>0</v>
      </c>
      <c r="AA96" s="24">
        <v>0</v>
      </c>
      <c r="AB96" s="24">
        <v>0</v>
      </c>
      <c r="AC96" s="24">
        <v>138</v>
      </c>
      <c r="AD96" s="24">
        <v>276</v>
      </c>
      <c r="AE96" s="26">
        <v>20</v>
      </c>
      <c r="AF96" s="27">
        <v>40</v>
      </c>
      <c r="AG96" s="22">
        <v>414</v>
      </c>
      <c r="AH96" s="20">
        <f t="shared" si="30"/>
        <v>2633040</v>
      </c>
      <c r="AI96" s="9">
        <f t="shared" si="31"/>
        <v>6549480</v>
      </c>
      <c r="AJ96" s="9">
        <f t="shared" si="32"/>
        <v>1756188</v>
      </c>
      <c r="AK96" s="9">
        <f t="shared" si="33"/>
        <v>4390056</v>
      </c>
      <c r="AL96" s="9">
        <f t="shared" si="34"/>
        <v>811440</v>
      </c>
      <c r="AM96" s="9">
        <f t="shared" si="35"/>
        <v>2028600</v>
      </c>
      <c r="AN96" s="9">
        <f t="shared" si="36"/>
        <v>0</v>
      </c>
      <c r="AO96" s="9">
        <f t="shared" si="37"/>
        <v>0</v>
      </c>
      <c r="AP96" s="9">
        <f t="shared" si="38"/>
        <v>0</v>
      </c>
      <c r="AQ96" s="9">
        <f t="shared" si="39"/>
        <v>0</v>
      </c>
      <c r="AR96" s="9">
        <f t="shared" si="40"/>
        <v>0</v>
      </c>
      <c r="AS96" s="9">
        <f t="shared" si="41"/>
        <v>0</v>
      </c>
      <c r="AT96" s="9">
        <f t="shared" si="42"/>
        <v>0</v>
      </c>
      <c r="AU96" s="9">
        <f t="shared" si="43"/>
        <v>0</v>
      </c>
      <c r="AV96" s="9">
        <f t="shared" si="44"/>
        <v>57132</v>
      </c>
      <c r="AW96" s="9">
        <f t="shared" si="45"/>
        <v>114264</v>
      </c>
      <c r="AX96" s="9">
        <f t="shared" si="46"/>
        <v>8280</v>
      </c>
      <c r="AY96" s="10">
        <f t="shared" si="47"/>
        <v>16560</v>
      </c>
    </row>
    <row r="97" spans="1:51" ht="15" customHeight="1">
      <c r="A97" s="87">
        <v>91</v>
      </c>
      <c r="B97" s="85" t="str">
        <f t="shared" si="24"/>
        <v>0100000904</v>
      </c>
      <c r="C97" s="13" t="str">
        <f t="shared" si="25"/>
        <v>010000090400</v>
      </c>
      <c r="D97" s="13" t="str">
        <f t="shared" si="26"/>
        <v>01000009040000</v>
      </c>
      <c r="E97" s="14">
        <v>25300070</v>
      </c>
      <c r="F97" s="14" t="s">
        <v>21</v>
      </c>
      <c r="G97" s="14" t="s">
        <v>22</v>
      </c>
      <c r="H97" s="14" t="s">
        <v>247</v>
      </c>
      <c r="I97" s="14" t="s">
        <v>24</v>
      </c>
      <c r="J97" s="14" t="s">
        <v>24</v>
      </c>
      <c r="K97" s="15" t="s">
        <v>248</v>
      </c>
      <c r="L97" s="14" t="s">
        <v>26</v>
      </c>
      <c r="M97" s="14">
        <v>1</v>
      </c>
      <c r="N97" s="14" t="s">
        <v>225</v>
      </c>
      <c r="O97" s="24">
        <f t="shared" si="27"/>
        <v>45243.8</v>
      </c>
      <c r="P97" s="24">
        <f t="shared" si="28"/>
        <v>112612</v>
      </c>
      <c r="Q97" s="24">
        <v>31197</v>
      </c>
      <c r="R97" s="16">
        <v>77992</v>
      </c>
      <c r="S97" s="69">
        <v>9800</v>
      </c>
      <c r="T97" s="70">
        <v>24500</v>
      </c>
      <c r="U97" s="24">
        <v>3250.8</v>
      </c>
      <c r="V97" s="24">
        <v>8127</v>
      </c>
      <c r="W97" s="69">
        <f t="shared" si="29"/>
        <v>2</v>
      </c>
      <c r="X97" s="69">
        <f>VLOOKUP(D97,'[1]Demanda Agregada Med. y MC'!$C$7:$O$3994,13,FALSE)</f>
        <v>5</v>
      </c>
      <c r="Y97" s="24">
        <v>0</v>
      </c>
      <c r="Z97" s="24">
        <v>0</v>
      </c>
      <c r="AA97" s="24">
        <v>0</v>
      </c>
      <c r="AB97" s="24">
        <v>0</v>
      </c>
      <c r="AC97" s="24">
        <v>364</v>
      </c>
      <c r="AD97" s="24">
        <v>728</v>
      </c>
      <c r="AE97" s="26">
        <v>630</v>
      </c>
      <c r="AF97" s="27">
        <v>1260</v>
      </c>
      <c r="AG97" s="22">
        <v>7.8660000000000014</v>
      </c>
      <c r="AH97" s="20">
        <f t="shared" si="30"/>
        <v>355887.73080000008</v>
      </c>
      <c r="AI97" s="9">
        <f t="shared" si="31"/>
        <v>885805.9920000002</v>
      </c>
      <c r="AJ97" s="9">
        <f t="shared" si="32"/>
        <v>245395.60200000004</v>
      </c>
      <c r="AK97" s="9">
        <f t="shared" si="33"/>
        <v>613485.07200000016</v>
      </c>
      <c r="AL97" s="9">
        <f t="shared" si="34"/>
        <v>77086.800000000017</v>
      </c>
      <c r="AM97" s="9">
        <f t="shared" si="35"/>
        <v>192717.00000000003</v>
      </c>
      <c r="AN97" s="9">
        <f t="shared" si="36"/>
        <v>25570.792800000007</v>
      </c>
      <c r="AO97" s="9">
        <f t="shared" si="37"/>
        <v>63926.982000000011</v>
      </c>
      <c r="AP97" s="9">
        <f t="shared" si="38"/>
        <v>15.732000000000003</v>
      </c>
      <c r="AQ97" s="9">
        <f t="shared" si="39"/>
        <v>39.330000000000005</v>
      </c>
      <c r="AR97" s="9">
        <f t="shared" si="40"/>
        <v>0</v>
      </c>
      <c r="AS97" s="9">
        <f t="shared" si="41"/>
        <v>0</v>
      </c>
      <c r="AT97" s="9">
        <f t="shared" si="42"/>
        <v>0</v>
      </c>
      <c r="AU97" s="9">
        <f t="shared" si="43"/>
        <v>0</v>
      </c>
      <c r="AV97" s="9">
        <f t="shared" si="44"/>
        <v>2863.2240000000006</v>
      </c>
      <c r="AW97" s="9">
        <f t="shared" si="45"/>
        <v>5726.4480000000012</v>
      </c>
      <c r="AX97" s="9">
        <f t="shared" si="46"/>
        <v>4955.5800000000008</v>
      </c>
      <c r="AY97" s="10">
        <f t="shared" si="47"/>
        <v>9911.1600000000017</v>
      </c>
    </row>
    <row r="98" spans="1:51" ht="15" customHeight="1">
      <c r="A98" s="87">
        <v>92</v>
      </c>
      <c r="B98" s="85" t="str">
        <f t="shared" si="24"/>
        <v>0100000906</v>
      </c>
      <c r="C98" s="13" t="str">
        <f t="shared" si="25"/>
        <v>010000090600</v>
      </c>
      <c r="D98" s="13" t="str">
        <f t="shared" si="26"/>
        <v>01000009060000</v>
      </c>
      <c r="E98" s="14">
        <v>25300633</v>
      </c>
      <c r="F98" s="14" t="s">
        <v>21</v>
      </c>
      <c r="G98" s="14" t="s">
        <v>22</v>
      </c>
      <c r="H98" s="14" t="s">
        <v>249</v>
      </c>
      <c r="I98" s="14" t="s">
        <v>24</v>
      </c>
      <c r="J98" s="14" t="s">
        <v>24</v>
      </c>
      <c r="K98" s="15" t="s">
        <v>250</v>
      </c>
      <c r="L98" s="14" t="s">
        <v>26</v>
      </c>
      <c r="M98" s="14">
        <v>1000</v>
      </c>
      <c r="N98" s="14" t="s">
        <v>29</v>
      </c>
      <c r="O98" s="24">
        <f t="shared" si="27"/>
        <v>190.8</v>
      </c>
      <c r="P98" s="24">
        <f t="shared" si="28"/>
        <v>476</v>
      </c>
      <c r="Q98" s="24">
        <v>14</v>
      </c>
      <c r="R98" s="16">
        <v>34</v>
      </c>
      <c r="S98" s="69">
        <v>0</v>
      </c>
      <c r="T98" s="70">
        <v>0</v>
      </c>
      <c r="U98" s="24">
        <v>176.4</v>
      </c>
      <c r="V98" s="24">
        <v>441</v>
      </c>
      <c r="W98" s="69">
        <f t="shared" si="29"/>
        <v>0.4</v>
      </c>
      <c r="X98" s="69">
        <f>VLOOKUP(D98,'[1]Demanda Agregada Med. y MC'!$C$7:$O$3994,13,FALSE)</f>
        <v>1</v>
      </c>
      <c r="Y98" s="24">
        <v>0</v>
      </c>
      <c r="Z98" s="24">
        <v>0</v>
      </c>
      <c r="AA98" s="24">
        <v>0</v>
      </c>
      <c r="AB98" s="24">
        <v>0</v>
      </c>
      <c r="AC98" s="24">
        <v>0</v>
      </c>
      <c r="AD98" s="24">
        <v>0</v>
      </c>
      <c r="AE98" s="26">
        <v>0</v>
      </c>
      <c r="AF98" s="25">
        <v>0</v>
      </c>
      <c r="AG98" s="22">
        <v>2649.6</v>
      </c>
      <c r="AH98" s="20">
        <f t="shared" si="30"/>
        <v>505543.67999999999</v>
      </c>
      <c r="AI98" s="9">
        <f t="shared" si="31"/>
        <v>1261209.5999999999</v>
      </c>
      <c r="AJ98" s="9">
        <f t="shared" si="32"/>
        <v>37094.400000000001</v>
      </c>
      <c r="AK98" s="9">
        <f t="shared" si="33"/>
        <v>90086.399999999994</v>
      </c>
      <c r="AL98" s="9">
        <f t="shared" si="34"/>
        <v>0</v>
      </c>
      <c r="AM98" s="9">
        <f t="shared" si="35"/>
        <v>0</v>
      </c>
      <c r="AN98" s="9">
        <f t="shared" si="36"/>
        <v>467389.44</v>
      </c>
      <c r="AO98" s="9">
        <f t="shared" si="37"/>
        <v>1168473.5999999999</v>
      </c>
      <c r="AP98" s="9">
        <f t="shared" si="38"/>
        <v>1059.8399999999999</v>
      </c>
      <c r="AQ98" s="9">
        <f t="shared" si="39"/>
        <v>2649.6</v>
      </c>
      <c r="AR98" s="9">
        <f t="shared" si="40"/>
        <v>0</v>
      </c>
      <c r="AS98" s="9">
        <f t="shared" si="41"/>
        <v>0</v>
      </c>
      <c r="AT98" s="9">
        <f t="shared" si="42"/>
        <v>0</v>
      </c>
      <c r="AU98" s="9">
        <f t="shared" si="43"/>
        <v>0</v>
      </c>
      <c r="AV98" s="9">
        <f t="shared" si="44"/>
        <v>0</v>
      </c>
      <c r="AW98" s="9">
        <f t="shared" si="45"/>
        <v>0</v>
      </c>
      <c r="AX98" s="9">
        <f t="shared" si="46"/>
        <v>0</v>
      </c>
      <c r="AY98" s="10">
        <f t="shared" si="47"/>
        <v>0</v>
      </c>
    </row>
    <row r="99" spans="1:51" ht="15" customHeight="1">
      <c r="A99" s="87">
        <v>93</v>
      </c>
      <c r="B99" s="85" t="str">
        <f t="shared" si="24"/>
        <v>0100001006</v>
      </c>
      <c r="C99" s="13" t="str">
        <f t="shared" si="25"/>
        <v>010000100600</v>
      </c>
      <c r="D99" s="13" t="str">
        <f t="shared" si="26"/>
        <v>01000010060000</v>
      </c>
      <c r="E99" s="14">
        <v>25300411</v>
      </c>
      <c r="F99" s="14" t="s">
        <v>21</v>
      </c>
      <c r="G99" s="14" t="s">
        <v>22</v>
      </c>
      <c r="H99" s="14" t="s">
        <v>251</v>
      </c>
      <c r="I99" s="14" t="s">
        <v>24</v>
      </c>
      <c r="J99" s="14" t="s">
        <v>24</v>
      </c>
      <c r="K99" s="15" t="s">
        <v>252</v>
      </c>
      <c r="L99" s="14" t="s">
        <v>26</v>
      </c>
      <c r="M99" s="14">
        <v>12</v>
      </c>
      <c r="N99" s="14" t="s">
        <v>49</v>
      </c>
      <c r="O99" s="24">
        <f t="shared" si="27"/>
        <v>710929.9</v>
      </c>
      <c r="P99" s="24">
        <f t="shared" si="28"/>
        <v>1775132</v>
      </c>
      <c r="Q99" s="24">
        <v>410660</v>
      </c>
      <c r="R99" s="16">
        <v>1026649</v>
      </c>
      <c r="S99" s="69">
        <v>198800</v>
      </c>
      <c r="T99" s="70">
        <v>497000</v>
      </c>
      <c r="U99" s="24">
        <v>96498.400000000009</v>
      </c>
      <c r="V99" s="24">
        <v>241246</v>
      </c>
      <c r="W99" s="69">
        <f t="shared" si="29"/>
        <v>588</v>
      </c>
      <c r="X99" s="69">
        <f>VLOOKUP(D99,'[1]Demanda Agregada Med. y MC'!$C$7:$O$3994,13,FALSE)</f>
        <v>1470</v>
      </c>
      <c r="Y99" s="24">
        <v>0</v>
      </c>
      <c r="Z99" s="24">
        <v>0</v>
      </c>
      <c r="AA99" s="24">
        <v>0</v>
      </c>
      <c r="AB99" s="24">
        <v>0</v>
      </c>
      <c r="AC99" s="24">
        <v>4383.5</v>
      </c>
      <c r="AD99" s="24">
        <v>8767</v>
      </c>
      <c r="AE99" s="26">
        <v>0</v>
      </c>
      <c r="AF99" s="25">
        <v>0</v>
      </c>
      <c r="AG99" s="22">
        <v>20.249200000000002</v>
      </c>
      <c r="AH99" s="20">
        <f t="shared" si="30"/>
        <v>14395761.731080001</v>
      </c>
      <c r="AI99" s="9">
        <f t="shared" si="31"/>
        <v>35945002.894400001</v>
      </c>
      <c r="AJ99" s="9">
        <f t="shared" si="32"/>
        <v>8315536.472000001</v>
      </c>
      <c r="AK99" s="9">
        <f t="shared" si="33"/>
        <v>20788820.930800002</v>
      </c>
      <c r="AL99" s="9">
        <f t="shared" si="34"/>
        <v>4025540.9600000004</v>
      </c>
      <c r="AM99" s="9">
        <f t="shared" si="35"/>
        <v>10063852.4</v>
      </c>
      <c r="AN99" s="9">
        <f t="shared" si="36"/>
        <v>1954015.4012800003</v>
      </c>
      <c r="AO99" s="9">
        <f t="shared" si="37"/>
        <v>4885038.5032000002</v>
      </c>
      <c r="AP99" s="9">
        <f t="shared" si="38"/>
        <v>11906.529600000002</v>
      </c>
      <c r="AQ99" s="9">
        <f t="shared" si="39"/>
        <v>29766.324000000004</v>
      </c>
      <c r="AR99" s="9">
        <f t="shared" si="40"/>
        <v>0</v>
      </c>
      <c r="AS99" s="9">
        <f t="shared" si="41"/>
        <v>0</v>
      </c>
      <c r="AT99" s="9">
        <f t="shared" si="42"/>
        <v>0</v>
      </c>
      <c r="AU99" s="9">
        <f t="shared" si="43"/>
        <v>0</v>
      </c>
      <c r="AV99" s="9">
        <f t="shared" si="44"/>
        <v>88762.368200000012</v>
      </c>
      <c r="AW99" s="9">
        <f t="shared" si="45"/>
        <v>177524.73640000002</v>
      </c>
      <c r="AX99" s="9">
        <f t="shared" si="46"/>
        <v>0</v>
      </c>
      <c r="AY99" s="10">
        <f t="shared" si="47"/>
        <v>0</v>
      </c>
    </row>
    <row r="100" spans="1:51" ht="15" customHeight="1">
      <c r="A100" s="87">
        <v>94</v>
      </c>
      <c r="B100" s="85" t="str">
        <f t="shared" si="24"/>
        <v>0100001007</v>
      </c>
      <c r="C100" s="13" t="str">
        <f t="shared" si="25"/>
        <v>010000100700</v>
      </c>
      <c r="D100" s="13" t="str">
        <f t="shared" si="26"/>
        <v>01000010070000</v>
      </c>
      <c r="E100" s="14">
        <v>25301342</v>
      </c>
      <c r="F100" s="14" t="s">
        <v>21</v>
      </c>
      <c r="G100" s="14" t="s">
        <v>22</v>
      </c>
      <c r="H100" s="14" t="s">
        <v>253</v>
      </c>
      <c r="I100" s="14" t="s">
        <v>24</v>
      </c>
      <c r="J100" s="14" t="s">
        <v>24</v>
      </c>
      <c r="K100" s="68" t="s">
        <v>254</v>
      </c>
      <c r="L100" s="14" t="s">
        <v>26</v>
      </c>
      <c r="M100" s="14">
        <v>100</v>
      </c>
      <c r="N100" s="14" t="s">
        <v>29</v>
      </c>
      <c r="O100" s="24">
        <f t="shared" si="27"/>
        <v>515637.3</v>
      </c>
      <c r="P100" s="24">
        <f t="shared" si="28"/>
        <v>1288448</v>
      </c>
      <c r="Q100" s="24">
        <v>387447</v>
      </c>
      <c r="R100" s="16">
        <v>968616</v>
      </c>
      <c r="S100" s="69">
        <v>98840</v>
      </c>
      <c r="T100" s="70">
        <v>247100</v>
      </c>
      <c r="U100" s="24">
        <v>28009.200000000001</v>
      </c>
      <c r="V100" s="24">
        <v>70023</v>
      </c>
      <c r="W100" s="69">
        <f t="shared" si="29"/>
        <v>55.6</v>
      </c>
      <c r="X100" s="69">
        <f>VLOOKUP(D100,'[1]Demanda Agregada Med. y MC'!$C$7:$O$3994,13,FALSE)</f>
        <v>139</v>
      </c>
      <c r="Y100" s="24">
        <v>0</v>
      </c>
      <c r="Z100" s="24">
        <v>0</v>
      </c>
      <c r="AA100" s="24">
        <v>0</v>
      </c>
      <c r="AB100" s="24">
        <v>0</v>
      </c>
      <c r="AC100" s="24">
        <v>1067.5</v>
      </c>
      <c r="AD100" s="24">
        <v>2135</v>
      </c>
      <c r="AE100" s="26">
        <v>218</v>
      </c>
      <c r="AF100" s="27">
        <v>435</v>
      </c>
      <c r="AG100" s="22">
        <v>14.931600000000001</v>
      </c>
      <c r="AH100" s="20">
        <f t="shared" si="30"/>
        <v>7699289.9086800003</v>
      </c>
      <c r="AI100" s="9">
        <f t="shared" si="31"/>
        <v>19238590.156800002</v>
      </c>
      <c r="AJ100" s="9">
        <f t="shared" si="32"/>
        <v>5785203.6252000006</v>
      </c>
      <c r="AK100" s="9">
        <f t="shared" si="33"/>
        <v>14462986.665600002</v>
      </c>
      <c r="AL100" s="9">
        <f t="shared" si="34"/>
        <v>1475839.344</v>
      </c>
      <c r="AM100" s="9">
        <f t="shared" si="35"/>
        <v>3689598.3600000003</v>
      </c>
      <c r="AN100" s="9">
        <f t="shared" si="36"/>
        <v>418222.17072000005</v>
      </c>
      <c r="AO100" s="9">
        <f t="shared" si="37"/>
        <v>1045555.4268000001</v>
      </c>
      <c r="AP100" s="9">
        <f t="shared" si="38"/>
        <v>830.1969600000001</v>
      </c>
      <c r="AQ100" s="9">
        <f t="shared" si="39"/>
        <v>2075.4924000000001</v>
      </c>
      <c r="AR100" s="9">
        <f t="shared" si="40"/>
        <v>0</v>
      </c>
      <c r="AS100" s="9">
        <f t="shared" si="41"/>
        <v>0</v>
      </c>
      <c r="AT100" s="9">
        <f t="shared" si="42"/>
        <v>0</v>
      </c>
      <c r="AU100" s="9">
        <f t="shared" si="43"/>
        <v>0</v>
      </c>
      <c r="AV100" s="9">
        <f t="shared" si="44"/>
        <v>15939.483000000002</v>
      </c>
      <c r="AW100" s="9">
        <f t="shared" si="45"/>
        <v>31878.966000000004</v>
      </c>
      <c r="AX100" s="9">
        <f t="shared" si="46"/>
        <v>3255.0888000000004</v>
      </c>
      <c r="AY100" s="10">
        <f t="shared" si="47"/>
        <v>6495.246000000001</v>
      </c>
    </row>
    <row r="101" spans="1:51" ht="15" customHeight="1">
      <c r="A101" s="87">
        <v>95</v>
      </c>
      <c r="B101" s="85" t="str">
        <f t="shared" si="24"/>
        <v>0100001022</v>
      </c>
      <c r="C101" s="13" t="str">
        <f t="shared" si="25"/>
        <v>010000102200</v>
      </c>
      <c r="D101" s="13" t="str">
        <f t="shared" si="26"/>
        <v>01000010220000</v>
      </c>
      <c r="E101" s="14">
        <v>25302051</v>
      </c>
      <c r="F101" s="14" t="s">
        <v>21</v>
      </c>
      <c r="G101" s="14" t="s">
        <v>22</v>
      </c>
      <c r="H101" s="14" t="s">
        <v>255</v>
      </c>
      <c r="I101" s="14" t="s">
        <v>24</v>
      </c>
      <c r="J101" s="14" t="s">
        <v>24</v>
      </c>
      <c r="K101" s="15" t="s">
        <v>256</v>
      </c>
      <c r="L101" s="14" t="s">
        <v>26</v>
      </c>
      <c r="M101" s="14">
        <v>20</v>
      </c>
      <c r="N101" s="14" t="s">
        <v>29</v>
      </c>
      <c r="O101" s="24">
        <f t="shared" si="27"/>
        <v>140967.9</v>
      </c>
      <c r="P101" s="24">
        <f t="shared" si="28"/>
        <v>352024</v>
      </c>
      <c r="Q101" s="24">
        <v>103521</v>
      </c>
      <c r="R101" s="16">
        <v>258802</v>
      </c>
      <c r="S101" s="69">
        <v>23800</v>
      </c>
      <c r="T101" s="70">
        <v>59500</v>
      </c>
      <c r="U101" s="24">
        <v>12856.400000000001</v>
      </c>
      <c r="V101" s="24">
        <v>32141</v>
      </c>
      <c r="W101" s="69">
        <f t="shared" si="29"/>
        <v>0</v>
      </c>
      <c r="X101" s="69">
        <f>VLOOKUP(D101,'[1]Demanda Agregada Med. y MC'!$C$7:$O$3994,13,FALSE)</f>
        <v>0</v>
      </c>
      <c r="Y101" s="24">
        <v>0</v>
      </c>
      <c r="Z101" s="24">
        <v>0</v>
      </c>
      <c r="AA101" s="24">
        <v>0</v>
      </c>
      <c r="AB101" s="24">
        <v>0</v>
      </c>
      <c r="AC101" s="24">
        <v>95.5</v>
      </c>
      <c r="AD101" s="24">
        <v>191</v>
      </c>
      <c r="AE101" s="26">
        <v>695</v>
      </c>
      <c r="AF101" s="27">
        <v>1390</v>
      </c>
      <c r="AG101" s="22">
        <v>17.213200000000001</v>
      </c>
      <c r="AH101" s="20">
        <f t="shared" si="30"/>
        <v>2426508.6562799998</v>
      </c>
      <c r="AI101" s="9">
        <f t="shared" si="31"/>
        <v>6059459.5168000003</v>
      </c>
      <c r="AJ101" s="9">
        <f t="shared" si="32"/>
        <v>1781927.6772</v>
      </c>
      <c r="AK101" s="9">
        <f t="shared" si="33"/>
        <v>4454810.5864000004</v>
      </c>
      <c r="AL101" s="9">
        <f t="shared" si="34"/>
        <v>409674.16000000003</v>
      </c>
      <c r="AM101" s="9">
        <f t="shared" si="35"/>
        <v>1024185.4</v>
      </c>
      <c r="AN101" s="9">
        <f t="shared" si="36"/>
        <v>221299.78448000003</v>
      </c>
      <c r="AO101" s="9">
        <f t="shared" si="37"/>
        <v>553249.46120000002</v>
      </c>
      <c r="AP101" s="9">
        <f t="shared" si="38"/>
        <v>0</v>
      </c>
      <c r="AQ101" s="9">
        <f t="shared" si="39"/>
        <v>0</v>
      </c>
      <c r="AR101" s="9">
        <f t="shared" si="40"/>
        <v>0</v>
      </c>
      <c r="AS101" s="9">
        <f t="shared" si="41"/>
        <v>0</v>
      </c>
      <c r="AT101" s="9">
        <f t="shared" si="42"/>
        <v>0</v>
      </c>
      <c r="AU101" s="9">
        <f t="shared" si="43"/>
        <v>0</v>
      </c>
      <c r="AV101" s="9">
        <f t="shared" si="44"/>
        <v>1643.8606</v>
      </c>
      <c r="AW101" s="9">
        <f t="shared" si="45"/>
        <v>3287.7212</v>
      </c>
      <c r="AX101" s="9">
        <f t="shared" si="46"/>
        <v>11963.174000000001</v>
      </c>
      <c r="AY101" s="10">
        <f t="shared" si="47"/>
        <v>23926.348000000002</v>
      </c>
    </row>
    <row r="102" spans="1:51" ht="15" customHeight="1">
      <c r="A102" s="87">
        <v>96</v>
      </c>
      <c r="B102" s="85" t="str">
        <f t="shared" si="24"/>
        <v>0100001042</v>
      </c>
      <c r="C102" s="13" t="str">
        <f t="shared" si="25"/>
        <v>010000104200</v>
      </c>
      <c r="D102" s="13" t="str">
        <f t="shared" si="26"/>
        <v>01000010420000</v>
      </c>
      <c r="E102" s="14">
        <v>25301057</v>
      </c>
      <c r="F102" s="14" t="s">
        <v>21</v>
      </c>
      <c r="G102" s="14" t="s">
        <v>22</v>
      </c>
      <c r="H102" s="14" t="s">
        <v>257</v>
      </c>
      <c r="I102" s="14" t="s">
        <v>24</v>
      </c>
      <c r="J102" s="14" t="s">
        <v>24</v>
      </c>
      <c r="K102" s="15" t="s">
        <v>258</v>
      </c>
      <c r="L102" s="14" t="s">
        <v>26</v>
      </c>
      <c r="M102" s="14">
        <v>50</v>
      </c>
      <c r="N102" s="14" t="s">
        <v>29</v>
      </c>
      <c r="O102" s="24">
        <f t="shared" si="27"/>
        <v>3991800.1</v>
      </c>
      <c r="P102" s="24">
        <f t="shared" si="28"/>
        <v>9974888</v>
      </c>
      <c r="Q102" s="24">
        <v>3024191</v>
      </c>
      <c r="R102" s="16">
        <v>7560477</v>
      </c>
      <c r="S102" s="69">
        <v>319200</v>
      </c>
      <c r="T102" s="70">
        <v>798000</v>
      </c>
      <c r="U102" s="24">
        <v>638856.4</v>
      </c>
      <c r="V102" s="24">
        <v>1597141</v>
      </c>
      <c r="W102" s="69">
        <f t="shared" si="29"/>
        <v>9.2000000000000011</v>
      </c>
      <c r="X102" s="69">
        <f>VLOOKUP(D102,'[1]Demanda Agregada Med. y MC'!$C$7:$O$3994,13,FALSE)</f>
        <v>23</v>
      </c>
      <c r="Y102" s="24">
        <v>320</v>
      </c>
      <c r="Z102" s="24">
        <v>800</v>
      </c>
      <c r="AA102" s="24">
        <v>0</v>
      </c>
      <c r="AB102" s="24">
        <v>0</v>
      </c>
      <c r="AC102" s="24">
        <v>4348.5</v>
      </c>
      <c r="AD102" s="24">
        <v>8697</v>
      </c>
      <c r="AE102" s="26">
        <v>4875</v>
      </c>
      <c r="AF102" s="27">
        <v>9750</v>
      </c>
      <c r="AG102" s="22">
        <v>3.5327999999999999</v>
      </c>
      <c r="AH102" s="20">
        <f t="shared" si="30"/>
        <v>14102231.393279999</v>
      </c>
      <c r="AI102" s="9">
        <f t="shared" si="31"/>
        <v>35239284.326399997</v>
      </c>
      <c r="AJ102" s="9">
        <f t="shared" si="32"/>
        <v>10683861.9648</v>
      </c>
      <c r="AK102" s="9">
        <f t="shared" si="33"/>
        <v>26709653.145599999</v>
      </c>
      <c r="AL102" s="9">
        <f t="shared" si="34"/>
        <v>1127669.76</v>
      </c>
      <c r="AM102" s="9">
        <f t="shared" si="35"/>
        <v>2819174.3999999999</v>
      </c>
      <c r="AN102" s="9">
        <f t="shared" si="36"/>
        <v>2256951.88992</v>
      </c>
      <c r="AO102" s="9">
        <f t="shared" si="37"/>
        <v>5642379.7248</v>
      </c>
      <c r="AP102" s="9">
        <f t="shared" si="38"/>
        <v>32.501760000000004</v>
      </c>
      <c r="AQ102" s="9">
        <f t="shared" si="39"/>
        <v>81.254400000000004</v>
      </c>
      <c r="AR102" s="9">
        <f t="shared" si="40"/>
        <v>1130.4960000000001</v>
      </c>
      <c r="AS102" s="9">
        <f t="shared" si="41"/>
        <v>2826.24</v>
      </c>
      <c r="AT102" s="9">
        <f t="shared" si="42"/>
        <v>0</v>
      </c>
      <c r="AU102" s="9">
        <f t="shared" si="43"/>
        <v>0</v>
      </c>
      <c r="AV102" s="9">
        <f t="shared" si="44"/>
        <v>15362.380799999999</v>
      </c>
      <c r="AW102" s="9">
        <f t="shared" si="45"/>
        <v>30724.761599999998</v>
      </c>
      <c r="AX102" s="9">
        <f t="shared" si="46"/>
        <v>17222.400000000001</v>
      </c>
      <c r="AY102" s="10">
        <f t="shared" si="47"/>
        <v>34444.800000000003</v>
      </c>
    </row>
    <row r="103" spans="1:51" ht="15" customHeight="1">
      <c r="A103" s="87">
        <v>97</v>
      </c>
      <c r="B103" s="85" t="str">
        <f t="shared" si="24"/>
        <v>0100001050</v>
      </c>
      <c r="C103" s="13" t="str">
        <f t="shared" si="25"/>
        <v>010000105001</v>
      </c>
      <c r="D103" s="13" t="str">
        <f t="shared" si="26"/>
        <v>01000010500100</v>
      </c>
      <c r="E103" s="14">
        <v>25301203</v>
      </c>
      <c r="F103" s="14" t="s">
        <v>21</v>
      </c>
      <c r="G103" s="14" t="s">
        <v>22</v>
      </c>
      <c r="H103" s="14" t="s">
        <v>259</v>
      </c>
      <c r="I103" s="14" t="s">
        <v>65</v>
      </c>
      <c r="J103" s="14" t="s">
        <v>24</v>
      </c>
      <c r="K103" s="15" t="s">
        <v>260</v>
      </c>
      <c r="L103" s="14" t="s">
        <v>26</v>
      </c>
      <c r="M103" s="14">
        <v>1</v>
      </c>
      <c r="N103" s="14" t="s">
        <v>261</v>
      </c>
      <c r="O103" s="24">
        <f t="shared" si="27"/>
        <v>2074023.5</v>
      </c>
      <c r="P103" s="24">
        <f t="shared" si="28"/>
        <v>5183078</v>
      </c>
      <c r="Q103" s="24">
        <v>1780153</v>
      </c>
      <c r="R103" s="16">
        <v>4450382</v>
      </c>
      <c r="S103" s="69">
        <v>126000</v>
      </c>
      <c r="T103" s="70">
        <v>315000</v>
      </c>
      <c r="U103" s="24">
        <v>163882.80000000002</v>
      </c>
      <c r="V103" s="24">
        <v>409707</v>
      </c>
      <c r="W103" s="69">
        <f t="shared" si="29"/>
        <v>27.200000000000003</v>
      </c>
      <c r="X103" s="69">
        <f>VLOOKUP(D103,'[1]Demanda Agregada Med. y MC'!$C$7:$O$3994,13,FALSE)</f>
        <v>68</v>
      </c>
      <c r="Y103" s="24">
        <v>0</v>
      </c>
      <c r="Z103" s="24">
        <v>0</v>
      </c>
      <c r="AA103" s="24">
        <v>0</v>
      </c>
      <c r="AB103" s="24">
        <v>0</v>
      </c>
      <c r="AC103" s="24">
        <v>2524.5</v>
      </c>
      <c r="AD103" s="24">
        <v>5049</v>
      </c>
      <c r="AE103" s="26">
        <v>1436</v>
      </c>
      <c r="AF103" s="27">
        <v>2872</v>
      </c>
      <c r="AG103" s="22">
        <v>29.0168</v>
      </c>
      <c r="AH103" s="20">
        <f t="shared" si="30"/>
        <v>60181525.094800003</v>
      </c>
      <c r="AI103" s="9">
        <f t="shared" si="31"/>
        <v>150396337.71039999</v>
      </c>
      <c r="AJ103" s="9">
        <f t="shared" si="32"/>
        <v>51654343.5704</v>
      </c>
      <c r="AK103" s="9">
        <f t="shared" si="33"/>
        <v>129135844.41760001</v>
      </c>
      <c r="AL103" s="9">
        <f t="shared" si="34"/>
        <v>3656116.8</v>
      </c>
      <c r="AM103" s="9">
        <f t="shared" si="35"/>
        <v>9140292</v>
      </c>
      <c r="AN103" s="9">
        <f t="shared" si="36"/>
        <v>4755354.4310400002</v>
      </c>
      <c r="AO103" s="9">
        <f t="shared" si="37"/>
        <v>11888386.0776</v>
      </c>
      <c r="AP103" s="9">
        <f t="shared" si="38"/>
        <v>789.25696000000005</v>
      </c>
      <c r="AQ103" s="9">
        <f t="shared" si="39"/>
        <v>1973.1424</v>
      </c>
      <c r="AR103" s="9">
        <f t="shared" si="40"/>
        <v>0</v>
      </c>
      <c r="AS103" s="9">
        <f t="shared" si="41"/>
        <v>0</v>
      </c>
      <c r="AT103" s="9">
        <f t="shared" si="42"/>
        <v>0</v>
      </c>
      <c r="AU103" s="9">
        <f t="shared" si="43"/>
        <v>0</v>
      </c>
      <c r="AV103" s="9">
        <f t="shared" si="44"/>
        <v>73252.911600000007</v>
      </c>
      <c r="AW103" s="9">
        <f t="shared" si="45"/>
        <v>146505.82320000001</v>
      </c>
      <c r="AX103" s="9">
        <f t="shared" si="46"/>
        <v>41668.124799999998</v>
      </c>
      <c r="AY103" s="10">
        <f t="shared" si="47"/>
        <v>83336.249599999996</v>
      </c>
    </row>
    <row r="104" spans="1:51" ht="15" customHeight="1">
      <c r="A104" s="87">
        <v>98</v>
      </c>
      <c r="B104" s="85" t="str">
        <f t="shared" si="24"/>
        <v>0100001051</v>
      </c>
      <c r="C104" s="13" t="str">
        <f t="shared" si="25"/>
        <v>010000105101</v>
      </c>
      <c r="D104" s="13" t="str">
        <f t="shared" si="26"/>
        <v>01000010510100</v>
      </c>
      <c r="E104" s="14">
        <v>25302743</v>
      </c>
      <c r="F104" s="14" t="s">
        <v>21</v>
      </c>
      <c r="G104" s="14" t="s">
        <v>22</v>
      </c>
      <c r="H104" s="14" t="s">
        <v>262</v>
      </c>
      <c r="I104" s="14" t="s">
        <v>65</v>
      </c>
      <c r="J104" s="14" t="s">
        <v>24</v>
      </c>
      <c r="K104" s="15" t="s">
        <v>263</v>
      </c>
      <c r="L104" s="14" t="s">
        <v>26</v>
      </c>
      <c r="M104" s="14">
        <v>1</v>
      </c>
      <c r="N104" s="14" t="s">
        <v>261</v>
      </c>
      <c r="O104" s="24">
        <f t="shared" si="27"/>
        <v>190591.2</v>
      </c>
      <c r="P104" s="24">
        <f t="shared" si="28"/>
        <v>475955</v>
      </c>
      <c r="Q104" s="24">
        <v>156636</v>
      </c>
      <c r="R104" s="16">
        <v>391590</v>
      </c>
      <c r="S104" s="69">
        <v>16800</v>
      </c>
      <c r="T104" s="70">
        <v>42000</v>
      </c>
      <c r="U104" s="24">
        <v>16078</v>
      </c>
      <c r="V104" s="24">
        <v>40195</v>
      </c>
      <c r="W104" s="69">
        <f t="shared" si="29"/>
        <v>31.200000000000003</v>
      </c>
      <c r="X104" s="69">
        <f>VLOOKUP(D104,'[1]Demanda Agregada Med. y MC'!$C$7:$O$3994,13,FALSE)</f>
        <v>78</v>
      </c>
      <c r="Y104" s="24">
        <v>0</v>
      </c>
      <c r="Z104" s="24">
        <v>0</v>
      </c>
      <c r="AA104" s="24">
        <v>0</v>
      </c>
      <c r="AB104" s="24">
        <v>0</v>
      </c>
      <c r="AC104" s="24">
        <v>824</v>
      </c>
      <c r="AD104" s="24">
        <v>1648</v>
      </c>
      <c r="AE104" s="26">
        <v>222</v>
      </c>
      <c r="AF104" s="27">
        <v>444</v>
      </c>
      <c r="AG104" s="22">
        <v>26.201600000000003</v>
      </c>
      <c r="AH104" s="20">
        <f t="shared" si="30"/>
        <v>4993794.3859200012</v>
      </c>
      <c r="AI104" s="9">
        <f t="shared" si="31"/>
        <v>12470782.528000001</v>
      </c>
      <c r="AJ104" s="9">
        <f t="shared" si="32"/>
        <v>4104113.8176000006</v>
      </c>
      <c r="AK104" s="9">
        <f t="shared" si="33"/>
        <v>10260284.544000002</v>
      </c>
      <c r="AL104" s="9">
        <f t="shared" si="34"/>
        <v>440186.88000000006</v>
      </c>
      <c r="AM104" s="9">
        <f t="shared" si="35"/>
        <v>1100467.2000000002</v>
      </c>
      <c r="AN104" s="9">
        <f t="shared" si="36"/>
        <v>421269.32480000006</v>
      </c>
      <c r="AO104" s="9">
        <f t="shared" si="37"/>
        <v>1053173.3120000002</v>
      </c>
      <c r="AP104" s="9">
        <f t="shared" si="38"/>
        <v>817.48992000000021</v>
      </c>
      <c r="AQ104" s="9">
        <f t="shared" si="39"/>
        <v>2043.7248000000002</v>
      </c>
      <c r="AR104" s="9">
        <f t="shared" si="40"/>
        <v>0</v>
      </c>
      <c r="AS104" s="9">
        <f t="shared" si="41"/>
        <v>0</v>
      </c>
      <c r="AT104" s="9">
        <f t="shared" si="42"/>
        <v>0</v>
      </c>
      <c r="AU104" s="9">
        <f t="shared" si="43"/>
        <v>0</v>
      </c>
      <c r="AV104" s="9">
        <f t="shared" si="44"/>
        <v>21590.118400000003</v>
      </c>
      <c r="AW104" s="9">
        <f t="shared" si="45"/>
        <v>43180.236800000006</v>
      </c>
      <c r="AX104" s="9">
        <f t="shared" si="46"/>
        <v>5816.7552000000005</v>
      </c>
      <c r="AY104" s="10">
        <f t="shared" si="47"/>
        <v>11633.510400000001</v>
      </c>
    </row>
    <row r="105" spans="1:51" ht="15" customHeight="1">
      <c r="A105" s="87">
        <v>99</v>
      </c>
      <c r="B105" s="85" t="str">
        <f t="shared" si="24"/>
        <v>0100001061</v>
      </c>
      <c r="C105" s="13" t="str">
        <f t="shared" si="25"/>
        <v>010000106100</v>
      </c>
      <c r="D105" s="13" t="str">
        <f t="shared" si="26"/>
        <v>01000010610000</v>
      </c>
      <c r="E105" s="14">
        <v>25302045</v>
      </c>
      <c r="F105" s="14" t="s">
        <v>21</v>
      </c>
      <c r="G105" s="14" t="s">
        <v>22</v>
      </c>
      <c r="H105" s="14" t="s">
        <v>264</v>
      </c>
      <c r="I105" s="14" t="s">
        <v>24</v>
      </c>
      <c r="J105" s="14" t="s">
        <v>24</v>
      </c>
      <c r="K105" s="15" t="s">
        <v>265</v>
      </c>
      <c r="L105" s="14" t="s">
        <v>26</v>
      </c>
      <c r="M105" s="14">
        <v>1</v>
      </c>
      <c r="N105" s="14" t="s">
        <v>52</v>
      </c>
      <c r="O105" s="24">
        <f t="shared" si="27"/>
        <v>11643.5</v>
      </c>
      <c r="P105" s="24">
        <f t="shared" si="28"/>
        <v>29102</v>
      </c>
      <c r="Q105" s="24">
        <v>8833</v>
      </c>
      <c r="R105" s="16">
        <v>22081</v>
      </c>
      <c r="S105" s="69">
        <v>2800</v>
      </c>
      <c r="T105" s="70">
        <v>7000</v>
      </c>
      <c r="U105" s="24">
        <v>0</v>
      </c>
      <c r="V105" s="24">
        <v>0</v>
      </c>
      <c r="W105" s="69">
        <f t="shared" si="29"/>
        <v>0</v>
      </c>
      <c r="X105" s="69">
        <f>VLOOKUP(D105,'[1]Demanda Agregada Med. y MC'!$C$7:$O$3994,13,FALSE)</f>
        <v>0</v>
      </c>
      <c r="Y105" s="24">
        <v>0</v>
      </c>
      <c r="Z105" s="24">
        <v>0</v>
      </c>
      <c r="AA105" s="24">
        <v>0</v>
      </c>
      <c r="AB105" s="24">
        <v>0</v>
      </c>
      <c r="AC105" s="24">
        <v>10.5</v>
      </c>
      <c r="AD105" s="24">
        <v>21</v>
      </c>
      <c r="AE105" s="26">
        <v>0</v>
      </c>
      <c r="AF105" s="25">
        <v>0</v>
      </c>
      <c r="AG105" s="22">
        <v>56.635200000000005</v>
      </c>
      <c r="AH105" s="20">
        <f t="shared" si="30"/>
        <v>659431.95120000001</v>
      </c>
      <c r="AI105" s="9">
        <f t="shared" si="31"/>
        <v>1648197.5904000001</v>
      </c>
      <c r="AJ105" s="9">
        <f t="shared" si="32"/>
        <v>500258.72160000005</v>
      </c>
      <c r="AK105" s="9">
        <f t="shared" si="33"/>
        <v>1250561.8512000002</v>
      </c>
      <c r="AL105" s="9">
        <f t="shared" si="34"/>
        <v>158578.56000000003</v>
      </c>
      <c r="AM105" s="9">
        <f t="shared" si="35"/>
        <v>396446.4</v>
      </c>
      <c r="AN105" s="9">
        <f t="shared" si="36"/>
        <v>0</v>
      </c>
      <c r="AO105" s="9">
        <f t="shared" si="37"/>
        <v>0</v>
      </c>
      <c r="AP105" s="9">
        <f t="shared" si="38"/>
        <v>0</v>
      </c>
      <c r="AQ105" s="9">
        <f t="shared" si="39"/>
        <v>0</v>
      </c>
      <c r="AR105" s="9">
        <f t="shared" si="40"/>
        <v>0</v>
      </c>
      <c r="AS105" s="9">
        <f t="shared" si="41"/>
        <v>0</v>
      </c>
      <c r="AT105" s="9">
        <f t="shared" si="42"/>
        <v>0</v>
      </c>
      <c r="AU105" s="9">
        <f t="shared" si="43"/>
        <v>0</v>
      </c>
      <c r="AV105" s="9">
        <f t="shared" si="44"/>
        <v>594.66960000000006</v>
      </c>
      <c r="AW105" s="9">
        <f t="shared" si="45"/>
        <v>1189.3392000000001</v>
      </c>
      <c r="AX105" s="9">
        <f t="shared" si="46"/>
        <v>0</v>
      </c>
      <c r="AY105" s="10">
        <f t="shared" si="47"/>
        <v>0</v>
      </c>
    </row>
    <row r="106" spans="1:51" ht="15" customHeight="1">
      <c r="A106" s="87">
        <v>100</v>
      </c>
      <c r="B106" s="85" t="str">
        <f t="shared" si="24"/>
        <v>0100001081</v>
      </c>
      <c r="C106" s="13" t="str">
        <f t="shared" si="25"/>
        <v>010000108101</v>
      </c>
      <c r="D106" s="13" t="str">
        <f t="shared" si="26"/>
        <v>01000010810100</v>
      </c>
      <c r="E106" s="14">
        <v>25302666</v>
      </c>
      <c r="F106" s="14" t="s">
        <v>21</v>
      </c>
      <c r="G106" s="14" t="s">
        <v>22</v>
      </c>
      <c r="H106" s="14" t="s">
        <v>266</v>
      </c>
      <c r="I106" s="14" t="s">
        <v>65</v>
      </c>
      <c r="J106" s="14" t="s">
        <v>24</v>
      </c>
      <c r="K106" s="15" t="s">
        <v>267</v>
      </c>
      <c r="L106" s="14" t="s">
        <v>26</v>
      </c>
      <c r="M106" s="14">
        <v>1</v>
      </c>
      <c r="N106" s="14" t="s">
        <v>70</v>
      </c>
      <c r="O106" s="24">
        <f t="shared" si="27"/>
        <v>2579</v>
      </c>
      <c r="P106" s="24">
        <f t="shared" si="28"/>
        <v>6446</v>
      </c>
      <c r="Q106" s="24">
        <v>2103</v>
      </c>
      <c r="R106" s="16">
        <v>5256</v>
      </c>
      <c r="S106" s="69">
        <v>476</v>
      </c>
      <c r="T106" s="70">
        <v>1190</v>
      </c>
      <c r="U106" s="24">
        <v>0</v>
      </c>
      <c r="V106" s="24">
        <v>0</v>
      </c>
      <c r="W106" s="69">
        <f t="shared" si="29"/>
        <v>0</v>
      </c>
      <c r="X106" s="69">
        <f>VLOOKUP(D106,'[1]Demanda Agregada Med. y MC'!$C$7:$O$3994,13,FALSE)</f>
        <v>0</v>
      </c>
      <c r="Y106" s="24">
        <v>0</v>
      </c>
      <c r="Z106" s="24">
        <v>0</v>
      </c>
      <c r="AA106" s="24">
        <v>0</v>
      </c>
      <c r="AB106" s="24">
        <v>0</v>
      </c>
      <c r="AC106" s="24">
        <v>0</v>
      </c>
      <c r="AD106" s="24">
        <v>0</v>
      </c>
      <c r="AE106" s="26">
        <v>0</v>
      </c>
      <c r="AF106" s="25">
        <v>0</v>
      </c>
      <c r="AG106" s="22">
        <v>215.44560000000001</v>
      </c>
      <c r="AH106" s="20">
        <f t="shared" si="30"/>
        <v>555634.20240000007</v>
      </c>
      <c r="AI106" s="9">
        <f t="shared" si="31"/>
        <v>1388762.3376</v>
      </c>
      <c r="AJ106" s="9">
        <f t="shared" si="32"/>
        <v>453082.0968</v>
      </c>
      <c r="AK106" s="9">
        <f t="shared" si="33"/>
        <v>1132382.0736</v>
      </c>
      <c r="AL106" s="9">
        <f t="shared" si="34"/>
        <v>102552.10560000001</v>
      </c>
      <c r="AM106" s="9">
        <f t="shared" si="35"/>
        <v>256380.26400000002</v>
      </c>
      <c r="AN106" s="9">
        <f t="shared" si="36"/>
        <v>0</v>
      </c>
      <c r="AO106" s="9">
        <f t="shared" si="37"/>
        <v>0</v>
      </c>
      <c r="AP106" s="9">
        <f t="shared" si="38"/>
        <v>0</v>
      </c>
      <c r="AQ106" s="9">
        <f t="shared" si="39"/>
        <v>0</v>
      </c>
      <c r="AR106" s="9">
        <f t="shared" si="40"/>
        <v>0</v>
      </c>
      <c r="AS106" s="9">
        <f t="shared" si="41"/>
        <v>0</v>
      </c>
      <c r="AT106" s="9">
        <f t="shared" si="42"/>
        <v>0</v>
      </c>
      <c r="AU106" s="9">
        <f t="shared" si="43"/>
        <v>0</v>
      </c>
      <c r="AV106" s="9">
        <f t="shared" si="44"/>
        <v>0</v>
      </c>
      <c r="AW106" s="9">
        <f t="shared" si="45"/>
        <v>0</v>
      </c>
      <c r="AX106" s="9">
        <f t="shared" si="46"/>
        <v>0</v>
      </c>
      <c r="AY106" s="10">
        <f t="shared" si="47"/>
        <v>0</v>
      </c>
    </row>
    <row r="107" spans="1:51" ht="15" customHeight="1">
      <c r="A107" s="87">
        <v>101</v>
      </c>
      <c r="B107" s="85" t="str">
        <f t="shared" si="24"/>
        <v>0100001093</v>
      </c>
      <c r="C107" s="13" t="str">
        <f t="shared" si="25"/>
        <v>010000109300</v>
      </c>
      <c r="D107" s="13" t="str">
        <f t="shared" si="26"/>
        <v>01000010930000</v>
      </c>
      <c r="E107" s="14">
        <v>25300632</v>
      </c>
      <c r="F107" s="14" t="s">
        <v>21</v>
      </c>
      <c r="G107" s="14" t="s">
        <v>22</v>
      </c>
      <c r="H107" s="14" t="s">
        <v>268</v>
      </c>
      <c r="I107" s="14" t="s">
        <v>24</v>
      </c>
      <c r="J107" s="14" t="s">
        <v>24</v>
      </c>
      <c r="K107" s="15" t="s">
        <v>269</v>
      </c>
      <c r="L107" s="14" t="s">
        <v>26</v>
      </c>
      <c r="M107" s="14">
        <v>50</v>
      </c>
      <c r="N107" s="14" t="s">
        <v>176</v>
      </c>
      <c r="O107" s="24">
        <f t="shared" si="27"/>
        <v>28490.739999999998</v>
      </c>
      <c r="P107" s="24">
        <f t="shared" si="28"/>
        <v>71057.600000000006</v>
      </c>
      <c r="Q107" s="24">
        <v>14929</v>
      </c>
      <c r="R107" s="16">
        <v>37322</v>
      </c>
      <c r="S107" s="69">
        <v>3984</v>
      </c>
      <c r="T107" s="70">
        <v>9960</v>
      </c>
      <c r="U107" s="24">
        <v>9240.24</v>
      </c>
      <c r="V107" s="24">
        <v>23100.6</v>
      </c>
      <c r="W107" s="69">
        <f t="shared" si="29"/>
        <v>0</v>
      </c>
      <c r="X107" s="69">
        <f>VLOOKUP(D107,'[1]Demanda Agregada Med. y MC'!$C$7:$O$3994,13,FALSE)</f>
        <v>0</v>
      </c>
      <c r="Y107" s="24">
        <v>0</v>
      </c>
      <c r="Z107" s="24">
        <v>0</v>
      </c>
      <c r="AA107" s="24">
        <v>0</v>
      </c>
      <c r="AB107" s="24">
        <v>0</v>
      </c>
      <c r="AC107" s="24">
        <v>162.5</v>
      </c>
      <c r="AD107" s="24">
        <v>325</v>
      </c>
      <c r="AE107" s="26">
        <v>175</v>
      </c>
      <c r="AF107" s="27">
        <v>350</v>
      </c>
      <c r="AG107" s="22">
        <v>92.515200000000007</v>
      </c>
      <c r="AH107" s="20">
        <f t="shared" si="30"/>
        <v>2635826.5092480001</v>
      </c>
      <c r="AI107" s="9">
        <f t="shared" si="31"/>
        <v>6573908.0755200014</v>
      </c>
      <c r="AJ107" s="9">
        <f t="shared" si="32"/>
        <v>1381159.4208000002</v>
      </c>
      <c r="AK107" s="9">
        <f t="shared" si="33"/>
        <v>3452852.2944000005</v>
      </c>
      <c r="AL107" s="9">
        <f t="shared" si="34"/>
        <v>368580.55680000002</v>
      </c>
      <c r="AM107" s="9">
        <f t="shared" si="35"/>
        <v>921451.39200000011</v>
      </c>
      <c r="AN107" s="9">
        <f t="shared" si="36"/>
        <v>854862.651648</v>
      </c>
      <c r="AO107" s="9">
        <f t="shared" si="37"/>
        <v>2137156.6291200002</v>
      </c>
      <c r="AP107" s="9">
        <f t="shared" si="38"/>
        <v>0</v>
      </c>
      <c r="AQ107" s="9">
        <f t="shared" si="39"/>
        <v>0</v>
      </c>
      <c r="AR107" s="9">
        <f t="shared" si="40"/>
        <v>0</v>
      </c>
      <c r="AS107" s="9">
        <f t="shared" si="41"/>
        <v>0</v>
      </c>
      <c r="AT107" s="9">
        <f t="shared" si="42"/>
        <v>0</v>
      </c>
      <c r="AU107" s="9">
        <f t="shared" si="43"/>
        <v>0</v>
      </c>
      <c r="AV107" s="9">
        <f t="shared" si="44"/>
        <v>15033.720000000001</v>
      </c>
      <c r="AW107" s="9">
        <f t="shared" si="45"/>
        <v>30067.440000000002</v>
      </c>
      <c r="AX107" s="9">
        <f t="shared" si="46"/>
        <v>16190.160000000002</v>
      </c>
      <c r="AY107" s="10">
        <f t="shared" si="47"/>
        <v>32380.320000000003</v>
      </c>
    </row>
    <row r="108" spans="1:51" ht="15" customHeight="1">
      <c r="A108" s="87">
        <v>102</v>
      </c>
      <c r="B108" s="85" t="str">
        <f t="shared" si="24"/>
        <v>0100001094</v>
      </c>
      <c r="C108" s="13" t="str">
        <f t="shared" si="25"/>
        <v>010000109400</v>
      </c>
      <c r="D108" s="13" t="str">
        <f t="shared" si="26"/>
        <v>01000010940000</v>
      </c>
      <c r="E108" s="14">
        <v>25302444</v>
      </c>
      <c r="F108" s="14" t="s">
        <v>21</v>
      </c>
      <c r="G108" s="14" t="s">
        <v>22</v>
      </c>
      <c r="H108" s="14" t="s">
        <v>270</v>
      </c>
      <c r="I108" s="14" t="s">
        <v>24</v>
      </c>
      <c r="J108" s="14" t="s">
        <v>24</v>
      </c>
      <c r="K108" s="15" t="s">
        <v>271</v>
      </c>
      <c r="L108" s="14" t="s">
        <v>26</v>
      </c>
      <c r="M108" s="14">
        <v>2</v>
      </c>
      <c r="N108" s="14" t="s">
        <v>29</v>
      </c>
      <c r="O108" s="24">
        <f t="shared" si="27"/>
        <v>109740</v>
      </c>
      <c r="P108" s="24">
        <f t="shared" si="28"/>
        <v>274348</v>
      </c>
      <c r="Q108" s="24">
        <v>80900</v>
      </c>
      <c r="R108" s="16">
        <v>202248</v>
      </c>
      <c r="S108" s="69">
        <v>28840</v>
      </c>
      <c r="T108" s="70">
        <v>72100</v>
      </c>
      <c r="U108" s="24">
        <v>0</v>
      </c>
      <c r="V108" s="24">
        <v>0</v>
      </c>
      <c r="W108" s="69">
        <f t="shared" si="29"/>
        <v>0</v>
      </c>
      <c r="X108" s="69">
        <f>VLOOKUP(D108,'[1]Demanda Agregada Med. y MC'!$C$7:$O$3994,13,FALSE)</f>
        <v>0</v>
      </c>
      <c r="Y108" s="24">
        <v>0</v>
      </c>
      <c r="Z108" s="24">
        <v>0</v>
      </c>
      <c r="AA108" s="24">
        <v>0</v>
      </c>
      <c r="AB108" s="24">
        <v>0</v>
      </c>
      <c r="AC108" s="24">
        <v>0</v>
      </c>
      <c r="AD108" s="24">
        <v>0</v>
      </c>
      <c r="AE108" s="26">
        <v>0</v>
      </c>
      <c r="AF108" s="25">
        <v>0</v>
      </c>
      <c r="AG108" s="22">
        <v>44.831600000000002</v>
      </c>
      <c r="AH108" s="20">
        <f t="shared" si="30"/>
        <v>4919819.784</v>
      </c>
      <c r="AI108" s="9">
        <f t="shared" si="31"/>
        <v>12299459.796800001</v>
      </c>
      <c r="AJ108" s="9">
        <f t="shared" si="32"/>
        <v>3626876.44</v>
      </c>
      <c r="AK108" s="9">
        <f t="shared" si="33"/>
        <v>9067101.4368000012</v>
      </c>
      <c r="AL108" s="9">
        <f t="shared" si="34"/>
        <v>1292943.344</v>
      </c>
      <c r="AM108" s="9">
        <f t="shared" si="35"/>
        <v>3232358.3600000003</v>
      </c>
      <c r="AN108" s="9">
        <f t="shared" si="36"/>
        <v>0</v>
      </c>
      <c r="AO108" s="9">
        <f t="shared" si="37"/>
        <v>0</v>
      </c>
      <c r="AP108" s="9">
        <f t="shared" si="38"/>
        <v>0</v>
      </c>
      <c r="AQ108" s="9">
        <f t="shared" si="39"/>
        <v>0</v>
      </c>
      <c r="AR108" s="9">
        <f t="shared" si="40"/>
        <v>0</v>
      </c>
      <c r="AS108" s="9">
        <f t="shared" si="41"/>
        <v>0</v>
      </c>
      <c r="AT108" s="9">
        <f t="shared" si="42"/>
        <v>0</v>
      </c>
      <c r="AU108" s="9">
        <f t="shared" si="43"/>
        <v>0</v>
      </c>
      <c r="AV108" s="9">
        <f t="shared" si="44"/>
        <v>0</v>
      </c>
      <c r="AW108" s="9">
        <f t="shared" si="45"/>
        <v>0</v>
      </c>
      <c r="AX108" s="9">
        <f t="shared" si="46"/>
        <v>0</v>
      </c>
      <c r="AY108" s="10">
        <f t="shared" si="47"/>
        <v>0</v>
      </c>
    </row>
    <row r="109" spans="1:51" ht="15" customHeight="1">
      <c r="A109" s="87">
        <v>103</v>
      </c>
      <c r="B109" s="85" t="str">
        <f t="shared" si="24"/>
        <v>0100001095</v>
      </c>
      <c r="C109" s="13" t="str">
        <f t="shared" si="25"/>
        <v>010000109500</v>
      </c>
      <c r="D109" s="13" t="str">
        <f t="shared" si="26"/>
        <v>01000010950000</v>
      </c>
      <c r="E109" s="14">
        <v>25300415</v>
      </c>
      <c r="F109" s="14" t="s">
        <v>21</v>
      </c>
      <c r="G109" s="14" t="s">
        <v>22</v>
      </c>
      <c r="H109" s="14" t="s">
        <v>272</v>
      </c>
      <c r="I109" s="14" t="s">
        <v>24</v>
      </c>
      <c r="J109" s="14" t="s">
        <v>24</v>
      </c>
      <c r="K109" s="15" t="s">
        <v>273</v>
      </c>
      <c r="L109" s="14" t="s">
        <v>26</v>
      </c>
      <c r="M109" s="14">
        <v>50</v>
      </c>
      <c r="N109" s="14" t="s">
        <v>190</v>
      </c>
      <c r="O109" s="24">
        <f t="shared" si="27"/>
        <v>873155.7</v>
      </c>
      <c r="P109" s="24">
        <f t="shared" si="28"/>
        <v>2181385</v>
      </c>
      <c r="Q109" s="24">
        <v>742549</v>
      </c>
      <c r="R109" s="16">
        <v>1856372</v>
      </c>
      <c r="S109" s="69">
        <v>109200</v>
      </c>
      <c r="T109" s="70">
        <v>273000</v>
      </c>
      <c r="U109" s="24">
        <v>17611.2</v>
      </c>
      <c r="V109" s="24">
        <v>44028</v>
      </c>
      <c r="W109" s="69">
        <f t="shared" si="29"/>
        <v>788</v>
      </c>
      <c r="X109" s="69">
        <f>VLOOKUP(D109,'[1]Demanda Agregada Med. y MC'!$C$7:$O$3994,13,FALSE)</f>
        <v>1970</v>
      </c>
      <c r="Y109" s="24">
        <v>0</v>
      </c>
      <c r="Z109" s="24">
        <v>0</v>
      </c>
      <c r="AA109" s="24">
        <v>0</v>
      </c>
      <c r="AB109" s="24">
        <v>0</v>
      </c>
      <c r="AC109" s="24">
        <v>2932.5</v>
      </c>
      <c r="AD109" s="24">
        <v>5865</v>
      </c>
      <c r="AE109" s="26">
        <v>75</v>
      </c>
      <c r="AF109" s="25">
        <v>150</v>
      </c>
      <c r="AG109" s="22">
        <v>14.802800000000001</v>
      </c>
      <c r="AH109" s="20">
        <f t="shared" si="30"/>
        <v>12925149.19596</v>
      </c>
      <c r="AI109" s="9">
        <f t="shared" si="31"/>
        <v>32290605.878000002</v>
      </c>
      <c r="AJ109" s="9">
        <f t="shared" si="32"/>
        <v>10991804.337200001</v>
      </c>
      <c r="AK109" s="9">
        <f t="shared" si="33"/>
        <v>27479503.441600002</v>
      </c>
      <c r="AL109" s="9">
        <f t="shared" si="34"/>
        <v>1616465.7600000002</v>
      </c>
      <c r="AM109" s="9">
        <f t="shared" si="35"/>
        <v>4041164.4000000004</v>
      </c>
      <c r="AN109" s="9">
        <f t="shared" si="36"/>
        <v>260695.07136000003</v>
      </c>
      <c r="AO109" s="9">
        <f t="shared" si="37"/>
        <v>651737.67840000009</v>
      </c>
      <c r="AP109" s="9">
        <f t="shared" si="38"/>
        <v>11664.606400000001</v>
      </c>
      <c r="AQ109" s="9">
        <f t="shared" si="39"/>
        <v>29161.516000000003</v>
      </c>
      <c r="AR109" s="9">
        <f t="shared" si="40"/>
        <v>0</v>
      </c>
      <c r="AS109" s="9">
        <f t="shared" si="41"/>
        <v>0</v>
      </c>
      <c r="AT109" s="9">
        <f t="shared" si="42"/>
        <v>0</v>
      </c>
      <c r="AU109" s="9">
        <f t="shared" si="43"/>
        <v>0</v>
      </c>
      <c r="AV109" s="9">
        <f t="shared" si="44"/>
        <v>43409.211000000003</v>
      </c>
      <c r="AW109" s="9">
        <f t="shared" si="45"/>
        <v>86818.422000000006</v>
      </c>
      <c r="AX109" s="9">
        <f t="shared" si="46"/>
        <v>1110.21</v>
      </c>
      <c r="AY109" s="10">
        <f t="shared" si="47"/>
        <v>2220.42</v>
      </c>
    </row>
    <row r="110" spans="1:51" ht="15" customHeight="1">
      <c r="A110" s="87">
        <v>104</v>
      </c>
      <c r="B110" s="85" t="str">
        <f t="shared" si="24"/>
        <v>0100001096</v>
      </c>
      <c r="C110" s="13" t="str">
        <f t="shared" si="25"/>
        <v>010000109600</v>
      </c>
      <c r="D110" s="13" t="str">
        <f t="shared" si="26"/>
        <v>01000010960000</v>
      </c>
      <c r="E110" s="14">
        <v>25300377</v>
      </c>
      <c r="F110" s="14" t="s">
        <v>21</v>
      </c>
      <c r="G110" s="14" t="s">
        <v>22</v>
      </c>
      <c r="H110" s="14" t="s">
        <v>274</v>
      </c>
      <c r="I110" s="14" t="s">
        <v>24</v>
      </c>
      <c r="J110" s="14" t="s">
        <v>24</v>
      </c>
      <c r="K110" s="15" t="s">
        <v>275</v>
      </c>
      <c r="L110" s="14" t="s">
        <v>26</v>
      </c>
      <c r="M110" s="14">
        <v>14</v>
      </c>
      <c r="N110" s="14" t="s">
        <v>29</v>
      </c>
      <c r="O110" s="24">
        <f t="shared" si="27"/>
        <v>17580.599999999999</v>
      </c>
      <c r="P110" s="24">
        <f t="shared" si="28"/>
        <v>43883</v>
      </c>
      <c r="Q110" s="24">
        <v>4421</v>
      </c>
      <c r="R110" s="16">
        <v>11052</v>
      </c>
      <c r="S110" s="69">
        <v>0</v>
      </c>
      <c r="T110" s="70">
        <v>0</v>
      </c>
      <c r="U110" s="24">
        <v>13011.6</v>
      </c>
      <c r="V110" s="24">
        <v>32529</v>
      </c>
      <c r="W110" s="69">
        <f t="shared" si="29"/>
        <v>12</v>
      </c>
      <c r="X110" s="69">
        <f>VLOOKUP(D110,'[1]Demanda Agregada Med. y MC'!$C$7:$O$3994,13,FALSE)</f>
        <v>30</v>
      </c>
      <c r="Y110" s="24">
        <v>0</v>
      </c>
      <c r="Z110" s="24">
        <v>0</v>
      </c>
      <c r="AA110" s="24">
        <v>0</v>
      </c>
      <c r="AB110" s="24">
        <v>0</v>
      </c>
      <c r="AC110" s="24">
        <v>126</v>
      </c>
      <c r="AD110" s="24">
        <v>252</v>
      </c>
      <c r="AE110" s="26">
        <v>10</v>
      </c>
      <c r="AF110" s="27">
        <v>20</v>
      </c>
      <c r="AG110" s="22">
        <v>14.959200000000003</v>
      </c>
      <c r="AH110" s="20">
        <f t="shared" si="30"/>
        <v>262991.71152000001</v>
      </c>
      <c r="AI110" s="9">
        <f t="shared" si="31"/>
        <v>656454.57360000012</v>
      </c>
      <c r="AJ110" s="9">
        <f t="shared" si="32"/>
        <v>66134.623200000016</v>
      </c>
      <c r="AK110" s="9">
        <f t="shared" si="33"/>
        <v>165329.07840000003</v>
      </c>
      <c r="AL110" s="9">
        <f t="shared" si="34"/>
        <v>0</v>
      </c>
      <c r="AM110" s="9">
        <f t="shared" si="35"/>
        <v>0</v>
      </c>
      <c r="AN110" s="9">
        <f t="shared" si="36"/>
        <v>194643.12672000003</v>
      </c>
      <c r="AO110" s="9">
        <f t="shared" si="37"/>
        <v>486607.81680000009</v>
      </c>
      <c r="AP110" s="9">
        <f t="shared" si="38"/>
        <v>179.51040000000003</v>
      </c>
      <c r="AQ110" s="9">
        <f t="shared" si="39"/>
        <v>448.77600000000007</v>
      </c>
      <c r="AR110" s="9">
        <f t="shared" si="40"/>
        <v>0</v>
      </c>
      <c r="AS110" s="9">
        <f t="shared" si="41"/>
        <v>0</v>
      </c>
      <c r="AT110" s="9">
        <f t="shared" si="42"/>
        <v>0</v>
      </c>
      <c r="AU110" s="9">
        <f t="shared" si="43"/>
        <v>0</v>
      </c>
      <c r="AV110" s="9">
        <f t="shared" si="44"/>
        <v>1884.8592000000003</v>
      </c>
      <c r="AW110" s="9">
        <f t="shared" si="45"/>
        <v>3769.7184000000007</v>
      </c>
      <c r="AX110" s="9">
        <f t="shared" si="46"/>
        <v>149.59200000000004</v>
      </c>
      <c r="AY110" s="10">
        <f t="shared" si="47"/>
        <v>299.18400000000008</v>
      </c>
    </row>
    <row r="111" spans="1:51" ht="15" customHeight="1">
      <c r="A111" s="87">
        <v>105</v>
      </c>
      <c r="B111" s="85" t="str">
        <f t="shared" si="24"/>
        <v>0100001097</v>
      </c>
      <c r="C111" s="13" t="str">
        <f t="shared" si="25"/>
        <v>010000109700</v>
      </c>
      <c r="D111" s="13" t="str">
        <f t="shared" si="26"/>
        <v>01000010970000</v>
      </c>
      <c r="E111" s="14">
        <v>25300655</v>
      </c>
      <c r="F111" s="14" t="s">
        <v>21</v>
      </c>
      <c r="G111" s="14" t="s">
        <v>22</v>
      </c>
      <c r="H111" s="14" t="s">
        <v>276</v>
      </c>
      <c r="I111" s="14" t="s">
        <v>24</v>
      </c>
      <c r="J111" s="14" t="s">
        <v>24</v>
      </c>
      <c r="K111" s="15" t="s">
        <v>277</v>
      </c>
      <c r="L111" s="14" t="s">
        <v>26</v>
      </c>
      <c r="M111" s="14">
        <v>1</v>
      </c>
      <c r="N111" s="14" t="s">
        <v>26</v>
      </c>
      <c r="O111" s="24">
        <f t="shared" si="27"/>
        <v>22663.5</v>
      </c>
      <c r="P111" s="24">
        <f t="shared" si="28"/>
        <v>56647</v>
      </c>
      <c r="Q111" s="24">
        <v>16491</v>
      </c>
      <c r="R111" s="16">
        <v>41227</v>
      </c>
      <c r="S111" s="69">
        <v>5600</v>
      </c>
      <c r="T111" s="70">
        <v>14000</v>
      </c>
      <c r="U111" s="24">
        <v>552</v>
      </c>
      <c r="V111" s="24">
        <v>1380</v>
      </c>
      <c r="W111" s="69">
        <f t="shared" si="29"/>
        <v>0</v>
      </c>
      <c r="X111" s="69">
        <f>VLOOKUP(D111,'[1]Demanda Agregada Med. y MC'!$C$7:$O$3994,13,FALSE)</f>
        <v>0</v>
      </c>
      <c r="Y111" s="24">
        <v>0</v>
      </c>
      <c r="Z111" s="24">
        <v>0</v>
      </c>
      <c r="AA111" s="24">
        <v>0</v>
      </c>
      <c r="AB111" s="24">
        <v>0</v>
      </c>
      <c r="AC111" s="24">
        <v>15.5</v>
      </c>
      <c r="AD111" s="24">
        <v>31</v>
      </c>
      <c r="AE111" s="26">
        <v>5</v>
      </c>
      <c r="AF111" s="27">
        <v>9</v>
      </c>
      <c r="AG111" s="22">
        <v>246.14600000000002</v>
      </c>
      <c r="AH111" s="20">
        <f t="shared" si="30"/>
        <v>5578529.8710000003</v>
      </c>
      <c r="AI111" s="9">
        <f t="shared" si="31"/>
        <v>13943432.462000001</v>
      </c>
      <c r="AJ111" s="9">
        <f t="shared" si="32"/>
        <v>4059193.6860000002</v>
      </c>
      <c r="AK111" s="9">
        <f t="shared" si="33"/>
        <v>10147861.142000001</v>
      </c>
      <c r="AL111" s="9">
        <f t="shared" si="34"/>
        <v>1378417.6</v>
      </c>
      <c r="AM111" s="9">
        <f t="shared" si="35"/>
        <v>3446044</v>
      </c>
      <c r="AN111" s="9">
        <f t="shared" si="36"/>
        <v>135872.592</v>
      </c>
      <c r="AO111" s="9">
        <f t="shared" si="37"/>
        <v>339681.48000000004</v>
      </c>
      <c r="AP111" s="9">
        <f t="shared" si="38"/>
        <v>0</v>
      </c>
      <c r="AQ111" s="9">
        <f t="shared" si="39"/>
        <v>0</v>
      </c>
      <c r="AR111" s="9">
        <f t="shared" si="40"/>
        <v>0</v>
      </c>
      <c r="AS111" s="9">
        <f t="shared" si="41"/>
        <v>0</v>
      </c>
      <c r="AT111" s="9">
        <f t="shared" si="42"/>
        <v>0</v>
      </c>
      <c r="AU111" s="9">
        <f t="shared" si="43"/>
        <v>0</v>
      </c>
      <c r="AV111" s="9">
        <f t="shared" si="44"/>
        <v>3815.2630000000004</v>
      </c>
      <c r="AW111" s="9">
        <f t="shared" si="45"/>
        <v>7630.5260000000007</v>
      </c>
      <c r="AX111" s="9">
        <f t="shared" si="46"/>
        <v>1230.73</v>
      </c>
      <c r="AY111" s="10">
        <f t="shared" si="47"/>
        <v>2215.3140000000003</v>
      </c>
    </row>
    <row r="112" spans="1:51" ht="15" customHeight="1">
      <c r="A112" s="87">
        <v>106</v>
      </c>
      <c r="B112" s="85" t="str">
        <f t="shared" si="24"/>
        <v>0100001098</v>
      </c>
      <c r="C112" s="13" t="str">
        <f t="shared" si="25"/>
        <v>010000109800</v>
      </c>
      <c r="D112" s="13" t="str">
        <f t="shared" si="26"/>
        <v>01000010980000</v>
      </c>
      <c r="E112" s="14">
        <v>25302247</v>
      </c>
      <c r="F112" s="14" t="s">
        <v>21</v>
      </c>
      <c r="G112" s="14" t="s">
        <v>22</v>
      </c>
      <c r="H112" s="14" t="s">
        <v>278</v>
      </c>
      <c r="I112" s="14" t="s">
        <v>24</v>
      </c>
      <c r="J112" s="14" t="s">
        <v>24</v>
      </c>
      <c r="K112" s="15" t="s">
        <v>279</v>
      </c>
      <c r="L112" s="14" t="s">
        <v>45</v>
      </c>
      <c r="M112" s="14">
        <v>15</v>
      </c>
      <c r="N112" s="14" t="s">
        <v>46</v>
      </c>
      <c r="O112" s="24">
        <f t="shared" si="27"/>
        <v>305261</v>
      </c>
      <c r="P112" s="24">
        <f t="shared" si="28"/>
        <v>763152</v>
      </c>
      <c r="Q112" s="24">
        <v>198985</v>
      </c>
      <c r="R112" s="16">
        <v>497462</v>
      </c>
      <c r="S112" s="69">
        <v>40040</v>
      </c>
      <c r="T112" s="70">
        <v>100100</v>
      </c>
      <c r="U112" s="24">
        <v>66213.2</v>
      </c>
      <c r="V112" s="24">
        <v>165533</v>
      </c>
      <c r="W112" s="69">
        <f t="shared" si="29"/>
        <v>22.8</v>
      </c>
      <c r="X112" s="69">
        <f>VLOOKUP(D112,'[1]Demanda Agregada Med. y MC'!$C$7:$O$3994,13,FALSE)</f>
        <v>57</v>
      </c>
      <c r="Y112" s="24">
        <v>0</v>
      </c>
      <c r="Z112" s="24">
        <v>0</v>
      </c>
      <c r="AA112" s="24">
        <v>0</v>
      </c>
      <c r="AB112" s="24">
        <v>0</v>
      </c>
      <c r="AC112" s="24">
        <v>0</v>
      </c>
      <c r="AD112" s="24">
        <v>0</v>
      </c>
      <c r="AE112" s="26">
        <v>0</v>
      </c>
      <c r="AF112" s="25">
        <v>0</v>
      </c>
      <c r="AG112" s="22">
        <v>8.74</v>
      </c>
      <c r="AH112" s="20">
        <f t="shared" si="30"/>
        <v>2667981.14</v>
      </c>
      <c r="AI112" s="9">
        <f t="shared" si="31"/>
        <v>6669948.4800000004</v>
      </c>
      <c r="AJ112" s="9">
        <f t="shared" si="32"/>
        <v>1739128.9000000001</v>
      </c>
      <c r="AK112" s="9">
        <f t="shared" si="33"/>
        <v>4347817.88</v>
      </c>
      <c r="AL112" s="9">
        <f t="shared" si="34"/>
        <v>349949.60000000003</v>
      </c>
      <c r="AM112" s="9">
        <f t="shared" si="35"/>
        <v>874874</v>
      </c>
      <c r="AN112" s="9">
        <f t="shared" si="36"/>
        <v>578703.36800000002</v>
      </c>
      <c r="AO112" s="9">
        <f t="shared" si="37"/>
        <v>1446758.42</v>
      </c>
      <c r="AP112" s="9">
        <f t="shared" si="38"/>
        <v>199.27200000000002</v>
      </c>
      <c r="AQ112" s="9">
        <f t="shared" si="39"/>
        <v>498.18</v>
      </c>
      <c r="AR112" s="9">
        <f t="shared" si="40"/>
        <v>0</v>
      </c>
      <c r="AS112" s="9">
        <f t="shared" si="41"/>
        <v>0</v>
      </c>
      <c r="AT112" s="9">
        <f t="shared" si="42"/>
        <v>0</v>
      </c>
      <c r="AU112" s="9">
        <f t="shared" si="43"/>
        <v>0</v>
      </c>
      <c r="AV112" s="9">
        <f t="shared" si="44"/>
        <v>0</v>
      </c>
      <c r="AW112" s="9">
        <f t="shared" si="45"/>
        <v>0</v>
      </c>
      <c r="AX112" s="9">
        <f t="shared" si="46"/>
        <v>0</v>
      </c>
      <c r="AY112" s="10">
        <f t="shared" si="47"/>
        <v>0</v>
      </c>
    </row>
    <row r="113" spans="1:51" ht="15" customHeight="1">
      <c r="A113" s="87">
        <v>107</v>
      </c>
      <c r="B113" s="85" t="str">
        <f t="shared" si="24"/>
        <v>0100001207</v>
      </c>
      <c r="C113" s="13" t="str">
        <f t="shared" si="25"/>
        <v>010000120700</v>
      </c>
      <c r="D113" s="13" t="str">
        <f t="shared" si="26"/>
        <v>01000012070000</v>
      </c>
      <c r="E113" s="14">
        <v>25302442</v>
      </c>
      <c r="F113" s="14" t="s">
        <v>21</v>
      </c>
      <c r="G113" s="14" t="s">
        <v>22</v>
      </c>
      <c r="H113" s="14" t="s">
        <v>283</v>
      </c>
      <c r="I113" s="14" t="s">
        <v>24</v>
      </c>
      <c r="J113" s="14" t="s">
        <v>24</v>
      </c>
      <c r="K113" s="15" t="s">
        <v>284</v>
      </c>
      <c r="L113" s="14" t="s">
        <v>26</v>
      </c>
      <c r="M113" s="14">
        <v>3</v>
      </c>
      <c r="N113" s="14" t="s">
        <v>52</v>
      </c>
      <c r="O113" s="24">
        <f t="shared" si="27"/>
        <v>491235.5</v>
      </c>
      <c r="P113" s="24">
        <f t="shared" si="28"/>
        <v>1224285</v>
      </c>
      <c r="Q113" s="24">
        <v>332405</v>
      </c>
      <c r="R113" s="16">
        <v>831011</v>
      </c>
      <c r="S113" s="69">
        <v>58800</v>
      </c>
      <c r="T113" s="70">
        <v>147000</v>
      </c>
      <c r="U113" s="24">
        <v>91968.400000000009</v>
      </c>
      <c r="V113" s="24">
        <v>229921</v>
      </c>
      <c r="W113" s="69">
        <f t="shared" si="29"/>
        <v>291.60000000000002</v>
      </c>
      <c r="X113" s="69">
        <f>VLOOKUP(D113,'[1]Demanda Agregada Med. y MC'!$C$7:$O$3994,13,FALSE)</f>
        <v>729</v>
      </c>
      <c r="Y113" s="24">
        <v>166</v>
      </c>
      <c r="Z113" s="24">
        <v>415</v>
      </c>
      <c r="AA113" s="24">
        <v>0</v>
      </c>
      <c r="AB113" s="24">
        <v>0</v>
      </c>
      <c r="AC113" s="24">
        <v>6139.5</v>
      </c>
      <c r="AD113" s="24">
        <v>12279</v>
      </c>
      <c r="AE113" s="26">
        <v>1465</v>
      </c>
      <c r="AF113" s="27">
        <v>2930</v>
      </c>
      <c r="AG113" s="22">
        <v>13.312400000000002</v>
      </c>
      <c r="AH113" s="20">
        <f t="shared" si="30"/>
        <v>6539523.4702000013</v>
      </c>
      <c r="AI113" s="9">
        <f t="shared" si="31"/>
        <v>16298171.634000003</v>
      </c>
      <c r="AJ113" s="9">
        <f t="shared" si="32"/>
        <v>4425108.3220000006</v>
      </c>
      <c r="AK113" s="9">
        <f t="shared" si="33"/>
        <v>11062750.836400002</v>
      </c>
      <c r="AL113" s="9">
        <f t="shared" si="34"/>
        <v>782769.12000000011</v>
      </c>
      <c r="AM113" s="9">
        <f t="shared" si="35"/>
        <v>1956922.8000000003</v>
      </c>
      <c r="AN113" s="9">
        <f t="shared" si="36"/>
        <v>1224320.1281600003</v>
      </c>
      <c r="AO113" s="9">
        <f t="shared" si="37"/>
        <v>3060800.3204000005</v>
      </c>
      <c r="AP113" s="9">
        <f t="shared" si="38"/>
        <v>3881.895840000001</v>
      </c>
      <c r="AQ113" s="9">
        <f t="shared" si="39"/>
        <v>9704.7396000000008</v>
      </c>
      <c r="AR113" s="9">
        <f t="shared" si="40"/>
        <v>2209.8584000000005</v>
      </c>
      <c r="AS113" s="9">
        <f t="shared" si="41"/>
        <v>5524.6460000000006</v>
      </c>
      <c r="AT113" s="9">
        <f t="shared" si="42"/>
        <v>0</v>
      </c>
      <c r="AU113" s="9">
        <f t="shared" si="43"/>
        <v>0</v>
      </c>
      <c r="AV113" s="9">
        <f t="shared" si="44"/>
        <v>81731.479800000016</v>
      </c>
      <c r="AW113" s="9">
        <f t="shared" si="45"/>
        <v>163462.95960000003</v>
      </c>
      <c r="AX113" s="9">
        <f t="shared" si="46"/>
        <v>19502.666000000005</v>
      </c>
      <c r="AY113" s="10">
        <f t="shared" si="47"/>
        <v>39005.332000000009</v>
      </c>
    </row>
    <row r="114" spans="1:51" ht="15" customHeight="1">
      <c r="A114" s="87">
        <v>108</v>
      </c>
      <c r="B114" s="85" t="str">
        <f t="shared" si="24"/>
        <v>0100001210</v>
      </c>
      <c r="C114" s="13" t="str">
        <f t="shared" si="25"/>
        <v>010000121000</v>
      </c>
      <c r="D114" s="13" t="str">
        <f t="shared" si="26"/>
        <v>01000012100000</v>
      </c>
      <c r="E114" s="14">
        <v>25302943</v>
      </c>
      <c r="F114" s="14" t="s">
        <v>21</v>
      </c>
      <c r="G114" s="14" t="s">
        <v>22</v>
      </c>
      <c r="H114" s="14" t="s">
        <v>285</v>
      </c>
      <c r="I114" s="14" t="s">
        <v>24</v>
      </c>
      <c r="J114" s="14" t="s">
        <v>24</v>
      </c>
      <c r="K114" s="15" t="s">
        <v>286</v>
      </c>
      <c r="L114" s="14" t="s">
        <v>26</v>
      </c>
      <c r="M114" s="14">
        <v>14</v>
      </c>
      <c r="N114" s="14" t="s">
        <v>29</v>
      </c>
      <c r="O114" s="24">
        <f t="shared" si="27"/>
        <v>2405882</v>
      </c>
      <c r="P114" s="24">
        <f t="shared" si="28"/>
        <v>6014481</v>
      </c>
      <c r="Q114" s="24">
        <v>2404048</v>
      </c>
      <c r="R114" s="16">
        <v>6010120</v>
      </c>
      <c r="S114" s="69">
        <v>1384</v>
      </c>
      <c r="T114" s="70">
        <v>3461</v>
      </c>
      <c r="U114" s="24">
        <v>0</v>
      </c>
      <c r="V114" s="24">
        <v>0</v>
      </c>
      <c r="W114" s="69">
        <f t="shared" si="29"/>
        <v>0</v>
      </c>
      <c r="X114" s="69">
        <f>VLOOKUP(D114,'[1]Demanda Agregada Med. y MC'!$C$7:$O$3994,13,FALSE)</f>
        <v>0</v>
      </c>
      <c r="Y114" s="24">
        <v>0</v>
      </c>
      <c r="Z114" s="24">
        <v>0</v>
      </c>
      <c r="AA114" s="24">
        <v>0</v>
      </c>
      <c r="AB114" s="24">
        <v>0</v>
      </c>
      <c r="AC114" s="24">
        <v>0</v>
      </c>
      <c r="AD114" s="24">
        <v>0</v>
      </c>
      <c r="AE114" s="26">
        <v>450</v>
      </c>
      <c r="AF114" s="27">
        <v>900</v>
      </c>
      <c r="AG114" s="22">
        <v>13.1652</v>
      </c>
      <c r="AH114" s="20">
        <f t="shared" si="30"/>
        <v>31673917.7064</v>
      </c>
      <c r="AI114" s="9">
        <f t="shared" si="31"/>
        <v>79181845.261199996</v>
      </c>
      <c r="AJ114" s="9">
        <f t="shared" si="32"/>
        <v>31649772.729600001</v>
      </c>
      <c r="AK114" s="9">
        <f t="shared" si="33"/>
        <v>79124431.824000001</v>
      </c>
      <c r="AL114" s="9">
        <f t="shared" si="34"/>
        <v>18220.6368</v>
      </c>
      <c r="AM114" s="9">
        <f t="shared" si="35"/>
        <v>45564.7572</v>
      </c>
      <c r="AN114" s="9">
        <f t="shared" si="36"/>
        <v>0</v>
      </c>
      <c r="AO114" s="9">
        <f t="shared" si="37"/>
        <v>0</v>
      </c>
      <c r="AP114" s="9">
        <f t="shared" si="38"/>
        <v>0</v>
      </c>
      <c r="AQ114" s="9">
        <f t="shared" si="39"/>
        <v>0</v>
      </c>
      <c r="AR114" s="9">
        <f t="shared" si="40"/>
        <v>0</v>
      </c>
      <c r="AS114" s="9">
        <f t="shared" si="41"/>
        <v>0</v>
      </c>
      <c r="AT114" s="9">
        <f t="shared" si="42"/>
        <v>0</v>
      </c>
      <c r="AU114" s="9">
        <f t="shared" si="43"/>
        <v>0</v>
      </c>
      <c r="AV114" s="9">
        <f t="shared" si="44"/>
        <v>0</v>
      </c>
      <c r="AW114" s="9">
        <f t="shared" si="45"/>
        <v>0</v>
      </c>
      <c r="AX114" s="9">
        <f t="shared" si="46"/>
        <v>5924.34</v>
      </c>
      <c r="AY114" s="10">
        <f t="shared" si="47"/>
        <v>11848.68</v>
      </c>
    </row>
    <row r="115" spans="1:51" ht="15" customHeight="1">
      <c r="A115" s="87">
        <v>109</v>
      </c>
      <c r="B115" s="85" t="str">
        <f t="shared" si="24"/>
        <v>0100001221</v>
      </c>
      <c r="C115" s="13" t="str">
        <f t="shared" si="25"/>
        <v>010000122100</v>
      </c>
      <c r="D115" s="13" t="str">
        <f t="shared" si="26"/>
        <v>01000012210000</v>
      </c>
      <c r="E115" s="14">
        <v>25300151</v>
      </c>
      <c r="F115" s="14" t="s">
        <v>21</v>
      </c>
      <c r="G115" s="14" t="s">
        <v>22</v>
      </c>
      <c r="H115" s="14" t="s">
        <v>287</v>
      </c>
      <c r="I115" s="14" t="s">
        <v>24</v>
      </c>
      <c r="J115" s="14" t="s">
        <v>24</v>
      </c>
      <c r="K115" s="15" t="s">
        <v>288</v>
      </c>
      <c r="L115" s="14" t="s">
        <v>26</v>
      </c>
      <c r="M115" s="14">
        <v>50</v>
      </c>
      <c r="N115" s="14" t="s">
        <v>29</v>
      </c>
      <c r="O115" s="24">
        <f t="shared" si="27"/>
        <v>1529</v>
      </c>
      <c r="P115" s="24">
        <f t="shared" si="28"/>
        <v>3769</v>
      </c>
      <c r="Q115" s="24">
        <v>1424</v>
      </c>
      <c r="R115" s="16">
        <v>3559</v>
      </c>
      <c r="S115" s="69">
        <v>0</v>
      </c>
      <c r="T115" s="70">
        <v>0</v>
      </c>
      <c r="U115" s="24">
        <v>0</v>
      </c>
      <c r="V115" s="24">
        <v>0</v>
      </c>
      <c r="W115" s="69">
        <f t="shared" si="29"/>
        <v>0</v>
      </c>
      <c r="X115" s="69">
        <f>VLOOKUP(D115,'[1]Demanda Agregada Med. y MC'!$C$7:$O$3994,13,FALSE)</f>
        <v>0</v>
      </c>
      <c r="Y115" s="24">
        <v>0</v>
      </c>
      <c r="Z115" s="24">
        <v>0</v>
      </c>
      <c r="AA115" s="24">
        <v>0</v>
      </c>
      <c r="AB115" s="24">
        <v>0</v>
      </c>
      <c r="AC115" s="24">
        <v>105</v>
      </c>
      <c r="AD115" s="24">
        <v>210</v>
      </c>
      <c r="AE115" s="26">
        <v>0</v>
      </c>
      <c r="AF115" s="25">
        <v>0</v>
      </c>
      <c r="AG115" s="22">
        <v>15.96312435108541</v>
      </c>
      <c r="AH115" s="20">
        <f t="shared" si="30"/>
        <v>24407.617132809592</v>
      </c>
      <c r="AI115" s="9">
        <f t="shared" si="31"/>
        <v>60165.015679240911</v>
      </c>
      <c r="AJ115" s="9">
        <f t="shared" si="32"/>
        <v>22731.489075945625</v>
      </c>
      <c r="AK115" s="9">
        <f t="shared" si="33"/>
        <v>56812.759565512977</v>
      </c>
      <c r="AL115" s="9">
        <f t="shared" si="34"/>
        <v>0</v>
      </c>
      <c r="AM115" s="9">
        <f t="shared" si="35"/>
        <v>0</v>
      </c>
      <c r="AN115" s="9">
        <f t="shared" si="36"/>
        <v>0</v>
      </c>
      <c r="AO115" s="9">
        <f t="shared" si="37"/>
        <v>0</v>
      </c>
      <c r="AP115" s="9">
        <f t="shared" si="38"/>
        <v>0</v>
      </c>
      <c r="AQ115" s="9">
        <f t="shared" si="39"/>
        <v>0</v>
      </c>
      <c r="AR115" s="9">
        <f t="shared" si="40"/>
        <v>0</v>
      </c>
      <c r="AS115" s="9">
        <f t="shared" si="41"/>
        <v>0</v>
      </c>
      <c r="AT115" s="9">
        <f t="shared" si="42"/>
        <v>0</v>
      </c>
      <c r="AU115" s="9">
        <f t="shared" si="43"/>
        <v>0</v>
      </c>
      <c r="AV115" s="9">
        <f t="shared" si="44"/>
        <v>1676.1280568639681</v>
      </c>
      <c r="AW115" s="9">
        <f t="shared" si="45"/>
        <v>3352.2561137279363</v>
      </c>
      <c r="AX115" s="9">
        <f t="shared" si="46"/>
        <v>0</v>
      </c>
      <c r="AY115" s="10">
        <f t="shared" si="47"/>
        <v>0</v>
      </c>
    </row>
    <row r="116" spans="1:51" ht="15" customHeight="1">
      <c r="A116" s="87">
        <v>110</v>
      </c>
      <c r="B116" s="85" t="str">
        <f t="shared" si="24"/>
        <v>0100001222</v>
      </c>
      <c r="C116" s="13" t="str">
        <f t="shared" si="25"/>
        <v>010000122200</v>
      </c>
      <c r="D116" s="13" t="str">
        <f t="shared" si="26"/>
        <v>01000012220000</v>
      </c>
      <c r="E116" s="14">
        <v>25300147</v>
      </c>
      <c r="F116" s="14" t="s">
        <v>21</v>
      </c>
      <c r="G116" s="14" t="s">
        <v>22</v>
      </c>
      <c r="H116" s="14" t="s">
        <v>289</v>
      </c>
      <c r="I116" s="14" t="s">
        <v>24</v>
      </c>
      <c r="J116" s="14" t="s">
        <v>24</v>
      </c>
      <c r="K116" s="15" t="s">
        <v>290</v>
      </c>
      <c r="L116" s="14" t="s">
        <v>26</v>
      </c>
      <c r="M116" s="14">
        <v>1</v>
      </c>
      <c r="N116" s="14" t="s">
        <v>26</v>
      </c>
      <c r="O116" s="24">
        <f t="shared" si="27"/>
        <v>5088</v>
      </c>
      <c r="P116" s="24">
        <f t="shared" si="28"/>
        <v>12719</v>
      </c>
      <c r="Q116" s="24">
        <v>5088</v>
      </c>
      <c r="R116" s="16">
        <v>12719</v>
      </c>
      <c r="S116" s="69">
        <v>0</v>
      </c>
      <c r="T116" s="70">
        <v>0</v>
      </c>
      <c r="U116" s="24">
        <v>0</v>
      </c>
      <c r="V116" s="24">
        <v>0</v>
      </c>
      <c r="W116" s="69">
        <f t="shared" si="29"/>
        <v>0</v>
      </c>
      <c r="X116" s="69">
        <f>VLOOKUP(D116,'[1]Demanda Agregada Med. y MC'!$C$7:$O$3994,13,FALSE)</f>
        <v>0</v>
      </c>
      <c r="Y116" s="24">
        <v>0</v>
      </c>
      <c r="Z116" s="24">
        <v>0</v>
      </c>
      <c r="AA116" s="24">
        <v>0</v>
      </c>
      <c r="AB116" s="24">
        <v>0</v>
      </c>
      <c r="AC116" s="24">
        <v>0</v>
      </c>
      <c r="AD116" s="24">
        <v>0</v>
      </c>
      <c r="AE116" s="26">
        <v>0</v>
      </c>
      <c r="AF116" s="25">
        <v>0</v>
      </c>
      <c r="AG116" s="22">
        <v>23</v>
      </c>
      <c r="AH116" s="20">
        <f t="shared" si="30"/>
        <v>117024</v>
      </c>
      <c r="AI116" s="9">
        <f t="shared" si="31"/>
        <v>292537</v>
      </c>
      <c r="AJ116" s="9">
        <f t="shared" si="32"/>
        <v>117024</v>
      </c>
      <c r="AK116" s="9">
        <f t="shared" si="33"/>
        <v>292537</v>
      </c>
      <c r="AL116" s="9">
        <f t="shared" si="34"/>
        <v>0</v>
      </c>
      <c r="AM116" s="9">
        <f t="shared" si="35"/>
        <v>0</v>
      </c>
      <c r="AN116" s="9">
        <f t="shared" si="36"/>
        <v>0</v>
      </c>
      <c r="AO116" s="9">
        <f t="shared" si="37"/>
        <v>0</v>
      </c>
      <c r="AP116" s="9">
        <f t="shared" si="38"/>
        <v>0</v>
      </c>
      <c r="AQ116" s="9">
        <f t="shared" si="39"/>
        <v>0</v>
      </c>
      <c r="AR116" s="9">
        <f t="shared" si="40"/>
        <v>0</v>
      </c>
      <c r="AS116" s="9">
        <f t="shared" si="41"/>
        <v>0</v>
      </c>
      <c r="AT116" s="9">
        <f t="shared" si="42"/>
        <v>0</v>
      </c>
      <c r="AU116" s="9">
        <f t="shared" si="43"/>
        <v>0</v>
      </c>
      <c r="AV116" s="9">
        <f t="shared" si="44"/>
        <v>0</v>
      </c>
      <c r="AW116" s="9">
        <f t="shared" si="45"/>
        <v>0</v>
      </c>
      <c r="AX116" s="9">
        <f t="shared" si="46"/>
        <v>0</v>
      </c>
      <c r="AY116" s="10">
        <f t="shared" si="47"/>
        <v>0</v>
      </c>
    </row>
    <row r="117" spans="1:51" ht="15" customHeight="1">
      <c r="A117" s="87">
        <v>111</v>
      </c>
      <c r="B117" s="85" t="str">
        <f t="shared" si="24"/>
        <v>0100001223</v>
      </c>
      <c r="C117" s="13" t="str">
        <f t="shared" si="25"/>
        <v>010000122300</v>
      </c>
      <c r="D117" s="13" t="str">
        <f t="shared" si="26"/>
        <v>01000012230000</v>
      </c>
      <c r="E117" s="14">
        <v>25302381</v>
      </c>
      <c r="F117" s="14" t="s">
        <v>21</v>
      </c>
      <c r="G117" s="14" t="s">
        <v>22</v>
      </c>
      <c r="H117" s="14" t="s">
        <v>291</v>
      </c>
      <c r="I117" s="14" t="s">
        <v>24</v>
      </c>
      <c r="J117" s="14" t="s">
        <v>24</v>
      </c>
      <c r="K117" s="15" t="s">
        <v>292</v>
      </c>
      <c r="L117" s="14" t="s">
        <v>26</v>
      </c>
      <c r="M117" s="14">
        <v>50</v>
      </c>
      <c r="N117" s="14" t="s">
        <v>29</v>
      </c>
      <c r="O117" s="24">
        <f t="shared" si="27"/>
        <v>75198.600000000006</v>
      </c>
      <c r="P117" s="24">
        <f t="shared" si="28"/>
        <v>187000</v>
      </c>
      <c r="Q117" s="24">
        <v>38923</v>
      </c>
      <c r="R117" s="16">
        <v>97307</v>
      </c>
      <c r="S117" s="69">
        <v>0</v>
      </c>
      <c r="T117" s="70">
        <v>0</v>
      </c>
      <c r="U117" s="24">
        <v>34259.200000000004</v>
      </c>
      <c r="V117" s="24">
        <v>85648</v>
      </c>
      <c r="W117" s="69">
        <f t="shared" si="29"/>
        <v>24.400000000000002</v>
      </c>
      <c r="X117" s="69">
        <f>VLOOKUP(D117,'[1]Demanda Agregada Med. y MC'!$C$7:$O$3994,13,FALSE)</f>
        <v>61</v>
      </c>
      <c r="Y117" s="24">
        <v>0</v>
      </c>
      <c r="Z117" s="24">
        <v>0</v>
      </c>
      <c r="AA117" s="24">
        <v>0</v>
      </c>
      <c r="AB117" s="24">
        <v>0</v>
      </c>
      <c r="AC117" s="24">
        <v>827</v>
      </c>
      <c r="AD117" s="24">
        <v>1654</v>
      </c>
      <c r="AE117" s="26">
        <v>1165</v>
      </c>
      <c r="AF117" s="27">
        <v>2330</v>
      </c>
      <c r="AG117" s="22">
        <v>17.369599999999998</v>
      </c>
      <c r="AH117" s="20">
        <f t="shared" si="30"/>
        <v>1306169.60256</v>
      </c>
      <c r="AI117" s="9">
        <f t="shared" si="31"/>
        <v>3248115.1999999997</v>
      </c>
      <c r="AJ117" s="9">
        <f t="shared" si="32"/>
        <v>676076.94079999998</v>
      </c>
      <c r="AK117" s="9">
        <f t="shared" si="33"/>
        <v>1690183.6671999998</v>
      </c>
      <c r="AL117" s="9">
        <f t="shared" si="34"/>
        <v>0</v>
      </c>
      <c r="AM117" s="9">
        <f t="shared" si="35"/>
        <v>0</v>
      </c>
      <c r="AN117" s="9">
        <f t="shared" si="36"/>
        <v>595068.60031999997</v>
      </c>
      <c r="AO117" s="9">
        <f t="shared" si="37"/>
        <v>1487671.5007999998</v>
      </c>
      <c r="AP117" s="9">
        <f t="shared" si="38"/>
        <v>423.81824</v>
      </c>
      <c r="AQ117" s="9">
        <f t="shared" si="39"/>
        <v>1059.5455999999999</v>
      </c>
      <c r="AR117" s="9">
        <f t="shared" si="40"/>
        <v>0</v>
      </c>
      <c r="AS117" s="9">
        <f t="shared" si="41"/>
        <v>0</v>
      </c>
      <c r="AT117" s="9">
        <f t="shared" si="42"/>
        <v>0</v>
      </c>
      <c r="AU117" s="9">
        <f t="shared" si="43"/>
        <v>0</v>
      </c>
      <c r="AV117" s="9">
        <f t="shared" si="44"/>
        <v>14364.659199999998</v>
      </c>
      <c r="AW117" s="9">
        <f t="shared" si="45"/>
        <v>28729.318399999996</v>
      </c>
      <c r="AX117" s="9">
        <f t="shared" si="46"/>
        <v>20235.583999999999</v>
      </c>
      <c r="AY117" s="10">
        <f t="shared" si="47"/>
        <v>40471.167999999998</v>
      </c>
    </row>
    <row r="118" spans="1:51" ht="15" customHeight="1">
      <c r="A118" s="87">
        <v>112</v>
      </c>
      <c r="B118" s="85" t="str">
        <f t="shared" si="24"/>
        <v>0100001224</v>
      </c>
      <c r="C118" s="13" t="str">
        <f t="shared" si="25"/>
        <v>010000122400</v>
      </c>
      <c r="D118" s="13" t="str">
        <f t="shared" si="26"/>
        <v>01000012240000</v>
      </c>
      <c r="E118" s="14">
        <v>25302380</v>
      </c>
      <c r="F118" s="14" t="s">
        <v>21</v>
      </c>
      <c r="G118" s="14" t="s">
        <v>22</v>
      </c>
      <c r="H118" s="14" t="s">
        <v>293</v>
      </c>
      <c r="I118" s="14" t="s">
        <v>24</v>
      </c>
      <c r="J118" s="14" t="s">
        <v>24</v>
      </c>
      <c r="K118" s="15" t="s">
        <v>294</v>
      </c>
      <c r="L118" s="14" t="s">
        <v>26</v>
      </c>
      <c r="M118" s="14">
        <v>240</v>
      </c>
      <c r="N118" s="14" t="s">
        <v>46</v>
      </c>
      <c r="O118" s="24">
        <f t="shared" si="27"/>
        <v>1277070.4000000001</v>
      </c>
      <c r="P118" s="24">
        <f t="shared" si="28"/>
        <v>3189005</v>
      </c>
      <c r="Q118" s="24">
        <v>962705</v>
      </c>
      <c r="R118" s="16">
        <v>2406761</v>
      </c>
      <c r="S118" s="69">
        <v>176400</v>
      </c>
      <c r="T118" s="70">
        <v>441000</v>
      </c>
      <c r="U118" s="24">
        <v>129899.6</v>
      </c>
      <c r="V118" s="24">
        <v>324749</v>
      </c>
      <c r="W118" s="69">
        <f t="shared" si="29"/>
        <v>326.8</v>
      </c>
      <c r="X118" s="69">
        <f>VLOOKUP(D118,'[1]Demanda Agregada Med. y MC'!$C$7:$O$3994,13,FALSE)</f>
        <v>817</v>
      </c>
      <c r="Y118" s="24">
        <v>400</v>
      </c>
      <c r="Z118" s="24">
        <v>1000</v>
      </c>
      <c r="AA118" s="24">
        <v>0</v>
      </c>
      <c r="AB118" s="24">
        <v>0</v>
      </c>
      <c r="AC118" s="24">
        <v>5494</v>
      </c>
      <c r="AD118" s="24">
        <v>10988</v>
      </c>
      <c r="AE118" s="26">
        <v>1845</v>
      </c>
      <c r="AF118" s="25">
        <v>3690</v>
      </c>
      <c r="AG118" s="22">
        <v>8.3719999999999999</v>
      </c>
      <c r="AH118" s="20">
        <f t="shared" si="30"/>
        <v>10691633.388800001</v>
      </c>
      <c r="AI118" s="9">
        <f t="shared" si="31"/>
        <v>26698349.859999999</v>
      </c>
      <c r="AJ118" s="9">
        <f t="shared" si="32"/>
        <v>8059766.2599999998</v>
      </c>
      <c r="AK118" s="9">
        <f t="shared" si="33"/>
        <v>20149403.092</v>
      </c>
      <c r="AL118" s="9">
        <f t="shared" si="34"/>
        <v>1476820.8</v>
      </c>
      <c r="AM118" s="9">
        <f t="shared" si="35"/>
        <v>3692052</v>
      </c>
      <c r="AN118" s="9">
        <f t="shared" si="36"/>
        <v>1087519.4512</v>
      </c>
      <c r="AO118" s="9">
        <f t="shared" si="37"/>
        <v>2718798.628</v>
      </c>
      <c r="AP118" s="9">
        <f t="shared" si="38"/>
        <v>2735.9695999999999</v>
      </c>
      <c r="AQ118" s="9">
        <f t="shared" si="39"/>
        <v>6839.924</v>
      </c>
      <c r="AR118" s="9">
        <f t="shared" si="40"/>
        <v>3348.8</v>
      </c>
      <c r="AS118" s="9">
        <f t="shared" si="41"/>
        <v>8372</v>
      </c>
      <c r="AT118" s="9">
        <f t="shared" si="42"/>
        <v>0</v>
      </c>
      <c r="AU118" s="9">
        <f t="shared" si="43"/>
        <v>0</v>
      </c>
      <c r="AV118" s="9">
        <f t="shared" si="44"/>
        <v>45995.767999999996</v>
      </c>
      <c r="AW118" s="9">
        <f t="shared" si="45"/>
        <v>91991.535999999993</v>
      </c>
      <c r="AX118" s="9">
        <f t="shared" si="46"/>
        <v>15446.34</v>
      </c>
      <c r="AY118" s="10">
        <f t="shared" si="47"/>
        <v>30892.68</v>
      </c>
    </row>
    <row r="119" spans="1:51" ht="15" customHeight="1">
      <c r="A119" s="87">
        <v>113</v>
      </c>
      <c r="B119" s="85" t="str">
        <f t="shared" si="24"/>
        <v>0100001234</v>
      </c>
      <c r="C119" s="13" t="str">
        <f t="shared" si="25"/>
        <v>010000123401</v>
      </c>
      <c r="D119" s="13" t="str">
        <f t="shared" si="26"/>
        <v>01000012340100</v>
      </c>
      <c r="E119" s="14">
        <v>25302967</v>
      </c>
      <c r="F119" s="14" t="s">
        <v>21</v>
      </c>
      <c r="G119" s="14" t="s">
        <v>22</v>
      </c>
      <c r="H119" s="14" t="s">
        <v>297</v>
      </c>
      <c r="I119" s="14" t="s">
        <v>65</v>
      </c>
      <c r="J119" s="14" t="s">
        <v>24</v>
      </c>
      <c r="K119" s="15" t="s">
        <v>298</v>
      </c>
      <c r="L119" s="14" t="s">
        <v>26</v>
      </c>
      <c r="M119" s="14">
        <v>5</v>
      </c>
      <c r="N119" s="14" t="s">
        <v>52</v>
      </c>
      <c r="O119" s="24">
        <f t="shared" si="27"/>
        <v>381373.8</v>
      </c>
      <c r="P119" s="24">
        <f t="shared" si="28"/>
        <v>951411</v>
      </c>
      <c r="Q119" s="24">
        <v>277273</v>
      </c>
      <c r="R119" s="16">
        <v>693181</v>
      </c>
      <c r="S119" s="69">
        <v>40600</v>
      </c>
      <c r="T119" s="70">
        <v>101500</v>
      </c>
      <c r="U119" s="24">
        <v>58889.200000000004</v>
      </c>
      <c r="V119" s="24">
        <v>147223</v>
      </c>
      <c r="W119" s="69">
        <f t="shared" si="29"/>
        <v>567.6</v>
      </c>
      <c r="X119" s="69">
        <f>VLOOKUP(D119,'[1]Demanda Agregada Med. y MC'!$C$7:$O$3994,13,FALSE)</f>
        <v>1419</v>
      </c>
      <c r="Y119" s="24">
        <v>0</v>
      </c>
      <c r="Z119" s="24">
        <v>0</v>
      </c>
      <c r="AA119" s="24">
        <v>0</v>
      </c>
      <c r="AB119" s="24">
        <v>0</v>
      </c>
      <c r="AC119" s="24">
        <v>4044</v>
      </c>
      <c r="AD119" s="24">
        <v>8088</v>
      </c>
      <c r="AE119" s="26">
        <v>0</v>
      </c>
      <c r="AF119" s="25">
        <v>0</v>
      </c>
      <c r="AG119" s="22">
        <v>11.086</v>
      </c>
      <c r="AH119" s="20">
        <f t="shared" si="30"/>
        <v>4227909.9468</v>
      </c>
      <c r="AI119" s="9">
        <f t="shared" si="31"/>
        <v>10547342.346000001</v>
      </c>
      <c r="AJ119" s="9">
        <f t="shared" si="32"/>
        <v>3073848.4780000001</v>
      </c>
      <c r="AK119" s="9">
        <f t="shared" si="33"/>
        <v>7684604.5660000006</v>
      </c>
      <c r="AL119" s="9">
        <f t="shared" si="34"/>
        <v>450091.60000000003</v>
      </c>
      <c r="AM119" s="9">
        <f t="shared" si="35"/>
        <v>1125229</v>
      </c>
      <c r="AN119" s="9">
        <f t="shared" si="36"/>
        <v>652845.6712000001</v>
      </c>
      <c r="AO119" s="9">
        <f t="shared" si="37"/>
        <v>1632114.1780000001</v>
      </c>
      <c r="AP119" s="9">
        <f t="shared" si="38"/>
        <v>6292.4136000000008</v>
      </c>
      <c r="AQ119" s="9">
        <f t="shared" si="39"/>
        <v>15731.034</v>
      </c>
      <c r="AR119" s="9">
        <f t="shared" si="40"/>
        <v>0</v>
      </c>
      <c r="AS119" s="9">
        <f t="shared" si="41"/>
        <v>0</v>
      </c>
      <c r="AT119" s="9">
        <f t="shared" si="42"/>
        <v>0</v>
      </c>
      <c r="AU119" s="9">
        <f t="shared" si="43"/>
        <v>0</v>
      </c>
      <c r="AV119" s="9">
        <f t="shared" si="44"/>
        <v>44831.784</v>
      </c>
      <c r="AW119" s="9">
        <f t="shared" si="45"/>
        <v>89663.567999999999</v>
      </c>
      <c r="AX119" s="9">
        <f t="shared" si="46"/>
        <v>0</v>
      </c>
      <c r="AY119" s="10">
        <f t="shared" si="47"/>
        <v>0</v>
      </c>
    </row>
    <row r="120" spans="1:51" ht="15" customHeight="1">
      <c r="A120" s="87">
        <v>114</v>
      </c>
      <c r="B120" s="85" t="str">
        <f t="shared" si="24"/>
        <v>0100001241</v>
      </c>
      <c r="C120" s="13" t="str">
        <f t="shared" si="25"/>
        <v>010000124100</v>
      </c>
      <c r="D120" s="13" t="str">
        <f t="shared" si="26"/>
        <v>01000012410000</v>
      </c>
      <c r="E120" s="14">
        <v>25301466</v>
      </c>
      <c r="F120" s="14" t="s">
        <v>21</v>
      </c>
      <c r="G120" s="14" t="s">
        <v>22</v>
      </c>
      <c r="H120" s="14" t="s">
        <v>299</v>
      </c>
      <c r="I120" s="14" t="s">
        <v>24</v>
      </c>
      <c r="J120" s="14" t="s">
        <v>24</v>
      </c>
      <c r="K120" s="15" t="s">
        <v>300</v>
      </c>
      <c r="L120" s="14" t="s">
        <v>26</v>
      </c>
      <c r="M120" s="14">
        <v>6</v>
      </c>
      <c r="N120" s="14" t="s">
        <v>52</v>
      </c>
      <c r="O120" s="24">
        <f t="shared" si="27"/>
        <v>297259</v>
      </c>
      <c r="P120" s="24">
        <f t="shared" si="28"/>
        <v>741890</v>
      </c>
      <c r="Q120" s="24">
        <v>187316</v>
      </c>
      <c r="R120" s="16">
        <v>468288</v>
      </c>
      <c r="S120" s="69">
        <v>43400</v>
      </c>
      <c r="T120" s="70">
        <v>108500</v>
      </c>
      <c r="U120" s="24">
        <v>63634.8</v>
      </c>
      <c r="V120" s="24">
        <v>159087</v>
      </c>
      <c r="W120" s="69">
        <f t="shared" si="29"/>
        <v>391.20000000000005</v>
      </c>
      <c r="X120" s="69">
        <f>VLOOKUP(D120,'[1]Demanda Agregada Med. y MC'!$C$7:$O$3994,13,FALSE)</f>
        <v>978</v>
      </c>
      <c r="Y120" s="24">
        <v>6</v>
      </c>
      <c r="Z120" s="24">
        <v>15</v>
      </c>
      <c r="AA120" s="24">
        <v>0</v>
      </c>
      <c r="AB120" s="24">
        <v>0</v>
      </c>
      <c r="AC120" s="24">
        <v>1871</v>
      </c>
      <c r="AD120" s="24">
        <v>3742</v>
      </c>
      <c r="AE120" s="26">
        <v>640</v>
      </c>
      <c r="AF120" s="27">
        <v>1280</v>
      </c>
      <c r="AG120" s="22">
        <v>6.1640000000000006</v>
      </c>
      <c r="AH120" s="20">
        <f t="shared" si="30"/>
        <v>1832304.4760000003</v>
      </c>
      <c r="AI120" s="9">
        <f t="shared" si="31"/>
        <v>4573009.9600000009</v>
      </c>
      <c r="AJ120" s="9">
        <f t="shared" si="32"/>
        <v>1154615.824</v>
      </c>
      <c r="AK120" s="9">
        <f t="shared" si="33"/>
        <v>2886527.2320000003</v>
      </c>
      <c r="AL120" s="9">
        <f t="shared" si="34"/>
        <v>267517.60000000003</v>
      </c>
      <c r="AM120" s="9">
        <f t="shared" si="35"/>
        <v>668794.00000000012</v>
      </c>
      <c r="AN120" s="9">
        <f t="shared" si="36"/>
        <v>392244.90720000007</v>
      </c>
      <c r="AO120" s="9">
        <f t="shared" si="37"/>
        <v>980612.26800000004</v>
      </c>
      <c r="AP120" s="9">
        <f t="shared" si="38"/>
        <v>2411.3568000000005</v>
      </c>
      <c r="AQ120" s="9">
        <f t="shared" si="39"/>
        <v>6028.3920000000007</v>
      </c>
      <c r="AR120" s="9">
        <f t="shared" si="40"/>
        <v>36.984000000000002</v>
      </c>
      <c r="AS120" s="9">
        <f t="shared" si="41"/>
        <v>92.460000000000008</v>
      </c>
      <c r="AT120" s="9">
        <f t="shared" si="42"/>
        <v>0</v>
      </c>
      <c r="AU120" s="9">
        <f t="shared" si="43"/>
        <v>0</v>
      </c>
      <c r="AV120" s="9">
        <f t="shared" si="44"/>
        <v>11532.844000000001</v>
      </c>
      <c r="AW120" s="9">
        <f t="shared" si="45"/>
        <v>23065.688000000002</v>
      </c>
      <c r="AX120" s="9">
        <f t="shared" si="46"/>
        <v>3944.9600000000005</v>
      </c>
      <c r="AY120" s="10">
        <f t="shared" si="47"/>
        <v>7889.920000000001</v>
      </c>
    </row>
    <row r="121" spans="1:51" ht="15" customHeight="1">
      <c r="A121" s="87">
        <v>115</v>
      </c>
      <c r="B121" s="85" t="str">
        <f t="shared" si="24"/>
        <v>0100001242</v>
      </c>
      <c r="C121" s="13" t="str">
        <f t="shared" si="25"/>
        <v>010000124200</v>
      </c>
      <c r="D121" s="13" t="str">
        <f t="shared" si="26"/>
        <v>01000012420000</v>
      </c>
      <c r="E121" s="14">
        <v>25301467</v>
      </c>
      <c r="F121" s="14" t="s">
        <v>21</v>
      </c>
      <c r="G121" s="14" t="s">
        <v>22</v>
      </c>
      <c r="H121" s="14" t="s">
        <v>301</v>
      </c>
      <c r="I121" s="14" t="s">
        <v>24</v>
      </c>
      <c r="J121" s="14" t="s">
        <v>24</v>
      </c>
      <c r="K121" s="15" t="s">
        <v>302</v>
      </c>
      <c r="L121" s="14" t="s">
        <v>26</v>
      </c>
      <c r="M121" s="14">
        <v>20</v>
      </c>
      <c r="N121" s="14" t="s">
        <v>29</v>
      </c>
      <c r="O121" s="24">
        <f t="shared" si="27"/>
        <v>1591049.8</v>
      </c>
      <c r="P121" s="24">
        <f t="shared" si="28"/>
        <v>3975395</v>
      </c>
      <c r="Q121" s="24">
        <v>1231128</v>
      </c>
      <c r="R121" s="16">
        <v>3077820</v>
      </c>
      <c r="S121" s="69">
        <v>218400</v>
      </c>
      <c r="T121" s="70">
        <v>546000</v>
      </c>
      <c r="U121" s="24">
        <v>136546</v>
      </c>
      <c r="V121" s="24">
        <v>341365</v>
      </c>
      <c r="W121" s="69">
        <f t="shared" si="29"/>
        <v>118.80000000000001</v>
      </c>
      <c r="X121" s="69">
        <f>VLOOKUP(D121,'[1]Demanda Agregada Med. y MC'!$C$7:$O$3994,13,FALSE)</f>
        <v>297</v>
      </c>
      <c r="Y121" s="24">
        <v>400</v>
      </c>
      <c r="Z121" s="24">
        <v>1000</v>
      </c>
      <c r="AA121" s="24">
        <v>0</v>
      </c>
      <c r="AB121" s="24">
        <v>0</v>
      </c>
      <c r="AC121" s="24">
        <v>0</v>
      </c>
      <c r="AD121" s="24">
        <v>0</v>
      </c>
      <c r="AE121" s="26">
        <v>4457</v>
      </c>
      <c r="AF121" s="27">
        <v>8913</v>
      </c>
      <c r="AG121" s="22">
        <v>2.5943999999999998</v>
      </c>
      <c r="AH121" s="20">
        <f t="shared" si="30"/>
        <v>4127819.6011199998</v>
      </c>
      <c r="AI121" s="9">
        <f t="shared" si="31"/>
        <v>10313764.787999999</v>
      </c>
      <c r="AJ121" s="9">
        <f t="shared" si="32"/>
        <v>3194038.4831999997</v>
      </c>
      <c r="AK121" s="9">
        <f t="shared" si="33"/>
        <v>7985096.2079999996</v>
      </c>
      <c r="AL121" s="9">
        <f t="shared" si="34"/>
        <v>566616.96</v>
      </c>
      <c r="AM121" s="9">
        <f t="shared" si="35"/>
        <v>1416542.4</v>
      </c>
      <c r="AN121" s="9">
        <f t="shared" si="36"/>
        <v>354254.9424</v>
      </c>
      <c r="AO121" s="9">
        <f t="shared" si="37"/>
        <v>885637.35599999991</v>
      </c>
      <c r="AP121" s="9">
        <f t="shared" si="38"/>
        <v>308.21472</v>
      </c>
      <c r="AQ121" s="9">
        <f t="shared" si="39"/>
        <v>770.53679999999997</v>
      </c>
      <c r="AR121" s="9">
        <f t="shared" si="40"/>
        <v>1037.76</v>
      </c>
      <c r="AS121" s="9">
        <f t="shared" si="41"/>
        <v>2594.3999999999996</v>
      </c>
      <c r="AT121" s="9">
        <f t="shared" si="42"/>
        <v>0</v>
      </c>
      <c r="AU121" s="9">
        <f t="shared" si="43"/>
        <v>0</v>
      </c>
      <c r="AV121" s="9">
        <f t="shared" si="44"/>
        <v>0</v>
      </c>
      <c r="AW121" s="9">
        <f t="shared" si="45"/>
        <v>0</v>
      </c>
      <c r="AX121" s="9">
        <f t="shared" si="46"/>
        <v>11563.2408</v>
      </c>
      <c r="AY121" s="10">
        <f t="shared" si="47"/>
        <v>23123.887199999997</v>
      </c>
    </row>
    <row r="122" spans="1:51" ht="15" customHeight="1">
      <c r="A122" s="87">
        <v>116</v>
      </c>
      <c r="B122" s="85" t="str">
        <f t="shared" si="24"/>
        <v>0100001243</v>
      </c>
      <c r="C122" s="13" t="str">
        <f t="shared" si="25"/>
        <v>010000124300</v>
      </c>
      <c r="D122" s="13" t="str">
        <f t="shared" si="26"/>
        <v>01000012430000</v>
      </c>
      <c r="E122" s="14">
        <v>25301465</v>
      </c>
      <c r="F122" s="14" t="s">
        <v>21</v>
      </c>
      <c r="G122" s="14" t="s">
        <v>22</v>
      </c>
      <c r="H122" s="14" t="s">
        <v>303</v>
      </c>
      <c r="I122" s="14" t="s">
        <v>24</v>
      </c>
      <c r="J122" s="14" t="s">
        <v>24</v>
      </c>
      <c r="K122" s="15" t="s">
        <v>304</v>
      </c>
      <c r="L122" s="14" t="s">
        <v>26</v>
      </c>
      <c r="M122" s="14">
        <v>20</v>
      </c>
      <c r="N122" s="14" t="s">
        <v>46</v>
      </c>
      <c r="O122" s="24">
        <f t="shared" si="27"/>
        <v>72810.3</v>
      </c>
      <c r="P122" s="24">
        <f t="shared" si="28"/>
        <v>181966</v>
      </c>
      <c r="Q122" s="24">
        <v>51761</v>
      </c>
      <c r="R122" s="16">
        <v>129401</v>
      </c>
      <c r="S122" s="69">
        <v>2766</v>
      </c>
      <c r="T122" s="70">
        <v>6914</v>
      </c>
      <c r="U122" s="24">
        <v>18135.2</v>
      </c>
      <c r="V122" s="24">
        <v>45338</v>
      </c>
      <c r="W122" s="69">
        <f t="shared" si="29"/>
        <v>33.6</v>
      </c>
      <c r="X122" s="69">
        <f>VLOOKUP(D122,'[1]Demanda Agregada Med. y MC'!$C$7:$O$3994,13,FALSE)</f>
        <v>84</v>
      </c>
      <c r="Y122" s="24">
        <v>0</v>
      </c>
      <c r="Z122" s="24">
        <v>0</v>
      </c>
      <c r="AA122" s="24">
        <v>0</v>
      </c>
      <c r="AB122" s="24">
        <v>0</v>
      </c>
      <c r="AC122" s="24">
        <v>109.5</v>
      </c>
      <c r="AD122" s="24">
        <v>219</v>
      </c>
      <c r="AE122" s="26">
        <v>5</v>
      </c>
      <c r="AF122" s="27">
        <v>10</v>
      </c>
      <c r="AG122" s="22">
        <v>6.9736000000000002</v>
      </c>
      <c r="AH122" s="20">
        <f t="shared" si="30"/>
        <v>507749.90808000002</v>
      </c>
      <c r="AI122" s="9">
        <f t="shared" si="31"/>
        <v>1268958.0976</v>
      </c>
      <c r="AJ122" s="9">
        <f t="shared" si="32"/>
        <v>360960.50959999999</v>
      </c>
      <c r="AK122" s="9">
        <f t="shared" si="33"/>
        <v>902390.81359999999</v>
      </c>
      <c r="AL122" s="9">
        <f t="shared" si="34"/>
        <v>19288.977600000002</v>
      </c>
      <c r="AM122" s="9">
        <f t="shared" si="35"/>
        <v>48215.470399999998</v>
      </c>
      <c r="AN122" s="9">
        <f t="shared" si="36"/>
        <v>126467.63072000002</v>
      </c>
      <c r="AO122" s="9">
        <f t="shared" si="37"/>
        <v>316169.07680000004</v>
      </c>
      <c r="AP122" s="9">
        <f t="shared" si="38"/>
        <v>234.31296</v>
      </c>
      <c r="AQ122" s="9">
        <f t="shared" si="39"/>
        <v>585.78240000000005</v>
      </c>
      <c r="AR122" s="9">
        <f t="shared" si="40"/>
        <v>0</v>
      </c>
      <c r="AS122" s="9">
        <f t="shared" si="41"/>
        <v>0</v>
      </c>
      <c r="AT122" s="9">
        <f t="shared" si="42"/>
        <v>0</v>
      </c>
      <c r="AU122" s="9">
        <f t="shared" si="43"/>
        <v>0</v>
      </c>
      <c r="AV122" s="9">
        <f t="shared" si="44"/>
        <v>763.60919999999999</v>
      </c>
      <c r="AW122" s="9">
        <f t="shared" si="45"/>
        <v>1527.2184</v>
      </c>
      <c r="AX122" s="9">
        <f t="shared" si="46"/>
        <v>34.868000000000002</v>
      </c>
      <c r="AY122" s="10">
        <f t="shared" si="47"/>
        <v>69.736000000000004</v>
      </c>
    </row>
    <row r="123" spans="1:51" ht="15" customHeight="1">
      <c r="A123" s="87">
        <v>117</v>
      </c>
      <c r="B123" s="85" t="str">
        <f t="shared" si="24"/>
        <v>0100001263</v>
      </c>
      <c r="C123" s="13" t="str">
        <f t="shared" si="25"/>
        <v>010000126300</v>
      </c>
      <c r="D123" s="13" t="str">
        <f t="shared" si="26"/>
        <v>01000012630000</v>
      </c>
      <c r="E123" s="14">
        <v>25300362</v>
      </c>
      <c r="F123" s="14" t="s">
        <v>21</v>
      </c>
      <c r="G123" s="14" t="s">
        <v>22</v>
      </c>
      <c r="H123" s="14" t="s">
        <v>306</v>
      </c>
      <c r="I123" s="14" t="s">
        <v>24</v>
      </c>
      <c r="J123" s="14" t="s">
        <v>24</v>
      </c>
      <c r="K123" s="15" t="s">
        <v>307</v>
      </c>
      <c r="L123" s="14" t="s">
        <v>26</v>
      </c>
      <c r="M123" s="14">
        <v>240</v>
      </c>
      <c r="N123" s="14" t="s">
        <v>46</v>
      </c>
      <c r="O123" s="24">
        <f t="shared" si="27"/>
        <v>29614.5</v>
      </c>
      <c r="P123" s="24">
        <f t="shared" si="28"/>
        <v>73883</v>
      </c>
      <c r="Q123" s="24">
        <v>394</v>
      </c>
      <c r="R123" s="16">
        <v>985</v>
      </c>
      <c r="S123" s="69">
        <v>0</v>
      </c>
      <c r="T123" s="70">
        <v>0</v>
      </c>
      <c r="U123" s="24">
        <v>28887.200000000001</v>
      </c>
      <c r="V123" s="24">
        <v>72218</v>
      </c>
      <c r="W123" s="69">
        <f t="shared" si="29"/>
        <v>26.8</v>
      </c>
      <c r="X123" s="69">
        <f>VLOOKUP(D123,'[1]Demanda Agregada Med. y MC'!$C$7:$O$3994,13,FALSE)</f>
        <v>67</v>
      </c>
      <c r="Y123" s="24">
        <v>0</v>
      </c>
      <c r="Z123" s="24">
        <v>0</v>
      </c>
      <c r="AA123" s="24">
        <v>0</v>
      </c>
      <c r="AB123" s="24">
        <v>0</v>
      </c>
      <c r="AC123" s="24">
        <v>306.5</v>
      </c>
      <c r="AD123" s="24">
        <v>613</v>
      </c>
      <c r="AE123" s="26">
        <v>0</v>
      </c>
      <c r="AF123" s="25">
        <v>0</v>
      </c>
      <c r="AG123" s="22">
        <v>21.610800000000001</v>
      </c>
      <c r="AH123" s="20">
        <f t="shared" si="30"/>
        <v>639993.03659999999</v>
      </c>
      <c r="AI123" s="9">
        <f t="shared" si="31"/>
        <v>1596670.7364000001</v>
      </c>
      <c r="AJ123" s="9">
        <f t="shared" si="32"/>
        <v>8514.6552000000011</v>
      </c>
      <c r="AK123" s="9">
        <f t="shared" si="33"/>
        <v>21286.638000000003</v>
      </c>
      <c r="AL123" s="9">
        <f t="shared" si="34"/>
        <v>0</v>
      </c>
      <c r="AM123" s="9">
        <f t="shared" si="35"/>
        <v>0</v>
      </c>
      <c r="AN123" s="9">
        <f t="shared" si="36"/>
        <v>624275.50176000001</v>
      </c>
      <c r="AO123" s="9">
        <f t="shared" si="37"/>
        <v>1560688.7544</v>
      </c>
      <c r="AP123" s="9">
        <f t="shared" si="38"/>
        <v>579.16944000000001</v>
      </c>
      <c r="AQ123" s="9">
        <f t="shared" si="39"/>
        <v>1447.9236000000001</v>
      </c>
      <c r="AR123" s="9">
        <f t="shared" si="40"/>
        <v>0</v>
      </c>
      <c r="AS123" s="9">
        <f t="shared" si="41"/>
        <v>0</v>
      </c>
      <c r="AT123" s="9">
        <f t="shared" si="42"/>
        <v>0</v>
      </c>
      <c r="AU123" s="9">
        <f t="shared" si="43"/>
        <v>0</v>
      </c>
      <c r="AV123" s="9">
        <f t="shared" si="44"/>
        <v>6623.7102000000004</v>
      </c>
      <c r="AW123" s="9">
        <f t="shared" si="45"/>
        <v>13247.420400000001</v>
      </c>
      <c r="AX123" s="9">
        <f t="shared" si="46"/>
        <v>0</v>
      </c>
      <c r="AY123" s="10">
        <f t="shared" si="47"/>
        <v>0</v>
      </c>
    </row>
    <row r="124" spans="1:51" ht="15" customHeight="1">
      <c r="A124" s="87">
        <v>118</v>
      </c>
      <c r="B124" s="85" t="str">
        <f t="shared" si="24"/>
        <v>0100001270</v>
      </c>
      <c r="C124" s="13" t="str">
        <f t="shared" si="25"/>
        <v>010000127000</v>
      </c>
      <c r="D124" s="13" t="str">
        <f t="shared" si="26"/>
        <v>01000012700000</v>
      </c>
      <c r="E124" s="14">
        <v>25301893</v>
      </c>
      <c r="F124" s="14" t="s">
        <v>21</v>
      </c>
      <c r="G124" s="14" t="s">
        <v>22</v>
      </c>
      <c r="H124" s="14" t="s">
        <v>308</v>
      </c>
      <c r="I124" s="14" t="s">
        <v>24</v>
      </c>
      <c r="J124" s="14" t="s">
        <v>24</v>
      </c>
      <c r="K124" s="15" t="s">
        <v>309</v>
      </c>
      <c r="L124" s="14" t="s">
        <v>26</v>
      </c>
      <c r="M124" s="14">
        <v>1</v>
      </c>
      <c r="N124" s="14" t="s">
        <v>26</v>
      </c>
      <c r="O124" s="24">
        <f t="shared" si="27"/>
        <v>21913.620000000003</v>
      </c>
      <c r="P124" s="24">
        <f t="shared" si="28"/>
        <v>54704.800000000003</v>
      </c>
      <c r="Q124" s="24">
        <v>5264</v>
      </c>
      <c r="R124" s="16">
        <v>13159</v>
      </c>
      <c r="S124" s="69">
        <v>0</v>
      </c>
      <c r="T124" s="70">
        <v>0</v>
      </c>
      <c r="U124" s="24">
        <v>16469.120000000003</v>
      </c>
      <c r="V124" s="24">
        <v>41172.800000000003</v>
      </c>
      <c r="W124" s="69">
        <f t="shared" si="29"/>
        <v>24</v>
      </c>
      <c r="X124" s="69">
        <f>VLOOKUP(D124,'[1]Demanda Agregada Med. y MC'!$C$7:$O$3994,13,FALSE)</f>
        <v>60</v>
      </c>
      <c r="Y124" s="24">
        <v>0</v>
      </c>
      <c r="Z124" s="24">
        <v>0</v>
      </c>
      <c r="AA124" s="24">
        <v>0</v>
      </c>
      <c r="AB124" s="24">
        <v>0</v>
      </c>
      <c r="AC124" s="24">
        <v>156.5</v>
      </c>
      <c r="AD124" s="24">
        <v>313</v>
      </c>
      <c r="AE124" s="26">
        <v>0</v>
      </c>
      <c r="AF124" s="25">
        <v>0</v>
      </c>
      <c r="AG124" s="22">
        <v>73.284899999999993</v>
      </c>
      <c r="AH124" s="20">
        <f t="shared" si="30"/>
        <v>1605937.450338</v>
      </c>
      <c r="AI124" s="9">
        <f t="shared" si="31"/>
        <v>4009035.79752</v>
      </c>
      <c r="AJ124" s="9">
        <f t="shared" si="32"/>
        <v>385771.71359999996</v>
      </c>
      <c r="AK124" s="9">
        <f t="shared" si="33"/>
        <v>964355.9990999999</v>
      </c>
      <c r="AL124" s="9">
        <f t="shared" si="34"/>
        <v>0</v>
      </c>
      <c r="AM124" s="9">
        <f t="shared" si="35"/>
        <v>0</v>
      </c>
      <c r="AN124" s="9">
        <f t="shared" si="36"/>
        <v>1206937.812288</v>
      </c>
      <c r="AO124" s="9">
        <f t="shared" si="37"/>
        <v>3017344.5307200002</v>
      </c>
      <c r="AP124" s="9">
        <f t="shared" si="38"/>
        <v>1758.8375999999998</v>
      </c>
      <c r="AQ124" s="9">
        <f t="shared" si="39"/>
        <v>4397.0939999999991</v>
      </c>
      <c r="AR124" s="9">
        <f t="shared" si="40"/>
        <v>0</v>
      </c>
      <c r="AS124" s="9">
        <f t="shared" si="41"/>
        <v>0</v>
      </c>
      <c r="AT124" s="9">
        <f t="shared" si="42"/>
        <v>0</v>
      </c>
      <c r="AU124" s="9">
        <f t="shared" si="43"/>
        <v>0</v>
      </c>
      <c r="AV124" s="9">
        <f t="shared" si="44"/>
        <v>11469.08685</v>
      </c>
      <c r="AW124" s="9">
        <f t="shared" si="45"/>
        <v>22938.173699999999</v>
      </c>
      <c r="AX124" s="9">
        <f t="shared" si="46"/>
        <v>0</v>
      </c>
      <c r="AY124" s="10">
        <f t="shared" si="47"/>
        <v>0</v>
      </c>
    </row>
    <row r="125" spans="1:51" ht="15" customHeight="1">
      <c r="A125" s="87">
        <v>119</v>
      </c>
      <c r="B125" s="85" t="str">
        <f t="shared" si="24"/>
        <v>0100001271</v>
      </c>
      <c r="C125" s="13" t="str">
        <f t="shared" si="25"/>
        <v>010000127100</v>
      </c>
      <c r="D125" s="13" t="str">
        <f t="shared" si="26"/>
        <v>01000012710000</v>
      </c>
      <c r="E125" s="14">
        <v>25301741</v>
      </c>
      <c r="F125" s="14" t="s">
        <v>21</v>
      </c>
      <c r="G125" s="14" t="s">
        <v>22</v>
      </c>
      <c r="H125" s="14" t="s">
        <v>310</v>
      </c>
      <c r="I125" s="14" t="s">
        <v>24</v>
      </c>
      <c r="J125" s="14" t="s">
        <v>24</v>
      </c>
      <c r="K125" s="15" t="s">
        <v>311</v>
      </c>
      <c r="L125" s="14" t="s">
        <v>26</v>
      </c>
      <c r="M125" s="14">
        <v>400</v>
      </c>
      <c r="N125" s="14" t="s">
        <v>231</v>
      </c>
      <c r="O125" s="24">
        <f t="shared" si="27"/>
        <v>435130.5</v>
      </c>
      <c r="P125" s="24">
        <f t="shared" si="28"/>
        <v>1083582</v>
      </c>
      <c r="Q125" s="24">
        <v>254938</v>
      </c>
      <c r="R125" s="16">
        <v>637343</v>
      </c>
      <c r="S125" s="69">
        <v>112000</v>
      </c>
      <c r="T125" s="70">
        <v>280000</v>
      </c>
      <c r="U125" s="24">
        <v>59708</v>
      </c>
      <c r="V125" s="24">
        <v>149270</v>
      </c>
      <c r="W125" s="69">
        <f t="shared" si="29"/>
        <v>0</v>
      </c>
      <c r="X125" s="69">
        <f>VLOOKUP(D125,'[1]Demanda Agregada Med. y MC'!$C$7:$O$3994,13,FALSE)</f>
        <v>0</v>
      </c>
      <c r="Y125" s="24">
        <v>0</v>
      </c>
      <c r="Z125" s="24">
        <v>0</v>
      </c>
      <c r="AA125" s="24">
        <v>0</v>
      </c>
      <c r="AB125" s="24">
        <v>0</v>
      </c>
      <c r="AC125" s="24">
        <v>3909.5</v>
      </c>
      <c r="AD125" s="24">
        <v>7819</v>
      </c>
      <c r="AE125" s="26">
        <v>4575</v>
      </c>
      <c r="AF125" s="27">
        <v>9150</v>
      </c>
      <c r="AG125" s="22">
        <v>39.293200000000006</v>
      </c>
      <c r="AH125" s="20">
        <f t="shared" si="30"/>
        <v>17097669.762600001</v>
      </c>
      <c r="AI125" s="9">
        <f t="shared" si="31"/>
        <v>42577404.242400005</v>
      </c>
      <c r="AJ125" s="9">
        <f t="shared" si="32"/>
        <v>10017329.821600001</v>
      </c>
      <c r="AK125" s="9">
        <f t="shared" si="33"/>
        <v>25043245.967600003</v>
      </c>
      <c r="AL125" s="9">
        <f t="shared" si="34"/>
        <v>4400838.4000000004</v>
      </c>
      <c r="AM125" s="9">
        <f t="shared" si="35"/>
        <v>11002096.000000002</v>
      </c>
      <c r="AN125" s="9">
        <f t="shared" si="36"/>
        <v>2346118.3856000002</v>
      </c>
      <c r="AO125" s="9">
        <f t="shared" si="37"/>
        <v>5865295.9640000006</v>
      </c>
      <c r="AP125" s="9">
        <f t="shared" si="38"/>
        <v>0</v>
      </c>
      <c r="AQ125" s="9">
        <f t="shared" si="39"/>
        <v>0</v>
      </c>
      <c r="AR125" s="9">
        <f t="shared" si="40"/>
        <v>0</v>
      </c>
      <c r="AS125" s="9">
        <f t="shared" si="41"/>
        <v>0</v>
      </c>
      <c r="AT125" s="9">
        <f t="shared" si="42"/>
        <v>0</v>
      </c>
      <c r="AU125" s="9">
        <f t="shared" si="43"/>
        <v>0</v>
      </c>
      <c r="AV125" s="9">
        <f t="shared" si="44"/>
        <v>153616.76540000003</v>
      </c>
      <c r="AW125" s="9">
        <f t="shared" si="45"/>
        <v>307233.53080000007</v>
      </c>
      <c r="AX125" s="9">
        <f t="shared" si="46"/>
        <v>179766.39</v>
      </c>
      <c r="AY125" s="10">
        <f t="shared" si="47"/>
        <v>359532.78</v>
      </c>
    </row>
    <row r="126" spans="1:51" ht="15" customHeight="1">
      <c r="A126" s="87">
        <v>120</v>
      </c>
      <c r="B126" s="85" t="str">
        <f t="shared" si="24"/>
        <v>0100001272</v>
      </c>
      <c r="C126" s="13" t="str">
        <f t="shared" si="25"/>
        <v>010000127200</v>
      </c>
      <c r="D126" s="13" t="str">
        <f t="shared" si="26"/>
        <v>01000012720000</v>
      </c>
      <c r="E126" s="14">
        <v>25301894</v>
      </c>
      <c r="F126" s="14" t="s">
        <v>21</v>
      </c>
      <c r="G126" s="14" t="s">
        <v>22</v>
      </c>
      <c r="H126" s="14" t="s">
        <v>312</v>
      </c>
      <c r="I126" s="14" t="s">
        <v>24</v>
      </c>
      <c r="J126" s="14" t="s">
        <v>24</v>
      </c>
      <c r="K126" s="15" t="s">
        <v>313</v>
      </c>
      <c r="L126" s="14" t="s">
        <v>26</v>
      </c>
      <c r="M126" s="14">
        <v>20</v>
      </c>
      <c r="N126" s="14" t="s">
        <v>29</v>
      </c>
      <c r="O126" s="24">
        <f t="shared" si="27"/>
        <v>2424794.1</v>
      </c>
      <c r="P126" s="24">
        <f t="shared" si="28"/>
        <v>6054471</v>
      </c>
      <c r="Q126" s="24">
        <v>2026895</v>
      </c>
      <c r="R126" s="16">
        <v>5067236</v>
      </c>
      <c r="S126" s="69">
        <v>299600</v>
      </c>
      <c r="T126" s="70">
        <v>749000</v>
      </c>
      <c r="U126" s="24">
        <v>83227.600000000006</v>
      </c>
      <c r="V126" s="24">
        <v>208069</v>
      </c>
      <c r="W126" s="69">
        <f t="shared" si="29"/>
        <v>46</v>
      </c>
      <c r="X126" s="69">
        <f>VLOOKUP(D126,'[1]Demanda Agregada Med. y MC'!$C$7:$O$3994,13,FALSE)</f>
        <v>115</v>
      </c>
      <c r="Y126" s="24">
        <v>0</v>
      </c>
      <c r="Z126" s="24">
        <v>0</v>
      </c>
      <c r="AA126" s="24">
        <v>0</v>
      </c>
      <c r="AB126" s="24">
        <v>0</v>
      </c>
      <c r="AC126" s="24">
        <v>5865.5</v>
      </c>
      <c r="AD126" s="24">
        <v>11731</v>
      </c>
      <c r="AE126" s="26">
        <v>9160</v>
      </c>
      <c r="AF126" s="27">
        <v>18320</v>
      </c>
      <c r="AG126" s="22">
        <v>5.4994854719999999</v>
      </c>
      <c r="AH126" s="20">
        <f t="shared" si="30"/>
        <v>13335119.925541315</v>
      </c>
      <c r="AI126" s="9">
        <f t="shared" si="31"/>
        <v>33296475.305145312</v>
      </c>
      <c r="AJ126" s="9">
        <f t="shared" si="32"/>
        <v>11146879.605769441</v>
      </c>
      <c r="AK126" s="9">
        <f t="shared" si="33"/>
        <v>27867190.765195392</v>
      </c>
      <c r="AL126" s="9">
        <f t="shared" si="34"/>
        <v>1647645.8474111999</v>
      </c>
      <c r="AM126" s="9">
        <f t="shared" si="35"/>
        <v>4119114.6185280001</v>
      </c>
      <c r="AN126" s="9">
        <f t="shared" si="36"/>
        <v>457708.9770694272</v>
      </c>
      <c r="AO126" s="9">
        <f t="shared" si="37"/>
        <v>1144272.4426735679</v>
      </c>
      <c r="AP126" s="9">
        <f t="shared" si="38"/>
        <v>252.97633171199999</v>
      </c>
      <c r="AQ126" s="9">
        <f t="shared" si="39"/>
        <v>632.44082928</v>
      </c>
      <c r="AR126" s="9">
        <f t="shared" si="40"/>
        <v>0</v>
      </c>
      <c r="AS126" s="9">
        <f t="shared" si="41"/>
        <v>0</v>
      </c>
      <c r="AT126" s="9">
        <f t="shared" si="42"/>
        <v>0</v>
      </c>
      <c r="AU126" s="9">
        <f t="shared" si="43"/>
        <v>0</v>
      </c>
      <c r="AV126" s="9">
        <f t="shared" si="44"/>
        <v>32257.232036016001</v>
      </c>
      <c r="AW126" s="9">
        <f t="shared" si="45"/>
        <v>64514.464072032002</v>
      </c>
      <c r="AX126" s="9">
        <f t="shared" si="46"/>
        <v>50375.286923519998</v>
      </c>
      <c r="AY126" s="10">
        <f t="shared" si="47"/>
        <v>100750.57384704</v>
      </c>
    </row>
    <row r="127" spans="1:51" ht="15" customHeight="1">
      <c r="A127" s="87">
        <v>121</v>
      </c>
      <c r="B127" s="85" t="str">
        <f t="shared" si="24"/>
        <v>0100001273</v>
      </c>
      <c r="C127" s="13" t="str">
        <f t="shared" si="25"/>
        <v>010000127300</v>
      </c>
      <c r="D127" s="13" t="str">
        <f t="shared" si="26"/>
        <v>01000012730000</v>
      </c>
      <c r="E127" s="14">
        <v>25300017</v>
      </c>
      <c r="F127" s="14" t="s">
        <v>21</v>
      </c>
      <c r="G127" s="14" t="s">
        <v>22</v>
      </c>
      <c r="H127" s="14" t="s">
        <v>314</v>
      </c>
      <c r="I127" s="14" t="s">
        <v>24</v>
      </c>
      <c r="J127" s="14" t="s">
        <v>24</v>
      </c>
      <c r="K127" s="15" t="s">
        <v>315</v>
      </c>
      <c r="L127" s="14" t="s">
        <v>26</v>
      </c>
      <c r="M127" s="14">
        <v>70</v>
      </c>
      <c r="N127" s="14" t="s">
        <v>46</v>
      </c>
      <c r="O127" s="24">
        <f t="shared" si="27"/>
        <v>7554</v>
      </c>
      <c r="P127" s="24">
        <f t="shared" si="28"/>
        <v>18638</v>
      </c>
      <c r="Q127" s="24">
        <v>7063</v>
      </c>
      <c r="R127" s="16">
        <v>17656</v>
      </c>
      <c r="S127" s="69">
        <v>0</v>
      </c>
      <c r="T127" s="70">
        <v>0</v>
      </c>
      <c r="U127" s="24">
        <v>0</v>
      </c>
      <c r="V127" s="24">
        <v>0</v>
      </c>
      <c r="W127" s="69">
        <f t="shared" si="29"/>
        <v>0</v>
      </c>
      <c r="X127" s="69">
        <f>VLOOKUP(D127,'[1]Demanda Agregada Med. y MC'!$C$7:$O$3994,13,FALSE)</f>
        <v>0</v>
      </c>
      <c r="Y127" s="24">
        <v>0</v>
      </c>
      <c r="Z127" s="24">
        <v>0</v>
      </c>
      <c r="AA127" s="24">
        <v>0</v>
      </c>
      <c r="AB127" s="24">
        <v>0</v>
      </c>
      <c r="AC127" s="24">
        <v>88</v>
      </c>
      <c r="AD127" s="24">
        <v>176</v>
      </c>
      <c r="AE127" s="26">
        <v>403</v>
      </c>
      <c r="AF127" s="27">
        <v>806</v>
      </c>
      <c r="AG127" s="22">
        <v>14.020800000000001</v>
      </c>
      <c r="AH127" s="20">
        <f t="shared" si="30"/>
        <v>105913.12320000002</v>
      </c>
      <c r="AI127" s="9">
        <f t="shared" si="31"/>
        <v>261319.67040000003</v>
      </c>
      <c r="AJ127" s="9">
        <f t="shared" si="32"/>
        <v>99028.910400000008</v>
      </c>
      <c r="AK127" s="9">
        <f t="shared" si="33"/>
        <v>247551.24480000001</v>
      </c>
      <c r="AL127" s="9">
        <f t="shared" si="34"/>
        <v>0</v>
      </c>
      <c r="AM127" s="9">
        <f t="shared" si="35"/>
        <v>0</v>
      </c>
      <c r="AN127" s="9">
        <f t="shared" si="36"/>
        <v>0</v>
      </c>
      <c r="AO127" s="9">
        <f t="shared" si="37"/>
        <v>0</v>
      </c>
      <c r="AP127" s="9">
        <f t="shared" si="38"/>
        <v>0</v>
      </c>
      <c r="AQ127" s="9">
        <f t="shared" si="39"/>
        <v>0</v>
      </c>
      <c r="AR127" s="9">
        <f t="shared" si="40"/>
        <v>0</v>
      </c>
      <c r="AS127" s="9">
        <f t="shared" si="41"/>
        <v>0</v>
      </c>
      <c r="AT127" s="9">
        <f t="shared" si="42"/>
        <v>0</v>
      </c>
      <c r="AU127" s="9">
        <f t="shared" si="43"/>
        <v>0</v>
      </c>
      <c r="AV127" s="9">
        <f t="shared" si="44"/>
        <v>1233.8304000000001</v>
      </c>
      <c r="AW127" s="9">
        <f t="shared" si="45"/>
        <v>2467.6608000000001</v>
      </c>
      <c r="AX127" s="9">
        <f t="shared" si="46"/>
        <v>5650.3824000000004</v>
      </c>
      <c r="AY127" s="10">
        <f t="shared" si="47"/>
        <v>11300.764800000001</v>
      </c>
    </row>
    <row r="128" spans="1:51" ht="15" customHeight="1">
      <c r="A128" s="87">
        <v>122</v>
      </c>
      <c r="B128" s="85" t="str">
        <f t="shared" si="24"/>
        <v>0100001275</v>
      </c>
      <c r="C128" s="13" t="str">
        <f t="shared" si="25"/>
        <v>010000127500</v>
      </c>
      <c r="D128" s="13" t="str">
        <f t="shared" si="26"/>
        <v>01000012750000</v>
      </c>
      <c r="E128" s="14">
        <v>25301397</v>
      </c>
      <c r="F128" s="14" t="s">
        <v>21</v>
      </c>
      <c r="G128" s="14" t="s">
        <v>22</v>
      </c>
      <c r="H128" s="14" t="s">
        <v>316</v>
      </c>
      <c r="I128" s="14" t="s">
        <v>24</v>
      </c>
      <c r="J128" s="14" t="s">
        <v>24</v>
      </c>
      <c r="K128" s="15" t="s">
        <v>317</v>
      </c>
      <c r="L128" s="14" t="s">
        <v>26</v>
      </c>
      <c r="M128" s="14">
        <v>120</v>
      </c>
      <c r="N128" s="14" t="s">
        <v>46</v>
      </c>
      <c r="O128" s="24">
        <f t="shared" si="27"/>
        <v>16596.2</v>
      </c>
      <c r="P128" s="24">
        <f t="shared" si="28"/>
        <v>41489</v>
      </c>
      <c r="Q128" s="24">
        <v>16567</v>
      </c>
      <c r="R128" s="16">
        <v>41416</v>
      </c>
      <c r="S128" s="69">
        <v>0</v>
      </c>
      <c r="T128" s="70">
        <v>0</v>
      </c>
      <c r="U128" s="24">
        <v>0</v>
      </c>
      <c r="V128" s="24">
        <v>0</v>
      </c>
      <c r="W128" s="69">
        <f t="shared" si="29"/>
        <v>29.200000000000003</v>
      </c>
      <c r="X128" s="69">
        <f>VLOOKUP(D128,'[1]Demanda Agregada Med. y MC'!$C$7:$O$3994,13,FALSE)</f>
        <v>73</v>
      </c>
      <c r="Y128" s="24">
        <v>0</v>
      </c>
      <c r="Z128" s="24">
        <v>0</v>
      </c>
      <c r="AA128" s="24">
        <v>0</v>
      </c>
      <c r="AB128" s="24">
        <v>0</v>
      </c>
      <c r="AC128" s="24">
        <v>0</v>
      </c>
      <c r="AD128" s="24">
        <v>0</v>
      </c>
      <c r="AE128" s="26">
        <v>0</v>
      </c>
      <c r="AF128" s="25">
        <v>0</v>
      </c>
      <c r="AG128" s="22">
        <v>18.896799999999999</v>
      </c>
      <c r="AH128" s="20">
        <f t="shared" si="30"/>
        <v>313615.07215999998</v>
      </c>
      <c r="AI128" s="9">
        <f t="shared" si="31"/>
        <v>784009.33519999997</v>
      </c>
      <c r="AJ128" s="9">
        <f t="shared" si="32"/>
        <v>313063.2856</v>
      </c>
      <c r="AK128" s="9">
        <f t="shared" si="33"/>
        <v>782629.86879999994</v>
      </c>
      <c r="AL128" s="9">
        <f t="shared" si="34"/>
        <v>0</v>
      </c>
      <c r="AM128" s="9">
        <f t="shared" si="35"/>
        <v>0</v>
      </c>
      <c r="AN128" s="9">
        <f t="shared" si="36"/>
        <v>0</v>
      </c>
      <c r="AO128" s="9">
        <f t="shared" si="37"/>
        <v>0</v>
      </c>
      <c r="AP128" s="9">
        <f t="shared" si="38"/>
        <v>551.78656000000001</v>
      </c>
      <c r="AQ128" s="9">
        <f t="shared" si="39"/>
        <v>1379.4664</v>
      </c>
      <c r="AR128" s="9">
        <f t="shared" si="40"/>
        <v>0</v>
      </c>
      <c r="AS128" s="9">
        <f t="shared" si="41"/>
        <v>0</v>
      </c>
      <c r="AT128" s="9">
        <f t="shared" si="42"/>
        <v>0</v>
      </c>
      <c r="AU128" s="9">
        <f t="shared" si="43"/>
        <v>0</v>
      </c>
      <c r="AV128" s="9">
        <f t="shared" si="44"/>
        <v>0</v>
      </c>
      <c r="AW128" s="9">
        <f t="shared" si="45"/>
        <v>0</v>
      </c>
      <c r="AX128" s="9">
        <f t="shared" si="46"/>
        <v>0</v>
      </c>
      <c r="AY128" s="10">
        <f t="shared" si="47"/>
        <v>0</v>
      </c>
    </row>
    <row r="129" spans="1:51" ht="15" customHeight="1">
      <c r="A129" s="87">
        <v>123</v>
      </c>
      <c r="B129" s="85" t="str">
        <f t="shared" ref="B129:B191" si="48">F129&amp;G129&amp;H129</f>
        <v>0100001277</v>
      </c>
      <c r="C129" s="13" t="str">
        <f t="shared" ref="C129:C191" si="49">F129&amp;G129&amp;H129&amp;I129</f>
        <v>010000127700</v>
      </c>
      <c r="D129" s="13" t="str">
        <f t="shared" ref="D129:D191" si="50">F129&amp;G129&amp;H129&amp;I129&amp;J129</f>
        <v>01000012770000</v>
      </c>
      <c r="E129" s="14">
        <v>25301025</v>
      </c>
      <c r="F129" s="14" t="s">
        <v>21</v>
      </c>
      <c r="G129" s="14" t="s">
        <v>22</v>
      </c>
      <c r="H129" s="14" t="s">
        <v>318</v>
      </c>
      <c r="I129" s="14" t="s">
        <v>24</v>
      </c>
      <c r="J129" s="14" t="s">
        <v>24</v>
      </c>
      <c r="K129" s="15" t="s">
        <v>319</v>
      </c>
      <c r="L129" s="14" t="s">
        <v>26</v>
      </c>
      <c r="M129" s="14">
        <v>133</v>
      </c>
      <c r="N129" s="14" t="s">
        <v>46</v>
      </c>
      <c r="O129" s="24">
        <f t="shared" ref="O129:O191" si="51">Q129+S129+U129+W129+Y129+AA129+AC129+AE129</f>
        <v>80771.399999999994</v>
      </c>
      <c r="P129" s="24">
        <f t="shared" ref="P129:P191" si="52">R129+T129+V129+X129+Z129+AB129+AD129+AF129</f>
        <v>201540</v>
      </c>
      <c r="Q129" s="24">
        <v>66182</v>
      </c>
      <c r="R129" s="16">
        <v>165455</v>
      </c>
      <c r="S129" s="69">
        <v>12040</v>
      </c>
      <c r="T129" s="70">
        <v>30100</v>
      </c>
      <c r="U129" s="24">
        <v>1712.4</v>
      </c>
      <c r="V129" s="24">
        <v>4281</v>
      </c>
      <c r="W129" s="69">
        <f t="shared" ref="W129:W191" si="53">X129*0.4</f>
        <v>60</v>
      </c>
      <c r="X129" s="69">
        <f>VLOOKUP(D129,'[1]Demanda Agregada Med. y MC'!$C$7:$O$3994,13,FALSE)</f>
        <v>150</v>
      </c>
      <c r="Y129" s="24">
        <v>0</v>
      </c>
      <c r="Z129" s="24">
        <v>0</v>
      </c>
      <c r="AA129" s="24">
        <v>0</v>
      </c>
      <c r="AB129" s="24">
        <v>0</v>
      </c>
      <c r="AC129" s="24">
        <v>732</v>
      </c>
      <c r="AD129" s="24">
        <v>1464</v>
      </c>
      <c r="AE129" s="26">
        <v>45</v>
      </c>
      <c r="AF129" s="27">
        <v>90</v>
      </c>
      <c r="AG129" s="22">
        <v>12.2912</v>
      </c>
      <c r="AH129" s="20">
        <f t="shared" ref="AH129:AH191" si="54">IFERROR(O129*$AG129,"-")</f>
        <v>992777.43167999992</v>
      </c>
      <c r="AI129" s="9">
        <f t="shared" ref="AI129:AI191" si="55">IFERROR(P129*$AG129,"-")</f>
        <v>2477168.4479999999</v>
      </c>
      <c r="AJ129" s="9">
        <f t="shared" ref="AJ129:AJ191" si="56">IFERROR(Q129*$AG129,"-")</f>
        <v>813456.19839999999</v>
      </c>
      <c r="AK129" s="9">
        <f t="shared" ref="AK129:AK191" si="57">IFERROR(R129*$AG129,"-")</f>
        <v>2033640.496</v>
      </c>
      <c r="AL129" s="9">
        <f t="shared" ref="AL129:AL191" si="58">IFERROR(S129*$AG129,"-")</f>
        <v>147986.04800000001</v>
      </c>
      <c r="AM129" s="9">
        <f t="shared" ref="AM129:AM191" si="59">IFERROR(T129*$AG129,"-")</f>
        <v>369965.12</v>
      </c>
      <c r="AN129" s="9">
        <f t="shared" ref="AN129:AN191" si="60">IFERROR(U129*$AG129,"-")</f>
        <v>21047.45088</v>
      </c>
      <c r="AO129" s="9">
        <f t="shared" ref="AO129:AO191" si="61">IFERROR(V129*$AG129,"-")</f>
        <v>52618.627200000003</v>
      </c>
      <c r="AP129" s="9">
        <f t="shared" ref="AP129:AP191" si="62">IFERROR(W129*$AG129,"-")</f>
        <v>737.47199999999998</v>
      </c>
      <c r="AQ129" s="9">
        <f t="shared" ref="AQ129:AQ191" si="63">IFERROR(X129*$AG129,"-")</f>
        <v>1843.68</v>
      </c>
      <c r="AR129" s="9">
        <f t="shared" ref="AR129:AR191" si="64">IFERROR(Y129*$AG129,"-")</f>
        <v>0</v>
      </c>
      <c r="AS129" s="9">
        <f t="shared" ref="AS129:AS191" si="65">IFERROR(Z129*$AG129,"-")</f>
        <v>0</v>
      </c>
      <c r="AT129" s="9">
        <f t="shared" ref="AT129:AT191" si="66">IFERROR(AA129*$AG129,"-")</f>
        <v>0</v>
      </c>
      <c r="AU129" s="9">
        <f t="shared" ref="AU129:AU191" si="67">IFERROR(AB129*$AG129,"-")</f>
        <v>0</v>
      </c>
      <c r="AV129" s="9">
        <f t="shared" ref="AV129:AV191" si="68">IFERROR(AC129*$AG129,"-")</f>
        <v>8997.1584000000003</v>
      </c>
      <c r="AW129" s="9">
        <f t="shared" ref="AW129:AW191" si="69">IFERROR(AD129*$AG129,"-")</f>
        <v>17994.316800000001</v>
      </c>
      <c r="AX129" s="9">
        <f t="shared" ref="AX129:AX191" si="70">IFERROR(AE129*$AG129,"-")</f>
        <v>553.10400000000004</v>
      </c>
      <c r="AY129" s="10">
        <f t="shared" ref="AY129:AY191" si="71">IFERROR(AF129*$AG129,"-")</f>
        <v>1106.2080000000001</v>
      </c>
    </row>
    <row r="130" spans="1:51" ht="15" customHeight="1">
      <c r="A130" s="87">
        <v>124</v>
      </c>
      <c r="B130" s="85" t="str">
        <f t="shared" si="48"/>
        <v>0100001278</v>
      </c>
      <c r="C130" s="13" t="str">
        <f t="shared" si="49"/>
        <v>010000127800</v>
      </c>
      <c r="D130" s="13" t="str">
        <f t="shared" si="50"/>
        <v>01000012780000</v>
      </c>
      <c r="E130" s="14">
        <v>25301060</v>
      </c>
      <c r="F130" s="14" t="s">
        <v>21</v>
      </c>
      <c r="G130" s="14" t="s">
        <v>22</v>
      </c>
      <c r="H130" s="14" t="s">
        <v>320</v>
      </c>
      <c r="I130" s="14" t="s">
        <v>24</v>
      </c>
      <c r="J130" s="14" t="s">
        <v>24</v>
      </c>
      <c r="K130" s="15" t="s">
        <v>321</v>
      </c>
      <c r="L130" s="14" t="s">
        <v>26</v>
      </c>
      <c r="M130" s="14">
        <v>6</v>
      </c>
      <c r="N130" s="14" t="s">
        <v>42</v>
      </c>
      <c r="O130" s="24">
        <f t="shared" si="51"/>
        <v>2530</v>
      </c>
      <c r="P130" s="24">
        <f t="shared" si="52"/>
        <v>6322</v>
      </c>
      <c r="Q130" s="24">
        <v>2501</v>
      </c>
      <c r="R130" s="16">
        <v>6252</v>
      </c>
      <c r="S130" s="69">
        <v>0</v>
      </c>
      <c r="T130" s="70">
        <v>0</v>
      </c>
      <c r="U130" s="24">
        <v>0</v>
      </c>
      <c r="V130" s="24">
        <v>0</v>
      </c>
      <c r="W130" s="69">
        <f t="shared" si="53"/>
        <v>24</v>
      </c>
      <c r="X130" s="69">
        <f>VLOOKUP(D130,'[1]Demanda Agregada Med. y MC'!$C$7:$O$3994,13,FALSE)</f>
        <v>60</v>
      </c>
      <c r="Y130" s="24">
        <v>0</v>
      </c>
      <c r="Z130" s="24">
        <v>0</v>
      </c>
      <c r="AA130" s="24">
        <v>0</v>
      </c>
      <c r="AB130" s="24">
        <v>0</v>
      </c>
      <c r="AC130" s="24">
        <v>0</v>
      </c>
      <c r="AD130" s="24">
        <v>0</v>
      </c>
      <c r="AE130" s="26">
        <v>5</v>
      </c>
      <c r="AF130" s="27">
        <v>10</v>
      </c>
      <c r="AG130" s="22">
        <v>9.2000000000000011</v>
      </c>
      <c r="AH130" s="20">
        <f t="shared" si="54"/>
        <v>23276.000000000004</v>
      </c>
      <c r="AI130" s="9">
        <f t="shared" si="55"/>
        <v>58162.400000000009</v>
      </c>
      <c r="AJ130" s="9">
        <f t="shared" si="56"/>
        <v>23009.200000000004</v>
      </c>
      <c r="AK130" s="9">
        <f t="shared" si="57"/>
        <v>57518.400000000009</v>
      </c>
      <c r="AL130" s="9">
        <f t="shared" si="58"/>
        <v>0</v>
      </c>
      <c r="AM130" s="9">
        <f t="shared" si="59"/>
        <v>0</v>
      </c>
      <c r="AN130" s="9">
        <f t="shared" si="60"/>
        <v>0</v>
      </c>
      <c r="AO130" s="9">
        <f t="shared" si="61"/>
        <v>0</v>
      </c>
      <c r="AP130" s="9">
        <f t="shared" si="62"/>
        <v>220.8</v>
      </c>
      <c r="AQ130" s="9">
        <f t="shared" si="63"/>
        <v>552.00000000000011</v>
      </c>
      <c r="AR130" s="9">
        <f t="shared" si="64"/>
        <v>0</v>
      </c>
      <c r="AS130" s="9">
        <f t="shared" si="65"/>
        <v>0</v>
      </c>
      <c r="AT130" s="9">
        <f t="shared" si="66"/>
        <v>0</v>
      </c>
      <c r="AU130" s="9">
        <f t="shared" si="67"/>
        <v>0</v>
      </c>
      <c r="AV130" s="9">
        <f t="shared" si="68"/>
        <v>0</v>
      </c>
      <c r="AW130" s="9">
        <f t="shared" si="69"/>
        <v>0</v>
      </c>
      <c r="AX130" s="9">
        <f t="shared" si="70"/>
        <v>46.000000000000007</v>
      </c>
      <c r="AY130" s="10">
        <f t="shared" si="71"/>
        <v>92.000000000000014</v>
      </c>
    </row>
    <row r="131" spans="1:51" ht="15" customHeight="1">
      <c r="A131" s="87">
        <v>125</v>
      </c>
      <c r="B131" s="85" t="str">
        <f t="shared" si="48"/>
        <v>0100001308</v>
      </c>
      <c r="C131" s="13" t="str">
        <f t="shared" si="49"/>
        <v>010000130801</v>
      </c>
      <c r="D131" s="13" t="str">
        <f t="shared" si="50"/>
        <v>01000013080100</v>
      </c>
      <c r="E131" s="14">
        <v>25302830</v>
      </c>
      <c r="F131" s="14" t="s">
        <v>21</v>
      </c>
      <c r="G131" s="14" t="s">
        <v>22</v>
      </c>
      <c r="H131" s="14" t="s">
        <v>322</v>
      </c>
      <c r="I131" s="14" t="s">
        <v>65</v>
      </c>
      <c r="J131" s="14" t="s">
        <v>24</v>
      </c>
      <c r="K131" s="15" t="s">
        <v>323</v>
      </c>
      <c r="L131" s="14" t="s">
        <v>26</v>
      </c>
      <c r="M131" s="14">
        <v>30</v>
      </c>
      <c r="N131" s="14" t="s">
        <v>29</v>
      </c>
      <c r="O131" s="24">
        <f t="shared" si="51"/>
        <v>418220.3</v>
      </c>
      <c r="P131" s="24">
        <f t="shared" si="52"/>
        <v>1042680</v>
      </c>
      <c r="Q131" s="24">
        <v>296595</v>
      </c>
      <c r="R131" s="16">
        <v>741486</v>
      </c>
      <c r="S131" s="69">
        <v>51800</v>
      </c>
      <c r="T131" s="70">
        <v>129500</v>
      </c>
      <c r="U131" s="24">
        <v>63846.8</v>
      </c>
      <c r="V131" s="24">
        <v>159617</v>
      </c>
      <c r="W131" s="69">
        <f t="shared" si="53"/>
        <v>0</v>
      </c>
      <c r="X131" s="69">
        <f>VLOOKUP(D131,'[1]Demanda Agregada Med. y MC'!$C$7:$O$3994,13,FALSE)</f>
        <v>0</v>
      </c>
      <c r="Y131" s="24">
        <v>240</v>
      </c>
      <c r="Z131" s="24">
        <v>600</v>
      </c>
      <c r="AA131" s="24">
        <v>0</v>
      </c>
      <c r="AB131" s="24">
        <v>0</v>
      </c>
      <c r="AC131" s="24">
        <v>4852.5</v>
      </c>
      <c r="AD131" s="24">
        <v>9705</v>
      </c>
      <c r="AE131" s="26">
        <v>886</v>
      </c>
      <c r="AF131" s="27">
        <v>1772</v>
      </c>
      <c r="AG131" s="22">
        <v>8.3444000000000003</v>
      </c>
      <c r="AH131" s="20">
        <f t="shared" si="54"/>
        <v>3489797.47132</v>
      </c>
      <c r="AI131" s="9">
        <f t="shared" si="55"/>
        <v>8700538.9920000006</v>
      </c>
      <c r="AJ131" s="9">
        <f t="shared" si="56"/>
        <v>2474907.318</v>
      </c>
      <c r="AK131" s="9">
        <f t="shared" si="57"/>
        <v>6187255.7784000002</v>
      </c>
      <c r="AL131" s="9">
        <f t="shared" si="58"/>
        <v>432239.92000000004</v>
      </c>
      <c r="AM131" s="9">
        <f t="shared" si="59"/>
        <v>1080599.8</v>
      </c>
      <c r="AN131" s="9">
        <f t="shared" si="60"/>
        <v>532763.23791999999</v>
      </c>
      <c r="AO131" s="9">
        <f t="shared" si="61"/>
        <v>1331908.0948000001</v>
      </c>
      <c r="AP131" s="9">
        <f t="shared" si="62"/>
        <v>0</v>
      </c>
      <c r="AQ131" s="9">
        <f t="shared" si="63"/>
        <v>0</v>
      </c>
      <c r="AR131" s="9">
        <f t="shared" si="64"/>
        <v>2002.6559999999999</v>
      </c>
      <c r="AS131" s="9">
        <f t="shared" si="65"/>
        <v>5006.6400000000003</v>
      </c>
      <c r="AT131" s="9">
        <f t="shared" si="66"/>
        <v>0</v>
      </c>
      <c r="AU131" s="9">
        <f t="shared" si="67"/>
        <v>0</v>
      </c>
      <c r="AV131" s="9">
        <f t="shared" si="68"/>
        <v>40491.201000000001</v>
      </c>
      <c r="AW131" s="9">
        <f t="shared" si="69"/>
        <v>80982.402000000002</v>
      </c>
      <c r="AX131" s="9">
        <f t="shared" si="70"/>
        <v>7393.1383999999998</v>
      </c>
      <c r="AY131" s="10">
        <f t="shared" si="71"/>
        <v>14786.2768</v>
      </c>
    </row>
    <row r="132" spans="1:51" ht="15" customHeight="1">
      <c r="A132" s="87">
        <v>126</v>
      </c>
      <c r="B132" s="85" t="str">
        <f t="shared" si="48"/>
        <v>0100001309</v>
      </c>
      <c r="C132" s="13" t="str">
        <f t="shared" si="49"/>
        <v>010000130900</v>
      </c>
      <c r="D132" s="13" t="str">
        <f t="shared" si="50"/>
        <v>01000013090000</v>
      </c>
      <c r="E132" s="14">
        <v>25301479</v>
      </c>
      <c r="F132" s="14" t="s">
        <v>21</v>
      </c>
      <c r="G132" s="14" t="s">
        <v>22</v>
      </c>
      <c r="H132" s="14" t="s">
        <v>324</v>
      </c>
      <c r="I132" s="14" t="s">
        <v>24</v>
      </c>
      <c r="J132" s="14" t="s">
        <v>24</v>
      </c>
      <c r="K132" s="15" t="s">
        <v>325</v>
      </c>
      <c r="L132" s="14" t="s">
        <v>26</v>
      </c>
      <c r="M132" s="14">
        <v>2</v>
      </c>
      <c r="N132" s="14" t="s">
        <v>52</v>
      </c>
      <c r="O132" s="24">
        <f t="shared" si="51"/>
        <v>20461</v>
      </c>
      <c r="P132" s="24">
        <f t="shared" si="52"/>
        <v>51134</v>
      </c>
      <c r="Q132" s="24">
        <v>12522</v>
      </c>
      <c r="R132" s="16">
        <v>31303</v>
      </c>
      <c r="S132" s="69">
        <v>0</v>
      </c>
      <c r="T132" s="70">
        <v>0</v>
      </c>
      <c r="U132" s="24">
        <v>7908</v>
      </c>
      <c r="V132" s="24">
        <v>19770</v>
      </c>
      <c r="W132" s="69">
        <f t="shared" si="53"/>
        <v>0</v>
      </c>
      <c r="X132" s="69">
        <f>VLOOKUP(D132,'[1]Demanda Agregada Med. y MC'!$C$7:$O$3994,13,FALSE)</f>
        <v>0</v>
      </c>
      <c r="Y132" s="24">
        <v>0</v>
      </c>
      <c r="Z132" s="24">
        <v>0</v>
      </c>
      <c r="AA132" s="24">
        <v>0</v>
      </c>
      <c r="AB132" s="24">
        <v>0</v>
      </c>
      <c r="AC132" s="24">
        <v>0</v>
      </c>
      <c r="AD132" s="24">
        <v>0</v>
      </c>
      <c r="AE132" s="26">
        <v>31</v>
      </c>
      <c r="AF132" s="27">
        <v>61</v>
      </c>
      <c r="AG132" s="22">
        <v>23.616400000000002</v>
      </c>
      <c r="AH132" s="20">
        <f t="shared" si="54"/>
        <v>483215.16040000005</v>
      </c>
      <c r="AI132" s="9">
        <f t="shared" si="55"/>
        <v>1207600.9976000001</v>
      </c>
      <c r="AJ132" s="9">
        <f t="shared" si="56"/>
        <v>295724.56080000004</v>
      </c>
      <c r="AK132" s="9">
        <f t="shared" si="57"/>
        <v>739264.16920000012</v>
      </c>
      <c r="AL132" s="9">
        <f t="shared" si="58"/>
        <v>0</v>
      </c>
      <c r="AM132" s="9">
        <f t="shared" si="59"/>
        <v>0</v>
      </c>
      <c r="AN132" s="9">
        <f t="shared" si="60"/>
        <v>186758.49120000002</v>
      </c>
      <c r="AO132" s="9">
        <f t="shared" si="61"/>
        <v>466896.22800000006</v>
      </c>
      <c r="AP132" s="9">
        <f t="shared" si="62"/>
        <v>0</v>
      </c>
      <c r="AQ132" s="9">
        <f t="shared" si="63"/>
        <v>0</v>
      </c>
      <c r="AR132" s="9">
        <f t="shared" si="64"/>
        <v>0</v>
      </c>
      <c r="AS132" s="9">
        <f t="shared" si="65"/>
        <v>0</v>
      </c>
      <c r="AT132" s="9">
        <f t="shared" si="66"/>
        <v>0</v>
      </c>
      <c r="AU132" s="9">
        <f t="shared" si="67"/>
        <v>0</v>
      </c>
      <c r="AV132" s="9">
        <f t="shared" si="68"/>
        <v>0</v>
      </c>
      <c r="AW132" s="9">
        <f t="shared" si="69"/>
        <v>0</v>
      </c>
      <c r="AX132" s="9">
        <f t="shared" si="70"/>
        <v>732.10840000000007</v>
      </c>
      <c r="AY132" s="10">
        <f t="shared" si="71"/>
        <v>1440.6004</v>
      </c>
    </row>
    <row r="133" spans="1:51" ht="15" customHeight="1">
      <c r="A133" s="87">
        <v>127</v>
      </c>
      <c r="B133" s="85" t="str">
        <f t="shared" si="48"/>
        <v>0100001310</v>
      </c>
      <c r="C133" s="13" t="str">
        <f t="shared" si="49"/>
        <v>010000131000</v>
      </c>
      <c r="D133" s="13" t="str">
        <f t="shared" si="50"/>
        <v>01000013100000</v>
      </c>
      <c r="E133" s="14">
        <v>25301481</v>
      </c>
      <c r="F133" s="14" t="s">
        <v>21</v>
      </c>
      <c r="G133" s="14" t="s">
        <v>22</v>
      </c>
      <c r="H133" s="14" t="s">
        <v>326</v>
      </c>
      <c r="I133" s="14" t="s">
        <v>24</v>
      </c>
      <c r="J133" s="14" t="s">
        <v>24</v>
      </c>
      <c r="K133" s="15" t="s">
        <v>327</v>
      </c>
      <c r="L133" s="14" t="s">
        <v>26</v>
      </c>
      <c r="M133" s="14">
        <v>120</v>
      </c>
      <c r="N133" s="14" t="s">
        <v>46</v>
      </c>
      <c r="O133" s="24">
        <f t="shared" si="51"/>
        <v>192214.5</v>
      </c>
      <c r="P133" s="24">
        <f t="shared" si="52"/>
        <v>480503</v>
      </c>
      <c r="Q133" s="24">
        <v>80190</v>
      </c>
      <c r="R133" s="16">
        <v>200473</v>
      </c>
      <c r="S133" s="69">
        <v>15680</v>
      </c>
      <c r="T133" s="70">
        <v>39200</v>
      </c>
      <c r="U133" s="24">
        <v>96042</v>
      </c>
      <c r="V133" s="24">
        <v>240105</v>
      </c>
      <c r="W133" s="69">
        <f t="shared" si="53"/>
        <v>0</v>
      </c>
      <c r="X133" s="69">
        <f>VLOOKUP(D133,'[1]Demanda Agregada Med. y MC'!$C$7:$O$3994,13,FALSE)</f>
        <v>0</v>
      </c>
      <c r="Y133" s="24">
        <v>240</v>
      </c>
      <c r="Z133" s="24">
        <v>600</v>
      </c>
      <c r="AA133" s="24">
        <v>0</v>
      </c>
      <c r="AB133" s="24">
        <v>0</v>
      </c>
      <c r="AC133" s="24">
        <v>62.5</v>
      </c>
      <c r="AD133" s="24">
        <v>125</v>
      </c>
      <c r="AE133" s="26">
        <v>0</v>
      </c>
      <c r="AF133" s="25">
        <v>0</v>
      </c>
      <c r="AG133" s="22">
        <v>6.2008000000000001</v>
      </c>
      <c r="AH133" s="20">
        <f t="shared" si="54"/>
        <v>1191883.6716</v>
      </c>
      <c r="AI133" s="9">
        <f t="shared" si="55"/>
        <v>2979503.0024000001</v>
      </c>
      <c r="AJ133" s="9">
        <f t="shared" si="56"/>
        <v>497242.152</v>
      </c>
      <c r="AK133" s="9">
        <f t="shared" si="57"/>
        <v>1243092.9783999999</v>
      </c>
      <c r="AL133" s="9">
        <f t="shared" si="58"/>
        <v>97228.543999999994</v>
      </c>
      <c r="AM133" s="9">
        <f t="shared" si="59"/>
        <v>243071.36000000002</v>
      </c>
      <c r="AN133" s="9">
        <f t="shared" si="60"/>
        <v>595537.23360000004</v>
      </c>
      <c r="AO133" s="9">
        <f t="shared" si="61"/>
        <v>1488843.084</v>
      </c>
      <c r="AP133" s="9">
        <f t="shared" si="62"/>
        <v>0</v>
      </c>
      <c r="AQ133" s="9">
        <f t="shared" si="63"/>
        <v>0</v>
      </c>
      <c r="AR133" s="9">
        <f t="shared" si="64"/>
        <v>1488.192</v>
      </c>
      <c r="AS133" s="9">
        <f t="shared" si="65"/>
        <v>3720.48</v>
      </c>
      <c r="AT133" s="9">
        <f t="shared" si="66"/>
        <v>0</v>
      </c>
      <c r="AU133" s="9">
        <f t="shared" si="67"/>
        <v>0</v>
      </c>
      <c r="AV133" s="9">
        <f t="shared" si="68"/>
        <v>387.55</v>
      </c>
      <c r="AW133" s="9">
        <f t="shared" si="69"/>
        <v>775.1</v>
      </c>
      <c r="AX133" s="9">
        <f t="shared" si="70"/>
        <v>0</v>
      </c>
      <c r="AY133" s="10">
        <f t="shared" si="71"/>
        <v>0</v>
      </c>
    </row>
    <row r="134" spans="1:51" ht="15" customHeight="1">
      <c r="A134" s="87">
        <v>128</v>
      </c>
      <c r="B134" s="85" t="str">
        <f t="shared" si="48"/>
        <v>0100001311</v>
      </c>
      <c r="C134" s="13" t="str">
        <f t="shared" si="49"/>
        <v>010000131100</v>
      </c>
      <c r="D134" s="13" t="str">
        <f t="shared" si="50"/>
        <v>01000013110000</v>
      </c>
      <c r="E134" s="14">
        <v>25301480</v>
      </c>
      <c r="F134" s="14" t="s">
        <v>21</v>
      </c>
      <c r="G134" s="14" t="s">
        <v>22</v>
      </c>
      <c r="H134" s="14" t="s">
        <v>328</v>
      </c>
      <c r="I134" s="14" t="s">
        <v>24</v>
      </c>
      <c r="J134" s="14" t="s">
        <v>24</v>
      </c>
      <c r="K134" s="15" t="s">
        <v>329</v>
      </c>
      <c r="L134" s="14" t="s">
        <v>26</v>
      </c>
      <c r="M134" s="14">
        <v>1</v>
      </c>
      <c r="N134" s="14" t="s">
        <v>26</v>
      </c>
      <c r="O134" s="24">
        <f t="shared" si="51"/>
        <v>775662.3</v>
      </c>
      <c r="P134" s="24">
        <f t="shared" si="52"/>
        <v>1937179</v>
      </c>
      <c r="Q134" s="24">
        <v>522055</v>
      </c>
      <c r="R134" s="16">
        <v>1305137</v>
      </c>
      <c r="S134" s="69">
        <v>128800</v>
      </c>
      <c r="T134" s="70">
        <v>322000</v>
      </c>
      <c r="U134" s="24">
        <v>119384.40000000001</v>
      </c>
      <c r="V134" s="24">
        <v>298461</v>
      </c>
      <c r="W134" s="69">
        <f t="shared" si="53"/>
        <v>1470.4</v>
      </c>
      <c r="X134" s="69">
        <f>VLOOKUP(D134,'[1]Demanda Agregada Med. y MC'!$C$7:$O$3994,13,FALSE)</f>
        <v>3676</v>
      </c>
      <c r="Y134" s="24">
        <v>0</v>
      </c>
      <c r="Z134" s="24">
        <v>0</v>
      </c>
      <c r="AA134" s="24">
        <v>0</v>
      </c>
      <c r="AB134" s="24">
        <v>0</v>
      </c>
      <c r="AC134" s="24">
        <v>3066.5</v>
      </c>
      <c r="AD134" s="24">
        <v>6133</v>
      </c>
      <c r="AE134" s="26">
        <v>886</v>
      </c>
      <c r="AF134" s="27">
        <v>1772</v>
      </c>
      <c r="AG134" s="22">
        <v>8.1419999999999995</v>
      </c>
      <c r="AH134" s="20">
        <f t="shared" si="54"/>
        <v>6315442.4466000004</v>
      </c>
      <c r="AI134" s="9">
        <f t="shared" si="55"/>
        <v>15772511.418</v>
      </c>
      <c r="AJ134" s="9">
        <f t="shared" si="56"/>
        <v>4250571.8099999996</v>
      </c>
      <c r="AK134" s="9">
        <f t="shared" si="57"/>
        <v>10626425.454</v>
      </c>
      <c r="AL134" s="9">
        <f t="shared" si="58"/>
        <v>1048689.5999999999</v>
      </c>
      <c r="AM134" s="9">
        <f t="shared" si="59"/>
        <v>2621724</v>
      </c>
      <c r="AN134" s="9">
        <f t="shared" si="60"/>
        <v>972027.78480000002</v>
      </c>
      <c r="AO134" s="9">
        <f t="shared" si="61"/>
        <v>2430069.4619999998</v>
      </c>
      <c r="AP134" s="9">
        <f t="shared" si="62"/>
        <v>11971.996800000001</v>
      </c>
      <c r="AQ134" s="9">
        <f t="shared" si="63"/>
        <v>29929.991999999998</v>
      </c>
      <c r="AR134" s="9">
        <f t="shared" si="64"/>
        <v>0</v>
      </c>
      <c r="AS134" s="9">
        <f t="shared" si="65"/>
        <v>0</v>
      </c>
      <c r="AT134" s="9">
        <f t="shared" si="66"/>
        <v>0</v>
      </c>
      <c r="AU134" s="9">
        <f t="shared" si="67"/>
        <v>0</v>
      </c>
      <c r="AV134" s="9">
        <f t="shared" si="68"/>
        <v>24967.442999999999</v>
      </c>
      <c r="AW134" s="9">
        <f t="shared" si="69"/>
        <v>49934.885999999999</v>
      </c>
      <c r="AX134" s="9">
        <f t="shared" si="70"/>
        <v>7213.8119999999999</v>
      </c>
      <c r="AY134" s="10">
        <f t="shared" si="71"/>
        <v>14427.624</v>
      </c>
    </row>
    <row r="135" spans="1:51" ht="15" customHeight="1">
      <c r="A135" s="87">
        <v>129</v>
      </c>
      <c r="B135" s="85" t="str">
        <f t="shared" si="48"/>
        <v>0100001314</v>
      </c>
      <c r="C135" s="13" t="str">
        <f t="shared" si="49"/>
        <v>010000131400</v>
      </c>
      <c r="D135" s="13" t="str">
        <f t="shared" si="50"/>
        <v>01000013140000</v>
      </c>
      <c r="E135" s="14">
        <v>25301817</v>
      </c>
      <c r="F135" s="14" t="s">
        <v>21</v>
      </c>
      <c r="G135" s="14" t="s">
        <v>22</v>
      </c>
      <c r="H135" s="14" t="s">
        <v>330</v>
      </c>
      <c r="I135" s="14" t="s">
        <v>24</v>
      </c>
      <c r="J135" s="14" t="s">
        <v>24</v>
      </c>
      <c r="K135" s="15" t="s">
        <v>331</v>
      </c>
      <c r="L135" s="14" t="s">
        <v>26</v>
      </c>
      <c r="M135" s="14">
        <v>1</v>
      </c>
      <c r="N135" s="14" t="s">
        <v>29</v>
      </c>
      <c r="O135" s="24">
        <f t="shared" si="51"/>
        <v>33969</v>
      </c>
      <c r="P135" s="24">
        <f t="shared" si="52"/>
        <v>84915</v>
      </c>
      <c r="Q135" s="24">
        <v>33954</v>
      </c>
      <c r="R135" s="16">
        <v>84885</v>
      </c>
      <c r="S135" s="69">
        <v>0</v>
      </c>
      <c r="T135" s="70">
        <v>0</v>
      </c>
      <c r="U135" s="24">
        <v>0</v>
      </c>
      <c r="V135" s="24">
        <v>0</v>
      </c>
      <c r="W135" s="69">
        <f t="shared" si="53"/>
        <v>0</v>
      </c>
      <c r="X135" s="69">
        <f>VLOOKUP(D135,'[1]Demanda Agregada Med. y MC'!$C$7:$O$3994,13,FALSE)</f>
        <v>0</v>
      </c>
      <c r="Y135" s="24">
        <v>0</v>
      </c>
      <c r="Z135" s="24">
        <v>0</v>
      </c>
      <c r="AA135" s="24">
        <v>0</v>
      </c>
      <c r="AB135" s="24">
        <v>0</v>
      </c>
      <c r="AC135" s="24">
        <v>0</v>
      </c>
      <c r="AD135" s="24">
        <v>0</v>
      </c>
      <c r="AE135" s="26">
        <v>15</v>
      </c>
      <c r="AF135" s="27">
        <v>30</v>
      </c>
      <c r="AG135" s="22">
        <v>13.910418229854649</v>
      </c>
      <c r="AH135" s="20">
        <f t="shared" si="54"/>
        <v>472522.99684993259</v>
      </c>
      <c r="AI135" s="9">
        <f t="shared" si="55"/>
        <v>1181203.1639881076</v>
      </c>
      <c r="AJ135" s="9">
        <f t="shared" si="56"/>
        <v>472314.34057648474</v>
      </c>
      <c r="AK135" s="9">
        <f t="shared" si="57"/>
        <v>1180785.851441212</v>
      </c>
      <c r="AL135" s="9">
        <f t="shared" si="58"/>
        <v>0</v>
      </c>
      <c r="AM135" s="9">
        <f t="shared" si="59"/>
        <v>0</v>
      </c>
      <c r="AN135" s="9">
        <f t="shared" si="60"/>
        <v>0</v>
      </c>
      <c r="AO135" s="9">
        <f t="shared" si="61"/>
        <v>0</v>
      </c>
      <c r="AP135" s="9">
        <f t="shared" si="62"/>
        <v>0</v>
      </c>
      <c r="AQ135" s="9">
        <f t="shared" si="63"/>
        <v>0</v>
      </c>
      <c r="AR135" s="9">
        <f t="shared" si="64"/>
        <v>0</v>
      </c>
      <c r="AS135" s="9">
        <f t="shared" si="65"/>
        <v>0</v>
      </c>
      <c r="AT135" s="9">
        <f t="shared" si="66"/>
        <v>0</v>
      </c>
      <c r="AU135" s="9">
        <f t="shared" si="67"/>
        <v>0</v>
      </c>
      <c r="AV135" s="9">
        <f t="shared" si="68"/>
        <v>0</v>
      </c>
      <c r="AW135" s="9">
        <f t="shared" si="69"/>
        <v>0</v>
      </c>
      <c r="AX135" s="9">
        <f t="shared" si="70"/>
        <v>208.65627344781973</v>
      </c>
      <c r="AY135" s="10">
        <f t="shared" si="71"/>
        <v>417.31254689563946</v>
      </c>
    </row>
    <row r="136" spans="1:51" ht="15" customHeight="1">
      <c r="A136" s="87">
        <v>130</v>
      </c>
      <c r="B136" s="85" t="str">
        <f t="shared" si="48"/>
        <v>0100001344</v>
      </c>
      <c r="C136" s="13" t="str">
        <f t="shared" si="49"/>
        <v>010000134400</v>
      </c>
      <c r="D136" s="13" t="str">
        <f t="shared" si="50"/>
        <v>01000013440000</v>
      </c>
      <c r="E136" s="14">
        <v>25300102</v>
      </c>
      <c r="F136" s="14" t="s">
        <v>21</v>
      </c>
      <c r="G136" s="14" t="s">
        <v>22</v>
      </c>
      <c r="H136" s="14" t="s">
        <v>332</v>
      </c>
      <c r="I136" s="14" t="s">
        <v>24</v>
      </c>
      <c r="J136" s="14" t="s">
        <v>24</v>
      </c>
      <c r="K136" s="15" t="s">
        <v>333</v>
      </c>
      <c r="L136" s="14" t="s">
        <v>26</v>
      </c>
      <c r="M136" s="14">
        <v>2</v>
      </c>
      <c r="N136" s="14" t="s">
        <v>29</v>
      </c>
      <c r="O136" s="24">
        <f t="shared" si="51"/>
        <v>2262958.2000000002</v>
      </c>
      <c r="P136" s="24">
        <f t="shared" si="52"/>
        <v>5647255</v>
      </c>
      <c r="Q136" s="24">
        <v>1266529</v>
      </c>
      <c r="R136" s="16">
        <v>3166322</v>
      </c>
      <c r="S136" s="69">
        <v>450000</v>
      </c>
      <c r="T136" s="70">
        <v>1125000</v>
      </c>
      <c r="U136" s="24">
        <v>525349.20000000007</v>
      </c>
      <c r="V136" s="24">
        <v>1313373</v>
      </c>
      <c r="W136" s="69">
        <f t="shared" si="53"/>
        <v>0</v>
      </c>
      <c r="X136" s="69">
        <f>VLOOKUP(D136,'[1]Demanda Agregada Med. y MC'!$C$7:$O$3994,13,FALSE)</f>
        <v>0</v>
      </c>
      <c r="Y136" s="24">
        <v>800</v>
      </c>
      <c r="Z136" s="24">
        <v>2000</v>
      </c>
      <c r="AA136" s="24">
        <v>0</v>
      </c>
      <c r="AB136" s="24">
        <v>0</v>
      </c>
      <c r="AC136" s="24">
        <v>10010</v>
      </c>
      <c r="AD136" s="24">
        <v>20020</v>
      </c>
      <c r="AE136" s="26">
        <v>10270</v>
      </c>
      <c r="AF136" s="27">
        <v>20540</v>
      </c>
      <c r="AG136" s="22">
        <v>2.1528</v>
      </c>
      <c r="AH136" s="20">
        <f t="shared" si="54"/>
        <v>4871696.4129600003</v>
      </c>
      <c r="AI136" s="9">
        <f t="shared" si="55"/>
        <v>12157410.564000001</v>
      </c>
      <c r="AJ136" s="9">
        <f t="shared" si="56"/>
        <v>2726583.6312000002</v>
      </c>
      <c r="AK136" s="9">
        <f t="shared" si="57"/>
        <v>6816458.0016000001</v>
      </c>
      <c r="AL136" s="9">
        <f t="shared" si="58"/>
        <v>968760</v>
      </c>
      <c r="AM136" s="9">
        <f t="shared" si="59"/>
        <v>2421900</v>
      </c>
      <c r="AN136" s="9">
        <f t="shared" si="60"/>
        <v>1130971.7577600002</v>
      </c>
      <c r="AO136" s="9">
        <f t="shared" si="61"/>
        <v>2827429.3944000001</v>
      </c>
      <c r="AP136" s="9">
        <f t="shared" si="62"/>
        <v>0</v>
      </c>
      <c r="AQ136" s="9">
        <f t="shared" si="63"/>
        <v>0</v>
      </c>
      <c r="AR136" s="9">
        <f t="shared" si="64"/>
        <v>1722.24</v>
      </c>
      <c r="AS136" s="9">
        <f t="shared" si="65"/>
        <v>4305.6000000000004</v>
      </c>
      <c r="AT136" s="9">
        <f t="shared" si="66"/>
        <v>0</v>
      </c>
      <c r="AU136" s="9">
        <f t="shared" si="67"/>
        <v>0</v>
      </c>
      <c r="AV136" s="9">
        <f t="shared" si="68"/>
        <v>21549.528000000002</v>
      </c>
      <c r="AW136" s="9">
        <f t="shared" si="69"/>
        <v>43099.056000000004</v>
      </c>
      <c r="AX136" s="9">
        <f t="shared" si="70"/>
        <v>22109.256000000001</v>
      </c>
      <c r="AY136" s="10">
        <f t="shared" si="71"/>
        <v>44218.512000000002</v>
      </c>
    </row>
    <row r="137" spans="1:51" ht="15" customHeight="1">
      <c r="A137" s="87">
        <v>131</v>
      </c>
      <c r="B137" s="85" t="str">
        <f t="shared" si="48"/>
        <v>0100001345</v>
      </c>
      <c r="C137" s="13" t="str">
        <f t="shared" si="49"/>
        <v>010000134500</v>
      </c>
      <c r="D137" s="13" t="str">
        <f t="shared" si="50"/>
        <v>01000013450000</v>
      </c>
      <c r="E137" s="14">
        <v>25300100</v>
      </c>
      <c r="F137" s="14" t="s">
        <v>21</v>
      </c>
      <c r="G137" s="14" t="s">
        <v>22</v>
      </c>
      <c r="H137" s="14" t="s">
        <v>334</v>
      </c>
      <c r="I137" s="14" t="s">
        <v>24</v>
      </c>
      <c r="J137" s="14" t="s">
        <v>24</v>
      </c>
      <c r="K137" s="15" t="s">
        <v>335</v>
      </c>
      <c r="L137" s="14" t="s">
        <v>26</v>
      </c>
      <c r="M137" s="14">
        <v>20</v>
      </c>
      <c r="N137" s="14" t="s">
        <v>46</v>
      </c>
      <c r="O137" s="24">
        <f t="shared" si="51"/>
        <v>6006642</v>
      </c>
      <c r="P137" s="24">
        <f t="shared" si="52"/>
        <v>15015874</v>
      </c>
      <c r="Q137" s="24">
        <v>3911040</v>
      </c>
      <c r="R137" s="16">
        <v>9777599</v>
      </c>
      <c r="S137" s="69">
        <v>360000</v>
      </c>
      <c r="T137" s="70">
        <v>900000</v>
      </c>
      <c r="U137" s="24">
        <v>1733342</v>
      </c>
      <c r="V137" s="24">
        <v>4333355</v>
      </c>
      <c r="W137" s="69">
        <f t="shared" si="53"/>
        <v>0</v>
      </c>
      <c r="X137" s="69">
        <f>VLOOKUP(D137,'[1]Demanda Agregada Med. y MC'!$C$7:$O$3994,13,FALSE)</f>
        <v>0</v>
      </c>
      <c r="Y137" s="24">
        <v>800</v>
      </c>
      <c r="Z137" s="24">
        <v>2000</v>
      </c>
      <c r="AA137" s="24">
        <v>0</v>
      </c>
      <c r="AB137" s="24">
        <v>0</v>
      </c>
      <c r="AC137" s="24">
        <v>560</v>
      </c>
      <c r="AD137" s="24">
        <v>1120</v>
      </c>
      <c r="AE137" s="26">
        <v>900</v>
      </c>
      <c r="AF137" s="27">
        <v>1800</v>
      </c>
      <c r="AG137" s="22">
        <v>2.5300000000000002</v>
      </c>
      <c r="AH137" s="20">
        <f t="shared" si="54"/>
        <v>15196804.260000002</v>
      </c>
      <c r="AI137" s="9">
        <f t="shared" si="55"/>
        <v>37990161.220000006</v>
      </c>
      <c r="AJ137" s="9">
        <f t="shared" si="56"/>
        <v>9894931.2000000011</v>
      </c>
      <c r="AK137" s="9">
        <f t="shared" si="57"/>
        <v>24737325.470000003</v>
      </c>
      <c r="AL137" s="9">
        <f t="shared" si="58"/>
        <v>910800.00000000012</v>
      </c>
      <c r="AM137" s="9">
        <f t="shared" si="59"/>
        <v>2277000</v>
      </c>
      <c r="AN137" s="9">
        <f t="shared" si="60"/>
        <v>4385355.2600000007</v>
      </c>
      <c r="AO137" s="9">
        <f t="shared" si="61"/>
        <v>10963388.15</v>
      </c>
      <c r="AP137" s="9">
        <f t="shared" si="62"/>
        <v>0</v>
      </c>
      <c r="AQ137" s="9">
        <f t="shared" si="63"/>
        <v>0</v>
      </c>
      <c r="AR137" s="9">
        <f t="shared" si="64"/>
        <v>2024.0000000000002</v>
      </c>
      <c r="AS137" s="9">
        <f t="shared" si="65"/>
        <v>5060.0000000000009</v>
      </c>
      <c r="AT137" s="9">
        <f t="shared" si="66"/>
        <v>0</v>
      </c>
      <c r="AU137" s="9">
        <f t="shared" si="67"/>
        <v>0</v>
      </c>
      <c r="AV137" s="9">
        <f t="shared" si="68"/>
        <v>1416.8000000000002</v>
      </c>
      <c r="AW137" s="9">
        <f t="shared" si="69"/>
        <v>2833.6000000000004</v>
      </c>
      <c r="AX137" s="9">
        <f t="shared" si="70"/>
        <v>2277</v>
      </c>
      <c r="AY137" s="10">
        <f t="shared" si="71"/>
        <v>4554</v>
      </c>
    </row>
    <row r="138" spans="1:51" ht="15" customHeight="1">
      <c r="A138" s="87">
        <v>132</v>
      </c>
      <c r="B138" s="85" t="str">
        <f t="shared" si="48"/>
        <v>0100001363</v>
      </c>
      <c r="C138" s="13" t="str">
        <f t="shared" si="49"/>
        <v>010000136300</v>
      </c>
      <c r="D138" s="13" t="str">
        <f t="shared" si="50"/>
        <v>01000013630000</v>
      </c>
      <c r="E138" s="14">
        <v>25301346</v>
      </c>
      <c r="F138" s="14" t="s">
        <v>21</v>
      </c>
      <c r="G138" s="14" t="s">
        <v>22</v>
      </c>
      <c r="H138" s="14" t="s">
        <v>336</v>
      </c>
      <c r="I138" s="14" t="s">
        <v>24</v>
      </c>
      <c r="J138" s="14" t="s">
        <v>24</v>
      </c>
      <c r="K138" s="15" t="s">
        <v>337</v>
      </c>
      <c r="L138" s="14" t="s">
        <v>26</v>
      </c>
      <c r="M138" s="14">
        <v>1</v>
      </c>
      <c r="N138" s="14" t="s">
        <v>26</v>
      </c>
      <c r="O138" s="24">
        <f t="shared" si="51"/>
        <v>285883.90000000002</v>
      </c>
      <c r="P138" s="24">
        <f t="shared" si="52"/>
        <v>713505</v>
      </c>
      <c r="Q138" s="24">
        <v>204477</v>
      </c>
      <c r="R138" s="16">
        <v>511192</v>
      </c>
      <c r="S138" s="69">
        <v>57400</v>
      </c>
      <c r="T138" s="70">
        <v>143500</v>
      </c>
      <c r="U138" s="24">
        <v>21598.400000000001</v>
      </c>
      <c r="V138" s="24">
        <v>53996</v>
      </c>
      <c r="W138" s="69">
        <f t="shared" si="53"/>
        <v>0</v>
      </c>
      <c r="X138" s="69">
        <f>VLOOKUP(D138,'[1]Demanda Agregada Med. y MC'!$C$7:$O$3994,13,FALSE)</f>
        <v>0</v>
      </c>
      <c r="Y138" s="24">
        <v>0</v>
      </c>
      <c r="Z138" s="24">
        <v>0</v>
      </c>
      <c r="AA138" s="24">
        <v>0</v>
      </c>
      <c r="AB138" s="24">
        <v>0</v>
      </c>
      <c r="AC138" s="24">
        <v>2208.5</v>
      </c>
      <c r="AD138" s="24">
        <v>4417</v>
      </c>
      <c r="AE138" s="26">
        <v>200</v>
      </c>
      <c r="AF138" s="27">
        <v>400</v>
      </c>
      <c r="AG138" s="22">
        <v>17.286799999999999</v>
      </c>
      <c r="AH138" s="20">
        <f t="shared" si="54"/>
        <v>4942017.8025200004</v>
      </c>
      <c r="AI138" s="9">
        <f t="shared" si="55"/>
        <v>12334218.233999999</v>
      </c>
      <c r="AJ138" s="9">
        <f t="shared" si="56"/>
        <v>3534753.0035999999</v>
      </c>
      <c r="AK138" s="9">
        <f t="shared" si="57"/>
        <v>8836873.8655999992</v>
      </c>
      <c r="AL138" s="9">
        <f t="shared" si="58"/>
        <v>992262.32</v>
      </c>
      <c r="AM138" s="9">
        <f t="shared" si="59"/>
        <v>2480655.7999999998</v>
      </c>
      <c r="AN138" s="9">
        <f t="shared" si="60"/>
        <v>373367.22112</v>
      </c>
      <c r="AO138" s="9">
        <f t="shared" si="61"/>
        <v>933418.05279999995</v>
      </c>
      <c r="AP138" s="9">
        <f t="shared" si="62"/>
        <v>0</v>
      </c>
      <c r="AQ138" s="9">
        <f t="shared" si="63"/>
        <v>0</v>
      </c>
      <c r="AR138" s="9">
        <f t="shared" si="64"/>
        <v>0</v>
      </c>
      <c r="AS138" s="9">
        <f t="shared" si="65"/>
        <v>0</v>
      </c>
      <c r="AT138" s="9">
        <f t="shared" si="66"/>
        <v>0</v>
      </c>
      <c r="AU138" s="9">
        <f t="shared" si="67"/>
        <v>0</v>
      </c>
      <c r="AV138" s="9">
        <f t="shared" si="68"/>
        <v>38177.897799999999</v>
      </c>
      <c r="AW138" s="9">
        <f t="shared" si="69"/>
        <v>76355.795599999998</v>
      </c>
      <c r="AX138" s="9">
        <f t="shared" si="70"/>
        <v>3457.3599999999997</v>
      </c>
      <c r="AY138" s="10">
        <f t="shared" si="71"/>
        <v>6914.7199999999993</v>
      </c>
    </row>
    <row r="139" spans="1:51" ht="15" customHeight="1">
      <c r="A139" s="87">
        <v>133</v>
      </c>
      <c r="B139" s="85" t="str">
        <f t="shared" si="48"/>
        <v>0100001364</v>
      </c>
      <c r="C139" s="13" t="str">
        <f t="shared" si="49"/>
        <v>010000136400</v>
      </c>
      <c r="D139" s="13" t="str">
        <f t="shared" si="50"/>
        <v>01000013640000</v>
      </c>
      <c r="E139" s="14">
        <v>25301345</v>
      </c>
      <c r="F139" s="14" t="s">
        <v>21</v>
      </c>
      <c r="G139" s="14" t="s">
        <v>22</v>
      </c>
      <c r="H139" s="14" t="s">
        <v>338</v>
      </c>
      <c r="I139" s="14" t="s">
        <v>24</v>
      </c>
      <c r="J139" s="14" t="s">
        <v>24</v>
      </c>
      <c r="K139" s="15" t="s">
        <v>339</v>
      </c>
      <c r="L139" s="14" t="s">
        <v>26</v>
      </c>
      <c r="M139" s="14">
        <v>6</v>
      </c>
      <c r="N139" s="14" t="s">
        <v>42</v>
      </c>
      <c r="O139" s="24">
        <f t="shared" si="51"/>
        <v>78068.94</v>
      </c>
      <c r="P139" s="24">
        <f t="shared" si="52"/>
        <v>194442.6</v>
      </c>
      <c r="Q139" s="24">
        <v>67368</v>
      </c>
      <c r="R139" s="16">
        <v>168419</v>
      </c>
      <c r="S139" s="69">
        <v>0</v>
      </c>
      <c r="T139" s="70">
        <v>0</v>
      </c>
      <c r="U139" s="24">
        <v>9239.84</v>
      </c>
      <c r="V139" s="24">
        <v>23099.599999999999</v>
      </c>
      <c r="W139" s="69">
        <f t="shared" si="53"/>
        <v>3.6</v>
      </c>
      <c r="X139" s="69">
        <f>VLOOKUP(D139,'[1]Demanda Agregada Med. y MC'!$C$7:$O$3994,13,FALSE)</f>
        <v>9</v>
      </c>
      <c r="Y139" s="24">
        <v>0</v>
      </c>
      <c r="Z139" s="24">
        <v>0</v>
      </c>
      <c r="AA139" s="24">
        <v>0</v>
      </c>
      <c r="AB139" s="24">
        <v>0</v>
      </c>
      <c r="AC139" s="24">
        <v>337.5</v>
      </c>
      <c r="AD139" s="24">
        <v>675</v>
      </c>
      <c r="AE139" s="26">
        <v>1120</v>
      </c>
      <c r="AF139" s="27">
        <v>2240</v>
      </c>
      <c r="AG139" s="22">
        <v>23.2852</v>
      </c>
      <c r="AH139" s="20">
        <f t="shared" si="54"/>
        <v>1817850.8816879999</v>
      </c>
      <c r="AI139" s="9">
        <f t="shared" si="55"/>
        <v>4527634.8295200001</v>
      </c>
      <c r="AJ139" s="9">
        <f t="shared" si="56"/>
        <v>1568677.3536</v>
      </c>
      <c r="AK139" s="9">
        <f t="shared" si="57"/>
        <v>3921670.0987999998</v>
      </c>
      <c r="AL139" s="9">
        <f t="shared" si="58"/>
        <v>0</v>
      </c>
      <c r="AM139" s="9">
        <f t="shared" si="59"/>
        <v>0</v>
      </c>
      <c r="AN139" s="9">
        <f t="shared" si="60"/>
        <v>215151.52236800001</v>
      </c>
      <c r="AO139" s="9">
        <f t="shared" si="61"/>
        <v>537878.80591999996</v>
      </c>
      <c r="AP139" s="9">
        <f t="shared" si="62"/>
        <v>83.826719999999995</v>
      </c>
      <c r="AQ139" s="9">
        <f t="shared" si="63"/>
        <v>209.5668</v>
      </c>
      <c r="AR139" s="9">
        <f t="shared" si="64"/>
        <v>0</v>
      </c>
      <c r="AS139" s="9">
        <f t="shared" si="65"/>
        <v>0</v>
      </c>
      <c r="AT139" s="9">
        <f t="shared" si="66"/>
        <v>0</v>
      </c>
      <c r="AU139" s="9">
        <f t="shared" si="67"/>
        <v>0</v>
      </c>
      <c r="AV139" s="9">
        <f t="shared" si="68"/>
        <v>7858.7550000000001</v>
      </c>
      <c r="AW139" s="9">
        <f t="shared" si="69"/>
        <v>15717.51</v>
      </c>
      <c r="AX139" s="9">
        <f t="shared" si="70"/>
        <v>26079.423999999999</v>
      </c>
      <c r="AY139" s="10">
        <f t="shared" si="71"/>
        <v>52158.847999999998</v>
      </c>
    </row>
    <row r="140" spans="1:51" ht="15" customHeight="1">
      <c r="A140" s="87">
        <v>134</v>
      </c>
      <c r="B140" s="85" t="str">
        <f t="shared" si="48"/>
        <v>0100001506</v>
      </c>
      <c r="C140" s="13" t="str">
        <f t="shared" si="49"/>
        <v>010000150600</v>
      </c>
      <c r="D140" s="13" t="str">
        <f t="shared" si="50"/>
        <v>01000015060000</v>
      </c>
      <c r="E140" s="14">
        <v>25300881</v>
      </c>
      <c r="F140" s="14" t="s">
        <v>21</v>
      </c>
      <c r="G140" s="14" t="s">
        <v>22</v>
      </c>
      <c r="H140" s="14" t="s">
        <v>340</v>
      </c>
      <c r="I140" s="14" t="s">
        <v>24</v>
      </c>
      <c r="J140" s="14" t="s">
        <v>24</v>
      </c>
      <c r="K140" s="15" t="s">
        <v>341</v>
      </c>
      <c r="L140" s="14" t="s">
        <v>26</v>
      </c>
      <c r="M140" s="14">
        <v>1</v>
      </c>
      <c r="N140" s="14" t="s">
        <v>26</v>
      </c>
      <c r="O140" s="24">
        <f t="shared" si="51"/>
        <v>151283.79999999999</v>
      </c>
      <c r="P140" s="24">
        <f t="shared" si="52"/>
        <v>377817</v>
      </c>
      <c r="Q140" s="24">
        <v>105766</v>
      </c>
      <c r="R140" s="16">
        <v>264414</v>
      </c>
      <c r="S140" s="69">
        <v>42000</v>
      </c>
      <c r="T140" s="70">
        <v>105000</v>
      </c>
      <c r="U140" s="24">
        <v>2734.8</v>
      </c>
      <c r="V140" s="24">
        <v>6837</v>
      </c>
      <c r="W140" s="69">
        <f t="shared" si="53"/>
        <v>0</v>
      </c>
      <c r="X140" s="69">
        <f>VLOOKUP(D140,'[1]Demanda Agregada Med. y MC'!$C$7:$O$3994,13,FALSE)</f>
        <v>0</v>
      </c>
      <c r="Y140" s="24">
        <v>0</v>
      </c>
      <c r="Z140" s="24">
        <v>0</v>
      </c>
      <c r="AA140" s="24">
        <v>0</v>
      </c>
      <c r="AB140" s="24">
        <v>0</v>
      </c>
      <c r="AC140" s="24">
        <v>633</v>
      </c>
      <c r="AD140" s="24">
        <v>1266</v>
      </c>
      <c r="AE140" s="26">
        <v>150</v>
      </c>
      <c r="AF140" s="27">
        <v>300</v>
      </c>
      <c r="AG140" s="22">
        <v>151.02275211593931</v>
      </c>
      <c r="AH140" s="20">
        <f t="shared" si="54"/>
        <v>22847295.826557338</v>
      </c>
      <c r="AI140" s="9">
        <f t="shared" si="55"/>
        <v>57058963.136187844</v>
      </c>
      <c r="AJ140" s="9">
        <f t="shared" si="56"/>
        <v>15973072.400294438</v>
      </c>
      <c r="AK140" s="9">
        <f t="shared" si="57"/>
        <v>39932529.977983974</v>
      </c>
      <c r="AL140" s="9">
        <f t="shared" si="58"/>
        <v>6342955.5888694515</v>
      </c>
      <c r="AM140" s="9">
        <f t="shared" si="59"/>
        <v>15857388.972173627</v>
      </c>
      <c r="AN140" s="9">
        <f t="shared" si="60"/>
        <v>413017.02248667087</v>
      </c>
      <c r="AO140" s="9">
        <f t="shared" si="61"/>
        <v>1032542.5562166771</v>
      </c>
      <c r="AP140" s="9">
        <f t="shared" si="62"/>
        <v>0</v>
      </c>
      <c r="AQ140" s="9">
        <f t="shared" si="63"/>
        <v>0</v>
      </c>
      <c r="AR140" s="9">
        <f t="shared" si="64"/>
        <v>0</v>
      </c>
      <c r="AS140" s="9">
        <f t="shared" si="65"/>
        <v>0</v>
      </c>
      <c r="AT140" s="9">
        <f t="shared" si="66"/>
        <v>0</v>
      </c>
      <c r="AU140" s="9">
        <f t="shared" si="67"/>
        <v>0</v>
      </c>
      <c r="AV140" s="9">
        <f t="shared" si="68"/>
        <v>95597.402089389579</v>
      </c>
      <c r="AW140" s="9">
        <f t="shared" si="69"/>
        <v>191194.80417877916</v>
      </c>
      <c r="AX140" s="9">
        <f t="shared" si="70"/>
        <v>22653.412817390898</v>
      </c>
      <c r="AY140" s="10">
        <f t="shared" si="71"/>
        <v>45306.825634781795</v>
      </c>
    </row>
    <row r="141" spans="1:51" ht="15" customHeight="1">
      <c r="A141" s="87">
        <v>135</v>
      </c>
      <c r="B141" s="85" t="str">
        <f t="shared" si="48"/>
        <v>0100001508</v>
      </c>
      <c r="C141" s="13" t="str">
        <f t="shared" si="49"/>
        <v>010000150800</v>
      </c>
      <c r="D141" s="13" t="str">
        <f t="shared" si="50"/>
        <v>01000015080000</v>
      </c>
      <c r="E141" s="14">
        <v>25300887</v>
      </c>
      <c r="F141" s="14" t="s">
        <v>21</v>
      </c>
      <c r="G141" s="14" t="s">
        <v>22</v>
      </c>
      <c r="H141" s="14" t="s">
        <v>342</v>
      </c>
      <c r="I141" s="14" t="s">
        <v>24</v>
      </c>
      <c r="J141" s="14" t="s">
        <v>24</v>
      </c>
      <c r="K141" s="15" t="s">
        <v>343</v>
      </c>
      <c r="L141" s="14" t="s">
        <v>26</v>
      </c>
      <c r="M141" s="14">
        <v>28</v>
      </c>
      <c r="N141" s="14" t="s">
        <v>282</v>
      </c>
      <c r="O141" s="24">
        <f t="shared" si="51"/>
        <v>23186.5</v>
      </c>
      <c r="P141" s="24">
        <f t="shared" si="52"/>
        <v>57856</v>
      </c>
      <c r="Q141" s="24">
        <v>6421</v>
      </c>
      <c r="R141" s="16">
        <v>16052</v>
      </c>
      <c r="S141" s="69">
        <v>0</v>
      </c>
      <c r="T141" s="70">
        <v>0</v>
      </c>
      <c r="U141" s="24">
        <v>16546</v>
      </c>
      <c r="V141" s="24">
        <v>41365</v>
      </c>
      <c r="W141" s="69">
        <f t="shared" si="53"/>
        <v>0</v>
      </c>
      <c r="X141" s="69">
        <f>VLOOKUP(D141,'[1]Demanda Agregada Med. y MC'!$C$7:$O$3994,13,FALSE)</f>
        <v>0</v>
      </c>
      <c r="Y141" s="24">
        <v>0</v>
      </c>
      <c r="Z141" s="24">
        <v>0</v>
      </c>
      <c r="AA141" s="24">
        <v>0</v>
      </c>
      <c r="AB141" s="24">
        <v>0</v>
      </c>
      <c r="AC141" s="24">
        <v>219.5</v>
      </c>
      <c r="AD141" s="24">
        <v>439</v>
      </c>
      <c r="AE141" s="26">
        <v>0</v>
      </c>
      <c r="AF141" s="25">
        <v>0</v>
      </c>
      <c r="AG141" s="22">
        <v>179.86920000000001</v>
      </c>
      <c r="AH141" s="20">
        <f t="shared" si="54"/>
        <v>4170537.2058000001</v>
      </c>
      <c r="AI141" s="9">
        <f t="shared" si="55"/>
        <v>10406512.4352</v>
      </c>
      <c r="AJ141" s="9">
        <f t="shared" si="56"/>
        <v>1154940.1332</v>
      </c>
      <c r="AK141" s="9">
        <f t="shared" si="57"/>
        <v>2887260.3984000003</v>
      </c>
      <c r="AL141" s="9">
        <f t="shared" si="58"/>
        <v>0</v>
      </c>
      <c r="AM141" s="9">
        <f t="shared" si="59"/>
        <v>0</v>
      </c>
      <c r="AN141" s="9">
        <f t="shared" si="60"/>
        <v>2976115.7831999999</v>
      </c>
      <c r="AO141" s="9">
        <f t="shared" si="61"/>
        <v>7440289.4580000006</v>
      </c>
      <c r="AP141" s="9">
        <f t="shared" si="62"/>
        <v>0</v>
      </c>
      <c r="AQ141" s="9">
        <f t="shared" si="63"/>
        <v>0</v>
      </c>
      <c r="AR141" s="9">
        <f t="shared" si="64"/>
        <v>0</v>
      </c>
      <c r="AS141" s="9">
        <f t="shared" si="65"/>
        <v>0</v>
      </c>
      <c r="AT141" s="9">
        <f t="shared" si="66"/>
        <v>0</v>
      </c>
      <c r="AU141" s="9">
        <f t="shared" si="67"/>
        <v>0</v>
      </c>
      <c r="AV141" s="9">
        <f t="shared" si="68"/>
        <v>39481.289400000001</v>
      </c>
      <c r="AW141" s="9">
        <f t="shared" si="69"/>
        <v>78962.578800000003</v>
      </c>
      <c r="AX141" s="9">
        <f t="shared" si="70"/>
        <v>0</v>
      </c>
      <c r="AY141" s="10">
        <f t="shared" si="71"/>
        <v>0</v>
      </c>
    </row>
    <row r="142" spans="1:51" ht="15" customHeight="1">
      <c r="A142" s="87">
        <v>136</v>
      </c>
      <c r="B142" s="85" t="str">
        <f t="shared" si="48"/>
        <v>0100001511</v>
      </c>
      <c r="C142" s="13" t="str">
        <f t="shared" si="49"/>
        <v>010000151100</v>
      </c>
      <c r="D142" s="13" t="str">
        <f t="shared" si="50"/>
        <v>01000015110000</v>
      </c>
      <c r="E142" s="14">
        <v>25300501</v>
      </c>
      <c r="F142" s="14" t="s">
        <v>21</v>
      </c>
      <c r="G142" s="14" t="s">
        <v>22</v>
      </c>
      <c r="H142" s="14" t="s">
        <v>344</v>
      </c>
      <c r="I142" s="14" t="s">
        <v>24</v>
      </c>
      <c r="J142" s="14" t="s">
        <v>24</v>
      </c>
      <c r="K142" s="15" t="s">
        <v>345</v>
      </c>
      <c r="L142" s="14" t="s">
        <v>26</v>
      </c>
      <c r="M142" s="14">
        <v>21</v>
      </c>
      <c r="N142" s="14" t="s">
        <v>282</v>
      </c>
      <c r="O142" s="24">
        <f t="shared" si="51"/>
        <v>15694.3</v>
      </c>
      <c r="P142" s="24">
        <f t="shared" si="52"/>
        <v>38800</v>
      </c>
      <c r="Q142" s="24">
        <v>10518</v>
      </c>
      <c r="R142" s="16">
        <v>26295</v>
      </c>
      <c r="S142" s="69">
        <v>2660</v>
      </c>
      <c r="T142" s="70">
        <v>6650</v>
      </c>
      <c r="U142" s="24">
        <v>1644.8000000000002</v>
      </c>
      <c r="V142" s="24">
        <v>4112</v>
      </c>
      <c r="W142" s="69">
        <f t="shared" si="53"/>
        <v>0</v>
      </c>
      <c r="X142" s="69">
        <f>VLOOKUP(D142,'[1]Demanda Agregada Med. y MC'!$C$7:$O$3994,13,FALSE)</f>
        <v>0</v>
      </c>
      <c r="Y142" s="24">
        <v>0</v>
      </c>
      <c r="Z142" s="24">
        <v>0</v>
      </c>
      <c r="AA142" s="24">
        <v>0</v>
      </c>
      <c r="AB142" s="24">
        <v>0</v>
      </c>
      <c r="AC142" s="24">
        <v>621.5</v>
      </c>
      <c r="AD142" s="24">
        <v>1243</v>
      </c>
      <c r="AE142" s="26">
        <v>250</v>
      </c>
      <c r="AF142" s="27">
        <v>500</v>
      </c>
      <c r="AG142" s="22">
        <v>121.15480000000001</v>
      </c>
      <c r="AH142" s="20">
        <f t="shared" si="54"/>
        <v>1901439.77764</v>
      </c>
      <c r="AI142" s="9">
        <f t="shared" si="55"/>
        <v>4700806.24</v>
      </c>
      <c r="AJ142" s="9">
        <f t="shared" si="56"/>
        <v>1274306.1864</v>
      </c>
      <c r="AK142" s="9">
        <f t="shared" si="57"/>
        <v>3185765.466</v>
      </c>
      <c r="AL142" s="9">
        <f t="shared" si="58"/>
        <v>322271.76800000004</v>
      </c>
      <c r="AM142" s="9">
        <f t="shared" si="59"/>
        <v>805679.42</v>
      </c>
      <c r="AN142" s="9">
        <f t="shared" si="60"/>
        <v>199275.41504000005</v>
      </c>
      <c r="AO142" s="9">
        <f t="shared" si="61"/>
        <v>498188.53760000004</v>
      </c>
      <c r="AP142" s="9">
        <f t="shared" si="62"/>
        <v>0</v>
      </c>
      <c r="AQ142" s="9">
        <f t="shared" si="63"/>
        <v>0</v>
      </c>
      <c r="AR142" s="9">
        <f t="shared" si="64"/>
        <v>0</v>
      </c>
      <c r="AS142" s="9">
        <f t="shared" si="65"/>
        <v>0</v>
      </c>
      <c r="AT142" s="9">
        <f t="shared" si="66"/>
        <v>0</v>
      </c>
      <c r="AU142" s="9">
        <f t="shared" si="67"/>
        <v>0</v>
      </c>
      <c r="AV142" s="9">
        <f t="shared" si="68"/>
        <v>75297.708200000008</v>
      </c>
      <c r="AW142" s="9">
        <f t="shared" si="69"/>
        <v>150595.41640000002</v>
      </c>
      <c r="AX142" s="9">
        <f t="shared" si="70"/>
        <v>30288.7</v>
      </c>
      <c r="AY142" s="10">
        <f t="shared" si="71"/>
        <v>60577.4</v>
      </c>
    </row>
    <row r="143" spans="1:51" ht="15" customHeight="1">
      <c r="A143" s="87">
        <v>137</v>
      </c>
      <c r="B143" s="85" t="str">
        <f t="shared" si="48"/>
        <v>0100001531</v>
      </c>
      <c r="C143" s="13" t="str">
        <f t="shared" si="49"/>
        <v>010000153100</v>
      </c>
      <c r="D143" s="13" t="str">
        <f t="shared" si="50"/>
        <v>01000015310000</v>
      </c>
      <c r="E143" s="14">
        <v>25300528</v>
      </c>
      <c r="F143" s="14" t="s">
        <v>21</v>
      </c>
      <c r="G143" s="14" t="s">
        <v>22</v>
      </c>
      <c r="H143" s="14" t="s">
        <v>346</v>
      </c>
      <c r="I143" s="14" t="s">
        <v>24</v>
      </c>
      <c r="J143" s="14" t="s">
        <v>24</v>
      </c>
      <c r="K143" s="15" t="s">
        <v>347</v>
      </c>
      <c r="L143" s="14" t="s">
        <v>26</v>
      </c>
      <c r="M143" s="14">
        <v>10</v>
      </c>
      <c r="N143" s="14" t="s">
        <v>29</v>
      </c>
      <c r="O143" s="24">
        <f t="shared" si="51"/>
        <v>682</v>
      </c>
      <c r="P143" s="24">
        <f t="shared" si="52"/>
        <v>1687</v>
      </c>
      <c r="Q143" s="24">
        <v>650</v>
      </c>
      <c r="R143" s="16">
        <v>1623</v>
      </c>
      <c r="S143" s="69">
        <v>0</v>
      </c>
      <c r="T143" s="70">
        <v>0</v>
      </c>
      <c r="U143" s="24">
        <v>0</v>
      </c>
      <c r="V143" s="24">
        <v>0</v>
      </c>
      <c r="W143" s="69">
        <f t="shared" si="53"/>
        <v>0</v>
      </c>
      <c r="X143" s="69">
        <f>VLOOKUP(D143,'[1]Demanda Agregada Med. y MC'!$C$7:$O$3994,13,FALSE)</f>
        <v>0</v>
      </c>
      <c r="Y143" s="24">
        <v>0</v>
      </c>
      <c r="Z143" s="24">
        <v>0</v>
      </c>
      <c r="AA143" s="24">
        <v>0</v>
      </c>
      <c r="AB143" s="24">
        <v>0</v>
      </c>
      <c r="AC143" s="24">
        <v>32</v>
      </c>
      <c r="AD143" s="24">
        <v>64</v>
      </c>
      <c r="AE143" s="26">
        <v>0</v>
      </c>
      <c r="AF143" s="25">
        <v>0</v>
      </c>
      <c r="AG143" s="22">
        <v>335.95640000000003</v>
      </c>
      <c r="AH143" s="20">
        <f t="shared" si="54"/>
        <v>229122.26480000003</v>
      </c>
      <c r="AI143" s="9">
        <f t="shared" si="55"/>
        <v>566758.44680000003</v>
      </c>
      <c r="AJ143" s="9">
        <f t="shared" si="56"/>
        <v>218371.66000000003</v>
      </c>
      <c r="AK143" s="9">
        <f t="shared" si="57"/>
        <v>545257.23720000009</v>
      </c>
      <c r="AL143" s="9">
        <f t="shared" si="58"/>
        <v>0</v>
      </c>
      <c r="AM143" s="9">
        <f t="shared" si="59"/>
        <v>0</v>
      </c>
      <c r="AN143" s="9">
        <f t="shared" si="60"/>
        <v>0</v>
      </c>
      <c r="AO143" s="9">
        <f t="shared" si="61"/>
        <v>0</v>
      </c>
      <c r="AP143" s="9">
        <f t="shared" si="62"/>
        <v>0</v>
      </c>
      <c r="AQ143" s="9">
        <f t="shared" si="63"/>
        <v>0</v>
      </c>
      <c r="AR143" s="9">
        <f t="shared" si="64"/>
        <v>0</v>
      </c>
      <c r="AS143" s="9">
        <f t="shared" si="65"/>
        <v>0</v>
      </c>
      <c r="AT143" s="9">
        <f t="shared" si="66"/>
        <v>0</v>
      </c>
      <c r="AU143" s="9">
        <f t="shared" si="67"/>
        <v>0</v>
      </c>
      <c r="AV143" s="9">
        <f t="shared" si="68"/>
        <v>10750.604800000001</v>
      </c>
      <c r="AW143" s="9">
        <f t="shared" si="69"/>
        <v>21501.209600000002</v>
      </c>
      <c r="AX143" s="9">
        <f t="shared" si="70"/>
        <v>0</v>
      </c>
      <c r="AY143" s="10">
        <f t="shared" si="71"/>
        <v>0</v>
      </c>
    </row>
    <row r="144" spans="1:51" ht="15" customHeight="1">
      <c r="A144" s="87">
        <v>138</v>
      </c>
      <c r="B144" s="85" t="str">
        <f t="shared" si="48"/>
        <v>0100001541</v>
      </c>
      <c r="C144" s="13" t="str">
        <f t="shared" si="49"/>
        <v>010000154100</v>
      </c>
      <c r="D144" s="13" t="str">
        <f t="shared" si="50"/>
        <v>01000015410002</v>
      </c>
      <c r="E144" s="14">
        <v>25302452</v>
      </c>
      <c r="F144" s="14" t="s">
        <v>21</v>
      </c>
      <c r="G144" s="14" t="s">
        <v>22</v>
      </c>
      <c r="H144" s="14" t="s">
        <v>348</v>
      </c>
      <c r="I144" s="14" t="s">
        <v>24</v>
      </c>
      <c r="J144" s="14" t="s">
        <v>56</v>
      </c>
      <c r="K144" s="15" t="s">
        <v>349</v>
      </c>
      <c r="L144" s="14" t="s">
        <v>26</v>
      </c>
      <c r="M144" s="14">
        <v>1</v>
      </c>
      <c r="N144" s="14" t="s">
        <v>63</v>
      </c>
      <c r="O144" s="24">
        <f t="shared" si="51"/>
        <v>43399.1</v>
      </c>
      <c r="P144" s="24">
        <f t="shared" si="52"/>
        <v>108314</v>
      </c>
      <c r="Q144" s="24">
        <v>21820</v>
      </c>
      <c r="R144" s="16">
        <v>54549</v>
      </c>
      <c r="S144" s="69">
        <v>3360</v>
      </c>
      <c r="T144" s="70">
        <v>8400</v>
      </c>
      <c r="U144" s="24">
        <v>17846.400000000001</v>
      </c>
      <c r="V144" s="24">
        <v>44616</v>
      </c>
      <c r="W144" s="69">
        <f t="shared" si="53"/>
        <v>7.2</v>
      </c>
      <c r="X144" s="69">
        <f>VLOOKUP(D144,'[1]Demanda Agregada Med. y MC'!$C$7:$O$3994,13,FALSE)</f>
        <v>18</v>
      </c>
      <c r="Y144" s="24">
        <v>0</v>
      </c>
      <c r="Z144" s="24">
        <v>0</v>
      </c>
      <c r="AA144" s="24">
        <v>0</v>
      </c>
      <c r="AB144" s="24">
        <v>0</v>
      </c>
      <c r="AC144" s="24">
        <v>365.5</v>
      </c>
      <c r="AD144" s="24">
        <v>731</v>
      </c>
      <c r="AE144" s="26">
        <v>0</v>
      </c>
      <c r="AF144" s="25">
        <v>0</v>
      </c>
      <c r="AG144" s="22">
        <v>289.30274000000003</v>
      </c>
      <c r="AH144" s="20">
        <f t="shared" si="54"/>
        <v>12555478.543534001</v>
      </c>
      <c r="AI144" s="9">
        <f t="shared" si="55"/>
        <v>31335536.980360001</v>
      </c>
      <c r="AJ144" s="9">
        <f t="shared" si="56"/>
        <v>6312585.7868000008</v>
      </c>
      <c r="AK144" s="9">
        <f t="shared" si="57"/>
        <v>15781175.164260002</v>
      </c>
      <c r="AL144" s="9">
        <f t="shared" si="58"/>
        <v>972057.20640000014</v>
      </c>
      <c r="AM144" s="9">
        <f t="shared" si="59"/>
        <v>2430143.0160000003</v>
      </c>
      <c r="AN144" s="9">
        <f t="shared" si="60"/>
        <v>5163012.4191360008</v>
      </c>
      <c r="AO144" s="9">
        <f t="shared" si="61"/>
        <v>12907531.047840001</v>
      </c>
      <c r="AP144" s="9">
        <f t="shared" si="62"/>
        <v>2082.9797280000003</v>
      </c>
      <c r="AQ144" s="9">
        <f t="shared" si="63"/>
        <v>5207.4493200000006</v>
      </c>
      <c r="AR144" s="9">
        <f t="shared" si="64"/>
        <v>0</v>
      </c>
      <c r="AS144" s="9">
        <f t="shared" si="65"/>
        <v>0</v>
      </c>
      <c r="AT144" s="9">
        <f t="shared" si="66"/>
        <v>0</v>
      </c>
      <c r="AU144" s="9">
        <f t="shared" si="67"/>
        <v>0</v>
      </c>
      <c r="AV144" s="9">
        <f t="shared" si="68"/>
        <v>105740.15147000001</v>
      </c>
      <c r="AW144" s="9">
        <f t="shared" si="69"/>
        <v>211480.30294000002</v>
      </c>
      <c r="AX144" s="9">
        <f t="shared" si="70"/>
        <v>0</v>
      </c>
      <c r="AY144" s="10">
        <f t="shared" si="71"/>
        <v>0</v>
      </c>
    </row>
    <row r="145" spans="1:51" ht="15" customHeight="1">
      <c r="A145" s="87">
        <v>139</v>
      </c>
      <c r="B145" s="85" t="str">
        <f t="shared" si="48"/>
        <v>0100001542</v>
      </c>
      <c r="C145" s="13" t="str">
        <f t="shared" si="49"/>
        <v>010000154200</v>
      </c>
      <c r="D145" s="13" t="str">
        <f t="shared" si="50"/>
        <v>01000015420000</v>
      </c>
      <c r="E145" s="14">
        <v>25301669</v>
      </c>
      <c r="F145" s="14" t="s">
        <v>21</v>
      </c>
      <c r="G145" s="14" t="s">
        <v>22</v>
      </c>
      <c r="H145" s="14" t="s">
        <v>350</v>
      </c>
      <c r="I145" s="14" t="s">
        <v>24</v>
      </c>
      <c r="J145" s="14" t="s">
        <v>24</v>
      </c>
      <c r="K145" s="15" t="s">
        <v>351</v>
      </c>
      <c r="L145" s="14" t="s">
        <v>26</v>
      </c>
      <c r="M145" s="14">
        <v>50</v>
      </c>
      <c r="N145" s="14" t="s">
        <v>52</v>
      </c>
      <c r="O145" s="24">
        <f t="shared" si="51"/>
        <v>33561</v>
      </c>
      <c r="P145" s="24">
        <f t="shared" si="52"/>
        <v>83831</v>
      </c>
      <c r="Q145" s="24">
        <v>19093</v>
      </c>
      <c r="R145" s="16">
        <v>47731</v>
      </c>
      <c r="S145" s="69">
        <v>1372</v>
      </c>
      <c r="T145" s="70">
        <v>3430</v>
      </c>
      <c r="U145" s="24">
        <v>12943.6</v>
      </c>
      <c r="V145" s="24">
        <v>32359</v>
      </c>
      <c r="W145" s="69">
        <f t="shared" si="53"/>
        <v>14.4</v>
      </c>
      <c r="X145" s="69">
        <f>VLOOKUP(D145,'[1]Demanda Agregada Med. y MC'!$C$7:$O$3994,13,FALSE)</f>
        <v>36</v>
      </c>
      <c r="Y145" s="24">
        <v>0</v>
      </c>
      <c r="Z145" s="24">
        <v>0</v>
      </c>
      <c r="AA145" s="24">
        <v>0</v>
      </c>
      <c r="AB145" s="24">
        <v>0</v>
      </c>
      <c r="AC145" s="24">
        <v>137</v>
      </c>
      <c r="AD145" s="24">
        <v>274</v>
      </c>
      <c r="AE145" s="26">
        <v>1</v>
      </c>
      <c r="AF145" s="27">
        <v>1</v>
      </c>
      <c r="AG145" s="22">
        <v>128.4504</v>
      </c>
      <c r="AH145" s="20">
        <f t="shared" si="54"/>
        <v>4310923.8744000001</v>
      </c>
      <c r="AI145" s="9">
        <f t="shared" si="55"/>
        <v>10768125.4824</v>
      </c>
      <c r="AJ145" s="9">
        <f t="shared" si="56"/>
        <v>2452503.4871999999</v>
      </c>
      <c r="AK145" s="9">
        <f t="shared" si="57"/>
        <v>6131066.0423999997</v>
      </c>
      <c r="AL145" s="9">
        <f t="shared" si="58"/>
        <v>176233.94880000001</v>
      </c>
      <c r="AM145" s="9">
        <f t="shared" si="59"/>
        <v>440584.87200000003</v>
      </c>
      <c r="AN145" s="9">
        <f t="shared" si="60"/>
        <v>1662610.5974400002</v>
      </c>
      <c r="AO145" s="9">
        <f t="shared" si="61"/>
        <v>4156526.4936000002</v>
      </c>
      <c r="AP145" s="9">
        <f t="shared" si="62"/>
        <v>1849.6857600000001</v>
      </c>
      <c r="AQ145" s="9">
        <f t="shared" si="63"/>
        <v>4624.2143999999998</v>
      </c>
      <c r="AR145" s="9">
        <f t="shared" si="64"/>
        <v>0</v>
      </c>
      <c r="AS145" s="9">
        <f t="shared" si="65"/>
        <v>0</v>
      </c>
      <c r="AT145" s="9">
        <f t="shared" si="66"/>
        <v>0</v>
      </c>
      <c r="AU145" s="9">
        <f t="shared" si="67"/>
        <v>0</v>
      </c>
      <c r="AV145" s="9">
        <f t="shared" si="68"/>
        <v>17597.7048</v>
      </c>
      <c r="AW145" s="9">
        <f t="shared" si="69"/>
        <v>35195.409599999999</v>
      </c>
      <c r="AX145" s="9">
        <f t="shared" si="70"/>
        <v>128.4504</v>
      </c>
      <c r="AY145" s="10">
        <f t="shared" si="71"/>
        <v>128.4504</v>
      </c>
    </row>
    <row r="146" spans="1:51" ht="15" customHeight="1">
      <c r="A146" s="87">
        <v>140</v>
      </c>
      <c r="B146" s="85" t="str">
        <f t="shared" si="48"/>
        <v>0100001545</v>
      </c>
      <c r="C146" s="13" t="str">
        <f t="shared" si="49"/>
        <v>010000154500</v>
      </c>
      <c r="D146" s="13" t="str">
        <f t="shared" si="50"/>
        <v>01000015450001</v>
      </c>
      <c r="E146" s="14">
        <v>25300292</v>
      </c>
      <c r="F146" s="14" t="s">
        <v>21</v>
      </c>
      <c r="G146" s="14" t="s">
        <v>22</v>
      </c>
      <c r="H146" s="14" t="s">
        <v>352</v>
      </c>
      <c r="I146" s="14" t="s">
        <v>24</v>
      </c>
      <c r="J146" s="14" t="s">
        <v>65</v>
      </c>
      <c r="K146" s="15" t="s">
        <v>353</v>
      </c>
      <c r="L146" s="14" t="s">
        <v>26</v>
      </c>
      <c r="M146" s="14">
        <v>1</v>
      </c>
      <c r="N146" s="14" t="s">
        <v>26</v>
      </c>
      <c r="O146" s="24">
        <f t="shared" si="51"/>
        <v>353</v>
      </c>
      <c r="P146" s="24">
        <f t="shared" si="52"/>
        <v>880</v>
      </c>
      <c r="Q146" s="24">
        <v>68</v>
      </c>
      <c r="R146" s="16">
        <v>168</v>
      </c>
      <c r="S146" s="69">
        <v>273</v>
      </c>
      <c r="T146" s="70">
        <v>682</v>
      </c>
      <c r="U146" s="24">
        <v>0</v>
      </c>
      <c r="V146" s="24">
        <v>0</v>
      </c>
      <c r="W146" s="69">
        <f t="shared" si="53"/>
        <v>12</v>
      </c>
      <c r="X146" s="69">
        <f>VLOOKUP(D146,'[1]Demanda Agregada Med. y MC'!$C$7:$O$3994,13,FALSE)</f>
        <v>30</v>
      </c>
      <c r="Y146" s="24">
        <v>0</v>
      </c>
      <c r="Z146" s="24">
        <v>0</v>
      </c>
      <c r="AA146" s="24">
        <v>0</v>
      </c>
      <c r="AB146" s="24">
        <v>0</v>
      </c>
      <c r="AC146" s="24">
        <v>0</v>
      </c>
      <c r="AD146" s="24">
        <v>0</v>
      </c>
      <c r="AE146" s="26">
        <v>0</v>
      </c>
      <c r="AF146" s="25">
        <v>0</v>
      </c>
      <c r="AG146" s="22">
        <v>387.75516919999995</v>
      </c>
      <c r="AH146" s="20">
        <f t="shared" si="54"/>
        <v>136877.57472759997</v>
      </c>
      <c r="AI146" s="9">
        <f t="shared" si="55"/>
        <v>341224.54889599996</v>
      </c>
      <c r="AJ146" s="9">
        <f t="shared" si="56"/>
        <v>26367.351505599996</v>
      </c>
      <c r="AK146" s="9">
        <f t="shared" si="57"/>
        <v>65142.868425599991</v>
      </c>
      <c r="AL146" s="9">
        <f t="shared" si="58"/>
        <v>105857.16119159998</v>
      </c>
      <c r="AM146" s="9">
        <f t="shared" si="59"/>
        <v>264449.02539439994</v>
      </c>
      <c r="AN146" s="9">
        <f t="shared" si="60"/>
        <v>0</v>
      </c>
      <c r="AO146" s="9">
        <f t="shared" si="61"/>
        <v>0</v>
      </c>
      <c r="AP146" s="9">
        <f t="shared" si="62"/>
        <v>4653.0620303999995</v>
      </c>
      <c r="AQ146" s="9">
        <f t="shared" si="63"/>
        <v>11632.655075999999</v>
      </c>
      <c r="AR146" s="9">
        <f t="shared" si="64"/>
        <v>0</v>
      </c>
      <c r="AS146" s="9">
        <f t="shared" si="65"/>
        <v>0</v>
      </c>
      <c r="AT146" s="9">
        <f t="shared" si="66"/>
        <v>0</v>
      </c>
      <c r="AU146" s="9">
        <f t="shared" si="67"/>
        <v>0</v>
      </c>
      <c r="AV146" s="9">
        <f t="shared" si="68"/>
        <v>0</v>
      </c>
      <c r="AW146" s="9">
        <f t="shared" si="69"/>
        <v>0</v>
      </c>
      <c r="AX146" s="9">
        <f t="shared" si="70"/>
        <v>0</v>
      </c>
      <c r="AY146" s="10">
        <f t="shared" si="71"/>
        <v>0</v>
      </c>
    </row>
    <row r="147" spans="1:51" ht="15" customHeight="1">
      <c r="A147" s="87">
        <v>141</v>
      </c>
      <c r="B147" s="85" t="str">
        <f t="shared" si="48"/>
        <v>0100001546</v>
      </c>
      <c r="C147" s="13" t="str">
        <f t="shared" si="49"/>
        <v>010000154600</v>
      </c>
      <c r="D147" s="13" t="str">
        <f t="shared" si="50"/>
        <v>01000015460000</v>
      </c>
      <c r="E147" s="14">
        <v>25300293</v>
      </c>
      <c r="F147" s="14" t="s">
        <v>21</v>
      </c>
      <c r="G147" s="14" t="s">
        <v>22</v>
      </c>
      <c r="H147" s="14" t="s">
        <v>354</v>
      </c>
      <c r="I147" s="14" t="s">
        <v>24</v>
      </c>
      <c r="J147" s="14" t="s">
        <v>24</v>
      </c>
      <c r="K147" s="15" t="s">
        <v>355</v>
      </c>
      <c r="L147" s="14" t="s">
        <v>26</v>
      </c>
      <c r="M147" s="14">
        <v>1</v>
      </c>
      <c r="N147" s="14" t="s">
        <v>26</v>
      </c>
      <c r="O147" s="24">
        <f t="shared" si="51"/>
        <v>3167</v>
      </c>
      <c r="P147" s="24">
        <f t="shared" si="52"/>
        <v>7916</v>
      </c>
      <c r="Q147" s="24">
        <v>1767</v>
      </c>
      <c r="R147" s="16">
        <v>4416</v>
      </c>
      <c r="S147" s="69">
        <v>1400</v>
      </c>
      <c r="T147" s="70">
        <v>3500</v>
      </c>
      <c r="U147" s="24">
        <v>0</v>
      </c>
      <c r="V147" s="24">
        <v>0</v>
      </c>
      <c r="W147" s="69">
        <f t="shared" si="53"/>
        <v>0</v>
      </c>
      <c r="X147" s="69">
        <f>VLOOKUP(D147,'[1]Demanda Agregada Med. y MC'!$C$7:$O$3994,13,FALSE)</f>
        <v>0</v>
      </c>
      <c r="Y147" s="24">
        <v>0</v>
      </c>
      <c r="Z147" s="24">
        <v>0</v>
      </c>
      <c r="AA147" s="24">
        <v>0</v>
      </c>
      <c r="AB147" s="24">
        <v>0</v>
      </c>
      <c r="AC147" s="24">
        <v>0</v>
      </c>
      <c r="AD147" s="24">
        <v>0</v>
      </c>
      <c r="AE147" s="26">
        <v>0</v>
      </c>
      <c r="AF147" s="25">
        <v>0</v>
      </c>
      <c r="AG147" s="22">
        <v>731.43312000000003</v>
      </c>
      <c r="AH147" s="20">
        <f t="shared" si="54"/>
        <v>2316448.6910399999</v>
      </c>
      <c r="AI147" s="9">
        <f t="shared" si="55"/>
        <v>5790024.5779200001</v>
      </c>
      <c r="AJ147" s="9">
        <f t="shared" si="56"/>
        <v>1292442.3230400002</v>
      </c>
      <c r="AK147" s="9">
        <f t="shared" si="57"/>
        <v>3230008.6579200001</v>
      </c>
      <c r="AL147" s="9">
        <f t="shared" si="58"/>
        <v>1024006.368</v>
      </c>
      <c r="AM147" s="9">
        <f t="shared" si="59"/>
        <v>2560015.92</v>
      </c>
      <c r="AN147" s="9">
        <f t="shared" si="60"/>
        <v>0</v>
      </c>
      <c r="AO147" s="9">
        <f t="shared" si="61"/>
        <v>0</v>
      </c>
      <c r="AP147" s="9">
        <f t="shared" si="62"/>
        <v>0</v>
      </c>
      <c r="AQ147" s="9">
        <f t="shared" si="63"/>
        <v>0</v>
      </c>
      <c r="AR147" s="9">
        <f t="shared" si="64"/>
        <v>0</v>
      </c>
      <c r="AS147" s="9">
        <f t="shared" si="65"/>
        <v>0</v>
      </c>
      <c r="AT147" s="9">
        <f t="shared" si="66"/>
        <v>0</v>
      </c>
      <c r="AU147" s="9">
        <f t="shared" si="67"/>
        <v>0</v>
      </c>
      <c r="AV147" s="9">
        <f t="shared" si="68"/>
        <v>0</v>
      </c>
      <c r="AW147" s="9">
        <f t="shared" si="69"/>
        <v>0</v>
      </c>
      <c r="AX147" s="9">
        <f t="shared" si="70"/>
        <v>0</v>
      </c>
      <c r="AY147" s="10">
        <f t="shared" si="71"/>
        <v>0</v>
      </c>
    </row>
    <row r="148" spans="1:51" ht="15" customHeight="1">
      <c r="A148" s="87">
        <v>142</v>
      </c>
      <c r="B148" s="85" t="str">
        <f t="shared" si="48"/>
        <v>0100001551</v>
      </c>
      <c r="C148" s="13" t="str">
        <f t="shared" si="49"/>
        <v>010000155100</v>
      </c>
      <c r="D148" s="13" t="str">
        <f t="shared" si="50"/>
        <v>01000015510000</v>
      </c>
      <c r="E148" s="14">
        <v>25301638</v>
      </c>
      <c r="F148" s="14" t="s">
        <v>21</v>
      </c>
      <c r="G148" s="14" t="s">
        <v>22</v>
      </c>
      <c r="H148" s="14" t="s">
        <v>356</v>
      </c>
      <c r="I148" s="14" t="s">
        <v>24</v>
      </c>
      <c r="J148" s="14" t="s">
        <v>24</v>
      </c>
      <c r="K148" s="15" t="s">
        <v>357</v>
      </c>
      <c r="L148" s="14" t="s">
        <v>26</v>
      </c>
      <c r="M148" s="14">
        <v>3</v>
      </c>
      <c r="N148" s="14" t="s">
        <v>52</v>
      </c>
      <c r="O148" s="24">
        <f t="shared" si="51"/>
        <v>38472.000000000007</v>
      </c>
      <c r="P148" s="24">
        <f t="shared" si="52"/>
        <v>95975</v>
      </c>
      <c r="Q148" s="24">
        <v>17650</v>
      </c>
      <c r="R148" s="16">
        <v>44124</v>
      </c>
      <c r="S148" s="69">
        <v>1820</v>
      </c>
      <c r="T148" s="70">
        <v>4550</v>
      </c>
      <c r="U148" s="24">
        <v>18555.600000000002</v>
      </c>
      <c r="V148" s="24">
        <v>46389</v>
      </c>
      <c r="W148" s="69">
        <f t="shared" si="53"/>
        <v>38.400000000000006</v>
      </c>
      <c r="X148" s="69">
        <f>VLOOKUP(D148,'[1]Demanda Agregada Med. y MC'!$C$7:$O$3994,13,FALSE)</f>
        <v>96</v>
      </c>
      <c r="Y148" s="24">
        <v>0</v>
      </c>
      <c r="Z148" s="24">
        <v>0</v>
      </c>
      <c r="AA148" s="24">
        <v>0</v>
      </c>
      <c r="AB148" s="24">
        <v>0</v>
      </c>
      <c r="AC148" s="24">
        <v>398</v>
      </c>
      <c r="AD148" s="24">
        <v>796</v>
      </c>
      <c r="AE148" s="26">
        <v>10</v>
      </c>
      <c r="AF148" s="27">
        <v>20</v>
      </c>
      <c r="AG148" s="22">
        <v>26.017600000000002</v>
      </c>
      <c r="AH148" s="20">
        <f t="shared" si="54"/>
        <v>1000949.1072000002</v>
      </c>
      <c r="AI148" s="9">
        <f t="shared" si="55"/>
        <v>2497039.16</v>
      </c>
      <c r="AJ148" s="9">
        <f t="shared" si="56"/>
        <v>459210.64</v>
      </c>
      <c r="AK148" s="9">
        <f t="shared" si="57"/>
        <v>1148000.5824</v>
      </c>
      <c r="AL148" s="9">
        <f t="shared" si="58"/>
        <v>47352.032000000007</v>
      </c>
      <c r="AM148" s="9">
        <f t="shared" si="59"/>
        <v>118380.08</v>
      </c>
      <c r="AN148" s="9">
        <f t="shared" si="60"/>
        <v>482772.17856000009</v>
      </c>
      <c r="AO148" s="9">
        <f t="shared" si="61"/>
        <v>1206930.4464</v>
      </c>
      <c r="AP148" s="9">
        <f t="shared" si="62"/>
        <v>999.0758400000002</v>
      </c>
      <c r="AQ148" s="9">
        <f t="shared" si="63"/>
        <v>2497.6896000000002</v>
      </c>
      <c r="AR148" s="9">
        <f t="shared" si="64"/>
        <v>0</v>
      </c>
      <c r="AS148" s="9">
        <f t="shared" si="65"/>
        <v>0</v>
      </c>
      <c r="AT148" s="9">
        <f t="shared" si="66"/>
        <v>0</v>
      </c>
      <c r="AU148" s="9">
        <f t="shared" si="67"/>
        <v>0</v>
      </c>
      <c r="AV148" s="9">
        <f t="shared" si="68"/>
        <v>10355.004800000001</v>
      </c>
      <c r="AW148" s="9">
        <f t="shared" si="69"/>
        <v>20710.009600000001</v>
      </c>
      <c r="AX148" s="9">
        <f t="shared" si="70"/>
        <v>260.17600000000004</v>
      </c>
      <c r="AY148" s="10">
        <f t="shared" si="71"/>
        <v>520.35200000000009</v>
      </c>
    </row>
    <row r="149" spans="1:51" ht="15" customHeight="1">
      <c r="A149" s="87">
        <v>143</v>
      </c>
      <c r="B149" s="85" t="str">
        <f t="shared" si="48"/>
        <v>0100001552</v>
      </c>
      <c r="C149" s="13" t="str">
        <f t="shared" si="49"/>
        <v>010000155200</v>
      </c>
      <c r="D149" s="13" t="str">
        <f t="shared" si="50"/>
        <v>01000015520000</v>
      </c>
      <c r="E149" s="14">
        <v>25301639</v>
      </c>
      <c r="F149" s="14" t="s">
        <v>21</v>
      </c>
      <c r="G149" s="14" t="s">
        <v>22</v>
      </c>
      <c r="H149" s="14" t="s">
        <v>358</v>
      </c>
      <c r="I149" s="14" t="s">
        <v>24</v>
      </c>
      <c r="J149" s="14" t="s">
        <v>24</v>
      </c>
      <c r="K149" s="15" t="s">
        <v>359</v>
      </c>
      <c r="L149" s="14" t="s">
        <v>26</v>
      </c>
      <c r="M149" s="14">
        <v>30</v>
      </c>
      <c r="N149" s="14" t="s">
        <v>29</v>
      </c>
      <c r="O149" s="24">
        <f t="shared" si="51"/>
        <v>12894.400000000001</v>
      </c>
      <c r="P149" s="24">
        <f t="shared" si="52"/>
        <v>32142</v>
      </c>
      <c r="Q149" s="24">
        <v>5103</v>
      </c>
      <c r="R149" s="16">
        <v>12756</v>
      </c>
      <c r="S149" s="69">
        <v>0</v>
      </c>
      <c r="T149" s="70">
        <v>0</v>
      </c>
      <c r="U149" s="24">
        <v>7162.4000000000005</v>
      </c>
      <c r="V149" s="24">
        <v>17906</v>
      </c>
      <c r="W149" s="69">
        <f t="shared" si="53"/>
        <v>0</v>
      </c>
      <c r="X149" s="69">
        <f>VLOOKUP(D149,'[1]Demanda Agregada Med. y MC'!$C$7:$O$3994,13,FALSE)</f>
        <v>0</v>
      </c>
      <c r="Y149" s="24">
        <v>0</v>
      </c>
      <c r="Z149" s="24">
        <v>0</v>
      </c>
      <c r="AA149" s="24">
        <f>AB149*0.4</f>
        <v>444</v>
      </c>
      <c r="AB149" s="24">
        <v>1110</v>
      </c>
      <c r="AC149" s="24">
        <v>175</v>
      </c>
      <c r="AD149" s="24">
        <v>350</v>
      </c>
      <c r="AE149" s="26">
        <v>10</v>
      </c>
      <c r="AF149" s="27">
        <v>20</v>
      </c>
      <c r="AG149" s="22">
        <v>47.260399999999997</v>
      </c>
      <c r="AH149" s="20">
        <f t="shared" si="54"/>
        <v>609394.50176000001</v>
      </c>
      <c r="AI149" s="9">
        <f t="shared" si="55"/>
        <v>1519043.7767999999</v>
      </c>
      <c r="AJ149" s="9">
        <f t="shared" si="56"/>
        <v>241169.82119999998</v>
      </c>
      <c r="AK149" s="9">
        <f t="shared" si="57"/>
        <v>602853.66239999991</v>
      </c>
      <c r="AL149" s="9">
        <f t="shared" si="58"/>
        <v>0</v>
      </c>
      <c r="AM149" s="9">
        <f t="shared" si="59"/>
        <v>0</v>
      </c>
      <c r="AN149" s="9">
        <f t="shared" si="60"/>
        <v>338497.88896000001</v>
      </c>
      <c r="AO149" s="9">
        <f t="shared" si="61"/>
        <v>846244.72239999997</v>
      </c>
      <c r="AP149" s="9">
        <f t="shared" si="62"/>
        <v>0</v>
      </c>
      <c r="AQ149" s="9">
        <f t="shared" si="63"/>
        <v>0</v>
      </c>
      <c r="AR149" s="9">
        <f t="shared" si="64"/>
        <v>0</v>
      </c>
      <c r="AS149" s="9">
        <f t="shared" si="65"/>
        <v>0</v>
      </c>
      <c r="AT149" s="9">
        <f t="shared" si="66"/>
        <v>20983.617599999998</v>
      </c>
      <c r="AU149" s="9">
        <f t="shared" si="67"/>
        <v>52459.043999999994</v>
      </c>
      <c r="AV149" s="9">
        <f t="shared" si="68"/>
        <v>8270.57</v>
      </c>
      <c r="AW149" s="9">
        <f t="shared" si="69"/>
        <v>16541.14</v>
      </c>
      <c r="AX149" s="9">
        <f t="shared" si="70"/>
        <v>472.60399999999998</v>
      </c>
      <c r="AY149" s="10">
        <f t="shared" si="71"/>
        <v>945.20799999999997</v>
      </c>
    </row>
    <row r="150" spans="1:51" ht="15" customHeight="1">
      <c r="A150" s="87">
        <v>144</v>
      </c>
      <c r="B150" s="85" t="str">
        <f t="shared" si="48"/>
        <v>0100001561</v>
      </c>
      <c r="C150" s="13" t="str">
        <f t="shared" si="49"/>
        <v>010000156100</v>
      </c>
      <c r="D150" s="13" t="str">
        <f t="shared" si="50"/>
        <v>01000015610000</v>
      </c>
      <c r="E150" s="14">
        <v>25301478</v>
      </c>
      <c r="F150" s="14" t="s">
        <v>21</v>
      </c>
      <c r="G150" s="14" t="s">
        <v>22</v>
      </c>
      <c r="H150" s="14" t="s">
        <v>360</v>
      </c>
      <c r="I150" s="14" t="s">
        <v>24</v>
      </c>
      <c r="J150" s="14" t="s">
        <v>24</v>
      </c>
      <c r="K150" s="15" t="s">
        <v>361</v>
      </c>
      <c r="L150" s="14" t="s">
        <v>26</v>
      </c>
      <c r="M150" s="14">
        <v>10</v>
      </c>
      <c r="N150" s="14" t="s">
        <v>362</v>
      </c>
      <c r="O150" s="24">
        <f t="shared" si="51"/>
        <v>263960.3</v>
      </c>
      <c r="P150" s="24">
        <f t="shared" si="52"/>
        <v>659088</v>
      </c>
      <c r="Q150" s="24">
        <v>176458</v>
      </c>
      <c r="R150" s="16">
        <v>441143</v>
      </c>
      <c r="S150" s="69">
        <v>16800</v>
      </c>
      <c r="T150" s="70">
        <v>42000</v>
      </c>
      <c r="U150" s="24">
        <v>69080.800000000003</v>
      </c>
      <c r="V150" s="24">
        <v>172702</v>
      </c>
      <c r="W150" s="69">
        <f t="shared" si="53"/>
        <v>0</v>
      </c>
      <c r="X150" s="69">
        <f>VLOOKUP(D150,'[1]Demanda Agregada Med. y MC'!$C$7:$O$3994,13,FALSE)</f>
        <v>0</v>
      </c>
      <c r="Y150" s="24">
        <v>0</v>
      </c>
      <c r="Z150" s="24">
        <v>0</v>
      </c>
      <c r="AA150" s="24">
        <v>0</v>
      </c>
      <c r="AB150" s="24">
        <v>0</v>
      </c>
      <c r="AC150" s="24">
        <v>1371.5</v>
      </c>
      <c r="AD150" s="24">
        <v>2743</v>
      </c>
      <c r="AE150" s="26">
        <v>250</v>
      </c>
      <c r="AF150" s="27">
        <v>500</v>
      </c>
      <c r="AG150" s="22">
        <v>4.6459999999999999</v>
      </c>
      <c r="AH150" s="20">
        <f t="shared" si="54"/>
        <v>1226359.5537999999</v>
      </c>
      <c r="AI150" s="9">
        <f t="shared" si="55"/>
        <v>3062122.8479999998</v>
      </c>
      <c r="AJ150" s="9">
        <f t="shared" si="56"/>
        <v>819823.86800000002</v>
      </c>
      <c r="AK150" s="9">
        <f t="shared" si="57"/>
        <v>2049550.378</v>
      </c>
      <c r="AL150" s="9">
        <f t="shared" si="58"/>
        <v>78052.800000000003</v>
      </c>
      <c r="AM150" s="9">
        <f t="shared" si="59"/>
        <v>195132</v>
      </c>
      <c r="AN150" s="9">
        <f t="shared" si="60"/>
        <v>320949.39679999999</v>
      </c>
      <c r="AO150" s="9">
        <f t="shared" si="61"/>
        <v>802373.49199999997</v>
      </c>
      <c r="AP150" s="9">
        <f t="shared" si="62"/>
        <v>0</v>
      </c>
      <c r="AQ150" s="9">
        <f t="shared" si="63"/>
        <v>0</v>
      </c>
      <c r="AR150" s="9">
        <f t="shared" si="64"/>
        <v>0</v>
      </c>
      <c r="AS150" s="9">
        <f t="shared" si="65"/>
        <v>0</v>
      </c>
      <c r="AT150" s="9">
        <f t="shared" si="66"/>
        <v>0</v>
      </c>
      <c r="AU150" s="9">
        <f t="shared" si="67"/>
        <v>0</v>
      </c>
      <c r="AV150" s="9">
        <f t="shared" si="68"/>
        <v>6371.9889999999996</v>
      </c>
      <c r="AW150" s="9">
        <f t="shared" si="69"/>
        <v>12743.977999999999</v>
      </c>
      <c r="AX150" s="9">
        <f t="shared" si="70"/>
        <v>1161.5</v>
      </c>
      <c r="AY150" s="10">
        <f t="shared" si="71"/>
        <v>2323</v>
      </c>
    </row>
    <row r="151" spans="1:51" ht="15" customHeight="1">
      <c r="A151" s="87">
        <v>145</v>
      </c>
      <c r="B151" s="85" t="str">
        <f t="shared" si="48"/>
        <v>0100001562</v>
      </c>
      <c r="C151" s="13" t="str">
        <f t="shared" si="49"/>
        <v>010000156200</v>
      </c>
      <c r="D151" s="13" t="str">
        <f t="shared" si="50"/>
        <v>01000015620000</v>
      </c>
      <c r="E151" s="14">
        <v>25301592</v>
      </c>
      <c r="F151" s="14" t="s">
        <v>21</v>
      </c>
      <c r="G151" s="14" t="s">
        <v>22</v>
      </c>
      <c r="H151" s="14" t="s">
        <v>363</v>
      </c>
      <c r="I151" s="14" t="s">
        <v>24</v>
      </c>
      <c r="J151" s="14" t="s">
        <v>24</v>
      </c>
      <c r="K151" s="15" t="s">
        <v>364</v>
      </c>
      <c r="L151" s="14" t="s">
        <v>26</v>
      </c>
      <c r="M151" s="14">
        <v>6</v>
      </c>
      <c r="N151" s="14" t="s">
        <v>365</v>
      </c>
      <c r="O151" s="24">
        <f t="shared" si="51"/>
        <v>161952.1</v>
      </c>
      <c r="P151" s="24">
        <f t="shared" si="52"/>
        <v>404191</v>
      </c>
      <c r="Q151" s="24">
        <v>112651</v>
      </c>
      <c r="R151" s="16">
        <v>281627</v>
      </c>
      <c r="S151" s="69">
        <v>0</v>
      </c>
      <c r="T151" s="70">
        <v>0</v>
      </c>
      <c r="U151" s="24">
        <v>47923.600000000006</v>
      </c>
      <c r="V151" s="24">
        <v>119809</v>
      </c>
      <c r="W151" s="69">
        <f t="shared" si="53"/>
        <v>0</v>
      </c>
      <c r="X151" s="69">
        <f>VLOOKUP(D151,'[1]Demanda Agregada Med. y MC'!$C$7:$O$3994,13,FALSE)</f>
        <v>0</v>
      </c>
      <c r="Y151" s="24">
        <v>0</v>
      </c>
      <c r="Z151" s="24">
        <v>0</v>
      </c>
      <c r="AA151" s="24">
        <v>0</v>
      </c>
      <c r="AB151" s="24">
        <v>0</v>
      </c>
      <c r="AC151" s="24">
        <v>1352.5</v>
      </c>
      <c r="AD151" s="24">
        <v>2705</v>
      </c>
      <c r="AE151" s="26">
        <v>25</v>
      </c>
      <c r="AF151" s="27">
        <v>50</v>
      </c>
      <c r="AG151" s="22">
        <v>10.285600000000001</v>
      </c>
      <c r="AH151" s="20">
        <f t="shared" si="54"/>
        <v>1665774.5197600001</v>
      </c>
      <c r="AI151" s="9">
        <f t="shared" si="55"/>
        <v>4157346.9496000004</v>
      </c>
      <c r="AJ151" s="9">
        <f t="shared" si="56"/>
        <v>1158683.1256000001</v>
      </c>
      <c r="AK151" s="9">
        <f t="shared" si="57"/>
        <v>2896702.6712000002</v>
      </c>
      <c r="AL151" s="9">
        <f t="shared" si="58"/>
        <v>0</v>
      </c>
      <c r="AM151" s="9">
        <f t="shared" si="59"/>
        <v>0</v>
      </c>
      <c r="AN151" s="9">
        <f t="shared" si="60"/>
        <v>492922.98016000009</v>
      </c>
      <c r="AO151" s="9">
        <f t="shared" si="61"/>
        <v>1232307.4504</v>
      </c>
      <c r="AP151" s="9">
        <f t="shared" si="62"/>
        <v>0</v>
      </c>
      <c r="AQ151" s="9">
        <f t="shared" si="63"/>
        <v>0</v>
      </c>
      <c r="AR151" s="9">
        <f t="shared" si="64"/>
        <v>0</v>
      </c>
      <c r="AS151" s="9">
        <f t="shared" si="65"/>
        <v>0</v>
      </c>
      <c r="AT151" s="9">
        <f t="shared" si="66"/>
        <v>0</v>
      </c>
      <c r="AU151" s="9">
        <f t="shared" si="67"/>
        <v>0</v>
      </c>
      <c r="AV151" s="9">
        <f t="shared" si="68"/>
        <v>13911.274000000001</v>
      </c>
      <c r="AW151" s="9">
        <f t="shared" si="69"/>
        <v>27822.548000000003</v>
      </c>
      <c r="AX151" s="9">
        <f t="shared" si="70"/>
        <v>257.14</v>
      </c>
      <c r="AY151" s="10">
        <f t="shared" si="71"/>
        <v>514.28</v>
      </c>
    </row>
    <row r="152" spans="1:51" ht="15" customHeight="1">
      <c r="A152" s="87">
        <v>146</v>
      </c>
      <c r="B152" s="85" t="str">
        <f t="shared" si="48"/>
        <v>0100001566</v>
      </c>
      <c r="C152" s="13" t="str">
        <f t="shared" si="49"/>
        <v>010000156600</v>
      </c>
      <c r="D152" s="13" t="str">
        <f t="shared" si="50"/>
        <v>01000015660000</v>
      </c>
      <c r="E152" s="14">
        <v>25301585</v>
      </c>
      <c r="F152" s="14" t="s">
        <v>21</v>
      </c>
      <c r="G152" s="14" t="s">
        <v>22</v>
      </c>
      <c r="H152" s="14" t="s">
        <v>366</v>
      </c>
      <c r="I152" s="14" t="s">
        <v>24</v>
      </c>
      <c r="J152" s="14" t="s">
        <v>24</v>
      </c>
      <c r="K152" s="15" t="s">
        <v>367</v>
      </c>
      <c r="L152" s="14" t="s">
        <v>26</v>
      </c>
      <c r="M152" s="14">
        <v>12</v>
      </c>
      <c r="N152" s="14" t="s">
        <v>362</v>
      </c>
      <c r="O152" s="24">
        <f t="shared" si="51"/>
        <v>302862.7</v>
      </c>
      <c r="P152" s="24">
        <f t="shared" si="52"/>
        <v>756312</v>
      </c>
      <c r="Q152" s="24">
        <v>202785</v>
      </c>
      <c r="R152" s="16">
        <v>506961</v>
      </c>
      <c r="S152" s="69">
        <v>17640</v>
      </c>
      <c r="T152" s="70">
        <v>44100</v>
      </c>
      <c r="U152" s="24">
        <v>80751.200000000012</v>
      </c>
      <c r="V152" s="24">
        <v>201878</v>
      </c>
      <c r="W152" s="69">
        <f t="shared" si="53"/>
        <v>0</v>
      </c>
      <c r="X152" s="69">
        <f>VLOOKUP(D152,'[1]Demanda Agregada Med. y MC'!$C$7:$O$3994,13,FALSE)</f>
        <v>0</v>
      </c>
      <c r="Y152" s="24">
        <v>0</v>
      </c>
      <c r="Z152" s="24">
        <v>0</v>
      </c>
      <c r="AA152" s="24">
        <v>0</v>
      </c>
      <c r="AB152" s="24">
        <v>0</v>
      </c>
      <c r="AC152" s="24">
        <v>1636.5</v>
      </c>
      <c r="AD152" s="24">
        <v>3273</v>
      </c>
      <c r="AE152" s="26">
        <v>50</v>
      </c>
      <c r="AF152" s="27">
        <v>100</v>
      </c>
      <c r="AG152" s="22">
        <v>5.2808000000000002</v>
      </c>
      <c r="AH152" s="20">
        <f t="shared" si="54"/>
        <v>1599357.3461600002</v>
      </c>
      <c r="AI152" s="9">
        <f t="shared" si="55"/>
        <v>3993932.4095999999</v>
      </c>
      <c r="AJ152" s="9">
        <f t="shared" si="56"/>
        <v>1070867.0279999999</v>
      </c>
      <c r="AK152" s="9">
        <f t="shared" si="57"/>
        <v>2677159.6488000001</v>
      </c>
      <c r="AL152" s="9">
        <f t="shared" si="58"/>
        <v>93153.312000000005</v>
      </c>
      <c r="AM152" s="9">
        <f t="shared" si="59"/>
        <v>232883.28</v>
      </c>
      <c r="AN152" s="9">
        <f t="shared" si="60"/>
        <v>426430.93696000008</v>
      </c>
      <c r="AO152" s="9">
        <f t="shared" si="61"/>
        <v>1066077.3424</v>
      </c>
      <c r="AP152" s="9">
        <f t="shared" si="62"/>
        <v>0</v>
      </c>
      <c r="AQ152" s="9">
        <f t="shared" si="63"/>
        <v>0</v>
      </c>
      <c r="AR152" s="9">
        <f t="shared" si="64"/>
        <v>0</v>
      </c>
      <c r="AS152" s="9">
        <f t="shared" si="65"/>
        <v>0</v>
      </c>
      <c r="AT152" s="9">
        <f t="shared" si="66"/>
        <v>0</v>
      </c>
      <c r="AU152" s="9">
        <f t="shared" si="67"/>
        <v>0</v>
      </c>
      <c r="AV152" s="9">
        <f t="shared" si="68"/>
        <v>8642.0292000000009</v>
      </c>
      <c r="AW152" s="9">
        <f t="shared" si="69"/>
        <v>17284.058400000002</v>
      </c>
      <c r="AX152" s="9">
        <f t="shared" si="70"/>
        <v>264.04000000000002</v>
      </c>
      <c r="AY152" s="10">
        <f t="shared" si="71"/>
        <v>528.08000000000004</v>
      </c>
    </row>
    <row r="153" spans="1:51" ht="15" customHeight="1">
      <c r="A153" s="87">
        <v>147</v>
      </c>
      <c r="B153" s="85" t="str">
        <f t="shared" si="48"/>
        <v>0100001701</v>
      </c>
      <c r="C153" s="13" t="str">
        <f t="shared" si="49"/>
        <v>010000170100</v>
      </c>
      <c r="D153" s="13" t="str">
        <f t="shared" si="50"/>
        <v>01000017010000</v>
      </c>
      <c r="E153" s="14">
        <v>25301031</v>
      </c>
      <c r="F153" s="14" t="s">
        <v>21</v>
      </c>
      <c r="G153" s="14" t="s">
        <v>22</v>
      </c>
      <c r="H153" s="14" t="s">
        <v>368</v>
      </c>
      <c r="I153" s="14" t="s">
        <v>24</v>
      </c>
      <c r="J153" s="14" t="s">
        <v>24</v>
      </c>
      <c r="K153" s="15" t="s">
        <v>369</v>
      </c>
      <c r="L153" s="14" t="s">
        <v>26</v>
      </c>
      <c r="M153" s="14">
        <v>50</v>
      </c>
      <c r="N153" s="14" t="s">
        <v>29</v>
      </c>
      <c r="O153" s="24">
        <f t="shared" si="51"/>
        <v>504357.80000000005</v>
      </c>
      <c r="P153" s="24">
        <f t="shared" si="52"/>
        <v>1260123</v>
      </c>
      <c r="Q153" s="24">
        <v>184321</v>
      </c>
      <c r="R153" s="16">
        <v>460802</v>
      </c>
      <c r="S153" s="69">
        <v>0</v>
      </c>
      <c r="T153" s="70">
        <v>0</v>
      </c>
      <c r="U153" s="24">
        <v>318496.80000000005</v>
      </c>
      <c r="V153" s="24">
        <v>796242</v>
      </c>
      <c r="W153" s="69">
        <f t="shared" si="53"/>
        <v>0</v>
      </c>
      <c r="X153" s="69">
        <f>VLOOKUP(D153,'[1]Demanda Agregada Med. y MC'!$C$7:$O$3994,13,FALSE)</f>
        <v>0</v>
      </c>
      <c r="Y153" s="24">
        <v>0</v>
      </c>
      <c r="Z153" s="24">
        <v>0</v>
      </c>
      <c r="AA153" s="24">
        <v>0</v>
      </c>
      <c r="AB153" s="24">
        <v>0</v>
      </c>
      <c r="AC153" s="24">
        <v>0</v>
      </c>
      <c r="AD153" s="24">
        <v>0</v>
      </c>
      <c r="AE153" s="26">
        <v>1540</v>
      </c>
      <c r="AF153" s="27">
        <v>3079</v>
      </c>
      <c r="AG153" s="22">
        <v>2.4011999999999998</v>
      </c>
      <c r="AH153" s="20">
        <f t="shared" si="54"/>
        <v>1211063.94936</v>
      </c>
      <c r="AI153" s="9">
        <f t="shared" si="55"/>
        <v>3025807.3475999995</v>
      </c>
      <c r="AJ153" s="9">
        <f t="shared" si="56"/>
        <v>442591.58519999997</v>
      </c>
      <c r="AK153" s="9">
        <f t="shared" si="57"/>
        <v>1106477.7623999999</v>
      </c>
      <c r="AL153" s="9">
        <f t="shared" si="58"/>
        <v>0</v>
      </c>
      <c r="AM153" s="9">
        <f t="shared" si="59"/>
        <v>0</v>
      </c>
      <c r="AN153" s="9">
        <f t="shared" si="60"/>
        <v>764774.51616</v>
      </c>
      <c r="AO153" s="9">
        <f t="shared" si="61"/>
        <v>1911936.2903999998</v>
      </c>
      <c r="AP153" s="9">
        <f t="shared" si="62"/>
        <v>0</v>
      </c>
      <c r="AQ153" s="9">
        <f t="shared" si="63"/>
        <v>0</v>
      </c>
      <c r="AR153" s="9">
        <f t="shared" si="64"/>
        <v>0</v>
      </c>
      <c r="AS153" s="9">
        <f t="shared" si="65"/>
        <v>0</v>
      </c>
      <c r="AT153" s="9">
        <f t="shared" si="66"/>
        <v>0</v>
      </c>
      <c r="AU153" s="9">
        <f t="shared" si="67"/>
        <v>0</v>
      </c>
      <c r="AV153" s="9">
        <f t="shared" si="68"/>
        <v>0</v>
      </c>
      <c r="AW153" s="9">
        <f t="shared" si="69"/>
        <v>0</v>
      </c>
      <c r="AX153" s="9">
        <f t="shared" si="70"/>
        <v>3697.8479999999995</v>
      </c>
      <c r="AY153" s="10">
        <f t="shared" si="71"/>
        <v>7393.2947999999997</v>
      </c>
    </row>
    <row r="154" spans="1:51" ht="15" customHeight="1">
      <c r="A154" s="87">
        <v>148</v>
      </c>
      <c r="B154" s="85" t="str">
        <f t="shared" si="48"/>
        <v>0100001702</v>
      </c>
      <c r="C154" s="13" t="str">
        <f t="shared" si="49"/>
        <v>010000170200</v>
      </c>
      <c r="D154" s="13" t="str">
        <f t="shared" si="50"/>
        <v>01000017020000</v>
      </c>
      <c r="E154" s="14">
        <v>25301030</v>
      </c>
      <c r="F154" s="14" t="s">
        <v>21</v>
      </c>
      <c r="G154" s="14" t="s">
        <v>22</v>
      </c>
      <c r="H154" s="14" t="s">
        <v>370</v>
      </c>
      <c r="I154" s="14" t="s">
        <v>24</v>
      </c>
      <c r="J154" s="14" t="s">
        <v>24</v>
      </c>
      <c r="K154" s="15" t="s">
        <v>371</v>
      </c>
      <c r="L154" s="14" t="s">
        <v>26</v>
      </c>
      <c r="M154" s="14">
        <v>120</v>
      </c>
      <c r="N154" s="14" t="s">
        <v>46</v>
      </c>
      <c r="O154" s="24">
        <f t="shared" si="51"/>
        <v>160915</v>
      </c>
      <c r="P154" s="24">
        <f t="shared" si="52"/>
        <v>402287</v>
      </c>
      <c r="Q154" s="24">
        <v>57167</v>
      </c>
      <c r="R154" s="16">
        <v>142917</v>
      </c>
      <c r="S154" s="69">
        <v>0</v>
      </c>
      <c r="T154" s="70">
        <v>0</v>
      </c>
      <c r="U154" s="24">
        <v>103739.20000000001</v>
      </c>
      <c r="V154" s="24">
        <v>259348</v>
      </c>
      <c r="W154" s="69">
        <f t="shared" si="53"/>
        <v>8.8000000000000007</v>
      </c>
      <c r="X154" s="69">
        <f>VLOOKUP(D154,'[1]Demanda Agregada Med. y MC'!$C$7:$O$3994,13,FALSE)</f>
        <v>22</v>
      </c>
      <c r="Y154" s="24">
        <v>0</v>
      </c>
      <c r="Z154" s="24">
        <v>0</v>
      </c>
      <c r="AA154" s="24">
        <v>0</v>
      </c>
      <c r="AB154" s="24">
        <v>0</v>
      </c>
      <c r="AC154" s="24">
        <v>0</v>
      </c>
      <c r="AD154" s="24">
        <v>0</v>
      </c>
      <c r="AE154" s="26">
        <v>0</v>
      </c>
      <c r="AF154" s="25">
        <v>0</v>
      </c>
      <c r="AG154" s="22">
        <v>4.0019999999999998</v>
      </c>
      <c r="AH154" s="20">
        <f t="shared" si="54"/>
        <v>643981.82999999996</v>
      </c>
      <c r="AI154" s="9">
        <f t="shared" si="55"/>
        <v>1609952.574</v>
      </c>
      <c r="AJ154" s="9">
        <f t="shared" si="56"/>
        <v>228782.33399999997</v>
      </c>
      <c r="AK154" s="9">
        <f t="shared" si="57"/>
        <v>571953.83399999992</v>
      </c>
      <c r="AL154" s="9">
        <f t="shared" si="58"/>
        <v>0</v>
      </c>
      <c r="AM154" s="9">
        <f t="shared" si="59"/>
        <v>0</v>
      </c>
      <c r="AN154" s="9">
        <f t="shared" si="60"/>
        <v>415164.27840000001</v>
      </c>
      <c r="AO154" s="9">
        <f t="shared" si="61"/>
        <v>1037910.696</v>
      </c>
      <c r="AP154" s="9">
        <f t="shared" si="62"/>
        <v>35.217600000000004</v>
      </c>
      <c r="AQ154" s="9">
        <f t="shared" si="63"/>
        <v>88.043999999999997</v>
      </c>
      <c r="AR154" s="9">
        <f t="shared" si="64"/>
        <v>0</v>
      </c>
      <c r="AS154" s="9">
        <f t="shared" si="65"/>
        <v>0</v>
      </c>
      <c r="AT154" s="9">
        <f t="shared" si="66"/>
        <v>0</v>
      </c>
      <c r="AU154" s="9">
        <f t="shared" si="67"/>
        <v>0</v>
      </c>
      <c r="AV154" s="9">
        <f t="shared" si="68"/>
        <v>0</v>
      </c>
      <c r="AW154" s="9">
        <f t="shared" si="69"/>
        <v>0</v>
      </c>
      <c r="AX154" s="9">
        <f t="shared" si="70"/>
        <v>0</v>
      </c>
      <c r="AY154" s="10">
        <f t="shared" si="71"/>
        <v>0</v>
      </c>
    </row>
    <row r="155" spans="1:51" ht="15" customHeight="1">
      <c r="A155" s="87">
        <v>149</v>
      </c>
      <c r="B155" s="85" t="str">
        <f t="shared" si="48"/>
        <v>0100001703</v>
      </c>
      <c r="C155" s="13" t="str">
        <f t="shared" si="49"/>
        <v>010000170300</v>
      </c>
      <c r="D155" s="13" t="str">
        <f t="shared" si="50"/>
        <v>01000017030000</v>
      </c>
      <c r="E155" s="14">
        <v>25301990</v>
      </c>
      <c r="F155" s="14" t="s">
        <v>21</v>
      </c>
      <c r="G155" s="14" t="s">
        <v>22</v>
      </c>
      <c r="H155" s="14" t="s">
        <v>372</v>
      </c>
      <c r="I155" s="14" t="s">
        <v>24</v>
      </c>
      <c r="J155" s="14" t="s">
        <v>24</v>
      </c>
      <c r="K155" s="15" t="s">
        <v>373</v>
      </c>
      <c r="L155" s="14" t="s">
        <v>26</v>
      </c>
      <c r="M155" s="14">
        <v>30</v>
      </c>
      <c r="N155" s="14" t="s">
        <v>29</v>
      </c>
      <c r="O155" s="24">
        <f t="shared" si="51"/>
        <v>975084.3</v>
      </c>
      <c r="P155" s="24">
        <f t="shared" si="52"/>
        <v>2435509</v>
      </c>
      <c r="Q155" s="24">
        <v>684323</v>
      </c>
      <c r="R155" s="16">
        <v>1710806</v>
      </c>
      <c r="S155" s="69">
        <v>98000</v>
      </c>
      <c r="T155" s="70">
        <v>245000</v>
      </c>
      <c r="U155" s="24">
        <v>188238.80000000002</v>
      </c>
      <c r="V155" s="24">
        <v>470597</v>
      </c>
      <c r="W155" s="69">
        <f t="shared" si="53"/>
        <v>122</v>
      </c>
      <c r="X155" s="69">
        <f>VLOOKUP(D155,'[1]Demanda Agregada Med. y MC'!$C$7:$O$3994,13,FALSE)</f>
        <v>305</v>
      </c>
      <c r="Y155" s="24">
        <v>0</v>
      </c>
      <c r="Z155" s="24">
        <v>0</v>
      </c>
      <c r="AA155" s="24">
        <v>0</v>
      </c>
      <c r="AB155" s="24">
        <v>0</v>
      </c>
      <c r="AC155" s="24">
        <v>3645.5</v>
      </c>
      <c r="AD155" s="24">
        <v>7291</v>
      </c>
      <c r="AE155" s="26">
        <v>755</v>
      </c>
      <c r="AF155" s="27">
        <v>1510</v>
      </c>
      <c r="AG155" s="22">
        <v>2.2631999999999999</v>
      </c>
      <c r="AH155" s="20">
        <f t="shared" si="54"/>
        <v>2206810.7877600002</v>
      </c>
      <c r="AI155" s="9">
        <f t="shared" si="55"/>
        <v>5512043.9687999999</v>
      </c>
      <c r="AJ155" s="9">
        <f t="shared" si="56"/>
        <v>1548759.8136</v>
      </c>
      <c r="AK155" s="9">
        <f t="shared" si="57"/>
        <v>3871896.1391999996</v>
      </c>
      <c r="AL155" s="9">
        <f t="shared" si="58"/>
        <v>221793.59999999998</v>
      </c>
      <c r="AM155" s="9">
        <f t="shared" si="59"/>
        <v>554484</v>
      </c>
      <c r="AN155" s="9">
        <f t="shared" si="60"/>
        <v>426022.05216000002</v>
      </c>
      <c r="AO155" s="9">
        <f t="shared" si="61"/>
        <v>1065055.1303999999</v>
      </c>
      <c r="AP155" s="9">
        <f t="shared" si="62"/>
        <v>276.11039999999997</v>
      </c>
      <c r="AQ155" s="9">
        <f t="shared" si="63"/>
        <v>690.27599999999995</v>
      </c>
      <c r="AR155" s="9">
        <f t="shared" si="64"/>
        <v>0</v>
      </c>
      <c r="AS155" s="9">
        <f t="shared" si="65"/>
        <v>0</v>
      </c>
      <c r="AT155" s="9">
        <f t="shared" si="66"/>
        <v>0</v>
      </c>
      <c r="AU155" s="9">
        <f t="shared" si="67"/>
        <v>0</v>
      </c>
      <c r="AV155" s="9">
        <f t="shared" si="68"/>
        <v>8250.4956000000002</v>
      </c>
      <c r="AW155" s="9">
        <f t="shared" si="69"/>
        <v>16500.9912</v>
      </c>
      <c r="AX155" s="9">
        <f t="shared" si="70"/>
        <v>1708.7159999999999</v>
      </c>
      <c r="AY155" s="10">
        <f t="shared" si="71"/>
        <v>3417.4319999999998</v>
      </c>
    </row>
    <row r="156" spans="1:51" ht="15" customHeight="1">
      <c r="A156" s="87">
        <v>150</v>
      </c>
      <c r="B156" s="85" t="str">
        <f t="shared" si="48"/>
        <v>0100001704</v>
      </c>
      <c r="C156" s="13" t="str">
        <f t="shared" si="49"/>
        <v>010000170400</v>
      </c>
      <c r="D156" s="13" t="str">
        <f t="shared" si="50"/>
        <v>01000017040000</v>
      </c>
      <c r="E156" s="14">
        <v>25301989</v>
      </c>
      <c r="F156" s="14" t="s">
        <v>21</v>
      </c>
      <c r="G156" s="14" t="s">
        <v>22</v>
      </c>
      <c r="H156" s="14" t="s">
        <v>374</v>
      </c>
      <c r="I156" s="14" t="s">
        <v>24</v>
      </c>
      <c r="J156" s="14" t="s">
        <v>24</v>
      </c>
      <c r="K156" s="15" t="s">
        <v>375</v>
      </c>
      <c r="L156" s="14" t="s">
        <v>26</v>
      </c>
      <c r="M156" s="14">
        <v>15</v>
      </c>
      <c r="N156" s="14" t="s">
        <v>46</v>
      </c>
      <c r="O156" s="24">
        <f t="shared" si="51"/>
        <v>242598.5</v>
      </c>
      <c r="P156" s="24">
        <f t="shared" si="52"/>
        <v>606382</v>
      </c>
      <c r="Q156" s="24">
        <v>154320</v>
      </c>
      <c r="R156" s="16">
        <v>385800</v>
      </c>
      <c r="S156" s="69">
        <v>9520</v>
      </c>
      <c r="T156" s="70">
        <v>23800</v>
      </c>
      <c r="U156" s="24">
        <v>78530</v>
      </c>
      <c r="V156" s="24">
        <v>196325</v>
      </c>
      <c r="W156" s="69">
        <f t="shared" si="53"/>
        <v>0</v>
      </c>
      <c r="X156" s="69">
        <f>VLOOKUP(D156,'[1]Demanda Agregada Med. y MC'!$C$7:$O$3994,13,FALSE)</f>
        <v>0</v>
      </c>
      <c r="Y156" s="24">
        <v>0</v>
      </c>
      <c r="Z156" s="24">
        <v>0</v>
      </c>
      <c r="AA156" s="24">
        <v>0</v>
      </c>
      <c r="AB156" s="24">
        <v>0</v>
      </c>
      <c r="AC156" s="24">
        <v>228.5</v>
      </c>
      <c r="AD156" s="24">
        <v>457</v>
      </c>
      <c r="AE156" s="26">
        <v>0</v>
      </c>
      <c r="AF156" s="25">
        <v>0</v>
      </c>
      <c r="AG156" s="22">
        <v>15.916000000000002</v>
      </c>
      <c r="AH156" s="20">
        <f t="shared" si="54"/>
        <v>3861197.7260000007</v>
      </c>
      <c r="AI156" s="9">
        <f t="shared" si="55"/>
        <v>9651175.9120000005</v>
      </c>
      <c r="AJ156" s="9">
        <f t="shared" si="56"/>
        <v>2456157.12</v>
      </c>
      <c r="AK156" s="9">
        <f t="shared" si="57"/>
        <v>6140392.8000000007</v>
      </c>
      <c r="AL156" s="9">
        <f t="shared" si="58"/>
        <v>151520.32000000001</v>
      </c>
      <c r="AM156" s="9">
        <f t="shared" si="59"/>
        <v>378800.80000000005</v>
      </c>
      <c r="AN156" s="9">
        <f t="shared" si="60"/>
        <v>1249883.4800000002</v>
      </c>
      <c r="AO156" s="9">
        <f t="shared" si="61"/>
        <v>3124708.7000000007</v>
      </c>
      <c r="AP156" s="9">
        <f t="shared" si="62"/>
        <v>0</v>
      </c>
      <c r="AQ156" s="9">
        <f t="shared" si="63"/>
        <v>0</v>
      </c>
      <c r="AR156" s="9">
        <f t="shared" si="64"/>
        <v>0</v>
      </c>
      <c r="AS156" s="9">
        <f t="shared" si="65"/>
        <v>0</v>
      </c>
      <c r="AT156" s="9">
        <f t="shared" si="66"/>
        <v>0</v>
      </c>
      <c r="AU156" s="9">
        <f t="shared" si="67"/>
        <v>0</v>
      </c>
      <c r="AV156" s="9">
        <f t="shared" si="68"/>
        <v>3636.8060000000005</v>
      </c>
      <c r="AW156" s="9">
        <f t="shared" si="69"/>
        <v>7273.612000000001</v>
      </c>
      <c r="AX156" s="9">
        <f t="shared" si="70"/>
        <v>0</v>
      </c>
      <c r="AY156" s="10">
        <f t="shared" si="71"/>
        <v>0</v>
      </c>
    </row>
    <row r="157" spans="1:51" ht="15" customHeight="1">
      <c r="A157" s="87">
        <v>151</v>
      </c>
      <c r="B157" s="85" t="str">
        <f t="shared" si="48"/>
        <v>0100001705</v>
      </c>
      <c r="C157" s="13" t="str">
        <f t="shared" si="49"/>
        <v>010000170500</v>
      </c>
      <c r="D157" s="13" t="str">
        <f t="shared" si="50"/>
        <v>01000017050000</v>
      </c>
      <c r="E157" s="14">
        <v>25301135</v>
      </c>
      <c r="F157" s="14" t="s">
        <v>21</v>
      </c>
      <c r="G157" s="14" t="s">
        <v>22</v>
      </c>
      <c r="H157" s="14" t="s">
        <v>376</v>
      </c>
      <c r="I157" s="14" t="s">
        <v>24</v>
      </c>
      <c r="J157" s="14" t="s">
        <v>24</v>
      </c>
      <c r="K157" s="15" t="s">
        <v>377</v>
      </c>
      <c r="L157" s="14" t="s">
        <v>26</v>
      </c>
      <c r="M157" s="14">
        <v>3</v>
      </c>
      <c r="N157" s="14" t="s">
        <v>52</v>
      </c>
      <c r="O157" s="24">
        <f t="shared" si="51"/>
        <v>147603.9</v>
      </c>
      <c r="P157" s="24">
        <f t="shared" si="52"/>
        <v>368111</v>
      </c>
      <c r="Q157" s="24">
        <v>123391</v>
      </c>
      <c r="R157" s="16">
        <v>308477</v>
      </c>
      <c r="S157" s="69">
        <v>22400</v>
      </c>
      <c r="T157" s="70">
        <v>56000</v>
      </c>
      <c r="U157" s="24">
        <v>0</v>
      </c>
      <c r="V157" s="24">
        <v>0</v>
      </c>
      <c r="W157" s="69">
        <f t="shared" si="53"/>
        <v>18.400000000000002</v>
      </c>
      <c r="X157" s="69">
        <f>VLOOKUP(D157,'[1]Demanda Agregada Med. y MC'!$C$7:$O$3994,13,FALSE)</f>
        <v>46</v>
      </c>
      <c r="Y157" s="24">
        <v>0</v>
      </c>
      <c r="Z157" s="24">
        <v>0</v>
      </c>
      <c r="AA157" s="24">
        <v>0</v>
      </c>
      <c r="AB157" s="24">
        <v>0</v>
      </c>
      <c r="AC157" s="24">
        <v>1256.5</v>
      </c>
      <c r="AD157" s="24">
        <v>2513</v>
      </c>
      <c r="AE157" s="26">
        <v>538</v>
      </c>
      <c r="AF157" s="27">
        <v>1075</v>
      </c>
      <c r="AG157" s="22">
        <v>28.004800000000003</v>
      </c>
      <c r="AH157" s="20">
        <f t="shared" si="54"/>
        <v>4133617.6987200002</v>
      </c>
      <c r="AI157" s="9">
        <f t="shared" si="55"/>
        <v>10308874.932800001</v>
      </c>
      <c r="AJ157" s="9">
        <f t="shared" si="56"/>
        <v>3455540.2768000006</v>
      </c>
      <c r="AK157" s="9">
        <f t="shared" si="57"/>
        <v>8638836.6896000002</v>
      </c>
      <c r="AL157" s="9">
        <f t="shared" si="58"/>
        <v>627307.52000000002</v>
      </c>
      <c r="AM157" s="9">
        <f t="shared" si="59"/>
        <v>1568268.8000000003</v>
      </c>
      <c r="AN157" s="9">
        <f t="shared" si="60"/>
        <v>0</v>
      </c>
      <c r="AO157" s="9">
        <f t="shared" si="61"/>
        <v>0</v>
      </c>
      <c r="AP157" s="9">
        <f t="shared" si="62"/>
        <v>515.28832000000011</v>
      </c>
      <c r="AQ157" s="9">
        <f t="shared" si="63"/>
        <v>1288.2208000000001</v>
      </c>
      <c r="AR157" s="9">
        <f t="shared" si="64"/>
        <v>0</v>
      </c>
      <c r="AS157" s="9">
        <f t="shared" si="65"/>
        <v>0</v>
      </c>
      <c r="AT157" s="9">
        <f t="shared" si="66"/>
        <v>0</v>
      </c>
      <c r="AU157" s="9">
        <f t="shared" si="67"/>
        <v>0</v>
      </c>
      <c r="AV157" s="9">
        <f t="shared" si="68"/>
        <v>35188.031200000005</v>
      </c>
      <c r="AW157" s="9">
        <f t="shared" si="69"/>
        <v>70376.06240000001</v>
      </c>
      <c r="AX157" s="9">
        <f t="shared" si="70"/>
        <v>15066.582400000001</v>
      </c>
      <c r="AY157" s="10">
        <f t="shared" si="71"/>
        <v>30105.160000000003</v>
      </c>
    </row>
    <row r="158" spans="1:51" ht="15" customHeight="1">
      <c r="A158" s="87">
        <v>152</v>
      </c>
      <c r="B158" s="85" t="str">
        <f t="shared" si="48"/>
        <v>0100001706</v>
      </c>
      <c r="C158" s="13" t="str">
        <f t="shared" si="49"/>
        <v>010000170600</v>
      </c>
      <c r="D158" s="13" t="str">
        <f t="shared" si="50"/>
        <v>01000017060000</v>
      </c>
      <c r="E158" s="14">
        <v>25302358</v>
      </c>
      <c r="F158" s="14" t="s">
        <v>21</v>
      </c>
      <c r="G158" s="14" t="s">
        <v>22</v>
      </c>
      <c r="H158" s="14" t="s">
        <v>378</v>
      </c>
      <c r="I158" s="14" t="s">
        <v>24</v>
      </c>
      <c r="J158" s="14" t="s">
        <v>24</v>
      </c>
      <c r="K158" s="15" t="s">
        <v>379</v>
      </c>
      <c r="L158" s="14" t="s">
        <v>26</v>
      </c>
      <c r="M158" s="14">
        <v>20</v>
      </c>
      <c r="N158" s="14" t="s">
        <v>29</v>
      </c>
      <c r="O158" s="24">
        <f t="shared" si="51"/>
        <v>2660833.8000000003</v>
      </c>
      <c r="P158" s="24">
        <f t="shared" si="52"/>
        <v>6652084</v>
      </c>
      <c r="Q158" s="24">
        <v>2248015</v>
      </c>
      <c r="R158" s="16">
        <v>5620037</v>
      </c>
      <c r="S158" s="69">
        <v>268800</v>
      </c>
      <c r="T158" s="70">
        <v>672000</v>
      </c>
      <c r="U158" s="24">
        <v>143981.6</v>
      </c>
      <c r="V158" s="24">
        <v>359954</v>
      </c>
      <c r="W158" s="69">
        <f t="shared" si="53"/>
        <v>37.200000000000003</v>
      </c>
      <c r="X158" s="69">
        <f>VLOOKUP(D158,'[1]Demanda Agregada Med. y MC'!$C$7:$O$3994,13,FALSE)</f>
        <v>93</v>
      </c>
      <c r="Y158" s="24">
        <v>0</v>
      </c>
      <c r="Z158" s="24">
        <v>0</v>
      </c>
      <c r="AA158" s="24">
        <v>0</v>
      </c>
      <c r="AB158" s="24">
        <v>0</v>
      </c>
      <c r="AC158" s="24">
        <v>0</v>
      </c>
      <c r="AD158" s="24">
        <v>0</v>
      </c>
      <c r="AE158" s="26">
        <v>0</v>
      </c>
      <c r="AF158" s="25">
        <v>0</v>
      </c>
      <c r="AG158" s="22">
        <v>3.496</v>
      </c>
      <c r="AH158" s="20">
        <f t="shared" si="54"/>
        <v>9302274.9648000002</v>
      </c>
      <c r="AI158" s="9">
        <f t="shared" si="55"/>
        <v>23255685.664000001</v>
      </c>
      <c r="AJ158" s="9">
        <f t="shared" si="56"/>
        <v>7859060.4400000004</v>
      </c>
      <c r="AK158" s="9">
        <f t="shared" si="57"/>
        <v>19647649.352000002</v>
      </c>
      <c r="AL158" s="9">
        <f t="shared" si="58"/>
        <v>939724.80000000005</v>
      </c>
      <c r="AM158" s="9">
        <f t="shared" si="59"/>
        <v>2349312</v>
      </c>
      <c r="AN158" s="9">
        <f t="shared" si="60"/>
        <v>503359.67360000004</v>
      </c>
      <c r="AO158" s="9">
        <f t="shared" si="61"/>
        <v>1258399.1839999999</v>
      </c>
      <c r="AP158" s="9">
        <f t="shared" si="62"/>
        <v>130.05120000000002</v>
      </c>
      <c r="AQ158" s="9">
        <f t="shared" si="63"/>
        <v>325.12799999999999</v>
      </c>
      <c r="AR158" s="9">
        <f t="shared" si="64"/>
        <v>0</v>
      </c>
      <c r="AS158" s="9">
        <f t="shared" si="65"/>
        <v>0</v>
      </c>
      <c r="AT158" s="9">
        <f t="shared" si="66"/>
        <v>0</v>
      </c>
      <c r="AU158" s="9">
        <f t="shared" si="67"/>
        <v>0</v>
      </c>
      <c r="AV158" s="9">
        <f t="shared" si="68"/>
        <v>0</v>
      </c>
      <c r="AW158" s="9">
        <f t="shared" si="69"/>
        <v>0</v>
      </c>
      <c r="AX158" s="9">
        <f t="shared" si="70"/>
        <v>0</v>
      </c>
      <c r="AY158" s="10">
        <f t="shared" si="71"/>
        <v>0</v>
      </c>
    </row>
    <row r="159" spans="1:51" ht="15" customHeight="1">
      <c r="A159" s="87">
        <v>153</v>
      </c>
      <c r="B159" s="85" t="str">
        <f t="shared" si="48"/>
        <v>0100001707</v>
      </c>
      <c r="C159" s="13" t="str">
        <f t="shared" si="49"/>
        <v>010000170700</v>
      </c>
      <c r="D159" s="13" t="str">
        <f t="shared" si="50"/>
        <v>01000017070000</v>
      </c>
      <c r="E159" s="14">
        <v>25300057</v>
      </c>
      <c r="F159" s="14" t="s">
        <v>21</v>
      </c>
      <c r="G159" s="14" t="s">
        <v>22</v>
      </c>
      <c r="H159" s="14" t="s">
        <v>380</v>
      </c>
      <c r="I159" s="14" t="s">
        <v>24</v>
      </c>
      <c r="J159" s="14" t="s">
        <v>24</v>
      </c>
      <c r="K159" s="15" t="s">
        <v>381</v>
      </c>
      <c r="L159" s="14" t="s">
        <v>26</v>
      </c>
      <c r="M159" s="14">
        <v>6</v>
      </c>
      <c r="N159" s="14" t="s">
        <v>63</v>
      </c>
      <c r="O159" s="24">
        <f t="shared" si="51"/>
        <v>7045.8</v>
      </c>
      <c r="P159" s="24">
        <f t="shared" si="52"/>
        <v>17614</v>
      </c>
      <c r="Q159" s="24">
        <v>6907</v>
      </c>
      <c r="R159" s="16">
        <v>17267</v>
      </c>
      <c r="S159" s="69">
        <v>0</v>
      </c>
      <c r="T159" s="70">
        <v>0</v>
      </c>
      <c r="U159" s="24">
        <v>138.80000000000001</v>
      </c>
      <c r="V159" s="24">
        <v>347</v>
      </c>
      <c r="W159" s="69">
        <f t="shared" si="53"/>
        <v>0</v>
      </c>
      <c r="X159" s="69">
        <f>VLOOKUP(D159,'[1]Demanda Agregada Med. y MC'!$C$7:$O$3994,13,FALSE)</f>
        <v>0</v>
      </c>
      <c r="Y159" s="24">
        <v>0</v>
      </c>
      <c r="Z159" s="24">
        <v>0</v>
      </c>
      <c r="AA159" s="24">
        <v>0</v>
      </c>
      <c r="AB159" s="24">
        <v>0</v>
      </c>
      <c r="AC159" s="24">
        <v>0</v>
      </c>
      <c r="AD159" s="24">
        <v>0</v>
      </c>
      <c r="AE159" s="26">
        <v>0</v>
      </c>
      <c r="AF159" s="25">
        <v>0</v>
      </c>
      <c r="AG159" s="22">
        <v>83.223199999999991</v>
      </c>
      <c r="AH159" s="20">
        <f t="shared" si="54"/>
        <v>586374.02255999995</v>
      </c>
      <c r="AI159" s="9">
        <f t="shared" si="55"/>
        <v>1465893.4447999999</v>
      </c>
      <c r="AJ159" s="9">
        <f t="shared" si="56"/>
        <v>574822.6423999999</v>
      </c>
      <c r="AK159" s="9">
        <f t="shared" si="57"/>
        <v>1437014.9944</v>
      </c>
      <c r="AL159" s="9">
        <f t="shared" si="58"/>
        <v>0</v>
      </c>
      <c r="AM159" s="9">
        <f t="shared" si="59"/>
        <v>0</v>
      </c>
      <c r="AN159" s="9">
        <f t="shared" si="60"/>
        <v>11551.380160000001</v>
      </c>
      <c r="AO159" s="9">
        <f t="shared" si="61"/>
        <v>28878.450399999998</v>
      </c>
      <c r="AP159" s="9">
        <f t="shared" si="62"/>
        <v>0</v>
      </c>
      <c r="AQ159" s="9">
        <f t="shared" si="63"/>
        <v>0</v>
      </c>
      <c r="AR159" s="9">
        <f t="shared" si="64"/>
        <v>0</v>
      </c>
      <c r="AS159" s="9">
        <f t="shared" si="65"/>
        <v>0</v>
      </c>
      <c r="AT159" s="9">
        <f t="shared" si="66"/>
        <v>0</v>
      </c>
      <c r="AU159" s="9">
        <f t="shared" si="67"/>
        <v>0</v>
      </c>
      <c r="AV159" s="9">
        <f t="shared" si="68"/>
        <v>0</v>
      </c>
      <c r="AW159" s="9">
        <f t="shared" si="69"/>
        <v>0</v>
      </c>
      <c r="AX159" s="9">
        <f t="shared" si="70"/>
        <v>0</v>
      </c>
      <c r="AY159" s="10">
        <f t="shared" si="71"/>
        <v>0</v>
      </c>
    </row>
    <row r="160" spans="1:51" ht="15" customHeight="1">
      <c r="A160" s="87">
        <v>154</v>
      </c>
      <c r="B160" s="85" t="str">
        <f t="shared" si="48"/>
        <v>0100001708</v>
      </c>
      <c r="C160" s="13" t="str">
        <f t="shared" si="49"/>
        <v>010000170800</v>
      </c>
      <c r="D160" s="13" t="str">
        <f t="shared" si="50"/>
        <v>01000017080000</v>
      </c>
      <c r="E160" s="14">
        <v>25301130</v>
      </c>
      <c r="F160" s="14" t="s">
        <v>21</v>
      </c>
      <c r="G160" s="14" t="s">
        <v>22</v>
      </c>
      <c r="H160" s="14" t="s">
        <v>382</v>
      </c>
      <c r="I160" s="14" t="s">
        <v>24</v>
      </c>
      <c r="J160" s="14" t="s">
        <v>24</v>
      </c>
      <c r="K160" s="15" t="s">
        <v>383</v>
      </c>
      <c r="L160" s="14" t="s">
        <v>26</v>
      </c>
      <c r="M160" s="14">
        <v>3</v>
      </c>
      <c r="N160" s="14" t="s">
        <v>70</v>
      </c>
      <c r="O160" s="24">
        <f t="shared" si="51"/>
        <v>736557.8</v>
      </c>
      <c r="P160" s="24">
        <f t="shared" si="52"/>
        <v>1839184</v>
      </c>
      <c r="Q160" s="24">
        <v>507967</v>
      </c>
      <c r="R160" s="16">
        <v>1269916</v>
      </c>
      <c r="S160" s="69">
        <v>190400</v>
      </c>
      <c r="T160" s="70">
        <v>476000</v>
      </c>
      <c r="U160" s="24">
        <v>33772.800000000003</v>
      </c>
      <c r="V160" s="24">
        <v>84432</v>
      </c>
      <c r="W160" s="69">
        <f t="shared" si="53"/>
        <v>0</v>
      </c>
      <c r="X160" s="69">
        <f>VLOOKUP(D160,'[1]Demanda Agregada Med. y MC'!$C$7:$O$3994,13,FALSE)</f>
        <v>0</v>
      </c>
      <c r="Y160" s="24">
        <v>0</v>
      </c>
      <c r="Z160" s="24">
        <v>0</v>
      </c>
      <c r="AA160" s="24">
        <v>0</v>
      </c>
      <c r="AB160" s="24">
        <v>0</v>
      </c>
      <c r="AC160" s="24">
        <v>2408</v>
      </c>
      <c r="AD160" s="24">
        <v>4816</v>
      </c>
      <c r="AE160" s="26">
        <v>2010</v>
      </c>
      <c r="AF160" s="27">
        <v>4020</v>
      </c>
      <c r="AG160" s="22">
        <v>2.8980000000000001</v>
      </c>
      <c r="AH160" s="20">
        <f t="shared" si="54"/>
        <v>2134544.5044000004</v>
      </c>
      <c r="AI160" s="9">
        <f t="shared" si="55"/>
        <v>5329955.2319999998</v>
      </c>
      <c r="AJ160" s="9">
        <f t="shared" si="56"/>
        <v>1472088.3660000002</v>
      </c>
      <c r="AK160" s="9">
        <f t="shared" si="57"/>
        <v>3680216.568</v>
      </c>
      <c r="AL160" s="9">
        <f t="shared" si="58"/>
        <v>551779.20000000007</v>
      </c>
      <c r="AM160" s="9">
        <f t="shared" si="59"/>
        <v>1379448</v>
      </c>
      <c r="AN160" s="9">
        <f t="shared" si="60"/>
        <v>97873.574400000012</v>
      </c>
      <c r="AO160" s="9">
        <f t="shared" si="61"/>
        <v>244683.93600000002</v>
      </c>
      <c r="AP160" s="9">
        <f t="shared" si="62"/>
        <v>0</v>
      </c>
      <c r="AQ160" s="9">
        <f t="shared" si="63"/>
        <v>0</v>
      </c>
      <c r="AR160" s="9">
        <f t="shared" si="64"/>
        <v>0</v>
      </c>
      <c r="AS160" s="9">
        <f t="shared" si="65"/>
        <v>0</v>
      </c>
      <c r="AT160" s="9">
        <f t="shared" si="66"/>
        <v>0</v>
      </c>
      <c r="AU160" s="9">
        <f t="shared" si="67"/>
        <v>0</v>
      </c>
      <c r="AV160" s="9">
        <f t="shared" si="68"/>
        <v>6978.384</v>
      </c>
      <c r="AW160" s="9">
        <f t="shared" si="69"/>
        <v>13956.768</v>
      </c>
      <c r="AX160" s="9">
        <f t="shared" si="70"/>
        <v>5824.9800000000005</v>
      </c>
      <c r="AY160" s="10">
        <f t="shared" si="71"/>
        <v>11649.960000000001</v>
      </c>
    </row>
    <row r="161" spans="1:51" ht="15" customHeight="1">
      <c r="A161" s="87">
        <v>155</v>
      </c>
      <c r="B161" s="85" t="str">
        <f t="shared" si="48"/>
        <v>0100001711</v>
      </c>
      <c r="C161" s="13" t="str">
        <f t="shared" si="49"/>
        <v>010000171100</v>
      </c>
      <c r="D161" s="13" t="str">
        <f t="shared" si="50"/>
        <v>01000017110000</v>
      </c>
      <c r="E161" s="14">
        <v>25300052</v>
      </c>
      <c r="F161" s="14" t="s">
        <v>21</v>
      </c>
      <c r="G161" s="14" t="s">
        <v>22</v>
      </c>
      <c r="H161" s="14" t="s">
        <v>384</v>
      </c>
      <c r="I161" s="14" t="s">
        <v>24</v>
      </c>
      <c r="J161" s="14" t="s">
        <v>24</v>
      </c>
      <c r="K161" s="15" t="s">
        <v>385</v>
      </c>
      <c r="L161" s="14" t="s">
        <v>26</v>
      </c>
      <c r="M161" s="14">
        <v>90</v>
      </c>
      <c r="N161" s="14" t="s">
        <v>29</v>
      </c>
      <c r="O161" s="24">
        <f t="shared" si="51"/>
        <v>1048882.6000000001</v>
      </c>
      <c r="P161" s="24">
        <f t="shared" si="52"/>
        <v>2621780</v>
      </c>
      <c r="Q161" s="24">
        <v>599699</v>
      </c>
      <c r="R161" s="16">
        <v>1499246</v>
      </c>
      <c r="S161" s="69">
        <v>96000</v>
      </c>
      <c r="T161" s="70">
        <v>240000</v>
      </c>
      <c r="U161" s="24">
        <v>352331.2</v>
      </c>
      <c r="V161" s="24">
        <v>880828</v>
      </c>
      <c r="W161" s="69">
        <f t="shared" si="53"/>
        <v>2.4000000000000004</v>
      </c>
      <c r="X161" s="69">
        <f>VLOOKUP(D161,'[1]Demanda Agregada Med. y MC'!$C$7:$O$3994,13,FALSE)</f>
        <v>6</v>
      </c>
      <c r="Y161" s="24">
        <v>0</v>
      </c>
      <c r="Z161" s="24">
        <v>0</v>
      </c>
      <c r="AA161" s="24">
        <v>0</v>
      </c>
      <c r="AB161" s="24">
        <v>0</v>
      </c>
      <c r="AC161" s="24">
        <v>850</v>
      </c>
      <c r="AD161" s="24">
        <v>1700</v>
      </c>
      <c r="AE161" s="26">
        <v>0</v>
      </c>
      <c r="AF161" s="25">
        <v>0</v>
      </c>
      <c r="AG161" s="22">
        <v>2.8980000000000001</v>
      </c>
      <c r="AH161" s="20">
        <f t="shared" si="54"/>
        <v>3039661.7748000002</v>
      </c>
      <c r="AI161" s="9">
        <f t="shared" si="55"/>
        <v>7597918.4400000004</v>
      </c>
      <c r="AJ161" s="9">
        <f t="shared" si="56"/>
        <v>1737927.702</v>
      </c>
      <c r="AK161" s="9">
        <f t="shared" si="57"/>
        <v>4344814.9079999998</v>
      </c>
      <c r="AL161" s="9">
        <f t="shared" si="58"/>
        <v>278208</v>
      </c>
      <c r="AM161" s="9">
        <f t="shared" si="59"/>
        <v>695520</v>
      </c>
      <c r="AN161" s="9">
        <f t="shared" si="60"/>
        <v>1021055.8176000001</v>
      </c>
      <c r="AO161" s="9">
        <f t="shared" si="61"/>
        <v>2552639.5440000002</v>
      </c>
      <c r="AP161" s="9">
        <f t="shared" si="62"/>
        <v>6.9552000000000014</v>
      </c>
      <c r="AQ161" s="9">
        <f t="shared" si="63"/>
        <v>17.388000000000002</v>
      </c>
      <c r="AR161" s="9">
        <f t="shared" si="64"/>
        <v>0</v>
      </c>
      <c r="AS161" s="9">
        <f t="shared" si="65"/>
        <v>0</v>
      </c>
      <c r="AT161" s="9">
        <f t="shared" si="66"/>
        <v>0</v>
      </c>
      <c r="AU161" s="9">
        <f t="shared" si="67"/>
        <v>0</v>
      </c>
      <c r="AV161" s="9">
        <f t="shared" si="68"/>
        <v>2463.3000000000002</v>
      </c>
      <c r="AW161" s="9">
        <f t="shared" si="69"/>
        <v>4926.6000000000004</v>
      </c>
      <c r="AX161" s="9">
        <f t="shared" si="70"/>
        <v>0</v>
      </c>
      <c r="AY161" s="10">
        <f t="shared" si="71"/>
        <v>0</v>
      </c>
    </row>
    <row r="162" spans="1:51" ht="15" customHeight="1">
      <c r="A162" s="87">
        <v>156</v>
      </c>
      <c r="B162" s="85" t="str">
        <f t="shared" si="48"/>
        <v>0100001714</v>
      </c>
      <c r="C162" s="13" t="str">
        <f t="shared" si="49"/>
        <v>010000171400</v>
      </c>
      <c r="D162" s="13" t="str">
        <f t="shared" si="50"/>
        <v>01000017140000</v>
      </c>
      <c r="E162" s="14">
        <v>25301878</v>
      </c>
      <c r="F162" s="14" t="s">
        <v>21</v>
      </c>
      <c r="G162" s="14" t="s">
        <v>22</v>
      </c>
      <c r="H162" s="14" t="s">
        <v>386</v>
      </c>
      <c r="I162" s="14" t="s">
        <v>24</v>
      </c>
      <c r="J162" s="14" t="s">
        <v>24</v>
      </c>
      <c r="K162" s="15" t="s">
        <v>387</v>
      </c>
      <c r="L162" s="14" t="s">
        <v>26</v>
      </c>
      <c r="M162" s="14">
        <v>1</v>
      </c>
      <c r="N162" s="14" t="s">
        <v>52</v>
      </c>
      <c r="O162" s="24">
        <f t="shared" si="51"/>
        <v>30650</v>
      </c>
      <c r="P162" s="24">
        <f t="shared" si="52"/>
        <v>76623</v>
      </c>
      <c r="Q162" s="24">
        <v>20850</v>
      </c>
      <c r="R162" s="16">
        <v>52123</v>
      </c>
      <c r="S162" s="69">
        <v>9800</v>
      </c>
      <c r="T162" s="70">
        <v>24500</v>
      </c>
      <c r="U162" s="24">
        <v>0</v>
      </c>
      <c r="V162" s="24">
        <v>0</v>
      </c>
      <c r="W162" s="69">
        <f t="shared" si="53"/>
        <v>0</v>
      </c>
      <c r="X162" s="69">
        <f>VLOOKUP(D162,'[1]Demanda Agregada Med. y MC'!$C$7:$O$3994,13,FALSE)</f>
        <v>0</v>
      </c>
      <c r="Y162" s="24">
        <v>0</v>
      </c>
      <c r="Z162" s="24">
        <v>0</v>
      </c>
      <c r="AA162" s="24">
        <v>0</v>
      </c>
      <c r="AB162" s="24">
        <v>0</v>
      </c>
      <c r="AC162" s="24">
        <v>0</v>
      </c>
      <c r="AD162" s="24">
        <v>0</v>
      </c>
      <c r="AE162" s="26">
        <v>0</v>
      </c>
      <c r="AF162" s="25">
        <v>0</v>
      </c>
      <c r="AG162" s="22">
        <v>69.128799999999998</v>
      </c>
      <c r="AH162" s="20">
        <f t="shared" si="54"/>
        <v>2118797.7199999997</v>
      </c>
      <c r="AI162" s="9">
        <f t="shared" si="55"/>
        <v>5296856.0423999997</v>
      </c>
      <c r="AJ162" s="9">
        <f t="shared" si="56"/>
        <v>1441335.48</v>
      </c>
      <c r="AK162" s="9">
        <f t="shared" si="57"/>
        <v>3603200.4424000001</v>
      </c>
      <c r="AL162" s="9">
        <f t="shared" si="58"/>
        <v>677462.24</v>
      </c>
      <c r="AM162" s="9">
        <f t="shared" si="59"/>
        <v>1693655.5999999999</v>
      </c>
      <c r="AN162" s="9">
        <f t="shared" si="60"/>
        <v>0</v>
      </c>
      <c r="AO162" s="9">
        <f t="shared" si="61"/>
        <v>0</v>
      </c>
      <c r="AP162" s="9">
        <f t="shared" si="62"/>
        <v>0</v>
      </c>
      <c r="AQ162" s="9">
        <f t="shared" si="63"/>
        <v>0</v>
      </c>
      <c r="AR162" s="9">
        <f t="shared" si="64"/>
        <v>0</v>
      </c>
      <c r="AS162" s="9">
        <f t="shared" si="65"/>
        <v>0</v>
      </c>
      <c r="AT162" s="9">
        <f t="shared" si="66"/>
        <v>0</v>
      </c>
      <c r="AU162" s="9">
        <f t="shared" si="67"/>
        <v>0</v>
      </c>
      <c r="AV162" s="9">
        <f t="shared" si="68"/>
        <v>0</v>
      </c>
      <c r="AW162" s="9">
        <f t="shared" si="69"/>
        <v>0</v>
      </c>
      <c r="AX162" s="9">
        <f t="shared" si="70"/>
        <v>0</v>
      </c>
      <c r="AY162" s="10">
        <f t="shared" si="71"/>
        <v>0</v>
      </c>
    </row>
    <row r="163" spans="1:51" ht="15" customHeight="1">
      <c r="A163" s="87">
        <v>157</v>
      </c>
      <c r="B163" s="85" t="str">
        <f t="shared" si="48"/>
        <v>0100001732</v>
      </c>
      <c r="C163" s="13" t="str">
        <f t="shared" si="49"/>
        <v>010000173201</v>
      </c>
      <c r="D163" s="13" t="str">
        <f t="shared" si="50"/>
        <v>01000017320100</v>
      </c>
      <c r="E163" s="14">
        <v>25302619</v>
      </c>
      <c r="F163" s="14" t="s">
        <v>21</v>
      </c>
      <c r="G163" s="14" t="s">
        <v>22</v>
      </c>
      <c r="H163" s="14" t="s">
        <v>388</v>
      </c>
      <c r="I163" s="14" t="s">
        <v>65</v>
      </c>
      <c r="J163" s="14" t="s">
        <v>24</v>
      </c>
      <c r="K163" s="15" t="s">
        <v>389</v>
      </c>
      <c r="L163" s="14" t="s">
        <v>26</v>
      </c>
      <c r="M163" s="14">
        <v>5</v>
      </c>
      <c r="N163" s="14" t="s">
        <v>52</v>
      </c>
      <c r="O163" s="24">
        <f t="shared" si="51"/>
        <v>68543.700000000012</v>
      </c>
      <c r="P163" s="24">
        <f t="shared" si="52"/>
        <v>171281</v>
      </c>
      <c r="Q163" s="24">
        <v>17799</v>
      </c>
      <c r="R163" s="16">
        <v>44496</v>
      </c>
      <c r="S163" s="69">
        <v>28000</v>
      </c>
      <c r="T163" s="70">
        <v>70000</v>
      </c>
      <c r="U163" s="24">
        <v>22569.600000000002</v>
      </c>
      <c r="V163" s="24">
        <v>56424</v>
      </c>
      <c r="W163" s="69">
        <f t="shared" si="53"/>
        <v>21.6</v>
      </c>
      <c r="X163" s="69">
        <f>VLOOKUP(D163,'[1]Demanda Agregada Med. y MC'!$C$7:$O$3994,13,FALSE)</f>
        <v>54</v>
      </c>
      <c r="Y163" s="24">
        <v>0</v>
      </c>
      <c r="Z163" s="24">
        <v>0</v>
      </c>
      <c r="AA163" s="24">
        <v>0</v>
      </c>
      <c r="AB163" s="24">
        <v>0</v>
      </c>
      <c r="AC163" s="24">
        <v>153.5</v>
      </c>
      <c r="AD163" s="24">
        <v>307</v>
      </c>
      <c r="AE163" s="26">
        <v>0</v>
      </c>
      <c r="AF163" s="25">
        <v>0</v>
      </c>
      <c r="AG163" s="22">
        <v>15.189200000000001</v>
      </c>
      <c r="AH163" s="20">
        <f t="shared" si="54"/>
        <v>1041123.9680400003</v>
      </c>
      <c r="AI163" s="9">
        <f t="shared" si="55"/>
        <v>2601621.3652000003</v>
      </c>
      <c r="AJ163" s="9">
        <f t="shared" si="56"/>
        <v>270352.57080000004</v>
      </c>
      <c r="AK163" s="9">
        <f t="shared" si="57"/>
        <v>675858.64320000005</v>
      </c>
      <c r="AL163" s="9">
        <f t="shared" si="58"/>
        <v>425297.60000000003</v>
      </c>
      <c r="AM163" s="9">
        <f t="shared" si="59"/>
        <v>1063244</v>
      </c>
      <c r="AN163" s="9">
        <f t="shared" si="60"/>
        <v>342814.16832000006</v>
      </c>
      <c r="AO163" s="9">
        <f t="shared" si="61"/>
        <v>857035.42080000008</v>
      </c>
      <c r="AP163" s="9">
        <f t="shared" si="62"/>
        <v>328.08672000000007</v>
      </c>
      <c r="AQ163" s="9">
        <f t="shared" si="63"/>
        <v>820.21680000000003</v>
      </c>
      <c r="AR163" s="9">
        <f t="shared" si="64"/>
        <v>0</v>
      </c>
      <c r="AS163" s="9">
        <f t="shared" si="65"/>
        <v>0</v>
      </c>
      <c r="AT163" s="9">
        <f t="shared" si="66"/>
        <v>0</v>
      </c>
      <c r="AU163" s="9">
        <f t="shared" si="67"/>
        <v>0</v>
      </c>
      <c r="AV163" s="9">
        <f t="shared" si="68"/>
        <v>2331.5422000000003</v>
      </c>
      <c r="AW163" s="9">
        <f t="shared" si="69"/>
        <v>4663.0844000000006</v>
      </c>
      <c r="AX163" s="9">
        <f t="shared" si="70"/>
        <v>0</v>
      </c>
      <c r="AY163" s="10">
        <f t="shared" si="71"/>
        <v>0</v>
      </c>
    </row>
    <row r="164" spans="1:51" ht="15" customHeight="1">
      <c r="A164" s="87">
        <v>158</v>
      </c>
      <c r="B164" s="85" t="str">
        <f t="shared" si="48"/>
        <v>0100001751</v>
      </c>
      <c r="C164" s="13" t="str">
        <f t="shared" si="49"/>
        <v>010000175101</v>
      </c>
      <c r="D164" s="13" t="str">
        <f t="shared" si="50"/>
        <v>01000017510100</v>
      </c>
      <c r="E164" s="14">
        <v>25300472</v>
      </c>
      <c r="F164" s="14" t="s">
        <v>21</v>
      </c>
      <c r="G164" s="14" t="s">
        <v>22</v>
      </c>
      <c r="H164" s="14" t="s">
        <v>390</v>
      </c>
      <c r="I164" s="14" t="s">
        <v>65</v>
      </c>
      <c r="J164" s="14" t="s">
        <v>24</v>
      </c>
      <c r="K164" s="15" t="s">
        <v>391</v>
      </c>
      <c r="L164" s="14" t="s">
        <v>26</v>
      </c>
      <c r="M164" s="14">
        <v>50</v>
      </c>
      <c r="N164" s="14" t="s">
        <v>282</v>
      </c>
      <c r="O164" s="24">
        <f t="shared" si="51"/>
        <v>41.6</v>
      </c>
      <c r="P164" s="24">
        <f t="shared" si="52"/>
        <v>104</v>
      </c>
      <c r="Q164" s="24">
        <v>36</v>
      </c>
      <c r="R164" s="16">
        <v>90</v>
      </c>
      <c r="S164" s="69">
        <v>0</v>
      </c>
      <c r="T164" s="70">
        <v>0</v>
      </c>
      <c r="U164" s="24">
        <v>5.6000000000000005</v>
      </c>
      <c r="V164" s="24">
        <v>14</v>
      </c>
      <c r="W164" s="69">
        <f t="shared" si="53"/>
        <v>0</v>
      </c>
      <c r="X164" s="69">
        <f>VLOOKUP(D164,'[1]Demanda Agregada Med. y MC'!$C$7:$O$3994,13,FALSE)</f>
        <v>0</v>
      </c>
      <c r="Y164" s="24">
        <v>0</v>
      </c>
      <c r="Z164" s="24">
        <v>0</v>
      </c>
      <c r="AA164" s="24">
        <v>0</v>
      </c>
      <c r="AB164" s="24">
        <v>0</v>
      </c>
      <c r="AC164" s="24">
        <v>0</v>
      </c>
      <c r="AD164" s="24">
        <v>0</v>
      </c>
      <c r="AE164" s="26">
        <v>0</v>
      </c>
      <c r="AF164" s="25">
        <v>0</v>
      </c>
      <c r="AG164" s="22">
        <v>150.15320000000003</v>
      </c>
      <c r="AH164" s="20">
        <f t="shared" si="54"/>
        <v>6246.3731200000011</v>
      </c>
      <c r="AI164" s="9">
        <f t="shared" si="55"/>
        <v>15615.932800000002</v>
      </c>
      <c r="AJ164" s="9">
        <f t="shared" si="56"/>
        <v>5405.5152000000007</v>
      </c>
      <c r="AK164" s="9">
        <f t="shared" si="57"/>
        <v>13513.788000000002</v>
      </c>
      <c r="AL164" s="9">
        <f t="shared" si="58"/>
        <v>0</v>
      </c>
      <c r="AM164" s="9">
        <f t="shared" si="59"/>
        <v>0</v>
      </c>
      <c r="AN164" s="9">
        <f t="shared" si="60"/>
        <v>840.85792000000026</v>
      </c>
      <c r="AO164" s="9">
        <f t="shared" si="61"/>
        <v>2102.1448000000005</v>
      </c>
      <c r="AP164" s="9">
        <f t="shared" si="62"/>
        <v>0</v>
      </c>
      <c r="AQ164" s="9">
        <f t="shared" si="63"/>
        <v>0</v>
      </c>
      <c r="AR164" s="9">
        <f t="shared" si="64"/>
        <v>0</v>
      </c>
      <c r="AS164" s="9">
        <f t="shared" si="65"/>
        <v>0</v>
      </c>
      <c r="AT164" s="9">
        <f t="shared" si="66"/>
        <v>0</v>
      </c>
      <c r="AU164" s="9">
        <f t="shared" si="67"/>
        <v>0</v>
      </c>
      <c r="AV164" s="9">
        <f t="shared" si="68"/>
        <v>0</v>
      </c>
      <c r="AW164" s="9">
        <f t="shared" si="69"/>
        <v>0</v>
      </c>
      <c r="AX164" s="9">
        <f t="shared" si="70"/>
        <v>0</v>
      </c>
      <c r="AY164" s="10">
        <f t="shared" si="71"/>
        <v>0</v>
      </c>
    </row>
    <row r="165" spans="1:51" ht="15" customHeight="1">
      <c r="A165" s="87">
        <v>159</v>
      </c>
      <c r="B165" s="85" t="str">
        <f t="shared" si="48"/>
        <v>0100001752</v>
      </c>
      <c r="C165" s="13" t="str">
        <f t="shared" si="49"/>
        <v>010000175200</v>
      </c>
      <c r="D165" s="13" t="str">
        <f t="shared" si="50"/>
        <v>01000017520000</v>
      </c>
      <c r="E165" s="14">
        <v>25300474</v>
      </c>
      <c r="F165" s="14" t="s">
        <v>21</v>
      </c>
      <c r="G165" s="14" t="s">
        <v>22</v>
      </c>
      <c r="H165" s="14" t="s">
        <v>392</v>
      </c>
      <c r="I165" s="14" t="s">
        <v>24</v>
      </c>
      <c r="J165" s="14" t="s">
        <v>24</v>
      </c>
      <c r="K165" s="15" t="s">
        <v>393</v>
      </c>
      <c r="L165" s="14" t="s">
        <v>26</v>
      </c>
      <c r="M165" s="14">
        <v>5</v>
      </c>
      <c r="N165" s="14" t="s">
        <v>67</v>
      </c>
      <c r="O165" s="24">
        <f t="shared" si="51"/>
        <v>2635.6000000000004</v>
      </c>
      <c r="P165" s="24">
        <f t="shared" si="52"/>
        <v>6589</v>
      </c>
      <c r="Q165" s="24">
        <v>332</v>
      </c>
      <c r="R165" s="16">
        <v>829</v>
      </c>
      <c r="S165" s="69">
        <v>564</v>
      </c>
      <c r="T165" s="70">
        <v>1411</v>
      </c>
      <c r="U165" s="24">
        <v>1373.6000000000001</v>
      </c>
      <c r="V165" s="24">
        <v>3434</v>
      </c>
      <c r="W165" s="69">
        <f t="shared" si="53"/>
        <v>366</v>
      </c>
      <c r="X165" s="69">
        <f>VLOOKUP(D165,'[1]Demanda Agregada Med. y MC'!$C$7:$O$3994,13,FALSE)</f>
        <v>915</v>
      </c>
      <c r="Y165" s="24">
        <v>0</v>
      </c>
      <c r="Z165" s="24">
        <v>0</v>
      </c>
      <c r="AA165" s="24">
        <v>0</v>
      </c>
      <c r="AB165" s="24">
        <v>0</v>
      </c>
      <c r="AC165" s="24">
        <v>0</v>
      </c>
      <c r="AD165" s="24">
        <v>0</v>
      </c>
      <c r="AE165" s="26">
        <v>0</v>
      </c>
      <c r="AF165" s="25">
        <v>0</v>
      </c>
      <c r="AG165" s="22">
        <v>145.76480000000001</v>
      </c>
      <c r="AH165" s="20">
        <f t="shared" si="54"/>
        <v>384177.70688000007</v>
      </c>
      <c r="AI165" s="9">
        <f t="shared" si="55"/>
        <v>960444.2672</v>
      </c>
      <c r="AJ165" s="9">
        <f t="shared" si="56"/>
        <v>48393.9136</v>
      </c>
      <c r="AK165" s="9">
        <f t="shared" si="57"/>
        <v>120839.01920000001</v>
      </c>
      <c r="AL165" s="9">
        <f t="shared" si="58"/>
        <v>82211.347200000004</v>
      </c>
      <c r="AM165" s="9">
        <f t="shared" si="59"/>
        <v>205674.13280000002</v>
      </c>
      <c r="AN165" s="9">
        <f t="shared" si="60"/>
        <v>200222.52928000002</v>
      </c>
      <c r="AO165" s="9">
        <f t="shared" si="61"/>
        <v>500556.32320000004</v>
      </c>
      <c r="AP165" s="9">
        <f t="shared" si="62"/>
        <v>53349.916800000006</v>
      </c>
      <c r="AQ165" s="9">
        <f t="shared" si="63"/>
        <v>133374.79200000002</v>
      </c>
      <c r="AR165" s="9">
        <f t="shared" si="64"/>
        <v>0</v>
      </c>
      <c r="AS165" s="9">
        <f t="shared" si="65"/>
        <v>0</v>
      </c>
      <c r="AT165" s="9">
        <f t="shared" si="66"/>
        <v>0</v>
      </c>
      <c r="AU165" s="9">
        <f t="shared" si="67"/>
        <v>0</v>
      </c>
      <c r="AV165" s="9">
        <f t="shared" si="68"/>
        <v>0</v>
      </c>
      <c r="AW165" s="9">
        <f t="shared" si="69"/>
        <v>0</v>
      </c>
      <c r="AX165" s="9">
        <f t="shared" si="70"/>
        <v>0</v>
      </c>
      <c r="AY165" s="10">
        <f t="shared" si="71"/>
        <v>0</v>
      </c>
    </row>
    <row r="166" spans="1:51" ht="15" customHeight="1">
      <c r="A166" s="87">
        <v>160</v>
      </c>
      <c r="B166" s="85" t="str">
        <f t="shared" si="48"/>
        <v>0100001753</v>
      </c>
      <c r="C166" s="13" t="str">
        <f t="shared" si="49"/>
        <v>010000175300</v>
      </c>
      <c r="D166" s="13" t="str">
        <f t="shared" si="50"/>
        <v>01000017530000</v>
      </c>
      <c r="E166" s="14">
        <v>25300475</v>
      </c>
      <c r="F166" s="14" t="s">
        <v>21</v>
      </c>
      <c r="G166" s="14" t="s">
        <v>22</v>
      </c>
      <c r="H166" s="14" t="s">
        <v>394</v>
      </c>
      <c r="I166" s="14" t="s">
        <v>24</v>
      </c>
      <c r="J166" s="14" t="s">
        <v>24</v>
      </c>
      <c r="K166" s="15" t="s">
        <v>395</v>
      </c>
      <c r="L166" s="14" t="s">
        <v>26</v>
      </c>
      <c r="M166" s="14">
        <v>2</v>
      </c>
      <c r="N166" s="14" t="s">
        <v>67</v>
      </c>
      <c r="O166" s="24">
        <f t="shared" si="51"/>
        <v>12349.8</v>
      </c>
      <c r="P166" s="24">
        <f t="shared" si="52"/>
        <v>30874</v>
      </c>
      <c r="Q166" s="24">
        <v>4481</v>
      </c>
      <c r="R166" s="16">
        <v>11202</v>
      </c>
      <c r="S166" s="69">
        <v>3920</v>
      </c>
      <c r="T166" s="70">
        <v>9800</v>
      </c>
      <c r="U166" s="24">
        <v>3842</v>
      </c>
      <c r="V166" s="24">
        <v>9605</v>
      </c>
      <c r="W166" s="69">
        <f t="shared" si="53"/>
        <v>106.80000000000001</v>
      </c>
      <c r="X166" s="69">
        <f>VLOOKUP(D166,'[1]Demanda Agregada Med. y MC'!$C$7:$O$3994,13,FALSE)</f>
        <v>267</v>
      </c>
      <c r="Y166" s="24">
        <v>0</v>
      </c>
      <c r="Z166" s="24">
        <v>0</v>
      </c>
      <c r="AA166" s="24">
        <v>0</v>
      </c>
      <c r="AB166" s="24">
        <v>0</v>
      </c>
      <c r="AC166" s="24">
        <v>0</v>
      </c>
      <c r="AD166" s="24">
        <v>0</v>
      </c>
      <c r="AE166" s="26">
        <v>0</v>
      </c>
      <c r="AF166" s="25">
        <v>0</v>
      </c>
      <c r="AG166" s="22">
        <v>134.68800000000002</v>
      </c>
      <c r="AH166" s="20">
        <f t="shared" si="54"/>
        <v>1663369.8624000002</v>
      </c>
      <c r="AI166" s="9">
        <f t="shared" si="55"/>
        <v>4158357.3120000004</v>
      </c>
      <c r="AJ166" s="9">
        <f t="shared" si="56"/>
        <v>603536.92800000007</v>
      </c>
      <c r="AK166" s="9">
        <f t="shared" si="57"/>
        <v>1508774.9760000003</v>
      </c>
      <c r="AL166" s="9">
        <f t="shared" si="58"/>
        <v>527976.96000000008</v>
      </c>
      <c r="AM166" s="9">
        <f t="shared" si="59"/>
        <v>1319942.4000000001</v>
      </c>
      <c r="AN166" s="9">
        <f t="shared" si="60"/>
        <v>517471.29600000009</v>
      </c>
      <c r="AO166" s="9">
        <f t="shared" si="61"/>
        <v>1293678.2400000002</v>
      </c>
      <c r="AP166" s="9">
        <f t="shared" si="62"/>
        <v>14384.678400000003</v>
      </c>
      <c r="AQ166" s="9">
        <f t="shared" si="63"/>
        <v>35961.696000000004</v>
      </c>
      <c r="AR166" s="9">
        <f t="shared" si="64"/>
        <v>0</v>
      </c>
      <c r="AS166" s="9">
        <f t="shared" si="65"/>
        <v>0</v>
      </c>
      <c r="AT166" s="9">
        <f t="shared" si="66"/>
        <v>0</v>
      </c>
      <c r="AU166" s="9">
        <f t="shared" si="67"/>
        <v>0</v>
      </c>
      <c r="AV166" s="9">
        <f t="shared" si="68"/>
        <v>0</v>
      </c>
      <c r="AW166" s="9">
        <f t="shared" si="69"/>
        <v>0</v>
      </c>
      <c r="AX166" s="9">
        <f t="shared" si="70"/>
        <v>0</v>
      </c>
      <c r="AY166" s="10">
        <f t="shared" si="71"/>
        <v>0</v>
      </c>
    </row>
    <row r="167" spans="1:51" ht="15" customHeight="1">
      <c r="A167" s="87">
        <v>161</v>
      </c>
      <c r="B167" s="85" t="str">
        <f t="shared" si="48"/>
        <v>0100001754</v>
      </c>
      <c r="C167" s="13" t="str">
        <f t="shared" si="49"/>
        <v>010000175400</v>
      </c>
      <c r="D167" s="13" t="str">
        <f t="shared" si="50"/>
        <v>01000017540000</v>
      </c>
      <c r="E167" s="14">
        <v>25300542</v>
      </c>
      <c r="F167" s="14" t="s">
        <v>21</v>
      </c>
      <c r="G167" s="14" t="s">
        <v>22</v>
      </c>
      <c r="H167" s="14" t="s">
        <v>396</v>
      </c>
      <c r="I167" s="14" t="s">
        <v>24</v>
      </c>
      <c r="J167" s="14" t="s">
        <v>24</v>
      </c>
      <c r="K167" s="15" t="s">
        <v>397</v>
      </c>
      <c r="L167" s="14" t="s">
        <v>26</v>
      </c>
      <c r="M167" s="14">
        <v>25</v>
      </c>
      <c r="N167" s="14" t="s">
        <v>29</v>
      </c>
      <c r="O167" s="24">
        <f t="shared" si="51"/>
        <v>859</v>
      </c>
      <c r="P167" s="24">
        <f t="shared" si="52"/>
        <v>2146</v>
      </c>
      <c r="Q167" s="24">
        <v>859</v>
      </c>
      <c r="R167" s="16">
        <v>2146</v>
      </c>
      <c r="S167" s="69">
        <v>0</v>
      </c>
      <c r="T167" s="70">
        <v>0</v>
      </c>
      <c r="U167" s="24">
        <v>0</v>
      </c>
      <c r="V167" s="24">
        <v>0</v>
      </c>
      <c r="W167" s="69">
        <f t="shared" si="53"/>
        <v>0</v>
      </c>
      <c r="X167" s="69">
        <f>VLOOKUP(D167,'[1]Demanda Agregada Med. y MC'!$C$7:$O$3994,13,FALSE)</f>
        <v>0</v>
      </c>
      <c r="Y167" s="24">
        <v>0</v>
      </c>
      <c r="Z167" s="24">
        <v>0</v>
      </c>
      <c r="AA167" s="24">
        <v>0</v>
      </c>
      <c r="AB167" s="24">
        <v>0</v>
      </c>
      <c r="AC167" s="24">
        <v>0</v>
      </c>
      <c r="AD167" s="24">
        <v>0</v>
      </c>
      <c r="AE167" s="26">
        <v>0</v>
      </c>
      <c r="AF167" s="25">
        <v>0</v>
      </c>
      <c r="AG167" s="22">
        <v>585.74559999999997</v>
      </c>
      <c r="AH167" s="20">
        <f t="shared" si="54"/>
        <v>503155.47039999999</v>
      </c>
      <c r="AI167" s="9">
        <f t="shared" si="55"/>
        <v>1257010.0575999999</v>
      </c>
      <c r="AJ167" s="9">
        <f t="shared" si="56"/>
        <v>503155.47039999999</v>
      </c>
      <c r="AK167" s="9">
        <f t="shared" si="57"/>
        <v>1257010.0575999999</v>
      </c>
      <c r="AL167" s="9">
        <f t="shared" si="58"/>
        <v>0</v>
      </c>
      <c r="AM167" s="9">
        <f t="shared" si="59"/>
        <v>0</v>
      </c>
      <c r="AN167" s="9">
        <f t="shared" si="60"/>
        <v>0</v>
      </c>
      <c r="AO167" s="9">
        <f t="shared" si="61"/>
        <v>0</v>
      </c>
      <c r="AP167" s="9">
        <f t="shared" si="62"/>
        <v>0</v>
      </c>
      <c r="AQ167" s="9">
        <f t="shared" si="63"/>
        <v>0</v>
      </c>
      <c r="AR167" s="9">
        <f t="shared" si="64"/>
        <v>0</v>
      </c>
      <c r="AS167" s="9">
        <f t="shared" si="65"/>
        <v>0</v>
      </c>
      <c r="AT167" s="9">
        <f t="shared" si="66"/>
        <v>0</v>
      </c>
      <c r="AU167" s="9">
        <f t="shared" si="67"/>
        <v>0</v>
      </c>
      <c r="AV167" s="9">
        <f t="shared" si="68"/>
        <v>0</v>
      </c>
      <c r="AW167" s="9">
        <f t="shared" si="69"/>
        <v>0</v>
      </c>
      <c r="AX167" s="9">
        <f t="shared" si="70"/>
        <v>0</v>
      </c>
      <c r="AY167" s="10">
        <f t="shared" si="71"/>
        <v>0</v>
      </c>
    </row>
    <row r="168" spans="1:51" ht="15" customHeight="1">
      <c r="A168" s="87">
        <v>162</v>
      </c>
      <c r="B168" s="85" t="str">
        <f t="shared" si="48"/>
        <v>0100001756</v>
      </c>
      <c r="C168" s="13" t="str">
        <f t="shared" si="49"/>
        <v>010000175600</v>
      </c>
      <c r="D168" s="13" t="str">
        <f t="shared" si="50"/>
        <v>01000017560000</v>
      </c>
      <c r="E168" s="14">
        <v>25301419</v>
      </c>
      <c r="F168" s="14" t="s">
        <v>21</v>
      </c>
      <c r="G168" s="14" t="s">
        <v>22</v>
      </c>
      <c r="H168" s="14" t="s">
        <v>398</v>
      </c>
      <c r="I168" s="14" t="s">
        <v>24</v>
      </c>
      <c r="J168" s="14" t="s">
        <v>24</v>
      </c>
      <c r="K168" s="15" t="s">
        <v>399</v>
      </c>
      <c r="L168" s="14" t="s">
        <v>26</v>
      </c>
      <c r="M168" s="14">
        <v>25</v>
      </c>
      <c r="N168" s="14" t="s">
        <v>29</v>
      </c>
      <c r="O168" s="24">
        <f t="shared" si="51"/>
        <v>1542.4</v>
      </c>
      <c r="P168" s="24">
        <f t="shared" si="52"/>
        <v>3855</v>
      </c>
      <c r="Q168" s="24">
        <v>1112</v>
      </c>
      <c r="R168" s="16">
        <v>2779</v>
      </c>
      <c r="S168" s="69">
        <v>252</v>
      </c>
      <c r="T168" s="70">
        <v>630</v>
      </c>
      <c r="U168" s="24">
        <v>176.4</v>
      </c>
      <c r="V168" s="24">
        <v>441</v>
      </c>
      <c r="W168" s="69">
        <f t="shared" si="53"/>
        <v>2</v>
      </c>
      <c r="X168" s="69">
        <f>VLOOKUP(D168,'[1]Demanda Agregada Med. y MC'!$C$7:$O$3994,13,FALSE)</f>
        <v>5</v>
      </c>
      <c r="Y168" s="24">
        <v>0</v>
      </c>
      <c r="Z168" s="24">
        <v>0</v>
      </c>
      <c r="AA168" s="24">
        <v>0</v>
      </c>
      <c r="AB168" s="24">
        <v>0</v>
      </c>
      <c r="AC168" s="24">
        <v>0</v>
      </c>
      <c r="AD168" s="24">
        <v>0</v>
      </c>
      <c r="AE168" s="26">
        <v>0</v>
      </c>
      <c r="AF168" s="25">
        <v>0</v>
      </c>
      <c r="AG168" s="22">
        <v>856.86040000000003</v>
      </c>
      <c r="AH168" s="20">
        <f t="shared" si="54"/>
        <v>1321621.4809600001</v>
      </c>
      <c r="AI168" s="9">
        <f t="shared" si="55"/>
        <v>3303196.8420000002</v>
      </c>
      <c r="AJ168" s="9">
        <f t="shared" si="56"/>
        <v>952828.7648</v>
      </c>
      <c r="AK168" s="9">
        <f t="shared" si="57"/>
        <v>2381215.0515999999</v>
      </c>
      <c r="AL168" s="9">
        <f t="shared" si="58"/>
        <v>215928.82080000002</v>
      </c>
      <c r="AM168" s="9">
        <f t="shared" si="59"/>
        <v>539822.05200000003</v>
      </c>
      <c r="AN168" s="9">
        <f t="shared" si="60"/>
        <v>151150.17456000001</v>
      </c>
      <c r="AO168" s="9">
        <f t="shared" si="61"/>
        <v>377875.43640000001</v>
      </c>
      <c r="AP168" s="9">
        <f t="shared" si="62"/>
        <v>1713.7208000000001</v>
      </c>
      <c r="AQ168" s="9">
        <f t="shared" si="63"/>
        <v>4284.3019999999997</v>
      </c>
      <c r="AR168" s="9">
        <f t="shared" si="64"/>
        <v>0</v>
      </c>
      <c r="AS168" s="9">
        <f t="shared" si="65"/>
        <v>0</v>
      </c>
      <c r="AT168" s="9">
        <f t="shared" si="66"/>
        <v>0</v>
      </c>
      <c r="AU168" s="9">
        <f t="shared" si="67"/>
        <v>0</v>
      </c>
      <c r="AV168" s="9">
        <f t="shared" si="68"/>
        <v>0</v>
      </c>
      <c r="AW168" s="9">
        <f t="shared" si="69"/>
        <v>0</v>
      </c>
      <c r="AX168" s="9">
        <f t="shared" si="70"/>
        <v>0</v>
      </c>
      <c r="AY168" s="10">
        <f t="shared" si="71"/>
        <v>0</v>
      </c>
    </row>
    <row r="169" spans="1:51" ht="15" customHeight="1">
      <c r="A169" s="87">
        <v>163</v>
      </c>
      <c r="B169" s="85" t="str">
        <f t="shared" si="48"/>
        <v>0100001759</v>
      </c>
      <c r="C169" s="13" t="str">
        <f t="shared" si="49"/>
        <v>010000175900</v>
      </c>
      <c r="D169" s="13" t="str">
        <f t="shared" si="50"/>
        <v>01000017590000</v>
      </c>
      <c r="E169" s="14">
        <v>25301474</v>
      </c>
      <c r="F169" s="14" t="s">
        <v>21</v>
      </c>
      <c r="G169" s="14" t="s">
        <v>22</v>
      </c>
      <c r="H169" s="14" t="s">
        <v>401</v>
      </c>
      <c r="I169" s="14" t="s">
        <v>24</v>
      </c>
      <c r="J169" s="14" t="s">
        <v>24</v>
      </c>
      <c r="K169" s="15" t="s">
        <v>402</v>
      </c>
      <c r="L169" s="14" t="s">
        <v>26</v>
      </c>
      <c r="M169" s="14">
        <v>50</v>
      </c>
      <c r="N169" s="14" t="s">
        <v>29</v>
      </c>
      <c r="O169" s="24">
        <f t="shared" si="51"/>
        <v>159061.4</v>
      </c>
      <c r="P169" s="24">
        <f t="shared" si="52"/>
        <v>397498</v>
      </c>
      <c r="Q169" s="24">
        <v>127612</v>
      </c>
      <c r="R169" s="16">
        <v>319029</v>
      </c>
      <c r="S169" s="69">
        <v>22400</v>
      </c>
      <c r="T169" s="70">
        <v>56000</v>
      </c>
      <c r="U169" s="24">
        <v>8604.8000000000011</v>
      </c>
      <c r="V169" s="24">
        <v>21512</v>
      </c>
      <c r="W169" s="69">
        <f t="shared" si="53"/>
        <v>135.6</v>
      </c>
      <c r="X169" s="69">
        <f>VLOOKUP(D169,'[1]Demanda Agregada Med. y MC'!$C$7:$O$3994,13,FALSE)</f>
        <v>339</v>
      </c>
      <c r="Y169" s="24">
        <v>0</v>
      </c>
      <c r="Z169" s="24">
        <v>0</v>
      </c>
      <c r="AA169" s="24">
        <v>0</v>
      </c>
      <c r="AB169" s="24">
        <v>0</v>
      </c>
      <c r="AC169" s="24">
        <v>52</v>
      </c>
      <c r="AD169" s="24">
        <v>104</v>
      </c>
      <c r="AE169" s="26">
        <v>257</v>
      </c>
      <c r="AF169" s="27">
        <v>514</v>
      </c>
      <c r="AG169" s="22">
        <v>54.666400000000003</v>
      </c>
      <c r="AH169" s="20">
        <f t="shared" si="54"/>
        <v>8695314.1169600002</v>
      </c>
      <c r="AI169" s="9">
        <f t="shared" si="55"/>
        <v>21729784.667200003</v>
      </c>
      <c r="AJ169" s="9">
        <f t="shared" si="56"/>
        <v>6976088.6368000004</v>
      </c>
      <c r="AK169" s="9">
        <f t="shared" si="57"/>
        <v>17440166.9256</v>
      </c>
      <c r="AL169" s="9">
        <f t="shared" si="58"/>
        <v>1224527.3600000001</v>
      </c>
      <c r="AM169" s="9">
        <f t="shared" si="59"/>
        <v>3061318.4000000004</v>
      </c>
      <c r="AN169" s="9">
        <f t="shared" si="60"/>
        <v>470393.43872000009</v>
      </c>
      <c r="AO169" s="9">
        <f t="shared" si="61"/>
        <v>1175983.5968000002</v>
      </c>
      <c r="AP169" s="9">
        <f t="shared" si="62"/>
        <v>7412.7638400000005</v>
      </c>
      <c r="AQ169" s="9">
        <f t="shared" si="63"/>
        <v>18531.909600000003</v>
      </c>
      <c r="AR169" s="9">
        <f t="shared" si="64"/>
        <v>0</v>
      </c>
      <c r="AS169" s="9">
        <f t="shared" si="65"/>
        <v>0</v>
      </c>
      <c r="AT169" s="9">
        <f t="shared" si="66"/>
        <v>0</v>
      </c>
      <c r="AU169" s="9">
        <f t="shared" si="67"/>
        <v>0</v>
      </c>
      <c r="AV169" s="9">
        <f t="shared" si="68"/>
        <v>2842.6528000000003</v>
      </c>
      <c r="AW169" s="9">
        <f t="shared" si="69"/>
        <v>5685.3056000000006</v>
      </c>
      <c r="AX169" s="9">
        <f t="shared" si="70"/>
        <v>14049.264800000001</v>
      </c>
      <c r="AY169" s="10">
        <f t="shared" si="71"/>
        <v>28098.529600000002</v>
      </c>
    </row>
    <row r="170" spans="1:51" ht="15" customHeight="1">
      <c r="A170" s="87">
        <v>164</v>
      </c>
      <c r="B170" s="85" t="str">
        <f t="shared" si="48"/>
        <v>0100001760</v>
      </c>
      <c r="C170" s="13" t="str">
        <f t="shared" si="49"/>
        <v>010000176000</v>
      </c>
      <c r="D170" s="13" t="str">
        <f t="shared" si="50"/>
        <v>01000017600000</v>
      </c>
      <c r="E170" s="14">
        <v>25301472</v>
      </c>
      <c r="F170" s="14" t="s">
        <v>21</v>
      </c>
      <c r="G170" s="14" t="s">
        <v>22</v>
      </c>
      <c r="H170" s="14" t="s">
        <v>403</v>
      </c>
      <c r="I170" s="14" t="s">
        <v>24</v>
      </c>
      <c r="J170" s="14" t="s">
        <v>24</v>
      </c>
      <c r="K170" s="15" t="s">
        <v>404</v>
      </c>
      <c r="L170" s="14" t="s">
        <v>26</v>
      </c>
      <c r="M170" s="14">
        <v>1</v>
      </c>
      <c r="N170" s="14" t="s">
        <v>67</v>
      </c>
      <c r="O170" s="24">
        <f t="shared" si="51"/>
        <v>19350.5</v>
      </c>
      <c r="P170" s="24">
        <f t="shared" si="52"/>
        <v>48372</v>
      </c>
      <c r="Q170" s="24">
        <v>11935</v>
      </c>
      <c r="R170" s="16">
        <v>29837</v>
      </c>
      <c r="S170" s="69">
        <v>3500</v>
      </c>
      <c r="T170" s="70">
        <v>8750</v>
      </c>
      <c r="U170" s="24">
        <v>3670.4</v>
      </c>
      <c r="V170" s="24">
        <v>9176</v>
      </c>
      <c r="W170" s="69">
        <f t="shared" si="53"/>
        <v>237.60000000000002</v>
      </c>
      <c r="X170" s="69">
        <f>VLOOKUP(D170,'[1]Demanda Agregada Med. y MC'!$C$7:$O$3994,13,FALSE)</f>
        <v>594</v>
      </c>
      <c r="Y170" s="24">
        <v>0</v>
      </c>
      <c r="Z170" s="24">
        <v>0</v>
      </c>
      <c r="AA170" s="24">
        <v>0</v>
      </c>
      <c r="AB170" s="24">
        <v>0</v>
      </c>
      <c r="AC170" s="24">
        <v>7.5</v>
      </c>
      <c r="AD170" s="24">
        <v>15</v>
      </c>
      <c r="AE170" s="26">
        <v>0</v>
      </c>
      <c r="AF170" s="25">
        <v>0</v>
      </c>
      <c r="AG170" s="22">
        <v>74.529200000000003</v>
      </c>
      <c r="AH170" s="20">
        <f t="shared" si="54"/>
        <v>1442177.2846000001</v>
      </c>
      <c r="AI170" s="9">
        <f t="shared" si="55"/>
        <v>3605126.4624000001</v>
      </c>
      <c r="AJ170" s="9">
        <f t="shared" si="56"/>
        <v>889506.00199999998</v>
      </c>
      <c r="AK170" s="9">
        <f t="shared" si="57"/>
        <v>2223727.7404</v>
      </c>
      <c r="AL170" s="9">
        <f t="shared" si="58"/>
        <v>260852.2</v>
      </c>
      <c r="AM170" s="9">
        <f t="shared" si="59"/>
        <v>652130.5</v>
      </c>
      <c r="AN170" s="9">
        <f t="shared" si="60"/>
        <v>273551.97568000003</v>
      </c>
      <c r="AO170" s="9">
        <f t="shared" si="61"/>
        <v>683879.93920000002</v>
      </c>
      <c r="AP170" s="9">
        <f t="shared" si="62"/>
        <v>17708.137920000001</v>
      </c>
      <c r="AQ170" s="9">
        <f t="shared" si="63"/>
        <v>44270.344799999999</v>
      </c>
      <c r="AR170" s="9">
        <f t="shared" si="64"/>
        <v>0</v>
      </c>
      <c r="AS170" s="9">
        <f t="shared" si="65"/>
        <v>0</v>
      </c>
      <c r="AT170" s="9">
        <f t="shared" si="66"/>
        <v>0</v>
      </c>
      <c r="AU170" s="9">
        <f t="shared" si="67"/>
        <v>0</v>
      </c>
      <c r="AV170" s="9">
        <f t="shared" si="68"/>
        <v>558.96900000000005</v>
      </c>
      <c r="AW170" s="9">
        <f t="shared" si="69"/>
        <v>1117.9380000000001</v>
      </c>
      <c r="AX170" s="9">
        <f t="shared" si="70"/>
        <v>0</v>
      </c>
      <c r="AY170" s="10">
        <f t="shared" si="71"/>
        <v>0</v>
      </c>
    </row>
    <row r="171" spans="1:51" ht="15" customHeight="1">
      <c r="A171" s="87">
        <v>165</v>
      </c>
      <c r="B171" s="85" t="str">
        <f t="shared" si="48"/>
        <v>0100001767</v>
      </c>
      <c r="C171" s="13" t="str">
        <f t="shared" si="49"/>
        <v>010000176700</v>
      </c>
      <c r="D171" s="13" t="str">
        <f t="shared" si="50"/>
        <v>01000017670000</v>
      </c>
      <c r="E171" s="14">
        <v>25300365</v>
      </c>
      <c r="F171" s="14" t="s">
        <v>21</v>
      </c>
      <c r="G171" s="14" t="s">
        <v>22</v>
      </c>
      <c r="H171" s="14" t="s">
        <v>405</v>
      </c>
      <c r="I171" s="14" t="s">
        <v>24</v>
      </c>
      <c r="J171" s="14" t="s">
        <v>24</v>
      </c>
      <c r="K171" s="15" t="s">
        <v>406</v>
      </c>
      <c r="L171" s="14" t="s">
        <v>26</v>
      </c>
      <c r="M171" s="14">
        <v>1</v>
      </c>
      <c r="N171" s="14" t="s">
        <v>70</v>
      </c>
      <c r="O171" s="24">
        <f t="shared" si="51"/>
        <v>3782.8</v>
      </c>
      <c r="P171" s="24">
        <f t="shared" si="52"/>
        <v>9457</v>
      </c>
      <c r="Q171" s="24">
        <v>2072</v>
      </c>
      <c r="R171" s="16">
        <v>5180</v>
      </c>
      <c r="S171" s="69">
        <v>644</v>
      </c>
      <c r="T171" s="70">
        <v>1610</v>
      </c>
      <c r="U171" s="24">
        <v>1018.8000000000001</v>
      </c>
      <c r="V171" s="24">
        <v>2547</v>
      </c>
      <c r="W171" s="69">
        <f t="shared" si="53"/>
        <v>48</v>
      </c>
      <c r="X171" s="69">
        <f>VLOOKUP(D171,'[1]Demanda Agregada Med. y MC'!$C$7:$O$3994,13,FALSE)</f>
        <v>120</v>
      </c>
      <c r="Y171" s="24">
        <v>0</v>
      </c>
      <c r="Z171" s="24">
        <v>0</v>
      </c>
      <c r="AA171" s="24">
        <v>0</v>
      </c>
      <c r="AB171" s="24">
        <v>0</v>
      </c>
      <c r="AC171" s="24">
        <v>0</v>
      </c>
      <c r="AD171" s="24">
        <v>0</v>
      </c>
      <c r="AE171" s="26">
        <v>0</v>
      </c>
      <c r="AF171" s="25">
        <v>0</v>
      </c>
      <c r="AG171" s="22">
        <v>245.0788</v>
      </c>
      <c r="AH171" s="20">
        <f t="shared" si="54"/>
        <v>927084.08464000002</v>
      </c>
      <c r="AI171" s="9">
        <f t="shared" si="55"/>
        <v>2317710.2116</v>
      </c>
      <c r="AJ171" s="9">
        <f t="shared" si="56"/>
        <v>507803.27360000001</v>
      </c>
      <c r="AK171" s="9">
        <f t="shared" si="57"/>
        <v>1269508.1839999999</v>
      </c>
      <c r="AL171" s="9">
        <f t="shared" si="58"/>
        <v>157830.74720000001</v>
      </c>
      <c r="AM171" s="9">
        <f t="shared" si="59"/>
        <v>394576.86800000002</v>
      </c>
      <c r="AN171" s="9">
        <f t="shared" si="60"/>
        <v>249686.28144000002</v>
      </c>
      <c r="AO171" s="9">
        <f t="shared" si="61"/>
        <v>624215.70360000001</v>
      </c>
      <c r="AP171" s="9">
        <f t="shared" si="62"/>
        <v>11763.7824</v>
      </c>
      <c r="AQ171" s="9">
        <f t="shared" si="63"/>
        <v>29409.455999999998</v>
      </c>
      <c r="AR171" s="9">
        <f t="shared" si="64"/>
        <v>0</v>
      </c>
      <c r="AS171" s="9">
        <f t="shared" si="65"/>
        <v>0</v>
      </c>
      <c r="AT171" s="9">
        <f t="shared" si="66"/>
        <v>0</v>
      </c>
      <c r="AU171" s="9">
        <f t="shared" si="67"/>
        <v>0</v>
      </c>
      <c r="AV171" s="9">
        <f t="shared" si="68"/>
        <v>0</v>
      </c>
      <c r="AW171" s="9">
        <f t="shared" si="69"/>
        <v>0</v>
      </c>
      <c r="AX171" s="9">
        <f t="shared" si="70"/>
        <v>0</v>
      </c>
      <c r="AY171" s="10">
        <f t="shared" si="71"/>
        <v>0</v>
      </c>
    </row>
    <row r="172" spans="1:51" ht="15" customHeight="1">
      <c r="A172" s="87">
        <v>166</v>
      </c>
      <c r="B172" s="85" t="str">
        <f t="shared" si="48"/>
        <v>0100001768</v>
      </c>
      <c r="C172" s="13" t="str">
        <f t="shared" si="49"/>
        <v>010000176800</v>
      </c>
      <c r="D172" s="13" t="str">
        <f t="shared" si="50"/>
        <v>01000017680000</v>
      </c>
      <c r="E172" s="14">
        <v>25302233</v>
      </c>
      <c r="F172" s="14" t="s">
        <v>21</v>
      </c>
      <c r="G172" s="14" t="s">
        <v>22</v>
      </c>
      <c r="H172" s="14" t="s">
        <v>407</v>
      </c>
      <c r="I172" s="14" t="s">
        <v>24</v>
      </c>
      <c r="J172" s="14" t="s">
        <v>24</v>
      </c>
      <c r="K172" s="15" t="s">
        <v>408</v>
      </c>
      <c r="L172" s="14" t="s">
        <v>26</v>
      </c>
      <c r="M172" s="14">
        <v>1</v>
      </c>
      <c r="N172" s="14" t="s">
        <v>70</v>
      </c>
      <c r="O172" s="24">
        <f t="shared" si="51"/>
        <v>9558</v>
      </c>
      <c r="P172" s="24">
        <f t="shared" si="52"/>
        <v>23895</v>
      </c>
      <c r="Q172" s="24">
        <v>3304</v>
      </c>
      <c r="R172" s="16">
        <v>8260</v>
      </c>
      <c r="S172" s="69">
        <v>3984</v>
      </c>
      <c r="T172" s="70">
        <v>9960</v>
      </c>
      <c r="U172" s="24">
        <v>0</v>
      </c>
      <c r="V172" s="24">
        <v>0</v>
      </c>
      <c r="W172" s="69">
        <f t="shared" si="53"/>
        <v>2270</v>
      </c>
      <c r="X172" s="69">
        <f>VLOOKUP(D172,'[1]Demanda Agregada Med. y MC'!$C$7:$O$3994,13,FALSE)</f>
        <v>5675</v>
      </c>
      <c r="Y172" s="24">
        <v>0</v>
      </c>
      <c r="Z172" s="24">
        <v>0</v>
      </c>
      <c r="AA172" s="24">
        <v>0</v>
      </c>
      <c r="AB172" s="24">
        <v>0</v>
      </c>
      <c r="AC172" s="24">
        <v>0</v>
      </c>
      <c r="AD172" s="24">
        <v>0</v>
      </c>
      <c r="AE172" s="26">
        <v>0</v>
      </c>
      <c r="AF172" s="25">
        <v>0</v>
      </c>
      <c r="AG172" s="22">
        <v>52.743600000000001</v>
      </c>
      <c r="AH172" s="20">
        <f t="shared" si="54"/>
        <v>504123.32880000002</v>
      </c>
      <c r="AI172" s="9">
        <f t="shared" si="55"/>
        <v>1260308.3219999999</v>
      </c>
      <c r="AJ172" s="9">
        <f t="shared" si="56"/>
        <v>174264.85440000001</v>
      </c>
      <c r="AK172" s="9">
        <f t="shared" si="57"/>
        <v>435662.136</v>
      </c>
      <c r="AL172" s="9">
        <f t="shared" si="58"/>
        <v>210130.5024</v>
      </c>
      <c r="AM172" s="9">
        <f t="shared" si="59"/>
        <v>525326.25600000005</v>
      </c>
      <c r="AN172" s="9">
        <f t="shared" si="60"/>
        <v>0</v>
      </c>
      <c r="AO172" s="9">
        <f t="shared" si="61"/>
        <v>0</v>
      </c>
      <c r="AP172" s="9">
        <f t="shared" si="62"/>
        <v>119727.97200000001</v>
      </c>
      <c r="AQ172" s="9">
        <f t="shared" si="63"/>
        <v>299319.93</v>
      </c>
      <c r="AR172" s="9">
        <f t="shared" si="64"/>
        <v>0</v>
      </c>
      <c r="AS172" s="9">
        <f t="shared" si="65"/>
        <v>0</v>
      </c>
      <c r="AT172" s="9">
        <f t="shared" si="66"/>
        <v>0</v>
      </c>
      <c r="AU172" s="9">
        <f t="shared" si="67"/>
        <v>0</v>
      </c>
      <c r="AV172" s="9">
        <f t="shared" si="68"/>
        <v>0</v>
      </c>
      <c r="AW172" s="9">
        <f t="shared" si="69"/>
        <v>0</v>
      </c>
      <c r="AX172" s="9">
        <f t="shared" si="70"/>
        <v>0</v>
      </c>
      <c r="AY172" s="10">
        <f t="shared" si="71"/>
        <v>0</v>
      </c>
    </row>
    <row r="173" spans="1:51" ht="15" customHeight="1">
      <c r="A173" s="87">
        <v>167</v>
      </c>
      <c r="B173" s="85" t="str">
        <f t="shared" si="48"/>
        <v>0100001770</v>
      </c>
      <c r="C173" s="13" t="str">
        <f t="shared" si="49"/>
        <v>010000177000</v>
      </c>
      <c r="D173" s="13" t="str">
        <f t="shared" si="50"/>
        <v>01000017700000</v>
      </c>
      <c r="E173" s="14">
        <v>25302231</v>
      </c>
      <c r="F173" s="14" t="s">
        <v>21</v>
      </c>
      <c r="G173" s="14" t="s">
        <v>22</v>
      </c>
      <c r="H173" s="14" t="s">
        <v>409</v>
      </c>
      <c r="I173" s="14" t="s">
        <v>24</v>
      </c>
      <c r="J173" s="14" t="s">
        <v>24</v>
      </c>
      <c r="K173" s="15" t="s">
        <v>410</v>
      </c>
      <c r="L173" s="14" t="s">
        <v>26</v>
      </c>
      <c r="M173" s="14">
        <v>1</v>
      </c>
      <c r="N173" s="14" t="s">
        <v>67</v>
      </c>
      <c r="O173" s="24">
        <f t="shared" si="51"/>
        <v>843</v>
      </c>
      <c r="P173" s="24">
        <f t="shared" si="52"/>
        <v>2107</v>
      </c>
      <c r="Q173" s="24">
        <v>479</v>
      </c>
      <c r="R173" s="16">
        <v>1197</v>
      </c>
      <c r="S173" s="69">
        <v>364</v>
      </c>
      <c r="T173" s="70">
        <v>910</v>
      </c>
      <c r="U173" s="24">
        <v>0</v>
      </c>
      <c r="V173" s="24">
        <v>0</v>
      </c>
      <c r="W173" s="69">
        <f t="shared" si="53"/>
        <v>0</v>
      </c>
      <c r="X173" s="69">
        <f>VLOOKUP(D173,'[1]Demanda Agregada Med. y MC'!$C$7:$O$3994,13,FALSE)</f>
        <v>0</v>
      </c>
      <c r="Y173" s="24">
        <v>0</v>
      </c>
      <c r="Z173" s="24">
        <v>0</v>
      </c>
      <c r="AA173" s="24">
        <v>0</v>
      </c>
      <c r="AB173" s="24">
        <v>0</v>
      </c>
      <c r="AC173" s="24">
        <v>0</v>
      </c>
      <c r="AD173" s="24">
        <v>0</v>
      </c>
      <c r="AE173" s="26">
        <v>0</v>
      </c>
      <c r="AF173" s="25">
        <v>0</v>
      </c>
      <c r="AG173" s="22">
        <v>138.36800000000002</v>
      </c>
      <c r="AH173" s="20">
        <f t="shared" si="54"/>
        <v>116644.22400000002</v>
      </c>
      <c r="AI173" s="9">
        <f t="shared" si="55"/>
        <v>291541.37600000005</v>
      </c>
      <c r="AJ173" s="9">
        <f t="shared" si="56"/>
        <v>66278.272000000012</v>
      </c>
      <c r="AK173" s="9">
        <f t="shared" si="57"/>
        <v>165626.49600000001</v>
      </c>
      <c r="AL173" s="9">
        <f t="shared" si="58"/>
        <v>50365.952000000012</v>
      </c>
      <c r="AM173" s="9">
        <f t="shared" si="59"/>
        <v>125914.88000000002</v>
      </c>
      <c r="AN173" s="9">
        <f t="shared" si="60"/>
        <v>0</v>
      </c>
      <c r="AO173" s="9">
        <f t="shared" si="61"/>
        <v>0</v>
      </c>
      <c r="AP173" s="9">
        <f t="shared" si="62"/>
        <v>0</v>
      </c>
      <c r="AQ173" s="9">
        <f t="shared" si="63"/>
        <v>0</v>
      </c>
      <c r="AR173" s="9">
        <f t="shared" si="64"/>
        <v>0</v>
      </c>
      <c r="AS173" s="9">
        <f t="shared" si="65"/>
        <v>0</v>
      </c>
      <c r="AT173" s="9">
        <f t="shared" si="66"/>
        <v>0</v>
      </c>
      <c r="AU173" s="9">
        <f t="shared" si="67"/>
        <v>0</v>
      </c>
      <c r="AV173" s="9">
        <f t="shared" si="68"/>
        <v>0</v>
      </c>
      <c r="AW173" s="9">
        <f t="shared" si="69"/>
        <v>0</v>
      </c>
      <c r="AX173" s="9">
        <f t="shared" si="70"/>
        <v>0</v>
      </c>
      <c r="AY173" s="10">
        <f t="shared" si="71"/>
        <v>0</v>
      </c>
    </row>
    <row r="174" spans="1:51" ht="15" customHeight="1">
      <c r="A174" s="87">
        <v>168</v>
      </c>
      <c r="B174" s="85" t="str">
        <f t="shared" si="48"/>
        <v>0100001773</v>
      </c>
      <c r="C174" s="13" t="str">
        <f t="shared" si="49"/>
        <v>010000177300</v>
      </c>
      <c r="D174" s="13" t="str">
        <f t="shared" si="50"/>
        <v>01000017730000</v>
      </c>
      <c r="E174" s="14">
        <v>25302563</v>
      </c>
      <c r="F174" s="14" t="s">
        <v>21</v>
      </c>
      <c r="G174" s="14" t="s">
        <v>22</v>
      </c>
      <c r="H174" s="14" t="s">
        <v>411</v>
      </c>
      <c r="I174" s="14" t="s">
        <v>24</v>
      </c>
      <c r="J174" s="14" t="s">
        <v>24</v>
      </c>
      <c r="K174" s="15" t="s">
        <v>412</v>
      </c>
      <c r="L174" s="14" t="s">
        <v>26</v>
      </c>
      <c r="M174" s="14">
        <v>1</v>
      </c>
      <c r="N174" s="14" t="s">
        <v>261</v>
      </c>
      <c r="O174" s="24">
        <f t="shared" si="51"/>
        <v>2926.8</v>
      </c>
      <c r="P174" s="24">
        <f t="shared" si="52"/>
        <v>7317</v>
      </c>
      <c r="Q174" s="24">
        <v>1824</v>
      </c>
      <c r="R174" s="16">
        <v>4560</v>
      </c>
      <c r="S174" s="69">
        <v>644</v>
      </c>
      <c r="T174" s="70">
        <v>1610</v>
      </c>
      <c r="U174" s="24">
        <v>458.8</v>
      </c>
      <c r="V174" s="24">
        <v>1147</v>
      </c>
      <c r="W174" s="69">
        <f t="shared" si="53"/>
        <v>0</v>
      </c>
      <c r="X174" s="69">
        <f>VLOOKUP(D174,'[1]Demanda Agregada Med. y MC'!$C$7:$O$3994,13,FALSE)</f>
        <v>0</v>
      </c>
      <c r="Y174" s="24">
        <v>0</v>
      </c>
      <c r="Z174" s="24">
        <v>0</v>
      </c>
      <c r="AA174" s="24">
        <v>0</v>
      </c>
      <c r="AB174" s="24">
        <v>0</v>
      </c>
      <c r="AC174" s="24">
        <v>0</v>
      </c>
      <c r="AD174" s="24">
        <v>0</v>
      </c>
      <c r="AE174" s="26">
        <v>0</v>
      </c>
      <c r="AF174" s="25">
        <v>0</v>
      </c>
      <c r="AG174" s="22">
        <v>126.02159999999999</v>
      </c>
      <c r="AH174" s="20">
        <f t="shared" si="54"/>
        <v>368840.01887999999</v>
      </c>
      <c r="AI174" s="9">
        <f t="shared" si="55"/>
        <v>922100.04719999991</v>
      </c>
      <c r="AJ174" s="9">
        <f t="shared" si="56"/>
        <v>229863.39839999998</v>
      </c>
      <c r="AK174" s="9">
        <f t="shared" si="57"/>
        <v>574658.49599999993</v>
      </c>
      <c r="AL174" s="9">
        <f t="shared" si="58"/>
        <v>81157.910399999993</v>
      </c>
      <c r="AM174" s="9">
        <f t="shared" si="59"/>
        <v>202894.77599999998</v>
      </c>
      <c r="AN174" s="9">
        <f t="shared" si="60"/>
        <v>57818.710079999997</v>
      </c>
      <c r="AO174" s="9">
        <f t="shared" si="61"/>
        <v>144546.7752</v>
      </c>
      <c r="AP174" s="9">
        <f t="shared" si="62"/>
        <v>0</v>
      </c>
      <c r="AQ174" s="9">
        <f t="shared" si="63"/>
        <v>0</v>
      </c>
      <c r="AR174" s="9">
        <f t="shared" si="64"/>
        <v>0</v>
      </c>
      <c r="AS174" s="9">
        <f t="shared" si="65"/>
        <v>0</v>
      </c>
      <c r="AT174" s="9">
        <f t="shared" si="66"/>
        <v>0</v>
      </c>
      <c r="AU174" s="9">
        <f t="shared" si="67"/>
        <v>0</v>
      </c>
      <c r="AV174" s="9">
        <f t="shared" si="68"/>
        <v>0</v>
      </c>
      <c r="AW174" s="9">
        <f t="shared" si="69"/>
        <v>0</v>
      </c>
      <c r="AX174" s="9">
        <f t="shared" si="70"/>
        <v>0</v>
      </c>
      <c r="AY174" s="10">
        <f t="shared" si="71"/>
        <v>0</v>
      </c>
    </row>
    <row r="175" spans="1:51" ht="15" customHeight="1">
      <c r="A175" s="87">
        <v>169</v>
      </c>
      <c r="B175" s="85" t="str">
        <f t="shared" si="48"/>
        <v>0100001774</v>
      </c>
      <c r="C175" s="13" t="str">
        <f t="shared" si="49"/>
        <v>010000177400</v>
      </c>
      <c r="D175" s="13" t="str">
        <f t="shared" si="50"/>
        <v>01000017740000</v>
      </c>
      <c r="E175" s="14">
        <v>25302564</v>
      </c>
      <c r="F175" s="14" t="s">
        <v>21</v>
      </c>
      <c r="G175" s="14" t="s">
        <v>22</v>
      </c>
      <c r="H175" s="14" t="s">
        <v>413</v>
      </c>
      <c r="I175" s="14" t="s">
        <v>24</v>
      </c>
      <c r="J175" s="14" t="s">
        <v>24</v>
      </c>
      <c r="K175" s="15" t="s">
        <v>414</v>
      </c>
      <c r="L175" s="14" t="s">
        <v>26</v>
      </c>
      <c r="M175" s="14">
        <v>1</v>
      </c>
      <c r="N175" s="14" t="s">
        <v>261</v>
      </c>
      <c r="O175" s="24">
        <f t="shared" si="51"/>
        <v>8638.4</v>
      </c>
      <c r="P175" s="24">
        <f t="shared" si="52"/>
        <v>21595</v>
      </c>
      <c r="Q175" s="24">
        <v>6144</v>
      </c>
      <c r="R175" s="16">
        <v>15359</v>
      </c>
      <c r="S175" s="69">
        <v>1960</v>
      </c>
      <c r="T175" s="70">
        <v>4900</v>
      </c>
      <c r="U175" s="24">
        <v>517.6</v>
      </c>
      <c r="V175" s="24">
        <v>1294</v>
      </c>
      <c r="W175" s="69">
        <f t="shared" si="53"/>
        <v>16.8</v>
      </c>
      <c r="X175" s="69">
        <f>VLOOKUP(D175,'[1]Demanda Agregada Med. y MC'!$C$7:$O$3994,13,FALSE)</f>
        <v>42</v>
      </c>
      <c r="Y175" s="24">
        <v>0</v>
      </c>
      <c r="Z175" s="24">
        <v>0</v>
      </c>
      <c r="AA175" s="24">
        <v>0</v>
      </c>
      <c r="AB175" s="24">
        <v>0</v>
      </c>
      <c r="AC175" s="24">
        <v>0</v>
      </c>
      <c r="AD175" s="24">
        <v>0</v>
      </c>
      <c r="AE175" s="26">
        <v>0</v>
      </c>
      <c r="AF175" s="25">
        <v>0</v>
      </c>
      <c r="AG175" s="22">
        <v>236.7988</v>
      </c>
      <c r="AH175" s="20">
        <f t="shared" si="54"/>
        <v>2045562.7539199998</v>
      </c>
      <c r="AI175" s="9">
        <f t="shared" si="55"/>
        <v>5113670.0860000001</v>
      </c>
      <c r="AJ175" s="9">
        <f t="shared" si="56"/>
        <v>1454891.8271999999</v>
      </c>
      <c r="AK175" s="9">
        <f t="shared" si="57"/>
        <v>3636992.7692</v>
      </c>
      <c r="AL175" s="9">
        <f t="shared" si="58"/>
        <v>464125.64799999999</v>
      </c>
      <c r="AM175" s="9">
        <f t="shared" si="59"/>
        <v>1160314.1200000001</v>
      </c>
      <c r="AN175" s="9">
        <f t="shared" si="60"/>
        <v>122567.05888000001</v>
      </c>
      <c r="AO175" s="9">
        <f t="shared" si="61"/>
        <v>306417.64720000001</v>
      </c>
      <c r="AP175" s="9">
        <f t="shared" si="62"/>
        <v>3978.2198400000002</v>
      </c>
      <c r="AQ175" s="9">
        <f t="shared" si="63"/>
        <v>9945.5496000000003</v>
      </c>
      <c r="AR175" s="9">
        <f t="shared" si="64"/>
        <v>0</v>
      </c>
      <c r="AS175" s="9">
        <f t="shared" si="65"/>
        <v>0</v>
      </c>
      <c r="AT175" s="9">
        <f t="shared" si="66"/>
        <v>0</v>
      </c>
      <c r="AU175" s="9">
        <f t="shared" si="67"/>
        <v>0</v>
      </c>
      <c r="AV175" s="9">
        <f t="shared" si="68"/>
        <v>0</v>
      </c>
      <c r="AW175" s="9">
        <f t="shared" si="69"/>
        <v>0</v>
      </c>
      <c r="AX175" s="9">
        <f t="shared" si="70"/>
        <v>0</v>
      </c>
      <c r="AY175" s="10">
        <f t="shared" si="71"/>
        <v>0</v>
      </c>
    </row>
    <row r="176" spans="1:51" ht="15" customHeight="1">
      <c r="A176" s="87">
        <v>170</v>
      </c>
      <c r="B176" s="85" t="str">
        <f t="shared" si="48"/>
        <v>0100001775</v>
      </c>
      <c r="C176" s="13" t="str">
        <f t="shared" si="49"/>
        <v>010000177500</v>
      </c>
      <c r="D176" s="13" t="str">
        <f t="shared" si="50"/>
        <v>01000017750000</v>
      </c>
      <c r="E176" s="14">
        <v>25300513</v>
      </c>
      <c r="F176" s="14" t="s">
        <v>21</v>
      </c>
      <c r="G176" s="14" t="s">
        <v>22</v>
      </c>
      <c r="H176" s="14" t="s">
        <v>415</v>
      </c>
      <c r="I176" s="14" t="s">
        <v>24</v>
      </c>
      <c r="J176" s="14" t="s">
        <v>24</v>
      </c>
      <c r="K176" s="15" t="s">
        <v>416</v>
      </c>
      <c r="L176" s="14" t="s">
        <v>26</v>
      </c>
      <c r="M176" s="14">
        <v>1</v>
      </c>
      <c r="N176" s="14" t="s">
        <v>26</v>
      </c>
      <c r="O176" s="24">
        <f t="shared" si="51"/>
        <v>10051</v>
      </c>
      <c r="P176" s="24">
        <f t="shared" si="52"/>
        <v>25127</v>
      </c>
      <c r="Q176" s="24">
        <v>3511</v>
      </c>
      <c r="R176" s="16">
        <v>8777</v>
      </c>
      <c r="S176" s="69">
        <v>2660</v>
      </c>
      <c r="T176" s="70">
        <v>6650</v>
      </c>
      <c r="U176" s="24">
        <v>3547.6000000000004</v>
      </c>
      <c r="V176" s="24">
        <v>8869</v>
      </c>
      <c r="W176" s="69">
        <f t="shared" si="53"/>
        <v>332.40000000000003</v>
      </c>
      <c r="X176" s="69">
        <f>VLOOKUP(D176,'[1]Demanda Agregada Med. y MC'!$C$7:$O$3994,13,FALSE)</f>
        <v>831</v>
      </c>
      <c r="Y176" s="24">
        <v>0</v>
      </c>
      <c r="Z176" s="24">
        <v>0</v>
      </c>
      <c r="AA176" s="24">
        <v>0</v>
      </c>
      <c r="AB176" s="24">
        <v>0</v>
      </c>
      <c r="AC176" s="24">
        <v>0</v>
      </c>
      <c r="AD176" s="24">
        <v>0</v>
      </c>
      <c r="AE176" s="26">
        <v>0</v>
      </c>
      <c r="AF176" s="25">
        <v>0</v>
      </c>
      <c r="AG176" s="22">
        <v>127.15320000000001</v>
      </c>
      <c r="AH176" s="20">
        <f t="shared" si="54"/>
        <v>1278016.8132000002</v>
      </c>
      <c r="AI176" s="9">
        <f t="shared" si="55"/>
        <v>3194978.4564000005</v>
      </c>
      <c r="AJ176" s="9">
        <f t="shared" si="56"/>
        <v>446434.88520000002</v>
      </c>
      <c r="AK176" s="9">
        <f t="shared" si="57"/>
        <v>1116023.6364000002</v>
      </c>
      <c r="AL176" s="9">
        <f t="shared" si="58"/>
        <v>338227.51200000005</v>
      </c>
      <c r="AM176" s="9">
        <f t="shared" si="59"/>
        <v>845568.78</v>
      </c>
      <c r="AN176" s="9">
        <f t="shared" si="60"/>
        <v>451088.69232000009</v>
      </c>
      <c r="AO176" s="9">
        <f t="shared" si="61"/>
        <v>1127721.7308</v>
      </c>
      <c r="AP176" s="9">
        <f t="shared" si="62"/>
        <v>42265.72368000001</v>
      </c>
      <c r="AQ176" s="9">
        <f t="shared" si="63"/>
        <v>105664.3092</v>
      </c>
      <c r="AR176" s="9">
        <f t="shared" si="64"/>
        <v>0</v>
      </c>
      <c r="AS176" s="9">
        <f t="shared" si="65"/>
        <v>0</v>
      </c>
      <c r="AT176" s="9">
        <f t="shared" si="66"/>
        <v>0</v>
      </c>
      <c r="AU176" s="9">
        <f t="shared" si="67"/>
        <v>0</v>
      </c>
      <c r="AV176" s="9">
        <f t="shared" si="68"/>
        <v>0</v>
      </c>
      <c r="AW176" s="9">
        <f t="shared" si="69"/>
        <v>0</v>
      </c>
      <c r="AX176" s="9">
        <f t="shared" si="70"/>
        <v>0</v>
      </c>
      <c r="AY176" s="10">
        <f t="shared" si="71"/>
        <v>0</v>
      </c>
    </row>
    <row r="177" spans="1:51" ht="15" customHeight="1">
      <c r="A177" s="87">
        <v>171</v>
      </c>
      <c r="B177" s="85" t="str">
        <f t="shared" si="48"/>
        <v>0100001776</v>
      </c>
      <c r="C177" s="13" t="str">
        <f t="shared" si="49"/>
        <v>010000177600</v>
      </c>
      <c r="D177" s="13" t="str">
        <f t="shared" si="50"/>
        <v>01000017760000</v>
      </c>
      <c r="E177" s="14">
        <v>25301473</v>
      </c>
      <c r="F177" s="14" t="s">
        <v>21</v>
      </c>
      <c r="G177" s="14" t="s">
        <v>22</v>
      </c>
      <c r="H177" s="14" t="s">
        <v>417</v>
      </c>
      <c r="I177" s="14" t="s">
        <v>24</v>
      </c>
      <c r="J177" s="14" t="s">
        <v>24</v>
      </c>
      <c r="K177" s="15" t="s">
        <v>418</v>
      </c>
      <c r="L177" s="14" t="s">
        <v>26</v>
      </c>
      <c r="M177" s="14">
        <v>1</v>
      </c>
      <c r="N177" s="14" t="s">
        <v>67</v>
      </c>
      <c r="O177" s="24">
        <f t="shared" si="51"/>
        <v>6297.5999999999995</v>
      </c>
      <c r="P177" s="24">
        <f t="shared" si="52"/>
        <v>15744</v>
      </c>
      <c r="Q177" s="24">
        <v>1402</v>
      </c>
      <c r="R177" s="16">
        <v>3505</v>
      </c>
      <c r="S177" s="69">
        <v>1288</v>
      </c>
      <c r="T177" s="70">
        <v>3220</v>
      </c>
      <c r="U177" s="24">
        <v>3528.4</v>
      </c>
      <c r="V177" s="24">
        <v>8821</v>
      </c>
      <c r="W177" s="69">
        <f t="shared" si="53"/>
        <v>79.2</v>
      </c>
      <c r="X177" s="69">
        <f>VLOOKUP(D177,'[1]Demanda Agregada Med. y MC'!$C$7:$O$3994,13,FALSE)</f>
        <v>198</v>
      </c>
      <c r="Y177" s="24">
        <v>0</v>
      </c>
      <c r="Z177" s="24">
        <v>0</v>
      </c>
      <c r="AA177" s="24">
        <v>0</v>
      </c>
      <c r="AB177" s="24">
        <v>0</v>
      </c>
      <c r="AC177" s="24">
        <v>0</v>
      </c>
      <c r="AD177" s="24">
        <v>0</v>
      </c>
      <c r="AE177" s="26">
        <v>0</v>
      </c>
      <c r="AF177" s="25">
        <v>0</v>
      </c>
      <c r="AG177" s="22">
        <v>214.21280000000002</v>
      </c>
      <c r="AH177" s="20">
        <f t="shared" si="54"/>
        <v>1349026.5292799999</v>
      </c>
      <c r="AI177" s="9">
        <f t="shared" si="55"/>
        <v>3372566.3232000005</v>
      </c>
      <c r="AJ177" s="9">
        <f t="shared" si="56"/>
        <v>300326.3456</v>
      </c>
      <c r="AK177" s="9">
        <f t="shared" si="57"/>
        <v>750815.86400000006</v>
      </c>
      <c r="AL177" s="9">
        <f t="shared" si="58"/>
        <v>275906.08640000003</v>
      </c>
      <c r="AM177" s="9">
        <f t="shared" si="59"/>
        <v>689765.21600000001</v>
      </c>
      <c r="AN177" s="9">
        <f t="shared" si="60"/>
        <v>755828.44352000009</v>
      </c>
      <c r="AO177" s="9">
        <f t="shared" si="61"/>
        <v>1889571.1088</v>
      </c>
      <c r="AP177" s="9">
        <f t="shared" si="62"/>
        <v>16965.653760000001</v>
      </c>
      <c r="AQ177" s="9">
        <f t="shared" si="63"/>
        <v>42414.134400000003</v>
      </c>
      <c r="AR177" s="9">
        <f t="shared" si="64"/>
        <v>0</v>
      </c>
      <c r="AS177" s="9">
        <f t="shared" si="65"/>
        <v>0</v>
      </c>
      <c r="AT177" s="9">
        <f t="shared" si="66"/>
        <v>0</v>
      </c>
      <c r="AU177" s="9">
        <f t="shared" si="67"/>
        <v>0</v>
      </c>
      <c r="AV177" s="9">
        <f t="shared" si="68"/>
        <v>0</v>
      </c>
      <c r="AW177" s="9">
        <f t="shared" si="69"/>
        <v>0</v>
      </c>
      <c r="AX177" s="9">
        <f t="shared" si="70"/>
        <v>0</v>
      </c>
      <c r="AY177" s="10">
        <f t="shared" si="71"/>
        <v>0</v>
      </c>
    </row>
    <row r="178" spans="1:51" ht="15" customHeight="1">
      <c r="A178" s="87">
        <v>172</v>
      </c>
      <c r="B178" s="85" t="str">
        <f t="shared" si="48"/>
        <v>0100001903</v>
      </c>
      <c r="C178" s="13" t="str">
        <f t="shared" si="49"/>
        <v>010000190300</v>
      </c>
      <c r="D178" s="13" t="str">
        <f t="shared" si="50"/>
        <v>01000019030000</v>
      </c>
      <c r="E178" s="14">
        <v>25302117</v>
      </c>
      <c r="F178" s="14" t="s">
        <v>21</v>
      </c>
      <c r="G178" s="14" t="s">
        <v>22</v>
      </c>
      <c r="H178" s="14" t="s">
        <v>419</v>
      </c>
      <c r="I178" s="14" t="s">
        <v>24</v>
      </c>
      <c r="J178" s="14" t="s">
        <v>24</v>
      </c>
      <c r="K178" s="15" t="s">
        <v>420</v>
      </c>
      <c r="L178" s="14" t="s">
        <v>26</v>
      </c>
      <c r="M178" s="14">
        <v>20</v>
      </c>
      <c r="N178" s="14" t="s">
        <v>29</v>
      </c>
      <c r="O178" s="24">
        <f t="shared" si="51"/>
        <v>1358940</v>
      </c>
      <c r="P178" s="24">
        <f t="shared" si="52"/>
        <v>3390060</v>
      </c>
      <c r="Q178" s="24">
        <v>940250</v>
      </c>
      <c r="R178" s="16">
        <v>2350623</v>
      </c>
      <c r="S178" s="69">
        <v>173600</v>
      </c>
      <c r="T178" s="70">
        <v>434000</v>
      </c>
      <c r="U178" s="24">
        <v>229085.2</v>
      </c>
      <c r="V178" s="24">
        <v>572713</v>
      </c>
      <c r="W178" s="69">
        <f t="shared" si="53"/>
        <v>412.8</v>
      </c>
      <c r="X178" s="69">
        <f>VLOOKUP(D178,'[1]Demanda Agregada Med. y MC'!$C$7:$O$3994,13,FALSE)</f>
        <v>1032</v>
      </c>
      <c r="Y178" s="24">
        <v>1016</v>
      </c>
      <c r="Z178" s="24">
        <v>2540</v>
      </c>
      <c r="AA178" s="24">
        <v>0</v>
      </c>
      <c r="AB178" s="24">
        <v>0</v>
      </c>
      <c r="AC178" s="24">
        <v>14351</v>
      </c>
      <c r="AD178" s="24">
        <v>28702</v>
      </c>
      <c r="AE178" s="26">
        <v>225</v>
      </c>
      <c r="AF178" s="27">
        <v>450</v>
      </c>
      <c r="AG178" s="22">
        <v>5.8880000000000008</v>
      </c>
      <c r="AH178" s="20">
        <f t="shared" si="54"/>
        <v>8001438.7200000007</v>
      </c>
      <c r="AI178" s="9">
        <f t="shared" si="55"/>
        <v>19960673.280000001</v>
      </c>
      <c r="AJ178" s="9">
        <f t="shared" si="56"/>
        <v>5536192.0000000009</v>
      </c>
      <c r="AK178" s="9">
        <f t="shared" si="57"/>
        <v>13840468.224000001</v>
      </c>
      <c r="AL178" s="9">
        <f t="shared" si="58"/>
        <v>1022156.8000000002</v>
      </c>
      <c r="AM178" s="9">
        <f t="shared" si="59"/>
        <v>2555392.0000000005</v>
      </c>
      <c r="AN178" s="9">
        <f t="shared" si="60"/>
        <v>1348853.6576000003</v>
      </c>
      <c r="AO178" s="9">
        <f t="shared" si="61"/>
        <v>3372134.1440000003</v>
      </c>
      <c r="AP178" s="9">
        <f t="shared" si="62"/>
        <v>2430.5664000000006</v>
      </c>
      <c r="AQ178" s="9">
        <f t="shared" si="63"/>
        <v>6076.4160000000011</v>
      </c>
      <c r="AR178" s="9">
        <f t="shared" si="64"/>
        <v>5982.2080000000005</v>
      </c>
      <c r="AS178" s="9">
        <f t="shared" si="65"/>
        <v>14955.520000000002</v>
      </c>
      <c r="AT178" s="9">
        <f t="shared" si="66"/>
        <v>0</v>
      </c>
      <c r="AU178" s="9">
        <f t="shared" si="67"/>
        <v>0</v>
      </c>
      <c r="AV178" s="9">
        <f t="shared" si="68"/>
        <v>84498.688000000009</v>
      </c>
      <c r="AW178" s="9">
        <f t="shared" si="69"/>
        <v>168997.37600000002</v>
      </c>
      <c r="AX178" s="9">
        <f t="shared" si="70"/>
        <v>1324.8000000000002</v>
      </c>
      <c r="AY178" s="10">
        <f t="shared" si="71"/>
        <v>2649.6000000000004</v>
      </c>
    </row>
    <row r="179" spans="1:51" ht="15" customHeight="1">
      <c r="A179" s="87">
        <v>173</v>
      </c>
      <c r="B179" s="85" t="str">
        <f t="shared" si="48"/>
        <v>0100001904</v>
      </c>
      <c r="C179" s="13" t="str">
        <f t="shared" si="49"/>
        <v>010000190400</v>
      </c>
      <c r="D179" s="13" t="str">
        <f t="shared" si="50"/>
        <v>01000019040000</v>
      </c>
      <c r="E179" s="14">
        <v>25302116</v>
      </c>
      <c r="F179" s="14" t="s">
        <v>21</v>
      </c>
      <c r="G179" s="14" t="s">
        <v>22</v>
      </c>
      <c r="H179" s="14" t="s">
        <v>421</v>
      </c>
      <c r="I179" s="14" t="s">
        <v>24</v>
      </c>
      <c r="J179" s="14" t="s">
        <v>24</v>
      </c>
      <c r="K179" s="15" t="s">
        <v>422</v>
      </c>
      <c r="L179" s="14" t="s">
        <v>26</v>
      </c>
      <c r="M179" s="14">
        <v>120</v>
      </c>
      <c r="N179" s="14" t="s">
        <v>46</v>
      </c>
      <c r="O179" s="24">
        <f t="shared" si="51"/>
        <v>445359.4</v>
      </c>
      <c r="P179" s="24">
        <f t="shared" si="52"/>
        <v>1113196</v>
      </c>
      <c r="Q179" s="24">
        <v>255414</v>
      </c>
      <c r="R179" s="16">
        <v>638533</v>
      </c>
      <c r="S179" s="69">
        <v>39200</v>
      </c>
      <c r="T179" s="70">
        <v>98000</v>
      </c>
      <c r="U179" s="24">
        <v>149318</v>
      </c>
      <c r="V179" s="24">
        <v>373295</v>
      </c>
      <c r="W179" s="69">
        <f t="shared" si="53"/>
        <v>26.400000000000002</v>
      </c>
      <c r="X179" s="69">
        <f>VLOOKUP(D179,'[1]Demanda Agregada Med. y MC'!$C$7:$O$3994,13,FALSE)</f>
        <v>66</v>
      </c>
      <c r="Y179" s="24">
        <v>1000</v>
      </c>
      <c r="Z179" s="24">
        <v>2500</v>
      </c>
      <c r="AA179" s="24">
        <v>0</v>
      </c>
      <c r="AB179" s="24">
        <v>0</v>
      </c>
      <c r="AC179" s="24">
        <v>376</v>
      </c>
      <c r="AD179" s="24">
        <v>752</v>
      </c>
      <c r="AE179" s="26">
        <v>25</v>
      </c>
      <c r="AF179" s="27">
        <v>50</v>
      </c>
      <c r="AG179" s="22">
        <v>7.36</v>
      </c>
      <c r="AH179" s="20">
        <f t="shared" si="54"/>
        <v>3277845.1840000004</v>
      </c>
      <c r="AI179" s="9">
        <f t="shared" si="55"/>
        <v>8193122.5600000005</v>
      </c>
      <c r="AJ179" s="9">
        <f t="shared" si="56"/>
        <v>1879847.04</v>
      </c>
      <c r="AK179" s="9">
        <f t="shared" si="57"/>
        <v>4699602.88</v>
      </c>
      <c r="AL179" s="9">
        <f t="shared" si="58"/>
        <v>288512</v>
      </c>
      <c r="AM179" s="9">
        <f t="shared" si="59"/>
        <v>721280</v>
      </c>
      <c r="AN179" s="9">
        <f t="shared" si="60"/>
        <v>1098980.48</v>
      </c>
      <c r="AO179" s="9">
        <f t="shared" si="61"/>
        <v>2747451.2</v>
      </c>
      <c r="AP179" s="9">
        <f t="shared" si="62"/>
        <v>194.30400000000003</v>
      </c>
      <c r="AQ179" s="9">
        <f t="shared" si="63"/>
        <v>485.76000000000005</v>
      </c>
      <c r="AR179" s="9">
        <f t="shared" si="64"/>
        <v>7360</v>
      </c>
      <c r="AS179" s="9">
        <f t="shared" si="65"/>
        <v>18400</v>
      </c>
      <c r="AT179" s="9">
        <f t="shared" si="66"/>
        <v>0</v>
      </c>
      <c r="AU179" s="9">
        <f t="shared" si="67"/>
        <v>0</v>
      </c>
      <c r="AV179" s="9">
        <f t="shared" si="68"/>
        <v>2767.36</v>
      </c>
      <c r="AW179" s="9">
        <f t="shared" si="69"/>
        <v>5534.72</v>
      </c>
      <c r="AX179" s="9">
        <f t="shared" si="70"/>
        <v>184</v>
      </c>
      <c r="AY179" s="10">
        <f t="shared" si="71"/>
        <v>368</v>
      </c>
    </row>
    <row r="180" spans="1:51" ht="15" customHeight="1">
      <c r="A180" s="87">
        <v>174</v>
      </c>
      <c r="B180" s="85" t="str">
        <f t="shared" si="48"/>
        <v>0100001911</v>
      </c>
      <c r="C180" s="13" t="str">
        <f t="shared" si="49"/>
        <v>010000191100</v>
      </c>
      <c r="D180" s="13" t="str">
        <f t="shared" si="50"/>
        <v>01000019110000</v>
      </c>
      <c r="E180" s="14">
        <v>25301594</v>
      </c>
      <c r="F180" s="14" t="s">
        <v>21</v>
      </c>
      <c r="G180" s="14" t="s">
        <v>22</v>
      </c>
      <c r="H180" s="14" t="s">
        <v>423</v>
      </c>
      <c r="I180" s="14" t="s">
        <v>24</v>
      </c>
      <c r="J180" s="14" t="s">
        <v>24</v>
      </c>
      <c r="K180" s="15" t="s">
        <v>424</v>
      </c>
      <c r="L180" s="14" t="s">
        <v>26</v>
      </c>
      <c r="M180" s="14">
        <v>40</v>
      </c>
      <c r="N180" s="14" t="s">
        <v>190</v>
      </c>
      <c r="O180" s="24">
        <f t="shared" si="51"/>
        <v>542115.39999999991</v>
      </c>
      <c r="P180" s="24">
        <f t="shared" si="52"/>
        <v>1352429</v>
      </c>
      <c r="Q180" s="24">
        <v>375472</v>
      </c>
      <c r="R180" s="16">
        <v>938678</v>
      </c>
      <c r="S180" s="69">
        <v>63000</v>
      </c>
      <c r="T180" s="70">
        <v>157500</v>
      </c>
      <c r="U180" s="24">
        <v>97927.200000000012</v>
      </c>
      <c r="V180" s="24">
        <v>244818</v>
      </c>
      <c r="W180" s="69">
        <f t="shared" si="53"/>
        <v>1.2000000000000002</v>
      </c>
      <c r="X180" s="69">
        <f>VLOOKUP(D180,'[1]Demanda Agregada Med. y MC'!$C$7:$O$3994,13,FALSE)</f>
        <v>3</v>
      </c>
      <c r="Y180" s="24">
        <v>0</v>
      </c>
      <c r="Z180" s="24">
        <v>0</v>
      </c>
      <c r="AA180" s="24">
        <v>0</v>
      </c>
      <c r="AB180" s="24">
        <v>0</v>
      </c>
      <c r="AC180" s="24">
        <v>5195</v>
      </c>
      <c r="AD180" s="24">
        <v>10390</v>
      </c>
      <c r="AE180" s="26">
        <v>520</v>
      </c>
      <c r="AF180" s="27">
        <v>1040</v>
      </c>
      <c r="AG180" s="22">
        <v>22.540000000000003</v>
      </c>
      <c r="AH180" s="20">
        <f t="shared" si="54"/>
        <v>12219281.115999999</v>
      </c>
      <c r="AI180" s="9">
        <f t="shared" si="55"/>
        <v>30483749.660000004</v>
      </c>
      <c r="AJ180" s="9">
        <f t="shared" si="56"/>
        <v>8463138.8800000008</v>
      </c>
      <c r="AK180" s="9">
        <f t="shared" si="57"/>
        <v>21157802.120000001</v>
      </c>
      <c r="AL180" s="9">
        <f t="shared" si="58"/>
        <v>1420020.0000000002</v>
      </c>
      <c r="AM180" s="9">
        <f t="shared" si="59"/>
        <v>3550050.0000000005</v>
      </c>
      <c r="AN180" s="9">
        <f t="shared" si="60"/>
        <v>2207279.0880000005</v>
      </c>
      <c r="AO180" s="9">
        <f t="shared" si="61"/>
        <v>5518197.7200000007</v>
      </c>
      <c r="AP180" s="9">
        <f t="shared" si="62"/>
        <v>27.048000000000009</v>
      </c>
      <c r="AQ180" s="9">
        <f t="shared" si="63"/>
        <v>67.62</v>
      </c>
      <c r="AR180" s="9">
        <f t="shared" si="64"/>
        <v>0</v>
      </c>
      <c r="AS180" s="9">
        <f t="shared" si="65"/>
        <v>0</v>
      </c>
      <c r="AT180" s="9">
        <f t="shared" si="66"/>
        <v>0</v>
      </c>
      <c r="AU180" s="9">
        <f t="shared" si="67"/>
        <v>0</v>
      </c>
      <c r="AV180" s="9">
        <f t="shared" si="68"/>
        <v>117095.30000000002</v>
      </c>
      <c r="AW180" s="9">
        <f t="shared" si="69"/>
        <v>234190.60000000003</v>
      </c>
      <c r="AX180" s="9">
        <f t="shared" si="70"/>
        <v>11720.800000000001</v>
      </c>
      <c r="AY180" s="10">
        <f t="shared" si="71"/>
        <v>23441.600000000002</v>
      </c>
    </row>
    <row r="181" spans="1:51" ht="15" customHeight="1">
      <c r="A181" s="87">
        <v>175</v>
      </c>
      <c r="B181" s="85" t="str">
        <f t="shared" si="48"/>
        <v>0100001921</v>
      </c>
      <c r="C181" s="13" t="str">
        <f t="shared" si="49"/>
        <v>010000192100</v>
      </c>
      <c r="D181" s="13" t="str">
        <f t="shared" si="50"/>
        <v>01000019210000</v>
      </c>
      <c r="E181" s="14">
        <v>25300326</v>
      </c>
      <c r="F181" s="14" t="s">
        <v>21</v>
      </c>
      <c r="G181" s="14" t="s">
        <v>22</v>
      </c>
      <c r="H181" s="14" t="s">
        <v>425</v>
      </c>
      <c r="I181" s="14" t="s">
        <v>24</v>
      </c>
      <c r="J181" s="14" t="s">
        <v>24</v>
      </c>
      <c r="K181" s="15" t="s">
        <v>426</v>
      </c>
      <c r="L181" s="14" t="s">
        <v>26</v>
      </c>
      <c r="M181" s="14">
        <v>1</v>
      </c>
      <c r="N181" s="14" t="s">
        <v>26</v>
      </c>
      <c r="O181" s="24">
        <f t="shared" si="51"/>
        <v>55495.199999999997</v>
      </c>
      <c r="P181" s="24">
        <f t="shared" si="52"/>
        <v>138535</v>
      </c>
      <c r="Q181" s="24">
        <v>28263</v>
      </c>
      <c r="R181" s="16">
        <v>70657</v>
      </c>
      <c r="S181" s="69">
        <v>8680</v>
      </c>
      <c r="T181" s="70">
        <v>21700</v>
      </c>
      <c r="U181" s="24">
        <v>17237.2</v>
      </c>
      <c r="V181" s="24">
        <v>43093</v>
      </c>
      <c r="W181" s="69">
        <f t="shared" si="53"/>
        <v>910</v>
      </c>
      <c r="X181" s="69">
        <f>VLOOKUP(D181,'[1]Demanda Agregada Med. y MC'!$C$7:$O$3994,13,FALSE)</f>
        <v>2275</v>
      </c>
      <c r="Y181" s="24">
        <v>0</v>
      </c>
      <c r="Z181" s="24">
        <v>0</v>
      </c>
      <c r="AA181" s="24">
        <v>0</v>
      </c>
      <c r="AB181" s="24">
        <v>0</v>
      </c>
      <c r="AC181" s="24">
        <v>305</v>
      </c>
      <c r="AD181" s="24">
        <v>610</v>
      </c>
      <c r="AE181" s="26">
        <v>100</v>
      </c>
      <c r="AF181" s="27">
        <v>200</v>
      </c>
      <c r="AG181" s="22">
        <v>5.9432</v>
      </c>
      <c r="AH181" s="20">
        <f t="shared" si="54"/>
        <v>329819.07263999997</v>
      </c>
      <c r="AI181" s="9">
        <f t="shared" si="55"/>
        <v>823341.21200000006</v>
      </c>
      <c r="AJ181" s="9">
        <f t="shared" si="56"/>
        <v>167972.66159999999</v>
      </c>
      <c r="AK181" s="9">
        <f t="shared" si="57"/>
        <v>419928.68239999999</v>
      </c>
      <c r="AL181" s="9">
        <f t="shared" si="58"/>
        <v>51586.976000000002</v>
      </c>
      <c r="AM181" s="9">
        <f t="shared" si="59"/>
        <v>128967.44</v>
      </c>
      <c r="AN181" s="9">
        <f t="shared" si="60"/>
        <v>102444.12704000001</v>
      </c>
      <c r="AO181" s="9">
        <f t="shared" si="61"/>
        <v>256110.31760000001</v>
      </c>
      <c r="AP181" s="9">
        <f t="shared" si="62"/>
        <v>5408.3119999999999</v>
      </c>
      <c r="AQ181" s="9">
        <f t="shared" si="63"/>
        <v>13520.78</v>
      </c>
      <c r="AR181" s="9">
        <f t="shared" si="64"/>
        <v>0</v>
      </c>
      <c r="AS181" s="9">
        <f t="shared" si="65"/>
        <v>0</v>
      </c>
      <c r="AT181" s="9">
        <f t="shared" si="66"/>
        <v>0</v>
      </c>
      <c r="AU181" s="9">
        <f t="shared" si="67"/>
        <v>0</v>
      </c>
      <c r="AV181" s="9">
        <f t="shared" si="68"/>
        <v>1812.6759999999999</v>
      </c>
      <c r="AW181" s="9">
        <f t="shared" si="69"/>
        <v>3625.3519999999999</v>
      </c>
      <c r="AX181" s="9">
        <f t="shared" si="70"/>
        <v>594.32000000000005</v>
      </c>
      <c r="AY181" s="10">
        <f t="shared" si="71"/>
        <v>1188.6400000000001</v>
      </c>
    </row>
    <row r="182" spans="1:51" ht="15" customHeight="1">
      <c r="A182" s="87">
        <v>176</v>
      </c>
      <c r="B182" s="85" t="str">
        <f t="shared" si="48"/>
        <v>0100001923</v>
      </c>
      <c r="C182" s="13" t="str">
        <f t="shared" si="49"/>
        <v>010000192300</v>
      </c>
      <c r="D182" s="13" t="str">
        <f t="shared" si="50"/>
        <v>01000019230000</v>
      </c>
      <c r="E182" s="14">
        <v>25300321</v>
      </c>
      <c r="F182" s="14" t="s">
        <v>21</v>
      </c>
      <c r="G182" s="14" t="s">
        <v>22</v>
      </c>
      <c r="H182" s="14" t="s">
        <v>427</v>
      </c>
      <c r="I182" s="14" t="s">
        <v>24</v>
      </c>
      <c r="J182" s="14" t="s">
        <v>24</v>
      </c>
      <c r="K182" s="15" t="s">
        <v>428</v>
      </c>
      <c r="L182" s="14" t="s">
        <v>26</v>
      </c>
      <c r="M182" s="14">
        <v>1</v>
      </c>
      <c r="N182" s="14" t="s">
        <v>26</v>
      </c>
      <c r="O182" s="24">
        <f t="shared" si="51"/>
        <v>382490.1</v>
      </c>
      <c r="P182" s="24">
        <f t="shared" si="52"/>
        <v>955482</v>
      </c>
      <c r="Q182" s="24">
        <v>247660</v>
      </c>
      <c r="R182" s="16">
        <v>619149</v>
      </c>
      <c r="S182" s="69">
        <v>39200</v>
      </c>
      <c r="T182" s="70">
        <v>98000</v>
      </c>
      <c r="U182" s="24">
        <v>92545.600000000006</v>
      </c>
      <c r="V182" s="24">
        <v>231364</v>
      </c>
      <c r="W182" s="69">
        <f t="shared" si="53"/>
        <v>0</v>
      </c>
      <c r="X182" s="69">
        <f>VLOOKUP(D182,'[1]Demanda Agregada Med. y MC'!$C$7:$O$3994,13,FALSE)</f>
        <v>0</v>
      </c>
      <c r="Y182" s="24">
        <v>1600</v>
      </c>
      <c r="Z182" s="24">
        <v>4000</v>
      </c>
      <c r="AA182" s="24">
        <v>0</v>
      </c>
      <c r="AB182" s="24">
        <v>0</v>
      </c>
      <c r="AC182" s="24">
        <v>1484.5</v>
      </c>
      <c r="AD182" s="24">
        <v>2969</v>
      </c>
      <c r="AE182" s="26">
        <v>0</v>
      </c>
      <c r="AF182" s="25">
        <v>0</v>
      </c>
      <c r="AG182" s="22">
        <v>2.4288000000000003</v>
      </c>
      <c r="AH182" s="20">
        <f t="shared" si="54"/>
        <v>928991.95488000009</v>
      </c>
      <c r="AI182" s="9">
        <f t="shared" si="55"/>
        <v>2320674.6816000002</v>
      </c>
      <c r="AJ182" s="9">
        <f t="shared" si="56"/>
        <v>601516.60800000012</v>
      </c>
      <c r="AK182" s="9">
        <f t="shared" si="57"/>
        <v>1503789.0912000001</v>
      </c>
      <c r="AL182" s="9">
        <f t="shared" si="58"/>
        <v>95208.960000000006</v>
      </c>
      <c r="AM182" s="9">
        <f t="shared" si="59"/>
        <v>238022.40000000002</v>
      </c>
      <c r="AN182" s="9">
        <f t="shared" si="60"/>
        <v>224774.75328000003</v>
      </c>
      <c r="AO182" s="9">
        <f t="shared" si="61"/>
        <v>561936.88320000004</v>
      </c>
      <c r="AP182" s="9">
        <f t="shared" si="62"/>
        <v>0</v>
      </c>
      <c r="AQ182" s="9">
        <f t="shared" si="63"/>
        <v>0</v>
      </c>
      <c r="AR182" s="9">
        <f t="shared" si="64"/>
        <v>3886.0800000000004</v>
      </c>
      <c r="AS182" s="9">
        <f t="shared" si="65"/>
        <v>9715.2000000000007</v>
      </c>
      <c r="AT182" s="9">
        <f t="shared" si="66"/>
        <v>0</v>
      </c>
      <c r="AU182" s="9">
        <f t="shared" si="67"/>
        <v>0</v>
      </c>
      <c r="AV182" s="9">
        <f t="shared" si="68"/>
        <v>3605.5536000000006</v>
      </c>
      <c r="AW182" s="9">
        <f t="shared" si="69"/>
        <v>7211.1072000000013</v>
      </c>
      <c r="AX182" s="9">
        <f t="shared" si="70"/>
        <v>0</v>
      </c>
      <c r="AY182" s="10">
        <f t="shared" si="71"/>
        <v>0</v>
      </c>
    </row>
    <row r="183" spans="1:51" ht="15" customHeight="1">
      <c r="A183" s="87">
        <v>177</v>
      </c>
      <c r="B183" s="85" t="str">
        <f t="shared" si="48"/>
        <v>0100001924</v>
      </c>
      <c r="C183" s="13" t="str">
        <f t="shared" si="49"/>
        <v>010000192400</v>
      </c>
      <c r="D183" s="13" t="str">
        <f t="shared" si="50"/>
        <v>01000019240000</v>
      </c>
      <c r="E183" s="14">
        <v>25300322</v>
      </c>
      <c r="F183" s="14" t="s">
        <v>21</v>
      </c>
      <c r="G183" s="14" t="s">
        <v>22</v>
      </c>
      <c r="H183" s="14" t="s">
        <v>429</v>
      </c>
      <c r="I183" s="14" t="s">
        <v>24</v>
      </c>
      <c r="J183" s="14" t="s">
        <v>24</v>
      </c>
      <c r="K183" s="15" t="s">
        <v>430</v>
      </c>
      <c r="L183" s="14" t="s">
        <v>26</v>
      </c>
      <c r="M183" s="14">
        <v>1</v>
      </c>
      <c r="N183" s="14" t="s">
        <v>26</v>
      </c>
      <c r="O183" s="24">
        <f t="shared" si="51"/>
        <v>1721315.5</v>
      </c>
      <c r="P183" s="24">
        <f t="shared" si="52"/>
        <v>4298185</v>
      </c>
      <c r="Q183" s="24">
        <v>1185848</v>
      </c>
      <c r="R183" s="16">
        <v>2964618</v>
      </c>
      <c r="S183" s="69">
        <v>350000</v>
      </c>
      <c r="T183" s="70">
        <v>875000</v>
      </c>
      <c r="U183" s="24">
        <v>173574</v>
      </c>
      <c r="V183" s="24">
        <v>433935</v>
      </c>
      <c r="W183" s="69">
        <f t="shared" si="53"/>
        <v>90</v>
      </c>
      <c r="X183" s="69">
        <f>VLOOKUP(D183,'[1]Demanda Agregada Med. y MC'!$C$7:$O$3994,13,FALSE)</f>
        <v>225</v>
      </c>
      <c r="Y183" s="24">
        <v>1600</v>
      </c>
      <c r="Z183" s="24">
        <v>4000</v>
      </c>
      <c r="AA183" s="24">
        <v>0</v>
      </c>
      <c r="AB183" s="24">
        <v>0</v>
      </c>
      <c r="AC183" s="24">
        <v>10203.5</v>
      </c>
      <c r="AD183" s="24">
        <v>20407</v>
      </c>
      <c r="AE183" s="26">
        <v>0</v>
      </c>
      <c r="AF183" s="25">
        <v>0</v>
      </c>
      <c r="AG183" s="22">
        <v>4.0204000000000004</v>
      </c>
      <c r="AH183" s="20">
        <f t="shared" si="54"/>
        <v>6920376.8362000007</v>
      </c>
      <c r="AI183" s="9">
        <f t="shared" si="55"/>
        <v>17280422.974000003</v>
      </c>
      <c r="AJ183" s="9">
        <f t="shared" si="56"/>
        <v>4767583.2992000002</v>
      </c>
      <c r="AK183" s="9">
        <f t="shared" si="57"/>
        <v>11918950.207200002</v>
      </c>
      <c r="AL183" s="9">
        <f t="shared" si="58"/>
        <v>1407140.0000000002</v>
      </c>
      <c r="AM183" s="9">
        <f t="shared" si="59"/>
        <v>3517850.0000000005</v>
      </c>
      <c r="AN183" s="9">
        <f t="shared" si="60"/>
        <v>697836.90960000013</v>
      </c>
      <c r="AO183" s="9">
        <f t="shared" si="61"/>
        <v>1744592.2740000002</v>
      </c>
      <c r="AP183" s="9">
        <f t="shared" si="62"/>
        <v>361.83600000000001</v>
      </c>
      <c r="AQ183" s="9">
        <f t="shared" si="63"/>
        <v>904.59000000000015</v>
      </c>
      <c r="AR183" s="9">
        <f t="shared" si="64"/>
        <v>6432.64</v>
      </c>
      <c r="AS183" s="9">
        <f t="shared" si="65"/>
        <v>16081.600000000002</v>
      </c>
      <c r="AT183" s="9">
        <f t="shared" si="66"/>
        <v>0</v>
      </c>
      <c r="AU183" s="9">
        <f t="shared" si="67"/>
        <v>0</v>
      </c>
      <c r="AV183" s="9">
        <f t="shared" si="68"/>
        <v>41022.151400000002</v>
      </c>
      <c r="AW183" s="9">
        <f t="shared" si="69"/>
        <v>82044.302800000005</v>
      </c>
      <c r="AX183" s="9">
        <f t="shared" si="70"/>
        <v>0</v>
      </c>
      <c r="AY183" s="10">
        <f t="shared" si="71"/>
        <v>0</v>
      </c>
    </row>
    <row r="184" spans="1:51" ht="15" customHeight="1">
      <c r="A184" s="87">
        <v>178</v>
      </c>
      <c r="B184" s="85" t="str">
        <f t="shared" si="48"/>
        <v>0100001925</v>
      </c>
      <c r="C184" s="13" t="str">
        <f t="shared" si="49"/>
        <v>010000192500</v>
      </c>
      <c r="D184" s="13" t="str">
        <f t="shared" si="50"/>
        <v>01000019250000</v>
      </c>
      <c r="E184" s="14">
        <v>25300330</v>
      </c>
      <c r="F184" s="14" t="s">
        <v>21</v>
      </c>
      <c r="G184" s="14" t="s">
        <v>22</v>
      </c>
      <c r="H184" s="14" t="s">
        <v>431</v>
      </c>
      <c r="I184" s="14" t="s">
        <v>24</v>
      </c>
      <c r="J184" s="14" t="s">
        <v>24</v>
      </c>
      <c r="K184" s="15" t="s">
        <v>432</v>
      </c>
      <c r="L184" s="14" t="s">
        <v>26</v>
      </c>
      <c r="M184" s="14">
        <v>1</v>
      </c>
      <c r="N184" s="14" t="s">
        <v>26</v>
      </c>
      <c r="O184" s="24">
        <f t="shared" si="51"/>
        <v>344217.30000000005</v>
      </c>
      <c r="P184" s="24">
        <f t="shared" si="52"/>
        <v>851684</v>
      </c>
      <c r="Q184" s="24">
        <v>141533</v>
      </c>
      <c r="R184" s="16">
        <v>353831</v>
      </c>
      <c r="S184" s="69">
        <v>46480</v>
      </c>
      <c r="T184" s="70">
        <v>116200</v>
      </c>
      <c r="U184" s="24">
        <v>138204.80000000002</v>
      </c>
      <c r="V184" s="24">
        <v>345512</v>
      </c>
      <c r="W184" s="69">
        <f t="shared" si="53"/>
        <v>284</v>
      </c>
      <c r="X184" s="69">
        <f>VLOOKUP(D184,'[1]Demanda Agregada Med. y MC'!$C$7:$O$3994,13,FALSE)</f>
        <v>710</v>
      </c>
      <c r="Y184" s="24">
        <v>0</v>
      </c>
      <c r="Z184" s="24">
        <v>0</v>
      </c>
      <c r="AA184" s="24">
        <v>0</v>
      </c>
      <c r="AB184" s="24">
        <v>0</v>
      </c>
      <c r="AC184" s="24">
        <v>15250.5</v>
      </c>
      <c r="AD184" s="24">
        <v>30501</v>
      </c>
      <c r="AE184" s="26">
        <v>2465</v>
      </c>
      <c r="AF184" s="27">
        <v>4930</v>
      </c>
      <c r="AG184" s="22">
        <v>4.83</v>
      </c>
      <c r="AH184" s="20">
        <f t="shared" si="54"/>
        <v>1662569.5590000004</v>
      </c>
      <c r="AI184" s="9">
        <f t="shared" si="55"/>
        <v>4113633.72</v>
      </c>
      <c r="AJ184" s="9">
        <f t="shared" si="56"/>
        <v>683604.39</v>
      </c>
      <c r="AK184" s="9">
        <f t="shared" si="57"/>
        <v>1709003.73</v>
      </c>
      <c r="AL184" s="9">
        <f t="shared" si="58"/>
        <v>224498.4</v>
      </c>
      <c r="AM184" s="9">
        <f t="shared" si="59"/>
        <v>561246</v>
      </c>
      <c r="AN184" s="9">
        <f t="shared" si="60"/>
        <v>667529.18400000012</v>
      </c>
      <c r="AO184" s="9">
        <f t="shared" si="61"/>
        <v>1668822.96</v>
      </c>
      <c r="AP184" s="9">
        <f t="shared" si="62"/>
        <v>1371.72</v>
      </c>
      <c r="AQ184" s="9">
        <f t="shared" si="63"/>
        <v>3429.3</v>
      </c>
      <c r="AR184" s="9">
        <f t="shared" si="64"/>
        <v>0</v>
      </c>
      <c r="AS184" s="9">
        <f t="shared" si="65"/>
        <v>0</v>
      </c>
      <c r="AT184" s="9">
        <f t="shared" si="66"/>
        <v>0</v>
      </c>
      <c r="AU184" s="9">
        <f t="shared" si="67"/>
        <v>0</v>
      </c>
      <c r="AV184" s="9">
        <f t="shared" si="68"/>
        <v>73659.915000000008</v>
      </c>
      <c r="AW184" s="9">
        <f t="shared" si="69"/>
        <v>147319.83000000002</v>
      </c>
      <c r="AX184" s="9">
        <f t="shared" si="70"/>
        <v>11905.95</v>
      </c>
      <c r="AY184" s="10">
        <f t="shared" si="71"/>
        <v>23811.9</v>
      </c>
    </row>
    <row r="185" spans="1:51" ht="15" customHeight="1">
      <c r="A185" s="87">
        <v>179</v>
      </c>
      <c r="B185" s="85" t="str">
        <f t="shared" si="48"/>
        <v>0100001926</v>
      </c>
      <c r="C185" s="13" t="str">
        <f t="shared" si="49"/>
        <v>010000192600</v>
      </c>
      <c r="D185" s="13" t="str">
        <f t="shared" si="50"/>
        <v>01000019260000</v>
      </c>
      <c r="E185" s="14">
        <v>25300693</v>
      </c>
      <c r="F185" s="14" t="s">
        <v>21</v>
      </c>
      <c r="G185" s="14" t="s">
        <v>22</v>
      </c>
      <c r="H185" s="14" t="s">
        <v>433</v>
      </c>
      <c r="I185" s="14" t="s">
        <v>24</v>
      </c>
      <c r="J185" s="14" t="s">
        <v>24</v>
      </c>
      <c r="K185" s="15" t="s">
        <v>434</v>
      </c>
      <c r="L185" s="14" t="s">
        <v>26</v>
      </c>
      <c r="M185" s="14">
        <v>20</v>
      </c>
      <c r="N185" s="14" t="s">
        <v>176</v>
      </c>
      <c r="O185" s="24">
        <f t="shared" si="51"/>
        <v>985842.2</v>
      </c>
      <c r="P185" s="24">
        <f t="shared" si="52"/>
        <v>2459085</v>
      </c>
      <c r="Q185" s="24">
        <v>723458</v>
      </c>
      <c r="R185" s="16">
        <v>1808643</v>
      </c>
      <c r="S185" s="69">
        <v>91000</v>
      </c>
      <c r="T185" s="70">
        <v>227500</v>
      </c>
      <c r="U185" s="24">
        <v>160079.6</v>
      </c>
      <c r="V185" s="24">
        <v>400199</v>
      </c>
      <c r="W185" s="69">
        <f t="shared" si="53"/>
        <v>15.600000000000001</v>
      </c>
      <c r="X185" s="69">
        <f>VLOOKUP(D185,'[1]Demanda Agregada Med. y MC'!$C$7:$O$3994,13,FALSE)</f>
        <v>39</v>
      </c>
      <c r="Y185" s="24">
        <v>252</v>
      </c>
      <c r="Z185" s="24">
        <v>630</v>
      </c>
      <c r="AA185" s="24">
        <v>0</v>
      </c>
      <c r="AB185" s="24">
        <v>0</v>
      </c>
      <c r="AC185" s="24">
        <v>7887</v>
      </c>
      <c r="AD185" s="24">
        <v>15774</v>
      </c>
      <c r="AE185" s="26">
        <v>3150</v>
      </c>
      <c r="AF185" s="27">
        <v>6300</v>
      </c>
      <c r="AG185" s="22">
        <v>16.4404</v>
      </c>
      <c r="AH185" s="20">
        <f t="shared" si="54"/>
        <v>16207640.10488</v>
      </c>
      <c r="AI185" s="9">
        <f t="shared" si="55"/>
        <v>40428341.034000002</v>
      </c>
      <c r="AJ185" s="9">
        <f t="shared" si="56"/>
        <v>11893938.903200001</v>
      </c>
      <c r="AK185" s="9">
        <f t="shared" si="57"/>
        <v>29734814.3772</v>
      </c>
      <c r="AL185" s="9">
        <f t="shared" si="58"/>
        <v>1496076.4000000001</v>
      </c>
      <c r="AM185" s="9">
        <f t="shared" si="59"/>
        <v>3740191</v>
      </c>
      <c r="AN185" s="9">
        <f t="shared" si="60"/>
        <v>2631772.6558400001</v>
      </c>
      <c r="AO185" s="9">
        <f t="shared" si="61"/>
        <v>6579431.6396000003</v>
      </c>
      <c r="AP185" s="9">
        <f t="shared" si="62"/>
        <v>256.47024000000005</v>
      </c>
      <c r="AQ185" s="9">
        <f t="shared" si="63"/>
        <v>641.17560000000003</v>
      </c>
      <c r="AR185" s="9">
        <f t="shared" si="64"/>
        <v>4142.9808000000003</v>
      </c>
      <c r="AS185" s="9">
        <f t="shared" si="65"/>
        <v>10357.451999999999</v>
      </c>
      <c r="AT185" s="9">
        <f t="shared" si="66"/>
        <v>0</v>
      </c>
      <c r="AU185" s="9">
        <f t="shared" si="67"/>
        <v>0</v>
      </c>
      <c r="AV185" s="9">
        <f t="shared" si="68"/>
        <v>129665.4348</v>
      </c>
      <c r="AW185" s="9">
        <f t="shared" si="69"/>
        <v>259330.86960000001</v>
      </c>
      <c r="AX185" s="9">
        <f t="shared" si="70"/>
        <v>51787.26</v>
      </c>
      <c r="AY185" s="10">
        <f t="shared" si="71"/>
        <v>103574.52</v>
      </c>
    </row>
    <row r="186" spans="1:51" ht="15" customHeight="1">
      <c r="A186" s="87">
        <v>180</v>
      </c>
      <c r="B186" s="85" t="str">
        <f t="shared" si="48"/>
        <v>0100001927</v>
      </c>
      <c r="C186" s="13" t="str">
        <f t="shared" si="49"/>
        <v>010000192700</v>
      </c>
      <c r="D186" s="13" t="str">
        <f t="shared" si="50"/>
        <v>01000019270000</v>
      </c>
      <c r="E186" s="14">
        <v>25300695</v>
      </c>
      <c r="F186" s="14" t="s">
        <v>21</v>
      </c>
      <c r="G186" s="14" t="s">
        <v>22</v>
      </c>
      <c r="H186" s="14" t="s">
        <v>435</v>
      </c>
      <c r="I186" s="14" t="s">
        <v>24</v>
      </c>
      <c r="J186" s="14" t="s">
        <v>24</v>
      </c>
      <c r="K186" s="15" t="s">
        <v>436</v>
      </c>
      <c r="L186" s="14" t="s">
        <v>26</v>
      </c>
      <c r="M186" s="14">
        <v>60</v>
      </c>
      <c r="N186" s="14" t="s">
        <v>46</v>
      </c>
      <c r="O186" s="24">
        <f t="shared" si="51"/>
        <v>194232</v>
      </c>
      <c r="P186" s="24">
        <f t="shared" si="52"/>
        <v>485399</v>
      </c>
      <c r="Q186" s="24">
        <v>104280</v>
      </c>
      <c r="R186" s="16">
        <v>260699</v>
      </c>
      <c r="S186" s="69">
        <v>9800</v>
      </c>
      <c r="T186" s="70">
        <v>24500</v>
      </c>
      <c r="U186" s="24">
        <v>79768.800000000003</v>
      </c>
      <c r="V186" s="24">
        <v>199422</v>
      </c>
      <c r="W186" s="69">
        <f t="shared" si="53"/>
        <v>23.200000000000003</v>
      </c>
      <c r="X186" s="69">
        <f>VLOOKUP(D186,'[1]Demanda Agregada Med. y MC'!$C$7:$O$3994,13,FALSE)</f>
        <v>58</v>
      </c>
      <c r="Y186" s="24">
        <v>0</v>
      </c>
      <c r="Z186" s="24">
        <v>0</v>
      </c>
      <c r="AA186" s="24">
        <v>0</v>
      </c>
      <c r="AB186" s="24">
        <v>0</v>
      </c>
      <c r="AC186" s="24">
        <v>110</v>
      </c>
      <c r="AD186" s="24">
        <v>220</v>
      </c>
      <c r="AE186" s="26">
        <v>250</v>
      </c>
      <c r="AF186" s="27">
        <v>500</v>
      </c>
      <c r="AG186" s="22">
        <v>7.2680000000000007</v>
      </c>
      <c r="AH186" s="20">
        <f t="shared" si="54"/>
        <v>1411678.1760000002</v>
      </c>
      <c r="AI186" s="9">
        <f t="shared" si="55"/>
        <v>3527879.9320000005</v>
      </c>
      <c r="AJ186" s="9">
        <f t="shared" si="56"/>
        <v>757907.04</v>
      </c>
      <c r="AK186" s="9">
        <f t="shared" si="57"/>
        <v>1894760.3320000002</v>
      </c>
      <c r="AL186" s="9">
        <f t="shared" si="58"/>
        <v>71226.400000000009</v>
      </c>
      <c r="AM186" s="9">
        <f t="shared" si="59"/>
        <v>178066.00000000003</v>
      </c>
      <c r="AN186" s="9">
        <f t="shared" si="60"/>
        <v>579759.63840000005</v>
      </c>
      <c r="AO186" s="9">
        <f t="shared" si="61"/>
        <v>1449399.0960000001</v>
      </c>
      <c r="AP186" s="9">
        <f t="shared" si="62"/>
        <v>168.61760000000004</v>
      </c>
      <c r="AQ186" s="9">
        <f t="shared" si="63"/>
        <v>421.54400000000004</v>
      </c>
      <c r="AR186" s="9">
        <f t="shared" si="64"/>
        <v>0</v>
      </c>
      <c r="AS186" s="9">
        <f t="shared" si="65"/>
        <v>0</v>
      </c>
      <c r="AT186" s="9">
        <f t="shared" si="66"/>
        <v>0</v>
      </c>
      <c r="AU186" s="9">
        <f t="shared" si="67"/>
        <v>0</v>
      </c>
      <c r="AV186" s="9">
        <f t="shared" si="68"/>
        <v>799.48</v>
      </c>
      <c r="AW186" s="9">
        <f t="shared" si="69"/>
        <v>1598.96</v>
      </c>
      <c r="AX186" s="9">
        <f t="shared" si="70"/>
        <v>1817.0000000000002</v>
      </c>
      <c r="AY186" s="10">
        <f t="shared" si="71"/>
        <v>3634.0000000000005</v>
      </c>
    </row>
    <row r="187" spans="1:51" ht="15" customHeight="1">
      <c r="A187" s="87">
        <v>181</v>
      </c>
      <c r="B187" s="85" t="str">
        <f t="shared" si="48"/>
        <v>0100001928</v>
      </c>
      <c r="C187" s="13" t="str">
        <f t="shared" si="49"/>
        <v>010000192800</v>
      </c>
      <c r="D187" s="13" t="str">
        <f t="shared" si="50"/>
        <v>01000019280000</v>
      </c>
      <c r="E187" s="14">
        <v>25300694</v>
      </c>
      <c r="F187" s="14" t="s">
        <v>21</v>
      </c>
      <c r="G187" s="14" t="s">
        <v>22</v>
      </c>
      <c r="H187" s="14" t="s">
        <v>437</v>
      </c>
      <c r="I187" s="14" t="s">
        <v>24</v>
      </c>
      <c r="J187" s="14" t="s">
        <v>24</v>
      </c>
      <c r="K187" s="15" t="s">
        <v>438</v>
      </c>
      <c r="L187" s="14" t="s">
        <v>26</v>
      </c>
      <c r="M187" s="14">
        <v>1</v>
      </c>
      <c r="N187" s="14" t="s">
        <v>70</v>
      </c>
      <c r="O187" s="24">
        <f t="shared" si="51"/>
        <v>395506</v>
      </c>
      <c r="P187" s="24">
        <f t="shared" si="52"/>
        <v>987253</v>
      </c>
      <c r="Q187" s="24">
        <v>207513</v>
      </c>
      <c r="R187" s="16">
        <v>518782</v>
      </c>
      <c r="S187" s="69">
        <v>36520</v>
      </c>
      <c r="T187" s="70">
        <v>91300</v>
      </c>
      <c r="U187" s="24">
        <v>143589.20000000001</v>
      </c>
      <c r="V187" s="24">
        <v>358973</v>
      </c>
      <c r="W187" s="69">
        <f t="shared" si="53"/>
        <v>4860.8</v>
      </c>
      <c r="X187" s="69">
        <f>VLOOKUP(D187,'[1]Demanda Agregada Med. y MC'!$C$7:$O$3994,13,FALSE)</f>
        <v>12152</v>
      </c>
      <c r="Y187" s="24">
        <v>0</v>
      </c>
      <c r="Z187" s="24">
        <v>0</v>
      </c>
      <c r="AA187" s="24">
        <v>0</v>
      </c>
      <c r="AB187" s="24">
        <v>0</v>
      </c>
      <c r="AC187" s="24">
        <v>3023</v>
      </c>
      <c r="AD187" s="24">
        <v>6046</v>
      </c>
      <c r="AE187" s="26">
        <v>0</v>
      </c>
      <c r="AF187" s="25">
        <v>0</v>
      </c>
      <c r="AG187" s="22">
        <v>5.9616000000000007</v>
      </c>
      <c r="AH187" s="20">
        <f t="shared" si="54"/>
        <v>2357848.5696</v>
      </c>
      <c r="AI187" s="9">
        <f t="shared" si="55"/>
        <v>5885607.4848000007</v>
      </c>
      <c r="AJ187" s="9">
        <f t="shared" si="56"/>
        <v>1237109.5008</v>
      </c>
      <c r="AK187" s="9">
        <f t="shared" si="57"/>
        <v>3092770.7712000003</v>
      </c>
      <c r="AL187" s="9">
        <f t="shared" si="58"/>
        <v>217717.63200000001</v>
      </c>
      <c r="AM187" s="9">
        <f t="shared" si="59"/>
        <v>544294.08000000007</v>
      </c>
      <c r="AN187" s="9">
        <f t="shared" si="60"/>
        <v>856021.3747200002</v>
      </c>
      <c r="AO187" s="9">
        <f t="shared" si="61"/>
        <v>2140053.4368000003</v>
      </c>
      <c r="AP187" s="9">
        <f t="shared" si="62"/>
        <v>28978.145280000004</v>
      </c>
      <c r="AQ187" s="9">
        <f t="shared" si="63"/>
        <v>72445.363200000007</v>
      </c>
      <c r="AR187" s="9">
        <f t="shared" si="64"/>
        <v>0</v>
      </c>
      <c r="AS187" s="9">
        <f t="shared" si="65"/>
        <v>0</v>
      </c>
      <c r="AT187" s="9">
        <f t="shared" si="66"/>
        <v>0</v>
      </c>
      <c r="AU187" s="9">
        <f t="shared" si="67"/>
        <v>0</v>
      </c>
      <c r="AV187" s="9">
        <f t="shared" si="68"/>
        <v>18021.916800000003</v>
      </c>
      <c r="AW187" s="9">
        <f t="shared" si="69"/>
        <v>36043.833600000005</v>
      </c>
      <c r="AX187" s="9">
        <f t="shared" si="70"/>
        <v>0</v>
      </c>
      <c r="AY187" s="10">
        <f t="shared" si="71"/>
        <v>0</v>
      </c>
    </row>
    <row r="188" spans="1:51" ht="15" customHeight="1">
      <c r="A188" s="87">
        <v>182</v>
      </c>
      <c r="B188" s="85" t="str">
        <f t="shared" si="48"/>
        <v>0100001929</v>
      </c>
      <c r="C188" s="13" t="str">
        <f t="shared" si="49"/>
        <v>010000192900</v>
      </c>
      <c r="D188" s="13" t="str">
        <f t="shared" si="50"/>
        <v>01000019290000</v>
      </c>
      <c r="E188" s="14">
        <v>25300191</v>
      </c>
      <c r="F188" s="14" t="s">
        <v>21</v>
      </c>
      <c r="G188" s="14" t="s">
        <v>22</v>
      </c>
      <c r="H188" s="14" t="s">
        <v>439</v>
      </c>
      <c r="I188" s="14" t="s">
        <v>24</v>
      </c>
      <c r="J188" s="14" t="s">
        <v>24</v>
      </c>
      <c r="K188" s="15" t="s">
        <v>440</v>
      </c>
      <c r="L188" s="14" t="s">
        <v>26</v>
      </c>
      <c r="M188" s="14">
        <v>20</v>
      </c>
      <c r="N188" s="14" t="s">
        <v>156</v>
      </c>
      <c r="O188" s="24">
        <f t="shared" si="51"/>
        <v>884147</v>
      </c>
      <c r="P188" s="24">
        <f t="shared" si="52"/>
        <v>2206832</v>
      </c>
      <c r="Q188" s="24">
        <v>617009</v>
      </c>
      <c r="R188" s="16">
        <v>1542521</v>
      </c>
      <c r="S188" s="69">
        <v>100800</v>
      </c>
      <c r="T188" s="70">
        <v>252000</v>
      </c>
      <c r="U188" s="24">
        <v>159015.6</v>
      </c>
      <c r="V188" s="24">
        <v>397539</v>
      </c>
      <c r="W188" s="69">
        <f t="shared" si="53"/>
        <v>4.4000000000000004</v>
      </c>
      <c r="X188" s="69">
        <f>VLOOKUP(D188,'[1]Demanda Agregada Med. y MC'!$C$7:$O$3994,13,FALSE)</f>
        <v>11</v>
      </c>
      <c r="Y188" s="24">
        <v>250</v>
      </c>
      <c r="Z188" s="24">
        <v>625</v>
      </c>
      <c r="AA188" s="24">
        <v>0</v>
      </c>
      <c r="AB188" s="24">
        <v>0</v>
      </c>
      <c r="AC188" s="24">
        <v>7068</v>
      </c>
      <c r="AD188" s="24">
        <v>14136</v>
      </c>
      <c r="AE188" s="26">
        <v>0</v>
      </c>
      <c r="AF188" s="25">
        <v>0</v>
      </c>
      <c r="AG188" s="22">
        <v>10.212</v>
      </c>
      <c r="AH188" s="20">
        <f t="shared" si="54"/>
        <v>9028909.1639999989</v>
      </c>
      <c r="AI188" s="9">
        <f t="shared" si="55"/>
        <v>22536168.384</v>
      </c>
      <c r="AJ188" s="9">
        <f t="shared" si="56"/>
        <v>6300895.9079999998</v>
      </c>
      <c r="AK188" s="9">
        <f t="shared" si="57"/>
        <v>15752224.452</v>
      </c>
      <c r="AL188" s="9">
        <f t="shared" si="58"/>
        <v>1029369.6</v>
      </c>
      <c r="AM188" s="9">
        <f t="shared" si="59"/>
        <v>2573424</v>
      </c>
      <c r="AN188" s="9">
        <f t="shared" si="60"/>
        <v>1623867.3071999999</v>
      </c>
      <c r="AO188" s="9">
        <f t="shared" si="61"/>
        <v>4059668.2679999997</v>
      </c>
      <c r="AP188" s="9">
        <f t="shared" si="62"/>
        <v>44.9328</v>
      </c>
      <c r="AQ188" s="9">
        <f t="shared" si="63"/>
        <v>112.33199999999999</v>
      </c>
      <c r="AR188" s="9">
        <f t="shared" si="64"/>
        <v>2553</v>
      </c>
      <c r="AS188" s="9">
        <f t="shared" si="65"/>
        <v>6382.5</v>
      </c>
      <c r="AT188" s="9">
        <f t="shared" si="66"/>
        <v>0</v>
      </c>
      <c r="AU188" s="9">
        <f t="shared" si="67"/>
        <v>0</v>
      </c>
      <c r="AV188" s="9">
        <f t="shared" si="68"/>
        <v>72178.415999999997</v>
      </c>
      <c r="AW188" s="9">
        <f t="shared" si="69"/>
        <v>144356.83199999999</v>
      </c>
      <c r="AX188" s="9">
        <f t="shared" si="70"/>
        <v>0</v>
      </c>
      <c r="AY188" s="10">
        <f t="shared" si="71"/>
        <v>0</v>
      </c>
    </row>
    <row r="189" spans="1:51" ht="15" customHeight="1">
      <c r="A189" s="87">
        <v>183</v>
      </c>
      <c r="B189" s="85" t="str">
        <f t="shared" si="48"/>
        <v>0100001930</v>
      </c>
      <c r="C189" s="13" t="str">
        <f t="shared" si="49"/>
        <v>010000193000</v>
      </c>
      <c r="D189" s="13" t="str">
        <f t="shared" si="50"/>
        <v>01000019300000</v>
      </c>
      <c r="E189" s="14">
        <v>25300190</v>
      </c>
      <c r="F189" s="14" t="s">
        <v>21</v>
      </c>
      <c r="G189" s="14" t="s">
        <v>22</v>
      </c>
      <c r="H189" s="14" t="s">
        <v>441</v>
      </c>
      <c r="I189" s="14" t="s">
        <v>24</v>
      </c>
      <c r="J189" s="14" t="s">
        <v>24</v>
      </c>
      <c r="K189" s="15" t="s">
        <v>442</v>
      </c>
      <c r="L189" s="14" t="s">
        <v>26</v>
      </c>
      <c r="M189" s="14">
        <v>60</v>
      </c>
      <c r="N189" s="14" t="s">
        <v>46</v>
      </c>
      <c r="O189" s="24">
        <f t="shared" si="51"/>
        <v>360771.6</v>
      </c>
      <c r="P189" s="24">
        <f t="shared" si="52"/>
        <v>901892</v>
      </c>
      <c r="Q189" s="24">
        <v>228238</v>
      </c>
      <c r="R189" s="16">
        <v>570593</v>
      </c>
      <c r="S189" s="69">
        <v>21000</v>
      </c>
      <c r="T189" s="70">
        <v>52500</v>
      </c>
      <c r="U189" s="24">
        <v>111220</v>
      </c>
      <c r="V189" s="24">
        <v>278050</v>
      </c>
      <c r="W189" s="69">
        <f t="shared" si="53"/>
        <v>3.6</v>
      </c>
      <c r="X189" s="69">
        <f>VLOOKUP(D189,'[1]Demanda Agregada Med. y MC'!$C$7:$O$3994,13,FALSE)</f>
        <v>9</v>
      </c>
      <c r="Y189" s="24">
        <v>240</v>
      </c>
      <c r="Z189" s="24">
        <v>600</v>
      </c>
      <c r="AA189" s="24">
        <v>0</v>
      </c>
      <c r="AB189" s="24">
        <v>0</v>
      </c>
      <c r="AC189" s="24">
        <v>70</v>
      </c>
      <c r="AD189" s="24">
        <v>140</v>
      </c>
      <c r="AE189" s="26">
        <v>0</v>
      </c>
      <c r="AF189" s="25">
        <v>0</v>
      </c>
      <c r="AG189" s="22">
        <v>5.98</v>
      </c>
      <c r="AH189" s="20">
        <f t="shared" si="54"/>
        <v>2157414.1680000001</v>
      </c>
      <c r="AI189" s="9">
        <f t="shared" si="55"/>
        <v>5393314.1600000001</v>
      </c>
      <c r="AJ189" s="9">
        <f t="shared" si="56"/>
        <v>1364863.24</v>
      </c>
      <c r="AK189" s="9">
        <f t="shared" si="57"/>
        <v>3412146.14</v>
      </c>
      <c r="AL189" s="9">
        <f t="shared" si="58"/>
        <v>125580.00000000001</v>
      </c>
      <c r="AM189" s="9">
        <f t="shared" si="59"/>
        <v>313950</v>
      </c>
      <c r="AN189" s="9">
        <f t="shared" si="60"/>
        <v>665095.60000000009</v>
      </c>
      <c r="AO189" s="9">
        <f t="shared" si="61"/>
        <v>1662739.0000000002</v>
      </c>
      <c r="AP189" s="9">
        <f t="shared" si="62"/>
        <v>21.528000000000002</v>
      </c>
      <c r="AQ189" s="9">
        <f t="shared" si="63"/>
        <v>53.820000000000007</v>
      </c>
      <c r="AR189" s="9">
        <f t="shared" si="64"/>
        <v>1435.2</v>
      </c>
      <c r="AS189" s="9">
        <f t="shared" si="65"/>
        <v>3588.0000000000005</v>
      </c>
      <c r="AT189" s="9">
        <f t="shared" si="66"/>
        <v>0</v>
      </c>
      <c r="AU189" s="9">
        <f t="shared" si="67"/>
        <v>0</v>
      </c>
      <c r="AV189" s="9">
        <f t="shared" si="68"/>
        <v>418.6</v>
      </c>
      <c r="AW189" s="9">
        <f t="shared" si="69"/>
        <v>837.2</v>
      </c>
      <c r="AX189" s="9">
        <f t="shared" si="70"/>
        <v>0</v>
      </c>
      <c r="AY189" s="10">
        <f t="shared" si="71"/>
        <v>0</v>
      </c>
    </row>
    <row r="190" spans="1:51" ht="15" customHeight="1">
      <c r="A190" s="87">
        <v>184</v>
      </c>
      <c r="B190" s="85" t="str">
        <f t="shared" si="48"/>
        <v>0100001931</v>
      </c>
      <c r="C190" s="13" t="str">
        <f t="shared" si="49"/>
        <v>010000193100</v>
      </c>
      <c r="D190" s="13" t="str">
        <f t="shared" si="50"/>
        <v>01000019310000</v>
      </c>
      <c r="E190" s="14">
        <v>25300189</v>
      </c>
      <c r="F190" s="14" t="s">
        <v>21</v>
      </c>
      <c r="G190" s="14" t="s">
        <v>22</v>
      </c>
      <c r="H190" s="14" t="s">
        <v>443</v>
      </c>
      <c r="I190" s="14" t="s">
        <v>24</v>
      </c>
      <c r="J190" s="14" t="s">
        <v>24</v>
      </c>
      <c r="K190" s="15" t="s">
        <v>444</v>
      </c>
      <c r="L190" s="14" t="s">
        <v>26</v>
      </c>
      <c r="M190" s="14">
        <v>1</v>
      </c>
      <c r="N190" s="14" t="s">
        <v>70</v>
      </c>
      <c r="O190" s="24">
        <f t="shared" si="51"/>
        <v>744538.10000000009</v>
      </c>
      <c r="P190" s="24">
        <f t="shared" si="52"/>
        <v>1859291</v>
      </c>
      <c r="Q190" s="24">
        <v>430776</v>
      </c>
      <c r="R190" s="16">
        <v>1076940</v>
      </c>
      <c r="S190" s="69">
        <v>36400</v>
      </c>
      <c r="T190" s="70">
        <v>91000</v>
      </c>
      <c r="U190" s="24">
        <v>273133.60000000003</v>
      </c>
      <c r="V190" s="24">
        <v>682834</v>
      </c>
      <c r="W190" s="69">
        <f t="shared" si="53"/>
        <v>120</v>
      </c>
      <c r="X190" s="69">
        <f>VLOOKUP(D190,'[1]Demanda Agregada Med. y MC'!$C$7:$O$3994,13,FALSE)</f>
        <v>300</v>
      </c>
      <c r="Y190" s="24">
        <v>0</v>
      </c>
      <c r="Z190" s="24">
        <v>0</v>
      </c>
      <c r="AA190" s="24">
        <v>0</v>
      </c>
      <c r="AB190" s="24">
        <v>0</v>
      </c>
      <c r="AC190" s="24">
        <v>3122.5</v>
      </c>
      <c r="AD190" s="24">
        <v>6245</v>
      </c>
      <c r="AE190" s="26">
        <v>986</v>
      </c>
      <c r="AF190" s="27">
        <v>1972</v>
      </c>
      <c r="AG190" s="22">
        <v>3.4684000000000004</v>
      </c>
      <c r="AH190" s="20">
        <f t="shared" si="54"/>
        <v>2582355.9460400008</v>
      </c>
      <c r="AI190" s="9">
        <f t="shared" si="55"/>
        <v>6448764.9044000003</v>
      </c>
      <c r="AJ190" s="9">
        <f t="shared" si="56"/>
        <v>1494103.4784000001</v>
      </c>
      <c r="AK190" s="9">
        <f t="shared" si="57"/>
        <v>3735258.6960000005</v>
      </c>
      <c r="AL190" s="9">
        <f t="shared" si="58"/>
        <v>126249.76000000001</v>
      </c>
      <c r="AM190" s="9">
        <f t="shared" si="59"/>
        <v>315624.40000000002</v>
      </c>
      <c r="AN190" s="9">
        <f t="shared" si="60"/>
        <v>947336.57824000018</v>
      </c>
      <c r="AO190" s="9">
        <f t="shared" si="61"/>
        <v>2368341.4456000002</v>
      </c>
      <c r="AP190" s="9">
        <f t="shared" si="62"/>
        <v>416.20800000000003</v>
      </c>
      <c r="AQ190" s="9">
        <f t="shared" si="63"/>
        <v>1040.5200000000002</v>
      </c>
      <c r="AR190" s="9">
        <f t="shared" si="64"/>
        <v>0</v>
      </c>
      <c r="AS190" s="9">
        <f t="shared" si="65"/>
        <v>0</v>
      </c>
      <c r="AT190" s="9">
        <f t="shared" si="66"/>
        <v>0</v>
      </c>
      <c r="AU190" s="9">
        <f t="shared" si="67"/>
        <v>0</v>
      </c>
      <c r="AV190" s="9">
        <f t="shared" si="68"/>
        <v>10830.079000000002</v>
      </c>
      <c r="AW190" s="9">
        <f t="shared" si="69"/>
        <v>21660.158000000003</v>
      </c>
      <c r="AX190" s="9">
        <f t="shared" si="70"/>
        <v>3419.8424000000005</v>
      </c>
      <c r="AY190" s="10">
        <f t="shared" si="71"/>
        <v>6839.6848000000009</v>
      </c>
    </row>
    <row r="191" spans="1:51" ht="15" customHeight="1">
      <c r="A191" s="87">
        <v>185</v>
      </c>
      <c r="B191" s="85" t="str">
        <f t="shared" si="48"/>
        <v>0100001933</v>
      </c>
      <c r="C191" s="13" t="str">
        <f t="shared" si="49"/>
        <v>010000193300</v>
      </c>
      <c r="D191" s="13" t="str">
        <f t="shared" si="50"/>
        <v>01000019330000</v>
      </c>
      <c r="E191" s="14">
        <v>25300327</v>
      </c>
      <c r="F191" s="14" t="s">
        <v>21</v>
      </c>
      <c r="G191" s="14" t="s">
        <v>22</v>
      </c>
      <c r="H191" s="14" t="s">
        <v>445</v>
      </c>
      <c r="I191" s="14" t="s">
        <v>24</v>
      </c>
      <c r="J191" s="14" t="s">
        <v>24</v>
      </c>
      <c r="K191" s="15" t="s">
        <v>446</v>
      </c>
      <c r="L191" s="14" t="s">
        <v>26</v>
      </c>
      <c r="M191" s="14">
        <v>1</v>
      </c>
      <c r="N191" s="14" t="s">
        <v>26</v>
      </c>
      <c r="O191" s="24">
        <f t="shared" si="51"/>
        <v>18505.2</v>
      </c>
      <c r="P191" s="24">
        <f t="shared" si="52"/>
        <v>46226</v>
      </c>
      <c r="Q191" s="24">
        <v>9258</v>
      </c>
      <c r="R191" s="16">
        <v>23144</v>
      </c>
      <c r="S191" s="69">
        <v>0</v>
      </c>
      <c r="T191" s="70">
        <v>0</v>
      </c>
      <c r="U191" s="24">
        <v>8415.2000000000007</v>
      </c>
      <c r="V191" s="24">
        <v>21038</v>
      </c>
      <c r="W191" s="69">
        <f t="shared" si="53"/>
        <v>760</v>
      </c>
      <c r="X191" s="69">
        <f>VLOOKUP(D191,'[1]Demanda Agregada Med. y MC'!$C$7:$O$3994,13,FALSE)</f>
        <v>1900</v>
      </c>
      <c r="Y191" s="24">
        <v>0</v>
      </c>
      <c r="Z191" s="24">
        <v>0</v>
      </c>
      <c r="AA191" s="24">
        <v>0</v>
      </c>
      <c r="AB191" s="24">
        <v>0</v>
      </c>
      <c r="AC191" s="24">
        <v>72</v>
      </c>
      <c r="AD191" s="24">
        <v>144</v>
      </c>
      <c r="AE191" s="26">
        <v>0</v>
      </c>
      <c r="AF191" s="25">
        <v>0</v>
      </c>
      <c r="AG191" s="22">
        <v>13.671200000000001</v>
      </c>
      <c r="AH191" s="20">
        <f t="shared" si="54"/>
        <v>252988.29024000003</v>
      </c>
      <c r="AI191" s="9">
        <f t="shared" si="55"/>
        <v>631964.89120000007</v>
      </c>
      <c r="AJ191" s="9">
        <f t="shared" si="56"/>
        <v>126567.96960000001</v>
      </c>
      <c r="AK191" s="9">
        <f t="shared" si="57"/>
        <v>316406.25280000002</v>
      </c>
      <c r="AL191" s="9">
        <f t="shared" si="58"/>
        <v>0</v>
      </c>
      <c r="AM191" s="9">
        <f t="shared" si="59"/>
        <v>0</v>
      </c>
      <c r="AN191" s="9">
        <f t="shared" si="60"/>
        <v>115045.88224000002</v>
      </c>
      <c r="AO191" s="9">
        <f t="shared" si="61"/>
        <v>287614.70559999999</v>
      </c>
      <c r="AP191" s="9">
        <f t="shared" si="62"/>
        <v>10390.112000000001</v>
      </c>
      <c r="AQ191" s="9">
        <f t="shared" si="63"/>
        <v>25975.280000000002</v>
      </c>
      <c r="AR191" s="9">
        <f t="shared" si="64"/>
        <v>0</v>
      </c>
      <c r="AS191" s="9">
        <f t="shared" si="65"/>
        <v>0</v>
      </c>
      <c r="AT191" s="9">
        <f t="shared" si="66"/>
        <v>0</v>
      </c>
      <c r="AU191" s="9">
        <f t="shared" si="67"/>
        <v>0</v>
      </c>
      <c r="AV191" s="9">
        <f t="shared" si="68"/>
        <v>984.32640000000004</v>
      </c>
      <c r="AW191" s="9">
        <f t="shared" si="69"/>
        <v>1968.6528000000001</v>
      </c>
      <c r="AX191" s="9">
        <f t="shared" si="70"/>
        <v>0</v>
      </c>
      <c r="AY191" s="10">
        <f t="shared" si="71"/>
        <v>0</v>
      </c>
    </row>
    <row r="192" spans="1:51" ht="15" customHeight="1">
      <c r="A192" s="87">
        <v>186</v>
      </c>
      <c r="B192" s="85" t="str">
        <f t="shared" ref="B192:B250" si="72">F192&amp;G192&amp;H192</f>
        <v>0100001937</v>
      </c>
      <c r="C192" s="13" t="str">
        <f t="shared" ref="C192:C250" si="73">F192&amp;G192&amp;H192&amp;I192</f>
        <v>010000193700</v>
      </c>
      <c r="D192" s="13" t="str">
        <f t="shared" ref="D192:D250" si="74">F192&amp;G192&amp;H192&amp;I192&amp;J192</f>
        <v>01000019370000</v>
      </c>
      <c r="E192" s="14">
        <v>25300461</v>
      </c>
      <c r="F192" s="14" t="s">
        <v>21</v>
      </c>
      <c r="G192" s="14" t="s">
        <v>22</v>
      </c>
      <c r="H192" s="14" t="s">
        <v>449</v>
      </c>
      <c r="I192" s="14" t="s">
        <v>24</v>
      </c>
      <c r="J192" s="14" t="s">
        <v>24</v>
      </c>
      <c r="K192" s="15" t="s">
        <v>450</v>
      </c>
      <c r="L192" s="14" t="s">
        <v>26</v>
      </c>
      <c r="M192" s="14">
        <v>1</v>
      </c>
      <c r="N192" s="14" t="s">
        <v>70</v>
      </c>
      <c r="O192" s="24">
        <f t="shared" ref="O192:O250" si="75">Q192+S192+U192+W192+Y192+AA192+AC192+AE192</f>
        <v>2314263.5999999996</v>
      </c>
      <c r="P192" s="24">
        <f t="shared" ref="P192:P250" si="76">R192+T192+V192+X192+Z192+AB192+AD192+AF192</f>
        <v>5778461</v>
      </c>
      <c r="Q192" s="24">
        <v>1296967</v>
      </c>
      <c r="R192" s="16">
        <v>3242417</v>
      </c>
      <c r="S192" s="69">
        <v>574000</v>
      </c>
      <c r="T192" s="70">
        <v>1435000</v>
      </c>
      <c r="U192" s="24">
        <v>424394.80000000005</v>
      </c>
      <c r="V192" s="24">
        <v>1060987</v>
      </c>
      <c r="W192" s="69">
        <f t="shared" ref="W192:W250" si="77">X192*0.4</f>
        <v>4506.8</v>
      </c>
      <c r="X192" s="69">
        <f>VLOOKUP(D192,'[1]Demanda Agregada Med. y MC'!$C$7:$O$3994,13,FALSE)</f>
        <v>11267</v>
      </c>
      <c r="Y192" s="24">
        <v>0</v>
      </c>
      <c r="Z192" s="24">
        <v>0</v>
      </c>
      <c r="AA192" s="24">
        <v>0</v>
      </c>
      <c r="AB192" s="24">
        <v>0</v>
      </c>
      <c r="AC192" s="24">
        <v>13350</v>
      </c>
      <c r="AD192" s="24">
        <v>26700</v>
      </c>
      <c r="AE192" s="26">
        <v>1045</v>
      </c>
      <c r="AF192" s="27">
        <v>2090</v>
      </c>
      <c r="AG192" s="22">
        <v>4.5239216692759801</v>
      </c>
      <c r="AH192" s="20">
        <f t="shared" ref="AH192:AH250" si="78">IFERROR(O192*$AG192,"-")</f>
        <v>10469547.248456636</v>
      </c>
      <c r="AI192" s="9">
        <f t="shared" ref="AI192:AI250" si="79">IFERROR(P192*$AG192,"-")</f>
        <v>26141304.93296615</v>
      </c>
      <c r="AJ192" s="9">
        <f t="shared" ref="AJ192:AJ250" si="80">IFERROR(Q192*$AG192,"-")</f>
        <v>5867377.1156358598</v>
      </c>
      <c r="AK192" s="9">
        <f t="shared" ref="AK192:AK250" si="81">IFERROR(R192*$AG192,"-")</f>
        <v>14668440.527128816</v>
      </c>
      <c r="AL192" s="9">
        <f t="shared" ref="AL192:AL250" si="82">IFERROR(S192*$AG192,"-")</f>
        <v>2596731.0381644126</v>
      </c>
      <c r="AM192" s="9">
        <f t="shared" ref="AM192:AM250" si="83">IFERROR(T192*$AG192,"-")</f>
        <v>6491827.5954110315</v>
      </c>
      <c r="AN192" s="9">
        <f t="shared" ref="AN192:AN250" si="84">IFERROR(U192*$AG192,"-")</f>
        <v>1919928.8320480459</v>
      </c>
      <c r="AO192" s="9">
        <f t="shared" ref="AO192:AO250" si="85">IFERROR(V192*$AG192,"-")</f>
        <v>4799822.0801201146</v>
      </c>
      <c r="AP192" s="9">
        <f t="shared" ref="AP192:AP250" si="86">IFERROR(W192*$AG192,"-")</f>
        <v>20388.410179092989</v>
      </c>
      <c r="AQ192" s="9">
        <f t="shared" ref="AQ192:AQ250" si="87">IFERROR(X192*$AG192,"-")</f>
        <v>50971.025447732471</v>
      </c>
      <c r="AR192" s="9">
        <f t="shared" ref="AR192:AR250" si="88">IFERROR(Y192*$AG192,"-")</f>
        <v>0</v>
      </c>
      <c r="AS192" s="9">
        <f t="shared" ref="AS192:AS250" si="89">IFERROR(Z192*$AG192,"-")</f>
        <v>0</v>
      </c>
      <c r="AT192" s="9">
        <f t="shared" ref="AT192:AT250" si="90">IFERROR(AA192*$AG192,"-")</f>
        <v>0</v>
      </c>
      <c r="AU192" s="9">
        <f t="shared" ref="AU192:AU250" si="91">IFERROR(AB192*$AG192,"-")</f>
        <v>0</v>
      </c>
      <c r="AV192" s="9">
        <f t="shared" ref="AV192:AV250" si="92">IFERROR(AC192*$AG192,"-")</f>
        <v>60394.354284834335</v>
      </c>
      <c r="AW192" s="9">
        <f t="shared" ref="AW192:AW250" si="93">IFERROR(AD192*$AG192,"-")</f>
        <v>120788.70856966867</v>
      </c>
      <c r="AX192" s="9">
        <f t="shared" ref="AX192:AX250" si="94">IFERROR(AE192*$AG192,"-")</f>
        <v>4727.4981443933993</v>
      </c>
      <c r="AY192" s="10">
        <f t="shared" ref="AY192:AY250" si="95">IFERROR(AF192*$AG192,"-")</f>
        <v>9454.9962887867987</v>
      </c>
    </row>
    <row r="193" spans="1:51" ht="15" customHeight="1">
      <c r="A193" s="87">
        <v>187</v>
      </c>
      <c r="B193" s="85" t="str">
        <f t="shared" si="72"/>
        <v>0100001938</v>
      </c>
      <c r="C193" s="13" t="str">
        <f t="shared" si="73"/>
        <v>010000193800</v>
      </c>
      <c r="D193" s="13" t="str">
        <f t="shared" si="74"/>
        <v>01000019380000</v>
      </c>
      <c r="E193" s="14">
        <v>25300319</v>
      </c>
      <c r="F193" s="14" t="s">
        <v>21</v>
      </c>
      <c r="G193" s="14" t="s">
        <v>22</v>
      </c>
      <c r="H193" s="14" t="s">
        <v>451</v>
      </c>
      <c r="I193" s="14" t="s">
        <v>24</v>
      </c>
      <c r="J193" s="14" t="s">
        <v>24</v>
      </c>
      <c r="K193" s="15" t="s">
        <v>452</v>
      </c>
      <c r="L193" s="14" t="s">
        <v>26</v>
      </c>
      <c r="M193" s="14">
        <v>1</v>
      </c>
      <c r="N193" s="14" t="s">
        <v>26</v>
      </c>
      <c r="O193" s="24">
        <f t="shared" si="75"/>
        <v>82806.8</v>
      </c>
      <c r="P193" s="24">
        <f t="shared" si="76"/>
        <v>206403</v>
      </c>
      <c r="Q193" s="24">
        <v>23813</v>
      </c>
      <c r="R193" s="16">
        <v>59531</v>
      </c>
      <c r="S193" s="69">
        <v>0</v>
      </c>
      <c r="T193" s="70">
        <v>0</v>
      </c>
      <c r="U193" s="24">
        <v>56968.800000000003</v>
      </c>
      <c r="V193" s="24">
        <v>142422</v>
      </c>
      <c r="W193" s="69">
        <f t="shared" si="77"/>
        <v>0</v>
      </c>
      <c r="X193" s="69">
        <f>VLOOKUP(D193,'[1]Demanda Agregada Med. y MC'!$C$7:$O$3994,13,FALSE)</f>
        <v>0</v>
      </c>
      <c r="Y193" s="24">
        <v>800</v>
      </c>
      <c r="Z193" s="24">
        <v>2000</v>
      </c>
      <c r="AA193" s="24">
        <v>0</v>
      </c>
      <c r="AB193" s="24">
        <v>0</v>
      </c>
      <c r="AC193" s="24">
        <v>1225</v>
      </c>
      <c r="AD193" s="24">
        <v>2450</v>
      </c>
      <c r="AE193" s="26">
        <v>0</v>
      </c>
      <c r="AF193" s="25">
        <v>0</v>
      </c>
      <c r="AG193" s="22">
        <v>5.5568</v>
      </c>
      <c r="AH193" s="20">
        <f t="shared" si="78"/>
        <v>460140.82624000002</v>
      </c>
      <c r="AI193" s="9">
        <f t="shared" si="79"/>
        <v>1146940.1904</v>
      </c>
      <c r="AJ193" s="9">
        <f t="shared" si="80"/>
        <v>132324.0784</v>
      </c>
      <c r="AK193" s="9">
        <f t="shared" si="81"/>
        <v>330801.86080000002</v>
      </c>
      <c r="AL193" s="9">
        <f t="shared" si="82"/>
        <v>0</v>
      </c>
      <c r="AM193" s="9">
        <f t="shared" si="83"/>
        <v>0</v>
      </c>
      <c r="AN193" s="9">
        <f t="shared" si="84"/>
        <v>316564.22784000001</v>
      </c>
      <c r="AO193" s="9">
        <f t="shared" si="85"/>
        <v>791410.56960000005</v>
      </c>
      <c r="AP193" s="9">
        <f t="shared" si="86"/>
        <v>0</v>
      </c>
      <c r="AQ193" s="9">
        <f t="shared" si="87"/>
        <v>0</v>
      </c>
      <c r="AR193" s="9">
        <f t="shared" si="88"/>
        <v>4445.4399999999996</v>
      </c>
      <c r="AS193" s="9">
        <f t="shared" si="89"/>
        <v>11113.6</v>
      </c>
      <c r="AT193" s="9">
        <f t="shared" si="90"/>
        <v>0</v>
      </c>
      <c r="AU193" s="9">
        <f t="shared" si="91"/>
        <v>0</v>
      </c>
      <c r="AV193" s="9">
        <f t="shared" si="92"/>
        <v>6807.08</v>
      </c>
      <c r="AW193" s="9">
        <f t="shared" si="93"/>
        <v>13614.16</v>
      </c>
      <c r="AX193" s="9">
        <f t="shared" si="94"/>
        <v>0</v>
      </c>
      <c r="AY193" s="10">
        <f t="shared" si="95"/>
        <v>0</v>
      </c>
    </row>
    <row r="194" spans="1:51" ht="15" customHeight="1">
      <c r="A194" s="87">
        <v>188</v>
      </c>
      <c r="B194" s="85" t="str">
        <f t="shared" si="72"/>
        <v>0100001940</v>
      </c>
      <c r="C194" s="13" t="str">
        <f t="shared" si="73"/>
        <v>010000194000</v>
      </c>
      <c r="D194" s="13" t="str">
        <f t="shared" si="74"/>
        <v>01000019400000</v>
      </c>
      <c r="E194" s="14">
        <v>25300760</v>
      </c>
      <c r="F194" s="14" t="s">
        <v>21</v>
      </c>
      <c r="G194" s="14" t="s">
        <v>22</v>
      </c>
      <c r="H194" s="14" t="s">
        <v>453</v>
      </c>
      <c r="I194" s="14" t="s">
        <v>24</v>
      </c>
      <c r="J194" s="14" t="s">
        <v>24</v>
      </c>
      <c r="K194" s="15" t="s">
        <v>454</v>
      </c>
      <c r="L194" s="14" t="s">
        <v>26</v>
      </c>
      <c r="M194" s="14">
        <v>10</v>
      </c>
      <c r="N194" s="14" t="s">
        <v>190</v>
      </c>
      <c r="O194" s="24">
        <f t="shared" si="75"/>
        <v>109253.40000000001</v>
      </c>
      <c r="P194" s="24">
        <f t="shared" si="76"/>
        <v>270567</v>
      </c>
      <c r="Q194" s="24">
        <v>53818</v>
      </c>
      <c r="R194" s="16">
        <v>134544</v>
      </c>
      <c r="S194" s="69">
        <v>4000</v>
      </c>
      <c r="T194" s="70">
        <v>10000</v>
      </c>
      <c r="U194" s="24">
        <v>45299.200000000004</v>
      </c>
      <c r="V194" s="24">
        <v>113248</v>
      </c>
      <c r="W194" s="69">
        <f t="shared" si="77"/>
        <v>5.2</v>
      </c>
      <c r="X194" s="69">
        <f>VLOOKUP(D194,'[1]Demanda Agregada Med. y MC'!$C$7:$O$3994,13,FALSE)</f>
        <v>13</v>
      </c>
      <c r="Y194" s="24">
        <v>1000</v>
      </c>
      <c r="Z194" s="24">
        <v>2500</v>
      </c>
      <c r="AA194" s="24">
        <v>0</v>
      </c>
      <c r="AB194" s="24">
        <v>0</v>
      </c>
      <c r="AC194" s="24">
        <v>4266</v>
      </c>
      <c r="AD194" s="24">
        <v>8532</v>
      </c>
      <c r="AE194" s="26">
        <v>865</v>
      </c>
      <c r="AF194" s="27">
        <v>1730</v>
      </c>
      <c r="AG194" s="22">
        <v>14.628</v>
      </c>
      <c r="AH194" s="20">
        <f t="shared" si="78"/>
        <v>1598158.7352000002</v>
      </c>
      <c r="AI194" s="9">
        <f t="shared" si="79"/>
        <v>3957854.0759999999</v>
      </c>
      <c r="AJ194" s="9">
        <f t="shared" si="80"/>
        <v>787249.70400000003</v>
      </c>
      <c r="AK194" s="9">
        <f t="shared" si="81"/>
        <v>1968109.632</v>
      </c>
      <c r="AL194" s="9">
        <f t="shared" si="82"/>
        <v>58512</v>
      </c>
      <c r="AM194" s="9">
        <f t="shared" si="83"/>
        <v>146280</v>
      </c>
      <c r="AN194" s="9">
        <f t="shared" si="84"/>
        <v>662636.69760000007</v>
      </c>
      <c r="AO194" s="9">
        <f t="shared" si="85"/>
        <v>1656591.7439999999</v>
      </c>
      <c r="AP194" s="9">
        <f t="shared" si="86"/>
        <v>76.065600000000003</v>
      </c>
      <c r="AQ194" s="9">
        <f t="shared" si="87"/>
        <v>190.16399999999999</v>
      </c>
      <c r="AR194" s="9">
        <f t="shared" si="88"/>
        <v>14628</v>
      </c>
      <c r="AS194" s="9">
        <f t="shared" si="89"/>
        <v>36570</v>
      </c>
      <c r="AT194" s="9">
        <f t="shared" si="90"/>
        <v>0</v>
      </c>
      <c r="AU194" s="9">
        <f t="shared" si="91"/>
        <v>0</v>
      </c>
      <c r="AV194" s="9">
        <f t="shared" si="92"/>
        <v>62403.048000000003</v>
      </c>
      <c r="AW194" s="9">
        <f t="shared" si="93"/>
        <v>124806.09600000001</v>
      </c>
      <c r="AX194" s="9">
        <f t="shared" si="94"/>
        <v>12653.22</v>
      </c>
      <c r="AY194" s="10">
        <f t="shared" si="95"/>
        <v>25306.44</v>
      </c>
    </row>
    <row r="195" spans="1:51" ht="15" customHeight="1">
      <c r="A195" s="87">
        <v>189</v>
      </c>
      <c r="B195" s="85" t="str">
        <f t="shared" si="72"/>
        <v>0100001954</v>
      </c>
      <c r="C195" s="13" t="str">
        <f t="shared" si="73"/>
        <v>010000195400</v>
      </c>
      <c r="D195" s="13" t="str">
        <f t="shared" si="74"/>
        <v>01000019540000</v>
      </c>
      <c r="E195" s="14">
        <v>25301053</v>
      </c>
      <c r="F195" s="14" t="s">
        <v>21</v>
      </c>
      <c r="G195" s="14" t="s">
        <v>22</v>
      </c>
      <c r="H195" s="14" t="s">
        <v>455</v>
      </c>
      <c r="I195" s="14" t="s">
        <v>24</v>
      </c>
      <c r="J195" s="14" t="s">
        <v>24</v>
      </c>
      <c r="K195" s="15" t="s">
        <v>456</v>
      </c>
      <c r="L195" s="14" t="s">
        <v>26</v>
      </c>
      <c r="M195" s="14">
        <v>1</v>
      </c>
      <c r="N195" s="14" t="s">
        <v>52</v>
      </c>
      <c r="O195" s="24">
        <f t="shared" si="75"/>
        <v>170272.5</v>
      </c>
      <c r="P195" s="24">
        <f t="shared" si="76"/>
        <v>423651</v>
      </c>
      <c r="Q195" s="24">
        <v>6339</v>
      </c>
      <c r="R195" s="16">
        <v>15846</v>
      </c>
      <c r="S195" s="69">
        <v>100800</v>
      </c>
      <c r="T195" s="70">
        <v>252000</v>
      </c>
      <c r="U195" s="24">
        <v>58735.600000000006</v>
      </c>
      <c r="V195" s="24">
        <v>146839</v>
      </c>
      <c r="W195" s="69">
        <f t="shared" si="77"/>
        <v>342.40000000000003</v>
      </c>
      <c r="X195" s="69">
        <f>VLOOKUP(D195,'[1]Demanda Agregada Med. y MC'!$C$7:$O$3994,13,FALSE)</f>
        <v>856</v>
      </c>
      <c r="Y195" s="24">
        <v>0</v>
      </c>
      <c r="Z195" s="24">
        <v>0</v>
      </c>
      <c r="AA195" s="24">
        <v>0</v>
      </c>
      <c r="AB195" s="24">
        <v>0</v>
      </c>
      <c r="AC195" s="24">
        <v>3737.5</v>
      </c>
      <c r="AD195" s="24">
        <v>7475</v>
      </c>
      <c r="AE195" s="26">
        <v>318</v>
      </c>
      <c r="AF195" s="27">
        <v>635</v>
      </c>
      <c r="AG195" s="22">
        <v>2.806</v>
      </c>
      <c r="AH195" s="20">
        <f t="shared" si="78"/>
        <v>477784.63500000001</v>
      </c>
      <c r="AI195" s="9">
        <f t="shared" si="79"/>
        <v>1188764.706</v>
      </c>
      <c r="AJ195" s="9">
        <f t="shared" si="80"/>
        <v>17787.234</v>
      </c>
      <c r="AK195" s="9">
        <f t="shared" si="81"/>
        <v>44463.876000000004</v>
      </c>
      <c r="AL195" s="9">
        <f t="shared" si="82"/>
        <v>282844.79999999999</v>
      </c>
      <c r="AM195" s="9">
        <f t="shared" si="83"/>
        <v>707112</v>
      </c>
      <c r="AN195" s="9">
        <f t="shared" si="84"/>
        <v>164812.09360000002</v>
      </c>
      <c r="AO195" s="9">
        <f t="shared" si="85"/>
        <v>412030.234</v>
      </c>
      <c r="AP195" s="9">
        <f t="shared" si="86"/>
        <v>960.77440000000013</v>
      </c>
      <c r="AQ195" s="9">
        <f t="shared" si="87"/>
        <v>2401.9360000000001</v>
      </c>
      <c r="AR195" s="9">
        <f t="shared" si="88"/>
        <v>0</v>
      </c>
      <c r="AS195" s="9">
        <f t="shared" si="89"/>
        <v>0</v>
      </c>
      <c r="AT195" s="9">
        <f t="shared" si="90"/>
        <v>0</v>
      </c>
      <c r="AU195" s="9">
        <f t="shared" si="91"/>
        <v>0</v>
      </c>
      <c r="AV195" s="9">
        <f t="shared" si="92"/>
        <v>10487.425000000001</v>
      </c>
      <c r="AW195" s="9">
        <f t="shared" si="93"/>
        <v>20974.850000000002</v>
      </c>
      <c r="AX195" s="9">
        <f t="shared" si="94"/>
        <v>892.30799999999999</v>
      </c>
      <c r="AY195" s="10">
        <f t="shared" si="95"/>
        <v>1781.81</v>
      </c>
    </row>
    <row r="196" spans="1:51" ht="15" customHeight="1">
      <c r="A196" s="87">
        <v>190</v>
      </c>
      <c r="B196" s="85" t="str">
        <f t="shared" si="72"/>
        <v>0100001955</v>
      </c>
      <c r="C196" s="13" t="str">
        <f t="shared" si="73"/>
        <v>010000195500</v>
      </c>
      <c r="D196" s="13" t="str">
        <f t="shared" si="74"/>
        <v>01000019550000</v>
      </c>
      <c r="E196" s="14">
        <v>25301052</v>
      </c>
      <c r="F196" s="14" t="s">
        <v>21</v>
      </c>
      <c r="G196" s="14" t="s">
        <v>22</v>
      </c>
      <c r="H196" s="14" t="s">
        <v>457</v>
      </c>
      <c r="I196" s="14" t="s">
        <v>24</v>
      </c>
      <c r="J196" s="14" t="s">
        <v>24</v>
      </c>
      <c r="K196" s="15" t="s">
        <v>458</v>
      </c>
      <c r="L196" s="14" t="s">
        <v>26</v>
      </c>
      <c r="M196" s="14">
        <v>1</v>
      </c>
      <c r="N196" s="14" t="s">
        <v>52</v>
      </c>
      <c r="O196" s="24">
        <f t="shared" si="75"/>
        <v>10044.200000000001</v>
      </c>
      <c r="P196" s="24">
        <f t="shared" si="76"/>
        <v>24396</v>
      </c>
      <c r="Q196" s="24">
        <v>790</v>
      </c>
      <c r="R196" s="16">
        <v>1973</v>
      </c>
      <c r="S196" s="69">
        <v>0</v>
      </c>
      <c r="T196" s="70">
        <v>0</v>
      </c>
      <c r="U196" s="24">
        <v>7824</v>
      </c>
      <c r="V196" s="24">
        <v>19560</v>
      </c>
      <c r="W196" s="69">
        <f t="shared" si="77"/>
        <v>7.2</v>
      </c>
      <c r="X196" s="69">
        <f>VLOOKUP(D196,'[1]Demanda Agregada Med. y MC'!$C$7:$O$3994,13,FALSE)</f>
        <v>18</v>
      </c>
      <c r="Y196" s="24">
        <v>0</v>
      </c>
      <c r="Z196" s="24">
        <v>0</v>
      </c>
      <c r="AA196" s="24">
        <v>0</v>
      </c>
      <c r="AB196" s="24">
        <v>0</v>
      </c>
      <c r="AC196" s="24">
        <v>530</v>
      </c>
      <c r="AD196" s="24">
        <v>1060</v>
      </c>
      <c r="AE196" s="26">
        <v>893</v>
      </c>
      <c r="AF196" s="27">
        <v>1785</v>
      </c>
      <c r="AG196" s="22">
        <v>4.3331999999999997</v>
      </c>
      <c r="AH196" s="20">
        <f t="shared" si="78"/>
        <v>43523.527439999998</v>
      </c>
      <c r="AI196" s="9">
        <f t="shared" si="79"/>
        <v>105712.7472</v>
      </c>
      <c r="AJ196" s="9">
        <f t="shared" si="80"/>
        <v>3423.2279999999996</v>
      </c>
      <c r="AK196" s="9">
        <f t="shared" si="81"/>
        <v>8549.4035999999996</v>
      </c>
      <c r="AL196" s="9">
        <f t="shared" si="82"/>
        <v>0</v>
      </c>
      <c r="AM196" s="9">
        <f t="shared" si="83"/>
        <v>0</v>
      </c>
      <c r="AN196" s="9">
        <f t="shared" si="84"/>
        <v>33902.9568</v>
      </c>
      <c r="AO196" s="9">
        <f t="shared" si="85"/>
        <v>84757.391999999993</v>
      </c>
      <c r="AP196" s="9">
        <f t="shared" si="86"/>
        <v>31.19904</v>
      </c>
      <c r="AQ196" s="9">
        <f t="shared" si="87"/>
        <v>77.997599999999991</v>
      </c>
      <c r="AR196" s="9">
        <f t="shared" si="88"/>
        <v>0</v>
      </c>
      <c r="AS196" s="9">
        <f t="shared" si="89"/>
        <v>0</v>
      </c>
      <c r="AT196" s="9">
        <f t="shared" si="90"/>
        <v>0</v>
      </c>
      <c r="AU196" s="9">
        <f t="shared" si="91"/>
        <v>0</v>
      </c>
      <c r="AV196" s="9">
        <f t="shared" si="92"/>
        <v>2296.596</v>
      </c>
      <c r="AW196" s="9">
        <f t="shared" si="93"/>
        <v>4593.192</v>
      </c>
      <c r="AX196" s="9">
        <f t="shared" si="94"/>
        <v>3869.5475999999999</v>
      </c>
      <c r="AY196" s="10">
        <f t="shared" si="95"/>
        <v>7734.7619999999997</v>
      </c>
    </row>
    <row r="197" spans="1:51" ht="15" customHeight="1">
      <c r="A197" s="87">
        <v>191</v>
      </c>
      <c r="B197" s="85" t="str">
        <f t="shared" si="72"/>
        <v>0100001956</v>
      </c>
      <c r="C197" s="13" t="str">
        <f t="shared" si="73"/>
        <v>010000195600</v>
      </c>
      <c r="D197" s="13" t="str">
        <f t="shared" si="74"/>
        <v>01000019560000</v>
      </c>
      <c r="E197" s="14">
        <v>25302386</v>
      </c>
      <c r="F197" s="14" t="s">
        <v>21</v>
      </c>
      <c r="G197" s="14" t="s">
        <v>22</v>
      </c>
      <c r="H197" s="14" t="s">
        <v>459</v>
      </c>
      <c r="I197" s="14" t="s">
        <v>24</v>
      </c>
      <c r="J197" s="14" t="s">
        <v>24</v>
      </c>
      <c r="K197" s="15" t="s">
        <v>460</v>
      </c>
      <c r="L197" s="14" t="s">
        <v>26</v>
      </c>
      <c r="M197" s="14">
        <v>1</v>
      </c>
      <c r="N197" s="14" t="s">
        <v>63</v>
      </c>
      <c r="O197" s="24">
        <f t="shared" si="75"/>
        <v>1261277.8</v>
      </c>
      <c r="P197" s="24">
        <f t="shared" si="76"/>
        <v>3151888</v>
      </c>
      <c r="Q197" s="24">
        <v>851945</v>
      </c>
      <c r="R197" s="16">
        <v>2129861</v>
      </c>
      <c r="S197" s="69">
        <v>179200</v>
      </c>
      <c r="T197" s="70">
        <v>448000</v>
      </c>
      <c r="U197" s="24">
        <v>202035.6</v>
      </c>
      <c r="V197" s="24">
        <v>505089</v>
      </c>
      <c r="W197" s="69">
        <f t="shared" si="77"/>
        <v>328</v>
      </c>
      <c r="X197" s="69">
        <f>VLOOKUP(D197,'[1]Demanda Agregada Med. y MC'!$C$7:$O$3994,13,FALSE)</f>
        <v>820</v>
      </c>
      <c r="Y197" s="24">
        <v>25161.200000000001</v>
      </c>
      <c r="Z197" s="24">
        <v>62903</v>
      </c>
      <c r="AA197" s="24">
        <v>0</v>
      </c>
      <c r="AB197" s="24">
        <v>0</v>
      </c>
      <c r="AC197" s="24">
        <v>0</v>
      </c>
      <c r="AD197" s="24">
        <v>0</v>
      </c>
      <c r="AE197" s="26">
        <v>2608</v>
      </c>
      <c r="AF197" s="25">
        <v>5215</v>
      </c>
      <c r="AG197" s="22">
        <v>3.9927999999999999</v>
      </c>
      <c r="AH197" s="20">
        <f t="shared" si="78"/>
        <v>5036029.9998399997</v>
      </c>
      <c r="AI197" s="9">
        <f t="shared" si="79"/>
        <v>12584858.406399999</v>
      </c>
      <c r="AJ197" s="9">
        <f t="shared" si="80"/>
        <v>3401645.9959999998</v>
      </c>
      <c r="AK197" s="9">
        <f t="shared" si="81"/>
        <v>8504109.0008000005</v>
      </c>
      <c r="AL197" s="9">
        <f t="shared" si="82"/>
        <v>715509.76000000001</v>
      </c>
      <c r="AM197" s="9">
        <f t="shared" si="83"/>
        <v>1788774.3999999999</v>
      </c>
      <c r="AN197" s="9">
        <f t="shared" si="84"/>
        <v>806687.74367999996</v>
      </c>
      <c r="AO197" s="9">
        <f t="shared" si="85"/>
        <v>2016719.3592000001</v>
      </c>
      <c r="AP197" s="9">
        <f t="shared" si="86"/>
        <v>1309.6384</v>
      </c>
      <c r="AQ197" s="9">
        <f t="shared" si="87"/>
        <v>3274.096</v>
      </c>
      <c r="AR197" s="9">
        <f t="shared" si="88"/>
        <v>100463.63936</v>
      </c>
      <c r="AS197" s="9">
        <f t="shared" si="89"/>
        <v>251159.09839999999</v>
      </c>
      <c r="AT197" s="9">
        <f t="shared" si="90"/>
        <v>0</v>
      </c>
      <c r="AU197" s="9">
        <f t="shared" si="91"/>
        <v>0</v>
      </c>
      <c r="AV197" s="9">
        <f t="shared" si="92"/>
        <v>0</v>
      </c>
      <c r="AW197" s="9">
        <f t="shared" si="93"/>
        <v>0</v>
      </c>
      <c r="AX197" s="9">
        <f t="shared" si="94"/>
        <v>10413.222400000001</v>
      </c>
      <c r="AY197" s="10">
        <f t="shared" si="95"/>
        <v>20822.452000000001</v>
      </c>
    </row>
    <row r="198" spans="1:51" ht="15" customHeight="1">
      <c r="A198" s="87">
        <v>192</v>
      </c>
      <c r="B198" s="85" t="str">
        <f t="shared" si="72"/>
        <v>0100001957</v>
      </c>
      <c r="C198" s="13" t="str">
        <f t="shared" si="73"/>
        <v>010000195700</v>
      </c>
      <c r="D198" s="13" t="str">
        <f t="shared" si="74"/>
        <v>01000019570000</v>
      </c>
      <c r="E198" s="14">
        <v>25302384</v>
      </c>
      <c r="F198" s="14" t="s">
        <v>21</v>
      </c>
      <c r="G198" s="14" t="s">
        <v>22</v>
      </c>
      <c r="H198" s="14" t="s">
        <v>461</v>
      </c>
      <c r="I198" s="14" t="s">
        <v>24</v>
      </c>
      <c r="J198" s="14" t="s">
        <v>24</v>
      </c>
      <c r="K198" s="15" t="s">
        <v>462</v>
      </c>
      <c r="L198" s="14" t="s">
        <v>26</v>
      </c>
      <c r="M198" s="14">
        <v>1</v>
      </c>
      <c r="N198" s="14" t="s">
        <v>63</v>
      </c>
      <c r="O198" s="24">
        <f t="shared" si="75"/>
        <v>193047.4</v>
      </c>
      <c r="P198" s="24">
        <f t="shared" si="76"/>
        <v>482618</v>
      </c>
      <c r="Q198" s="24">
        <v>114965</v>
      </c>
      <c r="R198" s="16">
        <v>287412</v>
      </c>
      <c r="S198" s="69">
        <v>21560</v>
      </c>
      <c r="T198" s="70">
        <v>53900</v>
      </c>
      <c r="U198" s="24">
        <v>56510.400000000001</v>
      </c>
      <c r="V198" s="24">
        <v>141276</v>
      </c>
      <c r="W198" s="69">
        <f t="shared" si="77"/>
        <v>12</v>
      </c>
      <c r="X198" s="69">
        <f>VLOOKUP(D198,'[1]Demanda Agregada Med. y MC'!$C$7:$O$3994,13,FALSE)</f>
        <v>30</v>
      </c>
      <c r="Y198" s="24">
        <v>0</v>
      </c>
      <c r="Z198" s="24">
        <v>0</v>
      </c>
      <c r="AA198" s="24">
        <v>0</v>
      </c>
      <c r="AB198" s="24">
        <v>0</v>
      </c>
      <c r="AC198" s="24">
        <v>0</v>
      </c>
      <c r="AD198" s="24">
        <v>0</v>
      </c>
      <c r="AE198" s="26">
        <v>0</v>
      </c>
      <c r="AF198" s="25">
        <v>0</v>
      </c>
      <c r="AG198" s="22">
        <v>2.7784</v>
      </c>
      <c r="AH198" s="20">
        <f t="shared" si="78"/>
        <v>536362.89616</v>
      </c>
      <c r="AI198" s="9">
        <f t="shared" si="79"/>
        <v>1340905.8511999999</v>
      </c>
      <c r="AJ198" s="9">
        <f t="shared" si="80"/>
        <v>319418.75599999999</v>
      </c>
      <c r="AK198" s="9">
        <f t="shared" si="81"/>
        <v>798545.50080000004</v>
      </c>
      <c r="AL198" s="9">
        <f t="shared" si="82"/>
        <v>59902.303999999996</v>
      </c>
      <c r="AM198" s="9">
        <f t="shared" si="83"/>
        <v>149755.76</v>
      </c>
      <c r="AN198" s="9">
        <f t="shared" si="84"/>
        <v>157008.49536</v>
      </c>
      <c r="AO198" s="9">
        <f t="shared" si="85"/>
        <v>392521.23839999997</v>
      </c>
      <c r="AP198" s="9">
        <f t="shared" si="86"/>
        <v>33.340800000000002</v>
      </c>
      <c r="AQ198" s="9">
        <f t="shared" si="87"/>
        <v>83.352000000000004</v>
      </c>
      <c r="AR198" s="9">
        <f t="shared" si="88"/>
        <v>0</v>
      </c>
      <c r="AS198" s="9">
        <f t="shared" si="89"/>
        <v>0</v>
      </c>
      <c r="AT198" s="9">
        <f t="shared" si="90"/>
        <v>0</v>
      </c>
      <c r="AU198" s="9">
        <f t="shared" si="91"/>
        <v>0</v>
      </c>
      <c r="AV198" s="9">
        <f t="shared" si="92"/>
        <v>0</v>
      </c>
      <c r="AW198" s="9">
        <f t="shared" si="93"/>
        <v>0</v>
      </c>
      <c r="AX198" s="9">
        <f t="shared" si="94"/>
        <v>0</v>
      </c>
      <c r="AY198" s="10">
        <f t="shared" si="95"/>
        <v>0</v>
      </c>
    </row>
    <row r="199" spans="1:51" ht="15" customHeight="1">
      <c r="A199" s="87">
        <v>193</v>
      </c>
      <c r="B199" s="85" t="str">
        <f t="shared" si="72"/>
        <v>0100001969</v>
      </c>
      <c r="C199" s="13" t="str">
        <f t="shared" si="73"/>
        <v>010000196901</v>
      </c>
      <c r="D199" s="13" t="str">
        <f t="shared" si="74"/>
        <v>01000019690100</v>
      </c>
      <c r="E199" s="14">
        <v>25300305</v>
      </c>
      <c r="F199" s="14" t="s">
        <v>21</v>
      </c>
      <c r="G199" s="14" t="s">
        <v>22</v>
      </c>
      <c r="H199" s="14" t="s">
        <v>463</v>
      </c>
      <c r="I199" s="14" t="s">
        <v>65</v>
      </c>
      <c r="J199" s="14" t="s">
        <v>24</v>
      </c>
      <c r="K199" s="15" t="s">
        <v>464</v>
      </c>
      <c r="L199" s="14" t="s">
        <v>26</v>
      </c>
      <c r="M199" s="14">
        <v>4</v>
      </c>
      <c r="N199" s="14" t="s">
        <v>29</v>
      </c>
      <c r="O199" s="24">
        <f t="shared" si="75"/>
        <v>17437.600000000002</v>
      </c>
      <c r="P199" s="24">
        <f t="shared" si="76"/>
        <v>42724</v>
      </c>
      <c r="Q199" s="24">
        <v>571</v>
      </c>
      <c r="R199" s="16">
        <v>1426</v>
      </c>
      <c r="S199" s="69">
        <v>0</v>
      </c>
      <c r="T199" s="70">
        <v>0</v>
      </c>
      <c r="U199" s="24">
        <v>15116.400000000001</v>
      </c>
      <c r="V199" s="24">
        <v>37791</v>
      </c>
      <c r="W199" s="69">
        <f t="shared" si="77"/>
        <v>13.200000000000001</v>
      </c>
      <c r="X199" s="69">
        <f>VLOOKUP(D199,'[1]Demanda Agregada Med. y MC'!$C$7:$O$3994,13,FALSE)</f>
        <v>33</v>
      </c>
      <c r="Y199" s="24">
        <v>0</v>
      </c>
      <c r="Z199" s="24">
        <v>0</v>
      </c>
      <c r="AA199" s="24">
        <v>0</v>
      </c>
      <c r="AB199" s="24">
        <v>0</v>
      </c>
      <c r="AC199" s="24">
        <v>1157</v>
      </c>
      <c r="AD199" s="24">
        <v>2314</v>
      </c>
      <c r="AE199" s="26">
        <v>580</v>
      </c>
      <c r="AF199" s="27">
        <v>1160</v>
      </c>
      <c r="AG199" s="22">
        <v>21.896000000000001</v>
      </c>
      <c r="AH199" s="20">
        <f t="shared" si="78"/>
        <v>381813.68960000004</v>
      </c>
      <c r="AI199" s="9">
        <f t="shared" si="79"/>
        <v>935484.70400000003</v>
      </c>
      <c r="AJ199" s="9">
        <f t="shared" si="80"/>
        <v>12502.616</v>
      </c>
      <c r="AK199" s="9">
        <f t="shared" si="81"/>
        <v>31223.696</v>
      </c>
      <c r="AL199" s="9">
        <f t="shared" si="82"/>
        <v>0</v>
      </c>
      <c r="AM199" s="9">
        <f t="shared" si="83"/>
        <v>0</v>
      </c>
      <c r="AN199" s="9">
        <f t="shared" si="84"/>
        <v>330988.69440000004</v>
      </c>
      <c r="AO199" s="9">
        <f t="shared" si="85"/>
        <v>827471.73600000003</v>
      </c>
      <c r="AP199" s="9">
        <f t="shared" si="86"/>
        <v>289.02720000000005</v>
      </c>
      <c r="AQ199" s="9">
        <f t="shared" si="87"/>
        <v>722.56799999999998</v>
      </c>
      <c r="AR199" s="9">
        <f t="shared" si="88"/>
        <v>0</v>
      </c>
      <c r="AS199" s="9">
        <f t="shared" si="89"/>
        <v>0</v>
      </c>
      <c r="AT199" s="9">
        <f t="shared" si="90"/>
        <v>0</v>
      </c>
      <c r="AU199" s="9">
        <f t="shared" si="91"/>
        <v>0</v>
      </c>
      <c r="AV199" s="9">
        <f t="shared" si="92"/>
        <v>25333.672000000002</v>
      </c>
      <c r="AW199" s="9">
        <f t="shared" si="93"/>
        <v>50667.344000000005</v>
      </c>
      <c r="AX199" s="9">
        <f t="shared" si="94"/>
        <v>12699.68</v>
      </c>
      <c r="AY199" s="10">
        <f t="shared" si="95"/>
        <v>25399.360000000001</v>
      </c>
    </row>
    <row r="200" spans="1:51" ht="15" customHeight="1">
      <c r="A200" s="87">
        <v>194</v>
      </c>
      <c r="B200" s="85" t="str">
        <f t="shared" si="72"/>
        <v>0100001971</v>
      </c>
      <c r="C200" s="13" t="str">
        <f t="shared" si="73"/>
        <v>010000197100</v>
      </c>
      <c r="D200" s="13" t="str">
        <f t="shared" si="74"/>
        <v>01000019710000</v>
      </c>
      <c r="E200" s="14">
        <v>25300822</v>
      </c>
      <c r="F200" s="14" t="s">
        <v>21</v>
      </c>
      <c r="G200" s="14" t="s">
        <v>22</v>
      </c>
      <c r="H200" s="14" t="s">
        <v>465</v>
      </c>
      <c r="I200" s="14" t="s">
        <v>24</v>
      </c>
      <c r="J200" s="14" t="s">
        <v>24</v>
      </c>
      <c r="K200" s="15" t="s">
        <v>466</v>
      </c>
      <c r="L200" s="14" t="s">
        <v>26</v>
      </c>
      <c r="M200" s="14">
        <v>20</v>
      </c>
      <c r="N200" s="14" t="s">
        <v>156</v>
      </c>
      <c r="O200" s="24">
        <f t="shared" si="75"/>
        <v>240470.40000000002</v>
      </c>
      <c r="P200" s="24">
        <f t="shared" si="76"/>
        <v>600357</v>
      </c>
      <c r="Q200" s="24">
        <v>146095</v>
      </c>
      <c r="R200" s="16">
        <v>365236</v>
      </c>
      <c r="S200" s="69">
        <v>22400</v>
      </c>
      <c r="T200" s="70">
        <v>56000</v>
      </c>
      <c r="U200" s="24">
        <v>69285.2</v>
      </c>
      <c r="V200" s="24">
        <v>173213</v>
      </c>
      <c r="W200" s="69">
        <f t="shared" si="77"/>
        <v>43.2</v>
      </c>
      <c r="X200" s="69">
        <f>VLOOKUP(D200,'[1]Demanda Agregada Med. y MC'!$C$7:$O$3994,13,FALSE)</f>
        <v>108</v>
      </c>
      <c r="Y200" s="24">
        <v>1012</v>
      </c>
      <c r="Z200" s="24">
        <v>2530</v>
      </c>
      <c r="AA200" s="24">
        <v>0</v>
      </c>
      <c r="AB200" s="24">
        <v>0</v>
      </c>
      <c r="AC200" s="24">
        <v>0</v>
      </c>
      <c r="AD200" s="24">
        <v>0</v>
      </c>
      <c r="AE200" s="26">
        <v>1635</v>
      </c>
      <c r="AF200" s="27">
        <v>3270</v>
      </c>
      <c r="AG200" s="22">
        <v>24.140799999999999</v>
      </c>
      <c r="AH200" s="20">
        <f t="shared" si="78"/>
        <v>5805147.83232</v>
      </c>
      <c r="AI200" s="9">
        <f t="shared" si="79"/>
        <v>14493098.2656</v>
      </c>
      <c r="AJ200" s="9">
        <f t="shared" si="80"/>
        <v>3526850.176</v>
      </c>
      <c r="AK200" s="9">
        <f t="shared" si="81"/>
        <v>8817089.2287999988</v>
      </c>
      <c r="AL200" s="9">
        <f t="shared" si="82"/>
        <v>540753.91999999993</v>
      </c>
      <c r="AM200" s="9">
        <f t="shared" si="83"/>
        <v>1351884.7999999998</v>
      </c>
      <c r="AN200" s="9">
        <f t="shared" si="84"/>
        <v>1672600.1561599998</v>
      </c>
      <c r="AO200" s="9">
        <f t="shared" si="85"/>
        <v>4181500.3903999999</v>
      </c>
      <c r="AP200" s="9">
        <f t="shared" si="86"/>
        <v>1042.88256</v>
      </c>
      <c r="AQ200" s="9">
        <f t="shared" si="87"/>
        <v>2607.2064</v>
      </c>
      <c r="AR200" s="9">
        <f t="shared" si="88"/>
        <v>24430.489599999997</v>
      </c>
      <c r="AS200" s="9">
        <f t="shared" si="89"/>
        <v>61076.223999999995</v>
      </c>
      <c r="AT200" s="9">
        <f t="shared" si="90"/>
        <v>0</v>
      </c>
      <c r="AU200" s="9">
        <f t="shared" si="91"/>
        <v>0</v>
      </c>
      <c r="AV200" s="9">
        <f t="shared" si="92"/>
        <v>0</v>
      </c>
      <c r="AW200" s="9">
        <f t="shared" si="93"/>
        <v>0</v>
      </c>
      <c r="AX200" s="9">
        <f t="shared" si="94"/>
        <v>39470.207999999999</v>
      </c>
      <c r="AY200" s="10">
        <f t="shared" si="95"/>
        <v>78940.415999999997</v>
      </c>
    </row>
    <row r="201" spans="1:51" ht="15" customHeight="1">
      <c r="A201" s="87">
        <v>195</v>
      </c>
      <c r="B201" s="85" t="str">
        <f t="shared" si="72"/>
        <v>0100001972</v>
      </c>
      <c r="C201" s="13" t="str">
        <f t="shared" si="73"/>
        <v>010000197200</v>
      </c>
      <c r="D201" s="13" t="str">
        <f t="shared" si="74"/>
        <v>01000019720000</v>
      </c>
      <c r="E201" s="14">
        <v>25300824</v>
      </c>
      <c r="F201" s="14" t="s">
        <v>21</v>
      </c>
      <c r="G201" s="14" t="s">
        <v>22</v>
      </c>
      <c r="H201" s="14" t="s">
        <v>467</v>
      </c>
      <c r="I201" s="14" t="s">
        <v>24</v>
      </c>
      <c r="J201" s="14" t="s">
        <v>24</v>
      </c>
      <c r="K201" s="15" t="s">
        <v>468</v>
      </c>
      <c r="L201" s="14" t="s">
        <v>26</v>
      </c>
      <c r="M201" s="14">
        <v>1</v>
      </c>
      <c r="N201" s="14" t="s">
        <v>26</v>
      </c>
      <c r="O201" s="24">
        <f t="shared" si="75"/>
        <v>160016</v>
      </c>
      <c r="P201" s="24">
        <f t="shared" si="76"/>
        <v>400016</v>
      </c>
      <c r="Q201" s="24">
        <v>80737</v>
      </c>
      <c r="R201" s="16">
        <v>201841</v>
      </c>
      <c r="S201" s="69">
        <v>10080</v>
      </c>
      <c r="T201" s="70">
        <v>25200</v>
      </c>
      <c r="U201" s="24">
        <v>68154</v>
      </c>
      <c r="V201" s="24">
        <v>170385</v>
      </c>
      <c r="W201" s="69">
        <f t="shared" si="77"/>
        <v>0</v>
      </c>
      <c r="X201" s="69">
        <f>VLOOKUP(D201,'[1]Demanda Agregada Med. y MC'!$C$7:$O$3994,13,FALSE)</f>
        <v>0</v>
      </c>
      <c r="Y201" s="24">
        <v>1000</v>
      </c>
      <c r="Z201" s="24">
        <v>2500</v>
      </c>
      <c r="AA201" s="24">
        <v>0</v>
      </c>
      <c r="AB201" s="24">
        <v>0</v>
      </c>
      <c r="AC201" s="24">
        <v>45</v>
      </c>
      <c r="AD201" s="24">
        <v>90</v>
      </c>
      <c r="AE201" s="26">
        <v>0</v>
      </c>
      <c r="AF201" s="25">
        <v>0</v>
      </c>
      <c r="AG201" s="22">
        <v>23.073599999999999</v>
      </c>
      <c r="AH201" s="20">
        <f t="shared" si="78"/>
        <v>3692145.1776000001</v>
      </c>
      <c r="AI201" s="9">
        <f t="shared" si="79"/>
        <v>9229809.1776000001</v>
      </c>
      <c r="AJ201" s="9">
        <f t="shared" si="80"/>
        <v>1862893.2431999999</v>
      </c>
      <c r="AK201" s="9">
        <f t="shared" si="81"/>
        <v>4657198.4975999994</v>
      </c>
      <c r="AL201" s="9">
        <f t="shared" si="82"/>
        <v>232581.88799999998</v>
      </c>
      <c r="AM201" s="9">
        <f t="shared" si="83"/>
        <v>581454.72</v>
      </c>
      <c r="AN201" s="9">
        <f t="shared" si="84"/>
        <v>1572558.1343999999</v>
      </c>
      <c r="AO201" s="9">
        <f t="shared" si="85"/>
        <v>3931395.3359999997</v>
      </c>
      <c r="AP201" s="9">
        <f t="shared" si="86"/>
        <v>0</v>
      </c>
      <c r="AQ201" s="9">
        <f t="shared" si="87"/>
        <v>0</v>
      </c>
      <c r="AR201" s="9">
        <f t="shared" si="88"/>
        <v>23073.599999999999</v>
      </c>
      <c r="AS201" s="9">
        <f t="shared" si="89"/>
        <v>57684</v>
      </c>
      <c r="AT201" s="9">
        <f t="shared" si="90"/>
        <v>0</v>
      </c>
      <c r="AU201" s="9">
        <f t="shared" si="91"/>
        <v>0</v>
      </c>
      <c r="AV201" s="9">
        <f t="shared" si="92"/>
        <v>1038.3119999999999</v>
      </c>
      <c r="AW201" s="9">
        <f t="shared" si="93"/>
        <v>2076.6239999999998</v>
      </c>
      <c r="AX201" s="9">
        <f t="shared" si="94"/>
        <v>0</v>
      </c>
      <c r="AY201" s="10">
        <f t="shared" si="95"/>
        <v>0</v>
      </c>
    </row>
    <row r="202" spans="1:51" ht="15" customHeight="1">
      <c r="A202" s="87">
        <v>196</v>
      </c>
      <c r="B202" s="85" t="str">
        <f t="shared" si="72"/>
        <v>0100001973</v>
      </c>
      <c r="C202" s="13" t="str">
        <f t="shared" si="73"/>
        <v>010000197300</v>
      </c>
      <c r="D202" s="13" t="str">
        <f t="shared" si="74"/>
        <v>01000019730000</v>
      </c>
      <c r="E202" s="14">
        <v>25300519</v>
      </c>
      <c r="F202" s="14" t="s">
        <v>21</v>
      </c>
      <c r="G202" s="14" t="s">
        <v>22</v>
      </c>
      <c r="H202" s="14" t="s">
        <v>469</v>
      </c>
      <c r="I202" s="14" t="s">
        <v>24</v>
      </c>
      <c r="J202" s="14" t="s">
        <v>24</v>
      </c>
      <c r="K202" s="15" t="s">
        <v>470</v>
      </c>
      <c r="L202" s="14" t="s">
        <v>26</v>
      </c>
      <c r="M202" s="14">
        <v>1</v>
      </c>
      <c r="N202" s="14" t="s">
        <v>52</v>
      </c>
      <c r="O202" s="24">
        <f t="shared" si="75"/>
        <v>1440441.4000000001</v>
      </c>
      <c r="P202" s="24">
        <f t="shared" si="76"/>
        <v>3598048</v>
      </c>
      <c r="Q202" s="24">
        <v>1015093</v>
      </c>
      <c r="R202" s="16">
        <v>2537731</v>
      </c>
      <c r="S202" s="69">
        <v>207200</v>
      </c>
      <c r="T202" s="70">
        <v>518000</v>
      </c>
      <c r="U202" s="24">
        <v>210153.60000000001</v>
      </c>
      <c r="V202" s="24">
        <v>525384</v>
      </c>
      <c r="W202" s="69">
        <f t="shared" si="77"/>
        <v>1888.8000000000002</v>
      </c>
      <c r="X202" s="69">
        <f>VLOOKUP(D202,'[1]Demanda Agregada Med. y MC'!$C$7:$O$3994,13,FALSE)</f>
        <v>4722</v>
      </c>
      <c r="Y202" s="24">
        <v>0</v>
      </c>
      <c r="Z202" s="24">
        <v>0</v>
      </c>
      <c r="AA202" s="24">
        <v>0</v>
      </c>
      <c r="AB202" s="24">
        <v>0</v>
      </c>
      <c r="AC202" s="24">
        <v>4705</v>
      </c>
      <c r="AD202" s="24">
        <v>9410</v>
      </c>
      <c r="AE202" s="26">
        <v>1401</v>
      </c>
      <c r="AF202" s="27">
        <v>2801</v>
      </c>
      <c r="AG202" s="22">
        <v>4.9219999999999997</v>
      </c>
      <c r="AH202" s="20">
        <f t="shared" si="78"/>
        <v>7089852.5707999999</v>
      </c>
      <c r="AI202" s="9">
        <f t="shared" si="79"/>
        <v>17709592.255999997</v>
      </c>
      <c r="AJ202" s="9">
        <f t="shared" si="80"/>
        <v>4996287.7459999993</v>
      </c>
      <c r="AK202" s="9">
        <f t="shared" si="81"/>
        <v>12490711.981999999</v>
      </c>
      <c r="AL202" s="9">
        <f t="shared" si="82"/>
        <v>1019838.3999999999</v>
      </c>
      <c r="AM202" s="9">
        <f t="shared" si="83"/>
        <v>2549596</v>
      </c>
      <c r="AN202" s="9">
        <f t="shared" si="84"/>
        <v>1034376.0192</v>
      </c>
      <c r="AO202" s="9">
        <f t="shared" si="85"/>
        <v>2585940.048</v>
      </c>
      <c r="AP202" s="9">
        <f t="shared" si="86"/>
        <v>9296.6736000000001</v>
      </c>
      <c r="AQ202" s="9">
        <f t="shared" si="87"/>
        <v>23241.683999999997</v>
      </c>
      <c r="AR202" s="9">
        <f t="shared" si="88"/>
        <v>0</v>
      </c>
      <c r="AS202" s="9">
        <f t="shared" si="89"/>
        <v>0</v>
      </c>
      <c r="AT202" s="9">
        <f t="shared" si="90"/>
        <v>0</v>
      </c>
      <c r="AU202" s="9">
        <f t="shared" si="91"/>
        <v>0</v>
      </c>
      <c r="AV202" s="9">
        <f t="shared" si="92"/>
        <v>23158.01</v>
      </c>
      <c r="AW202" s="9">
        <f t="shared" si="93"/>
        <v>46316.02</v>
      </c>
      <c r="AX202" s="9">
        <f t="shared" si="94"/>
        <v>6895.7219999999998</v>
      </c>
      <c r="AY202" s="10">
        <f t="shared" si="95"/>
        <v>13786.521999999999</v>
      </c>
    </row>
    <row r="203" spans="1:51" ht="15" customHeight="1">
      <c r="A203" s="87">
        <v>197</v>
      </c>
      <c r="B203" s="85" t="str">
        <f t="shared" si="72"/>
        <v>0100001981</v>
      </c>
      <c r="C203" s="13" t="str">
        <f t="shared" si="73"/>
        <v>010000198100</v>
      </c>
      <c r="D203" s="13" t="str">
        <f t="shared" si="74"/>
        <v>01000019810000</v>
      </c>
      <c r="E203" s="14">
        <v>25302049</v>
      </c>
      <c r="F203" s="14" t="s">
        <v>21</v>
      </c>
      <c r="G203" s="14" t="s">
        <v>22</v>
      </c>
      <c r="H203" s="14" t="s">
        <v>471</v>
      </c>
      <c r="I203" s="14" t="s">
        <v>24</v>
      </c>
      <c r="J203" s="14" t="s">
        <v>24</v>
      </c>
      <c r="K203" s="15" t="s">
        <v>472</v>
      </c>
      <c r="L203" s="14" t="s">
        <v>26</v>
      </c>
      <c r="M203" s="14">
        <v>10</v>
      </c>
      <c r="N203" s="14" t="s">
        <v>156</v>
      </c>
      <c r="O203" s="24">
        <f t="shared" si="75"/>
        <v>54541.3</v>
      </c>
      <c r="P203" s="24">
        <f t="shared" si="76"/>
        <v>135492</v>
      </c>
      <c r="Q203" s="24">
        <v>42966</v>
      </c>
      <c r="R203" s="16">
        <v>107413</v>
      </c>
      <c r="S203" s="69">
        <v>1384</v>
      </c>
      <c r="T203" s="70">
        <v>3461</v>
      </c>
      <c r="U203" s="24">
        <v>8422.8000000000011</v>
      </c>
      <c r="V203" s="24">
        <v>21057</v>
      </c>
      <c r="W203" s="69">
        <f t="shared" si="77"/>
        <v>48</v>
      </c>
      <c r="X203" s="69">
        <f>VLOOKUP(D203,'[1]Demanda Agregada Med. y MC'!$C$7:$O$3994,13,FALSE)</f>
        <v>120</v>
      </c>
      <c r="Y203" s="24">
        <v>0</v>
      </c>
      <c r="Z203" s="24">
        <v>0</v>
      </c>
      <c r="AA203" s="24">
        <v>0</v>
      </c>
      <c r="AB203" s="24">
        <v>0</v>
      </c>
      <c r="AC203" s="24">
        <v>360.5</v>
      </c>
      <c r="AD203" s="24">
        <v>721</v>
      </c>
      <c r="AE203" s="26">
        <v>1360</v>
      </c>
      <c r="AF203" s="27">
        <v>2720</v>
      </c>
      <c r="AG203" s="22">
        <v>3.1188000000000002</v>
      </c>
      <c r="AH203" s="20">
        <f t="shared" si="78"/>
        <v>170103.40644000002</v>
      </c>
      <c r="AI203" s="9">
        <f t="shared" si="79"/>
        <v>422572.44960000005</v>
      </c>
      <c r="AJ203" s="9">
        <f t="shared" si="80"/>
        <v>134002.36080000002</v>
      </c>
      <c r="AK203" s="9">
        <f t="shared" si="81"/>
        <v>334999.66440000001</v>
      </c>
      <c r="AL203" s="9">
        <f t="shared" si="82"/>
        <v>4316.4192000000003</v>
      </c>
      <c r="AM203" s="9">
        <f t="shared" si="83"/>
        <v>10794.166800000001</v>
      </c>
      <c r="AN203" s="9">
        <f t="shared" si="84"/>
        <v>26269.028640000004</v>
      </c>
      <c r="AO203" s="9">
        <f t="shared" si="85"/>
        <v>65672.57160000001</v>
      </c>
      <c r="AP203" s="9">
        <f t="shared" si="86"/>
        <v>149.70240000000001</v>
      </c>
      <c r="AQ203" s="9">
        <f t="shared" si="87"/>
        <v>374.25600000000003</v>
      </c>
      <c r="AR203" s="9">
        <f t="shared" si="88"/>
        <v>0</v>
      </c>
      <c r="AS203" s="9">
        <f t="shared" si="89"/>
        <v>0</v>
      </c>
      <c r="AT203" s="9">
        <f t="shared" si="90"/>
        <v>0</v>
      </c>
      <c r="AU203" s="9">
        <f t="shared" si="91"/>
        <v>0</v>
      </c>
      <c r="AV203" s="9">
        <f t="shared" si="92"/>
        <v>1124.3274000000001</v>
      </c>
      <c r="AW203" s="9">
        <f t="shared" si="93"/>
        <v>2248.6548000000003</v>
      </c>
      <c r="AX203" s="9">
        <f t="shared" si="94"/>
        <v>4241.5680000000002</v>
      </c>
      <c r="AY203" s="10">
        <f t="shared" si="95"/>
        <v>8483.1360000000004</v>
      </c>
    </row>
    <row r="204" spans="1:51" ht="15" customHeight="1">
      <c r="A204" s="87">
        <v>198</v>
      </c>
      <c r="B204" s="85" t="str">
        <f t="shared" si="72"/>
        <v>0100001991</v>
      </c>
      <c r="C204" s="13" t="str">
        <f t="shared" si="73"/>
        <v>010000199100</v>
      </c>
      <c r="D204" s="13" t="str">
        <f t="shared" si="74"/>
        <v>01000019910000</v>
      </c>
      <c r="E204" s="14">
        <v>25300543</v>
      </c>
      <c r="F204" s="14" t="s">
        <v>21</v>
      </c>
      <c r="G204" s="14" t="s">
        <v>22</v>
      </c>
      <c r="H204" s="14" t="s">
        <v>473</v>
      </c>
      <c r="I204" s="14" t="s">
        <v>24</v>
      </c>
      <c r="J204" s="14" t="s">
        <v>24</v>
      </c>
      <c r="K204" s="15" t="s">
        <v>474</v>
      </c>
      <c r="L204" s="14" t="s">
        <v>26</v>
      </c>
      <c r="M204" s="14">
        <v>20</v>
      </c>
      <c r="N204" s="14" t="s">
        <v>190</v>
      </c>
      <c r="O204" s="24">
        <f t="shared" si="75"/>
        <v>35324.200000000004</v>
      </c>
      <c r="P204" s="24">
        <f t="shared" si="76"/>
        <v>88310</v>
      </c>
      <c r="Q204" s="24">
        <v>1691</v>
      </c>
      <c r="R204" s="16">
        <v>4227</v>
      </c>
      <c r="S204" s="69">
        <v>0</v>
      </c>
      <c r="T204" s="70">
        <v>0</v>
      </c>
      <c r="U204" s="24">
        <v>33633.200000000004</v>
      </c>
      <c r="V204" s="24">
        <v>84083</v>
      </c>
      <c r="W204" s="69">
        <f t="shared" si="77"/>
        <v>0</v>
      </c>
      <c r="X204" s="69">
        <f>VLOOKUP(D204,'[1]Demanda Agregada Med. y MC'!$C$7:$O$3994,13,FALSE)</f>
        <v>0</v>
      </c>
      <c r="Y204" s="24">
        <v>0</v>
      </c>
      <c r="Z204" s="24">
        <v>0</v>
      </c>
      <c r="AA204" s="24">
        <v>0</v>
      </c>
      <c r="AB204" s="24">
        <v>0</v>
      </c>
      <c r="AC204" s="24">
        <v>0</v>
      </c>
      <c r="AD204" s="24">
        <v>0</v>
      </c>
      <c r="AE204" s="26">
        <v>0</v>
      </c>
      <c r="AF204" s="25">
        <v>0</v>
      </c>
      <c r="AG204" s="22">
        <v>22.356000000000002</v>
      </c>
      <c r="AH204" s="20">
        <f t="shared" si="78"/>
        <v>789707.81520000019</v>
      </c>
      <c r="AI204" s="9">
        <f t="shared" si="79"/>
        <v>1974258.36</v>
      </c>
      <c r="AJ204" s="9">
        <f t="shared" si="80"/>
        <v>37803.995999999999</v>
      </c>
      <c r="AK204" s="9">
        <f t="shared" si="81"/>
        <v>94498.812000000005</v>
      </c>
      <c r="AL204" s="9">
        <f t="shared" si="82"/>
        <v>0</v>
      </c>
      <c r="AM204" s="9">
        <f t="shared" si="83"/>
        <v>0</v>
      </c>
      <c r="AN204" s="9">
        <f t="shared" si="84"/>
        <v>751903.81920000014</v>
      </c>
      <c r="AO204" s="9">
        <f t="shared" si="85"/>
        <v>1879759.5480000002</v>
      </c>
      <c r="AP204" s="9">
        <f t="shared" si="86"/>
        <v>0</v>
      </c>
      <c r="AQ204" s="9">
        <f t="shared" si="87"/>
        <v>0</v>
      </c>
      <c r="AR204" s="9">
        <f t="shared" si="88"/>
        <v>0</v>
      </c>
      <c r="AS204" s="9">
        <f t="shared" si="89"/>
        <v>0</v>
      </c>
      <c r="AT204" s="9">
        <f t="shared" si="90"/>
        <v>0</v>
      </c>
      <c r="AU204" s="9">
        <f t="shared" si="91"/>
        <v>0</v>
      </c>
      <c r="AV204" s="9">
        <f t="shared" si="92"/>
        <v>0</v>
      </c>
      <c r="AW204" s="9">
        <f t="shared" si="93"/>
        <v>0</v>
      </c>
      <c r="AX204" s="9">
        <f t="shared" si="94"/>
        <v>0</v>
      </c>
      <c r="AY204" s="10">
        <f t="shared" si="95"/>
        <v>0</v>
      </c>
    </row>
    <row r="205" spans="1:51" ht="15" customHeight="1">
      <c r="A205" s="87">
        <v>199</v>
      </c>
      <c r="B205" s="85" t="str">
        <f t="shared" si="72"/>
        <v>0100001992</v>
      </c>
      <c r="C205" s="13" t="str">
        <f t="shared" si="73"/>
        <v>010000199200</v>
      </c>
      <c r="D205" s="13" t="str">
        <f t="shared" si="74"/>
        <v>01000019920000</v>
      </c>
      <c r="E205" s="14">
        <v>25300545</v>
      </c>
      <c r="F205" s="14" t="s">
        <v>21</v>
      </c>
      <c r="G205" s="14" t="s">
        <v>22</v>
      </c>
      <c r="H205" s="14" t="s">
        <v>475</v>
      </c>
      <c r="I205" s="14" t="s">
        <v>24</v>
      </c>
      <c r="J205" s="14" t="s">
        <v>24</v>
      </c>
      <c r="K205" s="15" t="s">
        <v>476</v>
      </c>
      <c r="L205" s="14" t="s">
        <v>26</v>
      </c>
      <c r="M205" s="14">
        <v>1</v>
      </c>
      <c r="N205" s="14" t="s">
        <v>26</v>
      </c>
      <c r="O205" s="24">
        <f t="shared" si="75"/>
        <v>1228</v>
      </c>
      <c r="P205" s="24">
        <f t="shared" si="76"/>
        <v>3068</v>
      </c>
      <c r="Q205" s="24">
        <v>1228</v>
      </c>
      <c r="R205" s="16">
        <v>3068</v>
      </c>
      <c r="S205" s="69">
        <v>0</v>
      </c>
      <c r="T205" s="70">
        <v>0</v>
      </c>
      <c r="U205" s="24">
        <v>0</v>
      </c>
      <c r="V205" s="24">
        <v>0</v>
      </c>
      <c r="W205" s="69">
        <f t="shared" si="77"/>
        <v>0</v>
      </c>
      <c r="X205" s="69">
        <f>VLOOKUP(D205,'[1]Demanda Agregada Med. y MC'!$C$7:$O$3994,13,FALSE)</f>
        <v>0</v>
      </c>
      <c r="Y205" s="24">
        <v>0</v>
      </c>
      <c r="Z205" s="24">
        <v>0</v>
      </c>
      <c r="AA205" s="24">
        <v>0</v>
      </c>
      <c r="AB205" s="24">
        <v>0</v>
      </c>
      <c r="AC205" s="24">
        <v>0</v>
      </c>
      <c r="AD205" s="24">
        <v>0</v>
      </c>
      <c r="AE205" s="26">
        <v>0</v>
      </c>
      <c r="AF205" s="25">
        <v>0</v>
      </c>
      <c r="AG205" s="22">
        <v>33.193599999999996</v>
      </c>
      <c r="AH205" s="20">
        <f t="shared" si="78"/>
        <v>40761.740799999992</v>
      </c>
      <c r="AI205" s="9">
        <f t="shared" si="79"/>
        <v>101837.96479999999</v>
      </c>
      <c r="AJ205" s="9">
        <f t="shared" si="80"/>
        <v>40761.740799999992</v>
      </c>
      <c r="AK205" s="9">
        <f t="shared" si="81"/>
        <v>101837.96479999999</v>
      </c>
      <c r="AL205" s="9">
        <f t="shared" si="82"/>
        <v>0</v>
      </c>
      <c r="AM205" s="9">
        <f t="shared" si="83"/>
        <v>0</v>
      </c>
      <c r="AN205" s="9">
        <f t="shared" si="84"/>
        <v>0</v>
      </c>
      <c r="AO205" s="9">
        <f t="shared" si="85"/>
        <v>0</v>
      </c>
      <c r="AP205" s="9">
        <f t="shared" si="86"/>
        <v>0</v>
      </c>
      <c r="AQ205" s="9">
        <f t="shared" si="87"/>
        <v>0</v>
      </c>
      <c r="AR205" s="9">
        <f t="shared" si="88"/>
        <v>0</v>
      </c>
      <c r="AS205" s="9">
        <f t="shared" si="89"/>
        <v>0</v>
      </c>
      <c r="AT205" s="9">
        <f t="shared" si="90"/>
        <v>0</v>
      </c>
      <c r="AU205" s="9">
        <f t="shared" si="91"/>
        <v>0</v>
      </c>
      <c r="AV205" s="9">
        <f t="shared" si="92"/>
        <v>0</v>
      </c>
      <c r="AW205" s="9">
        <f t="shared" si="93"/>
        <v>0</v>
      </c>
      <c r="AX205" s="9">
        <f t="shared" si="94"/>
        <v>0</v>
      </c>
      <c r="AY205" s="10">
        <f t="shared" si="95"/>
        <v>0</v>
      </c>
    </row>
    <row r="206" spans="1:51" ht="15" customHeight="1">
      <c r="A206" s="87">
        <v>200</v>
      </c>
      <c r="B206" s="85" t="str">
        <f t="shared" si="72"/>
        <v>0100002012</v>
      </c>
      <c r="C206" s="13" t="str">
        <f t="shared" si="73"/>
        <v>010000201200</v>
      </c>
      <c r="D206" s="13" t="str">
        <f t="shared" si="74"/>
        <v>01000020120002</v>
      </c>
      <c r="E206" s="14">
        <v>25302382</v>
      </c>
      <c r="F206" s="14" t="s">
        <v>21</v>
      </c>
      <c r="G206" s="14" t="s">
        <v>22</v>
      </c>
      <c r="H206" s="14" t="s">
        <v>477</v>
      </c>
      <c r="I206" s="14" t="s">
        <v>24</v>
      </c>
      <c r="J206" s="14" t="s">
        <v>56</v>
      </c>
      <c r="K206" s="15" t="s">
        <v>478</v>
      </c>
      <c r="L206" s="14" t="s">
        <v>26</v>
      </c>
      <c r="M206" s="14" t="s">
        <v>246</v>
      </c>
      <c r="N206" s="14" t="s">
        <v>67</v>
      </c>
      <c r="O206" s="24">
        <f t="shared" si="75"/>
        <v>7171.2000000000007</v>
      </c>
      <c r="P206" s="24">
        <f t="shared" si="76"/>
        <v>17927</v>
      </c>
      <c r="Q206" s="24">
        <v>2054</v>
      </c>
      <c r="R206" s="16">
        <v>5134</v>
      </c>
      <c r="S206" s="69">
        <v>280</v>
      </c>
      <c r="T206" s="70">
        <v>700</v>
      </c>
      <c r="U206" s="24">
        <v>3937.2000000000003</v>
      </c>
      <c r="V206" s="24">
        <v>9843</v>
      </c>
      <c r="W206" s="69">
        <f t="shared" si="77"/>
        <v>900</v>
      </c>
      <c r="X206" s="69">
        <f>VLOOKUP(D206,'[1]Demanda Agregada Med. y MC'!$C$7:$O$3994,13,FALSE)</f>
        <v>2250</v>
      </c>
      <c r="Y206" s="24">
        <v>0</v>
      </c>
      <c r="Z206" s="24">
        <v>0</v>
      </c>
      <c r="AA206" s="24">
        <v>0</v>
      </c>
      <c r="AB206" s="24">
        <v>0</v>
      </c>
      <c r="AC206" s="24">
        <v>0</v>
      </c>
      <c r="AD206" s="24">
        <v>0</v>
      </c>
      <c r="AE206" s="26">
        <v>0</v>
      </c>
      <c r="AF206" s="25">
        <v>0</v>
      </c>
      <c r="AG206" s="22">
        <v>191.5992</v>
      </c>
      <c r="AH206" s="20">
        <f t="shared" si="78"/>
        <v>1373996.18304</v>
      </c>
      <c r="AI206" s="9">
        <f t="shared" si="79"/>
        <v>3434798.8583999998</v>
      </c>
      <c r="AJ206" s="9">
        <f t="shared" si="80"/>
        <v>393544.75679999997</v>
      </c>
      <c r="AK206" s="9">
        <f t="shared" si="81"/>
        <v>983670.29279999994</v>
      </c>
      <c r="AL206" s="9">
        <f t="shared" si="82"/>
        <v>53647.775999999998</v>
      </c>
      <c r="AM206" s="9">
        <f t="shared" si="83"/>
        <v>134119.44</v>
      </c>
      <c r="AN206" s="9">
        <f t="shared" si="84"/>
        <v>754364.37024000008</v>
      </c>
      <c r="AO206" s="9">
        <f t="shared" si="85"/>
        <v>1885910.9256</v>
      </c>
      <c r="AP206" s="9">
        <f t="shared" si="86"/>
        <v>172439.28</v>
      </c>
      <c r="AQ206" s="9">
        <f t="shared" si="87"/>
        <v>431098.2</v>
      </c>
      <c r="AR206" s="9">
        <f t="shared" si="88"/>
        <v>0</v>
      </c>
      <c r="AS206" s="9">
        <f t="shared" si="89"/>
        <v>0</v>
      </c>
      <c r="AT206" s="9">
        <f t="shared" si="90"/>
        <v>0</v>
      </c>
      <c r="AU206" s="9">
        <f t="shared" si="91"/>
        <v>0</v>
      </c>
      <c r="AV206" s="9">
        <f t="shared" si="92"/>
        <v>0</v>
      </c>
      <c r="AW206" s="9">
        <f t="shared" si="93"/>
        <v>0</v>
      </c>
      <c r="AX206" s="9">
        <f t="shared" si="94"/>
        <v>0</v>
      </c>
      <c r="AY206" s="10">
        <f t="shared" si="95"/>
        <v>0</v>
      </c>
    </row>
    <row r="207" spans="1:51" ht="15" customHeight="1">
      <c r="A207" s="87">
        <v>201</v>
      </c>
      <c r="B207" s="85" t="str">
        <f t="shared" si="72"/>
        <v>0100002016</v>
      </c>
      <c r="C207" s="13" t="str">
        <f t="shared" si="73"/>
        <v>010000201600</v>
      </c>
      <c r="D207" s="13" t="str">
        <f t="shared" si="74"/>
        <v>01000020160000</v>
      </c>
      <c r="E207" s="14">
        <v>25301264</v>
      </c>
      <c r="F207" s="14" t="s">
        <v>21</v>
      </c>
      <c r="G207" s="14" t="s">
        <v>22</v>
      </c>
      <c r="H207" s="14" t="s">
        <v>479</v>
      </c>
      <c r="I207" s="14" t="s">
        <v>24</v>
      </c>
      <c r="J207" s="14" t="s">
        <v>24</v>
      </c>
      <c r="K207" s="15" t="s">
        <v>480</v>
      </c>
      <c r="L207" s="14" t="s">
        <v>26</v>
      </c>
      <c r="M207" s="14">
        <v>10</v>
      </c>
      <c r="N207" s="14" t="s">
        <v>29</v>
      </c>
      <c r="O207" s="24">
        <f t="shared" si="75"/>
        <v>350984</v>
      </c>
      <c r="P207" s="24">
        <f t="shared" si="76"/>
        <v>874787</v>
      </c>
      <c r="Q207" s="24">
        <v>233432</v>
      </c>
      <c r="R207" s="16">
        <v>583579</v>
      </c>
      <c r="S207" s="69">
        <v>70000</v>
      </c>
      <c r="T207" s="70">
        <v>175000</v>
      </c>
      <c r="U207" s="24">
        <v>42208</v>
      </c>
      <c r="V207" s="24">
        <v>105520</v>
      </c>
      <c r="W207" s="69">
        <f t="shared" si="77"/>
        <v>0</v>
      </c>
      <c r="X207" s="69">
        <f>VLOOKUP(D207,'[1]Demanda Agregada Med. y MC'!$C$7:$O$3994,13,FALSE)</f>
        <v>0</v>
      </c>
      <c r="Y207" s="24">
        <v>0</v>
      </c>
      <c r="Z207" s="24">
        <v>0</v>
      </c>
      <c r="AA207" s="24">
        <v>0</v>
      </c>
      <c r="AB207" s="24">
        <v>0</v>
      </c>
      <c r="AC207" s="24">
        <v>1944</v>
      </c>
      <c r="AD207" s="24">
        <v>3888</v>
      </c>
      <c r="AE207" s="26">
        <v>3400</v>
      </c>
      <c r="AF207" s="27">
        <v>6800</v>
      </c>
      <c r="AG207" s="22">
        <v>6.2560000000000002</v>
      </c>
      <c r="AH207" s="20">
        <f t="shared" si="78"/>
        <v>2195755.9040000001</v>
      </c>
      <c r="AI207" s="9">
        <f t="shared" si="79"/>
        <v>5472667.4720000001</v>
      </c>
      <c r="AJ207" s="9">
        <f t="shared" si="80"/>
        <v>1460350.5919999999</v>
      </c>
      <c r="AK207" s="9">
        <f t="shared" si="81"/>
        <v>3650870.2239999999</v>
      </c>
      <c r="AL207" s="9">
        <f t="shared" si="82"/>
        <v>437920</v>
      </c>
      <c r="AM207" s="9">
        <f t="shared" si="83"/>
        <v>1094800</v>
      </c>
      <c r="AN207" s="9">
        <f t="shared" si="84"/>
        <v>264053.24800000002</v>
      </c>
      <c r="AO207" s="9">
        <f t="shared" si="85"/>
        <v>660133.12</v>
      </c>
      <c r="AP207" s="9">
        <f t="shared" si="86"/>
        <v>0</v>
      </c>
      <c r="AQ207" s="9">
        <f t="shared" si="87"/>
        <v>0</v>
      </c>
      <c r="AR207" s="9">
        <f t="shared" si="88"/>
        <v>0</v>
      </c>
      <c r="AS207" s="9">
        <f t="shared" si="89"/>
        <v>0</v>
      </c>
      <c r="AT207" s="9">
        <f t="shared" si="90"/>
        <v>0</v>
      </c>
      <c r="AU207" s="9">
        <f t="shared" si="91"/>
        <v>0</v>
      </c>
      <c r="AV207" s="9">
        <f t="shared" si="92"/>
        <v>12161.664000000001</v>
      </c>
      <c r="AW207" s="9">
        <f t="shared" si="93"/>
        <v>24323.328000000001</v>
      </c>
      <c r="AX207" s="9">
        <f t="shared" si="94"/>
        <v>21270.400000000001</v>
      </c>
      <c r="AY207" s="10">
        <f t="shared" si="95"/>
        <v>42540.800000000003</v>
      </c>
    </row>
    <row r="208" spans="1:51" ht="15" customHeight="1">
      <c r="A208" s="87">
        <v>202</v>
      </c>
      <c r="B208" s="85" t="str">
        <f t="shared" si="72"/>
        <v>0100002018</v>
      </c>
      <c r="C208" s="13" t="str">
        <f t="shared" si="73"/>
        <v>010000201800</v>
      </c>
      <c r="D208" s="13" t="str">
        <f t="shared" si="74"/>
        <v>01000020180000</v>
      </c>
      <c r="E208" s="14">
        <v>25301258</v>
      </c>
      <c r="F208" s="14" t="s">
        <v>21</v>
      </c>
      <c r="G208" s="14" t="s">
        <v>22</v>
      </c>
      <c r="H208" s="14" t="s">
        <v>481</v>
      </c>
      <c r="I208" s="14" t="s">
        <v>24</v>
      </c>
      <c r="J208" s="14" t="s">
        <v>24</v>
      </c>
      <c r="K208" s="15" t="s">
        <v>482</v>
      </c>
      <c r="L208" s="14" t="s">
        <v>26</v>
      </c>
      <c r="M208" s="14">
        <v>15</v>
      </c>
      <c r="N208" s="14" t="s">
        <v>190</v>
      </c>
      <c r="O208" s="24">
        <f t="shared" si="75"/>
        <v>616875.1</v>
      </c>
      <c r="P208" s="24">
        <f t="shared" si="76"/>
        <v>1535071</v>
      </c>
      <c r="Q208" s="24">
        <v>527408</v>
      </c>
      <c r="R208" s="16">
        <v>1318519</v>
      </c>
      <c r="S208" s="69">
        <v>0</v>
      </c>
      <c r="T208" s="70">
        <v>0</v>
      </c>
      <c r="U208" s="24">
        <v>75154</v>
      </c>
      <c r="V208" s="24">
        <v>187885</v>
      </c>
      <c r="W208" s="69">
        <f t="shared" si="77"/>
        <v>81.600000000000009</v>
      </c>
      <c r="X208" s="69">
        <f>VLOOKUP(D208,'[1]Demanda Agregada Med. y MC'!$C$7:$O$3994,13,FALSE)</f>
        <v>204</v>
      </c>
      <c r="Y208" s="24">
        <v>0</v>
      </c>
      <c r="Z208" s="24">
        <v>0</v>
      </c>
      <c r="AA208" s="24">
        <v>0</v>
      </c>
      <c r="AB208" s="24">
        <v>0</v>
      </c>
      <c r="AC208" s="24">
        <v>7241.5</v>
      </c>
      <c r="AD208" s="24">
        <v>14483</v>
      </c>
      <c r="AE208" s="26">
        <v>6990</v>
      </c>
      <c r="AF208" s="27">
        <v>13980</v>
      </c>
      <c r="AG208" s="22">
        <v>21.960400000000003</v>
      </c>
      <c r="AH208" s="20">
        <f t="shared" si="78"/>
        <v>13546823.946040001</v>
      </c>
      <c r="AI208" s="9">
        <f t="shared" si="79"/>
        <v>33710773.188400008</v>
      </c>
      <c r="AJ208" s="9">
        <f t="shared" si="80"/>
        <v>11582090.643200003</v>
      </c>
      <c r="AK208" s="9">
        <f t="shared" si="81"/>
        <v>28955204.647600006</v>
      </c>
      <c r="AL208" s="9">
        <f t="shared" si="82"/>
        <v>0</v>
      </c>
      <c r="AM208" s="9">
        <f t="shared" si="83"/>
        <v>0</v>
      </c>
      <c r="AN208" s="9">
        <f t="shared" si="84"/>
        <v>1650411.9016000002</v>
      </c>
      <c r="AO208" s="9">
        <f t="shared" si="85"/>
        <v>4126029.7540000007</v>
      </c>
      <c r="AP208" s="9">
        <f t="shared" si="86"/>
        <v>1791.9686400000005</v>
      </c>
      <c r="AQ208" s="9">
        <f t="shared" si="87"/>
        <v>4479.9216000000006</v>
      </c>
      <c r="AR208" s="9">
        <f t="shared" si="88"/>
        <v>0</v>
      </c>
      <c r="AS208" s="9">
        <f t="shared" si="89"/>
        <v>0</v>
      </c>
      <c r="AT208" s="9">
        <f t="shared" si="90"/>
        <v>0</v>
      </c>
      <c r="AU208" s="9">
        <f t="shared" si="91"/>
        <v>0</v>
      </c>
      <c r="AV208" s="9">
        <f t="shared" si="92"/>
        <v>159026.23660000003</v>
      </c>
      <c r="AW208" s="9">
        <f t="shared" si="93"/>
        <v>318052.47320000007</v>
      </c>
      <c r="AX208" s="9">
        <f t="shared" si="94"/>
        <v>153503.19600000003</v>
      </c>
      <c r="AY208" s="10">
        <f t="shared" si="95"/>
        <v>307006.39200000005</v>
      </c>
    </row>
    <row r="209" spans="1:51" ht="15" customHeight="1">
      <c r="A209" s="87">
        <v>203</v>
      </c>
      <c r="B209" s="85" t="str">
        <f t="shared" si="72"/>
        <v>0100002030</v>
      </c>
      <c r="C209" s="13" t="str">
        <f t="shared" si="73"/>
        <v>010000203000</v>
      </c>
      <c r="D209" s="13" t="str">
        <f t="shared" si="74"/>
        <v>01000020300000</v>
      </c>
      <c r="E209" s="14">
        <v>25300564</v>
      </c>
      <c r="F209" s="14" t="s">
        <v>21</v>
      </c>
      <c r="G209" s="14" t="s">
        <v>22</v>
      </c>
      <c r="H209" s="14" t="s">
        <v>483</v>
      </c>
      <c r="I209" s="14" t="s">
        <v>24</v>
      </c>
      <c r="J209" s="14" t="s">
        <v>24</v>
      </c>
      <c r="K209" s="15" t="s">
        <v>484</v>
      </c>
      <c r="L209" s="14" t="s">
        <v>26</v>
      </c>
      <c r="M209" s="14">
        <v>1000</v>
      </c>
      <c r="N209" s="14" t="s">
        <v>29</v>
      </c>
      <c r="O209" s="24">
        <f t="shared" si="75"/>
        <v>2075</v>
      </c>
      <c r="P209" s="24">
        <f t="shared" si="76"/>
        <v>5187</v>
      </c>
      <c r="Q209" s="24">
        <v>1851</v>
      </c>
      <c r="R209" s="16">
        <v>4627</v>
      </c>
      <c r="S209" s="69">
        <v>0</v>
      </c>
      <c r="T209" s="70">
        <v>0</v>
      </c>
      <c r="U209" s="24">
        <v>224</v>
      </c>
      <c r="V209" s="24">
        <v>560</v>
      </c>
      <c r="W209" s="69">
        <f t="shared" si="77"/>
        <v>0</v>
      </c>
      <c r="X209" s="69">
        <f>VLOOKUP(D209,'[1]Demanda Agregada Med. y MC'!$C$7:$O$3994,13,FALSE)</f>
        <v>0</v>
      </c>
      <c r="Y209" s="24">
        <v>0</v>
      </c>
      <c r="Z209" s="24">
        <v>0</v>
      </c>
      <c r="AA209" s="24">
        <v>0</v>
      </c>
      <c r="AB209" s="24">
        <v>0</v>
      </c>
      <c r="AC209" s="24">
        <v>0</v>
      </c>
      <c r="AD209" s="24">
        <v>0</v>
      </c>
      <c r="AE209" s="26">
        <v>0</v>
      </c>
      <c r="AF209" s="25">
        <v>0</v>
      </c>
      <c r="AG209" s="22">
        <v>471.26080000000002</v>
      </c>
      <c r="AH209" s="20">
        <f t="shared" si="78"/>
        <v>977866.16</v>
      </c>
      <c r="AI209" s="9">
        <f t="shared" si="79"/>
        <v>2444429.7696000002</v>
      </c>
      <c r="AJ209" s="9">
        <f t="shared" si="80"/>
        <v>872303.74080000003</v>
      </c>
      <c r="AK209" s="9">
        <f t="shared" si="81"/>
        <v>2180523.7216000003</v>
      </c>
      <c r="AL209" s="9">
        <f t="shared" si="82"/>
        <v>0</v>
      </c>
      <c r="AM209" s="9">
        <f t="shared" si="83"/>
        <v>0</v>
      </c>
      <c r="AN209" s="9">
        <f t="shared" si="84"/>
        <v>105562.4192</v>
      </c>
      <c r="AO209" s="9">
        <f t="shared" si="85"/>
        <v>263906.04800000001</v>
      </c>
      <c r="AP209" s="9">
        <f t="shared" si="86"/>
        <v>0</v>
      </c>
      <c r="AQ209" s="9">
        <f t="shared" si="87"/>
        <v>0</v>
      </c>
      <c r="AR209" s="9">
        <f t="shared" si="88"/>
        <v>0</v>
      </c>
      <c r="AS209" s="9">
        <f t="shared" si="89"/>
        <v>0</v>
      </c>
      <c r="AT209" s="9">
        <f t="shared" si="90"/>
        <v>0</v>
      </c>
      <c r="AU209" s="9">
        <f t="shared" si="91"/>
        <v>0</v>
      </c>
      <c r="AV209" s="9">
        <f t="shared" si="92"/>
        <v>0</v>
      </c>
      <c r="AW209" s="9">
        <f t="shared" si="93"/>
        <v>0</v>
      </c>
      <c r="AX209" s="9">
        <f t="shared" si="94"/>
        <v>0</v>
      </c>
      <c r="AY209" s="10">
        <f t="shared" si="95"/>
        <v>0</v>
      </c>
    </row>
    <row r="210" spans="1:51" ht="15" customHeight="1">
      <c r="A210" s="87">
        <v>204</v>
      </c>
      <c r="B210" s="85" t="str">
        <f t="shared" si="72"/>
        <v>0100002031</v>
      </c>
      <c r="C210" s="13" t="str">
        <f t="shared" si="73"/>
        <v>010000203100</v>
      </c>
      <c r="D210" s="13" t="str">
        <f t="shared" si="74"/>
        <v>01000020310000</v>
      </c>
      <c r="E210" s="14">
        <v>25301781</v>
      </c>
      <c r="F210" s="14" t="s">
        <v>21</v>
      </c>
      <c r="G210" s="14" t="s">
        <v>22</v>
      </c>
      <c r="H210" s="14" t="s">
        <v>485</v>
      </c>
      <c r="I210" s="14" t="s">
        <v>24</v>
      </c>
      <c r="J210" s="14" t="s">
        <v>24</v>
      </c>
      <c r="K210" s="15" t="s">
        <v>486</v>
      </c>
      <c r="L210" s="14" t="s">
        <v>26</v>
      </c>
      <c r="M210" s="14">
        <v>20</v>
      </c>
      <c r="N210" s="14" t="s">
        <v>29</v>
      </c>
      <c r="O210" s="24">
        <f t="shared" si="75"/>
        <v>351.20000000000005</v>
      </c>
      <c r="P210" s="24">
        <f t="shared" si="76"/>
        <v>878</v>
      </c>
      <c r="Q210" s="24">
        <v>24</v>
      </c>
      <c r="R210" s="16">
        <v>60</v>
      </c>
      <c r="S210" s="69">
        <v>0</v>
      </c>
      <c r="T210" s="70">
        <v>0</v>
      </c>
      <c r="U210" s="24">
        <v>327.20000000000005</v>
      </c>
      <c r="V210" s="24">
        <v>818</v>
      </c>
      <c r="W210" s="69">
        <f t="shared" si="77"/>
        <v>0</v>
      </c>
      <c r="X210" s="69">
        <f>VLOOKUP(D210,'[1]Demanda Agregada Med. y MC'!$C$7:$O$3994,13,FALSE)</f>
        <v>0</v>
      </c>
      <c r="Y210" s="24">
        <v>0</v>
      </c>
      <c r="Z210" s="24">
        <v>0</v>
      </c>
      <c r="AA210" s="24">
        <v>0</v>
      </c>
      <c r="AB210" s="24">
        <v>0</v>
      </c>
      <c r="AC210" s="24">
        <v>0</v>
      </c>
      <c r="AD210" s="24">
        <v>0</v>
      </c>
      <c r="AE210" s="26">
        <v>0</v>
      </c>
      <c r="AF210" s="25">
        <v>0</v>
      </c>
      <c r="AG210" s="22">
        <v>42.301600000000001</v>
      </c>
      <c r="AH210" s="20">
        <f t="shared" si="78"/>
        <v>14856.321920000002</v>
      </c>
      <c r="AI210" s="9">
        <f t="shared" si="79"/>
        <v>37140.804799999998</v>
      </c>
      <c r="AJ210" s="9">
        <f t="shared" si="80"/>
        <v>1015.2384</v>
      </c>
      <c r="AK210" s="9">
        <f t="shared" si="81"/>
        <v>2538.096</v>
      </c>
      <c r="AL210" s="9">
        <f t="shared" si="82"/>
        <v>0</v>
      </c>
      <c r="AM210" s="9">
        <f t="shared" si="83"/>
        <v>0</v>
      </c>
      <c r="AN210" s="9">
        <f t="shared" si="84"/>
        <v>13841.083520000002</v>
      </c>
      <c r="AO210" s="9">
        <f t="shared" si="85"/>
        <v>34602.7088</v>
      </c>
      <c r="AP210" s="9">
        <f t="shared" si="86"/>
        <v>0</v>
      </c>
      <c r="AQ210" s="9">
        <f t="shared" si="87"/>
        <v>0</v>
      </c>
      <c r="AR210" s="9">
        <f t="shared" si="88"/>
        <v>0</v>
      </c>
      <c r="AS210" s="9">
        <f t="shared" si="89"/>
        <v>0</v>
      </c>
      <c r="AT210" s="9">
        <f t="shared" si="90"/>
        <v>0</v>
      </c>
      <c r="AU210" s="9">
        <f t="shared" si="91"/>
        <v>0</v>
      </c>
      <c r="AV210" s="9">
        <f t="shared" si="92"/>
        <v>0</v>
      </c>
      <c r="AW210" s="9">
        <f t="shared" si="93"/>
        <v>0</v>
      </c>
      <c r="AX210" s="9">
        <f t="shared" si="94"/>
        <v>0</v>
      </c>
      <c r="AY210" s="10">
        <f t="shared" si="95"/>
        <v>0</v>
      </c>
    </row>
    <row r="211" spans="1:51" ht="15" customHeight="1">
      <c r="A211" s="87">
        <v>205</v>
      </c>
      <c r="B211" s="85" t="str">
        <f t="shared" si="72"/>
        <v>0100002032</v>
      </c>
      <c r="C211" s="13" t="str">
        <f t="shared" si="73"/>
        <v>010000203200</v>
      </c>
      <c r="D211" s="13" t="str">
        <f t="shared" si="74"/>
        <v>01000020320000</v>
      </c>
      <c r="E211" s="14">
        <v>25301781</v>
      </c>
      <c r="F211" s="14" t="s">
        <v>21</v>
      </c>
      <c r="G211" s="14" t="s">
        <v>22</v>
      </c>
      <c r="H211" s="14" t="s">
        <v>487</v>
      </c>
      <c r="I211" s="14" t="s">
        <v>24</v>
      </c>
      <c r="J211" s="14" t="s">
        <v>24</v>
      </c>
      <c r="K211" s="15" t="s">
        <v>488</v>
      </c>
      <c r="L211" s="14" t="s">
        <v>26</v>
      </c>
      <c r="M211" s="14">
        <v>20</v>
      </c>
      <c r="N211" s="14" t="s">
        <v>29</v>
      </c>
      <c r="O211" s="24">
        <f t="shared" si="75"/>
        <v>496.40000000000003</v>
      </c>
      <c r="P211" s="24">
        <f t="shared" si="76"/>
        <v>1240</v>
      </c>
      <c r="Q211" s="24">
        <v>10</v>
      </c>
      <c r="R211" s="16">
        <v>24</v>
      </c>
      <c r="S211" s="69">
        <v>0</v>
      </c>
      <c r="T211" s="70">
        <v>0</v>
      </c>
      <c r="U211" s="24">
        <v>486.40000000000003</v>
      </c>
      <c r="V211" s="24">
        <v>1216</v>
      </c>
      <c r="W211" s="69">
        <f t="shared" si="77"/>
        <v>0</v>
      </c>
      <c r="X211" s="69">
        <f>VLOOKUP(D211,'[1]Demanda Agregada Med. y MC'!$C$7:$O$3994,13,FALSE)</f>
        <v>0</v>
      </c>
      <c r="Y211" s="24">
        <v>0</v>
      </c>
      <c r="Z211" s="24">
        <v>0</v>
      </c>
      <c r="AA211" s="24">
        <v>0</v>
      </c>
      <c r="AB211" s="24">
        <v>0</v>
      </c>
      <c r="AC211" s="24">
        <v>0</v>
      </c>
      <c r="AD211" s="24">
        <v>0</v>
      </c>
      <c r="AE211" s="26">
        <v>0</v>
      </c>
      <c r="AF211" s="25">
        <v>0</v>
      </c>
      <c r="AG211" s="22">
        <v>25.8428</v>
      </c>
      <c r="AH211" s="20">
        <f t="shared" si="78"/>
        <v>12828.365920000002</v>
      </c>
      <c r="AI211" s="9">
        <f t="shared" si="79"/>
        <v>32045.072</v>
      </c>
      <c r="AJ211" s="9">
        <f t="shared" si="80"/>
        <v>258.428</v>
      </c>
      <c r="AK211" s="9">
        <f t="shared" si="81"/>
        <v>620.22720000000004</v>
      </c>
      <c r="AL211" s="9">
        <f t="shared" si="82"/>
        <v>0</v>
      </c>
      <c r="AM211" s="9">
        <f t="shared" si="83"/>
        <v>0</v>
      </c>
      <c r="AN211" s="9">
        <f t="shared" si="84"/>
        <v>12569.93792</v>
      </c>
      <c r="AO211" s="9">
        <f t="shared" si="85"/>
        <v>31424.844799999999</v>
      </c>
      <c r="AP211" s="9">
        <f t="shared" si="86"/>
        <v>0</v>
      </c>
      <c r="AQ211" s="9">
        <f t="shared" si="87"/>
        <v>0</v>
      </c>
      <c r="AR211" s="9">
        <f t="shared" si="88"/>
        <v>0</v>
      </c>
      <c r="AS211" s="9">
        <f t="shared" si="89"/>
        <v>0</v>
      </c>
      <c r="AT211" s="9">
        <f t="shared" si="90"/>
        <v>0</v>
      </c>
      <c r="AU211" s="9">
        <f t="shared" si="91"/>
        <v>0</v>
      </c>
      <c r="AV211" s="9">
        <f t="shared" si="92"/>
        <v>0</v>
      </c>
      <c r="AW211" s="9">
        <f t="shared" si="93"/>
        <v>0</v>
      </c>
      <c r="AX211" s="9">
        <f t="shared" si="94"/>
        <v>0</v>
      </c>
      <c r="AY211" s="10">
        <f t="shared" si="95"/>
        <v>0</v>
      </c>
    </row>
    <row r="212" spans="1:51" ht="15" customHeight="1">
      <c r="A212" s="87">
        <v>206</v>
      </c>
      <c r="B212" s="85" t="str">
        <f t="shared" si="72"/>
        <v>0100002040</v>
      </c>
      <c r="C212" s="13" t="str">
        <f t="shared" si="73"/>
        <v>010000204000</v>
      </c>
      <c r="D212" s="13" t="str">
        <f t="shared" si="74"/>
        <v>01000020400000</v>
      </c>
      <c r="E212" s="14">
        <v>25301760</v>
      </c>
      <c r="F212" s="14" t="s">
        <v>21</v>
      </c>
      <c r="G212" s="14" t="s">
        <v>22</v>
      </c>
      <c r="H212" s="14" t="s">
        <v>489</v>
      </c>
      <c r="I212" s="14" t="s">
        <v>24</v>
      </c>
      <c r="J212" s="14" t="s">
        <v>24</v>
      </c>
      <c r="K212" s="15" t="s">
        <v>490</v>
      </c>
      <c r="L212" s="14" t="s">
        <v>26</v>
      </c>
      <c r="M212" s="14">
        <v>25</v>
      </c>
      <c r="N212" s="14" t="s">
        <v>29</v>
      </c>
      <c r="O212" s="24">
        <f t="shared" si="75"/>
        <v>956</v>
      </c>
      <c r="P212" s="24">
        <f t="shared" si="76"/>
        <v>2388</v>
      </c>
      <c r="Q212" s="24">
        <v>8</v>
      </c>
      <c r="R212" s="16">
        <v>18</v>
      </c>
      <c r="S212" s="69">
        <v>0</v>
      </c>
      <c r="T212" s="70">
        <v>0</v>
      </c>
      <c r="U212" s="24">
        <v>948</v>
      </c>
      <c r="V212" s="24">
        <v>2370</v>
      </c>
      <c r="W212" s="69">
        <f t="shared" si="77"/>
        <v>0</v>
      </c>
      <c r="X212" s="69">
        <f>VLOOKUP(D212,'[1]Demanda Agregada Med. y MC'!$C$7:$O$3994,13,FALSE)</f>
        <v>0</v>
      </c>
      <c r="Y212" s="24">
        <v>0</v>
      </c>
      <c r="Z212" s="24">
        <v>0</v>
      </c>
      <c r="AA212" s="24">
        <v>0</v>
      </c>
      <c r="AB212" s="24">
        <v>0</v>
      </c>
      <c r="AC212" s="24">
        <v>0</v>
      </c>
      <c r="AD212" s="24">
        <v>0</v>
      </c>
      <c r="AE212" s="26">
        <v>0</v>
      </c>
      <c r="AF212" s="25">
        <v>0</v>
      </c>
      <c r="AG212" s="22">
        <v>849.59240000000011</v>
      </c>
      <c r="AH212" s="20">
        <f t="shared" si="78"/>
        <v>812210.33440000005</v>
      </c>
      <c r="AI212" s="9">
        <f t="shared" si="79"/>
        <v>2028826.6512000002</v>
      </c>
      <c r="AJ212" s="9">
        <f t="shared" si="80"/>
        <v>6796.7392000000009</v>
      </c>
      <c r="AK212" s="9">
        <f t="shared" si="81"/>
        <v>15292.663200000003</v>
      </c>
      <c r="AL212" s="9">
        <f t="shared" si="82"/>
        <v>0</v>
      </c>
      <c r="AM212" s="9">
        <f t="shared" si="83"/>
        <v>0</v>
      </c>
      <c r="AN212" s="9">
        <f t="shared" si="84"/>
        <v>805413.5952000001</v>
      </c>
      <c r="AO212" s="9">
        <f t="shared" si="85"/>
        <v>2013533.9880000004</v>
      </c>
      <c r="AP212" s="9">
        <f t="shared" si="86"/>
        <v>0</v>
      </c>
      <c r="AQ212" s="9">
        <f t="shared" si="87"/>
        <v>0</v>
      </c>
      <c r="AR212" s="9">
        <f t="shared" si="88"/>
        <v>0</v>
      </c>
      <c r="AS212" s="9">
        <f t="shared" si="89"/>
        <v>0</v>
      </c>
      <c r="AT212" s="9">
        <f t="shared" si="90"/>
        <v>0</v>
      </c>
      <c r="AU212" s="9">
        <f t="shared" si="91"/>
        <v>0</v>
      </c>
      <c r="AV212" s="9">
        <f t="shared" si="92"/>
        <v>0</v>
      </c>
      <c r="AW212" s="9">
        <f t="shared" si="93"/>
        <v>0</v>
      </c>
      <c r="AX212" s="9">
        <f t="shared" si="94"/>
        <v>0</v>
      </c>
      <c r="AY212" s="10">
        <f t="shared" si="95"/>
        <v>0</v>
      </c>
    </row>
    <row r="213" spans="1:51" ht="15" customHeight="1">
      <c r="A213" s="87">
        <v>207</v>
      </c>
      <c r="B213" s="85" t="str">
        <f t="shared" si="72"/>
        <v>0100002042</v>
      </c>
      <c r="C213" s="13" t="str">
        <f t="shared" si="73"/>
        <v>010000204200</v>
      </c>
      <c r="D213" s="13" t="str">
        <f t="shared" si="74"/>
        <v>01000020420000</v>
      </c>
      <c r="E213" s="14">
        <v>25302062</v>
      </c>
      <c r="F213" s="14" t="s">
        <v>21</v>
      </c>
      <c r="G213" s="14" t="s">
        <v>22</v>
      </c>
      <c r="H213" s="14" t="s">
        <v>491</v>
      </c>
      <c r="I213" s="14" t="s">
        <v>24</v>
      </c>
      <c r="J213" s="14" t="s">
        <v>24</v>
      </c>
      <c r="K213" s="15" t="s">
        <v>492</v>
      </c>
      <c r="L213" s="14" t="s">
        <v>26</v>
      </c>
      <c r="M213" s="14">
        <v>8</v>
      </c>
      <c r="N213" s="14" t="s">
        <v>29</v>
      </c>
      <c r="O213" s="24">
        <f t="shared" si="75"/>
        <v>9336</v>
      </c>
      <c r="P213" s="24">
        <f t="shared" si="76"/>
        <v>23321</v>
      </c>
      <c r="Q213" s="24">
        <v>5</v>
      </c>
      <c r="R213" s="16">
        <v>11</v>
      </c>
      <c r="S213" s="69">
        <v>9296</v>
      </c>
      <c r="T213" s="70">
        <v>23240</v>
      </c>
      <c r="U213" s="24">
        <v>0</v>
      </c>
      <c r="V213" s="24">
        <v>0</v>
      </c>
      <c r="W213" s="69">
        <f t="shared" si="77"/>
        <v>0</v>
      </c>
      <c r="X213" s="69">
        <f>VLOOKUP(D213,'[1]Demanda Agregada Med. y MC'!$C$7:$O$3994,13,FALSE)</f>
        <v>0</v>
      </c>
      <c r="Y213" s="24">
        <v>0</v>
      </c>
      <c r="Z213" s="24">
        <v>0</v>
      </c>
      <c r="AA213" s="24">
        <v>0</v>
      </c>
      <c r="AB213" s="24">
        <v>0</v>
      </c>
      <c r="AC213" s="24">
        <v>15</v>
      </c>
      <c r="AD213" s="24">
        <v>30</v>
      </c>
      <c r="AE213" s="26">
        <v>20</v>
      </c>
      <c r="AF213" s="27">
        <v>40</v>
      </c>
      <c r="AG213" s="22">
        <v>16.560000000000002</v>
      </c>
      <c r="AH213" s="20">
        <f t="shared" si="78"/>
        <v>154604.16000000003</v>
      </c>
      <c r="AI213" s="9">
        <f t="shared" si="79"/>
        <v>386195.76000000007</v>
      </c>
      <c r="AJ213" s="9">
        <f t="shared" si="80"/>
        <v>82.800000000000011</v>
      </c>
      <c r="AK213" s="9">
        <f t="shared" si="81"/>
        <v>182.16000000000003</v>
      </c>
      <c r="AL213" s="9">
        <f t="shared" si="82"/>
        <v>153941.76000000001</v>
      </c>
      <c r="AM213" s="9">
        <f t="shared" si="83"/>
        <v>384854.40000000008</v>
      </c>
      <c r="AN213" s="9">
        <f t="shared" si="84"/>
        <v>0</v>
      </c>
      <c r="AO213" s="9">
        <f t="shared" si="85"/>
        <v>0</v>
      </c>
      <c r="AP213" s="9">
        <f t="shared" si="86"/>
        <v>0</v>
      </c>
      <c r="AQ213" s="9">
        <f t="shared" si="87"/>
        <v>0</v>
      </c>
      <c r="AR213" s="9">
        <f t="shared" si="88"/>
        <v>0</v>
      </c>
      <c r="AS213" s="9">
        <f t="shared" si="89"/>
        <v>0</v>
      </c>
      <c r="AT213" s="9">
        <f t="shared" si="90"/>
        <v>0</v>
      </c>
      <c r="AU213" s="9">
        <f t="shared" si="91"/>
        <v>0</v>
      </c>
      <c r="AV213" s="9">
        <f t="shared" si="92"/>
        <v>248.40000000000003</v>
      </c>
      <c r="AW213" s="9">
        <f t="shared" si="93"/>
        <v>496.80000000000007</v>
      </c>
      <c r="AX213" s="9">
        <f t="shared" si="94"/>
        <v>331.20000000000005</v>
      </c>
      <c r="AY213" s="10">
        <f t="shared" si="95"/>
        <v>662.40000000000009</v>
      </c>
    </row>
    <row r="214" spans="1:51" ht="15" customHeight="1">
      <c r="A214" s="87">
        <v>208</v>
      </c>
      <c r="B214" s="85" t="str">
        <f t="shared" si="72"/>
        <v>0100002112</v>
      </c>
      <c r="C214" s="13" t="str">
        <f t="shared" si="73"/>
        <v>010000211200</v>
      </c>
      <c r="D214" s="13" t="str">
        <f t="shared" si="74"/>
        <v>01000021120000</v>
      </c>
      <c r="E214" s="14">
        <v>25300728</v>
      </c>
      <c r="F214" s="14" t="s">
        <v>21</v>
      </c>
      <c r="G214" s="14" t="s">
        <v>22</v>
      </c>
      <c r="H214" s="14" t="s">
        <v>495</v>
      </c>
      <c r="I214" s="14" t="s">
        <v>24</v>
      </c>
      <c r="J214" s="14" t="s">
        <v>24</v>
      </c>
      <c r="K214" s="15" t="s">
        <v>496</v>
      </c>
      <c r="L214" s="14" t="s">
        <v>26</v>
      </c>
      <c r="M214" s="14">
        <v>30</v>
      </c>
      <c r="N214" s="14" t="s">
        <v>187</v>
      </c>
      <c r="O214" s="24">
        <f t="shared" si="75"/>
        <v>50021.599999999999</v>
      </c>
      <c r="P214" s="24">
        <f t="shared" si="76"/>
        <v>124941</v>
      </c>
      <c r="Q214" s="24">
        <v>8910</v>
      </c>
      <c r="R214" s="16">
        <v>22273</v>
      </c>
      <c r="S214" s="69">
        <v>40880</v>
      </c>
      <c r="T214" s="70">
        <v>102200</v>
      </c>
      <c r="U214" s="24">
        <v>9.6000000000000014</v>
      </c>
      <c r="V214" s="24">
        <v>24</v>
      </c>
      <c r="W214" s="69">
        <f t="shared" si="77"/>
        <v>0</v>
      </c>
      <c r="X214" s="69">
        <f>VLOOKUP(D214,'[1]Demanda Agregada Med. y MC'!$C$7:$O$3994,13,FALSE)</f>
        <v>0</v>
      </c>
      <c r="Y214" s="24">
        <v>0</v>
      </c>
      <c r="Z214" s="24">
        <v>0</v>
      </c>
      <c r="AA214" s="24">
        <v>0</v>
      </c>
      <c r="AB214" s="24">
        <v>0</v>
      </c>
      <c r="AC214" s="24">
        <v>207</v>
      </c>
      <c r="AD214" s="24">
        <v>414</v>
      </c>
      <c r="AE214" s="26">
        <v>15</v>
      </c>
      <c r="AF214" s="27">
        <v>30</v>
      </c>
      <c r="AG214" s="22">
        <v>47.039600000000007</v>
      </c>
      <c r="AH214" s="20">
        <f t="shared" si="78"/>
        <v>2352996.0553600001</v>
      </c>
      <c r="AI214" s="9">
        <f t="shared" si="79"/>
        <v>5877174.6636000006</v>
      </c>
      <c r="AJ214" s="9">
        <f t="shared" si="80"/>
        <v>419122.83600000007</v>
      </c>
      <c r="AK214" s="9">
        <f t="shared" si="81"/>
        <v>1047713.0108000002</v>
      </c>
      <c r="AL214" s="9">
        <f t="shared" si="82"/>
        <v>1922978.8480000002</v>
      </c>
      <c r="AM214" s="9">
        <f t="shared" si="83"/>
        <v>4807447.120000001</v>
      </c>
      <c r="AN214" s="9">
        <f t="shared" si="84"/>
        <v>451.58016000000015</v>
      </c>
      <c r="AO214" s="9">
        <f t="shared" si="85"/>
        <v>1128.9504000000002</v>
      </c>
      <c r="AP214" s="9">
        <f t="shared" si="86"/>
        <v>0</v>
      </c>
      <c r="AQ214" s="9">
        <f t="shared" si="87"/>
        <v>0</v>
      </c>
      <c r="AR214" s="9">
        <f t="shared" si="88"/>
        <v>0</v>
      </c>
      <c r="AS214" s="9">
        <f t="shared" si="89"/>
        <v>0</v>
      </c>
      <c r="AT214" s="9">
        <f t="shared" si="90"/>
        <v>0</v>
      </c>
      <c r="AU214" s="9">
        <f t="shared" si="91"/>
        <v>0</v>
      </c>
      <c r="AV214" s="9">
        <f t="shared" si="92"/>
        <v>9737.1972000000023</v>
      </c>
      <c r="AW214" s="9">
        <f t="shared" si="93"/>
        <v>19474.394400000005</v>
      </c>
      <c r="AX214" s="9">
        <f t="shared" si="94"/>
        <v>705.59400000000005</v>
      </c>
      <c r="AY214" s="10">
        <f t="shared" si="95"/>
        <v>1411.1880000000001</v>
      </c>
    </row>
    <row r="215" spans="1:51" ht="15" customHeight="1">
      <c r="A215" s="87">
        <v>209</v>
      </c>
      <c r="B215" s="85" t="str">
        <f t="shared" si="72"/>
        <v>0100002114</v>
      </c>
      <c r="C215" s="13" t="str">
        <f t="shared" si="73"/>
        <v>010000211400</v>
      </c>
      <c r="D215" s="13" t="str">
        <f t="shared" si="74"/>
        <v>01000021140000</v>
      </c>
      <c r="E215" s="14">
        <v>25300926</v>
      </c>
      <c r="F215" s="14" t="s">
        <v>21</v>
      </c>
      <c r="G215" s="14" t="s">
        <v>22</v>
      </c>
      <c r="H215" s="14" t="s">
        <v>497</v>
      </c>
      <c r="I215" s="14" t="s">
        <v>24</v>
      </c>
      <c r="J215" s="14" t="s">
        <v>24</v>
      </c>
      <c r="K215" s="15" t="s">
        <v>498</v>
      </c>
      <c r="L215" s="14" t="s">
        <v>26</v>
      </c>
      <c r="M215" s="14">
        <v>10</v>
      </c>
      <c r="N215" s="14" t="s">
        <v>29</v>
      </c>
      <c r="O215" s="24">
        <f t="shared" si="75"/>
        <v>149439.70000000001</v>
      </c>
      <c r="P215" s="24">
        <f t="shared" si="76"/>
        <v>373448</v>
      </c>
      <c r="Q215" s="24">
        <v>78080</v>
      </c>
      <c r="R215" s="16">
        <v>195199</v>
      </c>
      <c r="S215" s="69">
        <v>70000</v>
      </c>
      <c r="T215" s="70">
        <v>175000</v>
      </c>
      <c r="U215" s="24">
        <v>1059.2</v>
      </c>
      <c r="V215" s="24">
        <v>2648</v>
      </c>
      <c r="W215" s="69">
        <f t="shared" si="77"/>
        <v>0</v>
      </c>
      <c r="X215" s="69">
        <f>VLOOKUP(D215,'[1]Demanda Agregada Med. y MC'!$C$7:$O$3994,13,FALSE)</f>
        <v>0</v>
      </c>
      <c r="Y215" s="24">
        <v>0</v>
      </c>
      <c r="Z215" s="24">
        <v>0</v>
      </c>
      <c r="AA215" s="24">
        <v>0</v>
      </c>
      <c r="AB215" s="24">
        <v>0</v>
      </c>
      <c r="AC215" s="24">
        <v>300.5</v>
      </c>
      <c r="AD215" s="24">
        <v>601</v>
      </c>
      <c r="AE215" s="26">
        <v>0</v>
      </c>
      <c r="AF215" s="25">
        <v>0</v>
      </c>
      <c r="AG215" s="22">
        <v>22.126000000000001</v>
      </c>
      <c r="AH215" s="20">
        <f t="shared" si="78"/>
        <v>3306502.8022000003</v>
      </c>
      <c r="AI215" s="9">
        <f t="shared" si="79"/>
        <v>8262910.4480000008</v>
      </c>
      <c r="AJ215" s="9">
        <f t="shared" si="80"/>
        <v>1727598.08</v>
      </c>
      <c r="AK215" s="9">
        <f t="shared" si="81"/>
        <v>4318973.074</v>
      </c>
      <c r="AL215" s="9">
        <f t="shared" si="82"/>
        <v>1548820</v>
      </c>
      <c r="AM215" s="9">
        <f t="shared" si="83"/>
        <v>3872050</v>
      </c>
      <c r="AN215" s="9">
        <f t="shared" si="84"/>
        <v>23435.859200000003</v>
      </c>
      <c r="AO215" s="9">
        <f t="shared" si="85"/>
        <v>58589.648000000001</v>
      </c>
      <c r="AP215" s="9">
        <f t="shared" si="86"/>
        <v>0</v>
      </c>
      <c r="AQ215" s="9">
        <f t="shared" si="87"/>
        <v>0</v>
      </c>
      <c r="AR215" s="9">
        <f t="shared" si="88"/>
        <v>0</v>
      </c>
      <c r="AS215" s="9">
        <f t="shared" si="89"/>
        <v>0</v>
      </c>
      <c r="AT215" s="9">
        <f t="shared" si="90"/>
        <v>0</v>
      </c>
      <c r="AU215" s="9">
        <f t="shared" si="91"/>
        <v>0</v>
      </c>
      <c r="AV215" s="9">
        <f t="shared" si="92"/>
        <v>6648.8630000000003</v>
      </c>
      <c r="AW215" s="9">
        <f t="shared" si="93"/>
        <v>13297.726000000001</v>
      </c>
      <c r="AX215" s="9">
        <f t="shared" si="94"/>
        <v>0</v>
      </c>
      <c r="AY215" s="10">
        <f t="shared" si="95"/>
        <v>0</v>
      </c>
    </row>
    <row r="216" spans="1:51" ht="15" customHeight="1">
      <c r="A216" s="87">
        <v>210</v>
      </c>
      <c r="B216" s="85" t="str">
        <f t="shared" si="72"/>
        <v>0100002127</v>
      </c>
      <c r="C216" s="13" t="str">
        <f t="shared" si="73"/>
        <v>010000212700</v>
      </c>
      <c r="D216" s="13" t="str">
        <f t="shared" si="74"/>
        <v>01000021270000</v>
      </c>
      <c r="E216" s="14">
        <v>25302397</v>
      </c>
      <c r="F216" s="14" t="s">
        <v>21</v>
      </c>
      <c r="G216" s="14" t="s">
        <v>22</v>
      </c>
      <c r="H216" s="14" t="s">
        <v>499</v>
      </c>
      <c r="I216" s="14" t="s">
        <v>24</v>
      </c>
      <c r="J216" s="14" t="s">
        <v>24</v>
      </c>
      <c r="K216" s="15" t="s">
        <v>500</v>
      </c>
      <c r="L216" s="14" t="s">
        <v>26</v>
      </c>
      <c r="M216" s="14">
        <v>1</v>
      </c>
      <c r="N216" s="14" t="s">
        <v>26</v>
      </c>
      <c r="O216" s="24">
        <f t="shared" si="75"/>
        <v>314418.59999999998</v>
      </c>
      <c r="P216" s="24">
        <f t="shared" si="76"/>
        <v>785638</v>
      </c>
      <c r="Q216" s="24">
        <v>39134</v>
      </c>
      <c r="R216" s="16">
        <v>97834</v>
      </c>
      <c r="S216" s="69">
        <v>92400</v>
      </c>
      <c r="T216" s="70">
        <v>231000</v>
      </c>
      <c r="U216" s="24">
        <v>181669.6</v>
      </c>
      <c r="V216" s="24">
        <v>454174</v>
      </c>
      <c r="W216" s="69">
        <f t="shared" si="77"/>
        <v>0</v>
      </c>
      <c r="X216" s="69">
        <f>VLOOKUP(D216,'[1]Demanda Agregada Med. y MC'!$C$7:$O$3994,13,FALSE)</f>
        <v>0</v>
      </c>
      <c r="Y216" s="24">
        <v>400</v>
      </c>
      <c r="Z216" s="24">
        <v>1000</v>
      </c>
      <c r="AA216" s="24">
        <v>0</v>
      </c>
      <c r="AB216" s="24">
        <v>0</v>
      </c>
      <c r="AC216" s="24">
        <v>815</v>
      </c>
      <c r="AD216" s="24">
        <v>1630</v>
      </c>
      <c r="AE216" s="26">
        <v>0</v>
      </c>
      <c r="AF216" s="25">
        <v>0</v>
      </c>
      <c r="AG216" s="22">
        <v>9.66</v>
      </c>
      <c r="AH216" s="20">
        <f t="shared" si="78"/>
        <v>3037283.676</v>
      </c>
      <c r="AI216" s="9">
        <f t="shared" si="79"/>
        <v>7589263.0800000001</v>
      </c>
      <c r="AJ216" s="9">
        <f t="shared" si="80"/>
        <v>378034.44</v>
      </c>
      <c r="AK216" s="9">
        <f t="shared" si="81"/>
        <v>945076.44000000006</v>
      </c>
      <c r="AL216" s="9">
        <f t="shared" si="82"/>
        <v>892584</v>
      </c>
      <c r="AM216" s="9">
        <f t="shared" si="83"/>
        <v>2231460</v>
      </c>
      <c r="AN216" s="9">
        <f t="shared" si="84"/>
        <v>1754928.3360000001</v>
      </c>
      <c r="AO216" s="9">
        <f t="shared" si="85"/>
        <v>4387320.84</v>
      </c>
      <c r="AP216" s="9">
        <f t="shared" si="86"/>
        <v>0</v>
      </c>
      <c r="AQ216" s="9">
        <f t="shared" si="87"/>
        <v>0</v>
      </c>
      <c r="AR216" s="9">
        <f t="shared" si="88"/>
        <v>3864</v>
      </c>
      <c r="AS216" s="9">
        <f t="shared" si="89"/>
        <v>9660</v>
      </c>
      <c r="AT216" s="9">
        <f t="shared" si="90"/>
        <v>0</v>
      </c>
      <c r="AU216" s="9">
        <f t="shared" si="91"/>
        <v>0</v>
      </c>
      <c r="AV216" s="9">
        <f t="shared" si="92"/>
        <v>7872.9000000000005</v>
      </c>
      <c r="AW216" s="9">
        <f t="shared" si="93"/>
        <v>15745.800000000001</v>
      </c>
      <c r="AX216" s="9">
        <f t="shared" si="94"/>
        <v>0</v>
      </c>
      <c r="AY216" s="10">
        <f t="shared" si="95"/>
        <v>0</v>
      </c>
    </row>
    <row r="217" spans="1:51" ht="15" customHeight="1">
      <c r="A217" s="87">
        <v>211</v>
      </c>
      <c r="B217" s="85" t="str">
        <f t="shared" si="72"/>
        <v>0100002129</v>
      </c>
      <c r="C217" s="13" t="str">
        <f t="shared" si="73"/>
        <v>010000212900</v>
      </c>
      <c r="D217" s="13" t="str">
        <f t="shared" si="74"/>
        <v>01000021290000</v>
      </c>
      <c r="E217" s="14">
        <v>25300184</v>
      </c>
      <c r="F217" s="14" t="s">
        <v>21</v>
      </c>
      <c r="G217" s="14" t="s">
        <v>22</v>
      </c>
      <c r="H217" s="14" t="s">
        <v>503</v>
      </c>
      <c r="I217" s="14" t="s">
        <v>24</v>
      </c>
      <c r="J217" s="14" t="s">
        <v>24</v>
      </c>
      <c r="K217" s="15" t="s">
        <v>504</v>
      </c>
      <c r="L217" s="14" t="s">
        <v>26</v>
      </c>
      <c r="M217" s="14">
        <v>1</v>
      </c>
      <c r="N217" s="14" t="s">
        <v>26</v>
      </c>
      <c r="O217" s="24">
        <f t="shared" si="75"/>
        <v>591422.5</v>
      </c>
      <c r="P217" s="24">
        <f t="shared" si="76"/>
        <v>1478233</v>
      </c>
      <c r="Q217" s="24">
        <v>362592</v>
      </c>
      <c r="R217" s="16">
        <v>906478</v>
      </c>
      <c r="S217" s="69">
        <v>32200</v>
      </c>
      <c r="T217" s="70">
        <v>80500</v>
      </c>
      <c r="U217" s="24">
        <v>195988</v>
      </c>
      <c r="V217" s="24">
        <v>489970</v>
      </c>
      <c r="W217" s="69">
        <f t="shared" si="77"/>
        <v>0</v>
      </c>
      <c r="X217" s="69">
        <f>VLOOKUP(D217,'[1]Demanda Agregada Med. y MC'!$C$7:$O$3994,13,FALSE)</f>
        <v>0</v>
      </c>
      <c r="Y217" s="24">
        <v>0</v>
      </c>
      <c r="Z217" s="24">
        <v>0</v>
      </c>
      <c r="AA217" s="24">
        <v>0</v>
      </c>
      <c r="AB217" s="24">
        <v>0</v>
      </c>
      <c r="AC217" s="24">
        <v>642.5</v>
      </c>
      <c r="AD217" s="24">
        <v>1285</v>
      </c>
      <c r="AE217" s="26">
        <v>0</v>
      </c>
      <c r="AF217" s="25">
        <v>0</v>
      </c>
      <c r="AG217" s="22">
        <v>10.304</v>
      </c>
      <c r="AH217" s="20">
        <f t="shared" si="78"/>
        <v>6094017.4400000004</v>
      </c>
      <c r="AI217" s="9">
        <f t="shared" si="79"/>
        <v>15231712.832</v>
      </c>
      <c r="AJ217" s="9">
        <f t="shared" si="80"/>
        <v>3736147.9679999999</v>
      </c>
      <c r="AK217" s="9">
        <f t="shared" si="81"/>
        <v>9340349.3120000008</v>
      </c>
      <c r="AL217" s="9">
        <f t="shared" si="82"/>
        <v>331788.79999999999</v>
      </c>
      <c r="AM217" s="9">
        <f t="shared" si="83"/>
        <v>829472</v>
      </c>
      <c r="AN217" s="9">
        <f t="shared" si="84"/>
        <v>2019460.352</v>
      </c>
      <c r="AO217" s="9">
        <f t="shared" si="85"/>
        <v>5048650.88</v>
      </c>
      <c r="AP217" s="9">
        <f t="shared" si="86"/>
        <v>0</v>
      </c>
      <c r="AQ217" s="9">
        <f t="shared" si="87"/>
        <v>0</v>
      </c>
      <c r="AR217" s="9">
        <f t="shared" si="88"/>
        <v>0</v>
      </c>
      <c r="AS217" s="9">
        <f t="shared" si="89"/>
        <v>0</v>
      </c>
      <c r="AT217" s="9">
        <f t="shared" si="90"/>
        <v>0</v>
      </c>
      <c r="AU217" s="9">
        <f t="shared" si="91"/>
        <v>0</v>
      </c>
      <c r="AV217" s="9">
        <f t="shared" si="92"/>
        <v>6620.3200000000006</v>
      </c>
      <c r="AW217" s="9">
        <f t="shared" si="93"/>
        <v>13240.640000000001</v>
      </c>
      <c r="AX217" s="9">
        <f t="shared" si="94"/>
        <v>0</v>
      </c>
      <c r="AY217" s="10">
        <f t="shared" si="95"/>
        <v>0</v>
      </c>
    </row>
    <row r="218" spans="1:51" ht="15" customHeight="1">
      <c r="A218" s="87">
        <v>212</v>
      </c>
      <c r="B218" s="85" t="str">
        <f t="shared" si="72"/>
        <v>0100002130</v>
      </c>
      <c r="C218" s="13" t="str">
        <f t="shared" si="73"/>
        <v>010000213000</v>
      </c>
      <c r="D218" s="13" t="str">
        <f t="shared" si="74"/>
        <v>01000021300002</v>
      </c>
      <c r="E218" s="14">
        <v>25300183</v>
      </c>
      <c r="F218" s="14" t="s">
        <v>21</v>
      </c>
      <c r="G218" s="14" t="s">
        <v>22</v>
      </c>
      <c r="H218" s="14" t="s">
        <v>505</v>
      </c>
      <c r="I218" s="14" t="s">
        <v>24</v>
      </c>
      <c r="J218" s="14" t="s">
        <v>56</v>
      </c>
      <c r="K218" s="15" t="s">
        <v>506</v>
      </c>
      <c r="L218" s="14" t="s">
        <v>26</v>
      </c>
      <c r="M218" s="14" t="s">
        <v>246</v>
      </c>
      <c r="N218" s="14" t="s">
        <v>67</v>
      </c>
      <c r="O218" s="24">
        <f t="shared" si="75"/>
        <v>19783.400000000001</v>
      </c>
      <c r="P218" s="24">
        <f t="shared" si="76"/>
        <v>49458</v>
      </c>
      <c r="Q218" s="24">
        <v>305</v>
      </c>
      <c r="R218" s="16">
        <v>762</v>
      </c>
      <c r="S218" s="69">
        <v>0</v>
      </c>
      <c r="T218" s="70">
        <v>0</v>
      </c>
      <c r="U218" s="24">
        <v>19478.400000000001</v>
      </c>
      <c r="V218" s="24">
        <v>48696</v>
      </c>
      <c r="W218" s="69">
        <f t="shared" si="77"/>
        <v>0</v>
      </c>
      <c r="X218" s="69">
        <f>VLOOKUP(D218,'[1]Demanda Agregada Med. y MC'!$C$7:$O$3994,13,FALSE)</f>
        <v>0</v>
      </c>
      <c r="Y218" s="24">
        <v>0</v>
      </c>
      <c r="Z218" s="24">
        <v>0</v>
      </c>
      <c r="AA218" s="24">
        <v>0</v>
      </c>
      <c r="AB218" s="24">
        <v>0</v>
      </c>
      <c r="AC218" s="24">
        <v>0</v>
      </c>
      <c r="AD218" s="24">
        <v>0</v>
      </c>
      <c r="AE218" s="26">
        <v>0</v>
      </c>
      <c r="AF218" s="25">
        <v>0</v>
      </c>
      <c r="AG218" s="22">
        <v>104.7972</v>
      </c>
      <c r="AH218" s="20">
        <f t="shared" si="78"/>
        <v>2073244.9264800001</v>
      </c>
      <c r="AI218" s="9">
        <f t="shared" si="79"/>
        <v>5183059.9176000003</v>
      </c>
      <c r="AJ218" s="9">
        <f t="shared" si="80"/>
        <v>31963.146000000001</v>
      </c>
      <c r="AK218" s="9">
        <f t="shared" si="81"/>
        <v>79855.466400000005</v>
      </c>
      <c r="AL218" s="9">
        <f t="shared" si="82"/>
        <v>0</v>
      </c>
      <c r="AM218" s="9">
        <f t="shared" si="83"/>
        <v>0</v>
      </c>
      <c r="AN218" s="9">
        <f t="shared" si="84"/>
        <v>2041281.7804800002</v>
      </c>
      <c r="AO218" s="9">
        <f t="shared" si="85"/>
        <v>5103204.4512</v>
      </c>
      <c r="AP218" s="9">
        <f t="shared" si="86"/>
        <v>0</v>
      </c>
      <c r="AQ218" s="9">
        <f t="shared" si="87"/>
        <v>0</v>
      </c>
      <c r="AR218" s="9">
        <f t="shared" si="88"/>
        <v>0</v>
      </c>
      <c r="AS218" s="9">
        <f t="shared" si="89"/>
        <v>0</v>
      </c>
      <c r="AT218" s="9">
        <f t="shared" si="90"/>
        <v>0</v>
      </c>
      <c r="AU218" s="9">
        <f t="shared" si="91"/>
        <v>0</v>
      </c>
      <c r="AV218" s="9">
        <f t="shared" si="92"/>
        <v>0</v>
      </c>
      <c r="AW218" s="9">
        <f t="shared" si="93"/>
        <v>0</v>
      </c>
      <c r="AX218" s="9">
        <f t="shared" si="94"/>
        <v>0</v>
      </c>
      <c r="AY218" s="10">
        <f t="shared" si="95"/>
        <v>0</v>
      </c>
    </row>
    <row r="219" spans="1:51" ht="15" customHeight="1">
      <c r="A219" s="87">
        <v>213</v>
      </c>
      <c r="B219" s="85" t="str">
        <f t="shared" si="72"/>
        <v>0100002132</v>
      </c>
      <c r="C219" s="13" t="str">
        <f t="shared" si="73"/>
        <v>010000213200</v>
      </c>
      <c r="D219" s="13" t="str">
        <f t="shared" si="74"/>
        <v>01000021320000</v>
      </c>
      <c r="E219" s="14">
        <v>25300515</v>
      </c>
      <c r="F219" s="14" t="s">
        <v>21</v>
      </c>
      <c r="G219" s="14" t="s">
        <v>22</v>
      </c>
      <c r="H219" s="14" t="s">
        <v>507</v>
      </c>
      <c r="I219" s="14" t="s">
        <v>24</v>
      </c>
      <c r="J219" s="14" t="s">
        <v>24</v>
      </c>
      <c r="K219" s="15" t="s">
        <v>508</v>
      </c>
      <c r="L219" s="14" t="s">
        <v>26</v>
      </c>
      <c r="M219" s="14">
        <v>10</v>
      </c>
      <c r="N219" s="14" t="s">
        <v>29</v>
      </c>
      <c r="O219" s="24">
        <f t="shared" si="75"/>
        <v>240207.2</v>
      </c>
      <c r="P219" s="24">
        <f t="shared" si="76"/>
        <v>597448</v>
      </c>
      <c r="Q219" s="24">
        <v>104081</v>
      </c>
      <c r="R219" s="16">
        <v>260202</v>
      </c>
      <c r="S219" s="69">
        <v>98000</v>
      </c>
      <c r="T219" s="70">
        <v>245000</v>
      </c>
      <c r="U219" s="24">
        <v>31955.200000000001</v>
      </c>
      <c r="V219" s="24">
        <v>79888</v>
      </c>
      <c r="W219" s="69">
        <f t="shared" si="77"/>
        <v>12</v>
      </c>
      <c r="X219" s="69">
        <f>VLOOKUP(D219,'[1]Demanda Agregada Med. y MC'!$C$7:$O$3994,13,FALSE)</f>
        <v>30</v>
      </c>
      <c r="Y219" s="24">
        <v>20</v>
      </c>
      <c r="Z219" s="24">
        <v>50</v>
      </c>
      <c r="AA219" s="24">
        <v>0</v>
      </c>
      <c r="AB219" s="24">
        <v>0</v>
      </c>
      <c r="AC219" s="24">
        <v>5589</v>
      </c>
      <c r="AD219" s="24">
        <v>11178</v>
      </c>
      <c r="AE219" s="26">
        <v>550</v>
      </c>
      <c r="AF219" s="27">
        <v>1100</v>
      </c>
      <c r="AG219" s="22">
        <v>12.8064</v>
      </c>
      <c r="AH219" s="20">
        <f t="shared" si="78"/>
        <v>3076189.4860800002</v>
      </c>
      <c r="AI219" s="9">
        <f t="shared" si="79"/>
        <v>7651158.0672000004</v>
      </c>
      <c r="AJ219" s="9">
        <f t="shared" si="80"/>
        <v>1332902.9184000001</v>
      </c>
      <c r="AK219" s="9">
        <f t="shared" si="81"/>
        <v>3332250.8928</v>
      </c>
      <c r="AL219" s="9">
        <f t="shared" si="82"/>
        <v>1255027.2</v>
      </c>
      <c r="AM219" s="9">
        <f t="shared" si="83"/>
        <v>3137568</v>
      </c>
      <c r="AN219" s="9">
        <f t="shared" si="84"/>
        <v>409231.07328000001</v>
      </c>
      <c r="AO219" s="9">
        <f t="shared" si="85"/>
        <v>1023077.6832</v>
      </c>
      <c r="AP219" s="9">
        <f t="shared" si="86"/>
        <v>153.67680000000001</v>
      </c>
      <c r="AQ219" s="9">
        <f t="shared" si="87"/>
        <v>384.19200000000001</v>
      </c>
      <c r="AR219" s="9">
        <f t="shared" si="88"/>
        <v>256.12799999999999</v>
      </c>
      <c r="AS219" s="9">
        <f t="shared" si="89"/>
        <v>640.32000000000005</v>
      </c>
      <c r="AT219" s="9">
        <f t="shared" si="90"/>
        <v>0</v>
      </c>
      <c r="AU219" s="9">
        <f t="shared" si="91"/>
        <v>0</v>
      </c>
      <c r="AV219" s="9">
        <f t="shared" si="92"/>
        <v>71574.969599999997</v>
      </c>
      <c r="AW219" s="9">
        <f t="shared" si="93"/>
        <v>143149.93919999999</v>
      </c>
      <c r="AX219" s="9">
        <f t="shared" si="94"/>
        <v>7043.52</v>
      </c>
      <c r="AY219" s="10">
        <f t="shared" si="95"/>
        <v>14087.04</v>
      </c>
    </row>
    <row r="220" spans="1:51" ht="15" customHeight="1">
      <c r="A220" s="87">
        <v>214</v>
      </c>
      <c r="B220" s="85" t="str">
        <f t="shared" si="72"/>
        <v>0100002133</v>
      </c>
      <c r="C220" s="13" t="str">
        <f t="shared" si="73"/>
        <v>010000213300</v>
      </c>
      <c r="D220" s="13" t="str">
        <f t="shared" si="74"/>
        <v>01000021330000</v>
      </c>
      <c r="E220" s="14">
        <v>25300517</v>
      </c>
      <c r="F220" s="14" t="s">
        <v>21</v>
      </c>
      <c r="G220" s="14" t="s">
        <v>22</v>
      </c>
      <c r="H220" s="14" t="s">
        <v>509</v>
      </c>
      <c r="I220" s="14" t="s">
        <v>24</v>
      </c>
      <c r="J220" s="14" t="s">
        <v>24</v>
      </c>
      <c r="K220" s="15" t="s">
        <v>510</v>
      </c>
      <c r="L220" s="14" t="s">
        <v>26</v>
      </c>
      <c r="M220" s="14">
        <v>16</v>
      </c>
      <c r="N220" s="14" t="s">
        <v>190</v>
      </c>
      <c r="O220" s="24">
        <f t="shared" si="75"/>
        <v>390745.7</v>
      </c>
      <c r="P220" s="24">
        <f t="shared" si="76"/>
        <v>972356</v>
      </c>
      <c r="Q220" s="24">
        <v>209256</v>
      </c>
      <c r="R220" s="16">
        <v>523140</v>
      </c>
      <c r="S220" s="69">
        <v>79800</v>
      </c>
      <c r="T220" s="70">
        <v>199500</v>
      </c>
      <c r="U220" s="24">
        <v>92675.200000000012</v>
      </c>
      <c r="V220" s="24">
        <v>231688</v>
      </c>
      <c r="W220" s="69">
        <f t="shared" si="77"/>
        <v>0</v>
      </c>
      <c r="X220" s="69">
        <f>VLOOKUP(D220,'[1]Demanda Agregada Med. y MC'!$C$7:$O$3994,13,FALSE)</f>
        <v>0</v>
      </c>
      <c r="Y220" s="24">
        <v>0</v>
      </c>
      <c r="Z220" s="24">
        <v>0</v>
      </c>
      <c r="AA220" s="24">
        <v>0</v>
      </c>
      <c r="AB220" s="24">
        <v>0</v>
      </c>
      <c r="AC220" s="24">
        <v>5986.5</v>
      </c>
      <c r="AD220" s="24">
        <v>11973</v>
      </c>
      <c r="AE220" s="26">
        <v>3028</v>
      </c>
      <c r="AF220" s="27">
        <v>6055</v>
      </c>
      <c r="AG220" s="22">
        <v>18.400000000000002</v>
      </c>
      <c r="AH220" s="20">
        <f t="shared" si="78"/>
        <v>7189720.8800000008</v>
      </c>
      <c r="AI220" s="9">
        <f t="shared" si="79"/>
        <v>17891350.400000002</v>
      </c>
      <c r="AJ220" s="9">
        <f t="shared" si="80"/>
        <v>3850310.4000000004</v>
      </c>
      <c r="AK220" s="9">
        <f t="shared" si="81"/>
        <v>9625776.0000000019</v>
      </c>
      <c r="AL220" s="9">
        <f t="shared" si="82"/>
        <v>1468320.0000000002</v>
      </c>
      <c r="AM220" s="9">
        <f t="shared" si="83"/>
        <v>3670800.0000000005</v>
      </c>
      <c r="AN220" s="9">
        <f t="shared" si="84"/>
        <v>1705223.6800000004</v>
      </c>
      <c r="AO220" s="9">
        <f t="shared" si="85"/>
        <v>4263059.2</v>
      </c>
      <c r="AP220" s="9">
        <f t="shared" si="86"/>
        <v>0</v>
      </c>
      <c r="AQ220" s="9">
        <f t="shared" si="87"/>
        <v>0</v>
      </c>
      <c r="AR220" s="9">
        <f t="shared" si="88"/>
        <v>0</v>
      </c>
      <c r="AS220" s="9">
        <f t="shared" si="89"/>
        <v>0</v>
      </c>
      <c r="AT220" s="9">
        <f t="shared" si="90"/>
        <v>0</v>
      </c>
      <c r="AU220" s="9">
        <f t="shared" si="91"/>
        <v>0</v>
      </c>
      <c r="AV220" s="9">
        <f t="shared" si="92"/>
        <v>110151.6</v>
      </c>
      <c r="AW220" s="9">
        <f t="shared" si="93"/>
        <v>220303.2</v>
      </c>
      <c r="AX220" s="9">
        <f t="shared" si="94"/>
        <v>55715.200000000004</v>
      </c>
      <c r="AY220" s="10">
        <f t="shared" si="95"/>
        <v>111412.00000000001</v>
      </c>
    </row>
    <row r="221" spans="1:51" ht="15" customHeight="1">
      <c r="A221" s="87">
        <v>215</v>
      </c>
      <c r="B221" s="85" t="str">
        <f t="shared" si="72"/>
        <v>0100002135</v>
      </c>
      <c r="C221" s="13" t="str">
        <f t="shared" si="73"/>
        <v>010000213500</v>
      </c>
      <c r="D221" s="13" t="str">
        <f t="shared" si="74"/>
        <v>01000021350000</v>
      </c>
      <c r="E221" s="14">
        <v>25300961</v>
      </c>
      <c r="F221" s="14" t="s">
        <v>21</v>
      </c>
      <c r="G221" s="14" t="s">
        <v>22</v>
      </c>
      <c r="H221" s="14" t="s">
        <v>511</v>
      </c>
      <c r="I221" s="14" t="s">
        <v>24</v>
      </c>
      <c r="J221" s="14" t="s">
        <v>24</v>
      </c>
      <c r="K221" s="15" t="s">
        <v>512</v>
      </c>
      <c r="L221" s="14" t="s">
        <v>26</v>
      </c>
      <c r="M221" s="14">
        <v>1</v>
      </c>
      <c r="N221" s="14" t="s">
        <v>67</v>
      </c>
      <c r="O221" s="24">
        <f t="shared" si="75"/>
        <v>145710.9</v>
      </c>
      <c r="P221" s="24">
        <f t="shared" si="76"/>
        <v>364010</v>
      </c>
      <c r="Q221" s="24">
        <v>88669</v>
      </c>
      <c r="R221" s="16">
        <v>221671</v>
      </c>
      <c r="S221" s="69">
        <v>32200</v>
      </c>
      <c r="T221" s="70">
        <v>80500</v>
      </c>
      <c r="U221" s="24">
        <v>19859.600000000002</v>
      </c>
      <c r="V221" s="24">
        <v>49649</v>
      </c>
      <c r="W221" s="69">
        <f t="shared" si="77"/>
        <v>4450.8</v>
      </c>
      <c r="X221" s="69">
        <f>VLOOKUP(D221,'[1]Demanda Agregada Med. y MC'!$C$7:$O$3994,13,FALSE)</f>
        <v>11127</v>
      </c>
      <c r="Y221" s="24">
        <v>0</v>
      </c>
      <c r="Z221" s="24">
        <v>0</v>
      </c>
      <c r="AA221" s="24">
        <v>0</v>
      </c>
      <c r="AB221" s="24">
        <v>0</v>
      </c>
      <c r="AC221" s="24">
        <v>506.5</v>
      </c>
      <c r="AD221" s="24">
        <v>1013</v>
      </c>
      <c r="AE221" s="26">
        <v>25</v>
      </c>
      <c r="AF221" s="27">
        <v>50</v>
      </c>
      <c r="AG221" s="22">
        <v>14.729200000000002</v>
      </c>
      <c r="AH221" s="20">
        <f t="shared" si="78"/>
        <v>2146204.9882800002</v>
      </c>
      <c r="AI221" s="9">
        <f t="shared" si="79"/>
        <v>5361576.0920000011</v>
      </c>
      <c r="AJ221" s="9">
        <f t="shared" si="80"/>
        <v>1306023.4348000002</v>
      </c>
      <c r="AK221" s="9">
        <f t="shared" si="81"/>
        <v>3265036.4932000004</v>
      </c>
      <c r="AL221" s="9">
        <f t="shared" si="82"/>
        <v>474280.24000000005</v>
      </c>
      <c r="AM221" s="9">
        <f t="shared" si="83"/>
        <v>1185700.6000000001</v>
      </c>
      <c r="AN221" s="9">
        <f t="shared" si="84"/>
        <v>292516.02032000007</v>
      </c>
      <c r="AO221" s="9">
        <f t="shared" si="85"/>
        <v>731290.05080000008</v>
      </c>
      <c r="AP221" s="9">
        <f t="shared" si="86"/>
        <v>65556.723360000018</v>
      </c>
      <c r="AQ221" s="9">
        <f t="shared" si="87"/>
        <v>163891.80840000004</v>
      </c>
      <c r="AR221" s="9">
        <f t="shared" si="88"/>
        <v>0</v>
      </c>
      <c r="AS221" s="9">
        <f t="shared" si="89"/>
        <v>0</v>
      </c>
      <c r="AT221" s="9">
        <f t="shared" si="90"/>
        <v>0</v>
      </c>
      <c r="AU221" s="9">
        <f t="shared" si="91"/>
        <v>0</v>
      </c>
      <c r="AV221" s="9">
        <f t="shared" si="92"/>
        <v>7460.3398000000016</v>
      </c>
      <c r="AW221" s="9">
        <f t="shared" si="93"/>
        <v>14920.679600000003</v>
      </c>
      <c r="AX221" s="9">
        <f t="shared" si="94"/>
        <v>368.23000000000008</v>
      </c>
      <c r="AY221" s="10">
        <f t="shared" si="95"/>
        <v>736.46000000000015</v>
      </c>
    </row>
    <row r="222" spans="1:51" ht="15" customHeight="1">
      <c r="A222" s="87">
        <v>216</v>
      </c>
      <c r="B222" s="85" t="str">
        <f t="shared" si="72"/>
        <v>0100002139</v>
      </c>
      <c r="C222" s="13" t="str">
        <f t="shared" si="73"/>
        <v>010000213900</v>
      </c>
      <c r="D222" s="13" t="str">
        <f t="shared" si="74"/>
        <v>01000021390000</v>
      </c>
      <c r="E222" s="14">
        <v>25301843</v>
      </c>
      <c r="F222" s="14" t="s">
        <v>21</v>
      </c>
      <c r="G222" s="14" t="s">
        <v>22</v>
      </c>
      <c r="H222" s="14" t="s">
        <v>513</v>
      </c>
      <c r="I222" s="14" t="s">
        <v>24</v>
      </c>
      <c r="J222" s="14" t="s">
        <v>24</v>
      </c>
      <c r="K222" s="15" t="s">
        <v>514</v>
      </c>
      <c r="L222" s="14" t="s">
        <v>26</v>
      </c>
      <c r="M222" s="14">
        <v>12</v>
      </c>
      <c r="N222" s="14" t="s">
        <v>190</v>
      </c>
      <c r="O222" s="24">
        <f t="shared" si="75"/>
        <v>24.4</v>
      </c>
      <c r="P222" s="24">
        <f t="shared" si="76"/>
        <v>60</v>
      </c>
      <c r="Q222" s="24">
        <v>18</v>
      </c>
      <c r="R222" s="16">
        <v>44</v>
      </c>
      <c r="S222" s="69">
        <v>0</v>
      </c>
      <c r="T222" s="70">
        <v>0</v>
      </c>
      <c r="U222" s="24">
        <v>0</v>
      </c>
      <c r="V222" s="24">
        <v>0</v>
      </c>
      <c r="W222" s="69">
        <f t="shared" si="77"/>
        <v>6.4</v>
      </c>
      <c r="X222" s="69">
        <f>VLOOKUP(D222,'[1]Demanda Agregada Med. y MC'!$C$7:$O$3994,13,FALSE)</f>
        <v>16</v>
      </c>
      <c r="Y222" s="24">
        <v>0</v>
      </c>
      <c r="Z222" s="24">
        <v>0</v>
      </c>
      <c r="AA222" s="24">
        <v>0</v>
      </c>
      <c r="AB222" s="24">
        <v>0</v>
      </c>
      <c r="AC222" s="24">
        <v>0</v>
      </c>
      <c r="AD222" s="24">
        <v>0</v>
      </c>
      <c r="AE222" s="26">
        <v>0</v>
      </c>
      <c r="AF222" s="25">
        <v>0</v>
      </c>
      <c r="AG222" s="22">
        <v>993.6</v>
      </c>
      <c r="AH222" s="20">
        <f t="shared" si="78"/>
        <v>24243.84</v>
      </c>
      <c r="AI222" s="9">
        <f t="shared" si="79"/>
        <v>59616</v>
      </c>
      <c r="AJ222" s="9">
        <f t="shared" si="80"/>
        <v>17884.8</v>
      </c>
      <c r="AK222" s="9">
        <f t="shared" si="81"/>
        <v>43718.400000000001</v>
      </c>
      <c r="AL222" s="9">
        <f t="shared" si="82"/>
        <v>0</v>
      </c>
      <c r="AM222" s="9">
        <f t="shared" si="83"/>
        <v>0</v>
      </c>
      <c r="AN222" s="9">
        <f t="shared" si="84"/>
        <v>0</v>
      </c>
      <c r="AO222" s="9">
        <f t="shared" si="85"/>
        <v>0</v>
      </c>
      <c r="AP222" s="9">
        <f t="shared" si="86"/>
        <v>6359.0400000000009</v>
      </c>
      <c r="AQ222" s="9">
        <f t="shared" si="87"/>
        <v>15897.6</v>
      </c>
      <c r="AR222" s="9">
        <f t="shared" si="88"/>
        <v>0</v>
      </c>
      <c r="AS222" s="9">
        <f t="shared" si="89"/>
        <v>0</v>
      </c>
      <c r="AT222" s="9">
        <f t="shared" si="90"/>
        <v>0</v>
      </c>
      <c r="AU222" s="9">
        <f t="shared" si="91"/>
        <v>0</v>
      </c>
      <c r="AV222" s="9">
        <f t="shared" si="92"/>
        <v>0</v>
      </c>
      <c r="AW222" s="9">
        <f t="shared" si="93"/>
        <v>0</v>
      </c>
      <c r="AX222" s="9">
        <f t="shared" si="94"/>
        <v>0</v>
      </c>
      <c r="AY222" s="10">
        <f t="shared" si="95"/>
        <v>0</v>
      </c>
    </row>
    <row r="223" spans="1:51" ht="15" customHeight="1">
      <c r="A223" s="87">
        <v>217</v>
      </c>
      <c r="B223" s="85" t="str">
        <f t="shared" si="72"/>
        <v>0100002141</v>
      </c>
      <c r="C223" s="13" t="str">
        <f t="shared" si="73"/>
        <v>010000214100</v>
      </c>
      <c r="D223" s="13" t="str">
        <f t="shared" si="74"/>
        <v>01000021410000</v>
      </c>
      <c r="E223" s="14">
        <v>25300345</v>
      </c>
      <c r="F223" s="14" t="s">
        <v>21</v>
      </c>
      <c r="G223" s="14" t="s">
        <v>22</v>
      </c>
      <c r="H223" s="14" t="s">
        <v>515</v>
      </c>
      <c r="I223" s="14" t="s">
        <v>24</v>
      </c>
      <c r="J223" s="14" t="s">
        <v>24</v>
      </c>
      <c r="K223" s="15" t="s">
        <v>516</v>
      </c>
      <c r="L223" s="14" t="s">
        <v>26</v>
      </c>
      <c r="M223" s="14">
        <v>1</v>
      </c>
      <c r="N223" s="14" t="s">
        <v>63</v>
      </c>
      <c r="O223" s="24">
        <f t="shared" si="75"/>
        <v>54908.3</v>
      </c>
      <c r="P223" s="24">
        <f t="shared" si="76"/>
        <v>134980</v>
      </c>
      <c r="Q223" s="24">
        <v>9335</v>
      </c>
      <c r="R223" s="16">
        <v>23336</v>
      </c>
      <c r="S223" s="69">
        <v>0</v>
      </c>
      <c r="T223" s="70">
        <v>0</v>
      </c>
      <c r="U223" s="24">
        <v>40973.600000000006</v>
      </c>
      <c r="V223" s="24">
        <v>102434</v>
      </c>
      <c r="W223" s="69">
        <f t="shared" si="77"/>
        <v>21.200000000000003</v>
      </c>
      <c r="X223" s="69">
        <f>VLOOKUP(D223,'[1]Demanda Agregada Med. y MC'!$C$7:$O$3994,13,FALSE)</f>
        <v>53</v>
      </c>
      <c r="Y223" s="24">
        <v>0</v>
      </c>
      <c r="Z223" s="24">
        <v>0</v>
      </c>
      <c r="AA223" s="24">
        <v>0</v>
      </c>
      <c r="AB223" s="24">
        <v>0</v>
      </c>
      <c r="AC223" s="24">
        <v>4578.5</v>
      </c>
      <c r="AD223" s="24">
        <v>9157</v>
      </c>
      <c r="AE223" s="26">
        <v>0</v>
      </c>
      <c r="AF223" s="25">
        <v>0</v>
      </c>
      <c r="AG223" s="22">
        <v>27.6</v>
      </c>
      <c r="AH223" s="20">
        <f t="shared" si="78"/>
        <v>1515469.08</v>
      </c>
      <c r="AI223" s="9">
        <f t="shared" si="79"/>
        <v>3725448</v>
      </c>
      <c r="AJ223" s="9">
        <f t="shared" si="80"/>
        <v>257646</v>
      </c>
      <c r="AK223" s="9">
        <f t="shared" si="81"/>
        <v>644073.6</v>
      </c>
      <c r="AL223" s="9">
        <f t="shared" si="82"/>
        <v>0</v>
      </c>
      <c r="AM223" s="9">
        <f t="shared" si="83"/>
        <v>0</v>
      </c>
      <c r="AN223" s="9">
        <f t="shared" si="84"/>
        <v>1130871.3600000003</v>
      </c>
      <c r="AO223" s="9">
        <f t="shared" si="85"/>
        <v>2827178.4000000004</v>
      </c>
      <c r="AP223" s="9">
        <f t="shared" si="86"/>
        <v>585.12000000000012</v>
      </c>
      <c r="AQ223" s="9">
        <f t="shared" si="87"/>
        <v>1462.8000000000002</v>
      </c>
      <c r="AR223" s="9">
        <f t="shared" si="88"/>
        <v>0</v>
      </c>
      <c r="AS223" s="9">
        <f t="shared" si="89"/>
        <v>0</v>
      </c>
      <c r="AT223" s="9">
        <f t="shared" si="90"/>
        <v>0</v>
      </c>
      <c r="AU223" s="9">
        <f t="shared" si="91"/>
        <v>0</v>
      </c>
      <c r="AV223" s="9">
        <f t="shared" si="92"/>
        <v>126366.6</v>
      </c>
      <c r="AW223" s="9">
        <f t="shared" si="93"/>
        <v>252733.2</v>
      </c>
      <c r="AX223" s="9">
        <f t="shared" si="94"/>
        <v>0</v>
      </c>
      <c r="AY223" s="10">
        <f t="shared" si="95"/>
        <v>0</v>
      </c>
    </row>
    <row r="224" spans="1:51" ht="15" customHeight="1">
      <c r="A224" s="87">
        <v>218</v>
      </c>
      <c r="B224" s="85" t="str">
        <f t="shared" si="72"/>
        <v>0100002144</v>
      </c>
      <c r="C224" s="13" t="str">
        <f t="shared" si="73"/>
        <v>010000214400</v>
      </c>
      <c r="D224" s="13" t="str">
        <f t="shared" si="74"/>
        <v>01000021440000</v>
      </c>
      <c r="E224" s="14">
        <v>25301382</v>
      </c>
      <c r="F224" s="14" t="s">
        <v>21</v>
      </c>
      <c r="G224" s="14" t="s">
        <v>22</v>
      </c>
      <c r="H224" s="14" t="s">
        <v>517</v>
      </c>
      <c r="I224" s="14" t="s">
        <v>24</v>
      </c>
      <c r="J224" s="14" t="s">
        <v>24</v>
      </c>
      <c r="K224" s="15" t="s">
        <v>518</v>
      </c>
      <c r="L224" s="14" t="s">
        <v>26</v>
      </c>
      <c r="M224" s="14">
        <v>20</v>
      </c>
      <c r="N224" s="14" t="s">
        <v>187</v>
      </c>
      <c r="O224" s="24">
        <f t="shared" si="75"/>
        <v>2240715.2000000002</v>
      </c>
      <c r="P224" s="24">
        <f t="shared" si="76"/>
        <v>5592307</v>
      </c>
      <c r="Q224" s="24">
        <v>1618314</v>
      </c>
      <c r="R224" s="16">
        <v>4045783</v>
      </c>
      <c r="S224" s="69">
        <v>392000</v>
      </c>
      <c r="T224" s="70">
        <v>980000</v>
      </c>
      <c r="U224" s="24">
        <v>211364</v>
      </c>
      <c r="V224" s="24">
        <v>528410</v>
      </c>
      <c r="W224" s="69">
        <f t="shared" si="77"/>
        <v>59.2</v>
      </c>
      <c r="X224" s="69">
        <f>VLOOKUP(D224,'[1]Demanda Agregada Med. y MC'!$C$7:$O$3994,13,FALSE)</f>
        <v>148</v>
      </c>
      <c r="Y224" s="24">
        <v>20</v>
      </c>
      <c r="Z224" s="24">
        <v>50</v>
      </c>
      <c r="AA224" s="24">
        <v>0</v>
      </c>
      <c r="AB224" s="24">
        <v>0</v>
      </c>
      <c r="AC224" s="24">
        <v>13058</v>
      </c>
      <c r="AD224" s="24">
        <v>26116</v>
      </c>
      <c r="AE224" s="26">
        <v>5900</v>
      </c>
      <c r="AF224" s="27">
        <v>11800</v>
      </c>
      <c r="AG224" s="22">
        <v>4.1308000000000007</v>
      </c>
      <c r="AH224" s="20">
        <f t="shared" si="78"/>
        <v>9255946.3481600024</v>
      </c>
      <c r="AI224" s="9">
        <f t="shared" si="79"/>
        <v>23100701.755600005</v>
      </c>
      <c r="AJ224" s="9">
        <f t="shared" si="80"/>
        <v>6684931.4712000014</v>
      </c>
      <c r="AK224" s="9">
        <f t="shared" si="81"/>
        <v>16712320.416400002</v>
      </c>
      <c r="AL224" s="9">
        <f t="shared" si="82"/>
        <v>1619273.6000000003</v>
      </c>
      <c r="AM224" s="9">
        <f t="shared" si="83"/>
        <v>4048184.0000000005</v>
      </c>
      <c r="AN224" s="9">
        <f t="shared" si="84"/>
        <v>873102.41120000009</v>
      </c>
      <c r="AO224" s="9">
        <f t="shared" si="85"/>
        <v>2182756.0280000004</v>
      </c>
      <c r="AP224" s="9">
        <f t="shared" si="86"/>
        <v>244.54336000000006</v>
      </c>
      <c r="AQ224" s="9">
        <f t="shared" si="87"/>
        <v>611.35840000000007</v>
      </c>
      <c r="AR224" s="9">
        <f t="shared" si="88"/>
        <v>82.616000000000014</v>
      </c>
      <c r="AS224" s="9">
        <f t="shared" si="89"/>
        <v>206.54000000000002</v>
      </c>
      <c r="AT224" s="9">
        <f t="shared" si="90"/>
        <v>0</v>
      </c>
      <c r="AU224" s="9">
        <f t="shared" si="91"/>
        <v>0</v>
      </c>
      <c r="AV224" s="9">
        <f t="shared" si="92"/>
        <v>53939.986400000009</v>
      </c>
      <c r="AW224" s="9">
        <f t="shared" si="93"/>
        <v>107879.97280000002</v>
      </c>
      <c r="AX224" s="9">
        <f t="shared" si="94"/>
        <v>24371.720000000005</v>
      </c>
      <c r="AY224" s="10">
        <f t="shared" si="95"/>
        <v>48743.44000000001</v>
      </c>
    </row>
    <row r="225" spans="1:51" ht="15" customHeight="1">
      <c r="A225" s="87">
        <v>219</v>
      </c>
      <c r="B225" s="85" t="str">
        <f t="shared" si="72"/>
        <v>0100002145</v>
      </c>
      <c r="C225" s="13" t="str">
        <f t="shared" si="73"/>
        <v>010000214500</v>
      </c>
      <c r="D225" s="13" t="str">
        <f t="shared" si="74"/>
        <v>01000021450000</v>
      </c>
      <c r="E225" s="14">
        <v>25301381</v>
      </c>
      <c r="F225" s="14" t="s">
        <v>21</v>
      </c>
      <c r="G225" s="14" t="s">
        <v>22</v>
      </c>
      <c r="H225" s="14" t="s">
        <v>519</v>
      </c>
      <c r="I225" s="14" t="s">
        <v>24</v>
      </c>
      <c r="J225" s="14" t="s">
        <v>24</v>
      </c>
      <c r="K225" s="15" t="s">
        <v>520</v>
      </c>
      <c r="L225" s="14" t="s">
        <v>45</v>
      </c>
      <c r="M225" s="14">
        <v>1</v>
      </c>
      <c r="N225" s="14" t="s">
        <v>45</v>
      </c>
      <c r="O225" s="24">
        <f t="shared" si="75"/>
        <v>610644.6</v>
      </c>
      <c r="P225" s="24">
        <f t="shared" si="76"/>
        <v>1526092</v>
      </c>
      <c r="Q225" s="24">
        <v>341186</v>
      </c>
      <c r="R225" s="16">
        <v>852964</v>
      </c>
      <c r="S225" s="69">
        <v>106400</v>
      </c>
      <c r="T225" s="70">
        <v>266000</v>
      </c>
      <c r="U225" s="24">
        <v>161973.6</v>
      </c>
      <c r="V225" s="24">
        <v>404934</v>
      </c>
      <c r="W225" s="69">
        <f t="shared" si="77"/>
        <v>48</v>
      </c>
      <c r="X225" s="69">
        <f>VLOOKUP(D225,'[1]Demanda Agregada Med. y MC'!$C$7:$O$3994,13,FALSE)</f>
        <v>120</v>
      </c>
      <c r="Y225" s="24">
        <v>0</v>
      </c>
      <c r="Z225" s="24">
        <v>0</v>
      </c>
      <c r="AA225" s="24">
        <v>0</v>
      </c>
      <c r="AB225" s="24">
        <v>0</v>
      </c>
      <c r="AC225" s="24">
        <v>1012</v>
      </c>
      <c r="AD225" s="24">
        <v>2024</v>
      </c>
      <c r="AE225" s="26">
        <v>25</v>
      </c>
      <c r="AF225" s="27">
        <v>50</v>
      </c>
      <c r="AG225" s="22">
        <v>5.2164000000000001</v>
      </c>
      <c r="AH225" s="20">
        <f t="shared" si="78"/>
        <v>3185366.49144</v>
      </c>
      <c r="AI225" s="9">
        <f t="shared" si="79"/>
        <v>7960706.3087999998</v>
      </c>
      <c r="AJ225" s="9">
        <f t="shared" si="80"/>
        <v>1779762.6504000002</v>
      </c>
      <c r="AK225" s="9">
        <f t="shared" si="81"/>
        <v>4449401.4095999999</v>
      </c>
      <c r="AL225" s="9">
        <f t="shared" si="82"/>
        <v>555024.96</v>
      </c>
      <c r="AM225" s="9">
        <f t="shared" si="83"/>
        <v>1387562.4000000001</v>
      </c>
      <c r="AN225" s="9">
        <f t="shared" si="84"/>
        <v>844919.08704000001</v>
      </c>
      <c r="AO225" s="9">
        <f t="shared" si="85"/>
        <v>2112297.7176000001</v>
      </c>
      <c r="AP225" s="9">
        <f t="shared" si="86"/>
        <v>250.38720000000001</v>
      </c>
      <c r="AQ225" s="9">
        <f t="shared" si="87"/>
        <v>625.96800000000007</v>
      </c>
      <c r="AR225" s="9">
        <f t="shared" si="88"/>
        <v>0</v>
      </c>
      <c r="AS225" s="9">
        <f t="shared" si="89"/>
        <v>0</v>
      </c>
      <c r="AT225" s="9">
        <f t="shared" si="90"/>
        <v>0</v>
      </c>
      <c r="AU225" s="9">
        <f t="shared" si="91"/>
        <v>0</v>
      </c>
      <c r="AV225" s="9">
        <f t="shared" si="92"/>
        <v>5278.9967999999999</v>
      </c>
      <c r="AW225" s="9">
        <f t="shared" si="93"/>
        <v>10557.9936</v>
      </c>
      <c r="AX225" s="9">
        <f t="shared" si="94"/>
        <v>130.41</v>
      </c>
      <c r="AY225" s="10">
        <f t="shared" si="95"/>
        <v>260.82</v>
      </c>
    </row>
    <row r="226" spans="1:51" ht="15" customHeight="1">
      <c r="A226" s="87">
        <v>220</v>
      </c>
      <c r="B226" s="85" t="str">
        <f t="shared" si="72"/>
        <v>0100002151</v>
      </c>
      <c r="C226" s="13" t="str">
        <f t="shared" si="73"/>
        <v>010000215100</v>
      </c>
      <c r="D226" s="13" t="str">
        <f t="shared" si="74"/>
        <v>01000021510000</v>
      </c>
      <c r="E226" s="14">
        <v>25301834</v>
      </c>
      <c r="F226" s="14" t="s">
        <v>21</v>
      </c>
      <c r="G226" s="14" t="s">
        <v>22</v>
      </c>
      <c r="H226" s="14" t="s">
        <v>521</v>
      </c>
      <c r="I226" s="14" t="s">
        <v>24</v>
      </c>
      <c r="J226" s="14" t="s">
        <v>24</v>
      </c>
      <c r="K226" s="15" t="s">
        <v>522</v>
      </c>
      <c r="L226" s="14" t="s">
        <v>26</v>
      </c>
      <c r="M226" s="14">
        <v>1</v>
      </c>
      <c r="N226" s="14" t="s">
        <v>26</v>
      </c>
      <c r="O226" s="24">
        <f t="shared" si="75"/>
        <v>35266.9</v>
      </c>
      <c r="P226" s="24">
        <f t="shared" si="76"/>
        <v>88083</v>
      </c>
      <c r="Q226" s="24">
        <v>7349</v>
      </c>
      <c r="R226" s="16">
        <v>18372</v>
      </c>
      <c r="S226" s="69">
        <v>3780</v>
      </c>
      <c r="T226" s="70">
        <v>9450</v>
      </c>
      <c r="U226" s="24">
        <v>23944</v>
      </c>
      <c r="V226" s="24">
        <v>59860</v>
      </c>
      <c r="W226" s="69">
        <f t="shared" si="77"/>
        <v>26.400000000000002</v>
      </c>
      <c r="X226" s="69">
        <f>VLOOKUP(D226,'[1]Demanda Agregada Med. y MC'!$C$7:$O$3994,13,FALSE)</f>
        <v>66</v>
      </c>
      <c r="Y226" s="24">
        <v>0</v>
      </c>
      <c r="Z226" s="24">
        <v>0</v>
      </c>
      <c r="AA226" s="24">
        <v>0</v>
      </c>
      <c r="AB226" s="24">
        <v>0</v>
      </c>
      <c r="AC226" s="24">
        <v>142.5</v>
      </c>
      <c r="AD226" s="24">
        <v>285</v>
      </c>
      <c r="AE226" s="26">
        <v>25</v>
      </c>
      <c r="AF226" s="27">
        <v>50</v>
      </c>
      <c r="AG226" s="22">
        <v>27.14</v>
      </c>
      <c r="AH226" s="20">
        <f t="shared" si="78"/>
        <v>957143.66600000008</v>
      </c>
      <c r="AI226" s="9">
        <f t="shared" si="79"/>
        <v>2390572.62</v>
      </c>
      <c r="AJ226" s="9">
        <f t="shared" si="80"/>
        <v>199451.86000000002</v>
      </c>
      <c r="AK226" s="9">
        <f t="shared" si="81"/>
        <v>498616.08</v>
      </c>
      <c r="AL226" s="9">
        <f t="shared" si="82"/>
        <v>102589.2</v>
      </c>
      <c r="AM226" s="9">
        <f t="shared" si="83"/>
        <v>256473</v>
      </c>
      <c r="AN226" s="9">
        <f t="shared" si="84"/>
        <v>649840.16</v>
      </c>
      <c r="AO226" s="9">
        <f t="shared" si="85"/>
        <v>1624600.4000000001</v>
      </c>
      <c r="AP226" s="9">
        <f t="shared" si="86"/>
        <v>716.49600000000009</v>
      </c>
      <c r="AQ226" s="9">
        <f t="shared" si="87"/>
        <v>1791.24</v>
      </c>
      <c r="AR226" s="9">
        <f t="shared" si="88"/>
        <v>0</v>
      </c>
      <c r="AS226" s="9">
        <f t="shared" si="89"/>
        <v>0</v>
      </c>
      <c r="AT226" s="9">
        <f t="shared" si="90"/>
        <v>0</v>
      </c>
      <c r="AU226" s="9">
        <f t="shared" si="91"/>
        <v>0</v>
      </c>
      <c r="AV226" s="9">
        <f t="shared" si="92"/>
        <v>3867.4500000000003</v>
      </c>
      <c r="AW226" s="9">
        <f t="shared" si="93"/>
        <v>7734.9000000000005</v>
      </c>
      <c r="AX226" s="9">
        <f t="shared" si="94"/>
        <v>678.5</v>
      </c>
      <c r="AY226" s="10">
        <f t="shared" si="95"/>
        <v>1357</v>
      </c>
    </row>
    <row r="227" spans="1:51" ht="15" customHeight="1">
      <c r="A227" s="87">
        <v>221</v>
      </c>
      <c r="B227" s="85" t="str">
        <f t="shared" si="72"/>
        <v>0100002162</v>
      </c>
      <c r="C227" s="13" t="str">
        <f t="shared" si="73"/>
        <v>010000216200</v>
      </c>
      <c r="D227" s="13" t="str">
        <f t="shared" si="74"/>
        <v>01000021620000</v>
      </c>
      <c r="E227" s="14">
        <v>25301222</v>
      </c>
      <c r="F227" s="14" t="s">
        <v>21</v>
      </c>
      <c r="G227" s="14" t="s">
        <v>22</v>
      </c>
      <c r="H227" s="14" t="s">
        <v>526</v>
      </c>
      <c r="I227" s="14" t="s">
        <v>24</v>
      </c>
      <c r="J227" s="14" t="s">
        <v>24</v>
      </c>
      <c r="K227" s="15" t="s">
        <v>527</v>
      </c>
      <c r="L227" s="14" t="s">
        <v>26</v>
      </c>
      <c r="M227" s="14">
        <v>1</v>
      </c>
      <c r="N227" s="14" t="s">
        <v>26</v>
      </c>
      <c r="O227" s="24">
        <f t="shared" si="75"/>
        <v>275091.59999999998</v>
      </c>
      <c r="P227" s="24">
        <f t="shared" si="76"/>
        <v>687379</v>
      </c>
      <c r="Q227" s="24">
        <v>259091</v>
      </c>
      <c r="R227" s="16">
        <v>647726</v>
      </c>
      <c r="S227" s="69">
        <v>0</v>
      </c>
      <c r="T227" s="70">
        <v>0</v>
      </c>
      <c r="U227" s="24">
        <v>15145.6</v>
      </c>
      <c r="V227" s="24">
        <v>37864</v>
      </c>
      <c r="W227" s="69">
        <f t="shared" si="77"/>
        <v>158</v>
      </c>
      <c r="X227" s="69">
        <f>VLOOKUP(D227,'[1]Demanda Agregada Med. y MC'!$C$7:$O$3994,13,FALSE)</f>
        <v>395</v>
      </c>
      <c r="Y227" s="24">
        <v>0</v>
      </c>
      <c r="Z227" s="24">
        <v>0</v>
      </c>
      <c r="AA227" s="24">
        <v>0</v>
      </c>
      <c r="AB227" s="24">
        <v>0</v>
      </c>
      <c r="AC227" s="24">
        <v>697</v>
      </c>
      <c r="AD227" s="24">
        <v>1394</v>
      </c>
      <c r="AE227" s="26">
        <v>0</v>
      </c>
      <c r="AF227" s="25">
        <v>0</v>
      </c>
      <c r="AG227" s="22">
        <v>46.174799999999998</v>
      </c>
      <c r="AH227" s="20">
        <f t="shared" si="78"/>
        <v>12702299.611679999</v>
      </c>
      <c r="AI227" s="9">
        <f t="shared" si="79"/>
        <v>31739587.849199999</v>
      </c>
      <c r="AJ227" s="9">
        <f t="shared" si="80"/>
        <v>11963475.106799999</v>
      </c>
      <c r="AK227" s="9">
        <f t="shared" si="81"/>
        <v>29908618.504799999</v>
      </c>
      <c r="AL227" s="9">
        <f t="shared" si="82"/>
        <v>0</v>
      </c>
      <c r="AM227" s="9">
        <f t="shared" si="83"/>
        <v>0</v>
      </c>
      <c r="AN227" s="9">
        <f t="shared" si="84"/>
        <v>699345.05088</v>
      </c>
      <c r="AO227" s="9">
        <f t="shared" si="85"/>
        <v>1748362.6272</v>
      </c>
      <c r="AP227" s="9">
        <f t="shared" si="86"/>
        <v>7295.6183999999994</v>
      </c>
      <c r="AQ227" s="9">
        <f t="shared" si="87"/>
        <v>18239.045999999998</v>
      </c>
      <c r="AR227" s="9">
        <f t="shared" si="88"/>
        <v>0</v>
      </c>
      <c r="AS227" s="9">
        <f t="shared" si="89"/>
        <v>0</v>
      </c>
      <c r="AT227" s="9">
        <f t="shared" si="90"/>
        <v>0</v>
      </c>
      <c r="AU227" s="9">
        <f t="shared" si="91"/>
        <v>0</v>
      </c>
      <c r="AV227" s="9">
        <f t="shared" si="92"/>
        <v>32183.835599999999</v>
      </c>
      <c r="AW227" s="9">
        <f t="shared" si="93"/>
        <v>64367.671199999997</v>
      </c>
      <c r="AX227" s="9">
        <f t="shared" si="94"/>
        <v>0</v>
      </c>
      <c r="AY227" s="10">
        <f t="shared" si="95"/>
        <v>0</v>
      </c>
    </row>
    <row r="228" spans="1:51" ht="15" customHeight="1">
      <c r="A228" s="87">
        <v>222</v>
      </c>
      <c r="B228" s="85" t="str">
        <f t="shared" si="72"/>
        <v>0100002169</v>
      </c>
      <c r="C228" s="13" t="str">
        <f t="shared" si="73"/>
        <v>010000216900</v>
      </c>
      <c r="D228" s="13" t="str">
        <f t="shared" si="74"/>
        <v>01000021690000</v>
      </c>
      <c r="E228" s="14">
        <v>25302781</v>
      </c>
      <c r="F228" s="14" t="s">
        <v>21</v>
      </c>
      <c r="G228" s="14" t="s">
        <v>22</v>
      </c>
      <c r="H228" s="14" t="s">
        <v>528</v>
      </c>
      <c r="I228" s="14" t="s">
        <v>24</v>
      </c>
      <c r="J228" s="14" t="s">
        <v>24</v>
      </c>
      <c r="K228" s="15" t="s">
        <v>529</v>
      </c>
      <c r="L228" s="14" t="s">
        <v>26</v>
      </c>
      <c r="M228" s="14">
        <v>5</v>
      </c>
      <c r="N228" s="14" t="s">
        <v>52</v>
      </c>
      <c r="O228" s="24">
        <f t="shared" si="75"/>
        <v>11045.800000000001</v>
      </c>
      <c r="P228" s="24">
        <f t="shared" si="76"/>
        <v>27599</v>
      </c>
      <c r="Q228" s="24">
        <v>10595</v>
      </c>
      <c r="R228" s="16">
        <v>26487</v>
      </c>
      <c r="S228" s="69">
        <v>0</v>
      </c>
      <c r="T228" s="70">
        <v>0</v>
      </c>
      <c r="U228" s="24">
        <v>417.20000000000005</v>
      </c>
      <c r="V228" s="24">
        <v>1043</v>
      </c>
      <c r="W228" s="69">
        <f t="shared" si="77"/>
        <v>3.6</v>
      </c>
      <c r="X228" s="69">
        <f>VLOOKUP(D228,'[1]Demanda Agregada Med. y MC'!$C$7:$O$3994,13,FALSE)</f>
        <v>9</v>
      </c>
      <c r="Y228" s="24">
        <v>0</v>
      </c>
      <c r="Z228" s="24">
        <v>0</v>
      </c>
      <c r="AA228" s="24">
        <v>0</v>
      </c>
      <c r="AB228" s="24">
        <v>0</v>
      </c>
      <c r="AC228" s="24">
        <v>30</v>
      </c>
      <c r="AD228" s="24">
        <v>60</v>
      </c>
      <c r="AE228" s="26">
        <v>0</v>
      </c>
      <c r="AF228" s="25">
        <v>0</v>
      </c>
      <c r="AG228" s="22">
        <v>43.865600000000001</v>
      </c>
      <c r="AH228" s="20">
        <f t="shared" si="78"/>
        <v>484530.64448000008</v>
      </c>
      <c r="AI228" s="9">
        <f t="shared" si="79"/>
        <v>1210646.6943999999</v>
      </c>
      <c r="AJ228" s="9">
        <f t="shared" si="80"/>
        <v>464756.03200000001</v>
      </c>
      <c r="AK228" s="9">
        <f t="shared" si="81"/>
        <v>1161868.1472</v>
      </c>
      <c r="AL228" s="9">
        <f t="shared" si="82"/>
        <v>0</v>
      </c>
      <c r="AM228" s="9">
        <f t="shared" si="83"/>
        <v>0</v>
      </c>
      <c r="AN228" s="9">
        <f t="shared" si="84"/>
        <v>18300.728320000002</v>
      </c>
      <c r="AO228" s="9">
        <f t="shared" si="85"/>
        <v>45751.820800000001</v>
      </c>
      <c r="AP228" s="9">
        <f t="shared" si="86"/>
        <v>157.91616000000002</v>
      </c>
      <c r="AQ228" s="9">
        <f t="shared" si="87"/>
        <v>394.79039999999998</v>
      </c>
      <c r="AR228" s="9">
        <f t="shared" si="88"/>
        <v>0</v>
      </c>
      <c r="AS228" s="9">
        <f t="shared" si="89"/>
        <v>0</v>
      </c>
      <c r="AT228" s="9">
        <f t="shared" si="90"/>
        <v>0</v>
      </c>
      <c r="AU228" s="9">
        <f t="shared" si="91"/>
        <v>0</v>
      </c>
      <c r="AV228" s="9">
        <f t="shared" si="92"/>
        <v>1315.9680000000001</v>
      </c>
      <c r="AW228" s="9">
        <f t="shared" si="93"/>
        <v>2631.9360000000001</v>
      </c>
      <c r="AX228" s="9">
        <f t="shared" si="94"/>
        <v>0</v>
      </c>
      <c r="AY228" s="10">
        <f t="shared" si="95"/>
        <v>0</v>
      </c>
    </row>
    <row r="229" spans="1:51" ht="15" customHeight="1">
      <c r="A229" s="87">
        <v>223</v>
      </c>
      <c r="B229" s="85" t="str">
        <f t="shared" si="72"/>
        <v>0100002171</v>
      </c>
      <c r="C229" s="13" t="str">
        <f t="shared" si="73"/>
        <v>010000217100</v>
      </c>
      <c r="D229" s="13" t="str">
        <f t="shared" si="74"/>
        <v>01000021710000</v>
      </c>
      <c r="E229" s="14">
        <v>25301317</v>
      </c>
      <c r="F229" s="14" t="s">
        <v>21</v>
      </c>
      <c r="G229" s="14" t="s">
        <v>22</v>
      </c>
      <c r="H229" s="14" t="s">
        <v>530</v>
      </c>
      <c r="I229" s="14" t="s">
        <v>24</v>
      </c>
      <c r="J229" s="14" t="s">
        <v>24</v>
      </c>
      <c r="K229" s="15" t="s">
        <v>531</v>
      </c>
      <c r="L229" s="14" t="s">
        <v>26</v>
      </c>
      <c r="M229" s="14">
        <v>20</v>
      </c>
      <c r="N229" s="14" t="s">
        <v>29</v>
      </c>
      <c r="O229" s="24">
        <f t="shared" si="75"/>
        <v>2956.2</v>
      </c>
      <c r="P229" s="24">
        <f t="shared" si="76"/>
        <v>7390</v>
      </c>
      <c r="Q229" s="24">
        <v>2873</v>
      </c>
      <c r="R229" s="16">
        <v>7182</v>
      </c>
      <c r="S229" s="69">
        <v>0</v>
      </c>
      <c r="T229" s="70">
        <v>0</v>
      </c>
      <c r="U229" s="24">
        <v>0</v>
      </c>
      <c r="V229" s="24">
        <v>0</v>
      </c>
      <c r="W229" s="69">
        <f t="shared" si="77"/>
        <v>83.2</v>
      </c>
      <c r="X229" s="69">
        <f>VLOOKUP(D229,'[1]Demanda Agregada Med. y MC'!$C$7:$O$3994,13,FALSE)</f>
        <v>208</v>
      </c>
      <c r="Y229" s="24">
        <v>0</v>
      </c>
      <c r="Z229" s="24">
        <v>0</v>
      </c>
      <c r="AA229" s="24">
        <v>0</v>
      </c>
      <c r="AB229" s="24">
        <v>0</v>
      </c>
      <c r="AC229" s="24">
        <v>0</v>
      </c>
      <c r="AD229" s="24">
        <v>0</v>
      </c>
      <c r="AE229" s="26">
        <v>0</v>
      </c>
      <c r="AF229" s="25">
        <v>0</v>
      </c>
      <c r="AG229" s="22">
        <v>133.19759999999999</v>
      </c>
      <c r="AH229" s="20">
        <f t="shared" si="78"/>
        <v>393758.74511999998</v>
      </c>
      <c r="AI229" s="9">
        <f t="shared" si="79"/>
        <v>984330.26399999997</v>
      </c>
      <c r="AJ229" s="9">
        <f t="shared" si="80"/>
        <v>382676.70480000001</v>
      </c>
      <c r="AK229" s="9">
        <f t="shared" si="81"/>
        <v>956625.16319999995</v>
      </c>
      <c r="AL229" s="9">
        <f t="shared" si="82"/>
        <v>0</v>
      </c>
      <c r="AM229" s="9">
        <f t="shared" si="83"/>
        <v>0</v>
      </c>
      <c r="AN229" s="9">
        <f t="shared" si="84"/>
        <v>0</v>
      </c>
      <c r="AO229" s="9">
        <f t="shared" si="85"/>
        <v>0</v>
      </c>
      <c r="AP229" s="9">
        <f t="shared" si="86"/>
        <v>11082.04032</v>
      </c>
      <c r="AQ229" s="9">
        <f t="shared" si="87"/>
        <v>27705.1008</v>
      </c>
      <c r="AR229" s="9">
        <f t="shared" si="88"/>
        <v>0</v>
      </c>
      <c r="AS229" s="9">
        <f t="shared" si="89"/>
        <v>0</v>
      </c>
      <c r="AT229" s="9">
        <f t="shared" si="90"/>
        <v>0</v>
      </c>
      <c r="AU229" s="9">
        <f t="shared" si="91"/>
        <v>0</v>
      </c>
      <c r="AV229" s="9">
        <f t="shared" si="92"/>
        <v>0</v>
      </c>
      <c r="AW229" s="9">
        <f t="shared" si="93"/>
        <v>0</v>
      </c>
      <c r="AX229" s="9">
        <f t="shared" si="94"/>
        <v>0</v>
      </c>
      <c r="AY229" s="10">
        <f t="shared" si="95"/>
        <v>0</v>
      </c>
    </row>
    <row r="230" spans="1:51" ht="15" customHeight="1">
      <c r="A230" s="87">
        <v>224</v>
      </c>
      <c r="B230" s="85" t="str">
        <f t="shared" si="72"/>
        <v>0100002174</v>
      </c>
      <c r="C230" s="13" t="str">
        <f t="shared" si="73"/>
        <v>010000217400</v>
      </c>
      <c r="D230" s="13" t="str">
        <f t="shared" si="74"/>
        <v>01000021740000</v>
      </c>
      <c r="E230" s="14">
        <v>25300496</v>
      </c>
      <c r="F230" s="14" t="s">
        <v>21</v>
      </c>
      <c r="G230" s="14" t="s">
        <v>22</v>
      </c>
      <c r="H230" s="14" t="s">
        <v>532</v>
      </c>
      <c r="I230" s="14" t="s">
        <v>24</v>
      </c>
      <c r="J230" s="14" t="s">
        <v>24</v>
      </c>
      <c r="K230" s="15" t="s">
        <v>533</v>
      </c>
      <c r="L230" s="14" t="s">
        <v>26</v>
      </c>
      <c r="M230" s="14">
        <v>1</v>
      </c>
      <c r="N230" s="14" t="s">
        <v>26</v>
      </c>
      <c r="O230" s="24">
        <f t="shared" si="75"/>
        <v>72463.5</v>
      </c>
      <c r="P230" s="24">
        <f t="shared" si="76"/>
        <v>179720</v>
      </c>
      <c r="Q230" s="24">
        <v>37362</v>
      </c>
      <c r="R230" s="16">
        <v>93405</v>
      </c>
      <c r="S230" s="69">
        <v>29548</v>
      </c>
      <c r="T230" s="70">
        <v>73870</v>
      </c>
      <c r="U230" s="24">
        <v>2374.8000000000002</v>
      </c>
      <c r="V230" s="24">
        <v>5937</v>
      </c>
      <c r="W230" s="69">
        <f t="shared" si="77"/>
        <v>301.2</v>
      </c>
      <c r="X230" s="69">
        <f>VLOOKUP(D230,'[1]Demanda Agregada Med. y MC'!$C$7:$O$3994,13,FALSE)</f>
        <v>753</v>
      </c>
      <c r="Y230" s="24">
        <v>0</v>
      </c>
      <c r="Z230" s="24">
        <v>0</v>
      </c>
      <c r="AA230" s="24">
        <v>0</v>
      </c>
      <c r="AB230" s="24">
        <v>0</v>
      </c>
      <c r="AC230" s="24">
        <v>2512.5</v>
      </c>
      <c r="AD230" s="24">
        <v>5025</v>
      </c>
      <c r="AE230" s="26">
        <v>365</v>
      </c>
      <c r="AF230" s="27">
        <v>730</v>
      </c>
      <c r="AG230" s="22">
        <v>4.2687999999999997</v>
      </c>
      <c r="AH230" s="20">
        <f t="shared" si="78"/>
        <v>309332.1888</v>
      </c>
      <c r="AI230" s="9">
        <f t="shared" si="79"/>
        <v>767188.73599999992</v>
      </c>
      <c r="AJ230" s="9">
        <f t="shared" si="80"/>
        <v>159490.9056</v>
      </c>
      <c r="AK230" s="9">
        <f t="shared" si="81"/>
        <v>398727.26399999997</v>
      </c>
      <c r="AL230" s="9">
        <f t="shared" si="82"/>
        <v>126134.5024</v>
      </c>
      <c r="AM230" s="9">
        <f t="shared" si="83"/>
        <v>315336.25599999999</v>
      </c>
      <c r="AN230" s="9">
        <f t="shared" si="84"/>
        <v>10137.54624</v>
      </c>
      <c r="AO230" s="9">
        <f t="shared" si="85"/>
        <v>25343.865599999997</v>
      </c>
      <c r="AP230" s="9">
        <f t="shared" si="86"/>
        <v>1285.7625599999999</v>
      </c>
      <c r="AQ230" s="9">
        <f t="shared" si="87"/>
        <v>3214.4063999999998</v>
      </c>
      <c r="AR230" s="9">
        <f t="shared" si="88"/>
        <v>0</v>
      </c>
      <c r="AS230" s="9">
        <f t="shared" si="89"/>
        <v>0</v>
      </c>
      <c r="AT230" s="9">
        <f t="shared" si="90"/>
        <v>0</v>
      </c>
      <c r="AU230" s="9">
        <f t="shared" si="91"/>
        <v>0</v>
      </c>
      <c r="AV230" s="9">
        <f t="shared" si="92"/>
        <v>10725.359999999999</v>
      </c>
      <c r="AW230" s="9">
        <f t="shared" si="93"/>
        <v>21450.719999999998</v>
      </c>
      <c r="AX230" s="9">
        <f t="shared" si="94"/>
        <v>1558.1119999999999</v>
      </c>
      <c r="AY230" s="10">
        <f t="shared" si="95"/>
        <v>3116.2239999999997</v>
      </c>
    </row>
    <row r="231" spans="1:51" ht="15" customHeight="1">
      <c r="A231" s="87">
        <v>225</v>
      </c>
      <c r="B231" s="85" t="str">
        <f t="shared" si="72"/>
        <v>0100002187</v>
      </c>
      <c r="C231" s="13" t="str">
        <f t="shared" si="73"/>
        <v>010000218700</v>
      </c>
      <c r="D231" s="13" t="str">
        <f t="shared" si="74"/>
        <v>01000021870000</v>
      </c>
      <c r="E231" s="14">
        <v>25301221</v>
      </c>
      <c r="F231" s="14" t="s">
        <v>21</v>
      </c>
      <c r="G231" s="14" t="s">
        <v>22</v>
      </c>
      <c r="H231" s="14" t="s">
        <v>534</v>
      </c>
      <c r="I231" s="14" t="s">
        <v>24</v>
      </c>
      <c r="J231" s="14" t="s">
        <v>24</v>
      </c>
      <c r="K231" s="15" t="s">
        <v>535</v>
      </c>
      <c r="L231" s="14" t="s">
        <v>26</v>
      </c>
      <c r="M231" s="14">
        <v>1</v>
      </c>
      <c r="N231" s="14" t="s">
        <v>67</v>
      </c>
      <c r="O231" s="24">
        <f t="shared" si="75"/>
        <v>27960.400000000001</v>
      </c>
      <c r="P231" s="24">
        <f t="shared" si="76"/>
        <v>69697</v>
      </c>
      <c r="Q231" s="24">
        <v>23274</v>
      </c>
      <c r="R231" s="16">
        <v>58183</v>
      </c>
      <c r="S231" s="69">
        <v>0</v>
      </c>
      <c r="T231" s="70">
        <v>0</v>
      </c>
      <c r="U231" s="24">
        <v>4279.2</v>
      </c>
      <c r="V231" s="24">
        <v>10698</v>
      </c>
      <c r="W231" s="69">
        <f t="shared" si="77"/>
        <v>3.2</v>
      </c>
      <c r="X231" s="69">
        <f>VLOOKUP(D231,'[1]Demanda Agregada Med. y MC'!$C$7:$O$3994,13,FALSE)</f>
        <v>8</v>
      </c>
      <c r="Y231" s="24">
        <v>0</v>
      </c>
      <c r="Z231" s="24">
        <v>0</v>
      </c>
      <c r="AA231" s="24">
        <v>0</v>
      </c>
      <c r="AB231" s="24">
        <v>0</v>
      </c>
      <c r="AC231" s="24">
        <v>404</v>
      </c>
      <c r="AD231" s="24">
        <v>808</v>
      </c>
      <c r="AE231" s="26">
        <v>0</v>
      </c>
      <c r="AF231" s="25">
        <v>0</v>
      </c>
      <c r="AG231" s="22">
        <v>72.128000000000014</v>
      </c>
      <c r="AH231" s="20">
        <f t="shared" si="78"/>
        <v>2016727.7312000005</v>
      </c>
      <c r="AI231" s="9">
        <f t="shared" si="79"/>
        <v>5027105.2160000009</v>
      </c>
      <c r="AJ231" s="9">
        <f t="shared" si="80"/>
        <v>1678707.0720000004</v>
      </c>
      <c r="AK231" s="9">
        <f t="shared" si="81"/>
        <v>4196623.4240000006</v>
      </c>
      <c r="AL231" s="9">
        <f t="shared" si="82"/>
        <v>0</v>
      </c>
      <c r="AM231" s="9">
        <f t="shared" si="83"/>
        <v>0</v>
      </c>
      <c r="AN231" s="9">
        <f t="shared" si="84"/>
        <v>308650.13760000007</v>
      </c>
      <c r="AO231" s="9">
        <f t="shared" si="85"/>
        <v>771625.34400000016</v>
      </c>
      <c r="AP231" s="9">
        <f t="shared" si="86"/>
        <v>230.80960000000005</v>
      </c>
      <c r="AQ231" s="9">
        <f t="shared" si="87"/>
        <v>577.02400000000011</v>
      </c>
      <c r="AR231" s="9">
        <f t="shared" si="88"/>
        <v>0</v>
      </c>
      <c r="AS231" s="9">
        <f t="shared" si="89"/>
        <v>0</v>
      </c>
      <c r="AT231" s="9">
        <f t="shared" si="90"/>
        <v>0</v>
      </c>
      <c r="AU231" s="9">
        <f t="shared" si="91"/>
        <v>0</v>
      </c>
      <c r="AV231" s="9">
        <f t="shared" si="92"/>
        <v>29139.712000000007</v>
      </c>
      <c r="AW231" s="9">
        <f t="shared" si="93"/>
        <v>58279.424000000014</v>
      </c>
      <c r="AX231" s="9">
        <f t="shared" si="94"/>
        <v>0</v>
      </c>
      <c r="AY231" s="10">
        <f t="shared" si="95"/>
        <v>0</v>
      </c>
    </row>
    <row r="232" spans="1:51" ht="15" customHeight="1">
      <c r="A232" s="87">
        <v>226</v>
      </c>
      <c r="B232" s="85" t="str">
        <f t="shared" si="72"/>
        <v>0100002188</v>
      </c>
      <c r="C232" s="13" t="str">
        <f t="shared" si="73"/>
        <v>010000218800</v>
      </c>
      <c r="D232" s="13" t="str">
        <f t="shared" si="74"/>
        <v>01000021880000</v>
      </c>
      <c r="E232" s="14">
        <v>25301219</v>
      </c>
      <c r="F232" s="14" t="s">
        <v>21</v>
      </c>
      <c r="G232" s="14" t="s">
        <v>22</v>
      </c>
      <c r="H232" s="14" t="s">
        <v>536</v>
      </c>
      <c r="I232" s="14" t="s">
        <v>24</v>
      </c>
      <c r="J232" s="14" t="s">
        <v>24</v>
      </c>
      <c r="K232" s="15" t="s">
        <v>537</v>
      </c>
      <c r="L232" s="14" t="s">
        <v>26</v>
      </c>
      <c r="M232" s="14">
        <v>10</v>
      </c>
      <c r="N232" s="14" t="s">
        <v>52</v>
      </c>
      <c r="O232" s="24">
        <f t="shared" si="75"/>
        <v>152685.70000000001</v>
      </c>
      <c r="P232" s="24">
        <f t="shared" si="76"/>
        <v>381069</v>
      </c>
      <c r="Q232" s="24">
        <v>88229</v>
      </c>
      <c r="R232" s="16">
        <v>220572</v>
      </c>
      <c r="S232" s="69">
        <v>39200</v>
      </c>
      <c r="T232" s="70">
        <v>98000</v>
      </c>
      <c r="U232" s="24">
        <v>23960</v>
      </c>
      <c r="V232" s="24">
        <v>59900</v>
      </c>
      <c r="W232" s="69">
        <f t="shared" si="77"/>
        <v>7.2</v>
      </c>
      <c r="X232" s="69">
        <f>VLOOKUP(D232,'[1]Demanda Agregada Med. y MC'!$C$7:$O$3994,13,FALSE)</f>
        <v>18</v>
      </c>
      <c r="Y232" s="24">
        <v>0</v>
      </c>
      <c r="Z232" s="24">
        <v>0</v>
      </c>
      <c r="AA232" s="24">
        <v>0</v>
      </c>
      <c r="AB232" s="24">
        <v>0</v>
      </c>
      <c r="AC232" s="24">
        <v>740.5</v>
      </c>
      <c r="AD232" s="24">
        <v>1481</v>
      </c>
      <c r="AE232" s="26">
        <v>549</v>
      </c>
      <c r="AF232" s="27">
        <v>1098</v>
      </c>
      <c r="AG232" s="22">
        <v>66.065200000000004</v>
      </c>
      <c r="AH232" s="20">
        <f t="shared" si="78"/>
        <v>10087211.307640001</v>
      </c>
      <c r="AI232" s="9">
        <f t="shared" si="79"/>
        <v>25175399.698800001</v>
      </c>
      <c r="AJ232" s="9">
        <f t="shared" si="80"/>
        <v>5828866.5308000008</v>
      </c>
      <c r="AK232" s="9">
        <f t="shared" si="81"/>
        <v>14572133.294400001</v>
      </c>
      <c r="AL232" s="9">
        <f t="shared" si="82"/>
        <v>2589755.8400000003</v>
      </c>
      <c r="AM232" s="9">
        <f t="shared" si="83"/>
        <v>6474389.6000000006</v>
      </c>
      <c r="AN232" s="9">
        <f t="shared" si="84"/>
        <v>1582922.192</v>
      </c>
      <c r="AO232" s="9">
        <f t="shared" si="85"/>
        <v>3957305.4800000004</v>
      </c>
      <c r="AP232" s="9">
        <f t="shared" si="86"/>
        <v>475.66944000000007</v>
      </c>
      <c r="AQ232" s="9">
        <f t="shared" si="87"/>
        <v>1189.1736000000001</v>
      </c>
      <c r="AR232" s="9">
        <f t="shared" si="88"/>
        <v>0</v>
      </c>
      <c r="AS232" s="9">
        <f t="shared" si="89"/>
        <v>0</v>
      </c>
      <c r="AT232" s="9">
        <f t="shared" si="90"/>
        <v>0</v>
      </c>
      <c r="AU232" s="9">
        <f t="shared" si="91"/>
        <v>0</v>
      </c>
      <c r="AV232" s="9">
        <f t="shared" si="92"/>
        <v>48921.280600000006</v>
      </c>
      <c r="AW232" s="9">
        <f t="shared" si="93"/>
        <v>97842.561200000011</v>
      </c>
      <c r="AX232" s="9">
        <f t="shared" si="94"/>
        <v>36269.794800000003</v>
      </c>
      <c r="AY232" s="10">
        <f t="shared" si="95"/>
        <v>72539.589600000007</v>
      </c>
    </row>
    <row r="233" spans="1:51" ht="15" customHeight="1">
      <c r="A233" s="87">
        <v>227</v>
      </c>
      <c r="B233" s="85" t="str">
        <f t="shared" si="72"/>
        <v>0100002189</v>
      </c>
      <c r="C233" s="13" t="str">
        <f t="shared" si="73"/>
        <v>010000218901</v>
      </c>
      <c r="D233" s="13" t="str">
        <f t="shared" si="74"/>
        <v>01000021890100</v>
      </c>
      <c r="E233" s="14">
        <v>25303071</v>
      </c>
      <c r="F233" s="14" t="s">
        <v>21</v>
      </c>
      <c r="G233" s="14" t="s">
        <v>22</v>
      </c>
      <c r="H233" s="14" t="s">
        <v>538</v>
      </c>
      <c r="I233" s="14" t="s">
        <v>65</v>
      </c>
      <c r="J233" s="14" t="s">
        <v>24</v>
      </c>
      <c r="K233" s="15" t="s">
        <v>539</v>
      </c>
      <c r="L233" s="14" t="s">
        <v>26</v>
      </c>
      <c r="M233" s="14">
        <v>1</v>
      </c>
      <c r="N233" s="14" t="s">
        <v>26</v>
      </c>
      <c r="O233" s="24">
        <f t="shared" si="75"/>
        <v>21881.5</v>
      </c>
      <c r="P233" s="24">
        <f t="shared" si="76"/>
        <v>54260</v>
      </c>
      <c r="Q233" s="24">
        <v>11198</v>
      </c>
      <c r="R233" s="16">
        <v>27994</v>
      </c>
      <c r="S233" s="69">
        <v>9800</v>
      </c>
      <c r="T233" s="70">
        <v>24500</v>
      </c>
      <c r="U233" s="24">
        <v>0</v>
      </c>
      <c r="V233" s="24">
        <v>0</v>
      </c>
      <c r="W233" s="69">
        <f t="shared" si="77"/>
        <v>0</v>
      </c>
      <c r="X233" s="69">
        <f>VLOOKUP(D233,'[1]Demanda Agregada Med. y MC'!$C$7:$O$3994,13,FALSE)</f>
        <v>0</v>
      </c>
      <c r="Y233" s="24">
        <v>0</v>
      </c>
      <c r="Z233" s="24">
        <v>0</v>
      </c>
      <c r="AA233" s="24">
        <v>0</v>
      </c>
      <c r="AB233" s="24">
        <v>0</v>
      </c>
      <c r="AC233" s="24">
        <v>753.5</v>
      </c>
      <c r="AD233" s="24">
        <v>1507</v>
      </c>
      <c r="AE233" s="26">
        <v>130</v>
      </c>
      <c r="AF233" s="27">
        <v>259</v>
      </c>
      <c r="AG233" s="22">
        <v>49.68</v>
      </c>
      <c r="AH233" s="20">
        <f t="shared" si="78"/>
        <v>1087072.92</v>
      </c>
      <c r="AI233" s="9">
        <f t="shared" si="79"/>
        <v>2695636.8</v>
      </c>
      <c r="AJ233" s="9">
        <f t="shared" si="80"/>
        <v>556316.64</v>
      </c>
      <c r="AK233" s="9">
        <f t="shared" si="81"/>
        <v>1390741.92</v>
      </c>
      <c r="AL233" s="9">
        <f t="shared" si="82"/>
        <v>486864</v>
      </c>
      <c r="AM233" s="9">
        <f t="shared" si="83"/>
        <v>1217160</v>
      </c>
      <c r="AN233" s="9">
        <f t="shared" si="84"/>
        <v>0</v>
      </c>
      <c r="AO233" s="9">
        <f t="shared" si="85"/>
        <v>0</v>
      </c>
      <c r="AP233" s="9">
        <f t="shared" si="86"/>
        <v>0</v>
      </c>
      <c r="AQ233" s="9">
        <f t="shared" si="87"/>
        <v>0</v>
      </c>
      <c r="AR233" s="9">
        <f t="shared" si="88"/>
        <v>0</v>
      </c>
      <c r="AS233" s="9">
        <f t="shared" si="89"/>
        <v>0</v>
      </c>
      <c r="AT233" s="9">
        <f t="shared" si="90"/>
        <v>0</v>
      </c>
      <c r="AU233" s="9">
        <f t="shared" si="91"/>
        <v>0</v>
      </c>
      <c r="AV233" s="9">
        <f t="shared" si="92"/>
        <v>37433.879999999997</v>
      </c>
      <c r="AW233" s="9">
        <f t="shared" si="93"/>
        <v>74867.759999999995</v>
      </c>
      <c r="AX233" s="9">
        <f t="shared" si="94"/>
        <v>6458.4</v>
      </c>
      <c r="AY233" s="10">
        <f t="shared" si="95"/>
        <v>12867.12</v>
      </c>
    </row>
    <row r="234" spans="1:51" ht="15" customHeight="1">
      <c r="A234" s="87">
        <v>228</v>
      </c>
      <c r="B234" s="85" t="str">
        <f t="shared" si="72"/>
        <v>0100002192</v>
      </c>
      <c r="C234" s="13" t="str">
        <f t="shared" si="73"/>
        <v>010000219200</v>
      </c>
      <c r="D234" s="13" t="str">
        <f t="shared" si="74"/>
        <v>01000021920000</v>
      </c>
      <c r="E234" s="14">
        <v>25300058</v>
      </c>
      <c r="F234" s="14" t="s">
        <v>21</v>
      </c>
      <c r="G234" s="14" t="s">
        <v>22</v>
      </c>
      <c r="H234" s="14" t="s">
        <v>540</v>
      </c>
      <c r="I234" s="14" t="s">
        <v>24</v>
      </c>
      <c r="J234" s="14" t="s">
        <v>24</v>
      </c>
      <c r="K234" s="15" t="s">
        <v>541</v>
      </c>
      <c r="L234" s="14" t="s">
        <v>26</v>
      </c>
      <c r="M234" s="14">
        <v>1</v>
      </c>
      <c r="N234" s="14" t="s">
        <v>63</v>
      </c>
      <c r="O234" s="24">
        <f t="shared" si="75"/>
        <v>17486.8</v>
      </c>
      <c r="P234" s="24">
        <f t="shared" si="76"/>
        <v>43716</v>
      </c>
      <c r="Q234" s="24">
        <v>4354</v>
      </c>
      <c r="R234" s="16">
        <v>10884</v>
      </c>
      <c r="S234" s="69">
        <v>7420</v>
      </c>
      <c r="T234" s="70">
        <v>18550</v>
      </c>
      <c r="U234" s="24">
        <v>4367.6000000000004</v>
      </c>
      <c r="V234" s="24">
        <v>10919</v>
      </c>
      <c r="W234" s="69">
        <f t="shared" si="77"/>
        <v>1345.2</v>
      </c>
      <c r="X234" s="69">
        <f>VLOOKUP(D234,'[1]Demanda Agregada Med. y MC'!$C$7:$O$3994,13,FALSE)</f>
        <v>3363</v>
      </c>
      <c r="Y234" s="24">
        <v>0</v>
      </c>
      <c r="Z234" s="24">
        <v>0</v>
      </c>
      <c r="AA234" s="24">
        <v>0</v>
      </c>
      <c r="AB234" s="24">
        <v>0</v>
      </c>
      <c r="AC234" s="24">
        <v>0</v>
      </c>
      <c r="AD234" s="24">
        <v>0</v>
      </c>
      <c r="AE234" s="26">
        <v>0</v>
      </c>
      <c r="AF234" s="25">
        <v>0</v>
      </c>
      <c r="AG234" s="22">
        <v>200.50480000000002</v>
      </c>
      <c r="AH234" s="20">
        <f t="shared" si="78"/>
        <v>3506187.3366400003</v>
      </c>
      <c r="AI234" s="9">
        <f t="shared" si="79"/>
        <v>8765267.8368000016</v>
      </c>
      <c r="AJ234" s="9">
        <f t="shared" si="80"/>
        <v>872997.8992000001</v>
      </c>
      <c r="AK234" s="9">
        <f t="shared" si="81"/>
        <v>2182294.2432000004</v>
      </c>
      <c r="AL234" s="9">
        <f t="shared" si="82"/>
        <v>1487745.6160000002</v>
      </c>
      <c r="AM234" s="9">
        <f t="shared" si="83"/>
        <v>3719364.0400000005</v>
      </c>
      <c r="AN234" s="9">
        <f t="shared" si="84"/>
        <v>875724.76448000013</v>
      </c>
      <c r="AO234" s="9">
        <f t="shared" si="85"/>
        <v>2189311.9112</v>
      </c>
      <c r="AP234" s="9">
        <f t="shared" si="86"/>
        <v>269719.05696000002</v>
      </c>
      <c r="AQ234" s="9">
        <f t="shared" si="87"/>
        <v>674297.64240000001</v>
      </c>
      <c r="AR234" s="9">
        <f t="shared" si="88"/>
        <v>0</v>
      </c>
      <c r="AS234" s="9">
        <f t="shared" si="89"/>
        <v>0</v>
      </c>
      <c r="AT234" s="9">
        <f t="shared" si="90"/>
        <v>0</v>
      </c>
      <c r="AU234" s="9">
        <f t="shared" si="91"/>
        <v>0</v>
      </c>
      <c r="AV234" s="9">
        <f t="shared" si="92"/>
        <v>0</v>
      </c>
      <c r="AW234" s="9">
        <f t="shared" si="93"/>
        <v>0</v>
      </c>
      <c r="AX234" s="9">
        <f t="shared" si="94"/>
        <v>0</v>
      </c>
      <c r="AY234" s="10">
        <f t="shared" si="95"/>
        <v>0</v>
      </c>
    </row>
    <row r="235" spans="1:51" ht="15" customHeight="1">
      <c r="A235" s="87">
        <v>229</v>
      </c>
      <c r="B235" s="85" t="str">
        <f t="shared" si="72"/>
        <v>0100002195</v>
      </c>
      <c r="C235" s="13" t="str">
        <f t="shared" si="73"/>
        <v>010000219500</v>
      </c>
      <c r="D235" s="13" t="str">
        <f t="shared" si="74"/>
        <v>01000021950000</v>
      </c>
      <c r="E235" s="14">
        <v>25301633</v>
      </c>
      <c r="F235" s="14" t="s">
        <v>21</v>
      </c>
      <c r="G235" s="14" t="s">
        <v>22</v>
      </c>
      <c r="H235" s="14" t="s">
        <v>542</v>
      </c>
      <c r="I235" s="14" t="s">
        <v>24</v>
      </c>
      <c r="J235" s="14" t="s">
        <v>24</v>
      </c>
      <c r="K235" s="15" t="s">
        <v>543</v>
      </c>
      <c r="L235" s="14" t="s">
        <v>26</v>
      </c>
      <c r="M235" s="14">
        <v>10</v>
      </c>
      <c r="N235" s="14" t="s">
        <v>29</v>
      </c>
      <c r="O235" s="24">
        <f t="shared" si="75"/>
        <v>45053.1</v>
      </c>
      <c r="P235" s="24">
        <f t="shared" si="76"/>
        <v>112616</v>
      </c>
      <c r="Q235" s="24">
        <v>34032</v>
      </c>
      <c r="R235" s="16">
        <v>85078</v>
      </c>
      <c r="S235" s="69">
        <v>10360</v>
      </c>
      <c r="T235" s="70">
        <v>25900</v>
      </c>
      <c r="U235" s="24">
        <v>448</v>
      </c>
      <c r="V235" s="24">
        <v>1120</v>
      </c>
      <c r="W235" s="69">
        <f t="shared" si="77"/>
        <v>185.60000000000002</v>
      </c>
      <c r="X235" s="69">
        <f>VLOOKUP(D235,'[1]Demanda Agregada Med. y MC'!$C$7:$O$3994,13,FALSE)</f>
        <v>464</v>
      </c>
      <c r="Y235" s="24">
        <v>0</v>
      </c>
      <c r="Z235" s="24">
        <v>0</v>
      </c>
      <c r="AA235" s="24">
        <v>0</v>
      </c>
      <c r="AB235" s="24">
        <v>0</v>
      </c>
      <c r="AC235" s="24">
        <v>18.5</v>
      </c>
      <c r="AD235" s="24">
        <v>37</v>
      </c>
      <c r="AE235" s="26">
        <v>9</v>
      </c>
      <c r="AF235" s="27">
        <v>17</v>
      </c>
      <c r="AG235" s="22">
        <v>26.063600000000001</v>
      </c>
      <c r="AH235" s="20">
        <f t="shared" si="78"/>
        <v>1174245.97716</v>
      </c>
      <c r="AI235" s="9">
        <f t="shared" si="79"/>
        <v>2935178.3776000002</v>
      </c>
      <c r="AJ235" s="9">
        <f t="shared" si="80"/>
        <v>886996.43520000007</v>
      </c>
      <c r="AK235" s="9">
        <f t="shared" si="81"/>
        <v>2217438.9608</v>
      </c>
      <c r="AL235" s="9">
        <f t="shared" si="82"/>
        <v>270018.89600000001</v>
      </c>
      <c r="AM235" s="9">
        <f t="shared" si="83"/>
        <v>675047.24</v>
      </c>
      <c r="AN235" s="9">
        <f t="shared" si="84"/>
        <v>11676.4928</v>
      </c>
      <c r="AO235" s="9">
        <f t="shared" si="85"/>
        <v>29191.232</v>
      </c>
      <c r="AP235" s="9">
        <f t="shared" si="86"/>
        <v>4837.404160000001</v>
      </c>
      <c r="AQ235" s="9">
        <f t="shared" si="87"/>
        <v>12093.510400000001</v>
      </c>
      <c r="AR235" s="9">
        <f t="shared" si="88"/>
        <v>0</v>
      </c>
      <c r="AS235" s="9">
        <f t="shared" si="89"/>
        <v>0</v>
      </c>
      <c r="AT235" s="9">
        <f t="shared" si="90"/>
        <v>0</v>
      </c>
      <c r="AU235" s="9">
        <f t="shared" si="91"/>
        <v>0</v>
      </c>
      <c r="AV235" s="9">
        <f t="shared" si="92"/>
        <v>482.17660000000001</v>
      </c>
      <c r="AW235" s="9">
        <f t="shared" si="93"/>
        <v>964.35320000000002</v>
      </c>
      <c r="AX235" s="9">
        <f t="shared" si="94"/>
        <v>234.57240000000002</v>
      </c>
      <c r="AY235" s="10">
        <f t="shared" si="95"/>
        <v>443.08120000000002</v>
      </c>
    </row>
    <row r="236" spans="1:51" ht="15" customHeight="1">
      <c r="A236" s="87">
        <v>230</v>
      </c>
      <c r="B236" s="85" t="str">
        <f t="shared" si="72"/>
        <v>0100002198</v>
      </c>
      <c r="C236" s="13" t="str">
        <f t="shared" si="73"/>
        <v>010000219800</v>
      </c>
      <c r="D236" s="13" t="str">
        <f t="shared" si="74"/>
        <v>01000021980000</v>
      </c>
      <c r="E236" s="14">
        <v>25301660</v>
      </c>
      <c r="F236" s="14" t="s">
        <v>21</v>
      </c>
      <c r="G236" s="14" t="s">
        <v>22</v>
      </c>
      <c r="H236" s="14" t="s">
        <v>544</v>
      </c>
      <c r="I236" s="14" t="s">
        <v>24</v>
      </c>
      <c r="J236" s="14" t="s">
        <v>24</v>
      </c>
      <c r="K236" s="15" t="s">
        <v>545</v>
      </c>
      <c r="L236" s="14" t="s">
        <v>26</v>
      </c>
      <c r="M236" s="14">
        <v>1</v>
      </c>
      <c r="N236" s="14" t="s">
        <v>26</v>
      </c>
      <c r="O236" s="24">
        <f t="shared" si="75"/>
        <v>6212.3</v>
      </c>
      <c r="P236" s="24">
        <f t="shared" si="76"/>
        <v>12513</v>
      </c>
      <c r="Q236" s="24">
        <v>70</v>
      </c>
      <c r="R236" s="16">
        <v>174</v>
      </c>
      <c r="S236" s="69">
        <v>0</v>
      </c>
      <c r="T236" s="70">
        <v>0</v>
      </c>
      <c r="U236" s="24">
        <v>0</v>
      </c>
      <c r="V236" s="24">
        <v>0</v>
      </c>
      <c r="W236" s="69">
        <f t="shared" si="77"/>
        <v>110.80000000000001</v>
      </c>
      <c r="X236" s="69">
        <f>VLOOKUP(D236,'[1]Demanda Agregada Med. y MC'!$C$7:$O$3994,13,FALSE)</f>
        <v>277</v>
      </c>
      <c r="Y236" s="24">
        <v>0</v>
      </c>
      <c r="Z236" s="24">
        <v>0</v>
      </c>
      <c r="AA236" s="24">
        <v>0</v>
      </c>
      <c r="AB236" s="24">
        <v>0</v>
      </c>
      <c r="AC236" s="24">
        <v>4233.5</v>
      </c>
      <c r="AD236" s="24">
        <v>8467</v>
      </c>
      <c r="AE236" s="26">
        <v>1798</v>
      </c>
      <c r="AF236" s="27">
        <v>3595</v>
      </c>
      <c r="AG236" s="22">
        <v>18.745859809225148</v>
      </c>
      <c r="AH236" s="20">
        <f t="shared" si="78"/>
        <v>116454.90489284939</v>
      </c>
      <c r="AI236" s="9">
        <f t="shared" si="79"/>
        <v>234566.9437928343</v>
      </c>
      <c r="AJ236" s="9">
        <f t="shared" si="80"/>
        <v>1312.2101866457604</v>
      </c>
      <c r="AK236" s="9">
        <f t="shared" si="81"/>
        <v>3261.7796068051757</v>
      </c>
      <c r="AL236" s="9">
        <f t="shared" si="82"/>
        <v>0</v>
      </c>
      <c r="AM236" s="9">
        <f t="shared" si="83"/>
        <v>0</v>
      </c>
      <c r="AN236" s="9">
        <f t="shared" si="84"/>
        <v>0</v>
      </c>
      <c r="AO236" s="9">
        <f t="shared" si="85"/>
        <v>0</v>
      </c>
      <c r="AP236" s="9">
        <f t="shared" si="86"/>
        <v>2077.0412668621466</v>
      </c>
      <c r="AQ236" s="9">
        <f t="shared" si="87"/>
        <v>5192.6031671553665</v>
      </c>
      <c r="AR236" s="9">
        <f t="shared" si="88"/>
        <v>0</v>
      </c>
      <c r="AS236" s="9">
        <f t="shared" si="89"/>
        <v>0</v>
      </c>
      <c r="AT236" s="9">
        <f t="shared" si="90"/>
        <v>0</v>
      </c>
      <c r="AU236" s="9">
        <f t="shared" si="91"/>
        <v>0</v>
      </c>
      <c r="AV236" s="9">
        <f t="shared" si="92"/>
        <v>79360.597502354663</v>
      </c>
      <c r="AW236" s="9">
        <f t="shared" si="93"/>
        <v>158721.19500470933</v>
      </c>
      <c r="AX236" s="9">
        <f t="shared" si="94"/>
        <v>33705.055936986821</v>
      </c>
      <c r="AY236" s="10">
        <f t="shared" si="95"/>
        <v>67391.366014164407</v>
      </c>
    </row>
    <row r="237" spans="1:51" ht="15" customHeight="1">
      <c r="A237" s="87">
        <v>231</v>
      </c>
      <c r="B237" s="85" t="str">
        <f t="shared" si="72"/>
        <v>0100002199</v>
      </c>
      <c r="C237" s="13" t="str">
        <f t="shared" si="73"/>
        <v>010000219900</v>
      </c>
      <c r="D237" s="13" t="str">
        <f t="shared" si="74"/>
        <v>01000021990000</v>
      </c>
      <c r="E237" s="14">
        <v>25301660</v>
      </c>
      <c r="F237" s="14" t="s">
        <v>21</v>
      </c>
      <c r="G237" s="14" t="s">
        <v>22</v>
      </c>
      <c r="H237" s="14" t="s">
        <v>546</v>
      </c>
      <c r="I237" s="14" t="s">
        <v>24</v>
      </c>
      <c r="J237" s="14" t="s">
        <v>24</v>
      </c>
      <c r="K237" s="15" t="s">
        <v>547</v>
      </c>
      <c r="L237" s="14" t="s">
        <v>26</v>
      </c>
      <c r="M237" s="14">
        <v>1</v>
      </c>
      <c r="N237" s="14" t="s">
        <v>26</v>
      </c>
      <c r="O237" s="24">
        <f t="shared" si="75"/>
        <v>950.4</v>
      </c>
      <c r="P237" s="24">
        <f t="shared" si="76"/>
        <v>1970</v>
      </c>
      <c r="Q237" s="24">
        <v>22</v>
      </c>
      <c r="R237" s="16">
        <v>54</v>
      </c>
      <c r="S237" s="69">
        <v>0</v>
      </c>
      <c r="T237" s="70">
        <v>0</v>
      </c>
      <c r="U237" s="24">
        <v>0</v>
      </c>
      <c r="V237" s="24">
        <v>0</v>
      </c>
      <c r="W237" s="69">
        <f t="shared" si="77"/>
        <v>118.4</v>
      </c>
      <c r="X237" s="69">
        <f>VLOOKUP(D237,'[1]Demanda Agregada Med. y MC'!$C$7:$O$3994,13,FALSE)</f>
        <v>296</v>
      </c>
      <c r="Y237" s="24">
        <v>0</v>
      </c>
      <c r="Z237" s="24">
        <v>0</v>
      </c>
      <c r="AA237" s="24">
        <v>0</v>
      </c>
      <c r="AB237" s="24">
        <v>0</v>
      </c>
      <c r="AC237" s="24">
        <v>810</v>
      </c>
      <c r="AD237" s="24">
        <v>1620</v>
      </c>
      <c r="AE237" s="26">
        <v>0</v>
      </c>
      <c r="AF237" s="25">
        <v>0</v>
      </c>
      <c r="AG237" s="22">
        <v>17.48</v>
      </c>
      <c r="AH237" s="20">
        <f t="shared" si="78"/>
        <v>16612.991999999998</v>
      </c>
      <c r="AI237" s="9">
        <f t="shared" si="79"/>
        <v>34435.599999999999</v>
      </c>
      <c r="AJ237" s="9">
        <f t="shared" si="80"/>
        <v>384.56</v>
      </c>
      <c r="AK237" s="9">
        <f t="shared" si="81"/>
        <v>943.92000000000007</v>
      </c>
      <c r="AL237" s="9">
        <f t="shared" si="82"/>
        <v>0</v>
      </c>
      <c r="AM237" s="9">
        <f t="shared" si="83"/>
        <v>0</v>
      </c>
      <c r="AN237" s="9">
        <f t="shared" si="84"/>
        <v>0</v>
      </c>
      <c r="AO237" s="9">
        <f t="shared" si="85"/>
        <v>0</v>
      </c>
      <c r="AP237" s="9">
        <f t="shared" si="86"/>
        <v>2069.6320000000001</v>
      </c>
      <c r="AQ237" s="9">
        <f t="shared" si="87"/>
        <v>5174.08</v>
      </c>
      <c r="AR237" s="9">
        <f t="shared" si="88"/>
        <v>0</v>
      </c>
      <c r="AS237" s="9">
        <f t="shared" si="89"/>
        <v>0</v>
      </c>
      <c r="AT237" s="9">
        <f t="shared" si="90"/>
        <v>0</v>
      </c>
      <c r="AU237" s="9">
        <f t="shared" si="91"/>
        <v>0</v>
      </c>
      <c r="AV237" s="9">
        <f t="shared" si="92"/>
        <v>14158.800000000001</v>
      </c>
      <c r="AW237" s="9">
        <f t="shared" si="93"/>
        <v>28317.600000000002</v>
      </c>
      <c r="AX237" s="9">
        <f t="shared" si="94"/>
        <v>0</v>
      </c>
      <c r="AY237" s="10">
        <f t="shared" si="95"/>
        <v>0</v>
      </c>
    </row>
    <row r="238" spans="1:51" ht="15" customHeight="1">
      <c r="A238" s="87">
        <v>232</v>
      </c>
      <c r="B238" s="85" t="str">
        <f t="shared" si="72"/>
        <v>0100002207</v>
      </c>
      <c r="C238" s="13" t="str">
        <f t="shared" si="73"/>
        <v>010000220701</v>
      </c>
      <c r="D238" s="13" t="str">
        <f t="shared" si="74"/>
        <v>01000022070100</v>
      </c>
      <c r="E238" s="14">
        <v>25303062</v>
      </c>
      <c r="F238" s="14" t="s">
        <v>21</v>
      </c>
      <c r="G238" s="14" t="s">
        <v>22</v>
      </c>
      <c r="H238" s="14" t="s">
        <v>548</v>
      </c>
      <c r="I238" s="14" t="s">
        <v>65</v>
      </c>
      <c r="J238" s="14" t="s">
        <v>24</v>
      </c>
      <c r="K238" s="15" t="s">
        <v>549</v>
      </c>
      <c r="L238" s="14" t="s">
        <v>26</v>
      </c>
      <c r="M238" s="14">
        <v>30</v>
      </c>
      <c r="N238" s="14" t="s">
        <v>29</v>
      </c>
      <c r="O238" s="24">
        <f t="shared" si="75"/>
        <v>35127</v>
      </c>
      <c r="P238" s="24">
        <f t="shared" si="76"/>
        <v>87816</v>
      </c>
      <c r="Q238" s="24">
        <v>35127</v>
      </c>
      <c r="R238" s="16">
        <v>87816</v>
      </c>
      <c r="S238" s="69">
        <v>0</v>
      </c>
      <c r="T238" s="70">
        <v>0</v>
      </c>
      <c r="U238" s="24">
        <v>0</v>
      </c>
      <c r="V238" s="24">
        <v>0</v>
      </c>
      <c r="W238" s="69">
        <f t="shared" si="77"/>
        <v>0</v>
      </c>
      <c r="X238" s="69">
        <f>VLOOKUP(D238,'[1]Demanda Agregada Med. y MC'!$C$7:$O$3994,13,FALSE)</f>
        <v>0</v>
      </c>
      <c r="Y238" s="24">
        <v>0</v>
      </c>
      <c r="Z238" s="24">
        <v>0</v>
      </c>
      <c r="AA238" s="24">
        <v>0</v>
      </c>
      <c r="AB238" s="24">
        <v>0</v>
      </c>
      <c r="AC238" s="24">
        <v>0</v>
      </c>
      <c r="AD238" s="24">
        <v>0</v>
      </c>
      <c r="AE238" s="26">
        <v>0</v>
      </c>
      <c r="AF238" s="25">
        <v>0</v>
      </c>
      <c r="AG238" s="22">
        <v>49.459200000000003</v>
      </c>
      <c r="AH238" s="20">
        <f t="shared" si="78"/>
        <v>1737353.3184</v>
      </c>
      <c r="AI238" s="9">
        <f t="shared" si="79"/>
        <v>4343309.1072000004</v>
      </c>
      <c r="AJ238" s="9">
        <f t="shared" si="80"/>
        <v>1737353.3184</v>
      </c>
      <c r="AK238" s="9">
        <f t="shared" si="81"/>
        <v>4343309.1072000004</v>
      </c>
      <c r="AL238" s="9">
        <f t="shared" si="82"/>
        <v>0</v>
      </c>
      <c r="AM238" s="9">
        <f t="shared" si="83"/>
        <v>0</v>
      </c>
      <c r="AN238" s="9">
        <f t="shared" si="84"/>
        <v>0</v>
      </c>
      <c r="AO238" s="9">
        <f t="shared" si="85"/>
        <v>0</v>
      </c>
      <c r="AP238" s="9">
        <f t="shared" si="86"/>
        <v>0</v>
      </c>
      <c r="AQ238" s="9">
        <f t="shared" si="87"/>
        <v>0</v>
      </c>
      <c r="AR238" s="9">
        <f t="shared" si="88"/>
        <v>0</v>
      </c>
      <c r="AS238" s="9">
        <f t="shared" si="89"/>
        <v>0</v>
      </c>
      <c r="AT238" s="9">
        <f t="shared" si="90"/>
        <v>0</v>
      </c>
      <c r="AU238" s="9">
        <f t="shared" si="91"/>
        <v>0</v>
      </c>
      <c r="AV238" s="9">
        <f t="shared" si="92"/>
        <v>0</v>
      </c>
      <c r="AW238" s="9">
        <f t="shared" si="93"/>
        <v>0</v>
      </c>
      <c r="AX238" s="9">
        <f t="shared" si="94"/>
        <v>0</v>
      </c>
      <c r="AY238" s="10">
        <f t="shared" si="95"/>
        <v>0</v>
      </c>
    </row>
    <row r="239" spans="1:51" ht="15" customHeight="1">
      <c r="A239" s="87">
        <v>233</v>
      </c>
      <c r="B239" s="85" t="str">
        <f t="shared" si="72"/>
        <v>0100002210</v>
      </c>
      <c r="C239" s="13" t="str">
        <f t="shared" si="73"/>
        <v>010000221000</v>
      </c>
      <c r="D239" s="13" t="str">
        <f t="shared" si="74"/>
        <v>01000022100000</v>
      </c>
      <c r="E239" s="14">
        <v>25301333</v>
      </c>
      <c r="F239" s="14" t="s">
        <v>21</v>
      </c>
      <c r="G239" s="14" t="s">
        <v>22</v>
      </c>
      <c r="H239" s="14" t="s">
        <v>550</v>
      </c>
      <c r="I239" s="14" t="s">
        <v>24</v>
      </c>
      <c r="J239" s="14" t="s">
        <v>24</v>
      </c>
      <c r="K239" s="15" t="s">
        <v>551</v>
      </c>
      <c r="L239" s="14" t="s">
        <v>26</v>
      </c>
      <c r="M239" s="14">
        <v>2</v>
      </c>
      <c r="N239" s="14" t="s">
        <v>552</v>
      </c>
      <c r="O239" s="24">
        <f t="shared" si="75"/>
        <v>114420.6</v>
      </c>
      <c r="P239" s="24">
        <f t="shared" si="76"/>
        <v>286050</v>
      </c>
      <c r="Q239" s="24">
        <v>7851</v>
      </c>
      <c r="R239" s="16">
        <v>19626</v>
      </c>
      <c r="S239" s="69">
        <v>5400</v>
      </c>
      <c r="T239" s="70">
        <v>13500</v>
      </c>
      <c r="U239" s="24">
        <v>55333.200000000004</v>
      </c>
      <c r="V239" s="24">
        <v>138333</v>
      </c>
      <c r="W239" s="69">
        <f t="shared" si="77"/>
        <v>0</v>
      </c>
      <c r="X239" s="69">
        <f>VLOOKUP(D239,'[1]Demanda Agregada Med. y MC'!$C$7:$O$3994,13,FALSE)</f>
        <v>0</v>
      </c>
      <c r="Y239" s="24">
        <v>45836.4</v>
      </c>
      <c r="Z239" s="24">
        <v>114591</v>
      </c>
      <c r="AA239" s="24">
        <v>0</v>
      </c>
      <c r="AB239" s="24">
        <v>0</v>
      </c>
      <c r="AC239" s="24">
        <v>0</v>
      </c>
      <c r="AD239" s="24">
        <v>0</v>
      </c>
      <c r="AE239" s="26">
        <v>0</v>
      </c>
      <c r="AF239" s="25">
        <v>0</v>
      </c>
      <c r="AG239" s="22">
        <v>6.3756000000000004</v>
      </c>
      <c r="AH239" s="20">
        <f t="shared" si="78"/>
        <v>729499.97736000014</v>
      </c>
      <c r="AI239" s="9">
        <f t="shared" si="79"/>
        <v>1823740.3800000001</v>
      </c>
      <c r="AJ239" s="9">
        <f t="shared" si="80"/>
        <v>50054.835600000006</v>
      </c>
      <c r="AK239" s="9">
        <f t="shared" si="81"/>
        <v>125127.52560000001</v>
      </c>
      <c r="AL239" s="9">
        <f t="shared" si="82"/>
        <v>34428.240000000005</v>
      </c>
      <c r="AM239" s="9">
        <f t="shared" si="83"/>
        <v>86070.6</v>
      </c>
      <c r="AN239" s="9">
        <f t="shared" si="84"/>
        <v>352782.34992000007</v>
      </c>
      <c r="AO239" s="9">
        <f t="shared" si="85"/>
        <v>881955.87480000011</v>
      </c>
      <c r="AP239" s="9">
        <f t="shared" si="86"/>
        <v>0</v>
      </c>
      <c r="AQ239" s="9">
        <f t="shared" si="87"/>
        <v>0</v>
      </c>
      <c r="AR239" s="9">
        <f t="shared" si="88"/>
        <v>292234.55184000003</v>
      </c>
      <c r="AS239" s="9">
        <f t="shared" si="89"/>
        <v>730586.37959999999</v>
      </c>
      <c r="AT239" s="9">
        <f t="shared" si="90"/>
        <v>0</v>
      </c>
      <c r="AU239" s="9">
        <f t="shared" si="91"/>
        <v>0</v>
      </c>
      <c r="AV239" s="9">
        <f t="shared" si="92"/>
        <v>0</v>
      </c>
      <c r="AW239" s="9">
        <f t="shared" si="93"/>
        <v>0</v>
      </c>
      <c r="AX239" s="9">
        <f t="shared" si="94"/>
        <v>0</v>
      </c>
      <c r="AY239" s="10">
        <f t="shared" si="95"/>
        <v>0</v>
      </c>
    </row>
    <row r="240" spans="1:51" ht="15" customHeight="1">
      <c r="A240" s="87">
        <v>234</v>
      </c>
      <c r="B240" s="85" t="str">
        <f t="shared" si="72"/>
        <v>0100002247</v>
      </c>
      <c r="C240" s="13" t="str">
        <f t="shared" si="73"/>
        <v>010000224700</v>
      </c>
      <c r="D240" s="13" t="str">
        <f t="shared" si="74"/>
        <v>01000022470000</v>
      </c>
      <c r="E240" s="14">
        <v>25300488</v>
      </c>
      <c r="F240" s="14" t="s">
        <v>21</v>
      </c>
      <c r="G240" s="14" t="s">
        <v>22</v>
      </c>
      <c r="H240" s="14" t="s">
        <v>556</v>
      </c>
      <c r="I240" s="14" t="s">
        <v>24</v>
      </c>
      <c r="J240" s="14" t="s">
        <v>24</v>
      </c>
      <c r="K240" s="15" t="s">
        <v>557</v>
      </c>
      <c r="L240" s="14" t="s">
        <v>26</v>
      </c>
      <c r="M240" s="14">
        <v>25</v>
      </c>
      <c r="N240" s="14" t="s">
        <v>49</v>
      </c>
      <c r="O240" s="24">
        <f t="shared" si="75"/>
        <v>528710.40000000002</v>
      </c>
      <c r="P240" s="24">
        <f t="shared" si="76"/>
        <v>1320981</v>
      </c>
      <c r="Q240" s="24">
        <v>112100</v>
      </c>
      <c r="R240" s="16">
        <v>280250</v>
      </c>
      <c r="S240" s="69">
        <v>378000</v>
      </c>
      <c r="T240" s="70">
        <v>945000</v>
      </c>
      <c r="U240" s="24">
        <v>37001.599999999999</v>
      </c>
      <c r="V240" s="24">
        <v>92504</v>
      </c>
      <c r="W240" s="69">
        <f t="shared" si="77"/>
        <v>20.8</v>
      </c>
      <c r="X240" s="69">
        <f>VLOOKUP(D240,'[1]Demanda Agregada Med. y MC'!$C$7:$O$3994,13,FALSE)</f>
        <v>52</v>
      </c>
      <c r="Y240" s="24">
        <v>0</v>
      </c>
      <c r="Z240" s="24">
        <v>0</v>
      </c>
      <c r="AA240" s="24">
        <v>0</v>
      </c>
      <c r="AB240" s="24">
        <v>0</v>
      </c>
      <c r="AC240" s="24">
        <v>751</v>
      </c>
      <c r="AD240" s="24">
        <v>1502</v>
      </c>
      <c r="AE240" s="26">
        <v>837</v>
      </c>
      <c r="AF240" s="25">
        <v>1673</v>
      </c>
      <c r="AG240" s="22">
        <v>13.3216</v>
      </c>
      <c r="AH240" s="20">
        <f t="shared" si="78"/>
        <v>7043268.4646399999</v>
      </c>
      <c r="AI240" s="9">
        <f t="shared" si="79"/>
        <v>17597580.489599999</v>
      </c>
      <c r="AJ240" s="9">
        <f t="shared" si="80"/>
        <v>1493351.36</v>
      </c>
      <c r="AK240" s="9">
        <f t="shared" si="81"/>
        <v>3733378.4</v>
      </c>
      <c r="AL240" s="9">
        <f t="shared" si="82"/>
        <v>5035564.8</v>
      </c>
      <c r="AM240" s="9">
        <f t="shared" si="83"/>
        <v>12588912</v>
      </c>
      <c r="AN240" s="9">
        <f t="shared" si="84"/>
        <v>492920.51455999998</v>
      </c>
      <c r="AO240" s="9">
        <f t="shared" si="85"/>
        <v>1232301.2864000001</v>
      </c>
      <c r="AP240" s="9">
        <f t="shared" si="86"/>
        <v>277.08928000000003</v>
      </c>
      <c r="AQ240" s="9">
        <f t="shared" si="87"/>
        <v>692.72320000000002</v>
      </c>
      <c r="AR240" s="9">
        <f t="shared" si="88"/>
        <v>0</v>
      </c>
      <c r="AS240" s="9">
        <f t="shared" si="89"/>
        <v>0</v>
      </c>
      <c r="AT240" s="9">
        <f t="shared" si="90"/>
        <v>0</v>
      </c>
      <c r="AU240" s="9">
        <f t="shared" si="91"/>
        <v>0</v>
      </c>
      <c r="AV240" s="9">
        <f t="shared" si="92"/>
        <v>10004.5216</v>
      </c>
      <c r="AW240" s="9">
        <f t="shared" si="93"/>
        <v>20009.0432</v>
      </c>
      <c r="AX240" s="9">
        <f t="shared" si="94"/>
        <v>11150.1792</v>
      </c>
      <c r="AY240" s="10">
        <f t="shared" si="95"/>
        <v>22287.036800000002</v>
      </c>
    </row>
    <row r="241" spans="1:51" ht="15" customHeight="1">
      <c r="A241" s="87">
        <v>235</v>
      </c>
      <c r="B241" s="85" t="str">
        <f t="shared" si="72"/>
        <v>0100002302</v>
      </c>
      <c r="C241" s="13" t="str">
        <f t="shared" si="73"/>
        <v>010000230200</v>
      </c>
      <c r="D241" s="13" t="str">
        <f t="shared" si="74"/>
        <v>01000023020000</v>
      </c>
      <c r="E241" s="14">
        <v>25300029</v>
      </c>
      <c r="F241" s="14" t="s">
        <v>21</v>
      </c>
      <c r="G241" s="14" t="s">
        <v>22</v>
      </c>
      <c r="H241" s="14" t="s">
        <v>560</v>
      </c>
      <c r="I241" s="14" t="s">
        <v>24</v>
      </c>
      <c r="J241" s="14" t="s">
        <v>24</v>
      </c>
      <c r="K241" s="15" t="s">
        <v>561</v>
      </c>
      <c r="L241" s="14" t="s">
        <v>26</v>
      </c>
      <c r="M241" s="14">
        <v>20</v>
      </c>
      <c r="N241" s="14" t="s">
        <v>29</v>
      </c>
      <c r="O241" s="24">
        <f t="shared" si="75"/>
        <v>34201.4</v>
      </c>
      <c r="P241" s="24">
        <f t="shared" si="76"/>
        <v>85480</v>
      </c>
      <c r="Q241" s="24">
        <v>19177</v>
      </c>
      <c r="R241" s="16">
        <v>47942</v>
      </c>
      <c r="S241" s="69">
        <v>6640</v>
      </c>
      <c r="T241" s="70">
        <v>16600</v>
      </c>
      <c r="U241" s="24">
        <v>8325.6</v>
      </c>
      <c r="V241" s="24">
        <v>20814</v>
      </c>
      <c r="W241" s="69">
        <f t="shared" si="77"/>
        <v>14.8</v>
      </c>
      <c r="X241" s="69">
        <f>VLOOKUP(D241,'[1]Demanda Agregada Med. y MC'!$C$7:$O$3994,13,FALSE)</f>
        <v>37</v>
      </c>
      <c r="Y241" s="24">
        <v>0</v>
      </c>
      <c r="Z241" s="24">
        <v>0</v>
      </c>
      <c r="AA241" s="24">
        <v>0</v>
      </c>
      <c r="AB241" s="24">
        <v>0</v>
      </c>
      <c r="AC241" s="24">
        <v>6</v>
      </c>
      <c r="AD241" s="24">
        <v>12</v>
      </c>
      <c r="AE241" s="26">
        <v>38</v>
      </c>
      <c r="AF241" s="27">
        <v>75</v>
      </c>
      <c r="AG241" s="22">
        <v>11.5</v>
      </c>
      <c r="AH241" s="20">
        <f t="shared" si="78"/>
        <v>393316.10000000003</v>
      </c>
      <c r="AI241" s="9">
        <f t="shared" si="79"/>
        <v>983020</v>
      </c>
      <c r="AJ241" s="9">
        <f t="shared" si="80"/>
        <v>220535.5</v>
      </c>
      <c r="AK241" s="9">
        <f t="shared" si="81"/>
        <v>551333</v>
      </c>
      <c r="AL241" s="9">
        <f t="shared" si="82"/>
        <v>76360</v>
      </c>
      <c r="AM241" s="9">
        <f t="shared" si="83"/>
        <v>190900</v>
      </c>
      <c r="AN241" s="9">
        <f t="shared" si="84"/>
        <v>95744.400000000009</v>
      </c>
      <c r="AO241" s="9">
        <f t="shared" si="85"/>
        <v>239361</v>
      </c>
      <c r="AP241" s="9">
        <f t="shared" si="86"/>
        <v>170.20000000000002</v>
      </c>
      <c r="AQ241" s="9">
        <f t="shared" si="87"/>
        <v>425.5</v>
      </c>
      <c r="AR241" s="9">
        <f t="shared" si="88"/>
        <v>0</v>
      </c>
      <c r="AS241" s="9">
        <f t="shared" si="89"/>
        <v>0</v>
      </c>
      <c r="AT241" s="9">
        <f t="shared" si="90"/>
        <v>0</v>
      </c>
      <c r="AU241" s="9">
        <f t="shared" si="91"/>
        <v>0</v>
      </c>
      <c r="AV241" s="9">
        <f t="shared" si="92"/>
        <v>69</v>
      </c>
      <c r="AW241" s="9">
        <f t="shared" si="93"/>
        <v>138</v>
      </c>
      <c r="AX241" s="9">
        <f t="shared" si="94"/>
        <v>437</v>
      </c>
      <c r="AY241" s="10">
        <f t="shared" si="95"/>
        <v>862.5</v>
      </c>
    </row>
    <row r="242" spans="1:51" ht="15" customHeight="1">
      <c r="A242" s="87">
        <v>236</v>
      </c>
      <c r="B242" s="85" t="str">
        <f t="shared" si="72"/>
        <v>0100002304</v>
      </c>
      <c r="C242" s="13" t="str">
        <f t="shared" si="73"/>
        <v>010000230401</v>
      </c>
      <c r="D242" s="13" t="str">
        <f t="shared" si="74"/>
        <v>01000023040100</v>
      </c>
      <c r="E242" s="14">
        <v>25302581</v>
      </c>
      <c r="F242" s="14" t="s">
        <v>21</v>
      </c>
      <c r="G242" s="14" t="s">
        <v>22</v>
      </c>
      <c r="H242" s="14" t="s">
        <v>562</v>
      </c>
      <c r="I242" s="14" t="s">
        <v>65</v>
      </c>
      <c r="J242" s="14" t="s">
        <v>24</v>
      </c>
      <c r="K242" s="15" t="s">
        <v>563</v>
      </c>
      <c r="L242" s="14" t="s">
        <v>26</v>
      </c>
      <c r="M242" s="14">
        <v>30</v>
      </c>
      <c r="N242" s="14" t="s">
        <v>29</v>
      </c>
      <c r="O242" s="24">
        <f t="shared" si="75"/>
        <v>549843.5</v>
      </c>
      <c r="P242" s="24">
        <f t="shared" si="76"/>
        <v>1373934</v>
      </c>
      <c r="Q242" s="24">
        <v>447623</v>
      </c>
      <c r="R242" s="16">
        <v>1119057</v>
      </c>
      <c r="S242" s="69">
        <v>79800</v>
      </c>
      <c r="T242" s="70">
        <v>199500</v>
      </c>
      <c r="U242" s="24">
        <v>21072</v>
      </c>
      <c r="V242" s="24">
        <v>52680</v>
      </c>
      <c r="W242" s="69">
        <f t="shared" si="77"/>
        <v>2</v>
      </c>
      <c r="X242" s="69">
        <f>VLOOKUP(D242,'[1]Demanda Agregada Med. y MC'!$C$7:$O$3994,13,FALSE)</f>
        <v>5</v>
      </c>
      <c r="Y242" s="24">
        <v>0</v>
      </c>
      <c r="Z242" s="24">
        <v>0</v>
      </c>
      <c r="AA242" s="24">
        <v>0</v>
      </c>
      <c r="AB242" s="24">
        <v>0</v>
      </c>
      <c r="AC242" s="24">
        <v>946.5</v>
      </c>
      <c r="AD242" s="24">
        <v>1893</v>
      </c>
      <c r="AE242" s="26">
        <v>400</v>
      </c>
      <c r="AF242" s="27">
        <v>799</v>
      </c>
      <c r="AG242" s="22">
        <v>13.0364</v>
      </c>
      <c r="AH242" s="20">
        <f t="shared" si="78"/>
        <v>7167979.8034000006</v>
      </c>
      <c r="AI242" s="9">
        <f t="shared" si="79"/>
        <v>17911153.1976</v>
      </c>
      <c r="AJ242" s="9">
        <f t="shared" si="80"/>
        <v>5835392.4772000005</v>
      </c>
      <c r="AK242" s="9">
        <f t="shared" si="81"/>
        <v>14588474.674800001</v>
      </c>
      <c r="AL242" s="9">
        <f t="shared" si="82"/>
        <v>1040304.7200000001</v>
      </c>
      <c r="AM242" s="9">
        <f t="shared" si="83"/>
        <v>2600761.8000000003</v>
      </c>
      <c r="AN242" s="9">
        <f t="shared" si="84"/>
        <v>274703.0208</v>
      </c>
      <c r="AO242" s="9">
        <f t="shared" si="85"/>
        <v>686757.55200000003</v>
      </c>
      <c r="AP242" s="9">
        <f t="shared" si="86"/>
        <v>26.072800000000001</v>
      </c>
      <c r="AQ242" s="9">
        <f t="shared" si="87"/>
        <v>65.182000000000002</v>
      </c>
      <c r="AR242" s="9">
        <f t="shared" si="88"/>
        <v>0</v>
      </c>
      <c r="AS242" s="9">
        <f t="shared" si="89"/>
        <v>0</v>
      </c>
      <c r="AT242" s="9">
        <f t="shared" si="90"/>
        <v>0</v>
      </c>
      <c r="AU242" s="9">
        <f t="shared" si="91"/>
        <v>0</v>
      </c>
      <c r="AV242" s="9">
        <f t="shared" si="92"/>
        <v>12338.952600000001</v>
      </c>
      <c r="AW242" s="9">
        <f t="shared" si="93"/>
        <v>24677.905200000001</v>
      </c>
      <c r="AX242" s="9">
        <f t="shared" si="94"/>
        <v>5214.5600000000004</v>
      </c>
      <c r="AY242" s="10">
        <f t="shared" si="95"/>
        <v>10416.0836</v>
      </c>
    </row>
    <row r="243" spans="1:51" ht="15" customHeight="1">
      <c r="A243" s="87">
        <v>237</v>
      </c>
      <c r="B243" s="85" t="str">
        <f t="shared" si="72"/>
        <v>0100002306</v>
      </c>
      <c r="C243" s="13" t="str">
        <f t="shared" si="73"/>
        <v>010000230600</v>
      </c>
      <c r="D243" s="13" t="str">
        <f t="shared" si="74"/>
        <v>01000023060000</v>
      </c>
      <c r="E243" s="14">
        <v>25301402</v>
      </c>
      <c r="F243" s="14" t="s">
        <v>21</v>
      </c>
      <c r="G243" s="14" t="s">
        <v>22</v>
      </c>
      <c r="H243" s="14" t="s">
        <v>564</v>
      </c>
      <c r="I243" s="14" t="s">
        <v>24</v>
      </c>
      <c r="J243" s="14" t="s">
        <v>24</v>
      </c>
      <c r="K243" s="15" t="s">
        <v>565</v>
      </c>
      <c r="L243" s="14" t="s">
        <v>26</v>
      </c>
      <c r="M243" s="14">
        <v>250</v>
      </c>
      <c r="N243" s="14" t="s">
        <v>46</v>
      </c>
      <c r="O243" s="24">
        <f t="shared" si="75"/>
        <v>30884.5</v>
      </c>
      <c r="P243" s="24">
        <f t="shared" si="76"/>
        <v>77163</v>
      </c>
      <c r="Q243" s="24">
        <v>19350</v>
      </c>
      <c r="R243" s="16">
        <v>48374</v>
      </c>
      <c r="S243" s="69">
        <v>4480</v>
      </c>
      <c r="T243" s="70">
        <v>11200</v>
      </c>
      <c r="U243" s="24">
        <v>6609.6</v>
      </c>
      <c r="V243" s="24">
        <v>16524</v>
      </c>
      <c r="W243" s="69">
        <f t="shared" si="77"/>
        <v>350.40000000000003</v>
      </c>
      <c r="X243" s="69">
        <f>VLOOKUP(D243,'[1]Demanda Agregada Med. y MC'!$C$7:$O$3994,13,FALSE)</f>
        <v>876</v>
      </c>
      <c r="Y243" s="24">
        <v>0</v>
      </c>
      <c r="Z243" s="24">
        <v>0</v>
      </c>
      <c r="AA243" s="24">
        <v>0</v>
      </c>
      <c r="AB243" s="24">
        <v>0</v>
      </c>
      <c r="AC243" s="24">
        <v>94.5</v>
      </c>
      <c r="AD243" s="24">
        <v>189</v>
      </c>
      <c r="AE243" s="26">
        <v>0</v>
      </c>
      <c r="AF243" s="25">
        <v>0</v>
      </c>
      <c r="AG243" s="22">
        <v>21.997199999999999</v>
      </c>
      <c r="AH243" s="20">
        <f t="shared" si="78"/>
        <v>679372.52339999995</v>
      </c>
      <c r="AI243" s="9">
        <f t="shared" si="79"/>
        <v>1697369.9435999999</v>
      </c>
      <c r="AJ243" s="9">
        <f t="shared" si="80"/>
        <v>425645.82</v>
      </c>
      <c r="AK243" s="9">
        <f t="shared" si="81"/>
        <v>1064092.5527999999</v>
      </c>
      <c r="AL243" s="9">
        <f t="shared" si="82"/>
        <v>98547.455999999991</v>
      </c>
      <c r="AM243" s="9">
        <f t="shared" si="83"/>
        <v>246368.63999999998</v>
      </c>
      <c r="AN243" s="9">
        <f t="shared" si="84"/>
        <v>145392.69312000001</v>
      </c>
      <c r="AO243" s="9">
        <f t="shared" si="85"/>
        <v>363481.7328</v>
      </c>
      <c r="AP243" s="9">
        <f t="shared" si="86"/>
        <v>7707.8188800000007</v>
      </c>
      <c r="AQ243" s="9">
        <f t="shared" si="87"/>
        <v>19269.547200000001</v>
      </c>
      <c r="AR243" s="9">
        <f t="shared" si="88"/>
        <v>0</v>
      </c>
      <c r="AS243" s="9">
        <f t="shared" si="89"/>
        <v>0</v>
      </c>
      <c r="AT243" s="9">
        <f t="shared" si="90"/>
        <v>0</v>
      </c>
      <c r="AU243" s="9">
        <f t="shared" si="91"/>
        <v>0</v>
      </c>
      <c r="AV243" s="9">
        <f t="shared" si="92"/>
        <v>2078.7354</v>
      </c>
      <c r="AW243" s="9">
        <f t="shared" si="93"/>
        <v>4157.4708000000001</v>
      </c>
      <c r="AX243" s="9">
        <f t="shared" si="94"/>
        <v>0</v>
      </c>
      <c r="AY243" s="10">
        <f t="shared" si="95"/>
        <v>0</v>
      </c>
    </row>
    <row r="244" spans="1:51" ht="15" customHeight="1">
      <c r="A244" s="87">
        <v>238</v>
      </c>
      <c r="B244" s="85" t="str">
        <f t="shared" si="72"/>
        <v>0100002307</v>
      </c>
      <c r="C244" s="13" t="str">
        <f t="shared" si="73"/>
        <v>010000230700</v>
      </c>
      <c r="D244" s="13" t="str">
        <f t="shared" si="74"/>
        <v>01000023070000</v>
      </c>
      <c r="E244" s="14">
        <v>25301035</v>
      </c>
      <c r="F244" s="14" t="s">
        <v>21</v>
      </c>
      <c r="G244" s="14" t="s">
        <v>22</v>
      </c>
      <c r="H244" s="14" t="s">
        <v>566</v>
      </c>
      <c r="I244" s="14" t="s">
        <v>24</v>
      </c>
      <c r="J244" s="14" t="s">
        <v>24</v>
      </c>
      <c r="K244" s="15" t="s">
        <v>567</v>
      </c>
      <c r="L244" s="14" t="s">
        <v>26</v>
      </c>
      <c r="M244" s="14">
        <v>20</v>
      </c>
      <c r="N244" s="14" t="s">
        <v>29</v>
      </c>
      <c r="O244" s="24">
        <f t="shared" si="75"/>
        <v>1856441.1</v>
      </c>
      <c r="P244" s="24">
        <f t="shared" si="76"/>
        <v>4638448</v>
      </c>
      <c r="Q244" s="24">
        <v>1550098</v>
      </c>
      <c r="R244" s="16">
        <v>3875243</v>
      </c>
      <c r="S244" s="69">
        <v>210000</v>
      </c>
      <c r="T244" s="70">
        <v>525000</v>
      </c>
      <c r="U244" s="24">
        <v>90674.8</v>
      </c>
      <c r="V244" s="24">
        <v>226687</v>
      </c>
      <c r="W244" s="69">
        <f t="shared" si="77"/>
        <v>364.8</v>
      </c>
      <c r="X244" s="69">
        <f>VLOOKUP(D244,'[1]Demanda Agregada Med. y MC'!$C$7:$O$3994,13,FALSE)</f>
        <v>912</v>
      </c>
      <c r="Y244" s="24">
        <v>0</v>
      </c>
      <c r="Z244" s="24">
        <v>0</v>
      </c>
      <c r="AA244" s="24">
        <v>0</v>
      </c>
      <c r="AB244" s="24">
        <v>0</v>
      </c>
      <c r="AC244" s="24">
        <v>3838.5</v>
      </c>
      <c r="AD244" s="24">
        <v>7677</v>
      </c>
      <c r="AE244" s="26">
        <v>1465</v>
      </c>
      <c r="AF244" s="27">
        <v>2929</v>
      </c>
      <c r="AG244" s="22">
        <v>3.8732000000000002</v>
      </c>
      <c r="AH244" s="20">
        <f t="shared" si="78"/>
        <v>7190367.6685200008</v>
      </c>
      <c r="AI244" s="9">
        <f t="shared" si="79"/>
        <v>17965636.7936</v>
      </c>
      <c r="AJ244" s="9">
        <f t="shared" si="80"/>
        <v>6003839.5736000007</v>
      </c>
      <c r="AK244" s="9">
        <f t="shared" si="81"/>
        <v>15009591.187600002</v>
      </c>
      <c r="AL244" s="9">
        <f t="shared" si="82"/>
        <v>813372</v>
      </c>
      <c r="AM244" s="9">
        <f t="shared" si="83"/>
        <v>2033430</v>
      </c>
      <c r="AN244" s="9">
        <f t="shared" si="84"/>
        <v>351201.63536000001</v>
      </c>
      <c r="AO244" s="9">
        <f t="shared" si="85"/>
        <v>878004.08840000001</v>
      </c>
      <c r="AP244" s="9">
        <f t="shared" si="86"/>
        <v>1412.9433600000002</v>
      </c>
      <c r="AQ244" s="9">
        <f t="shared" si="87"/>
        <v>3532.3584000000001</v>
      </c>
      <c r="AR244" s="9">
        <f t="shared" si="88"/>
        <v>0</v>
      </c>
      <c r="AS244" s="9">
        <f t="shared" si="89"/>
        <v>0</v>
      </c>
      <c r="AT244" s="9">
        <f t="shared" si="90"/>
        <v>0</v>
      </c>
      <c r="AU244" s="9">
        <f t="shared" si="91"/>
        <v>0</v>
      </c>
      <c r="AV244" s="9">
        <f t="shared" si="92"/>
        <v>14867.278200000001</v>
      </c>
      <c r="AW244" s="9">
        <f t="shared" si="93"/>
        <v>29734.556400000001</v>
      </c>
      <c r="AX244" s="9">
        <f t="shared" si="94"/>
        <v>5674.2380000000003</v>
      </c>
      <c r="AY244" s="10">
        <f t="shared" si="95"/>
        <v>11344.602800000001</v>
      </c>
    </row>
    <row r="245" spans="1:51" ht="15" customHeight="1">
      <c r="A245" s="87">
        <v>239</v>
      </c>
      <c r="B245" s="85" t="str">
        <f t="shared" si="72"/>
        <v>0100002308</v>
      </c>
      <c r="C245" s="13" t="str">
        <f t="shared" si="73"/>
        <v>010000230800</v>
      </c>
      <c r="D245" s="13" t="str">
        <f t="shared" si="74"/>
        <v>01000023080000</v>
      </c>
      <c r="E245" s="14">
        <v>25301033</v>
      </c>
      <c r="F245" s="14" t="s">
        <v>21</v>
      </c>
      <c r="G245" s="14" t="s">
        <v>22</v>
      </c>
      <c r="H245" s="14" t="s">
        <v>568</v>
      </c>
      <c r="I245" s="14" t="s">
        <v>24</v>
      </c>
      <c r="J245" s="14" t="s">
        <v>24</v>
      </c>
      <c r="K245" s="15" t="s">
        <v>569</v>
      </c>
      <c r="L245" s="14" t="s">
        <v>26</v>
      </c>
      <c r="M245" s="14">
        <v>5</v>
      </c>
      <c r="N245" s="14" t="s">
        <v>52</v>
      </c>
      <c r="O245" s="24">
        <f t="shared" si="75"/>
        <v>359120.8</v>
      </c>
      <c r="P245" s="24">
        <f t="shared" si="76"/>
        <v>896640</v>
      </c>
      <c r="Q245" s="24">
        <v>242903</v>
      </c>
      <c r="R245" s="16">
        <v>607257</v>
      </c>
      <c r="S245" s="69">
        <v>68600</v>
      </c>
      <c r="T245" s="70">
        <v>171500</v>
      </c>
      <c r="U245" s="24">
        <v>42620</v>
      </c>
      <c r="V245" s="24">
        <v>106550</v>
      </c>
      <c r="W245" s="69">
        <f t="shared" si="77"/>
        <v>2674.8</v>
      </c>
      <c r="X245" s="69">
        <f>VLOOKUP(D245,'[1]Demanda Agregada Med. y MC'!$C$7:$O$3994,13,FALSE)</f>
        <v>6687</v>
      </c>
      <c r="Y245" s="24">
        <v>0</v>
      </c>
      <c r="Z245" s="24">
        <v>0</v>
      </c>
      <c r="AA245" s="24">
        <v>0</v>
      </c>
      <c r="AB245" s="24">
        <v>0</v>
      </c>
      <c r="AC245" s="24">
        <v>2057</v>
      </c>
      <c r="AD245" s="24">
        <v>4114</v>
      </c>
      <c r="AE245" s="26">
        <v>266</v>
      </c>
      <c r="AF245" s="27">
        <v>532</v>
      </c>
      <c r="AG245" s="22">
        <v>9.6232000000000006</v>
      </c>
      <c r="AH245" s="20">
        <f t="shared" si="78"/>
        <v>3455891.2825600002</v>
      </c>
      <c r="AI245" s="9">
        <f t="shared" si="79"/>
        <v>8628546.0480000004</v>
      </c>
      <c r="AJ245" s="9">
        <f t="shared" si="80"/>
        <v>2337504.1496000001</v>
      </c>
      <c r="AK245" s="9">
        <f t="shared" si="81"/>
        <v>5843755.5624000002</v>
      </c>
      <c r="AL245" s="9">
        <f t="shared" si="82"/>
        <v>660151.52</v>
      </c>
      <c r="AM245" s="9">
        <f t="shared" si="83"/>
        <v>1650378.8</v>
      </c>
      <c r="AN245" s="9">
        <f t="shared" si="84"/>
        <v>410140.78400000004</v>
      </c>
      <c r="AO245" s="9">
        <f t="shared" si="85"/>
        <v>1025351.9600000001</v>
      </c>
      <c r="AP245" s="9">
        <f t="shared" si="86"/>
        <v>25740.135360000004</v>
      </c>
      <c r="AQ245" s="9">
        <f t="shared" si="87"/>
        <v>64350.338400000008</v>
      </c>
      <c r="AR245" s="9">
        <f t="shared" si="88"/>
        <v>0</v>
      </c>
      <c r="AS245" s="9">
        <f t="shared" si="89"/>
        <v>0</v>
      </c>
      <c r="AT245" s="9">
        <f t="shared" si="90"/>
        <v>0</v>
      </c>
      <c r="AU245" s="9">
        <f t="shared" si="91"/>
        <v>0</v>
      </c>
      <c r="AV245" s="9">
        <f t="shared" si="92"/>
        <v>19794.922400000003</v>
      </c>
      <c r="AW245" s="9">
        <f t="shared" si="93"/>
        <v>39589.844800000006</v>
      </c>
      <c r="AX245" s="9">
        <f t="shared" si="94"/>
        <v>2559.7712000000001</v>
      </c>
      <c r="AY245" s="10">
        <f t="shared" si="95"/>
        <v>5119.5424000000003</v>
      </c>
    </row>
    <row r="246" spans="1:51" ht="15" customHeight="1">
      <c r="A246" s="87">
        <v>240</v>
      </c>
      <c r="B246" s="85" t="str">
        <f t="shared" si="72"/>
        <v>0100002331</v>
      </c>
      <c r="C246" s="13" t="str">
        <f t="shared" si="73"/>
        <v>010000233100</v>
      </c>
      <c r="D246" s="13" t="str">
        <f t="shared" si="74"/>
        <v>01000023310000</v>
      </c>
      <c r="E246" s="14">
        <v>25300928</v>
      </c>
      <c r="F246" s="14" t="s">
        <v>21</v>
      </c>
      <c r="G246" s="14" t="s">
        <v>22</v>
      </c>
      <c r="H246" s="14" t="s">
        <v>570</v>
      </c>
      <c r="I246" s="14" t="s">
        <v>24</v>
      </c>
      <c r="J246" s="14" t="s">
        <v>24</v>
      </c>
      <c r="K246" s="15" t="s">
        <v>571</v>
      </c>
      <c r="L246" s="14" t="s">
        <v>26</v>
      </c>
      <c r="M246" s="14">
        <v>20</v>
      </c>
      <c r="N246" s="14" t="s">
        <v>29</v>
      </c>
      <c r="O246" s="24">
        <f t="shared" si="75"/>
        <v>488930</v>
      </c>
      <c r="P246" s="24">
        <f t="shared" si="76"/>
        <v>1219296</v>
      </c>
      <c r="Q246" s="24">
        <v>405202</v>
      </c>
      <c r="R246" s="16">
        <v>1013004</v>
      </c>
      <c r="S246" s="69">
        <v>68600</v>
      </c>
      <c r="T246" s="70">
        <v>171500</v>
      </c>
      <c r="U246" s="24">
        <v>8895.6</v>
      </c>
      <c r="V246" s="24">
        <v>22239</v>
      </c>
      <c r="W246" s="69">
        <f t="shared" si="77"/>
        <v>170.4</v>
      </c>
      <c r="X246" s="69">
        <f>VLOOKUP(D246,'[1]Demanda Agregada Med. y MC'!$C$7:$O$3994,13,FALSE)</f>
        <v>426</v>
      </c>
      <c r="Y246" s="24">
        <v>6</v>
      </c>
      <c r="Z246" s="24">
        <v>15</v>
      </c>
      <c r="AA246" s="24">
        <v>0</v>
      </c>
      <c r="AB246" s="24">
        <v>0</v>
      </c>
      <c r="AC246" s="24">
        <v>5001</v>
      </c>
      <c r="AD246" s="24">
        <v>10002</v>
      </c>
      <c r="AE246" s="26">
        <v>1055</v>
      </c>
      <c r="AF246" s="27">
        <v>2110</v>
      </c>
      <c r="AG246" s="22">
        <v>10.212</v>
      </c>
      <c r="AH246" s="20">
        <f t="shared" si="78"/>
        <v>4992953.16</v>
      </c>
      <c r="AI246" s="9">
        <f t="shared" si="79"/>
        <v>12451450.752</v>
      </c>
      <c r="AJ246" s="9">
        <f t="shared" si="80"/>
        <v>4137922.824</v>
      </c>
      <c r="AK246" s="9">
        <f t="shared" si="81"/>
        <v>10344796.847999999</v>
      </c>
      <c r="AL246" s="9">
        <f t="shared" si="82"/>
        <v>700543.2</v>
      </c>
      <c r="AM246" s="9">
        <f t="shared" si="83"/>
        <v>1751358</v>
      </c>
      <c r="AN246" s="9">
        <f t="shared" si="84"/>
        <v>90841.867200000008</v>
      </c>
      <c r="AO246" s="9">
        <f t="shared" si="85"/>
        <v>227104.66800000001</v>
      </c>
      <c r="AP246" s="9">
        <f t="shared" si="86"/>
        <v>1740.1248000000001</v>
      </c>
      <c r="AQ246" s="9">
        <f t="shared" si="87"/>
        <v>4350.3119999999999</v>
      </c>
      <c r="AR246" s="9">
        <f t="shared" si="88"/>
        <v>61.271999999999998</v>
      </c>
      <c r="AS246" s="9">
        <f t="shared" si="89"/>
        <v>153.18</v>
      </c>
      <c r="AT246" s="9">
        <f t="shared" si="90"/>
        <v>0</v>
      </c>
      <c r="AU246" s="9">
        <f t="shared" si="91"/>
        <v>0</v>
      </c>
      <c r="AV246" s="9">
        <f t="shared" si="92"/>
        <v>51070.212</v>
      </c>
      <c r="AW246" s="9">
        <f t="shared" si="93"/>
        <v>102140.424</v>
      </c>
      <c r="AX246" s="9">
        <f t="shared" si="94"/>
        <v>10773.66</v>
      </c>
      <c r="AY246" s="10">
        <f t="shared" si="95"/>
        <v>21547.32</v>
      </c>
    </row>
    <row r="247" spans="1:51" ht="15" customHeight="1">
      <c r="A247" s="87">
        <v>241</v>
      </c>
      <c r="B247" s="85" t="str">
        <f t="shared" si="72"/>
        <v>0100002352</v>
      </c>
      <c r="C247" s="13" t="str">
        <f t="shared" si="73"/>
        <v>010000235200</v>
      </c>
      <c r="D247" s="13" t="str">
        <f t="shared" si="74"/>
        <v>01000023520001</v>
      </c>
      <c r="E247" s="14">
        <v>25301946</v>
      </c>
      <c r="F247" s="14" t="s">
        <v>21</v>
      </c>
      <c r="G247" s="14" t="s">
        <v>22</v>
      </c>
      <c r="H247" s="14" t="s">
        <v>573</v>
      </c>
      <c r="I247" s="14" t="s">
        <v>24</v>
      </c>
      <c r="J247" s="14" t="s">
        <v>65</v>
      </c>
      <c r="K247" s="15" t="s">
        <v>574</v>
      </c>
      <c r="L247" s="14" t="s">
        <v>26</v>
      </c>
      <c r="M247" s="14" t="s">
        <v>246</v>
      </c>
      <c r="N247" s="14" t="s">
        <v>70</v>
      </c>
      <c r="O247" s="24">
        <f t="shared" si="75"/>
        <v>2265</v>
      </c>
      <c r="P247" s="24">
        <f t="shared" si="76"/>
        <v>5662</v>
      </c>
      <c r="Q247" s="24">
        <v>1725</v>
      </c>
      <c r="R247" s="16">
        <v>4312</v>
      </c>
      <c r="S247" s="69">
        <v>0</v>
      </c>
      <c r="T247" s="70">
        <v>0</v>
      </c>
      <c r="U247" s="24">
        <v>0</v>
      </c>
      <c r="V247" s="24">
        <v>0</v>
      </c>
      <c r="W247" s="69">
        <f t="shared" si="77"/>
        <v>540</v>
      </c>
      <c r="X247" s="69">
        <f>VLOOKUP(D247,'[1]Demanda Agregada Med. y MC'!$C$7:$O$3994,13,FALSE)</f>
        <v>1350</v>
      </c>
      <c r="Y247" s="24">
        <v>0</v>
      </c>
      <c r="Z247" s="24">
        <v>0</v>
      </c>
      <c r="AA247" s="24">
        <v>0</v>
      </c>
      <c r="AB247" s="24">
        <v>0</v>
      </c>
      <c r="AC247" s="24">
        <v>0</v>
      </c>
      <c r="AD247" s="24">
        <v>0</v>
      </c>
      <c r="AE247" s="26">
        <v>0</v>
      </c>
      <c r="AF247" s="25">
        <v>0</v>
      </c>
      <c r="AG247" s="22">
        <v>35.787999999999997</v>
      </c>
      <c r="AH247" s="20">
        <f t="shared" si="78"/>
        <v>81059.819999999992</v>
      </c>
      <c r="AI247" s="9">
        <f t="shared" si="79"/>
        <v>202631.65599999999</v>
      </c>
      <c r="AJ247" s="9">
        <f t="shared" si="80"/>
        <v>61734.299999999996</v>
      </c>
      <c r="AK247" s="9">
        <f t="shared" si="81"/>
        <v>154317.856</v>
      </c>
      <c r="AL247" s="9">
        <f t="shared" si="82"/>
        <v>0</v>
      </c>
      <c r="AM247" s="9">
        <f t="shared" si="83"/>
        <v>0</v>
      </c>
      <c r="AN247" s="9">
        <f t="shared" si="84"/>
        <v>0</v>
      </c>
      <c r="AO247" s="9">
        <f t="shared" si="85"/>
        <v>0</v>
      </c>
      <c r="AP247" s="9">
        <f t="shared" si="86"/>
        <v>19325.519999999997</v>
      </c>
      <c r="AQ247" s="9">
        <f t="shared" si="87"/>
        <v>48313.799999999996</v>
      </c>
      <c r="AR247" s="9">
        <f t="shared" si="88"/>
        <v>0</v>
      </c>
      <c r="AS247" s="9">
        <f t="shared" si="89"/>
        <v>0</v>
      </c>
      <c r="AT247" s="9">
        <f t="shared" si="90"/>
        <v>0</v>
      </c>
      <c r="AU247" s="9">
        <f t="shared" si="91"/>
        <v>0</v>
      </c>
      <c r="AV247" s="9">
        <f t="shared" si="92"/>
        <v>0</v>
      </c>
      <c r="AW247" s="9">
        <f t="shared" si="93"/>
        <v>0</v>
      </c>
      <c r="AX247" s="9">
        <f t="shared" si="94"/>
        <v>0</v>
      </c>
      <c r="AY247" s="10">
        <f t="shared" si="95"/>
        <v>0</v>
      </c>
    </row>
    <row r="248" spans="1:51" ht="15" customHeight="1">
      <c r="A248" s="87">
        <v>242</v>
      </c>
      <c r="B248" s="85" t="str">
        <f t="shared" si="72"/>
        <v>0100002354</v>
      </c>
      <c r="C248" s="13" t="str">
        <f t="shared" si="73"/>
        <v>010000235400</v>
      </c>
      <c r="D248" s="13" t="str">
        <f t="shared" si="74"/>
        <v>01000023540001</v>
      </c>
      <c r="E248" s="14">
        <v>25301949</v>
      </c>
      <c r="F248" s="14" t="s">
        <v>21</v>
      </c>
      <c r="G248" s="14" t="s">
        <v>22</v>
      </c>
      <c r="H248" s="14" t="s">
        <v>575</v>
      </c>
      <c r="I248" s="14" t="s">
        <v>24</v>
      </c>
      <c r="J248" s="14" t="s">
        <v>65</v>
      </c>
      <c r="K248" s="15" t="s">
        <v>576</v>
      </c>
      <c r="L248" s="14" t="s">
        <v>26</v>
      </c>
      <c r="M248" s="14" t="s">
        <v>246</v>
      </c>
      <c r="N248" s="14" t="s">
        <v>70</v>
      </c>
      <c r="O248" s="24">
        <f t="shared" si="75"/>
        <v>1600.8</v>
      </c>
      <c r="P248" s="24">
        <f t="shared" si="76"/>
        <v>4002</v>
      </c>
      <c r="Q248" s="24">
        <v>1584</v>
      </c>
      <c r="R248" s="16">
        <v>3960</v>
      </c>
      <c r="S248" s="69">
        <v>0</v>
      </c>
      <c r="T248" s="70">
        <v>0</v>
      </c>
      <c r="U248" s="24">
        <v>0</v>
      </c>
      <c r="V248" s="24">
        <v>0</v>
      </c>
      <c r="W248" s="69">
        <f t="shared" si="77"/>
        <v>16.8</v>
      </c>
      <c r="X248" s="69">
        <f>VLOOKUP(D248,'[1]Demanda Agregada Med. y MC'!$C$7:$O$3994,13,FALSE)</f>
        <v>42</v>
      </c>
      <c r="Y248" s="24">
        <v>0</v>
      </c>
      <c r="Z248" s="24">
        <v>0</v>
      </c>
      <c r="AA248" s="24">
        <v>0</v>
      </c>
      <c r="AB248" s="24">
        <v>0</v>
      </c>
      <c r="AC248" s="24">
        <v>0</v>
      </c>
      <c r="AD248" s="24">
        <v>0</v>
      </c>
      <c r="AE248" s="26">
        <v>0</v>
      </c>
      <c r="AF248" s="25">
        <v>0</v>
      </c>
      <c r="AG248" s="22">
        <v>35.787999999999997</v>
      </c>
      <c r="AH248" s="20">
        <f t="shared" si="78"/>
        <v>57289.43039999999</v>
      </c>
      <c r="AI248" s="9">
        <f t="shared" si="79"/>
        <v>143223.576</v>
      </c>
      <c r="AJ248" s="9">
        <f t="shared" si="80"/>
        <v>56688.191999999995</v>
      </c>
      <c r="AK248" s="9">
        <f t="shared" si="81"/>
        <v>141720.47999999998</v>
      </c>
      <c r="AL248" s="9">
        <f t="shared" si="82"/>
        <v>0</v>
      </c>
      <c r="AM248" s="9">
        <f t="shared" si="83"/>
        <v>0</v>
      </c>
      <c r="AN248" s="9">
        <f t="shared" si="84"/>
        <v>0</v>
      </c>
      <c r="AO248" s="9">
        <f t="shared" si="85"/>
        <v>0</v>
      </c>
      <c r="AP248" s="9">
        <f t="shared" si="86"/>
        <v>601.23839999999996</v>
      </c>
      <c r="AQ248" s="9">
        <f t="shared" si="87"/>
        <v>1503.0959999999998</v>
      </c>
      <c r="AR248" s="9">
        <f t="shared" si="88"/>
        <v>0</v>
      </c>
      <c r="AS248" s="9">
        <f t="shared" si="89"/>
        <v>0</v>
      </c>
      <c r="AT248" s="9">
        <f t="shared" si="90"/>
        <v>0</v>
      </c>
      <c r="AU248" s="9">
        <f t="shared" si="91"/>
        <v>0</v>
      </c>
      <c r="AV248" s="9">
        <f t="shared" si="92"/>
        <v>0</v>
      </c>
      <c r="AW248" s="9">
        <f t="shared" si="93"/>
        <v>0</v>
      </c>
      <c r="AX248" s="9">
        <f t="shared" si="94"/>
        <v>0</v>
      </c>
      <c r="AY248" s="10">
        <f t="shared" si="95"/>
        <v>0</v>
      </c>
    </row>
    <row r="249" spans="1:51" ht="15" customHeight="1">
      <c r="A249" s="87">
        <v>243</v>
      </c>
      <c r="B249" s="85" t="str">
        <f t="shared" si="72"/>
        <v>0100002356</v>
      </c>
      <c r="C249" s="13" t="str">
        <f t="shared" si="73"/>
        <v>010000235600</v>
      </c>
      <c r="D249" s="13" t="str">
        <f t="shared" si="74"/>
        <v>01000023560001</v>
      </c>
      <c r="E249" s="14">
        <v>25301942</v>
      </c>
      <c r="F249" s="14" t="s">
        <v>21</v>
      </c>
      <c r="G249" s="14" t="s">
        <v>22</v>
      </c>
      <c r="H249" s="14" t="s">
        <v>577</v>
      </c>
      <c r="I249" s="14" t="s">
        <v>24</v>
      </c>
      <c r="J249" s="14" t="s">
        <v>65</v>
      </c>
      <c r="K249" s="15" t="s">
        <v>578</v>
      </c>
      <c r="L249" s="14" t="s">
        <v>26</v>
      </c>
      <c r="M249" s="14" t="s">
        <v>246</v>
      </c>
      <c r="N249" s="14" t="s">
        <v>70</v>
      </c>
      <c r="O249" s="24">
        <f t="shared" si="75"/>
        <v>2791.8</v>
      </c>
      <c r="P249" s="24">
        <f t="shared" si="76"/>
        <v>6979</v>
      </c>
      <c r="Q249" s="24">
        <v>2761</v>
      </c>
      <c r="R249" s="16">
        <v>6902</v>
      </c>
      <c r="S249" s="69">
        <v>0</v>
      </c>
      <c r="T249" s="70">
        <v>0</v>
      </c>
      <c r="U249" s="24">
        <v>0</v>
      </c>
      <c r="V249" s="24">
        <v>0</v>
      </c>
      <c r="W249" s="69">
        <f t="shared" si="77"/>
        <v>30.8</v>
      </c>
      <c r="X249" s="69">
        <f>VLOOKUP(D249,'[1]Demanda Agregada Med. y MC'!$C$7:$O$3994,13,FALSE)</f>
        <v>77</v>
      </c>
      <c r="Y249" s="24">
        <v>0</v>
      </c>
      <c r="Z249" s="24">
        <v>0</v>
      </c>
      <c r="AA249" s="24">
        <v>0</v>
      </c>
      <c r="AB249" s="24">
        <v>0</v>
      </c>
      <c r="AC249" s="24">
        <v>0</v>
      </c>
      <c r="AD249" s="24">
        <v>0</v>
      </c>
      <c r="AE249" s="26">
        <v>0</v>
      </c>
      <c r="AF249" s="25">
        <v>0</v>
      </c>
      <c r="AG249" s="22">
        <v>35.787999999999997</v>
      </c>
      <c r="AH249" s="20">
        <f t="shared" si="78"/>
        <v>99912.938399999999</v>
      </c>
      <c r="AI249" s="9">
        <f t="shared" si="79"/>
        <v>249764.45199999999</v>
      </c>
      <c r="AJ249" s="9">
        <f t="shared" si="80"/>
        <v>98810.667999999991</v>
      </c>
      <c r="AK249" s="9">
        <f t="shared" si="81"/>
        <v>247008.77599999998</v>
      </c>
      <c r="AL249" s="9">
        <f t="shared" si="82"/>
        <v>0</v>
      </c>
      <c r="AM249" s="9">
        <f t="shared" si="83"/>
        <v>0</v>
      </c>
      <c r="AN249" s="9">
        <f t="shared" si="84"/>
        <v>0</v>
      </c>
      <c r="AO249" s="9">
        <f t="shared" si="85"/>
        <v>0</v>
      </c>
      <c r="AP249" s="9">
        <f t="shared" si="86"/>
        <v>1102.2703999999999</v>
      </c>
      <c r="AQ249" s="9">
        <f t="shared" si="87"/>
        <v>2755.6759999999999</v>
      </c>
      <c r="AR249" s="9">
        <f t="shared" si="88"/>
        <v>0</v>
      </c>
      <c r="AS249" s="9">
        <f t="shared" si="89"/>
        <v>0</v>
      </c>
      <c r="AT249" s="9">
        <f t="shared" si="90"/>
        <v>0</v>
      </c>
      <c r="AU249" s="9">
        <f t="shared" si="91"/>
        <v>0</v>
      </c>
      <c r="AV249" s="9">
        <f t="shared" si="92"/>
        <v>0</v>
      </c>
      <c r="AW249" s="9">
        <f t="shared" si="93"/>
        <v>0</v>
      </c>
      <c r="AX249" s="9">
        <f t="shared" si="94"/>
        <v>0</v>
      </c>
      <c r="AY249" s="10">
        <f t="shared" si="95"/>
        <v>0</v>
      </c>
    </row>
    <row r="250" spans="1:51" ht="15" customHeight="1">
      <c r="A250" s="87">
        <v>244</v>
      </c>
      <c r="B250" s="85" t="str">
        <f t="shared" si="72"/>
        <v>0100002403</v>
      </c>
      <c r="C250" s="13" t="str">
        <f t="shared" si="73"/>
        <v>010000240300</v>
      </c>
      <c r="D250" s="13" t="str">
        <f t="shared" si="74"/>
        <v>01000024030000</v>
      </c>
      <c r="E250" s="14">
        <v>25300872</v>
      </c>
      <c r="F250" s="14" t="s">
        <v>21</v>
      </c>
      <c r="G250" s="14" t="s">
        <v>22</v>
      </c>
      <c r="H250" s="14" t="s">
        <v>579</v>
      </c>
      <c r="I250" s="14" t="s">
        <v>24</v>
      </c>
      <c r="J250" s="14" t="s">
        <v>24</v>
      </c>
      <c r="K250" s="15" t="s">
        <v>580</v>
      </c>
      <c r="L250" s="14" t="s">
        <v>26</v>
      </c>
      <c r="M250" s="14">
        <v>1</v>
      </c>
      <c r="N250" s="14" t="s">
        <v>70</v>
      </c>
      <c r="O250" s="24">
        <f t="shared" si="75"/>
        <v>4947.8</v>
      </c>
      <c r="P250" s="24">
        <f t="shared" si="76"/>
        <v>12368</v>
      </c>
      <c r="Q250" s="24">
        <v>3851</v>
      </c>
      <c r="R250" s="16">
        <v>9626</v>
      </c>
      <c r="S250" s="69">
        <v>0</v>
      </c>
      <c r="T250" s="70">
        <v>0</v>
      </c>
      <c r="U250" s="24">
        <v>1086.8</v>
      </c>
      <c r="V250" s="24">
        <v>2717</v>
      </c>
      <c r="W250" s="69">
        <f t="shared" si="77"/>
        <v>10</v>
      </c>
      <c r="X250" s="69">
        <f>VLOOKUP(D250,'[1]Demanda Agregada Med. y MC'!$C$7:$O$3994,13,FALSE)</f>
        <v>25</v>
      </c>
      <c r="Y250" s="24">
        <v>0</v>
      </c>
      <c r="Z250" s="24">
        <v>0</v>
      </c>
      <c r="AA250" s="24">
        <v>0</v>
      </c>
      <c r="AB250" s="24">
        <v>0</v>
      </c>
      <c r="AC250" s="24">
        <v>0</v>
      </c>
      <c r="AD250" s="24">
        <v>0</v>
      </c>
      <c r="AE250" s="26">
        <v>0</v>
      </c>
      <c r="AF250" s="25">
        <v>0</v>
      </c>
      <c r="AG250" s="22">
        <v>22.724</v>
      </c>
      <c r="AH250" s="20">
        <f t="shared" si="78"/>
        <v>112433.80720000001</v>
      </c>
      <c r="AI250" s="9">
        <f t="shared" si="79"/>
        <v>281050.43200000003</v>
      </c>
      <c r="AJ250" s="9">
        <f t="shared" si="80"/>
        <v>87510.123999999996</v>
      </c>
      <c r="AK250" s="9">
        <f t="shared" si="81"/>
        <v>218741.22399999999</v>
      </c>
      <c r="AL250" s="9">
        <f t="shared" si="82"/>
        <v>0</v>
      </c>
      <c r="AM250" s="9">
        <f t="shared" si="83"/>
        <v>0</v>
      </c>
      <c r="AN250" s="9">
        <f t="shared" si="84"/>
        <v>24696.443199999998</v>
      </c>
      <c r="AO250" s="9">
        <f t="shared" si="85"/>
        <v>61741.108</v>
      </c>
      <c r="AP250" s="9">
        <f t="shared" si="86"/>
        <v>227.24</v>
      </c>
      <c r="AQ250" s="9">
        <f t="shared" si="87"/>
        <v>568.1</v>
      </c>
      <c r="AR250" s="9">
        <f t="shared" si="88"/>
        <v>0</v>
      </c>
      <c r="AS250" s="9">
        <f t="shared" si="89"/>
        <v>0</v>
      </c>
      <c r="AT250" s="9">
        <f t="shared" si="90"/>
        <v>0</v>
      </c>
      <c r="AU250" s="9">
        <f t="shared" si="91"/>
        <v>0</v>
      </c>
      <c r="AV250" s="9">
        <f t="shared" si="92"/>
        <v>0</v>
      </c>
      <c r="AW250" s="9">
        <f t="shared" si="93"/>
        <v>0</v>
      </c>
      <c r="AX250" s="9">
        <f t="shared" si="94"/>
        <v>0</v>
      </c>
      <c r="AY250" s="10">
        <f t="shared" si="95"/>
        <v>0</v>
      </c>
    </row>
    <row r="251" spans="1:51" ht="15" customHeight="1">
      <c r="A251" s="87">
        <v>245</v>
      </c>
      <c r="B251" s="85" t="str">
        <f t="shared" ref="B251:B313" si="96">F251&amp;G251&amp;H251</f>
        <v>0100002404</v>
      </c>
      <c r="C251" s="13" t="str">
        <f t="shared" ref="C251:C313" si="97">F251&amp;G251&amp;H251&amp;I251</f>
        <v>010000240400</v>
      </c>
      <c r="D251" s="13" t="str">
        <f t="shared" ref="D251:D313" si="98">F251&amp;G251&amp;H251&amp;I251&amp;J251</f>
        <v>01000024040000</v>
      </c>
      <c r="E251" s="14">
        <v>25301241</v>
      </c>
      <c r="F251" s="14" t="s">
        <v>21</v>
      </c>
      <c r="G251" s="14" t="s">
        <v>22</v>
      </c>
      <c r="H251" s="14" t="s">
        <v>581</v>
      </c>
      <c r="I251" s="14" t="s">
        <v>24</v>
      </c>
      <c r="J251" s="14" t="s">
        <v>24</v>
      </c>
      <c r="K251" s="15" t="s">
        <v>582</v>
      </c>
      <c r="L251" s="14" t="s">
        <v>26</v>
      </c>
      <c r="M251" s="14">
        <v>200</v>
      </c>
      <c r="N251" s="14" t="s">
        <v>29</v>
      </c>
      <c r="O251" s="24">
        <f t="shared" ref="O251:O313" si="99">Q251+S251+U251+W251+Y251+AA251+AC251+AE251</f>
        <v>10027.200000000001</v>
      </c>
      <c r="P251" s="24">
        <f t="shared" ref="P251:P313" si="100">R251+T251+V251+X251+Z251+AB251+AD251+AF251</f>
        <v>25067</v>
      </c>
      <c r="Q251" s="24">
        <v>2784</v>
      </c>
      <c r="R251" s="16">
        <v>6959</v>
      </c>
      <c r="S251" s="69">
        <v>0</v>
      </c>
      <c r="T251" s="70">
        <v>0</v>
      </c>
      <c r="U251" s="24">
        <v>7220</v>
      </c>
      <c r="V251" s="24">
        <v>18050</v>
      </c>
      <c r="W251" s="69">
        <f t="shared" ref="W251:W313" si="101">X251*0.4</f>
        <v>23.200000000000003</v>
      </c>
      <c r="X251" s="69">
        <f>VLOOKUP(D251,'[1]Demanda Agregada Med. y MC'!$C$7:$O$3994,13,FALSE)</f>
        <v>58</v>
      </c>
      <c r="Y251" s="24">
        <v>0</v>
      </c>
      <c r="Z251" s="24">
        <v>0</v>
      </c>
      <c r="AA251" s="24">
        <v>0</v>
      </c>
      <c r="AB251" s="24">
        <v>0</v>
      </c>
      <c r="AC251" s="24">
        <v>0</v>
      </c>
      <c r="AD251" s="24">
        <v>0</v>
      </c>
      <c r="AE251" s="26">
        <v>0</v>
      </c>
      <c r="AF251" s="25">
        <v>0</v>
      </c>
      <c r="AG251" s="22">
        <v>20.460799999999999</v>
      </c>
      <c r="AH251" s="20">
        <f t="shared" ref="AH251:AH313" si="102">IFERROR(O251*$AG251,"-")</f>
        <v>205164.53375999999</v>
      </c>
      <c r="AI251" s="9">
        <f t="shared" ref="AI251:AI313" si="103">IFERROR(P251*$AG251,"-")</f>
        <v>512890.87359999999</v>
      </c>
      <c r="AJ251" s="9">
        <f t="shared" ref="AJ251:AJ313" si="104">IFERROR(Q251*$AG251,"-")</f>
        <v>56962.867200000001</v>
      </c>
      <c r="AK251" s="9">
        <f t="shared" ref="AK251:AK313" si="105">IFERROR(R251*$AG251,"-")</f>
        <v>142386.7072</v>
      </c>
      <c r="AL251" s="9">
        <f t="shared" ref="AL251:AL313" si="106">IFERROR(S251*$AG251,"-")</f>
        <v>0</v>
      </c>
      <c r="AM251" s="9">
        <f t="shared" ref="AM251:AM313" si="107">IFERROR(T251*$AG251,"-")</f>
        <v>0</v>
      </c>
      <c r="AN251" s="9">
        <f t="shared" ref="AN251:AN313" si="108">IFERROR(U251*$AG251,"-")</f>
        <v>147726.976</v>
      </c>
      <c r="AO251" s="9">
        <f t="shared" ref="AO251:AO313" si="109">IFERROR(V251*$AG251,"-")</f>
        <v>369317.44</v>
      </c>
      <c r="AP251" s="9">
        <f t="shared" ref="AP251:AP313" si="110">IFERROR(W251*$AG251,"-")</f>
        <v>474.69056000000006</v>
      </c>
      <c r="AQ251" s="9">
        <f t="shared" ref="AQ251:AQ313" si="111">IFERROR(X251*$AG251,"-")</f>
        <v>1186.7264</v>
      </c>
      <c r="AR251" s="9">
        <f t="shared" ref="AR251:AR313" si="112">IFERROR(Y251*$AG251,"-")</f>
        <v>0</v>
      </c>
      <c r="AS251" s="9">
        <f t="shared" ref="AS251:AS313" si="113">IFERROR(Z251*$AG251,"-")</f>
        <v>0</v>
      </c>
      <c r="AT251" s="9">
        <f t="shared" ref="AT251:AT313" si="114">IFERROR(AA251*$AG251,"-")</f>
        <v>0</v>
      </c>
      <c r="AU251" s="9">
        <f t="shared" ref="AU251:AU313" si="115">IFERROR(AB251*$AG251,"-")</f>
        <v>0</v>
      </c>
      <c r="AV251" s="9">
        <f t="shared" ref="AV251:AV313" si="116">IFERROR(AC251*$AG251,"-")</f>
        <v>0</v>
      </c>
      <c r="AW251" s="9">
        <f t="shared" ref="AW251:AW313" si="117">IFERROR(AD251*$AG251,"-")</f>
        <v>0</v>
      </c>
      <c r="AX251" s="9">
        <f t="shared" ref="AX251:AX313" si="118">IFERROR(AE251*$AG251,"-")</f>
        <v>0</v>
      </c>
      <c r="AY251" s="10">
        <f t="shared" ref="AY251:AY313" si="119">IFERROR(AF251*$AG251,"-")</f>
        <v>0</v>
      </c>
    </row>
    <row r="252" spans="1:51" ht="15" customHeight="1">
      <c r="A252" s="87">
        <v>246</v>
      </c>
      <c r="B252" s="85" t="str">
        <f t="shared" si="96"/>
        <v>0100002405</v>
      </c>
      <c r="C252" s="13" t="str">
        <f t="shared" si="97"/>
        <v>010000240500</v>
      </c>
      <c r="D252" s="13" t="str">
        <f t="shared" si="98"/>
        <v>01000024050000</v>
      </c>
      <c r="E252" s="14">
        <v>25300890</v>
      </c>
      <c r="F252" s="14" t="s">
        <v>21</v>
      </c>
      <c r="G252" s="14" t="s">
        <v>22</v>
      </c>
      <c r="H252" s="14" t="s">
        <v>583</v>
      </c>
      <c r="I252" s="14" t="s">
        <v>24</v>
      </c>
      <c r="J252" s="14" t="s">
        <v>24</v>
      </c>
      <c r="K252" s="15" t="s">
        <v>584</v>
      </c>
      <c r="L252" s="14" t="s">
        <v>26</v>
      </c>
      <c r="M252" s="14">
        <v>50</v>
      </c>
      <c r="N252" s="14" t="s">
        <v>29</v>
      </c>
      <c r="O252" s="24">
        <f t="shared" si="99"/>
        <v>8352.7999999999993</v>
      </c>
      <c r="P252" s="24">
        <f t="shared" si="100"/>
        <v>20881</v>
      </c>
      <c r="Q252" s="24">
        <v>354</v>
      </c>
      <c r="R252" s="16">
        <v>884</v>
      </c>
      <c r="S252" s="69">
        <v>0</v>
      </c>
      <c r="T252" s="70">
        <v>0</v>
      </c>
      <c r="U252" s="24">
        <v>7720.8</v>
      </c>
      <c r="V252" s="24">
        <v>19302</v>
      </c>
      <c r="W252" s="69">
        <f t="shared" si="101"/>
        <v>278</v>
      </c>
      <c r="X252" s="69">
        <f>VLOOKUP(D252,'[1]Demanda Agregada Med. y MC'!$C$7:$O$3994,13,FALSE)</f>
        <v>695</v>
      </c>
      <c r="Y252" s="24">
        <v>0</v>
      </c>
      <c r="Z252" s="24">
        <v>0</v>
      </c>
      <c r="AA252" s="24">
        <v>0</v>
      </c>
      <c r="AB252" s="24">
        <v>0</v>
      </c>
      <c r="AC252" s="24">
        <v>0</v>
      </c>
      <c r="AD252" s="24">
        <v>0</v>
      </c>
      <c r="AE252" s="26">
        <v>0</v>
      </c>
      <c r="AF252" s="25">
        <v>0</v>
      </c>
      <c r="AG252" s="22">
        <v>107.77800000000001</v>
      </c>
      <c r="AH252" s="20">
        <f t="shared" si="102"/>
        <v>900248.0784</v>
      </c>
      <c r="AI252" s="9">
        <f t="shared" si="103"/>
        <v>2250512.4180000001</v>
      </c>
      <c r="AJ252" s="9">
        <f t="shared" si="104"/>
        <v>38153.412000000004</v>
      </c>
      <c r="AK252" s="9">
        <f t="shared" si="105"/>
        <v>95275.752000000008</v>
      </c>
      <c r="AL252" s="9">
        <f t="shared" si="106"/>
        <v>0</v>
      </c>
      <c r="AM252" s="9">
        <f t="shared" si="107"/>
        <v>0</v>
      </c>
      <c r="AN252" s="9">
        <f t="shared" si="108"/>
        <v>832132.38240000012</v>
      </c>
      <c r="AO252" s="9">
        <f t="shared" si="109"/>
        <v>2080330.956</v>
      </c>
      <c r="AP252" s="9">
        <f t="shared" si="110"/>
        <v>29962.284000000003</v>
      </c>
      <c r="AQ252" s="9">
        <f t="shared" si="111"/>
        <v>74905.710000000006</v>
      </c>
      <c r="AR252" s="9">
        <f t="shared" si="112"/>
        <v>0</v>
      </c>
      <c r="AS252" s="9">
        <f t="shared" si="113"/>
        <v>0</v>
      </c>
      <c r="AT252" s="9">
        <f t="shared" si="114"/>
        <v>0</v>
      </c>
      <c r="AU252" s="9">
        <f t="shared" si="115"/>
        <v>0</v>
      </c>
      <c r="AV252" s="9">
        <f t="shared" si="116"/>
        <v>0</v>
      </c>
      <c r="AW252" s="9">
        <f t="shared" si="117"/>
        <v>0</v>
      </c>
      <c r="AX252" s="9">
        <f t="shared" si="118"/>
        <v>0</v>
      </c>
      <c r="AY252" s="10">
        <f t="shared" si="119"/>
        <v>0</v>
      </c>
    </row>
    <row r="253" spans="1:51" ht="15" customHeight="1">
      <c r="A253" s="87">
        <v>247</v>
      </c>
      <c r="B253" s="85" t="str">
        <f t="shared" si="96"/>
        <v>0100002409</v>
      </c>
      <c r="C253" s="13" t="str">
        <f t="shared" si="97"/>
        <v>010000240900</v>
      </c>
      <c r="D253" s="13" t="str">
        <f t="shared" si="98"/>
        <v>01000024090000</v>
      </c>
      <c r="E253" s="14">
        <v>25301845</v>
      </c>
      <c r="F253" s="14" t="s">
        <v>21</v>
      </c>
      <c r="G253" s="14" t="s">
        <v>22</v>
      </c>
      <c r="H253" s="14" t="s">
        <v>585</v>
      </c>
      <c r="I253" s="14" t="s">
        <v>24</v>
      </c>
      <c r="J253" s="14" t="s">
        <v>24</v>
      </c>
      <c r="K253" s="15" t="s">
        <v>586</v>
      </c>
      <c r="L253" s="14" t="s">
        <v>26</v>
      </c>
      <c r="M253" s="14">
        <v>1000</v>
      </c>
      <c r="N253" s="14" t="s">
        <v>176</v>
      </c>
      <c r="O253" s="24">
        <f t="shared" si="99"/>
        <v>1078.4000000000001</v>
      </c>
      <c r="P253" s="24">
        <f t="shared" si="100"/>
        <v>2696</v>
      </c>
      <c r="Q253" s="24">
        <v>161</v>
      </c>
      <c r="R253" s="16">
        <v>402</v>
      </c>
      <c r="S253" s="69">
        <v>15</v>
      </c>
      <c r="T253" s="70">
        <v>38</v>
      </c>
      <c r="U253" s="24">
        <v>900.40000000000009</v>
      </c>
      <c r="V253" s="24">
        <v>2251</v>
      </c>
      <c r="W253" s="69">
        <f t="shared" si="101"/>
        <v>2</v>
      </c>
      <c r="X253" s="69">
        <f>VLOOKUP(D253,'[1]Demanda Agregada Med. y MC'!$C$7:$O$3994,13,FALSE)</f>
        <v>5</v>
      </c>
      <c r="Y253" s="24">
        <v>0</v>
      </c>
      <c r="Z253" s="24">
        <v>0</v>
      </c>
      <c r="AA253" s="24">
        <v>0</v>
      </c>
      <c r="AB253" s="24">
        <v>0</v>
      </c>
      <c r="AC253" s="24">
        <v>0</v>
      </c>
      <c r="AD253" s="24">
        <v>0</v>
      </c>
      <c r="AE253" s="26">
        <v>0</v>
      </c>
      <c r="AF253" s="25">
        <v>0</v>
      </c>
      <c r="AG253" s="22">
        <v>378.58000000000004</v>
      </c>
      <c r="AH253" s="20">
        <f t="shared" si="102"/>
        <v>408260.67200000008</v>
      </c>
      <c r="AI253" s="9">
        <f t="shared" si="103"/>
        <v>1020651.6800000002</v>
      </c>
      <c r="AJ253" s="9">
        <f t="shared" si="104"/>
        <v>60951.380000000005</v>
      </c>
      <c r="AK253" s="9">
        <f t="shared" si="105"/>
        <v>152189.16</v>
      </c>
      <c r="AL253" s="9">
        <f t="shared" si="106"/>
        <v>5678.7000000000007</v>
      </c>
      <c r="AM253" s="9">
        <f t="shared" si="107"/>
        <v>14386.04</v>
      </c>
      <c r="AN253" s="9">
        <f t="shared" si="108"/>
        <v>340873.43200000009</v>
      </c>
      <c r="AO253" s="9">
        <f t="shared" si="109"/>
        <v>852183.58000000007</v>
      </c>
      <c r="AP253" s="9">
        <f t="shared" si="110"/>
        <v>757.16000000000008</v>
      </c>
      <c r="AQ253" s="9">
        <f t="shared" si="111"/>
        <v>1892.9</v>
      </c>
      <c r="AR253" s="9">
        <f t="shared" si="112"/>
        <v>0</v>
      </c>
      <c r="AS253" s="9">
        <f t="shared" si="113"/>
        <v>0</v>
      </c>
      <c r="AT253" s="9">
        <f t="shared" si="114"/>
        <v>0</v>
      </c>
      <c r="AU253" s="9">
        <f t="shared" si="115"/>
        <v>0</v>
      </c>
      <c r="AV253" s="9">
        <f t="shared" si="116"/>
        <v>0</v>
      </c>
      <c r="AW253" s="9">
        <f t="shared" si="117"/>
        <v>0</v>
      </c>
      <c r="AX253" s="9">
        <f t="shared" si="118"/>
        <v>0</v>
      </c>
      <c r="AY253" s="10">
        <f t="shared" si="119"/>
        <v>0</v>
      </c>
    </row>
    <row r="254" spans="1:51" ht="15" customHeight="1">
      <c r="A254" s="87">
        <v>248</v>
      </c>
      <c r="B254" s="85" t="str">
        <f t="shared" si="96"/>
        <v>0100002413</v>
      </c>
      <c r="C254" s="13" t="str">
        <f t="shared" si="97"/>
        <v>010000241300</v>
      </c>
      <c r="D254" s="13" t="str">
        <f t="shared" si="98"/>
        <v>01000024130000</v>
      </c>
      <c r="E254" s="14">
        <v>25301728</v>
      </c>
      <c r="F254" s="14" t="s">
        <v>21</v>
      </c>
      <c r="G254" s="14" t="s">
        <v>22</v>
      </c>
      <c r="H254" s="14" t="s">
        <v>587</v>
      </c>
      <c r="I254" s="14" t="s">
        <v>24</v>
      </c>
      <c r="J254" s="14" t="s">
        <v>24</v>
      </c>
      <c r="K254" s="15" t="s">
        <v>588</v>
      </c>
      <c r="L254" s="14" t="s">
        <v>26</v>
      </c>
      <c r="M254" s="14">
        <v>50</v>
      </c>
      <c r="N254" s="14" t="s">
        <v>29</v>
      </c>
      <c r="O254" s="24">
        <f t="shared" si="99"/>
        <v>4924.2</v>
      </c>
      <c r="P254" s="24">
        <f t="shared" si="100"/>
        <v>12310</v>
      </c>
      <c r="Q254" s="24">
        <v>5</v>
      </c>
      <c r="R254" s="16">
        <v>12</v>
      </c>
      <c r="S254" s="69">
        <v>60</v>
      </c>
      <c r="T254" s="70">
        <v>150</v>
      </c>
      <c r="U254" s="24">
        <v>4847.2</v>
      </c>
      <c r="V254" s="24">
        <v>12118</v>
      </c>
      <c r="W254" s="69">
        <f t="shared" si="101"/>
        <v>12</v>
      </c>
      <c r="X254" s="69">
        <f>VLOOKUP(D254,'[1]Demanda Agregada Med. y MC'!$C$7:$O$3994,13,FALSE)</f>
        <v>30</v>
      </c>
      <c r="Y254" s="24">
        <v>0</v>
      </c>
      <c r="Z254" s="24">
        <v>0</v>
      </c>
      <c r="AA254" s="24">
        <v>0</v>
      </c>
      <c r="AB254" s="24">
        <v>0</v>
      </c>
      <c r="AC254" s="24">
        <v>0</v>
      </c>
      <c r="AD254" s="24">
        <v>0</v>
      </c>
      <c r="AE254" s="26">
        <v>0</v>
      </c>
      <c r="AF254" s="25">
        <v>0</v>
      </c>
      <c r="AG254" s="22">
        <v>333.34359999999998</v>
      </c>
      <c r="AH254" s="20">
        <f t="shared" si="102"/>
        <v>1641450.5551199999</v>
      </c>
      <c r="AI254" s="9">
        <f t="shared" si="103"/>
        <v>4103459.7159999995</v>
      </c>
      <c r="AJ254" s="9">
        <f t="shared" si="104"/>
        <v>1666.7179999999998</v>
      </c>
      <c r="AK254" s="9">
        <f t="shared" si="105"/>
        <v>4000.1232</v>
      </c>
      <c r="AL254" s="9">
        <f t="shared" si="106"/>
        <v>20000.615999999998</v>
      </c>
      <c r="AM254" s="9">
        <f t="shared" si="107"/>
        <v>50001.539999999994</v>
      </c>
      <c r="AN254" s="9">
        <f t="shared" si="108"/>
        <v>1615783.0979199999</v>
      </c>
      <c r="AO254" s="9">
        <f t="shared" si="109"/>
        <v>4039457.7448</v>
      </c>
      <c r="AP254" s="9">
        <f t="shared" si="110"/>
        <v>4000.1232</v>
      </c>
      <c r="AQ254" s="9">
        <f t="shared" si="111"/>
        <v>10000.307999999999</v>
      </c>
      <c r="AR254" s="9">
        <f t="shared" si="112"/>
        <v>0</v>
      </c>
      <c r="AS254" s="9">
        <f t="shared" si="113"/>
        <v>0</v>
      </c>
      <c r="AT254" s="9">
        <f t="shared" si="114"/>
        <v>0</v>
      </c>
      <c r="AU254" s="9">
        <f t="shared" si="115"/>
        <v>0</v>
      </c>
      <c r="AV254" s="9">
        <f t="shared" si="116"/>
        <v>0</v>
      </c>
      <c r="AW254" s="9">
        <f t="shared" si="117"/>
        <v>0</v>
      </c>
      <c r="AX254" s="9">
        <f t="shared" si="118"/>
        <v>0</v>
      </c>
      <c r="AY254" s="10">
        <f t="shared" si="119"/>
        <v>0</v>
      </c>
    </row>
    <row r="255" spans="1:51" ht="15" customHeight="1">
      <c r="A255" s="87">
        <v>249</v>
      </c>
      <c r="B255" s="85" t="str">
        <f t="shared" si="96"/>
        <v>0100002417</v>
      </c>
      <c r="C255" s="13" t="str">
        <f t="shared" si="97"/>
        <v>010000241700</v>
      </c>
      <c r="D255" s="13" t="str">
        <f t="shared" si="98"/>
        <v>01000024170000</v>
      </c>
      <c r="E255" s="14">
        <v>25301239</v>
      </c>
      <c r="F255" s="14" t="s">
        <v>21</v>
      </c>
      <c r="G255" s="14" t="s">
        <v>22</v>
      </c>
      <c r="H255" s="14" t="s">
        <v>590</v>
      </c>
      <c r="I255" s="14" t="s">
        <v>24</v>
      </c>
      <c r="J255" s="14" t="s">
        <v>24</v>
      </c>
      <c r="K255" s="15" t="s">
        <v>591</v>
      </c>
      <c r="L255" s="14" t="s">
        <v>26</v>
      </c>
      <c r="M255" s="14">
        <v>90</v>
      </c>
      <c r="N255" s="14" t="s">
        <v>29</v>
      </c>
      <c r="O255" s="24">
        <f t="shared" si="99"/>
        <v>8190.2000000000007</v>
      </c>
      <c r="P255" s="24">
        <f t="shared" si="100"/>
        <v>20475</v>
      </c>
      <c r="Q255" s="24">
        <v>1757</v>
      </c>
      <c r="R255" s="16">
        <v>4392</v>
      </c>
      <c r="S255" s="69">
        <v>0</v>
      </c>
      <c r="T255" s="70">
        <v>0</v>
      </c>
      <c r="U255" s="24">
        <v>6429.2000000000007</v>
      </c>
      <c r="V255" s="24">
        <v>16073</v>
      </c>
      <c r="W255" s="69">
        <f t="shared" si="101"/>
        <v>4</v>
      </c>
      <c r="X255" s="69">
        <f>VLOOKUP(D255,'[1]Demanda Agregada Med. y MC'!$C$7:$O$3994,13,FALSE)</f>
        <v>10</v>
      </c>
      <c r="Y255" s="24">
        <v>0</v>
      </c>
      <c r="Z255" s="24">
        <v>0</v>
      </c>
      <c r="AA255" s="24">
        <v>0</v>
      </c>
      <c r="AB255" s="24">
        <v>0</v>
      </c>
      <c r="AC255" s="24">
        <v>0</v>
      </c>
      <c r="AD255" s="24">
        <v>0</v>
      </c>
      <c r="AE255" s="26">
        <v>0</v>
      </c>
      <c r="AF255" s="25">
        <v>0</v>
      </c>
      <c r="AG255" s="22">
        <v>607.20000000000005</v>
      </c>
      <c r="AH255" s="20">
        <f t="shared" si="102"/>
        <v>4973089.4400000004</v>
      </c>
      <c r="AI255" s="9">
        <f t="shared" si="103"/>
        <v>12432420</v>
      </c>
      <c r="AJ255" s="9">
        <f t="shared" si="104"/>
        <v>1066850.4000000001</v>
      </c>
      <c r="AK255" s="9">
        <f t="shared" si="105"/>
        <v>2666822.4000000004</v>
      </c>
      <c r="AL255" s="9">
        <f t="shared" si="106"/>
        <v>0</v>
      </c>
      <c r="AM255" s="9">
        <f t="shared" si="107"/>
        <v>0</v>
      </c>
      <c r="AN255" s="9">
        <f t="shared" si="108"/>
        <v>3903810.2400000007</v>
      </c>
      <c r="AO255" s="9">
        <f t="shared" si="109"/>
        <v>9759525.6000000015</v>
      </c>
      <c r="AP255" s="9">
        <f t="shared" si="110"/>
        <v>2428.8000000000002</v>
      </c>
      <c r="AQ255" s="9">
        <f t="shared" si="111"/>
        <v>6072</v>
      </c>
      <c r="AR255" s="9">
        <f t="shared" si="112"/>
        <v>0</v>
      </c>
      <c r="AS255" s="9">
        <f t="shared" si="113"/>
        <v>0</v>
      </c>
      <c r="AT255" s="9">
        <f t="shared" si="114"/>
        <v>0</v>
      </c>
      <c r="AU255" s="9">
        <f t="shared" si="115"/>
        <v>0</v>
      </c>
      <c r="AV255" s="9">
        <f t="shared" si="116"/>
        <v>0</v>
      </c>
      <c r="AW255" s="9">
        <f t="shared" si="117"/>
        <v>0</v>
      </c>
      <c r="AX255" s="9">
        <f t="shared" si="118"/>
        <v>0</v>
      </c>
      <c r="AY255" s="10">
        <f t="shared" si="119"/>
        <v>0</v>
      </c>
    </row>
    <row r="256" spans="1:51" ht="15" customHeight="1">
      <c r="A256" s="87">
        <v>250</v>
      </c>
      <c r="B256" s="85" t="str">
        <f t="shared" si="96"/>
        <v>0100002418</v>
      </c>
      <c r="C256" s="13" t="str">
        <f t="shared" si="97"/>
        <v>010000241800</v>
      </c>
      <c r="D256" s="13" t="str">
        <f t="shared" si="98"/>
        <v>01000024180000</v>
      </c>
      <c r="E256" s="14">
        <v>25301240</v>
      </c>
      <c r="F256" s="14" t="s">
        <v>21</v>
      </c>
      <c r="G256" s="14" t="s">
        <v>22</v>
      </c>
      <c r="H256" s="14" t="s">
        <v>592</v>
      </c>
      <c r="I256" s="14" t="s">
        <v>24</v>
      </c>
      <c r="J256" s="14" t="s">
        <v>24</v>
      </c>
      <c r="K256" s="15" t="s">
        <v>593</v>
      </c>
      <c r="L256" s="14" t="s">
        <v>26</v>
      </c>
      <c r="M256" s="14">
        <v>240</v>
      </c>
      <c r="N256" s="14" t="s">
        <v>29</v>
      </c>
      <c r="O256" s="24">
        <f t="shared" si="99"/>
        <v>8322.4000000000015</v>
      </c>
      <c r="P256" s="24">
        <f t="shared" si="100"/>
        <v>20805</v>
      </c>
      <c r="Q256" s="24">
        <v>1794</v>
      </c>
      <c r="R256" s="16">
        <v>4484</v>
      </c>
      <c r="S256" s="69">
        <v>0</v>
      </c>
      <c r="T256" s="70">
        <v>0</v>
      </c>
      <c r="U256" s="24">
        <v>6524.4000000000005</v>
      </c>
      <c r="V256" s="24">
        <v>16311</v>
      </c>
      <c r="W256" s="69">
        <f t="shared" si="101"/>
        <v>4</v>
      </c>
      <c r="X256" s="69">
        <f>VLOOKUP(D256,'[1]Demanda Agregada Med. y MC'!$C$7:$O$3994,13,FALSE)</f>
        <v>10</v>
      </c>
      <c r="Y256" s="24">
        <v>0</v>
      </c>
      <c r="Z256" s="24">
        <v>0</v>
      </c>
      <c r="AA256" s="24">
        <v>0</v>
      </c>
      <c r="AB256" s="24">
        <v>0</v>
      </c>
      <c r="AC256" s="24">
        <v>0</v>
      </c>
      <c r="AD256" s="24">
        <v>0</v>
      </c>
      <c r="AE256" s="26">
        <v>0</v>
      </c>
      <c r="AF256" s="25">
        <v>0</v>
      </c>
      <c r="AG256" s="22">
        <v>874</v>
      </c>
      <c r="AH256" s="20">
        <f t="shared" si="102"/>
        <v>7273777.6000000015</v>
      </c>
      <c r="AI256" s="9">
        <f t="shared" si="103"/>
        <v>18183570</v>
      </c>
      <c r="AJ256" s="9">
        <f t="shared" si="104"/>
        <v>1567956</v>
      </c>
      <c r="AK256" s="9">
        <f t="shared" si="105"/>
        <v>3919016</v>
      </c>
      <c r="AL256" s="9">
        <f t="shared" si="106"/>
        <v>0</v>
      </c>
      <c r="AM256" s="9">
        <f t="shared" si="107"/>
        <v>0</v>
      </c>
      <c r="AN256" s="9">
        <f t="shared" si="108"/>
        <v>5702325.6000000006</v>
      </c>
      <c r="AO256" s="9">
        <f t="shared" si="109"/>
        <v>14255814</v>
      </c>
      <c r="AP256" s="9">
        <f t="shared" si="110"/>
        <v>3496</v>
      </c>
      <c r="AQ256" s="9">
        <f t="shared" si="111"/>
        <v>8740</v>
      </c>
      <c r="AR256" s="9">
        <f t="shared" si="112"/>
        <v>0</v>
      </c>
      <c r="AS256" s="9">
        <f t="shared" si="113"/>
        <v>0</v>
      </c>
      <c r="AT256" s="9">
        <f t="shared" si="114"/>
        <v>0</v>
      </c>
      <c r="AU256" s="9">
        <f t="shared" si="115"/>
        <v>0</v>
      </c>
      <c r="AV256" s="9">
        <f t="shared" si="116"/>
        <v>0</v>
      </c>
      <c r="AW256" s="9">
        <f t="shared" si="117"/>
        <v>0</v>
      </c>
      <c r="AX256" s="9">
        <f t="shared" si="118"/>
        <v>0</v>
      </c>
      <c r="AY256" s="10">
        <f t="shared" si="119"/>
        <v>0</v>
      </c>
    </row>
    <row r="257" spans="1:51" ht="15" customHeight="1">
      <c r="A257" s="87">
        <v>251</v>
      </c>
      <c r="B257" s="85" t="str">
        <f t="shared" si="96"/>
        <v>0100002431</v>
      </c>
      <c r="C257" s="13" t="str">
        <f t="shared" si="97"/>
        <v>010000243100</v>
      </c>
      <c r="D257" s="13" t="str">
        <f t="shared" si="98"/>
        <v>01000024310000</v>
      </c>
      <c r="E257" s="14">
        <v>25300676</v>
      </c>
      <c r="F257" s="14" t="s">
        <v>21</v>
      </c>
      <c r="G257" s="14" t="s">
        <v>22</v>
      </c>
      <c r="H257" s="14" t="s">
        <v>594</v>
      </c>
      <c r="I257" s="14" t="s">
        <v>24</v>
      </c>
      <c r="J257" s="14" t="s">
        <v>24</v>
      </c>
      <c r="K257" s="15" t="s">
        <v>595</v>
      </c>
      <c r="L257" s="14" t="s">
        <v>26</v>
      </c>
      <c r="M257" s="14">
        <v>60</v>
      </c>
      <c r="N257" s="14" t="s">
        <v>46</v>
      </c>
      <c r="O257" s="24">
        <f t="shared" si="99"/>
        <v>530507</v>
      </c>
      <c r="P257" s="24">
        <f t="shared" si="100"/>
        <v>1326266</v>
      </c>
      <c r="Q257" s="24">
        <v>404487</v>
      </c>
      <c r="R257" s="16">
        <v>1011216</v>
      </c>
      <c r="S257" s="69">
        <v>126000</v>
      </c>
      <c r="T257" s="70">
        <v>315000</v>
      </c>
      <c r="U257" s="24">
        <v>0</v>
      </c>
      <c r="V257" s="24">
        <v>0</v>
      </c>
      <c r="W257" s="69">
        <f t="shared" si="101"/>
        <v>0</v>
      </c>
      <c r="X257" s="69">
        <f>VLOOKUP(D257,'[1]Demanda Agregada Med. y MC'!$C$7:$O$3994,13,FALSE)</f>
        <v>0</v>
      </c>
      <c r="Y257" s="24">
        <v>20</v>
      </c>
      <c r="Z257" s="24">
        <v>50</v>
      </c>
      <c r="AA257" s="24">
        <v>0</v>
      </c>
      <c r="AB257" s="24">
        <v>0</v>
      </c>
      <c r="AC257" s="24">
        <v>0</v>
      </c>
      <c r="AD257" s="24">
        <v>0</v>
      </c>
      <c r="AE257" s="26">
        <v>0</v>
      </c>
      <c r="AF257" s="25">
        <v>0</v>
      </c>
      <c r="AG257" s="22">
        <v>4.6000000000000005</v>
      </c>
      <c r="AH257" s="20">
        <f t="shared" si="102"/>
        <v>2440332.2000000002</v>
      </c>
      <c r="AI257" s="9">
        <f t="shared" si="103"/>
        <v>6100823.6000000006</v>
      </c>
      <c r="AJ257" s="9">
        <f t="shared" si="104"/>
        <v>1860640.2000000002</v>
      </c>
      <c r="AK257" s="9">
        <f t="shared" si="105"/>
        <v>4651593.6000000006</v>
      </c>
      <c r="AL257" s="9">
        <f t="shared" si="106"/>
        <v>579600.00000000012</v>
      </c>
      <c r="AM257" s="9">
        <f t="shared" si="107"/>
        <v>1449000.0000000002</v>
      </c>
      <c r="AN257" s="9">
        <f t="shared" si="108"/>
        <v>0</v>
      </c>
      <c r="AO257" s="9">
        <f t="shared" si="109"/>
        <v>0</v>
      </c>
      <c r="AP257" s="9">
        <f t="shared" si="110"/>
        <v>0</v>
      </c>
      <c r="AQ257" s="9">
        <f t="shared" si="111"/>
        <v>0</v>
      </c>
      <c r="AR257" s="9">
        <f t="shared" si="112"/>
        <v>92.000000000000014</v>
      </c>
      <c r="AS257" s="9">
        <f t="shared" si="113"/>
        <v>230.00000000000003</v>
      </c>
      <c r="AT257" s="9">
        <f t="shared" si="114"/>
        <v>0</v>
      </c>
      <c r="AU257" s="9">
        <f t="shared" si="115"/>
        <v>0</v>
      </c>
      <c r="AV257" s="9">
        <f t="shared" si="116"/>
        <v>0</v>
      </c>
      <c r="AW257" s="9">
        <f t="shared" si="117"/>
        <v>0</v>
      </c>
      <c r="AX257" s="9">
        <f t="shared" si="118"/>
        <v>0</v>
      </c>
      <c r="AY257" s="10">
        <f t="shared" si="119"/>
        <v>0</v>
      </c>
    </row>
    <row r="258" spans="1:51" ht="15" customHeight="1">
      <c r="A258" s="87">
        <v>252</v>
      </c>
      <c r="B258" s="85" t="str">
        <f t="shared" si="96"/>
        <v>0100002433</v>
      </c>
      <c r="C258" s="13" t="str">
        <f t="shared" si="97"/>
        <v>010000243300</v>
      </c>
      <c r="D258" s="13" t="str">
        <f t="shared" si="98"/>
        <v>01000024330000</v>
      </c>
      <c r="E258" s="14">
        <v>25300336</v>
      </c>
      <c r="F258" s="14" t="s">
        <v>21</v>
      </c>
      <c r="G258" s="14" t="s">
        <v>22</v>
      </c>
      <c r="H258" s="14" t="s">
        <v>596</v>
      </c>
      <c r="I258" s="14" t="s">
        <v>24</v>
      </c>
      <c r="J258" s="14" t="s">
        <v>24</v>
      </c>
      <c r="K258" s="15" t="s">
        <v>597</v>
      </c>
      <c r="L258" s="14" t="s">
        <v>26</v>
      </c>
      <c r="M258" s="14">
        <v>20</v>
      </c>
      <c r="N258" s="14" t="s">
        <v>598</v>
      </c>
      <c r="O258" s="24">
        <f t="shared" si="99"/>
        <v>528409</v>
      </c>
      <c r="P258" s="24">
        <f t="shared" si="100"/>
        <v>1317443</v>
      </c>
      <c r="Q258" s="24">
        <v>386750</v>
      </c>
      <c r="R258" s="16">
        <v>966875</v>
      </c>
      <c r="S258" s="69">
        <v>134400</v>
      </c>
      <c r="T258" s="70">
        <v>336000</v>
      </c>
      <c r="U258" s="24">
        <v>0</v>
      </c>
      <c r="V258" s="24">
        <v>0</v>
      </c>
      <c r="W258" s="69">
        <f t="shared" si="101"/>
        <v>102</v>
      </c>
      <c r="X258" s="69">
        <f>VLOOKUP(D258,'[1]Demanda Agregada Med. y MC'!$C$7:$O$3994,13,FALSE)</f>
        <v>255</v>
      </c>
      <c r="Y258" s="24">
        <v>0</v>
      </c>
      <c r="Z258" s="24">
        <v>0</v>
      </c>
      <c r="AA258" s="24">
        <v>0</v>
      </c>
      <c r="AB258" s="24">
        <v>0</v>
      </c>
      <c r="AC258" s="24">
        <v>5529</v>
      </c>
      <c r="AD258" s="24">
        <v>11058</v>
      </c>
      <c r="AE258" s="26">
        <v>1628</v>
      </c>
      <c r="AF258" s="27">
        <v>3255</v>
      </c>
      <c r="AG258" s="22">
        <v>10.5708</v>
      </c>
      <c r="AH258" s="20">
        <f t="shared" si="102"/>
        <v>5585705.8572000004</v>
      </c>
      <c r="AI258" s="9">
        <f t="shared" si="103"/>
        <v>13926426.464400001</v>
      </c>
      <c r="AJ258" s="9">
        <f t="shared" si="104"/>
        <v>4088256.9</v>
      </c>
      <c r="AK258" s="9">
        <f t="shared" si="105"/>
        <v>10220642.25</v>
      </c>
      <c r="AL258" s="9">
        <f t="shared" si="106"/>
        <v>1420715.52</v>
      </c>
      <c r="AM258" s="9">
        <f t="shared" si="107"/>
        <v>3551788.8000000003</v>
      </c>
      <c r="AN258" s="9">
        <f t="shared" si="108"/>
        <v>0</v>
      </c>
      <c r="AO258" s="9">
        <f t="shared" si="109"/>
        <v>0</v>
      </c>
      <c r="AP258" s="9">
        <f t="shared" si="110"/>
        <v>1078.2216000000001</v>
      </c>
      <c r="AQ258" s="9">
        <f t="shared" si="111"/>
        <v>2695.5540000000001</v>
      </c>
      <c r="AR258" s="9">
        <f t="shared" si="112"/>
        <v>0</v>
      </c>
      <c r="AS258" s="9">
        <f t="shared" si="113"/>
        <v>0</v>
      </c>
      <c r="AT258" s="9">
        <f t="shared" si="114"/>
        <v>0</v>
      </c>
      <c r="AU258" s="9">
        <f t="shared" si="115"/>
        <v>0</v>
      </c>
      <c r="AV258" s="9">
        <f t="shared" si="116"/>
        <v>58445.953200000004</v>
      </c>
      <c r="AW258" s="9">
        <f t="shared" si="117"/>
        <v>116891.90640000001</v>
      </c>
      <c r="AX258" s="9">
        <f t="shared" si="118"/>
        <v>17209.2624</v>
      </c>
      <c r="AY258" s="10">
        <f t="shared" si="119"/>
        <v>34407.953999999998</v>
      </c>
    </row>
    <row r="259" spans="1:51" ht="15" customHeight="1">
      <c r="A259" s="87">
        <v>253</v>
      </c>
      <c r="B259" s="85" t="str">
        <f t="shared" si="96"/>
        <v>0100002462</v>
      </c>
      <c r="C259" s="13" t="str">
        <f t="shared" si="97"/>
        <v>010000246200</v>
      </c>
      <c r="D259" s="13" t="str">
        <f t="shared" si="98"/>
        <v>01000024620000</v>
      </c>
      <c r="E259" s="14">
        <v>25300154</v>
      </c>
      <c r="F259" s="14" t="s">
        <v>21</v>
      </c>
      <c r="G259" s="14" t="s">
        <v>22</v>
      </c>
      <c r="H259" s="14" t="s">
        <v>599</v>
      </c>
      <c r="I259" s="14" t="s">
        <v>24</v>
      </c>
      <c r="J259" s="14" t="s">
        <v>24</v>
      </c>
      <c r="K259" s="15" t="s">
        <v>600</v>
      </c>
      <c r="L259" s="14" t="s">
        <v>26</v>
      </c>
      <c r="M259" s="14">
        <v>20</v>
      </c>
      <c r="N259" s="14" t="s">
        <v>49</v>
      </c>
      <c r="O259" s="24">
        <f t="shared" si="99"/>
        <v>494321.9</v>
      </c>
      <c r="P259" s="24">
        <f t="shared" si="100"/>
        <v>1232518</v>
      </c>
      <c r="Q259" s="24">
        <v>281263</v>
      </c>
      <c r="R259" s="16">
        <v>703157</v>
      </c>
      <c r="S259" s="69">
        <v>112000</v>
      </c>
      <c r="T259" s="70">
        <v>280000</v>
      </c>
      <c r="U259" s="24">
        <v>94466.400000000009</v>
      </c>
      <c r="V259" s="24">
        <v>236166</v>
      </c>
      <c r="W259" s="69">
        <f t="shared" si="101"/>
        <v>0</v>
      </c>
      <c r="X259" s="69">
        <f>VLOOKUP(D259,'[1]Demanda Agregada Med. y MC'!$C$7:$O$3994,13,FALSE)</f>
        <v>0</v>
      </c>
      <c r="Y259" s="24">
        <v>20</v>
      </c>
      <c r="Z259" s="24">
        <v>50</v>
      </c>
      <c r="AA259" s="24">
        <v>0</v>
      </c>
      <c r="AB259" s="24">
        <v>0</v>
      </c>
      <c r="AC259" s="24">
        <v>4602.5</v>
      </c>
      <c r="AD259" s="24">
        <v>9205</v>
      </c>
      <c r="AE259" s="26">
        <v>1970</v>
      </c>
      <c r="AF259" s="27">
        <v>3940</v>
      </c>
      <c r="AG259" s="22">
        <v>3.036</v>
      </c>
      <c r="AH259" s="20">
        <f t="shared" si="102"/>
        <v>1500761.2884000002</v>
      </c>
      <c r="AI259" s="9">
        <f t="shared" si="103"/>
        <v>3741924.648</v>
      </c>
      <c r="AJ259" s="9">
        <f t="shared" si="104"/>
        <v>853914.46799999999</v>
      </c>
      <c r="AK259" s="9">
        <f t="shared" si="105"/>
        <v>2134784.6520000002</v>
      </c>
      <c r="AL259" s="9">
        <f t="shared" si="106"/>
        <v>340032</v>
      </c>
      <c r="AM259" s="9">
        <f t="shared" si="107"/>
        <v>850080</v>
      </c>
      <c r="AN259" s="9">
        <f t="shared" si="108"/>
        <v>286799.99040000001</v>
      </c>
      <c r="AO259" s="9">
        <f t="shared" si="109"/>
        <v>716999.97600000002</v>
      </c>
      <c r="AP259" s="9">
        <f t="shared" si="110"/>
        <v>0</v>
      </c>
      <c r="AQ259" s="9">
        <f t="shared" si="111"/>
        <v>0</v>
      </c>
      <c r="AR259" s="9">
        <f t="shared" si="112"/>
        <v>60.72</v>
      </c>
      <c r="AS259" s="9">
        <f t="shared" si="113"/>
        <v>151.80000000000001</v>
      </c>
      <c r="AT259" s="9">
        <f t="shared" si="114"/>
        <v>0</v>
      </c>
      <c r="AU259" s="9">
        <f t="shared" si="115"/>
        <v>0</v>
      </c>
      <c r="AV259" s="9">
        <f t="shared" si="116"/>
        <v>13973.19</v>
      </c>
      <c r="AW259" s="9">
        <f t="shared" si="117"/>
        <v>27946.38</v>
      </c>
      <c r="AX259" s="9">
        <f t="shared" si="118"/>
        <v>5980.92</v>
      </c>
      <c r="AY259" s="10">
        <f t="shared" si="119"/>
        <v>11961.84</v>
      </c>
    </row>
    <row r="260" spans="1:51" ht="15" customHeight="1">
      <c r="A260" s="87">
        <v>254</v>
      </c>
      <c r="B260" s="85" t="str">
        <f t="shared" si="96"/>
        <v>0100002463</v>
      </c>
      <c r="C260" s="13" t="str">
        <f t="shared" si="97"/>
        <v>010000246300</v>
      </c>
      <c r="D260" s="13" t="str">
        <f t="shared" si="98"/>
        <v>01000024630000</v>
      </c>
      <c r="E260" s="14">
        <v>25300155</v>
      </c>
      <c r="F260" s="14" t="s">
        <v>21</v>
      </c>
      <c r="G260" s="14" t="s">
        <v>22</v>
      </c>
      <c r="H260" s="14" t="s">
        <v>601</v>
      </c>
      <c r="I260" s="14" t="s">
        <v>24</v>
      </c>
      <c r="J260" s="14" t="s">
        <v>24</v>
      </c>
      <c r="K260" s="15" t="s">
        <v>602</v>
      </c>
      <c r="L260" s="14" t="s">
        <v>26</v>
      </c>
      <c r="M260" s="14">
        <v>120</v>
      </c>
      <c r="N260" s="14" t="s">
        <v>46</v>
      </c>
      <c r="O260" s="24">
        <f t="shared" si="99"/>
        <v>1645423.6</v>
      </c>
      <c r="P260" s="24">
        <f t="shared" si="100"/>
        <v>4107859</v>
      </c>
      <c r="Q260" s="24">
        <v>985008</v>
      </c>
      <c r="R260" s="16">
        <v>2462520</v>
      </c>
      <c r="S260" s="69">
        <v>378000</v>
      </c>
      <c r="T260" s="70">
        <v>945000</v>
      </c>
      <c r="U260" s="24">
        <v>270590.8</v>
      </c>
      <c r="V260" s="24">
        <v>676477</v>
      </c>
      <c r="W260" s="69">
        <f t="shared" si="101"/>
        <v>26.8</v>
      </c>
      <c r="X260" s="69">
        <f>VLOOKUP(D260,'[1]Demanda Agregada Med. y MC'!$C$7:$O$3994,13,FALSE)</f>
        <v>67</v>
      </c>
      <c r="Y260" s="24">
        <v>400</v>
      </c>
      <c r="Z260" s="24">
        <v>1000</v>
      </c>
      <c r="AA260" s="24">
        <v>0</v>
      </c>
      <c r="AB260" s="24">
        <v>0</v>
      </c>
      <c r="AC260" s="24">
        <v>10050</v>
      </c>
      <c r="AD260" s="24">
        <v>20100</v>
      </c>
      <c r="AE260" s="26">
        <v>1348</v>
      </c>
      <c r="AF260" s="27">
        <v>2695</v>
      </c>
      <c r="AG260" s="22">
        <v>4.1400000000000006</v>
      </c>
      <c r="AH260" s="20">
        <f t="shared" si="102"/>
        <v>6812053.7040000018</v>
      </c>
      <c r="AI260" s="9">
        <f t="shared" si="103"/>
        <v>17006536.260000002</v>
      </c>
      <c r="AJ260" s="9">
        <f t="shared" si="104"/>
        <v>4077933.1200000006</v>
      </c>
      <c r="AK260" s="9">
        <f t="shared" si="105"/>
        <v>10194832.800000001</v>
      </c>
      <c r="AL260" s="9">
        <f t="shared" si="106"/>
        <v>1564920.0000000002</v>
      </c>
      <c r="AM260" s="9">
        <f t="shared" si="107"/>
        <v>3912300.0000000005</v>
      </c>
      <c r="AN260" s="9">
        <f t="shared" si="108"/>
        <v>1120245.912</v>
      </c>
      <c r="AO260" s="9">
        <f t="shared" si="109"/>
        <v>2800614.7800000003</v>
      </c>
      <c r="AP260" s="9">
        <f t="shared" si="110"/>
        <v>110.95200000000001</v>
      </c>
      <c r="AQ260" s="9">
        <f t="shared" si="111"/>
        <v>277.38000000000005</v>
      </c>
      <c r="AR260" s="9">
        <f t="shared" si="112"/>
        <v>1656.0000000000002</v>
      </c>
      <c r="AS260" s="9">
        <f t="shared" si="113"/>
        <v>4140.0000000000009</v>
      </c>
      <c r="AT260" s="9">
        <f t="shared" si="114"/>
        <v>0</v>
      </c>
      <c r="AU260" s="9">
        <f t="shared" si="115"/>
        <v>0</v>
      </c>
      <c r="AV260" s="9">
        <f t="shared" si="116"/>
        <v>41607.000000000007</v>
      </c>
      <c r="AW260" s="9">
        <f t="shared" si="117"/>
        <v>83214.000000000015</v>
      </c>
      <c r="AX260" s="9">
        <f t="shared" si="118"/>
        <v>5580.7200000000012</v>
      </c>
      <c r="AY260" s="10">
        <f t="shared" si="119"/>
        <v>11157.300000000001</v>
      </c>
    </row>
    <row r="261" spans="1:51" ht="15" customHeight="1">
      <c r="A261" s="87">
        <v>255</v>
      </c>
      <c r="B261" s="85" t="str">
        <f t="shared" si="96"/>
        <v>0100002471</v>
      </c>
      <c r="C261" s="13" t="str">
        <f t="shared" si="97"/>
        <v>010000247100</v>
      </c>
      <c r="D261" s="13" t="str">
        <f t="shared" si="98"/>
        <v>01000024710000</v>
      </c>
      <c r="E261" s="14">
        <v>25300553</v>
      </c>
      <c r="F261" s="14" t="s">
        <v>21</v>
      </c>
      <c r="G261" s="14" t="s">
        <v>22</v>
      </c>
      <c r="H261" s="14" t="s">
        <v>603</v>
      </c>
      <c r="I261" s="14" t="s">
        <v>24</v>
      </c>
      <c r="J261" s="14" t="s">
        <v>24</v>
      </c>
      <c r="K261" s="15" t="s">
        <v>604</v>
      </c>
      <c r="L261" s="14" t="s">
        <v>26</v>
      </c>
      <c r="M261" s="14">
        <v>10</v>
      </c>
      <c r="N261" s="14" t="s">
        <v>29</v>
      </c>
      <c r="O261" s="24">
        <f t="shared" si="99"/>
        <v>1070122</v>
      </c>
      <c r="P261" s="24">
        <f t="shared" si="100"/>
        <v>2664650</v>
      </c>
      <c r="Q261" s="24">
        <v>746412</v>
      </c>
      <c r="R261" s="16">
        <v>1866030</v>
      </c>
      <c r="S261" s="69">
        <v>302400</v>
      </c>
      <c r="T261" s="70">
        <v>756000</v>
      </c>
      <c r="U261" s="24">
        <v>0</v>
      </c>
      <c r="V261" s="24">
        <v>0</v>
      </c>
      <c r="W261" s="69">
        <f t="shared" si="101"/>
        <v>0</v>
      </c>
      <c r="X261" s="69">
        <f>VLOOKUP(D261,'[1]Demanda Agregada Med. y MC'!$C$7:$O$3994,13,FALSE)</f>
        <v>0</v>
      </c>
      <c r="Y261" s="24">
        <v>0</v>
      </c>
      <c r="Z261" s="24">
        <v>0</v>
      </c>
      <c r="AA261" s="24">
        <v>0</v>
      </c>
      <c r="AB261" s="24">
        <v>0</v>
      </c>
      <c r="AC261" s="24">
        <v>12530</v>
      </c>
      <c r="AD261" s="24">
        <v>25060</v>
      </c>
      <c r="AE261" s="26">
        <v>8780</v>
      </c>
      <c r="AF261" s="27">
        <v>17560</v>
      </c>
      <c r="AG261" s="22">
        <v>3.68</v>
      </c>
      <c r="AH261" s="20">
        <f t="shared" si="102"/>
        <v>3938048.96</v>
      </c>
      <c r="AI261" s="9">
        <f t="shared" si="103"/>
        <v>9805912</v>
      </c>
      <c r="AJ261" s="9">
        <f t="shared" si="104"/>
        <v>2746796.16</v>
      </c>
      <c r="AK261" s="9">
        <f t="shared" si="105"/>
        <v>6866990.4000000004</v>
      </c>
      <c r="AL261" s="9">
        <f t="shared" si="106"/>
        <v>1112832</v>
      </c>
      <c r="AM261" s="9">
        <f t="shared" si="107"/>
        <v>2782080</v>
      </c>
      <c r="AN261" s="9">
        <f t="shared" si="108"/>
        <v>0</v>
      </c>
      <c r="AO261" s="9">
        <f t="shared" si="109"/>
        <v>0</v>
      </c>
      <c r="AP261" s="9">
        <f t="shared" si="110"/>
        <v>0</v>
      </c>
      <c r="AQ261" s="9">
        <f t="shared" si="111"/>
        <v>0</v>
      </c>
      <c r="AR261" s="9">
        <f t="shared" si="112"/>
        <v>0</v>
      </c>
      <c r="AS261" s="9">
        <f t="shared" si="113"/>
        <v>0</v>
      </c>
      <c r="AT261" s="9">
        <f t="shared" si="114"/>
        <v>0</v>
      </c>
      <c r="AU261" s="9">
        <f t="shared" si="115"/>
        <v>0</v>
      </c>
      <c r="AV261" s="9">
        <f t="shared" si="116"/>
        <v>46110.400000000001</v>
      </c>
      <c r="AW261" s="9">
        <f t="shared" si="117"/>
        <v>92220.800000000003</v>
      </c>
      <c r="AX261" s="9">
        <f t="shared" si="118"/>
        <v>32310.400000000001</v>
      </c>
      <c r="AY261" s="10">
        <f t="shared" si="119"/>
        <v>64620.800000000003</v>
      </c>
    </row>
    <row r="262" spans="1:51" ht="15" customHeight="1">
      <c r="A262" s="87">
        <v>256</v>
      </c>
      <c r="B262" s="85" t="str">
        <f t="shared" si="96"/>
        <v>0100002482</v>
      </c>
      <c r="C262" s="13" t="str">
        <f t="shared" si="97"/>
        <v>010000248200</v>
      </c>
      <c r="D262" s="13" t="str">
        <f t="shared" si="98"/>
        <v>01000024820000</v>
      </c>
      <c r="E262" s="14">
        <v>25301768</v>
      </c>
      <c r="F262" s="14" t="s">
        <v>21</v>
      </c>
      <c r="G262" s="14" t="s">
        <v>22</v>
      </c>
      <c r="H262" s="14" t="s">
        <v>605</v>
      </c>
      <c r="I262" s="14" t="s">
        <v>24</v>
      </c>
      <c r="J262" s="14" t="s">
        <v>24</v>
      </c>
      <c r="K262" s="15" t="s">
        <v>606</v>
      </c>
      <c r="L262" s="14" t="s">
        <v>26</v>
      </c>
      <c r="M262" s="14">
        <v>1</v>
      </c>
      <c r="N262" s="14" t="s">
        <v>26</v>
      </c>
      <c r="O262" s="24">
        <f t="shared" si="99"/>
        <v>2421.6999999999998</v>
      </c>
      <c r="P262" s="24">
        <f t="shared" si="100"/>
        <v>5997</v>
      </c>
      <c r="Q262" s="24">
        <v>2286</v>
      </c>
      <c r="R262" s="16">
        <v>5713</v>
      </c>
      <c r="S262" s="69">
        <v>0</v>
      </c>
      <c r="T262" s="70">
        <v>0</v>
      </c>
      <c r="U262" s="24">
        <v>0</v>
      </c>
      <c r="V262" s="24">
        <v>0</v>
      </c>
      <c r="W262" s="69">
        <f t="shared" si="101"/>
        <v>25.200000000000003</v>
      </c>
      <c r="X262" s="69">
        <f>VLOOKUP(D262,'[1]Demanda Agregada Med. y MC'!$C$7:$O$3994,13,FALSE)</f>
        <v>63</v>
      </c>
      <c r="Y262" s="24">
        <v>0</v>
      </c>
      <c r="Z262" s="24">
        <v>0</v>
      </c>
      <c r="AA262" s="24">
        <v>0</v>
      </c>
      <c r="AB262" s="24">
        <v>0</v>
      </c>
      <c r="AC262" s="24">
        <v>110.5</v>
      </c>
      <c r="AD262" s="24">
        <v>221</v>
      </c>
      <c r="AE262" s="26">
        <v>0</v>
      </c>
      <c r="AF262" s="25">
        <v>0</v>
      </c>
      <c r="AG262" s="22">
        <v>101.2</v>
      </c>
      <c r="AH262" s="20">
        <f t="shared" si="102"/>
        <v>245076.03999999998</v>
      </c>
      <c r="AI262" s="9">
        <f t="shared" si="103"/>
        <v>606896.4</v>
      </c>
      <c r="AJ262" s="9">
        <f t="shared" si="104"/>
        <v>231343.2</v>
      </c>
      <c r="AK262" s="9">
        <f t="shared" si="105"/>
        <v>578155.6</v>
      </c>
      <c r="AL262" s="9">
        <f t="shared" si="106"/>
        <v>0</v>
      </c>
      <c r="AM262" s="9">
        <f t="shared" si="107"/>
        <v>0</v>
      </c>
      <c r="AN262" s="9">
        <f t="shared" si="108"/>
        <v>0</v>
      </c>
      <c r="AO262" s="9">
        <f t="shared" si="109"/>
        <v>0</v>
      </c>
      <c r="AP262" s="9">
        <f t="shared" si="110"/>
        <v>2550.2400000000002</v>
      </c>
      <c r="AQ262" s="9">
        <f t="shared" si="111"/>
        <v>6375.6</v>
      </c>
      <c r="AR262" s="9">
        <f t="shared" si="112"/>
        <v>0</v>
      </c>
      <c r="AS262" s="9">
        <f t="shared" si="113"/>
        <v>0</v>
      </c>
      <c r="AT262" s="9">
        <f t="shared" si="114"/>
        <v>0</v>
      </c>
      <c r="AU262" s="9">
        <f t="shared" si="115"/>
        <v>0</v>
      </c>
      <c r="AV262" s="9">
        <f t="shared" si="116"/>
        <v>11182.6</v>
      </c>
      <c r="AW262" s="9">
        <f t="shared" si="117"/>
        <v>22365.200000000001</v>
      </c>
      <c r="AX262" s="9">
        <f t="shared" si="118"/>
        <v>0</v>
      </c>
      <c r="AY262" s="10">
        <f t="shared" si="119"/>
        <v>0</v>
      </c>
    </row>
    <row r="263" spans="1:51" ht="15" customHeight="1">
      <c r="A263" s="87">
        <v>257</v>
      </c>
      <c r="B263" s="85" t="str">
        <f t="shared" si="96"/>
        <v>0100002501</v>
      </c>
      <c r="C263" s="13" t="str">
        <f t="shared" si="97"/>
        <v>010000250100</v>
      </c>
      <c r="D263" s="13" t="str">
        <f t="shared" si="98"/>
        <v>01000025010000</v>
      </c>
      <c r="E263" s="14">
        <v>25300792</v>
      </c>
      <c r="F263" s="14" t="s">
        <v>21</v>
      </c>
      <c r="G263" s="14" t="s">
        <v>22</v>
      </c>
      <c r="H263" s="14" t="s">
        <v>607</v>
      </c>
      <c r="I263" s="14" t="s">
        <v>24</v>
      </c>
      <c r="J263" s="14" t="s">
        <v>24</v>
      </c>
      <c r="K263" s="15" t="s">
        <v>608</v>
      </c>
      <c r="L263" s="14" t="s">
        <v>26</v>
      </c>
      <c r="M263" s="14">
        <v>30</v>
      </c>
      <c r="N263" s="14" t="s">
        <v>156</v>
      </c>
      <c r="O263" s="24">
        <f t="shared" si="99"/>
        <v>3992089.7</v>
      </c>
      <c r="P263" s="24">
        <f t="shared" si="100"/>
        <v>9975004</v>
      </c>
      <c r="Q263" s="24">
        <v>3248217</v>
      </c>
      <c r="R263" s="16">
        <v>8120542</v>
      </c>
      <c r="S263" s="69">
        <v>392000</v>
      </c>
      <c r="T263" s="70">
        <v>980000</v>
      </c>
      <c r="U263" s="24">
        <v>341099.2</v>
      </c>
      <c r="V263" s="24">
        <v>852748</v>
      </c>
      <c r="W263" s="69">
        <f t="shared" si="101"/>
        <v>326</v>
      </c>
      <c r="X263" s="69">
        <f>VLOOKUP(D263,'[1]Demanda Agregada Med. y MC'!$C$7:$O$3994,13,FALSE)</f>
        <v>815</v>
      </c>
      <c r="Y263" s="24">
        <v>8</v>
      </c>
      <c r="Z263" s="24">
        <v>20</v>
      </c>
      <c r="AA263" s="24">
        <v>0</v>
      </c>
      <c r="AB263" s="24">
        <v>0</v>
      </c>
      <c r="AC263" s="24">
        <v>3739.5</v>
      </c>
      <c r="AD263" s="24">
        <v>7479</v>
      </c>
      <c r="AE263" s="26">
        <v>6700</v>
      </c>
      <c r="AF263" s="27">
        <v>13400</v>
      </c>
      <c r="AG263" s="22">
        <v>3.1372000000000004</v>
      </c>
      <c r="AH263" s="20">
        <f t="shared" si="102"/>
        <v>12523983.806840003</v>
      </c>
      <c r="AI263" s="9">
        <f t="shared" si="103"/>
        <v>31293582.548800003</v>
      </c>
      <c r="AJ263" s="9">
        <f t="shared" si="104"/>
        <v>10190306.372400001</v>
      </c>
      <c r="AK263" s="9">
        <f t="shared" si="105"/>
        <v>25475764.362400003</v>
      </c>
      <c r="AL263" s="9">
        <f t="shared" si="106"/>
        <v>1229782.4000000001</v>
      </c>
      <c r="AM263" s="9">
        <f t="shared" si="107"/>
        <v>3074456.0000000005</v>
      </c>
      <c r="AN263" s="9">
        <f t="shared" si="108"/>
        <v>1070096.4102400001</v>
      </c>
      <c r="AO263" s="9">
        <f t="shared" si="109"/>
        <v>2675241.0256000003</v>
      </c>
      <c r="AP263" s="9">
        <f t="shared" si="110"/>
        <v>1022.7272000000002</v>
      </c>
      <c r="AQ263" s="9">
        <f t="shared" si="111"/>
        <v>2556.8180000000002</v>
      </c>
      <c r="AR263" s="9">
        <f t="shared" si="112"/>
        <v>25.097600000000003</v>
      </c>
      <c r="AS263" s="9">
        <f t="shared" si="113"/>
        <v>62.744000000000007</v>
      </c>
      <c r="AT263" s="9">
        <f t="shared" si="114"/>
        <v>0</v>
      </c>
      <c r="AU263" s="9">
        <f t="shared" si="115"/>
        <v>0</v>
      </c>
      <c r="AV263" s="9">
        <f t="shared" si="116"/>
        <v>11731.559400000002</v>
      </c>
      <c r="AW263" s="9">
        <f t="shared" si="117"/>
        <v>23463.118800000004</v>
      </c>
      <c r="AX263" s="9">
        <f t="shared" si="118"/>
        <v>21019.24</v>
      </c>
      <c r="AY263" s="10">
        <f t="shared" si="119"/>
        <v>42038.48</v>
      </c>
    </row>
    <row r="264" spans="1:51" ht="15" customHeight="1">
      <c r="A264" s="87">
        <v>258</v>
      </c>
      <c r="B264" s="85" t="str">
        <f t="shared" si="96"/>
        <v>0100002508</v>
      </c>
      <c r="C264" s="13" t="str">
        <f t="shared" si="97"/>
        <v>010000250800</v>
      </c>
      <c r="D264" s="13" t="str">
        <f t="shared" si="98"/>
        <v>01000025080003</v>
      </c>
      <c r="E264" s="14">
        <v>25302417</v>
      </c>
      <c r="F264" s="14" t="s">
        <v>21</v>
      </c>
      <c r="G264" s="14" t="s">
        <v>22</v>
      </c>
      <c r="H264" s="14" t="s">
        <v>609</v>
      </c>
      <c r="I264" s="14" t="s">
        <v>24</v>
      </c>
      <c r="J264" s="14" t="s">
        <v>142</v>
      </c>
      <c r="K264" s="15" t="s">
        <v>610</v>
      </c>
      <c r="L264" s="14" t="s">
        <v>26</v>
      </c>
      <c r="M264" s="14">
        <v>1</v>
      </c>
      <c r="N264" s="14" t="s">
        <v>127</v>
      </c>
      <c r="O264" s="24">
        <f t="shared" si="99"/>
        <v>68816.3</v>
      </c>
      <c r="P264" s="24">
        <f t="shared" si="100"/>
        <v>171771</v>
      </c>
      <c r="Q264" s="24">
        <v>25892</v>
      </c>
      <c r="R264" s="16">
        <v>64729</v>
      </c>
      <c r="S264" s="69">
        <v>25200</v>
      </c>
      <c r="T264" s="70">
        <v>63000</v>
      </c>
      <c r="U264" s="24">
        <v>17177.2</v>
      </c>
      <c r="V264" s="24">
        <v>42943</v>
      </c>
      <c r="W264" s="69">
        <f t="shared" si="101"/>
        <v>9.6000000000000014</v>
      </c>
      <c r="X264" s="69">
        <f>VLOOKUP(D264,'[1]Demanda Agregada Med. y MC'!$C$7:$O$3994,13,FALSE)</f>
        <v>24</v>
      </c>
      <c r="Y264" s="24">
        <v>0</v>
      </c>
      <c r="Z264" s="24">
        <v>0</v>
      </c>
      <c r="AA264" s="24">
        <v>0</v>
      </c>
      <c r="AB264" s="24">
        <v>0</v>
      </c>
      <c r="AC264" s="24">
        <v>372.5</v>
      </c>
      <c r="AD264" s="24">
        <v>745</v>
      </c>
      <c r="AE264" s="26">
        <v>165</v>
      </c>
      <c r="AF264" s="27">
        <v>330</v>
      </c>
      <c r="AG264" s="22">
        <v>52.421599999999998</v>
      </c>
      <c r="AH264" s="20">
        <f t="shared" si="102"/>
        <v>3607460.5520799998</v>
      </c>
      <c r="AI264" s="9">
        <f t="shared" si="103"/>
        <v>9004510.6535999998</v>
      </c>
      <c r="AJ264" s="9">
        <f t="shared" si="104"/>
        <v>1357300.0671999999</v>
      </c>
      <c r="AK264" s="9">
        <f t="shared" si="105"/>
        <v>3393197.7464000001</v>
      </c>
      <c r="AL264" s="9">
        <f t="shared" si="106"/>
        <v>1321024.32</v>
      </c>
      <c r="AM264" s="9">
        <f t="shared" si="107"/>
        <v>3302560.8</v>
      </c>
      <c r="AN264" s="9">
        <f t="shared" si="108"/>
        <v>900456.30752000003</v>
      </c>
      <c r="AO264" s="9">
        <f t="shared" si="109"/>
        <v>2251140.7687999997</v>
      </c>
      <c r="AP264" s="9">
        <f t="shared" si="110"/>
        <v>503.24736000000007</v>
      </c>
      <c r="AQ264" s="9">
        <f t="shared" si="111"/>
        <v>1258.1183999999998</v>
      </c>
      <c r="AR264" s="9">
        <f t="shared" si="112"/>
        <v>0</v>
      </c>
      <c r="AS264" s="9">
        <f t="shared" si="113"/>
        <v>0</v>
      </c>
      <c r="AT264" s="9">
        <f t="shared" si="114"/>
        <v>0</v>
      </c>
      <c r="AU264" s="9">
        <f t="shared" si="115"/>
        <v>0</v>
      </c>
      <c r="AV264" s="9">
        <f t="shared" si="116"/>
        <v>19527.045999999998</v>
      </c>
      <c r="AW264" s="9">
        <f t="shared" si="117"/>
        <v>39054.091999999997</v>
      </c>
      <c r="AX264" s="9">
        <f t="shared" si="118"/>
        <v>8649.5640000000003</v>
      </c>
      <c r="AY264" s="10">
        <f t="shared" si="119"/>
        <v>17299.128000000001</v>
      </c>
    </row>
    <row r="265" spans="1:51" ht="15" customHeight="1">
      <c r="A265" s="87">
        <v>259</v>
      </c>
      <c r="B265" s="85" t="str">
        <f t="shared" si="96"/>
        <v>0100002512</v>
      </c>
      <c r="C265" s="13" t="str">
        <f t="shared" si="97"/>
        <v>010000251201</v>
      </c>
      <c r="D265" s="13" t="str">
        <f t="shared" si="98"/>
        <v>01000025120100</v>
      </c>
      <c r="E265" s="14">
        <v>25302388</v>
      </c>
      <c r="F265" s="14" t="s">
        <v>21</v>
      </c>
      <c r="G265" s="14" t="s">
        <v>22</v>
      </c>
      <c r="H265" s="14" t="s">
        <v>611</v>
      </c>
      <c r="I265" s="14" t="s">
        <v>65</v>
      </c>
      <c r="J265" s="14" t="s">
        <v>24</v>
      </c>
      <c r="K265" s="15" t="s">
        <v>612</v>
      </c>
      <c r="L265" s="14" t="s">
        <v>26</v>
      </c>
      <c r="M265" s="14">
        <v>500</v>
      </c>
      <c r="N265" s="14" t="s">
        <v>46</v>
      </c>
      <c r="O265" s="24">
        <f t="shared" si="99"/>
        <v>3884</v>
      </c>
      <c r="P265" s="24">
        <f t="shared" si="100"/>
        <v>9710</v>
      </c>
      <c r="Q265" s="24">
        <v>2064</v>
      </c>
      <c r="R265" s="16">
        <v>5160</v>
      </c>
      <c r="S265" s="69">
        <v>1820</v>
      </c>
      <c r="T265" s="70">
        <v>4550</v>
      </c>
      <c r="U265" s="24">
        <v>0</v>
      </c>
      <c r="V265" s="24">
        <v>0</v>
      </c>
      <c r="W265" s="69">
        <f t="shared" si="101"/>
        <v>0</v>
      </c>
      <c r="X265" s="69">
        <f>VLOOKUP(D265,'[1]Demanda Agregada Med. y MC'!$C$7:$O$3994,13,FALSE)</f>
        <v>0</v>
      </c>
      <c r="Y265" s="24">
        <v>0</v>
      </c>
      <c r="Z265" s="24">
        <v>0</v>
      </c>
      <c r="AA265" s="24">
        <v>0</v>
      </c>
      <c r="AB265" s="24">
        <v>0</v>
      </c>
      <c r="AC265" s="24">
        <v>0</v>
      </c>
      <c r="AD265" s="24">
        <v>0</v>
      </c>
      <c r="AE265" s="26">
        <v>0</v>
      </c>
      <c r="AF265" s="25">
        <v>0</v>
      </c>
      <c r="AG265" s="22">
        <v>164.87320000000003</v>
      </c>
      <c r="AH265" s="20">
        <f t="shared" si="102"/>
        <v>640367.50880000007</v>
      </c>
      <c r="AI265" s="9">
        <f t="shared" si="103"/>
        <v>1600918.7720000003</v>
      </c>
      <c r="AJ265" s="9">
        <f t="shared" si="104"/>
        <v>340298.28480000008</v>
      </c>
      <c r="AK265" s="9">
        <f t="shared" si="105"/>
        <v>850745.71200000017</v>
      </c>
      <c r="AL265" s="9">
        <f t="shared" si="106"/>
        <v>300069.22400000005</v>
      </c>
      <c r="AM265" s="9">
        <f t="shared" si="107"/>
        <v>750173.06000000017</v>
      </c>
      <c r="AN265" s="9">
        <f t="shared" si="108"/>
        <v>0</v>
      </c>
      <c r="AO265" s="9">
        <f t="shared" si="109"/>
        <v>0</v>
      </c>
      <c r="AP265" s="9">
        <f t="shared" si="110"/>
        <v>0</v>
      </c>
      <c r="AQ265" s="9">
        <f t="shared" si="111"/>
        <v>0</v>
      </c>
      <c r="AR265" s="9">
        <f t="shared" si="112"/>
        <v>0</v>
      </c>
      <c r="AS265" s="9">
        <f t="shared" si="113"/>
        <v>0</v>
      </c>
      <c r="AT265" s="9">
        <f t="shared" si="114"/>
        <v>0</v>
      </c>
      <c r="AU265" s="9">
        <f t="shared" si="115"/>
        <v>0</v>
      </c>
      <c r="AV265" s="9">
        <f t="shared" si="116"/>
        <v>0</v>
      </c>
      <c r="AW265" s="9">
        <f t="shared" si="117"/>
        <v>0</v>
      </c>
      <c r="AX265" s="9">
        <f t="shared" si="118"/>
        <v>0</v>
      </c>
      <c r="AY265" s="10">
        <f t="shared" si="119"/>
        <v>0</v>
      </c>
    </row>
    <row r="266" spans="1:51" ht="15" customHeight="1">
      <c r="A266" s="87">
        <v>260</v>
      </c>
      <c r="B266" s="85" t="str">
        <f t="shared" si="96"/>
        <v>0100002519</v>
      </c>
      <c r="C266" s="13" t="str">
        <f t="shared" si="97"/>
        <v>010000251900</v>
      </c>
      <c r="D266" s="13" t="str">
        <f t="shared" si="98"/>
        <v>01000025190000</v>
      </c>
      <c r="E266" s="14">
        <v>25301590</v>
      </c>
      <c r="F266" s="14" t="s">
        <v>21</v>
      </c>
      <c r="G266" s="14" t="s">
        <v>22</v>
      </c>
      <c r="H266" s="14" t="s">
        <v>613</v>
      </c>
      <c r="I266" s="14" t="s">
        <v>24</v>
      </c>
      <c r="J266" s="14" t="s">
        <v>24</v>
      </c>
      <c r="K266" s="15" t="s">
        <v>614</v>
      </c>
      <c r="L266" s="14" t="s">
        <v>26</v>
      </c>
      <c r="M266" s="14">
        <v>6</v>
      </c>
      <c r="N266" s="14" t="s">
        <v>29</v>
      </c>
      <c r="O266" s="24">
        <f t="shared" si="99"/>
        <v>30851</v>
      </c>
      <c r="P266" s="24">
        <f t="shared" si="100"/>
        <v>75777</v>
      </c>
      <c r="Q266" s="24">
        <v>2141</v>
      </c>
      <c r="R266" s="16">
        <v>5352</v>
      </c>
      <c r="S266" s="69">
        <v>0</v>
      </c>
      <c r="T266" s="70">
        <v>0</v>
      </c>
      <c r="U266" s="24">
        <v>26012</v>
      </c>
      <c r="V266" s="24">
        <v>65030</v>
      </c>
      <c r="W266" s="69">
        <f t="shared" si="101"/>
        <v>0</v>
      </c>
      <c r="X266" s="69">
        <f>VLOOKUP(D266,'[1]Demanda Agregada Med. y MC'!$C$7:$O$3994,13,FALSE)</f>
        <v>0</v>
      </c>
      <c r="Y266" s="24">
        <v>0</v>
      </c>
      <c r="Z266" s="24">
        <v>0</v>
      </c>
      <c r="AA266" s="24">
        <v>0</v>
      </c>
      <c r="AB266" s="24">
        <v>0</v>
      </c>
      <c r="AC266" s="24">
        <v>2680</v>
      </c>
      <c r="AD266" s="24">
        <v>5360</v>
      </c>
      <c r="AE266" s="26">
        <v>18</v>
      </c>
      <c r="AF266" s="27">
        <v>35</v>
      </c>
      <c r="AG266" s="22">
        <v>65.3108</v>
      </c>
      <c r="AH266" s="20">
        <f t="shared" si="102"/>
        <v>2014903.4908</v>
      </c>
      <c r="AI266" s="9">
        <f t="shared" si="103"/>
        <v>4949056.4916000003</v>
      </c>
      <c r="AJ266" s="9">
        <f t="shared" si="104"/>
        <v>139830.4228</v>
      </c>
      <c r="AK266" s="9">
        <f t="shared" si="105"/>
        <v>349543.40159999998</v>
      </c>
      <c r="AL266" s="9">
        <f t="shared" si="106"/>
        <v>0</v>
      </c>
      <c r="AM266" s="9">
        <f t="shared" si="107"/>
        <v>0</v>
      </c>
      <c r="AN266" s="9">
        <f t="shared" si="108"/>
        <v>1698864.5296</v>
      </c>
      <c r="AO266" s="9">
        <f t="shared" si="109"/>
        <v>4247161.324</v>
      </c>
      <c r="AP266" s="9">
        <f t="shared" si="110"/>
        <v>0</v>
      </c>
      <c r="AQ266" s="9">
        <f t="shared" si="111"/>
        <v>0</v>
      </c>
      <c r="AR266" s="9">
        <f t="shared" si="112"/>
        <v>0</v>
      </c>
      <c r="AS266" s="9">
        <f t="shared" si="113"/>
        <v>0</v>
      </c>
      <c r="AT266" s="9">
        <f t="shared" si="114"/>
        <v>0</v>
      </c>
      <c r="AU266" s="9">
        <f t="shared" si="115"/>
        <v>0</v>
      </c>
      <c r="AV266" s="9">
        <f t="shared" si="116"/>
        <v>175032.94399999999</v>
      </c>
      <c r="AW266" s="9">
        <f t="shared" si="117"/>
        <v>350065.88799999998</v>
      </c>
      <c r="AX266" s="9">
        <f t="shared" si="118"/>
        <v>1175.5944</v>
      </c>
      <c r="AY266" s="10">
        <f t="shared" si="119"/>
        <v>2285.8780000000002</v>
      </c>
    </row>
    <row r="267" spans="1:51" ht="15" customHeight="1">
      <c r="A267" s="87">
        <v>261</v>
      </c>
      <c r="B267" s="85" t="str">
        <f t="shared" si="96"/>
        <v>0100002520</v>
      </c>
      <c r="C267" s="13" t="str">
        <f t="shared" si="97"/>
        <v>010000252000</v>
      </c>
      <c r="D267" s="13" t="str">
        <f t="shared" si="98"/>
        <v>01000025200000</v>
      </c>
      <c r="E267" s="14">
        <v>25301391</v>
      </c>
      <c r="F267" s="14" t="s">
        <v>21</v>
      </c>
      <c r="G267" s="14" t="s">
        <v>22</v>
      </c>
      <c r="H267" s="14" t="s">
        <v>615</v>
      </c>
      <c r="I267" s="14" t="s">
        <v>24</v>
      </c>
      <c r="J267" s="14" t="s">
        <v>24</v>
      </c>
      <c r="K267" s="15" t="s">
        <v>616</v>
      </c>
      <c r="L267" s="14" t="s">
        <v>26</v>
      </c>
      <c r="M267" s="14">
        <v>30</v>
      </c>
      <c r="N267" s="14" t="s">
        <v>589</v>
      </c>
      <c r="O267" s="24">
        <f t="shared" si="99"/>
        <v>9435937.2999999989</v>
      </c>
      <c r="P267" s="24">
        <f t="shared" si="100"/>
        <v>23583700</v>
      </c>
      <c r="Q267" s="24">
        <v>7920493</v>
      </c>
      <c r="R267" s="16">
        <v>19801232</v>
      </c>
      <c r="S267" s="69">
        <v>830000</v>
      </c>
      <c r="T267" s="70">
        <v>2075000</v>
      </c>
      <c r="U267" s="24">
        <v>672667.20000000007</v>
      </c>
      <c r="V267" s="24">
        <v>1681668</v>
      </c>
      <c r="W267" s="69">
        <f t="shared" si="101"/>
        <v>491.6</v>
      </c>
      <c r="X267" s="69">
        <f>VLOOKUP(D267,'[1]Demanda Agregada Med. y MC'!$C$7:$O$3994,13,FALSE)</f>
        <v>1229</v>
      </c>
      <c r="Y267" s="24">
        <v>0</v>
      </c>
      <c r="Z267" s="24">
        <v>0</v>
      </c>
      <c r="AA267" s="24">
        <v>0</v>
      </c>
      <c r="AB267" s="24">
        <v>0</v>
      </c>
      <c r="AC267" s="24">
        <v>4710.5</v>
      </c>
      <c r="AD267" s="24">
        <v>9421</v>
      </c>
      <c r="AE267" s="26">
        <v>7575</v>
      </c>
      <c r="AF267" s="27">
        <v>15150</v>
      </c>
      <c r="AG267" s="22">
        <v>3.7015767600000009</v>
      </c>
      <c r="AH267" s="20">
        <f t="shared" si="102"/>
        <v>34927846.21849715</v>
      </c>
      <c r="AI267" s="9">
        <f t="shared" si="103"/>
        <v>87296875.834812015</v>
      </c>
      <c r="AJ267" s="9">
        <f t="shared" si="104"/>
        <v>29318312.816542689</v>
      </c>
      <c r="AK267" s="9">
        <f t="shared" si="105"/>
        <v>73295780.190568343</v>
      </c>
      <c r="AL267" s="9">
        <f t="shared" si="106"/>
        <v>3072308.7108000009</v>
      </c>
      <c r="AM267" s="9">
        <f t="shared" si="107"/>
        <v>7680771.7770000016</v>
      </c>
      <c r="AN267" s="9">
        <f t="shared" si="108"/>
        <v>2489929.2747342731</v>
      </c>
      <c r="AO267" s="9">
        <f t="shared" si="109"/>
        <v>6224823.1868356811</v>
      </c>
      <c r="AP267" s="9">
        <f t="shared" si="110"/>
        <v>1819.6951352160006</v>
      </c>
      <c r="AQ267" s="9">
        <f t="shared" si="111"/>
        <v>4549.2378380400014</v>
      </c>
      <c r="AR267" s="9">
        <f t="shared" si="112"/>
        <v>0</v>
      </c>
      <c r="AS267" s="9">
        <f t="shared" si="113"/>
        <v>0</v>
      </c>
      <c r="AT267" s="9">
        <f t="shared" si="114"/>
        <v>0</v>
      </c>
      <c r="AU267" s="9">
        <f t="shared" si="115"/>
        <v>0</v>
      </c>
      <c r="AV267" s="9">
        <f t="shared" si="116"/>
        <v>17436.277327980006</v>
      </c>
      <c r="AW267" s="9">
        <f t="shared" si="117"/>
        <v>34872.554655960012</v>
      </c>
      <c r="AX267" s="9">
        <f t="shared" si="118"/>
        <v>28039.443957000007</v>
      </c>
      <c r="AY267" s="10">
        <f t="shared" si="119"/>
        <v>56078.887914000014</v>
      </c>
    </row>
    <row r="268" spans="1:51" ht="15" customHeight="1">
      <c r="A268" s="87">
        <v>262</v>
      </c>
      <c r="B268" s="85" t="str">
        <f t="shared" si="96"/>
        <v>0100002523</v>
      </c>
      <c r="C268" s="13" t="str">
        <f t="shared" si="97"/>
        <v>010000252300</v>
      </c>
      <c r="D268" s="13" t="str">
        <f t="shared" si="98"/>
        <v>01000025230000</v>
      </c>
      <c r="E268" s="14">
        <v>25302875</v>
      </c>
      <c r="F268" s="14" t="s">
        <v>21</v>
      </c>
      <c r="G268" s="14" t="s">
        <v>22</v>
      </c>
      <c r="H268" s="14" t="s">
        <v>617</v>
      </c>
      <c r="I268" s="14" t="s">
        <v>24</v>
      </c>
      <c r="J268" s="14" t="s">
        <v>24</v>
      </c>
      <c r="K268" s="15" t="s">
        <v>618</v>
      </c>
      <c r="L268" s="14" t="s">
        <v>26</v>
      </c>
      <c r="M268" s="14">
        <v>6</v>
      </c>
      <c r="N268" s="14" t="s">
        <v>187</v>
      </c>
      <c r="O268" s="24">
        <f t="shared" si="99"/>
        <v>11575</v>
      </c>
      <c r="P268" s="24">
        <f t="shared" si="100"/>
        <v>28937</v>
      </c>
      <c r="Q268" s="24">
        <v>11575</v>
      </c>
      <c r="R268" s="16">
        <v>28937</v>
      </c>
      <c r="S268" s="69">
        <v>0</v>
      </c>
      <c r="T268" s="70">
        <v>0</v>
      </c>
      <c r="U268" s="24">
        <v>0</v>
      </c>
      <c r="V268" s="24">
        <v>0</v>
      </c>
      <c r="W268" s="69">
        <f t="shared" si="101"/>
        <v>0</v>
      </c>
      <c r="X268" s="69">
        <f>VLOOKUP(D268,'[1]Demanda Agregada Med. y MC'!$C$7:$O$3994,13,FALSE)</f>
        <v>0</v>
      </c>
      <c r="Y268" s="24">
        <v>0</v>
      </c>
      <c r="Z268" s="24">
        <v>0</v>
      </c>
      <c r="AA268" s="24">
        <v>0</v>
      </c>
      <c r="AB268" s="24">
        <v>0</v>
      </c>
      <c r="AC268" s="24">
        <v>0</v>
      </c>
      <c r="AD268" s="24">
        <v>0</v>
      </c>
      <c r="AE268" s="26">
        <v>0</v>
      </c>
      <c r="AF268" s="25">
        <v>0</v>
      </c>
      <c r="AG268" s="22">
        <v>25.943999999999999</v>
      </c>
      <c r="AH268" s="20">
        <f t="shared" si="102"/>
        <v>300301.8</v>
      </c>
      <c r="AI268" s="9">
        <f t="shared" si="103"/>
        <v>750741.52799999993</v>
      </c>
      <c r="AJ268" s="9">
        <f t="shared" si="104"/>
        <v>300301.8</v>
      </c>
      <c r="AK268" s="9">
        <f t="shared" si="105"/>
        <v>750741.52799999993</v>
      </c>
      <c r="AL268" s="9">
        <f t="shared" si="106"/>
        <v>0</v>
      </c>
      <c r="AM268" s="9">
        <f t="shared" si="107"/>
        <v>0</v>
      </c>
      <c r="AN268" s="9">
        <f t="shared" si="108"/>
        <v>0</v>
      </c>
      <c r="AO268" s="9">
        <f t="shared" si="109"/>
        <v>0</v>
      </c>
      <c r="AP268" s="9">
        <f t="shared" si="110"/>
        <v>0</v>
      </c>
      <c r="AQ268" s="9">
        <f t="shared" si="111"/>
        <v>0</v>
      </c>
      <c r="AR268" s="9">
        <f t="shared" si="112"/>
        <v>0</v>
      </c>
      <c r="AS268" s="9">
        <f t="shared" si="113"/>
        <v>0</v>
      </c>
      <c r="AT268" s="9">
        <f t="shared" si="114"/>
        <v>0</v>
      </c>
      <c r="AU268" s="9">
        <f t="shared" si="115"/>
        <v>0</v>
      </c>
      <c r="AV268" s="9">
        <f t="shared" si="116"/>
        <v>0</v>
      </c>
      <c r="AW268" s="9">
        <f t="shared" si="117"/>
        <v>0</v>
      </c>
      <c r="AX268" s="9">
        <f t="shared" si="118"/>
        <v>0</v>
      </c>
      <c r="AY268" s="10">
        <f t="shared" si="119"/>
        <v>0</v>
      </c>
    </row>
    <row r="269" spans="1:51" ht="15" customHeight="1">
      <c r="A269" s="87">
        <v>263</v>
      </c>
      <c r="B269" s="85" t="str">
        <f t="shared" si="96"/>
        <v>0100002530</v>
      </c>
      <c r="C269" s="13" t="str">
        <f t="shared" si="97"/>
        <v>010000253000</v>
      </c>
      <c r="D269" s="13" t="str">
        <f t="shared" si="98"/>
        <v>01000025300000</v>
      </c>
      <c r="E269" s="14">
        <v>25300416</v>
      </c>
      <c r="F269" s="14" t="s">
        <v>21</v>
      </c>
      <c r="G269" s="14" t="s">
        <v>22</v>
      </c>
      <c r="H269" s="14" t="s">
        <v>619</v>
      </c>
      <c r="I269" s="14" t="s">
        <v>24</v>
      </c>
      <c r="J269" s="14" t="s">
        <v>24</v>
      </c>
      <c r="K269" s="15" t="s">
        <v>620</v>
      </c>
      <c r="L269" s="14" t="s">
        <v>26</v>
      </c>
      <c r="M269" s="14">
        <v>28</v>
      </c>
      <c r="N269" s="14" t="s">
        <v>29</v>
      </c>
      <c r="O269" s="24">
        <f t="shared" si="99"/>
        <v>9169.2999999999993</v>
      </c>
      <c r="P269" s="24">
        <f t="shared" si="100"/>
        <v>22823</v>
      </c>
      <c r="Q269" s="24">
        <v>1219</v>
      </c>
      <c r="R269" s="16">
        <v>3047</v>
      </c>
      <c r="S269" s="69">
        <v>0</v>
      </c>
      <c r="T269" s="70">
        <v>0</v>
      </c>
      <c r="U269" s="24">
        <v>7750.8</v>
      </c>
      <c r="V269" s="24">
        <v>19377</v>
      </c>
      <c r="W269" s="69">
        <f t="shared" si="101"/>
        <v>0</v>
      </c>
      <c r="X269" s="69">
        <f>VLOOKUP(D269,'[1]Demanda Agregada Med. y MC'!$C$7:$O$3994,13,FALSE)</f>
        <v>0</v>
      </c>
      <c r="Y269" s="24">
        <v>0</v>
      </c>
      <c r="Z269" s="24">
        <v>0</v>
      </c>
      <c r="AA269" s="24">
        <v>0</v>
      </c>
      <c r="AB269" s="24">
        <v>0</v>
      </c>
      <c r="AC269" s="24">
        <v>199.5</v>
      </c>
      <c r="AD269" s="24">
        <v>399</v>
      </c>
      <c r="AE269" s="26">
        <v>0</v>
      </c>
      <c r="AF269" s="25">
        <v>0</v>
      </c>
      <c r="AG269" s="22">
        <v>55.2</v>
      </c>
      <c r="AH269" s="20">
        <f t="shared" si="102"/>
        <v>506145.36</v>
      </c>
      <c r="AI269" s="9">
        <f t="shared" si="103"/>
        <v>1259829.6000000001</v>
      </c>
      <c r="AJ269" s="9">
        <f t="shared" si="104"/>
        <v>67288.800000000003</v>
      </c>
      <c r="AK269" s="9">
        <f t="shared" si="105"/>
        <v>168194.4</v>
      </c>
      <c r="AL269" s="9">
        <f t="shared" si="106"/>
        <v>0</v>
      </c>
      <c r="AM269" s="9">
        <f t="shared" si="107"/>
        <v>0</v>
      </c>
      <c r="AN269" s="9">
        <f t="shared" si="108"/>
        <v>427844.16000000003</v>
      </c>
      <c r="AO269" s="9">
        <f t="shared" si="109"/>
        <v>1069610.4000000001</v>
      </c>
      <c r="AP269" s="9">
        <f t="shared" si="110"/>
        <v>0</v>
      </c>
      <c r="AQ269" s="9">
        <f t="shared" si="111"/>
        <v>0</v>
      </c>
      <c r="AR269" s="9">
        <f t="shared" si="112"/>
        <v>0</v>
      </c>
      <c r="AS269" s="9">
        <f t="shared" si="113"/>
        <v>0</v>
      </c>
      <c r="AT269" s="9">
        <f t="shared" si="114"/>
        <v>0</v>
      </c>
      <c r="AU269" s="9">
        <f t="shared" si="115"/>
        <v>0</v>
      </c>
      <c r="AV269" s="9">
        <f t="shared" si="116"/>
        <v>11012.400000000001</v>
      </c>
      <c r="AW269" s="9">
        <f t="shared" si="117"/>
        <v>22024.800000000003</v>
      </c>
      <c r="AX269" s="9">
        <f t="shared" si="118"/>
        <v>0</v>
      </c>
      <c r="AY269" s="10">
        <f t="shared" si="119"/>
        <v>0</v>
      </c>
    </row>
    <row r="270" spans="1:51" ht="15" customHeight="1">
      <c r="A270" s="87">
        <v>264</v>
      </c>
      <c r="B270" s="85" t="str">
        <f t="shared" si="96"/>
        <v>0100002540</v>
      </c>
      <c r="C270" s="13" t="str">
        <f t="shared" si="97"/>
        <v>010000254000</v>
      </c>
      <c r="D270" s="13" t="str">
        <f t="shared" si="98"/>
        <v>01000025400000</v>
      </c>
      <c r="E270" s="14">
        <v>25302022</v>
      </c>
      <c r="F270" s="14" t="s">
        <v>21</v>
      </c>
      <c r="G270" s="14" t="s">
        <v>22</v>
      </c>
      <c r="H270" s="14" t="s">
        <v>621</v>
      </c>
      <c r="I270" s="14" t="s">
        <v>24</v>
      </c>
      <c r="J270" s="14" t="s">
        <v>24</v>
      </c>
      <c r="K270" s="15" t="s">
        <v>622</v>
      </c>
      <c r="L270" s="14" t="s">
        <v>26</v>
      </c>
      <c r="M270" s="14">
        <v>30</v>
      </c>
      <c r="N270" s="14" t="s">
        <v>29</v>
      </c>
      <c r="O270" s="24">
        <f t="shared" si="99"/>
        <v>797773.6</v>
      </c>
      <c r="P270" s="24">
        <f t="shared" si="100"/>
        <v>1992429</v>
      </c>
      <c r="Q270" s="24">
        <v>347226</v>
      </c>
      <c r="R270" s="16">
        <v>868064</v>
      </c>
      <c r="S270" s="69">
        <v>238000</v>
      </c>
      <c r="T270" s="70">
        <v>595000</v>
      </c>
      <c r="U270" s="24">
        <v>208530</v>
      </c>
      <c r="V270" s="24">
        <v>521325</v>
      </c>
      <c r="W270" s="69">
        <f t="shared" si="101"/>
        <v>9.6000000000000014</v>
      </c>
      <c r="X270" s="69">
        <f>VLOOKUP(D270,'[1]Demanda Agregada Med. y MC'!$C$7:$O$3994,13,FALSE)</f>
        <v>24</v>
      </c>
      <c r="Y270" s="24">
        <v>0</v>
      </c>
      <c r="Z270" s="24">
        <v>0</v>
      </c>
      <c r="AA270" s="24">
        <v>0</v>
      </c>
      <c r="AB270" s="24">
        <v>0</v>
      </c>
      <c r="AC270" s="24">
        <v>1447</v>
      </c>
      <c r="AD270" s="24">
        <v>2894</v>
      </c>
      <c r="AE270" s="26">
        <v>2561</v>
      </c>
      <c r="AF270" s="27">
        <v>5122</v>
      </c>
      <c r="AG270" s="22">
        <v>11.9048</v>
      </c>
      <c r="AH270" s="20">
        <f t="shared" si="102"/>
        <v>9497335.1532799993</v>
      </c>
      <c r="AI270" s="9">
        <f t="shared" si="103"/>
        <v>23719468.759199999</v>
      </c>
      <c r="AJ270" s="9">
        <f t="shared" si="104"/>
        <v>4133656.0847999998</v>
      </c>
      <c r="AK270" s="9">
        <f t="shared" si="105"/>
        <v>10334128.3072</v>
      </c>
      <c r="AL270" s="9">
        <f t="shared" si="106"/>
        <v>2833342.4</v>
      </c>
      <c r="AM270" s="9">
        <f t="shared" si="107"/>
        <v>7083356</v>
      </c>
      <c r="AN270" s="9">
        <f t="shared" si="108"/>
        <v>2482507.9440000001</v>
      </c>
      <c r="AO270" s="9">
        <f t="shared" si="109"/>
        <v>6206269.8600000003</v>
      </c>
      <c r="AP270" s="9">
        <f t="shared" si="110"/>
        <v>114.28608000000001</v>
      </c>
      <c r="AQ270" s="9">
        <f t="shared" si="111"/>
        <v>285.71519999999998</v>
      </c>
      <c r="AR270" s="9">
        <f t="shared" si="112"/>
        <v>0</v>
      </c>
      <c r="AS270" s="9">
        <f t="shared" si="113"/>
        <v>0</v>
      </c>
      <c r="AT270" s="9">
        <f t="shared" si="114"/>
        <v>0</v>
      </c>
      <c r="AU270" s="9">
        <f t="shared" si="115"/>
        <v>0</v>
      </c>
      <c r="AV270" s="9">
        <f t="shared" si="116"/>
        <v>17226.245599999998</v>
      </c>
      <c r="AW270" s="9">
        <f t="shared" si="117"/>
        <v>34452.491199999997</v>
      </c>
      <c r="AX270" s="9">
        <f t="shared" si="118"/>
        <v>30488.192800000001</v>
      </c>
      <c r="AY270" s="10">
        <f t="shared" si="119"/>
        <v>60976.385600000001</v>
      </c>
    </row>
    <row r="271" spans="1:51" ht="15" customHeight="1">
      <c r="A271" s="87">
        <v>265</v>
      </c>
      <c r="B271" s="85" t="str">
        <f t="shared" si="96"/>
        <v>0100002606</v>
      </c>
      <c r="C271" s="13" t="str">
        <f t="shared" si="97"/>
        <v>010000260600</v>
      </c>
      <c r="D271" s="13" t="str">
        <f t="shared" si="98"/>
        <v>01000026060000</v>
      </c>
      <c r="E271" s="14">
        <v>25301786</v>
      </c>
      <c r="F271" s="14" t="s">
        <v>21</v>
      </c>
      <c r="G271" s="14" t="s">
        <v>22</v>
      </c>
      <c r="H271" s="14" t="s">
        <v>623</v>
      </c>
      <c r="I271" s="14" t="s">
        <v>24</v>
      </c>
      <c r="J271" s="14" t="s">
        <v>24</v>
      </c>
      <c r="K271" s="15" t="s">
        <v>624</v>
      </c>
      <c r="L271" s="14" t="s">
        <v>26</v>
      </c>
      <c r="M271" s="14">
        <v>50</v>
      </c>
      <c r="N271" s="14" t="s">
        <v>29</v>
      </c>
      <c r="O271" s="24">
        <f t="shared" si="99"/>
        <v>18762</v>
      </c>
      <c r="P271" s="24">
        <f t="shared" si="100"/>
        <v>46905</v>
      </c>
      <c r="Q271" s="24">
        <v>15962</v>
      </c>
      <c r="R271" s="16">
        <v>39905</v>
      </c>
      <c r="S271" s="69">
        <v>2800</v>
      </c>
      <c r="T271" s="70">
        <v>7000</v>
      </c>
      <c r="U271" s="24">
        <v>0</v>
      </c>
      <c r="V271" s="24">
        <v>0</v>
      </c>
      <c r="W271" s="69">
        <f t="shared" si="101"/>
        <v>0</v>
      </c>
      <c r="X271" s="69">
        <f>VLOOKUP(D271,'[1]Demanda Agregada Med. y MC'!$C$7:$O$3994,13,FALSE)</f>
        <v>0</v>
      </c>
      <c r="Y271" s="24">
        <v>0</v>
      </c>
      <c r="Z271" s="24">
        <v>0</v>
      </c>
      <c r="AA271" s="24">
        <v>0</v>
      </c>
      <c r="AB271" s="24">
        <v>0</v>
      </c>
      <c r="AC271" s="24">
        <v>0</v>
      </c>
      <c r="AD271" s="24">
        <v>0</v>
      </c>
      <c r="AE271" s="26">
        <v>0</v>
      </c>
      <c r="AF271" s="25">
        <v>0</v>
      </c>
      <c r="AG271" s="22">
        <v>50.839199999999998</v>
      </c>
      <c r="AH271" s="20">
        <f t="shared" si="102"/>
        <v>953845.07039999997</v>
      </c>
      <c r="AI271" s="9">
        <f t="shared" si="103"/>
        <v>2384612.676</v>
      </c>
      <c r="AJ271" s="9">
        <f t="shared" si="104"/>
        <v>811495.31039999996</v>
      </c>
      <c r="AK271" s="9">
        <f t="shared" si="105"/>
        <v>2028738.2759999998</v>
      </c>
      <c r="AL271" s="9">
        <f t="shared" si="106"/>
        <v>142349.76000000001</v>
      </c>
      <c r="AM271" s="9">
        <f t="shared" si="107"/>
        <v>355874.39999999997</v>
      </c>
      <c r="AN271" s="9">
        <f t="shared" si="108"/>
        <v>0</v>
      </c>
      <c r="AO271" s="9">
        <f t="shared" si="109"/>
        <v>0</v>
      </c>
      <c r="AP271" s="9">
        <f t="shared" si="110"/>
        <v>0</v>
      </c>
      <c r="AQ271" s="9">
        <f t="shared" si="111"/>
        <v>0</v>
      </c>
      <c r="AR271" s="9">
        <f t="shared" si="112"/>
        <v>0</v>
      </c>
      <c r="AS271" s="9">
        <f t="shared" si="113"/>
        <v>0</v>
      </c>
      <c r="AT271" s="9">
        <f t="shared" si="114"/>
        <v>0</v>
      </c>
      <c r="AU271" s="9">
        <f t="shared" si="115"/>
        <v>0</v>
      </c>
      <c r="AV271" s="9">
        <f t="shared" si="116"/>
        <v>0</v>
      </c>
      <c r="AW271" s="9">
        <f t="shared" si="117"/>
        <v>0</v>
      </c>
      <c r="AX271" s="9">
        <f t="shared" si="118"/>
        <v>0</v>
      </c>
      <c r="AY271" s="10">
        <f t="shared" si="119"/>
        <v>0</v>
      </c>
    </row>
    <row r="272" spans="1:51" ht="15" customHeight="1">
      <c r="A272" s="87">
        <v>266</v>
      </c>
      <c r="B272" s="85" t="str">
        <f t="shared" si="96"/>
        <v>0100002611</v>
      </c>
      <c r="C272" s="13" t="str">
        <f t="shared" si="97"/>
        <v>010000261100</v>
      </c>
      <c r="D272" s="13" t="str">
        <f t="shared" si="98"/>
        <v>01000026110000</v>
      </c>
      <c r="E272" s="14">
        <v>25300938</v>
      </c>
      <c r="F272" s="14" t="s">
        <v>21</v>
      </c>
      <c r="G272" s="14" t="s">
        <v>22</v>
      </c>
      <c r="H272" s="14" t="s">
        <v>625</v>
      </c>
      <c r="I272" s="14" t="s">
        <v>24</v>
      </c>
      <c r="J272" s="14" t="s">
        <v>24</v>
      </c>
      <c r="K272" s="15" t="s">
        <v>626</v>
      </c>
      <c r="L272" s="14" t="s">
        <v>26</v>
      </c>
      <c r="M272" s="14">
        <v>120</v>
      </c>
      <c r="N272" s="14" t="s">
        <v>46</v>
      </c>
      <c r="O272" s="24">
        <f t="shared" si="99"/>
        <v>71670.600000000006</v>
      </c>
      <c r="P272" s="24">
        <f t="shared" si="100"/>
        <v>179174</v>
      </c>
      <c r="Q272" s="24">
        <v>11202</v>
      </c>
      <c r="R272" s="16">
        <v>28004</v>
      </c>
      <c r="S272" s="69">
        <v>0</v>
      </c>
      <c r="T272" s="70">
        <v>0</v>
      </c>
      <c r="U272" s="24">
        <v>60405.600000000006</v>
      </c>
      <c r="V272" s="24">
        <v>151014</v>
      </c>
      <c r="W272" s="69">
        <f t="shared" si="101"/>
        <v>60</v>
      </c>
      <c r="X272" s="69">
        <f>VLOOKUP(D272,'[1]Demanda Agregada Med. y MC'!$C$7:$O$3994,13,FALSE)</f>
        <v>150</v>
      </c>
      <c r="Y272" s="24">
        <v>0</v>
      </c>
      <c r="Z272" s="24">
        <v>0</v>
      </c>
      <c r="AA272" s="24">
        <v>0</v>
      </c>
      <c r="AB272" s="24">
        <v>0</v>
      </c>
      <c r="AC272" s="24">
        <v>3</v>
      </c>
      <c r="AD272" s="24">
        <v>6</v>
      </c>
      <c r="AE272" s="26">
        <v>0</v>
      </c>
      <c r="AF272" s="25">
        <v>0</v>
      </c>
      <c r="AG272" s="22">
        <v>16.385200000000001</v>
      </c>
      <c r="AH272" s="20">
        <f t="shared" si="102"/>
        <v>1174337.1151200002</v>
      </c>
      <c r="AI272" s="9">
        <f t="shared" si="103"/>
        <v>2935801.8248000001</v>
      </c>
      <c r="AJ272" s="9">
        <f t="shared" si="104"/>
        <v>183547.0104</v>
      </c>
      <c r="AK272" s="9">
        <f t="shared" si="105"/>
        <v>458851.14080000005</v>
      </c>
      <c r="AL272" s="9">
        <f t="shared" si="106"/>
        <v>0</v>
      </c>
      <c r="AM272" s="9">
        <f t="shared" si="107"/>
        <v>0</v>
      </c>
      <c r="AN272" s="9">
        <f t="shared" si="108"/>
        <v>989757.83712000016</v>
      </c>
      <c r="AO272" s="9">
        <f t="shared" si="109"/>
        <v>2474394.5928000002</v>
      </c>
      <c r="AP272" s="9">
        <f t="shared" si="110"/>
        <v>983.11200000000008</v>
      </c>
      <c r="AQ272" s="9">
        <f t="shared" si="111"/>
        <v>2457.7800000000002</v>
      </c>
      <c r="AR272" s="9">
        <f t="shared" si="112"/>
        <v>0</v>
      </c>
      <c r="AS272" s="9">
        <f t="shared" si="113"/>
        <v>0</v>
      </c>
      <c r="AT272" s="9">
        <f t="shared" si="114"/>
        <v>0</v>
      </c>
      <c r="AU272" s="9">
        <f t="shared" si="115"/>
        <v>0</v>
      </c>
      <c r="AV272" s="9">
        <f t="shared" si="116"/>
        <v>49.155600000000007</v>
      </c>
      <c r="AW272" s="9">
        <f t="shared" si="117"/>
        <v>98.311200000000014</v>
      </c>
      <c r="AX272" s="9">
        <f t="shared" si="118"/>
        <v>0</v>
      </c>
      <c r="AY272" s="10">
        <f t="shared" si="119"/>
        <v>0</v>
      </c>
    </row>
    <row r="273" spans="1:51" ht="15" customHeight="1">
      <c r="A273" s="87">
        <v>267</v>
      </c>
      <c r="B273" s="85" t="str">
        <f t="shared" si="96"/>
        <v>0100002617</v>
      </c>
      <c r="C273" s="13" t="str">
        <f t="shared" si="97"/>
        <v>010000261700</v>
      </c>
      <c r="D273" s="13" t="str">
        <f t="shared" si="98"/>
        <v>01000026170000</v>
      </c>
      <c r="E273" s="14">
        <v>25301310</v>
      </c>
      <c r="F273" s="14" t="s">
        <v>21</v>
      </c>
      <c r="G273" s="14" t="s">
        <v>22</v>
      </c>
      <c r="H273" s="14" t="s">
        <v>627</v>
      </c>
      <c r="I273" s="14" t="s">
        <v>24</v>
      </c>
      <c r="J273" s="14" t="s">
        <v>24</v>
      </c>
      <c r="K273" s="15" t="s">
        <v>628</v>
      </c>
      <c r="L273" s="14" t="s">
        <v>26</v>
      </c>
      <c r="M273" s="14">
        <v>60</v>
      </c>
      <c r="N273" s="14" t="s">
        <v>29</v>
      </c>
      <c r="O273" s="24">
        <f t="shared" si="99"/>
        <v>74744.5</v>
      </c>
      <c r="P273" s="24">
        <f t="shared" si="100"/>
        <v>186654</v>
      </c>
      <c r="Q273" s="24">
        <v>74321</v>
      </c>
      <c r="R273" s="16">
        <v>185802</v>
      </c>
      <c r="S273" s="69">
        <v>0</v>
      </c>
      <c r="T273" s="70">
        <v>0</v>
      </c>
      <c r="U273" s="24">
        <v>0</v>
      </c>
      <c r="V273" s="24">
        <v>0</v>
      </c>
      <c r="W273" s="69">
        <f t="shared" si="101"/>
        <v>10</v>
      </c>
      <c r="X273" s="69">
        <f>VLOOKUP(D273,'[1]Demanda Agregada Med. y MC'!$C$7:$O$3994,13,FALSE)</f>
        <v>25</v>
      </c>
      <c r="Y273" s="24">
        <v>0</v>
      </c>
      <c r="Z273" s="24">
        <v>0</v>
      </c>
      <c r="AA273" s="24">
        <v>0</v>
      </c>
      <c r="AB273" s="24">
        <v>0</v>
      </c>
      <c r="AC273" s="24">
        <v>368.5</v>
      </c>
      <c r="AD273" s="24">
        <v>737</v>
      </c>
      <c r="AE273" s="26">
        <v>45</v>
      </c>
      <c r="AF273" s="27">
        <v>90</v>
      </c>
      <c r="AG273" s="22">
        <v>76.249600000000001</v>
      </c>
      <c r="AH273" s="20">
        <f t="shared" si="102"/>
        <v>5699238.2271999996</v>
      </c>
      <c r="AI273" s="9">
        <f t="shared" si="103"/>
        <v>14232292.838400001</v>
      </c>
      <c r="AJ273" s="9">
        <f t="shared" si="104"/>
        <v>5666946.5215999996</v>
      </c>
      <c r="AK273" s="9">
        <f t="shared" si="105"/>
        <v>14167328.179200001</v>
      </c>
      <c r="AL273" s="9">
        <f t="shared" si="106"/>
        <v>0</v>
      </c>
      <c r="AM273" s="9">
        <f t="shared" si="107"/>
        <v>0</v>
      </c>
      <c r="AN273" s="9">
        <f t="shared" si="108"/>
        <v>0</v>
      </c>
      <c r="AO273" s="9">
        <f t="shared" si="109"/>
        <v>0</v>
      </c>
      <c r="AP273" s="9">
        <f t="shared" si="110"/>
        <v>762.49599999999998</v>
      </c>
      <c r="AQ273" s="9">
        <f t="shared" si="111"/>
        <v>1906.24</v>
      </c>
      <c r="AR273" s="9">
        <f t="shared" si="112"/>
        <v>0</v>
      </c>
      <c r="AS273" s="9">
        <f t="shared" si="113"/>
        <v>0</v>
      </c>
      <c r="AT273" s="9">
        <f t="shared" si="114"/>
        <v>0</v>
      </c>
      <c r="AU273" s="9">
        <f t="shared" si="115"/>
        <v>0</v>
      </c>
      <c r="AV273" s="9">
        <f t="shared" si="116"/>
        <v>28097.977600000002</v>
      </c>
      <c r="AW273" s="9">
        <f t="shared" si="117"/>
        <v>56195.955200000004</v>
      </c>
      <c r="AX273" s="9">
        <f t="shared" si="118"/>
        <v>3431.232</v>
      </c>
      <c r="AY273" s="10">
        <f t="shared" si="119"/>
        <v>6862.4639999999999</v>
      </c>
    </row>
    <row r="274" spans="1:51" ht="15" customHeight="1">
      <c r="A274" s="87">
        <v>268</v>
      </c>
      <c r="B274" s="85" t="str">
        <f t="shared" si="96"/>
        <v>0100002618</v>
      </c>
      <c r="C274" s="13" t="str">
        <f t="shared" si="97"/>
        <v>010000261800</v>
      </c>
      <c r="D274" s="13" t="str">
        <f t="shared" si="98"/>
        <v>01000026180000</v>
      </c>
      <c r="E274" s="14">
        <v>25301309</v>
      </c>
      <c r="F274" s="14" t="s">
        <v>21</v>
      </c>
      <c r="G274" s="14" t="s">
        <v>22</v>
      </c>
      <c r="H274" s="14" t="s">
        <v>629</v>
      </c>
      <c r="I274" s="14" t="s">
        <v>24</v>
      </c>
      <c r="J274" s="14" t="s">
        <v>24</v>
      </c>
      <c r="K274" s="15" t="s">
        <v>630</v>
      </c>
      <c r="L274" s="14" t="s">
        <v>26</v>
      </c>
      <c r="M274" s="14">
        <v>30</v>
      </c>
      <c r="N274" s="14" t="s">
        <v>29</v>
      </c>
      <c r="O274" s="24">
        <f t="shared" si="99"/>
        <v>153987.6</v>
      </c>
      <c r="P274" s="24">
        <f t="shared" si="100"/>
        <v>384789</v>
      </c>
      <c r="Q274" s="24">
        <v>108706</v>
      </c>
      <c r="R274" s="16">
        <v>271765</v>
      </c>
      <c r="S274" s="69">
        <v>44800</v>
      </c>
      <c r="T274" s="70">
        <v>112000</v>
      </c>
      <c r="U274" s="24">
        <v>0</v>
      </c>
      <c r="V274" s="24">
        <v>0</v>
      </c>
      <c r="W274" s="69">
        <f t="shared" si="101"/>
        <v>121.60000000000001</v>
      </c>
      <c r="X274" s="69">
        <f>VLOOKUP(D274,'[1]Demanda Agregada Med. y MC'!$C$7:$O$3994,13,FALSE)</f>
        <v>304</v>
      </c>
      <c r="Y274" s="24">
        <v>0</v>
      </c>
      <c r="Z274" s="24">
        <v>0</v>
      </c>
      <c r="AA274" s="24">
        <v>0</v>
      </c>
      <c r="AB274" s="24">
        <v>0</v>
      </c>
      <c r="AC274" s="24">
        <v>360</v>
      </c>
      <c r="AD274" s="24">
        <v>720</v>
      </c>
      <c r="AE274" s="26">
        <v>0</v>
      </c>
      <c r="AF274" s="25">
        <v>0</v>
      </c>
      <c r="AG274" s="22">
        <v>69.395600000000016</v>
      </c>
      <c r="AH274" s="20">
        <f t="shared" si="102"/>
        <v>10686061.894560004</v>
      </c>
      <c r="AI274" s="9">
        <f t="shared" si="103"/>
        <v>26702663.528400008</v>
      </c>
      <c r="AJ274" s="9">
        <f t="shared" si="104"/>
        <v>7543718.0936000021</v>
      </c>
      <c r="AK274" s="9">
        <f t="shared" si="105"/>
        <v>18859295.234000005</v>
      </c>
      <c r="AL274" s="9">
        <f t="shared" si="106"/>
        <v>3108922.8800000008</v>
      </c>
      <c r="AM274" s="9">
        <f t="shared" si="107"/>
        <v>7772307.200000002</v>
      </c>
      <c r="AN274" s="9">
        <f t="shared" si="108"/>
        <v>0</v>
      </c>
      <c r="AO274" s="9">
        <f t="shared" si="109"/>
        <v>0</v>
      </c>
      <c r="AP274" s="9">
        <f t="shared" si="110"/>
        <v>8438.504960000002</v>
      </c>
      <c r="AQ274" s="9">
        <f t="shared" si="111"/>
        <v>21096.262400000003</v>
      </c>
      <c r="AR274" s="9">
        <f t="shared" si="112"/>
        <v>0</v>
      </c>
      <c r="AS274" s="9">
        <f t="shared" si="113"/>
        <v>0</v>
      </c>
      <c r="AT274" s="9">
        <f t="shared" si="114"/>
        <v>0</v>
      </c>
      <c r="AU274" s="9">
        <f t="shared" si="115"/>
        <v>0</v>
      </c>
      <c r="AV274" s="9">
        <f t="shared" si="116"/>
        <v>24982.416000000005</v>
      </c>
      <c r="AW274" s="9">
        <f t="shared" si="117"/>
        <v>49964.832000000009</v>
      </c>
      <c r="AX274" s="9">
        <f t="shared" si="118"/>
        <v>0</v>
      </c>
      <c r="AY274" s="10">
        <f t="shared" si="119"/>
        <v>0</v>
      </c>
    </row>
    <row r="275" spans="1:51" ht="15" customHeight="1">
      <c r="A275" s="87">
        <v>269</v>
      </c>
      <c r="B275" s="85" t="str">
        <f t="shared" si="96"/>
        <v>0100002622</v>
      </c>
      <c r="C275" s="13" t="str">
        <f t="shared" si="97"/>
        <v>010000262200</v>
      </c>
      <c r="D275" s="13" t="str">
        <f t="shared" si="98"/>
        <v>01000026220004</v>
      </c>
      <c r="E275" s="14">
        <v>25302195</v>
      </c>
      <c r="F275" s="14" t="s">
        <v>21</v>
      </c>
      <c r="G275" s="14" t="s">
        <v>22</v>
      </c>
      <c r="H275" s="14" t="s">
        <v>631</v>
      </c>
      <c r="I275" s="14" t="s">
        <v>24</v>
      </c>
      <c r="J275" s="14" t="s">
        <v>632</v>
      </c>
      <c r="K275" s="15" t="s">
        <v>633</v>
      </c>
      <c r="L275" s="14" t="s">
        <v>26</v>
      </c>
      <c r="M275" s="14">
        <v>40</v>
      </c>
      <c r="N275" s="14" t="s">
        <v>29</v>
      </c>
      <c r="O275" s="24">
        <f t="shared" si="99"/>
        <v>556721.9</v>
      </c>
      <c r="P275" s="24">
        <f t="shared" si="100"/>
        <v>1390405</v>
      </c>
      <c r="Q275" s="24">
        <v>415610</v>
      </c>
      <c r="R275" s="16">
        <v>1039025</v>
      </c>
      <c r="S275" s="69">
        <v>67200</v>
      </c>
      <c r="T275" s="70">
        <v>168000</v>
      </c>
      <c r="U275" s="24">
        <v>71084.400000000009</v>
      </c>
      <c r="V275" s="24">
        <v>177711</v>
      </c>
      <c r="W275" s="69">
        <f t="shared" si="101"/>
        <v>28</v>
      </c>
      <c r="X275" s="69">
        <f>VLOOKUP(D275,'[1]Demanda Agregada Med. y MC'!$C$7:$O$3994,13,FALSE)</f>
        <v>70</v>
      </c>
      <c r="Y275" s="24">
        <v>0</v>
      </c>
      <c r="Z275" s="24">
        <v>0</v>
      </c>
      <c r="AA275" s="24">
        <v>0</v>
      </c>
      <c r="AB275" s="24">
        <v>0</v>
      </c>
      <c r="AC275" s="24">
        <v>349.5</v>
      </c>
      <c r="AD275" s="24">
        <v>699</v>
      </c>
      <c r="AE275" s="26">
        <v>2450</v>
      </c>
      <c r="AF275" s="27">
        <v>4900</v>
      </c>
      <c r="AG275" s="22">
        <v>25.484000000000002</v>
      </c>
      <c r="AH275" s="20">
        <f t="shared" si="102"/>
        <v>14187500.899600001</v>
      </c>
      <c r="AI275" s="9">
        <f t="shared" si="103"/>
        <v>35433081.020000003</v>
      </c>
      <c r="AJ275" s="9">
        <f t="shared" si="104"/>
        <v>10591405.24</v>
      </c>
      <c r="AK275" s="9">
        <f t="shared" si="105"/>
        <v>26478513.100000001</v>
      </c>
      <c r="AL275" s="9">
        <f t="shared" si="106"/>
        <v>1712524.8</v>
      </c>
      <c r="AM275" s="9">
        <f t="shared" si="107"/>
        <v>4281312</v>
      </c>
      <c r="AN275" s="9">
        <f t="shared" si="108"/>
        <v>1811514.8496000003</v>
      </c>
      <c r="AO275" s="9">
        <f t="shared" si="109"/>
        <v>4528787.1240000008</v>
      </c>
      <c r="AP275" s="9">
        <f t="shared" si="110"/>
        <v>713.55200000000002</v>
      </c>
      <c r="AQ275" s="9">
        <f t="shared" si="111"/>
        <v>1783.88</v>
      </c>
      <c r="AR275" s="9">
        <f t="shared" si="112"/>
        <v>0</v>
      </c>
      <c r="AS275" s="9">
        <f t="shared" si="113"/>
        <v>0</v>
      </c>
      <c r="AT275" s="9">
        <f t="shared" si="114"/>
        <v>0</v>
      </c>
      <c r="AU275" s="9">
        <f t="shared" si="115"/>
        <v>0</v>
      </c>
      <c r="AV275" s="9">
        <f t="shared" si="116"/>
        <v>8906.6580000000013</v>
      </c>
      <c r="AW275" s="9">
        <f t="shared" si="117"/>
        <v>17813.316000000003</v>
      </c>
      <c r="AX275" s="9">
        <f t="shared" si="118"/>
        <v>62435.8</v>
      </c>
      <c r="AY275" s="10">
        <f t="shared" si="119"/>
        <v>124871.6</v>
      </c>
    </row>
    <row r="276" spans="1:51" ht="15" customHeight="1">
      <c r="A276" s="87">
        <v>270</v>
      </c>
      <c r="B276" s="85" t="str">
        <f t="shared" si="96"/>
        <v>0100002623</v>
      </c>
      <c r="C276" s="13" t="str">
        <f t="shared" si="97"/>
        <v>010000262300</v>
      </c>
      <c r="D276" s="13" t="str">
        <f t="shared" si="98"/>
        <v>01000026230000</v>
      </c>
      <c r="E276" s="14">
        <v>25302194</v>
      </c>
      <c r="F276" s="14" t="s">
        <v>21</v>
      </c>
      <c r="G276" s="14" t="s">
        <v>22</v>
      </c>
      <c r="H276" s="14" t="s">
        <v>634</v>
      </c>
      <c r="I276" s="14" t="s">
        <v>24</v>
      </c>
      <c r="J276" s="14" t="s">
        <v>24</v>
      </c>
      <c r="K276" s="15" t="s">
        <v>635</v>
      </c>
      <c r="L276" s="14" t="s">
        <v>26</v>
      </c>
      <c r="M276" s="14">
        <v>1</v>
      </c>
      <c r="N276" s="14" t="s">
        <v>26</v>
      </c>
      <c r="O276" s="24">
        <f t="shared" si="99"/>
        <v>74478.8</v>
      </c>
      <c r="P276" s="24">
        <f t="shared" si="100"/>
        <v>185759</v>
      </c>
      <c r="Q276" s="24">
        <v>51517</v>
      </c>
      <c r="R276" s="16">
        <v>128792</v>
      </c>
      <c r="S276" s="69">
        <v>6860</v>
      </c>
      <c r="T276" s="70">
        <v>17150</v>
      </c>
      <c r="U276" s="24">
        <v>15226.800000000001</v>
      </c>
      <c r="V276" s="24">
        <v>38067</v>
      </c>
      <c r="W276" s="69">
        <f t="shared" si="101"/>
        <v>0</v>
      </c>
      <c r="X276" s="69">
        <f>VLOOKUP(D276,'[1]Demanda Agregada Med. y MC'!$C$7:$O$3994,13,FALSE)</f>
        <v>0</v>
      </c>
      <c r="Y276" s="24">
        <v>0</v>
      </c>
      <c r="Z276" s="24">
        <v>0</v>
      </c>
      <c r="AA276" s="24">
        <v>0</v>
      </c>
      <c r="AB276" s="24">
        <v>0</v>
      </c>
      <c r="AC276" s="24">
        <v>0</v>
      </c>
      <c r="AD276" s="24">
        <v>0</v>
      </c>
      <c r="AE276" s="26">
        <v>875</v>
      </c>
      <c r="AF276" s="25">
        <v>1750</v>
      </c>
      <c r="AG276" s="22">
        <v>28.253200000000003</v>
      </c>
      <c r="AH276" s="20">
        <f t="shared" si="102"/>
        <v>2104264.4321600003</v>
      </c>
      <c r="AI276" s="9">
        <f t="shared" si="103"/>
        <v>5248286.1788000008</v>
      </c>
      <c r="AJ276" s="9">
        <f t="shared" si="104"/>
        <v>1455520.1044000001</v>
      </c>
      <c r="AK276" s="9">
        <f t="shared" si="105"/>
        <v>3638786.1344000003</v>
      </c>
      <c r="AL276" s="9">
        <f t="shared" si="106"/>
        <v>193816.95200000002</v>
      </c>
      <c r="AM276" s="9">
        <f t="shared" si="107"/>
        <v>484542.38000000006</v>
      </c>
      <c r="AN276" s="9">
        <f t="shared" si="108"/>
        <v>430205.82576000009</v>
      </c>
      <c r="AO276" s="9">
        <f t="shared" si="109"/>
        <v>1075514.5644</v>
      </c>
      <c r="AP276" s="9">
        <f t="shared" si="110"/>
        <v>0</v>
      </c>
      <c r="AQ276" s="9">
        <f t="shared" si="111"/>
        <v>0</v>
      </c>
      <c r="AR276" s="9">
        <f t="shared" si="112"/>
        <v>0</v>
      </c>
      <c r="AS276" s="9">
        <f t="shared" si="113"/>
        <v>0</v>
      </c>
      <c r="AT276" s="9">
        <f t="shared" si="114"/>
        <v>0</v>
      </c>
      <c r="AU276" s="9">
        <f t="shared" si="115"/>
        <v>0</v>
      </c>
      <c r="AV276" s="9">
        <f t="shared" si="116"/>
        <v>0</v>
      </c>
      <c r="AW276" s="9">
        <f t="shared" si="117"/>
        <v>0</v>
      </c>
      <c r="AX276" s="9">
        <f t="shared" si="118"/>
        <v>24721.550000000003</v>
      </c>
      <c r="AY276" s="10">
        <f t="shared" si="119"/>
        <v>49443.100000000006</v>
      </c>
    </row>
    <row r="277" spans="1:51" ht="15" customHeight="1">
      <c r="A277" s="87">
        <v>271</v>
      </c>
      <c r="B277" s="85" t="str">
        <f t="shared" si="96"/>
        <v>0100002624</v>
      </c>
      <c r="C277" s="13" t="str">
        <f t="shared" si="97"/>
        <v>010000262400</v>
      </c>
      <c r="D277" s="13" t="str">
        <f t="shared" si="98"/>
        <v>01000026240000</v>
      </c>
      <c r="E277" s="14">
        <v>25300937</v>
      </c>
      <c r="F277" s="14" t="s">
        <v>21</v>
      </c>
      <c r="G277" s="14" t="s">
        <v>22</v>
      </c>
      <c r="H277" s="14" t="s">
        <v>636</v>
      </c>
      <c r="I277" s="14" t="s">
        <v>24</v>
      </c>
      <c r="J277" s="14" t="s">
        <v>24</v>
      </c>
      <c r="K277" s="15" t="s">
        <v>637</v>
      </c>
      <c r="L277" s="14" t="s">
        <v>26</v>
      </c>
      <c r="M277" s="14">
        <v>1</v>
      </c>
      <c r="N277" s="14" t="s">
        <v>52</v>
      </c>
      <c r="O277" s="24">
        <f t="shared" si="99"/>
        <v>354943.6</v>
      </c>
      <c r="P277" s="24">
        <f t="shared" si="100"/>
        <v>887010</v>
      </c>
      <c r="Q277" s="24">
        <v>226394</v>
      </c>
      <c r="R277" s="16">
        <v>565985</v>
      </c>
      <c r="S277" s="69">
        <v>50400</v>
      </c>
      <c r="T277" s="70">
        <v>126000</v>
      </c>
      <c r="U277" s="24">
        <v>76689.600000000006</v>
      </c>
      <c r="V277" s="24">
        <v>191724</v>
      </c>
      <c r="W277" s="69">
        <f t="shared" si="101"/>
        <v>764</v>
      </c>
      <c r="X277" s="69">
        <f>VLOOKUP(D277,'[1]Demanda Agregada Med. y MC'!$C$7:$O$3994,13,FALSE)</f>
        <v>1910</v>
      </c>
      <c r="Y277" s="24">
        <v>0</v>
      </c>
      <c r="Z277" s="24">
        <v>0</v>
      </c>
      <c r="AA277" s="24">
        <v>0</v>
      </c>
      <c r="AB277" s="24">
        <v>0</v>
      </c>
      <c r="AC277" s="24">
        <v>558</v>
      </c>
      <c r="AD277" s="24">
        <v>1116</v>
      </c>
      <c r="AE277" s="26">
        <v>138</v>
      </c>
      <c r="AF277" s="27">
        <v>275</v>
      </c>
      <c r="AG277" s="22">
        <v>11.950800000000001</v>
      </c>
      <c r="AH277" s="20">
        <f t="shared" si="102"/>
        <v>4241859.9748799996</v>
      </c>
      <c r="AI277" s="9">
        <f t="shared" si="103"/>
        <v>10600479.108000001</v>
      </c>
      <c r="AJ277" s="9">
        <f t="shared" si="104"/>
        <v>2705589.4152000002</v>
      </c>
      <c r="AK277" s="9">
        <f t="shared" si="105"/>
        <v>6763973.5380000006</v>
      </c>
      <c r="AL277" s="9">
        <f t="shared" si="106"/>
        <v>602320.32000000007</v>
      </c>
      <c r="AM277" s="9">
        <f t="shared" si="107"/>
        <v>1505800.8</v>
      </c>
      <c r="AN277" s="9">
        <f t="shared" si="108"/>
        <v>916502.07168000017</v>
      </c>
      <c r="AO277" s="9">
        <f t="shared" si="109"/>
        <v>2291255.1792000001</v>
      </c>
      <c r="AP277" s="9">
        <f t="shared" si="110"/>
        <v>9130.4112000000005</v>
      </c>
      <c r="AQ277" s="9">
        <f t="shared" si="111"/>
        <v>22826.028000000002</v>
      </c>
      <c r="AR277" s="9">
        <f t="shared" si="112"/>
        <v>0</v>
      </c>
      <c r="AS277" s="9">
        <f t="shared" si="113"/>
        <v>0</v>
      </c>
      <c r="AT277" s="9">
        <f t="shared" si="114"/>
        <v>0</v>
      </c>
      <c r="AU277" s="9">
        <f t="shared" si="115"/>
        <v>0</v>
      </c>
      <c r="AV277" s="9">
        <f t="shared" si="116"/>
        <v>6668.5464000000002</v>
      </c>
      <c r="AW277" s="9">
        <f t="shared" si="117"/>
        <v>13337.0928</v>
      </c>
      <c r="AX277" s="9">
        <f t="shared" si="118"/>
        <v>1649.2104000000002</v>
      </c>
      <c r="AY277" s="10">
        <f t="shared" si="119"/>
        <v>3286.4700000000003</v>
      </c>
    </row>
    <row r="278" spans="1:51" ht="15" customHeight="1">
      <c r="A278" s="87">
        <v>272</v>
      </c>
      <c r="B278" s="85" t="str">
        <f t="shared" si="96"/>
        <v>0100002627</v>
      </c>
      <c r="C278" s="13" t="str">
        <f t="shared" si="97"/>
        <v>010000262700</v>
      </c>
      <c r="D278" s="13" t="str">
        <f t="shared" si="98"/>
        <v>01000026270000</v>
      </c>
      <c r="E278" s="14">
        <v>25301651</v>
      </c>
      <c r="F278" s="14" t="s">
        <v>21</v>
      </c>
      <c r="G278" s="14" t="s">
        <v>22</v>
      </c>
      <c r="H278" s="14" t="s">
        <v>638</v>
      </c>
      <c r="I278" s="14" t="s">
        <v>24</v>
      </c>
      <c r="J278" s="14" t="s">
        <v>24</v>
      </c>
      <c r="K278" s="15" t="s">
        <v>639</v>
      </c>
      <c r="L278" s="14" t="s">
        <v>26</v>
      </c>
      <c r="M278" s="14">
        <v>20</v>
      </c>
      <c r="N278" s="14" t="s">
        <v>187</v>
      </c>
      <c r="O278" s="24">
        <f t="shared" si="99"/>
        <v>102912</v>
      </c>
      <c r="P278" s="24">
        <f t="shared" si="100"/>
        <v>257141</v>
      </c>
      <c r="Q278" s="24">
        <v>82474</v>
      </c>
      <c r="R278" s="16">
        <v>206185</v>
      </c>
      <c r="S278" s="69">
        <v>20160</v>
      </c>
      <c r="T278" s="70">
        <v>50400</v>
      </c>
      <c r="U278" s="24">
        <v>0</v>
      </c>
      <c r="V278" s="24">
        <v>0</v>
      </c>
      <c r="W278" s="69">
        <f t="shared" si="101"/>
        <v>0</v>
      </c>
      <c r="X278" s="69">
        <f>VLOOKUP(D278,'[1]Demanda Agregada Med. y MC'!$C$7:$O$3994,13,FALSE)</f>
        <v>0</v>
      </c>
      <c r="Y278" s="24">
        <v>0</v>
      </c>
      <c r="Z278" s="24">
        <v>0</v>
      </c>
      <c r="AA278" s="24">
        <v>0</v>
      </c>
      <c r="AB278" s="24">
        <v>0</v>
      </c>
      <c r="AC278" s="24">
        <v>278</v>
      </c>
      <c r="AD278" s="24">
        <v>556</v>
      </c>
      <c r="AE278" s="26">
        <v>0</v>
      </c>
      <c r="AF278" s="25">
        <v>0</v>
      </c>
      <c r="AG278" s="22">
        <v>42.264800000000001</v>
      </c>
      <c r="AH278" s="20">
        <f t="shared" si="102"/>
        <v>4349555.0976</v>
      </c>
      <c r="AI278" s="9">
        <f t="shared" si="103"/>
        <v>10868012.936800001</v>
      </c>
      <c r="AJ278" s="9">
        <f t="shared" si="104"/>
        <v>3485747.1151999999</v>
      </c>
      <c r="AK278" s="9">
        <f t="shared" si="105"/>
        <v>8714367.7880000006</v>
      </c>
      <c r="AL278" s="9">
        <f t="shared" si="106"/>
        <v>852058.36800000002</v>
      </c>
      <c r="AM278" s="9">
        <f t="shared" si="107"/>
        <v>2130145.92</v>
      </c>
      <c r="AN278" s="9">
        <f t="shared" si="108"/>
        <v>0</v>
      </c>
      <c r="AO278" s="9">
        <f t="shared" si="109"/>
        <v>0</v>
      </c>
      <c r="AP278" s="9">
        <f t="shared" si="110"/>
        <v>0</v>
      </c>
      <c r="AQ278" s="9">
        <f t="shared" si="111"/>
        <v>0</v>
      </c>
      <c r="AR278" s="9">
        <f t="shared" si="112"/>
        <v>0</v>
      </c>
      <c r="AS278" s="9">
        <f t="shared" si="113"/>
        <v>0</v>
      </c>
      <c r="AT278" s="9">
        <f t="shared" si="114"/>
        <v>0</v>
      </c>
      <c r="AU278" s="9">
        <f t="shared" si="115"/>
        <v>0</v>
      </c>
      <c r="AV278" s="9">
        <f t="shared" si="116"/>
        <v>11749.6144</v>
      </c>
      <c r="AW278" s="9">
        <f t="shared" si="117"/>
        <v>23499.228800000001</v>
      </c>
      <c r="AX278" s="9">
        <f t="shared" si="118"/>
        <v>0</v>
      </c>
      <c r="AY278" s="10">
        <f t="shared" si="119"/>
        <v>0</v>
      </c>
    </row>
    <row r="279" spans="1:51" ht="15" customHeight="1">
      <c r="A279" s="87">
        <v>273</v>
      </c>
      <c r="B279" s="85" t="str">
        <f t="shared" si="96"/>
        <v>0100002628</v>
      </c>
      <c r="C279" s="13" t="str">
        <f t="shared" si="97"/>
        <v>010000262800</v>
      </c>
      <c r="D279" s="13" t="str">
        <f t="shared" si="98"/>
        <v>01000026280000</v>
      </c>
      <c r="E279" s="14">
        <v>25301652</v>
      </c>
      <c r="F279" s="14" t="s">
        <v>21</v>
      </c>
      <c r="G279" s="14" t="s">
        <v>22</v>
      </c>
      <c r="H279" s="14" t="s">
        <v>640</v>
      </c>
      <c r="I279" s="14" t="s">
        <v>24</v>
      </c>
      <c r="J279" s="14" t="s">
        <v>24</v>
      </c>
      <c r="K279" s="15" t="s">
        <v>641</v>
      </c>
      <c r="L279" s="14" t="s">
        <v>26</v>
      </c>
      <c r="M279" s="14">
        <v>1</v>
      </c>
      <c r="N279" s="14" t="s">
        <v>26</v>
      </c>
      <c r="O279" s="24">
        <f t="shared" si="99"/>
        <v>7327</v>
      </c>
      <c r="P279" s="24">
        <f t="shared" si="100"/>
        <v>18310</v>
      </c>
      <c r="Q279" s="24">
        <v>6758</v>
      </c>
      <c r="R279" s="16">
        <v>16894</v>
      </c>
      <c r="S279" s="69">
        <v>554</v>
      </c>
      <c r="T279" s="70">
        <v>1386</v>
      </c>
      <c r="U279" s="24">
        <v>0</v>
      </c>
      <c r="V279" s="24">
        <v>0</v>
      </c>
      <c r="W279" s="69">
        <f t="shared" si="101"/>
        <v>0</v>
      </c>
      <c r="X279" s="69">
        <f>VLOOKUP(D279,'[1]Demanda Agregada Med. y MC'!$C$7:$O$3994,13,FALSE)</f>
        <v>0</v>
      </c>
      <c r="Y279" s="24">
        <v>0</v>
      </c>
      <c r="Z279" s="24">
        <v>0</v>
      </c>
      <c r="AA279" s="24">
        <v>0</v>
      </c>
      <c r="AB279" s="24">
        <v>0</v>
      </c>
      <c r="AC279" s="24">
        <v>15</v>
      </c>
      <c r="AD279" s="24">
        <v>30</v>
      </c>
      <c r="AE279" s="26">
        <v>0</v>
      </c>
      <c r="AF279" s="25">
        <v>0</v>
      </c>
      <c r="AG279" s="22">
        <v>102.6536</v>
      </c>
      <c r="AH279" s="20">
        <f t="shared" si="102"/>
        <v>752142.92720000003</v>
      </c>
      <c r="AI279" s="9">
        <f t="shared" si="103"/>
        <v>1879587.416</v>
      </c>
      <c r="AJ279" s="9">
        <f t="shared" si="104"/>
        <v>693733.02879999997</v>
      </c>
      <c r="AK279" s="9">
        <f t="shared" si="105"/>
        <v>1734229.9183999998</v>
      </c>
      <c r="AL279" s="9">
        <f t="shared" si="106"/>
        <v>56870.094400000002</v>
      </c>
      <c r="AM279" s="9">
        <f t="shared" si="107"/>
        <v>142277.88959999999</v>
      </c>
      <c r="AN279" s="9">
        <f t="shared" si="108"/>
        <v>0</v>
      </c>
      <c r="AO279" s="9">
        <f t="shared" si="109"/>
        <v>0</v>
      </c>
      <c r="AP279" s="9">
        <f t="shared" si="110"/>
        <v>0</v>
      </c>
      <c r="AQ279" s="9">
        <f t="shared" si="111"/>
        <v>0</v>
      </c>
      <c r="AR279" s="9">
        <f t="shared" si="112"/>
        <v>0</v>
      </c>
      <c r="AS279" s="9">
        <f t="shared" si="113"/>
        <v>0</v>
      </c>
      <c r="AT279" s="9">
        <f t="shared" si="114"/>
        <v>0</v>
      </c>
      <c r="AU279" s="9">
        <f t="shared" si="115"/>
        <v>0</v>
      </c>
      <c r="AV279" s="9">
        <f t="shared" si="116"/>
        <v>1539.8039999999999</v>
      </c>
      <c r="AW279" s="9">
        <f t="shared" si="117"/>
        <v>3079.6079999999997</v>
      </c>
      <c r="AX279" s="9">
        <f t="shared" si="118"/>
        <v>0</v>
      </c>
      <c r="AY279" s="10">
        <f t="shared" si="119"/>
        <v>0</v>
      </c>
    </row>
    <row r="280" spans="1:51" ht="15" customHeight="1">
      <c r="A280" s="87">
        <v>274</v>
      </c>
      <c r="B280" s="85" t="str">
        <f t="shared" si="96"/>
        <v>0100002650</v>
      </c>
      <c r="C280" s="13" t="str">
        <f t="shared" si="97"/>
        <v>010000265000</v>
      </c>
      <c r="D280" s="13" t="str">
        <f t="shared" si="98"/>
        <v>01000026500000</v>
      </c>
      <c r="E280" s="14">
        <v>25301757</v>
      </c>
      <c r="F280" s="14" t="s">
        <v>21</v>
      </c>
      <c r="G280" s="14" t="s">
        <v>22</v>
      </c>
      <c r="H280" s="14" t="s">
        <v>644</v>
      </c>
      <c r="I280" s="14" t="s">
        <v>24</v>
      </c>
      <c r="J280" s="14" t="s">
        <v>24</v>
      </c>
      <c r="K280" s="15" t="s">
        <v>645</v>
      </c>
      <c r="L280" s="14" t="s">
        <v>26</v>
      </c>
      <c r="M280" s="14">
        <v>30</v>
      </c>
      <c r="N280" s="14" t="s">
        <v>29</v>
      </c>
      <c r="O280" s="24">
        <f t="shared" si="99"/>
        <v>31026.5</v>
      </c>
      <c r="P280" s="24">
        <f t="shared" si="100"/>
        <v>77556</v>
      </c>
      <c r="Q280" s="24">
        <v>31008</v>
      </c>
      <c r="R280" s="16">
        <v>77519</v>
      </c>
      <c r="S280" s="69">
        <v>0</v>
      </c>
      <c r="T280" s="70">
        <v>0</v>
      </c>
      <c r="U280" s="24">
        <v>0</v>
      </c>
      <c r="V280" s="24">
        <v>0</v>
      </c>
      <c r="W280" s="69">
        <f t="shared" si="101"/>
        <v>0</v>
      </c>
      <c r="X280" s="69">
        <f>VLOOKUP(D280,'[1]Demanda Agregada Med. y MC'!$C$7:$O$3994,13,FALSE)</f>
        <v>0</v>
      </c>
      <c r="Y280" s="24">
        <v>0</v>
      </c>
      <c r="Z280" s="24">
        <v>0</v>
      </c>
      <c r="AA280" s="24">
        <v>0</v>
      </c>
      <c r="AB280" s="24">
        <v>0</v>
      </c>
      <c r="AC280" s="24">
        <v>18.5</v>
      </c>
      <c r="AD280" s="24">
        <v>37</v>
      </c>
      <c r="AE280" s="26">
        <v>0</v>
      </c>
      <c r="AF280" s="25">
        <v>0</v>
      </c>
      <c r="AG280" s="22">
        <v>113.34400000000001</v>
      </c>
      <c r="AH280" s="20">
        <f t="shared" si="102"/>
        <v>3516667.6160000004</v>
      </c>
      <c r="AI280" s="9">
        <f t="shared" si="103"/>
        <v>8790507.2640000004</v>
      </c>
      <c r="AJ280" s="9">
        <f t="shared" si="104"/>
        <v>3514570.7520000003</v>
      </c>
      <c r="AK280" s="9">
        <f t="shared" si="105"/>
        <v>8786313.5360000003</v>
      </c>
      <c r="AL280" s="9">
        <f t="shared" si="106"/>
        <v>0</v>
      </c>
      <c r="AM280" s="9">
        <f t="shared" si="107"/>
        <v>0</v>
      </c>
      <c r="AN280" s="9">
        <f t="shared" si="108"/>
        <v>0</v>
      </c>
      <c r="AO280" s="9">
        <f t="shared" si="109"/>
        <v>0</v>
      </c>
      <c r="AP280" s="9">
        <f t="shared" si="110"/>
        <v>0</v>
      </c>
      <c r="AQ280" s="9">
        <f t="shared" si="111"/>
        <v>0</v>
      </c>
      <c r="AR280" s="9">
        <f t="shared" si="112"/>
        <v>0</v>
      </c>
      <c r="AS280" s="9">
        <f t="shared" si="113"/>
        <v>0</v>
      </c>
      <c r="AT280" s="9">
        <f t="shared" si="114"/>
        <v>0</v>
      </c>
      <c r="AU280" s="9">
        <f t="shared" si="115"/>
        <v>0</v>
      </c>
      <c r="AV280" s="9">
        <f t="shared" si="116"/>
        <v>2096.864</v>
      </c>
      <c r="AW280" s="9">
        <f t="shared" si="117"/>
        <v>4193.7280000000001</v>
      </c>
      <c r="AX280" s="9">
        <f t="shared" si="118"/>
        <v>0</v>
      </c>
      <c r="AY280" s="10">
        <f t="shared" si="119"/>
        <v>0</v>
      </c>
    </row>
    <row r="281" spans="1:51" ht="15" customHeight="1">
      <c r="A281" s="87">
        <v>275</v>
      </c>
      <c r="B281" s="85" t="str">
        <f t="shared" si="96"/>
        <v>0100002662</v>
      </c>
      <c r="C281" s="13" t="str">
        <f t="shared" si="97"/>
        <v>010000266200</v>
      </c>
      <c r="D281" s="13" t="str">
        <f t="shared" si="98"/>
        <v>01000026620000</v>
      </c>
      <c r="E281" s="14">
        <v>25301731</v>
      </c>
      <c r="F281" s="14" t="s">
        <v>21</v>
      </c>
      <c r="G281" s="14" t="s">
        <v>22</v>
      </c>
      <c r="H281" s="14" t="s">
        <v>646</v>
      </c>
      <c r="I281" s="14" t="s">
        <v>24</v>
      </c>
      <c r="J281" s="14" t="s">
        <v>24</v>
      </c>
      <c r="K281" s="15" t="s">
        <v>647</v>
      </c>
      <c r="L281" s="14" t="s">
        <v>26</v>
      </c>
      <c r="M281" s="14">
        <v>20</v>
      </c>
      <c r="N281" s="14" t="s">
        <v>187</v>
      </c>
      <c r="O281" s="24">
        <f t="shared" si="99"/>
        <v>83045</v>
      </c>
      <c r="P281" s="24">
        <f t="shared" si="100"/>
        <v>207600</v>
      </c>
      <c r="Q281" s="24">
        <v>68320</v>
      </c>
      <c r="R281" s="16">
        <v>170800</v>
      </c>
      <c r="S281" s="69">
        <v>14700</v>
      </c>
      <c r="T281" s="70">
        <v>36750</v>
      </c>
      <c r="U281" s="24">
        <v>0</v>
      </c>
      <c r="V281" s="24">
        <v>0</v>
      </c>
      <c r="W281" s="69">
        <f t="shared" si="101"/>
        <v>0</v>
      </c>
      <c r="X281" s="69">
        <f>VLOOKUP(D281,'[1]Demanda Agregada Med. y MC'!$C$7:$O$3994,13,FALSE)</f>
        <v>0</v>
      </c>
      <c r="Y281" s="24">
        <v>0</v>
      </c>
      <c r="Z281" s="24">
        <v>0</v>
      </c>
      <c r="AA281" s="24">
        <v>0</v>
      </c>
      <c r="AB281" s="24">
        <v>0</v>
      </c>
      <c r="AC281" s="24">
        <v>25</v>
      </c>
      <c r="AD281" s="24">
        <v>50</v>
      </c>
      <c r="AE281" s="26">
        <v>0</v>
      </c>
      <c r="AF281" s="25">
        <v>0</v>
      </c>
      <c r="AG281" s="22">
        <v>86.682400000000001</v>
      </c>
      <c r="AH281" s="20">
        <f t="shared" si="102"/>
        <v>7198539.9079999998</v>
      </c>
      <c r="AI281" s="9">
        <f t="shared" si="103"/>
        <v>17995266.240000002</v>
      </c>
      <c r="AJ281" s="9">
        <f t="shared" si="104"/>
        <v>5922141.568</v>
      </c>
      <c r="AK281" s="9">
        <f t="shared" si="105"/>
        <v>14805353.92</v>
      </c>
      <c r="AL281" s="9">
        <f t="shared" si="106"/>
        <v>1274231.28</v>
      </c>
      <c r="AM281" s="9">
        <f t="shared" si="107"/>
        <v>3185578.2</v>
      </c>
      <c r="AN281" s="9">
        <f t="shared" si="108"/>
        <v>0</v>
      </c>
      <c r="AO281" s="9">
        <f t="shared" si="109"/>
        <v>0</v>
      </c>
      <c r="AP281" s="9">
        <f t="shared" si="110"/>
        <v>0</v>
      </c>
      <c r="AQ281" s="9">
        <f t="shared" si="111"/>
        <v>0</v>
      </c>
      <c r="AR281" s="9">
        <f t="shared" si="112"/>
        <v>0</v>
      </c>
      <c r="AS281" s="9">
        <f t="shared" si="113"/>
        <v>0</v>
      </c>
      <c r="AT281" s="9">
        <f t="shared" si="114"/>
        <v>0</v>
      </c>
      <c r="AU281" s="9">
        <f t="shared" si="115"/>
        <v>0</v>
      </c>
      <c r="AV281" s="9">
        <f t="shared" si="116"/>
        <v>2167.06</v>
      </c>
      <c r="AW281" s="9">
        <f t="shared" si="117"/>
        <v>4334.12</v>
      </c>
      <c r="AX281" s="9">
        <f t="shared" si="118"/>
        <v>0</v>
      </c>
      <c r="AY281" s="10">
        <f t="shared" si="119"/>
        <v>0</v>
      </c>
    </row>
    <row r="282" spans="1:51" ht="15" customHeight="1">
      <c r="A282" s="87">
        <v>276</v>
      </c>
      <c r="B282" s="85" t="str">
        <f t="shared" si="96"/>
        <v>0100002707</v>
      </c>
      <c r="C282" s="13" t="str">
        <f t="shared" si="97"/>
        <v>010000270700</v>
      </c>
      <c r="D282" s="13" t="str">
        <f t="shared" si="98"/>
        <v>01000027070000</v>
      </c>
      <c r="E282" s="14">
        <v>25300050</v>
      </c>
      <c r="F282" s="14" t="s">
        <v>21</v>
      </c>
      <c r="G282" s="14" t="s">
        <v>22</v>
      </c>
      <c r="H282" s="14" t="s">
        <v>648</v>
      </c>
      <c r="I282" s="14" t="s">
        <v>24</v>
      </c>
      <c r="J282" s="14" t="s">
        <v>24</v>
      </c>
      <c r="K282" s="15" t="s">
        <v>649</v>
      </c>
      <c r="L282" s="14" t="s">
        <v>26</v>
      </c>
      <c r="M282" s="14">
        <v>20</v>
      </c>
      <c r="N282" s="14" t="s">
        <v>29</v>
      </c>
      <c r="O282" s="24">
        <f t="shared" si="99"/>
        <v>307206.2</v>
      </c>
      <c r="P282" s="24">
        <f t="shared" si="100"/>
        <v>766671</v>
      </c>
      <c r="Q282" s="24">
        <v>200331</v>
      </c>
      <c r="R282" s="16">
        <v>500827</v>
      </c>
      <c r="S282" s="69">
        <v>68600</v>
      </c>
      <c r="T282" s="70">
        <v>171500</v>
      </c>
      <c r="U282" s="24">
        <v>35557.200000000004</v>
      </c>
      <c r="V282" s="24">
        <v>88893</v>
      </c>
      <c r="W282" s="69">
        <f t="shared" si="101"/>
        <v>30</v>
      </c>
      <c r="X282" s="69">
        <f>VLOOKUP(D282,'[1]Demanda Agregada Med. y MC'!$C$7:$O$3994,13,FALSE)</f>
        <v>75</v>
      </c>
      <c r="Y282" s="24">
        <v>0</v>
      </c>
      <c r="Z282" s="24">
        <v>0</v>
      </c>
      <c r="AA282" s="24">
        <v>0</v>
      </c>
      <c r="AB282" s="24">
        <v>0</v>
      </c>
      <c r="AC282" s="24">
        <v>773</v>
      </c>
      <c r="AD282" s="24">
        <v>1546</v>
      </c>
      <c r="AE282" s="26">
        <v>1915</v>
      </c>
      <c r="AF282" s="27">
        <v>3830</v>
      </c>
      <c r="AG282" s="22">
        <v>3.6156000000000001</v>
      </c>
      <c r="AH282" s="20">
        <f t="shared" si="102"/>
        <v>1110734.7367200002</v>
      </c>
      <c r="AI282" s="9">
        <f t="shared" si="103"/>
        <v>2771975.6676000003</v>
      </c>
      <c r="AJ282" s="9">
        <f t="shared" si="104"/>
        <v>724316.76360000006</v>
      </c>
      <c r="AK282" s="9">
        <f t="shared" si="105"/>
        <v>1810790.1012000002</v>
      </c>
      <c r="AL282" s="9">
        <f t="shared" si="106"/>
        <v>248030.16</v>
      </c>
      <c r="AM282" s="9">
        <f t="shared" si="107"/>
        <v>620075.4</v>
      </c>
      <c r="AN282" s="9">
        <f t="shared" si="108"/>
        <v>128560.61232000001</v>
      </c>
      <c r="AO282" s="9">
        <f t="shared" si="109"/>
        <v>321401.53080000001</v>
      </c>
      <c r="AP282" s="9">
        <f t="shared" si="110"/>
        <v>108.468</v>
      </c>
      <c r="AQ282" s="9">
        <f t="shared" si="111"/>
        <v>271.17</v>
      </c>
      <c r="AR282" s="9">
        <f t="shared" si="112"/>
        <v>0</v>
      </c>
      <c r="AS282" s="9">
        <f t="shared" si="113"/>
        <v>0</v>
      </c>
      <c r="AT282" s="9">
        <f t="shared" si="114"/>
        <v>0</v>
      </c>
      <c r="AU282" s="9">
        <f t="shared" si="115"/>
        <v>0</v>
      </c>
      <c r="AV282" s="9">
        <f t="shared" si="116"/>
        <v>2794.8588</v>
      </c>
      <c r="AW282" s="9">
        <f t="shared" si="117"/>
        <v>5589.7175999999999</v>
      </c>
      <c r="AX282" s="9">
        <f t="shared" si="118"/>
        <v>6923.8740000000007</v>
      </c>
      <c r="AY282" s="10">
        <f t="shared" si="119"/>
        <v>13847.748000000001</v>
      </c>
    </row>
    <row r="283" spans="1:51" ht="15" customHeight="1">
      <c r="A283" s="87">
        <v>277</v>
      </c>
      <c r="B283" s="85" t="str">
        <f t="shared" si="96"/>
        <v>0100002714</v>
      </c>
      <c r="C283" s="13" t="str">
        <f t="shared" si="97"/>
        <v>010000271400</v>
      </c>
      <c r="D283" s="13" t="str">
        <f t="shared" si="98"/>
        <v>01000027140000</v>
      </c>
      <c r="E283" s="14">
        <v>25300598</v>
      </c>
      <c r="F283" s="14" t="s">
        <v>21</v>
      </c>
      <c r="G283" s="14" t="s">
        <v>22</v>
      </c>
      <c r="H283" s="14" t="s">
        <v>650</v>
      </c>
      <c r="I283" s="14" t="s">
        <v>24</v>
      </c>
      <c r="J283" s="14" t="s">
        <v>24</v>
      </c>
      <c r="K283" s="15" t="s">
        <v>651</v>
      </c>
      <c r="L283" s="14" t="s">
        <v>26</v>
      </c>
      <c r="M283" s="14">
        <v>30</v>
      </c>
      <c r="N283" s="14" t="s">
        <v>29</v>
      </c>
      <c r="O283" s="24">
        <f t="shared" si="99"/>
        <v>3844600.2</v>
      </c>
      <c r="P283" s="24">
        <f t="shared" si="100"/>
        <v>9598399</v>
      </c>
      <c r="Q283" s="24">
        <v>2970963</v>
      </c>
      <c r="R283" s="16">
        <v>7427406</v>
      </c>
      <c r="S283" s="69">
        <v>532000</v>
      </c>
      <c r="T283" s="70">
        <v>1330000</v>
      </c>
      <c r="U283" s="24">
        <v>315324</v>
      </c>
      <c r="V283" s="24">
        <v>788310</v>
      </c>
      <c r="W283" s="69">
        <f t="shared" si="101"/>
        <v>113.2</v>
      </c>
      <c r="X283" s="69">
        <f>VLOOKUP(D283,'[1]Demanda Agregada Med. y MC'!$C$7:$O$3994,13,FALSE)</f>
        <v>283</v>
      </c>
      <c r="Y283" s="24">
        <v>0</v>
      </c>
      <c r="Z283" s="24">
        <v>0</v>
      </c>
      <c r="AA283" s="24">
        <v>0</v>
      </c>
      <c r="AB283" s="24">
        <v>0</v>
      </c>
      <c r="AC283" s="24">
        <v>2500</v>
      </c>
      <c r="AD283" s="24">
        <v>5000</v>
      </c>
      <c r="AE283" s="26">
        <v>23700</v>
      </c>
      <c r="AF283" s="27">
        <v>47400</v>
      </c>
      <c r="AG283" s="22">
        <v>4.9312000000000005</v>
      </c>
      <c r="AH283" s="20">
        <f t="shared" si="102"/>
        <v>18958492.506240003</v>
      </c>
      <c r="AI283" s="9">
        <f t="shared" si="103"/>
        <v>47331625.148800008</v>
      </c>
      <c r="AJ283" s="9">
        <f t="shared" si="104"/>
        <v>14650412.745600002</v>
      </c>
      <c r="AK283" s="9">
        <f t="shared" si="105"/>
        <v>36626024.467200004</v>
      </c>
      <c r="AL283" s="9">
        <f t="shared" si="106"/>
        <v>2623398.4000000004</v>
      </c>
      <c r="AM283" s="9">
        <f t="shared" si="107"/>
        <v>6558496.0000000009</v>
      </c>
      <c r="AN283" s="9">
        <f t="shared" si="108"/>
        <v>1554925.7088000001</v>
      </c>
      <c r="AO283" s="9">
        <f t="shared" si="109"/>
        <v>3887314.2720000003</v>
      </c>
      <c r="AP283" s="9">
        <f t="shared" si="110"/>
        <v>558.21184000000005</v>
      </c>
      <c r="AQ283" s="9">
        <f t="shared" si="111"/>
        <v>1395.5296000000001</v>
      </c>
      <c r="AR283" s="9">
        <f t="shared" si="112"/>
        <v>0</v>
      </c>
      <c r="AS283" s="9">
        <f t="shared" si="113"/>
        <v>0</v>
      </c>
      <c r="AT283" s="9">
        <f t="shared" si="114"/>
        <v>0</v>
      </c>
      <c r="AU283" s="9">
        <f t="shared" si="115"/>
        <v>0</v>
      </c>
      <c r="AV283" s="9">
        <f t="shared" si="116"/>
        <v>12328.000000000002</v>
      </c>
      <c r="AW283" s="9">
        <f t="shared" si="117"/>
        <v>24656.000000000004</v>
      </c>
      <c r="AX283" s="9">
        <f t="shared" si="118"/>
        <v>116869.44000000002</v>
      </c>
      <c r="AY283" s="10">
        <f t="shared" si="119"/>
        <v>233738.88000000003</v>
      </c>
    </row>
    <row r="284" spans="1:51" ht="15" customHeight="1">
      <c r="A284" s="87">
        <v>278</v>
      </c>
      <c r="B284" s="85" t="str">
        <f t="shared" si="96"/>
        <v>0100002715</v>
      </c>
      <c r="C284" s="13" t="str">
        <f t="shared" si="97"/>
        <v>010000271501</v>
      </c>
      <c r="D284" s="13" t="str">
        <f t="shared" si="98"/>
        <v>01000027150100</v>
      </c>
      <c r="E284" s="14">
        <v>25303172</v>
      </c>
      <c r="F284" s="14" t="s">
        <v>21</v>
      </c>
      <c r="G284" s="14" t="s">
        <v>22</v>
      </c>
      <c r="H284" s="14" t="s">
        <v>652</v>
      </c>
      <c r="I284" s="14" t="s">
        <v>65</v>
      </c>
      <c r="J284" s="14" t="s">
        <v>24</v>
      </c>
      <c r="K284" s="15" t="s">
        <v>653</v>
      </c>
      <c r="L284" s="14" t="s">
        <v>26</v>
      </c>
      <c r="M284" s="14">
        <v>99</v>
      </c>
      <c r="N284" s="14" t="s">
        <v>654</v>
      </c>
      <c r="O284" s="24">
        <f t="shared" si="99"/>
        <v>27224</v>
      </c>
      <c r="P284" s="24">
        <f t="shared" si="100"/>
        <v>68059</v>
      </c>
      <c r="Q284" s="24">
        <v>27224</v>
      </c>
      <c r="R284" s="16">
        <v>68059</v>
      </c>
      <c r="S284" s="69">
        <v>0</v>
      </c>
      <c r="T284" s="70">
        <v>0</v>
      </c>
      <c r="U284" s="24">
        <v>0</v>
      </c>
      <c r="V284" s="24">
        <v>0</v>
      </c>
      <c r="W284" s="69">
        <f t="shared" si="101"/>
        <v>0</v>
      </c>
      <c r="X284" s="69">
        <f>VLOOKUP(D284,'[1]Demanda Agregada Med. y MC'!$C$7:$O$3994,13,FALSE)</f>
        <v>0</v>
      </c>
      <c r="Y284" s="24">
        <v>0</v>
      </c>
      <c r="Z284" s="24">
        <v>0</v>
      </c>
      <c r="AA284" s="24">
        <v>0</v>
      </c>
      <c r="AB284" s="24">
        <v>0</v>
      </c>
      <c r="AC284" s="24">
        <v>0</v>
      </c>
      <c r="AD284" s="24">
        <v>0</v>
      </c>
      <c r="AE284" s="26">
        <v>0</v>
      </c>
      <c r="AF284" s="25">
        <v>0</v>
      </c>
      <c r="AG284" s="22">
        <v>62.881999999999998</v>
      </c>
      <c r="AH284" s="20">
        <f t="shared" si="102"/>
        <v>1711899.568</v>
      </c>
      <c r="AI284" s="9">
        <f t="shared" si="103"/>
        <v>4279686.0379999997</v>
      </c>
      <c r="AJ284" s="9">
        <f t="shared" si="104"/>
        <v>1711899.568</v>
      </c>
      <c r="AK284" s="9">
        <f t="shared" si="105"/>
        <v>4279686.0379999997</v>
      </c>
      <c r="AL284" s="9">
        <f t="shared" si="106"/>
        <v>0</v>
      </c>
      <c r="AM284" s="9">
        <f t="shared" si="107"/>
        <v>0</v>
      </c>
      <c r="AN284" s="9">
        <f t="shared" si="108"/>
        <v>0</v>
      </c>
      <c r="AO284" s="9">
        <f t="shared" si="109"/>
        <v>0</v>
      </c>
      <c r="AP284" s="9">
        <f t="shared" si="110"/>
        <v>0</v>
      </c>
      <c r="AQ284" s="9">
        <f t="shared" si="111"/>
        <v>0</v>
      </c>
      <c r="AR284" s="9">
        <f t="shared" si="112"/>
        <v>0</v>
      </c>
      <c r="AS284" s="9">
        <f t="shared" si="113"/>
        <v>0</v>
      </c>
      <c r="AT284" s="9">
        <f t="shared" si="114"/>
        <v>0</v>
      </c>
      <c r="AU284" s="9">
        <f t="shared" si="115"/>
        <v>0</v>
      </c>
      <c r="AV284" s="9">
        <f t="shared" si="116"/>
        <v>0</v>
      </c>
      <c r="AW284" s="9">
        <f t="shared" si="117"/>
        <v>0</v>
      </c>
      <c r="AX284" s="9">
        <f t="shared" si="118"/>
        <v>0</v>
      </c>
      <c r="AY284" s="10">
        <f t="shared" si="119"/>
        <v>0</v>
      </c>
    </row>
    <row r="285" spans="1:51" ht="15" customHeight="1">
      <c r="A285" s="87">
        <v>279</v>
      </c>
      <c r="B285" s="85" t="str">
        <f t="shared" si="96"/>
        <v>0100002736</v>
      </c>
      <c r="C285" s="13" t="str">
        <f t="shared" si="97"/>
        <v>010000273601</v>
      </c>
      <c r="D285" s="13" t="str">
        <f t="shared" si="98"/>
        <v>01000027360100</v>
      </c>
      <c r="E285" s="14">
        <v>25302526</v>
      </c>
      <c r="F285" s="14" t="s">
        <v>21</v>
      </c>
      <c r="G285" s="14" t="s">
        <v>22</v>
      </c>
      <c r="H285" s="14" t="s">
        <v>655</v>
      </c>
      <c r="I285" s="14" t="s">
        <v>65</v>
      </c>
      <c r="J285" s="14" t="s">
        <v>24</v>
      </c>
      <c r="K285" s="15" t="s">
        <v>656</v>
      </c>
      <c r="L285" s="14" t="s">
        <v>26</v>
      </c>
      <c r="M285" s="14">
        <v>1</v>
      </c>
      <c r="N285" s="14" t="s">
        <v>26</v>
      </c>
      <c r="O285" s="24">
        <f t="shared" si="99"/>
        <v>3011.6</v>
      </c>
      <c r="P285" s="24">
        <f t="shared" si="100"/>
        <v>7529</v>
      </c>
      <c r="Q285" s="24">
        <v>1820</v>
      </c>
      <c r="R285" s="16">
        <v>4550</v>
      </c>
      <c r="S285" s="69">
        <v>1176</v>
      </c>
      <c r="T285" s="70">
        <v>2940</v>
      </c>
      <c r="U285" s="24">
        <v>0</v>
      </c>
      <c r="V285" s="24">
        <v>0</v>
      </c>
      <c r="W285" s="69">
        <f t="shared" si="101"/>
        <v>15.600000000000001</v>
      </c>
      <c r="X285" s="69">
        <f>VLOOKUP(D285,'[1]Demanda Agregada Med. y MC'!$C$7:$O$3994,13,FALSE)</f>
        <v>39</v>
      </c>
      <c r="Y285" s="24">
        <v>0</v>
      </c>
      <c r="Z285" s="24">
        <v>0</v>
      </c>
      <c r="AA285" s="24">
        <v>0</v>
      </c>
      <c r="AB285" s="24">
        <v>0</v>
      </c>
      <c r="AC285" s="24">
        <v>0</v>
      </c>
      <c r="AD285" s="24">
        <v>0</v>
      </c>
      <c r="AE285" s="26">
        <v>0</v>
      </c>
      <c r="AF285" s="25">
        <v>0</v>
      </c>
      <c r="AG285" s="22">
        <v>330.83200000000005</v>
      </c>
      <c r="AH285" s="20">
        <f t="shared" si="102"/>
        <v>996333.65120000008</v>
      </c>
      <c r="AI285" s="9">
        <f t="shared" si="103"/>
        <v>2490834.1280000005</v>
      </c>
      <c r="AJ285" s="9">
        <f t="shared" si="104"/>
        <v>602114.24000000011</v>
      </c>
      <c r="AK285" s="9">
        <f t="shared" si="105"/>
        <v>1505285.6000000003</v>
      </c>
      <c r="AL285" s="9">
        <f t="shared" si="106"/>
        <v>389058.43200000009</v>
      </c>
      <c r="AM285" s="9">
        <f t="shared" si="107"/>
        <v>972646.08000000019</v>
      </c>
      <c r="AN285" s="9">
        <f t="shared" si="108"/>
        <v>0</v>
      </c>
      <c r="AO285" s="9">
        <f t="shared" si="109"/>
        <v>0</v>
      </c>
      <c r="AP285" s="9">
        <f t="shared" si="110"/>
        <v>5160.9792000000016</v>
      </c>
      <c r="AQ285" s="9">
        <f t="shared" si="111"/>
        <v>12902.448000000002</v>
      </c>
      <c r="AR285" s="9">
        <f t="shared" si="112"/>
        <v>0</v>
      </c>
      <c r="AS285" s="9">
        <f t="shared" si="113"/>
        <v>0</v>
      </c>
      <c r="AT285" s="9">
        <f t="shared" si="114"/>
        <v>0</v>
      </c>
      <c r="AU285" s="9">
        <f t="shared" si="115"/>
        <v>0</v>
      </c>
      <c r="AV285" s="9">
        <f t="shared" si="116"/>
        <v>0</v>
      </c>
      <c r="AW285" s="9">
        <f t="shared" si="117"/>
        <v>0</v>
      </c>
      <c r="AX285" s="9">
        <f t="shared" si="118"/>
        <v>0</v>
      </c>
      <c r="AY285" s="10">
        <f t="shared" si="119"/>
        <v>0</v>
      </c>
    </row>
    <row r="286" spans="1:51" ht="15" customHeight="1">
      <c r="A286" s="87">
        <v>280</v>
      </c>
      <c r="B286" s="85" t="str">
        <f t="shared" si="96"/>
        <v>0100002737</v>
      </c>
      <c r="C286" s="13" t="str">
        <f t="shared" si="97"/>
        <v>010000273700</v>
      </c>
      <c r="D286" s="13" t="str">
        <f t="shared" si="98"/>
        <v>01000027370001</v>
      </c>
      <c r="E286" s="14">
        <v>25300164</v>
      </c>
      <c r="F286" s="14" t="s">
        <v>21</v>
      </c>
      <c r="G286" s="14" t="s">
        <v>22</v>
      </c>
      <c r="H286" s="14" t="s">
        <v>657</v>
      </c>
      <c r="I286" s="14" t="s">
        <v>24</v>
      </c>
      <c r="J286" s="14" t="s">
        <v>65</v>
      </c>
      <c r="K286" s="15" t="s">
        <v>658</v>
      </c>
      <c r="L286" s="14" t="s">
        <v>26</v>
      </c>
      <c r="M286" s="14">
        <v>500</v>
      </c>
      <c r="N286" s="14" t="s">
        <v>46</v>
      </c>
      <c r="O286" s="24">
        <f t="shared" si="99"/>
        <v>22837.200000000001</v>
      </c>
      <c r="P286" s="24">
        <f t="shared" si="100"/>
        <v>57093</v>
      </c>
      <c r="Q286" s="24">
        <v>10690</v>
      </c>
      <c r="R286" s="16">
        <v>26725</v>
      </c>
      <c r="S286" s="69">
        <v>9520</v>
      </c>
      <c r="T286" s="70">
        <v>23800</v>
      </c>
      <c r="U286" s="24">
        <v>2598.4</v>
      </c>
      <c r="V286" s="24">
        <v>6496</v>
      </c>
      <c r="W286" s="69">
        <f t="shared" si="101"/>
        <v>28.8</v>
      </c>
      <c r="X286" s="69">
        <f>VLOOKUP(D286,'[1]Demanda Agregada Med. y MC'!$C$7:$O$3994,13,FALSE)</f>
        <v>72</v>
      </c>
      <c r="Y286" s="24">
        <v>0</v>
      </c>
      <c r="Z286" s="24">
        <v>0</v>
      </c>
      <c r="AA286" s="24">
        <v>0</v>
      </c>
      <c r="AB286" s="24">
        <v>0</v>
      </c>
      <c r="AC286" s="24">
        <v>0</v>
      </c>
      <c r="AD286" s="24">
        <v>0</v>
      </c>
      <c r="AE286" s="26">
        <v>0</v>
      </c>
      <c r="AF286" s="25">
        <v>0</v>
      </c>
      <c r="AG286" s="22">
        <v>80.73</v>
      </c>
      <c r="AH286" s="20">
        <f t="shared" si="102"/>
        <v>1843647.1560000002</v>
      </c>
      <c r="AI286" s="9">
        <f t="shared" si="103"/>
        <v>4609117.8900000006</v>
      </c>
      <c r="AJ286" s="9">
        <f t="shared" si="104"/>
        <v>863003.70000000007</v>
      </c>
      <c r="AK286" s="9">
        <f t="shared" si="105"/>
        <v>2157509.25</v>
      </c>
      <c r="AL286" s="9">
        <f t="shared" si="106"/>
        <v>768549.60000000009</v>
      </c>
      <c r="AM286" s="9">
        <f t="shared" si="107"/>
        <v>1921374</v>
      </c>
      <c r="AN286" s="9">
        <f t="shared" si="108"/>
        <v>209768.83200000002</v>
      </c>
      <c r="AO286" s="9">
        <f t="shared" si="109"/>
        <v>524422.08000000007</v>
      </c>
      <c r="AP286" s="9">
        <f t="shared" si="110"/>
        <v>2325.0240000000003</v>
      </c>
      <c r="AQ286" s="9">
        <f t="shared" si="111"/>
        <v>5812.56</v>
      </c>
      <c r="AR286" s="9">
        <f t="shared" si="112"/>
        <v>0</v>
      </c>
      <c r="AS286" s="9">
        <f t="shared" si="113"/>
        <v>0</v>
      </c>
      <c r="AT286" s="9">
        <f t="shared" si="114"/>
        <v>0</v>
      </c>
      <c r="AU286" s="9">
        <f t="shared" si="115"/>
        <v>0</v>
      </c>
      <c r="AV286" s="9">
        <f t="shared" si="116"/>
        <v>0</v>
      </c>
      <c r="AW286" s="9">
        <f t="shared" si="117"/>
        <v>0</v>
      </c>
      <c r="AX286" s="9">
        <f t="shared" si="118"/>
        <v>0</v>
      </c>
      <c r="AY286" s="10">
        <f t="shared" si="119"/>
        <v>0</v>
      </c>
    </row>
    <row r="287" spans="1:51" ht="15" customHeight="1">
      <c r="A287" s="87">
        <v>281</v>
      </c>
      <c r="B287" s="85" t="str">
        <f t="shared" si="96"/>
        <v>0100002738</v>
      </c>
      <c r="C287" s="13" t="str">
        <f t="shared" si="97"/>
        <v>010000273800</v>
      </c>
      <c r="D287" s="13" t="str">
        <f t="shared" si="98"/>
        <v>01000027380000</v>
      </c>
      <c r="E287" s="14">
        <v>25300167</v>
      </c>
      <c r="F287" s="14" t="s">
        <v>21</v>
      </c>
      <c r="G287" s="14" t="s">
        <v>22</v>
      </c>
      <c r="H287" s="14" t="s">
        <v>659</v>
      </c>
      <c r="I287" s="14" t="s">
        <v>24</v>
      </c>
      <c r="J287" s="14" t="s">
        <v>24</v>
      </c>
      <c r="K287" s="15" t="s">
        <v>660</v>
      </c>
      <c r="L287" s="14" t="s">
        <v>26</v>
      </c>
      <c r="M287" s="14">
        <v>1</v>
      </c>
      <c r="N287" s="14" t="s">
        <v>26</v>
      </c>
      <c r="O287" s="24">
        <f t="shared" si="99"/>
        <v>6148.6</v>
      </c>
      <c r="P287" s="24">
        <f t="shared" si="100"/>
        <v>15371</v>
      </c>
      <c r="Q287" s="24">
        <v>3823</v>
      </c>
      <c r="R287" s="16">
        <v>9557</v>
      </c>
      <c r="S287" s="69">
        <v>0</v>
      </c>
      <c r="T287" s="70">
        <v>0</v>
      </c>
      <c r="U287" s="24">
        <v>0</v>
      </c>
      <c r="V287" s="24">
        <v>0</v>
      </c>
      <c r="W287" s="69">
        <f t="shared" si="101"/>
        <v>2325.6</v>
      </c>
      <c r="X287" s="69">
        <f>VLOOKUP(D287,'[1]Demanda Agregada Med. y MC'!$C$7:$O$3994,13,FALSE)</f>
        <v>5814</v>
      </c>
      <c r="Y287" s="24">
        <v>0</v>
      </c>
      <c r="Z287" s="24">
        <v>0</v>
      </c>
      <c r="AA287" s="24">
        <v>0</v>
      </c>
      <c r="AB287" s="24">
        <v>0</v>
      </c>
      <c r="AC287" s="24">
        <v>0</v>
      </c>
      <c r="AD287" s="24">
        <v>0</v>
      </c>
      <c r="AE287" s="26">
        <v>0</v>
      </c>
      <c r="AF287" s="25">
        <v>0</v>
      </c>
      <c r="AG287" s="22">
        <v>100.556</v>
      </c>
      <c r="AH287" s="20">
        <f t="shared" si="102"/>
        <v>618278.62160000007</v>
      </c>
      <c r="AI287" s="9">
        <f t="shared" si="103"/>
        <v>1545646.2760000001</v>
      </c>
      <c r="AJ287" s="9">
        <f t="shared" si="104"/>
        <v>384425.58799999999</v>
      </c>
      <c r="AK287" s="9">
        <f t="shared" si="105"/>
        <v>961013.69199999992</v>
      </c>
      <c r="AL287" s="9">
        <f t="shared" si="106"/>
        <v>0</v>
      </c>
      <c r="AM287" s="9">
        <f t="shared" si="107"/>
        <v>0</v>
      </c>
      <c r="AN287" s="9">
        <f t="shared" si="108"/>
        <v>0</v>
      </c>
      <c r="AO287" s="9">
        <f t="shared" si="109"/>
        <v>0</v>
      </c>
      <c r="AP287" s="9">
        <f t="shared" si="110"/>
        <v>233853.0336</v>
      </c>
      <c r="AQ287" s="9">
        <f t="shared" si="111"/>
        <v>584632.58400000003</v>
      </c>
      <c r="AR287" s="9">
        <f t="shared" si="112"/>
        <v>0</v>
      </c>
      <c r="AS287" s="9">
        <f t="shared" si="113"/>
        <v>0</v>
      </c>
      <c r="AT287" s="9">
        <f t="shared" si="114"/>
        <v>0</v>
      </c>
      <c r="AU287" s="9">
        <f t="shared" si="115"/>
        <v>0</v>
      </c>
      <c r="AV287" s="9">
        <f t="shared" si="116"/>
        <v>0</v>
      </c>
      <c r="AW287" s="9">
        <f t="shared" si="117"/>
        <v>0</v>
      </c>
      <c r="AX287" s="9">
        <f t="shared" si="118"/>
        <v>0</v>
      </c>
      <c r="AY287" s="10">
        <f t="shared" si="119"/>
        <v>0</v>
      </c>
    </row>
    <row r="288" spans="1:51" ht="15" customHeight="1">
      <c r="A288" s="87">
        <v>282</v>
      </c>
      <c r="B288" s="85" t="str">
        <f t="shared" si="96"/>
        <v>0100002739</v>
      </c>
      <c r="C288" s="13" t="str">
        <f t="shared" si="97"/>
        <v>010000273900</v>
      </c>
      <c r="D288" s="13" t="str">
        <f t="shared" si="98"/>
        <v>01000027390000</v>
      </c>
      <c r="E288" s="14">
        <v>25300707</v>
      </c>
      <c r="F288" s="14" t="s">
        <v>21</v>
      </c>
      <c r="G288" s="14" t="s">
        <v>22</v>
      </c>
      <c r="H288" s="14" t="s">
        <v>661</v>
      </c>
      <c r="I288" s="14" t="s">
        <v>24</v>
      </c>
      <c r="J288" s="14" t="s">
        <v>24</v>
      </c>
      <c r="K288" s="15" t="s">
        <v>662</v>
      </c>
      <c r="L288" s="14" t="s">
        <v>26</v>
      </c>
      <c r="M288" s="14">
        <v>1</v>
      </c>
      <c r="N288" s="14" t="s">
        <v>26</v>
      </c>
      <c r="O288" s="24">
        <f t="shared" si="99"/>
        <v>227405.6</v>
      </c>
      <c r="P288" s="24">
        <f t="shared" si="100"/>
        <v>568493</v>
      </c>
      <c r="Q288" s="24">
        <v>113236</v>
      </c>
      <c r="R288" s="16">
        <v>283089</v>
      </c>
      <c r="S288" s="69">
        <v>100800</v>
      </c>
      <c r="T288" s="70">
        <v>252000</v>
      </c>
      <c r="U288" s="24">
        <v>13329.6</v>
      </c>
      <c r="V288" s="24">
        <v>33324</v>
      </c>
      <c r="W288" s="69">
        <f t="shared" si="101"/>
        <v>0</v>
      </c>
      <c r="X288" s="69">
        <f>VLOOKUP(D288,'[1]Demanda Agregada Med. y MC'!$C$7:$O$3994,13,FALSE)</f>
        <v>0</v>
      </c>
      <c r="Y288" s="24">
        <v>0</v>
      </c>
      <c r="Z288" s="24">
        <v>0</v>
      </c>
      <c r="AA288" s="24">
        <v>0</v>
      </c>
      <c r="AB288" s="24">
        <v>0</v>
      </c>
      <c r="AC288" s="24">
        <v>40</v>
      </c>
      <c r="AD288" s="24">
        <v>80</v>
      </c>
      <c r="AE288" s="26">
        <v>0</v>
      </c>
      <c r="AF288" s="25">
        <v>0</v>
      </c>
      <c r="AG288" s="22">
        <v>38.658400000000007</v>
      </c>
      <c r="AH288" s="20">
        <f t="shared" si="102"/>
        <v>8791136.647040002</v>
      </c>
      <c r="AI288" s="9">
        <f t="shared" si="103"/>
        <v>21977029.791200005</v>
      </c>
      <c r="AJ288" s="9">
        <f t="shared" si="104"/>
        <v>4377522.5824000007</v>
      </c>
      <c r="AK288" s="9">
        <f t="shared" si="105"/>
        <v>10943767.797600003</v>
      </c>
      <c r="AL288" s="9">
        <f t="shared" si="106"/>
        <v>3896766.7200000007</v>
      </c>
      <c r="AM288" s="9">
        <f t="shared" si="107"/>
        <v>9741916.8000000026</v>
      </c>
      <c r="AN288" s="9">
        <f t="shared" si="108"/>
        <v>515301.00864000013</v>
      </c>
      <c r="AO288" s="9">
        <f t="shared" si="109"/>
        <v>1288252.5216000003</v>
      </c>
      <c r="AP288" s="9">
        <f t="shared" si="110"/>
        <v>0</v>
      </c>
      <c r="AQ288" s="9">
        <f t="shared" si="111"/>
        <v>0</v>
      </c>
      <c r="AR288" s="9">
        <f t="shared" si="112"/>
        <v>0</v>
      </c>
      <c r="AS288" s="9">
        <f t="shared" si="113"/>
        <v>0</v>
      </c>
      <c r="AT288" s="9">
        <f t="shared" si="114"/>
        <v>0</v>
      </c>
      <c r="AU288" s="9">
        <f t="shared" si="115"/>
        <v>0</v>
      </c>
      <c r="AV288" s="9">
        <f t="shared" si="116"/>
        <v>1546.3360000000002</v>
      </c>
      <c r="AW288" s="9">
        <f t="shared" si="117"/>
        <v>3092.6720000000005</v>
      </c>
      <c r="AX288" s="9">
        <f t="shared" si="118"/>
        <v>0</v>
      </c>
      <c r="AY288" s="10">
        <f t="shared" si="119"/>
        <v>0</v>
      </c>
    </row>
    <row r="289" spans="1:51" ht="15" customHeight="1">
      <c r="A289" s="87">
        <v>283</v>
      </c>
      <c r="B289" s="85" t="str">
        <f t="shared" si="96"/>
        <v>0100002740</v>
      </c>
      <c r="C289" s="13" t="str">
        <f t="shared" si="97"/>
        <v>010000274000</v>
      </c>
      <c r="D289" s="13" t="str">
        <f t="shared" si="98"/>
        <v>01000027400000</v>
      </c>
      <c r="E289" s="14">
        <v>25301367</v>
      </c>
      <c r="F289" s="14" t="s">
        <v>21</v>
      </c>
      <c r="G289" s="14" t="s">
        <v>22</v>
      </c>
      <c r="H289" s="14" t="s">
        <v>663</v>
      </c>
      <c r="I289" s="14" t="s">
        <v>24</v>
      </c>
      <c r="J289" s="14" t="s">
        <v>24</v>
      </c>
      <c r="K289" s="15" t="s">
        <v>664</v>
      </c>
      <c r="L289" s="14" t="s">
        <v>26</v>
      </c>
      <c r="M289" s="14">
        <v>1</v>
      </c>
      <c r="N289" s="14" t="s">
        <v>26</v>
      </c>
      <c r="O289" s="24">
        <f t="shared" si="99"/>
        <v>9820.6</v>
      </c>
      <c r="P289" s="24">
        <f t="shared" si="100"/>
        <v>24550</v>
      </c>
      <c r="Q289" s="24">
        <v>4179</v>
      </c>
      <c r="R289" s="16">
        <v>10446</v>
      </c>
      <c r="S289" s="69">
        <v>4200</v>
      </c>
      <c r="T289" s="70">
        <v>10500</v>
      </c>
      <c r="U289" s="24">
        <v>1360</v>
      </c>
      <c r="V289" s="24">
        <v>3400</v>
      </c>
      <c r="W289" s="69">
        <f t="shared" si="101"/>
        <v>81.600000000000009</v>
      </c>
      <c r="X289" s="69">
        <f>VLOOKUP(D289,'[1]Demanda Agregada Med. y MC'!$C$7:$O$3994,13,FALSE)</f>
        <v>204</v>
      </c>
      <c r="Y289" s="24">
        <v>0</v>
      </c>
      <c r="Z289" s="24">
        <v>0</v>
      </c>
      <c r="AA289" s="24">
        <v>0</v>
      </c>
      <c r="AB289" s="24">
        <v>0</v>
      </c>
      <c r="AC289" s="24">
        <v>0</v>
      </c>
      <c r="AD289" s="24">
        <v>0</v>
      </c>
      <c r="AE289" s="26">
        <v>0</v>
      </c>
      <c r="AF289" s="25">
        <v>0</v>
      </c>
      <c r="AG289" s="22">
        <v>284.22480000000002</v>
      </c>
      <c r="AH289" s="20">
        <f t="shared" si="102"/>
        <v>2791258.0708800005</v>
      </c>
      <c r="AI289" s="9">
        <f t="shared" si="103"/>
        <v>6977718.8400000008</v>
      </c>
      <c r="AJ289" s="9">
        <f t="shared" si="104"/>
        <v>1187775.4392000001</v>
      </c>
      <c r="AK289" s="9">
        <f t="shared" si="105"/>
        <v>2969012.2608000003</v>
      </c>
      <c r="AL289" s="9">
        <f t="shared" si="106"/>
        <v>1193744.1600000001</v>
      </c>
      <c r="AM289" s="9">
        <f t="shared" si="107"/>
        <v>2984360.4000000004</v>
      </c>
      <c r="AN289" s="9">
        <f t="shared" si="108"/>
        <v>386545.728</v>
      </c>
      <c r="AO289" s="9">
        <f t="shared" si="109"/>
        <v>966364.32000000007</v>
      </c>
      <c r="AP289" s="9">
        <f t="shared" si="110"/>
        <v>23192.743680000003</v>
      </c>
      <c r="AQ289" s="9">
        <f t="shared" si="111"/>
        <v>57981.859200000006</v>
      </c>
      <c r="AR289" s="9">
        <f t="shared" si="112"/>
        <v>0</v>
      </c>
      <c r="AS289" s="9">
        <f t="shared" si="113"/>
        <v>0</v>
      </c>
      <c r="AT289" s="9">
        <f t="shared" si="114"/>
        <v>0</v>
      </c>
      <c r="AU289" s="9">
        <f t="shared" si="115"/>
        <v>0</v>
      </c>
      <c r="AV289" s="9">
        <f t="shared" si="116"/>
        <v>0</v>
      </c>
      <c r="AW289" s="9">
        <f t="shared" si="117"/>
        <v>0</v>
      </c>
      <c r="AX289" s="9">
        <f t="shared" si="118"/>
        <v>0</v>
      </c>
      <c r="AY289" s="10">
        <f t="shared" si="119"/>
        <v>0</v>
      </c>
    </row>
    <row r="290" spans="1:51" ht="15" customHeight="1">
      <c r="A290" s="87">
        <v>284</v>
      </c>
      <c r="B290" s="85" t="str">
        <f t="shared" si="96"/>
        <v>0100002745</v>
      </c>
      <c r="C290" s="13" t="str">
        <f t="shared" si="97"/>
        <v>010000274500</v>
      </c>
      <c r="D290" s="13" t="str">
        <f t="shared" si="98"/>
        <v>01000027450000</v>
      </c>
      <c r="E290" s="14">
        <v>25302795</v>
      </c>
      <c r="F290" s="14" t="s">
        <v>21</v>
      </c>
      <c r="G290" s="14" t="s">
        <v>22</v>
      </c>
      <c r="H290" s="14" t="s">
        <v>665</v>
      </c>
      <c r="I290" s="14" t="s">
        <v>24</v>
      </c>
      <c r="J290" s="14" t="s">
        <v>24</v>
      </c>
      <c r="K290" s="15" t="s">
        <v>666</v>
      </c>
      <c r="L290" s="14" t="s">
        <v>26</v>
      </c>
      <c r="M290" s="14">
        <v>50</v>
      </c>
      <c r="N290" s="14" t="s">
        <v>46</v>
      </c>
      <c r="O290" s="24">
        <f t="shared" si="99"/>
        <v>106</v>
      </c>
      <c r="P290" s="24">
        <f t="shared" si="100"/>
        <v>264</v>
      </c>
      <c r="Q290" s="24">
        <v>106</v>
      </c>
      <c r="R290" s="16">
        <v>264</v>
      </c>
      <c r="S290" s="69">
        <v>0</v>
      </c>
      <c r="T290" s="70">
        <v>0</v>
      </c>
      <c r="U290" s="24">
        <v>0</v>
      </c>
      <c r="V290" s="24">
        <v>0</v>
      </c>
      <c r="W290" s="69">
        <f t="shared" si="101"/>
        <v>0</v>
      </c>
      <c r="X290" s="69">
        <f>VLOOKUP(D290,'[1]Demanda Agregada Med. y MC'!$C$7:$O$3994,13,FALSE)</f>
        <v>0</v>
      </c>
      <c r="Y290" s="24">
        <v>0</v>
      </c>
      <c r="Z290" s="24">
        <v>0</v>
      </c>
      <c r="AA290" s="24">
        <v>0</v>
      </c>
      <c r="AB290" s="24">
        <v>0</v>
      </c>
      <c r="AC290" s="24">
        <v>0</v>
      </c>
      <c r="AD290" s="24">
        <v>0</v>
      </c>
      <c r="AE290" s="26">
        <v>0</v>
      </c>
      <c r="AF290" s="25">
        <v>0</v>
      </c>
      <c r="AG290" s="22">
        <v>270.01080000000002</v>
      </c>
      <c r="AH290" s="20">
        <f t="shared" si="102"/>
        <v>28621.144800000002</v>
      </c>
      <c r="AI290" s="9">
        <f t="shared" si="103"/>
        <v>71282.851200000005</v>
      </c>
      <c r="AJ290" s="9">
        <f t="shared" si="104"/>
        <v>28621.144800000002</v>
      </c>
      <c r="AK290" s="9">
        <f t="shared" si="105"/>
        <v>71282.851200000005</v>
      </c>
      <c r="AL290" s="9">
        <f t="shared" si="106"/>
        <v>0</v>
      </c>
      <c r="AM290" s="9">
        <f t="shared" si="107"/>
        <v>0</v>
      </c>
      <c r="AN290" s="9">
        <f t="shared" si="108"/>
        <v>0</v>
      </c>
      <c r="AO290" s="9">
        <f t="shared" si="109"/>
        <v>0</v>
      </c>
      <c r="AP290" s="9">
        <f t="shared" si="110"/>
        <v>0</v>
      </c>
      <c r="AQ290" s="9">
        <f t="shared" si="111"/>
        <v>0</v>
      </c>
      <c r="AR290" s="9">
        <f t="shared" si="112"/>
        <v>0</v>
      </c>
      <c r="AS290" s="9">
        <f t="shared" si="113"/>
        <v>0</v>
      </c>
      <c r="AT290" s="9">
        <f t="shared" si="114"/>
        <v>0</v>
      </c>
      <c r="AU290" s="9">
        <f t="shared" si="115"/>
        <v>0</v>
      </c>
      <c r="AV290" s="9">
        <f t="shared" si="116"/>
        <v>0</v>
      </c>
      <c r="AW290" s="9">
        <f t="shared" si="117"/>
        <v>0</v>
      </c>
      <c r="AX290" s="9">
        <f t="shared" si="118"/>
        <v>0</v>
      </c>
      <c r="AY290" s="10">
        <f t="shared" si="119"/>
        <v>0</v>
      </c>
    </row>
    <row r="291" spans="1:51" ht="15" customHeight="1">
      <c r="A291" s="87">
        <v>285</v>
      </c>
      <c r="B291" s="85" t="str">
        <f t="shared" si="96"/>
        <v>0100002801</v>
      </c>
      <c r="C291" s="13" t="str">
        <f t="shared" si="97"/>
        <v>010000280100</v>
      </c>
      <c r="D291" s="13" t="str">
        <f t="shared" si="98"/>
        <v>01000028010000</v>
      </c>
      <c r="E291" s="14">
        <v>25302273</v>
      </c>
      <c r="F291" s="14" t="s">
        <v>21</v>
      </c>
      <c r="G291" s="14" t="s">
        <v>22</v>
      </c>
      <c r="H291" s="14" t="s">
        <v>667</v>
      </c>
      <c r="I291" s="14" t="s">
        <v>24</v>
      </c>
      <c r="J291" s="14" t="s">
        <v>24</v>
      </c>
      <c r="K291" s="15" t="s">
        <v>668</v>
      </c>
      <c r="L291" s="14" t="s">
        <v>26</v>
      </c>
      <c r="M291" s="14">
        <v>15</v>
      </c>
      <c r="N291" s="14" t="s">
        <v>46</v>
      </c>
      <c r="O291" s="24">
        <f t="shared" si="99"/>
        <v>14965.5</v>
      </c>
      <c r="P291" s="24">
        <f t="shared" si="100"/>
        <v>36945</v>
      </c>
      <c r="Q291" s="24">
        <v>13981</v>
      </c>
      <c r="R291" s="16">
        <v>34951</v>
      </c>
      <c r="S291" s="69">
        <v>0</v>
      </c>
      <c r="T291" s="70">
        <v>0</v>
      </c>
      <c r="U291" s="24">
        <v>0</v>
      </c>
      <c r="V291" s="24">
        <v>0</v>
      </c>
      <c r="W291" s="69">
        <f t="shared" si="101"/>
        <v>52</v>
      </c>
      <c r="X291" s="69">
        <f>VLOOKUP(D291,'[1]Demanda Agregada Med. y MC'!$C$7:$O$3994,13,FALSE)</f>
        <v>130</v>
      </c>
      <c r="Y291" s="24">
        <v>0</v>
      </c>
      <c r="Z291" s="24">
        <v>0</v>
      </c>
      <c r="AA291" s="24">
        <v>0</v>
      </c>
      <c r="AB291" s="24">
        <v>0</v>
      </c>
      <c r="AC291" s="24">
        <v>603.5</v>
      </c>
      <c r="AD291" s="24">
        <v>1207</v>
      </c>
      <c r="AE291" s="26">
        <v>329</v>
      </c>
      <c r="AF291" s="27">
        <v>657</v>
      </c>
      <c r="AG291" s="22">
        <v>15.079417820459948</v>
      </c>
      <c r="AH291" s="20">
        <f t="shared" si="102"/>
        <v>225671.02739209335</v>
      </c>
      <c r="AI291" s="9">
        <f t="shared" si="103"/>
        <v>557109.09137689276</v>
      </c>
      <c r="AJ291" s="9">
        <f t="shared" si="104"/>
        <v>210825.34054785053</v>
      </c>
      <c r="AK291" s="9">
        <f t="shared" si="105"/>
        <v>527040.73224289564</v>
      </c>
      <c r="AL291" s="9">
        <f t="shared" si="106"/>
        <v>0</v>
      </c>
      <c r="AM291" s="9">
        <f t="shared" si="107"/>
        <v>0</v>
      </c>
      <c r="AN291" s="9">
        <f t="shared" si="108"/>
        <v>0</v>
      </c>
      <c r="AO291" s="9">
        <f t="shared" si="109"/>
        <v>0</v>
      </c>
      <c r="AP291" s="9">
        <f t="shared" si="110"/>
        <v>784.12972666391727</v>
      </c>
      <c r="AQ291" s="9">
        <f t="shared" si="111"/>
        <v>1960.3243166597933</v>
      </c>
      <c r="AR291" s="9">
        <f t="shared" si="112"/>
        <v>0</v>
      </c>
      <c r="AS291" s="9">
        <f t="shared" si="113"/>
        <v>0</v>
      </c>
      <c r="AT291" s="9">
        <f t="shared" si="114"/>
        <v>0</v>
      </c>
      <c r="AU291" s="9">
        <f t="shared" si="115"/>
        <v>0</v>
      </c>
      <c r="AV291" s="9">
        <f t="shared" si="116"/>
        <v>9100.4286546475796</v>
      </c>
      <c r="AW291" s="9">
        <f t="shared" si="117"/>
        <v>18200.857309295159</v>
      </c>
      <c r="AX291" s="9">
        <f t="shared" si="118"/>
        <v>4961.1284629313232</v>
      </c>
      <c r="AY291" s="10">
        <f t="shared" si="119"/>
        <v>9907.1775080421867</v>
      </c>
    </row>
    <row r="292" spans="1:51" ht="15" customHeight="1">
      <c r="A292" s="87">
        <v>286</v>
      </c>
      <c r="B292" s="85" t="str">
        <f t="shared" si="96"/>
        <v>0100002804</v>
      </c>
      <c r="C292" s="13" t="str">
        <f t="shared" si="97"/>
        <v>010000280400</v>
      </c>
      <c r="D292" s="13" t="str">
        <f t="shared" si="98"/>
        <v>01000028040000</v>
      </c>
      <c r="E292" s="14">
        <v>25301541</v>
      </c>
      <c r="F292" s="14" t="s">
        <v>21</v>
      </c>
      <c r="G292" s="14" t="s">
        <v>22</v>
      </c>
      <c r="H292" s="14" t="s">
        <v>669</v>
      </c>
      <c r="I292" s="14" t="s">
        <v>24</v>
      </c>
      <c r="J292" s="14" t="s">
        <v>24</v>
      </c>
      <c r="K292" s="15" t="s">
        <v>670</v>
      </c>
      <c r="L292" s="14" t="s">
        <v>45</v>
      </c>
      <c r="M292" s="14">
        <v>15</v>
      </c>
      <c r="N292" s="14" t="s">
        <v>46</v>
      </c>
      <c r="O292" s="24">
        <f t="shared" si="99"/>
        <v>186887.1</v>
      </c>
      <c r="P292" s="24">
        <f t="shared" si="100"/>
        <v>465844</v>
      </c>
      <c r="Q292" s="24">
        <v>108524</v>
      </c>
      <c r="R292" s="16">
        <v>271310</v>
      </c>
      <c r="S292" s="69">
        <v>35000</v>
      </c>
      <c r="T292" s="70">
        <v>87500</v>
      </c>
      <c r="U292" s="24">
        <v>39015.599999999999</v>
      </c>
      <c r="V292" s="24">
        <v>97539</v>
      </c>
      <c r="W292" s="69">
        <f t="shared" si="101"/>
        <v>0</v>
      </c>
      <c r="X292" s="69">
        <f>VLOOKUP(D292,'[1]Demanda Agregada Med. y MC'!$C$7:$O$3994,13,FALSE)</f>
        <v>0</v>
      </c>
      <c r="Y292" s="24">
        <v>1600</v>
      </c>
      <c r="Z292" s="24">
        <v>4000</v>
      </c>
      <c r="AA292" s="24">
        <v>0</v>
      </c>
      <c r="AB292" s="24">
        <v>0</v>
      </c>
      <c r="AC292" s="24">
        <v>257.5</v>
      </c>
      <c r="AD292" s="24">
        <v>515</v>
      </c>
      <c r="AE292" s="26">
        <v>2490</v>
      </c>
      <c r="AF292" s="27">
        <v>4980</v>
      </c>
      <c r="AG292" s="22">
        <v>4.5724</v>
      </c>
      <c r="AH292" s="20">
        <f t="shared" si="102"/>
        <v>854522.57604000007</v>
      </c>
      <c r="AI292" s="9">
        <f t="shared" si="103"/>
        <v>2130025.1055999999</v>
      </c>
      <c r="AJ292" s="9">
        <f t="shared" si="104"/>
        <v>496215.13760000002</v>
      </c>
      <c r="AK292" s="9">
        <f t="shared" si="105"/>
        <v>1240537.844</v>
      </c>
      <c r="AL292" s="9">
        <f t="shared" si="106"/>
        <v>160034</v>
      </c>
      <c r="AM292" s="9">
        <f t="shared" si="107"/>
        <v>400085</v>
      </c>
      <c r="AN292" s="9">
        <f t="shared" si="108"/>
        <v>178394.92944000001</v>
      </c>
      <c r="AO292" s="9">
        <f t="shared" si="109"/>
        <v>445987.3236</v>
      </c>
      <c r="AP292" s="9">
        <f t="shared" si="110"/>
        <v>0</v>
      </c>
      <c r="AQ292" s="9">
        <f t="shared" si="111"/>
        <v>0</v>
      </c>
      <c r="AR292" s="9">
        <f t="shared" si="112"/>
        <v>7315.84</v>
      </c>
      <c r="AS292" s="9">
        <f t="shared" si="113"/>
        <v>18289.599999999999</v>
      </c>
      <c r="AT292" s="9">
        <f t="shared" si="114"/>
        <v>0</v>
      </c>
      <c r="AU292" s="9">
        <f t="shared" si="115"/>
        <v>0</v>
      </c>
      <c r="AV292" s="9">
        <f t="shared" si="116"/>
        <v>1177.393</v>
      </c>
      <c r="AW292" s="9">
        <f t="shared" si="117"/>
        <v>2354.7860000000001</v>
      </c>
      <c r="AX292" s="9">
        <f t="shared" si="118"/>
        <v>11385.276</v>
      </c>
      <c r="AY292" s="10">
        <f t="shared" si="119"/>
        <v>22770.552</v>
      </c>
    </row>
    <row r="293" spans="1:51" ht="15" customHeight="1">
      <c r="A293" s="87">
        <v>287</v>
      </c>
      <c r="B293" s="85" t="str">
        <f t="shared" si="96"/>
        <v>0100002806</v>
      </c>
      <c r="C293" s="13" t="str">
        <f t="shared" si="97"/>
        <v>010000280600</v>
      </c>
      <c r="D293" s="13" t="str">
        <f t="shared" si="98"/>
        <v>01000028060000</v>
      </c>
      <c r="E293" s="14">
        <v>25300621</v>
      </c>
      <c r="F293" s="14" t="s">
        <v>21</v>
      </c>
      <c r="G293" s="14" t="s">
        <v>22</v>
      </c>
      <c r="H293" s="14" t="s">
        <v>671</v>
      </c>
      <c r="I293" s="14" t="s">
        <v>24</v>
      </c>
      <c r="J293" s="14" t="s">
        <v>24</v>
      </c>
      <c r="K293" s="15" t="s">
        <v>672</v>
      </c>
      <c r="L293" s="14" t="s">
        <v>45</v>
      </c>
      <c r="M293" s="14">
        <v>5</v>
      </c>
      <c r="N293" s="14" t="s">
        <v>46</v>
      </c>
      <c r="O293" s="24">
        <f t="shared" si="99"/>
        <v>137199.5</v>
      </c>
      <c r="P293" s="24">
        <f t="shared" si="100"/>
        <v>342594</v>
      </c>
      <c r="Q293" s="24">
        <v>133630</v>
      </c>
      <c r="R293" s="16">
        <v>334073</v>
      </c>
      <c r="S293" s="69">
        <v>2766</v>
      </c>
      <c r="T293" s="70">
        <v>6914</v>
      </c>
      <c r="U293" s="24">
        <v>0</v>
      </c>
      <c r="V293" s="24">
        <v>0</v>
      </c>
      <c r="W293" s="69">
        <f t="shared" si="101"/>
        <v>0</v>
      </c>
      <c r="X293" s="69">
        <f>VLOOKUP(D293,'[1]Demanda Agregada Med. y MC'!$C$7:$O$3994,13,FALSE)</f>
        <v>0</v>
      </c>
      <c r="Y293" s="24">
        <v>0</v>
      </c>
      <c r="Z293" s="24">
        <v>0</v>
      </c>
      <c r="AA293" s="24">
        <v>0</v>
      </c>
      <c r="AB293" s="24">
        <v>0</v>
      </c>
      <c r="AC293" s="24">
        <v>387.5</v>
      </c>
      <c r="AD293" s="24">
        <v>775</v>
      </c>
      <c r="AE293" s="26">
        <v>416</v>
      </c>
      <c r="AF293" s="27">
        <v>832</v>
      </c>
      <c r="AG293" s="22">
        <v>16.7624</v>
      </c>
      <c r="AH293" s="20">
        <f t="shared" si="102"/>
        <v>2299792.8988000001</v>
      </c>
      <c r="AI293" s="9">
        <f t="shared" si="103"/>
        <v>5742697.6655999999</v>
      </c>
      <c r="AJ293" s="9">
        <f t="shared" si="104"/>
        <v>2239959.5120000001</v>
      </c>
      <c r="AK293" s="9">
        <f t="shared" si="105"/>
        <v>5599865.2551999995</v>
      </c>
      <c r="AL293" s="9">
        <f t="shared" si="106"/>
        <v>46364.7984</v>
      </c>
      <c r="AM293" s="9">
        <f t="shared" si="107"/>
        <v>115895.23359999999</v>
      </c>
      <c r="AN293" s="9">
        <f t="shared" si="108"/>
        <v>0</v>
      </c>
      <c r="AO293" s="9">
        <f t="shared" si="109"/>
        <v>0</v>
      </c>
      <c r="AP293" s="9">
        <f t="shared" si="110"/>
        <v>0</v>
      </c>
      <c r="AQ293" s="9">
        <f t="shared" si="111"/>
        <v>0</v>
      </c>
      <c r="AR293" s="9">
        <f t="shared" si="112"/>
        <v>0</v>
      </c>
      <c r="AS293" s="9">
        <f t="shared" si="113"/>
        <v>0</v>
      </c>
      <c r="AT293" s="9">
        <f t="shared" si="114"/>
        <v>0</v>
      </c>
      <c r="AU293" s="9">
        <f t="shared" si="115"/>
        <v>0</v>
      </c>
      <c r="AV293" s="9">
        <f t="shared" si="116"/>
        <v>6495.4299999999994</v>
      </c>
      <c r="AW293" s="9">
        <f t="shared" si="117"/>
        <v>12990.859999999999</v>
      </c>
      <c r="AX293" s="9">
        <f t="shared" si="118"/>
        <v>6973.1584000000003</v>
      </c>
      <c r="AY293" s="10">
        <f t="shared" si="119"/>
        <v>13946.316800000001</v>
      </c>
    </row>
    <row r="294" spans="1:51" ht="15" customHeight="1">
      <c r="A294" s="87">
        <v>288</v>
      </c>
      <c r="B294" s="85" t="str">
        <f t="shared" si="96"/>
        <v>0100002814</v>
      </c>
      <c r="C294" s="13" t="str">
        <f t="shared" si="97"/>
        <v>010000281400</v>
      </c>
      <c r="D294" s="13" t="str">
        <f t="shared" si="98"/>
        <v>01000028140000</v>
      </c>
      <c r="E294" s="14">
        <v>25301144</v>
      </c>
      <c r="F294" s="14" t="s">
        <v>21</v>
      </c>
      <c r="G294" s="14" t="s">
        <v>22</v>
      </c>
      <c r="H294" s="14" t="s">
        <v>673</v>
      </c>
      <c r="I294" s="14" t="s">
        <v>24</v>
      </c>
      <c r="J294" s="14" t="s">
        <v>24</v>
      </c>
      <c r="K294" s="15" t="s">
        <v>674</v>
      </c>
      <c r="L294" s="14" t="s">
        <v>45</v>
      </c>
      <c r="M294" s="14">
        <v>15</v>
      </c>
      <c r="N294" s="14" t="s">
        <v>46</v>
      </c>
      <c r="O294" s="24">
        <f t="shared" si="99"/>
        <v>1906047.1</v>
      </c>
      <c r="P294" s="24">
        <f t="shared" si="100"/>
        <v>4760699</v>
      </c>
      <c r="Q294" s="24">
        <v>1594251</v>
      </c>
      <c r="R294" s="16">
        <v>3985626</v>
      </c>
      <c r="S294" s="69">
        <v>287180</v>
      </c>
      <c r="T294" s="70">
        <v>717950</v>
      </c>
      <c r="U294" s="24">
        <v>15282</v>
      </c>
      <c r="V294" s="24">
        <v>38205</v>
      </c>
      <c r="W294" s="69">
        <f t="shared" si="101"/>
        <v>499.6</v>
      </c>
      <c r="X294" s="69">
        <f>VLOOKUP(D294,'[1]Demanda Agregada Med. y MC'!$C$7:$O$3994,13,FALSE)</f>
        <v>1249</v>
      </c>
      <c r="Y294" s="24">
        <v>0</v>
      </c>
      <c r="Z294" s="24">
        <v>0</v>
      </c>
      <c r="AA294" s="24">
        <v>0</v>
      </c>
      <c r="AB294" s="24">
        <v>0</v>
      </c>
      <c r="AC294" s="24">
        <v>8558.5</v>
      </c>
      <c r="AD294" s="24">
        <v>17117</v>
      </c>
      <c r="AE294" s="26">
        <v>276</v>
      </c>
      <c r="AF294" s="27">
        <v>552</v>
      </c>
      <c r="AG294" s="22">
        <v>4.1951999999999998</v>
      </c>
      <c r="AH294" s="20">
        <f t="shared" si="102"/>
        <v>7996248.7939200001</v>
      </c>
      <c r="AI294" s="9">
        <f t="shared" si="103"/>
        <v>19972084.444800001</v>
      </c>
      <c r="AJ294" s="9">
        <f t="shared" si="104"/>
        <v>6688201.7951999996</v>
      </c>
      <c r="AK294" s="9">
        <f t="shared" si="105"/>
        <v>16720498.1952</v>
      </c>
      <c r="AL294" s="9">
        <f t="shared" si="106"/>
        <v>1204777.5359999998</v>
      </c>
      <c r="AM294" s="9">
        <f t="shared" si="107"/>
        <v>3011943.84</v>
      </c>
      <c r="AN294" s="9">
        <f t="shared" si="108"/>
        <v>64111.046399999999</v>
      </c>
      <c r="AO294" s="9">
        <f t="shared" si="109"/>
        <v>160277.61599999998</v>
      </c>
      <c r="AP294" s="9">
        <f t="shared" si="110"/>
        <v>2095.9219200000002</v>
      </c>
      <c r="AQ294" s="9">
        <f t="shared" si="111"/>
        <v>5239.8047999999999</v>
      </c>
      <c r="AR294" s="9">
        <f t="shared" si="112"/>
        <v>0</v>
      </c>
      <c r="AS294" s="9">
        <f t="shared" si="113"/>
        <v>0</v>
      </c>
      <c r="AT294" s="9">
        <f t="shared" si="114"/>
        <v>0</v>
      </c>
      <c r="AU294" s="9">
        <f t="shared" si="115"/>
        <v>0</v>
      </c>
      <c r="AV294" s="9">
        <f t="shared" si="116"/>
        <v>35904.619200000001</v>
      </c>
      <c r="AW294" s="9">
        <f t="shared" si="117"/>
        <v>71809.238400000002</v>
      </c>
      <c r="AX294" s="9">
        <f t="shared" si="118"/>
        <v>1157.8751999999999</v>
      </c>
      <c r="AY294" s="10">
        <f t="shared" si="119"/>
        <v>2315.7503999999999</v>
      </c>
    </row>
    <row r="295" spans="1:51" ht="15" customHeight="1">
      <c r="A295" s="87">
        <v>289</v>
      </c>
      <c r="B295" s="85" t="str">
        <f t="shared" si="96"/>
        <v>0100002821</v>
      </c>
      <c r="C295" s="13" t="str">
        <f t="shared" si="97"/>
        <v>010000282100</v>
      </c>
      <c r="D295" s="13" t="str">
        <f t="shared" si="98"/>
        <v>01000028210000</v>
      </c>
      <c r="E295" s="14">
        <v>25300546</v>
      </c>
      <c r="F295" s="14" t="s">
        <v>21</v>
      </c>
      <c r="G295" s="14" t="s">
        <v>22</v>
      </c>
      <c r="H295" s="14" t="s">
        <v>675</v>
      </c>
      <c r="I295" s="14" t="s">
        <v>24</v>
      </c>
      <c r="J295" s="14" t="s">
        <v>24</v>
      </c>
      <c r="K295" s="15" t="s">
        <v>676</v>
      </c>
      <c r="L295" s="14" t="s">
        <v>26</v>
      </c>
      <c r="M295" s="14">
        <v>15</v>
      </c>
      <c r="N295" s="14" t="s">
        <v>46</v>
      </c>
      <c r="O295" s="24">
        <f t="shared" si="99"/>
        <v>377082.3</v>
      </c>
      <c r="P295" s="24">
        <f t="shared" si="100"/>
        <v>939155</v>
      </c>
      <c r="Q295" s="24">
        <v>201464</v>
      </c>
      <c r="R295" s="16">
        <v>503660</v>
      </c>
      <c r="S295" s="69">
        <v>37200</v>
      </c>
      <c r="T295" s="70">
        <v>93000</v>
      </c>
      <c r="U295" s="24">
        <v>129728.8</v>
      </c>
      <c r="V295" s="24">
        <v>324322</v>
      </c>
      <c r="W295" s="69">
        <f t="shared" si="101"/>
        <v>782</v>
      </c>
      <c r="X295" s="69">
        <f>VLOOKUP(D295,'[1]Demanda Agregada Med. y MC'!$C$7:$O$3994,13,FALSE)</f>
        <v>1955</v>
      </c>
      <c r="Y295" s="24">
        <v>808</v>
      </c>
      <c r="Z295" s="24">
        <v>2020</v>
      </c>
      <c r="AA295" s="24">
        <v>0</v>
      </c>
      <c r="AB295" s="24">
        <v>0</v>
      </c>
      <c r="AC295" s="24">
        <v>6466.5</v>
      </c>
      <c r="AD295" s="24">
        <v>12933</v>
      </c>
      <c r="AE295" s="26">
        <v>633</v>
      </c>
      <c r="AF295" s="25">
        <v>1265</v>
      </c>
      <c r="AG295" s="22">
        <v>4.3976000000000006</v>
      </c>
      <c r="AH295" s="20">
        <f t="shared" si="102"/>
        <v>1658257.1224800001</v>
      </c>
      <c r="AI295" s="9">
        <f t="shared" si="103"/>
        <v>4130028.0280000004</v>
      </c>
      <c r="AJ295" s="9">
        <f t="shared" si="104"/>
        <v>885958.08640000015</v>
      </c>
      <c r="AK295" s="9">
        <f t="shared" si="105"/>
        <v>2214895.2160000005</v>
      </c>
      <c r="AL295" s="9">
        <f t="shared" si="106"/>
        <v>163590.72000000003</v>
      </c>
      <c r="AM295" s="9">
        <f t="shared" si="107"/>
        <v>408976.80000000005</v>
      </c>
      <c r="AN295" s="9">
        <f t="shared" si="108"/>
        <v>570495.37088000006</v>
      </c>
      <c r="AO295" s="9">
        <f t="shared" si="109"/>
        <v>1426238.4272000003</v>
      </c>
      <c r="AP295" s="9">
        <f t="shared" si="110"/>
        <v>3438.9232000000006</v>
      </c>
      <c r="AQ295" s="9">
        <f t="shared" si="111"/>
        <v>8597.3080000000009</v>
      </c>
      <c r="AR295" s="9">
        <f t="shared" si="112"/>
        <v>3553.2608000000005</v>
      </c>
      <c r="AS295" s="9">
        <f t="shared" si="113"/>
        <v>8883.1520000000019</v>
      </c>
      <c r="AT295" s="9">
        <f t="shared" si="114"/>
        <v>0</v>
      </c>
      <c r="AU295" s="9">
        <f t="shared" si="115"/>
        <v>0</v>
      </c>
      <c r="AV295" s="9">
        <f t="shared" si="116"/>
        <v>28437.080400000003</v>
      </c>
      <c r="AW295" s="9">
        <f t="shared" si="117"/>
        <v>56874.160800000005</v>
      </c>
      <c r="AX295" s="9">
        <f t="shared" si="118"/>
        <v>2783.6808000000005</v>
      </c>
      <c r="AY295" s="10">
        <f t="shared" si="119"/>
        <v>5562.9640000000009</v>
      </c>
    </row>
    <row r="296" spans="1:51" ht="15" customHeight="1">
      <c r="A296" s="87">
        <v>290</v>
      </c>
      <c r="B296" s="85" t="str">
        <f t="shared" si="96"/>
        <v>0100002822</v>
      </c>
      <c r="C296" s="13" t="str">
        <f t="shared" si="97"/>
        <v>010000282200</v>
      </c>
      <c r="D296" s="13" t="str">
        <f t="shared" si="98"/>
        <v>01000028220000</v>
      </c>
      <c r="E296" s="14">
        <v>25300548</v>
      </c>
      <c r="F296" s="14" t="s">
        <v>21</v>
      </c>
      <c r="G296" s="14" t="s">
        <v>22</v>
      </c>
      <c r="H296" s="14" t="s">
        <v>677</v>
      </c>
      <c r="I296" s="14" t="s">
        <v>24</v>
      </c>
      <c r="J296" s="14" t="s">
        <v>24</v>
      </c>
      <c r="K296" s="15" t="s">
        <v>678</v>
      </c>
      <c r="L296" s="14" t="s">
        <v>26</v>
      </c>
      <c r="M296" s="14">
        <v>1</v>
      </c>
      <c r="N296" s="14" t="s">
        <v>225</v>
      </c>
      <c r="O296" s="24">
        <f t="shared" si="99"/>
        <v>149168.1</v>
      </c>
      <c r="P296" s="24">
        <f t="shared" si="100"/>
        <v>371605</v>
      </c>
      <c r="Q296" s="24">
        <v>108310</v>
      </c>
      <c r="R296" s="16">
        <v>270773</v>
      </c>
      <c r="S296" s="69">
        <v>24900</v>
      </c>
      <c r="T296" s="70">
        <v>62250</v>
      </c>
      <c r="U296" s="24">
        <v>13236.400000000001</v>
      </c>
      <c r="V296" s="24">
        <v>33091</v>
      </c>
      <c r="W296" s="69">
        <f t="shared" si="101"/>
        <v>95.2</v>
      </c>
      <c r="X296" s="69">
        <f>VLOOKUP(D296,'[1]Demanda Agregada Med. y MC'!$C$7:$O$3994,13,FALSE)</f>
        <v>238</v>
      </c>
      <c r="Y296" s="24">
        <v>0</v>
      </c>
      <c r="Z296" s="24">
        <v>0</v>
      </c>
      <c r="AA296" s="24">
        <v>0</v>
      </c>
      <c r="AB296" s="24">
        <v>0</v>
      </c>
      <c r="AC296" s="24">
        <v>2439.5</v>
      </c>
      <c r="AD296" s="24">
        <v>4879</v>
      </c>
      <c r="AE296" s="26">
        <v>187</v>
      </c>
      <c r="AF296" s="25">
        <v>374</v>
      </c>
      <c r="AG296" s="22">
        <v>5.0600000000000005</v>
      </c>
      <c r="AH296" s="20">
        <f t="shared" si="102"/>
        <v>754790.58600000013</v>
      </c>
      <c r="AI296" s="9">
        <f t="shared" si="103"/>
        <v>1880321.3000000003</v>
      </c>
      <c r="AJ296" s="9">
        <f t="shared" si="104"/>
        <v>548048.60000000009</v>
      </c>
      <c r="AK296" s="9">
        <f t="shared" si="105"/>
        <v>1370111.3800000001</v>
      </c>
      <c r="AL296" s="9">
        <f t="shared" si="106"/>
        <v>125994.00000000001</v>
      </c>
      <c r="AM296" s="9">
        <f t="shared" si="107"/>
        <v>314985.00000000006</v>
      </c>
      <c r="AN296" s="9">
        <f t="shared" si="108"/>
        <v>66976.184000000008</v>
      </c>
      <c r="AO296" s="9">
        <f t="shared" si="109"/>
        <v>167440.46000000002</v>
      </c>
      <c r="AP296" s="9">
        <f t="shared" si="110"/>
        <v>481.71200000000005</v>
      </c>
      <c r="AQ296" s="9">
        <f t="shared" si="111"/>
        <v>1204.2800000000002</v>
      </c>
      <c r="AR296" s="9">
        <f t="shared" si="112"/>
        <v>0</v>
      </c>
      <c r="AS296" s="9">
        <f t="shared" si="113"/>
        <v>0</v>
      </c>
      <c r="AT296" s="9">
        <f t="shared" si="114"/>
        <v>0</v>
      </c>
      <c r="AU296" s="9">
        <f t="shared" si="115"/>
        <v>0</v>
      </c>
      <c r="AV296" s="9">
        <f t="shared" si="116"/>
        <v>12343.87</v>
      </c>
      <c r="AW296" s="9">
        <f t="shared" si="117"/>
        <v>24687.74</v>
      </c>
      <c r="AX296" s="9">
        <f t="shared" si="118"/>
        <v>946.22000000000014</v>
      </c>
      <c r="AY296" s="10">
        <f t="shared" si="119"/>
        <v>1892.4400000000003</v>
      </c>
    </row>
    <row r="297" spans="1:51" ht="15" customHeight="1">
      <c r="A297" s="87">
        <v>291</v>
      </c>
      <c r="B297" s="85" t="str">
        <f t="shared" si="96"/>
        <v>0100002823</v>
      </c>
      <c r="C297" s="13" t="str">
        <f t="shared" si="97"/>
        <v>010000282300</v>
      </c>
      <c r="D297" s="13" t="str">
        <f t="shared" si="98"/>
        <v>01000028230000</v>
      </c>
      <c r="E297" s="14">
        <v>25301555</v>
      </c>
      <c r="F297" s="14" t="s">
        <v>21</v>
      </c>
      <c r="G297" s="14" t="s">
        <v>22</v>
      </c>
      <c r="H297" s="14" t="s">
        <v>679</v>
      </c>
      <c r="I297" s="14" t="s">
        <v>24</v>
      </c>
      <c r="J297" s="14" t="s">
        <v>24</v>
      </c>
      <c r="K297" s="15" t="s">
        <v>680</v>
      </c>
      <c r="L297" s="14" t="s">
        <v>26</v>
      </c>
      <c r="M297" s="14">
        <v>15</v>
      </c>
      <c r="N297" s="14" t="s">
        <v>46</v>
      </c>
      <c r="O297" s="24">
        <f t="shared" si="99"/>
        <v>207416.5</v>
      </c>
      <c r="P297" s="24">
        <f t="shared" si="100"/>
        <v>515525</v>
      </c>
      <c r="Q297" s="24">
        <v>100843</v>
      </c>
      <c r="R297" s="16">
        <v>252106</v>
      </c>
      <c r="S297" s="69">
        <v>31208</v>
      </c>
      <c r="T297" s="70">
        <v>78020</v>
      </c>
      <c r="U297" s="24">
        <v>68392</v>
      </c>
      <c r="V297" s="24">
        <v>170980</v>
      </c>
      <c r="W297" s="69">
        <f t="shared" si="101"/>
        <v>144</v>
      </c>
      <c r="X297" s="69">
        <f>VLOOKUP(D297,'[1]Demanda Agregada Med. y MC'!$C$7:$O$3994,13,FALSE)</f>
        <v>360</v>
      </c>
      <c r="Y297" s="24">
        <v>800</v>
      </c>
      <c r="Z297" s="24">
        <v>2000</v>
      </c>
      <c r="AA297" s="24">
        <v>0</v>
      </c>
      <c r="AB297" s="24">
        <v>0</v>
      </c>
      <c r="AC297" s="24">
        <v>5584.5</v>
      </c>
      <c r="AD297" s="24">
        <v>11169</v>
      </c>
      <c r="AE297" s="26">
        <v>445</v>
      </c>
      <c r="AF297" s="27">
        <v>890</v>
      </c>
      <c r="AG297" s="22">
        <v>5.0048000000000004</v>
      </c>
      <c r="AH297" s="20">
        <f t="shared" si="102"/>
        <v>1038078.0992000001</v>
      </c>
      <c r="AI297" s="9">
        <f t="shared" si="103"/>
        <v>2580099.52</v>
      </c>
      <c r="AJ297" s="9">
        <f t="shared" si="104"/>
        <v>504699.04640000005</v>
      </c>
      <c r="AK297" s="9">
        <f t="shared" si="105"/>
        <v>1261740.1088</v>
      </c>
      <c r="AL297" s="9">
        <f t="shared" si="106"/>
        <v>156189.7984</v>
      </c>
      <c r="AM297" s="9">
        <f t="shared" si="107"/>
        <v>390474.49600000004</v>
      </c>
      <c r="AN297" s="9">
        <f t="shared" si="108"/>
        <v>342288.28160000005</v>
      </c>
      <c r="AO297" s="9">
        <f t="shared" si="109"/>
        <v>855720.70400000003</v>
      </c>
      <c r="AP297" s="9">
        <f t="shared" si="110"/>
        <v>720.69120000000009</v>
      </c>
      <c r="AQ297" s="9">
        <f t="shared" si="111"/>
        <v>1801.7280000000001</v>
      </c>
      <c r="AR297" s="9">
        <f t="shared" si="112"/>
        <v>4003.84</v>
      </c>
      <c r="AS297" s="9">
        <f t="shared" si="113"/>
        <v>10009.6</v>
      </c>
      <c r="AT297" s="9">
        <f t="shared" si="114"/>
        <v>0</v>
      </c>
      <c r="AU297" s="9">
        <f t="shared" si="115"/>
        <v>0</v>
      </c>
      <c r="AV297" s="9">
        <f t="shared" si="116"/>
        <v>27949.305600000003</v>
      </c>
      <c r="AW297" s="9">
        <f t="shared" si="117"/>
        <v>55898.611200000007</v>
      </c>
      <c r="AX297" s="9">
        <f t="shared" si="118"/>
        <v>2227.136</v>
      </c>
      <c r="AY297" s="10">
        <f t="shared" si="119"/>
        <v>4454.2719999999999</v>
      </c>
    </row>
    <row r="298" spans="1:51" ht="15" customHeight="1">
      <c r="A298" s="87">
        <v>292</v>
      </c>
      <c r="B298" s="85" t="str">
        <f t="shared" si="96"/>
        <v>0100002824</v>
      </c>
      <c r="C298" s="13" t="str">
        <f t="shared" si="97"/>
        <v>010000282400</v>
      </c>
      <c r="D298" s="13" t="str">
        <f t="shared" si="98"/>
        <v>01000028240000</v>
      </c>
      <c r="E298" s="14">
        <v>25301553</v>
      </c>
      <c r="F298" s="14" t="s">
        <v>21</v>
      </c>
      <c r="G298" s="14" t="s">
        <v>22</v>
      </c>
      <c r="H298" s="14" t="s">
        <v>681</v>
      </c>
      <c r="I298" s="14" t="s">
        <v>24</v>
      </c>
      <c r="J298" s="14" t="s">
        <v>24</v>
      </c>
      <c r="K298" s="15" t="s">
        <v>682</v>
      </c>
      <c r="L298" s="14" t="s">
        <v>26</v>
      </c>
      <c r="M298" s="14">
        <v>1</v>
      </c>
      <c r="N298" s="14" t="s">
        <v>225</v>
      </c>
      <c r="O298" s="24">
        <f t="shared" si="99"/>
        <v>58916.800000000003</v>
      </c>
      <c r="P298" s="24">
        <f t="shared" si="100"/>
        <v>147229</v>
      </c>
      <c r="Q298" s="24">
        <v>36589</v>
      </c>
      <c r="R298" s="16">
        <v>91472</v>
      </c>
      <c r="S298" s="69">
        <v>9800</v>
      </c>
      <c r="T298" s="70">
        <v>24500</v>
      </c>
      <c r="U298" s="24">
        <v>12384.800000000001</v>
      </c>
      <c r="V298" s="24">
        <v>30962</v>
      </c>
      <c r="W298" s="69">
        <f t="shared" si="101"/>
        <v>20</v>
      </c>
      <c r="X298" s="69">
        <f>VLOOKUP(D298,'[1]Demanda Agregada Med. y MC'!$C$7:$O$3994,13,FALSE)</f>
        <v>50</v>
      </c>
      <c r="Y298" s="24">
        <v>0</v>
      </c>
      <c r="Z298" s="24">
        <v>0</v>
      </c>
      <c r="AA298" s="24">
        <v>0</v>
      </c>
      <c r="AB298" s="24">
        <v>0</v>
      </c>
      <c r="AC298" s="24">
        <v>0</v>
      </c>
      <c r="AD298" s="24">
        <v>0</v>
      </c>
      <c r="AE298" s="26">
        <v>123</v>
      </c>
      <c r="AF298" s="27">
        <v>245</v>
      </c>
      <c r="AG298" s="22">
        <v>7.571600000000001</v>
      </c>
      <c r="AH298" s="20">
        <f t="shared" si="102"/>
        <v>446094.4428800001</v>
      </c>
      <c r="AI298" s="9">
        <f t="shared" si="103"/>
        <v>1114759.0964000002</v>
      </c>
      <c r="AJ298" s="9">
        <f t="shared" si="104"/>
        <v>277037.27240000002</v>
      </c>
      <c r="AK298" s="9">
        <f t="shared" si="105"/>
        <v>692589.39520000014</v>
      </c>
      <c r="AL298" s="9">
        <f t="shared" si="106"/>
        <v>74201.680000000008</v>
      </c>
      <c r="AM298" s="9">
        <f t="shared" si="107"/>
        <v>185504.2</v>
      </c>
      <c r="AN298" s="9">
        <f t="shared" si="108"/>
        <v>93772.751680000016</v>
      </c>
      <c r="AO298" s="9">
        <f t="shared" si="109"/>
        <v>234431.87920000002</v>
      </c>
      <c r="AP298" s="9">
        <f t="shared" si="110"/>
        <v>151.43200000000002</v>
      </c>
      <c r="AQ298" s="9">
        <f t="shared" si="111"/>
        <v>378.58000000000004</v>
      </c>
      <c r="AR298" s="9">
        <f t="shared" si="112"/>
        <v>0</v>
      </c>
      <c r="AS298" s="9">
        <f t="shared" si="113"/>
        <v>0</v>
      </c>
      <c r="AT298" s="9">
        <f t="shared" si="114"/>
        <v>0</v>
      </c>
      <c r="AU298" s="9">
        <f t="shared" si="115"/>
        <v>0</v>
      </c>
      <c r="AV298" s="9">
        <f t="shared" si="116"/>
        <v>0</v>
      </c>
      <c r="AW298" s="9">
        <f t="shared" si="117"/>
        <v>0</v>
      </c>
      <c r="AX298" s="9">
        <f t="shared" si="118"/>
        <v>931.30680000000007</v>
      </c>
      <c r="AY298" s="10">
        <f t="shared" si="119"/>
        <v>1855.0420000000001</v>
      </c>
    </row>
    <row r="299" spans="1:51" ht="15" customHeight="1">
      <c r="A299" s="87">
        <v>293</v>
      </c>
      <c r="B299" s="85" t="str">
        <f t="shared" si="96"/>
        <v>0100002828</v>
      </c>
      <c r="C299" s="13" t="str">
        <f t="shared" si="97"/>
        <v>010000282800</v>
      </c>
      <c r="D299" s="13" t="str">
        <f t="shared" si="98"/>
        <v>01000028280000</v>
      </c>
      <c r="E299" s="14">
        <v>25301054</v>
      </c>
      <c r="F299" s="14" t="s">
        <v>21</v>
      </c>
      <c r="G299" s="14" t="s">
        <v>22</v>
      </c>
      <c r="H299" s="14" t="s">
        <v>683</v>
      </c>
      <c r="I299" s="14" t="s">
        <v>24</v>
      </c>
      <c r="J299" s="14" t="s">
        <v>24</v>
      </c>
      <c r="K299" s="15" t="s">
        <v>684</v>
      </c>
      <c r="L299" s="14" t="s">
        <v>26</v>
      </c>
      <c r="M299" s="14">
        <v>5</v>
      </c>
      <c r="N299" s="14" t="s">
        <v>46</v>
      </c>
      <c r="O299" s="24">
        <f t="shared" si="99"/>
        <v>2025</v>
      </c>
      <c r="P299" s="24">
        <f t="shared" si="100"/>
        <v>5020</v>
      </c>
      <c r="Q299" s="24">
        <v>1920</v>
      </c>
      <c r="R299" s="16">
        <v>4798</v>
      </c>
      <c r="S299" s="69">
        <v>0</v>
      </c>
      <c r="T299" s="70">
        <v>0</v>
      </c>
      <c r="U299" s="24">
        <v>0</v>
      </c>
      <c r="V299" s="24">
        <v>0</v>
      </c>
      <c r="W299" s="69">
        <f t="shared" si="101"/>
        <v>24</v>
      </c>
      <c r="X299" s="69">
        <f>VLOOKUP(D299,'[1]Demanda Agregada Med. y MC'!$C$7:$O$3994,13,FALSE)</f>
        <v>60</v>
      </c>
      <c r="Y299" s="24">
        <v>0</v>
      </c>
      <c r="Z299" s="24">
        <v>0</v>
      </c>
      <c r="AA299" s="24">
        <v>0</v>
      </c>
      <c r="AB299" s="24">
        <v>0</v>
      </c>
      <c r="AC299" s="24">
        <v>0</v>
      </c>
      <c r="AD299" s="24">
        <v>0</v>
      </c>
      <c r="AE299" s="26">
        <v>81</v>
      </c>
      <c r="AF299" s="27">
        <v>162</v>
      </c>
      <c r="AG299" s="22">
        <v>40.020000000000003</v>
      </c>
      <c r="AH299" s="20">
        <f t="shared" si="102"/>
        <v>81040.5</v>
      </c>
      <c r="AI299" s="9">
        <f t="shared" si="103"/>
        <v>200900.40000000002</v>
      </c>
      <c r="AJ299" s="9">
        <f t="shared" si="104"/>
        <v>76838.400000000009</v>
      </c>
      <c r="AK299" s="9">
        <f t="shared" si="105"/>
        <v>192015.96000000002</v>
      </c>
      <c r="AL299" s="9">
        <f t="shared" si="106"/>
        <v>0</v>
      </c>
      <c r="AM299" s="9">
        <f t="shared" si="107"/>
        <v>0</v>
      </c>
      <c r="AN299" s="9">
        <f t="shared" si="108"/>
        <v>0</v>
      </c>
      <c r="AO299" s="9">
        <f t="shared" si="109"/>
        <v>0</v>
      </c>
      <c r="AP299" s="9">
        <f t="shared" si="110"/>
        <v>960.48</v>
      </c>
      <c r="AQ299" s="9">
        <f t="shared" si="111"/>
        <v>2401.2000000000003</v>
      </c>
      <c r="AR299" s="9">
        <f t="shared" si="112"/>
        <v>0</v>
      </c>
      <c r="AS299" s="9">
        <f t="shared" si="113"/>
        <v>0</v>
      </c>
      <c r="AT299" s="9">
        <f t="shared" si="114"/>
        <v>0</v>
      </c>
      <c r="AU299" s="9">
        <f t="shared" si="115"/>
        <v>0</v>
      </c>
      <c r="AV299" s="9">
        <f t="shared" si="116"/>
        <v>0</v>
      </c>
      <c r="AW299" s="9">
        <f t="shared" si="117"/>
        <v>0</v>
      </c>
      <c r="AX299" s="9">
        <f t="shared" si="118"/>
        <v>3241.6200000000003</v>
      </c>
      <c r="AY299" s="10">
        <f t="shared" si="119"/>
        <v>6483.2400000000007</v>
      </c>
    </row>
    <row r="300" spans="1:51" ht="15" customHeight="1">
      <c r="A300" s="87">
        <v>294</v>
      </c>
      <c r="B300" s="85" t="str">
        <f t="shared" si="96"/>
        <v>0100002829</v>
      </c>
      <c r="C300" s="13" t="str">
        <f t="shared" si="97"/>
        <v>010000282900</v>
      </c>
      <c r="D300" s="13" t="str">
        <f t="shared" si="98"/>
        <v>01000028290000</v>
      </c>
      <c r="E300" s="14">
        <v>25301982</v>
      </c>
      <c r="F300" s="14" t="s">
        <v>21</v>
      </c>
      <c r="G300" s="14" t="s">
        <v>22</v>
      </c>
      <c r="H300" s="14" t="s">
        <v>685</v>
      </c>
      <c r="I300" s="14" t="s">
        <v>24</v>
      </c>
      <c r="J300" s="14" t="s">
        <v>24</v>
      </c>
      <c r="K300" s="15" t="s">
        <v>686</v>
      </c>
      <c r="L300" s="14" t="s">
        <v>45</v>
      </c>
      <c r="M300" s="14">
        <v>15</v>
      </c>
      <c r="N300" s="14" t="s">
        <v>46</v>
      </c>
      <c r="O300" s="24">
        <f t="shared" si="99"/>
        <v>50682.3</v>
      </c>
      <c r="P300" s="24">
        <f t="shared" si="100"/>
        <v>125458</v>
      </c>
      <c r="Q300" s="24">
        <v>3970</v>
      </c>
      <c r="R300" s="16">
        <v>9925</v>
      </c>
      <c r="S300" s="69">
        <v>3874</v>
      </c>
      <c r="T300" s="70">
        <v>9686</v>
      </c>
      <c r="U300" s="24">
        <v>40340.800000000003</v>
      </c>
      <c r="V300" s="24">
        <v>100852</v>
      </c>
      <c r="W300" s="69">
        <f t="shared" si="101"/>
        <v>0</v>
      </c>
      <c r="X300" s="69">
        <f>VLOOKUP(D300,'[1]Demanda Agregada Med. y MC'!$C$7:$O$3994,13,FALSE)</f>
        <v>0</v>
      </c>
      <c r="Y300" s="24">
        <v>0</v>
      </c>
      <c r="Z300" s="24">
        <v>0</v>
      </c>
      <c r="AA300" s="24">
        <v>0</v>
      </c>
      <c r="AB300" s="24">
        <v>0</v>
      </c>
      <c r="AC300" s="24">
        <v>2396.5</v>
      </c>
      <c r="AD300" s="24">
        <v>4793</v>
      </c>
      <c r="AE300" s="26">
        <v>101</v>
      </c>
      <c r="AF300" s="27">
        <v>202</v>
      </c>
      <c r="AG300" s="22">
        <v>17.664000000000001</v>
      </c>
      <c r="AH300" s="20">
        <f t="shared" si="102"/>
        <v>895252.14720000012</v>
      </c>
      <c r="AI300" s="9">
        <f t="shared" si="103"/>
        <v>2216090.1120000002</v>
      </c>
      <c r="AJ300" s="9">
        <f t="shared" si="104"/>
        <v>70126.080000000002</v>
      </c>
      <c r="AK300" s="9">
        <f t="shared" si="105"/>
        <v>175315.20000000001</v>
      </c>
      <c r="AL300" s="9">
        <f t="shared" si="106"/>
        <v>68430.33600000001</v>
      </c>
      <c r="AM300" s="9">
        <f t="shared" si="107"/>
        <v>171093.50400000002</v>
      </c>
      <c r="AN300" s="9">
        <f t="shared" si="108"/>
        <v>712579.89120000007</v>
      </c>
      <c r="AO300" s="9">
        <f t="shared" si="109"/>
        <v>1781449.7280000001</v>
      </c>
      <c r="AP300" s="9">
        <f t="shared" si="110"/>
        <v>0</v>
      </c>
      <c r="AQ300" s="9">
        <f t="shared" si="111"/>
        <v>0</v>
      </c>
      <c r="AR300" s="9">
        <f t="shared" si="112"/>
        <v>0</v>
      </c>
      <c r="AS300" s="9">
        <f t="shared" si="113"/>
        <v>0</v>
      </c>
      <c r="AT300" s="9">
        <f t="shared" si="114"/>
        <v>0</v>
      </c>
      <c r="AU300" s="9">
        <f t="shared" si="115"/>
        <v>0</v>
      </c>
      <c r="AV300" s="9">
        <f t="shared" si="116"/>
        <v>42331.776000000005</v>
      </c>
      <c r="AW300" s="9">
        <f t="shared" si="117"/>
        <v>84663.552000000011</v>
      </c>
      <c r="AX300" s="9">
        <f t="shared" si="118"/>
        <v>1784.0640000000001</v>
      </c>
      <c r="AY300" s="10">
        <f t="shared" si="119"/>
        <v>3568.1280000000002</v>
      </c>
    </row>
    <row r="301" spans="1:51" ht="15" customHeight="1">
      <c r="A301" s="87">
        <v>295</v>
      </c>
      <c r="B301" s="85" t="str">
        <f t="shared" si="96"/>
        <v>0100002830</v>
      </c>
      <c r="C301" s="13" t="str">
        <f t="shared" si="97"/>
        <v>010000283000</v>
      </c>
      <c r="D301" s="13" t="str">
        <f t="shared" si="98"/>
        <v>01000028300000</v>
      </c>
      <c r="E301" s="14">
        <v>25300039</v>
      </c>
      <c r="F301" s="14" t="s">
        <v>21</v>
      </c>
      <c r="G301" s="14" t="s">
        <v>22</v>
      </c>
      <c r="H301" s="14" t="s">
        <v>687</v>
      </c>
      <c r="I301" s="14" t="s">
        <v>24</v>
      </c>
      <c r="J301" s="14" t="s">
        <v>24</v>
      </c>
      <c r="K301" s="15" t="s">
        <v>688</v>
      </c>
      <c r="L301" s="14" t="s">
        <v>225</v>
      </c>
      <c r="M301" s="14">
        <v>1</v>
      </c>
      <c r="N301" s="14" t="s">
        <v>225</v>
      </c>
      <c r="O301" s="24">
        <f t="shared" si="99"/>
        <v>46044.4</v>
      </c>
      <c r="P301" s="24">
        <f t="shared" si="100"/>
        <v>114707</v>
      </c>
      <c r="Q301" s="24">
        <v>22870</v>
      </c>
      <c r="R301" s="16">
        <v>57174</v>
      </c>
      <c r="S301" s="69">
        <v>15400</v>
      </c>
      <c r="T301" s="70">
        <v>38500</v>
      </c>
      <c r="U301" s="24">
        <v>6945.6</v>
      </c>
      <c r="V301" s="24">
        <v>17364</v>
      </c>
      <c r="W301" s="69">
        <f t="shared" si="101"/>
        <v>22.8</v>
      </c>
      <c r="X301" s="69">
        <f>VLOOKUP(D301,'[1]Demanda Agregada Med. y MC'!$C$7:$O$3994,13,FALSE)</f>
        <v>57</v>
      </c>
      <c r="Y301" s="24">
        <v>0</v>
      </c>
      <c r="Z301" s="24">
        <v>0</v>
      </c>
      <c r="AA301" s="24">
        <v>0</v>
      </c>
      <c r="AB301" s="24">
        <v>0</v>
      </c>
      <c r="AC301" s="24">
        <v>806</v>
      </c>
      <c r="AD301" s="24">
        <v>1612</v>
      </c>
      <c r="AE301" s="26">
        <v>0</v>
      </c>
      <c r="AF301" s="25">
        <v>0</v>
      </c>
      <c r="AG301" s="22">
        <v>9.7428000000000008</v>
      </c>
      <c r="AH301" s="20">
        <f t="shared" si="102"/>
        <v>448601.38032000005</v>
      </c>
      <c r="AI301" s="9">
        <f t="shared" si="103"/>
        <v>1117567.3596000001</v>
      </c>
      <c r="AJ301" s="9">
        <f t="shared" si="104"/>
        <v>222817.83600000001</v>
      </c>
      <c r="AK301" s="9">
        <f t="shared" si="105"/>
        <v>557034.84720000008</v>
      </c>
      <c r="AL301" s="9">
        <f t="shared" si="106"/>
        <v>150039.12000000002</v>
      </c>
      <c r="AM301" s="9">
        <f t="shared" si="107"/>
        <v>375097.80000000005</v>
      </c>
      <c r="AN301" s="9">
        <f t="shared" si="108"/>
        <v>67669.591680000012</v>
      </c>
      <c r="AO301" s="9">
        <f t="shared" si="109"/>
        <v>169173.9792</v>
      </c>
      <c r="AP301" s="9">
        <f t="shared" si="110"/>
        <v>222.13584000000003</v>
      </c>
      <c r="AQ301" s="9">
        <f t="shared" si="111"/>
        <v>555.33960000000002</v>
      </c>
      <c r="AR301" s="9">
        <f t="shared" si="112"/>
        <v>0</v>
      </c>
      <c r="AS301" s="9">
        <f t="shared" si="113"/>
        <v>0</v>
      </c>
      <c r="AT301" s="9">
        <f t="shared" si="114"/>
        <v>0</v>
      </c>
      <c r="AU301" s="9">
        <f t="shared" si="115"/>
        <v>0</v>
      </c>
      <c r="AV301" s="9">
        <f t="shared" si="116"/>
        <v>7852.6968000000006</v>
      </c>
      <c r="AW301" s="9">
        <f t="shared" si="117"/>
        <v>15705.393600000001</v>
      </c>
      <c r="AX301" s="9">
        <f t="shared" si="118"/>
        <v>0</v>
      </c>
      <c r="AY301" s="10">
        <f t="shared" si="119"/>
        <v>0</v>
      </c>
    </row>
    <row r="302" spans="1:51" ht="15" customHeight="1">
      <c r="A302" s="87">
        <v>296</v>
      </c>
      <c r="B302" s="85" t="str">
        <f t="shared" si="96"/>
        <v>0100002841</v>
      </c>
      <c r="C302" s="13" t="str">
        <f t="shared" si="97"/>
        <v>010000284100</v>
      </c>
      <c r="D302" s="13" t="str">
        <f t="shared" si="98"/>
        <v>01000028410000</v>
      </c>
      <c r="E302" s="14">
        <v>25301767</v>
      </c>
      <c r="F302" s="14" t="s">
        <v>21</v>
      </c>
      <c r="G302" s="14" t="s">
        <v>22</v>
      </c>
      <c r="H302" s="14" t="s">
        <v>689</v>
      </c>
      <c r="I302" s="14" t="s">
        <v>24</v>
      </c>
      <c r="J302" s="14" t="s">
        <v>24</v>
      </c>
      <c r="K302" s="15" t="s">
        <v>690</v>
      </c>
      <c r="L302" s="14" t="s">
        <v>26</v>
      </c>
      <c r="M302" s="14">
        <v>5</v>
      </c>
      <c r="N302" s="14" t="s">
        <v>46</v>
      </c>
      <c r="O302" s="24">
        <f t="shared" si="99"/>
        <v>139946</v>
      </c>
      <c r="P302" s="24">
        <f t="shared" si="100"/>
        <v>348250</v>
      </c>
      <c r="Q302" s="24">
        <v>101896</v>
      </c>
      <c r="R302" s="16">
        <v>254739</v>
      </c>
      <c r="S302" s="69">
        <v>31920</v>
      </c>
      <c r="T302" s="70">
        <v>79800</v>
      </c>
      <c r="U302" s="24">
        <v>2902</v>
      </c>
      <c r="V302" s="24">
        <v>7255</v>
      </c>
      <c r="W302" s="69">
        <f t="shared" si="101"/>
        <v>0</v>
      </c>
      <c r="X302" s="69">
        <f>VLOOKUP(D302,'[1]Demanda Agregada Med. y MC'!$C$7:$O$3994,13,FALSE)</f>
        <v>0</v>
      </c>
      <c r="Y302" s="24">
        <v>0</v>
      </c>
      <c r="Z302" s="24">
        <v>0</v>
      </c>
      <c r="AA302" s="24">
        <v>0</v>
      </c>
      <c r="AB302" s="24">
        <v>0</v>
      </c>
      <c r="AC302" s="24">
        <v>1301</v>
      </c>
      <c r="AD302" s="24">
        <v>2602</v>
      </c>
      <c r="AE302" s="26">
        <v>1927</v>
      </c>
      <c r="AF302" s="27">
        <v>3854</v>
      </c>
      <c r="AG302" s="22">
        <v>4.7012000000000009</v>
      </c>
      <c r="AH302" s="20">
        <f t="shared" si="102"/>
        <v>657914.13520000014</v>
      </c>
      <c r="AI302" s="9">
        <f t="shared" si="103"/>
        <v>1637192.9000000004</v>
      </c>
      <c r="AJ302" s="9">
        <f t="shared" si="104"/>
        <v>479033.4752000001</v>
      </c>
      <c r="AK302" s="9">
        <f t="shared" si="105"/>
        <v>1197578.9868000003</v>
      </c>
      <c r="AL302" s="9">
        <f t="shared" si="106"/>
        <v>150062.30400000003</v>
      </c>
      <c r="AM302" s="9">
        <f t="shared" si="107"/>
        <v>375155.76000000007</v>
      </c>
      <c r="AN302" s="9">
        <f t="shared" si="108"/>
        <v>13642.882400000002</v>
      </c>
      <c r="AO302" s="9">
        <f t="shared" si="109"/>
        <v>34107.206000000006</v>
      </c>
      <c r="AP302" s="9">
        <f t="shared" si="110"/>
        <v>0</v>
      </c>
      <c r="AQ302" s="9">
        <f t="shared" si="111"/>
        <v>0</v>
      </c>
      <c r="AR302" s="9">
        <f t="shared" si="112"/>
        <v>0</v>
      </c>
      <c r="AS302" s="9">
        <f t="shared" si="113"/>
        <v>0</v>
      </c>
      <c r="AT302" s="9">
        <f t="shared" si="114"/>
        <v>0</v>
      </c>
      <c r="AU302" s="9">
        <f t="shared" si="115"/>
        <v>0</v>
      </c>
      <c r="AV302" s="9">
        <f t="shared" si="116"/>
        <v>6116.2612000000008</v>
      </c>
      <c r="AW302" s="9">
        <f t="shared" si="117"/>
        <v>12232.522400000002</v>
      </c>
      <c r="AX302" s="9">
        <f t="shared" si="118"/>
        <v>9059.2124000000022</v>
      </c>
      <c r="AY302" s="10">
        <f t="shared" si="119"/>
        <v>18118.424800000004</v>
      </c>
    </row>
    <row r="303" spans="1:51" ht="15" customHeight="1">
      <c r="A303" s="87">
        <v>297</v>
      </c>
      <c r="B303" s="85" t="str">
        <f t="shared" si="96"/>
        <v>0100002851</v>
      </c>
      <c r="C303" s="13" t="str">
        <f t="shared" si="97"/>
        <v>010000285100</v>
      </c>
      <c r="D303" s="13" t="str">
        <f t="shared" si="98"/>
        <v>01000028510000</v>
      </c>
      <c r="E303" s="14">
        <v>25301716</v>
      </c>
      <c r="F303" s="14" t="s">
        <v>21</v>
      </c>
      <c r="G303" s="14" t="s">
        <v>22</v>
      </c>
      <c r="H303" s="14" t="s">
        <v>691</v>
      </c>
      <c r="I303" s="14" t="s">
        <v>24</v>
      </c>
      <c r="J303" s="14" t="s">
        <v>24</v>
      </c>
      <c r="K303" s="15" t="s">
        <v>692</v>
      </c>
      <c r="L303" s="14" t="s">
        <v>26</v>
      </c>
      <c r="M303" s="14">
        <v>15</v>
      </c>
      <c r="N303" s="14" t="s">
        <v>46</v>
      </c>
      <c r="O303" s="24">
        <f t="shared" si="99"/>
        <v>3587.26</v>
      </c>
      <c r="P303" s="24">
        <f t="shared" si="100"/>
        <v>8950.4</v>
      </c>
      <c r="Q303" s="24">
        <v>3249</v>
      </c>
      <c r="R303" s="16">
        <v>8121</v>
      </c>
      <c r="S303" s="69">
        <v>0</v>
      </c>
      <c r="T303" s="70">
        <v>0</v>
      </c>
      <c r="U303" s="24">
        <v>303.36</v>
      </c>
      <c r="V303" s="24">
        <v>758.4</v>
      </c>
      <c r="W303" s="69">
        <f t="shared" si="101"/>
        <v>2.4000000000000004</v>
      </c>
      <c r="X303" s="69">
        <f>VLOOKUP(D303,'[1]Demanda Agregada Med. y MC'!$C$7:$O$3994,13,FALSE)</f>
        <v>6</v>
      </c>
      <c r="Y303" s="24">
        <v>0</v>
      </c>
      <c r="Z303" s="24">
        <v>0</v>
      </c>
      <c r="AA303" s="24">
        <v>0</v>
      </c>
      <c r="AB303" s="24">
        <v>0</v>
      </c>
      <c r="AC303" s="24">
        <v>32.5</v>
      </c>
      <c r="AD303" s="24">
        <v>65</v>
      </c>
      <c r="AE303" s="26">
        <v>0</v>
      </c>
      <c r="AF303" s="25">
        <v>0</v>
      </c>
      <c r="AG303" s="22">
        <v>85.376000000000005</v>
      </c>
      <c r="AH303" s="20">
        <f t="shared" si="102"/>
        <v>306265.90976000001</v>
      </c>
      <c r="AI303" s="9">
        <f t="shared" si="103"/>
        <v>764149.3504</v>
      </c>
      <c r="AJ303" s="9">
        <f t="shared" si="104"/>
        <v>277386.62400000001</v>
      </c>
      <c r="AK303" s="9">
        <f t="shared" si="105"/>
        <v>693338.49600000004</v>
      </c>
      <c r="AL303" s="9">
        <f t="shared" si="106"/>
        <v>0</v>
      </c>
      <c r="AM303" s="9">
        <f t="shared" si="107"/>
        <v>0</v>
      </c>
      <c r="AN303" s="9">
        <f t="shared" si="108"/>
        <v>25899.663360000002</v>
      </c>
      <c r="AO303" s="9">
        <f t="shared" si="109"/>
        <v>64749.1584</v>
      </c>
      <c r="AP303" s="9">
        <f t="shared" si="110"/>
        <v>204.90240000000003</v>
      </c>
      <c r="AQ303" s="9">
        <f t="shared" si="111"/>
        <v>512.25600000000009</v>
      </c>
      <c r="AR303" s="9">
        <f t="shared" si="112"/>
        <v>0</v>
      </c>
      <c r="AS303" s="9">
        <f t="shared" si="113"/>
        <v>0</v>
      </c>
      <c r="AT303" s="9">
        <f t="shared" si="114"/>
        <v>0</v>
      </c>
      <c r="AU303" s="9">
        <f t="shared" si="115"/>
        <v>0</v>
      </c>
      <c r="AV303" s="9">
        <f t="shared" si="116"/>
        <v>2774.7200000000003</v>
      </c>
      <c r="AW303" s="9">
        <f t="shared" si="117"/>
        <v>5549.4400000000005</v>
      </c>
      <c r="AX303" s="9">
        <f t="shared" si="118"/>
        <v>0</v>
      </c>
      <c r="AY303" s="10">
        <f t="shared" si="119"/>
        <v>0</v>
      </c>
    </row>
    <row r="304" spans="1:51" ht="15" customHeight="1">
      <c r="A304" s="87">
        <v>298</v>
      </c>
      <c r="B304" s="85" t="str">
        <f t="shared" si="96"/>
        <v>0100002852</v>
      </c>
      <c r="C304" s="13" t="str">
        <f t="shared" si="97"/>
        <v>010000285200</v>
      </c>
      <c r="D304" s="13" t="str">
        <f t="shared" si="98"/>
        <v>01000028520000</v>
      </c>
      <c r="E304" s="14">
        <v>25301717</v>
      </c>
      <c r="F304" s="14" t="s">
        <v>21</v>
      </c>
      <c r="G304" s="14" t="s">
        <v>22</v>
      </c>
      <c r="H304" s="14" t="s">
        <v>693</v>
      </c>
      <c r="I304" s="14" t="s">
        <v>24</v>
      </c>
      <c r="J304" s="14" t="s">
        <v>24</v>
      </c>
      <c r="K304" s="15" t="s">
        <v>694</v>
      </c>
      <c r="L304" s="14" t="s">
        <v>26</v>
      </c>
      <c r="M304" s="14">
        <v>15</v>
      </c>
      <c r="N304" s="14" t="s">
        <v>46</v>
      </c>
      <c r="O304" s="24">
        <f t="shared" si="99"/>
        <v>697.2</v>
      </c>
      <c r="P304" s="24">
        <f t="shared" si="100"/>
        <v>1741</v>
      </c>
      <c r="Q304" s="24">
        <v>376</v>
      </c>
      <c r="R304" s="16">
        <v>938</v>
      </c>
      <c r="S304" s="69">
        <v>0</v>
      </c>
      <c r="T304" s="70">
        <v>0</v>
      </c>
      <c r="U304" s="24">
        <v>321.20000000000005</v>
      </c>
      <c r="V304" s="24">
        <v>803</v>
      </c>
      <c r="W304" s="69">
        <f t="shared" si="101"/>
        <v>0</v>
      </c>
      <c r="X304" s="69">
        <f>VLOOKUP(D304,'[1]Demanda Agregada Med. y MC'!$C$7:$O$3994,13,FALSE)</f>
        <v>0</v>
      </c>
      <c r="Y304" s="24">
        <v>0</v>
      </c>
      <c r="Z304" s="24">
        <v>0</v>
      </c>
      <c r="AA304" s="24">
        <v>0</v>
      </c>
      <c r="AB304" s="24">
        <v>0</v>
      </c>
      <c r="AC304" s="24">
        <v>0</v>
      </c>
      <c r="AD304" s="24">
        <v>0</v>
      </c>
      <c r="AE304" s="26">
        <v>0</v>
      </c>
      <c r="AF304" s="25">
        <v>0</v>
      </c>
      <c r="AG304" s="22">
        <v>223.8176</v>
      </c>
      <c r="AH304" s="20">
        <f t="shared" si="102"/>
        <v>156045.63072000002</v>
      </c>
      <c r="AI304" s="9">
        <f t="shared" si="103"/>
        <v>389666.44160000002</v>
      </c>
      <c r="AJ304" s="9">
        <f t="shared" si="104"/>
        <v>84155.417600000001</v>
      </c>
      <c r="AK304" s="9">
        <f t="shared" si="105"/>
        <v>209940.9088</v>
      </c>
      <c r="AL304" s="9">
        <f t="shared" si="106"/>
        <v>0</v>
      </c>
      <c r="AM304" s="9">
        <f t="shared" si="107"/>
        <v>0</v>
      </c>
      <c r="AN304" s="9">
        <f t="shared" si="108"/>
        <v>71890.213120000015</v>
      </c>
      <c r="AO304" s="9">
        <f t="shared" si="109"/>
        <v>179725.53279999999</v>
      </c>
      <c r="AP304" s="9">
        <f t="shared" si="110"/>
        <v>0</v>
      </c>
      <c r="AQ304" s="9">
        <f t="shared" si="111"/>
        <v>0</v>
      </c>
      <c r="AR304" s="9">
        <f t="shared" si="112"/>
        <v>0</v>
      </c>
      <c r="AS304" s="9">
        <f t="shared" si="113"/>
        <v>0</v>
      </c>
      <c r="AT304" s="9">
        <f t="shared" si="114"/>
        <v>0</v>
      </c>
      <c r="AU304" s="9">
        <f t="shared" si="115"/>
        <v>0</v>
      </c>
      <c r="AV304" s="9">
        <f t="shared" si="116"/>
        <v>0</v>
      </c>
      <c r="AW304" s="9">
        <f t="shared" si="117"/>
        <v>0</v>
      </c>
      <c r="AX304" s="9">
        <f t="shared" si="118"/>
        <v>0</v>
      </c>
      <c r="AY304" s="10">
        <f t="shared" si="119"/>
        <v>0</v>
      </c>
    </row>
    <row r="305" spans="1:51" ht="15" customHeight="1">
      <c r="A305" s="87">
        <v>299</v>
      </c>
      <c r="B305" s="85" t="str">
        <f t="shared" si="96"/>
        <v>0100002858</v>
      </c>
      <c r="C305" s="13" t="str">
        <f t="shared" si="97"/>
        <v>010000285800</v>
      </c>
      <c r="D305" s="13" t="str">
        <f t="shared" si="98"/>
        <v>01000028580000</v>
      </c>
      <c r="E305" s="14">
        <v>25302061</v>
      </c>
      <c r="F305" s="14" t="s">
        <v>21</v>
      </c>
      <c r="G305" s="14" t="s">
        <v>22</v>
      </c>
      <c r="H305" s="14" t="s">
        <v>695</v>
      </c>
      <c r="I305" s="14" t="s">
        <v>24</v>
      </c>
      <c r="J305" s="14" t="s">
        <v>24</v>
      </c>
      <c r="K305" s="15" t="s">
        <v>696</v>
      </c>
      <c r="L305" s="14" t="s">
        <v>26</v>
      </c>
      <c r="M305" s="14">
        <v>5</v>
      </c>
      <c r="N305" s="14" t="s">
        <v>46</v>
      </c>
      <c r="O305" s="24">
        <f t="shared" si="99"/>
        <v>235327.9</v>
      </c>
      <c r="P305" s="24">
        <f t="shared" si="100"/>
        <v>587990</v>
      </c>
      <c r="Q305" s="24">
        <v>176686</v>
      </c>
      <c r="R305" s="16">
        <v>441714</v>
      </c>
      <c r="S305" s="69">
        <v>56000</v>
      </c>
      <c r="T305" s="70">
        <v>140000</v>
      </c>
      <c r="U305" s="24">
        <v>1981.6000000000001</v>
      </c>
      <c r="V305" s="24">
        <v>4954</v>
      </c>
      <c r="W305" s="69">
        <f t="shared" si="101"/>
        <v>4.8000000000000007</v>
      </c>
      <c r="X305" s="69">
        <f>VLOOKUP(D305,'[1]Demanda Agregada Med. y MC'!$C$7:$O$3994,13,FALSE)</f>
        <v>12</v>
      </c>
      <c r="Y305" s="24">
        <v>0</v>
      </c>
      <c r="Z305" s="24">
        <v>0</v>
      </c>
      <c r="AA305" s="24">
        <v>0</v>
      </c>
      <c r="AB305" s="24">
        <v>0</v>
      </c>
      <c r="AC305" s="24">
        <v>552.5</v>
      </c>
      <c r="AD305" s="24">
        <v>1105</v>
      </c>
      <c r="AE305" s="26">
        <v>103</v>
      </c>
      <c r="AF305" s="27">
        <v>205</v>
      </c>
      <c r="AG305" s="22">
        <v>4.8116000000000003</v>
      </c>
      <c r="AH305" s="20">
        <f t="shared" si="102"/>
        <v>1132303.72364</v>
      </c>
      <c r="AI305" s="9">
        <f t="shared" si="103"/>
        <v>2829172.6840000004</v>
      </c>
      <c r="AJ305" s="9">
        <f t="shared" si="104"/>
        <v>850142.3576000001</v>
      </c>
      <c r="AK305" s="9">
        <f t="shared" si="105"/>
        <v>2125351.0824000002</v>
      </c>
      <c r="AL305" s="9">
        <f t="shared" si="106"/>
        <v>269449.60000000003</v>
      </c>
      <c r="AM305" s="9">
        <f t="shared" si="107"/>
        <v>673624</v>
      </c>
      <c r="AN305" s="9">
        <f t="shared" si="108"/>
        <v>9534.6665600000015</v>
      </c>
      <c r="AO305" s="9">
        <f t="shared" si="109"/>
        <v>23836.666400000002</v>
      </c>
      <c r="AP305" s="9">
        <f t="shared" si="110"/>
        <v>23.095680000000005</v>
      </c>
      <c r="AQ305" s="9">
        <f t="shared" si="111"/>
        <v>57.739200000000004</v>
      </c>
      <c r="AR305" s="9">
        <f t="shared" si="112"/>
        <v>0</v>
      </c>
      <c r="AS305" s="9">
        <f t="shared" si="113"/>
        <v>0</v>
      </c>
      <c r="AT305" s="9">
        <f t="shared" si="114"/>
        <v>0</v>
      </c>
      <c r="AU305" s="9">
        <f t="shared" si="115"/>
        <v>0</v>
      </c>
      <c r="AV305" s="9">
        <f t="shared" si="116"/>
        <v>2658.4090000000001</v>
      </c>
      <c r="AW305" s="9">
        <f t="shared" si="117"/>
        <v>5316.8180000000002</v>
      </c>
      <c r="AX305" s="9">
        <f t="shared" si="118"/>
        <v>495.59480000000002</v>
      </c>
      <c r="AY305" s="10">
        <f t="shared" si="119"/>
        <v>986.37800000000004</v>
      </c>
    </row>
    <row r="306" spans="1:51" ht="15" customHeight="1">
      <c r="A306" s="87">
        <v>300</v>
      </c>
      <c r="B306" s="85" t="str">
        <f t="shared" si="96"/>
        <v>0100002871</v>
      </c>
      <c r="C306" s="13" t="str">
        <f t="shared" si="97"/>
        <v>010000287100</v>
      </c>
      <c r="D306" s="13" t="str">
        <f t="shared" si="98"/>
        <v>01000028710000</v>
      </c>
      <c r="E306" s="14">
        <v>25300931</v>
      </c>
      <c r="F306" s="14" t="s">
        <v>21</v>
      </c>
      <c r="G306" s="14" t="s">
        <v>22</v>
      </c>
      <c r="H306" s="14" t="s">
        <v>697</v>
      </c>
      <c r="I306" s="14" t="s">
        <v>24</v>
      </c>
      <c r="J306" s="14" t="s">
        <v>24</v>
      </c>
      <c r="K306" s="15" t="s">
        <v>698</v>
      </c>
      <c r="L306" s="14" t="s">
        <v>45</v>
      </c>
      <c r="M306" s="14">
        <v>15</v>
      </c>
      <c r="N306" s="14" t="s">
        <v>46</v>
      </c>
      <c r="O306" s="24">
        <f t="shared" si="99"/>
        <v>4342.4000000000005</v>
      </c>
      <c r="P306" s="24">
        <f t="shared" si="100"/>
        <v>10810</v>
      </c>
      <c r="Q306" s="24">
        <v>3680</v>
      </c>
      <c r="R306" s="16">
        <v>9200</v>
      </c>
      <c r="S306" s="69">
        <v>0</v>
      </c>
      <c r="T306" s="70">
        <v>0</v>
      </c>
      <c r="U306" s="24">
        <v>498.8</v>
      </c>
      <c r="V306" s="24">
        <v>1247</v>
      </c>
      <c r="W306" s="69">
        <f t="shared" si="101"/>
        <v>73.600000000000009</v>
      </c>
      <c r="X306" s="69">
        <f>VLOOKUP(D306,'[1]Demanda Agregada Med. y MC'!$C$7:$O$3994,13,FALSE)</f>
        <v>184</v>
      </c>
      <c r="Y306" s="24">
        <v>0</v>
      </c>
      <c r="Z306" s="24">
        <v>0</v>
      </c>
      <c r="AA306" s="24">
        <v>0</v>
      </c>
      <c r="AB306" s="24">
        <v>0</v>
      </c>
      <c r="AC306" s="24">
        <v>0</v>
      </c>
      <c r="AD306" s="24">
        <v>0</v>
      </c>
      <c r="AE306" s="26">
        <v>90</v>
      </c>
      <c r="AF306" s="27">
        <v>179</v>
      </c>
      <c r="AG306" s="22">
        <v>34.96</v>
      </c>
      <c r="AH306" s="20">
        <f t="shared" si="102"/>
        <v>151810.30400000003</v>
      </c>
      <c r="AI306" s="9">
        <f t="shared" si="103"/>
        <v>377917.60000000003</v>
      </c>
      <c r="AJ306" s="9">
        <f t="shared" si="104"/>
        <v>128652.8</v>
      </c>
      <c r="AK306" s="9">
        <f t="shared" si="105"/>
        <v>321632</v>
      </c>
      <c r="AL306" s="9">
        <f t="shared" si="106"/>
        <v>0</v>
      </c>
      <c r="AM306" s="9">
        <f t="shared" si="107"/>
        <v>0</v>
      </c>
      <c r="AN306" s="9">
        <f t="shared" si="108"/>
        <v>17438.048000000003</v>
      </c>
      <c r="AO306" s="9">
        <f t="shared" si="109"/>
        <v>43595.12</v>
      </c>
      <c r="AP306" s="9">
        <f t="shared" si="110"/>
        <v>2573.0560000000005</v>
      </c>
      <c r="AQ306" s="9">
        <f t="shared" si="111"/>
        <v>6432.64</v>
      </c>
      <c r="AR306" s="9">
        <f t="shared" si="112"/>
        <v>0</v>
      </c>
      <c r="AS306" s="9">
        <f t="shared" si="113"/>
        <v>0</v>
      </c>
      <c r="AT306" s="9">
        <f t="shared" si="114"/>
        <v>0</v>
      </c>
      <c r="AU306" s="9">
        <f t="shared" si="115"/>
        <v>0</v>
      </c>
      <c r="AV306" s="9">
        <f t="shared" si="116"/>
        <v>0</v>
      </c>
      <c r="AW306" s="9">
        <f t="shared" si="117"/>
        <v>0</v>
      </c>
      <c r="AX306" s="9">
        <f t="shared" si="118"/>
        <v>3146.4</v>
      </c>
      <c r="AY306" s="10">
        <f t="shared" si="119"/>
        <v>6257.84</v>
      </c>
    </row>
    <row r="307" spans="1:51" ht="15" customHeight="1">
      <c r="A307" s="87">
        <v>301</v>
      </c>
      <c r="B307" s="85" t="str">
        <f t="shared" si="96"/>
        <v>0100002872</v>
      </c>
      <c r="C307" s="13" t="str">
        <f t="shared" si="97"/>
        <v>010000287200</v>
      </c>
      <c r="D307" s="13" t="str">
        <f t="shared" si="98"/>
        <v>01000028720000</v>
      </c>
      <c r="E307" s="14">
        <v>25300298</v>
      </c>
      <c r="F307" s="14" t="s">
        <v>21</v>
      </c>
      <c r="G307" s="14" t="s">
        <v>22</v>
      </c>
      <c r="H307" s="14" t="s">
        <v>699</v>
      </c>
      <c r="I307" s="14" t="s">
        <v>24</v>
      </c>
      <c r="J307" s="14" t="s">
        <v>24</v>
      </c>
      <c r="K307" s="15" t="s">
        <v>700</v>
      </c>
      <c r="L307" s="14" t="s">
        <v>45</v>
      </c>
      <c r="M307" s="14">
        <v>15</v>
      </c>
      <c r="N307" s="14" t="s">
        <v>46</v>
      </c>
      <c r="O307" s="24">
        <f t="shared" si="99"/>
        <v>16793.600000000002</v>
      </c>
      <c r="P307" s="24">
        <f t="shared" si="100"/>
        <v>41859</v>
      </c>
      <c r="Q307" s="24">
        <v>13784</v>
      </c>
      <c r="R307" s="16">
        <v>34458</v>
      </c>
      <c r="S307" s="69">
        <v>1939</v>
      </c>
      <c r="T307" s="70">
        <v>4847</v>
      </c>
      <c r="U307" s="24">
        <v>797.2</v>
      </c>
      <c r="V307" s="24">
        <v>1993</v>
      </c>
      <c r="W307" s="69">
        <f t="shared" si="101"/>
        <v>28.400000000000002</v>
      </c>
      <c r="X307" s="69">
        <f>VLOOKUP(D307,'[1]Demanda Agregada Med. y MC'!$C$7:$O$3994,13,FALSE)</f>
        <v>71</v>
      </c>
      <c r="Y307" s="24">
        <v>0</v>
      </c>
      <c r="Z307" s="24">
        <v>0</v>
      </c>
      <c r="AA307" s="24">
        <v>0</v>
      </c>
      <c r="AB307" s="24">
        <v>0</v>
      </c>
      <c r="AC307" s="24">
        <v>245</v>
      </c>
      <c r="AD307" s="24">
        <v>490</v>
      </c>
      <c r="AE307" s="26">
        <v>0</v>
      </c>
      <c r="AF307" s="25">
        <v>0</v>
      </c>
      <c r="AG307" s="22">
        <v>115.092</v>
      </c>
      <c r="AH307" s="20">
        <f t="shared" si="102"/>
        <v>1932809.0112000003</v>
      </c>
      <c r="AI307" s="9">
        <f t="shared" si="103"/>
        <v>4817636.0279999999</v>
      </c>
      <c r="AJ307" s="9">
        <f t="shared" si="104"/>
        <v>1586428.128</v>
      </c>
      <c r="AK307" s="9">
        <f t="shared" si="105"/>
        <v>3965840.1359999999</v>
      </c>
      <c r="AL307" s="9">
        <f t="shared" si="106"/>
        <v>223163.38800000001</v>
      </c>
      <c r="AM307" s="9">
        <f t="shared" si="107"/>
        <v>557850.924</v>
      </c>
      <c r="AN307" s="9">
        <f t="shared" si="108"/>
        <v>91751.342400000009</v>
      </c>
      <c r="AO307" s="9">
        <f t="shared" si="109"/>
        <v>229378.356</v>
      </c>
      <c r="AP307" s="9">
        <f t="shared" si="110"/>
        <v>3268.6128000000003</v>
      </c>
      <c r="AQ307" s="9">
        <f t="shared" si="111"/>
        <v>8171.5320000000002</v>
      </c>
      <c r="AR307" s="9">
        <f t="shared" si="112"/>
        <v>0</v>
      </c>
      <c r="AS307" s="9">
        <f t="shared" si="113"/>
        <v>0</v>
      </c>
      <c r="AT307" s="9">
        <f t="shared" si="114"/>
        <v>0</v>
      </c>
      <c r="AU307" s="9">
        <f t="shared" si="115"/>
        <v>0</v>
      </c>
      <c r="AV307" s="9">
        <f t="shared" si="116"/>
        <v>28197.54</v>
      </c>
      <c r="AW307" s="9">
        <f t="shared" si="117"/>
        <v>56395.08</v>
      </c>
      <c r="AX307" s="9">
        <f t="shared" si="118"/>
        <v>0</v>
      </c>
      <c r="AY307" s="10">
        <f t="shared" si="119"/>
        <v>0</v>
      </c>
    </row>
    <row r="308" spans="1:51" ht="15" customHeight="1">
      <c r="A308" s="87">
        <v>302</v>
      </c>
      <c r="B308" s="85" t="str">
        <f t="shared" si="96"/>
        <v>0100002893</v>
      </c>
      <c r="C308" s="13" t="str">
        <f t="shared" si="97"/>
        <v>010000289300</v>
      </c>
      <c r="D308" s="13" t="str">
        <f t="shared" si="98"/>
        <v>01000028930000</v>
      </c>
      <c r="E308" s="14">
        <v>25301143</v>
      </c>
      <c r="F308" s="14" t="s">
        <v>21</v>
      </c>
      <c r="G308" s="14" t="s">
        <v>22</v>
      </c>
      <c r="H308" s="14" t="s">
        <v>701</v>
      </c>
      <c r="I308" s="14" t="s">
        <v>24</v>
      </c>
      <c r="J308" s="14" t="s">
        <v>24</v>
      </c>
      <c r="K308" s="15" t="s">
        <v>702</v>
      </c>
      <c r="L308" s="14" t="s">
        <v>26</v>
      </c>
      <c r="M308" s="14">
        <v>15</v>
      </c>
      <c r="N308" s="14" t="s">
        <v>46</v>
      </c>
      <c r="O308" s="24">
        <f t="shared" si="99"/>
        <v>21068.800000000003</v>
      </c>
      <c r="P308" s="24">
        <f t="shared" si="100"/>
        <v>52670</v>
      </c>
      <c r="Q308" s="24">
        <v>13396</v>
      </c>
      <c r="R308" s="16">
        <v>33488</v>
      </c>
      <c r="S308" s="69">
        <v>2380</v>
      </c>
      <c r="T308" s="70">
        <v>5950</v>
      </c>
      <c r="U308" s="24">
        <v>5090.4000000000005</v>
      </c>
      <c r="V308" s="24">
        <v>12726</v>
      </c>
      <c r="W308" s="69">
        <f t="shared" si="101"/>
        <v>202.4</v>
      </c>
      <c r="X308" s="69">
        <f>VLOOKUP(D308,'[1]Demanda Agregada Med. y MC'!$C$7:$O$3994,13,FALSE)</f>
        <v>506</v>
      </c>
      <c r="Y308" s="24">
        <v>0</v>
      </c>
      <c r="Z308" s="24">
        <v>0</v>
      </c>
      <c r="AA308" s="24">
        <v>0</v>
      </c>
      <c r="AB308" s="24">
        <v>0</v>
      </c>
      <c r="AC308" s="24">
        <v>0</v>
      </c>
      <c r="AD308" s="24">
        <v>0</v>
      </c>
      <c r="AE308" s="26">
        <v>0</v>
      </c>
      <c r="AF308" s="25">
        <v>0</v>
      </c>
      <c r="AG308" s="22">
        <v>9.0988000000000007</v>
      </c>
      <c r="AH308" s="20">
        <f t="shared" si="102"/>
        <v>191700.79744000005</v>
      </c>
      <c r="AI308" s="9">
        <f t="shared" si="103"/>
        <v>479233.79600000003</v>
      </c>
      <c r="AJ308" s="9">
        <f t="shared" si="104"/>
        <v>121887.52480000001</v>
      </c>
      <c r="AK308" s="9">
        <f t="shared" si="105"/>
        <v>304700.61440000002</v>
      </c>
      <c r="AL308" s="9">
        <f t="shared" si="106"/>
        <v>21655.144</v>
      </c>
      <c r="AM308" s="9">
        <f t="shared" si="107"/>
        <v>54137.86</v>
      </c>
      <c r="AN308" s="9">
        <f t="shared" si="108"/>
        <v>46316.531520000011</v>
      </c>
      <c r="AO308" s="9">
        <f t="shared" si="109"/>
        <v>115791.3288</v>
      </c>
      <c r="AP308" s="9">
        <f t="shared" si="110"/>
        <v>1841.5971200000001</v>
      </c>
      <c r="AQ308" s="9">
        <f t="shared" si="111"/>
        <v>4603.9928</v>
      </c>
      <c r="AR308" s="9">
        <f t="shared" si="112"/>
        <v>0</v>
      </c>
      <c r="AS308" s="9">
        <f t="shared" si="113"/>
        <v>0</v>
      </c>
      <c r="AT308" s="9">
        <f t="shared" si="114"/>
        <v>0</v>
      </c>
      <c r="AU308" s="9">
        <f t="shared" si="115"/>
        <v>0</v>
      </c>
      <c r="AV308" s="9">
        <f t="shared" si="116"/>
        <v>0</v>
      </c>
      <c r="AW308" s="9">
        <f t="shared" si="117"/>
        <v>0</v>
      </c>
      <c r="AX308" s="9">
        <f t="shared" si="118"/>
        <v>0</v>
      </c>
      <c r="AY308" s="10">
        <f t="shared" si="119"/>
        <v>0</v>
      </c>
    </row>
    <row r="309" spans="1:51" ht="15" customHeight="1">
      <c r="A309" s="87">
        <v>303</v>
      </c>
      <c r="B309" s="85" t="str">
        <f t="shared" si="96"/>
        <v>0100002899</v>
      </c>
      <c r="C309" s="13" t="str">
        <f t="shared" si="97"/>
        <v>010000289900</v>
      </c>
      <c r="D309" s="13" t="str">
        <f t="shared" si="98"/>
        <v>01000028990000</v>
      </c>
      <c r="E309" s="14">
        <v>25300573</v>
      </c>
      <c r="F309" s="14" t="s">
        <v>21</v>
      </c>
      <c r="G309" s="14" t="s">
        <v>22</v>
      </c>
      <c r="H309" s="14" t="s">
        <v>703</v>
      </c>
      <c r="I309" s="14" t="s">
        <v>24</v>
      </c>
      <c r="J309" s="14" t="s">
        <v>24</v>
      </c>
      <c r="K309" s="15" t="s">
        <v>704</v>
      </c>
      <c r="L309" s="14" t="s">
        <v>26</v>
      </c>
      <c r="M309" s="14">
        <v>1</v>
      </c>
      <c r="N309" s="14" t="s">
        <v>26</v>
      </c>
      <c r="O309" s="24">
        <f t="shared" si="99"/>
        <v>10443.000000000002</v>
      </c>
      <c r="P309" s="24">
        <f t="shared" si="100"/>
        <v>26096</v>
      </c>
      <c r="Q309" s="24">
        <v>5260</v>
      </c>
      <c r="R309" s="16">
        <v>13148</v>
      </c>
      <c r="S309" s="69">
        <v>913</v>
      </c>
      <c r="T309" s="70">
        <v>2283</v>
      </c>
      <c r="U309" s="24">
        <v>4240.4000000000005</v>
      </c>
      <c r="V309" s="24">
        <v>10601</v>
      </c>
      <c r="W309" s="69">
        <f t="shared" si="101"/>
        <v>9.6000000000000014</v>
      </c>
      <c r="X309" s="69">
        <f>VLOOKUP(D309,'[1]Demanda Agregada Med. y MC'!$C$7:$O$3994,13,FALSE)</f>
        <v>24</v>
      </c>
      <c r="Y309" s="24">
        <v>0</v>
      </c>
      <c r="Z309" s="24">
        <v>0</v>
      </c>
      <c r="AA309" s="24">
        <v>0</v>
      </c>
      <c r="AB309" s="24">
        <v>0</v>
      </c>
      <c r="AC309" s="24">
        <v>20</v>
      </c>
      <c r="AD309" s="24">
        <v>40</v>
      </c>
      <c r="AE309" s="26">
        <v>0</v>
      </c>
      <c r="AF309" s="25">
        <v>0</v>
      </c>
      <c r="AG309" s="22">
        <v>16.109200000000001</v>
      </c>
      <c r="AH309" s="20">
        <f t="shared" si="102"/>
        <v>168228.37560000003</v>
      </c>
      <c r="AI309" s="9">
        <f t="shared" si="103"/>
        <v>420385.68320000003</v>
      </c>
      <c r="AJ309" s="9">
        <f t="shared" si="104"/>
        <v>84734.392000000007</v>
      </c>
      <c r="AK309" s="9">
        <f t="shared" si="105"/>
        <v>211803.76160000003</v>
      </c>
      <c r="AL309" s="9">
        <f t="shared" si="106"/>
        <v>14707.699600000002</v>
      </c>
      <c r="AM309" s="9">
        <f t="shared" si="107"/>
        <v>36777.303600000007</v>
      </c>
      <c r="AN309" s="9">
        <f t="shared" si="108"/>
        <v>68309.451680000013</v>
      </c>
      <c r="AO309" s="9">
        <f t="shared" si="109"/>
        <v>170773.62920000002</v>
      </c>
      <c r="AP309" s="9">
        <f t="shared" si="110"/>
        <v>154.64832000000004</v>
      </c>
      <c r="AQ309" s="9">
        <f t="shared" si="111"/>
        <v>386.62080000000003</v>
      </c>
      <c r="AR309" s="9">
        <f t="shared" si="112"/>
        <v>0</v>
      </c>
      <c r="AS309" s="9">
        <f t="shared" si="113"/>
        <v>0</v>
      </c>
      <c r="AT309" s="9">
        <f t="shared" si="114"/>
        <v>0</v>
      </c>
      <c r="AU309" s="9">
        <f t="shared" si="115"/>
        <v>0</v>
      </c>
      <c r="AV309" s="9">
        <f t="shared" si="116"/>
        <v>322.18400000000003</v>
      </c>
      <c r="AW309" s="9">
        <f t="shared" si="117"/>
        <v>644.36800000000005</v>
      </c>
      <c r="AX309" s="9">
        <f t="shared" si="118"/>
        <v>0</v>
      </c>
      <c r="AY309" s="10">
        <f t="shared" si="119"/>
        <v>0</v>
      </c>
    </row>
    <row r="310" spans="1:51" ht="15" customHeight="1">
      <c r="A310" s="87">
        <v>304</v>
      </c>
      <c r="B310" s="85" t="str">
        <f t="shared" si="96"/>
        <v>0100002900</v>
      </c>
      <c r="C310" s="13" t="str">
        <f t="shared" si="97"/>
        <v>010000290000</v>
      </c>
      <c r="D310" s="13" t="str">
        <f t="shared" si="98"/>
        <v>01000029000003</v>
      </c>
      <c r="E310" s="14">
        <v>25300033</v>
      </c>
      <c r="F310" s="14" t="s">
        <v>21</v>
      </c>
      <c r="G310" s="14" t="s">
        <v>22</v>
      </c>
      <c r="H310" s="14" t="s">
        <v>705</v>
      </c>
      <c r="I310" s="14" t="s">
        <v>24</v>
      </c>
      <c r="J310" s="14" t="s">
        <v>142</v>
      </c>
      <c r="K310" s="15" t="s">
        <v>706</v>
      </c>
      <c r="L310" s="14" t="s">
        <v>26</v>
      </c>
      <c r="M310" s="14">
        <v>1</v>
      </c>
      <c r="N310" s="14" t="s">
        <v>67</v>
      </c>
      <c r="O310" s="24">
        <f t="shared" si="99"/>
        <v>766.40000000000009</v>
      </c>
      <c r="P310" s="24">
        <f t="shared" si="100"/>
        <v>1914</v>
      </c>
      <c r="Q310" s="24">
        <v>62</v>
      </c>
      <c r="R310" s="16">
        <v>155</v>
      </c>
      <c r="S310" s="69">
        <v>0</v>
      </c>
      <c r="T310" s="70">
        <v>0</v>
      </c>
      <c r="U310" s="24">
        <v>700.40000000000009</v>
      </c>
      <c r="V310" s="24">
        <v>1751</v>
      </c>
      <c r="W310" s="69">
        <f t="shared" si="101"/>
        <v>0</v>
      </c>
      <c r="X310" s="69">
        <f>VLOOKUP(D310,'[1]Demanda Agregada Med. y MC'!$C$7:$O$3994,13,FALSE)</f>
        <v>0</v>
      </c>
      <c r="Y310" s="24">
        <v>0</v>
      </c>
      <c r="Z310" s="24">
        <v>0</v>
      </c>
      <c r="AA310" s="24">
        <v>0</v>
      </c>
      <c r="AB310" s="24">
        <v>0</v>
      </c>
      <c r="AC310" s="24">
        <v>4</v>
      </c>
      <c r="AD310" s="24">
        <v>8</v>
      </c>
      <c r="AE310" s="26">
        <v>0</v>
      </c>
      <c r="AF310" s="25">
        <v>0</v>
      </c>
      <c r="AG310" s="22">
        <v>106.17996000000001</v>
      </c>
      <c r="AH310" s="20">
        <f t="shared" si="102"/>
        <v>81376.321344000011</v>
      </c>
      <c r="AI310" s="9">
        <f t="shared" si="103"/>
        <v>203228.44344</v>
      </c>
      <c r="AJ310" s="9">
        <f t="shared" si="104"/>
        <v>6583.1575200000007</v>
      </c>
      <c r="AK310" s="9">
        <f t="shared" si="105"/>
        <v>16457.893800000002</v>
      </c>
      <c r="AL310" s="9">
        <f t="shared" si="106"/>
        <v>0</v>
      </c>
      <c r="AM310" s="9">
        <f t="shared" si="107"/>
        <v>0</v>
      </c>
      <c r="AN310" s="9">
        <f t="shared" si="108"/>
        <v>74368.443984000012</v>
      </c>
      <c r="AO310" s="9">
        <f t="shared" si="109"/>
        <v>185921.10996</v>
      </c>
      <c r="AP310" s="9">
        <f t="shared" si="110"/>
        <v>0</v>
      </c>
      <c r="AQ310" s="9">
        <f t="shared" si="111"/>
        <v>0</v>
      </c>
      <c r="AR310" s="9">
        <f t="shared" si="112"/>
        <v>0</v>
      </c>
      <c r="AS310" s="9">
        <f t="shared" si="113"/>
        <v>0</v>
      </c>
      <c r="AT310" s="9">
        <f t="shared" si="114"/>
        <v>0</v>
      </c>
      <c r="AU310" s="9">
        <f t="shared" si="115"/>
        <v>0</v>
      </c>
      <c r="AV310" s="9">
        <f t="shared" si="116"/>
        <v>424.71984000000003</v>
      </c>
      <c r="AW310" s="9">
        <f t="shared" si="117"/>
        <v>849.43968000000007</v>
      </c>
      <c r="AX310" s="9">
        <f t="shared" si="118"/>
        <v>0</v>
      </c>
      <c r="AY310" s="10">
        <f t="shared" si="119"/>
        <v>0</v>
      </c>
    </row>
    <row r="311" spans="1:51" ht="15" customHeight="1">
      <c r="A311" s="87">
        <v>305</v>
      </c>
      <c r="B311" s="85" t="str">
        <f t="shared" si="96"/>
        <v>0100003003</v>
      </c>
      <c r="C311" s="13" t="str">
        <f t="shared" si="97"/>
        <v>010000300300</v>
      </c>
      <c r="D311" s="13" t="str">
        <f t="shared" si="98"/>
        <v>01000030030000</v>
      </c>
      <c r="E311" s="14">
        <v>25300626</v>
      </c>
      <c r="F311" s="14" t="s">
        <v>21</v>
      </c>
      <c r="G311" s="14" t="s">
        <v>22</v>
      </c>
      <c r="H311" s="14" t="s">
        <v>707</v>
      </c>
      <c r="I311" s="14" t="s">
        <v>24</v>
      </c>
      <c r="J311" s="14" t="s">
        <v>24</v>
      </c>
      <c r="K311" s="15" t="s">
        <v>708</v>
      </c>
      <c r="L311" s="14" t="s">
        <v>26</v>
      </c>
      <c r="M311" s="14">
        <v>1</v>
      </c>
      <c r="N311" s="14" t="s">
        <v>67</v>
      </c>
      <c r="O311" s="24">
        <f t="shared" si="99"/>
        <v>3362.4</v>
      </c>
      <c r="P311" s="24">
        <f t="shared" si="100"/>
        <v>8404</v>
      </c>
      <c r="Q311" s="24">
        <v>1396</v>
      </c>
      <c r="R311" s="16">
        <v>3488</v>
      </c>
      <c r="S311" s="69">
        <v>1064</v>
      </c>
      <c r="T311" s="70">
        <v>2660</v>
      </c>
      <c r="U311" s="24">
        <v>807.6</v>
      </c>
      <c r="V311" s="24">
        <v>2019</v>
      </c>
      <c r="W311" s="69">
        <f t="shared" si="101"/>
        <v>94.800000000000011</v>
      </c>
      <c r="X311" s="69">
        <f>VLOOKUP(D311,'[1]Demanda Agregada Med. y MC'!$C$7:$O$3994,13,FALSE)</f>
        <v>237</v>
      </c>
      <c r="Y311" s="24">
        <v>0</v>
      </c>
      <c r="Z311" s="24">
        <v>0</v>
      </c>
      <c r="AA311" s="24">
        <v>0</v>
      </c>
      <c r="AB311" s="24">
        <v>0</v>
      </c>
      <c r="AC311" s="24">
        <v>0</v>
      </c>
      <c r="AD311" s="24">
        <v>0</v>
      </c>
      <c r="AE311" s="26">
        <v>0</v>
      </c>
      <c r="AF311" s="25">
        <v>0</v>
      </c>
      <c r="AG311" s="22">
        <v>129.84879999999998</v>
      </c>
      <c r="AH311" s="20">
        <f t="shared" si="102"/>
        <v>436603.60511999996</v>
      </c>
      <c r="AI311" s="9">
        <f t="shared" si="103"/>
        <v>1091249.3151999998</v>
      </c>
      <c r="AJ311" s="9">
        <f t="shared" si="104"/>
        <v>181268.92479999998</v>
      </c>
      <c r="AK311" s="9">
        <f t="shared" si="105"/>
        <v>452912.61439999996</v>
      </c>
      <c r="AL311" s="9">
        <f t="shared" si="106"/>
        <v>138159.12319999997</v>
      </c>
      <c r="AM311" s="9">
        <f t="shared" si="107"/>
        <v>345397.80799999996</v>
      </c>
      <c r="AN311" s="9">
        <f t="shared" si="108"/>
        <v>104865.89087999999</v>
      </c>
      <c r="AO311" s="9">
        <f t="shared" si="109"/>
        <v>262164.72719999996</v>
      </c>
      <c r="AP311" s="9">
        <f t="shared" si="110"/>
        <v>12309.66624</v>
      </c>
      <c r="AQ311" s="9">
        <f t="shared" si="111"/>
        <v>30774.165599999997</v>
      </c>
      <c r="AR311" s="9">
        <f t="shared" si="112"/>
        <v>0</v>
      </c>
      <c r="AS311" s="9">
        <f t="shared" si="113"/>
        <v>0</v>
      </c>
      <c r="AT311" s="9">
        <f t="shared" si="114"/>
        <v>0</v>
      </c>
      <c r="AU311" s="9">
        <f t="shared" si="115"/>
        <v>0</v>
      </c>
      <c r="AV311" s="9">
        <f t="shared" si="116"/>
        <v>0</v>
      </c>
      <c r="AW311" s="9">
        <f t="shared" si="117"/>
        <v>0</v>
      </c>
      <c r="AX311" s="9">
        <f t="shared" si="118"/>
        <v>0</v>
      </c>
      <c r="AY311" s="10">
        <f t="shared" si="119"/>
        <v>0</v>
      </c>
    </row>
    <row r="312" spans="1:51" ht="15" customHeight="1">
      <c r="A312" s="87">
        <v>306</v>
      </c>
      <c r="B312" s="85" t="str">
        <f t="shared" si="96"/>
        <v>0100003012</v>
      </c>
      <c r="C312" s="13" t="str">
        <f t="shared" si="97"/>
        <v>010000301200</v>
      </c>
      <c r="D312" s="13" t="str">
        <f t="shared" si="98"/>
        <v>01000030120000</v>
      </c>
      <c r="E312" s="14">
        <v>25300978</v>
      </c>
      <c r="F312" s="14" t="s">
        <v>21</v>
      </c>
      <c r="G312" s="14" t="s">
        <v>22</v>
      </c>
      <c r="H312" s="14" t="s">
        <v>709</v>
      </c>
      <c r="I312" s="14" t="s">
        <v>24</v>
      </c>
      <c r="J312" s="14" t="s">
        <v>24</v>
      </c>
      <c r="K312" s="15" t="s">
        <v>710</v>
      </c>
      <c r="L312" s="14" t="s">
        <v>26</v>
      </c>
      <c r="M312" s="14">
        <v>10</v>
      </c>
      <c r="N312" s="14" t="s">
        <v>63</v>
      </c>
      <c r="O312" s="24">
        <f t="shared" si="99"/>
        <v>8416.4</v>
      </c>
      <c r="P312" s="24">
        <f t="shared" si="100"/>
        <v>21041</v>
      </c>
      <c r="Q312" s="24">
        <v>2366</v>
      </c>
      <c r="R312" s="16">
        <v>5915</v>
      </c>
      <c r="S312" s="69">
        <v>1288</v>
      </c>
      <c r="T312" s="70">
        <v>3220</v>
      </c>
      <c r="U312" s="24">
        <v>4652</v>
      </c>
      <c r="V312" s="24">
        <v>11630</v>
      </c>
      <c r="W312" s="69">
        <f t="shared" si="101"/>
        <v>110.4</v>
      </c>
      <c r="X312" s="69">
        <f>VLOOKUP(D312,'[1]Demanda Agregada Med. y MC'!$C$7:$O$3994,13,FALSE)</f>
        <v>276</v>
      </c>
      <c r="Y312" s="24">
        <v>0</v>
      </c>
      <c r="Z312" s="24">
        <v>0</v>
      </c>
      <c r="AA312" s="24">
        <v>0</v>
      </c>
      <c r="AB312" s="24">
        <v>0</v>
      </c>
      <c r="AC312" s="24">
        <v>0</v>
      </c>
      <c r="AD312" s="24">
        <v>0</v>
      </c>
      <c r="AE312" s="26">
        <v>0</v>
      </c>
      <c r="AF312" s="25">
        <v>0</v>
      </c>
      <c r="AG312" s="22">
        <v>188.47120000000001</v>
      </c>
      <c r="AH312" s="20">
        <f t="shared" si="102"/>
        <v>1586249.00768</v>
      </c>
      <c r="AI312" s="9">
        <f t="shared" si="103"/>
        <v>3965622.5192000004</v>
      </c>
      <c r="AJ312" s="9">
        <f t="shared" si="104"/>
        <v>445922.85920000001</v>
      </c>
      <c r="AK312" s="9">
        <f t="shared" si="105"/>
        <v>1114807.148</v>
      </c>
      <c r="AL312" s="9">
        <f t="shared" si="106"/>
        <v>242750.90560000003</v>
      </c>
      <c r="AM312" s="9">
        <f t="shared" si="107"/>
        <v>606877.26400000008</v>
      </c>
      <c r="AN312" s="9">
        <f t="shared" si="108"/>
        <v>876768.02240000002</v>
      </c>
      <c r="AO312" s="9">
        <f t="shared" si="109"/>
        <v>2191920.0560000003</v>
      </c>
      <c r="AP312" s="9">
        <f t="shared" si="110"/>
        <v>20807.220480000004</v>
      </c>
      <c r="AQ312" s="9">
        <f t="shared" si="111"/>
        <v>52018.051200000002</v>
      </c>
      <c r="AR312" s="9">
        <f t="shared" si="112"/>
        <v>0</v>
      </c>
      <c r="AS312" s="9">
        <f t="shared" si="113"/>
        <v>0</v>
      </c>
      <c r="AT312" s="9">
        <f t="shared" si="114"/>
        <v>0</v>
      </c>
      <c r="AU312" s="9">
        <f t="shared" si="115"/>
        <v>0</v>
      </c>
      <c r="AV312" s="9">
        <f t="shared" si="116"/>
        <v>0</v>
      </c>
      <c r="AW312" s="9">
        <f t="shared" si="117"/>
        <v>0</v>
      </c>
      <c r="AX312" s="9">
        <f t="shared" si="118"/>
        <v>0</v>
      </c>
      <c r="AY312" s="10">
        <f t="shared" si="119"/>
        <v>0</v>
      </c>
    </row>
    <row r="313" spans="1:51" ht="15" customHeight="1">
      <c r="A313" s="87">
        <v>307</v>
      </c>
      <c r="B313" s="85" t="str">
        <f t="shared" si="96"/>
        <v>0100003022</v>
      </c>
      <c r="C313" s="13" t="str">
        <f t="shared" si="97"/>
        <v>010000302200</v>
      </c>
      <c r="D313" s="13" t="str">
        <f t="shared" si="98"/>
        <v>01000030220000</v>
      </c>
      <c r="E313" s="14">
        <v>25301502</v>
      </c>
      <c r="F313" s="14" t="s">
        <v>21</v>
      </c>
      <c r="G313" s="14" t="s">
        <v>22</v>
      </c>
      <c r="H313" s="14" t="s">
        <v>711</v>
      </c>
      <c r="I313" s="14" t="s">
        <v>24</v>
      </c>
      <c r="J313" s="14" t="s">
        <v>24</v>
      </c>
      <c r="K313" s="15" t="s">
        <v>712</v>
      </c>
      <c r="L313" s="14" t="s">
        <v>26</v>
      </c>
      <c r="M313" s="14">
        <v>1</v>
      </c>
      <c r="N313" s="14" t="s">
        <v>67</v>
      </c>
      <c r="O313" s="24">
        <f t="shared" si="99"/>
        <v>4880.2</v>
      </c>
      <c r="P313" s="24">
        <f t="shared" si="100"/>
        <v>12200</v>
      </c>
      <c r="Q313" s="24">
        <v>2890</v>
      </c>
      <c r="R313" s="16">
        <v>7225</v>
      </c>
      <c r="S313" s="69">
        <v>1627</v>
      </c>
      <c r="T313" s="70">
        <v>4067</v>
      </c>
      <c r="U313" s="24">
        <v>326.8</v>
      </c>
      <c r="V313" s="24">
        <v>817</v>
      </c>
      <c r="W313" s="69">
        <f t="shared" si="101"/>
        <v>36.4</v>
      </c>
      <c r="X313" s="69">
        <f>VLOOKUP(D313,'[1]Demanda Agregada Med. y MC'!$C$7:$O$3994,13,FALSE)</f>
        <v>91</v>
      </c>
      <c r="Y313" s="24">
        <v>0</v>
      </c>
      <c r="Z313" s="24">
        <v>0</v>
      </c>
      <c r="AA313" s="24">
        <v>0</v>
      </c>
      <c r="AB313" s="24">
        <v>0</v>
      </c>
      <c r="AC313" s="24">
        <v>0</v>
      </c>
      <c r="AD313" s="24">
        <v>0</v>
      </c>
      <c r="AE313" s="26">
        <v>0</v>
      </c>
      <c r="AF313" s="25">
        <v>0</v>
      </c>
      <c r="AG313" s="22">
        <v>198.53600000000003</v>
      </c>
      <c r="AH313" s="20">
        <f t="shared" si="102"/>
        <v>968895.38720000011</v>
      </c>
      <c r="AI313" s="9">
        <f t="shared" si="103"/>
        <v>2422139.2000000002</v>
      </c>
      <c r="AJ313" s="9">
        <f t="shared" si="104"/>
        <v>573769.04</v>
      </c>
      <c r="AK313" s="9">
        <f t="shared" si="105"/>
        <v>1434422.6000000003</v>
      </c>
      <c r="AL313" s="9">
        <f t="shared" si="106"/>
        <v>323018.07200000004</v>
      </c>
      <c r="AM313" s="9">
        <f t="shared" si="107"/>
        <v>807445.91200000013</v>
      </c>
      <c r="AN313" s="9">
        <f t="shared" si="108"/>
        <v>64881.564800000015</v>
      </c>
      <c r="AO313" s="9">
        <f t="shared" si="109"/>
        <v>162203.91200000001</v>
      </c>
      <c r="AP313" s="9">
        <f t="shared" si="110"/>
        <v>7226.7104000000008</v>
      </c>
      <c r="AQ313" s="9">
        <f t="shared" si="111"/>
        <v>18066.776000000002</v>
      </c>
      <c r="AR313" s="9">
        <f t="shared" si="112"/>
        <v>0</v>
      </c>
      <c r="AS313" s="9">
        <f t="shared" si="113"/>
        <v>0</v>
      </c>
      <c r="AT313" s="9">
        <f t="shared" si="114"/>
        <v>0</v>
      </c>
      <c r="AU313" s="9">
        <f t="shared" si="115"/>
        <v>0</v>
      </c>
      <c r="AV313" s="9">
        <f t="shared" si="116"/>
        <v>0</v>
      </c>
      <c r="AW313" s="9">
        <f t="shared" si="117"/>
        <v>0</v>
      </c>
      <c r="AX313" s="9">
        <f t="shared" si="118"/>
        <v>0</v>
      </c>
      <c r="AY313" s="10">
        <f t="shared" si="119"/>
        <v>0</v>
      </c>
    </row>
    <row r="314" spans="1:51" ht="15" customHeight="1">
      <c r="A314" s="87">
        <v>308</v>
      </c>
      <c r="B314" s="85" t="str">
        <f t="shared" ref="B314:B375" si="120">F314&amp;G314&amp;H314</f>
        <v>0100003044</v>
      </c>
      <c r="C314" s="13" t="str">
        <f t="shared" ref="C314:C375" si="121">F314&amp;G314&amp;H314&amp;I314</f>
        <v>010000304400</v>
      </c>
      <c r="D314" s="13" t="str">
        <f t="shared" ref="D314:D375" si="122">F314&amp;G314&amp;H314&amp;I314&amp;J314</f>
        <v>01000030440000</v>
      </c>
      <c r="E314" s="14">
        <v>25301412</v>
      </c>
      <c r="F314" s="14" t="s">
        <v>21</v>
      </c>
      <c r="G314" s="14" t="s">
        <v>22</v>
      </c>
      <c r="H314" s="14" t="s">
        <v>713</v>
      </c>
      <c r="I314" s="14" t="s">
        <v>24</v>
      </c>
      <c r="J314" s="14" t="s">
        <v>24</v>
      </c>
      <c r="K314" s="15" t="s">
        <v>714</v>
      </c>
      <c r="L314" s="14" t="s">
        <v>26</v>
      </c>
      <c r="M314" s="14">
        <v>10</v>
      </c>
      <c r="N314" s="14" t="s">
        <v>29</v>
      </c>
      <c r="O314" s="24">
        <f t="shared" ref="O314:O375" si="123">Q314+S314+U314+W314+Y314+AA314+AC314+AE314</f>
        <v>21225.8</v>
      </c>
      <c r="P314" s="24">
        <f t="shared" ref="P314:P375" si="124">R314+T314+V314+X314+Z314+AB314+AD314+AF314</f>
        <v>52933</v>
      </c>
      <c r="Q314" s="24">
        <v>17756</v>
      </c>
      <c r="R314" s="16">
        <v>44388</v>
      </c>
      <c r="S314" s="69">
        <v>0</v>
      </c>
      <c r="T314" s="70">
        <v>0</v>
      </c>
      <c r="U314" s="24">
        <v>3210.8</v>
      </c>
      <c r="V314" s="24">
        <v>8027</v>
      </c>
      <c r="W314" s="69">
        <f t="shared" ref="W314:W375" si="125">X314*0.4</f>
        <v>0</v>
      </c>
      <c r="X314" s="69">
        <f>VLOOKUP(D314,'[1]Demanda Agregada Med. y MC'!$C$7:$O$3994,13,FALSE)</f>
        <v>0</v>
      </c>
      <c r="Y314" s="24">
        <v>0</v>
      </c>
      <c r="Z314" s="24">
        <v>0</v>
      </c>
      <c r="AA314" s="24">
        <v>0</v>
      </c>
      <c r="AB314" s="24">
        <v>0</v>
      </c>
      <c r="AC314" s="24">
        <v>219</v>
      </c>
      <c r="AD314" s="24">
        <v>438</v>
      </c>
      <c r="AE314" s="26">
        <v>40</v>
      </c>
      <c r="AF314" s="27">
        <v>80</v>
      </c>
      <c r="AG314" s="22">
        <v>132.71</v>
      </c>
      <c r="AH314" s="20">
        <f t="shared" ref="AH314:AH375" si="126">IFERROR(O314*$AG314,"-")</f>
        <v>2816875.9180000001</v>
      </c>
      <c r="AI314" s="9">
        <f t="shared" ref="AI314:AI375" si="127">IFERROR(P314*$AG314,"-")</f>
        <v>7024738.4300000006</v>
      </c>
      <c r="AJ314" s="9">
        <f t="shared" ref="AJ314:AJ375" si="128">IFERROR(Q314*$AG314,"-")</f>
        <v>2356398.7600000002</v>
      </c>
      <c r="AK314" s="9">
        <f t="shared" ref="AK314:AK375" si="129">IFERROR(R314*$AG314,"-")</f>
        <v>5890731.4800000004</v>
      </c>
      <c r="AL314" s="9">
        <f t="shared" ref="AL314:AL375" si="130">IFERROR(S314*$AG314,"-")</f>
        <v>0</v>
      </c>
      <c r="AM314" s="9">
        <f t="shared" ref="AM314:AM375" si="131">IFERROR(T314*$AG314,"-")</f>
        <v>0</v>
      </c>
      <c r="AN314" s="9">
        <f t="shared" ref="AN314:AN375" si="132">IFERROR(U314*$AG314,"-")</f>
        <v>426105.26800000004</v>
      </c>
      <c r="AO314" s="9">
        <f t="shared" ref="AO314:AO375" si="133">IFERROR(V314*$AG314,"-")</f>
        <v>1065263.1700000002</v>
      </c>
      <c r="AP314" s="9">
        <f t="shared" ref="AP314:AP375" si="134">IFERROR(W314*$AG314,"-")</f>
        <v>0</v>
      </c>
      <c r="AQ314" s="9">
        <f t="shared" ref="AQ314:AQ375" si="135">IFERROR(X314*$AG314,"-")</f>
        <v>0</v>
      </c>
      <c r="AR314" s="9">
        <f t="shared" ref="AR314:AR375" si="136">IFERROR(Y314*$AG314,"-")</f>
        <v>0</v>
      </c>
      <c r="AS314" s="9">
        <f t="shared" ref="AS314:AS375" si="137">IFERROR(Z314*$AG314,"-")</f>
        <v>0</v>
      </c>
      <c r="AT314" s="9">
        <f t="shared" ref="AT314:AT375" si="138">IFERROR(AA314*$AG314,"-")</f>
        <v>0</v>
      </c>
      <c r="AU314" s="9">
        <f t="shared" ref="AU314:AU375" si="139">IFERROR(AB314*$AG314,"-")</f>
        <v>0</v>
      </c>
      <c r="AV314" s="9">
        <f t="shared" ref="AV314:AV375" si="140">IFERROR(AC314*$AG314,"-")</f>
        <v>29063.49</v>
      </c>
      <c r="AW314" s="9">
        <f t="shared" ref="AW314:AW375" si="141">IFERROR(AD314*$AG314,"-")</f>
        <v>58126.98</v>
      </c>
      <c r="AX314" s="9">
        <f t="shared" ref="AX314:AX375" si="142">IFERROR(AE314*$AG314,"-")</f>
        <v>5308.4000000000005</v>
      </c>
      <c r="AY314" s="10">
        <f t="shared" ref="AY314:AY375" si="143">IFERROR(AF314*$AG314,"-")</f>
        <v>10616.800000000001</v>
      </c>
    </row>
    <row r="315" spans="1:51" ht="15" customHeight="1">
      <c r="A315" s="87">
        <v>309</v>
      </c>
      <c r="B315" s="85" t="str">
        <f t="shared" si="120"/>
        <v>0100003045</v>
      </c>
      <c r="C315" s="13" t="str">
        <f t="shared" si="121"/>
        <v>010000304500</v>
      </c>
      <c r="D315" s="13" t="str">
        <f t="shared" si="122"/>
        <v>01000030450000</v>
      </c>
      <c r="E315" s="14">
        <v>25301411</v>
      </c>
      <c r="F315" s="14" t="s">
        <v>21</v>
      </c>
      <c r="G315" s="14" t="s">
        <v>22</v>
      </c>
      <c r="H315" s="14" t="s">
        <v>715</v>
      </c>
      <c r="I315" s="14" t="s">
        <v>24</v>
      </c>
      <c r="J315" s="14" t="s">
        <v>24</v>
      </c>
      <c r="K315" s="15" t="s">
        <v>716</v>
      </c>
      <c r="L315" s="14" t="s">
        <v>26</v>
      </c>
      <c r="M315" s="14">
        <v>1</v>
      </c>
      <c r="N315" s="14" t="s">
        <v>261</v>
      </c>
      <c r="O315" s="24">
        <f t="shared" si="123"/>
        <v>56931.3</v>
      </c>
      <c r="P315" s="24">
        <f t="shared" si="124"/>
        <v>141975</v>
      </c>
      <c r="Q315" s="24">
        <v>53400</v>
      </c>
      <c r="R315" s="16">
        <v>133500</v>
      </c>
      <c r="S315" s="69">
        <v>0</v>
      </c>
      <c r="T315" s="70">
        <v>0</v>
      </c>
      <c r="U315" s="24">
        <v>2822.8</v>
      </c>
      <c r="V315" s="24">
        <v>7057</v>
      </c>
      <c r="W315" s="69">
        <f t="shared" si="125"/>
        <v>2</v>
      </c>
      <c r="X315" s="69">
        <f>VLOOKUP(D315,'[1]Demanda Agregada Med. y MC'!$C$7:$O$3994,13,FALSE)</f>
        <v>5</v>
      </c>
      <c r="Y315" s="24">
        <v>0</v>
      </c>
      <c r="Z315" s="24">
        <v>0</v>
      </c>
      <c r="AA315" s="24">
        <v>0</v>
      </c>
      <c r="AB315" s="24">
        <v>0</v>
      </c>
      <c r="AC315" s="24">
        <v>631.5</v>
      </c>
      <c r="AD315" s="24">
        <v>1263</v>
      </c>
      <c r="AE315" s="26">
        <v>75</v>
      </c>
      <c r="AF315" s="27">
        <v>150</v>
      </c>
      <c r="AG315" s="22">
        <v>76.626800000000003</v>
      </c>
      <c r="AH315" s="20">
        <f t="shared" si="126"/>
        <v>4362463.3388400003</v>
      </c>
      <c r="AI315" s="9">
        <f t="shared" si="127"/>
        <v>10879089.93</v>
      </c>
      <c r="AJ315" s="9">
        <f t="shared" si="128"/>
        <v>4091871.12</v>
      </c>
      <c r="AK315" s="9">
        <f t="shared" si="129"/>
        <v>10229677.800000001</v>
      </c>
      <c r="AL315" s="9">
        <f t="shared" si="130"/>
        <v>0</v>
      </c>
      <c r="AM315" s="9">
        <f t="shared" si="131"/>
        <v>0</v>
      </c>
      <c r="AN315" s="9">
        <f t="shared" si="132"/>
        <v>216302.13104000004</v>
      </c>
      <c r="AO315" s="9">
        <f t="shared" si="133"/>
        <v>540755.32760000008</v>
      </c>
      <c r="AP315" s="9">
        <f t="shared" si="134"/>
        <v>153.25360000000001</v>
      </c>
      <c r="AQ315" s="9">
        <f t="shared" si="135"/>
        <v>383.13400000000001</v>
      </c>
      <c r="AR315" s="9">
        <f t="shared" si="136"/>
        <v>0</v>
      </c>
      <c r="AS315" s="9">
        <f t="shared" si="137"/>
        <v>0</v>
      </c>
      <c r="AT315" s="9">
        <f t="shared" si="138"/>
        <v>0</v>
      </c>
      <c r="AU315" s="9">
        <f t="shared" si="139"/>
        <v>0</v>
      </c>
      <c r="AV315" s="9">
        <f t="shared" si="140"/>
        <v>48389.824200000003</v>
      </c>
      <c r="AW315" s="9">
        <f t="shared" si="141"/>
        <v>96779.648400000005</v>
      </c>
      <c r="AX315" s="9">
        <f t="shared" si="142"/>
        <v>5747.01</v>
      </c>
      <c r="AY315" s="10">
        <f t="shared" si="143"/>
        <v>11494.02</v>
      </c>
    </row>
    <row r="316" spans="1:51" ht="15" customHeight="1">
      <c r="A316" s="87">
        <v>310</v>
      </c>
      <c r="B316" s="85" t="str">
        <f t="shared" si="120"/>
        <v>0100003046</v>
      </c>
      <c r="C316" s="13" t="str">
        <f t="shared" si="121"/>
        <v>010000304600</v>
      </c>
      <c r="D316" s="13" t="str">
        <f t="shared" si="122"/>
        <v>01000030460000</v>
      </c>
      <c r="E316" s="14">
        <v>25300509</v>
      </c>
      <c r="F316" s="14" t="s">
        <v>21</v>
      </c>
      <c r="G316" s="14" t="s">
        <v>22</v>
      </c>
      <c r="H316" s="14" t="s">
        <v>717</v>
      </c>
      <c r="I316" s="14" t="s">
        <v>24</v>
      </c>
      <c r="J316" s="14" t="s">
        <v>24</v>
      </c>
      <c r="K316" s="15" t="s">
        <v>718</v>
      </c>
      <c r="L316" s="14" t="s">
        <v>26</v>
      </c>
      <c r="M316" s="14">
        <v>1</v>
      </c>
      <c r="N316" s="14" t="s">
        <v>67</v>
      </c>
      <c r="O316" s="24">
        <f t="shared" si="123"/>
        <v>35672.800000000003</v>
      </c>
      <c r="P316" s="24">
        <f t="shared" si="124"/>
        <v>89181</v>
      </c>
      <c r="Q316" s="24">
        <v>17882</v>
      </c>
      <c r="R316" s="16">
        <v>44704</v>
      </c>
      <c r="S316" s="69">
        <v>9380</v>
      </c>
      <c r="T316" s="70">
        <v>23450</v>
      </c>
      <c r="U316" s="24">
        <v>8012.4000000000005</v>
      </c>
      <c r="V316" s="24">
        <v>20031</v>
      </c>
      <c r="W316" s="69">
        <f t="shared" si="125"/>
        <v>398.40000000000003</v>
      </c>
      <c r="X316" s="69">
        <f>VLOOKUP(D316,'[1]Demanda Agregada Med. y MC'!$C$7:$O$3994,13,FALSE)</f>
        <v>996</v>
      </c>
      <c r="Y316" s="24">
        <v>0</v>
      </c>
      <c r="Z316" s="24">
        <v>0</v>
      </c>
      <c r="AA316" s="24">
        <v>0</v>
      </c>
      <c r="AB316" s="24">
        <v>0</v>
      </c>
      <c r="AC316" s="24">
        <v>0</v>
      </c>
      <c r="AD316" s="24">
        <v>0</v>
      </c>
      <c r="AE316" s="26">
        <v>0</v>
      </c>
      <c r="AF316" s="25">
        <v>0</v>
      </c>
      <c r="AG316" s="22">
        <v>31.988400000000006</v>
      </c>
      <c r="AH316" s="20">
        <f t="shared" si="126"/>
        <v>1141115.7955200004</v>
      </c>
      <c r="AI316" s="9">
        <f t="shared" si="127"/>
        <v>2852757.5004000007</v>
      </c>
      <c r="AJ316" s="9">
        <f t="shared" si="128"/>
        <v>572016.56880000012</v>
      </c>
      <c r="AK316" s="9">
        <f t="shared" si="129"/>
        <v>1430009.4336000003</v>
      </c>
      <c r="AL316" s="9">
        <f t="shared" si="130"/>
        <v>300051.19200000004</v>
      </c>
      <c r="AM316" s="9">
        <f t="shared" si="131"/>
        <v>750127.9800000001</v>
      </c>
      <c r="AN316" s="9">
        <f t="shared" si="132"/>
        <v>256303.85616000005</v>
      </c>
      <c r="AO316" s="9">
        <f t="shared" si="133"/>
        <v>640759.64040000015</v>
      </c>
      <c r="AP316" s="9">
        <f t="shared" si="134"/>
        <v>12744.178560000004</v>
      </c>
      <c r="AQ316" s="9">
        <f t="shared" si="135"/>
        <v>31860.446400000004</v>
      </c>
      <c r="AR316" s="9">
        <f t="shared" si="136"/>
        <v>0</v>
      </c>
      <c r="AS316" s="9">
        <f t="shared" si="137"/>
        <v>0</v>
      </c>
      <c r="AT316" s="9">
        <f t="shared" si="138"/>
        <v>0</v>
      </c>
      <c r="AU316" s="9">
        <f t="shared" si="139"/>
        <v>0</v>
      </c>
      <c r="AV316" s="9">
        <f t="shared" si="140"/>
        <v>0</v>
      </c>
      <c r="AW316" s="9">
        <f t="shared" si="141"/>
        <v>0</v>
      </c>
      <c r="AX316" s="9">
        <f t="shared" si="142"/>
        <v>0</v>
      </c>
      <c r="AY316" s="10">
        <f t="shared" si="143"/>
        <v>0</v>
      </c>
    </row>
    <row r="317" spans="1:51" ht="15" customHeight="1">
      <c r="A317" s="87">
        <v>311</v>
      </c>
      <c r="B317" s="85" t="str">
        <f t="shared" si="120"/>
        <v>0100003047</v>
      </c>
      <c r="C317" s="13" t="str">
        <f t="shared" si="121"/>
        <v>010000304700</v>
      </c>
      <c r="D317" s="13" t="str">
        <f t="shared" si="122"/>
        <v>01000030470000</v>
      </c>
      <c r="E317" s="14">
        <v>25302010</v>
      </c>
      <c r="F317" s="14" t="s">
        <v>21</v>
      </c>
      <c r="G317" s="14" t="s">
        <v>22</v>
      </c>
      <c r="H317" s="14" t="s">
        <v>719</v>
      </c>
      <c r="I317" s="14" t="s">
        <v>24</v>
      </c>
      <c r="J317" s="14" t="s">
        <v>24</v>
      </c>
      <c r="K317" s="15" t="s">
        <v>720</v>
      </c>
      <c r="L317" s="14" t="s">
        <v>26</v>
      </c>
      <c r="M317" s="14">
        <v>14</v>
      </c>
      <c r="N317" s="14" t="s">
        <v>29</v>
      </c>
      <c r="O317" s="24">
        <f t="shared" si="123"/>
        <v>69604.600000000006</v>
      </c>
      <c r="P317" s="24">
        <f t="shared" si="124"/>
        <v>173998</v>
      </c>
      <c r="Q317" s="24">
        <v>55893</v>
      </c>
      <c r="R317" s="16">
        <v>139731</v>
      </c>
      <c r="S317" s="69">
        <v>12880</v>
      </c>
      <c r="T317" s="70">
        <v>32200</v>
      </c>
      <c r="U317" s="24">
        <v>400</v>
      </c>
      <c r="V317" s="24">
        <v>1000</v>
      </c>
      <c r="W317" s="69">
        <f t="shared" si="125"/>
        <v>409.6</v>
      </c>
      <c r="X317" s="69">
        <f>VLOOKUP(D317,'[1]Demanda Agregada Med. y MC'!$C$7:$O$3994,13,FALSE)</f>
        <v>1024</v>
      </c>
      <c r="Y317" s="24">
        <v>0</v>
      </c>
      <c r="Z317" s="24">
        <v>0</v>
      </c>
      <c r="AA317" s="24">
        <v>0</v>
      </c>
      <c r="AB317" s="24">
        <v>0</v>
      </c>
      <c r="AC317" s="24">
        <v>0</v>
      </c>
      <c r="AD317" s="24">
        <v>0</v>
      </c>
      <c r="AE317" s="26">
        <v>22</v>
      </c>
      <c r="AF317" s="27">
        <v>43</v>
      </c>
      <c r="AG317" s="22">
        <v>21.058800000000002</v>
      </c>
      <c r="AH317" s="20">
        <f t="shared" si="126"/>
        <v>1465789.3504800003</v>
      </c>
      <c r="AI317" s="9">
        <f t="shared" si="127"/>
        <v>3664189.0824000002</v>
      </c>
      <c r="AJ317" s="9">
        <f t="shared" si="128"/>
        <v>1177039.5084000002</v>
      </c>
      <c r="AK317" s="9">
        <f t="shared" si="129"/>
        <v>2942567.1828000001</v>
      </c>
      <c r="AL317" s="9">
        <f t="shared" si="130"/>
        <v>271237.34400000004</v>
      </c>
      <c r="AM317" s="9">
        <f t="shared" si="131"/>
        <v>678093.3600000001</v>
      </c>
      <c r="AN317" s="9">
        <f t="shared" si="132"/>
        <v>8423.52</v>
      </c>
      <c r="AO317" s="9">
        <f t="shared" si="133"/>
        <v>21058.800000000003</v>
      </c>
      <c r="AP317" s="9">
        <f t="shared" si="134"/>
        <v>8625.6844800000017</v>
      </c>
      <c r="AQ317" s="9">
        <f t="shared" si="135"/>
        <v>21564.211200000002</v>
      </c>
      <c r="AR317" s="9">
        <f t="shared" si="136"/>
        <v>0</v>
      </c>
      <c r="AS317" s="9">
        <f t="shared" si="137"/>
        <v>0</v>
      </c>
      <c r="AT317" s="9">
        <f t="shared" si="138"/>
        <v>0</v>
      </c>
      <c r="AU317" s="9">
        <f t="shared" si="139"/>
        <v>0</v>
      </c>
      <c r="AV317" s="9">
        <f t="shared" si="140"/>
        <v>0</v>
      </c>
      <c r="AW317" s="9">
        <f t="shared" si="141"/>
        <v>0</v>
      </c>
      <c r="AX317" s="9">
        <f t="shared" si="142"/>
        <v>463.29360000000003</v>
      </c>
      <c r="AY317" s="10">
        <f t="shared" si="143"/>
        <v>905.52840000000003</v>
      </c>
    </row>
    <row r="318" spans="1:51" ht="15" customHeight="1">
      <c r="A318" s="87">
        <v>312</v>
      </c>
      <c r="B318" s="85" t="str">
        <f t="shared" si="120"/>
        <v>0100003055</v>
      </c>
      <c r="C318" s="13" t="str">
        <f t="shared" si="121"/>
        <v>010000305500</v>
      </c>
      <c r="D318" s="13" t="str">
        <f t="shared" si="122"/>
        <v>01000030550003</v>
      </c>
      <c r="E318" s="14">
        <v>25301300</v>
      </c>
      <c r="F318" s="14" t="s">
        <v>21</v>
      </c>
      <c r="G318" s="14" t="s">
        <v>22</v>
      </c>
      <c r="H318" s="14" t="s">
        <v>721</v>
      </c>
      <c r="I318" s="14" t="s">
        <v>24</v>
      </c>
      <c r="J318" s="14" t="s">
        <v>142</v>
      </c>
      <c r="K318" s="15" t="s">
        <v>722</v>
      </c>
      <c r="L318" s="14" t="s">
        <v>26</v>
      </c>
      <c r="M318" s="14" t="s">
        <v>246</v>
      </c>
      <c r="N318" s="14" t="s">
        <v>26</v>
      </c>
      <c r="O318" s="24">
        <f t="shared" si="123"/>
        <v>6934.6</v>
      </c>
      <c r="P318" s="24">
        <f t="shared" si="124"/>
        <v>17335</v>
      </c>
      <c r="Q318" s="24">
        <v>6799</v>
      </c>
      <c r="R318" s="16">
        <v>16996</v>
      </c>
      <c r="S318" s="69">
        <v>112</v>
      </c>
      <c r="T318" s="70">
        <v>280</v>
      </c>
      <c r="U318" s="24">
        <v>0</v>
      </c>
      <c r="V318" s="24">
        <v>0</v>
      </c>
      <c r="W318" s="69">
        <f t="shared" si="125"/>
        <v>23.6</v>
      </c>
      <c r="X318" s="69">
        <f>VLOOKUP(D318,'[1]Demanda Agregada Med. y MC'!$C$7:$O$3994,13,FALSE)</f>
        <v>59</v>
      </c>
      <c r="Y318" s="24">
        <v>0</v>
      </c>
      <c r="Z318" s="24">
        <v>0</v>
      </c>
      <c r="AA318" s="24">
        <v>0</v>
      </c>
      <c r="AB318" s="24">
        <v>0</v>
      </c>
      <c r="AC318" s="24">
        <v>0</v>
      </c>
      <c r="AD318" s="24">
        <v>0</v>
      </c>
      <c r="AE318" s="26">
        <v>0</v>
      </c>
      <c r="AF318" s="25">
        <v>0</v>
      </c>
      <c r="AG318" s="22">
        <v>906.06200000000001</v>
      </c>
      <c r="AH318" s="20">
        <f t="shared" si="126"/>
        <v>6283177.5452000005</v>
      </c>
      <c r="AI318" s="9">
        <f t="shared" si="127"/>
        <v>15706584.77</v>
      </c>
      <c r="AJ318" s="9">
        <f t="shared" si="128"/>
        <v>6160315.5379999997</v>
      </c>
      <c r="AK318" s="9">
        <f t="shared" si="129"/>
        <v>15399429.752</v>
      </c>
      <c r="AL318" s="9">
        <f t="shared" si="130"/>
        <v>101478.944</v>
      </c>
      <c r="AM318" s="9">
        <f t="shared" si="131"/>
        <v>253697.36000000002</v>
      </c>
      <c r="AN318" s="9">
        <f t="shared" si="132"/>
        <v>0</v>
      </c>
      <c r="AO318" s="9">
        <f t="shared" si="133"/>
        <v>0</v>
      </c>
      <c r="AP318" s="9">
        <f t="shared" si="134"/>
        <v>21383.063200000001</v>
      </c>
      <c r="AQ318" s="9">
        <f t="shared" si="135"/>
        <v>53457.658000000003</v>
      </c>
      <c r="AR318" s="9">
        <f t="shared" si="136"/>
        <v>0</v>
      </c>
      <c r="AS318" s="9">
        <f t="shared" si="137"/>
        <v>0</v>
      </c>
      <c r="AT318" s="9">
        <f t="shared" si="138"/>
        <v>0</v>
      </c>
      <c r="AU318" s="9">
        <f t="shared" si="139"/>
        <v>0</v>
      </c>
      <c r="AV318" s="9">
        <f t="shared" si="140"/>
        <v>0</v>
      </c>
      <c r="AW318" s="9">
        <f t="shared" si="141"/>
        <v>0</v>
      </c>
      <c r="AX318" s="9">
        <f t="shared" si="142"/>
        <v>0</v>
      </c>
      <c r="AY318" s="10">
        <f t="shared" si="143"/>
        <v>0</v>
      </c>
    </row>
    <row r="319" spans="1:51" ht="15" customHeight="1">
      <c r="A319" s="87">
        <v>313</v>
      </c>
      <c r="B319" s="85" t="str">
        <f t="shared" si="120"/>
        <v>0100003102</v>
      </c>
      <c r="C319" s="13" t="str">
        <f t="shared" si="121"/>
        <v>010000310200</v>
      </c>
      <c r="D319" s="13" t="str">
        <f t="shared" si="122"/>
        <v>01000031020000</v>
      </c>
      <c r="E319" s="14">
        <v>25300930</v>
      </c>
      <c r="F319" s="14" t="s">
        <v>21</v>
      </c>
      <c r="G319" s="14" t="s">
        <v>22</v>
      </c>
      <c r="H319" s="14" t="s">
        <v>723</v>
      </c>
      <c r="I319" s="14" t="s">
        <v>24</v>
      </c>
      <c r="J319" s="14" t="s">
        <v>24</v>
      </c>
      <c r="K319" s="15" t="s">
        <v>724</v>
      </c>
      <c r="L319" s="14" t="s">
        <v>45</v>
      </c>
      <c r="M319" s="14">
        <v>15</v>
      </c>
      <c r="N319" s="14" t="s">
        <v>46</v>
      </c>
      <c r="O319" s="24">
        <f t="shared" si="123"/>
        <v>35211</v>
      </c>
      <c r="P319" s="24">
        <f t="shared" si="124"/>
        <v>87809</v>
      </c>
      <c r="Q319" s="24">
        <v>29180</v>
      </c>
      <c r="R319" s="16">
        <v>72948</v>
      </c>
      <c r="S319" s="69">
        <v>5600</v>
      </c>
      <c r="T319" s="70">
        <v>14000</v>
      </c>
      <c r="U319" s="24">
        <v>0</v>
      </c>
      <c r="V319" s="24">
        <v>0</v>
      </c>
      <c r="W319" s="69">
        <f t="shared" si="125"/>
        <v>0</v>
      </c>
      <c r="X319" s="69">
        <f>VLOOKUP(D319,'[1]Demanda Agregada Med. y MC'!$C$7:$O$3994,13,FALSE)</f>
        <v>0</v>
      </c>
      <c r="Y319" s="24">
        <v>0</v>
      </c>
      <c r="Z319" s="24">
        <v>0</v>
      </c>
      <c r="AA319" s="24">
        <v>0</v>
      </c>
      <c r="AB319" s="24">
        <v>0</v>
      </c>
      <c r="AC319" s="24">
        <v>348</v>
      </c>
      <c r="AD319" s="24">
        <v>696</v>
      </c>
      <c r="AE319" s="26">
        <v>83</v>
      </c>
      <c r="AF319" s="27">
        <v>165</v>
      </c>
      <c r="AG319" s="22">
        <v>46.662399999999998</v>
      </c>
      <c r="AH319" s="20">
        <f t="shared" si="126"/>
        <v>1643029.7663999998</v>
      </c>
      <c r="AI319" s="9">
        <f t="shared" si="127"/>
        <v>4097378.6815999998</v>
      </c>
      <c r="AJ319" s="9">
        <f t="shared" si="128"/>
        <v>1361608.8319999999</v>
      </c>
      <c r="AK319" s="9">
        <f t="shared" si="129"/>
        <v>3403928.7552</v>
      </c>
      <c r="AL319" s="9">
        <f t="shared" si="130"/>
        <v>261309.44</v>
      </c>
      <c r="AM319" s="9">
        <f t="shared" si="131"/>
        <v>653273.59999999998</v>
      </c>
      <c r="AN319" s="9">
        <f t="shared" si="132"/>
        <v>0</v>
      </c>
      <c r="AO319" s="9">
        <f t="shared" si="133"/>
        <v>0</v>
      </c>
      <c r="AP319" s="9">
        <f t="shared" si="134"/>
        <v>0</v>
      </c>
      <c r="AQ319" s="9">
        <f t="shared" si="135"/>
        <v>0</v>
      </c>
      <c r="AR319" s="9">
        <f t="shared" si="136"/>
        <v>0</v>
      </c>
      <c r="AS319" s="9">
        <f t="shared" si="137"/>
        <v>0</v>
      </c>
      <c r="AT319" s="9">
        <f t="shared" si="138"/>
        <v>0</v>
      </c>
      <c r="AU319" s="9">
        <f t="shared" si="139"/>
        <v>0</v>
      </c>
      <c r="AV319" s="9">
        <f t="shared" si="140"/>
        <v>16238.5152</v>
      </c>
      <c r="AW319" s="9">
        <f t="shared" si="141"/>
        <v>32477.0304</v>
      </c>
      <c r="AX319" s="9">
        <f t="shared" si="142"/>
        <v>3872.9791999999998</v>
      </c>
      <c r="AY319" s="10">
        <f t="shared" si="143"/>
        <v>7699.2959999999994</v>
      </c>
    </row>
    <row r="320" spans="1:51" ht="15" customHeight="1">
      <c r="A320" s="87">
        <v>314</v>
      </c>
      <c r="B320" s="85" t="str">
        <f t="shared" si="120"/>
        <v>0100003111</v>
      </c>
      <c r="C320" s="13" t="str">
        <f t="shared" si="121"/>
        <v>010000311100</v>
      </c>
      <c r="D320" s="13" t="str">
        <f t="shared" si="122"/>
        <v>01000031110000</v>
      </c>
      <c r="E320" s="14">
        <v>25300717</v>
      </c>
      <c r="F320" s="14" t="s">
        <v>21</v>
      </c>
      <c r="G320" s="14" t="s">
        <v>22</v>
      </c>
      <c r="H320" s="14" t="s">
        <v>725</v>
      </c>
      <c r="I320" s="14" t="s">
        <v>24</v>
      </c>
      <c r="J320" s="14" t="s">
        <v>24</v>
      </c>
      <c r="K320" s="15" t="s">
        <v>726</v>
      </c>
      <c r="L320" s="14" t="s">
        <v>26</v>
      </c>
      <c r="M320" s="14">
        <v>30</v>
      </c>
      <c r="N320" s="14" t="s">
        <v>29</v>
      </c>
      <c r="O320" s="24">
        <f t="shared" si="123"/>
        <v>541950.19999999995</v>
      </c>
      <c r="P320" s="24">
        <f t="shared" si="124"/>
        <v>1352640</v>
      </c>
      <c r="Q320" s="24">
        <v>391802</v>
      </c>
      <c r="R320" s="16">
        <v>979505</v>
      </c>
      <c r="S320" s="69">
        <v>89600</v>
      </c>
      <c r="T320" s="70">
        <v>224000</v>
      </c>
      <c r="U320" s="24">
        <v>55779.200000000004</v>
      </c>
      <c r="V320" s="24">
        <v>139448</v>
      </c>
      <c r="W320" s="69">
        <f t="shared" si="125"/>
        <v>300</v>
      </c>
      <c r="X320" s="69">
        <f>VLOOKUP(D320,'[1]Demanda Agregada Med. y MC'!$C$7:$O$3994,13,FALSE)</f>
        <v>750</v>
      </c>
      <c r="Y320" s="24">
        <v>0</v>
      </c>
      <c r="Z320" s="24">
        <v>0</v>
      </c>
      <c r="AA320" s="24">
        <v>0</v>
      </c>
      <c r="AB320" s="24">
        <v>0</v>
      </c>
      <c r="AC320" s="24">
        <v>3166</v>
      </c>
      <c r="AD320" s="24">
        <v>6332</v>
      </c>
      <c r="AE320" s="26">
        <v>1303</v>
      </c>
      <c r="AF320" s="27">
        <v>2605</v>
      </c>
      <c r="AG320" s="22">
        <v>3.6616</v>
      </c>
      <c r="AH320" s="20">
        <f t="shared" si="126"/>
        <v>1984404.8523199998</v>
      </c>
      <c r="AI320" s="9">
        <f t="shared" si="127"/>
        <v>4952826.6239999998</v>
      </c>
      <c r="AJ320" s="9">
        <f t="shared" si="128"/>
        <v>1434622.2031999999</v>
      </c>
      <c r="AK320" s="9">
        <f t="shared" si="129"/>
        <v>3586555.5079999999</v>
      </c>
      <c r="AL320" s="9">
        <f t="shared" si="130"/>
        <v>328079.35999999999</v>
      </c>
      <c r="AM320" s="9">
        <f t="shared" si="131"/>
        <v>820198.40000000002</v>
      </c>
      <c r="AN320" s="9">
        <f t="shared" si="132"/>
        <v>204241.11872000003</v>
      </c>
      <c r="AO320" s="9">
        <f t="shared" si="133"/>
        <v>510602.79680000001</v>
      </c>
      <c r="AP320" s="9">
        <f t="shared" si="134"/>
        <v>1098.48</v>
      </c>
      <c r="AQ320" s="9">
        <f t="shared" si="135"/>
        <v>2746.2</v>
      </c>
      <c r="AR320" s="9">
        <f t="shared" si="136"/>
        <v>0</v>
      </c>
      <c r="AS320" s="9">
        <f t="shared" si="137"/>
        <v>0</v>
      </c>
      <c r="AT320" s="9">
        <f t="shared" si="138"/>
        <v>0</v>
      </c>
      <c r="AU320" s="9">
        <f t="shared" si="139"/>
        <v>0</v>
      </c>
      <c r="AV320" s="9">
        <f t="shared" si="140"/>
        <v>11592.625599999999</v>
      </c>
      <c r="AW320" s="9">
        <f t="shared" si="141"/>
        <v>23185.251199999999</v>
      </c>
      <c r="AX320" s="9">
        <f t="shared" si="142"/>
        <v>4771.0648000000001</v>
      </c>
      <c r="AY320" s="10">
        <f t="shared" si="143"/>
        <v>9538.4680000000008</v>
      </c>
    </row>
    <row r="321" spans="1:51" ht="15" customHeight="1">
      <c r="A321" s="87">
        <v>315</v>
      </c>
      <c r="B321" s="85" t="str">
        <f t="shared" si="120"/>
        <v>0100003112</v>
      </c>
      <c r="C321" s="13" t="str">
        <f t="shared" si="121"/>
        <v>010000311200</v>
      </c>
      <c r="D321" s="13" t="str">
        <f t="shared" si="122"/>
        <v>01000031120000</v>
      </c>
      <c r="E321" s="14">
        <v>25300716</v>
      </c>
      <c r="F321" s="14" t="s">
        <v>21</v>
      </c>
      <c r="G321" s="14" t="s">
        <v>22</v>
      </c>
      <c r="H321" s="14" t="s">
        <v>727</v>
      </c>
      <c r="I321" s="14" t="s">
        <v>24</v>
      </c>
      <c r="J321" s="14" t="s">
        <v>24</v>
      </c>
      <c r="K321" s="15" t="s">
        <v>728</v>
      </c>
      <c r="L321" s="14" t="s">
        <v>26</v>
      </c>
      <c r="M321" s="14">
        <v>2</v>
      </c>
      <c r="N321" s="14" t="s">
        <v>52</v>
      </c>
      <c r="O321" s="24">
        <f t="shared" si="123"/>
        <v>208881.80000000002</v>
      </c>
      <c r="P321" s="24">
        <f t="shared" si="124"/>
        <v>521032</v>
      </c>
      <c r="Q321" s="24">
        <v>147328</v>
      </c>
      <c r="R321" s="16">
        <v>368319</v>
      </c>
      <c r="S321" s="69">
        <v>25200</v>
      </c>
      <c r="T321" s="70">
        <v>63000</v>
      </c>
      <c r="U321" s="24">
        <v>33827.200000000004</v>
      </c>
      <c r="V321" s="24">
        <v>84568</v>
      </c>
      <c r="W321" s="69">
        <f t="shared" si="125"/>
        <v>183.60000000000002</v>
      </c>
      <c r="X321" s="69">
        <f>VLOOKUP(D321,'[1]Demanda Agregada Med. y MC'!$C$7:$O$3994,13,FALSE)</f>
        <v>459</v>
      </c>
      <c r="Y321" s="24">
        <v>0</v>
      </c>
      <c r="Z321" s="24">
        <v>0</v>
      </c>
      <c r="AA321" s="24">
        <v>0</v>
      </c>
      <c r="AB321" s="24">
        <v>0</v>
      </c>
      <c r="AC321" s="24">
        <v>2063</v>
      </c>
      <c r="AD321" s="24">
        <v>4126</v>
      </c>
      <c r="AE321" s="26">
        <v>280</v>
      </c>
      <c r="AF321" s="27">
        <v>560</v>
      </c>
      <c r="AG321" s="22">
        <v>4.7840000000000007</v>
      </c>
      <c r="AH321" s="20">
        <f t="shared" si="126"/>
        <v>999290.5312000002</v>
      </c>
      <c r="AI321" s="9">
        <f t="shared" si="127"/>
        <v>2492617.0880000005</v>
      </c>
      <c r="AJ321" s="9">
        <f t="shared" si="128"/>
        <v>704817.15200000012</v>
      </c>
      <c r="AK321" s="9">
        <f t="shared" si="129"/>
        <v>1762038.0960000004</v>
      </c>
      <c r="AL321" s="9">
        <f t="shared" si="130"/>
        <v>120556.80000000002</v>
      </c>
      <c r="AM321" s="9">
        <f t="shared" si="131"/>
        <v>301392.00000000006</v>
      </c>
      <c r="AN321" s="9">
        <f t="shared" si="132"/>
        <v>161829.32480000003</v>
      </c>
      <c r="AO321" s="9">
        <f t="shared" si="133"/>
        <v>404573.31200000003</v>
      </c>
      <c r="AP321" s="9">
        <f t="shared" si="134"/>
        <v>878.34240000000023</v>
      </c>
      <c r="AQ321" s="9">
        <f t="shared" si="135"/>
        <v>2195.8560000000002</v>
      </c>
      <c r="AR321" s="9">
        <f t="shared" si="136"/>
        <v>0</v>
      </c>
      <c r="AS321" s="9">
        <f t="shared" si="137"/>
        <v>0</v>
      </c>
      <c r="AT321" s="9">
        <f t="shared" si="138"/>
        <v>0</v>
      </c>
      <c r="AU321" s="9">
        <f t="shared" si="139"/>
        <v>0</v>
      </c>
      <c r="AV321" s="9">
        <f t="shared" si="140"/>
        <v>9869.3920000000016</v>
      </c>
      <c r="AW321" s="9">
        <f t="shared" si="141"/>
        <v>19738.784000000003</v>
      </c>
      <c r="AX321" s="9">
        <f t="shared" si="142"/>
        <v>1339.5200000000002</v>
      </c>
      <c r="AY321" s="10">
        <f t="shared" si="143"/>
        <v>2679.0400000000004</v>
      </c>
    </row>
    <row r="322" spans="1:51" ht="15" customHeight="1">
      <c r="A322" s="87">
        <v>316</v>
      </c>
      <c r="B322" s="85" t="str">
        <f t="shared" si="120"/>
        <v>0100003132</v>
      </c>
      <c r="C322" s="13" t="str">
        <f t="shared" si="121"/>
        <v>010000313200</v>
      </c>
      <c r="D322" s="13" t="str">
        <f t="shared" si="122"/>
        <v>01000031320000</v>
      </c>
      <c r="E322" s="14">
        <v>25301557</v>
      </c>
      <c r="F322" s="14" t="s">
        <v>21</v>
      </c>
      <c r="G322" s="14" t="s">
        <v>22</v>
      </c>
      <c r="H322" s="14" t="s">
        <v>729</v>
      </c>
      <c r="I322" s="14" t="s">
        <v>24</v>
      </c>
      <c r="J322" s="14" t="s">
        <v>24</v>
      </c>
      <c r="K322" s="15" t="s">
        <v>730</v>
      </c>
      <c r="L322" s="14" t="s">
        <v>26</v>
      </c>
      <c r="M322" s="14">
        <v>5</v>
      </c>
      <c r="N322" s="14" t="s">
        <v>46</v>
      </c>
      <c r="O322" s="24">
        <f t="shared" si="123"/>
        <v>143613.5</v>
      </c>
      <c r="P322" s="24">
        <f t="shared" si="124"/>
        <v>355964</v>
      </c>
      <c r="Q322" s="24">
        <v>117876</v>
      </c>
      <c r="R322" s="16">
        <v>294690</v>
      </c>
      <c r="S322" s="69">
        <v>19600</v>
      </c>
      <c r="T322" s="70">
        <v>49000</v>
      </c>
      <c r="U322" s="24">
        <v>0</v>
      </c>
      <c r="V322" s="24">
        <v>0</v>
      </c>
      <c r="W322" s="69">
        <f t="shared" si="125"/>
        <v>0</v>
      </c>
      <c r="X322" s="69">
        <f>VLOOKUP(D322,'[1]Demanda Agregada Med. y MC'!$C$7:$O$3994,13,FALSE)</f>
        <v>0</v>
      </c>
      <c r="Y322" s="24">
        <v>0</v>
      </c>
      <c r="Z322" s="24">
        <v>0</v>
      </c>
      <c r="AA322" s="24">
        <v>0</v>
      </c>
      <c r="AB322" s="24">
        <v>0</v>
      </c>
      <c r="AC322" s="24">
        <v>5604.5</v>
      </c>
      <c r="AD322" s="24">
        <v>11209</v>
      </c>
      <c r="AE322" s="26">
        <v>533</v>
      </c>
      <c r="AF322" s="27">
        <v>1065</v>
      </c>
      <c r="AG322" s="22">
        <v>17.378800000000002</v>
      </c>
      <c r="AH322" s="20">
        <f t="shared" si="126"/>
        <v>2495830.2938000001</v>
      </c>
      <c r="AI322" s="9">
        <f t="shared" si="127"/>
        <v>6186227.1632000003</v>
      </c>
      <c r="AJ322" s="9">
        <f t="shared" si="128"/>
        <v>2048543.4288000001</v>
      </c>
      <c r="AK322" s="9">
        <f t="shared" si="129"/>
        <v>5121358.5720000006</v>
      </c>
      <c r="AL322" s="9">
        <f t="shared" si="130"/>
        <v>340624.48000000004</v>
      </c>
      <c r="AM322" s="9">
        <f t="shared" si="131"/>
        <v>851561.20000000007</v>
      </c>
      <c r="AN322" s="9">
        <f t="shared" si="132"/>
        <v>0</v>
      </c>
      <c r="AO322" s="9">
        <f t="shared" si="133"/>
        <v>0</v>
      </c>
      <c r="AP322" s="9">
        <f t="shared" si="134"/>
        <v>0</v>
      </c>
      <c r="AQ322" s="9">
        <f t="shared" si="135"/>
        <v>0</v>
      </c>
      <c r="AR322" s="9">
        <f t="shared" si="136"/>
        <v>0</v>
      </c>
      <c r="AS322" s="9">
        <f t="shared" si="137"/>
        <v>0</v>
      </c>
      <c r="AT322" s="9">
        <f t="shared" si="138"/>
        <v>0</v>
      </c>
      <c r="AU322" s="9">
        <f t="shared" si="139"/>
        <v>0</v>
      </c>
      <c r="AV322" s="9">
        <f t="shared" si="140"/>
        <v>97399.484600000011</v>
      </c>
      <c r="AW322" s="9">
        <f t="shared" si="141"/>
        <v>194798.96920000002</v>
      </c>
      <c r="AX322" s="9">
        <f t="shared" si="142"/>
        <v>9262.9004000000004</v>
      </c>
      <c r="AY322" s="10">
        <f t="shared" si="143"/>
        <v>18508.422000000002</v>
      </c>
    </row>
    <row r="323" spans="1:51" ht="15" customHeight="1">
      <c r="A323" s="87">
        <v>317</v>
      </c>
      <c r="B323" s="85" t="str">
        <f t="shared" si="120"/>
        <v>0100003146</v>
      </c>
      <c r="C323" s="13" t="str">
        <f t="shared" si="121"/>
        <v>010000314600</v>
      </c>
      <c r="D323" s="13" t="str">
        <f t="shared" si="122"/>
        <v>01000031460000</v>
      </c>
      <c r="E323" s="14">
        <v>25300950</v>
      </c>
      <c r="F323" s="14" t="s">
        <v>21</v>
      </c>
      <c r="G323" s="14" t="s">
        <v>22</v>
      </c>
      <c r="H323" s="14" t="s">
        <v>733</v>
      </c>
      <c r="I323" s="14" t="s">
        <v>24</v>
      </c>
      <c r="J323" s="14" t="s">
        <v>24</v>
      </c>
      <c r="K323" s="15" t="s">
        <v>734</v>
      </c>
      <c r="L323" s="14" t="s">
        <v>26</v>
      </c>
      <c r="M323" s="14">
        <v>10</v>
      </c>
      <c r="N323" s="14" t="s">
        <v>49</v>
      </c>
      <c r="O323" s="24">
        <f t="shared" si="123"/>
        <v>89483</v>
      </c>
      <c r="P323" s="24">
        <f t="shared" si="124"/>
        <v>223092</v>
      </c>
      <c r="Q323" s="24">
        <v>4256</v>
      </c>
      <c r="R323" s="16">
        <v>10638</v>
      </c>
      <c r="S323" s="69">
        <v>84000</v>
      </c>
      <c r="T323" s="70">
        <v>210000</v>
      </c>
      <c r="U323" s="24">
        <v>0</v>
      </c>
      <c r="V323" s="24">
        <v>0</v>
      </c>
      <c r="W323" s="69">
        <f t="shared" si="125"/>
        <v>0</v>
      </c>
      <c r="X323" s="69">
        <f>VLOOKUP(D323,'[1]Demanda Agregada Med. y MC'!$C$7:$O$3994,13,FALSE)</f>
        <v>0</v>
      </c>
      <c r="Y323" s="24">
        <v>0</v>
      </c>
      <c r="Z323" s="24">
        <v>0</v>
      </c>
      <c r="AA323" s="24">
        <v>0</v>
      </c>
      <c r="AB323" s="24">
        <v>0</v>
      </c>
      <c r="AC323" s="24">
        <v>1227</v>
      </c>
      <c r="AD323" s="24">
        <v>2454</v>
      </c>
      <c r="AE323" s="26">
        <v>0</v>
      </c>
      <c r="AF323" s="25">
        <v>0</v>
      </c>
      <c r="AG323" s="22">
        <v>59.5884</v>
      </c>
      <c r="AH323" s="20">
        <f t="shared" si="126"/>
        <v>5332148.7971999999</v>
      </c>
      <c r="AI323" s="9">
        <f t="shared" si="127"/>
        <v>13293695.332800001</v>
      </c>
      <c r="AJ323" s="9">
        <f t="shared" si="128"/>
        <v>253608.2304</v>
      </c>
      <c r="AK323" s="9">
        <f t="shared" si="129"/>
        <v>633901.39919999999</v>
      </c>
      <c r="AL323" s="9">
        <f t="shared" si="130"/>
        <v>5005425.5999999996</v>
      </c>
      <c r="AM323" s="9">
        <f t="shared" si="131"/>
        <v>12513564</v>
      </c>
      <c r="AN323" s="9">
        <f t="shared" si="132"/>
        <v>0</v>
      </c>
      <c r="AO323" s="9">
        <f t="shared" si="133"/>
        <v>0</v>
      </c>
      <c r="AP323" s="9">
        <f t="shared" si="134"/>
        <v>0</v>
      </c>
      <c r="AQ323" s="9">
        <f t="shared" si="135"/>
        <v>0</v>
      </c>
      <c r="AR323" s="9">
        <f t="shared" si="136"/>
        <v>0</v>
      </c>
      <c r="AS323" s="9">
        <f t="shared" si="137"/>
        <v>0</v>
      </c>
      <c r="AT323" s="9">
        <f t="shared" si="138"/>
        <v>0</v>
      </c>
      <c r="AU323" s="9">
        <f t="shared" si="139"/>
        <v>0</v>
      </c>
      <c r="AV323" s="9">
        <f t="shared" si="140"/>
        <v>73114.966799999995</v>
      </c>
      <c r="AW323" s="9">
        <f t="shared" si="141"/>
        <v>146229.93359999999</v>
      </c>
      <c r="AX323" s="9">
        <f t="shared" si="142"/>
        <v>0</v>
      </c>
      <c r="AY323" s="10">
        <f t="shared" si="143"/>
        <v>0</v>
      </c>
    </row>
    <row r="324" spans="1:51" ht="15" customHeight="1">
      <c r="A324" s="87">
        <v>318</v>
      </c>
      <c r="B324" s="85" t="str">
        <f t="shared" si="120"/>
        <v>0100003150</v>
      </c>
      <c r="C324" s="13" t="str">
        <f t="shared" si="121"/>
        <v>010000315000</v>
      </c>
      <c r="D324" s="13" t="str">
        <f t="shared" si="122"/>
        <v>01000031500001</v>
      </c>
      <c r="E324" s="14">
        <v>25301319</v>
      </c>
      <c r="F324" s="14" t="s">
        <v>21</v>
      </c>
      <c r="G324" s="14" t="s">
        <v>22</v>
      </c>
      <c r="H324" s="14" t="s">
        <v>735</v>
      </c>
      <c r="I324" s="14" t="s">
        <v>24</v>
      </c>
      <c r="J324" s="14" t="s">
        <v>65</v>
      </c>
      <c r="K324" s="15" t="s">
        <v>736</v>
      </c>
      <c r="L324" s="14" t="s">
        <v>26</v>
      </c>
      <c r="M324" s="14">
        <v>20</v>
      </c>
      <c r="N324" s="14" t="s">
        <v>29</v>
      </c>
      <c r="O324" s="24">
        <f t="shared" si="123"/>
        <v>28371</v>
      </c>
      <c r="P324" s="24">
        <f t="shared" si="124"/>
        <v>69551</v>
      </c>
      <c r="Q324" s="24">
        <v>3111</v>
      </c>
      <c r="R324" s="16">
        <v>7777</v>
      </c>
      <c r="S324" s="69">
        <v>22400</v>
      </c>
      <c r="T324" s="70">
        <v>56000</v>
      </c>
      <c r="U324" s="24">
        <v>0</v>
      </c>
      <c r="V324" s="24">
        <v>0</v>
      </c>
      <c r="W324" s="69">
        <f t="shared" si="125"/>
        <v>108</v>
      </c>
      <c r="X324" s="69">
        <f>VLOOKUP(D324,'[1]Demanda Agregada Med. y MC'!$C$7:$O$3994,13,FALSE)</f>
        <v>270</v>
      </c>
      <c r="Y324" s="24">
        <v>0</v>
      </c>
      <c r="Z324" s="24">
        <v>0</v>
      </c>
      <c r="AA324" s="24">
        <v>0</v>
      </c>
      <c r="AB324" s="24">
        <v>0</v>
      </c>
      <c r="AC324" s="24">
        <v>2722</v>
      </c>
      <c r="AD324" s="24">
        <v>5444</v>
      </c>
      <c r="AE324" s="26">
        <v>30</v>
      </c>
      <c r="AF324" s="27">
        <v>60</v>
      </c>
      <c r="AG324" s="22">
        <v>109.4248</v>
      </c>
      <c r="AH324" s="20">
        <f t="shared" si="126"/>
        <v>3104491.0008</v>
      </c>
      <c r="AI324" s="9">
        <f t="shared" si="127"/>
        <v>7610604.2648</v>
      </c>
      <c r="AJ324" s="9">
        <f t="shared" si="128"/>
        <v>340420.5528</v>
      </c>
      <c r="AK324" s="9">
        <f t="shared" si="129"/>
        <v>850996.66960000002</v>
      </c>
      <c r="AL324" s="9">
        <f t="shared" si="130"/>
        <v>2451115.52</v>
      </c>
      <c r="AM324" s="9">
        <f t="shared" si="131"/>
        <v>6127788.7999999998</v>
      </c>
      <c r="AN324" s="9">
        <f t="shared" si="132"/>
        <v>0</v>
      </c>
      <c r="AO324" s="9">
        <f t="shared" si="133"/>
        <v>0</v>
      </c>
      <c r="AP324" s="9">
        <f t="shared" si="134"/>
        <v>11817.878400000001</v>
      </c>
      <c r="AQ324" s="9">
        <f t="shared" si="135"/>
        <v>29544.696</v>
      </c>
      <c r="AR324" s="9">
        <f t="shared" si="136"/>
        <v>0</v>
      </c>
      <c r="AS324" s="9">
        <f t="shared" si="137"/>
        <v>0</v>
      </c>
      <c r="AT324" s="9">
        <f t="shared" si="138"/>
        <v>0</v>
      </c>
      <c r="AU324" s="9">
        <f t="shared" si="139"/>
        <v>0</v>
      </c>
      <c r="AV324" s="9">
        <f t="shared" si="140"/>
        <v>297854.30560000002</v>
      </c>
      <c r="AW324" s="9">
        <f t="shared" si="141"/>
        <v>595708.61120000004</v>
      </c>
      <c r="AX324" s="9">
        <f t="shared" si="142"/>
        <v>3282.7440000000001</v>
      </c>
      <c r="AY324" s="10">
        <f t="shared" si="143"/>
        <v>6565.4880000000003</v>
      </c>
    </row>
    <row r="325" spans="1:51" ht="15" customHeight="1">
      <c r="A325" s="87">
        <v>319</v>
      </c>
      <c r="B325" s="85" t="str">
        <f t="shared" si="120"/>
        <v>0100003261</v>
      </c>
      <c r="C325" s="13" t="str">
        <f t="shared" si="121"/>
        <v>010000326100</v>
      </c>
      <c r="D325" s="13" t="str">
        <f t="shared" si="122"/>
        <v>01000032610000</v>
      </c>
      <c r="E325" s="14">
        <v>25300984</v>
      </c>
      <c r="F325" s="14" t="s">
        <v>21</v>
      </c>
      <c r="G325" s="14" t="s">
        <v>22</v>
      </c>
      <c r="H325" s="14" t="s">
        <v>737</v>
      </c>
      <c r="I325" s="14" t="s">
        <v>24</v>
      </c>
      <c r="J325" s="14" t="s">
        <v>24</v>
      </c>
      <c r="K325" s="15" t="s">
        <v>738</v>
      </c>
      <c r="L325" s="14" t="s">
        <v>26</v>
      </c>
      <c r="M325" s="14">
        <v>1</v>
      </c>
      <c r="N325" s="14" t="s">
        <v>67</v>
      </c>
      <c r="O325" s="24">
        <f t="shared" si="123"/>
        <v>2772</v>
      </c>
      <c r="P325" s="24">
        <f t="shared" si="124"/>
        <v>6928</v>
      </c>
      <c r="Q325" s="24">
        <v>2172</v>
      </c>
      <c r="R325" s="16">
        <v>5428</v>
      </c>
      <c r="S325" s="69">
        <v>0</v>
      </c>
      <c r="T325" s="70">
        <v>0</v>
      </c>
      <c r="U325" s="24">
        <v>0</v>
      </c>
      <c r="V325" s="24">
        <v>0</v>
      </c>
      <c r="W325" s="69">
        <f t="shared" si="125"/>
        <v>600</v>
      </c>
      <c r="X325" s="69">
        <f>VLOOKUP(D325,'[1]Demanda Agregada Med. y MC'!$C$7:$O$3994,13,FALSE)</f>
        <v>1500</v>
      </c>
      <c r="Y325" s="24">
        <v>0</v>
      </c>
      <c r="Z325" s="24">
        <v>0</v>
      </c>
      <c r="AA325" s="24">
        <v>0</v>
      </c>
      <c r="AB325" s="24">
        <v>0</v>
      </c>
      <c r="AC325" s="24">
        <v>0</v>
      </c>
      <c r="AD325" s="24">
        <v>0</v>
      </c>
      <c r="AE325" s="26">
        <v>0</v>
      </c>
      <c r="AF325" s="25">
        <v>0</v>
      </c>
      <c r="AG325" s="22">
        <v>423.25782363637654</v>
      </c>
      <c r="AH325" s="20">
        <f t="shared" si="126"/>
        <v>1173270.6871200358</v>
      </c>
      <c r="AI325" s="9">
        <f t="shared" si="127"/>
        <v>2932330.2021528166</v>
      </c>
      <c r="AJ325" s="9">
        <f t="shared" si="128"/>
        <v>919315.99293820991</v>
      </c>
      <c r="AK325" s="9">
        <f t="shared" si="129"/>
        <v>2297443.4666982517</v>
      </c>
      <c r="AL325" s="9">
        <f t="shared" si="130"/>
        <v>0</v>
      </c>
      <c r="AM325" s="9">
        <f t="shared" si="131"/>
        <v>0</v>
      </c>
      <c r="AN325" s="9">
        <f t="shared" si="132"/>
        <v>0</v>
      </c>
      <c r="AO325" s="9">
        <f t="shared" si="133"/>
        <v>0</v>
      </c>
      <c r="AP325" s="9">
        <f t="shared" si="134"/>
        <v>253954.69418182594</v>
      </c>
      <c r="AQ325" s="9">
        <f t="shared" si="135"/>
        <v>634886.7354545648</v>
      </c>
      <c r="AR325" s="9">
        <f t="shared" si="136"/>
        <v>0</v>
      </c>
      <c r="AS325" s="9">
        <f t="shared" si="137"/>
        <v>0</v>
      </c>
      <c r="AT325" s="9">
        <f t="shared" si="138"/>
        <v>0</v>
      </c>
      <c r="AU325" s="9">
        <f t="shared" si="139"/>
        <v>0</v>
      </c>
      <c r="AV325" s="9">
        <f t="shared" si="140"/>
        <v>0</v>
      </c>
      <c r="AW325" s="9">
        <f t="shared" si="141"/>
        <v>0</v>
      </c>
      <c r="AX325" s="9">
        <f t="shared" si="142"/>
        <v>0</v>
      </c>
      <c r="AY325" s="10">
        <f t="shared" si="143"/>
        <v>0</v>
      </c>
    </row>
    <row r="326" spans="1:51" ht="15" customHeight="1">
      <c r="A326" s="87">
        <v>320</v>
      </c>
      <c r="B326" s="85" t="str">
        <f t="shared" si="120"/>
        <v>0100003265</v>
      </c>
      <c r="C326" s="13" t="str">
        <f t="shared" si="121"/>
        <v>010000326500</v>
      </c>
      <c r="D326" s="13" t="str">
        <f t="shared" si="122"/>
        <v>01000032650000</v>
      </c>
      <c r="E326" s="14">
        <v>25302274</v>
      </c>
      <c r="F326" s="14" t="s">
        <v>21</v>
      </c>
      <c r="G326" s="14" t="s">
        <v>22</v>
      </c>
      <c r="H326" s="14" t="s">
        <v>739</v>
      </c>
      <c r="I326" s="14" t="s">
        <v>24</v>
      </c>
      <c r="J326" s="14" t="s">
        <v>24</v>
      </c>
      <c r="K326" s="15" t="s">
        <v>740</v>
      </c>
      <c r="L326" s="14" t="s">
        <v>26</v>
      </c>
      <c r="M326" s="14">
        <v>28</v>
      </c>
      <c r="N326" s="14" t="s">
        <v>190</v>
      </c>
      <c r="O326" s="24">
        <f t="shared" si="123"/>
        <v>114</v>
      </c>
      <c r="P326" s="24">
        <f t="shared" si="124"/>
        <v>284</v>
      </c>
      <c r="Q326" s="24">
        <v>114</v>
      </c>
      <c r="R326" s="16">
        <v>284</v>
      </c>
      <c r="S326" s="69">
        <v>0</v>
      </c>
      <c r="T326" s="70">
        <v>0</v>
      </c>
      <c r="U326" s="24">
        <v>0</v>
      </c>
      <c r="V326" s="24">
        <v>0</v>
      </c>
      <c r="W326" s="69">
        <f t="shared" si="125"/>
        <v>0</v>
      </c>
      <c r="X326" s="69">
        <f>VLOOKUP(D326,'[1]Demanda Agregada Med. y MC'!$C$7:$O$3994,13,FALSE)</f>
        <v>0</v>
      </c>
      <c r="Y326" s="24">
        <v>0</v>
      </c>
      <c r="Z326" s="24">
        <v>0</v>
      </c>
      <c r="AA326" s="24">
        <v>0</v>
      </c>
      <c r="AB326" s="24">
        <v>0</v>
      </c>
      <c r="AC326" s="24">
        <v>0</v>
      </c>
      <c r="AD326" s="24">
        <v>0</v>
      </c>
      <c r="AE326" s="26">
        <v>0</v>
      </c>
      <c r="AF326" s="25">
        <v>0</v>
      </c>
      <c r="AG326" s="22">
        <v>496.305408</v>
      </c>
      <c r="AH326" s="20">
        <f t="shared" si="126"/>
        <v>56578.816511999998</v>
      </c>
      <c r="AI326" s="9">
        <f t="shared" si="127"/>
        <v>140950.73587199999</v>
      </c>
      <c r="AJ326" s="9">
        <f t="shared" si="128"/>
        <v>56578.816511999998</v>
      </c>
      <c r="AK326" s="9">
        <f t="shared" si="129"/>
        <v>140950.73587199999</v>
      </c>
      <c r="AL326" s="9">
        <f t="shared" si="130"/>
        <v>0</v>
      </c>
      <c r="AM326" s="9">
        <f t="shared" si="131"/>
        <v>0</v>
      </c>
      <c r="AN326" s="9">
        <f t="shared" si="132"/>
        <v>0</v>
      </c>
      <c r="AO326" s="9">
        <f t="shared" si="133"/>
        <v>0</v>
      </c>
      <c r="AP326" s="9">
        <f t="shared" si="134"/>
        <v>0</v>
      </c>
      <c r="AQ326" s="9">
        <f t="shared" si="135"/>
        <v>0</v>
      </c>
      <c r="AR326" s="9">
        <f t="shared" si="136"/>
        <v>0</v>
      </c>
      <c r="AS326" s="9">
        <f t="shared" si="137"/>
        <v>0</v>
      </c>
      <c r="AT326" s="9">
        <f t="shared" si="138"/>
        <v>0</v>
      </c>
      <c r="AU326" s="9">
        <f t="shared" si="139"/>
        <v>0</v>
      </c>
      <c r="AV326" s="9">
        <f t="shared" si="140"/>
        <v>0</v>
      </c>
      <c r="AW326" s="9">
        <f t="shared" si="141"/>
        <v>0</v>
      </c>
      <c r="AX326" s="9">
        <f t="shared" si="142"/>
        <v>0</v>
      </c>
      <c r="AY326" s="10">
        <f t="shared" si="143"/>
        <v>0</v>
      </c>
    </row>
    <row r="327" spans="1:51" ht="15" customHeight="1">
      <c r="A327" s="87">
        <v>321</v>
      </c>
      <c r="B327" s="85" t="str">
        <f t="shared" si="120"/>
        <v>0100003407</v>
      </c>
      <c r="C327" s="13" t="str">
        <f t="shared" si="121"/>
        <v>010000340700</v>
      </c>
      <c r="D327" s="13" t="str">
        <f t="shared" si="122"/>
        <v>01000034070000</v>
      </c>
      <c r="E327" s="14">
        <v>25301549</v>
      </c>
      <c r="F327" s="14" t="s">
        <v>21</v>
      </c>
      <c r="G327" s="14" t="s">
        <v>22</v>
      </c>
      <c r="H327" s="14" t="s">
        <v>741</v>
      </c>
      <c r="I327" s="14" t="s">
        <v>24</v>
      </c>
      <c r="J327" s="14" t="s">
        <v>24</v>
      </c>
      <c r="K327" s="15" t="s">
        <v>742</v>
      </c>
      <c r="L327" s="14" t="s">
        <v>26</v>
      </c>
      <c r="M327" s="14">
        <v>30</v>
      </c>
      <c r="N327" s="14" t="s">
        <v>29</v>
      </c>
      <c r="O327" s="24">
        <f t="shared" si="123"/>
        <v>2348595</v>
      </c>
      <c r="P327" s="24">
        <f t="shared" si="124"/>
        <v>5857915</v>
      </c>
      <c r="Q327" s="24">
        <v>1550284</v>
      </c>
      <c r="R327" s="16">
        <v>3875709</v>
      </c>
      <c r="S327" s="69">
        <v>378000</v>
      </c>
      <c r="T327" s="70">
        <v>945000</v>
      </c>
      <c r="U327" s="24">
        <v>392761.60000000003</v>
      </c>
      <c r="V327" s="24">
        <v>981904</v>
      </c>
      <c r="W327" s="69">
        <f t="shared" si="125"/>
        <v>6.4</v>
      </c>
      <c r="X327" s="69">
        <f>VLOOKUP(D327,'[1]Demanda Agregada Med. y MC'!$C$7:$O$3994,13,FALSE)</f>
        <v>16</v>
      </c>
      <c r="Y327" s="24">
        <v>400</v>
      </c>
      <c r="Z327" s="24">
        <v>1000</v>
      </c>
      <c r="AA327" s="24">
        <v>0</v>
      </c>
      <c r="AB327" s="24">
        <v>0</v>
      </c>
      <c r="AC327" s="24">
        <v>23093</v>
      </c>
      <c r="AD327" s="24">
        <v>46186</v>
      </c>
      <c r="AE327" s="26">
        <v>4050</v>
      </c>
      <c r="AF327" s="27">
        <v>8100</v>
      </c>
      <c r="AG327" s="22">
        <v>9.0988000000000007</v>
      </c>
      <c r="AH327" s="20">
        <f t="shared" si="126"/>
        <v>21369396.186000001</v>
      </c>
      <c r="AI327" s="9">
        <f t="shared" si="127"/>
        <v>53299997.002000004</v>
      </c>
      <c r="AJ327" s="9">
        <f t="shared" si="128"/>
        <v>14105724.059200002</v>
      </c>
      <c r="AK327" s="9">
        <f t="shared" si="129"/>
        <v>35264301.049200006</v>
      </c>
      <c r="AL327" s="9">
        <f t="shared" si="130"/>
        <v>3439346.4000000004</v>
      </c>
      <c r="AM327" s="9">
        <f t="shared" si="131"/>
        <v>8598366</v>
      </c>
      <c r="AN327" s="9">
        <f t="shared" si="132"/>
        <v>3573659.2460800004</v>
      </c>
      <c r="AO327" s="9">
        <f t="shared" si="133"/>
        <v>8934148.1151999999</v>
      </c>
      <c r="AP327" s="9">
        <f t="shared" si="134"/>
        <v>58.232320000000009</v>
      </c>
      <c r="AQ327" s="9">
        <f t="shared" si="135"/>
        <v>145.58080000000001</v>
      </c>
      <c r="AR327" s="9">
        <f t="shared" si="136"/>
        <v>3639.5200000000004</v>
      </c>
      <c r="AS327" s="9">
        <f t="shared" si="137"/>
        <v>9098.8000000000011</v>
      </c>
      <c r="AT327" s="9">
        <f t="shared" si="138"/>
        <v>0</v>
      </c>
      <c r="AU327" s="9">
        <f t="shared" si="139"/>
        <v>0</v>
      </c>
      <c r="AV327" s="9">
        <f t="shared" si="140"/>
        <v>210118.58840000001</v>
      </c>
      <c r="AW327" s="9">
        <f t="shared" si="141"/>
        <v>420237.17680000002</v>
      </c>
      <c r="AX327" s="9">
        <f t="shared" si="142"/>
        <v>36850.14</v>
      </c>
      <c r="AY327" s="10">
        <f t="shared" si="143"/>
        <v>73700.28</v>
      </c>
    </row>
    <row r="328" spans="1:51" ht="15" customHeight="1">
      <c r="A328" s="87">
        <v>322</v>
      </c>
      <c r="B328" s="85" t="str">
        <f t="shared" si="120"/>
        <v>0100003409</v>
      </c>
      <c r="C328" s="13" t="str">
        <f t="shared" si="121"/>
        <v>010000340900</v>
      </c>
      <c r="D328" s="13" t="str">
        <f t="shared" si="122"/>
        <v>01000034090000</v>
      </c>
      <c r="E328" s="14">
        <v>25300593</v>
      </c>
      <c r="F328" s="14" t="s">
        <v>21</v>
      </c>
      <c r="G328" s="14" t="s">
        <v>22</v>
      </c>
      <c r="H328" s="14" t="s">
        <v>743</v>
      </c>
      <c r="I328" s="14" t="s">
        <v>24</v>
      </c>
      <c r="J328" s="14" t="s">
        <v>24</v>
      </c>
      <c r="K328" s="15" t="s">
        <v>744</v>
      </c>
      <c r="L328" s="14" t="s">
        <v>26</v>
      </c>
      <c r="M328" s="14">
        <v>30</v>
      </c>
      <c r="N328" s="14" t="s">
        <v>29</v>
      </c>
      <c r="O328" s="24">
        <f t="shared" si="123"/>
        <v>45074.5</v>
      </c>
      <c r="P328" s="24">
        <f t="shared" si="124"/>
        <v>112178</v>
      </c>
      <c r="Q328" s="24">
        <v>30598</v>
      </c>
      <c r="R328" s="16">
        <v>76493</v>
      </c>
      <c r="S328" s="69">
        <v>8120</v>
      </c>
      <c r="T328" s="70">
        <v>20300</v>
      </c>
      <c r="U328" s="24">
        <v>5344</v>
      </c>
      <c r="V328" s="24">
        <v>13360</v>
      </c>
      <c r="W328" s="69">
        <f t="shared" si="125"/>
        <v>0</v>
      </c>
      <c r="X328" s="69">
        <f>VLOOKUP(D328,'[1]Demanda Agregada Med. y MC'!$C$7:$O$3994,13,FALSE)</f>
        <v>0</v>
      </c>
      <c r="Y328" s="24">
        <v>0</v>
      </c>
      <c r="Z328" s="24">
        <v>0</v>
      </c>
      <c r="AA328" s="24">
        <v>0</v>
      </c>
      <c r="AB328" s="24">
        <v>0</v>
      </c>
      <c r="AC328" s="24">
        <v>217.5</v>
      </c>
      <c r="AD328" s="24">
        <v>435</v>
      </c>
      <c r="AE328" s="26">
        <v>795</v>
      </c>
      <c r="AF328" s="27">
        <v>1590</v>
      </c>
      <c r="AG328" s="22">
        <v>16.146000000000001</v>
      </c>
      <c r="AH328" s="20">
        <f t="shared" si="126"/>
        <v>727772.87699999998</v>
      </c>
      <c r="AI328" s="9">
        <f t="shared" si="127"/>
        <v>1811225.9880000001</v>
      </c>
      <c r="AJ328" s="9">
        <f t="shared" si="128"/>
        <v>494035.30800000002</v>
      </c>
      <c r="AK328" s="9">
        <f t="shared" si="129"/>
        <v>1235055.9780000001</v>
      </c>
      <c r="AL328" s="9">
        <f t="shared" si="130"/>
        <v>131105.52000000002</v>
      </c>
      <c r="AM328" s="9">
        <f t="shared" si="131"/>
        <v>327763.8</v>
      </c>
      <c r="AN328" s="9">
        <f t="shared" si="132"/>
        <v>86284.224000000002</v>
      </c>
      <c r="AO328" s="9">
        <f t="shared" si="133"/>
        <v>215710.56</v>
      </c>
      <c r="AP328" s="9">
        <f t="shared" si="134"/>
        <v>0</v>
      </c>
      <c r="AQ328" s="9">
        <f t="shared" si="135"/>
        <v>0</v>
      </c>
      <c r="AR328" s="9">
        <f t="shared" si="136"/>
        <v>0</v>
      </c>
      <c r="AS328" s="9">
        <f t="shared" si="137"/>
        <v>0</v>
      </c>
      <c r="AT328" s="9">
        <f t="shared" si="138"/>
        <v>0</v>
      </c>
      <c r="AU328" s="9">
        <f t="shared" si="139"/>
        <v>0</v>
      </c>
      <c r="AV328" s="9">
        <f t="shared" si="140"/>
        <v>3511.7550000000001</v>
      </c>
      <c r="AW328" s="9">
        <f t="shared" si="141"/>
        <v>7023.51</v>
      </c>
      <c r="AX328" s="9">
        <f t="shared" si="142"/>
        <v>12836.070000000002</v>
      </c>
      <c r="AY328" s="10">
        <f t="shared" si="143"/>
        <v>25672.140000000003</v>
      </c>
    </row>
    <row r="329" spans="1:51" ht="15" customHeight="1">
      <c r="A329" s="87">
        <v>323</v>
      </c>
      <c r="B329" s="85" t="str">
        <f t="shared" si="120"/>
        <v>0100003412</v>
      </c>
      <c r="C329" s="13" t="str">
        <f t="shared" si="121"/>
        <v>010000341200</v>
      </c>
      <c r="D329" s="13" t="str">
        <f t="shared" si="122"/>
        <v>01000034120000</v>
      </c>
      <c r="E329" s="14">
        <v>25302716</v>
      </c>
      <c r="F329" s="14" t="s">
        <v>21</v>
      </c>
      <c r="G329" s="14" t="s">
        <v>22</v>
      </c>
      <c r="H329" s="14" t="s">
        <v>745</v>
      </c>
      <c r="I329" s="14" t="s">
        <v>24</v>
      </c>
      <c r="J329" s="14" t="s">
        <v>24</v>
      </c>
      <c r="K329" s="15" t="s">
        <v>746</v>
      </c>
      <c r="L329" s="14" t="s">
        <v>26</v>
      </c>
      <c r="M329" s="14">
        <v>6</v>
      </c>
      <c r="N329" s="14" t="s">
        <v>42</v>
      </c>
      <c r="O329" s="24">
        <f t="shared" si="123"/>
        <v>61795.860000000008</v>
      </c>
      <c r="P329" s="24">
        <f t="shared" si="124"/>
        <v>154259.4</v>
      </c>
      <c r="Q329" s="24">
        <v>37703</v>
      </c>
      <c r="R329" s="16">
        <v>94257</v>
      </c>
      <c r="S329" s="69">
        <v>0</v>
      </c>
      <c r="T329" s="70">
        <v>0</v>
      </c>
      <c r="U329" s="24">
        <v>23522.960000000003</v>
      </c>
      <c r="V329" s="24">
        <v>58807.4</v>
      </c>
      <c r="W329" s="69">
        <f t="shared" si="125"/>
        <v>110.4</v>
      </c>
      <c r="X329" s="69">
        <f>VLOOKUP(D329,'[1]Demanda Agregada Med. y MC'!$C$7:$O$3994,13,FALSE)</f>
        <v>276</v>
      </c>
      <c r="Y329" s="24">
        <v>0</v>
      </c>
      <c r="Z329" s="24">
        <v>0</v>
      </c>
      <c r="AA329" s="24">
        <v>0</v>
      </c>
      <c r="AB329" s="24">
        <v>0</v>
      </c>
      <c r="AC329" s="24">
        <v>459.5</v>
      </c>
      <c r="AD329" s="24">
        <v>919</v>
      </c>
      <c r="AE329" s="26">
        <v>0</v>
      </c>
      <c r="AF329" s="25">
        <v>0</v>
      </c>
      <c r="AG329" s="22">
        <v>7.7372000000000005</v>
      </c>
      <c r="AH329" s="20">
        <f t="shared" si="126"/>
        <v>478126.92799200007</v>
      </c>
      <c r="AI329" s="9">
        <f t="shared" si="127"/>
        <v>1193535.82968</v>
      </c>
      <c r="AJ329" s="9">
        <f t="shared" si="128"/>
        <v>291715.65160000004</v>
      </c>
      <c r="AK329" s="9">
        <f t="shared" si="129"/>
        <v>729285.26040000003</v>
      </c>
      <c r="AL329" s="9">
        <f t="shared" si="130"/>
        <v>0</v>
      </c>
      <c r="AM329" s="9">
        <f t="shared" si="131"/>
        <v>0</v>
      </c>
      <c r="AN329" s="9">
        <f t="shared" si="132"/>
        <v>182001.84611200003</v>
      </c>
      <c r="AO329" s="9">
        <f t="shared" si="133"/>
        <v>455004.61528000003</v>
      </c>
      <c r="AP329" s="9">
        <f t="shared" si="134"/>
        <v>854.18688000000009</v>
      </c>
      <c r="AQ329" s="9">
        <f t="shared" si="135"/>
        <v>2135.4672</v>
      </c>
      <c r="AR329" s="9">
        <f t="shared" si="136"/>
        <v>0</v>
      </c>
      <c r="AS329" s="9">
        <f t="shared" si="137"/>
        <v>0</v>
      </c>
      <c r="AT329" s="9">
        <f t="shared" si="138"/>
        <v>0</v>
      </c>
      <c r="AU329" s="9">
        <f t="shared" si="139"/>
        <v>0</v>
      </c>
      <c r="AV329" s="9">
        <f t="shared" si="140"/>
        <v>3555.2434000000003</v>
      </c>
      <c r="AW329" s="9">
        <f t="shared" si="141"/>
        <v>7110.4868000000006</v>
      </c>
      <c r="AX329" s="9">
        <f t="shared" si="142"/>
        <v>0</v>
      </c>
      <c r="AY329" s="10">
        <f t="shared" si="143"/>
        <v>0</v>
      </c>
    </row>
    <row r="330" spans="1:51" ht="15" customHeight="1">
      <c r="A330" s="87">
        <v>324</v>
      </c>
      <c r="B330" s="85" t="str">
        <f t="shared" si="120"/>
        <v>0100003413</v>
      </c>
      <c r="C330" s="13" t="str">
        <f t="shared" si="121"/>
        <v>010000341300</v>
      </c>
      <c r="D330" s="13" t="str">
        <f t="shared" si="122"/>
        <v>01000034130000</v>
      </c>
      <c r="E330" s="14">
        <v>25301173</v>
      </c>
      <c r="F330" s="14" t="s">
        <v>21</v>
      </c>
      <c r="G330" s="14" t="s">
        <v>22</v>
      </c>
      <c r="H330" s="14" t="s">
        <v>747</v>
      </c>
      <c r="I330" s="14" t="s">
        <v>24</v>
      </c>
      <c r="J330" s="14" t="s">
        <v>24</v>
      </c>
      <c r="K330" s="15" t="s">
        <v>748</v>
      </c>
      <c r="L330" s="14" t="s">
        <v>26</v>
      </c>
      <c r="M330" s="14">
        <v>30</v>
      </c>
      <c r="N330" s="14" t="s">
        <v>190</v>
      </c>
      <c r="O330" s="24">
        <f t="shared" si="123"/>
        <v>1359696.7</v>
      </c>
      <c r="P330" s="24">
        <f t="shared" si="124"/>
        <v>3395630</v>
      </c>
      <c r="Q330" s="24">
        <v>1125118</v>
      </c>
      <c r="R330" s="16">
        <v>2812794</v>
      </c>
      <c r="S330" s="69">
        <v>170800</v>
      </c>
      <c r="T330" s="70">
        <v>427000</v>
      </c>
      <c r="U330" s="24">
        <v>56557.200000000004</v>
      </c>
      <c r="V330" s="24">
        <v>141393</v>
      </c>
      <c r="W330" s="69">
        <f t="shared" si="125"/>
        <v>0</v>
      </c>
      <c r="X330" s="69">
        <f>VLOOKUP(D330,'[1]Demanda Agregada Med. y MC'!$C$7:$O$3994,13,FALSE)</f>
        <v>0</v>
      </c>
      <c r="Y330" s="24">
        <v>0</v>
      </c>
      <c r="Z330" s="24">
        <v>0</v>
      </c>
      <c r="AA330" s="24">
        <v>0</v>
      </c>
      <c r="AB330" s="24">
        <v>0</v>
      </c>
      <c r="AC330" s="24">
        <v>3496.5</v>
      </c>
      <c r="AD330" s="24">
        <v>6993</v>
      </c>
      <c r="AE330" s="26">
        <v>3725</v>
      </c>
      <c r="AF330" s="25">
        <v>7450</v>
      </c>
      <c r="AG330" s="22">
        <v>9.66</v>
      </c>
      <c r="AH330" s="20">
        <f t="shared" si="126"/>
        <v>13134670.122</v>
      </c>
      <c r="AI330" s="9">
        <f t="shared" si="127"/>
        <v>32801785.800000001</v>
      </c>
      <c r="AJ330" s="9">
        <f t="shared" si="128"/>
        <v>10868639.880000001</v>
      </c>
      <c r="AK330" s="9">
        <f t="shared" si="129"/>
        <v>27171590.039999999</v>
      </c>
      <c r="AL330" s="9">
        <f t="shared" si="130"/>
        <v>1649928</v>
      </c>
      <c r="AM330" s="9">
        <f t="shared" si="131"/>
        <v>4124820</v>
      </c>
      <c r="AN330" s="9">
        <f t="shared" si="132"/>
        <v>546342.55200000003</v>
      </c>
      <c r="AO330" s="9">
        <f t="shared" si="133"/>
        <v>1365856.3800000001</v>
      </c>
      <c r="AP330" s="9">
        <f t="shared" si="134"/>
        <v>0</v>
      </c>
      <c r="AQ330" s="9">
        <f t="shared" si="135"/>
        <v>0</v>
      </c>
      <c r="AR330" s="9">
        <f t="shared" si="136"/>
        <v>0</v>
      </c>
      <c r="AS330" s="9">
        <f t="shared" si="137"/>
        <v>0</v>
      </c>
      <c r="AT330" s="9">
        <f t="shared" si="138"/>
        <v>0</v>
      </c>
      <c r="AU330" s="9">
        <f t="shared" si="139"/>
        <v>0</v>
      </c>
      <c r="AV330" s="9">
        <f t="shared" si="140"/>
        <v>33776.19</v>
      </c>
      <c r="AW330" s="9">
        <f t="shared" si="141"/>
        <v>67552.38</v>
      </c>
      <c r="AX330" s="9">
        <f t="shared" si="142"/>
        <v>35983.5</v>
      </c>
      <c r="AY330" s="10">
        <f t="shared" si="143"/>
        <v>71967</v>
      </c>
    </row>
    <row r="331" spans="1:51" ht="15" customHeight="1">
      <c r="A331" s="87">
        <v>325</v>
      </c>
      <c r="B331" s="85" t="str">
        <f t="shared" si="120"/>
        <v>0100003415</v>
      </c>
      <c r="C331" s="13" t="str">
        <f t="shared" si="121"/>
        <v>010000341500</v>
      </c>
      <c r="D331" s="13" t="str">
        <f t="shared" si="122"/>
        <v>01000034150000</v>
      </c>
      <c r="E331" s="14">
        <v>25301737</v>
      </c>
      <c r="F331" s="14" t="s">
        <v>21</v>
      </c>
      <c r="G331" s="14" t="s">
        <v>22</v>
      </c>
      <c r="H331" s="14" t="s">
        <v>749</v>
      </c>
      <c r="I331" s="14" t="s">
        <v>24</v>
      </c>
      <c r="J331" s="14" t="s">
        <v>24</v>
      </c>
      <c r="K331" s="15" t="s">
        <v>750</v>
      </c>
      <c r="L331" s="14" t="s">
        <v>26</v>
      </c>
      <c r="M331" s="14">
        <v>20</v>
      </c>
      <c r="N331" s="14" t="s">
        <v>156</v>
      </c>
      <c r="O331" s="24">
        <f t="shared" si="123"/>
        <v>1350205.5</v>
      </c>
      <c r="P331" s="24">
        <f t="shared" si="124"/>
        <v>3371148</v>
      </c>
      <c r="Q331" s="24">
        <v>1142674</v>
      </c>
      <c r="R331" s="16">
        <v>2856685</v>
      </c>
      <c r="S331" s="69">
        <v>198800</v>
      </c>
      <c r="T331" s="70">
        <v>497000</v>
      </c>
      <c r="U331" s="24">
        <v>0</v>
      </c>
      <c r="V331" s="24">
        <v>0</v>
      </c>
      <c r="W331" s="69">
        <f t="shared" si="125"/>
        <v>0</v>
      </c>
      <c r="X331" s="69">
        <f>VLOOKUP(D331,'[1]Demanda Agregada Med. y MC'!$C$7:$O$3994,13,FALSE)</f>
        <v>0</v>
      </c>
      <c r="Y331" s="24">
        <v>0</v>
      </c>
      <c r="Z331" s="24">
        <v>0</v>
      </c>
      <c r="AA331" s="24">
        <v>0</v>
      </c>
      <c r="AB331" s="24">
        <v>0</v>
      </c>
      <c r="AC331" s="24">
        <v>3021.5</v>
      </c>
      <c r="AD331" s="24">
        <v>6043</v>
      </c>
      <c r="AE331" s="26">
        <v>5710</v>
      </c>
      <c r="AF331" s="27">
        <v>11420</v>
      </c>
      <c r="AG331" s="22">
        <v>3.4040000000000004</v>
      </c>
      <c r="AH331" s="20">
        <f t="shared" si="126"/>
        <v>4596099.5220000008</v>
      </c>
      <c r="AI331" s="9">
        <f t="shared" si="127"/>
        <v>11475387.792000001</v>
      </c>
      <c r="AJ331" s="9">
        <f t="shared" si="128"/>
        <v>3889662.2960000006</v>
      </c>
      <c r="AK331" s="9">
        <f t="shared" si="129"/>
        <v>9724155.7400000002</v>
      </c>
      <c r="AL331" s="9">
        <f t="shared" si="130"/>
        <v>676715.20000000007</v>
      </c>
      <c r="AM331" s="9">
        <f t="shared" si="131"/>
        <v>1691788.0000000002</v>
      </c>
      <c r="AN331" s="9">
        <f t="shared" si="132"/>
        <v>0</v>
      </c>
      <c r="AO331" s="9">
        <f t="shared" si="133"/>
        <v>0</v>
      </c>
      <c r="AP331" s="9">
        <f t="shared" si="134"/>
        <v>0</v>
      </c>
      <c r="AQ331" s="9">
        <f t="shared" si="135"/>
        <v>0</v>
      </c>
      <c r="AR331" s="9">
        <f t="shared" si="136"/>
        <v>0</v>
      </c>
      <c r="AS331" s="9">
        <f t="shared" si="137"/>
        <v>0</v>
      </c>
      <c r="AT331" s="9">
        <f t="shared" si="138"/>
        <v>0</v>
      </c>
      <c r="AU331" s="9">
        <f t="shared" si="139"/>
        <v>0</v>
      </c>
      <c r="AV331" s="9">
        <f t="shared" si="140"/>
        <v>10285.186000000002</v>
      </c>
      <c r="AW331" s="9">
        <f t="shared" si="141"/>
        <v>20570.372000000003</v>
      </c>
      <c r="AX331" s="9">
        <f t="shared" si="142"/>
        <v>19436.840000000004</v>
      </c>
      <c r="AY331" s="10">
        <f t="shared" si="143"/>
        <v>38873.680000000008</v>
      </c>
    </row>
    <row r="332" spans="1:51" ht="15" customHeight="1">
      <c r="A332" s="87">
        <v>326</v>
      </c>
      <c r="B332" s="85" t="str">
        <f t="shared" si="120"/>
        <v>0100003417</v>
      </c>
      <c r="C332" s="13" t="str">
        <f t="shared" si="121"/>
        <v>010000341700</v>
      </c>
      <c r="D332" s="13" t="str">
        <f t="shared" si="122"/>
        <v>01000034170000</v>
      </c>
      <c r="E332" s="14">
        <v>25300689</v>
      </c>
      <c r="F332" s="14" t="s">
        <v>21</v>
      </c>
      <c r="G332" s="14" t="s">
        <v>22</v>
      </c>
      <c r="H332" s="14" t="s">
        <v>751</v>
      </c>
      <c r="I332" s="14" t="s">
        <v>24</v>
      </c>
      <c r="J332" s="14" t="s">
        <v>24</v>
      </c>
      <c r="K332" s="15" t="s">
        <v>752</v>
      </c>
      <c r="L332" s="14" t="s">
        <v>26</v>
      </c>
      <c r="M332" s="14">
        <v>20</v>
      </c>
      <c r="N332" s="14" t="s">
        <v>654</v>
      </c>
      <c r="O332" s="24">
        <f t="shared" si="123"/>
        <v>4352648.5999999996</v>
      </c>
      <c r="P332" s="24">
        <f t="shared" si="124"/>
        <v>10865884</v>
      </c>
      <c r="Q332" s="24">
        <v>3166696</v>
      </c>
      <c r="R332" s="16">
        <v>7916740</v>
      </c>
      <c r="S332" s="69">
        <v>616000</v>
      </c>
      <c r="T332" s="70">
        <v>1540000</v>
      </c>
      <c r="U332" s="24">
        <v>538284</v>
      </c>
      <c r="V332" s="24">
        <v>1345710</v>
      </c>
      <c r="W332" s="69">
        <f t="shared" si="125"/>
        <v>3.6</v>
      </c>
      <c r="X332" s="69">
        <f>VLOOKUP(D332,'[1]Demanda Agregada Med. y MC'!$C$7:$O$3994,13,FALSE)</f>
        <v>9</v>
      </c>
      <c r="Y332" s="24">
        <v>190</v>
      </c>
      <c r="Z332" s="24">
        <v>475</v>
      </c>
      <c r="AA332" s="24">
        <v>0</v>
      </c>
      <c r="AB332" s="24">
        <v>0</v>
      </c>
      <c r="AC332" s="24">
        <v>20560</v>
      </c>
      <c r="AD332" s="24">
        <v>41120</v>
      </c>
      <c r="AE332" s="26">
        <v>10915</v>
      </c>
      <c r="AF332" s="27">
        <v>21830</v>
      </c>
      <c r="AG332" s="22">
        <v>4.6000000000000005</v>
      </c>
      <c r="AH332" s="20">
        <f t="shared" si="126"/>
        <v>20022183.560000002</v>
      </c>
      <c r="AI332" s="9">
        <f t="shared" si="127"/>
        <v>49983066.400000006</v>
      </c>
      <c r="AJ332" s="9">
        <f t="shared" si="128"/>
        <v>14566801.600000001</v>
      </c>
      <c r="AK332" s="9">
        <f t="shared" si="129"/>
        <v>36417004.000000007</v>
      </c>
      <c r="AL332" s="9">
        <f t="shared" si="130"/>
        <v>2833600.0000000005</v>
      </c>
      <c r="AM332" s="9">
        <f t="shared" si="131"/>
        <v>7084000.0000000009</v>
      </c>
      <c r="AN332" s="9">
        <f t="shared" si="132"/>
        <v>2476106.4000000004</v>
      </c>
      <c r="AO332" s="9">
        <f t="shared" si="133"/>
        <v>6190266.0000000009</v>
      </c>
      <c r="AP332" s="9">
        <f t="shared" si="134"/>
        <v>16.560000000000002</v>
      </c>
      <c r="AQ332" s="9">
        <f t="shared" si="135"/>
        <v>41.400000000000006</v>
      </c>
      <c r="AR332" s="9">
        <f t="shared" si="136"/>
        <v>874.00000000000011</v>
      </c>
      <c r="AS332" s="9">
        <f t="shared" si="137"/>
        <v>2185.0000000000005</v>
      </c>
      <c r="AT332" s="9">
        <f t="shared" si="138"/>
        <v>0</v>
      </c>
      <c r="AU332" s="9">
        <f t="shared" si="139"/>
        <v>0</v>
      </c>
      <c r="AV332" s="9">
        <f t="shared" si="140"/>
        <v>94576.000000000015</v>
      </c>
      <c r="AW332" s="9">
        <f t="shared" si="141"/>
        <v>189152.00000000003</v>
      </c>
      <c r="AX332" s="9">
        <f t="shared" si="142"/>
        <v>50209.000000000007</v>
      </c>
      <c r="AY332" s="10">
        <f t="shared" si="143"/>
        <v>100418.00000000001</v>
      </c>
    </row>
    <row r="333" spans="1:51" ht="15" customHeight="1">
      <c r="A333" s="87">
        <v>327</v>
      </c>
      <c r="B333" s="85" t="str">
        <f t="shared" si="120"/>
        <v>0100003422</v>
      </c>
      <c r="C333" s="13" t="str">
        <f t="shared" si="121"/>
        <v>010000342200</v>
      </c>
      <c r="D333" s="13" t="str">
        <f t="shared" si="122"/>
        <v>01000034220000</v>
      </c>
      <c r="E333" s="14">
        <v>25302763</v>
      </c>
      <c r="F333" s="14" t="s">
        <v>21</v>
      </c>
      <c r="G333" s="14" t="s">
        <v>22</v>
      </c>
      <c r="H333" s="14" t="s">
        <v>753</v>
      </c>
      <c r="I333" s="14" t="s">
        <v>24</v>
      </c>
      <c r="J333" s="14" t="s">
        <v>24</v>
      </c>
      <c r="K333" s="15" t="s">
        <v>754</v>
      </c>
      <c r="L333" s="14" t="s">
        <v>26</v>
      </c>
      <c r="M333" s="14">
        <v>3</v>
      </c>
      <c r="N333" s="14" t="s">
        <v>63</v>
      </c>
      <c r="O333" s="24">
        <f t="shared" si="123"/>
        <v>2467129.7000000002</v>
      </c>
      <c r="P333" s="24">
        <f t="shared" si="124"/>
        <v>6152935</v>
      </c>
      <c r="Q333" s="24">
        <v>1760941</v>
      </c>
      <c r="R333" s="16">
        <v>4402351</v>
      </c>
      <c r="S333" s="69">
        <v>336000</v>
      </c>
      <c r="T333" s="70">
        <v>840000</v>
      </c>
      <c r="U333" s="24">
        <v>338525.60000000003</v>
      </c>
      <c r="V333" s="24">
        <v>846314</v>
      </c>
      <c r="W333" s="69">
        <f t="shared" si="125"/>
        <v>1875.6000000000001</v>
      </c>
      <c r="X333" s="69">
        <f>VLOOKUP(D333,'[1]Demanda Agregada Med. y MC'!$C$7:$O$3994,13,FALSE)</f>
        <v>4689</v>
      </c>
      <c r="Y333" s="24">
        <v>12</v>
      </c>
      <c r="Z333" s="24">
        <v>30</v>
      </c>
      <c r="AA333" s="24">
        <v>0</v>
      </c>
      <c r="AB333" s="24">
        <v>0</v>
      </c>
      <c r="AC333" s="24">
        <v>17625.5</v>
      </c>
      <c r="AD333" s="24">
        <v>35251</v>
      </c>
      <c r="AE333" s="26">
        <v>12150</v>
      </c>
      <c r="AF333" s="27">
        <v>24300</v>
      </c>
      <c r="AG333" s="22">
        <v>3.0084</v>
      </c>
      <c r="AH333" s="20">
        <f t="shared" si="126"/>
        <v>7422112.9894800009</v>
      </c>
      <c r="AI333" s="9">
        <f t="shared" si="127"/>
        <v>18510489.653999999</v>
      </c>
      <c r="AJ333" s="9">
        <f t="shared" si="128"/>
        <v>5297614.9044000003</v>
      </c>
      <c r="AK333" s="9">
        <f t="shared" si="129"/>
        <v>13244032.748399999</v>
      </c>
      <c r="AL333" s="9">
        <f t="shared" si="130"/>
        <v>1010822.4</v>
      </c>
      <c r="AM333" s="9">
        <f t="shared" si="131"/>
        <v>2527056</v>
      </c>
      <c r="AN333" s="9">
        <f t="shared" si="132"/>
        <v>1018420.4150400001</v>
      </c>
      <c r="AO333" s="9">
        <f t="shared" si="133"/>
        <v>2546051.0375999999</v>
      </c>
      <c r="AP333" s="9">
        <f t="shared" si="134"/>
        <v>5642.5550400000002</v>
      </c>
      <c r="AQ333" s="9">
        <f t="shared" si="135"/>
        <v>14106.3876</v>
      </c>
      <c r="AR333" s="9">
        <f t="shared" si="136"/>
        <v>36.1008</v>
      </c>
      <c r="AS333" s="9">
        <f t="shared" si="137"/>
        <v>90.251999999999995</v>
      </c>
      <c r="AT333" s="9">
        <f t="shared" si="138"/>
        <v>0</v>
      </c>
      <c r="AU333" s="9">
        <f t="shared" si="139"/>
        <v>0</v>
      </c>
      <c r="AV333" s="9">
        <f t="shared" si="140"/>
        <v>53024.554199999999</v>
      </c>
      <c r="AW333" s="9">
        <f t="shared" si="141"/>
        <v>106049.1084</v>
      </c>
      <c r="AX333" s="9">
        <f t="shared" si="142"/>
        <v>36552.06</v>
      </c>
      <c r="AY333" s="10">
        <f t="shared" si="143"/>
        <v>73104.12</v>
      </c>
    </row>
    <row r="334" spans="1:51" ht="15" customHeight="1">
      <c r="A334" s="87">
        <v>328</v>
      </c>
      <c r="B334" s="85" t="str">
        <f t="shared" si="120"/>
        <v>0100003423</v>
      </c>
      <c r="C334" s="13" t="str">
        <f t="shared" si="121"/>
        <v>010000342300</v>
      </c>
      <c r="D334" s="13" t="str">
        <f t="shared" si="122"/>
        <v>01000034230000</v>
      </c>
      <c r="E334" s="14">
        <v>25301422</v>
      </c>
      <c r="F334" s="14" t="s">
        <v>21</v>
      </c>
      <c r="G334" s="14" t="s">
        <v>22</v>
      </c>
      <c r="H334" s="14" t="s">
        <v>755</v>
      </c>
      <c r="I334" s="14" t="s">
        <v>24</v>
      </c>
      <c r="J334" s="14" t="s">
        <v>24</v>
      </c>
      <c r="K334" s="15" t="s">
        <v>756</v>
      </c>
      <c r="L334" s="14" t="s">
        <v>26</v>
      </c>
      <c r="M334" s="14">
        <v>10</v>
      </c>
      <c r="N334" s="14" t="s">
        <v>29</v>
      </c>
      <c r="O334" s="24">
        <f t="shared" si="123"/>
        <v>43180.5</v>
      </c>
      <c r="P334" s="24">
        <f t="shared" si="124"/>
        <v>101251</v>
      </c>
      <c r="Q334" s="24">
        <v>29770</v>
      </c>
      <c r="R334" s="16">
        <v>74423</v>
      </c>
      <c r="S334" s="69">
        <v>0</v>
      </c>
      <c r="T334" s="70">
        <v>0</v>
      </c>
      <c r="U334" s="24">
        <v>0</v>
      </c>
      <c r="V334" s="24">
        <v>0</v>
      </c>
      <c r="W334" s="69">
        <f t="shared" si="125"/>
        <v>0</v>
      </c>
      <c r="X334" s="69">
        <f>VLOOKUP(D334,'[1]Demanda Agregada Med. y MC'!$C$7:$O$3994,13,FALSE)</f>
        <v>0</v>
      </c>
      <c r="Y334" s="24">
        <v>14</v>
      </c>
      <c r="Z334" s="24">
        <v>35</v>
      </c>
      <c r="AA334" s="24">
        <v>0</v>
      </c>
      <c r="AB334" s="24">
        <v>0</v>
      </c>
      <c r="AC334" s="24">
        <v>9396.5</v>
      </c>
      <c r="AD334" s="24">
        <v>18793</v>
      </c>
      <c r="AE334" s="26">
        <v>4000</v>
      </c>
      <c r="AF334" s="27">
        <v>8000</v>
      </c>
      <c r="AG334" s="22">
        <v>4.7656000000000001</v>
      </c>
      <c r="AH334" s="20">
        <f t="shared" si="126"/>
        <v>205780.9908</v>
      </c>
      <c r="AI334" s="9">
        <f t="shared" si="127"/>
        <v>482521.76559999998</v>
      </c>
      <c r="AJ334" s="9">
        <f t="shared" si="128"/>
        <v>141871.91200000001</v>
      </c>
      <c r="AK334" s="9">
        <f t="shared" si="129"/>
        <v>354670.2488</v>
      </c>
      <c r="AL334" s="9">
        <f t="shared" si="130"/>
        <v>0</v>
      </c>
      <c r="AM334" s="9">
        <f t="shared" si="131"/>
        <v>0</v>
      </c>
      <c r="AN334" s="9">
        <f t="shared" si="132"/>
        <v>0</v>
      </c>
      <c r="AO334" s="9">
        <f t="shared" si="133"/>
        <v>0</v>
      </c>
      <c r="AP334" s="9">
        <f t="shared" si="134"/>
        <v>0</v>
      </c>
      <c r="AQ334" s="9">
        <f t="shared" si="135"/>
        <v>0</v>
      </c>
      <c r="AR334" s="9">
        <f t="shared" si="136"/>
        <v>66.718400000000003</v>
      </c>
      <c r="AS334" s="9">
        <f t="shared" si="137"/>
        <v>166.79599999999999</v>
      </c>
      <c r="AT334" s="9">
        <f t="shared" si="138"/>
        <v>0</v>
      </c>
      <c r="AU334" s="9">
        <f t="shared" si="139"/>
        <v>0</v>
      </c>
      <c r="AV334" s="9">
        <f t="shared" si="140"/>
        <v>44779.960400000004</v>
      </c>
      <c r="AW334" s="9">
        <f t="shared" si="141"/>
        <v>89559.920800000007</v>
      </c>
      <c r="AX334" s="9">
        <f t="shared" si="142"/>
        <v>19062.400000000001</v>
      </c>
      <c r="AY334" s="10">
        <f t="shared" si="143"/>
        <v>38124.800000000003</v>
      </c>
    </row>
    <row r="335" spans="1:51" ht="15" customHeight="1">
      <c r="A335" s="87">
        <v>329</v>
      </c>
      <c r="B335" s="85" t="str">
        <f t="shared" si="120"/>
        <v>0100003432</v>
      </c>
      <c r="C335" s="13" t="str">
        <f t="shared" si="121"/>
        <v>010000343200</v>
      </c>
      <c r="D335" s="13" t="str">
        <f t="shared" si="122"/>
        <v>01000034320000</v>
      </c>
      <c r="E335" s="14">
        <v>25300666</v>
      </c>
      <c r="F335" s="14" t="s">
        <v>21</v>
      </c>
      <c r="G335" s="14" t="s">
        <v>22</v>
      </c>
      <c r="H335" s="14" t="s">
        <v>757</v>
      </c>
      <c r="I335" s="14" t="s">
        <v>24</v>
      </c>
      <c r="J335" s="14" t="s">
        <v>24</v>
      </c>
      <c r="K335" s="15" t="s">
        <v>758</v>
      </c>
      <c r="L335" s="14" t="s">
        <v>26</v>
      </c>
      <c r="M335" s="14">
        <v>30</v>
      </c>
      <c r="N335" s="14" t="s">
        <v>29</v>
      </c>
      <c r="O335" s="24">
        <f t="shared" si="123"/>
        <v>9664.9</v>
      </c>
      <c r="P335" s="24">
        <f t="shared" si="124"/>
        <v>23091</v>
      </c>
      <c r="Q335" s="24">
        <v>1650</v>
      </c>
      <c r="R335" s="16">
        <v>4124</v>
      </c>
      <c r="S335" s="69">
        <v>1960</v>
      </c>
      <c r="T335" s="70">
        <v>4900</v>
      </c>
      <c r="U335" s="24">
        <v>3914.4</v>
      </c>
      <c r="V335" s="24">
        <v>9786</v>
      </c>
      <c r="W335" s="69">
        <f t="shared" si="125"/>
        <v>0</v>
      </c>
      <c r="X335" s="69">
        <f>VLOOKUP(D335,'[1]Demanda Agregada Med. y MC'!$C$7:$O$3994,13,FALSE)</f>
        <v>0</v>
      </c>
      <c r="Y335" s="24">
        <v>0</v>
      </c>
      <c r="Z335" s="24">
        <v>0</v>
      </c>
      <c r="AA335" s="24">
        <v>0</v>
      </c>
      <c r="AB335" s="24">
        <v>0</v>
      </c>
      <c r="AC335" s="24">
        <v>725.5</v>
      </c>
      <c r="AD335" s="24">
        <v>1451</v>
      </c>
      <c r="AE335" s="26">
        <v>1415</v>
      </c>
      <c r="AF335" s="27">
        <v>2830</v>
      </c>
      <c r="AG335" s="22">
        <v>15.9528</v>
      </c>
      <c r="AH335" s="20">
        <f t="shared" si="126"/>
        <v>154182.21672</v>
      </c>
      <c r="AI335" s="9">
        <f t="shared" si="127"/>
        <v>368366.10479999997</v>
      </c>
      <c r="AJ335" s="9">
        <f t="shared" si="128"/>
        <v>26322.12</v>
      </c>
      <c r="AK335" s="9">
        <f t="shared" si="129"/>
        <v>65789.347200000004</v>
      </c>
      <c r="AL335" s="9">
        <f t="shared" si="130"/>
        <v>31267.488000000001</v>
      </c>
      <c r="AM335" s="9">
        <f t="shared" si="131"/>
        <v>78168.72</v>
      </c>
      <c r="AN335" s="9">
        <f t="shared" si="132"/>
        <v>62445.640319999999</v>
      </c>
      <c r="AO335" s="9">
        <f t="shared" si="133"/>
        <v>156114.10079999999</v>
      </c>
      <c r="AP335" s="9">
        <f t="shared" si="134"/>
        <v>0</v>
      </c>
      <c r="AQ335" s="9">
        <f t="shared" si="135"/>
        <v>0</v>
      </c>
      <c r="AR335" s="9">
        <f t="shared" si="136"/>
        <v>0</v>
      </c>
      <c r="AS335" s="9">
        <f t="shared" si="137"/>
        <v>0</v>
      </c>
      <c r="AT335" s="9">
        <f t="shared" si="138"/>
        <v>0</v>
      </c>
      <c r="AU335" s="9">
        <f t="shared" si="139"/>
        <v>0</v>
      </c>
      <c r="AV335" s="9">
        <f t="shared" si="140"/>
        <v>11573.7564</v>
      </c>
      <c r="AW335" s="9">
        <f t="shared" si="141"/>
        <v>23147.5128</v>
      </c>
      <c r="AX335" s="9">
        <f t="shared" si="142"/>
        <v>22573.212</v>
      </c>
      <c r="AY335" s="10">
        <f t="shared" si="143"/>
        <v>45146.423999999999</v>
      </c>
    </row>
    <row r="336" spans="1:51" ht="15" customHeight="1">
      <c r="A336" s="87">
        <v>330</v>
      </c>
      <c r="B336" s="85" t="str">
        <f t="shared" si="120"/>
        <v>0100003433</v>
      </c>
      <c r="C336" s="13" t="str">
        <f t="shared" si="121"/>
        <v>010000343300</v>
      </c>
      <c r="D336" s="13" t="str">
        <f t="shared" si="122"/>
        <v>01000034330000</v>
      </c>
      <c r="E336" s="14">
        <v>25301459</v>
      </c>
      <c r="F336" s="14" t="s">
        <v>21</v>
      </c>
      <c r="G336" s="14" t="s">
        <v>22</v>
      </c>
      <c r="H336" s="14" t="s">
        <v>759</v>
      </c>
      <c r="I336" s="14" t="s">
        <v>24</v>
      </c>
      <c r="J336" s="14" t="s">
        <v>24</v>
      </c>
      <c r="K336" s="15" t="s">
        <v>760</v>
      </c>
      <c r="L336" s="14" t="s">
        <v>26</v>
      </c>
      <c r="M336" s="14">
        <v>1</v>
      </c>
      <c r="N336" s="14" t="s">
        <v>67</v>
      </c>
      <c r="O336" s="24">
        <f t="shared" si="123"/>
        <v>262250.09999999998</v>
      </c>
      <c r="P336" s="24">
        <f t="shared" si="124"/>
        <v>653762</v>
      </c>
      <c r="Q336" s="24">
        <v>190442</v>
      </c>
      <c r="R336" s="16">
        <v>476105</v>
      </c>
      <c r="S336" s="69">
        <v>61600</v>
      </c>
      <c r="T336" s="70">
        <v>154000</v>
      </c>
      <c r="U336" s="24">
        <v>6483.6</v>
      </c>
      <c r="V336" s="24">
        <v>16209</v>
      </c>
      <c r="W336" s="69">
        <f t="shared" si="125"/>
        <v>0</v>
      </c>
      <c r="X336" s="69">
        <f>VLOOKUP(D336,'[1]Demanda Agregada Med. y MC'!$C$7:$O$3994,13,FALSE)</f>
        <v>0</v>
      </c>
      <c r="Y336" s="24">
        <v>0</v>
      </c>
      <c r="Z336" s="24">
        <v>0</v>
      </c>
      <c r="AA336" s="24">
        <v>0</v>
      </c>
      <c r="AB336" s="24">
        <v>0</v>
      </c>
      <c r="AC336" s="24">
        <v>3453.5</v>
      </c>
      <c r="AD336" s="24">
        <v>6907</v>
      </c>
      <c r="AE336" s="26">
        <v>271</v>
      </c>
      <c r="AF336" s="27">
        <v>541</v>
      </c>
      <c r="AG336" s="22">
        <v>25.8796</v>
      </c>
      <c r="AH336" s="20">
        <f t="shared" si="126"/>
        <v>6786927.6879599998</v>
      </c>
      <c r="AI336" s="9">
        <f t="shared" si="127"/>
        <v>16919099.055199999</v>
      </c>
      <c r="AJ336" s="9">
        <f t="shared" si="128"/>
        <v>4928562.7832000004</v>
      </c>
      <c r="AK336" s="9">
        <f t="shared" si="129"/>
        <v>12321406.958000001</v>
      </c>
      <c r="AL336" s="9">
        <f t="shared" si="130"/>
        <v>1594183.36</v>
      </c>
      <c r="AM336" s="9">
        <f t="shared" si="131"/>
        <v>3985458.4</v>
      </c>
      <c r="AN336" s="9">
        <f t="shared" si="132"/>
        <v>167792.97456</v>
      </c>
      <c r="AO336" s="9">
        <f t="shared" si="133"/>
        <v>419482.43640000001</v>
      </c>
      <c r="AP336" s="9">
        <f t="shared" si="134"/>
        <v>0</v>
      </c>
      <c r="AQ336" s="9">
        <f t="shared" si="135"/>
        <v>0</v>
      </c>
      <c r="AR336" s="9">
        <f t="shared" si="136"/>
        <v>0</v>
      </c>
      <c r="AS336" s="9">
        <f t="shared" si="137"/>
        <v>0</v>
      </c>
      <c r="AT336" s="9">
        <f t="shared" si="138"/>
        <v>0</v>
      </c>
      <c r="AU336" s="9">
        <f t="shared" si="139"/>
        <v>0</v>
      </c>
      <c r="AV336" s="9">
        <f t="shared" si="140"/>
        <v>89375.198600000003</v>
      </c>
      <c r="AW336" s="9">
        <f t="shared" si="141"/>
        <v>178750.39720000001</v>
      </c>
      <c r="AX336" s="9">
        <f t="shared" si="142"/>
        <v>7013.3716000000004</v>
      </c>
      <c r="AY336" s="10">
        <f t="shared" si="143"/>
        <v>14000.863600000001</v>
      </c>
    </row>
    <row r="337" spans="1:51" ht="15" customHeight="1">
      <c r="A337" s="87">
        <v>331</v>
      </c>
      <c r="B337" s="85" t="str">
        <f t="shared" si="120"/>
        <v>0100003443</v>
      </c>
      <c r="C337" s="13" t="str">
        <f t="shared" si="121"/>
        <v>010000344300</v>
      </c>
      <c r="D337" s="13" t="str">
        <f t="shared" si="122"/>
        <v>01000034430000</v>
      </c>
      <c r="E337" s="14">
        <v>25301642</v>
      </c>
      <c r="F337" s="14" t="s">
        <v>21</v>
      </c>
      <c r="G337" s="14" t="s">
        <v>22</v>
      </c>
      <c r="H337" s="14" t="s">
        <v>761</v>
      </c>
      <c r="I337" s="14" t="s">
        <v>24</v>
      </c>
      <c r="J337" s="14" t="s">
        <v>24</v>
      </c>
      <c r="K337" s="15" t="s">
        <v>762</v>
      </c>
      <c r="L337" s="14" t="s">
        <v>26</v>
      </c>
      <c r="M337" s="14">
        <v>6</v>
      </c>
      <c r="N337" s="14" t="s">
        <v>52</v>
      </c>
      <c r="O337" s="24">
        <f t="shared" si="123"/>
        <v>42190.5</v>
      </c>
      <c r="P337" s="24">
        <f t="shared" si="124"/>
        <v>105364</v>
      </c>
      <c r="Q337" s="24">
        <v>41970</v>
      </c>
      <c r="R337" s="16">
        <v>104924</v>
      </c>
      <c r="S337" s="69">
        <v>0</v>
      </c>
      <c r="T337" s="70">
        <v>0</v>
      </c>
      <c r="U337" s="24">
        <v>0</v>
      </c>
      <c r="V337" s="24">
        <v>0</v>
      </c>
      <c r="W337" s="69">
        <f t="shared" si="125"/>
        <v>0</v>
      </c>
      <c r="X337" s="69">
        <f>VLOOKUP(D337,'[1]Demanda Agregada Med. y MC'!$C$7:$O$3994,13,FALSE)</f>
        <v>0</v>
      </c>
      <c r="Y337" s="24">
        <v>0</v>
      </c>
      <c r="Z337" s="24">
        <v>0</v>
      </c>
      <c r="AA337" s="24">
        <v>0</v>
      </c>
      <c r="AB337" s="24">
        <v>0</v>
      </c>
      <c r="AC337" s="24">
        <v>7.5</v>
      </c>
      <c r="AD337" s="24">
        <v>15</v>
      </c>
      <c r="AE337" s="26">
        <v>213</v>
      </c>
      <c r="AF337" s="25">
        <v>425</v>
      </c>
      <c r="AG337" s="22">
        <v>69.027600000000007</v>
      </c>
      <c r="AH337" s="20">
        <f t="shared" si="126"/>
        <v>2912308.9578000004</v>
      </c>
      <c r="AI337" s="9">
        <f t="shared" si="127"/>
        <v>7273024.0464000003</v>
      </c>
      <c r="AJ337" s="9">
        <f t="shared" si="128"/>
        <v>2897088.3720000004</v>
      </c>
      <c r="AK337" s="9">
        <f t="shared" si="129"/>
        <v>7242651.902400001</v>
      </c>
      <c r="AL337" s="9">
        <f t="shared" si="130"/>
        <v>0</v>
      </c>
      <c r="AM337" s="9">
        <f t="shared" si="131"/>
        <v>0</v>
      </c>
      <c r="AN337" s="9">
        <f t="shared" si="132"/>
        <v>0</v>
      </c>
      <c r="AO337" s="9">
        <f t="shared" si="133"/>
        <v>0</v>
      </c>
      <c r="AP337" s="9">
        <f t="shared" si="134"/>
        <v>0</v>
      </c>
      <c r="AQ337" s="9">
        <f t="shared" si="135"/>
        <v>0</v>
      </c>
      <c r="AR337" s="9">
        <f t="shared" si="136"/>
        <v>0</v>
      </c>
      <c r="AS337" s="9">
        <f t="shared" si="137"/>
        <v>0</v>
      </c>
      <c r="AT337" s="9">
        <f t="shared" si="138"/>
        <v>0</v>
      </c>
      <c r="AU337" s="9">
        <f t="shared" si="139"/>
        <v>0</v>
      </c>
      <c r="AV337" s="9">
        <f t="shared" si="140"/>
        <v>517.70700000000011</v>
      </c>
      <c r="AW337" s="9">
        <f t="shared" si="141"/>
        <v>1035.4140000000002</v>
      </c>
      <c r="AX337" s="9">
        <f t="shared" si="142"/>
        <v>14702.878800000002</v>
      </c>
      <c r="AY337" s="10">
        <f t="shared" si="143"/>
        <v>29336.730000000003</v>
      </c>
    </row>
    <row r="338" spans="1:51" ht="15" customHeight="1">
      <c r="A338" s="87">
        <v>332</v>
      </c>
      <c r="B338" s="85" t="str">
        <f t="shared" si="120"/>
        <v>0100003444</v>
      </c>
      <c r="C338" s="13" t="str">
        <f t="shared" si="121"/>
        <v>010000344400</v>
      </c>
      <c r="D338" s="13" t="str">
        <f t="shared" si="122"/>
        <v>01000034440000</v>
      </c>
      <c r="E338" s="14">
        <v>25301462</v>
      </c>
      <c r="F338" s="14" t="s">
        <v>21</v>
      </c>
      <c r="G338" s="14" t="s">
        <v>22</v>
      </c>
      <c r="H338" s="14" t="s">
        <v>763</v>
      </c>
      <c r="I338" s="14" t="s">
        <v>24</v>
      </c>
      <c r="J338" s="14" t="s">
        <v>24</v>
      </c>
      <c r="K338" s="15" t="s">
        <v>764</v>
      </c>
      <c r="L338" s="14" t="s">
        <v>26</v>
      </c>
      <c r="M338" s="14">
        <v>30</v>
      </c>
      <c r="N338" s="14" t="s">
        <v>29</v>
      </c>
      <c r="O338" s="24">
        <f t="shared" si="123"/>
        <v>15585</v>
      </c>
      <c r="P338" s="24">
        <f t="shared" si="124"/>
        <v>33905</v>
      </c>
      <c r="Q338" s="24">
        <v>56</v>
      </c>
      <c r="R338" s="16">
        <v>138</v>
      </c>
      <c r="S338" s="69">
        <v>0</v>
      </c>
      <c r="T338" s="70">
        <v>0</v>
      </c>
      <c r="U338" s="24">
        <v>5420</v>
      </c>
      <c r="V338" s="24">
        <v>13550</v>
      </c>
      <c r="W338" s="69">
        <f t="shared" si="125"/>
        <v>0</v>
      </c>
      <c r="X338" s="69">
        <f>VLOOKUP(D338,'[1]Demanda Agregada Med. y MC'!$C$7:$O$3994,13,FALSE)</f>
        <v>0</v>
      </c>
      <c r="Y338" s="24">
        <v>0</v>
      </c>
      <c r="Z338" s="24">
        <v>0</v>
      </c>
      <c r="AA338" s="24">
        <v>0</v>
      </c>
      <c r="AB338" s="24">
        <v>0</v>
      </c>
      <c r="AC338" s="24">
        <v>9896</v>
      </c>
      <c r="AD338" s="24">
        <v>19792</v>
      </c>
      <c r="AE338" s="26">
        <v>213</v>
      </c>
      <c r="AF338" s="27">
        <v>425</v>
      </c>
      <c r="AG338" s="22">
        <v>44.160000000000004</v>
      </c>
      <c r="AH338" s="20">
        <f t="shared" si="126"/>
        <v>688233.60000000009</v>
      </c>
      <c r="AI338" s="9">
        <f t="shared" si="127"/>
        <v>1497244.8</v>
      </c>
      <c r="AJ338" s="9">
        <f t="shared" si="128"/>
        <v>2472.96</v>
      </c>
      <c r="AK338" s="9">
        <f t="shared" si="129"/>
        <v>6094.0800000000008</v>
      </c>
      <c r="AL338" s="9">
        <f t="shared" si="130"/>
        <v>0</v>
      </c>
      <c r="AM338" s="9">
        <f t="shared" si="131"/>
        <v>0</v>
      </c>
      <c r="AN338" s="9">
        <f t="shared" si="132"/>
        <v>239347.20000000001</v>
      </c>
      <c r="AO338" s="9">
        <f t="shared" si="133"/>
        <v>598368</v>
      </c>
      <c r="AP338" s="9">
        <f t="shared" si="134"/>
        <v>0</v>
      </c>
      <c r="AQ338" s="9">
        <f t="shared" si="135"/>
        <v>0</v>
      </c>
      <c r="AR338" s="9">
        <f t="shared" si="136"/>
        <v>0</v>
      </c>
      <c r="AS338" s="9">
        <f t="shared" si="137"/>
        <v>0</v>
      </c>
      <c r="AT338" s="9">
        <f t="shared" si="138"/>
        <v>0</v>
      </c>
      <c r="AU338" s="9">
        <f t="shared" si="139"/>
        <v>0</v>
      </c>
      <c r="AV338" s="9">
        <f t="shared" si="140"/>
        <v>437007.36000000004</v>
      </c>
      <c r="AW338" s="9">
        <f t="shared" si="141"/>
        <v>874014.72000000009</v>
      </c>
      <c r="AX338" s="9">
        <f t="shared" si="142"/>
        <v>9406.08</v>
      </c>
      <c r="AY338" s="10">
        <f t="shared" si="143"/>
        <v>18768</v>
      </c>
    </row>
    <row r="339" spans="1:51" ht="15" customHeight="1">
      <c r="A339" s="87">
        <v>333</v>
      </c>
      <c r="B339" s="85" t="str">
        <f t="shared" si="120"/>
        <v>0100003451</v>
      </c>
      <c r="C339" s="13" t="str">
        <f t="shared" si="121"/>
        <v>010000345100</v>
      </c>
      <c r="D339" s="13" t="str">
        <f t="shared" si="122"/>
        <v>01000034510000</v>
      </c>
      <c r="E339" s="14">
        <v>25300141</v>
      </c>
      <c r="F339" s="14" t="s">
        <v>21</v>
      </c>
      <c r="G339" s="14" t="s">
        <v>22</v>
      </c>
      <c r="H339" s="14" t="s">
        <v>765</v>
      </c>
      <c r="I339" s="14" t="s">
        <v>24</v>
      </c>
      <c r="J339" s="14" t="s">
        <v>24</v>
      </c>
      <c r="K339" s="15" t="s">
        <v>766</v>
      </c>
      <c r="L339" s="14" t="s">
        <v>26</v>
      </c>
      <c r="M339" s="14">
        <v>20</v>
      </c>
      <c r="N339" s="14" t="s">
        <v>29</v>
      </c>
      <c r="O339" s="24">
        <f t="shared" si="123"/>
        <v>1387280</v>
      </c>
      <c r="P339" s="24">
        <f t="shared" si="124"/>
        <v>3465801</v>
      </c>
      <c r="Q339" s="24">
        <v>1076096</v>
      </c>
      <c r="R339" s="16">
        <v>2690240</v>
      </c>
      <c r="S339" s="69">
        <v>232400</v>
      </c>
      <c r="T339" s="70">
        <v>581000</v>
      </c>
      <c r="U339" s="24">
        <v>73868</v>
      </c>
      <c r="V339" s="24">
        <v>184670</v>
      </c>
      <c r="W339" s="69">
        <f t="shared" si="125"/>
        <v>118</v>
      </c>
      <c r="X339" s="69">
        <f>VLOOKUP(D339,'[1]Demanda Agregada Med. y MC'!$C$7:$O$3994,13,FALSE)</f>
        <v>295</v>
      </c>
      <c r="Y339" s="24">
        <v>0</v>
      </c>
      <c r="Z339" s="24">
        <v>0</v>
      </c>
      <c r="AA339" s="24">
        <v>0</v>
      </c>
      <c r="AB339" s="24">
        <v>0</v>
      </c>
      <c r="AC339" s="24">
        <v>2568</v>
      </c>
      <c r="AD339" s="24">
        <v>5136</v>
      </c>
      <c r="AE339" s="26">
        <v>2230</v>
      </c>
      <c r="AF339" s="27">
        <v>4460</v>
      </c>
      <c r="AG339" s="22">
        <v>6.204547712000001</v>
      </c>
      <c r="AH339" s="20">
        <f t="shared" si="126"/>
        <v>8607444.9499033615</v>
      </c>
      <c r="AI339" s="9">
        <f t="shared" si="127"/>
        <v>21503727.664797317</v>
      </c>
      <c r="AJ339" s="9">
        <f t="shared" si="128"/>
        <v>6676688.974692353</v>
      </c>
      <c r="AK339" s="9">
        <f t="shared" si="129"/>
        <v>16691722.436730882</v>
      </c>
      <c r="AL339" s="9">
        <f t="shared" si="130"/>
        <v>1441936.8882688002</v>
      </c>
      <c r="AM339" s="9">
        <f t="shared" si="131"/>
        <v>3604842.2206720007</v>
      </c>
      <c r="AN339" s="9">
        <f t="shared" si="132"/>
        <v>458317.53039001609</v>
      </c>
      <c r="AO339" s="9">
        <f t="shared" si="133"/>
        <v>1145793.8259750402</v>
      </c>
      <c r="AP339" s="9">
        <f t="shared" si="134"/>
        <v>732.13663001600014</v>
      </c>
      <c r="AQ339" s="9">
        <f t="shared" si="135"/>
        <v>1830.3415750400002</v>
      </c>
      <c r="AR339" s="9">
        <f t="shared" si="136"/>
        <v>0</v>
      </c>
      <c r="AS339" s="9">
        <f t="shared" si="137"/>
        <v>0</v>
      </c>
      <c r="AT339" s="9">
        <f t="shared" si="138"/>
        <v>0</v>
      </c>
      <c r="AU339" s="9">
        <f t="shared" si="139"/>
        <v>0</v>
      </c>
      <c r="AV339" s="9">
        <f t="shared" si="140"/>
        <v>15933.278524416002</v>
      </c>
      <c r="AW339" s="9">
        <f t="shared" si="141"/>
        <v>31866.557048832005</v>
      </c>
      <c r="AX339" s="9">
        <f t="shared" si="142"/>
        <v>13836.141397760002</v>
      </c>
      <c r="AY339" s="10">
        <f t="shared" si="143"/>
        <v>27672.282795520005</v>
      </c>
    </row>
    <row r="340" spans="1:51" ht="15" customHeight="1">
      <c r="A340" s="87">
        <v>334</v>
      </c>
      <c r="B340" s="85" t="str">
        <f t="shared" si="120"/>
        <v>0100003504</v>
      </c>
      <c r="C340" s="13" t="str">
        <f t="shared" si="121"/>
        <v>010000350400</v>
      </c>
      <c r="D340" s="13" t="str">
        <f t="shared" si="122"/>
        <v>01000035040000</v>
      </c>
      <c r="E340" s="14">
        <v>25301337</v>
      </c>
      <c r="F340" s="14" t="s">
        <v>21</v>
      </c>
      <c r="G340" s="14" t="s">
        <v>22</v>
      </c>
      <c r="H340" s="14" t="s">
        <v>769</v>
      </c>
      <c r="I340" s="14" t="s">
        <v>24</v>
      </c>
      <c r="J340" s="14" t="s">
        <v>24</v>
      </c>
      <c r="K340" s="15" t="s">
        <v>770</v>
      </c>
      <c r="L340" s="14" t="s">
        <v>26</v>
      </c>
      <c r="M340" s="14">
        <v>21</v>
      </c>
      <c r="N340" s="14" t="s">
        <v>282</v>
      </c>
      <c r="O340" s="24">
        <f t="shared" si="123"/>
        <v>142401.20000000001</v>
      </c>
      <c r="P340" s="24">
        <f t="shared" si="124"/>
        <v>355723</v>
      </c>
      <c r="Q340" s="24">
        <v>125020</v>
      </c>
      <c r="R340" s="16">
        <v>312549</v>
      </c>
      <c r="S340" s="69">
        <v>15000</v>
      </c>
      <c r="T340" s="70">
        <v>37500</v>
      </c>
      <c r="U340" s="24">
        <v>1823.2</v>
      </c>
      <c r="V340" s="24">
        <v>4558</v>
      </c>
      <c r="W340" s="69">
        <f t="shared" si="125"/>
        <v>0</v>
      </c>
      <c r="X340" s="69">
        <f>VLOOKUP(D340,'[1]Demanda Agregada Med. y MC'!$C$7:$O$3994,13,FALSE)</f>
        <v>0</v>
      </c>
      <c r="Y340" s="24">
        <v>0</v>
      </c>
      <c r="Z340" s="24">
        <v>0</v>
      </c>
      <c r="AA340" s="24">
        <v>0</v>
      </c>
      <c r="AB340" s="24">
        <v>0</v>
      </c>
      <c r="AC340" s="24">
        <v>208</v>
      </c>
      <c r="AD340" s="24">
        <v>416</v>
      </c>
      <c r="AE340" s="26">
        <v>350</v>
      </c>
      <c r="AF340" s="27">
        <v>700</v>
      </c>
      <c r="AG340" s="22">
        <v>9.595600000000001</v>
      </c>
      <c r="AH340" s="20">
        <f t="shared" si="126"/>
        <v>1366424.9547200003</v>
      </c>
      <c r="AI340" s="9">
        <f t="shared" si="127"/>
        <v>3413375.6188000003</v>
      </c>
      <c r="AJ340" s="9">
        <f t="shared" si="128"/>
        <v>1199641.912</v>
      </c>
      <c r="AK340" s="9">
        <f t="shared" si="129"/>
        <v>2999095.1844000001</v>
      </c>
      <c r="AL340" s="9">
        <f t="shared" si="130"/>
        <v>143934.00000000003</v>
      </c>
      <c r="AM340" s="9">
        <f t="shared" si="131"/>
        <v>359835.00000000006</v>
      </c>
      <c r="AN340" s="9">
        <f t="shared" si="132"/>
        <v>17494.697920000002</v>
      </c>
      <c r="AO340" s="9">
        <f t="shared" si="133"/>
        <v>43736.744800000008</v>
      </c>
      <c r="AP340" s="9">
        <f t="shared" si="134"/>
        <v>0</v>
      </c>
      <c r="AQ340" s="9">
        <f t="shared" si="135"/>
        <v>0</v>
      </c>
      <c r="AR340" s="9">
        <f t="shared" si="136"/>
        <v>0</v>
      </c>
      <c r="AS340" s="9">
        <f t="shared" si="137"/>
        <v>0</v>
      </c>
      <c r="AT340" s="9">
        <f t="shared" si="138"/>
        <v>0</v>
      </c>
      <c r="AU340" s="9">
        <f t="shared" si="139"/>
        <v>0</v>
      </c>
      <c r="AV340" s="9">
        <f t="shared" si="140"/>
        <v>1995.8848000000003</v>
      </c>
      <c r="AW340" s="9">
        <f t="shared" si="141"/>
        <v>3991.7696000000005</v>
      </c>
      <c r="AX340" s="9">
        <f t="shared" si="142"/>
        <v>3358.4600000000005</v>
      </c>
      <c r="AY340" s="10">
        <f t="shared" si="143"/>
        <v>6716.920000000001</v>
      </c>
    </row>
    <row r="341" spans="1:51" ht="15" customHeight="1">
      <c r="A341" s="87">
        <v>335</v>
      </c>
      <c r="B341" s="85" t="str">
        <f t="shared" si="120"/>
        <v>0100003505</v>
      </c>
      <c r="C341" s="13" t="str">
        <f t="shared" si="121"/>
        <v>010000350500</v>
      </c>
      <c r="D341" s="13" t="str">
        <f t="shared" si="122"/>
        <v>01000035050000</v>
      </c>
      <c r="E341" s="14">
        <v>25300660</v>
      </c>
      <c r="F341" s="14" t="s">
        <v>21</v>
      </c>
      <c r="G341" s="14" t="s">
        <v>22</v>
      </c>
      <c r="H341" s="14" t="s">
        <v>771</v>
      </c>
      <c r="I341" s="14" t="s">
        <v>24</v>
      </c>
      <c r="J341" s="14" t="s">
        <v>24</v>
      </c>
      <c r="K341" s="15" t="s">
        <v>772</v>
      </c>
      <c r="L341" s="14" t="s">
        <v>90</v>
      </c>
      <c r="M341" s="14">
        <v>21</v>
      </c>
      <c r="N341" s="14" t="s">
        <v>29</v>
      </c>
      <c r="O341" s="24">
        <f t="shared" si="123"/>
        <v>78130.100000000006</v>
      </c>
      <c r="P341" s="24">
        <f t="shared" si="124"/>
        <v>195187</v>
      </c>
      <c r="Q341" s="24">
        <v>70790</v>
      </c>
      <c r="R341" s="16">
        <v>176974</v>
      </c>
      <c r="S341" s="69">
        <v>6000</v>
      </c>
      <c r="T341" s="70">
        <v>15000</v>
      </c>
      <c r="U341" s="24">
        <v>1065.6000000000001</v>
      </c>
      <c r="V341" s="24">
        <v>2664</v>
      </c>
      <c r="W341" s="69">
        <f t="shared" si="125"/>
        <v>0</v>
      </c>
      <c r="X341" s="69">
        <f>VLOOKUP(D341,'[1]Demanda Agregada Med. y MC'!$C$7:$O$3994,13,FALSE)</f>
        <v>0</v>
      </c>
      <c r="Y341" s="24">
        <v>0</v>
      </c>
      <c r="Z341" s="24">
        <v>0</v>
      </c>
      <c r="AA341" s="24">
        <v>0</v>
      </c>
      <c r="AB341" s="24">
        <v>0</v>
      </c>
      <c r="AC341" s="24">
        <v>199.5</v>
      </c>
      <c r="AD341" s="24">
        <v>399</v>
      </c>
      <c r="AE341" s="26">
        <v>75</v>
      </c>
      <c r="AF341" s="27">
        <v>150</v>
      </c>
      <c r="AG341" s="22">
        <v>15.097200000000001</v>
      </c>
      <c r="AH341" s="20">
        <f t="shared" si="126"/>
        <v>1179545.7457200002</v>
      </c>
      <c r="AI341" s="9">
        <f t="shared" si="127"/>
        <v>2946777.1764000002</v>
      </c>
      <c r="AJ341" s="9">
        <f t="shared" si="128"/>
        <v>1068730.7880000002</v>
      </c>
      <c r="AK341" s="9">
        <f t="shared" si="129"/>
        <v>2671811.8728</v>
      </c>
      <c r="AL341" s="9">
        <f t="shared" si="130"/>
        <v>90583.200000000012</v>
      </c>
      <c r="AM341" s="9">
        <f t="shared" si="131"/>
        <v>226458</v>
      </c>
      <c r="AN341" s="9">
        <f t="shared" si="132"/>
        <v>16087.576320000004</v>
      </c>
      <c r="AO341" s="9">
        <f t="shared" si="133"/>
        <v>40218.940800000004</v>
      </c>
      <c r="AP341" s="9">
        <f t="shared" si="134"/>
        <v>0</v>
      </c>
      <c r="AQ341" s="9">
        <f t="shared" si="135"/>
        <v>0</v>
      </c>
      <c r="AR341" s="9">
        <f t="shared" si="136"/>
        <v>0</v>
      </c>
      <c r="AS341" s="9">
        <f t="shared" si="137"/>
        <v>0</v>
      </c>
      <c r="AT341" s="9">
        <f t="shared" si="138"/>
        <v>0</v>
      </c>
      <c r="AU341" s="9">
        <f t="shared" si="139"/>
        <v>0</v>
      </c>
      <c r="AV341" s="9">
        <f t="shared" si="140"/>
        <v>3011.8914</v>
      </c>
      <c r="AW341" s="9">
        <f t="shared" si="141"/>
        <v>6023.7828</v>
      </c>
      <c r="AX341" s="9">
        <f t="shared" si="142"/>
        <v>1132.29</v>
      </c>
      <c r="AY341" s="10">
        <f t="shared" si="143"/>
        <v>2264.58</v>
      </c>
    </row>
    <row r="342" spans="1:51" ht="15" customHeight="1">
      <c r="A342" s="87">
        <v>336</v>
      </c>
      <c r="B342" s="85" t="str">
        <f t="shared" si="120"/>
        <v>0100003509</v>
      </c>
      <c r="C342" s="13" t="str">
        <f t="shared" si="121"/>
        <v>010000350900</v>
      </c>
      <c r="D342" s="13" t="str">
        <f t="shared" si="122"/>
        <v>01000035090000</v>
      </c>
      <c r="E342" s="14">
        <v>25301414</v>
      </c>
      <c r="F342" s="14" t="s">
        <v>21</v>
      </c>
      <c r="G342" s="14" t="s">
        <v>22</v>
      </c>
      <c r="H342" s="14" t="s">
        <v>773</v>
      </c>
      <c r="I342" s="14" t="s">
        <v>24</v>
      </c>
      <c r="J342" s="14" t="s">
        <v>24</v>
      </c>
      <c r="K342" s="15" t="s">
        <v>774</v>
      </c>
      <c r="L342" s="14" t="s">
        <v>26</v>
      </c>
      <c r="M342" s="14">
        <v>1</v>
      </c>
      <c r="N342" s="14" t="s">
        <v>52</v>
      </c>
      <c r="O342" s="24">
        <f t="shared" si="123"/>
        <v>921399.20000000019</v>
      </c>
      <c r="P342" s="24">
        <f t="shared" si="124"/>
        <v>2303497</v>
      </c>
      <c r="Q342" s="24">
        <v>118464</v>
      </c>
      <c r="R342" s="16">
        <v>296159</v>
      </c>
      <c r="S342" s="69">
        <v>9000</v>
      </c>
      <c r="T342" s="70">
        <v>22500</v>
      </c>
      <c r="U342" s="24">
        <v>469677.60000000003</v>
      </c>
      <c r="V342" s="24">
        <v>1174194</v>
      </c>
      <c r="W342" s="69">
        <f t="shared" si="125"/>
        <v>20</v>
      </c>
      <c r="X342" s="69">
        <f>VLOOKUP(D342,'[1]Demanda Agregada Med. y MC'!$C$7:$O$3994,13,FALSE)</f>
        <v>50</v>
      </c>
      <c r="Y342" s="24">
        <v>324237.60000000003</v>
      </c>
      <c r="Z342" s="24">
        <v>810594</v>
      </c>
      <c r="AA342" s="24">
        <v>0</v>
      </c>
      <c r="AB342" s="24">
        <v>0</v>
      </c>
      <c r="AC342" s="24">
        <v>0</v>
      </c>
      <c r="AD342" s="24">
        <v>0</v>
      </c>
      <c r="AE342" s="26">
        <v>0</v>
      </c>
      <c r="AF342" s="25">
        <v>0</v>
      </c>
      <c r="AG342" s="22">
        <v>11.491358213662043</v>
      </c>
      <c r="AH342" s="20">
        <f t="shared" si="126"/>
        <v>10588128.264981637</v>
      </c>
      <c r="AI342" s="9">
        <f t="shared" si="127"/>
        <v>26470309.171095874</v>
      </c>
      <c r="AJ342" s="9">
        <f t="shared" si="128"/>
        <v>1361312.2594232601</v>
      </c>
      <c r="AK342" s="9">
        <f t="shared" si="129"/>
        <v>3403269.1571999369</v>
      </c>
      <c r="AL342" s="9">
        <f t="shared" si="130"/>
        <v>103422.22392295838</v>
      </c>
      <c r="AM342" s="9">
        <f t="shared" si="131"/>
        <v>258555.55980739597</v>
      </c>
      <c r="AN342" s="9">
        <f t="shared" si="132"/>
        <v>5397233.5465330761</v>
      </c>
      <c r="AO342" s="9">
        <f t="shared" si="133"/>
        <v>13493083.866332689</v>
      </c>
      <c r="AP342" s="9">
        <f t="shared" si="134"/>
        <v>229.82716427324084</v>
      </c>
      <c r="AQ342" s="9">
        <f t="shared" si="135"/>
        <v>574.56791068310213</v>
      </c>
      <c r="AR342" s="9">
        <f t="shared" si="136"/>
        <v>3725930.4079380683</v>
      </c>
      <c r="AS342" s="9">
        <f t="shared" si="137"/>
        <v>9314826.019845169</v>
      </c>
      <c r="AT342" s="9">
        <f t="shared" si="138"/>
        <v>0</v>
      </c>
      <c r="AU342" s="9">
        <f t="shared" si="139"/>
        <v>0</v>
      </c>
      <c r="AV342" s="9">
        <f t="shared" si="140"/>
        <v>0</v>
      </c>
      <c r="AW342" s="9">
        <f t="shared" si="141"/>
        <v>0</v>
      </c>
      <c r="AX342" s="9">
        <f t="shared" si="142"/>
        <v>0</v>
      </c>
      <c r="AY342" s="10">
        <f t="shared" si="143"/>
        <v>0</v>
      </c>
    </row>
    <row r="343" spans="1:51" ht="15" customHeight="1">
      <c r="A343" s="87">
        <v>337</v>
      </c>
      <c r="B343" s="85" t="str">
        <f t="shared" si="120"/>
        <v>0100003515</v>
      </c>
      <c r="C343" s="13" t="str">
        <f t="shared" si="121"/>
        <v>010000351500</v>
      </c>
      <c r="D343" s="13" t="str">
        <f t="shared" si="122"/>
        <v>01000035150000</v>
      </c>
      <c r="E343" s="14">
        <v>25301605</v>
      </c>
      <c r="F343" s="14" t="s">
        <v>21</v>
      </c>
      <c r="G343" s="14" t="s">
        <v>22</v>
      </c>
      <c r="H343" s="14" t="s">
        <v>775</v>
      </c>
      <c r="I343" s="14" t="s">
        <v>24</v>
      </c>
      <c r="J343" s="14" t="s">
        <v>24</v>
      </c>
      <c r="K343" s="15" t="s">
        <v>776</v>
      </c>
      <c r="L343" s="14" t="s">
        <v>26</v>
      </c>
      <c r="M343" s="14">
        <v>1</v>
      </c>
      <c r="N343" s="14" t="s">
        <v>52</v>
      </c>
      <c r="O343" s="24">
        <f t="shared" si="123"/>
        <v>1355921</v>
      </c>
      <c r="P343" s="24">
        <f t="shared" si="124"/>
        <v>3389616</v>
      </c>
      <c r="Q343" s="24">
        <v>72772</v>
      </c>
      <c r="R343" s="16">
        <v>181928</v>
      </c>
      <c r="S343" s="69">
        <v>7500</v>
      </c>
      <c r="T343" s="70">
        <v>18750</v>
      </c>
      <c r="U343" s="24">
        <v>993686</v>
      </c>
      <c r="V343" s="24">
        <v>2484215</v>
      </c>
      <c r="W343" s="69">
        <f t="shared" si="125"/>
        <v>0</v>
      </c>
      <c r="X343" s="69">
        <f>VLOOKUP(D343,'[1]Demanda Agregada Med. y MC'!$C$7:$O$3994,13,FALSE)</f>
        <v>0</v>
      </c>
      <c r="Y343" s="24">
        <v>281594</v>
      </c>
      <c r="Z343" s="24">
        <v>703985</v>
      </c>
      <c r="AA343" s="24">
        <v>0</v>
      </c>
      <c r="AB343" s="24">
        <v>0</v>
      </c>
      <c r="AC343" s="24">
        <v>369</v>
      </c>
      <c r="AD343" s="24">
        <v>738</v>
      </c>
      <c r="AE343" s="26">
        <v>0</v>
      </c>
      <c r="AF343" s="25">
        <v>0</v>
      </c>
      <c r="AG343" s="22">
        <v>10.120000000000001</v>
      </c>
      <c r="AH343" s="20">
        <f t="shared" si="126"/>
        <v>13721920.520000001</v>
      </c>
      <c r="AI343" s="9">
        <f t="shared" si="127"/>
        <v>34302913.920000002</v>
      </c>
      <c r="AJ343" s="9">
        <f t="shared" si="128"/>
        <v>736452.64000000013</v>
      </c>
      <c r="AK343" s="9">
        <f t="shared" si="129"/>
        <v>1841111.36</v>
      </c>
      <c r="AL343" s="9">
        <f t="shared" si="130"/>
        <v>75900.000000000015</v>
      </c>
      <c r="AM343" s="9">
        <f t="shared" si="131"/>
        <v>189750.00000000003</v>
      </c>
      <c r="AN343" s="9">
        <f t="shared" si="132"/>
        <v>10056102.32</v>
      </c>
      <c r="AO343" s="9">
        <f t="shared" si="133"/>
        <v>25140255.800000001</v>
      </c>
      <c r="AP343" s="9">
        <f t="shared" si="134"/>
        <v>0</v>
      </c>
      <c r="AQ343" s="9">
        <f t="shared" si="135"/>
        <v>0</v>
      </c>
      <c r="AR343" s="9">
        <f t="shared" si="136"/>
        <v>2849731.2800000003</v>
      </c>
      <c r="AS343" s="9">
        <f t="shared" si="137"/>
        <v>7124328.2000000011</v>
      </c>
      <c r="AT343" s="9">
        <f t="shared" si="138"/>
        <v>0</v>
      </c>
      <c r="AU343" s="9">
        <f t="shared" si="139"/>
        <v>0</v>
      </c>
      <c r="AV343" s="9">
        <f t="shared" si="140"/>
        <v>3734.28</v>
      </c>
      <c r="AW343" s="9">
        <f t="shared" si="141"/>
        <v>7468.56</v>
      </c>
      <c r="AX343" s="9">
        <f t="shared" si="142"/>
        <v>0</v>
      </c>
      <c r="AY343" s="10">
        <f t="shared" si="143"/>
        <v>0</v>
      </c>
    </row>
    <row r="344" spans="1:51" ht="15" customHeight="1">
      <c r="A344" s="87">
        <v>338</v>
      </c>
      <c r="B344" s="85" t="str">
        <f t="shared" si="120"/>
        <v>0100003601</v>
      </c>
      <c r="C344" s="13" t="str">
        <f t="shared" si="121"/>
        <v>010000360100</v>
      </c>
      <c r="D344" s="13" t="str">
        <f t="shared" si="122"/>
        <v>01000036010000</v>
      </c>
      <c r="E344" s="14">
        <v>25302663</v>
      </c>
      <c r="F344" s="14" t="s">
        <v>21</v>
      </c>
      <c r="G344" s="14" t="s">
        <v>22</v>
      </c>
      <c r="H344" s="14" t="s">
        <v>777</v>
      </c>
      <c r="I344" s="14" t="s">
        <v>24</v>
      </c>
      <c r="J344" s="14" t="s">
        <v>24</v>
      </c>
      <c r="K344" s="15" t="s">
        <v>778</v>
      </c>
      <c r="L344" s="14" t="s">
        <v>26</v>
      </c>
      <c r="M344" s="14">
        <v>250</v>
      </c>
      <c r="N344" s="14" t="s">
        <v>46</v>
      </c>
      <c r="O344" s="24">
        <f t="shared" si="123"/>
        <v>512618.8</v>
      </c>
      <c r="P344" s="24">
        <f t="shared" si="124"/>
        <v>1280057</v>
      </c>
      <c r="Q344" s="24">
        <v>375749</v>
      </c>
      <c r="R344" s="16">
        <v>939371</v>
      </c>
      <c r="S344" s="69">
        <v>64400</v>
      </c>
      <c r="T344" s="70">
        <v>161000</v>
      </c>
      <c r="U344" s="24">
        <v>59185.600000000006</v>
      </c>
      <c r="V344" s="24">
        <v>147964</v>
      </c>
      <c r="W344" s="69">
        <f t="shared" si="125"/>
        <v>10307.200000000001</v>
      </c>
      <c r="X344" s="69">
        <f>VLOOKUP(D344,'[1]Demanda Agregada Med. y MC'!$C$7:$O$3994,13,FALSE)</f>
        <v>25768</v>
      </c>
      <c r="Y344" s="24">
        <v>0</v>
      </c>
      <c r="Z344" s="24">
        <v>0</v>
      </c>
      <c r="AA344" s="24">
        <v>0</v>
      </c>
      <c r="AB344" s="24">
        <v>0</v>
      </c>
      <c r="AC344" s="24">
        <v>2630</v>
      </c>
      <c r="AD344" s="24">
        <v>5260</v>
      </c>
      <c r="AE344" s="26">
        <v>347</v>
      </c>
      <c r="AF344" s="27">
        <v>694</v>
      </c>
      <c r="AG344" s="22">
        <v>4.7748000000000008</v>
      </c>
      <c r="AH344" s="20">
        <f t="shared" si="126"/>
        <v>2447652.2462400002</v>
      </c>
      <c r="AI344" s="9">
        <f t="shared" si="127"/>
        <v>6112016.1636000015</v>
      </c>
      <c r="AJ344" s="9">
        <f t="shared" si="128"/>
        <v>1794126.3252000003</v>
      </c>
      <c r="AK344" s="9">
        <f t="shared" si="129"/>
        <v>4485308.6508000009</v>
      </c>
      <c r="AL344" s="9">
        <f t="shared" si="130"/>
        <v>307497.12000000005</v>
      </c>
      <c r="AM344" s="9">
        <f t="shared" si="131"/>
        <v>768742.80000000016</v>
      </c>
      <c r="AN344" s="9">
        <f t="shared" si="132"/>
        <v>282599.40288000007</v>
      </c>
      <c r="AO344" s="9">
        <f t="shared" si="133"/>
        <v>706498.50720000011</v>
      </c>
      <c r="AP344" s="9">
        <f t="shared" si="134"/>
        <v>49214.818560000014</v>
      </c>
      <c r="AQ344" s="9">
        <f t="shared" si="135"/>
        <v>123037.04640000002</v>
      </c>
      <c r="AR344" s="9">
        <f t="shared" si="136"/>
        <v>0</v>
      </c>
      <c r="AS344" s="9">
        <f t="shared" si="137"/>
        <v>0</v>
      </c>
      <c r="AT344" s="9">
        <f t="shared" si="138"/>
        <v>0</v>
      </c>
      <c r="AU344" s="9">
        <f t="shared" si="139"/>
        <v>0</v>
      </c>
      <c r="AV344" s="9">
        <f t="shared" si="140"/>
        <v>12557.724000000002</v>
      </c>
      <c r="AW344" s="9">
        <f t="shared" si="141"/>
        <v>25115.448000000004</v>
      </c>
      <c r="AX344" s="9">
        <f t="shared" si="142"/>
        <v>1656.8556000000003</v>
      </c>
      <c r="AY344" s="10">
        <f t="shared" si="143"/>
        <v>3313.7112000000006</v>
      </c>
    </row>
    <row r="345" spans="1:51" ht="15" customHeight="1">
      <c r="A345" s="87">
        <v>339</v>
      </c>
      <c r="B345" s="85" t="str">
        <f t="shared" si="120"/>
        <v>0100003603</v>
      </c>
      <c r="C345" s="13" t="str">
        <f t="shared" si="121"/>
        <v>010000360300</v>
      </c>
      <c r="D345" s="13" t="str">
        <f t="shared" si="122"/>
        <v>01000036030000</v>
      </c>
      <c r="E345" s="14">
        <v>25301075</v>
      </c>
      <c r="F345" s="14" t="s">
        <v>21</v>
      </c>
      <c r="G345" s="14" t="s">
        <v>22</v>
      </c>
      <c r="H345" s="14" t="s">
        <v>779</v>
      </c>
      <c r="I345" s="14" t="s">
        <v>24</v>
      </c>
      <c r="J345" s="14" t="s">
        <v>24</v>
      </c>
      <c r="K345" s="15" t="s">
        <v>780</v>
      </c>
      <c r="L345" s="14" t="s">
        <v>26</v>
      </c>
      <c r="M345" s="14">
        <v>1000</v>
      </c>
      <c r="N345" s="14" t="s">
        <v>46</v>
      </c>
      <c r="O345" s="24">
        <f t="shared" si="123"/>
        <v>563638.79999999993</v>
      </c>
      <c r="P345" s="24">
        <f t="shared" si="124"/>
        <v>1406477</v>
      </c>
      <c r="Q345" s="24">
        <v>368196</v>
      </c>
      <c r="R345" s="16">
        <v>920489</v>
      </c>
      <c r="S345" s="69">
        <v>61600</v>
      </c>
      <c r="T345" s="70">
        <v>154000</v>
      </c>
      <c r="U345" s="24">
        <v>123009.60000000001</v>
      </c>
      <c r="V345" s="24">
        <v>307524</v>
      </c>
      <c r="W345" s="69">
        <f t="shared" si="125"/>
        <v>5597.2000000000007</v>
      </c>
      <c r="X345" s="69">
        <f>VLOOKUP(D345,'[1]Demanda Agregada Med. y MC'!$C$7:$O$3994,13,FALSE)</f>
        <v>13993</v>
      </c>
      <c r="Y345" s="24">
        <v>0</v>
      </c>
      <c r="Z345" s="24">
        <v>0</v>
      </c>
      <c r="AA345" s="24">
        <v>0</v>
      </c>
      <c r="AB345" s="24">
        <v>0</v>
      </c>
      <c r="AC345" s="24">
        <v>4935</v>
      </c>
      <c r="AD345" s="24">
        <v>9870</v>
      </c>
      <c r="AE345" s="26">
        <v>301</v>
      </c>
      <c r="AF345" s="27">
        <v>601</v>
      </c>
      <c r="AG345" s="22">
        <v>6.2927999999999997</v>
      </c>
      <c r="AH345" s="20">
        <f t="shared" si="126"/>
        <v>3546866.2406399995</v>
      </c>
      <c r="AI345" s="9">
        <f t="shared" si="127"/>
        <v>8850678.4655999988</v>
      </c>
      <c r="AJ345" s="9">
        <f t="shared" si="128"/>
        <v>2316983.7887999997</v>
      </c>
      <c r="AK345" s="9">
        <f t="shared" si="129"/>
        <v>5792453.1792000001</v>
      </c>
      <c r="AL345" s="9">
        <f t="shared" si="130"/>
        <v>387636.47999999998</v>
      </c>
      <c r="AM345" s="9">
        <f t="shared" si="131"/>
        <v>969091.2</v>
      </c>
      <c r="AN345" s="9">
        <f t="shared" si="132"/>
        <v>774074.81088</v>
      </c>
      <c r="AO345" s="9">
        <f t="shared" si="133"/>
        <v>1935187.0271999999</v>
      </c>
      <c r="AP345" s="9">
        <f t="shared" si="134"/>
        <v>35222.060160000001</v>
      </c>
      <c r="AQ345" s="9">
        <f t="shared" si="135"/>
        <v>88055.150399999999</v>
      </c>
      <c r="AR345" s="9">
        <f t="shared" si="136"/>
        <v>0</v>
      </c>
      <c r="AS345" s="9">
        <f t="shared" si="137"/>
        <v>0</v>
      </c>
      <c r="AT345" s="9">
        <f t="shared" si="138"/>
        <v>0</v>
      </c>
      <c r="AU345" s="9">
        <f t="shared" si="139"/>
        <v>0</v>
      </c>
      <c r="AV345" s="9">
        <f t="shared" si="140"/>
        <v>31054.967999999997</v>
      </c>
      <c r="AW345" s="9">
        <f t="shared" si="141"/>
        <v>62109.935999999994</v>
      </c>
      <c r="AX345" s="9">
        <f t="shared" si="142"/>
        <v>1894.1327999999999</v>
      </c>
      <c r="AY345" s="10">
        <f t="shared" si="143"/>
        <v>3781.9728</v>
      </c>
    </row>
    <row r="346" spans="1:51" ht="15" customHeight="1">
      <c r="A346" s="87">
        <v>340</v>
      </c>
      <c r="B346" s="85" t="str">
        <f t="shared" si="120"/>
        <v>0100003604</v>
      </c>
      <c r="C346" s="13" t="str">
        <f t="shared" si="121"/>
        <v>010000360400</v>
      </c>
      <c r="D346" s="13" t="str">
        <f t="shared" si="122"/>
        <v>01000036040000</v>
      </c>
      <c r="E346" s="14">
        <v>25301074</v>
      </c>
      <c r="F346" s="14" t="s">
        <v>21</v>
      </c>
      <c r="G346" s="14" t="s">
        <v>22</v>
      </c>
      <c r="H346" s="14" t="s">
        <v>781</v>
      </c>
      <c r="I346" s="14" t="s">
        <v>24</v>
      </c>
      <c r="J346" s="14" t="s">
        <v>24</v>
      </c>
      <c r="K346" s="15" t="s">
        <v>782</v>
      </c>
      <c r="L346" s="14" t="s">
        <v>26</v>
      </c>
      <c r="M346" s="14">
        <v>500</v>
      </c>
      <c r="N346" s="14" t="s">
        <v>46</v>
      </c>
      <c r="O346" s="24">
        <f t="shared" si="123"/>
        <v>174985.8</v>
      </c>
      <c r="P346" s="24">
        <f t="shared" si="124"/>
        <v>436805</v>
      </c>
      <c r="Q346" s="24">
        <v>95800</v>
      </c>
      <c r="R346" s="16">
        <v>239498</v>
      </c>
      <c r="S346" s="69">
        <v>0</v>
      </c>
      <c r="T346" s="70">
        <v>0</v>
      </c>
      <c r="U346" s="24">
        <v>75534.8</v>
      </c>
      <c r="V346" s="24">
        <v>188837</v>
      </c>
      <c r="W346" s="69">
        <f t="shared" si="125"/>
        <v>2336</v>
      </c>
      <c r="X346" s="69">
        <f>VLOOKUP(D346,'[1]Demanda Agregada Med. y MC'!$C$7:$O$3994,13,FALSE)</f>
        <v>5840</v>
      </c>
      <c r="Y346" s="24">
        <v>0</v>
      </c>
      <c r="Z346" s="24">
        <v>0</v>
      </c>
      <c r="AA346" s="24">
        <v>0</v>
      </c>
      <c r="AB346" s="24">
        <v>0</v>
      </c>
      <c r="AC346" s="24">
        <v>1233</v>
      </c>
      <c r="AD346" s="24">
        <v>2466</v>
      </c>
      <c r="AE346" s="26">
        <v>82</v>
      </c>
      <c r="AF346" s="27">
        <v>164</v>
      </c>
      <c r="AG346" s="22">
        <v>5.8696000000000002</v>
      </c>
      <c r="AH346" s="20">
        <f t="shared" si="126"/>
        <v>1027096.65168</v>
      </c>
      <c r="AI346" s="9">
        <f t="shared" si="127"/>
        <v>2563870.628</v>
      </c>
      <c r="AJ346" s="9">
        <f t="shared" si="128"/>
        <v>562307.68000000005</v>
      </c>
      <c r="AK346" s="9">
        <f t="shared" si="129"/>
        <v>1405757.4608</v>
      </c>
      <c r="AL346" s="9">
        <f t="shared" si="130"/>
        <v>0</v>
      </c>
      <c r="AM346" s="9">
        <f t="shared" si="131"/>
        <v>0</v>
      </c>
      <c r="AN346" s="9">
        <f t="shared" si="132"/>
        <v>443359.06208</v>
      </c>
      <c r="AO346" s="9">
        <f t="shared" si="133"/>
        <v>1108397.6551999999</v>
      </c>
      <c r="AP346" s="9">
        <f t="shared" si="134"/>
        <v>13711.3856</v>
      </c>
      <c r="AQ346" s="9">
        <f t="shared" si="135"/>
        <v>34278.464</v>
      </c>
      <c r="AR346" s="9">
        <f t="shared" si="136"/>
        <v>0</v>
      </c>
      <c r="AS346" s="9">
        <f t="shared" si="137"/>
        <v>0</v>
      </c>
      <c r="AT346" s="9">
        <f t="shared" si="138"/>
        <v>0</v>
      </c>
      <c r="AU346" s="9">
        <f t="shared" si="139"/>
        <v>0</v>
      </c>
      <c r="AV346" s="9">
        <f t="shared" si="140"/>
        <v>7237.2168000000001</v>
      </c>
      <c r="AW346" s="9">
        <f t="shared" si="141"/>
        <v>14474.4336</v>
      </c>
      <c r="AX346" s="9">
        <f t="shared" si="142"/>
        <v>481.30720000000002</v>
      </c>
      <c r="AY346" s="10">
        <f t="shared" si="143"/>
        <v>962.61440000000005</v>
      </c>
    </row>
    <row r="347" spans="1:51" ht="15" customHeight="1">
      <c r="A347" s="87">
        <v>341</v>
      </c>
      <c r="B347" s="85" t="str">
        <f t="shared" si="120"/>
        <v>0100003605</v>
      </c>
      <c r="C347" s="13" t="str">
        <f t="shared" si="121"/>
        <v>010000360500</v>
      </c>
      <c r="D347" s="13" t="str">
        <f t="shared" si="122"/>
        <v>01000036050000</v>
      </c>
      <c r="E347" s="14">
        <v>25301073</v>
      </c>
      <c r="F347" s="14" t="s">
        <v>21</v>
      </c>
      <c r="G347" s="14" t="s">
        <v>22</v>
      </c>
      <c r="H347" s="14" t="s">
        <v>783</v>
      </c>
      <c r="I347" s="14" t="s">
        <v>24</v>
      </c>
      <c r="J347" s="14" t="s">
        <v>24</v>
      </c>
      <c r="K347" s="15" t="s">
        <v>784</v>
      </c>
      <c r="L347" s="14" t="s">
        <v>26</v>
      </c>
      <c r="M347" s="14">
        <v>1000</v>
      </c>
      <c r="N347" s="14" t="s">
        <v>46</v>
      </c>
      <c r="O347" s="24">
        <f t="shared" si="123"/>
        <v>93801.600000000006</v>
      </c>
      <c r="P347" s="24">
        <f t="shared" si="124"/>
        <v>233815</v>
      </c>
      <c r="Q347" s="24">
        <v>38444</v>
      </c>
      <c r="R347" s="16">
        <v>96110</v>
      </c>
      <c r="S347" s="69">
        <v>16800</v>
      </c>
      <c r="T347" s="70">
        <v>42000</v>
      </c>
      <c r="U347" s="24">
        <v>36396</v>
      </c>
      <c r="V347" s="24">
        <v>90990</v>
      </c>
      <c r="W347" s="69">
        <f t="shared" si="125"/>
        <v>785.6</v>
      </c>
      <c r="X347" s="69">
        <f>VLOOKUP(D347,'[1]Demanda Agregada Med. y MC'!$C$7:$O$3994,13,FALSE)</f>
        <v>1964</v>
      </c>
      <c r="Y347" s="24">
        <v>0</v>
      </c>
      <c r="Z347" s="24">
        <v>0</v>
      </c>
      <c r="AA347" s="24">
        <v>0</v>
      </c>
      <c r="AB347" s="24">
        <v>0</v>
      </c>
      <c r="AC347" s="24">
        <v>1080</v>
      </c>
      <c r="AD347" s="24">
        <v>2160</v>
      </c>
      <c r="AE347" s="26">
        <v>296</v>
      </c>
      <c r="AF347" s="27">
        <v>591</v>
      </c>
      <c r="AG347" s="22">
        <v>8.9516000000000009</v>
      </c>
      <c r="AH347" s="20">
        <f t="shared" si="126"/>
        <v>839674.40256000019</v>
      </c>
      <c r="AI347" s="9">
        <f t="shared" si="127"/>
        <v>2093018.3540000003</v>
      </c>
      <c r="AJ347" s="9">
        <f t="shared" si="128"/>
        <v>344135.31040000002</v>
      </c>
      <c r="AK347" s="9">
        <f t="shared" si="129"/>
        <v>860338.27600000007</v>
      </c>
      <c r="AL347" s="9">
        <f t="shared" si="130"/>
        <v>150386.88</v>
      </c>
      <c r="AM347" s="9">
        <f t="shared" si="131"/>
        <v>375967.2</v>
      </c>
      <c r="AN347" s="9">
        <f t="shared" si="132"/>
        <v>325802.43360000005</v>
      </c>
      <c r="AO347" s="9">
        <f t="shared" si="133"/>
        <v>814506.08400000003</v>
      </c>
      <c r="AP347" s="9">
        <f t="shared" si="134"/>
        <v>7032.3769600000005</v>
      </c>
      <c r="AQ347" s="9">
        <f t="shared" si="135"/>
        <v>17580.942400000004</v>
      </c>
      <c r="AR347" s="9">
        <f t="shared" si="136"/>
        <v>0</v>
      </c>
      <c r="AS347" s="9">
        <f t="shared" si="137"/>
        <v>0</v>
      </c>
      <c r="AT347" s="9">
        <f t="shared" si="138"/>
        <v>0</v>
      </c>
      <c r="AU347" s="9">
        <f t="shared" si="139"/>
        <v>0</v>
      </c>
      <c r="AV347" s="9">
        <f t="shared" si="140"/>
        <v>9667.728000000001</v>
      </c>
      <c r="AW347" s="9">
        <f t="shared" si="141"/>
        <v>19335.456000000002</v>
      </c>
      <c r="AX347" s="9">
        <f t="shared" si="142"/>
        <v>2649.6736000000001</v>
      </c>
      <c r="AY347" s="10">
        <f t="shared" si="143"/>
        <v>5290.3956000000007</v>
      </c>
    </row>
    <row r="348" spans="1:51" ht="15" customHeight="1">
      <c r="A348" s="87">
        <v>342</v>
      </c>
      <c r="B348" s="85" t="str">
        <f t="shared" si="120"/>
        <v>0100003606</v>
      </c>
      <c r="C348" s="13" t="str">
        <f t="shared" si="121"/>
        <v>010000360600</v>
      </c>
      <c r="D348" s="13" t="str">
        <f t="shared" si="122"/>
        <v>01000036060000</v>
      </c>
      <c r="E348" s="14">
        <v>25301082</v>
      </c>
      <c r="F348" s="14" t="s">
        <v>21</v>
      </c>
      <c r="G348" s="14" t="s">
        <v>22</v>
      </c>
      <c r="H348" s="14" t="s">
        <v>785</v>
      </c>
      <c r="I348" s="14" t="s">
        <v>24</v>
      </c>
      <c r="J348" s="14" t="s">
        <v>24</v>
      </c>
      <c r="K348" s="15" t="s">
        <v>786</v>
      </c>
      <c r="L348" s="14" t="s">
        <v>26</v>
      </c>
      <c r="M348" s="14">
        <v>250</v>
      </c>
      <c r="N348" s="14" t="s">
        <v>46</v>
      </c>
      <c r="O348" s="24">
        <f t="shared" si="123"/>
        <v>50962.8</v>
      </c>
      <c r="P348" s="24">
        <f t="shared" si="124"/>
        <v>127074</v>
      </c>
      <c r="Q348" s="24">
        <v>20357</v>
      </c>
      <c r="R348" s="16">
        <v>50892</v>
      </c>
      <c r="S348" s="69">
        <v>12040</v>
      </c>
      <c r="T348" s="70">
        <v>30100</v>
      </c>
      <c r="U348" s="24">
        <v>17869.600000000002</v>
      </c>
      <c r="V348" s="24">
        <v>44674</v>
      </c>
      <c r="W348" s="69">
        <f t="shared" si="125"/>
        <v>31.200000000000003</v>
      </c>
      <c r="X348" s="69">
        <f>VLOOKUP(D348,'[1]Demanda Agregada Med. y MC'!$C$7:$O$3994,13,FALSE)</f>
        <v>78</v>
      </c>
      <c r="Y348" s="24">
        <v>0</v>
      </c>
      <c r="Z348" s="24">
        <v>0</v>
      </c>
      <c r="AA348" s="24">
        <v>0</v>
      </c>
      <c r="AB348" s="24">
        <v>0</v>
      </c>
      <c r="AC348" s="24">
        <v>650</v>
      </c>
      <c r="AD348" s="24">
        <v>1300</v>
      </c>
      <c r="AE348" s="26">
        <v>15</v>
      </c>
      <c r="AF348" s="27">
        <v>30</v>
      </c>
      <c r="AG348" s="22">
        <v>14.701600000000001</v>
      </c>
      <c r="AH348" s="20">
        <f t="shared" si="126"/>
        <v>749234.70048000012</v>
      </c>
      <c r="AI348" s="9">
        <f t="shared" si="127"/>
        <v>1868191.1184</v>
      </c>
      <c r="AJ348" s="9">
        <f t="shared" si="128"/>
        <v>299280.47120000003</v>
      </c>
      <c r="AK348" s="9">
        <f t="shared" si="129"/>
        <v>748193.82720000006</v>
      </c>
      <c r="AL348" s="9">
        <f t="shared" si="130"/>
        <v>177007.26400000002</v>
      </c>
      <c r="AM348" s="9">
        <f t="shared" si="131"/>
        <v>442518.16000000003</v>
      </c>
      <c r="AN348" s="9">
        <f t="shared" si="132"/>
        <v>262711.71136000007</v>
      </c>
      <c r="AO348" s="9">
        <f t="shared" si="133"/>
        <v>656779.27840000007</v>
      </c>
      <c r="AP348" s="9">
        <f t="shared" si="134"/>
        <v>458.68992000000009</v>
      </c>
      <c r="AQ348" s="9">
        <f t="shared" si="135"/>
        <v>1146.7248</v>
      </c>
      <c r="AR348" s="9">
        <f t="shared" si="136"/>
        <v>0</v>
      </c>
      <c r="AS348" s="9">
        <f t="shared" si="137"/>
        <v>0</v>
      </c>
      <c r="AT348" s="9">
        <f t="shared" si="138"/>
        <v>0</v>
      </c>
      <c r="AU348" s="9">
        <f t="shared" si="139"/>
        <v>0</v>
      </c>
      <c r="AV348" s="9">
        <f t="shared" si="140"/>
        <v>9556.0400000000009</v>
      </c>
      <c r="AW348" s="9">
        <f t="shared" si="141"/>
        <v>19112.080000000002</v>
      </c>
      <c r="AX348" s="9">
        <f t="shared" si="142"/>
        <v>220.524</v>
      </c>
      <c r="AY348" s="10">
        <f t="shared" si="143"/>
        <v>441.048</v>
      </c>
    </row>
    <row r="349" spans="1:51" ht="15" customHeight="1">
      <c r="A349" s="87">
        <v>343</v>
      </c>
      <c r="B349" s="85" t="str">
        <f t="shared" si="120"/>
        <v>0100003607</v>
      </c>
      <c r="C349" s="13" t="str">
        <f t="shared" si="121"/>
        <v>010000360700</v>
      </c>
      <c r="D349" s="13" t="str">
        <f t="shared" si="122"/>
        <v>01000036070000</v>
      </c>
      <c r="E349" s="14">
        <v>25301081</v>
      </c>
      <c r="F349" s="14" t="s">
        <v>21</v>
      </c>
      <c r="G349" s="14" t="s">
        <v>22</v>
      </c>
      <c r="H349" s="14" t="s">
        <v>787</v>
      </c>
      <c r="I349" s="14" t="s">
        <v>24</v>
      </c>
      <c r="J349" s="14" t="s">
        <v>24</v>
      </c>
      <c r="K349" s="15" t="s">
        <v>788</v>
      </c>
      <c r="L349" s="14" t="s">
        <v>26</v>
      </c>
      <c r="M349" s="14">
        <v>1</v>
      </c>
      <c r="N349" s="14" t="s">
        <v>26</v>
      </c>
      <c r="O349" s="24">
        <f t="shared" si="123"/>
        <v>356529.7</v>
      </c>
      <c r="P349" s="24">
        <f t="shared" si="124"/>
        <v>890089</v>
      </c>
      <c r="Q349" s="24">
        <v>242038</v>
      </c>
      <c r="R349" s="16">
        <v>605095</v>
      </c>
      <c r="S349" s="69">
        <v>51800</v>
      </c>
      <c r="T349" s="70">
        <v>129500</v>
      </c>
      <c r="U349" s="24">
        <v>54876.800000000003</v>
      </c>
      <c r="V349" s="24">
        <v>137192</v>
      </c>
      <c r="W349" s="69">
        <f t="shared" si="125"/>
        <v>5344.4000000000005</v>
      </c>
      <c r="X349" s="69">
        <f>VLOOKUP(D349,'[1]Demanda Agregada Med. y MC'!$C$7:$O$3994,13,FALSE)</f>
        <v>13361</v>
      </c>
      <c r="Y349" s="24">
        <v>0</v>
      </c>
      <c r="Z349" s="24">
        <v>0</v>
      </c>
      <c r="AA349" s="24">
        <v>0</v>
      </c>
      <c r="AB349" s="24">
        <v>0</v>
      </c>
      <c r="AC349" s="24">
        <v>2237.5</v>
      </c>
      <c r="AD349" s="24">
        <v>4475</v>
      </c>
      <c r="AE349" s="26">
        <v>233</v>
      </c>
      <c r="AF349" s="27">
        <v>466</v>
      </c>
      <c r="AG349" s="22">
        <v>19.761600000000001</v>
      </c>
      <c r="AH349" s="20">
        <f t="shared" si="126"/>
        <v>7045597.3195200004</v>
      </c>
      <c r="AI349" s="9">
        <f t="shared" si="127"/>
        <v>17589582.782400001</v>
      </c>
      <c r="AJ349" s="9">
        <f t="shared" si="128"/>
        <v>4783058.1408000002</v>
      </c>
      <c r="AK349" s="9">
        <f t="shared" si="129"/>
        <v>11957645.352</v>
      </c>
      <c r="AL349" s="9">
        <f t="shared" si="130"/>
        <v>1023650.8800000001</v>
      </c>
      <c r="AM349" s="9">
        <f t="shared" si="131"/>
        <v>2559127.2000000002</v>
      </c>
      <c r="AN349" s="9">
        <f t="shared" si="132"/>
        <v>1084453.3708800001</v>
      </c>
      <c r="AO349" s="9">
        <f t="shared" si="133"/>
        <v>2711133.4272000003</v>
      </c>
      <c r="AP349" s="9">
        <f t="shared" si="134"/>
        <v>105613.89504000002</v>
      </c>
      <c r="AQ349" s="9">
        <f t="shared" si="135"/>
        <v>264034.73759999999</v>
      </c>
      <c r="AR349" s="9">
        <f t="shared" si="136"/>
        <v>0</v>
      </c>
      <c r="AS349" s="9">
        <f t="shared" si="137"/>
        <v>0</v>
      </c>
      <c r="AT349" s="9">
        <f t="shared" si="138"/>
        <v>0</v>
      </c>
      <c r="AU349" s="9">
        <f t="shared" si="139"/>
        <v>0</v>
      </c>
      <c r="AV349" s="9">
        <f t="shared" si="140"/>
        <v>44216.58</v>
      </c>
      <c r="AW349" s="9">
        <f t="shared" si="141"/>
        <v>88433.16</v>
      </c>
      <c r="AX349" s="9">
        <f t="shared" si="142"/>
        <v>4604.4528</v>
      </c>
      <c r="AY349" s="10">
        <f t="shared" si="143"/>
        <v>9208.9056</v>
      </c>
    </row>
    <row r="350" spans="1:51" ht="15" customHeight="1">
      <c r="A350" s="87">
        <v>344</v>
      </c>
      <c r="B350" s="85" t="str">
        <f t="shared" si="120"/>
        <v>0100003608</v>
      </c>
      <c r="C350" s="13" t="str">
        <f t="shared" si="121"/>
        <v>010000360800</v>
      </c>
      <c r="D350" s="13" t="str">
        <f t="shared" si="122"/>
        <v>01000036080000</v>
      </c>
      <c r="E350" s="14">
        <v>25302474</v>
      </c>
      <c r="F350" s="14" t="s">
        <v>21</v>
      </c>
      <c r="G350" s="14" t="s">
        <v>22</v>
      </c>
      <c r="H350" s="14" t="s">
        <v>789</v>
      </c>
      <c r="I350" s="14" t="s">
        <v>24</v>
      </c>
      <c r="J350" s="14" t="s">
        <v>24</v>
      </c>
      <c r="K350" s="15" t="s">
        <v>790</v>
      </c>
      <c r="L350" s="14" t="s">
        <v>26</v>
      </c>
      <c r="M350" s="14">
        <v>250</v>
      </c>
      <c r="N350" s="14" t="s">
        <v>46</v>
      </c>
      <c r="O350" s="24">
        <f t="shared" si="123"/>
        <v>3627475.1999999997</v>
      </c>
      <c r="P350" s="24">
        <f t="shared" si="124"/>
        <v>9063440</v>
      </c>
      <c r="Q350" s="24">
        <v>2590896</v>
      </c>
      <c r="R350" s="16">
        <v>6477240</v>
      </c>
      <c r="S350" s="69">
        <v>448000</v>
      </c>
      <c r="T350" s="70">
        <v>1120000</v>
      </c>
      <c r="U350" s="24">
        <v>490616.4</v>
      </c>
      <c r="V350" s="24">
        <v>1226541</v>
      </c>
      <c r="W350" s="69">
        <f t="shared" si="125"/>
        <v>87464.8</v>
      </c>
      <c r="X350" s="69">
        <f>VLOOKUP(D350,'[1]Demanda Agregada Med. y MC'!$C$7:$O$3994,13,FALSE)</f>
        <v>218662</v>
      </c>
      <c r="Y350" s="24">
        <v>4</v>
      </c>
      <c r="Z350" s="24">
        <v>10</v>
      </c>
      <c r="AA350" s="24">
        <v>0</v>
      </c>
      <c r="AB350" s="24">
        <v>0</v>
      </c>
      <c r="AC350" s="24">
        <v>9582</v>
      </c>
      <c r="AD350" s="24">
        <v>19164</v>
      </c>
      <c r="AE350" s="26">
        <v>912</v>
      </c>
      <c r="AF350" s="27">
        <v>1823</v>
      </c>
      <c r="AG350" s="22">
        <v>4.5540000000000003</v>
      </c>
      <c r="AH350" s="20">
        <f t="shared" si="126"/>
        <v>16519522.060799999</v>
      </c>
      <c r="AI350" s="9">
        <f t="shared" si="127"/>
        <v>41274905.760000005</v>
      </c>
      <c r="AJ350" s="9">
        <f t="shared" si="128"/>
        <v>11798940.384000001</v>
      </c>
      <c r="AK350" s="9">
        <f t="shared" si="129"/>
        <v>29497350.960000001</v>
      </c>
      <c r="AL350" s="9">
        <f t="shared" si="130"/>
        <v>2040192.0000000002</v>
      </c>
      <c r="AM350" s="9">
        <f t="shared" si="131"/>
        <v>5100480</v>
      </c>
      <c r="AN350" s="9">
        <f t="shared" si="132"/>
        <v>2234267.0856000003</v>
      </c>
      <c r="AO350" s="9">
        <f t="shared" si="133"/>
        <v>5585667.7140000006</v>
      </c>
      <c r="AP350" s="9">
        <f t="shared" si="134"/>
        <v>398314.69920000003</v>
      </c>
      <c r="AQ350" s="9">
        <f t="shared" si="135"/>
        <v>995786.74800000002</v>
      </c>
      <c r="AR350" s="9">
        <f t="shared" si="136"/>
        <v>18.216000000000001</v>
      </c>
      <c r="AS350" s="9">
        <f t="shared" si="137"/>
        <v>45.540000000000006</v>
      </c>
      <c r="AT350" s="9">
        <f t="shared" si="138"/>
        <v>0</v>
      </c>
      <c r="AU350" s="9">
        <f t="shared" si="139"/>
        <v>0</v>
      </c>
      <c r="AV350" s="9">
        <f t="shared" si="140"/>
        <v>43636.428</v>
      </c>
      <c r="AW350" s="9">
        <f t="shared" si="141"/>
        <v>87272.856</v>
      </c>
      <c r="AX350" s="9">
        <f t="shared" si="142"/>
        <v>4153.2480000000005</v>
      </c>
      <c r="AY350" s="10">
        <f t="shared" si="143"/>
        <v>8301.9420000000009</v>
      </c>
    </row>
    <row r="351" spans="1:51" ht="15" customHeight="1">
      <c r="A351" s="87">
        <v>345</v>
      </c>
      <c r="B351" s="85" t="str">
        <f t="shared" si="120"/>
        <v>0100003609</v>
      </c>
      <c r="C351" s="13" t="str">
        <f t="shared" si="121"/>
        <v>010000360900</v>
      </c>
      <c r="D351" s="13" t="str">
        <f t="shared" si="122"/>
        <v>01000036090000</v>
      </c>
      <c r="E351" s="14">
        <v>25302471</v>
      </c>
      <c r="F351" s="14" t="s">
        <v>21</v>
      </c>
      <c r="G351" s="14" t="s">
        <v>22</v>
      </c>
      <c r="H351" s="14" t="s">
        <v>791</v>
      </c>
      <c r="I351" s="14" t="s">
        <v>24</v>
      </c>
      <c r="J351" s="14" t="s">
        <v>24</v>
      </c>
      <c r="K351" s="15" t="s">
        <v>792</v>
      </c>
      <c r="L351" s="14" t="s">
        <v>26</v>
      </c>
      <c r="M351" s="14">
        <v>500</v>
      </c>
      <c r="N351" s="14" t="s">
        <v>46</v>
      </c>
      <c r="O351" s="24">
        <f t="shared" si="123"/>
        <v>2054752.9</v>
      </c>
      <c r="P351" s="24">
        <f t="shared" si="124"/>
        <v>5128471</v>
      </c>
      <c r="Q351" s="24">
        <v>1202877</v>
      </c>
      <c r="R351" s="16">
        <v>3007192</v>
      </c>
      <c r="S351" s="69">
        <v>308000</v>
      </c>
      <c r="T351" s="70">
        <v>770000</v>
      </c>
      <c r="U351" s="24">
        <v>495701.2</v>
      </c>
      <c r="V351" s="24">
        <v>1239253</v>
      </c>
      <c r="W351" s="69">
        <f t="shared" si="125"/>
        <v>31355.200000000001</v>
      </c>
      <c r="X351" s="69">
        <f>VLOOKUP(D351,'[1]Demanda Agregada Med. y MC'!$C$7:$O$3994,13,FALSE)</f>
        <v>78388</v>
      </c>
      <c r="Y351" s="24">
        <v>0</v>
      </c>
      <c r="Z351" s="24">
        <v>0</v>
      </c>
      <c r="AA351" s="24">
        <v>0</v>
      </c>
      <c r="AB351" s="24">
        <v>0</v>
      </c>
      <c r="AC351" s="24">
        <v>15416.5</v>
      </c>
      <c r="AD351" s="24">
        <v>30833</v>
      </c>
      <c r="AE351" s="26">
        <v>1403</v>
      </c>
      <c r="AF351" s="27">
        <v>2805</v>
      </c>
      <c r="AG351" s="22">
        <v>5.8235999999999999</v>
      </c>
      <c r="AH351" s="20">
        <f t="shared" si="126"/>
        <v>11966058.98844</v>
      </c>
      <c r="AI351" s="9">
        <f t="shared" si="127"/>
        <v>29866163.715599999</v>
      </c>
      <c r="AJ351" s="9">
        <f t="shared" si="128"/>
        <v>7005074.4972000001</v>
      </c>
      <c r="AK351" s="9">
        <f t="shared" si="129"/>
        <v>17512683.3312</v>
      </c>
      <c r="AL351" s="9">
        <f t="shared" si="130"/>
        <v>1793668.8</v>
      </c>
      <c r="AM351" s="9">
        <f t="shared" si="131"/>
        <v>4484172</v>
      </c>
      <c r="AN351" s="9">
        <f t="shared" si="132"/>
        <v>2886765.50832</v>
      </c>
      <c r="AO351" s="9">
        <f t="shared" si="133"/>
        <v>7216913.7708000001</v>
      </c>
      <c r="AP351" s="9">
        <f t="shared" si="134"/>
        <v>182600.14272</v>
      </c>
      <c r="AQ351" s="9">
        <f t="shared" si="135"/>
        <v>456500.35680000001</v>
      </c>
      <c r="AR351" s="9">
        <f t="shared" si="136"/>
        <v>0</v>
      </c>
      <c r="AS351" s="9">
        <f t="shared" si="137"/>
        <v>0</v>
      </c>
      <c r="AT351" s="9">
        <f t="shared" si="138"/>
        <v>0</v>
      </c>
      <c r="AU351" s="9">
        <f t="shared" si="139"/>
        <v>0</v>
      </c>
      <c r="AV351" s="9">
        <f t="shared" si="140"/>
        <v>89779.529399999999</v>
      </c>
      <c r="AW351" s="9">
        <f t="shared" si="141"/>
        <v>179559.0588</v>
      </c>
      <c r="AX351" s="9">
        <f t="shared" si="142"/>
        <v>8170.5108</v>
      </c>
      <c r="AY351" s="10">
        <f t="shared" si="143"/>
        <v>16335.198</v>
      </c>
    </row>
    <row r="352" spans="1:51" ht="15" customHeight="1">
      <c r="A352" s="87">
        <v>346</v>
      </c>
      <c r="B352" s="85" t="str">
        <f t="shared" si="120"/>
        <v>0100003610</v>
      </c>
      <c r="C352" s="13" t="str">
        <f t="shared" si="121"/>
        <v>010000361000</v>
      </c>
      <c r="D352" s="13" t="str">
        <f t="shared" si="122"/>
        <v>01000036100000</v>
      </c>
      <c r="E352" s="14">
        <v>25300576</v>
      </c>
      <c r="F352" s="14" t="s">
        <v>21</v>
      </c>
      <c r="G352" s="14" t="s">
        <v>22</v>
      </c>
      <c r="H352" s="14" t="s">
        <v>793</v>
      </c>
      <c r="I352" s="14" t="s">
        <v>24</v>
      </c>
      <c r="J352" s="14" t="s">
        <v>24</v>
      </c>
      <c r="K352" s="15" t="s">
        <v>794</v>
      </c>
      <c r="L352" s="14" t="s">
        <v>26</v>
      </c>
      <c r="M352" s="14">
        <v>1000</v>
      </c>
      <c r="N352" s="14" t="s">
        <v>46</v>
      </c>
      <c r="O352" s="24">
        <f t="shared" si="123"/>
        <v>3296928</v>
      </c>
      <c r="P352" s="24">
        <f t="shared" si="124"/>
        <v>8235270</v>
      </c>
      <c r="Q352" s="24">
        <v>2437090</v>
      </c>
      <c r="R352" s="16">
        <v>6092723</v>
      </c>
      <c r="S352" s="69">
        <v>546000</v>
      </c>
      <c r="T352" s="70">
        <v>1365000</v>
      </c>
      <c r="U352" s="24">
        <v>279588.40000000002</v>
      </c>
      <c r="V352" s="24">
        <v>698971</v>
      </c>
      <c r="W352" s="69">
        <f t="shared" si="125"/>
        <v>20153.600000000002</v>
      </c>
      <c r="X352" s="69">
        <f>VLOOKUP(D352,'[1]Demanda Agregada Med. y MC'!$C$7:$O$3994,13,FALSE)</f>
        <v>50384</v>
      </c>
      <c r="Y352" s="24">
        <v>0</v>
      </c>
      <c r="Z352" s="24">
        <v>0</v>
      </c>
      <c r="AA352" s="24">
        <v>0</v>
      </c>
      <c r="AB352" s="24">
        <v>0</v>
      </c>
      <c r="AC352" s="24">
        <v>11567</v>
      </c>
      <c r="AD352" s="24">
        <v>23134</v>
      </c>
      <c r="AE352" s="26">
        <v>2529</v>
      </c>
      <c r="AF352" s="27">
        <v>5058</v>
      </c>
      <c r="AG352" s="22">
        <v>5.6395999999999997</v>
      </c>
      <c r="AH352" s="20">
        <f t="shared" si="126"/>
        <v>18593355.148800001</v>
      </c>
      <c r="AI352" s="9">
        <f t="shared" si="127"/>
        <v>46443628.691999994</v>
      </c>
      <c r="AJ352" s="9">
        <f t="shared" si="128"/>
        <v>13744212.763999999</v>
      </c>
      <c r="AK352" s="9">
        <f t="shared" si="129"/>
        <v>34360520.630800001</v>
      </c>
      <c r="AL352" s="9">
        <f t="shared" si="130"/>
        <v>3079221.5999999996</v>
      </c>
      <c r="AM352" s="9">
        <f t="shared" si="131"/>
        <v>7698054</v>
      </c>
      <c r="AN352" s="9">
        <f t="shared" si="132"/>
        <v>1576766.74064</v>
      </c>
      <c r="AO352" s="9">
        <f t="shared" si="133"/>
        <v>3941916.8515999997</v>
      </c>
      <c r="AP352" s="9">
        <f t="shared" si="134"/>
        <v>113658.24256000001</v>
      </c>
      <c r="AQ352" s="9">
        <f t="shared" si="135"/>
        <v>284145.60639999999</v>
      </c>
      <c r="AR352" s="9">
        <f t="shared" si="136"/>
        <v>0</v>
      </c>
      <c r="AS352" s="9">
        <f t="shared" si="137"/>
        <v>0</v>
      </c>
      <c r="AT352" s="9">
        <f t="shared" si="138"/>
        <v>0</v>
      </c>
      <c r="AU352" s="9">
        <f t="shared" si="139"/>
        <v>0</v>
      </c>
      <c r="AV352" s="9">
        <f t="shared" si="140"/>
        <v>65233.253199999999</v>
      </c>
      <c r="AW352" s="9">
        <f t="shared" si="141"/>
        <v>130466.5064</v>
      </c>
      <c r="AX352" s="9">
        <f t="shared" si="142"/>
        <v>14262.5484</v>
      </c>
      <c r="AY352" s="10">
        <f t="shared" si="143"/>
        <v>28525.096799999999</v>
      </c>
    </row>
    <row r="353" spans="1:51" ht="15" customHeight="1">
      <c r="A353" s="87">
        <v>347</v>
      </c>
      <c r="B353" s="85" t="str">
        <f t="shared" si="120"/>
        <v>0100003611</v>
      </c>
      <c r="C353" s="13" t="str">
        <f t="shared" si="121"/>
        <v>010000361100</v>
      </c>
      <c r="D353" s="13" t="str">
        <f t="shared" si="122"/>
        <v>01000036110000</v>
      </c>
      <c r="E353" s="14">
        <v>25300583</v>
      </c>
      <c r="F353" s="14" t="s">
        <v>21</v>
      </c>
      <c r="G353" s="14" t="s">
        <v>22</v>
      </c>
      <c r="H353" s="14" t="s">
        <v>795</v>
      </c>
      <c r="I353" s="14" t="s">
        <v>24</v>
      </c>
      <c r="J353" s="14" t="s">
        <v>24</v>
      </c>
      <c r="K353" s="15" t="s">
        <v>796</v>
      </c>
      <c r="L353" s="14" t="s">
        <v>26</v>
      </c>
      <c r="M353" s="14">
        <v>250</v>
      </c>
      <c r="N353" s="14" t="s">
        <v>46</v>
      </c>
      <c r="O353" s="24">
        <f t="shared" si="123"/>
        <v>82640.600000000006</v>
      </c>
      <c r="P353" s="24">
        <f t="shared" si="124"/>
        <v>205464</v>
      </c>
      <c r="Q353" s="24">
        <v>3589</v>
      </c>
      <c r="R353" s="16">
        <v>8971</v>
      </c>
      <c r="S353" s="69">
        <v>11900</v>
      </c>
      <c r="T353" s="70">
        <v>29750</v>
      </c>
      <c r="U353" s="24">
        <v>64831.600000000006</v>
      </c>
      <c r="V353" s="24">
        <v>162079</v>
      </c>
      <c r="W353" s="69">
        <f t="shared" si="125"/>
        <v>48</v>
      </c>
      <c r="X353" s="69">
        <f>VLOOKUP(D353,'[1]Demanda Agregada Med. y MC'!$C$7:$O$3994,13,FALSE)</f>
        <v>120</v>
      </c>
      <c r="Y353" s="24">
        <v>0</v>
      </c>
      <c r="Z353" s="24">
        <v>0</v>
      </c>
      <c r="AA353" s="24">
        <v>0</v>
      </c>
      <c r="AB353" s="24">
        <v>0</v>
      </c>
      <c r="AC353" s="24">
        <v>2070</v>
      </c>
      <c r="AD353" s="24">
        <v>4140</v>
      </c>
      <c r="AE353" s="26">
        <v>202</v>
      </c>
      <c r="AF353" s="27">
        <v>404</v>
      </c>
      <c r="AG353" s="22">
        <v>6.2376000000000005</v>
      </c>
      <c r="AH353" s="20">
        <f t="shared" si="126"/>
        <v>515479.00656000007</v>
      </c>
      <c r="AI353" s="9">
        <f t="shared" si="127"/>
        <v>1281602.2464000001</v>
      </c>
      <c r="AJ353" s="9">
        <f t="shared" si="128"/>
        <v>22386.7464</v>
      </c>
      <c r="AK353" s="9">
        <f t="shared" si="129"/>
        <v>55957.509600000005</v>
      </c>
      <c r="AL353" s="9">
        <f t="shared" si="130"/>
        <v>74227.44</v>
      </c>
      <c r="AM353" s="9">
        <f t="shared" si="131"/>
        <v>185568.6</v>
      </c>
      <c r="AN353" s="9">
        <f t="shared" si="132"/>
        <v>404393.58816000004</v>
      </c>
      <c r="AO353" s="9">
        <f t="shared" si="133"/>
        <v>1010983.9704000001</v>
      </c>
      <c r="AP353" s="9">
        <f t="shared" si="134"/>
        <v>299.40480000000002</v>
      </c>
      <c r="AQ353" s="9">
        <f t="shared" si="135"/>
        <v>748.51200000000006</v>
      </c>
      <c r="AR353" s="9">
        <f t="shared" si="136"/>
        <v>0</v>
      </c>
      <c r="AS353" s="9">
        <f t="shared" si="137"/>
        <v>0</v>
      </c>
      <c r="AT353" s="9">
        <f t="shared" si="138"/>
        <v>0</v>
      </c>
      <c r="AU353" s="9">
        <f t="shared" si="139"/>
        <v>0</v>
      </c>
      <c r="AV353" s="9">
        <f t="shared" si="140"/>
        <v>12911.832</v>
      </c>
      <c r="AW353" s="9">
        <f t="shared" si="141"/>
        <v>25823.664000000001</v>
      </c>
      <c r="AX353" s="9">
        <f t="shared" si="142"/>
        <v>1259.9952000000001</v>
      </c>
      <c r="AY353" s="10">
        <f t="shared" si="143"/>
        <v>2519.9904000000001</v>
      </c>
    </row>
    <row r="354" spans="1:51" ht="15" customHeight="1">
      <c r="A354" s="87">
        <v>348</v>
      </c>
      <c r="B354" s="85" t="str">
        <f t="shared" si="120"/>
        <v>0100003612</v>
      </c>
      <c r="C354" s="13" t="str">
        <f t="shared" si="121"/>
        <v>010000361200</v>
      </c>
      <c r="D354" s="13" t="str">
        <f t="shared" si="122"/>
        <v>01000036120000</v>
      </c>
      <c r="E354" s="14">
        <v>25300582</v>
      </c>
      <c r="F354" s="14" t="s">
        <v>21</v>
      </c>
      <c r="G354" s="14" t="s">
        <v>22</v>
      </c>
      <c r="H354" s="14" t="s">
        <v>797</v>
      </c>
      <c r="I354" s="14" t="s">
        <v>24</v>
      </c>
      <c r="J354" s="14" t="s">
        <v>24</v>
      </c>
      <c r="K354" s="15" t="s">
        <v>798</v>
      </c>
      <c r="L354" s="14" t="s">
        <v>26</v>
      </c>
      <c r="M354" s="14">
        <v>500</v>
      </c>
      <c r="N354" s="14" t="s">
        <v>46</v>
      </c>
      <c r="O354" s="24">
        <f t="shared" si="123"/>
        <v>226789.1</v>
      </c>
      <c r="P354" s="24">
        <f t="shared" si="124"/>
        <v>564113</v>
      </c>
      <c r="Q354" s="24">
        <v>131967</v>
      </c>
      <c r="R354" s="16">
        <v>329916</v>
      </c>
      <c r="S354" s="69">
        <v>42560</v>
      </c>
      <c r="T354" s="70">
        <v>106400</v>
      </c>
      <c r="U354" s="24">
        <v>46420</v>
      </c>
      <c r="V354" s="24">
        <v>116050</v>
      </c>
      <c r="W354" s="69">
        <f t="shared" si="125"/>
        <v>127.60000000000001</v>
      </c>
      <c r="X354" s="69">
        <f>VLOOKUP(D354,'[1]Demanda Agregada Med. y MC'!$C$7:$O$3994,13,FALSE)</f>
        <v>319</v>
      </c>
      <c r="Y354" s="24">
        <v>0</v>
      </c>
      <c r="Z354" s="24">
        <v>0</v>
      </c>
      <c r="AA354" s="24">
        <v>0</v>
      </c>
      <c r="AB354" s="24">
        <v>0</v>
      </c>
      <c r="AC354" s="24">
        <v>5139.5</v>
      </c>
      <c r="AD354" s="24">
        <v>10279</v>
      </c>
      <c r="AE354" s="26">
        <v>575</v>
      </c>
      <c r="AF354" s="27">
        <v>1149</v>
      </c>
      <c r="AG354" s="22">
        <v>6.0444000000000004</v>
      </c>
      <c r="AH354" s="20">
        <f t="shared" si="126"/>
        <v>1370804.0360400002</v>
      </c>
      <c r="AI354" s="9">
        <f t="shared" si="127"/>
        <v>3409724.6172000002</v>
      </c>
      <c r="AJ354" s="9">
        <f t="shared" si="128"/>
        <v>797661.33480000007</v>
      </c>
      <c r="AK354" s="9">
        <f t="shared" si="129"/>
        <v>1994144.2704</v>
      </c>
      <c r="AL354" s="9">
        <f t="shared" si="130"/>
        <v>257249.66400000002</v>
      </c>
      <c r="AM354" s="9">
        <f t="shared" si="131"/>
        <v>643124.16</v>
      </c>
      <c r="AN354" s="9">
        <f t="shared" si="132"/>
        <v>280581.04800000001</v>
      </c>
      <c r="AO354" s="9">
        <f t="shared" si="133"/>
        <v>701452.62</v>
      </c>
      <c r="AP354" s="9">
        <f t="shared" si="134"/>
        <v>771.26544000000013</v>
      </c>
      <c r="AQ354" s="9">
        <f t="shared" si="135"/>
        <v>1928.1636000000001</v>
      </c>
      <c r="AR354" s="9">
        <f t="shared" si="136"/>
        <v>0</v>
      </c>
      <c r="AS354" s="9">
        <f t="shared" si="137"/>
        <v>0</v>
      </c>
      <c r="AT354" s="9">
        <f t="shared" si="138"/>
        <v>0</v>
      </c>
      <c r="AU354" s="9">
        <f t="shared" si="139"/>
        <v>0</v>
      </c>
      <c r="AV354" s="9">
        <f t="shared" si="140"/>
        <v>31065.193800000001</v>
      </c>
      <c r="AW354" s="9">
        <f t="shared" si="141"/>
        <v>62130.387600000002</v>
      </c>
      <c r="AX354" s="9">
        <f t="shared" si="142"/>
        <v>3475.53</v>
      </c>
      <c r="AY354" s="10">
        <f t="shared" si="143"/>
        <v>6945.0156000000006</v>
      </c>
    </row>
    <row r="355" spans="1:51" ht="15" customHeight="1">
      <c r="A355" s="87">
        <v>349</v>
      </c>
      <c r="B355" s="85" t="str">
        <f t="shared" si="120"/>
        <v>0100003613</v>
      </c>
      <c r="C355" s="13" t="str">
        <f t="shared" si="121"/>
        <v>010000361300</v>
      </c>
      <c r="D355" s="13" t="str">
        <f t="shared" si="122"/>
        <v>01000036130000</v>
      </c>
      <c r="E355" s="14">
        <v>25300584</v>
      </c>
      <c r="F355" s="14" t="s">
        <v>21</v>
      </c>
      <c r="G355" s="14" t="s">
        <v>22</v>
      </c>
      <c r="H355" s="14" t="s">
        <v>799</v>
      </c>
      <c r="I355" s="14" t="s">
        <v>24</v>
      </c>
      <c r="J355" s="14" t="s">
        <v>24</v>
      </c>
      <c r="K355" s="15" t="s">
        <v>800</v>
      </c>
      <c r="L355" s="14" t="s">
        <v>26</v>
      </c>
      <c r="M355" s="14">
        <v>1000</v>
      </c>
      <c r="N355" s="14" t="s">
        <v>46</v>
      </c>
      <c r="O355" s="24">
        <f t="shared" si="123"/>
        <v>479799.1</v>
      </c>
      <c r="P355" s="24">
        <f t="shared" si="124"/>
        <v>1197543</v>
      </c>
      <c r="Q355" s="24">
        <v>377664</v>
      </c>
      <c r="R355" s="16">
        <v>944158</v>
      </c>
      <c r="S355" s="69">
        <v>98000</v>
      </c>
      <c r="T355" s="70">
        <v>245000</v>
      </c>
      <c r="U355" s="24">
        <v>0</v>
      </c>
      <c r="V355" s="24">
        <v>0</v>
      </c>
      <c r="W355" s="69">
        <f t="shared" si="125"/>
        <v>231.60000000000002</v>
      </c>
      <c r="X355" s="69">
        <f>VLOOKUP(D355,'[1]Demanda Agregada Med. y MC'!$C$7:$O$3994,13,FALSE)</f>
        <v>579</v>
      </c>
      <c r="Y355" s="24">
        <v>0</v>
      </c>
      <c r="Z355" s="24">
        <v>0</v>
      </c>
      <c r="AA355" s="24">
        <v>0</v>
      </c>
      <c r="AB355" s="24">
        <v>0</v>
      </c>
      <c r="AC355" s="24">
        <v>3199.5</v>
      </c>
      <c r="AD355" s="24">
        <v>6399</v>
      </c>
      <c r="AE355" s="26">
        <v>704</v>
      </c>
      <c r="AF355" s="27">
        <v>1407</v>
      </c>
      <c r="AG355" s="22">
        <v>6.9092000000000002</v>
      </c>
      <c r="AH355" s="20">
        <f t="shared" si="126"/>
        <v>3315027.94172</v>
      </c>
      <c r="AI355" s="9">
        <f t="shared" si="127"/>
        <v>8274064.0956000006</v>
      </c>
      <c r="AJ355" s="9">
        <f t="shared" si="128"/>
        <v>2609356.1088</v>
      </c>
      <c r="AK355" s="9">
        <f t="shared" si="129"/>
        <v>6523376.4536000006</v>
      </c>
      <c r="AL355" s="9">
        <f t="shared" si="130"/>
        <v>677101.6</v>
      </c>
      <c r="AM355" s="9">
        <f t="shared" si="131"/>
        <v>1692754</v>
      </c>
      <c r="AN355" s="9">
        <f t="shared" si="132"/>
        <v>0</v>
      </c>
      <c r="AO355" s="9">
        <f t="shared" si="133"/>
        <v>0</v>
      </c>
      <c r="AP355" s="9">
        <f t="shared" si="134"/>
        <v>1600.1707200000003</v>
      </c>
      <c r="AQ355" s="9">
        <f t="shared" si="135"/>
        <v>4000.4268000000002</v>
      </c>
      <c r="AR355" s="9">
        <f t="shared" si="136"/>
        <v>0</v>
      </c>
      <c r="AS355" s="9">
        <f t="shared" si="137"/>
        <v>0</v>
      </c>
      <c r="AT355" s="9">
        <f t="shared" si="138"/>
        <v>0</v>
      </c>
      <c r="AU355" s="9">
        <f t="shared" si="139"/>
        <v>0</v>
      </c>
      <c r="AV355" s="9">
        <f t="shared" si="140"/>
        <v>22105.985400000001</v>
      </c>
      <c r="AW355" s="9">
        <f t="shared" si="141"/>
        <v>44211.970800000003</v>
      </c>
      <c r="AX355" s="9">
        <f t="shared" si="142"/>
        <v>4864.0767999999998</v>
      </c>
      <c r="AY355" s="10">
        <f t="shared" si="143"/>
        <v>9721.2443999999996</v>
      </c>
    </row>
    <row r="356" spans="1:51" ht="15" customHeight="1">
      <c r="A356" s="87">
        <v>350</v>
      </c>
      <c r="B356" s="85" t="str">
        <f t="shared" si="120"/>
        <v>0100003614</v>
      </c>
      <c r="C356" s="13" t="str">
        <f t="shared" si="121"/>
        <v>010000361400</v>
      </c>
      <c r="D356" s="13" t="str">
        <f t="shared" si="122"/>
        <v>01000036140000</v>
      </c>
      <c r="E356" s="14">
        <v>25301925</v>
      </c>
      <c r="F356" s="14" t="s">
        <v>21</v>
      </c>
      <c r="G356" s="14" t="s">
        <v>22</v>
      </c>
      <c r="H356" s="14" t="s">
        <v>801</v>
      </c>
      <c r="I356" s="14" t="s">
        <v>24</v>
      </c>
      <c r="J356" s="14" t="s">
        <v>24</v>
      </c>
      <c r="K356" s="15" t="s">
        <v>802</v>
      </c>
      <c r="L356" s="14" t="s">
        <v>26</v>
      </c>
      <c r="M356" s="14">
        <v>250</v>
      </c>
      <c r="N356" s="14" t="s">
        <v>46</v>
      </c>
      <c r="O356" s="24">
        <f t="shared" si="123"/>
        <v>62494</v>
      </c>
      <c r="P356" s="24">
        <f t="shared" si="124"/>
        <v>155129</v>
      </c>
      <c r="Q356" s="24">
        <v>46052</v>
      </c>
      <c r="R356" s="16">
        <v>115128</v>
      </c>
      <c r="S356" s="69">
        <v>11200</v>
      </c>
      <c r="T356" s="70">
        <v>28000</v>
      </c>
      <c r="U356" s="24">
        <v>0</v>
      </c>
      <c r="V356" s="24">
        <v>0</v>
      </c>
      <c r="W356" s="69">
        <f t="shared" si="125"/>
        <v>3034</v>
      </c>
      <c r="X356" s="69">
        <f>VLOOKUP(D356,'[1]Demanda Agregada Med. y MC'!$C$7:$O$3994,13,FALSE)</f>
        <v>7585</v>
      </c>
      <c r="Y356" s="24">
        <v>0</v>
      </c>
      <c r="Z356" s="24">
        <v>0</v>
      </c>
      <c r="AA356" s="24">
        <v>0</v>
      </c>
      <c r="AB356" s="24">
        <v>0</v>
      </c>
      <c r="AC356" s="24">
        <v>1920</v>
      </c>
      <c r="AD356" s="24">
        <v>3840</v>
      </c>
      <c r="AE356" s="26">
        <v>288</v>
      </c>
      <c r="AF356" s="27">
        <v>576</v>
      </c>
      <c r="AG356" s="22">
        <v>6.3572000000000006</v>
      </c>
      <c r="AH356" s="20">
        <f t="shared" si="126"/>
        <v>397286.85680000007</v>
      </c>
      <c r="AI356" s="9">
        <f t="shared" si="127"/>
        <v>986186.07880000013</v>
      </c>
      <c r="AJ356" s="9">
        <f t="shared" si="128"/>
        <v>292761.77440000005</v>
      </c>
      <c r="AK356" s="9">
        <f t="shared" si="129"/>
        <v>731891.72160000005</v>
      </c>
      <c r="AL356" s="9">
        <f t="shared" si="130"/>
        <v>71200.640000000014</v>
      </c>
      <c r="AM356" s="9">
        <f t="shared" si="131"/>
        <v>178001.6</v>
      </c>
      <c r="AN356" s="9">
        <f t="shared" si="132"/>
        <v>0</v>
      </c>
      <c r="AO356" s="9">
        <f t="shared" si="133"/>
        <v>0</v>
      </c>
      <c r="AP356" s="9">
        <f t="shared" si="134"/>
        <v>19287.7448</v>
      </c>
      <c r="AQ356" s="9">
        <f t="shared" si="135"/>
        <v>48219.362000000008</v>
      </c>
      <c r="AR356" s="9">
        <f t="shared" si="136"/>
        <v>0</v>
      </c>
      <c r="AS356" s="9">
        <f t="shared" si="137"/>
        <v>0</v>
      </c>
      <c r="AT356" s="9">
        <f t="shared" si="138"/>
        <v>0</v>
      </c>
      <c r="AU356" s="9">
        <f t="shared" si="139"/>
        <v>0</v>
      </c>
      <c r="AV356" s="9">
        <f t="shared" si="140"/>
        <v>12205.824000000001</v>
      </c>
      <c r="AW356" s="9">
        <f t="shared" si="141"/>
        <v>24411.648000000001</v>
      </c>
      <c r="AX356" s="9">
        <f t="shared" si="142"/>
        <v>1830.8736000000001</v>
      </c>
      <c r="AY356" s="10">
        <f t="shared" si="143"/>
        <v>3661.7472000000002</v>
      </c>
    </row>
    <row r="357" spans="1:51" ht="15" customHeight="1">
      <c r="A357" s="87">
        <v>351</v>
      </c>
      <c r="B357" s="85" t="str">
        <f t="shared" si="120"/>
        <v>0100003615</v>
      </c>
      <c r="C357" s="13" t="str">
        <f t="shared" si="121"/>
        <v>010000361500</v>
      </c>
      <c r="D357" s="13" t="str">
        <f t="shared" si="122"/>
        <v>01000036150000</v>
      </c>
      <c r="E357" s="14">
        <v>25301926</v>
      </c>
      <c r="F357" s="14" t="s">
        <v>21</v>
      </c>
      <c r="G357" s="14" t="s">
        <v>22</v>
      </c>
      <c r="H357" s="14" t="s">
        <v>803</v>
      </c>
      <c r="I357" s="14" t="s">
        <v>24</v>
      </c>
      <c r="J357" s="14" t="s">
        <v>24</v>
      </c>
      <c r="K357" s="15" t="s">
        <v>804</v>
      </c>
      <c r="L357" s="14" t="s">
        <v>26</v>
      </c>
      <c r="M357" s="14">
        <v>500</v>
      </c>
      <c r="N357" s="14" t="s">
        <v>46</v>
      </c>
      <c r="O357" s="24">
        <f t="shared" si="123"/>
        <v>655144.6</v>
      </c>
      <c r="P357" s="24">
        <f t="shared" si="124"/>
        <v>1634000</v>
      </c>
      <c r="Q357" s="24">
        <v>522173</v>
      </c>
      <c r="R357" s="16">
        <v>1305432</v>
      </c>
      <c r="S357" s="69">
        <v>112000</v>
      </c>
      <c r="T357" s="70">
        <v>280000</v>
      </c>
      <c r="U357" s="24">
        <v>0</v>
      </c>
      <c r="V357" s="24">
        <v>0</v>
      </c>
      <c r="W357" s="69">
        <f t="shared" si="125"/>
        <v>13249.6</v>
      </c>
      <c r="X357" s="69">
        <f>VLOOKUP(D357,'[1]Demanda Agregada Med. y MC'!$C$7:$O$3994,13,FALSE)</f>
        <v>33124</v>
      </c>
      <c r="Y357" s="24">
        <v>0</v>
      </c>
      <c r="Z357" s="24">
        <v>0</v>
      </c>
      <c r="AA357" s="24">
        <v>0</v>
      </c>
      <c r="AB357" s="24">
        <v>0</v>
      </c>
      <c r="AC357" s="24">
        <v>7258</v>
      </c>
      <c r="AD357" s="24">
        <v>14516</v>
      </c>
      <c r="AE357" s="26">
        <v>464</v>
      </c>
      <c r="AF357" s="27">
        <v>928</v>
      </c>
      <c r="AG357" s="22">
        <v>5.8788</v>
      </c>
      <c r="AH357" s="20">
        <f t="shared" si="126"/>
        <v>3851464.07448</v>
      </c>
      <c r="AI357" s="9">
        <f t="shared" si="127"/>
        <v>9605959.1999999993</v>
      </c>
      <c r="AJ357" s="9">
        <f t="shared" si="128"/>
        <v>3069750.6324</v>
      </c>
      <c r="AK357" s="9">
        <f t="shared" si="129"/>
        <v>7674373.6415999997</v>
      </c>
      <c r="AL357" s="9">
        <f t="shared" si="130"/>
        <v>658425.59999999998</v>
      </c>
      <c r="AM357" s="9">
        <f t="shared" si="131"/>
        <v>1646064</v>
      </c>
      <c r="AN357" s="9">
        <f t="shared" si="132"/>
        <v>0</v>
      </c>
      <c r="AO357" s="9">
        <f t="shared" si="133"/>
        <v>0</v>
      </c>
      <c r="AP357" s="9">
        <f t="shared" si="134"/>
        <v>77891.748480000009</v>
      </c>
      <c r="AQ357" s="9">
        <f t="shared" si="135"/>
        <v>194729.37119999999</v>
      </c>
      <c r="AR357" s="9">
        <f t="shared" si="136"/>
        <v>0</v>
      </c>
      <c r="AS357" s="9">
        <f t="shared" si="137"/>
        <v>0</v>
      </c>
      <c r="AT357" s="9">
        <f t="shared" si="138"/>
        <v>0</v>
      </c>
      <c r="AU357" s="9">
        <f t="shared" si="139"/>
        <v>0</v>
      </c>
      <c r="AV357" s="9">
        <f t="shared" si="140"/>
        <v>42668.330399999999</v>
      </c>
      <c r="AW357" s="9">
        <f t="shared" si="141"/>
        <v>85336.660799999998</v>
      </c>
      <c r="AX357" s="9">
        <f t="shared" si="142"/>
        <v>2727.7631999999999</v>
      </c>
      <c r="AY357" s="10">
        <f t="shared" si="143"/>
        <v>5455.5263999999997</v>
      </c>
    </row>
    <row r="358" spans="1:51" ht="15" customHeight="1">
      <c r="A358" s="87">
        <v>352</v>
      </c>
      <c r="B358" s="85" t="str">
        <f t="shared" si="120"/>
        <v>0100003616</v>
      </c>
      <c r="C358" s="13" t="str">
        <f t="shared" si="121"/>
        <v>010000361600</v>
      </c>
      <c r="D358" s="13" t="str">
        <f t="shared" si="122"/>
        <v>01000036160000</v>
      </c>
      <c r="E358" s="14">
        <v>25301924</v>
      </c>
      <c r="F358" s="14" t="s">
        <v>21</v>
      </c>
      <c r="G358" s="14" t="s">
        <v>22</v>
      </c>
      <c r="H358" s="14" t="s">
        <v>805</v>
      </c>
      <c r="I358" s="14" t="s">
        <v>24</v>
      </c>
      <c r="J358" s="14" t="s">
        <v>24</v>
      </c>
      <c r="K358" s="15" t="s">
        <v>806</v>
      </c>
      <c r="L358" s="14" t="s">
        <v>26</v>
      </c>
      <c r="M358" s="14">
        <v>1000</v>
      </c>
      <c r="N358" s="14" t="s">
        <v>46</v>
      </c>
      <c r="O358" s="24">
        <f t="shared" si="123"/>
        <v>2129071.9</v>
      </c>
      <c r="P358" s="24">
        <f t="shared" si="124"/>
        <v>5318372</v>
      </c>
      <c r="Q358" s="24">
        <v>1364189</v>
      </c>
      <c r="R358" s="16">
        <v>3410472</v>
      </c>
      <c r="S358" s="69">
        <v>196000</v>
      </c>
      <c r="T358" s="70">
        <v>490000</v>
      </c>
      <c r="U358" s="24">
        <v>546528.80000000005</v>
      </c>
      <c r="V358" s="24">
        <v>1366322</v>
      </c>
      <c r="W358" s="69">
        <f t="shared" si="125"/>
        <v>13739.6</v>
      </c>
      <c r="X358" s="69">
        <f>VLOOKUP(D358,'[1]Demanda Agregada Med. y MC'!$C$7:$O$3994,13,FALSE)</f>
        <v>34349</v>
      </c>
      <c r="Y358" s="24">
        <v>0</v>
      </c>
      <c r="Z358" s="24">
        <v>0</v>
      </c>
      <c r="AA358" s="24">
        <v>0</v>
      </c>
      <c r="AB358" s="24">
        <v>0</v>
      </c>
      <c r="AC358" s="24">
        <v>8354.5</v>
      </c>
      <c r="AD358" s="24">
        <v>16709</v>
      </c>
      <c r="AE358" s="26">
        <v>260</v>
      </c>
      <c r="AF358" s="27">
        <v>520</v>
      </c>
      <c r="AG358" s="22">
        <v>7.1576000000000004</v>
      </c>
      <c r="AH358" s="20">
        <f t="shared" si="126"/>
        <v>15239045.031440001</v>
      </c>
      <c r="AI358" s="9">
        <f t="shared" si="127"/>
        <v>38066779.427200004</v>
      </c>
      <c r="AJ358" s="9">
        <f t="shared" si="128"/>
        <v>9764319.1864</v>
      </c>
      <c r="AK358" s="9">
        <f t="shared" si="129"/>
        <v>24410794.387200002</v>
      </c>
      <c r="AL358" s="9">
        <f t="shared" si="130"/>
        <v>1402889.6</v>
      </c>
      <c r="AM358" s="9">
        <f t="shared" si="131"/>
        <v>3507224</v>
      </c>
      <c r="AN358" s="9">
        <f t="shared" si="132"/>
        <v>3911834.5388800004</v>
      </c>
      <c r="AO358" s="9">
        <f t="shared" si="133"/>
        <v>9779586.3472000007</v>
      </c>
      <c r="AP358" s="9">
        <f t="shared" si="134"/>
        <v>98342.560960000003</v>
      </c>
      <c r="AQ358" s="9">
        <f t="shared" si="135"/>
        <v>245856.40240000002</v>
      </c>
      <c r="AR358" s="9">
        <f t="shared" si="136"/>
        <v>0</v>
      </c>
      <c r="AS358" s="9">
        <f t="shared" si="137"/>
        <v>0</v>
      </c>
      <c r="AT358" s="9">
        <f t="shared" si="138"/>
        <v>0</v>
      </c>
      <c r="AU358" s="9">
        <f t="shared" si="139"/>
        <v>0</v>
      </c>
      <c r="AV358" s="9">
        <f t="shared" si="140"/>
        <v>59798.169200000004</v>
      </c>
      <c r="AW358" s="9">
        <f t="shared" si="141"/>
        <v>119596.33840000001</v>
      </c>
      <c r="AX358" s="9">
        <f t="shared" si="142"/>
        <v>1860.9760000000001</v>
      </c>
      <c r="AY358" s="10">
        <f t="shared" si="143"/>
        <v>3721.9520000000002</v>
      </c>
    </row>
    <row r="359" spans="1:51" ht="15" customHeight="1">
      <c r="A359" s="87">
        <v>353</v>
      </c>
      <c r="B359" s="85" t="str">
        <f t="shared" si="120"/>
        <v>0100003617</v>
      </c>
      <c r="C359" s="13" t="str">
        <f t="shared" si="121"/>
        <v>010000361700</v>
      </c>
      <c r="D359" s="13" t="str">
        <f t="shared" si="122"/>
        <v>01000036170000</v>
      </c>
      <c r="E359" s="14">
        <v>25301023</v>
      </c>
      <c r="F359" s="14" t="s">
        <v>21</v>
      </c>
      <c r="G359" s="14" t="s">
        <v>22</v>
      </c>
      <c r="H359" s="14" t="s">
        <v>807</v>
      </c>
      <c r="I359" s="14" t="s">
        <v>24</v>
      </c>
      <c r="J359" s="14" t="s">
        <v>24</v>
      </c>
      <c r="K359" s="15" t="s">
        <v>808</v>
      </c>
      <c r="L359" s="14" t="s">
        <v>26</v>
      </c>
      <c r="M359" s="14">
        <v>50</v>
      </c>
      <c r="N359" s="14" t="s">
        <v>52</v>
      </c>
      <c r="O359" s="24">
        <f t="shared" si="123"/>
        <v>2000</v>
      </c>
      <c r="P359" s="24">
        <f t="shared" si="124"/>
        <v>4997</v>
      </c>
      <c r="Q359" s="24">
        <v>1493</v>
      </c>
      <c r="R359" s="16">
        <v>3731</v>
      </c>
      <c r="S359" s="69">
        <v>0</v>
      </c>
      <c r="T359" s="70">
        <v>0</v>
      </c>
      <c r="U359" s="24">
        <v>382.8</v>
      </c>
      <c r="V359" s="24">
        <v>957</v>
      </c>
      <c r="W359" s="69">
        <f t="shared" si="125"/>
        <v>121.2</v>
      </c>
      <c r="X359" s="69">
        <f>VLOOKUP(D359,'[1]Demanda Agregada Med. y MC'!$C$7:$O$3994,13,FALSE)</f>
        <v>303</v>
      </c>
      <c r="Y359" s="24">
        <v>0</v>
      </c>
      <c r="Z359" s="24">
        <v>0</v>
      </c>
      <c r="AA359" s="24">
        <v>0</v>
      </c>
      <c r="AB359" s="24">
        <v>0</v>
      </c>
      <c r="AC359" s="24">
        <v>3</v>
      </c>
      <c r="AD359" s="24">
        <v>6</v>
      </c>
      <c r="AE359" s="26">
        <v>0</v>
      </c>
      <c r="AF359" s="25">
        <v>0</v>
      </c>
      <c r="AG359" s="22">
        <v>254.70200000000003</v>
      </c>
      <c r="AH359" s="20">
        <f t="shared" si="126"/>
        <v>509404.00000000006</v>
      </c>
      <c r="AI359" s="9">
        <f t="shared" si="127"/>
        <v>1272745.8940000001</v>
      </c>
      <c r="AJ359" s="9">
        <f t="shared" si="128"/>
        <v>380270.08600000007</v>
      </c>
      <c r="AK359" s="9">
        <f t="shared" si="129"/>
        <v>950293.16200000013</v>
      </c>
      <c r="AL359" s="9">
        <f t="shared" si="130"/>
        <v>0</v>
      </c>
      <c r="AM359" s="9">
        <f t="shared" si="131"/>
        <v>0</v>
      </c>
      <c r="AN359" s="9">
        <f t="shared" si="132"/>
        <v>97499.925600000017</v>
      </c>
      <c r="AO359" s="9">
        <f t="shared" si="133"/>
        <v>243749.81400000001</v>
      </c>
      <c r="AP359" s="9">
        <f t="shared" si="134"/>
        <v>30869.882400000002</v>
      </c>
      <c r="AQ359" s="9">
        <f t="shared" si="135"/>
        <v>77174.706000000006</v>
      </c>
      <c r="AR359" s="9">
        <f t="shared" si="136"/>
        <v>0</v>
      </c>
      <c r="AS359" s="9">
        <f t="shared" si="137"/>
        <v>0</v>
      </c>
      <c r="AT359" s="9">
        <f t="shared" si="138"/>
        <v>0</v>
      </c>
      <c r="AU359" s="9">
        <f t="shared" si="139"/>
        <v>0</v>
      </c>
      <c r="AV359" s="9">
        <f t="shared" si="140"/>
        <v>764.10600000000011</v>
      </c>
      <c r="AW359" s="9">
        <f t="shared" si="141"/>
        <v>1528.2120000000002</v>
      </c>
      <c r="AX359" s="9">
        <f t="shared" si="142"/>
        <v>0</v>
      </c>
      <c r="AY359" s="10">
        <f t="shared" si="143"/>
        <v>0</v>
      </c>
    </row>
    <row r="360" spans="1:51" ht="15" customHeight="1">
      <c r="A360" s="87">
        <v>354</v>
      </c>
      <c r="B360" s="85" t="str">
        <f t="shared" si="120"/>
        <v>0100003618</v>
      </c>
      <c r="C360" s="13" t="str">
        <f t="shared" si="121"/>
        <v>010000361800</v>
      </c>
      <c r="D360" s="13" t="str">
        <f t="shared" si="122"/>
        <v>01000036180000</v>
      </c>
      <c r="E360" s="14">
        <v>25300358</v>
      </c>
      <c r="F360" s="14" t="s">
        <v>21</v>
      </c>
      <c r="G360" s="14" t="s">
        <v>22</v>
      </c>
      <c r="H360" s="14" t="s">
        <v>809</v>
      </c>
      <c r="I360" s="14" t="s">
        <v>24</v>
      </c>
      <c r="J360" s="14" t="s">
        <v>24</v>
      </c>
      <c r="K360" s="15" t="s">
        <v>810</v>
      </c>
      <c r="L360" s="14" t="s">
        <v>26</v>
      </c>
      <c r="M360" s="14">
        <v>1</v>
      </c>
      <c r="N360" s="14" t="s">
        <v>67</v>
      </c>
      <c r="O360" s="24">
        <f t="shared" si="123"/>
        <v>60353.4</v>
      </c>
      <c r="P360" s="24">
        <f t="shared" si="124"/>
        <v>150778</v>
      </c>
      <c r="Q360" s="24">
        <v>27428</v>
      </c>
      <c r="R360" s="16">
        <v>68568</v>
      </c>
      <c r="S360" s="69">
        <v>22960</v>
      </c>
      <c r="T360" s="70">
        <v>57400</v>
      </c>
      <c r="U360" s="24">
        <v>7770.4000000000005</v>
      </c>
      <c r="V360" s="24">
        <v>19426</v>
      </c>
      <c r="W360" s="69">
        <f t="shared" si="125"/>
        <v>1988</v>
      </c>
      <c r="X360" s="69">
        <f>VLOOKUP(D360,'[1]Demanda Agregada Med. y MC'!$C$7:$O$3994,13,FALSE)</f>
        <v>4970</v>
      </c>
      <c r="Y360" s="24">
        <v>0</v>
      </c>
      <c r="Z360" s="24">
        <v>0</v>
      </c>
      <c r="AA360" s="24">
        <v>0</v>
      </c>
      <c r="AB360" s="24">
        <v>0</v>
      </c>
      <c r="AC360" s="24">
        <v>207</v>
      </c>
      <c r="AD360" s="24">
        <v>414</v>
      </c>
      <c r="AE360" s="26">
        <v>0</v>
      </c>
      <c r="AF360" s="25">
        <v>0</v>
      </c>
      <c r="AG360" s="22">
        <v>46.515200000000007</v>
      </c>
      <c r="AH360" s="20">
        <f t="shared" si="126"/>
        <v>2807350.4716800004</v>
      </c>
      <c r="AI360" s="9">
        <f t="shared" si="127"/>
        <v>7013468.825600001</v>
      </c>
      <c r="AJ360" s="9">
        <f t="shared" si="128"/>
        <v>1275818.9056000002</v>
      </c>
      <c r="AK360" s="9">
        <f t="shared" si="129"/>
        <v>3189454.2336000004</v>
      </c>
      <c r="AL360" s="9">
        <f t="shared" si="130"/>
        <v>1067988.9920000001</v>
      </c>
      <c r="AM360" s="9">
        <f t="shared" si="131"/>
        <v>2669972.4800000004</v>
      </c>
      <c r="AN360" s="9">
        <f t="shared" si="132"/>
        <v>361441.71008000011</v>
      </c>
      <c r="AO360" s="9">
        <f t="shared" si="133"/>
        <v>903604.27520000015</v>
      </c>
      <c r="AP360" s="9">
        <f t="shared" si="134"/>
        <v>92472.217600000018</v>
      </c>
      <c r="AQ360" s="9">
        <f t="shared" si="135"/>
        <v>231180.54400000002</v>
      </c>
      <c r="AR360" s="9">
        <f t="shared" si="136"/>
        <v>0</v>
      </c>
      <c r="AS360" s="9">
        <f t="shared" si="137"/>
        <v>0</v>
      </c>
      <c r="AT360" s="9">
        <f t="shared" si="138"/>
        <v>0</v>
      </c>
      <c r="AU360" s="9">
        <f t="shared" si="139"/>
        <v>0</v>
      </c>
      <c r="AV360" s="9">
        <f t="shared" si="140"/>
        <v>9628.6464000000014</v>
      </c>
      <c r="AW360" s="9">
        <f t="shared" si="141"/>
        <v>19257.292800000003</v>
      </c>
      <c r="AX360" s="9">
        <f t="shared" si="142"/>
        <v>0</v>
      </c>
      <c r="AY360" s="10">
        <f t="shared" si="143"/>
        <v>0</v>
      </c>
    </row>
    <row r="361" spans="1:51" ht="15" customHeight="1">
      <c r="A361" s="87">
        <v>355</v>
      </c>
      <c r="B361" s="85" t="str">
        <f t="shared" si="120"/>
        <v>0100003619</v>
      </c>
      <c r="C361" s="13" t="str">
        <f t="shared" si="121"/>
        <v>010000361900</v>
      </c>
      <c r="D361" s="13" t="str">
        <f t="shared" si="122"/>
        <v>01000036190000</v>
      </c>
      <c r="E361" s="14">
        <v>25300357</v>
      </c>
      <c r="F361" s="14" t="s">
        <v>21</v>
      </c>
      <c r="G361" s="14" t="s">
        <v>22</v>
      </c>
      <c r="H361" s="14" t="s">
        <v>811</v>
      </c>
      <c r="I361" s="14" t="s">
        <v>24</v>
      </c>
      <c r="J361" s="14" t="s">
        <v>24</v>
      </c>
      <c r="K361" s="15" t="s">
        <v>812</v>
      </c>
      <c r="L361" s="14" t="s">
        <v>26</v>
      </c>
      <c r="M361" s="14">
        <v>50</v>
      </c>
      <c r="N361" s="14" t="s">
        <v>52</v>
      </c>
      <c r="O361" s="24">
        <f t="shared" si="123"/>
        <v>17370.600000000002</v>
      </c>
      <c r="P361" s="24">
        <f t="shared" si="124"/>
        <v>43410</v>
      </c>
      <c r="Q361" s="24">
        <v>12619</v>
      </c>
      <c r="R361" s="16">
        <v>31547</v>
      </c>
      <c r="S361" s="69">
        <v>1540</v>
      </c>
      <c r="T361" s="70">
        <v>3850</v>
      </c>
      <c r="U361" s="24">
        <v>2807.2000000000003</v>
      </c>
      <c r="V361" s="24">
        <v>7018</v>
      </c>
      <c r="W361" s="69">
        <f t="shared" si="125"/>
        <v>374.40000000000003</v>
      </c>
      <c r="X361" s="69">
        <f>VLOOKUP(D361,'[1]Demanda Agregada Med. y MC'!$C$7:$O$3994,13,FALSE)</f>
        <v>936</v>
      </c>
      <c r="Y361" s="24">
        <v>0</v>
      </c>
      <c r="Z361" s="24">
        <v>0</v>
      </c>
      <c r="AA361" s="24">
        <v>0</v>
      </c>
      <c r="AB361" s="24">
        <v>0</v>
      </c>
      <c r="AC361" s="24">
        <v>24</v>
      </c>
      <c r="AD361" s="24">
        <v>48</v>
      </c>
      <c r="AE361" s="26">
        <v>6</v>
      </c>
      <c r="AF361" s="27">
        <v>11</v>
      </c>
      <c r="AG361" s="22">
        <v>202.60240000000002</v>
      </c>
      <c r="AH361" s="20">
        <f t="shared" si="126"/>
        <v>3519325.2494400009</v>
      </c>
      <c r="AI361" s="9">
        <f t="shared" si="127"/>
        <v>8794970.1840000004</v>
      </c>
      <c r="AJ361" s="9">
        <f t="shared" si="128"/>
        <v>2556639.6856000004</v>
      </c>
      <c r="AK361" s="9">
        <f t="shared" si="129"/>
        <v>6391497.912800001</v>
      </c>
      <c r="AL361" s="9">
        <f t="shared" si="130"/>
        <v>312007.69600000005</v>
      </c>
      <c r="AM361" s="9">
        <f t="shared" si="131"/>
        <v>780019.24000000011</v>
      </c>
      <c r="AN361" s="9">
        <f t="shared" si="132"/>
        <v>568745.45728000009</v>
      </c>
      <c r="AO361" s="9">
        <f t="shared" si="133"/>
        <v>1421863.6432</v>
      </c>
      <c r="AP361" s="9">
        <f t="shared" si="134"/>
        <v>75854.338560000018</v>
      </c>
      <c r="AQ361" s="9">
        <f t="shared" si="135"/>
        <v>189635.84640000001</v>
      </c>
      <c r="AR361" s="9">
        <f t="shared" si="136"/>
        <v>0</v>
      </c>
      <c r="AS361" s="9">
        <f t="shared" si="137"/>
        <v>0</v>
      </c>
      <c r="AT361" s="9">
        <f t="shared" si="138"/>
        <v>0</v>
      </c>
      <c r="AU361" s="9">
        <f t="shared" si="139"/>
        <v>0</v>
      </c>
      <c r="AV361" s="9">
        <f t="shared" si="140"/>
        <v>4862.4576000000006</v>
      </c>
      <c r="AW361" s="9">
        <f t="shared" si="141"/>
        <v>9724.9152000000013</v>
      </c>
      <c r="AX361" s="9">
        <f t="shared" si="142"/>
        <v>1215.6144000000002</v>
      </c>
      <c r="AY361" s="10">
        <f t="shared" si="143"/>
        <v>2228.6264000000001</v>
      </c>
    </row>
    <row r="362" spans="1:51" ht="15" customHeight="1">
      <c r="A362" s="87">
        <v>356</v>
      </c>
      <c r="B362" s="85" t="str">
        <f t="shared" si="120"/>
        <v>0100003620</v>
      </c>
      <c r="C362" s="13" t="str">
        <f t="shared" si="121"/>
        <v>010000362000</v>
      </c>
      <c r="D362" s="13" t="str">
        <f t="shared" si="122"/>
        <v>01000036200000</v>
      </c>
      <c r="E362" s="14">
        <v>25302662</v>
      </c>
      <c r="F362" s="14" t="s">
        <v>21</v>
      </c>
      <c r="G362" s="14" t="s">
        <v>22</v>
      </c>
      <c r="H362" s="14" t="s">
        <v>813</v>
      </c>
      <c r="I362" s="14" t="s">
        <v>24</v>
      </c>
      <c r="J362" s="14" t="s">
        <v>24</v>
      </c>
      <c r="K362" s="15" t="s">
        <v>814</v>
      </c>
      <c r="L362" s="14" t="s">
        <v>26</v>
      </c>
      <c r="M362" s="14">
        <v>50</v>
      </c>
      <c r="N362" s="14" t="s">
        <v>52</v>
      </c>
      <c r="O362" s="24">
        <f t="shared" si="123"/>
        <v>13865.1</v>
      </c>
      <c r="P362" s="24">
        <f t="shared" si="124"/>
        <v>34650</v>
      </c>
      <c r="Q362" s="24">
        <v>8766</v>
      </c>
      <c r="R362" s="16">
        <v>21913</v>
      </c>
      <c r="S362" s="69">
        <v>2424</v>
      </c>
      <c r="T362" s="70">
        <v>6059</v>
      </c>
      <c r="U362" s="24">
        <v>2382</v>
      </c>
      <c r="V362" s="24">
        <v>5955</v>
      </c>
      <c r="W362" s="69">
        <f t="shared" si="125"/>
        <v>273.60000000000002</v>
      </c>
      <c r="X362" s="69">
        <f>VLOOKUP(D362,'[1]Demanda Agregada Med. y MC'!$C$7:$O$3994,13,FALSE)</f>
        <v>684</v>
      </c>
      <c r="Y362" s="24">
        <v>0</v>
      </c>
      <c r="Z362" s="24">
        <v>0</v>
      </c>
      <c r="AA362" s="24">
        <v>0</v>
      </c>
      <c r="AB362" s="24">
        <v>0</v>
      </c>
      <c r="AC362" s="24">
        <v>13.5</v>
      </c>
      <c r="AD362" s="24">
        <v>27</v>
      </c>
      <c r="AE362" s="26">
        <v>6</v>
      </c>
      <c r="AF362" s="27">
        <v>12</v>
      </c>
      <c r="AG362" s="22">
        <v>143.75919999999999</v>
      </c>
      <c r="AH362" s="20">
        <f t="shared" si="126"/>
        <v>1993235.68392</v>
      </c>
      <c r="AI362" s="9">
        <f t="shared" si="127"/>
        <v>4981256.2799999993</v>
      </c>
      <c r="AJ362" s="9">
        <f t="shared" si="128"/>
        <v>1260193.1472</v>
      </c>
      <c r="AK362" s="9">
        <f t="shared" si="129"/>
        <v>3150195.3495999998</v>
      </c>
      <c r="AL362" s="9">
        <f t="shared" si="130"/>
        <v>348472.30079999997</v>
      </c>
      <c r="AM362" s="9">
        <f t="shared" si="131"/>
        <v>871036.99280000001</v>
      </c>
      <c r="AN362" s="9">
        <f t="shared" si="132"/>
        <v>342434.41440000001</v>
      </c>
      <c r="AO362" s="9">
        <f t="shared" si="133"/>
        <v>856086.03599999996</v>
      </c>
      <c r="AP362" s="9">
        <f t="shared" si="134"/>
        <v>39332.517120000004</v>
      </c>
      <c r="AQ362" s="9">
        <f t="shared" si="135"/>
        <v>98331.292799999996</v>
      </c>
      <c r="AR362" s="9">
        <f t="shared" si="136"/>
        <v>0</v>
      </c>
      <c r="AS362" s="9">
        <f t="shared" si="137"/>
        <v>0</v>
      </c>
      <c r="AT362" s="9">
        <f t="shared" si="138"/>
        <v>0</v>
      </c>
      <c r="AU362" s="9">
        <f t="shared" si="139"/>
        <v>0</v>
      </c>
      <c r="AV362" s="9">
        <f t="shared" si="140"/>
        <v>1940.7492</v>
      </c>
      <c r="AW362" s="9">
        <f t="shared" si="141"/>
        <v>3881.4983999999999</v>
      </c>
      <c r="AX362" s="9">
        <f t="shared" si="142"/>
        <v>862.55520000000001</v>
      </c>
      <c r="AY362" s="10">
        <f t="shared" si="143"/>
        <v>1725.1104</v>
      </c>
    </row>
    <row r="363" spans="1:51" ht="15" customHeight="1">
      <c r="A363" s="87">
        <v>357</v>
      </c>
      <c r="B363" s="85" t="str">
        <f t="shared" si="120"/>
        <v>0100003623</v>
      </c>
      <c r="C363" s="13" t="str">
        <f t="shared" si="121"/>
        <v>010000362300</v>
      </c>
      <c r="D363" s="13" t="str">
        <f t="shared" si="122"/>
        <v>01000036230000</v>
      </c>
      <c r="E363" s="14">
        <v>25302549</v>
      </c>
      <c r="F363" s="14" t="s">
        <v>21</v>
      </c>
      <c r="G363" s="14" t="s">
        <v>22</v>
      </c>
      <c r="H363" s="14" t="s">
        <v>815</v>
      </c>
      <c r="I363" s="14" t="s">
        <v>24</v>
      </c>
      <c r="J363" s="14" t="s">
        <v>24</v>
      </c>
      <c r="K363" s="15" t="s">
        <v>816</v>
      </c>
      <c r="L363" s="14" t="s">
        <v>26</v>
      </c>
      <c r="M363" s="14">
        <v>1</v>
      </c>
      <c r="N363" s="14" t="s">
        <v>27</v>
      </c>
      <c r="O363" s="24">
        <f t="shared" si="123"/>
        <v>5544511.7999999998</v>
      </c>
      <c r="P363" s="24">
        <f t="shared" si="124"/>
        <v>13856782</v>
      </c>
      <c r="Q363" s="24">
        <v>4697706</v>
      </c>
      <c r="R363" s="16">
        <v>11744265</v>
      </c>
      <c r="S363" s="69">
        <v>0</v>
      </c>
      <c r="T363" s="70">
        <v>0</v>
      </c>
      <c r="U363" s="24">
        <v>825690.8</v>
      </c>
      <c r="V363" s="24">
        <v>2064227</v>
      </c>
      <c r="W363" s="69">
        <f t="shared" si="125"/>
        <v>0</v>
      </c>
      <c r="X363" s="69">
        <f>VLOOKUP(D363,'[1]Demanda Agregada Med. y MC'!$C$7:$O$3994,13,FALSE)</f>
        <v>0</v>
      </c>
      <c r="Y363" s="24">
        <v>12120</v>
      </c>
      <c r="Z363" s="24">
        <v>30300</v>
      </c>
      <c r="AA363" s="24">
        <v>0</v>
      </c>
      <c r="AB363" s="24">
        <v>0</v>
      </c>
      <c r="AC363" s="24">
        <v>415</v>
      </c>
      <c r="AD363" s="24">
        <v>830</v>
      </c>
      <c r="AE363" s="26">
        <v>8580</v>
      </c>
      <c r="AF363" s="27">
        <v>17160</v>
      </c>
      <c r="AG363" s="22">
        <v>2.7600000000000002</v>
      </c>
      <c r="AH363" s="20">
        <f t="shared" si="126"/>
        <v>15302852.568</v>
      </c>
      <c r="AI363" s="9">
        <f t="shared" si="127"/>
        <v>38244718.32</v>
      </c>
      <c r="AJ363" s="9">
        <f t="shared" si="128"/>
        <v>12965668.560000001</v>
      </c>
      <c r="AK363" s="9">
        <f t="shared" si="129"/>
        <v>32414171.400000002</v>
      </c>
      <c r="AL363" s="9">
        <f t="shared" si="130"/>
        <v>0</v>
      </c>
      <c r="AM363" s="9">
        <f t="shared" si="131"/>
        <v>0</v>
      </c>
      <c r="AN363" s="9">
        <f t="shared" si="132"/>
        <v>2278906.6080000005</v>
      </c>
      <c r="AO363" s="9">
        <f t="shared" si="133"/>
        <v>5697266.5200000005</v>
      </c>
      <c r="AP363" s="9">
        <f t="shared" si="134"/>
        <v>0</v>
      </c>
      <c r="AQ363" s="9">
        <f t="shared" si="135"/>
        <v>0</v>
      </c>
      <c r="AR363" s="9">
        <f t="shared" si="136"/>
        <v>33451.200000000004</v>
      </c>
      <c r="AS363" s="9">
        <f t="shared" si="137"/>
        <v>83628</v>
      </c>
      <c r="AT363" s="9">
        <f t="shared" si="138"/>
        <v>0</v>
      </c>
      <c r="AU363" s="9">
        <f t="shared" si="139"/>
        <v>0</v>
      </c>
      <c r="AV363" s="9">
        <f t="shared" si="140"/>
        <v>1145.4000000000001</v>
      </c>
      <c r="AW363" s="9">
        <f t="shared" si="141"/>
        <v>2290.8000000000002</v>
      </c>
      <c r="AX363" s="9">
        <f t="shared" si="142"/>
        <v>23680.800000000003</v>
      </c>
      <c r="AY363" s="10">
        <f t="shared" si="143"/>
        <v>47361.600000000006</v>
      </c>
    </row>
    <row r="364" spans="1:51" ht="15" customHeight="1">
      <c r="A364" s="87">
        <v>358</v>
      </c>
      <c r="B364" s="85" t="str">
        <f t="shared" si="120"/>
        <v>0100003624</v>
      </c>
      <c r="C364" s="13" t="str">
        <f t="shared" si="121"/>
        <v>010000362400</v>
      </c>
      <c r="D364" s="13" t="str">
        <f t="shared" si="122"/>
        <v>01000036240000</v>
      </c>
      <c r="E364" s="14">
        <v>25301078</v>
      </c>
      <c r="F364" s="14" t="s">
        <v>21</v>
      </c>
      <c r="G364" s="14" t="s">
        <v>22</v>
      </c>
      <c r="H364" s="14" t="s">
        <v>817</v>
      </c>
      <c r="I364" s="14" t="s">
        <v>24</v>
      </c>
      <c r="J364" s="14" t="s">
        <v>24</v>
      </c>
      <c r="K364" s="15" t="s">
        <v>818</v>
      </c>
      <c r="L364" s="14" t="s">
        <v>26</v>
      </c>
      <c r="M364" s="14">
        <v>50</v>
      </c>
      <c r="N364" s="14" t="s">
        <v>46</v>
      </c>
      <c r="O364" s="24">
        <f t="shared" si="123"/>
        <v>185617.4</v>
      </c>
      <c r="P364" s="24">
        <f t="shared" si="124"/>
        <v>463846</v>
      </c>
      <c r="Q364" s="24">
        <v>130296</v>
      </c>
      <c r="R364" s="16">
        <v>325739</v>
      </c>
      <c r="S364" s="69">
        <v>9240</v>
      </c>
      <c r="T364" s="70">
        <v>23100</v>
      </c>
      <c r="U364" s="24">
        <v>44106.8</v>
      </c>
      <c r="V364" s="24">
        <v>110267</v>
      </c>
      <c r="W364" s="69">
        <f t="shared" si="125"/>
        <v>1581.6000000000001</v>
      </c>
      <c r="X364" s="69">
        <f>VLOOKUP(D364,'[1]Demanda Agregada Med. y MC'!$C$7:$O$3994,13,FALSE)</f>
        <v>3954</v>
      </c>
      <c r="Y364" s="24">
        <v>0</v>
      </c>
      <c r="Z364" s="24">
        <v>0</v>
      </c>
      <c r="AA364" s="24">
        <v>0</v>
      </c>
      <c r="AB364" s="24">
        <v>0</v>
      </c>
      <c r="AC364" s="24">
        <v>160</v>
      </c>
      <c r="AD364" s="24">
        <v>320</v>
      </c>
      <c r="AE364" s="26">
        <v>233</v>
      </c>
      <c r="AF364" s="27">
        <v>466</v>
      </c>
      <c r="AG364" s="22">
        <v>4.9036</v>
      </c>
      <c r="AH364" s="20">
        <f t="shared" si="126"/>
        <v>910193.48263999994</v>
      </c>
      <c r="AI364" s="9">
        <f t="shared" si="127"/>
        <v>2274515.2456</v>
      </c>
      <c r="AJ364" s="9">
        <f t="shared" si="128"/>
        <v>638919.4656</v>
      </c>
      <c r="AK364" s="9">
        <f t="shared" si="129"/>
        <v>1597293.7604</v>
      </c>
      <c r="AL364" s="9">
        <f t="shared" si="130"/>
        <v>45309.264000000003</v>
      </c>
      <c r="AM364" s="9">
        <f t="shared" si="131"/>
        <v>113273.16</v>
      </c>
      <c r="AN364" s="9">
        <f t="shared" si="132"/>
        <v>216282.10448000001</v>
      </c>
      <c r="AO364" s="9">
        <f t="shared" si="133"/>
        <v>540705.26119999995</v>
      </c>
      <c r="AP364" s="9">
        <f t="shared" si="134"/>
        <v>7755.5337600000003</v>
      </c>
      <c r="AQ364" s="9">
        <f t="shared" si="135"/>
        <v>19388.8344</v>
      </c>
      <c r="AR364" s="9">
        <f t="shared" si="136"/>
        <v>0</v>
      </c>
      <c r="AS364" s="9">
        <f t="shared" si="137"/>
        <v>0</v>
      </c>
      <c r="AT364" s="9">
        <f t="shared" si="138"/>
        <v>0</v>
      </c>
      <c r="AU364" s="9">
        <f t="shared" si="139"/>
        <v>0</v>
      </c>
      <c r="AV364" s="9">
        <f t="shared" si="140"/>
        <v>784.57600000000002</v>
      </c>
      <c r="AW364" s="9">
        <f t="shared" si="141"/>
        <v>1569.152</v>
      </c>
      <c r="AX364" s="9">
        <f t="shared" si="142"/>
        <v>1142.5388</v>
      </c>
      <c r="AY364" s="10">
        <f t="shared" si="143"/>
        <v>2285.0776000000001</v>
      </c>
    </row>
    <row r="365" spans="1:51" ht="15" customHeight="1">
      <c r="A365" s="87">
        <v>359</v>
      </c>
      <c r="B365" s="85" t="str">
        <f t="shared" si="120"/>
        <v>0100003625</v>
      </c>
      <c r="C365" s="13" t="str">
        <f t="shared" si="121"/>
        <v>010000362500</v>
      </c>
      <c r="D365" s="13" t="str">
        <f t="shared" si="122"/>
        <v>01000036250000</v>
      </c>
      <c r="E365" s="14">
        <v>25301077</v>
      </c>
      <c r="F365" s="14" t="s">
        <v>21</v>
      </c>
      <c r="G365" s="14" t="s">
        <v>22</v>
      </c>
      <c r="H365" s="14" t="s">
        <v>819</v>
      </c>
      <c r="I365" s="14" t="s">
        <v>24</v>
      </c>
      <c r="J365" s="14" t="s">
        <v>24</v>
      </c>
      <c r="K365" s="15" t="s">
        <v>820</v>
      </c>
      <c r="L365" s="14" t="s">
        <v>26</v>
      </c>
      <c r="M365" s="14">
        <v>1</v>
      </c>
      <c r="N365" s="14" t="s">
        <v>26</v>
      </c>
      <c r="O365" s="24">
        <f t="shared" si="123"/>
        <v>158706.80000000002</v>
      </c>
      <c r="P365" s="24">
        <f t="shared" si="124"/>
        <v>396637</v>
      </c>
      <c r="Q365" s="24">
        <v>37638</v>
      </c>
      <c r="R365" s="16">
        <v>94095</v>
      </c>
      <c r="S365" s="69">
        <v>30240</v>
      </c>
      <c r="T365" s="70">
        <v>75600</v>
      </c>
      <c r="U365" s="24">
        <v>69973.2</v>
      </c>
      <c r="V365" s="24">
        <v>174933</v>
      </c>
      <c r="W365" s="69">
        <f t="shared" si="125"/>
        <v>20595.600000000002</v>
      </c>
      <c r="X365" s="69">
        <f>VLOOKUP(D365,'[1]Demanda Agregada Med. y MC'!$C$7:$O$3994,13,FALSE)</f>
        <v>51489</v>
      </c>
      <c r="Y365" s="24">
        <v>0</v>
      </c>
      <c r="Z365" s="24">
        <v>0</v>
      </c>
      <c r="AA365" s="24">
        <v>0</v>
      </c>
      <c r="AB365" s="24">
        <v>0</v>
      </c>
      <c r="AC365" s="24">
        <v>260</v>
      </c>
      <c r="AD365" s="24">
        <v>520</v>
      </c>
      <c r="AE365" s="26">
        <v>0</v>
      </c>
      <c r="AF365" s="25">
        <v>0</v>
      </c>
      <c r="AG365" s="22">
        <v>5.7591999999999999</v>
      </c>
      <c r="AH365" s="20">
        <f t="shared" si="126"/>
        <v>914024.20256000012</v>
      </c>
      <c r="AI365" s="9">
        <f t="shared" si="127"/>
        <v>2284311.8103999998</v>
      </c>
      <c r="AJ365" s="9">
        <f t="shared" si="128"/>
        <v>216764.7696</v>
      </c>
      <c r="AK365" s="9">
        <f t="shared" si="129"/>
        <v>541911.924</v>
      </c>
      <c r="AL365" s="9">
        <f t="shared" si="130"/>
        <v>174158.20799999998</v>
      </c>
      <c r="AM365" s="9">
        <f t="shared" si="131"/>
        <v>435395.52</v>
      </c>
      <c r="AN365" s="9">
        <f t="shared" si="132"/>
        <v>402989.65343999997</v>
      </c>
      <c r="AO365" s="9">
        <f t="shared" si="133"/>
        <v>1007474.1335999999</v>
      </c>
      <c r="AP365" s="9">
        <f t="shared" si="134"/>
        <v>118614.17952000001</v>
      </c>
      <c r="AQ365" s="9">
        <f t="shared" si="135"/>
        <v>296535.44880000001</v>
      </c>
      <c r="AR365" s="9">
        <f t="shared" si="136"/>
        <v>0</v>
      </c>
      <c r="AS365" s="9">
        <f t="shared" si="137"/>
        <v>0</v>
      </c>
      <c r="AT365" s="9">
        <f t="shared" si="138"/>
        <v>0</v>
      </c>
      <c r="AU365" s="9">
        <f t="shared" si="139"/>
        <v>0</v>
      </c>
      <c r="AV365" s="9">
        <f t="shared" si="140"/>
        <v>1497.3920000000001</v>
      </c>
      <c r="AW365" s="9">
        <f t="shared" si="141"/>
        <v>2994.7840000000001</v>
      </c>
      <c r="AX365" s="9">
        <f t="shared" si="142"/>
        <v>0</v>
      </c>
      <c r="AY365" s="10">
        <f t="shared" si="143"/>
        <v>0</v>
      </c>
    </row>
    <row r="366" spans="1:51" ht="15" customHeight="1">
      <c r="A366" s="87">
        <v>360</v>
      </c>
      <c r="B366" s="85" t="str">
        <f t="shared" si="120"/>
        <v>0100003626</v>
      </c>
      <c r="C366" s="13" t="str">
        <f t="shared" si="121"/>
        <v>010000362600</v>
      </c>
      <c r="D366" s="13" t="str">
        <f t="shared" si="122"/>
        <v>01000036260000</v>
      </c>
      <c r="E366" s="14">
        <v>25302473</v>
      </c>
      <c r="F366" s="14" t="s">
        <v>21</v>
      </c>
      <c r="G366" s="14" t="s">
        <v>22</v>
      </c>
      <c r="H366" s="14" t="s">
        <v>821</v>
      </c>
      <c r="I366" s="14" t="s">
        <v>24</v>
      </c>
      <c r="J366" s="14" t="s">
        <v>24</v>
      </c>
      <c r="K366" s="15" t="s">
        <v>822</v>
      </c>
      <c r="L366" s="14" t="s">
        <v>26</v>
      </c>
      <c r="M366" s="14">
        <v>50</v>
      </c>
      <c r="N366" s="14" t="s">
        <v>46</v>
      </c>
      <c r="O366" s="24">
        <f t="shared" si="123"/>
        <v>3439770.9</v>
      </c>
      <c r="P366" s="24">
        <f t="shared" si="124"/>
        <v>8597261</v>
      </c>
      <c r="Q366" s="24">
        <v>2274283</v>
      </c>
      <c r="R366" s="16">
        <v>5685707</v>
      </c>
      <c r="S366" s="69">
        <v>561400</v>
      </c>
      <c r="T366" s="70">
        <v>1403500</v>
      </c>
      <c r="U366" s="24">
        <v>588798</v>
      </c>
      <c r="V366" s="24">
        <v>1471995</v>
      </c>
      <c r="W366" s="69">
        <f t="shared" si="125"/>
        <v>10958.400000000001</v>
      </c>
      <c r="X366" s="69">
        <f>VLOOKUP(D366,'[1]Demanda Agregada Med. y MC'!$C$7:$O$3994,13,FALSE)</f>
        <v>27396</v>
      </c>
      <c r="Y366" s="24">
        <v>0</v>
      </c>
      <c r="Z366" s="24">
        <v>0</v>
      </c>
      <c r="AA366" s="24">
        <v>0</v>
      </c>
      <c r="AB366" s="24">
        <v>0</v>
      </c>
      <c r="AC366" s="24">
        <v>4331.5</v>
      </c>
      <c r="AD366" s="24">
        <v>8663</v>
      </c>
      <c r="AE366" s="26">
        <v>0</v>
      </c>
      <c r="AF366" s="25">
        <v>0</v>
      </c>
      <c r="AG366" s="22">
        <v>4.1951999999999998</v>
      </c>
      <c r="AH366" s="20">
        <f t="shared" si="126"/>
        <v>14430526.879679998</v>
      </c>
      <c r="AI366" s="9">
        <f t="shared" si="127"/>
        <v>36067229.347199999</v>
      </c>
      <c r="AJ366" s="9">
        <f t="shared" si="128"/>
        <v>9541072.0416000001</v>
      </c>
      <c r="AK366" s="9">
        <f t="shared" si="129"/>
        <v>23852678.0064</v>
      </c>
      <c r="AL366" s="9">
        <f t="shared" si="130"/>
        <v>2355185.2799999998</v>
      </c>
      <c r="AM366" s="9">
        <f t="shared" si="131"/>
        <v>5887963.2000000002</v>
      </c>
      <c r="AN366" s="9">
        <f t="shared" si="132"/>
        <v>2470125.3695999999</v>
      </c>
      <c r="AO366" s="9">
        <f t="shared" si="133"/>
        <v>6175313.4239999996</v>
      </c>
      <c r="AP366" s="9">
        <f t="shared" si="134"/>
        <v>45972.679680000001</v>
      </c>
      <c r="AQ366" s="9">
        <f t="shared" si="135"/>
        <v>114931.69919999999</v>
      </c>
      <c r="AR366" s="9">
        <f t="shared" si="136"/>
        <v>0</v>
      </c>
      <c r="AS366" s="9">
        <f t="shared" si="137"/>
        <v>0</v>
      </c>
      <c r="AT366" s="9">
        <f t="shared" si="138"/>
        <v>0</v>
      </c>
      <c r="AU366" s="9">
        <f t="shared" si="139"/>
        <v>0</v>
      </c>
      <c r="AV366" s="9">
        <f t="shared" si="140"/>
        <v>18171.5088</v>
      </c>
      <c r="AW366" s="9">
        <f t="shared" si="141"/>
        <v>36343.017599999999</v>
      </c>
      <c r="AX366" s="9">
        <f t="shared" si="142"/>
        <v>0</v>
      </c>
      <c r="AY366" s="10">
        <f t="shared" si="143"/>
        <v>0</v>
      </c>
    </row>
    <row r="367" spans="1:51" ht="15" customHeight="1">
      <c r="A367" s="87">
        <v>361</v>
      </c>
      <c r="B367" s="85" t="str">
        <f t="shared" si="120"/>
        <v>0100003627</v>
      </c>
      <c r="C367" s="13" t="str">
        <f t="shared" si="121"/>
        <v>010000362700</v>
      </c>
      <c r="D367" s="13" t="str">
        <f t="shared" si="122"/>
        <v>01000036270000</v>
      </c>
      <c r="E367" s="14">
        <v>25300575</v>
      </c>
      <c r="F367" s="14" t="s">
        <v>21</v>
      </c>
      <c r="G367" s="14" t="s">
        <v>22</v>
      </c>
      <c r="H367" s="14" t="s">
        <v>823</v>
      </c>
      <c r="I367" s="14" t="s">
        <v>24</v>
      </c>
      <c r="J367" s="14" t="s">
        <v>24</v>
      </c>
      <c r="K367" s="15" t="s">
        <v>824</v>
      </c>
      <c r="L367" s="14" t="s">
        <v>26</v>
      </c>
      <c r="M367" s="14">
        <v>1</v>
      </c>
      <c r="N367" s="14" t="s">
        <v>26</v>
      </c>
      <c r="O367" s="24">
        <f t="shared" si="123"/>
        <v>1691640.6</v>
      </c>
      <c r="P367" s="24">
        <f t="shared" si="124"/>
        <v>4223102</v>
      </c>
      <c r="Q367" s="24">
        <v>537710</v>
      </c>
      <c r="R367" s="16">
        <v>1344275</v>
      </c>
      <c r="S367" s="69">
        <v>980000</v>
      </c>
      <c r="T367" s="70">
        <v>2450000</v>
      </c>
      <c r="U367" s="24">
        <v>0</v>
      </c>
      <c r="V367" s="24">
        <v>0</v>
      </c>
      <c r="W367" s="69">
        <f t="shared" si="125"/>
        <v>161931.6</v>
      </c>
      <c r="X367" s="69">
        <f>VLOOKUP(D367,'[1]Demanda Agregada Med. y MC'!$C$7:$O$3994,13,FALSE)</f>
        <v>404829</v>
      </c>
      <c r="Y367" s="24">
        <v>0</v>
      </c>
      <c r="Z367" s="24">
        <v>0</v>
      </c>
      <c r="AA367" s="24">
        <v>0</v>
      </c>
      <c r="AB367" s="24">
        <v>0</v>
      </c>
      <c r="AC367" s="24">
        <v>11999</v>
      </c>
      <c r="AD367" s="24">
        <v>23998</v>
      </c>
      <c r="AE367" s="26">
        <v>0</v>
      </c>
      <c r="AF367" s="25">
        <v>0</v>
      </c>
      <c r="AG367" s="22">
        <v>4.5448000000000004</v>
      </c>
      <c r="AH367" s="20">
        <f t="shared" si="126"/>
        <v>7688168.198880001</v>
      </c>
      <c r="AI367" s="9">
        <f t="shared" si="127"/>
        <v>19193153.969600003</v>
      </c>
      <c r="AJ367" s="9">
        <f t="shared" si="128"/>
        <v>2443784.4080000003</v>
      </c>
      <c r="AK367" s="9">
        <f t="shared" si="129"/>
        <v>6109461.0200000005</v>
      </c>
      <c r="AL367" s="9">
        <f t="shared" si="130"/>
        <v>4453904</v>
      </c>
      <c r="AM367" s="9">
        <f t="shared" si="131"/>
        <v>11134760.000000002</v>
      </c>
      <c r="AN367" s="9">
        <f t="shared" si="132"/>
        <v>0</v>
      </c>
      <c r="AO367" s="9">
        <f t="shared" si="133"/>
        <v>0</v>
      </c>
      <c r="AP367" s="9">
        <f t="shared" si="134"/>
        <v>735946.73568000004</v>
      </c>
      <c r="AQ367" s="9">
        <f t="shared" si="135"/>
        <v>1839866.8392</v>
      </c>
      <c r="AR367" s="9">
        <f t="shared" si="136"/>
        <v>0</v>
      </c>
      <c r="AS367" s="9">
        <f t="shared" si="137"/>
        <v>0</v>
      </c>
      <c r="AT367" s="9">
        <f t="shared" si="138"/>
        <v>0</v>
      </c>
      <c r="AU367" s="9">
        <f t="shared" si="139"/>
        <v>0</v>
      </c>
      <c r="AV367" s="9">
        <f t="shared" si="140"/>
        <v>54533.055200000003</v>
      </c>
      <c r="AW367" s="9">
        <f t="shared" si="141"/>
        <v>109066.11040000001</v>
      </c>
      <c r="AX367" s="9">
        <f t="shared" si="142"/>
        <v>0</v>
      </c>
      <c r="AY367" s="10">
        <f t="shared" si="143"/>
        <v>0</v>
      </c>
    </row>
    <row r="368" spans="1:51" ht="15" customHeight="1">
      <c r="A368" s="87">
        <v>362</v>
      </c>
      <c r="B368" s="85" t="str">
        <f t="shared" si="120"/>
        <v>0100003629</v>
      </c>
      <c r="C368" s="13" t="str">
        <f t="shared" si="121"/>
        <v>010000362900</v>
      </c>
      <c r="D368" s="13" t="str">
        <f t="shared" si="122"/>
        <v>01000036290000</v>
      </c>
      <c r="E368" s="14">
        <v>25301396</v>
      </c>
      <c r="F368" s="14" t="s">
        <v>21</v>
      </c>
      <c r="G368" s="14" t="s">
        <v>22</v>
      </c>
      <c r="H368" s="14" t="s">
        <v>825</v>
      </c>
      <c r="I368" s="14" t="s">
        <v>24</v>
      </c>
      <c r="J368" s="14" t="s">
        <v>24</v>
      </c>
      <c r="K368" s="15" t="s">
        <v>826</v>
      </c>
      <c r="L368" s="14" t="s">
        <v>26</v>
      </c>
      <c r="M368" s="14">
        <v>100</v>
      </c>
      <c r="N368" s="14" t="s">
        <v>52</v>
      </c>
      <c r="O368" s="24">
        <f t="shared" si="123"/>
        <v>7921.3</v>
      </c>
      <c r="P368" s="24">
        <f t="shared" si="124"/>
        <v>19792</v>
      </c>
      <c r="Q368" s="24">
        <v>4741</v>
      </c>
      <c r="R368" s="16">
        <v>11851</v>
      </c>
      <c r="S368" s="69">
        <v>840</v>
      </c>
      <c r="T368" s="70">
        <v>2100</v>
      </c>
      <c r="U368" s="24">
        <v>2165.6</v>
      </c>
      <c r="V368" s="24">
        <v>5414</v>
      </c>
      <c r="W368" s="69">
        <f t="shared" si="125"/>
        <v>155.20000000000002</v>
      </c>
      <c r="X368" s="69">
        <f>VLOOKUP(D368,'[1]Demanda Agregada Med. y MC'!$C$7:$O$3994,13,FALSE)</f>
        <v>388</v>
      </c>
      <c r="Y368" s="24">
        <v>0</v>
      </c>
      <c r="Z368" s="24">
        <v>0</v>
      </c>
      <c r="AA368" s="24">
        <v>0</v>
      </c>
      <c r="AB368" s="24">
        <v>0</v>
      </c>
      <c r="AC368" s="24">
        <v>19.5</v>
      </c>
      <c r="AD368" s="24">
        <v>39</v>
      </c>
      <c r="AE368" s="26">
        <v>0</v>
      </c>
      <c r="AF368" s="25">
        <v>0</v>
      </c>
      <c r="AG368" s="22">
        <v>335.26640000000003</v>
      </c>
      <c r="AH368" s="20">
        <f t="shared" si="126"/>
        <v>2655745.7343200003</v>
      </c>
      <c r="AI368" s="9">
        <f t="shared" si="127"/>
        <v>6635592.588800001</v>
      </c>
      <c r="AJ368" s="9">
        <f t="shared" si="128"/>
        <v>1589498.0024000001</v>
      </c>
      <c r="AK368" s="9">
        <f t="shared" si="129"/>
        <v>3973242.1064000004</v>
      </c>
      <c r="AL368" s="9">
        <f t="shared" si="130"/>
        <v>281623.77600000001</v>
      </c>
      <c r="AM368" s="9">
        <f t="shared" si="131"/>
        <v>704059.44000000006</v>
      </c>
      <c r="AN368" s="9">
        <f t="shared" si="132"/>
        <v>726052.91584000003</v>
      </c>
      <c r="AO368" s="9">
        <f t="shared" si="133"/>
        <v>1815132.2896000003</v>
      </c>
      <c r="AP368" s="9">
        <f t="shared" si="134"/>
        <v>52033.345280000009</v>
      </c>
      <c r="AQ368" s="9">
        <f t="shared" si="135"/>
        <v>130083.36320000001</v>
      </c>
      <c r="AR368" s="9">
        <f t="shared" si="136"/>
        <v>0</v>
      </c>
      <c r="AS368" s="9">
        <f t="shared" si="137"/>
        <v>0</v>
      </c>
      <c r="AT368" s="9">
        <f t="shared" si="138"/>
        <v>0</v>
      </c>
      <c r="AU368" s="9">
        <f t="shared" si="139"/>
        <v>0</v>
      </c>
      <c r="AV368" s="9">
        <f t="shared" si="140"/>
        <v>6537.6948000000002</v>
      </c>
      <c r="AW368" s="9">
        <f t="shared" si="141"/>
        <v>13075.3896</v>
      </c>
      <c r="AX368" s="9">
        <f t="shared" si="142"/>
        <v>0</v>
      </c>
      <c r="AY368" s="10">
        <f t="shared" si="143"/>
        <v>0</v>
      </c>
    </row>
    <row r="369" spans="1:51" ht="15" customHeight="1">
      <c r="A369" s="87">
        <v>363</v>
      </c>
      <c r="B369" s="85" t="str">
        <f t="shared" si="120"/>
        <v>0100003630</v>
      </c>
      <c r="C369" s="13" t="str">
        <f t="shared" si="121"/>
        <v>010000363000</v>
      </c>
      <c r="D369" s="13" t="str">
        <f t="shared" si="122"/>
        <v>01000036300000</v>
      </c>
      <c r="E369" s="14">
        <v>25301076</v>
      </c>
      <c r="F369" s="14" t="s">
        <v>21</v>
      </c>
      <c r="G369" s="14" t="s">
        <v>22</v>
      </c>
      <c r="H369" s="14" t="s">
        <v>827</v>
      </c>
      <c r="I369" s="14" t="s">
        <v>24</v>
      </c>
      <c r="J369" s="14" t="s">
        <v>24</v>
      </c>
      <c r="K369" s="15" t="s">
        <v>828</v>
      </c>
      <c r="L369" s="14" t="s">
        <v>26</v>
      </c>
      <c r="M369" s="14">
        <v>500</v>
      </c>
      <c r="N369" s="14" t="s">
        <v>46</v>
      </c>
      <c r="O369" s="24">
        <f t="shared" si="123"/>
        <v>89708.4</v>
      </c>
      <c r="P369" s="24">
        <f t="shared" si="124"/>
        <v>222198</v>
      </c>
      <c r="Q369" s="24">
        <v>3814</v>
      </c>
      <c r="R369" s="16">
        <v>9534</v>
      </c>
      <c r="S369" s="69">
        <v>0</v>
      </c>
      <c r="T369" s="70">
        <v>0</v>
      </c>
      <c r="U369" s="24">
        <v>69188</v>
      </c>
      <c r="V369" s="24">
        <v>172970</v>
      </c>
      <c r="W369" s="69">
        <f t="shared" si="125"/>
        <v>12564.400000000001</v>
      </c>
      <c r="X369" s="69">
        <f>VLOOKUP(D369,'[1]Demanda Agregada Med. y MC'!$C$7:$O$3994,13,FALSE)</f>
        <v>31411</v>
      </c>
      <c r="Y369" s="24">
        <v>0</v>
      </c>
      <c r="Z369" s="24">
        <v>0</v>
      </c>
      <c r="AA369" s="24">
        <v>0</v>
      </c>
      <c r="AB369" s="24">
        <v>0</v>
      </c>
      <c r="AC369" s="24">
        <v>3880</v>
      </c>
      <c r="AD369" s="24">
        <v>7760</v>
      </c>
      <c r="AE369" s="26">
        <v>262</v>
      </c>
      <c r="AF369" s="27">
        <v>523</v>
      </c>
      <c r="AG369" s="22">
        <v>8.5467999999999993</v>
      </c>
      <c r="AH369" s="20">
        <f t="shared" si="126"/>
        <v>766719.75311999989</v>
      </c>
      <c r="AI369" s="9">
        <f t="shared" si="127"/>
        <v>1899081.8663999999</v>
      </c>
      <c r="AJ369" s="9">
        <f t="shared" si="128"/>
        <v>32597.495199999998</v>
      </c>
      <c r="AK369" s="9">
        <f t="shared" si="129"/>
        <v>81485.191199999987</v>
      </c>
      <c r="AL369" s="9">
        <f t="shared" si="130"/>
        <v>0</v>
      </c>
      <c r="AM369" s="9">
        <f t="shared" si="131"/>
        <v>0</v>
      </c>
      <c r="AN369" s="9">
        <f t="shared" si="132"/>
        <v>591335.99839999992</v>
      </c>
      <c r="AO369" s="9">
        <f t="shared" si="133"/>
        <v>1478339.9959999998</v>
      </c>
      <c r="AP369" s="9">
        <f t="shared" si="134"/>
        <v>107385.41392000001</v>
      </c>
      <c r="AQ369" s="9">
        <f t="shared" si="135"/>
        <v>268463.53479999996</v>
      </c>
      <c r="AR369" s="9">
        <f t="shared" si="136"/>
        <v>0</v>
      </c>
      <c r="AS369" s="9">
        <f t="shared" si="137"/>
        <v>0</v>
      </c>
      <c r="AT369" s="9">
        <f t="shared" si="138"/>
        <v>0</v>
      </c>
      <c r="AU369" s="9">
        <f t="shared" si="139"/>
        <v>0</v>
      </c>
      <c r="AV369" s="9">
        <f t="shared" si="140"/>
        <v>33161.583999999995</v>
      </c>
      <c r="AW369" s="9">
        <f t="shared" si="141"/>
        <v>66323.167999999991</v>
      </c>
      <c r="AX369" s="9">
        <f t="shared" si="142"/>
        <v>2239.2615999999998</v>
      </c>
      <c r="AY369" s="10">
        <f t="shared" si="143"/>
        <v>4469.9763999999996</v>
      </c>
    </row>
    <row r="370" spans="1:51" ht="15" customHeight="1">
      <c r="A370" s="87">
        <v>364</v>
      </c>
      <c r="B370" s="85" t="str">
        <f t="shared" si="120"/>
        <v>0100003631</v>
      </c>
      <c r="C370" s="13" t="str">
        <f t="shared" si="121"/>
        <v>010000363100</v>
      </c>
      <c r="D370" s="13" t="str">
        <f t="shared" si="122"/>
        <v>01000036310000</v>
      </c>
      <c r="E370" s="14">
        <v>25301080</v>
      </c>
      <c r="F370" s="14" t="s">
        <v>21</v>
      </c>
      <c r="G370" s="14" t="s">
        <v>22</v>
      </c>
      <c r="H370" s="14" t="s">
        <v>829</v>
      </c>
      <c r="I370" s="14" t="s">
        <v>24</v>
      </c>
      <c r="J370" s="14" t="s">
        <v>24</v>
      </c>
      <c r="K370" s="15" t="s">
        <v>830</v>
      </c>
      <c r="L370" s="14" t="s">
        <v>26</v>
      </c>
      <c r="M370" s="14">
        <v>1</v>
      </c>
      <c r="N370" s="14" t="s">
        <v>26</v>
      </c>
      <c r="O370" s="24">
        <f t="shared" si="123"/>
        <v>20515.8</v>
      </c>
      <c r="P370" s="24">
        <f t="shared" si="124"/>
        <v>51289</v>
      </c>
      <c r="Q370" s="24">
        <v>12761</v>
      </c>
      <c r="R370" s="16">
        <v>31902</v>
      </c>
      <c r="S370" s="69">
        <v>0</v>
      </c>
      <c r="T370" s="70">
        <v>0</v>
      </c>
      <c r="U370" s="24">
        <v>7754.8</v>
      </c>
      <c r="V370" s="24">
        <v>19387</v>
      </c>
      <c r="W370" s="69">
        <f t="shared" si="125"/>
        <v>0</v>
      </c>
      <c r="X370" s="69">
        <f>VLOOKUP(D370,'[1]Demanda Agregada Med. y MC'!$C$7:$O$3994,13,FALSE)</f>
        <v>0</v>
      </c>
      <c r="Y370" s="24">
        <v>0</v>
      </c>
      <c r="Z370" s="24">
        <v>0</v>
      </c>
      <c r="AA370" s="24">
        <v>0</v>
      </c>
      <c r="AB370" s="24">
        <v>0</v>
      </c>
      <c r="AC370" s="24">
        <v>0</v>
      </c>
      <c r="AD370" s="24">
        <v>0</v>
      </c>
      <c r="AE370" s="26">
        <v>0</v>
      </c>
      <c r="AF370" s="25">
        <v>0</v>
      </c>
      <c r="AG370" s="22">
        <v>12.999600000000001</v>
      </c>
      <c r="AH370" s="20">
        <f t="shared" si="126"/>
        <v>266697.19368000003</v>
      </c>
      <c r="AI370" s="9">
        <f t="shared" si="127"/>
        <v>666736.48440000007</v>
      </c>
      <c r="AJ370" s="9">
        <f t="shared" si="128"/>
        <v>165887.89560000002</v>
      </c>
      <c r="AK370" s="9">
        <f t="shared" si="129"/>
        <v>414713.23920000001</v>
      </c>
      <c r="AL370" s="9">
        <f t="shared" si="130"/>
        <v>0</v>
      </c>
      <c r="AM370" s="9">
        <f t="shared" si="131"/>
        <v>0</v>
      </c>
      <c r="AN370" s="9">
        <f t="shared" si="132"/>
        <v>100809.29808000001</v>
      </c>
      <c r="AO370" s="9">
        <f t="shared" si="133"/>
        <v>252023.2452</v>
      </c>
      <c r="AP370" s="9">
        <f t="shared" si="134"/>
        <v>0</v>
      </c>
      <c r="AQ370" s="9">
        <f t="shared" si="135"/>
        <v>0</v>
      </c>
      <c r="AR370" s="9">
        <f t="shared" si="136"/>
        <v>0</v>
      </c>
      <c r="AS370" s="9">
        <f t="shared" si="137"/>
        <v>0</v>
      </c>
      <c r="AT370" s="9">
        <f t="shared" si="138"/>
        <v>0</v>
      </c>
      <c r="AU370" s="9">
        <f t="shared" si="139"/>
        <v>0</v>
      </c>
      <c r="AV370" s="9">
        <f t="shared" si="140"/>
        <v>0</v>
      </c>
      <c r="AW370" s="9">
        <f t="shared" si="141"/>
        <v>0</v>
      </c>
      <c r="AX370" s="9">
        <f t="shared" si="142"/>
        <v>0</v>
      </c>
      <c r="AY370" s="10">
        <f t="shared" si="143"/>
        <v>0</v>
      </c>
    </row>
    <row r="371" spans="1:51" ht="15" customHeight="1">
      <c r="A371" s="87">
        <v>365</v>
      </c>
      <c r="B371" s="85" t="str">
        <f t="shared" si="120"/>
        <v>0100003632</v>
      </c>
      <c r="C371" s="13" t="str">
        <f t="shared" si="121"/>
        <v>010000363200</v>
      </c>
      <c r="D371" s="13" t="str">
        <f t="shared" si="122"/>
        <v>01000036320000</v>
      </c>
      <c r="E371" s="14">
        <v>25301079</v>
      </c>
      <c r="F371" s="14" t="s">
        <v>21</v>
      </c>
      <c r="G371" s="14" t="s">
        <v>22</v>
      </c>
      <c r="H371" s="14" t="s">
        <v>831</v>
      </c>
      <c r="I371" s="14" t="s">
        <v>24</v>
      </c>
      <c r="J371" s="14" t="s">
        <v>24</v>
      </c>
      <c r="K371" s="15" t="s">
        <v>832</v>
      </c>
      <c r="L371" s="14" t="s">
        <v>26</v>
      </c>
      <c r="M371" s="14">
        <v>1</v>
      </c>
      <c r="N371" s="14" t="s">
        <v>26</v>
      </c>
      <c r="O371" s="24">
        <f t="shared" si="123"/>
        <v>38008.800000000003</v>
      </c>
      <c r="P371" s="24">
        <f t="shared" si="124"/>
        <v>95008</v>
      </c>
      <c r="Q371" s="24">
        <v>36013</v>
      </c>
      <c r="R371" s="16">
        <v>90031</v>
      </c>
      <c r="S371" s="69">
        <v>0</v>
      </c>
      <c r="T371" s="70">
        <v>0</v>
      </c>
      <c r="U371" s="24">
        <v>1970.8000000000002</v>
      </c>
      <c r="V371" s="24">
        <v>4927</v>
      </c>
      <c r="W371" s="69">
        <f t="shared" si="125"/>
        <v>0</v>
      </c>
      <c r="X371" s="69">
        <f>VLOOKUP(D371,'[1]Demanda Agregada Med. y MC'!$C$7:$O$3994,13,FALSE)</f>
        <v>0</v>
      </c>
      <c r="Y371" s="24">
        <v>0</v>
      </c>
      <c r="Z371" s="24">
        <v>0</v>
      </c>
      <c r="AA371" s="24">
        <v>0</v>
      </c>
      <c r="AB371" s="24">
        <v>0</v>
      </c>
      <c r="AC371" s="24">
        <v>25</v>
      </c>
      <c r="AD371" s="24">
        <v>50</v>
      </c>
      <c r="AE371" s="26">
        <v>0</v>
      </c>
      <c r="AF371" s="25">
        <v>0</v>
      </c>
      <c r="AG371" s="22">
        <v>15.64</v>
      </c>
      <c r="AH371" s="20">
        <f t="shared" si="126"/>
        <v>594457.6320000001</v>
      </c>
      <c r="AI371" s="9">
        <f t="shared" si="127"/>
        <v>1485925.12</v>
      </c>
      <c r="AJ371" s="9">
        <f t="shared" si="128"/>
        <v>563243.32000000007</v>
      </c>
      <c r="AK371" s="9">
        <f t="shared" si="129"/>
        <v>1408084.84</v>
      </c>
      <c r="AL371" s="9">
        <f t="shared" si="130"/>
        <v>0</v>
      </c>
      <c r="AM371" s="9">
        <f t="shared" si="131"/>
        <v>0</v>
      </c>
      <c r="AN371" s="9">
        <f t="shared" si="132"/>
        <v>30823.312000000005</v>
      </c>
      <c r="AO371" s="9">
        <f t="shared" si="133"/>
        <v>77058.28</v>
      </c>
      <c r="AP371" s="9">
        <f t="shared" si="134"/>
        <v>0</v>
      </c>
      <c r="AQ371" s="9">
        <f t="shared" si="135"/>
        <v>0</v>
      </c>
      <c r="AR371" s="9">
        <f t="shared" si="136"/>
        <v>0</v>
      </c>
      <c r="AS371" s="9">
        <f t="shared" si="137"/>
        <v>0</v>
      </c>
      <c r="AT371" s="9">
        <f t="shared" si="138"/>
        <v>0</v>
      </c>
      <c r="AU371" s="9">
        <f t="shared" si="139"/>
        <v>0</v>
      </c>
      <c r="AV371" s="9">
        <f t="shared" si="140"/>
        <v>391</v>
      </c>
      <c r="AW371" s="9">
        <f t="shared" si="141"/>
        <v>782</v>
      </c>
      <c r="AX371" s="9">
        <f t="shared" si="142"/>
        <v>0</v>
      </c>
      <c r="AY371" s="10">
        <f t="shared" si="143"/>
        <v>0</v>
      </c>
    </row>
    <row r="372" spans="1:51" ht="15" customHeight="1">
      <c r="A372" s="87">
        <v>366</v>
      </c>
      <c r="B372" s="85" t="str">
        <f t="shared" si="120"/>
        <v>0100003633</v>
      </c>
      <c r="C372" s="13" t="str">
        <f t="shared" si="121"/>
        <v>010000363300</v>
      </c>
      <c r="D372" s="13" t="str">
        <f t="shared" si="122"/>
        <v>01000036330000</v>
      </c>
      <c r="E372" s="14">
        <v>25300572</v>
      </c>
      <c r="F372" s="14" t="s">
        <v>21</v>
      </c>
      <c r="G372" s="14" t="s">
        <v>22</v>
      </c>
      <c r="H372" s="14" t="s">
        <v>833</v>
      </c>
      <c r="I372" s="14" t="s">
        <v>24</v>
      </c>
      <c r="J372" s="14" t="s">
        <v>24</v>
      </c>
      <c r="K372" s="15" t="s">
        <v>834</v>
      </c>
      <c r="L372" s="14" t="s">
        <v>26</v>
      </c>
      <c r="M372" s="14">
        <v>1</v>
      </c>
      <c r="N372" s="14" t="s">
        <v>26</v>
      </c>
      <c r="O372" s="24">
        <f t="shared" si="123"/>
        <v>498851</v>
      </c>
      <c r="P372" s="24">
        <f t="shared" si="124"/>
        <v>1247127</v>
      </c>
      <c r="Q372" s="24">
        <v>498851</v>
      </c>
      <c r="R372" s="16">
        <v>1247127</v>
      </c>
      <c r="S372" s="69">
        <v>0</v>
      </c>
      <c r="T372" s="70">
        <v>0</v>
      </c>
      <c r="U372" s="24">
        <v>0</v>
      </c>
      <c r="V372" s="24">
        <v>0</v>
      </c>
      <c r="W372" s="69">
        <f t="shared" si="125"/>
        <v>0</v>
      </c>
      <c r="X372" s="69">
        <f>VLOOKUP(D372,'[1]Demanda Agregada Med. y MC'!$C$7:$O$3994,13,FALSE)</f>
        <v>0</v>
      </c>
      <c r="Y372" s="24">
        <v>0</v>
      </c>
      <c r="Z372" s="24">
        <v>0</v>
      </c>
      <c r="AA372" s="24">
        <v>0</v>
      </c>
      <c r="AB372" s="24">
        <v>0</v>
      </c>
      <c r="AC372" s="24">
        <v>0</v>
      </c>
      <c r="AD372" s="24">
        <v>0</v>
      </c>
      <c r="AE372" s="26">
        <v>0</v>
      </c>
      <c r="AF372" s="25">
        <v>0</v>
      </c>
      <c r="AG372" s="22">
        <v>11.923200000000001</v>
      </c>
      <c r="AH372" s="20">
        <f t="shared" si="126"/>
        <v>5947900.2432000004</v>
      </c>
      <c r="AI372" s="9">
        <f t="shared" si="127"/>
        <v>14869744.646400001</v>
      </c>
      <c r="AJ372" s="9">
        <f t="shared" si="128"/>
        <v>5947900.2432000004</v>
      </c>
      <c r="AK372" s="9">
        <f t="shared" si="129"/>
        <v>14869744.646400001</v>
      </c>
      <c r="AL372" s="9">
        <f t="shared" si="130"/>
        <v>0</v>
      </c>
      <c r="AM372" s="9">
        <f t="shared" si="131"/>
        <v>0</v>
      </c>
      <c r="AN372" s="9">
        <f t="shared" si="132"/>
        <v>0</v>
      </c>
      <c r="AO372" s="9">
        <f t="shared" si="133"/>
        <v>0</v>
      </c>
      <c r="AP372" s="9">
        <f t="shared" si="134"/>
        <v>0</v>
      </c>
      <c r="AQ372" s="9">
        <f t="shared" si="135"/>
        <v>0</v>
      </c>
      <c r="AR372" s="9">
        <f t="shared" si="136"/>
        <v>0</v>
      </c>
      <c r="AS372" s="9">
        <f t="shared" si="137"/>
        <v>0</v>
      </c>
      <c r="AT372" s="9">
        <f t="shared" si="138"/>
        <v>0</v>
      </c>
      <c r="AU372" s="9">
        <f t="shared" si="139"/>
        <v>0</v>
      </c>
      <c r="AV372" s="9">
        <f t="shared" si="140"/>
        <v>0</v>
      </c>
      <c r="AW372" s="9">
        <f t="shared" si="141"/>
        <v>0</v>
      </c>
      <c r="AX372" s="9">
        <f t="shared" si="142"/>
        <v>0</v>
      </c>
      <c r="AY372" s="10">
        <f t="shared" si="143"/>
        <v>0</v>
      </c>
    </row>
    <row r="373" spans="1:51" ht="15" customHeight="1">
      <c r="A373" s="87">
        <v>367</v>
      </c>
      <c r="B373" s="85" t="str">
        <f t="shared" si="120"/>
        <v>0100003634</v>
      </c>
      <c r="C373" s="13" t="str">
        <f t="shared" si="121"/>
        <v>010000363400</v>
      </c>
      <c r="D373" s="13" t="str">
        <f t="shared" si="122"/>
        <v>01000036340000</v>
      </c>
      <c r="E373" s="14">
        <v>25300571</v>
      </c>
      <c r="F373" s="14" t="s">
        <v>21</v>
      </c>
      <c r="G373" s="14" t="s">
        <v>22</v>
      </c>
      <c r="H373" s="14" t="s">
        <v>835</v>
      </c>
      <c r="I373" s="14" t="s">
        <v>24</v>
      </c>
      <c r="J373" s="14" t="s">
        <v>24</v>
      </c>
      <c r="K373" s="15" t="s">
        <v>836</v>
      </c>
      <c r="L373" s="14" t="s">
        <v>26</v>
      </c>
      <c r="M373" s="14">
        <v>1</v>
      </c>
      <c r="N373" s="14" t="s">
        <v>26</v>
      </c>
      <c r="O373" s="24">
        <f t="shared" si="123"/>
        <v>1060116.8</v>
      </c>
      <c r="P373" s="24">
        <f t="shared" si="124"/>
        <v>2648312</v>
      </c>
      <c r="Q373" s="24">
        <v>956258</v>
      </c>
      <c r="R373" s="16">
        <v>2390645</v>
      </c>
      <c r="S373" s="69">
        <v>0</v>
      </c>
      <c r="T373" s="70">
        <v>0</v>
      </c>
      <c r="U373" s="24">
        <v>99898.8</v>
      </c>
      <c r="V373" s="24">
        <v>249747</v>
      </c>
      <c r="W373" s="69">
        <f t="shared" si="125"/>
        <v>0</v>
      </c>
      <c r="X373" s="69">
        <f>VLOOKUP(D373,'[1]Demanda Agregada Med. y MC'!$C$7:$O$3994,13,FALSE)</f>
        <v>0</v>
      </c>
      <c r="Y373" s="24">
        <v>0</v>
      </c>
      <c r="Z373" s="24">
        <v>0</v>
      </c>
      <c r="AA373" s="24">
        <v>0</v>
      </c>
      <c r="AB373" s="24">
        <v>0</v>
      </c>
      <c r="AC373" s="24">
        <v>2569</v>
      </c>
      <c r="AD373" s="24">
        <v>5138</v>
      </c>
      <c r="AE373" s="26">
        <v>1391</v>
      </c>
      <c r="AF373" s="27">
        <v>2782</v>
      </c>
      <c r="AG373" s="22">
        <v>7.3774494066405225</v>
      </c>
      <c r="AH373" s="20">
        <f t="shared" si="126"/>
        <v>7820958.0571296494</v>
      </c>
      <c r="AI373" s="9">
        <f t="shared" si="127"/>
        <v>19537787.792998977</v>
      </c>
      <c r="AJ373" s="9">
        <f t="shared" si="128"/>
        <v>7054745.0146952532</v>
      </c>
      <c r="AK373" s="9">
        <f t="shared" si="129"/>
        <v>17636862.536738131</v>
      </c>
      <c r="AL373" s="9">
        <f t="shared" si="130"/>
        <v>0</v>
      </c>
      <c r="AM373" s="9">
        <f t="shared" si="131"/>
        <v>0</v>
      </c>
      <c r="AN373" s="9">
        <f t="shared" si="132"/>
        <v>736998.34278410021</v>
      </c>
      <c r="AO373" s="9">
        <f t="shared" si="133"/>
        <v>1842495.8569602505</v>
      </c>
      <c r="AP373" s="9">
        <f t="shared" si="134"/>
        <v>0</v>
      </c>
      <c r="AQ373" s="9">
        <f t="shared" si="135"/>
        <v>0</v>
      </c>
      <c r="AR373" s="9">
        <f t="shared" si="136"/>
        <v>0</v>
      </c>
      <c r="AS373" s="9">
        <f t="shared" si="137"/>
        <v>0</v>
      </c>
      <c r="AT373" s="9">
        <f t="shared" si="138"/>
        <v>0</v>
      </c>
      <c r="AU373" s="9">
        <f t="shared" si="139"/>
        <v>0</v>
      </c>
      <c r="AV373" s="9">
        <f t="shared" si="140"/>
        <v>18952.667525659501</v>
      </c>
      <c r="AW373" s="9">
        <f t="shared" si="141"/>
        <v>37905.335051319002</v>
      </c>
      <c r="AX373" s="9">
        <f t="shared" si="142"/>
        <v>10262.032124636968</v>
      </c>
      <c r="AY373" s="10">
        <f t="shared" si="143"/>
        <v>20524.064249273935</v>
      </c>
    </row>
    <row r="374" spans="1:51" ht="15" customHeight="1">
      <c r="A374" s="87">
        <v>368</v>
      </c>
      <c r="B374" s="85" t="str">
        <f t="shared" si="120"/>
        <v>0100003661</v>
      </c>
      <c r="C374" s="13" t="str">
        <f t="shared" si="121"/>
        <v>010000366100</v>
      </c>
      <c r="D374" s="13" t="str">
        <f t="shared" si="122"/>
        <v>01000036610000</v>
      </c>
      <c r="E374" s="14">
        <v>25301751</v>
      </c>
      <c r="F374" s="14" t="s">
        <v>21</v>
      </c>
      <c r="G374" s="14" t="s">
        <v>22</v>
      </c>
      <c r="H374" s="14" t="s">
        <v>837</v>
      </c>
      <c r="I374" s="14" t="s">
        <v>24</v>
      </c>
      <c r="J374" s="14" t="s">
        <v>24</v>
      </c>
      <c r="K374" s="15" t="s">
        <v>838</v>
      </c>
      <c r="L374" s="14" t="s">
        <v>26</v>
      </c>
      <c r="M374" s="14">
        <v>500</v>
      </c>
      <c r="N374" s="14" t="s">
        <v>46</v>
      </c>
      <c r="O374" s="24">
        <f t="shared" si="123"/>
        <v>38484.1</v>
      </c>
      <c r="P374" s="24">
        <f t="shared" si="124"/>
        <v>95984</v>
      </c>
      <c r="Q374" s="24">
        <v>20885</v>
      </c>
      <c r="R374" s="16">
        <v>52212</v>
      </c>
      <c r="S374" s="69">
        <v>8300</v>
      </c>
      <c r="T374" s="70">
        <v>20750</v>
      </c>
      <c r="U374" s="24">
        <v>8136.4000000000005</v>
      </c>
      <c r="V374" s="24">
        <v>20341</v>
      </c>
      <c r="W374" s="69">
        <f t="shared" si="125"/>
        <v>713.2</v>
      </c>
      <c r="X374" s="69">
        <f>VLOOKUP(D374,'[1]Demanda Agregada Med. y MC'!$C$7:$O$3994,13,FALSE)</f>
        <v>1783</v>
      </c>
      <c r="Y374" s="24">
        <v>0</v>
      </c>
      <c r="Z374" s="24">
        <v>0</v>
      </c>
      <c r="AA374" s="24">
        <v>0</v>
      </c>
      <c r="AB374" s="24">
        <v>0</v>
      </c>
      <c r="AC374" s="24">
        <v>430.5</v>
      </c>
      <c r="AD374" s="24">
        <v>861</v>
      </c>
      <c r="AE374" s="26">
        <v>19</v>
      </c>
      <c r="AF374" s="27">
        <v>37</v>
      </c>
      <c r="AG374" s="22">
        <v>136.57399999999998</v>
      </c>
      <c r="AH374" s="20">
        <f t="shared" si="126"/>
        <v>5255927.4733999996</v>
      </c>
      <c r="AI374" s="9">
        <f t="shared" si="127"/>
        <v>13108918.815999998</v>
      </c>
      <c r="AJ374" s="9">
        <f t="shared" si="128"/>
        <v>2852347.9899999998</v>
      </c>
      <c r="AK374" s="9">
        <f t="shared" si="129"/>
        <v>7130801.6879999992</v>
      </c>
      <c r="AL374" s="9">
        <f t="shared" si="130"/>
        <v>1133564.2</v>
      </c>
      <c r="AM374" s="9">
        <f t="shared" si="131"/>
        <v>2833910.4999999995</v>
      </c>
      <c r="AN374" s="9">
        <f t="shared" si="132"/>
        <v>1111220.6935999999</v>
      </c>
      <c r="AO374" s="9">
        <f t="shared" si="133"/>
        <v>2778051.7339999997</v>
      </c>
      <c r="AP374" s="9">
        <f t="shared" si="134"/>
        <v>97404.576799999995</v>
      </c>
      <c r="AQ374" s="9">
        <f t="shared" si="135"/>
        <v>243511.44199999998</v>
      </c>
      <c r="AR374" s="9">
        <f t="shared" si="136"/>
        <v>0</v>
      </c>
      <c r="AS374" s="9">
        <f t="shared" si="137"/>
        <v>0</v>
      </c>
      <c r="AT374" s="9">
        <f t="shared" si="138"/>
        <v>0</v>
      </c>
      <c r="AU374" s="9">
        <f t="shared" si="139"/>
        <v>0</v>
      </c>
      <c r="AV374" s="9">
        <f t="shared" si="140"/>
        <v>58795.106999999996</v>
      </c>
      <c r="AW374" s="9">
        <f t="shared" si="141"/>
        <v>117590.21399999999</v>
      </c>
      <c r="AX374" s="9">
        <f t="shared" si="142"/>
        <v>2594.9059999999995</v>
      </c>
      <c r="AY374" s="10">
        <f t="shared" si="143"/>
        <v>5053.2379999999994</v>
      </c>
    </row>
    <row r="375" spans="1:51" ht="15" customHeight="1">
      <c r="A375" s="87">
        <v>369</v>
      </c>
      <c r="B375" s="85" t="str">
        <f t="shared" si="120"/>
        <v>0100003662</v>
      </c>
      <c r="C375" s="13" t="str">
        <f t="shared" si="121"/>
        <v>010000366200</v>
      </c>
      <c r="D375" s="13" t="str">
        <f t="shared" si="122"/>
        <v>01000036620000</v>
      </c>
      <c r="E375" s="14">
        <v>25301897</v>
      </c>
      <c r="F375" s="14" t="s">
        <v>21</v>
      </c>
      <c r="G375" s="14" t="s">
        <v>22</v>
      </c>
      <c r="H375" s="14" t="s">
        <v>839</v>
      </c>
      <c r="I375" s="14" t="s">
        <v>24</v>
      </c>
      <c r="J375" s="14" t="s">
        <v>24</v>
      </c>
      <c r="K375" s="15" t="s">
        <v>840</v>
      </c>
      <c r="L375" s="14" t="s">
        <v>26</v>
      </c>
      <c r="M375" s="14">
        <v>1</v>
      </c>
      <c r="N375" s="14" t="s">
        <v>67</v>
      </c>
      <c r="O375" s="24">
        <f t="shared" si="123"/>
        <v>229582.9</v>
      </c>
      <c r="P375" s="24">
        <f t="shared" si="124"/>
        <v>573746</v>
      </c>
      <c r="Q375" s="24">
        <v>138562</v>
      </c>
      <c r="R375" s="16">
        <v>346405</v>
      </c>
      <c r="S375" s="69">
        <v>89600</v>
      </c>
      <c r="T375" s="70">
        <v>224000</v>
      </c>
      <c r="U375" s="24">
        <v>0</v>
      </c>
      <c r="V375" s="24">
        <v>0</v>
      </c>
      <c r="W375" s="69">
        <f t="shared" si="125"/>
        <v>998.40000000000009</v>
      </c>
      <c r="X375" s="69">
        <f>VLOOKUP(D375,'[1]Demanda Agregada Med. y MC'!$C$7:$O$3994,13,FALSE)</f>
        <v>2496</v>
      </c>
      <c r="Y375" s="24">
        <v>0</v>
      </c>
      <c r="Z375" s="24">
        <v>0</v>
      </c>
      <c r="AA375" s="24">
        <v>0</v>
      </c>
      <c r="AB375" s="24">
        <v>0</v>
      </c>
      <c r="AC375" s="24">
        <v>422.5</v>
      </c>
      <c r="AD375" s="24">
        <v>845</v>
      </c>
      <c r="AE375" s="26">
        <v>0</v>
      </c>
      <c r="AF375" s="25">
        <v>0</v>
      </c>
      <c r="AG375" s="22">
        <v>556.81471739835251</v>
      </c>
      <c r="AH375" s="20">
        <f t="shared" si="126"/>
        <v>127835137.58299422</v>
      </c>
      <c r="AI375" s="9">
        <f t="shared" si="127"/>
        <v>319470216.84843516</v>
      </c>
      <c r="AJ375" s="9">
        <f t="shared" si="128"/>
        <v>77153360.872150525</v>
      </c>
      <c r="AK375" s="9">
        <f t="shared" si="129"/>
        <v>192883402.18037629</v>
      </c>
      <c r="AL375" s="9">
        <f t="shared" si="130"/>
        <v>49890598.678892389</v>
      </c>
      <c r="AM375" s="9">
        <f t="shared" si="131"/>
        <v>124726496.69723096</v>
      </c>
      <c r="AN375" s="9">
        <f t="shared" si="132"/>
        <v>0</v>
      </c>
      <c r="AO375" s="9">
        <f t="shared" si="133"/>
        <v>0</v>
      </c>
      <c r="AP375" s="9">
        <f t="shared" si="134"/>
        <v>555923.81385051517</v>
      </c>
      <c r="AQ375" s="9">
        <f t="shared" si="135"/>
        <v>1389809.5346262879</v>
      </c>
      <c r="AR375" s="9">
        <f t="shared" si="136"/>
        <v>0</v>
      </c>
      <c r="AS375" s="9">
        <f t="shared" si="137"/>
        <v>0</v>
      </c>
      <c r="AT375" s="9">
        <f t="shared" si="138"/>
        <v>0</v>
      </c>
      <c r="AU375" s="9">
        <f t="shared" si="139"/>
        <v>0</v>
      </c>
      <c r="AV375" s="9">
        <f t="shared" si="140"/>
        <v>235254.21810080393</v>
      </c>
      <c r="AW375" s="9">
        <f t="shared" si="141"/>
        <v>470508.43620160787</v>
      </c>
      <c r="AX375" s="9">
        <f t="shared" si="142"/>
        <v>0</v>
      </c>
      <c r="AY375" s="10">
        <f t="shared" si="143"/>
        <v>0</v>
      </c>
    </row>
    <row r="376" spans="1:51" ht="15" customHeight="1">
      <c r="A376" s="87">
        <v>370</v>
      </c>
      <c r="B376" s="85" t="str">
        <f t="shared" ref="B376:B435" si="144">F376&amp;G376&amp;H376</f>
        <v>0100003663</v>
      </c>
      <c r="C376" s="13" t="str">
        <f t="shared" ref="C376:C435" si="145">F376&amp;G376&amp;H376&amp;I376</f>
        <v>010000366301</v>
      </c>
      <c r="D376" s="13" t="str">
        <f t="shared" ref="D376:D435" si="146">F376&amp;G376&amp;H376&amp;I376&amp;J376</f>
        <v>01000036630100</v>
      </c>
      <c r="E376" s="14">
        <v>25302372</v>
      </c>
      <c r="F376" s="14" t="s">
        <v>21</v>
      </c>
      <c r="G376" s="14" t="s">
        <v>22</v>
      </c>
      <c r="H376" s="14" t="s">
        <v>841</v>
      </c>
      <c r="I376" s="14" t="s">
        <v>65</v>
      </c>
      <c r="J376" s="14" t="s">
        <v>24</v>
      </c>
      <c r="K376" s="15" t="s">
        <v>842</v>
      </c>
      <c r="L376" s="14" t="s">
        <v>26</v>
      </c>
      <c r="M376" s="14">
        <v>500</v>
      </c>
      <c r="N376" s="14" t="s">
        <v>46</v>
      </c>
      <c r="O376" s="24">
        <f t="shared" ref="O376:O435" si="147">Q376+S376+U376+W376+Y376+AA376+AC376+AE376</f>
        <v>1863.2</v>
      </c>
      <c r="P376" s="24">
        <f t="shared" ref="P376:P435" si="148">R376+T376+V376+X376+Z376+AB376+AD376+AF376</f>
        <v>4624</v>
      </c>
      <c r="Q376" s="24">
        <v>1743</v>
      </c>
      <c r="R376" s="16">
        <v>4357</v>
      </c>
      <c r="S376" s="69">
        <v>0</v>
      </c>
      <c r="T376" s="70">
        <v>0</v>
      </c>
      <c r="U376" s="24">
        <v>0</v>
      </c>
      <c r="V376" s="24">
        <v>0</v>
      </c>
      <c r="W376" s="69">
        <f t="shared" ref="W376:W435" si="149">X376*0.4</f>
        <v>55.2</v>
      </c>
      <c r="X376" s="69">
        <f>VLOOKUP(D376,'[1]Demanda Agregada Med. y MC'!$C$7:$O$3994,13,FALSE)</f>
        <v>138</v>
      </c>
      <c r="Y376" s="24">
        <v>0</v>
      </c>
      <c r="Z376" s="24">
        <v>0</v>
      </c>
      <c r="AA376" s="24">
        <v>0</v>
      </c>
      <c r="AB376" s="24">
        <v>0</v>
      </c>
      <c r="AC376" s="24">
        <v>62</v>
      </c>
      <c r="AD376" s="24">
        <v>124</v>
      </c>
      <c r="AE376" s="26">
        <v>3</v>
      </c>
      <c r="AF376" s="27">
        <v>5</v>
      </c>
      <c r="AG376" s="22">
        <v>333.86799999999999</v>
      </c>
      <c r="AH376" s="20">
        <f t="shared" ref="AH376:AH435" si="150">IFERROR(O376*$AG376,"-")</f>
        <v>622062.85759999999</v>
      </c>
      <c r="AI376" s="9">
        <f t="shared" ref="AI376:AI435" si="151">IFERROR(P376*$AG376,"-")</f>
        <v>1543805.632</v>
      </c>
      <c r="AJ376" s="9">
        <f t="shared" ref="AJ376:AJ435" si="152">IFERROR(Q376*$AG376,"-")</f>
        <v>581931.924</v>
      </c>
      <c r="AK376" s="9">
        <f t="shared" ref="AK376:AK435" si="153">IFERROR(R376*$AG376,"-")</f>
        <v>1454662.8759999999</v>
      </c>
      <c r="AL376" s="9">
        <f t="shared" ref="AL376:AL435" si="154">IFERROR(S376*$AG376,"-")</f>
        <v>0</v>
      </c>
      <c r="AM376" s="9">
        <f t="shared" ref="AM376:AM435" si="155">IFERROR(T376*$AG376,"-")</f>
        <v>0</v>
      </c>
      <c r="AN376" s="9">
        <f t="shared" ref="AN376:AN435" si="156">IFERROR(U376*$AG376,"-")</f>
        <v>0</v>
      </c>
      <c r="AO376" s="9">
        <f t="shared" ref="AO376:AO435" si="157">IFERROR(V376*$AG376,"-")</f>
        <v>0</v>
      </c>
      <c r="AP376" s="9">
        <f t="shared" ref="AP376:AP435" si="158">IFERROR(W376*$AG376,"-")</f>
        <v>18429.513600000002</v>
      </c>
      <c r="AQ376" s="9">
        <f t="shared" ref="AQ376:AQ435" si="159">IFERROR(X376*$AG376,"-")</f>
        <v>46073.784</v>
      </c>
      <c r="AR376" s="9">
        <f t="shared" ref="AR376:AR435" si="160">IFERROR(Y376*$AG376,"-")</f>
        <v>0</v>
      </c>
      <c r="AS376" s="9">
        <f t="shared" ref="AS376:AS435" si="161">IFERROR(Z376*$AG376,"-")</f>
        <v>0</v>
      </c>
      <c r="AT376" s="9">
        <f t="shared" ref="AT376:AT435" si="162">IFERROR(AA376*$AG376,"-")</f>
        <v>0</v>
      </c>
      <c r="AU376" s="9">
        <f t="shared" ref="AU376:AU435" si="163">IFERROR(AB376*$AG376,"-")</f>
        <v>0</v>
      </c>
      <c r="AV376" s="9">
        <f t="shared" ref="AV376:AV435" si="164">IFERROR(AC376*$AG376,"-")</f>
        <v>20699.815999999999</v>
      </c>
      <c r="AW376" s="9">
        <f t="shared" ref="AW376:AW435" si="165">IFERROR(AD376*$AG376,"-")</f>
        <v>41399.631999999998</v>
      </c>
      <c r="AX376" s="9">
        <f t="shared" ref="AX376:AX435" si="166">IFERROR(AE376*$AG376,"-")</f>
        <v>1001.604</v>
      </c>
      <c r="AY376" s="10">
        <f t="shared" ref="AY376:AY435" si="167">IFERROR(AF376*$AG376,"-")</f>
        <v>1669.34</v>
      </c>
    </row>
    <row r="377" spans="1:51" ht="15" customHeight="1">
      <c r="A377" s="87">
        <v>371</v>
      </c>
      <c r="B377" s="85" t="str">
        <f t="shared" si="144"/>
        <v>0100003664</v>
      </c>
      <c r="C377" s="13" t="str">
        <f t="shared" si="145"/>
        <v>010000366400</v>
      </c>
      <c r="D377" s="13" t="str">
        <f t="shared" si="146"/>
        <v>01000036640000</v>
      </c>
      <c r="E377" s="14">
        <v>25301752</v>
      </c>
      <c r="F377" s="14" t="s">
        <v>21</v>
      </c>
      <c r="G377" s="14" t="s">
        <v>22</v>
      </c>
      <c r="H377" s="14" t="s">
        <v>843</v>
      </c>
      <c r="I377" s="14" t="s">
        <v>24</v>
      </c>
      <c r="J377" s="14" t="s">
        <v>24</v>
      </c>
      <c r="K377" s="15" t="s">
        <v>844</v>
      </c>
      <c r="L377" s="14" t="s">
        <v>26</v>
      </c>
      <c r="M377" s="14">
        <v>1</v>
      </c>
      <c r="N377" s="14" t="s">
        <v>26</v>
      </c>
      <c r="O377" s="24">
        <f t="shared" si="147"/>
        <v>6116.3</v>
      </c>
      <c r="P377" s="24">
        <f t="shared" si="148"/>
        <v>15260</v>
      </c>
      <c r="Q377" s="24">
        <v>1676</v>
      </c>
      <c r="R377" s="16">
        <v>4188</v>
      </c>
      <c r="S377" s="69">
        <v>0</v>
      </c>
      <c r="T377" s="70">
        <v>0</v>
      </c>
      <c r="U377" s="24">
        <v>4372.8</v>
      </c>
      <c r="V377" s="24">
        <v>10932</v>
      </c>
      <c r="W377" s="69">
        <f t="shared" si="149"/>
        <v>10</v>
      </c>
      <c r="X377" s="69">
        <f>VLOOKUP(D377,'[1]Demanda Agregada Med. y MC'!$C$7:$O$3994,13,FALSE)</f>
        <v>25</v>
      </c>
      <c r="Y377" s="24">
        <v>0</v>
      </c>
      <c r="Z377" s="24">
        <v>0</v>
      </c>
      <c r="AA377" s="24">
        <v>0</v>
      </c>
      <c r="AB377" s="24">
        <v>0</v>
      </c>
      <c r="AC377" s="24">
        <v>57.5</v>
      </c>
      <c r="AD377" s="24">
        <v>115</v>
      </c>
      <c r="AE377" s="26">
        <v>0</v>
      </c>
      <c r="AF377" s="25">
        <v>0</v>
      </c>
      <c r="AG377" s="22">
        <v>167.16399999999999</v>
      </c>
      <c r="AH377" s="20">
        <f t="shared" si="150"/>
        <v>1022425.1732</v>
      </c>
      <c r="AI377" s="9">
        <f t="shared" si="151"/>
        <v>2550922.6399999997</v>
      </c>
      <c r="AJ377" s="9">
        <f t="shared" si="152"/>
        <v>280166.864</v>
      </c>
      <c r="AK377" s="9">
        <f t="shared" si="153"/>
        <v>700082.83199999994</v>
      </c>
      <c r="AL377" s="9">
        <f t="shared" si="154"/>
        <v>0</v>
      </c>
      <c r="AM377" s="9">
        <f t="shared" si="155"/>
        <v>0</v>
      </c>
      <c r="AN377" s="9">
        <f t="shared" si="156"/>
        <v>730974.73919999995</v>
      </c>
      <c r="AO377" s="9">
        <f t="shared" si="157"/>
        <v>1827436.8479999998</v>
      </c>
      <c r="AP377" s="9">
        <f t="shared" si="158"/>
        <v>1671.6399999999999</v>
      </c>
      <c r="AQ377" s="9">
        <f t="shared" si="159"/>
        <v>4179.0999999999995</v>
      </c>
      <c r="AR377" s="9">
        <f t="shared" si="160"/>
        <v>0</v>
      </c>
      <c r="AS377" s="9">
        <f t="shared" si="161"/>
        <v>0</v>
      </c>
      <c r="AT377" s="9">
        <f t="shared" si="162"/>
        <v>0</v>
      </c>
      <c r="AU377" s="9">
        <f t="shared" si="163"/>
        <v>0</v>
      </c>
      <c r="AV377" s="9">
        <f t="shared" si="164"/>
        <v>9611.9299999999985</v>
      </c>
      <c r="AW377" s="9">
        <f t="shared" si="165"/>
        <v>19223.859999999997</v>
      </c>
      <c r="AX377" s="9">
        <f t="shared" si="166"/>
        <v>0</v>
      </c>
      <c r="AY377" s="10">
        <f t="shared" si="167"/>
        <v>0</v>
      </c>
    </row>
    <row r="378" spans="1:51" ht="15" customHeight="1">
      <c r="A378" s="87">
        <v>372</v>
      </c>
      <c r="B378" s="85" t="str">
        <f t="shared" si="144"/>
        <v>0100003666</v>
      </c>
      <c r="C378" s="13" t="str">
        <f t="shared" si="145"/>
        <v>010000366601</v>
      </c>
      <c r="D378" s="13" t="str">
        <f t="shared" si="146"/>
        <v>01000036660100</v>
      </c>
      <c r="E378" s="14">
        <v>25302374</v>
      </c>
      <c r="F378" s="14" t="s">
        <v>21</v>
      </c>
      <c r="G378" s="14" t="s">
        <v>22</v>
      </c>
      <c r="H378" s="14" t="s">
        <v>845</v>
      </c>
      <c r="I378" s="14" t="s">
        <v>65</v>
      </c>
      <c r="J378" s="14" t="s">
        <v>24</v>
      </c>
      <c r="K378" s="15" t="s">
        <v>846</v>
      </c>
      <c r="L378" s="14" t="s">
        <v>26</v>
      </c>
      <c r="M378" s="14">
        <v>500</v>
      </c>
      <c r="N378" s="14" t="s">
        <v>46</v>
      </c>
      <c r="O378" s="24">
        <f t="shared" si="147"/>
        <v>22993</v>
      </c>
      <c r="P378" s="24">
        <f t="shared" si="148"/>
        <v>57455</v>
      </c>
      <c r="Q378" s="24">
        <v>18794</v>
      </c>
      <c r="R378" s="16">
        <v>46984</v>
      </c>
      <c r="S378" s="69">
        <v>3500</v>
      </c>
      <c r="T378" s="70">
        <v>8750</v>
      </c>
      <c r="U378" s="24">
        <v>0</v>
      </c>
      <c r="V378" s="24">
        <v>0</v>
      </c>
      <c r="W378" s="69">
        <f t="shared" si="149"/>
        <v>646</v>
      </c>
      <c r="X378" s="69">
        <f>VLOOKUP(D378,'[1]Demanda Agregada Med. y MC'!$C$7:$O$3994,13,FALSE)</f>
        <v>1615</v>
      </c>
      <c r="Y378" s="24">
        <v>0</v>
      </c>
      <c r="Z378" s="24">
        <v>0</v>
      </c>
      <c r="AA378" s="24">
        <v>0</v>
      </c>
      <c r="AB378" s="24">
        <v>0</v>
      </c>
      <c r="AC378" s="24">
        <v>53</v>
      </c>
      <c r="AD378" s="24">
        <v>106</v>
      </c>
      <c r="AE378" s="26">
        <v>0</v>
      </c>
      <c r="AF378" s="25">
        <v>0</v>
      </c>
      <c r="AG378" s="22">
        <v>222.0788</v>
      </c>
      <c r="AH378" s="20">
        <f t="shared" si="150"/>
        <v>5106257.8484000005</v>
      </c>
      <c r="AI378" s="9">
        <f t="shared" si="151"/>
        <v>12759537.454</v>
      </c>
      <c r="AJ378" s="9">
        <f t="shared" si="152"/>
        <v>4173748.9671999998</v>
      </c>
      <c r="AK378" s="9">
        <f t="shared" si="153"/>
        <v>10434150.339199999</v>
      </c>
      <c r="AL378" s="9">
        <f t="shared" si="154"/>
        <v>777275.8</v>
      </c>
      <c r="AM378" s="9">
        <f t="shared" si="155"/>
        <v>1943189.5</v>
      </c>
      <c r="AN378" s="9">
        <f t="shared" si="156"/>
        <v>0</v>
      </c>
      <c r="AO378" s="9">
        <f t="shared" si="157"/>
        <v>0</v>
      </c>
      <c r="AP378" s="9">
        <f t="shared" si="158"/>
        <v>143462.90479999999</v>
      </c>
      <c r="AQ378" s="9">
        <f t="shared" si="159"/>
        <v>358657.26199999999</v>
      </c>
      <c r="AR378" s="9">
        <f t="shared" si="160"/>
        <v>0</v>
      </c>
      <c r="AS378" s="9">
        <f t="shared" si="161"/>
        <v>0</v>
      </c>
      <c r="AT378" s="9">
        <f t="shared" si="162"/>
        <v>0</v>
      </c>
      <c r="AU378" s="9">
        <f t="shared" si="163"/>
        <v>0</v>
      </c>
      <c r="AV378" s="9">
        <f t="shared" si="164"/>
        <v>11770.1764</v>
      </c>
      <c r="AW378" s="9">
        <f t="shared" si="165"/>
        <v>23540.352800000001</v>
      </c>
      <c r="AX378" s="9">
        <f t="shared" si="166"/>
        <v>0</v>
      </c>
      <c r="AY378" s="10">
        <f t="shared" si="167"/>
        <v>0</v>
      </c>
    </row>
    <row r="379" spans="1:51" ht="15" customHeight="1">
      <c r="A379" s="87">
        <v>373</v>
      </c>
      <c r="B379" s="85" t="str">
        <f t="shared" si="144"/>
        <v>0100003671</v>
      </c>
      <c r="C379" s="13" t="str">
        <f t="shared" si="145"/>
        <v>010000367100</v>
      </c>
      <c r="D379" s="13" t="str">
        <f t="shared" si="146"/>
        <v>01000036710000</v>
      </c>
      <c r="E379" s="14">
        <v>25302472</v>
      </c>
      <c r="F379" s="14" t="s">
        <v>21</v>
      </c>
      <c r="G379" s="14" t="s">
        <v>22</v>
      </c>
      <c r="H379" s="14" t="s">
        <v>847</v>
      </c>
      <c r="I379" s="14" t="s">
        <v>24</v>
      </c>
      <c r="J379" s="14" t="s">
        <v>24</v>
      </c>
      <c r="K379" s="15" t="s">
        <v>848</v>
      </c>
      <c r="L379" s="14" t="s">
        <v>26</v>
      </c>
      <c r="M379" s="14">
        <v>100</v>
      </c>
      <c r="N379" s="14" t="s">
        <v>52</v>
      </c>
      <c r="O379" s="24">
        <f t="shared" si="147"/>
        <v>752.2</v>
      </c>
      <c r="P379" s="24">
        <f t="shared" si="148"/>
        <v>1874</v>
      </c>
      <c r="Q379" s="24">
        <v>394</v>
      </c>
      <c r="R379" s="16">
        <v>984</v>
      </c>
      <c r="S379" s="69">
        <v>0</v>
      </c>
      <c r="T379" s="70">
        <v>0</v>
      </c>
      <c r="U379" s="24">
        <v>347.20000000000005</v>
      </c>
      <c r="V379" s="24">
        <v>868</v>
      </c>
      <c r="W379" s="69">
        <f t="shared" si="149"/>
        <v>0</v>
      </c>
      <c r="X379" s="69">
        <f>VLOOKUP(D379,'[1]Demanda Agregada Med. y MC'!$C$7:$O$3994,13,FALSE)</f>
        <v>0</v>
      </c>
      <c r="Y379" s="24">
        <v>0</v>
      </c>
      <c r="Z379" s="24">
        <v>0</v>
      </c>
      <c r="AA379" s="24">
        <v>0</v>
      </c>
      <c r="AB379" s="24">
        <v>0</v>
      </c>
      <c r="AC379" s="24">
        <v>11</v>
      </c>
      <c r="AD379" s="24">
        <v>22</v>
      </c>
      <c r="AE379" s="26">
        <v>0</v>
      </c>
      <c r="AF379" s="25">
        <v>0</v>
      </c>
      <c r="AG379" s="22">
        <v>207.48760000000001</v>
      </c>
      <c r="AH379" s="20">
        <f t="shared" si="150"/>
        <v>156072.17272000003</v>
      </c>
      <c r="AI379" s="9">
        <f t="shared" si="151"/>
        <v>388831.76240000001</v>
      </c>
      <c r="AJ379" s="9">
        <f t="shared" si="152"/>
        <v>81750.114400000006</v>
      </c>
      <c r="AK379" s="9">
        <f t="shared" si="153"/>
        <v>204167.79840000003</v>
      </c>
      <c r="AL379" s="9">
        <f t="shared" si="154"/>
        <v>0</v>
      </c>
      <c r="AM379" s="9">
        <f t="shared" si="155"/>
        <v>0</v>
      </c>
      <c r="AN379" s="9">
        <f t="shared" si="156"/>
        <v>72039.694720000014</v>
      </c>
      <c r="AO379" s="9">
        <f t="shared" si="157"/>
        <v>180099.23680000001</v>
      </c>
      <c r="AP379" s="9">
        <f t="shared" si="158"/>
        <v>0</v>
      </c>
      <c r="AQ379" s="9">
        <f t="shared" si="159"/>
        <v>0</v>
      </c>
      <c r="AR379" s="9">
        <f t="shared" si="160"/>
        <v>0</v>
      </c>
      <c r="AS379" s="9">
        <f t="shared" si="161"/>
        <v>0</v>
      </c>
      <c r="AT379" s="9">
        <f t="shared" si="162"/>
        <v>0</v>
      </c>
      <c r="AU379" s="9">
        <f t="shared" si="163"/>
        <v>0</v>
      </c>
      <c r="AV379" s="9">
        <f t="shared" si="164"/>
        <v>2282.3636000000001</v>
      </c>
      <c r="AW379" s="9">
        <f t="shared" si="165"/>
        <v>4564.7272000000003</v>
      </c>
      <c r="AX379" s="9">
        <f t="shared" si="166"/>
        <v>0</v>
      </c>
      <c r="AY379" s="10">
        <f t="shared" si="167"/>
        <v>0</v>
      </c>
    </row>
    <row r="380" spans="1:51" ht="15" customHeight="1">
      <c r="A380" s="87">
        <v>374</v>
      </c>
      <c r="B380" s="85" t="str">
        <f t="shared" si="144"/>
        <v>0100003673</v>
      </c>
      <c r="C380" s="13" t="str">
        <f t="shared" si="145"/>
        <v>010000367300</v>
      </c>
      <c r="D380" s="13" t="str">
        <f t="shared" si="146"/>
        <v>01000036730000</v>
      </c>
      <c r="E380" s="14">
        <v>25300091</v>
      </c>
      <c r="F380" s="14" t="s">
        <v>21</v>
      </c>
      <c r="G380" s="14" t="s">
        <v>22</v>
      </c>
      <c r="H380" s="14" t="s">
        <v>849</v>
      </c>
      <c r="I380" s="14" t="s">
        <v>24</v>
      </c>
      <c r="J380" s="14" t="s">
        <v>24</v>
      </c>
      <c r="K380" s="15" t="s">
        <v>850</v>
      </c>
      <c r="L380" s="14" t="s">
        <v>26</v>
      </c>
      <c r="M380" s="14">
        <v>100</v>
      </c>
      <c r="N380" s="14" t="s">
        <v>52</v>
      </c>
      <c r="O380" s="24">
        <f t="shared" si="147"/>
        <v>167.8</v>
      </c>
      <c r="P380" s="24">
        <f t="shared" si="148"/>
        <v>401</v>
      </c>
      <c r="Q380" s="24">
        <v>98</v>
      </c>
      <c r="R380" s="16">
        <v>243</v>
      </c>
      <c r="S380" s="69">
        <v>0</v>
      </c>
      <c r="T380" s="70">
        <v>0</v>
      </c>
      <c r="U380" s="24">
        <v>0</v>
      </c>
      <c r="V380" s="24">
        <v>0</v>
      </c>
      <c r="W380" s="69">
        <f t="shared" si="149"/>
        <v>32.800000000000004</v>
      </c>
      <c r="X380" s="69">
        <f>VLOOKUP(D380,'[1]Demanda Agregada Med. y MC'!$C$7:$O$3994,13,FALSE)</f>
        <v>82</v>
      </c>
      <c r="Y380" s="24">
        <v>4</v>
      </c>
      <c r="Z380" s="24">
        <v>10</v>
      </c>
      <c r="AA380" s="24">
        <v>0</v>
      </c>
      <c r="AB380" s="24">
        <v>0</v>
      </c>
      <c r="AC380" s="24">
        <v>2</v>
      </c>
      <c r="AD380" s="24">
        <v>4</v>
      </c>
      <c r="AE380" s="26">
        <v>31</v>
      </c>
      <c r="AF380" s="27">
        <v>62</v>
      </c>
      <c r="AG380" s="22">
        <v>164.06368932038868</v>
      </c>
      <c r="AH380" s="20">
        <f t="shared" si="150"/>
        <v>27529.887067961223</v>
      </c>
      <c r="AI380" s="9">
        <f t="shared" si="151"/>
        <v>65789.539417475855</v>
      </c>
      <c r="AJ380" s="9">
        <f t="shared" si="152"/>
        <v>16078.241553398089</v>
      </c>
      <c r="AK380" s="9">
        <f t="shared" si="153"/>
        <v>39867.47650485445</v>
      </c>
      <c r="AL380" s="9">
        <f t="shared" si="154"/>
        <v>0</v>
      </c>
      <c r="AM380" s="9">
        <f t="shared" si="155"/>
        <v>0</v>
      </c>
      <c r="AN380" s="9">
        <f t="shared" si="156"/>
        <v>0</v>
      </c>
      <c r="AO380" s="9">
        <f t="shared" si="157"/>
        <v>0</v>
      </c>
      <c r="AP380" s="9">
        <f t="shared" si="158"/>
        <v>5381.2890097087493</v>
      </c>
      <c r="AQ380" s="9">
        <f t="shared" si="159"/>
        <v>13453.22252427187</v>
      </c>
      <c r="AR380" s="9">
        <f t="shared" si="160"/>
        <v>656.2547572815547</v>
      </c>
      <c r="AS380" s="9">
        <f t="shared" si="161"/>
        <v>1640.6368932038868</v>
      </c>
      <c r="AT380" s="9">
        <f t="shared" si="162"/>
        <v>0</v>
      </c>
      <c r="AU380" s="9">
        <f t="shared" si="163"/>
        <v>0</v>
      </c>
      <c r="AV380" s="9">
        <f t="shared" si="164"/>
        <v>328.12737864077735</v>
      </c>
      <c r="AW380" s="9">
        <f t="shared" si="165"/>
        <v>656.2547572815547</v>
      </c>
      <c r="AX380" s="9">
        <f t="shared" si="166"/>
        <v>5085.9743689320494</v>
      </c>
      <c r="AY380" s="10">
        <f t="shared" si="167"/>
        <v>10171.948737864099</v>
      </c>
    </row>
    <row r="381" spans="1:51" ht="15" customHeight="1">
      <c r="A381" s="87">
        <v>375</v>
      </c>
      <c r="B381" s="85" t="str">
        <f t="shared" si="144"/>
        <v>0100003674</v>
      </c>
      <c r="C381" s="13" t="str">
        <f t="shared" si="145"/>
        <v>010000367400</v>
      </c>
      <c r="D381" s="13" t="str">
        <f t="shared" si="146"/>
        <v>01000036740000</v>
      </c>
      <c r="E381" s="14">
        <v>25300090</v>
      </c>
      <c r="F381" s="14" t="s">
        <v>21</v>
      </c>
      <c r="G381" s="14" t="s">
        <v>22</v>
      </c>
      <c r="H381" s="14" t="s">
        <v>851</v>
      </c>
      <c r="I381" s="14" t="s">
        <v>24</v>
      </c>
      <c r="J381" s="14" t="s">
        <v>24</v>
      </c>
      <c r="K381" s="15" t="s">
        <v>852</v>
      </c>
      <c r="L381" s="14" t="s">
        <v>26</v>
      </c>
      <c r="M381" s="14">
        <v>100</v>
      </c>
      <c r="N381" s="14" t="s">
        <v>52</v>
      </c>
      <c r="O381" s="24">
        <f t="shared" si="147"/>
        <v>27846</v>
      </c>
      <c r="P381" s="24">
        <f t="shared" si="148"/>
        <v>69598</v>
      </c>
      <c r="Q381" s="24">
        <v>15971</v>
      </c>
      <c r="R381" s="16">
        <v>39926</v>
      </c>
      <c r="S381" s="69">
        <v>4200</v>
      </c>
      <c r="T381" s="70">
        <v>10500</v>
      </c>
      <c r="U381" s="24">
        <v>6750.8</v>
      </c>
      <c r="V381" s="24">
        <v>16877</v>
      </c>
      <c r="W381" s="69">
        <f t="shared" si="149"/>
        <v>893.2</v>
      </c>
      <c r="X381" s="69">
        <f>VLOOKUP(D381,'[1]Demanda Agregada Med. y MC'!$C$7:$O$3994,13,FALSE)</f>
        <v>2233</v>
      </c>
      <c r="Y381" s="24">
        <v>0</v>
      </c>
      <c r="Z381" s="24">
        <v>0</v>
      </c>
      <c r="AA381" s="24">
        <v>0</v>
      </c>
      <c r="AB381" s="24">
        <v>0</v>
      </c>
      <c r="AC381" s="24">
        <v>17</v>
      </c>
      <c r="AD381" s="24">
        <v>34</v>
      </c>
      <c r="AE381" s="26">
        <v>14</v>
      </c>
      <c r="AF381" s="27">
        <v>28</v>
      </c>
      <c r="AG381" s="22">
        <v>93.922800000000009</v>
      </c>
      <c r="AH381" s="20">
        <f t="shared" si="150"/>
        <v>2615374.2888000002</v>
      </c>
      <c r="AI381" s="9">
        <f t="shared" si="151"/>
        <v>6536839.0344000002</v>
      </c>
      <c r="AJ381" s="9">
        <f t="shared" si="152"/>
        <v>1500041.0388000002</v>
      </c>
      <c r="AK381" s="9">
        <f t="shared" si="153"/>
        <v>3749961.7128000003</v>
      </c>
      <c r="AL381" s="9">
        <f t="shared" si="154"/>
        <v>394475.76000000007</v>
      </c>
      <c r="AM381" s="9">
        <f t="shared" si="155"/>
        <v>986189.40000000014</v>
      </c>
      <c r="AN381" s="9">
        <f t="shared" si="156"/>
        <v>634054.03824000002</v>
      </c>
      <c r="AO381" s="9">
        <f t="shared" si="157"/>
        <v>1585135.0956000001</v>
      </c>
      <c r="AP381" s="9">
        <f t="shared" si="158"/>
        <v>83891.844960000017</v>
      </c>
      <c r="AQ381" s="9">
        <f t="shared" si="159"/>
        <v>209729.61240000001</v>
      </c>
      <c r="AR381" s="9">
        <f t="shared" si="160"/>
        <v>0</v>
      </c>
      <c r="AS381" s="9">
        <f t="shared" si="161"/>
        <v>0</v>
      </c>
      <c r="AT381" s="9">
        <f t="shared" si="162"/>
        <v>0</v>
      </c>
      <c r="AU381" s="9">
        <f t="shared" si="163"/>
        <v>0</v>
      </c>
      <c r="AV381" s="9">
        <f t="shared" si="164"/>
        <v>1596.6876000000002</v>
      </c>
      <c r="AW381" s="9">
        <f t="shared" si="165"/>
        <v>3193.3752000000004</v>
      </c>
      <c r="AX381" s="9">
        <f t="shared" si="166"/>
        <v>1314.9192</v>
      </c>
      <c r="AY381" s="10">
        <f t="shared" si="167"/>
        <v>2629.8384000000001</v>
      </c>
    </row>
    <row r="382" spans="1:51" ht="15" customHeight="1">
      <c r="A382" s="87">
        <v>376</v>
      </c>
      <c r="B382" s="85" t="str">
        <f t="shared" si="144"/>
        <v>0100003675</v>
      </c>
      <c r="C382" s="13" t="str">
        <f t="shared" si="145"/>
        <v>010000367500</v>
      </c>
      <c r="D382" s="13" t="str">
        <f t="shared" si="146"/>
        <v>01000036750000</v>
      </c>
      <c r="E382" s="14">
        <v>25300092</v>
      </c>
      <c r="F382" s="14" t="s">
        <v>21</v>
      </c>
      <c r="G382" s="14" t="s">
        <v>22</v>
      </c>
      <c r="H382" s="14" t="s">
        <v>853</v>
      </c>
      <c r="I382" s="14" t="s">
        <v>24</v>
      </c>
      <c r="J382" s="14" t="s">
        <v>24</v>
      </c>
      <c r="K382" s="15" t="s">
        <v>854</v>
      </c>
      <c r="L382" s="14" t="s">
        <v>26</v>
      </c>
      <c r="M382" s="14">
        <v>500</v>
      </c>
      <c r="N382" s="14" t="s">
        <v>46</v>
      </c>
      <c r="O382" s="24">
        <f t="shared" si="147"/>
        <v>1651462.5</v>
      </c>
      <c r="P382" s="24">
        <f t="shared" si="148"/>
        <v>4125992</v>
      </c>
      <c r="Q382" s="24">
        <v>1081188</v>
      </c>
      <c r="R382" s="16">
        <v>2702968</v>
      </c>
      <c r="S382" s="69">
        <v>322000</v>
      </c>
      <c r="T382" s="70">
        <v>805000</v>
      </c>
      <c r="U382" s="24">
        <v>206807.6</v>
      </c>
      <c r="V382" s="24">
        <v>517019</v>
      </c>
      <c r="W382" s="69">
        <f t="shared" si="149"/>
        <v>36142.400000000001</v>
      </c>
      <c r="X382" s="69">
        <f>VLOOKUP(D382,'[1]Demanda Agregada Med. y MC'!$C$7:$O$3994,13,FALSE)</f>
        <v>90356</v>
      </c>
      <c r="Y382" s="24">
        <v>0</v>
      </c>
      <c r="Z382" s="24">
        <v>0</v>
      </c>
      <c r="AA382" s="24">
        <v>0</v>
      </c>
      <c r="AB382" s="24">
        <v>0</v>
      </c>
      <c r="AC382" s="24">
        <v>4669.5</v>
      </c>
      <c r="AD382" s="24">
        <v>9339</v>
      </c>
      <c r="AE382" s="26">
        <v>655</v>
      </c>
      <c r="AF382" s="27">
        <v>1310</v>
      </c>
      <c r="AG382" s="22">
        <v>7.3140000000000001</v>
      </c>
      <c r="AH382" s="20">
        <f t="shared" si="150"/>
        <v>12078796.725</v>
      </c>
      <c r="AI382" s="9">
        <f t="shared" si="151"/>
        <v>30177505.488000002</v>
      </c>
      <c r="AJ382" s="9">
        <f t="shared" si="152"/>
        <v>7907809.0319999997</v>
      </c>
      <c r="AK382" s="9">
        <f t="shared" si="153"/>
        <v>19769507.952</v>
      </c>
      <c r="AL382" s="9">
        <f t="shared" si="154"/>
        <v>2355108</v>
      </c>
      <c r="AM382" s="9">
        <f t="shared" si="155"/>
        <v>5887770</v>
      </c>
      <c r="AN382" s="9">
        <f t="shared" si="156"/>
        <v>1512590.7864000001</v>
      </c>
      <c r="AO382" s="9">
        <f t="shared" si="157"/>
        <v>3781476.966</v>
      </c>
      <c r="AP382" s="9">
        <f t="shared" si="158"/>
        <v>264345.51360000001</v>
      </c>
      <c r="AQ382" s="9">
        <f t="shared" si="159"/>
        <v>660863.78399999999</v>
      </c>
      <c r="AR382" s="9">
        <f t="shared" si="160"/>
        <v>0</v>
      </c>
      <c r="AS382" s="9">
        <f t="shared" si="161"/>
        <v>0</v>
      </c>
      <c r="AT382" s="9">
        <f t="shared" si="162"/>
        <v>0</v>
      </c>
      <c r="AU382" s="9">
        <f t="shared" si="163"/>
        <v>0</v>
      </c>
      <c r="AV382" s="9">
        <f t="shared" si="164"/>
        <v>34152.722999999998</v>
      </c>
      <c r="AW382" s="9">
        <f t="shared" si="165"/>
        <v>68305.445999999996</v>
      </c>
      <c r="AX382" s="9">
        <f t="shared" si="166"/>
        <v>4790.67</v>
      </c>
      <c r="AY382" s="10">
        <f t="shared" si="167"/>
        <v>9581.34</v>
      </c>
    </row>
    <row r="383" spans="1:51" ht="15" customHeight="1">
      <c r="A383" s="87">
        <v>377</v>
      </c>
      <c r="B383" s="85" t="str">
        <f t="shared" si="144"/>
        <v>0100004024</v>
      </c>
      <c r="C383" s="13" t="str">
        <f t="shared" si="145"/>
        <v>010000402404</v>
      </c>
      <c r="D383" s="13" t="str">
        <f t="shared" si="146"/>
        <v>01000040240400</v>
      </c>
      <c r="E383" s="14">
        <v>25302601</v>
      </c>
      <c r="F383" s="14" t="s">
        <v>21</v>
      </c>
      <c r="G383" s="14" t="s">
        <v>22</v>
      </c>
      <c r="H383" s="14" t="s">
        <v>855</v>
      </c>
      <c r="I383" s="14" t="s">
        <v>632</v>
      </c>
      <c r="J383" s="14" t="s">
        <v>24</v>
      </c>
      <c r="K383" s="15" t="s">
        <v>856</v>
      </c>
      <c r="L383" s="14" t="s">
        <v>26</v>
      </c>
      <c r="M383" s="14">
        <v>28</v>
      </c>
      <c r="N383" s="14" t="s">
        <v>29</v>
      </c>
      <c r="O383" s="24">
        <f t="shared" si="147"/>
        <v>83241</v>
      </c>
      <c r="P383" s="24">
        <f t="shared" si="148"/>
        <v>208102</v>
      </c>
      <c r="Q383" s="24">
        <v>59441</v>
      </c>
      <c r="R383" s="16">
        <v>148602</v>
      </c>
      <c r="S383" s="69">
        <v>23800</v>
      </c>
      <c r="T383" s="70">
        <v>59500</v>
      </c>
      <c r="U383" s="24">
        <v>0</v>
      </c>
      <c r="V383" s="24">
        <v>0</v>
      </c>
      <c r="W383" s="69">
        <f t="shared" si="149"/>
        <v>0</v>
      </c>
      <c r="X383" s="69">
        <f>VLOOKUP(D383,'[1]Demanda Agregada Med. y MC'!$C$7:$O$3994,13,FALSE)</f>
        <v>0</v>
      </c>
      <c r="Y383" s="24">
        <v>0</v>
      </c>
      <c r="Z383" s="24">
        <v>0</v>
      </c>
      <c r="AA383" s="24">
        <v>0</v>
      </c>
      <c r="AB383" s="24">
        <v>0</v>
      </c>
      <c r="AC383" s="24">
        <v>0</v>
      </c>
      <c r="AD383" s="24">
        <v>0</v>
      </c>
      <c r="AE383" s="26">
        <v>0</v>
      </c>
      <c r="AF383" s="25">
        <v>0</v>
      </c>
      <c r="AG383" s="22">
        <v>115.92</v>
      </c>
      <c r="AH383" s="20">
        <f t="shared" si="150"/>
        <v>9649296.7200000007</v>
      </c>
      <c r="AI383" s="9">
        <f t="shared" si="151"/>
        <v>24123183.84</v>
      </c>
      <c r="AJ383" s="9">
        <f t="shared" si="152"/>
        <v>6890400.7199999997</v>
      </c>
      <c r="AK383" s="9">
        <f t="shared" si="153"/>
        <v>17225943.84</v>
      </c>
      <c r="AL383" s="9">
        <f t="shared" si="154"/>
        <v>2758896</v>
      </c>
      <c r="AM383" s="9">
        <f t="shared" si="155"/>
        <v>6897240</v>
      </c>
      <c r="AN383" s="9">
        <f t="shared" si="156"/>
        <v>0</v>
      </c>
      <c r="AO383" s="9">
        <f t="shared" si="157"/>
        <v>0</v>
      </c>
      <c r="AP383" s="9">
        <f t="shared" si="158"/>
        <v>0</v>
      </c>
      <c r="AQ383" s="9">
        <f t="shared" si="159"/>
        <v>0</v>
      </c>
      <c r="AR383" s="9">
        <f t="shared" si="160"/>
        <v>0</v>
      </c>
      <c r="AS383" s="9">
        <f t="shared" si="161"/>
        <v>0</v>
      </c>
      <c r="AT383" s="9">
        <f t="shared" si="162"/>
        <v>0</v>
      </c>
      <c r="AU383" s="9">
        <f t="shared" si="163"/>
        <v>0</v>
      </c>
      <c r="AV383" s="9">
        <f t="shared" si="164"/>
        <v>0</v>
      </c>
      <c r="AW383" s="9">
        <f t="shared" si="165"/>
        <v>0</v>
      </c>
      <c r="AX383" s="9">
        <f t="shared" si="166"/>
        <v>0</v>
      </c>
      <c r="AY383" s="10">
        <f t="shared" si="167"/>
        <v>0</v>
      </c>
    </row>
    <row r="384" spans="1:51" ht="15" customHeight="1">
      <c r="A384" s="87">
        <v>378</v>
      </c>
      <c r="B384" s="85" t="str">
        <f t="shared" si="144"/>
        <v>0100004028</v>
      </c>
      <c r="C384" s="13" t="str">
        <f t="shared" si="145"/>
        <v>010000402800</v>
      </c>
      <c r="D384" s="13" t="str">
        <f t="shared" si="146"/>
        <v>01000040280000</v>
      </c>
      <c r="E384" s="14">
        <v>25300536</v>
      </c>
      <c r="F384" s="14" t="s">
        <v>21</v>
      </c>
      <c r="G384" s="14" t="s">
        <v>22</v>
      </c>
      <c r="H384" s="14" t="s">
        <v>857</v>
      </c>
      <c r="I384" s="14" t="s">
        <v>24</v>
      </c>
      <c r="J384" s="14" t="s">
        <v>24</v>
      </c>
      <c r="K384" s="15" t="s">
        <v>858</v>
      </c>
      <c r="L384" s="14" t="s">
        <v>26</v>
      </c>
      <c r="M384" s="14">
        <v>5</v>
      </c>
      <c r="N384" s="14" t="s">
        <v>52</v>
      </c>
      <c r="O384" s="24">
        <f t="shared" si="147"/>
        <v>216834.9</v>
      </c>
      <c r="P384" s="24">
        <f t="shared" si="148"/>
        <v>538575</v>
      </c>
      <c r="Q384" s="24">
        <v>161530</v>
      </c>
      <c r="R384" s="16">
        <v>403824</v>
      </c>
      <c r="S384" s="69">
        <v>32480</v>
      </c>
      <c r="T384" s="70">
        <v>81200</v>
      </c>
      <c r="U384" s="24">
        <v>15368.800000000001</v>
      </c>
      <c r="V384" s="24">
        <v>38422</v>
      </c>
      <c r="W384" s="69">
        <f t="shared" si="149"/>
        <v>421.6</v>
      </c>
      <c r="X384" s="69">
        <f>VLOOKUP(D384,'[1]Demanda Agregada Med. y MC'!$C$7:$O$3994,13,FALSE)</f>
        <v>1054</v>
      </c>
      <c r="Y384" s="24">
        <v>12</v>
      </c>
      <c r="Z384" s="24">
        <v>30</v>
      </c>
      <c r="AA384" s="24">
        <v>0</v>
      </c>
      <c r="AB384" s="24">
        <v>0</v>
      </c>
      <c r="AC384" s="24">
        <v>4492.5</v>
      </c>
      <c r="AD384" s="24">
        <v>8985</v>
      </c>
      <c r="AE384" s="26">
        <v>2530</v>
      </c>
      <c r="AF384" s="27">
        <v>5060</v>
      </c>
      <c r="AG384" s="22">
        <v>15.566400000000002</v>
      </c>
      <c r="AH384" s="20">
        <f t="shared" si="150"/>
        <v>3375338.7873600004</v>
      </c>
      <c r="AI384" s="9">
        <f t="shared" si="151"/>
        <v>8383673.8800000008</v>
      </c>
      <c r="AJ384" s="9">
        <f t="shared" si="152"/>
        <v>2514440.5920000002</v>
      </c>
      <c r="AK384" s="9">
        <f t="shared" si="153"/>
        <v>6286085.9136000006</v>
      </c>
      <c r="AL384" s="9">
        <f t="shared" si="154"/>
        <v>505596.67200000008</v>
      </c>
      <c r="AM384" s="9">
        <f t="shared" si="155"/>
        <v>1263991.6800000002</v>
      </c>
      <c r="AN384" s="9">
        <f t="shared" si="156"/>
        <v>239236.88832000003</v>
      </c>
      <c r="AO384" s="9">
        <f t="shared" si="157"/>
        <v>598092.22080000001</v>
      </c>
      <c r="AP384" s="9">
        <f t="shared" si="158"/>
        <v>6562.7942400000011</v>
      </c>
      <c r="AQ384" s="9">
        <f t="shared" si="159"/>
        <v>16406.9856</v>
      </c>
      <c r="AR384" s="9">
        <f t="shared" si="160"/>
        <v>186.79680000000002</v>
      </c>
      <c r="AS384" s="9">
        <f t="shared" si="161"/>
        <v>466.99200000000008</v>
      </c>
      <c r="AT384" s="9">
        <f t="shared" si="162"/>
        <v>0</v>
      </c>
      <c r="AU384" s="9">
        <f t="shared" si="163"/>
        <v>0</v>
      </c>
      <c r="AV384" s="9">
        <f t="shared" si="164"/>
        <v>69932.052000000011</v>
      </c>
      <c r="AW384" s="9">
        <f t="shared" si="165"/>
        <v>139864.10400000002</v>
      </c>
      <c r="AX384" s="9">
        <f t="shared" si="166"/>
        <v>39382.992000000006</v>
      </c>
      <c r="AY384" s="10">
        <f t="shared" si="167"/>
        <v>78765.984000000011</v>
      </c>
    </row>
    <row r="385" spans="1:51" ht="15" customHeight="1">
      <c r="A385" s="87">
        <v>379</v>
      </c>
      <c r="B385" s="85" t="str">
        <f t="shared" si="144"/>
        <v>0100004036</v>
      </c>
      <c r="C385" s="13" t="str">
        <f t="shared" si="145"/>
        <v>010000403600</v>
      </c>
      <c r="D385" s="13" t="str">
        <f t="shared" si="146"/>
        <v>01000040360000</v>
      </c>
      <c r="E385" s="14">
        <v>25300896</v>
      </c>
      <c r="F385" s="14" t="s">
        <v>21</v>
      </c>
      <c r="G385" s="14" t="s">
        <v>22</v>
      </c>
      <c r="H385" s="14" t="s">
        <v>859</v>
      </c>
      <c r="I385" s="14" t="s">
        <v>24</v>
      </c>
      <c r="J385" s="14" t="s">
        <v>24</v>
      </c>
      <c r="K385" s="15" t="s">
        <v>860</v>
      </c>
      <c r="L385" s="14" t="s">
        <v>26</v>
      </c>
      <c r="M385" s="14">
        <v>1</v>
      </c>
      <c r="N385" s="14" t="s">
        <v>52</v>
      </c>
      <c r="O385" s="24">
        <f t="shared" si="147"/>
        <v>133876.79999999999</v>
      </c>
      <c r="P385" s="24">
        <f t="shared" si="148"/>
        <v>334638</v>
      </c>
      <c r="Q385" s="24">
        <v>92993</v>
      </c>
      <c r="R385" s="16">
        <v>232481</v>
      </c>
      <c r="S385" s="69">
        <v>40600</v>
      </c>
      <c r="T385" s="70">
        <v>101500</v>
      </c>
      <c r="U385" s="24">
        <v>178.8</v>
      </c>
      <c r="V385" s="24">
        <v>447</v>
      </c>
      <c r="W385" s="69">
        <f t="shared" si="149"/>
        <v>0</v>
      </c>
      <c r="X385" s="69">
        <f>VLOOKUP(D385,'[1]Demanda Agregada Med. y MC'!$C$7:$O$3994,13,FALSE)</f>
        <v>0</v>
      </c>
      <c r="Y385" s="24">
        <v>0</v>
      </c>
      <c r="Z385" s="24">
        <v>0</v>
      </c>
      <c r="AA385" s="24">
        <v>0</v>
      </c>
      <c r="AB385" s="24">
        <v>0</v>
      </c>
      <c r="AC385" s="24">
        <v>105</v>
      </c>
      <c r="AD385" s="24">
        <v>210</v>
      </c>
      <c r="AE385" s="26">
        <v>0</v>
      </c>
      <c r="AF385" s="25">
        <v>0</v>
      </c>
      <c r="AG385" s="22">
        <v>23.92</v>
      </c>
      <c r="AH385" s="20">
        <f t="shared" si="150"/>
        <v>3202333.0559999999</v>
      </c>
      <c r="AI385" s="9">
        <f t="shared" si="151"/>
        <v>8004540.9600000009</v>
      </c>
      <c r="AJ385" s="9">
        <f t="shared" si="152"/>
        <v>2224392.56</v>
      </c>
      <c r="AK385" s="9">
        <f t="shared" si="153"/>
        <v>5560945.5200000005</v>
      </c>
      <c r="AL385" s="9">
        <f t="shared" si="154"/>
        <v>971152.00000000012</v>
      </c>
      <c r="AM385" s="9">
        <f t="shared" si="155"/>
        <v>2427880</v>
      </c>
      <c r="AN385" s="9">
        <f t="shared" si="156"/>
        <v>4276.8960000000006</v>
      </c>
      <c r="AO385" s="9">
        <f t="shared" si="157"/>
        <v>10692.240000000002</v>
      </c>
      <c r="AP385" s="9">
        <f t="shared" si="158"/>
        <v>0</v>
      </c>
      <c r="AQ385" s="9">
        <f t="shared" si="159"/>
        <v>0</v>
      </c>
      <c r="AR385" s="9">
        <f t="shared" si="160"/>
        <v>0</v>
      </c>
      <c r="AS385" s="9">
        <f t="shared" si="161"/>
        <v>0</v>
      </c>
      <c r="AT385" s="9">
        <f t="shared" si="162"/>
        <v>0</v>
      </c>
      <c r="AU385" s="9">
        <f t="shared" si="163"/>
        <v>0</v>
      </c>
      <c r="AV385" s="9">
        <f t="shared" si="164"/>
        <v>2511.6000000000004</v>
      </c>
      <c r="AW385" s="9">
        <f t="shared" si="165"/>
        <v>5023.2000000000007</v>
      </c>
      <c r="AX385" s="9">
        <f t="shared" si="166"/>
        <v>0</v>
      </c>
      <c r="AY385" s="10">
        <f t="shared" si="167"/>
        <v>0</v>
      </c>
    </row>
    <row r="386" spans="1:51" ht="15" customHeight="1">
      <c r="A386" s="87">
        <v>380</v>
      </c>
      <c r="B386" s="85" t="str">
        <f t="shared" si="144"/>
        <v>0100004055</v>
      </c>
      <c r="C386" s="13" t="str">
        <f t="shared" si="145"/>
        <v>010000405500</v>
      </c>
      <c r="D386" s="13" t="str">
        <f t="shared" si="146"/>
        <v>01000040550000</v>
      </c>
      <c r="E386" s="14">
        <v>25302436</v>
      </c>
      <c r="F386" s="14" t="s">
        <v>21</v>
      </c>
      <c r="G386" s="14" t="s">
        <v>22</v>
      </c>
      <c r="H386" s="14" t="s">
        <v>861</v>
      </c>
      <c r="I386" s="14" t="s">
        <v>24</v>
      </c>
      <c r="J386" s="14" t="s">
        <v>24</v>
      </c>
      <c r="K386" s="15" t="s">
        <v>862</v>
      </c>
      <c r="L386" s="14" t="s">
        <v>26</v>
      </c>
      <c r="M386" s="14">
        <v>5</v>
      </c>
      <c r="N386" s="14" t="s">
        <v>52</v>
      </c>
      <c r="O386" s="24">
        <f t="shared" si="147"/>
        <v>28672.5</v>
      </c>
      <c r="P386" s="24">
        <f t="shared" si="148"/>
        <v>71561</v>
      </c>
      <c r="Q386" s="24">
        <v>23168</v>
      </c>
      <c r="R386" s="16">
        <v>57918</v>
      </c>
      <c r="S386" s="69">
        <v>0</v>
      </c>
      <c r="T386" s="70">
        <v>0</v>
      </c>
      <c r="U386" s="24">
        <v>5225.2000000000007</v>
      </c>
      <c r="V386" s="24">
        <v>13063</v>
      </c>
      <c r="W386" s="69">
        <f t="shared" si="149"/>
        <v>44.800000000000004</v>
      </c>
      <c r="X386" s="69">
        <f>VLOOKUP(D386,'[1]Demanda Agregada Med. y MC'!$C$7:$O$3994,13,FALSE)</f>
        <v>112</v>
      </c>
      <c r="Y386" s="24">
        <v>0</v>
      </c>
      <c r="Z386" s="24">
        <v>0</v>
      </c>
      <c r="AA386" s="24">
        <v>0</v>
      </c>
      <c r="AB386" s="24">
        <v>0</v>
      </c>
      <c r="AC386" s="24">
        <v>226.5</v>
      </c>
      <c r="AD386" s="24">
        <v>453</v>
      </c>
      <c r="AE386" s="26">
        <v>8</v>
      </c>
      <c r="AF386" s="27">
        <v>15</v>
      </c>
      <c r="AG386" s="22">
        <v>79.478800000000007</v>
      </c>
      <c r="AH386" s="20">
        <f t="shared" si="150"/>
        <v>2278855.8930000002</v>
      </c>
      <c r="AI386" s="9">
        <f t="shared" si="151"/>
        <v>5687582.4068000009</v>
      </c>
      <c r="AJ386" s="9">
        <f t="shared" si="152"/>
        <v>1841364.8384000002</v>
      </c>
      <c r="AK386" s="9">
        <f t="shared" si="153"/>
        <v>4603253.1384000005</v>
      </c>
      <c r="AL386" s="9">
        <f t="shared" si="154"/>
        <v>0</v>
      </c>
      <c r="AM386" s="9">
        <f t="shared" si="155"/>
        <v>0</v>
      </c>
      <c r="AN386" s="9">
        <f t="shared" si="156"/>
        <v>415292.62576000008</v>
      </c>
      <c r="AO386" s="9">
        <f t="shared" si="157"/>
        <v>1038231.5644</v>
      </c>
      <c r="AP386" s="9">
        <f t="shared" si="158"/>
        <v>3560.6502400000008</v>
      </c>
      <c r="AQ386" s="9">
        <f t="shared" si="159"/>
        <v>8901.6256000000012</v>
      </c>
      <c r="AR386" s="9">
        <f t="shared" si="160"/>
        <v>0</v>
      </c>
      <c r="AS386" s="9">
        <f t="shared" si="161"/>
        <v>0</v>
      </c>
      <c r="AT386" s="9">
        <f t="shared" si="162"/>
        <v>0</v>
      </c>
      <c r="AU386" s="9">
        <f t="shared" si="163"/>
        <v>0</v>
      </c>
      <c r="AV386" s="9">
        <f t="shared" si="164"/>
        <v>18001.948200000003</v>
      </c>
      <c r="AW386" s="9">
        <f t="shared" si="165"/>
        <v>36003.896400000005</v>
      </c>
      <c r="AX386" s="9">
        <f t="shared" si="166"/>
        <v>635.83040000000005</v>
      </c>
      <c r="AY386" s="10">
        <f t="shared" si="167"/>
        <v>1192.182</v>
      </c>
    </row>
    <row r="387" spans="1:51" ht="15" customHeight="1">
      <c r="A387" s="87">
        <v>381</v>
      </c>
      <c r="B387" s="85" t="str">
        <f t="shared" si="144"/>
        <v>0100004059</v>
      </c>
      <c r="C387" s="13" t="str">
        <f t="shared" si="145"/>
        <v>010000405900</v>
      </c>
      <c r="D387" s="13" t="str">
        <f t="shared" si="146"/>
        <v>01000040590000</v>
      </c>
      <c r="E387" s="14">
        <v>25301868</v>
      </c>
      <c r="F387" s="14" t="s">
        <v>21</v>
      </c>
      <c r="G387" s="14" t="s">
        <v>22</v>
      </c>
      <c r="H387" s="14" t="s">
        <v>863</v>
      </c>
      <c r="I387" s="14" t="s">
        <v>24</v>
      </c>
      <c r="J387" s="14" t="s">
        <v>24</v>
      </c>
      <c r="K387" s="15" t="s">
        <v>864</v>
      </c>
      <c r="L387" s="14" t="s">
        <v>26</v>
      </c>
      <c r="M387" s="14">
        <v>12</v>
      </c>
      <c r="N387" s="14" t="s">
        <v>52</v>
      </c>
      <c r="O387" s="24">
        <f t="shared" si="147"/>
        <v>5343.0999999999995</v>
      </c>
      <c r="P387" s="24">
        <f t="shared" si="148"/>
        <v>13331</v>
      </c>
      <c r="Q387" s="24">
        <v>3007</v>
      </c>
      <c r="R387" s="16">
        <v>7516</v>
      </c>
      <c r="S387" s="69">
        <v>0</v>
      </c>
      <c r="T387" s="70">
        <v>0</v>
      </c>
      <c r="U387" s="24">
        <v>2074.4</v>
      </c>
      <c r="V387" s="24">
        <v>5186</v>
      </c>
      <c r="W387" s="69">
        <f t="shared" si="149"/>
        <v>211.20000000000002</v>
      </c>
      <c r="X387" s="69">
        <f>VLOOKUP(D387,'[1]Demanda Agregada Med. y MC'!$C$7:$O$3994,13,FALSE)</f>
        <v>528</v>
      </c>
      <c r="Y387" s="24">
        <v>0</v>
      </c>
      <c r="Z387" s="24">
        <v>0</v>
      </c>
      <c r="AA387" s="24">
        <v>0</v>
      </c>
      <c r="AB387" s="24">
        <v>0</v>
      </c>
      <c r="AC387" s="24">
        <v>50.5</v>
      </c>
      <c r="AD387" s="24">
        <v>101</v>
      </c>
      <c r="AE387" s="26">
        <v>0</v>
      </c>
      <c r="AF387" s="25">
        <v>0</v>
      </c>
      <c r="AG387" s="22">
        <v>379.5736</v>
      </c>
      <c r="AH387" s="20">
        <f t="shared" si="150"/>
        <v>2028099.7021599999</v>
      </c>
      <c r="AI387" s="9">
        <f t="shared" si="151"/>
        <v>5060095.6616000002</v>
      </c>
      <c r="AJ387" s="9">
        <f t="shared" si="152"/>
        <v>1141377.8152000001</v>
      </c>
      <c r="AK387" s="9">
        <f t="shared" si="153"/>
        <v>2852875.1776000001</v>
      </c>
      <c r="AL387" s="9">
        <f t="shared" si="154"/>
        <v>0</v>
      </c>
      <c r="AM387" s="9">
        <f t="shared" si="155"/>
        <v>0</v>
      </c>
      <c r="AN387" s="9">
        <f t="shared" si="156"/>
        <v>787387.47584000009</v>
      </c>
      <c r="AO387" s="9">
        <f t="shared" si="157"/>
        <v>1968468.6895999999</v>
      </c>
      <c r="AP387" s="9">
        <f t="shared" si="158"/>
        <v>80165.94432000001</v>
      </c>
      <c r="AQ387" s="9">
        <f t="shared" si="159"/>
        <v>200414.86079999999</v>
      </c>
      <c r="AR387" s="9">
        <f t="shared" si="160"/>
        <v>0</v>
      </c>
      <c r="AS387" s="9">
        <f t="shared" si="161"/>
        <v>0</v>
      </c>
      <c r="AT387" s="9">
        <f t="shared" si="162"/>
        <v>0</v>
      </c>
      <c r="AU387" s="9">
        <f t="shared" si="163"/>
        <v>0</v>
      </c>
      <c r="AV387" s="9">
        <f t="shared" si="164"/>
        <v>19168.466799999998</v>
      </c>
      <c r="AW387" s="9">
        <f t="shared" si="165"/>
        <v>38336.933599999997</v>
      </c>
      <c r="AX387" s="9">
        <f t="shared" si="166"/>
        <v>0</v>
      </c>
      <c r="AY387" s="10">
        <f t="shared" si="167"/>
        <v>0</v>
      </c>
    </row>
    <row r="388" spans="1:51" ht="15" customHeight="1">
      <c r="A388" s="87">
        <v>382</v>
      </c>
      <c r="B388" s="85" t="str">
        <f t="shared" si="144"/>
        <v>0100004061</v>
      </c>
      <c r="C388" s="13" t="str">
        <f t="shared" si="145"/>
        <v>010000406100</v>
      </c>
      <c r="D388" s="13" t="str">
        <f t="shared" si="146"/>
        <v>01000040610000</v>
      </c>
      <c r="E388" s="14">
        <v>25300507</v>
      </c>
      <c r="F388" s="14" t="s">
        <v>21</v>
      </c>
      <c r="G388" s="14" t="s">
        <v>22</v>
      </c>
      <c r="H388" s="14" t="s">
        <v>865</v>
      </c>
      <c r="I388" s="14" t="s">
        <v>24</v>
      </c>
      <c r="J388" s="14" t="s">
        <v>24</v>
      </c>
      <c r="K388" s="15" t="s">
        <v>866</v>
      </c>
      <c r="L388" s="14" t="s">
        <v>26</v>
      </c>
      <c r="M388" s="14">
        <v>1</v>
      </c>
      <c r="N388" s="14" t="s">
        <v>52</v>
      </c>
      <c r="O388" s="24">
        <f t="shared" si="147"/>
        <v>60737</v>
      </c>
      <c r="P388" s="24">
        <f t="shared" si="148"/>
        <v>151737</v>
      </c>
      <c r="Q388" s="24">
        <v>50195</v>
      </c>
      <c r="R388" s="16">
        <v>125487</v>
      </c>
      <c r="S388" s="69">
        <v>2240</v>
      </c>
      <c r="T388" s="70">
        <v>5600</v>
      </c>
      <c r="U388" s="24">
        <v>6793.6</v>
      </c>
      <c r="V388" s="24">
        <v>16984</v>
      </c>
      <c r="W388" s="69">
        <f t="shared" si="149"/>
        <v>1298.4000000000001</v>
      </c>
      <c r="X388" s="69">
        <f>VLOOKUP(D388,'[1]Demanda Agregada Med. y MC'!$C$7:$O$3994,13,FALSE)</f>
        <v>3246</v>
      </c>
      <c r="Y388" s="24">
        <v>0</v>
      </c>
      <c r="Z388" s="24">
        <v>0</v>
      </c>
      <c r="AA388" s="24">
        <v>0</v>
      </c>
      <c r="AB388" s="24">
        <v>0</v>
      </c>
      <c r="AC388" s="24">
        <v>207</v>
      </c>
      <c r="AD388" s="24">
        <v>414</v>
      </c>
      <c r="AE388" s="26">
        <v>3</v>
      </c>
      <c r="AF388" s="27">
        <v>6</v>
      </c>
      <c r="AG388" s="22">
        <v>67.187600000000003</v>
      </c>
      <c r="AH388" s="20">
        <f t="shared" si="150"/>
        <v>4080773.2612000001</v>
      </c>
      <c r="AI388" s="9">
        <f t="shared" si="151"/>
        <v>10194844.861200001</v>
      </c>
      <c r="AJ388" s="9">
        <f t="shared" si="152"/>
        <v>3372481.5819999999</v>
      </c>
      <c r="AK388" s="9">
        <f t="shared" si="153"/>
        <v>8431170.3612000011</v>
      </c>
      <c r="AL388" s="9">
        <f t="shared" si="154"/>
        <v>150500.22400000002</v>
      </c>
      <c r="AM388" s="9">
        <f t="shared" si="155"/>
        <v>376250.56</v>
      </c>
      <c r="AN388" s="9">
        <f t="shared" si="156"/>
        <v>456445.67936000007</v>
      </c>
      <c r="AO388" s="9">
        <f t="shared" si="157"/>
        <v>1141114.1984000001</v>
      </c>
      <c r="AP388" s="9">
        <f t="shared" si="158"/>
        <v>87236.379840000009</v>
      </c>
      <c r="AQ388" s="9">
        <f t="shared" si="159"/>
        <v>218090.94960000002</v>
      </c>
      <c r="AR388" s="9">
        <f t="shared" si="160"/>
        <v>0</v>
      </c>
      <c r="AS388" s="9">
        <f t="shared" si="161"/>
        <v>0</v>
      </c>
      <c r="AT388" s="9">
        <f t="shared" si="162"/>
        <v>0</v>
      </c>
      <c r="AU388" s="9">
        <f t="shared" si="163"/>
        <v>0</v>
      </c>
      <c r="AV388" s="9">
        <f t="shared" si="164"/>
        <v>13907.833200000001</v>
      </c>
      <c r="AW388" s="9">
        <f t="shared" si="165"/>
        <v>27815.666400000002</v>
      </c>
      <c r="AX388" s="9">
        <f t="shared" si="166"/>
        <v>201.56280000000001</v>
      </c>
      <c r="AY388" s="10">
        <f t="shared" si="167"/>
        <v>403.12560000000002</v>
      </c>
    </row>
    <row r="389" spans="1:51" ht="15" customHeight="1">
      <c r="A389" s="87">
        <v>383</v>
      </c>
      <c r="B389" s="85" t="str">
        <f t="shared" si="144"/>
        <v>0100004107</v>
      </c>
      <c r="C389" s="13" t="str">
        <f t="shared" si="145"/>
        <v>010000410700</v>
      </c>
      <c r="D389" s="13" t="str">
        <f t="shared" si="146"/>
        <v>01000041070000</v>
      </c>
      <c r="E389" s="14">
        <v>25300175</v>
      </c>
      <c r="F389" s="14" t="s">
        <v>21</v>
      </c>
      <c r="G389" s="14" t="s">
        <v>22</v>
      </c>
      <c r="H389" s="14" t="s">
        <v>867</v>
      </c>
      <c r="I389" s="14" t="s">
        <v>24</v>
      </c>
      <c r="J389" s="14" t="s">
        <v>24</v>
      </c>
      <c r="K389" s="15" t="s">
        <v>868</v>
      </c>
      <c r="L389" s="14" t="s">
        <v>26</v>
      </c>
      <c r="M389" s="14">
        <v>6</v>
      </c>
      <c r="N389" s="14" t="s">
        <v>52</v>
      </c>
      <c r="O389" s="24">
        <f t="shared" si="147"/>
        <v>16126.3</v>
      </c>
      <c r="P389" s="24">
        <f t="shared" si="148"/>
        <v>40261</v>
      </c>
      <c r="Q389" s="24">
        <v>9614</v>
      </c>
      <c r="R389" s="16">
        <v>24034</v>
      </c>
      <c r="S389" s="69">
        <v>2940</v>
      </c>
      <c r="T389" s="70">
        <v>7350</v>
      </c>
      <c r="U389" s="24">
        <v>3276</v>
      </c>
      <c r="V389" s="24">
        <v>8190</v>
      </c>
      <c r="W389" s="69">
        <f t="shared" si="149"/>
        <v>188.8</v>
      </c>
      <c r="X389" s="69">
        <f>VLOOKUP(D389,'[1]Demanda Agregada Med. y MC'!$C$7:$O$3994,13,FALSE)</f>
        <v>472</v>
      </c>
      <c r="Y389" s="24">
        <v>0</v>
      </c>
      <c r="Z389" s="24">
        <v>0</v>
      </c>
      <c r="AA389" s="24">
        <v>0</v>
      </c>
      <c r="AB389" s="24">
        <v>0</v>
      </c>
      <c r="AC389" s="24">
        <v>95.5</v>
      </c>
      <c r="AD389" s="24">
        <v>191</v>
      </c>
      <c r="AE389" s="26">
        <v>12</v>
      </c>
      <c r="AF389" s="27">
        <v>24</v>
      </c>
      <c r="AG389" s="22">
        <v>189.15200000000002</v>
      </c>
      <c r="AH389" s="20">
        <f t="shared" si="150"/>
        <v>3050321.8976000003</v>
      </c>
      <c r="AI389" s="9">
        <f t="shared" si="151"/>
        <v>7615448.6720000003</v>
      </c>
      <c r="AJ389" s="9">
        <f t="shared" si="152"/>
        <v>1818507.3280000002</v>
      </c>
      <c r="AK389" s="9">
        <f t="shared" si="153"/>
        <v>4546079.1680000005</v>
      </c>
      <c r="AL389" s="9">
        <f t="shared" si="154"/>
        <v>556106.88</v>
      </c>
      <c r="AM389" s="9">
        <f t="shared" si="155"/>
        <v>1390267.2000000002</v>
      </c>
      <c r="AN389" s="9">
        <f t="shared" si="156"/>
        <v>619661.95200000005</v>
      </c>
      <c r="AO389" s="9">
        <f t="shared" si="157"/>
        <v>1549154.8800000001</v>
      </c>
      <c r="AP389" s="9">
        <f t="shared" si="158"/>
        <v>35711.897600000004</v>
      </c>
      <c r="AQ389" s="9">
        <f t="shared" si="159"/>
        <v>89279.744000000006</v>
      </c>
      <c r="AR389" s="9">
        <f t="shared" si="160"/>
        <v>0</v>
      </c>
      <c r="AS389" s="9">
        <f t="shared" si="161"/>
        <v>0</v>
      </c>
      <c r="AT389" s="9">
        <f t="shared" si="162"/>
        <v>0</v>
      </c>
      <c r="AU389" s="9">
        <f t="shared" si="163"/>
        <v>0</v>
      </c>
      <c r="AV389" s="9">
        <f t="shared" si="164"/>
        <v>18064.016000000003</v>
      </c>
      <c r="AW389" s="9">
        <f t="shared" si="165"/>
        <v>36128.032000000007</v>
      </c>
      <c r="AX389" s="9">
        <f t="shared" si="166"/>
        <v>2269.8240000000001</v>
      </c>
      <c r="AY389" s="10">
        <f t="shared" si="167"/>
        <v>4539.6480000000001</v>
      </c>
    </row>
    <row r="390" spans="1:51" ht="15" customHeight="1">
      <c r="A390" s="87">
        <v>384</v>
      </c>
      <c r="B390" s="85" t="str">
        <f t="shared" si="144"/>
        <v>0100004110</v>
      </c>
      <c r="C390" s="13" t="str">
        <f t="shared" si="145"/>
        <v>010000411000</v>
      </c>
      <c r="D390" s="13" t="str">
        <f t="shared" si="146"/>
        <v>01000041100000</v>
      </c>
      <c r="E390" s="14">
        <v>25300176</v>
      </c>
      <c r="F390" s="14" t="s">
        <v>21</v>
      </c>
      <c r="G390" s="14" t="s">
        <v>22</v>
      </c>
      <c r="H390" s="14" t="s">
        <v>869</v>
      </c>
      <c r="I390" s="14" t="s">
        <v>24</v>
      </c>
      <c r="J390" s="14" t="s">
        <v>24</v>
      </c>
      <c r="K390" s="15" t="s">
        <v>870</v>
      </c>
      <c r="L390" s="14" t="s">
        <v>26</v>
      </c>
      <c r="M390" s="14">
        <v>20</v>
      </c>
      <c r="N390" s="14" t="s">
        <v>29</v>
      </c>
      <c r="O390" s="24">
        <f t="shared" si="147"/>
        <v>187624</v>
      </c>
      <c r="P390" s="24">
        <f t="shared" si="148"/>
        <v>468837</v>
      </c>
      <c r="Q390" s="24">
        <v>144985</v>
      </c>
      <c r="R390" s="16">
        <v>362462</v>
      </c>
      <c r="S390" s="69">
        <v>35840</v>
      </c>
      <c r="T390" s="70">
        <v>89600</v>
      </c>
      <c r="U390" s="24">
        <v>6354.8</v>
      </c>
      <c r="V390" s="24">
        <v>15887</v>
      </c>
      <c r="W390" s="69">
        <f t="shared" si="149"/>
        <v>1.2000000000000002</v>
      </c>
      <c r="X390" s="69">
        <f>VLOOKUP(D390,'[1]Demanda Agregada Med. y MC'!$C$7:$O$3994,13,FALSE)</f>
        <v>3</v>
      </c>
      <c r="Y390" s="24">
        <v>0</v>
      </c>
      <c r="Z390" s="24">
        <v>0</v>
      </c>
      <c r="AA390" s="24">
        <v>0</v>
      </c>
      <c r="AB390" s="24">
        <v>0</v>
      </c>
      <c r="AC390" s="24">
        <v>392</v>
      </c>
      <c r="AD390" s="24">
        <v>784</v>
      </c>
      <c r="AE390" s="26">
        <v>51</v>
      </c>
      <c r="AF390" s="27">
        <v>101</v>
      </c>
      <c r="AG390" s="22">
        <v>21.307200000000002</v>
      </c>
      <c r="AH390" s="20">
        <f t="shared" si="150"/>
        <v>3997742.0928000002</v>
      </c>
      <c r="AI390" s="9">
        <f t="shared" si="151"/>
        <v>9989603.726400001</v>
      </c>
      <c r="AJ390" s="9">
        <f t="shared" si="152"/>
        <v>3089224.3920000005</v>
      </c>
      <c r="AK390" s="9">
        <f t="shared" si="153"/>
        <v>7723050.3264000006</v>
      </c>
      <c r="AL390" s="9">
        <f t="shared" si="154"/>
        <v>763650.04800000007</v>
      </c>
      <c r="AM390" s="9">
        <f t="shared" si="155"/>
        <v>1909125.1200000001</v>
      </c>
      <c r="AN390" s="9">
        <f t="shared" si="156"/>
        <v>135402.99456000002</v>
      </c>
      <c r="AO390" s="9">
        <f t="shared" si="157"/>
        <v>338507.48640000005</v>
      </c>
      <c r="AP390" s="9">
        <f t="shared" si="158"/>
        <v>25.568640000000006</v>
      </c>
      <c r="AQ390" s="9">
        <f t="shared" si="159"/>
        <v>63.921600000000005</v>
      </c>
      <c r="AR390" s="9">
        <f t="shared" si="160"/>
        <v>0</v>
      </c>
      <c r="AS390" s="9">
        <f t="shared" si="161"/>
        <v>0</v>
      </c>
      <c r="AT390" s="9">
        <f t="shared" si="162"/>
        <v>0</v>
      </c>
      <c r="AU390" s="9">
        <f t="shared" si="163"/>
        <v>0</v>
      </c>
      <c r="AV390" s="9">
        <f t="shared" si="164"/>
        <v>8352.4224000000013</v>
      </c>
      <c r="AW390" s="9">
        <f t="shared" si="165"/>
        <v>16704.844800000003</v>
      </c>
      <c r="AX390" s="9">
        <f t="shared" si="166"/>
        <v>1086.6672000000001</v>
      </c>
      <c r="AY390" s="10">
        <f t="shared" si="167"/>
        <v>2152.0272</v>
      </c>
    </row>
    <row r="391" spans="1:51" ht="15" customHeight="1">
      <c r="A391" s="87">
        <v>385</v>
      </c>
      <c r="B391" s="85" t="str">
        <f t="shared" si="144"/>
        <v>0100004112</v>
      </c>
      <c r="C391" s="13" t="str">
        <f t="shared" si="145"/>
        <v>010000411200</v>
      </c>
      <c r="D391" s="13" t="str">
        <f t="shared" si="146"/>
        <v>01000041120000</v>
      </c>
      <c r="E391" s="14">
        <v>25301842</v>
      </c>
      <c r="F391" s="14" t="s">
        <v>21</v>
      </c>
      <c r="G391" s="14" t="s">
        <v>22</v>
      </c>
      <c r="H391" s="14" t="s">
        <v>873</v>
      </c>
      <c r="I391" s="14" t="s">
        <v>24</v>
      </c>
      <c r="J391" s="14" t="s">
        <v>24</v>
      </c>
      <c r="K391" s="15" t="s">
        <v>874</v>
      </c>
      <c r="L391" s="14" t="s">
        <v>26</v>
      </c>
      <c r="M391" s="14">
        <v>50</v>
      </c>
      <c r="N391" s="14" t="s">
        <v>220</v>
      </c>
      <c r="O391" s="24">
        <f t="shared" si="147"/>
        <v>5721</v>
      </c>
      <c r="P391" s="24">
        <f t="shared" si="148"/>
        <v>14253</v>
      </c>
      <c r="Q391" s="24">
        <v>5622</v>
      </c>
      <c r="R391" s="16">
        <v>14055</v>
      </c>
      <c r="S391" s="69">
        <v>0</v>
      </c>
      <c r="T391" s="70">
        <v>0</v>
      </c>
      <c r="U391" s="24">
        <v>0</v>
      </c>
      <c r="V391" s="24">
        <v>0</v>
      </c>
      <c r="W391" s="69">
        <f t="shared" si="149"/>
        <v>0</v>
      </c>
      <c r="X391" s="69">
        <f>VLOOKUP(D391,'[1]Demanda Agregada Med. y MC'!$C$7:$O$3994,13,FALSE)</f>
        <v>0</v>
      </c>
      <c r="Y391" s="24">
        <v>0</v>
      </c>
      <c r="Z391" s="24">
        <v>0</v>
      </c>
      <c r="AA391" s="24">
        <v>0</v>
      </c>
      <c r="AB391" s="24">
        <v>0</v>
      </c>
      <c r="AC391" s="24">
        <v>99</v>
      </c>
      <c r="AD391" s="24">
        <v>198</v>
      </c>
      <c r="AE391" s="26">
        <v>0</v>
      </c>
      <c r="AF391" s="25">
        <v>0</v>
      </c>
      <c r="AG391" s="22">
        <v>764.46480000000008</v>
      </c>
      <c r="AH391" s="20">
        <f t="shared" si="150"/>
        <v>4373503.1208000006</v>
      </c>
      <c r="AI391" s="9">
        <f t="shared" si="151"/>
        <v>10895916.794400001</v>
      </c>
      <c r="AJ391" s="9">
        <f t="shared" si="152"/>
        <v>4297821.1056000004</v>
      </c>
      <c r="AK391" s="9">
        <f t="shared" si="153"/>
        <v>10744552.764</v>
      </c>
      <c r="AL391" s="9">
        <f t="shared" si="154"/>
        <v>0</v>
      </c>
      <c r="AM391" s="9">
        <f t="shared" si="155"/>
        <v>0</v>
      </c>
      <c r="AN391" s="9">
        <f t="shared" si="156"/>
        <v>0</v>
      </c>
      <c r="AO391" s="9">
        <f t="shared" si="157"/>
        <v>0</v>
      </c>
      <c r="AP391" s="9">
        <f t="shared" si="158"/>
        <v>0</v>
      </c>
      <c r="AQ391" s="9">
        <f t="shared" si="159"/>
        <v>0</v>
      </c>
      <c r="AR391" s="9">
        <f t="shared" si="160"/>
        <v>0</v>
      </c>
      <c r="AS391" s="9">
        <f t="shared" si="161"/>
        <v>0</v>
      </c>
      <c r="AT391" s="9">
        <f t="shared" si="162"/>
        <v>0</v>
      </c>
      <c r="AU391" s="9">
        <f t="shared" si="163"/>
        <v>0</v>
      </c>
      <c r="AV391" s="9">
        <f t="shared" si="164"/>
        <v>75682.015200000009</v>
      </c>
      <c r="AW391" s="9">
        <f t="shared" si="165"/>
        <v>151364.03040000002</v>
      </c>
      <c r="AX391" s="9">
        <f t="shared" si="166"/>
        <v>0</v>
      </c>
      <c r="AY391" s="10">
        <f t="shared" si="167"/>
        <v>0</v>
      </c>
    </row>
    <row r="392" spans="1:51" ht="15" customHeight="1">
      <c r="A392" s="87">
        <v>386</v>
      </c>
      <c r="B392" s="85" t="str">
        <f t="shared" si="144"/>
        <v>0100004114</v>
      </c>
      <c r="C392" s="13" t="str">
        <f t="shared" si="145"/>
        <v>010000411400</v>
      </c>
      <c r="D392" s="13" t="str">
        <f t="shared" si="146"/>
        <v>01000041140000</v>
      </c>
      <c r="E392" s="14">
        <v>25302123</v>
      </c>
      <c r="F392" s="14" t="s">
        <v>21</v>
      </c>
      <c r="G392" s="14" t="s">
        <v>22</v>
      </c>
      <c r="H392" s="14" t="s">
        <v>876</v>
      </c>
      <c r="I392" s="14" t="s">
        <v>24</v>
      </c>
      <c r="J392" s="14" t="s">
        <v>24</v>
      </c>
      <c r="K392" s="15" t="s">
        <v>877</v>
      </c>
      <c r="L392" s="14" t="s">
        <v>26</v>
      </c>
      <c r="M392" s="14">
        <v>1</v>
      </c>
      <c r="N392" s="14" t="s">
        <v>67</v>
      </c>
      <c r="O392" s="24">
        <f t="shared" si="147"/>
        <v>7674.7800000000007</v>
      </c>
      <c r="P392" s="24">
        <f t="shared" si="148"/>
        <v>19160.2</v>
      </c>
      <c r="Q392" s="24">
        <v>3582</v>
      </c>
      <c r="R392" s="16">
        <v>8953</v>
      </c>
      <c r="S392" s="69">
        <v>1400</v>
      </c>
      <c r="T392" s="70">
        <v>3500</v>
      </c>
      <c r="U392" s="24">
        <v>2083.2800000000002</v>
      </c>
      <c r="V392" s="24">
        <v>5208.2</v>
      </c>
      <c r="W392" s="69">
        <f t="shared" si="149"/>
        <v>562</v>
      </c>
      <c r="X392" s="69">
        <f>VLOOKUP(D392,'[1]Demanda Agregada Med. y MC'!$C$7:$O$3994,13,FALSE)</f>
        <v>1405</v>
      </c>
      <c r="Y392" s="24">
        <v>0</v>
      </c>
      <c r="Z392" s="24">
        <v>0</v>
      </c>
      <c r="AA392" s="24">
        <v>0</v>
      </c>
      <c r="AB392" s="24">
        <v>0</v>
      </c>
      <c r="AC392" s="24">
        <v>46.5</v>
      </c>
      <c r="AD392" s="24">
        <v>93</v>
      </c>
      <c r="AE392" s="26">
        <v>1</v>
      </c>
      <c r="AF392" s="27">
        <v>1</v>
      </c>
      <c r="AG392" s="22">
        <v>397.32040000000001</v>
      </c>
      <c r="AH392" s="20">
        <f t="shared" si="150"/>
        <v>3049346.6595120002</v>
      </c>
      <c r="AI392" s="9">
        <f t="shared" si="151"/>
        <v>7612738.3280800004</v>
      </c>
      <c r="AJ392" s="9">
        <f t="shared" si="152"/>
        <v>1423201.6728000001</v>
      </c>
      <c r="AK392" s="9">
        <f t="shared" si="153"/>
        <v>3557209.5411999999</v>
      </c>
      <c r="AL392" s="9">
        <f t="shared" si="154"/>
        <v>556248.56000000006</v>
      </c>
      <c r="AM392" s="9">
        <f t="shared" si="155"/>
        <v>1390621.4</v>
      </c>
      <c r="AN392" s="9">
        <f t="shared" si="156"/>
        <v>827729.64291200007</v>
      </c>
      <c r="AO392" s="9">
        <f t="shared" si="157"/>
        <v>2069324.1072799999</v>
      </c>
      <c r="AP392" s="9">
        <f t="shared" si="158"/>
        <v>223294.06479999999</v>
      </c>
      <c r="AQ392" s="9">
        <f t="shared" si="159"/>
        <v>558235.16200000001</v>
      </c>
      <c r="AR392" s="9">
        <f t="shared" si="160"/>
        <v>0</v>
      </c>
      <c r="AS392" s="9">
        <f t="shared" si="161"/>
        <v>0</v>
      </c>
      <c r="AT392" s="9">
        <f t="shared" si="162"/>
        <v>0</v>
      </c>
      <c r="AU392" s="9">
        <f t="shared" si="163"/>
        <v>0</v>
      </c>
      <c r="AV392" s="9">
        <f t="shared" si="164"/>
        <v>18475.3986</v>
      </c>
      <c r="AW392" s="9">
        <f t="shared" si="165"/>
        <v>36950.797200000001</v>
      </c>
      <c r="AX392" s="9">
        <f t="shared" si="166"/>
        <v>397.32040000000001</v>
      </c>
      <c r="AY392" s="10">
        <f t="shared" si="167"/>
        <v>397.32040000000001</v>
      </c>
    </row>
    <row r="393" spans="1:51" ht="15" customHeight="1">
      <c r="A393" s="87">
        <v>387</v>
      </c>
      <c r="B393" s="85" t="str">
        <f t="shared" si="144"/>
        <v>0100004118</v>
      </c>
      <c r="C393" s="13" t="str">
        <f t="shared" si="145"/>
        <v>010000411800</v>
      </c>
      <c r="D393" s="13" t="str">
        <f t="shared" si="146"/>
        <v>01000041180000</v>
      </c>
      <c r="E393" s="14">
        <v>25301248</v>
      </c>
      <c r="F393" s="14" t="s">
        <v>21</v>
      </c>
      <c r="G393" s="14" t="s">
        <v>22</v>
      </c>
      <c r="H393" s="14" t="s">
        <v>880</v>
      </c>
      <c r="I393" s="14" t="s">
        <v>24</v>
      </c>
      <c r="J393" s="14" t="s">
        <v>24</v>
      </c>
      <c r="K393" s="15" t="s">
        <v>881</v>
      </c>
      <c r="L393" s="14" t="s">
        <v>26</v>
      </c>
      <c r="M393" s="14">
        <v>1</v>
      </c>
      <c r="N393" s="14" t="s">
        <v>45</v>
      </c>
      <c r="O393" s="24">
        <f t="shared" si="147"/>
        <v>19652</v>
      </c>
      <c r="P393" s="24">
        <f t="shared" si="148"/>
        <v>49093</v>
      </c>
      <c r="Q393" s="24">
        <v>19356</v>
      </c>
      <c r="R393" s="16">
        <v>48389</v>
      </c>
      <c r="S393" s="69">
        <v>224</v>
      </c>
      <c r="T393" s="70">
        <v>560</v>
      </c>
      <c r="U393" s="24">
        <v>0</v>
      </c>
      <c r="V393" s="24">
        <v>0</v>
      </c>
      <c r="W393" s="69">
        <f t="shared" si="149"/>
        <v>0</v>
      </c>
      <c r="X393" s="69">
        <f>VLOOKUP(D393,'[1]Demanda Agregada Med. y MC'!$C$7:$O$3994,13,FALSE)</f>
        <v>0</v>
      </c>
      <c r="Y393" s="24">
        <v>0</v>
      </c>
      <c r="Z393" s="24">
        <v>0</v>
      </c>
      <c r="AA393" s="24">
        <v>0</v>
      </c>
      <c r="AB393" s="24">
        <v>0</v>
      </c>
      <c r="AC393" s="24">
        <v>72</v>
      </c>
      <c r="AD393" s="24">
        <v>144</v>
      </c>
      <c r="AE393" s="26">
        <v>0</v>
      </c>
      <c r="AF393" s="25">
        <v>0</v>
      </c>
      <c r="AG393" s="22">
        <v>60.526800000000009</v>
      </c>
      <c r="AH393" s="20">
        <f t="shared" si="150"/>
        <v>1189472.6736000001</v>
      </c>
      <c r="AI393" s="9">
        <f t="shared" si="151"/>
        <v>2971442.1924000005</v>
      </c>
      <c r="AJ393" s="9">
        <f t="shared" si="152"/>
        <v>1171556.7408000003</v>
      </c>
      <c r="AK393" s="9">
        <f t="shared" si="153"/>
        <v>2928831.3252000003</v>
      </c>
      <c r="AL393" s="9">
        <f t="shared" si="154"/>
        <v>13558.003200000003</v>
      </c>
      <c r="AM393" s="9">
        <f t="shared" si="155"/>
        <v>33895.008000000002</v>
      </c>
      <c r="AN393" s="9">
        <f t="shared" si="156"/>
        <v>0</v>
      </c>
      <c r="AO393" s="9">
        <f t="shared" si="157"/>
        <v>0</v>
      </c>
      <c r="AP393" s="9">
        <f t="shared" si="158"/>
        <v>0</v>
      </c>
      <c r="AQ393" s="9">
        <f t="shared" si="159"/>
        <v>0</v>
      </c>
      <c r="AR393" s="9">
        <f t="shared" si="160"/>
        <v>0</v>
      </c>
      <c r="AS393" s="9">
        <f t="shared" si="161"/>
        <v>0</v>
      </c>
      <c r="AT393" s="9">
        <f t="shared" si="162"/>
        <v>0</v>
      </c>
      <c r="AU393" s="9">
        <f t="shared" si="163"/>
        <v>0</v>
      </c>
      <c r="AV393" s="9">
        <f t="shared" si="164"/>
        <v>4357.9296000000004</v>
      </c>
      <c r="AW393" s="9">
        <f t="shared" si="165"/>
        <v>8715.8592000000008</v>
      </c>
      <c r="AX393" s="9">
        <f t="shared" si="166"/>
        <v>0</v>
      </c>
      <c r="AY393" s="10">
        <f t="shared" si="167"/>
        <v>0</v>
      </c>
    </row>
    <row r="394" spans="1:51" ht="15" customHeight="1">
      <c r="A394" s="87">
        <v>388</v>
      </c>
      <c r="B394" s="85" t="str">
        <f t="shared" si="144"/>
        <v>0100004120</v>
      </c>
      <c r="C394" s="13" t="str">
        <f t="shared" si="145"/>
        <v>010000412000</v>
      </c>
      <c r="D394" s="13" t="str">
        <f t="shared" si="146"/>
        <v>01000041200000</v>
      </c>
      <c r="E394" s="14">
        <v>25301249</v>
      </c>
      <c r="F394" s="14" t="s">
        <v>21</v>
      </c>
      <c r="G394" s="14" t="s">
        <v>22</v>
      </c>
      <c r="H394" s="14" t="s">
        <v>882</v>
      </c>
      <c r="I394" s="14" t="s">
        <v>24</v>
      </c>
      <c r="J394" s="14" t="s">
        <v>24</v>
      </c>
      <c r="K394" s="15" t="s">
        <v>883</v>
      </c>
      <c r="L394" s="14" t="s">
        <v>26</v>
      </c>
      <c r="M394" s="14">
        <v>20</v>
      </c>
      <c r="N394" s="14" t="s">
        <v>29</v>
      </c>
      <c r="O394" s="24">
        <f t="shared" si="147"/>
        <v>103.5</v>
      </c>
      <c r="P394" s="24">
        <f t="shared" si="148"/>
        <v>218</v>
      </c>
      <c r="Q394" s="24">
        <v>22</v>
      </c>
      <c r="R394" s="16">
        <v>55</v>
      </c>
      <c r="S394" s="69">
        <v>0</v>
      </c>
      <c r="T394" s="70">
        <v>0</v>
      </c>
      <c r="U394" s="24">
        <v>0</v>
      </c>
      <c r="V394" s="24">
        <v>0</v>
      </c>
      <c r="W394" s="69">
        <f t="shared" si="149"/>
        <v>0</v>
      </c>
      <c r="X394" s="69">
        <f>VLOOKUP(D394,'[1]Demanda Agregada Med. y MC'!$C$7:$O$3994,13,FALSE)</f>
        <v>0</v>
      </c>
      <c r="Y394" s="24">
        <v>0</v>
      </c>
      <c r="Z394" s="24">
        <v>0</v>
      </c>
      <c r="AA394" s="24">
        <v>0</v>
      </c>
      <c r="AB394" s="24">
        <v>0</v>
      </c>
      <c r="AC394" s="24">
        <v>81.5</v>
      </c>
      <c r="AD394" s="24">
        <v>163</v>
      </c>
      <c r="AE394" s="26">
        <v>0</v>
      </c>
      <c r="AF394" s="25">
        <v>0</v>
      </c>
      <c r="AG394" s="22">
        <v>154.56</v>
      </c>
      <c r="AH394" s="20">
        <f t="shared" si="150"/>
        <v>15996.960000000001</v>
      </c>
      <c r="AI394" s="9">
        <f t="shared" si="151"/>
        <v>33694.080000000002</v>
      </c>
      <c r="AJ394" s="9">
        <f t="shared" si="152"/>
        <v>3400.32</v>
      </c>
      <c r="AK394" s="9">
        <f t="shared" si="153"/>
        <v>8500.7999999999993</v>
      </c>
      <c r="AL394" s="9">
        <f t="shared" si="154"/>
        <v>0</v>
      </c>
      <c r="AM394" s="9">
        <f t="shared" si="155"/>
        <v>0</v>
      </c>
      <c r="AN394" s="9">
        <f t="shared" si="156"/>
        <v>0</v>
      </c>
      <c r="AO394" s="9">
        <f t="shared" si="157"/>
        <v>0</v>
      </c>
      <c r="AP394" s="9">
        <f t="shared" si="158"/>
        <v>0</v>
      </c>
      <c r="AQ394" s="9">
        <f t="shared" si="159"/>
        <v>0</v>
      </c>
      <c r="AR394" s="9">
        <f t="shared" si="160"/>
        <v>0</v>
      </c>
      <c r="AS394" s="9">
        <f t="shared" si="161"/>
        <v>0</v>
      </c>
      <c r="AT394" s="9">
        <f t="shared" si="162"/>
        <v>0</v>
      </c>
      <c r="AU394" s="9">
        <f t="shared" si="163"/>
        <v>0</v>
      </c>
      <c r="AV394" s="9">
        <f t="shared" si="164"/>
        <v>12596.64</v>
      </c>
      <c r="AW394" s="9">
        <f t="shared" si="165"/>
        <v>25193.279999999999</v>
      </c>
      <c r="AX394" s="9">
        <f t="shared" si="166"/>
        <v>0</v>
      </c>
      <c r="AY394" s="10">
        <f t="shared" si="167"/>
        <v>0</v>
      </c>
    </row>
    <row r="395" spans="1:51" ht="15" customHeight="1">
      <c r="A395" s="87">
        <v>389</v>
      </c>
      <c r="B395" s="85" t="str">
        <f t="shared" si="144"/>
        <v>0100004126</v>
      </c>
      <c r="C395" s="13" t="str">
        <f t="shared" si="145"/>
        <v>010000412600</v>
      </c>
      <c r="D395" s="13" t="str">
        <f t="shared" si="146"/>
        <v>01000041260000</v>
      </c>
      <c r="E395" s="14">
        <v>25301984</v>
      </c>
      <c r="F395" s="14" t="s">
        <v>21</v>
      </c>
      <c r="G395" s="14" t="s">
        <v>22</v>
      </c>
      <c r="H395" s="14" t="s">
        <v>884</v>
      </c>
      <c r="I395" s="14" t="s">
        <v>24</v>
      </c>
      <c r="J395" s="14" t="s">
        <v>24</v>
      </c>
      <c r="K395" s="15" t="s">
        <v>885</v>
      </c>
      <c r="L395" s="14" t="s">
        <v>26</v>
      </c>
      <c r="M395" s="14">
        <v>1</v>
      </c>
      <c r="N395" s="14" t="s">
        <v>27</v>
      </c>
      <c r="O395" s="24">
        <f t="shared" si="147"/>
        <v>31879.200000000001</v>
      </c>
      <c r="P395" s="24">
        <f t="shared" si="148"/>
        <v>79105</v>
      </c>
      <c r="Q395" s="24">
        <v>18052</v>
      </c>
      <c r="R395" s="16">
        <v>45130</v>
      </c>
      <c r="S395" s="69">
        <v>4060</v>
      </c>
      <c r="T395" s="70">
        <v>10150</v>
      </c>
      <c r="U395" s="24">
        <v>8550</v>
      </c>
      <c r="V395" s="24">
        <v>21375</v>
      </c>
      <c r="W395" s="69">
        <f t="shared" si="149"/>
        <v>33.200000000000003</v>
      </c>
      <c r="X395" s="69">
        <f>VLOOKUP(D395,'[1]Demanda Agregada Med. y MC'!$C$7:$O$3994,13,FALSE)</f>
        <v>83</v>
      </c>
      <c r="Y395" s="24">
        <v>0</v>
      </c>
      <c r="Z395" s="24">
        <v>0</v>
      </c>
      <c r="AA395" s="24">
        <v>0</v>
      </c>
      <c r="AB395" s="24">
        <v>0</v>
      </c>
      <c r="AC395" s="24">
        <v>840</v>
      </c>
      <c r="AD395" s="24">
        <v>1680</v>
      </c>
      <c r="AE395" s="26">
        <v>344</v>
      </c>
      <c r="AF395" s="27">
        <v>687</v>
      </c>
      <c r="AG395" s="22">
        <v>78.4208</v>
      </c>
      <c r="AH395" s="20">
        <f t="shared" si="150"/>
        <v>2499992.36736</v>
      </c>
      <c r="AI395" s="9">
        <f t="shared" si="151"/>
        <v>6203477.3839999996</v>
      </c>
      <c r="AJ395" s="9">
        <f t="shared" si="152"/>
        <v>1415652.2816000001</v>
      </c>
      <c r="AK395" s="9">
        <f t="shared" si="153"/>
        <v>3539130.7039999999</v>
      </c>
      <c r="AL395" s="9">
        <f t="shared" si="154"/>
        <v>318388.44799999997</v>
      </c>
      <c r="AM395" s="9">
        <f t="shared" si="155"/>
        <v>795971.12</v>
      </c>
      <c r="AN395" s="9">
        <f t="shared" si="156"/>
        <v>670497.84</v>
      </c>
      <c r="AO395" s="9">
        <f t="shared" si="157"/>
        <v>1676244.6</v>
      </c>
      <c r="AP395" s="9">
        <f t="shared" si="158"/>
        <v>2603.5705600000001</v>
      </c>
      <c r="AQ395" s="9">
        <f t="shared" si="159"/>
        <v>6508.9264000000003</v>
      </c>
      <c r="AR395" s="9">
        <f t="shared" si="160"/>
        <v>0</v>
      </c>
      <c r="AS395" s="9">
        <f t="shared" si="161"/>
        <v>0</v>
      </c>
      <c r="AT395" s="9">
        <f t="shared" si="162"/>
        <v>0</v>
      </c>
      <c r="AU395" s="9">
        <f t="shared" si="163"/>
        <v>0</v>
      </c>
      <c r="AV395" s="9">
        <f t="shared" si="164"/>
        <v>65873.471999999994</v>
      </c>
      <c r="AW395" s="9">
        <f t="shared" si="165"/>
        <v>131746.94399999999</v>
      </c>
      <c r="AX395" s="9">
        <f t="shared" si="166"/>
        <v>26976.7552</v>
      </c>
      <c r="AY395" s="10">
        <f t="shared" si="167"/>
        <v>53875.089599999999</v>
      </c>
    </row>
    <row r="396" spans="1:51" ht="15" customHeight="1">
      <c r="A396" s="87">
        <v>390</v>
      </c>
      <c r="B396" s="85" t="str">
        <f t="shared" si="144"/>
        <v>0100004140</v>
      </c>
      <c r="C396" s="13" t="str">
        <f t="shared" si="145"/>
        <v>010000414000</v>
      </c>
      <c r="D396" s="13" t="str">
        <f t="shared" si="146"/>
        <v>01000041400000</v>
      </c>
      <c r="E396" s="14">
        <v>25301169</v>
      </c>
      <c r="F396" s="14" t="s">
        <v>21</v>
      </c>
      <c r="G396" s="14" t="s">
        <v>22</v>
      </c>
      <c r="H396" s="14" t="s">
        <v>886</v>
      </c>
      <c r="I396" s="14" t="s">
        <v>24</v>
      </c>
      <c r="J396" s="14" t="s">
        <v>24</v>
      </c>
      <c r="K396" s="15" t="s">
        <v>887</v>
      </c>
      <c r="L396" s="14" t="s">
        <v>26</v>
      </c>
      <c r="M396" s="14">
        <v>12</v>
      </c>
      <c r="N396" s="14" t="s">
        <v>220</v>
      </c>
      <c r="O396" s="24">
        <f t="shared" si="147"/>
        <v>12822</v>
      </c>
      <c r="P396" s="24">
        <f t="shared" si="148"/>
        <v>31906</v>
      </c>
      <c r="Q396" s="24">
        <v>9864</v>
      </c>
      <c r="R396" s="16">
        <v>24659</v>
      </c>
      <c r="S396" s="69">
        <v>2660</v>
      </c>
      <c r="T396" s="70">
        <v>6650</v>
      </c>
      <c r="U396" s="24">
        <v>0</v>
      </c>
      <c r="V396" s="24">
        <v>0</v>
      </c>
      <c r="W396" s="69">
        <f t="shared" si="149"/>
        <v>2</v>
      </c>
      <c r="X396" s="69">
        <f>VLOOKUP(D396,'[1]Demanda Agregada Med. y MC'!$C$7:$O$3994,13,FALSE)</f>
        <v>5</v>
      </c>
      <c r="Y396" s="24">
        <v>0</v>
      </c>
      <c r="Z396" s="24">
        <v>0</v>
      </c>
      <c r="AA396" s="24">
        <v>0</v>
      </c>
      <c r="AB396" s="24">
        <v>0</v>
      </c>
      <c r="AC396" s="24">
        <v>166</v>
      </c>
      <c r="AD396" s="24">
        <v>332</v>
      </c>
      <c r="AE396" s="26">
        <v>130</v>
      </c>
      <c r="AF396" s="27">
        <v>260</v>
      </c>
      <c r="AG396" s="22">
        <v>93.84</v>
      </c>
      <c r="AH396" s="20">
        <f t="shared" si="150"/>
        <v>1203216.48</v>
      </c>
      <c r="AI396" s="9">
        <f t="shared" si="151"/>
        <v>2994059.04</v>
      </c>
      <c r="AJ396" s="9">
        <f t="shared" si="152"/>
        <v>925637.76</v>
      </c>
      <c r="AK396" s="9">
        <f t="shared" si="153"/>
        <v>2314000.56</v>
      </c>
      <c r="AL396" s="9">
        <f t="shared" si="154"/>
        <v>249614.40000000002</v>
      </c>
      <c r="AM396" s="9">
        <f t="shared" si="155"/>
        <v>624036</v>
      </c>
      <c r="AN396" s="9">
        <f t="shared" si="156"/>
        <v>0</v>
      </c>
      <c r="AO396" s="9">
        <f t="shared" si="157"/>
        <v>0</v>
      </c>
      <c r="AP396" s="9">
        <f t="shared" si="158"/>
        <v>187.68</v>
      </c>
      <c r="AQ396" s="9">
        <f t="shared" si="159"/>
        <v>469.20000000000005</v>
      </c>
      <c r="AR396" s="9">
        <f t="shared" si="160"/>
        <v>0</v>
      </c>
      <c r="AS396" s="9">
        <f t="shared" si="161"/>
        <v>0</v>
      </c>
      <c r="AT396" s="9">
        <f t="shared" si="162"/>
        <v>0</v>
      </c>
      <c r="AU396" s="9">
        <f t="shared" si="163"/>
        <v>0</v>
      </c>
      <c r="AV396" s="9">
        <f t="shared" si="164"/>
        <v>15577.44</v>
      </c>
      <c r="AW396" s="9">
        <f t="shared" si="165"/>
        <v>31154.880000000001</v>
      </c>
      <c r="AX396" s="9">
        <f t="shared" si="166"/>
        <v>12199.2</v>
      </c>
      <c r="AY396" s="10">
        <f t="shared" si="167"/>
        <v>24398.400000000001</v>
      </c>
    </row>
    <row r="397" spans="1:51" ht="15" customHeight="1">
      <c r="A397" s="87">
        <v>391</v>
      </c>
      <c r="B397" s="85" t="str">
        <f t="shared" si="144"/>
        <v>0100004141</v>
      </c>
      <c r="C397" s="13" t="str">
        <f t="shared" si="145"/>
        <v>010000414100</v>
      </c>
      <c r="D397" s="13" t="str">
        <f t="shared" si="146"/>
        <v>01000041410000</v>
      </c>
      <c r="E397" s="14">
        <v>25301512</v>
      </c>
      <c r="F397" s="14" t="s">
        <v>21</v>
      </c>
      <c r="G397" s="14" t="s">
        <v>22</v>
      </c>
      <c r="H397" s="14" t="s">
        <v>888</v>
      </c>
      <c r="I397" s="14" t="s">
        <v>24</v>
      </c>
      <c r="J397" s="14" t="s">
        <v>24</v>
      </c>
      <c r="K397" s="15" t="s">
        <v>889</v>
      </c>
      <c r="L397" s="14" t="s">
        <v>26</v>
      </c>
      <c r="M397" s="14">
        <v>1</v>
      </c>
      <c r="N397" s="14" t="s">
        <v>26</v>
      </c>
      <c r="O397" s="24">
        <f t="shared" si="147"/>
        <v>168146.2</v>
      </c>
      <c r="P397" s="24">
        <f t="shared" si="148"/>
        <v>418872</v>
      </c>
      <c r="Q397" s="24">
        <v>83448</v>
      </c>
      <c r="R397" s="16">
        <v>208619</v>
      </c>
      <c r="S397" s="69">
        <v>75600</v>
      </c>
      <c r="T397" s="70">
        <v>189000</v>
      </c>
      <c r="U397" s="24">
        <v>6073.2000000000007</v>
      </c>
      <c r="V397" s="24">
        <v>15183</v>
      </c>
      <c r="W397" s="69">
        <f t="shared" si="149"/>
        <v>40</v>
      </c>
      <c r="X397" s="69">
        <f>VLOOKUP(D397,'[1]Demanda Agregada Med. y MC'!$C$7:$O$3994,13,FALSE)</f>
        <v>100</v>
      </c>
      <c r="Y397" s="24">
        <v>0</v>
      </c>
      <c r="Z397" s="24">
        <v>0</v>
      </c>
      <c r="AA397" s="24">
        <v>0</v>
      </c>
      <c r="AB397" s="24">
        <v>0</v>
      </c>
      <c r="AC397" s="24">
        <v>2857</v>
      </c>
      <c r="AD397" s="24">
        <v>5714</v>
      </c>
      <c r="AE397" s="26">
        <v>128</v>
      </c>
      <c r="AF397" s="27">
        <v>256</v>
      </c>
      <c r="AG397" s="22">
        <v>58.520165920000004</v>
      </c>
      <c r="AH397" s="20">
        <f t="shared" si="150"/>
        <v>9839943.5228175055</v>
      </c>
      <c r="AI397" s="9">
        <f t="shared" si="151"/>
        <v>24512458.93924224</v>
      </c>
      <c r="AJ397" s="9">
        <f t="shared" si="152"/>
        <v>4883390.8056921605</v>
      </c>
      <c r="AK397" s="9">
        <f t="shared" si="153"/>
        <v>12208418.49406448</v>
      </c>
      <c r="AL397" s="9">
        <f t="shared" si="154"/>
        <v>4424124.5435520001</v>
      </c>
      <c r="AM397" s="9">
        <f t="shared" si="155"/>
        <v>11060311.35888</v>
      </c>
      <c r="AN397" s="9">
        <f t="shared" si="156"/>
        <v>355404.67166534404</v>
      </c>
      <c r="AO397" s="9">
        <f t="shared" si="157"/>
        <v>888511.67916336004</v>
      </c>
      <c r="AP397" s="9">
        <f t="shared" si="158"/>
        <v>2340.8066368</v>
      </c>
      <c r="AQ397" s="9">
        <f t="shared" si="159"/>
        <v>5852.0165919999999</v>
      </c>
      <c r="AR397" s="9">
        <f t="shared" si="160"/>
        <v>0</v>
      </c>
      <c r="AS397" s="9">
        <f t="shared" si="161"/>
        <v>0</v>
      </c>
      <c r="AT397" s="9">
        <f t="shared" si="162"/>
        <v>0</v>
      </c>
      <c r="AU397" s="9">
        <f t="shared" si="163"/>
        <v>0</v>
      </c>
      <c r="AV397" s="9">
        <f t="shared" si="164"/>
        <v>167192.11403344001</v>
      </c>
      <c r="AW397" s="9">
        <f t="shared" si="165"/>
        <v>334384.22806688002</v>
      </c>
      <c r="AX397" s="9">
        <f t="shared" si="166"/>
        <v>7490.5812377600005</v>
      </c>
      <c r="AY397" s="10">
        <f t="shared" si="167"/>
        <v>14981.162475520001</v>
      </c>
    </row>
    <row r="398" spans="1:51" ht="15" customHeight="1">
      <c r="A398" s="87">
        <v>392</v>
      </c>
      <c r="B398" s="85" t="str">
        <f t="shared" si="144"/>
        <v>0100004145</v>
      </c>
      <c r="C398" s="13" t="str">
        <f t="shared" si="145"/>
        <v>010000414500</v>
      </c>
      <c r="D398" s="13" t="str">
        <f t="shared" si="146"/>
        <v>01000041450000</v>
      </c>
      <c r="E398" s="14">
        <v>25302801</v>
      </c>
      <c r="F398" s="14" t="s">
        <v>21</v>
      </c>
      <c r="G398" s="14" t="s">
        <v>22</v>
      </c>
      <c r="H398" s="14" t="s">
        <v>890</v>
      </c>
      <c r="I398" s="14" t="s">
        <v>24</v>
      </c>
      <c r="J398" s="14" t="s">
        <v>24</v>
      </c>
      <c r="K398" s="15" t="s">
        <v>891</v>
      </c>
      <c r="L398" s="14" t="s">
        <v>26</v>
      </c>
      <c r="M398" s="14">
        <v>1</v>
      </c>
      <c r="N398" s="14" t="s">
        <v>26</v>
      </c>
      <c r="O398" s="24">
        <f t="shared" si="147"/>
        <v>115</v>
      </c>
      <c r="P398" s="24">
        <f t="shared" si="148"/>
        <v>287</v>
      </c>
      <c r="Q398" s="24">
        <v>115</v>
      </c>
      <c r="R398" s="16">
        <v>287</v>
      </c>
      <c r="S398" s="69">
        <v>0</v>
      </c>
      <c r="T398" s="70">
        <v>0</v>
      </c>
      <c r="U398" s="24">
        <v>0</v>
      </c>
      <c r="V398" s="24">
        <v>0</v>
      </c>
      <c r="W398" s="69">
        <f t="shared" si="149"/>
        <v>0</v>
      </c>
      <c r="X398" s="69">
        <f>VLOOKUP(D398,'[1]Demanda Agregada Med. y MC'!$C$7:$O$3994,13,FALSE)</f>
        <v>0</v>
      </c>
      <c r="Y398" s="24">
        <v>0</v>
      </c>
      <c r="Z398" s="24">
        <v>0</v>
      </c>
      <c r="AA398" s="24">
        <v>0</v>
      </c>
      <c r="AB398" s="24">
        <v>0</v>
      </c>
      <c r="AC398" s="24">
        <v>0</v>
      </c>
      <c r="AD398" s="24">
        <v>0</v>
      </c>
      <c r="AE398" s="26">
        <v>0</v>
      </c>
      <c r="AF398" s="25">
        <v>0</v>
      </c>
      <c r="AG398" s="22">
        <v>725.42000000000007</v>
      </c>
      <c r="AH398" s="20">
        <f t="shared" si="150"/>
        <v>83423.3</v>
      </c>
      <c r="AI398" s="9">
        <f t="shared" si="151"/>
        <v>208195.54</v>
      </c>
      <c r="AJ398" s="9">
        <f t="shared" si="152"/>
        <v>83423.3</v>
      </c>
      <c r="AK398" s="9">
        <f t="shared" si="153"/>
        <v>208195.54</v>
      </c>
      <c r="AL398" s="9">
        <f t="shared" si="154"/>
        <v>0</v>
      </c>
      <c r="AM398" s="9">
        <f t="shared" si="155"/>
        <v>0</v>
      </c>
      <c r="AN398" s="9">
        <f t="shared" si="156"/>
        <v>0</v>
      </c>
      <c r="AO398" s="9">
        <f t="shared" si="157"/>
        <v>0</v>
      </c>
      <c r="AP398" s="9">
        <f t="shared" si="158"/>
        <v>0</v>
      </c>
      <c r="AQ398" s="9">
        <f t="shared" si="159"/>
        <v>0</v>
      </c>
      <c r="AR398" s="9">
        <f t="shared" si="160"/>
        <v>0</v>
      </c>
      <c r="AS398" s="9">
        <f t="shared" si="161"/>
        <v>0</v>
      </c>
      <c r="AT398" s="9">
        <f t="shared" si="162"/>
        <v>0</v>
      </c>
      <c r="AU398" s="9">
        <f t="shared" si="163"/>
        <v>0</v>
      </c>
      <c r="AV398" s="9">
        <f t="shared" si="164"/>
        <v>0</v>
      </c>
      <c r="AW398" s="9">
        <f t="shared" si="165"/>
        <v>0</v>
      </c>
      <c r="AX398" s="9">
        <f t="shared" si="166"/>
        <v>0</v>
      </c>
      <c r="AY398" s="10">
        <f t="shared" si="167"/>
        <v>0</v>
      </c>
    </row>
    <row r="399" spans="1:51" ht="15" customHeight="1">
      <c r="A399" s="87">
        <v>393</v>
      </c>
      <c r="B399" s="85" t="str">
        <f t="shared" si="144"/>
        <v>0100004149</v>
      </c>
      <c r="C399" s="13" t="str">
        <f t="shared" si="145"/>
        <v>010000414900</v>
      </c>
      <c r="D399" s="13" t="str">
        <f t="shared" si="146"/>
        <v>01000041490000</v>
      </c>
      <c r="E399" s="14">
        <v>25301723</v>
      </c>
      <c r="F399" s="14" t="s">
        <v>21</v>
      </c>
      <c r="G399" s="14" t="s">
        <v>22</v>
      </c>
      <c r="H399" s="14" t="s">
        <v>892</v>
      </c>
      <c r="I399" s="14" t="s">
        <v>24</v>
      </c>
      <c r="J399" s="14" t="s">
        <v>24</v>
      </c>
      <c r="K399" s="15" t="s">
        <v>893</v>
      </c>
      <c r="L399" s="14" t="s">
        <v>26</v>
      </c>
      <c r="M399" s="14">
        <v>7</v>
      </c>
      <c r="N399" s="14" t="s">
        <v>29</v>
      </c>
      <c r="O399" s="24">
        <f t="shared" si="147"/>
        <v>1697597</v>
      </c>
      <c r="P399" s="24">
        <f t="shared" si="148"/>
        <v>4243948</v>
      </c>
      <c r="Q399" s="24">
        <v>1229912</v>
      </c>
      <c r="R399" s="16">
        <v>3074778</v>
      </c>
      <c r="S399" s="69">
        <v>467600</v>
      </c>
      <c r="T399" s="70">
        <v>1169000</v>
      </c>
      <c r="U399" s="24">
        <v>0</v>
      </c>
      <c r="V399" s="24">
        <v>0</v>
      </c>
      <c r="W399" s="69">
        <f t="shared" si="149"/>
        <v>0</v>
      </c>
      <c r="X399" s="69">
        <f>VLOOKUP(D399,'[1]Demanda Agregada Med. y MC'!$C$7:$O$3994,13,FALSE)</f>
        <v>0</v>
      </c>
      <c r="Y399" s="24">
        <v>0</v>
      </c>
      <c r="Z399" s="24">
        <v>0</v>
      </c>
      <c r="AA399" s="24">
        <v>0</v>
      </c>
      <c r="AB399" s="24">
        <v>0</v>
      </c>
      <c r="AC399" s="24">
        <v>75</v>
      </c>
      <c r="AD399" s="24">
        <v>150</v>
      </c>
      <c r="AE399" s="26">
        <v>10</v>
      </c>
      <c r="AF399" s="27">
        <v>20</v>
      </c>
      <c r="AG399" s="22">
        <v>6.1916000000000011</v>
      </c>
      <c r="AH399" s="20">
        <f t="shared" si="150"/>
        <v>10510841.585200002</v>
      </c>
      <c r="AI399" s="9">
        <f t="shared" si="151"/>
        <v>26276828.436800003</v>
      </c>
      <c r="AJ399" s="9">
        <f t="shared" si="152"/>
        <v>7615123.139200001</v>
      </c>
      <c r="AK399" s="9">
        <f t="shared" si="153"/>
        <v>19037795.464800004</v>
      </c>
      <c r="AL399" s="9">
        <f t="shared" si="154"/>
        <v>2895192.1600000006</v>
      </c>
      <c r="AM399" s="9">
        <f t="shared" si="155"/>
        <v>7237980.4000000013</v>
      </c>
      <c r="AN399" s="9">
        <f t="shared" si="156"/>
        <v>0</v>
      </c>
      <c r="AO399" s="9">
        <f t="shared" si="157"/>
        <v>0</v>
      </c>
      <c r="AP399" s="9">
        <f t="shared" si="158"/>
        <v>0</v>
      </c>
      <c r="AQ399" s="9">
        <f t="shared" si="159"/>
        <v>0</v>
      </c>
      <c r="AR399" s="9">
        <f t="shared" si="160"/>
        <v>0</v>
      </c>
      <c r="AS399" s="9">
        <f t="shared" si="161"/>
        <v>0</v>
      </c>
      <c r="AT399" s="9">
        <f t="shared" si="162"/>
        <v>0</v>
      </c>
      <c r="AU399" s="9">
        <f t="shared" si="163"/>
        <v>0</v>
      </c>
      <c r="AV399" s="9">
        <f t="shared" si="164"/>
        <v>464.37000000000006</v>
      </c>
      <c r="AW399" s="9">
        <f t="shared" si="165"/>
        <v>928.74000000000012</v>
      </c>
      <c r="AX399" s="9">
        <f t="shared" si="166"/>
        <v>61.916000000000011</v>
      </c>
      <c r="AY399" s="10">
        <f t="shared" si="167"/>
        <v>123.83200000000002</v>
      </c>
    </row>
    <row r="400" spans="1:51" ht="15" customHeight="1">
      <c r="A400" s="87">
        <v>394</v>
      </c>
      <c r="B400" s="85" t="str">
        <f t="shared" si="144"/>
        <v>0100004155</v>
      </c>
      <c r="C400" s="13" t="str">
        <f t="shared" si="145"/>
        <v>010000415501</v>
      </c>
      <c r="D400" s="13" t="str">
        <f t="shared" si="146"/>
        <v>01000041550100</v>
      </c>
      <c r="E400" s="14">
        <v>25302669</v>
      </c>
      <c r="F400" s="14" t="s">
        <v>21</v>
      </c>
      <c r="G400" s="14" t="s">
        <v>22</v>
      </c>
      <c r="H400" s="14" t="s">
        <v>894</v>
      </c>
      <c r="I400" s="14" t="s">
        <v>65</v>
      </c>
      <c r="J400" s="14" t="s">
        <v>24</v>
      </c>
      <c r="K400" s="15" t="s">
        <v>895</v>
      </c>
      <c r="L400" s="14" t="s">
        <v>26</v>
      </c>
      <c r="M400" s="14">
        <v>5</v>
      </c>
      <c r="N400" s="14" t="s">
        <v>70</v>
      </c>
      <c r="O400" s="24">
        <f t="shared" si="147"/>
        <v>90</v>
      </c>
      <c r="P400" s="24">
        <f t="shared" si="148"/>
        <v>223</v>
      </c>
      <c r="Q400" s="24">
        <v>90</v>
      </c>
      <c r="R400" s="16">
        <v>223</v>
      </c>
      <c r="S400" s="69">
        <v>0</v>
      </c>
      <c r="T400" s="70">
        <v>0</v>
      </c>
      <c r="U400" s="24">
        <v>0</v>
      </c>
      <c r="V400" s="24">
        <v>0</v>
      </c>
      <c r="W400" s="69">
        <f t="shared" si="149"/>
        <v>0</v>
      </c>
      <c r="X400" s="69">
        <f>VLOOKUP(D400,'[1]Demanda Agregada Med. y MC'!$C$7:$O$3994,13,FALSE)</f>
        <v>0</v>
      </c>
      <c r="Y400" s="24">
        <v>0</v>
      </c>
      <c r="Z400" s="24">
        <v>0</v>
      </c>
      <c r="AA400" s="24">
        <v>0</v>
      </c>
      <c r="AB400" s="24">
        <v>0</v>
      </c>
      <c r="AC400" s="24">
        <v>0</v>
      </c>
      <c r="AD400" s="24">
        <v>0</v>
      </c>
      <c r="AE400" s="26">
        <v>0</v>
      </c>
      <c r="AF400" s="25">
        <v>0</v>
      </c>
      <c r="AG400" s="22">
        <v>1022.7897600000001</v>
      </c>
      <c r="AH400" s="20">
        <f t="shared" si="150"/>
        <v>92051.078400000013</v>
      </c>
      <c r="AI400" s="9">
        <f t="shared" si="151"/>
        <v>228082.11648000003</v>
      </c>
      <c r="AJ400" s="9">
        <f t="shared" si="152"/>
        <v>92051.078400000013</v>
      </c>
      <c r="AK400" s="9">
        <f t="shared" si="153"/>
        <v>228082.11648000003</v>
      </c>
      <c r="AL400" s="9">
        <f t="shared" si="154"/>
        <v>0</v>
      </c>
      <c r="AM400" s="9">
        <f t="shared" si="155"/>
        <v>0</v>
      </c>
      <c r="AN400" s="9">
        <f t="shared" si="156"/>
        <v>0</v>
      </c>
      <c r="AO400" s="9">
        <f t="shared" si="157"/>
        <v>0</v>
      </c>
      <c r="AP400" s="9">
        <f t="shared" si="158"/>
        <v>0</v>
      </c>
      <c r="AQ400" s="9">
        <f t="shared" si="159"/>
        <v>0</v>
      </c>
      <c r="AR400" s="9">
        <f t="shared" si="160"/>
        <v>0</v>
      </c>
      <c r="AS400" s="9">
        <f t="shared" si="161"/>
        <v>0</v>
      </c>
      <c r="AT400" s="9">
        <f t="shared" si="162"/>
        <v>0</v>
      </c>
      <c r="AU400" s="9">
        <f t="shared" si="163"/>
        <v>0</v>
      </c>
      <c r="AV400" s="9">
        <f t="shared" si="164"/>
        <v>0</v>
      </c>
      <c r="AW400" s="9">
        <f t="shared" si="165"/>
        <v>0</v>
      </c>
      <c r="AX400" s="9">
        <f t="shared" si="166"/>
        <v>0</v>
      </c>
      <c r="AY400" s="10">
        <f t="shared" si="167"/>
        <v>0</v>
      </c>
    </row>
    <row r="401" spans="1:51" ht="15" customHeight="1">
      <c r="A401" s="87">
        <v>395</v>
      </c>
      <c r="B401" s="85" t="str">
        <f t="shared" si="144"/>
        <v>0100004157</v>
      </c>
      <c r="C401" s="13" t="str">
        <f t="shared" si="145"/>
        <v>010000415700</v>
      </c>
      <c r="D401" s="13" t="str">
        <f t="shared" si="146"/>
        <v>01000041570000</v>
      </c>
      <c r="E401" s="14">
        <v>25301205</v>
      </c>
      <c r="F401" s="14" t="s">
        <v>21</v>
      </c>
      <c r="G401" s="14" t="s">
        <v>22</v>
      </c>
      <c r="H401" s="14" t="s">
        <v>896</v>
      </c>
      <c r="I401" s="14" t="s">
        <v>24</v>
      </c>
      <c r="J401" s="14" t="s">
        <v>24</v>
      </c>
      <c r="K401" s="15" t="s">
        <v>897</v>
      </c>
      <c r="L401" s="14" t="s">
        <v>26</v>
      </c>
      <c r="M401" s="14">
        <v>1</v>
      </c>
      <c r="N401" s="14" t="s">
        <v>67</v>
      </c>
      <c r="O401" s="24">
        <f t="shared" si="147"/>
        <v>3684.2000000000003</v>
      </c>
      <c r="P401" s="24">
        <f t="shared" si="148"/>
        <v>9179</v>
      </c>
      <c r="Q401" s="24">
        <v>316</v>
      </c>
      <c r="R401" s="16">
        <v>788</v>
      </c>
      <c r="S401" s="69">
        <v>0</v>
      </c>
      <c r="T401" s="70">
        <v>0</v>
      </c>
      <c r="U401" s="24">
        <v>3309.2000000000003</v>
      </c>
      <c r="V401" s="24">
        <v>8273</v>
      </c>
      <c r="W401" s="69">
        <f t="shared" si="149"/>
        <v>0</v>
      </c>
      <c r="X401" s="69">
        <f>VLOOKUP(D401,'[1]Demanda Agregada Med. y MC'!$C$7:$O$3994,13,FALSE)</f>
        <v>0</v>
      </c>
      <c r="Y401" s="24">
        <v>0</v>
      </c>
      <c r="Z401" s="24">
        <v>0</v>
      </c>
      <c r="AA401" s="24">
        <v>0</v>
      </c>
      <c r="AB401" s="24">
        <v>0</v>
      </c>
      <c r="AC401" s="24">
        <v>0</v>
      </c>
      <c r="AD401" s="24">
        <v>0</v>
      </c>
      <c r="AE401" s="26">
        <v>59</v>
      </c>
      <c r="AF401" s="27">
        <v>118</v>
      </c>
      <c r="AG401" s="22">
        <v>217.12</v>
      </c>
      <c r="AH401" s="20">
        <f t="shared" si="150"/>
        <v>799913.50400000007</v>
      </c>
      <c r="AI401" s="9">
        <f t="shared" si="151"/>
        <v>1992944.48</v>
      </c>
      <c r="AJ401" s="9">
        <f t="shared" si="152"/>
        <v>68609.919999999998</v>
      </c>
      <c r="AK401" s="9">
        <f t="shared" si="153"/>
        <v>171090.56</v>
      </c>
      <c r="AL401" s="9">
        <f t="shared" si="154"/>
        <v>0</v>
      </c>
      <c r="AM401" s="9">
        <f t="shared" si="155"/>
        <v>0</v>
      </c>
      <c r="AN401" s="9">
        <f t="shared" si="156"/>
        <v>718493.50400000007</v>
      </c>
      <c r="AO401" s="9">
        <f t="shared" si="157"/>
        <v>1796233.76</v>
      </c>
      <c r="AP401" s="9">
        <f t="shared" si="158"/>
        <v>0</v>
      </c>
      <c r="AQ401" s="9">
        <f t="shared" si="159"/>
        <v>0</v>
      </c>
      <c r="AR401" s="9">
        <f t="shared" si="160"/>
        <v>0</v>
      </c>
      <c r="AS401" s="9">
        <f t="shared" si="161"/>
        <v>0</v>
      </c>
      <c r="AT401" s="9">
        <f t="shared" si="162"/>
        <v>0</v>
      </c>
      <c r="AU401" s="9">
        <f t="shared" si="163"/>
        <v>0</v>
      </c>
      <c r="AV401" s="9">
        <f t="shared" si="164"/>
        <v>0</v>
      </c>
      <c r="AW401" s="9">
        <f t="shared" si="165"/>
        <v>0</v>
      </c>
      <c r="AX401" s="9">
        <f t="shared" si="166"/>
        <v>12810.08</v>
      </c>
      <c r="AY401" s="10">
        <f t="shared" si="167"/>
        <v>25620.16</v>
      </c>
    </row>
    <row r="402" spans="1:51" ht="15" customHeight="1">
      <c r="A402" s="87">
        <v>396</v>
      </c>
      <c r="B402" s="85" t="str">
        <f t="shared" si="144"/>
        <v>0100004158</v>
      </c>
      <c r="C402" s="13" t="str">
        <f t="shared" si="145"/>
        <v>010000415800</v>
      </c>
      <c r="D402" s="13" t="str">
        <f t="shared" si="146"/>
        <v>01000041580000</v>
      </c>
      <c r="E402" s="14">
        <v>25302740</v>
      </c>
      <c r="F402" s="14" t="s">
        <v>21</v>
      </c>
      <c r="G402" s="14" t="s">
        <v>22</v>
      </c>
      <c r="H402" s="14" t="s">
        <v>898</v>
      </c>
      <c r="I402" s="14" t="s">
        <v>24</v>
      </c>
      <c r="J402" s="14" t="s">
        <v>24</v>
      </c>
      <c r="K402" s="15" t="s">
        <v>899</v>
      </c>
      <c r="L402" s="14" t="s">
        <v>26</v>
      </c>
      <c r="M402" s="14">
        <v>1</v>
      </c>
      <c r="N402" s="14" t="s">
        <v>26</v>
      </c>
      <c r="O402" s="24">
        <f t="shared" si="147"/>
        <v>618255.29999999993</v>
      </c>
      <c r="P402" s="24">
        <f t="shared" si="148"/>
        <v>1544516</v>
      </c>
      <c r="Q402" s="24">
        <v>336795</v>
      </c>
      <c r="R402" s="16">
        <v>841986</v>
      </c>
      <c r="S402" s="69">
        <v>240800</v>
      </c>
      <c r="T402" s="70">
        <v>602000</v>
      </c>
      <c r="U402" s="24">
        <v>38409.599999999999</v>
      </c>
      <c r="V402" s="24">
        <v>96024</v>
      </c>
      <c r="W402" s="69">
        <f t="shared" si="149"/>
        <v>11.200000000000001</v>
      </c>
      <c r="X402" s="69">
        <f>VLOOKUP(D402,'[1]Demanda Agregada Med. y MC'!$C$7:$O$3994,13,FALSE)</f>
        <v>28</v>
      </c>
      <c r="Y402" s="24">
        <v>0</v>
      </c>
      <c r="Z402" s="24">
        <v>0</v>
      </c>
      <c r="AA402" s="24">
        <v>0</v>
      </c>
      <c r="AB402" s="24">
        <v>0</v>
      </c>
      <c r="AC402" s="24">
        <v>2125.5</v>
      </c>
      <c r="AD402" s="24">
        <v>4251</v>
      </c>
      <c r="AE402" s="26">
        <v>114</v>
      </c>
      <c r="AF402" s="27">
        <v>227</v>
      </c>
      <c r="AG402" s="22">
        <v>102.8652</v>
      </c>
      <c r="AH402" s="20">
        <f t="shared" si="150"/>
        <v>63596955.085559994</v>
      </c>
      <c r="AI402" s="9">
        <f t="shared" si="151"/>
        <v>158876947.2432</v>
      </c>
      <c r="AJ402" s="9">
        <f t="shared" si="152"/>
        <v>34644485.034000002</v>
      </c>
      <c r="AK402" s="9">
        <f t="shared" si="153"/>
        <v>86611058.287200004</v>
      </c>
      <c r="AL402" s="9">
        <f t="shared" si="154"/>
        <v>24769940.16</v>
      </c>
      <c r="AM402" s="9">
        <f t="shared" si="155"/>
        <v>61924850.399999999</v>
      </c>
      <c r="AN402" s="9">
        <f t="shared" si="156"/>
        <v>3951011.1859200001</v>
      </c>
      <c r="AO402" s="9">
        <f t="shared" si="157"/>
        <v>9877527.9648000002</v>
      </c>
      <c r="AP402" s="9">
        <f t="shared" si="158"/>
        <v>1152.0902400000002</v>
      </c>
      <c r="AQ402" s="9">
        <f t="shared" si="159"/>
        <v>2880.2256000000002</v>
      </c>
      <c r="AR402" s="9">
        <f t="shared" si="160"/>
        <v>0</v>
      </c>
      <c r="AS402" s="9">
        <f t="shared" si="161"/>
        <v>0</v>
      </c>
      <c r="AT402" s="9">
        <f t="shared" si="162"/>
        <v>0</v>
      </c>
      <c r="AU402" s="9">
        <f t="shared" si="163"/>
        <v>0</v>
      </c>
      <c r="AV402" s="9">
        <f t="shared" si="164"/>
        <v>218639.98260000002</v>
      </c>
      <c r="AW402" s="9">
        <f t="shared" si="165"/>
        <v>437279.96520000004</v>
      </c>
      <c r="AX402" s="9">
        <f t="shared" si="166"/>
        <v>11726.632799999999</v>
      </c>
      <c r="AY402" s="10">
        <f t="shared" si="167"/>
        <v>23350.400399999999</v>
      </c>
    </row>
    <row r="403" spans="1:51" ht="15" customHeight="1">
      <c r="A403" s="87">
        <v>397</v>
      </c>
      <c r="B403" s="85" t="str">
        <f t="shared" si="144"/>
        <v>0100004160</v>
      </c>
      <c r="C403" s="13" t="str">
        <f t="shared" si="145"/>
        <v>010000416000</v>
      </c>
      <c r="D403" s="13" t="str">
        <f t="shared" si="146"/>
        <v>01000041600000</v>
      </c>
      <c r="E403" s="14">
        <v>25300965</v>
      </c>
      <c r="F403" s="14" t="s">
        <v>21</v>
      </c>
      <c r="G403" s="14" t="s">
        <v>22</v>
      </c>
      <c r="H403" s="14" t="s">
        <v>900</v>
      </c>
      <c r="I403" s="14" t="s">
        <v>24</v>
      </c>
      <c r="J403" s="14" t="s">
        <v>24</v>
      </c>
      <c r="K403" s="15" t="s">
        <v>901</v>
      </c>
      <c r="L403" s="14" t="s">
        <v>26</v>
      </c>
      <c r="M403" s="14">
        <v>100</v>
      </c>
      <c r="N403" s="14" t="s">
        <v>29</v>
      </c>
      <c r="O403" s="24">
        <f t="shared" si="147"/>
        <v>1110.2</v>
      </c>
      <c r="P403" s="24">
        <f t="shared" si="148"/>
        <v>2770</v>
      </c>
      <c r="Q403" s="24">
        <v>577</v>
      </c>
      <c r="R403" s="16">
        <v>1442</v>
      </c>
      <c r="S403" s="69">
        <v>0</v>
      </c>
      <c r="T403" s="70">
        <v>0</v>
      </c>
      <c r="U403" s="24">
        <v>0</v>
      </c>
      <c r="V403" s="24">
        <v>0</v>
      </c>
      <c r="W403" s="69">
        <f t="shared" si="149"/>
        <v>523.20000000000005</v>
      </c>
      <c r="X403" s="69">
        <f>VLOOKUP(D403,'[1]Demanda Agregada Med. y MC'!$C$7:$O$3994,13,FALSE)</f>
        <v>1308</v>
      </c>
      <c r="Y403" s="24">
        <v>0</v>
      </c>
      <c r="Z403" s="24">
        <v>0</v>
      </c>
      <c r="AA403" s="24">
        <v>0</v>
      </c>
      <c r="AB403" s="24">
        <v>0</v>
      </c>
      <c r="AC403" s="24">
        <v>10</v>
      </c>
      <c r="AD403" s="24">
        <v>20</v>
      </c>
      <c r="AE403" s="26">
        <v>0</v>
      </c>
      <c r="AF403" s="25">
        <v>0</v>
      </c>
      <c r="AG403" s="22">
        <v>356.11965823456671</v>
      </c>
      <c r="AH403" s="20">
        <f t="shared" si="150"/>
        <v>395364.04457201599</v>
      </c>
      <c r="AI403" s="9">
        <f t="shared" si="151"/>
        <v>986451.45330974984</v>
      </c>
      <c r="AJ403" s="9">
        <f t="shared" si="152"/>
        <v>205481.042801345</v>
      </c>
      <c r="AK403" s="9">
        <f t="shared" si="153"/>
        <v>513524.54717424518</v>
      </c>
      <c r="AL403" s="9">
        <f t="shared" si="154"/>
        <v>0</v>
      </c>
      <c r="AM403" s="9">
        <f t="shared" si="155"/>
        <v>0</v>
      </c>
      <c r="AN403" s="9">
        <f t="shared" si="156"/>
        <v>0</v>
      </c>
      <c r="AO403" s="9">
        <f t="shared" si="157"/>
        <v>0</v>
      </c>
      <c r="AP403" s="9">
        <f t="shared" si="158"/>
        <v>186321.80518832532</v>
      </c>
      <c r="AQ403" s="9">
        <f t="shared" si="159"/>
        <v>465804.51297081326</v>
      </c>
      <c r="AR403" s="9">
        <f t="shared" si="160"/>
        <v>0</v>
      </c>
      <c r="AS403" s="9">
        <f t="shared" si="161"/>
        <v>0</v>
      </c>
      <c r="AT403" s="9">
        <f t="shared" si="162"/>
        <v>0</v>
      </c>
      <c r="AU403" s="9">
        <f t="shared" si="163"/>
        <v>0</v>
      </c>
      <c r="AV403" s="9">
        <f t="shared" si="164"/>
        <v>3561.1965823456671</v>
      </c>
      <c r="AW403" s="9">
        <f t="shared" si="165"/>
        <v>7122.3931646913343</v>
      </c>
      <c r="AX403" s="9">
        <f t="shared" si="166"/>
        <v>0</v>
      </c>
      <c r="AY403" s="10">
        <f t="shared" si="167"/>
        <v>0</v>
      </c>
    </row>
    <row r="404" spans="1:51" ht="15" customHeight="1">
      <c r="A404" s="87">
        <v>398</v>
      </c>
      <c r="B404" s="85" t="str">
        <f t="shared" si="144"/>
        <v>0100004161</v>
      </c>
      <c r="C404" s="13" t="str">
        <f t="shared" si="145"/>
        <v>010000416100</v>
      </c>
      <c r="D404" s="13" t="str">
        <f t="shared" si="146"/>
        <v>01000041610000</v>
      </c>
      <c r="E404" s="14">
        <v>25300044</v>
      </c>
      <c r="F404" s="14" t="s">
        <v>21</v>
      </c>
      <c r="G404" s="14" t="s">
        <v>22</v>
      </c>
      <c r="H404" s="14" t="s">
        <v>902</v>
      </c>
      <c r="I404" s="14" t="s">
        <v>24</v>
      </c>
      <c r="J404" s="14" t="s">
        <v>24</v>
      </c>
      <c r="K404" s="15" t="s">
        <v>903</v>
      </c>
      <c r="L404" s="14" t="s">
        <v>26</v>
      </c>
      <c r="M404" s="14">
        <v>30</v>
      </c>
      <c r="N404" s="14" t="s">
        <v>552</v>
      </c>
      <c r="O404" s="24">
        <f t="shared" si="147"/>
        <v>80518.399999999994</v>
      </c>
      <c r="P404" s="24">
        <f t="shared" si="148"/>
        <v>201294</v>
      </c>
      <c r="Q404" s="24">
        <v>59984</v>
      </c>
      <c r="R404" s="16">
        <v>149958</v>
      </c>
      <c r="S404" s="69">
        <v>14280</v>
      </c>
      <c r="T404" s="70">
        <v>35700</v>
      </c>
      <c r="U404" s="24">
        <v>6254.4000000000005</v>
      </c>
      <c r="V404" s="24">
        <v>15636</v>
      </c>
      <c r="W404" s="69">
        <f t="shared" si="149"/>
        <v>0</v>
      </c>
      <c r="X404" s="69">
        <f>VLOOKUP(D404,'[1]Demanda Agregada Med. y MC'!$C$7:$O$3994,13,FALSE)</f>
        <v>0</v>
      </c>
      <c r="Y404" s="24">
        <v>0</v>
      </c>
      <c r="Z404" s="24">
        <v>0</v>
      </c>
      <c r="AA404" s="24">
        <v>0</v>
      </c>
      <c r="AB404" s="24">
        <v>0</v>
      </c>
      <c r="AC404" s="24">
        <v>0</v>
      </c>
      <c r="AD404" s="24">
        <v>0</v>
      </c>
      <c r="AE404" s="26">
        <v>0</v>
      </c>
      <c r="AF404" s="25">
        <v>0</v>
      </c>
      <c r="AG404" s="22">
        <v>8.4548000000000005</v>
      </c>
      <c r="AH404" s="20">
        <f t="shared" si="150"/>
        <v>680766.96831999999</v>
      </c>
      <c r="AI404" s="9">
        <f t="shared" si="151"/>
        <v>1701900.5112000001</v>
      </c>
      <c r="AJ404" s="9">
        <f t="shared" si="152"/>
        <v>507152.72320000001</v>
      </c>
      <c r="AK404" s="9">
        <f t="shared" si="153"/>
        <v>1267864.8984000001</v>
      </c>
      <c r="AL404" s="9">
        <f t="shared" si="154"/>
        <v>120734.54400000001</v>
      </c>
      <c r="AM404" s="9">
        <f t="shared" si="155"/>
        <v>301836.36000000004</v>
      </c>
      <c r="AN404" s="9">
        <f t="shared" si="156"/>
        <v>52879.701120000005</v>
      </c>
      <c r="AO404" s="9">
        <f t="shared" si="157"/>
        <v>132199.25280000002</v>
      </c>
      <c r="AP404" s="9">
        <f t="shared" si="158"/>
        <v>0</v>
      </c>
      <c r="AQ404" s="9">
        <f t="shared" si="159"/>
        <v>0</v>
      </c>
      <c r="AR404" s="9">
        <f t="shared" si="160"/>
        <v>0</v>
      </c>
      <c r="AS404" s="9">
        <f t="shared" si="161"/>
        <v>0</v>
      </c>
      <c r="AT404" s="9">
        <f t="shared" si="162"/>
        <v>0</v>
      </c>
      <c r="AU404" s="9">
        <f t="shared" si="163"/>
        <v>0</v>
      </c>
      <c r="AV404" s="9">
        <f t="shared" si="164"/>
        <v>0</v>
      </c>
      <c r="AW404" s="9">
        <f t="shared" si="165"/>
        <v>0</v>
      </c>
      <c r="AX404" s="9">
        <f t="shared" si="166"/>
        <v>0</v>
      </c>
      <c r="AY404" s="10">
        <f t="shared" si="167"/>
        <v>0</v>
      </c>
    </row>
    <row r="405" spans="1:51" ht="15" customHeight="1">
      <c r="A405" s="87">
        <v>399</v>
      </c>
      <c r="B405" s="85" t="str">
        <f t="shared" si="144"/>
        <v>0100004163</v>
      </c>
      <c r="C405" s="13" t="str">
        <f t="shared" si="145"/>
        <v>010000416301</v>
      </c>
      <c r="D405" s="13" t="str">
        <f t="shared" si="146"/>
        <v>01000041630100</v>
      </c>
      <c r="E405" s="14">
        <v>25302964</v>
      </c>
      <c r="F405" s="14" t="s">
        <v>21</v>
      </c>
      <c r="G405" s="14" t="s">
        <v>22</v>
      </c>
      <c r="H405" s="14" t="s">
        <v>904</v>
      </c>
      <c r="I405" s="14" t="s">
        <v>65</v>
      </c>
      <c r="J405" s="14" t="s">
        <v>24</v>
      </c>
      <c r="K405" s="15" t="s">
        <v>905</v>
      </c>
      <c r="L405" s="14" t="s">
        <v>26</v>
      </c>
      <c r="M405" s="14">
        <v>28</v>
      </c>
      <c r="N405" s="14" t="s">
        <v>29</v>
      </c>
      <c r="O405" s="24">
        <f t="shared" si="147"/>
        <v>58278</v>
      </c>
      <c r="P405" s="24">
        <f t="shared" si="148"/>
        <v>145578</v>
      </c>
      <c r="Q405" s="24">
        <v>58045</v>
      </c>
      <c r="R405" s="16">
        <v>145112</v>
      </c>
      <c r="S405" s="69">
        <v>0</v>
      </c>
      <c r="T405" s="70">
        <v>0</v>
      </c>
      <c r="U405" s="24">
        <v>0</v>
      </c>
      <c r="V405" s="24">
        <v>0</v>
      </c>
      <c r="W405" s="69">
        <f t="shared" si="149"/>
        <v>0</v>
      </c>
      <c r="X405" s="69">
        <f>VLOOKUP(D405,'[1]Demanda Agregada Med. y MC'!$C$7:$O$3994,13,FALSE)</f>
        <v>0</v>
      </c>
      <c r="Y405" s="24">
        <v>0</v>
      </c>
      <c r="Z405" s="24">
        <v>0</v>
      </c>
      <c r="AA405" s="24">
        <v>0</v>
      </c>
      <c r="AB405" s="24">
        <v>0</v>
      </c>
      <c r="AC405" s="24">
        <v>233</v>
      </c>
      <c r="AD405" s="24">
        <v>466</v>
      </c>
      <c r="AE405" s="26">
        <v>0</v>
      </c>
      <c r="AF405" s="25">
        <v>0</v>
      </c>
      <c r="AG405" s="22">
        <v>85.56</v>
      </c>
      <c r="AH405" s="20">
        <f t="shared" si="150"/>
        <v>4986265.68</v>
      </c>
      <c r="AI405" s="9">
        <f t="shared" si="151"/>
        <v>12455653.68</v>
      </c>
      <c r="AJ405" s="9">
        <f t="shared" si="152"/>
        <v>4966330.2</v>
      </c>
      <c r="AK405" s="9">
        <f t="shared" si="153"/>
        <v>12415782.720000001</v>
      </c>
      <c r="AL405" s="9">
        <f t="shared" si="154"/>
        <v>0</v>
      </c>
      <c r="AM405" s="9">
        <f t="shared" si="155"/>
        <v>0</v>
      </c>
      <c r="AN405" s="9">
        <f t="shared" si="156"/>
        <v>0</v>
      </c>
      <c r="AO405" s="9">
        <f t="shared" si="157"/>
        <v>0</v>
      </c>
      <c r="AP405" s="9">
        <f t="shared" si="158"/>
        <v>0</v>
      </c>
      <c r="AQ405" s="9">
        <f t="shared" si="159"/>
        <v>0</v>
      </c>
      <c r="AR405" s="9">
        <f t="shared" si="160"/>
        <v>0</v>
      </c>
      <c r="AS405" s="9">
        <f t="shared" si="161"/>
        <v>0</v>
      </c>
      <c r="AT405" s="9">
        <f t="shared" si="162"/>
        <v>0</v>
      </c>
      <c r="AU405" s="9">
        <f t="shared" si="163"/>
        <v>0</v>
      </c>
      <c r="AV405" s="9">
        <f t="shared" si="164"/>
        <v>19935.48</v>
      </c>
      <c r="AW405" s="9">
        <f t="shared" si="165"/>
        <v>39870.959999999999</v>
      </c>
      <c r="AX405" s="9">
        <f t="shared" si="166"/>
        <v>0</v>
      </c>
      <c r="AY405" s="10">
        <f t="shared" si="167"/>
        <v>0</v>
      </c>
    </row>
    <row r="406" spans="1:51" ht="15" customHeight="1">
      <c r="A406" s="87">
        <v>400</v>
      </c>
      <c r="B406" s="85" t="str">
        <f t="shared" si="144"/>
        <v>0100004164</v>
      </c>
      <c r="C406" s="13" t="str">
        <f t="shared" si="145"/>
        <v>010000416400</v>
      </c>
      <c r="D406" s="13" t="str">
        <f t="shared" si="146"/>
        <v>01000041640000</v>
      </c>
      <c r="E406" s="14">
        <v>25300045</v>
      </c>
      <c r="F406" s="14" t="s">
        <v>21</v>
      </c>
      <c r="G406" s="14" t="s">
        <v>22</v>
      </c>
      <c r="H406" s="14" t="s">
        <v>906</v>
      </c>
      <c r="I406" s="14" t="s">
        <v>24</v>
      </c>
      <c r="J406" s="14" t="s">
        <v>24</v>
      </c>
      <c r="K406" s="15" t="s">
        <v>907</v>
      </c>
      <c r="L406" s="14" t="s">
        <v>26</v>
      </c>
      <c r="M406" s="14">
        <v>4</v>
      </c>
      <c r="N406" s="14" t="s">
        <v>552</v>
      </c>
      <c r="O406" s="24">
        <f t="shared" si="147"/>
        <v>22951.300000000003</v>
      </c>
      <c r="P406" s="24">
        <f t="shared" si="148"/>
        <v>57143</v>
      </c>
      <c r="Q406" s="24">
        <v>11799</v>
      </c>
      <c r="R406" s="16">
        <v>29496</v>
      </c>
      <c r="S406" s="69">
        <v>0</v>
      </c>
      <c r="T406" s="70">
        <v>0</v>
      </c>
      <c r="U406" s="24">
        <v>10624.800000000001</v>
      </c>
      <c r="V406" s="24">
        <v>26562</v>
      </c>
      <c r="W406" s="69">
        <f t="shared" si="149"/>
        <v>60</v>
      </c>
      <c r="X406" s="69">
        <f>VLOOKUP(D406,'[1]Demanda Agregada Med. y MC'!$C$7:$O$3994,13,FALSE)</f>
        <v>150</v>
      </c>
      <c r="Y406" s="24">
        <v>0</v>
      </c>
      <c r="Z406" s="24">
        <v>0</v>
      </c>
      <c r="AA406" s="24">
        <v>0</v>
      </c>
      <c r="AB406" s="24">
        <v>0</v>
      </c>
      <c r="AC406" s="24">
        <v>467.5</v>
      </c>
      <c r="AD406" s="24">
        <v>935</v>
      </c>
      <c r="AE406" s="26">
        <v>0</v>
      </c>
      <c r="AF406" s="25">
        <v>0</v>
      </c>
      <c r="AG406" s="22">
        <v>25.3368</v>
      </c>
      <c r="AH406" s="20">
        <f t="shared" si="150"/>
        <v>581512.49784000008</v>
      </c>
      <c r="AI406" s="9">
        <f t="shared" si="151"/>
        <v>1447820.7624000001</v>
      </c>
      <c r="AJ406" s="9">
        <f t="shared" si="152"/>
        <v>298948.9032</v>
      </c>
      <c r="AK406" s="9">
        <f t="shared" si="153"/>
        <v>747334.25280000002</v>
      </c>
      <c r="AL406" s="9">
        <f t="shared" si="154"/>
        <v>0</v>
      </c>
      <c r="AM406" s="9">
        <f t="shared" si="155"/>
        <v>0</v>
      </c>
      <c r="AN406" s="9">
        <f t="shared" si="156"/>
        <v>269198.43264000001</v>
      </c>
      <c r="AO406" s="9">
        <f t="shared" si="157"/>
        <v>672996.08160000003</v>
      </c>
      <c r="AP406" s="9">
        <f t="shared" si="158"/>
        <v>1520.2080000000001</v>
      </c>
      <c r="AQ406" s="9">
        <f t="shared" si="159"/>
        <v>3800.52</v>
      </c>
      <c r="AR406" s="9">
        <f t="shared" si="160"/>
        <v>0</v>
      </c>
      <c r="AS406" s="9">
        <f t="shared" si="161"/>
        <v>0</v>
      </c>
      <c r="AT406" s="9">
        <f t="shared" si="162"/>
        <v>0</v>
      </c>
      <c r="AU406" s="9">
        <f t="shared" si="163"/>
        <v>0</v>
      </c>
      <c r="AV406" s="9">
        <f t="shared" si="164"/>
        <v>11844.954</v>
      </c>
      <c r="AW406" s="9">
        <f t="shared" si="165"/>
        <v>23689.907999999999</v>
      </c>
      <c r="AX406" s="9">
        <f t="shared" si="166"/>
        <v>0</v>
      </c>
      <c r="AY406" s="10">
        <f t="shared" si="167"/>
        <v>0</v>
      </c>
    </row>
    <row r="407" spans="1:51" ht="15" customHeight="1">
      <c r="A407" s="87">
        <v>401</v>
      </c>
      <c r="B407" s="85" t="str">
        <f t="shared" si="144"/>
        <v>0100004166</v>
      </c>
      <c r="C407" s="13" t="str">
        <f t="shared" si="145"/>
        <v>010000416600</v>
      </c>
      <c r="D407" s="13" t="str">
        <f t="shared" si="146"/>
        <v>01000041660000</v>
      </c>
      <c r="E407" s="14">
        <v>25300073</v>
      </c>
      <c r="F407" s="14" t="s">
        <v>21</v>
      </c>
      <c r="G407" s="14" t="s">
        <v>22</v>
      </c>
      <c r="H407" s="14" t="s">
        <v>908</v>
      </c>
      <c r="I407" s="14" t="s">
        <v>24</v>
      </c>
      <c r="J407" s="14" t="s">
        <v>24</v>
      </c>
      <c r="K407" s="15" t="s">
        <v>909</v>
      </c>
      <c r="L407" s="14" t="s">
        <v>26</v>
      </c>
      <c r="M407" s="14">
        <v>28</v>
      </c>
      <c r="N407" s="14" t="s">
        <v>187</v>
      </c>
      <c r="O407" s="24">
        <f t="shared" si="147"/>
        <v>43819</v>
      </c>
      <c r="P407" s="24">
        <f t="shared" si="148"/>
        <v>109546</v>
      </c>
      <c r="Q407" s="24">
        <v>419</v>
      </c>
      <c r="R407" s="16">
        <v>1046</v>
      </c>
      <c r="S407" s="69">
        <v>43400</v>
      </c>
      <c r="T407" s="70">
        <v>108500</v>
      </c>
      <c r="U407" s="24">
        <v>0</v>
      </c>
      <c r="V407" s="24">
        <v>0</v>
      </c>
      <c r="W407" s="69">
        <f t="shared" si="149"/>
        <v>0</v>
      </c>
      <c r="X407" s="69">
        <f>VLOOKUP(D407,'[1]Demanda Agregada Med. y MC'!$C$7:$O$3994,13,FALSE)</f>
        <v>0</v>
      </c>
      <c r="Y407" s="24">
        <v>0</v>
      </c>
      <c r="Z407" s="24">
        <v>0</v>
      </c>
      <c r="AA407" s="24">
        <v>0</v>
      </c>
      <c r="AB407" s="24">
        <v>0</v>
      </c>
      <c r="AC407" s="24">
        <v>0</v>
      </c>
      <c r="AD407" s="24">
        <v>0</v>
      </c>
      <c r="AE407" s="26">
        <v>0</v>
      </c>
      <c r="AF407" s="25">
        <v>0</v>
      </c>
      <c r="AG407" s="22">
        <v>13.790800000000001</v>
      </c>
      <c r="AH407" s="20">
        <f t="shared" si="150"/>
        <v>604299.06520000007</v>
      </c>
      <c r="AI407" s="9">
        <f t="shared" si="151"/>
        <v>1510726.9768000001</v>
      </c>
      <c r="AJ407" s="9">
        <f t="shared" si="152"/>
        <v>5778.3452000000007</v>
      </c>
      <c r="AK407" s="9">
        <f t="shared" si="153"/>
        <v>14425.176800000001</v>
      </c>
      <c r="AL407" s="9">
        <f t="shared" si="154"/>
        <v>598520.72000000009</v>
      </c>
      <c r="AM407" s="9">
        <f t="shared" si="155"/>
        <v>1496301.8</v>
      </c>
      <c r="AN407" s="9">
        <f t="shared" si="156"/>
        <v>0</v>
      </c>
      <c r="AO407" s="9">
        <f t="shared" si="157"/>
        <v>0</v>
      </c>
      <c r="AP407" s="9">
        <f t="shared" si="158"/>
        <v>0</v>
      </c>
      <c r="AQ407" s="9">
        <f t="shared" si="159"/>
        <v>0</v>
      </c>
      <c r="AR407" s="9">
        <f t="shared" si="160"/>
        <v>0</v>
      </c>
      <c r="AS407" s="9">
        <f t="shared" si="161"/>
        <v>0</v>
      </c>
      <c r="AT407" s="9">
        <f t="shared" si="162"/>
        <v>0</v>
      </c>
      <c r="AU407" s="9">
        <f t="shared" si="163"/>
        <v>0</v>
      </c>
      <c r="AV407" s="9">
        <f t="shared" si="164"/>
        <v>0</v>
      </c>
      <c r="AW407" s="9">
        <f t="shared" si="165"/>
        <v>0</v>
      </c>
      <c r="AX407" s="9">
        <f t="shared" si="166"/>
        <v>0</v>
      </c>
      <c r="AY407" s="10">
        <f t="shared" si="167"/>
        <v>0</v>
      </c>
    </row>
    <row r="408" spans="1:51" ht="15" customHeight="1">
      <c r="A408" s="87">
        <v>402</v>
      </c>
      <c r="B408" s="85" t="str">
        <f t="shared" si="144"/>
        <v>0100004167</v>
      </c>
      <c r="C408" s="13" t="str">
        <f t="shared" si="145"/>
        <v>010000416700</v>
      </c>
      <c r="D408" s="13" t="str">
        <f t="shared" si="146"/>
        <v>01000041670000</v>
      </c>
      <c r="E408" s="14">
        <v>25300072</v>
      </c>
      <c r="F408" s="14" t="s">
        <v>21</v>
      </c>
      <c r="G408" s="14" t="s">
        <v>22</v>
      </c>
      <c r="H408" s="14" t="s">
        <v>910</v>
      </c>
      <c r="I408" s="14" t="s">
        <v>24</v>
      </c>
      <c r="J408" s="14" t="s">
        <v>24</v>
      </c>
      <c r="K408" s="15" t="s">
        <v>911</v>
      </c>
      <c r="L408" s="14" t="s">
        <v>26</v>
      </c>
      <c r="M408" s="14">
        <v>4</v>
      </c>
      <c r="N408" s="14" t="s">
        <v>187</v>
      </c>
      <c r="O408" s="24">
        <f t="shared" si="147"/>
        <v>79809.2</v>
      </c>
      <c r="P408" s="24">
        <f t="shared" si="148"/>
        <v>199522</v>
      </c>
      <c r="Q408" s="24">
        <v>79482</v>
      </c>
      <c r="R408" s="16">
        <v>198704</v>
      </c>
      <c r="S408" s="69">
        <v>0</v>
      </c>
      <c r="T408" s="70">
        <v>0</v>
      </c>
      <c r="U408" s="24">
        <v>327.20000000000005</v>
      </c>
      <c r="V408" s="24">
        <v>818</v>
      </c>
      <c r="W408" s="69">
        <f t="shared" si="149"/>
        <v>0</v>
      </c>
      <c r="X408" s="69">
        <f>VLOOKUP(D408,'[1]Demanda Agregada Med. y MC'!$C$7:$O$3994,13,FALSE)</f>
        <v>0</v>
      </c>
      <c r="Y408" s="24">
        <v>0</v>
      </c>
      <c r="Z408" s="24">
        <v>0</v>
      </c>
      <c r="AA408" s="24">
        <v>0</v>
      </c>
      <c r="AB408" s="24">
        <v>0</v>
      </c>
      <c r="AC408" s="24">
        <v>0</v>
      </c>
      <c r="AD408" s="24">
        <v>0</v>
      </c>
      <c r="AE408" s="26">
        <v>0</v>
      </c>
      <c r="AF408" s="25">
        <v>0</v>
      </c>
      <c r="AG408" s="22">
        <v>13.790800000000001</v>
      </c>
      <c r="AH408" s="20">
        <f t="shared" si="150"/>
        <v>1100632.71536</v>
      </c>
      <c r="AI408" s="9">
        <f t="shared" si="151"/>
        <v>2751567.9976000004</v>
      </c>
      <c r="AJ408" s="9">
        <f t="shared" si="152"/>
        <v>1096120.3656000001</v>
      </c>
      <c r="AK408" s="9">
        <f t="shared" si="153"/>
        <v>2740287.1232000003</v>
      </c>
      <c r="AL408" s="9">
        <f t="shared" si="154"/>
        <v>0</v>
      </c>
      <c r="AM408" s="9">
        <f t="shared" si="155"/>
        <v>0</v>
      </c>
      <c r="AN408" s="9">
        <f t="shared" si="156"/>
        <v>4512.349760000001</v>
      </c>
      <c r="AO408" s="9">
        <f t="shared" si="157"/>
        <v>11280.874400000001</v>
      </c>
      <c r="AP408" s="9">
        <f t="shared" si="158"/>
        <v>0</v>
      </c>
      <c r="AQ408" s="9">
        <f t="shared" si="159"/>
        <v>0</v>
      </c>
      <c r="AR408" s="9">
        <f t="shared" si="160"/>
        <v>0</v>
      </c>
      <c r="AS408" s="9">
        <f t="shared" si="161"/>
        <v>0</v>
      </c>
      <c r="AT408" s="9">
        <f t="shared" si="162"/>
        <v>0</v>
      </c>
      <c r="AU408" s="9">
        <f t="shared" si="163"/>
        <v>0</v>
      </c>
      <c r="AV408" s="9">
        <f t="shared" si="164"/>
        <v>0</v>
      </c>
      <c r="AW408" s="9">
        <f t="shared" si="165"/>
        <v>0</v>
      </c>
      <c r="AX408" s="9">
        <f t="shared" si="166"/>
        <v>0</v>
      </c>
      <c r="AY408" s="10">
        <f t="shared" si="167"/>
        <v>0</v>
      </c>
    </row>
    <row r="409" spans="1:51" ht="15" customHeight="1">
      <c r="A409" s="87">
        <v>403</v>
      </c>
      <c r="B409" s="85" t="str">
        <f t="shared" si="144"/>
        <v>0100004175</v>
      </c>
      <c r="C409" s="13" t="str">
        <f t="shared" si="145"/>
        <v>010000417500</v>
      </c>
      <c r="D409" s="13" t="str">
        <f t="shared" si="146"/>
        <v>01000041750000</v>
      </c>
      <c r="E409" s="14">
        <v>25302817</v>
      </c>
      <c r="F409" s="14" t="s">
        <v>21</v>
      </c>
      <c r="G409" s="14" t="s">
        <v>22</v>
      </c>
      <c r="H409" s="14" t="s">
        <v>912</v>
      </c>
      <c r="I409" s="14" t="s">
        <v>24</v>
      </c>
      <c r="J409" s="14" t="s">
        <v>24</v>
      </c>
      <c r="K409" s="15" t="s">
        <v>913</v>
      </c>
      <c r="L409" s="14" t="s">
        <v>26</v>
      </c>
      <c r="M409" s="14">
        <v>14</v>
      </c>
      <c r="N409" s="14" t="s">
        <v>42</v>
      </c>
      <c r="O409" s="24">
        <f t="shared" si="147"/>
        <v>3304</v>
      </c>
      <c r="P409" s="24">
        <f t="shared" si="148"/>
        <v>8259</v>
      </c>
      <c r="Q409" s="24">
        <v>3304</v>
      </c>
      <c r="R409" s="16">
        <v>8259</v>
      </c>
      <c r="S409" s="69">
        <v>0</v>
      </c>
      <c r="T409" s="70">
        <v>0</v>
      </c>
      <c r="U409" s="24">
        <v>0</v>
      </c>
      <c r="V409" s="24">
        <v>0</v>
      </c>
      <c r="W409" s="69">
        <f t="shared" si="149"/>
        <v>0</v>
      </c>
      <c r="X409" s="69">
        <f>VLOOKUP(D409,'[1]Demanda Agregada Med. y MC'!$C$7:$O$3994,13,FALSE)</f>
        <v>0</v>
      </c>
      <c r="Y409" s="24">
        <v>0</v>
      </c>
      <c r="Z409" s="24">
        <v>0</v>
      </c>
      <c r="AA409" s="24">
        <v>0</v>
      </c>
      <c r="AB409" s="24">
        <v>0</v>
      </c>
      <c r="AC409" s="24">
        <v>0</v>
      </c>
      <c r="AD409" s="24">
        <v>0</v>
      </c>
      <c r="AE409" s="26">
        <v>0</v>
      </c>
      <c r="AF409" s="25">
        <v>0</v>
      </c>
      <c r="AG409" s="22">
        <v>483.56672000000003</v>
      </c>
      <c r="AH409" s="20">
        <f t="shared" si="150"/>
        <v>1597704.4428800002</v>
      </c>
      <c r="AI409" s="9">
        <f t="shared" si="151"/>
        <v>3993777.5404800004</v>
      </c>
      <c r="AJ409" s="9">
        <f t="shared" si="152"/>
        <v>1597704.4428800002</v>
      </c>
      <c r="AK409" s="9">
        <f t="shared" si="153"/>
        <v>3993777.5404800004</v>
      </c>
      <c r="AL409" s="9">
        <f t="shared" si="154"/>
        <v>0</v>
      </c>
      <c r="AM409" s="9">
        <f t="shared" si="155"/>
        <v>0</v>
      </c>
      <c r="AN409" s="9">
        <f t="shared" si="156"/>
        <v>0</v>
      </c>
      <c r="AO409" s="9">
        <f t="shared" si="157"/>
        <v>0</v>
      </c>
      <c r="AP409" s="9">
        <f t="shared" si="158"/>
        <v>0</v>
      </c>
      <c r="AQ409" s="9">
        <f t="shared" si="159"/>
        <v>0</v>
      </c>
      <c r="AR409" s="9">
        <f t="shared" si="160"/>
        <v>0</v>
      </c>
      <c r="AS409" s="9">
        <f t="shared" si="161"/>
        <v>0</v>
      </c>
      <c r="AT409" s="9">
        <f t="shared" si="162"/>
        <v>0</v>
      </c>
      <c r="AU409" s="9">
        <f t="shared" si="163"/>
        <v>0</v>
      </c>
      <c r="AV409" s="9">
        <f t="shared" si="164"/>
        <v>0</v>
      </c>
      <c r="AW409" s="9">
        <f t="shared" si="165"/>
        <v>0</v>
      </c>
      <c r="AX409" s="9">
        <f t="shared" si="166"/>
        <v>0</v>
      </c>
      <c r="AY409" s="10">
        <f t="shared" si="167"/>
        <v>0</v>
      </c>
    </row>
    <row r="410" spans="1:51" ht="15" customHeight="1">
      <c r="A410" s="87">
        <v>404</v>
      </c>
      <c r="B410" s="85" t="str">
        <f t="shared" si="144"/>
        <v>0100004176</v>
      </c>
      <c r="C410" s="13" t="str">
        <f t="shared" si="145"/>
        <v>010000417600</v>
      </c>
      <c r="D410" s="13" t="str">
        <f t="shared" si="146"/>
        <v>01000041760000</v>
      </c>
      <c r="E410" s="14">
        <v>25301551</v>
      </c>
      <c r="F410" s="14" t="s">
        <v>21</v>
      </c>
      <c r="G410" s="14" t="s">
        <v>22</v>
      </c>
      <c r="H410" s="14" t="s">
        <v>914</v>
      </c>
      <c r="I410" s="14" t="s">
        <v>24</v>
      </c>
      <c r="J410" s="14" t="s">
        <v>24</v>
      </c>
      <c r="K410" s="15" t="s">
        <v>915</v>
      </c>
      <c r="L410" s="14" t="s">
        <v>26</v>
      </c>
      <c r="M410" s="14">
        <v>10</v>
      </c>
      <c r="N410" s="14" t="s">
        <v>552</v>
      </c>
      <c r="O410" s="24">
        <f t="shared" si="147"/>
        <v>26661</v>
      </c>
      <c r="P410" s="24">
        <f t="shared" si="148"/>
        <v>66649</v>
      </c>
      <c r="Q410" s="24">
        <v>19234</v>
      </c>
      <c r="R410" s="16">
        <v>48084</v>
      </c>
      <c r="S410" s="69">
        <v>7280</v>
      </c>
      <c r="T410" s="70">
        <v>18200</v>
      </c>
      <c r="U410" s="24">
        <v>139.20000000000002</v>
      </c>
      <c r="V410" s="24">
        <v>348</v>
      </c>
      <c r="W410" s="69">
        <f t="shared" si="149"/>
        <v>4.8000000000000007</v>
      </c>
      <c r="X410" s="69">
        <f>VLOOKUP(D410,'[1]Demanda Agregada Med. y MC'!$C$7:$O$3994,13,FALSE)</f>
        <v>12</v>
      </c>
      <c r="Y410" s="24">
        <v>0</v>
      </c>
      <c r="Z410" s="24">
        <v>0</v>
      </c>
      <c r="AA410" s="24">
        <v>0</v>
      </c>
      <c r="AB410" s="24">
        <v>0</v>
      </c>
      <c r="AC410" s="24">
        <v>0</v>
      </c>
      <c r="AD410" s="24">
        <v>0</v>
      </c>
      <c r="AE410" s="26">
        <v>3</v>
      </c>
      <c r="AF410" s="27">
        <v>5</v>
      </c>
      <c r="AG410" s="22">
        <v>41.758800000000001</v>
      </c>
      <c r="AH410" s="20">
        <f t="shared" si="150"/>
        <v>1113331.3668</v>
      </c>
      <c r="AI410" s="9">
        <f t="shared" si="151"/>
        <v>2783182.2612000001</v>
      </c>
      <c r="AJ410" s="9">
        <f t="shared" si="152"/>
        <v>803188.75919999997</v>
      </c>
      <c r="AK410" s="9">
        <f t="shared" si="153"/>
        <v>2007930.1392000001</v>
      </c>
      <c r="AL410" s="9">
        <f t="shared" si="154"/>
        <v>304004.06400000001</v>
      </c>
      <c r="AM410" s="9">
        <f t="shared" si="155"/>
        <v>760010.16</v>
      </c>
      <c r="AN410" s="9">
        <f t="shared" si="156"/>
        <v>5812.8249600000008</v>
      </c>
      <c r="AO410" s="9">
        <f t="shared" si="157"/>
        <v>14532.062400000001</v>
      </c>
      <c r="AP410" s="9">
        <f t="shared" si="158"/>
        <v>200.44224000000003</v>
      </c>
      <c r="AQ410" s="9">
        <f t="shared" si="159"/>
        <v>501.10559999999998</v>
      </c>
      <c r="AR410" s="9">
        <f t="shared" si="160"/>
        <v>0</v>
      </c>
      <c r="AS410" s="9">
        <f t="shared" si="161"/>
        <v>0</v>
      </c>
      <c r="AT410" s="9">
        <f t="shared" si="162"/>
        <v>0</v>
      </c>
      <c r="AU410" s="9">
        <f t="shared" si="163"/>
        <v>0</v>
      </c>
      <c r="AV410" s="9">
        <f t="shared" si="164"/>
        <v>0</v>
      </c>
      <c r="AW410" s="9">
        <f t="shared" si="165"/>
        <v>0</v>
      </c>
      <c r="AX410" s="9">
        <f t="shared" si="166"/>
        <v>125.2764</v>
      </c>
      <c r="AY410" s="10">
        <f t="shared" si="167"/>
        <v>208.79400000000001</v>
      </c>
    </row>
    <row r="411" spans="1:51" ht="15" customHeight="1">
      <c r="A411" s="87">
        <v>405</v>
      </c>
      <c r="B411" s="85" t="str">
        <f t="shared" si="144"/>
        <v>0100004184</v>
      </c>
      <c r="C411" s="13" t="str">
        <f t="shared" si="145"/>
        <v>010000418400</v>
      </c>
      <c r="D411" s="13" t="str">
        <f t="shared" si="146"/>
        <v>01000041840000</v>
      </c>
      <c r="E411" s="14">
        <v>25301376</v>
      </c>
      <c r="F411" s="14" t="s">
        <v>21</v>
      </c>
      <c r="G411" s="14" t="s">
        <v>22</v>
      </c>
      <c r="H411" s="14" t="s">
        <v>916</v>
      </c>
      <c r="I411" s="14" t="s">
        <v>24</v>
      </c>
      <c r="J411" s="14" t="s">
        <v>24</v>
      </c>
      <c r="K411" s="15" t="s">
        <v>917</v>
      </c>
      <c r="L411" s="14" t="s">
        <v>26</v>
      </c>
      <c r="M411" s="14">
        <v>12</v>
      </c>
      <c r="N411" s="14" t="s">
        <v>589</v>
      </c>
      <c r="O411" s="24">
        <f t="shared" si="147"/>
        <v>386865.7</v>
      </c>
      <c r="P411" s="24">
        <f t="shared" si="148"/>
        <v>963226</v>
      </c>
      <c r="Q411" s="24">
        <v>280460</v>
      </c>
      <c r="R411" s="16">
        <v>701149</v>
      </c>
      <c r="S411" s="69">
        <v>67200</v>
      </c>
      <c r="T411" s="70">
        <v>168000</v>
      </c>
      <c r="U411" s="24">
        <v>31086.400000000001</v>
      </c>
      <c r="V411" s="24">
        <v>77716</v>
      </c>
      <c r="W411" s="69">
        <f t="shared" si="149"/>
        <v>232.8</v>
      </c>
      <c r="X411" s="69">
        <f>VLOOKUP(D411,'[1]Demanda Agregada Med. y MC'!$C$7:$O$3994,13,FALSE)</f>
        <v>582</v>
      </c>
      <c r="Y411" s="24">
        <v>12</v>
      </c>
      <c r="Z411" s="24">
        <v>30</v>
      </c>
      <c r="AA411" s="24">
        <v>0</v>
      </c>
      <c r="AB411" s="24">
        <v>0</v>
      </c>
      <c r="AC411" s="24">
        <v>4304.5</v>
      </c>
      <c r="AD411" s="24">
        <v>8609</v>
      </c>
      <c r="AE411" s="26">
        <v>3570</v>
      </c>
      <c r="AF411" s="27">
        <v>7140</v>
      </c>
      <c r="AG411" s="22">
        <v>1.84</v>
      </c>
      <c r="AH411" s="20">
        <f t="shared" si="150"/>
        <v>711832.88800000004</v>
      </c>
      <c r="AI411" s="9">
        <f t="shared" si="151"/>
        <v>1772335.84</v>
      </c>
      <c r="AJ411" s="9">
        <f t="shared" si="152"/>
        <v>516046.4</v>
      </c>
      <c r="AK411" s="9">
        <f t="shared" si="153"/>
        <v>1290114.1600000001</v>
      </c>
      <c r="AL411" s="9">
        <f t="shared" si="154"/>
        <v>123648</v>
      </c>
      <c r="AM411" s="9">
        <f t="shared" si="155"/>
        <v>309120</v>
      </c>
      <c r="AN411" s="9">
        <f t="shared" si="156"/>
        <v>57198.976000000002</v>
      </c>
      <c r="AO411" s="9">
        <f t="shared" si="157"/>
        <v>142997.44</v>
      </c>
      <c r="AP411" s="9">
        <f t="shared" si="158"/>
        <v>428.35200000000003</v>
      </c>
      <c r="AQ411" s="9">
        <f t="shared" si="159"/>
        <v>1070.8800000000001</v>
      </c>
      <c r="AR411" s="9">
        <f t="shared" si="160"/>
        <v>22.080000000000002</v>
      </c>
      <c r="AS411" s="9">
        <f t="shared" si="161"/>
        <v>55.2</v>
      </c>
      <c r="AT411" s="9">
        <f t="shared" si="162"/>
        <v>0</v>
      </c>
      <c r="AU411" s="9">
        <f t="shared" si="163"/>
        <v>0</v>
      </c>
      <c r="AV411" s="9">
        <f t="shared" si="164"/>
        <v>7920.2800000000007</v>
      </c>
      <c r="AW411" s="9">
        <f t="shared" si="165"/>
        <v>15840.560000000001</v>
      </c>
      <c r="AX411" s="9">
        <f t="shared" si="166"/>
        <v>6568.8</v>
      </c>
      <c r="AY411" s="10">
        <f t="shared" si="167"/>
        <v>13137.6</v>
      </c>
    </row>
    <row r="412" spans="1:51" ht="15" customHeight="1">
      <c r="A412" s="87">
        <v>406</v>
      </c>
      <c r="B412" s="85" t="str">
        <f t="shared" si="144"/>
        <v>0100004185</v>
      </c>
      <c r="C412" s="13" t="str">
        <f t="shared" si="145"/>
        <v>010000418500</v>
      </c>
      <c r="D412" s="13" t="str">
        <f t="shared" si="146"/>
        <v>01000041850000</v>
      </c>
      <c r="E412" s="14">
        <v>25300075</v>
      </c>
      <c r="F412" s="14" t="s">
        <v>21</v>
      </c>
      <c r="G412" s="14" t="s">
        <v>22</v>
      </c>
      <c r="H412" s="14" t="s">
        <v>918</v>
      </c>
      <c r="I412" s="14" t="s">
        <v>24</v>
      </c>
      <c r="J412" s="14" t="s">
        <v>24</v>
      </c>
      <c r="K412" s="15" t="s">
        <v>919</v>
      </c>
      <c r="L412" s="14" t="s">
        <v>26</v>
      </c>
      <c r="M412" s="14">
        <v>50</v>
      </c>
      <c r="N412" s="14" t="s">
        <v>190</v>
      </c>
      <c r="O412" s="24">
        <f t="shared" si="147"/>
        <v>75505.5</v>
      </c>
      <c r="P412" s="24">
        <f t="shared" si="148"/>
        <v>188717</v>
      </c>
      <c r="Q412" s="24">
        <v>58617</v>
      </c>
      <c r="R412" s="16">
        <v>146541</v>
      </c>
      <c r="S412" s="69">
        <v>16800</v>
      </c>
      <c r="T412" s="70">
        <v>42000</v>
      </c>
      <c r="U412" s="24">
        <v>0</v>
      </c>
      <c r="V412" s="24">
        <v>0</v>
      </c>
      <c r="W412" s="69">
        <f t="shared" si="149"/>
        <v>0</v>
      </c>
      <c r="X412" s="69">
        <f>VLOOKUP(D412,'[1]Demanda Agregada Med. y MC'!$C$7:$O$3994,13,FALSE)</f>
        <v>0</v>
      </c>
      <c r="Y412" s="24">
        <v>0</v>
      </c>
      <c r="Z412" s="24">
        <v>0</v>
      </c>
      <c r="AA412" s="24">
        <v>0</v>
      </c>
      <c r="AB412" s="24">
        <v>0</v>
      </c>
      <c r="AC412" s="24">
        <v>77.5</v>
      </c>
      <c r="AD412" s="24">
        <v>155</v>
      </c>
      <c r="AE412" s="26">
        <v>11</v>
      </c>
      <c r="AF412" s="25">
        <v>21</v>
      </c>
      <c r="AG412" s="22">
        <v>188.6</v>
      </c>
      <c r="AH412" s="20">
        <f t="shared" si="150"/>
        <v>14240337.299999999</v>
      </c>
      <c r="AI412" s="9">
        <f t="shared" si="151"/>
        <v>35592026.199999996</v>
      </c>
      <c r="AJ412" s="9">
        <f t="shared" si="152"/>
        <v>11055166.199999999</v>
      </c>
      <c r="AK412" s="9">
        <f t="shared" si="153"/>
        <v>27637632.599999998</v>
      </c>
      <c r="AL412" s="9">
        <f t="shared" si="154"/>
        <v>3168480</v>
      </c>
      <c r="AM412" s="9">
        <f t="shared" si="155"/>
        <v>7921200</v>
      </c>
      <c r="AN412" s="9">
        <f t="shared" si="156"/>
        <v>0</v>
      </c>
      <c r="AO412" s="9">
        <f t="shared" si="157"/>
        <v>0</v>
      </c>
      <c r="AP412" s="9">
        <f t="shared" si="158"/>
        <v>0</v>
      </c>
      <c r="AQ412" s="9">
        <f t="shared" si="159"/>
        <v>0</v>
      </c>
      <c r="AR412" s="9">
        <f t="shared" si="160"/>
        <v>0</v>
      </c>
      <c r="AS412" s="9">
        <f t="shared" si="161"/>
        <v>0</v>
      </c>
      <c r="AT412" s="9">
        <f t="shared" si="162"/>
        <v>0</v>
      </c>
      <c r="AU412" s="9">
        <f t="shared" si="163"/>
        <v>0</v>
      </c>
      <c r="AV412" s="9">
        <f t="shared" si="164"/>
        <v>14616.5</v>
      </c>
      <c r="AW412" s="9">
        <f t="shared" si="165"/>
        <v>29233</v>
      </c>
      <c r="AX412" s="9">
        <f t="shared" si="166"/>
        <v>2074.6</v>
      </c>
      <c r="AY412" s="10">
        <f t="shared" si="167"/>
        <v>3960.6</v>
      </c>
    </row>
    <row r="413" spans="1:51" ht="15" customHeight="1">
      <c r="A413" s="87">
        <v>407</v>
      </c>
      <c r="B413" s="85" t="str">
        <f t="shared" si="144"/>
        <v>0100004186</v>
      </c>
      <c r="C413" s="13" t="str">
        <f t="shared" si="145"/>
        <v>010000418600</v>
      </c>
      <c r="D413" s="13" t="str">
        <f t="shared" si="146"/>
        <v>01000041860002</v>
      </c>
      <c r="E413" s="14">
        <v>25302813</v>
      </c>
      <c r="F413" s="14" t="s">
        <v>21</v>
      </c>
      <c r="G413" s="14" t="s">
        <v>22</v>
      </c>
      <c r="H413" s="14" t="s">
        <v>920</v>
      </c>
      <c r="I413" s="14" t="s">
        <v>24</v>
      </c>
      <c r="J413" s="14" t="s">
        <v>56</v>
      </c>
      <c r="K413" s="15" t="s">
        <v>921</v>
      </c>
      <c r="L413" s="14" t="s">
        <v>26</v>
      </c>
      <c r="M413" s="14">
        <v>30</v>
      </c>
      <c r="N413" s="14" t="s">
        <v>187</v>
      </c>
      <c r="O413" s="24">
        <f t="shared" si="147"/>
        <v>215845.4</v>
      </c>
      <c r="P413" s="24">
        <f t="shared" si="148"/>
        <v>539612</v>
      </c>
      <c r="Q413" s="24">
        <v>148577</v>
      </c>
      <c r="R413" s="16">
        <v>371441</v>
      </c>
      <c r="S413" s="69">
        <v>67200</v>
      </c>
      <c r="T413" s="70">
        <v>168000</v>
      </c>
      <c r="U413" s="24">
        <v>56.400000000000006</v>
      </c>
      <c r="V413" s="24">
        <v>141</v>
      </c>
      <c r="W413" s="69">
        <f t="shared" si="149"/>
        <v>12</v>
      </c>
      <c r="X413" s="69">
        <f>VLOOKUP(D413,'[1]Demanda Agregada Med. y MC'!$C$7:$O$3994,13,FALSE)</f>
        <v>30</v>
      </c>
      <c r="Y413" s="24">
        <v>0</v>
      </c>
      <c r="Z413" s="24">
        <v>0</v>
      </c>
      <c r="AA413" s="24">
        <v>0</v>
      </c>
      <c r="AB413" s="24">
        <v>0</v>
      </c>
      <c r="AC413" s="24">
        <v>0</v>
      </c>
      <c r="AD413" s="24">
        <v>0</v>
      </c>
      <c r="AE413" s="26">
        <v>0</v>
      </c>
      <c r="AF413" s="25">
        <v>0</v>
      </c>
      <c r="AG413" s="22">
        <v>61.400799999999997</v>
      </c>
      <c r="AH413" s="20">
        <f t="shared" si="150"/>
        <v>13253080.236319998</v>
      </c>
      <c r="AI413" s="9">
        <f t="shared" si="151"/>
        <v>33132608.489599999</v>
      </c>
      <c r="AJ413" s="9">
        <f t="shared" si="152"/>
        <v>9122746.6615999993</v>
      </c>
      <c r="AK413" s="9">
        <f t="shared" si="153"/>
        <v>22806774.5528</v>
      </c>
      <c r="AL413" s="9">
        <f t="shared" si="154"/>
        <v>4126133.76</v>
      </c>
      <c r="AM413" s="9">
        <f t="shared" si="155"/>
        <v>10315334.4</v>
      </c>
      <c r="AN413" s="9">
        <f t="shared" si="156"/>
        <v>3463.0051200000003</v>
      </c>
      <c r="AO413" s="9">
        <f t="shared" si="157"/>
        <v>8657.5128000000004</v>
      </c>
      <c r="AP413" s="9">
        <f t="shared" si="158"/>
        <v>736.80959999999993</v>
      </c>
      <c r="AQ413" s="9">
        <f t="shared" si="159"/>
        <v>1842.0239999999999</v>
      </c>
      <c r="AR413" s="9">
        <f t="shared" si="160"/>
        <v>0</v>
      </c>
      <c r="AS413" s="9">
        <f t="shared" si="161"/>
        <v>0</v>
      </c>
      <c r="AT413" s="9">
        <f t="shared" si="162"/>
        <v>0</v>
      </c>
      <c r="AU413" s="9">
        <f t="shared" si="163"/>
        <v>0</v>
      </c>
      <c r="AV413" s="9">
        <f t="shared" si="164"/>
        <v>0</v>
      </c>
      <c r="AW413" s="9">
        <f t="shared" si="165"/>
        <v>0</v>
      </c>
      <c r="AX413" s="9">
        <f t="shared" si="166"/>
        <v>0</v>
      </c>
      <c r="AY413" s="10">
        <f t="shared" si="167"/>
        <v>0</v>
      </c>
    </row>
    <row r="414" spans="1:51" ht="15" customHeight="1">
      <c r="A414" s="87">
        <v>408</v>
      </c>
      <c r="B414" s="85" t="str">
        <f t="shared" si="144"/>
        <v>0100004189</v>
      </c>
      <c r="C414" s="13" t="str">
        <f t="shared" si="145"/>
        <v>010000418900</v>
      </c>
      <c r="D414" s="13" t="str">
        <f t="shared" si="146"/>
        <v>01000041890000</v>
      </c>
      <c r="E414" s="14">
        <v>25301433</v>
      </c>
      <c r="F414" s="14" t="s">
        <v>21</v>
      </c>
      <c r="G414" s="14" t="s">
        <v>22</v>
      </c>
      <c r="H414" s="14" t="s">
        <v>922</v>
      </c>
      <c r="I414" s="14" t="s">
        <v>24</v>
      </c>
      <c r="J414" s="14" t="s">
        <v>24</v>
      </c>
      <c r="K414" s="15" t="s">
        <v>923</v>
      </c>
      <c r="L414" s="14" t="s">
        <v>90</v>
      </c>
      <c r="M414" s="14">
        <v>30</v>
      </c>
      <c r="N414" s="14" t="s">
        <v>42</v>
      </c>
      <c r="O414" s="24">
        <f t="shared" si="147"/>
        <v>5919</v>
      </c>
      <c r="P414" s="24">
        <f t="shared" si="148"/>
        <v>14796</v>
      </c>
      <c r="Q414" s="24">
        <v>5919</v>
      </c>
      <c r="R414" s="16">
        <v>14796</v>
      </c>
      <c r="S414" s="69">
        <v>0</v>
      </c>
      <c r="T414" s="70">
        <v>0</v>
      </c>
      <c r="U414" s="24">
        <v>0</v>
      </c>
      <c r="V414" s="24">
        <v>0</v>
      </c>
      <c r="W414" s="69">
        <f t="shared" si="149"/>
        <v>0</v>
      </c>
      <c r="X414" s="69">
        <f>VLOOKUP(D414,'[1]Demanda Agregada Med. y MC'!$C$7:$O$3994,13,FALSE)</f>
        <v>0</v>
      </c>
      <c r="Y414" s="24">
        <v>0</v>
      </c>
      <c r="Z414" s="24">
        <v>0</v>
      </c>
      <c r="AA414" s="24">
        <v>0</v>
      </c>
      <c r="AB414" s="24">
        <v>0</v>
      </c>
      <c r="AC414" s="24">
        <v>0</v>
      </c>
      <c r="AD414" s="24">
        <v>0</v>
      </c>
      <c r="AE414" s="26">
        <v>0</v>
      </c>
      <c r="AF414" s="25">
        <v>0</v>
      </c>
      <c r="AG414" s="22">
        <v>231.7296</v>
      </c>
      <c r="AH414" s="20">
        <f t="shared" si="150"/>
        <v>1371607.5024000001</v>
      </c>
      <c r="AI414" s="9">
        <f t="shared" si="151"/>
        <v>3428671.1616000002</v>
      </c>
      <c r="AJ414" s="9">
        <f t="shared" si="152"/>
        <v>1371607.5024000001</v>
      </c>
      <c r="AK414" s="9">
        <f t="shared" si="153"/>
        <v>3428671.1616000002</v>
      </c>
      <c r="AL414" s="9">
        <f t="shared" si="154"/>
        <v>0</v>
      </c>
      <c r="AM414" s="9">
        <f t="shared" si="155"/>
        <v>0</v>
      </c>
      <c r="AN414" s="9">
        <f t="shared" si="156"/>
        <v>0</v>
      </c>
      <c r="AO414" s="9">
        <f t="shared" si="157"/>
        <v>0</v>
      </c>
      <c r="AP414" s="9">
        <f t="shared" si="158"/>
        <v>0</v>
      </c>
      <c r="AQ414" s="9">
        <f t="shared" si="159"/>
        <v>0</v>
      </c>
      <c r="AR414" s="9">
        <f t="shared" si="160"/>
        <v>0</v>
      </c>
      <c r="AS414" s="9">
        <f t="shared" si="161"/>
        <v>0</v>
      </c>
      <c r="AT414" s="9">
        <f t="shared" si="162"/>
        <v>0</v>
      </c>
      <c r="AU414" s="9">
        <f t="shared" si="163"/>
        <v>0</v>
      </c>
      <c r="AV414" s="9">
        <f t="shared" si="164"/>
        <v>0</v>
      </c>
      <c r="AW414" s="9">
        <f t="shared" si="165"/>
        <v>0</v>
      </c>
      <c r="AX414" s="9">
        <f t="shared" si="166"/>
        <v>0</v>
      </c>
      <c r="AY414" s="10">
        <f t="shared" si="167"/>
        <v>0</v>
      </c>
    </row>
    <row r="415" spans="1:51" ht="15" customHeight="1">
      <c r="A415" s="87">
        <v>409</v>
      </c>
      <c r="B415" s="85" t="str">
        <f t="shared" si="144"/>
        <v>0100004190</v>
      </c>
      <c r="C415" s="13" t="str">
        <f t="shared" si="145"/>
        <v>010000419000</v>
      </c>
      <c r="D415" s="13" t="str">
        <f t="shared" si="146"/>
        <v>01000041900000</v>
      </c>
      <c r="E415" s="14">
        <v>25301680</v>
      </c>
      <c r="F415" s="14" t="s">
        <v>21</v>
      </c>
      <c r="G415" s="14" t="s">
        <v>22</v>
      </c>
      <c r="H415" s="14" t="s">
        <v>924</v>
      </c>
      <c r="I415" s="14" t="s">
        <v>24</v>
      </c>
      <c r="J415" s="14" t="s">
        <v>24</v>
      </c>
      <c r="K415" s="15" t="s">
        <v>925</v>
      </c>
      <c r="L415" s="14" t="s">
        <v>26</v>
      </c>
      <c r="M415" s="14">
        <v>50</v>
      </c>
      <c r="N415" s="14" t="s">
        <v>190</v>
      </c>
      <c r="O415" s="24">
        <f t="shared" si="147"/>
        <v>70434.2</v>
      </c>
      <c r="P415" s="24">
        <f t="shared" si="148"/>
        <v>175854</v>
      </c>
      <c r="Q415" s="24">
        <v>45747</v>
      </c>
      <c r="R415" s="16">
        <v>114366</v>
      </c>
      <c r="S415" s="69">
        <v>24220</v>
      </c>
      <c r="T415" s="70">
        <v>60550</v>
      </c>
      <c r="U415" s="24">
        <v>0</v>
      </c>
      <c r="V415" s="24">
        <v>0</v>
      </c>
      <c r="W415" s="69">
        <f t="shared" si="149"/>
        <v>7.2</v>
      </c>
      <c r="X415" s="69">
        <f>VLOOKUP(D415,'[1]Demanda Agregada Med. y MC'!$C$7:$O$3994,13,FALSE)</f>
        <v>18</v>
      </c>
      <c r="Y415" s="24">
        <v>0</v>
      </c>
      <c r="Z415" s="24">
        <v>0</v>
      </c>
      <c r="AA415" s="24">
        <v>0</v>
      </c>
      <c r="AB415" s="24">
        <v>0</v>
      </c>
      <c r="AC415" s="24">
        <v>460</v>
      </c>
      <c r="AD415" s="24">
        <v>920</v>
      </c>
      <c r="AE415" s="26">
        <v>0</v>
      </c>
      <c r="AF415" s="25">
        <v>0</v>
      </c>
      <c r="AG415" s="22">
        <v>108.2932</v>
      </c>
      <c r="AH415" s="20">
        <f t="shared" si="150"/>
        <v>7627544.9074399993</v>
      </c>
      <c r="AI415" s="9">
        <f t="shared" si="151"/>
        <v>19043792.3928</v>
      </c>
      <c r="AJ415" s="9">
        <f t="shared" si="152"/>
        <v>4954089.0203999998</v>
      </c>
      <c r="AK415" s="9">
        <f t="shared" si="153"/>
        <v>12385060.111199999</v>
      </c>
      <c r="AL415" s="9">
        <f t="shared" si="154"/>
        <v>2622861.304</v>
      </c>
      <c r="AM415" s="9">
        <f t="shared" si="155"/>
        <v>6557153.2599999998</v>
      </c>
      <c r="AN415" s="9">
        <f t="shared" si="156"/>
        <v>0</v>
      </c>
      <c r="AO415" s="9">
        <f t="shared" si="157"/>
        <v>0</v>
      </c>
      <c r="AP415" s="9">
        <f t="shared" si="158"/>
        <v>779.71104000000003</v>
      </c>
      <c r="AQ415" s="9">
        <f t="shared" si="159"/>
        <v>1949.2775999999999</v>
      </c>
      <c r="AR415" s="9">
        <f t="shared" si="160"/>
        <v>0</v>
      </c>
      <c r="AS415" s="9">
        <f t="shared" si="161"/>
        <v>0</v>
      </c>
      <c r="AT415" s="9">
        <f t="shared" si="162"/>
        <v>0</v>
      </c>
      <c r="AU415" s="9">
        <f t="shared" si="163"/>
        <v>0</v>
      </c>
      <c r="AV415" s="9">
        <f t="shared" si="164"/>
        <v>49814.872000000003</v>
      </c>
      <c r="AW415" s="9">
        <f t="shared" si="165"/>
        <v>99629.744000000006</v>
      </c>
      <c r="AX415" s="9">
        <f t="shared" si="166"/>
        <v>0</v>
      </c>
      <c r="AY415" s="10">
        <f t="shared" si="167"/>
        <v>0</v>
      </c>
    </row>
    <row r="416" spans="1:51" ht="15" customHeight="1">
      <c r="A416" s="87">
        <v>410</v>
      </c>
      <c r="B416" s="85" t="str">
        <f t="shared" si="144"/>
        <v>0100004191</v>
      </c>
      <c r="C416" s="13" t="str">
        <f t="shared" si="145"/>
        <v>010000419100</v>
      </c>
      <c r="D416" s="13" t="str">
        <f t="shared" si="146"/>
        <v>01000041910000</v>
      </c>
      <c r="E416" s="14">
        <v>25301749</v>
      </c>
      <c r="F416" s="14" t="s">
        <v>21</v>
      </c>
      <c r="G416" s="14" t="s">
        <v>22</v>
      </c>
      <c r="H416" s="14" t="s">
        <v>926</v>
      </c>
      <c r="I416" s="14" t="s">
        <v>24</v>
      </c>
      <c r="J416" s="14" t="s">
        <v>24</v>
      </c>
      <c r="K416" s="15" t="s">
        <v>927</v>
      </c>
      <c r="L416" s="14" t="s">
        <v>26</v>
      </c>
      <c r="M416" s="14">
        <v>4</v>
      </c>
      <c r="N416" s="14" t="s">
        <v>220</v>
      </c>
      <c r="O416" s="24">
        <f t="shared" si="147"/>
        <v>25615</v>
      </c>
      <c r="P416" s="24">
        <f t="shared" si="148"/>
        <v>64014</v>
      </c>
      <c r="Q416" s="24">
        <v>25429</v>
      </c>
      <c r="R416" s="16">
        <v>63571</v>
      </c>
      <c r="S416" s="69">
        <v>0</v>
      </c>
      <c r="T416" s="70">
        <v>0</v>
      </c>
      <c r="U416" s="24">
        <v>0</v>
      </c>
      <c r="V416" s="24">
        <v>0</v>
      </c>
      <c r="W416" s="69">
        <f t="shared" si="149"/>
        <v>142</v>
      </c>
      <c r="X416" s="69">
        <f>VLOOKUP(D416,'[1]Demanda Agregada Med. y MC'!$C$7:$O$3994,13,FALSE)</f>
        <v>355</v>
      </c>
      <c r="Y416" s="24">
        <v>0</v>
      </c>
      <c r="Z416" s="24">
        <v>0</v>
      </c>
      <c r="AA416" s="24">
        <v>0</v>
      </c>
      <c r="AB416" s="24">
        <v>0</v>
      </c>
      <c r="AC416" s="24">
        <v>0</v>
      </c>
      <c r="AD416" s="24">
        <v>0</v>
      </c>
      <c r="AE416" s="26">
        <v>44</v>
      </c>
      <c r="AF416" s="27">
        <v>88</v>
      </c>
      <c r="AG416" s="22">
        <v>165.6</v>
      </c>
      <c r="AH416" s="20">
        <f t="shared" si="150"/>
        <v>4241844</v>
      </c>
      <c r="AI416" s="9">
        <f t="shared" si="151"/>
        <v>10600718.4</v>
      </c>
      <c r="AJ416" s="9">
        <f t="shared" si="152"/>
        <v>4211042.3999999994</v>
      </c>
      <c r="AK416" s="9">
        <f t="shared" si="153"/>
        <v>10527357.6</v>
      </c>
      <c r="AL416" s="9">
        <f t="shared" si="154"/>
        <v>0</v>
      </c>
      <c r="AM416" s="9">
        <f t="shared" si="155"/>
        <v>0</v>
      </c>
      <c r="AN416" s="9">
        <f t="shared" si="156"/>
        <v>0</v>
      </c>
      <c r="AO416" s="9">
        <f t="shared" si="157"/>
        <v>0</v>
      </c>
      <c r="AP416" s="9">
        <f t="shared" si="158"/>
        <v>23515.200000000001</v>
      </c>
      <c r="AQ416" s="9">
        <f t="shared" si="159"/>
        <v>58788</v>
      </c>
      <c r="AR416" s="9">
        <f t="shared" si="160"/>
        <v>0</v>
      </c>
      <c r="AS416" s="9">
        <f t="shared" si="161"/>
        <v>0</v>
      </c>
      <c r="AT416" s="9">
        <f t="shared" si="162"/>
        <v>0</v>
      </c>
      <c r="AU416" s="9">
        <f t="shared" si="163"/>
        <v>0</v>
      </c>
      <c r="AV416" s="9">
        <f t="shared" si="164"/>
        <v>0</v>
      </c>
      <c r="AW416" s="9">
        <f t="shared" si="165"/>
        <v>0</v>
      </c>
      <c r="AX416" s="9">
        <f t="shared" si="166"/>
        <v>7286.4</v>
      </c>
      <c r="AY416" s="10">
        <f t="shared" si="167"/>
        <v>14572.8</v>
      </c>
    </row>
    <row r="417" spans="1:51" ht="15" customHeight="1">
      <c r="A417" s="87">
        <v>411</v>
      </c>
      <c r="B417" s="85" t="str">
        <f t="shared" si="144"/>
        <v>0100004201</v>
      </c>
      <c r="C417" s="13" t="str">
        <f t="shared" si="145"/>
        <v>010000420100</v>
      </c>
      <c r="D417" s="13" t="str">
        <f t="shared" si="146"/>
        <v>01000042010002</v>
      </c>
      <c r="E417" s="14">
        <v>25301109</v>
      </c>
      <c r="F417" s="14" t="s">
        <v>21</v>
      </c>
      <c r="G417" s="14" t="s">
        <v>22</v>
      </c>
      <c r="H417" s="14" t="s">
        <v>928</v>
      </c>
      <c r="I417" s="14" t="s">
        <v>24</v>
      </c>
      <c r="J417" s="14" t="s">
        <v>56</v>
      </c>
      <c r="K417" s="15" t="s">
        <v>929</v>
      </c>
      <c r="L417" s="14" t="s">
        <v>26</v>
      </c>
      <c r="M417" s="14" t="s">
        <v>246</v>
      </c>
      <c r="N417" s="14" t="s">
        <v>26</v>
      </c>
      <c r="O417" s="24">
        <f t="shared" si="147"/>
        <v>11470.3</v>
      </c>
      <c r="P417" s="24">
        <f t="shared" si="148"/>
        <v>28660</v>
      </c>
      <c r="Q417" s="24">
        <v>4794</v>
      </c>
      <c r="R417" s="16">
        <v>11983</v>
      </c>
      <c r="S417" s="69">
        <v>252</v>
      </c>
      <c r="T417" s="70">
        <v>630</v>
      </c>
      <c r="U417" s="24">
        <v>6396.8</v>
      </c>
      <c r="V417" s="24">
        <v>15992</v>
      </c>
      <c r="W417" s="69">
        <f t="shared" si="149"/>
        <v>0</v>
      </c>
      <c r="X417" s="69">
        <f>VLOOKUP(D417,'[1]Demanda Agregada Med. y MC'!$C$7:$O$3994,13,FALSE)</f>
        <v>0</v>
      </c>
      <c r="Y417" s="24">
        <v>0</v>
      </c>
      <c r="Z417" s="24">
        <v>0</v>
      </c>
      <c r="AA417" s="24">
        <v>0</v>
      </c>
      <c r="AB417" s="24">
        <v>0</v>
      </c>
      <c r="AC417" s="24">
        <v>27.5</v>
      </c>
      <c r="AD417" s="24">
        <v>55</v>
      </c>
      <c r="AE417" s="26">
        <v>0</v>
      </c>
      <c r="AF417" s="25">
        <v>0</v>
      </c>
      <c r="AG417" s="22">
        <v>374.69759999999997</v>
      </c>
      <c r="AH417" s="20">
        <f t="shared" si="150"/>
        <v>4297893.8812799994</v>
      </c>
      <c r="AI417" s="9">
        <f t="shared" si="151"/>
        <v>10738833.215999998</v>
      </c>
      <c r="AJ417" s="9">
        <f t="shared" si="152"/>
        <v>1796300.2943999998</v>
      </c>
      <c r="AK417" s="9">
        <f t="shared" si="153"/>
        <v>4490001.3407999994</v>
      </c>
      <c r="AL417" s="9">
        <f t="shared" si="154"/>
        <v>94423.795199999993</v>
      </c>
      <c r="AM417" s="9">
        <f t="shared" si="155"/>
        <v>236059.48799999998</v>
      </c>
      <c r="AN417" s="9">
        <f t="shared" si="156"/>
        <v>2396865.6076799999</v>
      </c>
      <c r="AO417" s="9">
        <f t="shared" si="157"/>
        <v>5992164.019199999</v>
      </c>
      <c r="AP417" s="9">
        <f t="shared" si="158"/>
        <v>0</v>
      </c>
      <c r="AQ417" s="9">
        <f t="shared" si="159"/>
        <v>0</v>
      </c>
      <c r="AR417" s="9">
        <f t="shared" si="160"/>
        <v>0</v>
      </c>
      <c r="AS417" s="9">
        <f t="shared" si="161"/>
        <v>0</v>
      </c>
      <c r="AT417" s="9">
        <f t="shared" si="162"/>
        <v>0</v>
      </c>
      <c r="AU417" s="9">
        <f t="shared" si="163"/>
        <v>0</v>
      </c>
      <c r="AV417" s="9">
        <f t="shared" si="164"/>
        <v>10304.183999999999</v>
      </c>
      <c r="AW417" s="9">
        <f t="shared" si="165"/>
        <v>20608.367999999999</v>
      </c>
      <c r="AX417" s="9">
        <f t="shared" si="166"/>
        <v>0</v>
      </c>
      <c r="AY417" s="10">
        <f t="shared" si="167"/>
        <v>0</v>
      </c>
    </row>
    <row r="418" spans="1:51" ht="15" customHeight="1">
      <c r="A418" s="87">
        <v>412</v>
      </c>
      <c r="B418" s="85" t="str">
        <f t="shared" si="144"/>
        <v>0100004207</v>
      </c>
      <c r="C418" s="13" t="str">
        <f t="shared" si="145"/>
        <v>010000420700</v>
      </c>
      <c r="D418" s="13" t="str">
        <f t="shared" si="146"/>
        <v>01000042070000</v>
      </c>
      <c r="E418" s="14">
        <v>25301794</v>
      </c>
      <c r="F418" s="14" t="s">
        <v>21</v>
      </c>
      <c r="G418" s="14" t="s">
        <v>22</v>
      </c>
      <c r="H418" s="14" t="s">
        <v>930</v>
      </c>
      <c r="I418" s="14" t="s">
        <v>24</v>
      </c>
      <c r="J418" s="14" t="s">
        <v>24</v>
      </c>
      <c r="K418" s="15" t="s">
        <v>931</v>
      </c>
      <c r="L418" s="14" t="s">
        <v>26</v>
      </c>
      <c r="M418" s="14">
        <v>6</v>
      </c>
      <c r="N418" s="14" t="s">
        <v>27</v>
      </c>
      <c r="O418" s="24">
        <f t="shared" si="147"/>
        <v>792</v>
      </c>
      <c r="P418" s="24">
        <f t="shared" si="148"/>
        <v>1668</v>
      </c>
      <c r="Q418" s="24">
        <v>169</v>
      </c>
      <c r="R418" s="16">
        <v>422</v>
      </c>
      <c r="S418" s="69">
        <v>0</v>
      </c>
      <c r="T418" s="70">
        <v>0</v>
      </c>
      <c r="U418" s="24">
        <v>0</v>
      </c>
      <c r="V418" s="24">
        <v>0</v>
      </c>
      <c r="W418" s="69">
        <f t="shared" si="149"/>
        <v>0</v>
      </c>
      <c r="X418" s="69">
        <f>VLOOKUP(D418,'[1]Demanda Agregada Med. y MC'!$C$7:$O$3994,13,FALSE)</f>
        <v>0</v>
      </c>
      <c r="Y418" s="24">
        <v>0</v>
      </c>
      <c r="Z418" s="24">
        <v>0</v>
      </c>
      <c r="AA418" s="24">
        <v>0</v>
      </c>
      <c r="AB418" s="24">
        <v>0</v>
      </c>
      <c r="AC418" s="24">
        <v>623</v>
      </c>
      <c r="AD418" s="24">
        <v>1246</v>
      </c>
      <c r="AE418" s="26">
        <v>0</v>
      </c>
      <c r="AF418" s="25">
        <v>0</v>
      </c>
      <c r="AG418" s="22">
        <v>671.6</v>
      </c>
      <c r="AH418" s="20">
        <f t="shared" si="150"/>
        <v>531907.20000000007</v>
      </c>
      <c r="AI418" s="9">
        <f t="shared" si="151"/>
        <v>1120228.8</v>
      </c>
      <c r="AJ418" s="9">
        <f t="shared" si="152"/>
        <v>113500.40000000001</v>
      </c>
      <c r="AK418" s="9">
        <f t="shared" si="153"/>
        <v>283415.2</v>
      </c>
      <c r="AL418" s="9">
        <f t="shared" si="154"/>
        <v>0</v>
      </c>
      <c r="AM418" s="9">
        <f t="shared" si="155"/>
        <v>0</v>
      </c>
      <c r="AN418" s="9">
        <f t="shared" si="156"/>
        <v>0</v>
      </c>
      <c r="AO418" s="9">
        <f t="shared" si="157"/>
        <v>0</v>
      </c>
      <c r="AP418" s="9">
        <f t="shared" si="158"/>
        <v>0</v>
      </c>
      <c r="AQ418" s="9">
        <f t="shared" si="159"/>
        <v>0</v>
      </c>
      <c r="AR418" s="9">
        <f t="shared" si="160"/>
        <v>0</v>
      </c>
      <c r="AS418" s="9">
        <f t="shared" si="161"/>
        <v>0</v>
      </c>
      <c r="AT418" s="9">
        <f t="shared" si="162"/>
        <v>0</v>
      </c>
      <c r="AU418" s="9">
        <f t="shared" si="163"/>
        <v>0</v>
      </c>
      <c r="AV418" s="9">
        <f t="shared" si="164"/>
        <v>418406.8</v>
      </c>
      <c r="AW418" s="9">
        <f t="shared" si="165"/>
        <v>836813.6</v>
      </c>
      <c r="AX418" s="9">
        <f t="shared" si="166"/>
        <v>0</v>
      </c>
      <c r="AY418" s="10">
        <f t="shared" si="167"/>
        <v>0</v>
      </c>
    </row>
    <row r="419" spans="1:51" ht="15" customHeight="1">
      <c r="A419" s="87">
        <v>413</v>
      </c>
      <c r="B419" s="85" t="str">
        <f t="shared" si="144"/>
        <v>0100004215</v>
      </c>
      <c r="C419" s="13" t="str">
        <f t="shared" si="145"/>
        <v>010000421500</v>
      </c>
      <c r="D419" s="13" t="str">
        <f t="shared" si="146"/>
        <v>01000042150000</v>
      </c>
      <c r="E419" s="14">
        <v>25301793</v>
      </c>
      <c r="F419" s="14" t="s">
        <v>21</v>
      </c>
      <c r="G419" s="14" t="s">
        <v>22</v>
      </c>
      <c r="H419" s="14" t="s">
        <v>932</v>
      </c>
      <c r="I419" s="14" t="s">
        <v>24</v>
      </c>
      <c r="J419" s="14" t="s">
        <v>24</v>
      </c>
      <c r="K419" s="15" t="s">
        <v>933</v>
      </c>
      <c r="L419" s="14" t="s">
        <v>26</v>
      </c>
      <c r="M419" s="14">
        <v>1</v>
      </c>
      <c r="N419" s="14" t="s">
        <v>26</v>
      </c>
      <c r="O419" s="24">
        <f t="shared" si="147"/>
        <v>5728</v>
      </c>
      <c r="P419" s="24">
        <f t="shared" si="148"/>
        <v>14154</v>
      </c>
      <c r="Q419" s="24">
        <v>5396</v>
      </c>
      <c r="R419" s="16">
        <v>13490</v>
      </c>
      <c r="S419" s="69">
        <v>0</v>
      </c>
      <c r="T419" s="70">
        <v>0</v>
      </c>
      <c r="U419" s="24">
        <v>0</v>
      </c>
      <c r="V419" s="24">
        <v>0</v>
      </c>
      <c r="W419" s="69">
        <f t="shared" si="149"/>
        <v>0</v>
      </c>
      <c r="X419" s="69">
        <f>VLOOKUP(D419,'[1]Demanda Agregada Med. y MC'!$C$7:$O$3994,13,FALSE)</f>
        <v>0</v>
      </c>
      <c r="Y419" s="24">
        <v>0</v>
      </c>
      <c r="Z419" s="24">
        <v>0</v>
      </c>
      <c r="AA419" s="24">
        <v>0</v>
      </c>
      <c r="AB419" s="24">
        <v>0</v>
      </c>
      <c r="AC419" s="24">
        <v>182</v>
      </c>
      <c r="AD419" s="24">
        <v>364</v>
      </c>
      <c r="AE419" s="26">
        <v>150</v>
      </c>
      <c r="AF419" s="27">
        <v>300</v>
      </c>
      <c r="AG419" s="22">
        <v>293.82960000000003</v>
      </c>
      <c r="AH419" s="20">
        <f t="shared" si="150"/>
        <v>1683055.9488000001</v>
      </c>
      <c r="AI419" s="9">
        <f t="shared" si="151"/>
        <v>4158864.1584000005</v>
      </c>
      <c r="AJ419" s="9">
        <f t="shared" si="152"/>
        <v>1585504.5216000001</v>
      </c>
      <c r="AK419" s="9">
        <f t="shared" si="153"/>
        <v>3963761.3040000005</v>
      </c>
      <c r="AL419" s="9">
        <f t="shared" si="154"/>
        <v>0</v>
      </c>
      <c r="AM419" s="9">
        <f t="shared" si="155"/>
        <v>0</v>
      </c>
      <c r="AN419" s="9">
        <f t="shared" si="156"/>
        <v>0</v>
      </c>
      <c r="AO419" s="9">
        <f t="shared" si="157"/>
        <v>0</v>
      </c>
      <c r="AP419" s="9">
        <f t="shared" si="158"/>
        <v>0</v>
      </c>
      <c r="AQ419" s="9">
        <f t="shared" si="159"/>
        <v>0</v>
      </c>
      <c r="AR419" s="9">
        <f t="shared" si="160"/>
        <v>0</v>
      </c>
      <c r="AS419" s="9">
        <f t="shared" si="161"/>
        <v>0</v>
      </c>
      <c r="AT419" s="9">
        <f t="shared" si="162"/>
        <v>0</v>
      </c>
      <c r="AU419" s="9">
        <f t="shared" si="163"/>
        <v>0</v>
      </c>
      <c r="AV419" s="9">
        <f t="shared" si="164"/>
        <v>53476.987200000003</v>
      </c>
      <c r="AW419" s="9">
        <f t="shared" si="165"/>
        <v>106953.97440000001</v>
      </c>
      <c r="AX419" s="9">
        <f t="shared" si="166"/>
        <v>44074.44</v>
      </c>
      <c r="AY419" s="10">
        <f t="shared" si="167"/>
        <v>88148.88</v>
      </c>
    </row>
    <row r="420" spans="1:51" ht="15" customHeight="1">
      <c r="A420" s="87">
        <v>414</v>
      </c>
      <c r="B420" s="85" t="str">
        <f t="shared" si="144"/>
        <v>0100004226</v>
      </c>
      <c r="C420" s="13" t="str">
        <f t="shared" si="145"/>
        <v>010000422600</v>
      </c>
      <c r="D420" s="13" t="str">
        <f t="shared" si="146"/>
        <v>01000042260000</v>
      </c>
      <c r="E420" s="14">
        <v>25301121</v>
      </c>
      <c r="F420" s="14" t="s">
        <v>21</v>
      </c>
      <c r="G420" s="14" t="s">
        <v>22</v>
      </c>
      <c r="H420" s="14" t="s">
        <v>936</v>
      </c>
      <c r="I420" s="14" t="s">
        <v>24</v>
      </c>
      <c r="J420" s="14" t="s">
        <v>24</v>
      </c>
      <c r="K420" s="15" t="s">
        <v>937</v>
      </c>
      <c r="L420" s="14" t="s">
        <v>26</v>
      </c>
      <c r="M420" s="14">
        <v>100</v>
      </c>
      <c r="N420" s="14" t="s">
        <v>190</v>
      </c>
      <c r="O420" s="24">
        <f t="shared" si="147"/>
        <v>5276.8</v>
      </c>
      <c r="P420" s="24">
        <f t="shared" si="148"/>
        <v>13189</v>
      </c>
      <c r="Q420" s="24">
        <v>3574</v>
      </c>
      <c r="R420" s="16">
        <v>8935</v>
      </c>
      <c r="S420" s="69">
        <v>952</v>
      </c>
      <c r="T420" s="70">
        <v>2380</v>
      </c>
      <c r="U420" s="24">
        <v>744.80000000000007</v>
      </c>
      <c r="V420" s="24">
        <v>1862</v>
      </c>
      <c r="W420" s="69">
        <f t="shared" si="149"/>
        <v>0</v>
      </c>
      <c r="X420" s="69">
        <f>VLOOKUP(D420,'[1]Demanda Agregada Med. y MC'!$C$7:$O$3994,13,FALSE)</f>
        <v>0</v>
      </c>
      <c r="Y420" s="24">
        <v>0</v>
      </c>
      <c r="Z420" s="24">
        <v>0</v>
      </c>
      <c r="AA420" s="24">
        <v>0</v>
      </c>
      <c r="AB420" s="24">
        <v>0</v>
      </c>
      <c r="AC420" s="24">
        <v>1</v>
      </c>
      <c r="AD420" s="24">
        <v>2</v>
      </c>
      <c r="AE420" s="26">
        <v>5</v>
      </c>
      <c r="AF420" s="27">
        <v>10</v>
      </c>
      <c r="AG420" s="22">
        <v>1073.1708000000001</v>
      </c>
      <c r="AH420" s="20">
        <f t="shared" si="150"/>
        <v>5662907.6774400007</v>
      </c>
      <c r="AI420" s="9">
        <f t="shared" si="151"/>
        <v>14154049.681200001</v>
      </c>
      <c r="AJ420" s="9">
        <f t="shared" si="152"/>
        <v>3835512.4392000004</v>
      </c>
      <c r="AK420" s="9">
        <f t="shared" si="153"/>
        <v>9588781.0980000012</v>
      </c>
      <c r="AL420" s="9">
        <f t="shared" si="154"/>
        <v>1021658.6016000001</v>
      </c>
      <c r="AM420" s="9">
        <f t="shared" si="155"/>
        <v>2554146.5040000002</v>
      </c>
      <c r="AN420" s="9">
        <f t="shared" si="156"/>
        <v>799297.61184000014</v>
      </c>
      <c r="AO420" s="9">
        <f t="shared" si="157"/>
        <v>1998244.0296000002</v>
      </c>
      <c r="AP420" s="9">
        <f t="shared" si="158"/>
        <v>0</v>
      </c>
      <c r="AQ420" s="9">
        <f t="shared" si="159"/>
        <v>0</v>
      </c>
      <c r="AR420" s="9">
        <f t="shared" si="160"/>
        <v>0</v>
      </c>
      <c r="AS420" s="9">
        <f t="shared" si="161"/>
        <v>0</v>
      </c>
      <c r="AT420" s="9">
        <f t="shared" si="162"/>
        <v>0</v>
      </c>
      <c r="AU420" s="9">
        <f t="shared" si="163"/>
        <v>0</v>
      </c>
      <c r="AV420" s="9">
        <f t="shared" si="164"/>
        <v>1073.1708000000001</v>
      </c>
      <c r="AW420" s="9">
        <f t="shared" si="165"/>
        <v>2146.3416000000002</v>
      </c>
      <c r="AX420" s="9">
        <f t="shared" si="166"/>
        <v>5365.8540000000003</v>
      </c>
      <c r="AY420" s="10">
        <f t="shared" si="167"/>
        <v>10731.708000000001</v>
      </c>
    </row>
    <row r="421" spans="1:51" ht="15" customHeight="1">
      <c r="A421" s="87">
        <v>415</v>
      </c>
      <c r="B421" s="85" t="str">
        <f t="shared" si="144"/>
        <v>0100004228</v>
      </c>
      <c r="C421" s="13" t="str">
        <f t="shared" si="145"/>
        <v>010000422800</v>
      </c>
      <c r="D421" s="13" t="str">
        <f t="shared" si="146"/>
        <v>01000042280000</v>
      </c>
      <c r="E421" s="14">
        <v>25300640</v>
      </c>
      <c r="F421" s="14" t="s">
        <v>21</v>
      </c>
      <c r="G421" s="14" t="s">
        <v>22</v>
      </c>
      <c r="H421" s="14" t="s">
        <v>938</v>
      </c>
      <c r="I421" s="14" t="s">
        <v>24</v>
      </c>
      <c r="J421" s="14" t="s">
        <v>24</v>
      </c>
      <c r="K421" s="15" t="s">
        <v>939</v>
      </c>
      <c r="L421" s="14" t="s">
        <v>26</v>
      </c>
      <c r="M421" s="14">
        <v>1</v>
      </c>
      <c r="N421" s="14" t="s">
        <v>67</v>
      </c>
      <c r="O421" s="24">
        <f t="shared" si="147"/>
        <v>2007.2</v>
      </c>
      <c r="P421" s="24">
        <f t="shared" si="148"/>
        <v>5016</v>
      </c>
      <c r="Q421" s="24">
        <v>932</v>
      </c>
      <c r="R421" s="16">
        <v>2328</v>
      </c>
      <c r="S421" s="69">
        <v>0</v>
      </c>
      <c r="T421" s="70">
        <v>0</v>
      </c>
      <c r="U421" s="24">
        <v>1063.2</v>
      </c>
      <c r="V421" s="24">
        <v>2658</v>
      </c>
      <c r="W421" s="69">
        <f t="shared" si="149"/>
        <v>12</v>
      </c>
      <c r="X421" s="69">
        <f>VLOOKUP(D421,'[1]Demanda Agregada Med. y MC'!$C$7:$O$3994,13,FALSE)</f>
        <v>30</v>
      </c>
      <c r="Y421" s="24">
        <v>0</v>
      </c>
      <c r="Z421" s="24">
        <v>0</v>
      </c>
      <c r="AA421" s="24">
        <v>0</v>
      </c>
      <c r="AB421" s="24">
        <v>0</v>
      </c>
      <c r="AC421" s="24">
        <v>0</v>
      </c>
      <c r="AD421" s="24">
        <v>0</v>
      </c>
      <c r="AE421" s="26">
        <v>0</v>
      </c>
      <c r="AF421" s="25">
        <v>0</v>
      </c>
      <c r="AG421" s="22">
        <v>123.87800000000001</v>
      </c>
      <c r="AH421" s="20">
        <f t="shared" si="150"/>
        <v>248647.92160000003</v>
      </c>
      <c r="AI421" s="9">
        <f t="shared" si="151"/>
        <v>621372.04800000007</v>
      </c>
      <c r="AJ421" s="9">
        <f t="shared" si="152"/>
        <v>115454.29600000002</v>
      </c>
      <c r="AK421" s="9">
        <f t="shared" si="153"/>
        <v>288387.98400000005</v>
      </c>
      <c r="AL421" s="9">
        <f t="shared" si="154"/>
        <v>0</v>
      </c>
      <c r="AM421" s="9">
        <f t="shared" si="155"/>
        <v>0</v>
      </c>
      <c r="AN421" s="9">
        <f t="shared" si="156"/>
        <v>131707.08960000001</v>
      </c>
      <c r="AO421" s="9">
        <f t="shared" si="157"/>
        <v>329267.72400000005</v>
      </c>
      <c r="AP421" s="9">
        <f t="shared" si="158"/>
        <v>1486.5360000000001</v>
      </c>
      <c r="AQ421" s="9">
        <f t="shared" si="159"/>
        <v>3716.3400000000006</v>
      </c>
      <c r="AR421" s="9">
        <f t="shared" si="160"/>
        <v>0</v>
      </c>
      <c r="AS421" s="9">
        <f t="shared" si="161"/>
        <v>0</v>
      </c>
      <c r="AT421" s="9">
        <f t="shared" si="162"/>
        <v>0</v>
      </c>
      <c r="AU421" s="9">
        <f t="shared" si="163"/>
        <v>0</v>
      </c>
      <c r="AV421" s="9">
        <f t="shared" si="164"/>
        <v>0</v>
      </c>
      <c r="AW421" s="9">
        <f t="shared" si="165"/>
        <v>0</v>
      </c>
      <c r="AX421" s="9">
        <f t="shared" si="166"/>
        <v>0</v>
      </c>
      <c r="AY421" s="10">
        <f t="shared" si="167"/>
        <v>0</v>
      </c>
    </row>
    <row r="422" spans="1:51" ht="15" customHeight="1">
      <c r="A422" s="87">
        <v>416</v>
      </c>
      <c r="B422" s="85" t="str">
        <f t="shared" si="144"/>
        <v>0100004229</v>
      </c>
      <c r="C422" s="13" t="str">
        <f t="shared" si="145"/>
        <v>010000422900</v>
      </c>
      <c r="D422" s="13" t="str">
        <f t="shared" si="146"/>
        <v>01000042290000</v>
      </c>
      <c r="E422" s="14">
        <v>25302772</v>
      </c>
      <c r="F422" s="14" t="s">
        <v>21</v>
      </c>
      <c r="G422" s="14" t="s">
        <v>22</v>
      </c>
      <c r="H422" s="14" t="s">
        <v>940</v>
      </c>
      <c r="I422" s="14" t="s">
        <v>24</v>
      </c>
      <c r="J422" s="14" t="s">
        <v>24</v>
      </c>
      <c r="K422" s="15" t="s">
        <v>941</v>
      </c>
      <c r="L422" s="14" t="s">
        <v>26</v>
      </c>
      <c r="M422" s="14">
        <v>1</v>
      </c>
      <c r="N422" s="14" t="s">
        <v>67</v>
      </c>
      <c r="O422" s="24">
        <f t="shared" si="147"/>
        <v>8326.6</v>
      </c>
      <c r="P422" s="24">
        <f t="shared" si="148"/>
        <v>20815</v>
      </c>
      <c r="Q422" s="24">
        <v>2967</v>
      </c>
      <c r="R422" s="16">
        <v>7416</v>
      </c>
      <c r="S422" s="69">
        <v>1660</v>
      </c>
      <c r="T422" s="70">
        <v>4150</v>
      </c>
      <c r="U422" s="24">
        <v>3685.2000000000003</v>
      </c>
      <c r="V422" s="24">
        <v>9213</v>
      </c>
      <c r="W422" s="69">
        <f t="shared" si="149"/>
        <v>14.4</v>
      </c>
      <c r="X422" s="69">
        <f>VLOOKUP(D422,'[1]Demanda Agregada Med. y MC'!$C$7:$O$3994,13,FALSE)</f>
        <v>36</v>
      </c>
      <c r="Y422" s="24">
        <v>0</v>
      </c>
      <c r="Z422" s="24">
        <v>0</v>
      </c>
      <c r="AA422" s="24">
        <v>0</v>
      </c>
      <c r="AB422" s="24">
        <v>0</v>
      </c>
      <c r="AC422" s="24">
        <v>0</v>
      </c>
      <c r="AD422" s="24">
        <v>0</v>
      </c>
      <c r="AE422" s="26">
        <v>0</v>
      </c>
      <c r="AF422" s="25">
        <v>0</v>
      </c>
      <c r="AG422" s="22">
        <v>1149.1351999999999</v>
      </c>
      <c r="AH422" s="20">
        <f t="shared" si="150"/>
        <v>9568389.1563200001</v>
      </c>
      <c r="AI422" s="9">
        <f t="shared" si="151"/>
        <v>23919249.187999997</v>
      </c>
      <c r="AJ422" s="9">
        <f t="shared" si="152"/>
        <v>3409484.1384000001</v>
      </c>
      <c r="AK422" s="9">
        <f t="shared" si="153"/>
        <v>8521986.6431999989</v>
      </c>
      <c r="AL422" s="9">
        <f t="shared" si="154"/>
        <v>1907564.4319999998</v>
      </c>
      <c r="AM422" s="9">
        <f t="shared" si="155"/>
        <v>4768911.08</v>
      </c>
      <c r="AN422" s="9">
        <f t="shared" si="156"/>
        <v>4234793.0390400002</v>
      </c>
      <c r="AO422" s="9">
        <f t="shared" si="157"/>
        <v>10586982.5976</v>
      </c>
      <c r="AP422" s="9">
        <f t="shared" si="158"/>
        <v>16547.546879999998</v>
      </c>
      <c r="AQ422" s="9">
        <f t="shared" si="159"/>
        <v>41368.867200000001</v>
      </c>
      <c r="AR422" s="9">
        <f t="shared" si="160"/>
        <v>0</v>
      </c>
      <c r="AS422" s="9">
        <f t="shared" si="161"/>
        <v>0</v>
      </c>
      <c r="AT422" s="9">
        <f t="shared" si="162"/>
        <v>0</v>
      </c>
      <c r="AU422" s="9">
        <f t="shared" si="163"/>
        <v>0</v>
      </c>
      <c r="AV422" s="9">
        <f t="shared" si="164"/>
        <v>0</v>
      </c>
      <c r="AW422" s="9">
        <f t="shared" si="165"/>
        <v>0</v>
      </c>
      <c r="AX422" s="9">
        <f t="shared" si="166"/>
        <v>0</v>
      </c>
      <c r="AY422" s="10">
        <f t="shared" si="167"/>
        <v>0</v>
      </c>
    </row>
    <row r="423" spans="1:51" ht="15" customHeight="1">
      <c r="A423" s="87">
        <v>417</v>
      </c>
      <c r="B423" s="85" t="str">
        <f t="shared" si="144"/>
        <v>0100004230</v>
      </c>
      <c r="C423" s="13" t="str">
        <f t="shared" si="145"/>
        <v>010000423000</v>
      </c>
      <c r="D423" s="13" t="str">
        <f t="shared" si="146"/>
        <v>01000042300000</v>
      </c>
      <c r="E423" s="14">
        <v>25300902</v>
      </c>
      <c r="F423" s="14" t="s">
        <v>21</v>
      </c>
      <c r="G423" s="14" t="s">
        <v>22</v>
      </c>
      <c r="H423" s="14" t="s">
        <v>942</v>
      </c>
      <c r="I423" s="14" t="s">
        <v>24</v>
      </c>
      <c r="J423" s="14" t="s">
        <v>24</v>
      </c>
      <c r="K423" s="15" t="s">
        <v>943</v>
      </c>
      <c r="L423" s="14" t="s">
        <v>26</v>
      </c>
      <c r="M423" s="14">
        <v>10</v>
      </c>
      <c r="N423" s="14" t="s">
        <v>63</v>
      </c>
      <c r="O423" s="24">
        <f t="shared" si="147"/>
        <v>2703.6000000000004</v>
      </c>
      <c r="P423" s="24">
        <f t="shared" si="148"/>
        <v>6757</v>
      </c>
      <c r="Q423" s="24">
        <v>570</v>
      </c>
      <c r="R423" s="16">
        <v>1423</v>
      </c>
      <c r="S423" s="69">
        <v>280</v>
      </c>
      <c r="T423" s="70">
        <v>700</v>
      </c>
      <c r="U423" s="24">
        <v>1848.8000000000002</v>
      </c>
      <c r="V423" s="24">
        <v>4622</v>
      </c>
      <c r="W423" s="69">
        <f t="shared" si="149"/>
        <v>4.8000000000000007</v>
      </c>
      <c r="X423" s="69">
        <f>VLOOKUP(D423,'[1]Demanda Agregada Med. y MC'!$C$7:$O$3994,13,FALSE)</f>
        <v>12</v>
      </c>
      <c r="Y423" s="24">
        <v>0</v>
      </c>
      <c r="Z423" s="24">
        <v>0</v>
      </c>
      <c r="AA423" s="24">
        <v>0</v>
      </c>
      <c r="AB423" s="24">
        <v>0</v>
      </c>
      <c r="AC423" s="24">
        <v>0</v>
      </c>
      <c r="AD423" s="24">
        <v>0</v>
      </c>
      <c r="AE423" s="26">
        <v>0</v>
      </c>
      <c r="AF423" s="25">
        <v>0</v>
      </c>
      <c r="AG423" s="22">
        <v>503.57120000000003</v>
      </c>
      <c r="AH423" s="20">
        <f t="shared" si="150"/>
        <v>1361455.0963200002</v>
      </c>
      <c r="AI423" s="9">
        <f t="shared" si="151"/>
        <v>3402630.5984</v>
      </c>
      <c r="AJ423" s="9">
        <f t="shared" si="152"/>
        <v>287035.58400000003</v>
      </c>
      <c r="AK423" s="9">
        <f t="shared" si="153"/>
        <v>716581.81760000007</v>
      </c>
      <c r="AL423" s="9">
        <f t="shared" si="154"/>
        <v>140999.93600000002</v>
      </c>
      <c r="AM423" s="9">
        <f t="shared" si="155"/>
        <v>352499.84</v>
      </c>
      <c r="AN423" s="9">
        <f t="shared" si="156"/>
        <v>931002.4345600002</v>
      </c>
      <c r="AO423" s="9">
        <f t="shared" si="157"/>
        <v>2327506.0864000004</v>
      </c>
      <c r="AP423" s="9">
        <f t="shared" si="158"/>
        <v>2417.1417600000004</v>
      </c>
      <c r="AQ423" s="9">
        <f t="shared" si="159"/>
        <v>6042.8544000000002</v>
      </c>
      <c r="AR423" s="9">
        <f t="shared" si="160"/>
        <v>0</v>
      </c>
      <c r="AS423" s="9">
        <f t="shared" si="161"/>
        <v>0</v>
      </c>
      <c r="AT423" s="9">
        <f t="shared" si="162"/>
        <v>0</v>
      </c>
      <c r="AU423" s="9">
        <f t="shared" si="163"/>
        <v>0</v>
      </c>
      <c r="AV423" s="9">
        <f t="shared" si="164"/>
        <v>0</v>
      </c>
      <c r="AW423" s="9">
        <f t="shared" si="165"/>
        <v>0</v>
      </c>
      <c r="AX423" s="9">
        <f t="shared" si="166"/>
        <v>0</v>
      </c>
      <c r="AY423" s="10">
        <f t="shared" si="167"/>
        <v>0</v>
      </c>
    </row>
    <row r="424" spans="1:51" ht="15" customHeight="1">
      <c r="A424" s="87">
        <v>418</v>
      </c>
      <c r="B424" s="85" t="str">
        <f t="shared" si="144"/>
        <v>0100004233</v>
      </c>
      <c r="C424" s="13" t="str">
        <f t="shared" si="145"/>
        <v>010000423300</v>
      </c>
      <c r="D424" s="13" t="str">
        <f t="shared" si="146"/>
        <v>01000042330000</v>
      </c>
      <c r="E424" s="14">
        <v>25301504</v>
      </c>
      <c r="F424" s="14" t="s">
        <v>21</v>
      </c>
      <c r="G424" s="14" t="s">
        <v>22</v>
      </c>
      <c r="H424" s="14" t="s">
        <v>944</v>
      </c>
      <c r="I424" s="14" t="s">
        <v>24</v>
      </c>
      <c r="J424" s="14" t="s">
        <v>24</v>
      </c>
      <c r="K424" s="15" t="s">
        <v>945</v>
      </c>
      <c r="L424" s="14" t="s">
        <v>26</v>
      </c>
      <c r="M424" s="14">
        <v>1</v>
      </c>
      <c r="N424" s="14" t="s">
        <v>67</v>
      </c>
      <c r="O424" s="24">
        <f t="shared" si="147"/>
        <v>523.79999999999995</v>
      </c>
      <c r="P424" s="24">
        <f t="shared" si="148"/>
        <v>1308</v>
      </c>
      <c r="Q424" s="24">
        <v>219</v>
      </c>
      <c r="R424" s="16">
        <v>546</v>
      </c>
      <c r="S424" s="69">
        <v>84</v>
      </c>
      <c r="T424" s="70">
        <v>210</v>
      </c>
      <c r="U424" s="24">
        <v>220.8</v>
      </c>
      <c r="V424" s="24">
        <v>552</v>
      </c>
      <c r="W424" s="69">
        <f t="shared" si="149"/>
        <v>0</v>
      </c>
      <c r="X424" s="69">
        <f>VLOOKUP(D424,'[1]Demanda Agregada Med. y MC'!$C$7:$O$3994,13,FALSE)</f>
        <v>0</v>
      </c>
      <c r="Y424" s="24">
        <v>0</v>
      </c>
      <c r="Z424" s="24">
        <v>0</v>
      </c>
      <c r="AA424" s="24">
        <v>0</v>
      </c>
      <c r="AB424" s="24">
        <v>0</v>
      </c>
      <c r="AC424" s="24">
        <v>0</v>
      </c>
      <c r="AD424" s="24">
        <v>0</v>
      </c>
      <c r="AE424" s="26">
        <v>0</v>
      </c>
      <c r="AF424" s="25">
        <v>0</v>
      </c>
      <c r="AG424" s="22">
        <v>943.22080000000005</v>
      </c>
      <c r="AH424" s="20">
        <f t="shared" si="150"/>
        <v>494059.05504000001</v>
      </c>
      <c r="AI424" s="9">
        <f t="shared" si="151"/>
        <v>1233732.8064000001</v>
      </c>
      <c r="AJ424" s="9">
        <f t="shared" si="152"/>
        <v>206565.35520000002</v>
      </c>
      <c r="AK424" s="9">
        <f t="shared" si="153"/>
        <v>514998.55680000002</v>
      </c>
      <c r="AL424" s="9">
        <f t="shared" si="154"/>
        <v>79230.547200000001</v>
      </c>
      <c r="AM424" s="9">
        <f t="shared" si="155"/>
        <v>198076.36800000002</v>
      </c>
      <c r="AN424" s="9">
        <f t="shared" si="156"/>
        <v>208263.15264000001</v>
      </c>
      <c r="AO424" s="9">
        <f t="shared" si="157"/>
        <v>520657.88160000002</v>
      </c>
      <c r="AP424" s="9">
        <f t="shared" si="158"/>
        <v>0</v>
      </c>
      <c r="AQ424" s="9">
        <f t="shared" si="159"/>
        <v>0</v>
      </c>
      <c r="AR424" s="9">
        <f t="shared" si="160"/>
        <v>0</v>
      </c>
      <c r="AS424" s="9">
        <f t="shared" si="161"/>
        <v>0</v>
      </c>
      <c r="AT424" s="9">
        <f t="shared" si="162"/>
        <v>0</v>
      </c>
      <c r="AU424" s="9">
        <f t="shared" si="163"/>
        <v>0</v>
      </c>
      <c r="AV424" s="9">
        <f t="shared" si="164"/>
        <v>0</v>
      </c>
      <c r="AW424" s="9">
        <f t="shared" si="165"/>
        <v>0</v>
      </c>
      <c r="AX424" s="9">
        <f t="shared" si="166"/>
        <v>0</v>
      </c>
      <c r="AY424" s="10">
        <f t="shared" si="167"/>
        <v>0</v>
      </c>
    </row>
    <row r="425" spans="1:51" ht="15" customHeight="1">
      <c r="A425" s="87">
        <v>419</v>
      </c>
      <c r="B425" s="85" t="str">
        <f t="shared" si="144"/>
        <v>0100004236</v>
      </c>
      <c r="C425" s="13" t="str">
        <f t="shared" si="145"/>
        <v>010000423600</v>
      </c>
      <c r="D425" s="13" t="str">
        <f t="shared" si="146"/>
        <v>01000042360000</v>
      </c>
      <c r="E425" s="14">
        <v>25300482</v>
      </c>
      <c r="F425" s="14" t="s">
        <v>21</v>
      </c>
      <c r="G425" s="14" t="s">
        <v>22</v>
      </c>
      <c r="H425" s="14" t="s">
        <v>946</v>
      </c>
      <c r="I425" s="14" t="s">
        <v>24</v>
      </c>
      <c r="J425" s="14" t="s">
        <v>24</v>
      </c>
      <c r="K425" s="15" t="s">
        <v>947</v>
      </c>
      <c r="L425" s="14" t="s">
        <v>26</v>
      </c>
      <c r="M425" s="14">
        <v>10</v>
      </c>
      <c r="N425" s="14" t="s">
        <v>52</v>
      </c>
      <c r="O425" s="24">
        <f t="shared" si="147"/>
        <v>566.79999999999995</v>
      </c>
      <c r="P425" s="24">
        <f t="shared" si="148"/>
        <v>1417</v>
      </c>
      <c r="Q425" s="24">
        <v>166</v>
      </c>
      <c r="R425" s="16">
        <v>415</v>
      </c>
      <c r="S425" s="69">
        <v>300</v>
      </c>
      <c r="T425" s="70">
        <v>750</v>
      </c>
      <c r="U425" s="24">
        <v>100.80000000000001</v>
      </c>
      <c r="V425" s="24">
        <v>252</v>
      </c>
      <c r="W425" s="69">
        <f t="shared" si="149"/>
        <v>0</v>
      </c>
      <c r="X425" s="69">
        <f>VLOOKUP(D425,'[1]Demanda Agregada Med. y MC'!$C$7:$O$3994,13,FALSE)</f>
        <v>0</v>
      </c>
      <c r="Y425" s="24">
        <v>0</v>
      </c>
      <c r="Z425" s="24">
        <v>0</v>
      </c>
      <c r="AA425" s="24">
        <v>0</v>
      </c>
      <c r="AB425" s="24">
        <v>0</v>
      </c>
      <c r="AC425" s="24">
        <v>0</v>
      </c>
      <c r="AD425" s="24">
        <v>0</v>
      </c>
      <c r="AE425" s="26">
        <v>0</v>
      </c>
      <c r="AF425" s="25">
        <v>0</v>
      </c>
      <c r="AG425" s="22">
        <v>633.45680000000004</v>
      </c>
      <c r="AH425" s="20">
        <f t="shared" si="150"/>
        <v>359043.31423999998</v>
      </c>
      <c r="AI425" s="9">
        <f t="shared" si="151"/>
        <v>897608.28560000006</v>
      </c>
      <c r="AJ425" s="9">
        <f t="shared" si="152"/>
        <v>105153.8288</v>
      </c>
      <c r="AK425" s="9">
        <f t="shared" si="153"/>
        <v>262884.57200000004</v>
      </c>
      <c r="AL425" s="9">
        <f t="shared" si="154"/>
        <v>190037.04</v>
      </c>
      <c r="AM425" s="9">
        <f t="shared" si="155"/>
        <v>475092.60000000003</v>
      </c>
      <c r="AN425" s="9">
        <f t="shared" si="156"/>
        <v>63852.44544000001</v>
      </c>
      <c r="AO425" s="9">
        <f t="shared" si="157"/>
        <v>159631.11360000001</v>
      </c>
      <c r="AP425" s="9">
        <f t="shared" si="158"/>
        <v>0</v>
      </c>
      <c r="AQ425" s="9">
        <f t="shared" si="159"/>
        <v>0</v>
      </c>
      <c r="AR425" s="9">
        <f t="shared" si="160"/>
        <v>0</v>
      </c>
      <c r="AS425" s="9">
        <f t="shared" si="161"/>
        <v>0</v>
      </c>
      <c r="AT425" s="9">
        <f t="shared" si="162"/>
        <v>0</v>
      </c>
      <c r="AU425" s="9">
        <f t="shared" si="163"/>
        <v>0</v>
      </c>
      <c r="AV425" s="9">
        <f t="shared" si="164"/>
        <v>0</v>
      </c>
      <c r="AW425" s="9">
        <f t="shared" si="165"/>
        <v>0</v>
      </c>
      <c r="AX425" s="9">
        <f t="shared" si="166"/>
        <v>0</v>
      </c>
      <c r="AY425" s="10">
        <f t="shared" si="167"/>
        <v>0</v>
      </c>
    </row>
    <row r="426" spans="1:51" ht="15" customHeight="1">
      <c r="A426" s="87">
        <v>420</v>
      </c>
      <c r="B426" s="85" t="str">
        <f t="shared" si="144"/>
        <v>0100004237</v>
      </c>
      <c r="C426" s="13" t="str">
        <f t="shared" si="145"/>
        <v>010000423700</v>
      </c>
      <c r="D426" s="13" t="str">
        <f t="shared" si="146"/>
        <v>01000042370000</v>
      </c>
      <c r="E426" s="14">
        <v>25300046</v>
      </c>
      <c r="F426" s="14" t="s">
        <v>21</v>
      </c>
      <c r="G426" s="14" t="s">
        <v>22</v>
      </c>
      <c r="H426" s="14" t="s">
        <v>948</v>
      </c>
      <c r="I426" s="14" t="s">
        <v>24</v>
      </c>
      <c r="J426" s="14" t="s">
        <v>24</v>
      </c>
      <c r="K426" s="15" t="s">
        <v>949</v>
      </c>
      <c r="L426" s="14" t="s">
        <v>26</v>
      </c>
      <c r="M426" s="14">
        <v>1</v>
      </c>
      <c r="N426" s="14" t="s">
        <v>67</v>
      </c>
      <c r="O426" s="24">
        <f t="shared" si="147"/>
        <v>2309.8000000000002</v>
      </c>
      <c r="P426" s="24">
        <f t="shared" si="148"/>
        <v>5735</v>
      </c>
      <c r="Q426" s="24">
        <v>1574</v>
      </c>
      <c r="R426" s="16">
        <v>3933</v>
      </c>
      <c r="S426" s="69">
        <v>0</v>
      </c>
      <c r="T426" s="70">
        <v>0</v>
      </c>
      <c r="U426" s="24">
        <v>136.4</v>
      </c>
      <c r="V426" s="24">
        <v>341</v>
      </c>
      <c r="W426" s="69">
        <f t="shared" si="149"/>
        <v>524.4</v>
      </c>
      <c r="X426" s="69">
        <f>VLOOKUP(D426,'[1]Demanda Agregada Med. y MC'!$C$7:$O$3994,13,FALSE)</f>
        <v>1311</v>
      </c>
      <c r="Y426" s="24">
        <v>0</v>
      </c>
      <c r="Z426" s="24">
        <v>0</v>
      </c>
      <c r="AA426" s="24">
        <v>0</v>
      </c>
      <c r="AB426" s="24">
        <v>0</v>
      </c>
      <c r="AC426" s="24">
        <v>75</v>
      </c>
      <c r="AD426" s="24">
        <v>150</v>
      </c>
      <c r="AE426" s="26">
        <v>0</v>
      </c>
      <c r="AF426" s="25">
        <v>0</v>
      </c>
      <c r="AG426" s="22">
        <v>137.40199999999999</v>
      </c>
      <c r="AH426" s="20">
        <f t="shared" si="150"/>
        <v>317371.13959999999</v>
      </c>
      <c r="AI426" s="9">
        <f t="shared" si="151"/>
        <v>788000.47</v>
      </c>
      <c r="AJ426" s="9">
        <f t="shared" si="152"/>
        <v>216270.74799999999</v>
      </c>
      <c r="AK426" s="9">
        <f t="shared" si="153"/>
        <v>540402.06599999999</v>
      </c>
      <c r="AL426" s="9">
        <f t="shared" si="154"/>
        <v>0</v>
      </c>
      <c r="AM426" s="9">
        <f t="shared" si="155"/>
        <v>0</v>
      </c>
      <c r="AN426" s="9">
        <f t="shared" si="156"/>
        <v>18741.632799999999</v>
      </c>
      <c r="AO426" s="9">
        <f t="shared" si="157"/>
        <v>46854.081999999995</v>
      </c>
      <c r="AP426" s="9">
        <f t="shared" si="158"/>
        <v>72053.608799999987</v>
      </c>
      <c r="AQ426" s="9">
        <f t="shared" si="159"/>
        <v>180134.022</v>
      </c>
      <c r="AR426" s="9">
        <f t="shared" si="160"/>
        <v>0</v>
      </c>
      <c r="AS426" s="9">
        <f t="shared" si="161"/>
        <v>0</v>
      </c>
      <c r="AT426" s="9">
        <f t="shared" si="162"/>
        <v>0</v>
      </c>
      <c r="AU426" s="9">
        <f t="shared" si="163"/>
        <v>0</v>
      </c>
      <c r="AV426" s="9">
        <f t="shared" si="164"/>
        <v>10305.15</v>
      </c>
      <c r="AW426" s="9">
        <f t="shared" si="165"/>
        <v>20610.3</v>
      </c>
      <c r="AX426" s="9">
        <f t="shared" si="166"/>
        <v>0</v>
      </c>
      <c r="AY426" s="10">
        <f t="shared" si="167"/>
        <v>0</v>
      </c>
    </row>
    <row r="427" spans="1:51" ht="15" customHeight="1">
      <c r="A427" s="87">
        <v>421</v>
      </c>
      <c r="B427" s="85" t="str">
        <f t="shared" si="144"/>
        <v>0100004241</v>
      </c>
      <c r="C427" s="13" t="str">
        <f t="shared" si="145"/>
        <v>010000424100</v>
      </c>
      <c r="D427" s="13" t="str">
        <f t="shared" si="146"/>
        <v>01000042410000</v>
      </c>
      <c r="E427" s="14">
        <v>25300664</v>
      </c>
      <c r="F427" s="14" t="s">
        <v>21</v>
      </c>
      <c r="G427" s="14" t="s">
        <v>22</v>
      </c>
      <c r="H427" s="14" t="s">
        <v>951</v>
      </c>
      <c r="I427" s="14" t="s">
        <v>24</v>
      </c>
      <c r="J427" s="14" t="s">
        <v>24</v>
      </c>
      <c r="K427" s="15" t="s">
        <v>952</v>
      </c>
      <c r="L427" s="14" t="s">
        <v>26</v>
      </c>
      <c r="M427" s="14">
        <v>1</v>
      </c>
      <c r="N427" s="14" t="s">
        <v>63</v>
      </c>
      <c r="O427" s="24">
        <f t="shared" si="147"/>
        <v>1970344.3</v>
      </c>
      <c r="P427" s="24">
        <f t="shared" si="148"/>
        <v>4919202</v>
      </c>
      <c r="Q427" s="24">
        <v>1379465</v>
      </c>
      <c r="R427" s="16">
        <v>3448661</v>
      </c>
      <c r="S427" s="69">
        <v>319200</v>
      </c>
      <c r="T427" s="70">
        <v>798000</v>
      </c>
      <c r="U427" s="24">
        <v>251651.6</v>
      </c>
      <c r="V427" s="24">
        <v>629129</v>
      </c>
      <c r="W427" s="69">
        <f t="shared" si="149"/>
        <v>6713.2000000000007</v>
      </c>
      <c r="X427" s="69">
        <f>VLOOKUP(D427,'[1]Demanda Agregada Med. y MC'!$C$7:$O$3994,13,FALSE)</f>
        <v>16783</v>
      </c>
      <c r="Y427" s="24">
        <v>0</v>
      </c>
      <c r="Z427" s="24">
        <v>0</v>
      </c>
      <c r="AA427" s="24">
        <v>0</v>
      </c>
      <c r="AB427" s="24">
        <v>0</v>
      </c>
      <c r="AC427" s="24">
        <v>8539.5</v>
      </c>
      <c r="AD427" s="24">
        <v>17079</v>
      </c>
      <c r="AE427" s="26">
        <v>4775</v>
      </c>
      <c r="AF427" s="27">
        <v>9550</v>
      </c>
      <c r="AG427" s="22">
        <v>3.0728</v>
      </c>
      <c r="AH427" s="20">
        <f t="shared" si="150"/>
        <v>6054473.9650400002</v>
      </c>
      <c r="AI427" s="9">
        <f t="shared" si="151"/>
        <v>15115723.9056</v>
      </c>
      <c r="AJ427" s="9">
        <f t="shared" si="152"/>
        <v>4238820.0520000001</v>
      </c>
      <c r="AK427" s="9">
        <f t="shared" si="153"/>
        <v>10597045.5208</v>
      </c>
      <c r="AL427" s="9">
        <f t="shared" si="154"/>
        <v>980837.76</v>
      </c>
      <c r="AM427" s="9">
        <f t="shared" si="155"/>
        <v>2452094.4</v>
      </c>
      <c r="AN427" s="9">
        <f t="shared" si="156"/>
        <v>773275.03648000001</v>
      </c>
      <c r="AO427" s="9">
        <f t="shared" si="157"/>
        <v>1933187.5911999999</v>
      </c>
      <c r="AP427" s="9">
        <f t="shared" si="158"/>
        <v>20628.320960000001</v>
      </c>
      <c r="AQ427" s="9">
        <f t="shared" si="159"/>
        <v>51570.8024</v>
      </c>
      <c r="AR427" s="9">
        <f t="shared" si="160"/>
        <v>0</v>
      </c>
      <c r="AS427" s="9">
        <f t="shared" si="161"/>
        <v>0</v>
      </c>
      <c r="AT427" s="9">
        <f t="shared" si="162"/>
        <v>0</v>
      </c>
      <c r="AU427" s="9">
        <f t="shared" si="163"/>
        <v>0</v>
      </c>
      <c r="AV427" s="9">
        <f t="shared" si="164"/>
        <v>26240.175599999999</v>
      </c>
      <c r="AW427" s="9">
        <f t="shared" si="165"/>
        <v>52480.351199999997</v>
      </c>
      <c r="AX427" s="9">
        <f t="shared" si="166"/>
        <v>14672.619999999999</v>
      </c>
      <c r="AY427" s="10">
        <f t="shared" si="167"/>
        <v>29345.239999999998</v>
      </c>
    </row>
    <row r="428" spans="1:51" ht="15" customHeight="1">
      <c r="A428" s="87">
        <v>422</v>
      </c>
      <c r="B428" s="85" t="str">
        <f t="shared" si="144"/>
        <v>0100004242</v>
      </c>
      <c r="C428" s="13" t="str">
        <f t="shared" si="145"/>
        <v>010000424200</v>
      </c>
      <c r="D428" s="13" t="str">
        <f t="shared" si="146"/>
        <v>01000042420000</v>
      </c>
      <c r="E428" s="14">
        <v>25300796</v>
      </c>
      <c r="F428" s="14" t="s">
        <v>21</v>
      </c>
      <c r="G428" s="14" t="s">
        <v>22</v>
      </c>
      <c r="H428" s="14" t="s">
        <v>953</v>
      </c>
      <c r="I428" s="14" t="s">
        <v>24</v>
      </c>
      <c r="J428" s="14" t="s">
        <v>24</v>
      </c>
      <c r="K428" s="15" t="s">
        <v>954</v>
      </c>
      <c r="L428" s="14" t="s">
        <v>90</v>
      </c>
      <c r="M428" s="14">
        <v>1</v>
      </c>
      <c r="N428" s="14" t="s">
        <v>90</v>
      </c>
      <c r="O428" s="24">
        <f t="shared" si="147"/>
        <v>26234.600000000002</v>
      </c>
      <c r="P428" s="24">
        <f t="shared" si="148"/>
        <v>65298</v>
      </c>
      <c r="Q428" s="24">
        <v>14694</v>
      </c>
      <c r="R428" s="16">
        <v>36733</v>
      </c>
      <c r="S428" s="69">
        <v>0</v>
      </c>
      <c r="T428" s="70">
        <v>0</v>
      </c>
      <c r="U428" s="24">
        <v>10842.800000000001</v>
      </c>
      <c r="V428" s="24">
        <v>27107</v>
      </c>
      <c r="W428" s="69">
        <f t="shared" si="149"/>
        <v>124.80000000000001</v>
      </c>
      <c r="X428" s="69">
        <f>VLOOKUP(D428,'[1]Demanda Agregada Med. y MC'!$C$7:$O$3994,13,FALSE)</f>
        <v>312</v>
      </c>
      <c r="Y428" s="24">
        <v>0</v>
      </c>
      <c r="Z428" s="24">
        <v>0</v>
      </c>
      <c r="AA428" s="24">
        <v>0</v>
      </c>
      <c r="AB428" s="24">
        <v>0</v>
      </c>
      <c r="AC428" s="24">
        <v>573</v>
      </c>
      <c r="AD428" s="24">
        <v>1146</v>
      </c>
      <c r="AE428" s="26">
        <v>0</v>
      </c>
      <c r="AF428" s="25">
        <v>0</v>
      </c>
      <c r="AG428" s="22">
        <v>73.001999999999995</v>
      </c>
      <c r="AH428" s="20">
        <f t="shared" si="150"/>
        <v>1915178.2692</v>
      </c>
      <c r="AI428" s="9">
        <f t="shared" si="151"/>
        <v>4766884.5959999999</v>
      </c>
      <c r="AJ428" s="9">
        <f t="shared" si="152"/>
        <v>1072691.388</v>
      </c>
      <c r="AK428" s="9">
        <f t="shared" si="153"/>
        <v>2681582.466</v>
      </c>
      <c r="AL428" s="9">
        <f t="shared" si="154"/>
        <v>0</v>
      </c>
      <c r="AM428" s="9">
        <f t="shared" si="155"/>
        <v>0</v>
      </c>
      <c r="AN428" s="9">
        <f t="shared" si="156"/>
        <v>791546.08559999999</v>
      </c>
      <c r="AO428" s="9">
        <f t="shared" si="157"/>
        <v>1978865.2139999999</v>
      </c>
      <c r="AP428" s="9">
        <f t="shared" si="158"/>
        <v>9110.6496000000006</v>
      </c>
      <c r="AQ428" s="9">
        <f t="shared" si="159"/>
        <v>22776.624</v>
      </c>
      <c r="AR428" s="9">
        <f t="shared" si="160"/>
        <v>0</v>
      </c>
      <c r="AS428" s="9">
        <f t="shared" si="161"/>
        <v>0</v>
      </c>
      <c r="AT428" s="9">
        <f t="shared" si="162"/>
        <v>0</v>
      </c>
      <c r="AU428" s="9">
        <f t="shared" si="163"/>
        <v>0</v>
      </c>
      <c r="AV428" s="9">
        <f t="shared" si="164"/>
        <v>41830.146000000001</v>
      </c>
      <c r="AW428" s="9">
        <f t="shared" si="165"/>
        <v>83660.292000000001</v>
      </c>
      <c r="AX428" s="9">
        <f t="shared" si="166"/>
        <v>0</v>
      </c>
      <c r="AY428" s="10">
        <f t="shared" si="167"/>
        <v>0</v>
      </c>
    </row>
    <row r="429" spans="1:51" ht="15" customHeight="1">
      <c r="A429" s="87">
        <v>423</v>
      </c>
      <c r="B429" s="85" t="str">
        <f t="shared" si="144"/>
        <v>0100004246</v>
      </c>
      <c r="C429" s="13" t="str">
        <f t="shared" si="145"/>
        <v>010000424601</v>
      </c>
      <c r="D429" s="13" t="str">
        <f t="shared" si="146"/>
        <v>01000042460100</v>
      </c>
      <c r="E429" s="14">
        <v>25302467</v>
      </c>
      <c r="F429" s="14" t="s">
        <v>21</v>
      </c>
      <c r="G429" s="14" t="s">
        <v>22</v>
      </c>
      <c r="H429" s="14" t="s">
        <v>955</v>
      </c>
      <c r="I429" s="14" t="s">
        <v>65</v>
      </c>
      <c r="J429" s="14" t="s">
        <v>24</v>
      </c>
      <c r="K429" s="15" t="s">
        <v>956</v>
      </c>
      <c r="L429" s="14" t="s">
        <v>26</v>
      </c>
      <c r="M429" s="14">
        <v>28</v>
      </c>
      <c r="N429" s="14" t="s">
        <v>187</v>
      </c>
      <c r="O429" s="24">
        <f t="shared" si="147"/>
        <v>466613.7</v>
      </c>
      <c r="P429" s="24">
        <f t="shared" si="148"/>
        <v>1164931</v>
      </c>
      <c r="Q429" s="24">
        <v>275050</v>
      </c>
      <c r="R429" s="16">
        <v>687623</v>
      </c>
      <c r="S429" s="69">
        <v>154000</v>
      </c>
      <c r="T429" s="70">
        <v>385000</v>
      </c>
      <c r="U429" s="24">
        <v>34361.200000000004</v>
      </c>
      <c r="V429" s="24">
        <v>85903</v>
      </c>
      <c r="W429" s="69">
        <f t="shared" si="149"/>
        <v>0</v>
      </c>
      <c r="X429" s="69">
        <f>VLOOKUP(D429,'[1]Demanda Agregada Med. y MC'!$C$7:$O$3994,13,FALSE)</f>
        <v>0</v>
      </c>
      <c r="Y429" s="24">
        <v>0</v>
      </c>
      <c r="Z429" s="24">
        <v>0</v>
      </c>
      <c r="AA429" s="24">
        <v>0</v>
      </c>
      <c r="AB429" s="24">
        <v>0</v>
      </c>
      <c r="AC429" s="24">
        <v>3202.5</v>
      </c>
      <c r="AD429" s="24">
        <v>6405</v>
      </c>
      <c r="AE429" s="26">
        <v>0</v>
      </c>
      <c r="AF429" s="25">
        <v>0</v>
      </c>
      <c r="AG429" s="22">
        <v>27.660011397768294</v>
      </c>
      <c r="AH429" s="20">
        <f t="shared" si="150"/>
        <v>12906540.260354836</v>
      </c>
      <c r="AI429" s="9">
        <f t="shared" si="151"/>
        <v>32222004.737613615</v>
      </c>
      <c r="AJ429" s="9">
        <f t="shared" si="152"/>
        <v>7607886.1349561689</v>
      </c>
      <c r="AK429" s="9">
        <f t="shared" si="153"/>
        <v>19019660.017367627</v>
      </c>
      <c r="AL429" s="9">
        <f t="shared" si="154"/>
        <v>4259641.7552563176</v>
      </c>
      <c r="AM429" s="9">
        <f t="shared" si="155"/>
        <v>10649104.388140794</v>
      </c>
      <c r="AN429" s="9">
        <f t="shared" si="156"/>
        <v>950431.18364099599</v>
      </c>
      <c r="AO429" s="9">
        <f t="shared" si="157"/>
        <v>2376077.9591024895</v>
      </c>
      <c r="AP429" s="9">
        <f t="shared" si="158"/>
        <v>0</v>
      </c>
      <c r="AQ429" s="9">
        <f t="shared" si="159"/>
        <v>0</v>
      </c>
      <c r="AR429" s="9">
        <f t="shared" si="160"/>
        <v>0</v>
      </c>
      <c r="AS429" s="9">
        <f t="shared" si="161"/>
        <v>0</v>
      </c>
      <c r="AT429" s="9">
        <f t="shared" si="162"/>
        <v>0</v>
      </c>
      <c r="AU429" s="9">
        <f t="shared" si="163"/>
        <v>0</v>
      </c>
      <c r="AV429" s="9">
        <f t="shared" si="164"/>
        <v>88581.18650135296</v>
      </c>
      <c r="AW429" s="9">
        <f t="shared" si="165"/>
        <v>177162.37300270592</v>
      </c>
      <c r="AX429" s="9">
        <f t="shared" si="166"/>
        <v>0</v>
      </c>
      <c r="AY429" s="10">
        <f t="shared" si="167"/>
        <v>0</v>
      </c>
    </row>
    <row r="430" spans="1:51" ht="15" customHeight="1">
      <c r="A430" s="87">
        <v>424</v>
      </c>
      <c r="B430" s="85" t="str">
        <f t="shared" si="144"/>
        <v>0100004249</v>
      </c>
      <c r="C430" s="13" t="str">
        <f t="shared" si="145"/>
        <v>010000424900</v>
      </c>
      <c r="D430" s="13" t="str">
        <f t="shared" si="146"/>
        <v>01000042490000</v>
      </c>
      <c r="E430" s="14">
        <v>25301326</v>
      </c>
      <c r="F430" s="14" t="s">
        <v>21</v>
      </c>
      <c r="G430" s="14" t="s">
        <v>22</v>
      </c>
      <c r="H430" s="14" t="s">
        <v>957</v>
      </c>
      <c r="I430" s="14" t="s">
        <v>24</v>
      </c>
      <c r="J430" s="14" t="s">
        <v>24</v>
      </c>
      <c r="K430" s="15" t="s">
        <v>958</v>
      </c>
      <c r="L430" s="14" t="s">
        <v>26</v>
      </c>
      <c r="M430" s="14">
        <v>1</v>
      </c>
      <c r="N430" s="14" t="s">
        <v>26</v>
      </c>
      <c r="O430" s="24">
        <f t="shared" si="147"/>
        <v>291864.60000000003</v>
      </c>
      <c r="P430" s="24">
        <f t="shared" si="148"/>
        <v>727892</v>
      </c>
      <c r="Q430" s="24">
        <v>158249</v>
      </c>
      <c r="R430" s="16">
        <v>395621</v>
      </c>
      <c r="S430" s="69">
        <v>89600</v>
      </c>
      <c r="T430" s="70">
        <v>224000</v>
      </c>
      <c r="U430" s="24">
        <v>40402.400000000001</v>
      </c>
      <c r="V430" s="24">
        <v>101006</v>
      </c>
      <c r="W430" s="69">
        <f t="shared" si="149"/>
        <v>79.2</v>
      </c>
      <c r="X430" s="69">
        <f>VLOOKUP(D430,'[1]Demanda Agregada Med. y MC'!$C$7:$O$3994,13,FALSE)</f>
        <v>198</v>
      </c>
      <c r="Y430" s="24">
        <v>0</v>
      </c>
      <c r="Z430" s="24">
        <v>0</v>
      </c>
      <c r="AA430" s="24">
        <v>0</v>
      </c>
      <c r="AB430" s="24">
        <v>0</v>
      </c>
      <c r="AC430" s="24">
        <v>3235</v>
      </c>
      <c r="AD430" s="24">
        <v>6470</v>
      </c>
      <c r="AE430" s="26">
        <v>299</v>
      </c>
      <c r="AF430" s="27">
        <v>597</v>
      </c>
      <c r="AG430" s="22">
        <v>19.706400000000002</v>
      </c>
      <c r="AH430" s="20">
        <f t="shared" si="150"/>
        <v>5751600.5534400009</v>
      </c>
      <c r="AI430" s="9">
        <f t="shared" si="151"/>
        <v>14344130.908800002</v>
      </c>
      <c r="AJ430" s="9">
        <f t="shared" si="152"/>
        <v>3118518.0936000003</v>
      </c>
      <c r="AK430" s="9">
        <f t="shared" si="153"/>
        <v>7796265.6744000008</v>
      </c>
      <c r="AL430" s="9">
        <f t="shared" si="154"/>
        <v>1765693.4400000002</v>
      </c>
      <c r="AM430" s="9">
        <f t="shared" si="155"/>
        <v>4414233.6000000006</v>
      </c>
      <c r="AN430" s="9">
        <f t="shared" si="156"/>
        <v>796185.85536000016</v>
      </c>
      <c r="AO430" s="9">
        <f t="shared" si="157"/>
        <v>1990464.6384000003</v>
      </c>
      <c r="AP430" s="9">
        <f t="shared" si="158"/>
        <v>1560.7468800000001</v>
      </c>
      <c r="AQ430" s="9">
        <f t="shared" si="159"/>
        <v>3901.8672000000006</v>
      </c>
      <c r="AR430" s="9">
        <f t="shared" si="160"/>
        <v>0</v>
      </c>
      <c r="AS430" s="9">
        <f t="shared" si="161"/>
        <v>0</v>
      </c>
      <c r="AT430" s="9">
        <f t="shared" si="162"/>
        <v>0</v>
      </c>
      <c r="AU430" s="9">
        <f t="shared" si="163"/>
        <v>0</v>
      </c>
      <c r="AV430" s="9">
        <f t="shared" si="164"/>
        <v>63750.204000000005</v>
      </c>
      <c r="AW430" s="9">
        <f t="shared" si="165"/>
        <v>127500.40800000001</v>
      </c>
      <c r="AX430" s="9">
        <f t="shared" si="166"/>
        <v>5892.213600000001</v>
      </c>
      <c r="AY430" s="10">
        <f t="shared" si="167"/>
        <v>11764.720800000001</v>
      </c>
    </row>
    <row r="431" spans="1:51" ht="15" customHeight="1">
      <c r="A431" s="87">
        <v>425</v>
      </c>
      <c r="B431" s="85" t="str">
        <f t="shared" si="144"/>
        <v>0100004252</v>
      </c>
      <c r="C431" s="13" t="str">
        <f t="shared" si="145"/>
        <v>010000425200</v>
      </c>
      <c r="D431" s="13" t="str">
        <f t="shared" si="146"/>
        <v>01000042520000</v>
      </c>
      <c r="E431" s="14">
        <v>25301527</v>
      </c>
      <c r="F431" s="14" t="s">
        <v>21</v>
      </c>
      <c r="G431" s="14" t="s">
        <v>22</v>
      </c>
      <c r="H431" s="14" t="s">
        <v>961</v>
      </c>
      <c r="I431" s="14" t="s">
        <v>24</v>
      </c>
      <c r="J431" s="14" t="s">
        <v>24</v>
      </c>
      <c r="K431" s="15" t="s">
        <v>962</v>
      </c>
      <c r="L431" s="14" t="s">
        <v>26</v>
      </c>
      <c r="M431" s="14">
        <v>7</v>
      </c>
      <c r="N431" s="14" t="s">
        <v>29</v>
      </c>
      <c r="O431" s="24">
        <f t="shared" si="147"/>
        <v>12633</v>
      </c>
      <c r="P431" s="24">
        <f t="shared" si="148"/>
        <v>31444</v>
      </c>
      <c r="Q431" s="24">
        <v>12358</v>
      </c>
      <c r="R431" s="16">
        <v>30894</v>
      </c>
      <c r="S431" s="69">
        <v>0</v>
      </c>
      <c r="T431" s="70">
        <v>0</v>
      </c>
      <c r="U431" s="24">
        <v>0</v>
      </c>
      <c r="V431" s="24">
        <v>0</v>
      </c>
      <c r="W431" s="69">
        <f t="shared" si="149"/>
        <v>0</v>
      </c>
      <c r="X431" s="69">
        <f>VLOOKUP(D431,'[1]Demanda Agregada Med. y MC'!$C$7:$O$3994,13,FALSE)</f>
        <v>0</v>
      </c>
      <c r="Y431" s="24">
        <v>0</v>
      </c>
      <c r="Z431" s="24">
        <v>0</v>
      </c>
      <c r="AA431" s="24">
        <v>0</v>
      </c>
      <c r="AB431" s="24">
        <v>0</v>
      </c>
      <c r="AC431" s="24">
        <v>250</v>
      </c>
      <c r="AD431" s="24">
        <v>500</v>
      </c>
      <c r="AE431" s="26">
        <v>25</v>
      </c>
      <c r="AF431" s="27">
        <v>50</v>
      </c>
      <c r="AG431" s="22">
        <v>46</v>
      </c>
      <c r="AH431" s="20">
        <f t="shared" si="150"/>
        <v>581118</v>
      </c>
      <c r="AI431" s="9">
        <f t="shared" si="151"/>
        <v>1446424</v>
      </c>
      <c r="AJ431" s="9">
        <f t="shared" si="152"/>
        <v>568468</v>
      </c>
      <c r="AK431" s="9">
        <f t="shared" si="153"/>
        <v>1421124</v>
      </c>
      <c r="AL431" s="9">
        <f t="shared" si="154"/>
        <v>0</v>
      </c>
      <c r="AM431" s="9">
        <f t="shared" si="155"/>
        <v>0</v>
      </c>
      <c r="AN431" s="9">
        <f t="shared" si="156"/>
        <v>0</v>
      </c>
      <c r="AO431" s="9">
        <f t="shared" si="157"/>
        <v>0</v>
      </c>
      <c r="AP431" s="9">
        <f t="shared" si="158"/>
        <v>0</v>
      </c>
      <c r="AQ431" s="9">
        <f t="shared" si="159"/>
        <v>0</v>
      </c>
      <c r="AR431" s="9">
        <f t="shared" si="160"/>
        <v>0</v>
      </c>
      <c r="AS431" s="9">
        <f t="shared" si="161"/>
        <v>0</v>
      </c>
      <c r="AT431" s="9">
        <f t="shared" si="162"/>
        <v>0</v>
      </c>
      <c r="AU431" s="9">
        <f t="shared" si="163"/>
        <v>0</v>
      </c>
      <c r="AV431" s="9">
        <f t="shared" si="164"/>
        <v>11500</v>
      </c>
      <c r="AW431" s="9">
        <f t="shared" si="165"/>
        <v>23000</v>
      </c>
      <c r="AX431" s="9">
        <f t="shared" si="166"/>
        <v>1150</v>
      </c>
      <c r="AY431" s="10">
        <f t="shared" si="167"/>
        <v>2300</v>
      </c>
    </row>
    <row r="432" spans="1:51" ht="15" customHeight="1">
      <c r="A432" s="87">
        <v>426</v>
      </c>
      <c r="B432" s="85" t="str">
        <f t="shared" si="144"/>
        <v>0100004253</v>
      </c>
      <c r="C432" s="13" t="str">
        <f t="shared" si="145"/>
        <v>010000425300</v>
      </c>
      <c r="D432" s="13" t="str">
        <f t="shared" si="146"/>
        <v>01000042530000</v>
      </c>
      <c r="E432" s="14">
        <v>25301526</v>
      </c>
      <c r="F432" s="14" t="s">
        <v>21</v>
      </c>
      <c r="G432" s="14" t="s">
        <v>22</v>
      </c>
      <c r="H432" s="14" t="s">
        <v>963</v>
      </c>
      <c r="I432" s="14" t="s">
        <v>24</v>
      </c>
      <c r="J432" s="14" t="s">
        <v>24</v>
      </c>
      <c r="K432" s="15" t="s">
        <v>964</v>
      </c>
      <c r="L432" s="14" t="s">
        <v>26</v>
      </c>
      <c r="M432" s="14">
        <v>1</v>
      </c>
      <c r="N432" s="14" t="s">
        <v>26</v>
      </c>
      <c r="O432" s="24">
        <f t="shared" si="147"/>
        <v>18511</v>
      </c>
      <c r="P432" s="24">
        <f t="shared" si="148"/>
        <v>46277</v>
      </c>
      <c r="Q432" s="24">
        <v>18031</v>
      </c>
      <c r="R432" s="16">
        <v>45077</v>
      </c>
      <c r="S432" s="69">
        <v>0</v>
      </c>
      <c r="T432" s="70">
        <v>0</v>
      </c>
      <c r="U432" s="24">
        <v>0</v>
      </c>
      <c r="V432" s="24">
        <v>0</v>
      </c>
      <c r="W432" s="69">
        <f t="shared" si="149"/>
        <v>480</v>
      </c>
      <c r="X432" s="69">
        <f>VLOOKUP(D432,'[1]Demanda Agregada Med. y MC'!$C$7:$O$3994,13,FALSE)</f>
        <v>1200</v>
      </c>
      <c r="Y432" s="24">
        <v>0</v>
      </c>
      <c r="Z432" s="24">
        <v>0</v>
      </c>
      <c r="AA432" s="24">
        <v>0</v>
      </c>
      <c r="AB432" s="24">
        <v>0</v>
      </c>
      <c r="AC432" s="24">
        <v>0</v>
      </c>
      <c r="AD432" s="24">
        <v>0</v>
      </c>
      <c r="AE432" s="26">
        <v>0</v>
      </c>
      <c r="AF432" s="25">
        <v>0</v>
      </c>
      <c r="AG432" s="22">
        <v>53.59</v>
      </c>
      <c r="AH432" s="20">
        <f t="shared" si="150"/>
        <v>992004.49000000011</v>
      </c>
      <c r="AI432" s="9">
        <f t="shared" si="151"/>
        <v>2479984.4300000002</v>
      </c>
      <c r="AJ432" s="9">
        <f t="shared" si="152"/>
        <v>966281.29</v>
      </c>
      <c r="AK432" s="9">
        <f t="shared" si="153"/>
        <v>2415676.4300000002</v>
      </c>
      <c r="AL432" s="9">
        <f t="shared" si="154"/>
        <v>0</v>
      </c>
      <c r="AM432" s="9">
        <f t="shared" si="155"/>
        <v>0</v>
      </c>
      <c r="AN432" s="9">
        <f t="shared" si="156"/>
        <v>0</v>
      </c>
      <c r="AO432" s="9">
        <f t="shared" si="157"/>
        <v>0</v>
      </c>
      <c r="AP432" s="9">
        <f t="shared" si="158"/>
        <v>25723.200000000001</v>
      </c>
      <c r="AQ432" s="9">
        <f t="shared" si="159"/>
        <v>64308.000000000007</v>
      </c>
      <c r="AR432" s="9">
        <f t="shared" si="160"/>
        <v>0</v>
      </c>
      <c r="AS432" s="9">
        <f t="shared" si="161"/>
        <v>0</v>
      </c>
      <c r="AT432" s="9">
        <f t="shared" si="162"/>
        <v>0</v>
      </c>
      <c r="AU432" s="9">
        <f t="shared" si="163"/>
        <v>0</v>
      </c>
      <c r="AV432" s="9">
        <f t="shared" si="164"/>
        <v>0</v>
      </c>
      <c r="AW432" s="9">
        <f t="shared" si="165"/>
        <v>0</v>
      </c>
      <c r="AX432" s="9">
        <f t="shared" si="166"/>
        <v>0</v>
      </c>
      <c r="AY432" s="10">
        <f t="shared" si="167"/>
        <v>0</v>
      </c>
    </row>
    <row r="433" spans="1:51" ht="15" customHeight="1">
      <c r="A433" s="87">
        <v>427</v>
      </c>
      <c r="B433" s="85" t="str">
        <f t="shared" si="144"/>
        <v>0100004254</v>
      </c>
      <c r="C433" s="13" t="str">
        <f t="shared" si="145"/>
        <v>010000425400</v>
      </c>
      <c r="D433" s="13" t="str">
        <f t="shared" si="146"/>
        <v>01000042540000</v>
      </c>
      <c r="E433" s="14">
        <v>25300459</v>
      </c>
      <c r="F433" s="14" t="s">
        <v>21</v>
      </c>
      <c r="G433" s="14" t="s">
        <v>22</v>
      </c>
      <c r="H433" s="14" t="s">
        <v>965</v>
      </c>
      <c r="I433" s="14" t="s">
        <v>24</v>
      </c>
      <c r="J433" s="14" t="s">
        <v>24</v>
      </c>
      <c r="K433" s="15" t="s">
        <v>966</v>
      </c>
      <c r="L433" s="14" t="s">
        <v>26</v>
      </c>
      <c r="M433" s="14">
        <v>1</v>
      </c>
      <c r="N433" s="14" t="s">
        <v>67</v>
      </c>
      <c r="O433" s="24">
        <f t="shared" si="147"/>
        <v>192969.80000000002</v>
      </c>
      <c r="P433" s="24">
        <f t="shared" si="148"/>
        <v>481693</v>
      </c>
      <c r="Q433" s="24">
        <v>134897</v>
      </c>
      <c r="R433" s="16">
        <v>337241</v>
      </c>
      <c r="S433" s="69">
        <v>22400</v>
      </c>
      <c r="T433" s="70">
        <v>56000</v>
      </c>
      <c r="U433" s="24">
        <v>33281.200000000004</v>
      </c>
      <c r="V433" s="24">
        <v>83203</v>
      </c>
      <c r="W433" s="69">
        <f t="shared" si="149"/>
        <v>933.6</v>
      </c>
      <c r="X433" s="69">
        <f>VLOOKUP(D433,'[1]Demanda Agregada Med. y MC'!$C$7:$O$3994,13,FALSE)</f>
        <v>2334</v>
      </c>
      <c r="Y433" s="24">
        <v>0</v>
      </c>
      <c r="Z433" s="24">
        <v>0</v>
      </c>
      <c r="AA433" s="24">
        <v>0</v>
      </c>
      <c r="AB433" s="24">
        <v>0</v>
      </c>
      <c r="AC433" s="24">
        <v>975</v>
      </c>
      <c r="AD433" s="24">
        <v>1950</v>
      </c>
      <c r="AE433" s="26">
        <v>483</v>
      </c>
      <c r="AF433" s="27">
        <v>965</v>
      </c>
      <c r="AG433" s="22">
        <v>16.155200000000001</v>
      </c>
      <c r="AH433" s="20">
        <f t="shared" si="150"/>
        <v>3117465.7129600006</v>
      </c>
      <c r="AI433" s="9">
        <f t="shared" si="151"/>
        <v>7781846.7536000004</v>
      </c>
      <c r="AJ433" s="9">
        <f t="shared" si="152"/>
        <v>2179288.0144000002</v>
      </c>
      <c r="AK433" s="9">
        <f t="shared" si="153"/>
        <v>5448195.8032</v>
      </c>
      <c r="AL433" s="9">
        <f t="shared" si="154"/>
        <v>361876.48000000004</v>
      </c>
      <c r="AM433" s="9">
        <f t="shared" si="155"/>
        <v>904691.20000000007</v>
      </c>
      <c r="AN433" s="9">
        <f t="shared" si="156"/>
        <v>537664.44224000012</v>
      </c>
      <c r="AO433" s="9">
        <f t="shared" si="157"/>
        <v>1344161.1056000001</v>
      </c>
      <c r="AP433" s="9">
        <f t="shared" si="158"/>
        <v>15082.494720000001</v>
      </c>
      <c r="AQ433" s="9">
        <f t="shared" si="159"/>
        <v>37706.236799999999</v>
      </c>
      <c r="AR433" s="9">
        <f t="shared" si="160"/>
        <v>0</v>
      </c>
      <c r="AS433" s="9">
        <f t="shared" si="161"/>
        <v>0</v>
      </c>
      <c r="AT433" s="9">
        <f t="shared" si="162"/>
        <v>0</v>
      </c>
      <c r="AU433" s="9">
        <f t="shared" si="163"/>
        <v>0</v>
      </c>
      <c r="AV433" s="9">
        <f t="shared" si="164"/>
        <v>15751.320000000002</v>
      </c>
      <c r="AW433" s="9">
        <f t="shared" si="165"/>
        <v>31502.640000000003</v>
      </c>
      <c r="AX433" s="9">
        <f t="shared" si="166"/>
        <v>7802.9616000000005</v>
      </c>
      <c r="AY433" s="10">
        <f t="shared" si="167"/>
        <v>15589.768</v>
      </c>
    </row>
    <row r="434" spans="1:51" ht="15" customHeight="1">
      <c r="A434" s="87">
        <v>428</v>
      </c>
      <c r="B434" s="85" t="str">
        <f t="shared" si="144"/>
        <v>0100004255</v>
      </c>
      <c r="C434" s="13" t="str">
        <f t="shared" si="145"/>
        <v>010000425500</v>
      </c>
      <c r="D434" s="13" t="str">
        <f t="shared" si="146"/>
        <v>01000042550000</v>
      </c>
      <c r="E434" s="14">
        <v>25300494</v>
      </c>
      <c r="F434" s="14" t="s">
        <v>21</v>
      </c>
      <c r="G434" s="14" t="s">
        <v>22</v>
      </c>
      <c r="H434" s="14" t="s">
        <v>967</v>
      </c>
      <c r="I434" s="14" t="s">
        <v>24</v>
      </c>
      <c r="J434" s="14" t="s">
        <v>24</v>
      </c>
      <c r="K434" s="15" t="s">
        <v>968</v>
      </c>
      <c r="L434" s="14" t="s">
        <v>26</v>
      </c>
      <c r="M434" s="14">
        <v>8</v>
      </c>
      <c r="N434" s="14" t="s">
        <v>156</v>
      </c>
      <c r="O434" s="24">
        <f t="shared" si="147"/>
        <v>3650528.1999999997</v>
      </c>
      <c r="P434" s="24">
        <f t="shared" si="148"/>
        <v>9115005</v>
      </c>
      <c r="Q434" s="24">
        <v>2839171</v>
      </c>
      <c r="R434" s="16">
        <v>7097926</v>
      </c>
      <c r="S434" s="69">
        <v>515200</v>
      </c>
      <c r="T434" s="70">
        <v>1288000</v>
      </c>
      <c r="U434" s="24">
        <v>273350.8</v>
      </c>
      <c r="V434" s="24">
        <v>683377</v>
      </c>
      <c r="W434" s="69">
        <f t="shared" si="149"/>
        <v>162.4</v>
      </c>
      <c r="X434" s="69">
        <f>VLOOKUP(D434,'[1]Demanda Agregada Med. y MC'!$C$7:$O$3994,13,FALSE)</f>
        <v>406</v>
      </c>
      <c r="Y434" s="24">
        <v>16</v>
      </c>
      <c r="Z434" s="24">
        <v>40</v>
      </c>
      <c r="AA434" s="24">
        <v>0</v>
      </c>
      <c r="AB434" s="24">
        <v>0</v>
      </c>
      <c r="AC434" s="24">
        <v>20153</v>
      </c>
      <c r="AD434" s="24">
        <v>40306</v>
      </c>
      <c r="AE434" s="26">
        <v>2475</v>
      </c>
      <c r="AF434" s="27">
        <v>4950</v>
      </c>
      <c r="AG434" s="22">
        <v>3.0820000000000003</v>
      </c>
      <c r="AH434" s="20">
        <f t="shared" si="150"/>
        <v>11250927.9124</v>
      </c>
      <c r="AI434" s="9">
        <f t="shared" si="151"/>
        <v>28092445.410000004</v>
      </c>
      <c r="AJ434" s="9">
        <f t="shared" si="152"/>
        <v>8750325.0220000017</v>
      </c>
      <c r="AK434" s="9">
        <f t="shared" si="153"/>
        <v>21875807.932000004</v>
      </c>
      <c r="AL434" s="9">
        <f t="shared" si="154"/>
        <v>1587846.4000000001</v>
      </c>
      <c r="AM434" s="9">
        <f t="shared" si="155"/>
        <v>3969616.0000000005</v>
      </c>
      <c r="AN434" s="9">
        <f t="shared" si="156"/>
        <v>842467.16560000007</v>
      </c>
      <c r="AO434" s="9">
        <f t="shared" si="157"/>
        <v>2106167.9140000003</v>
      </c>
      <c r="AP434" s="9">
        <f t="shared" si="158"/>
        <v>500.51680000000005</v>
      </c>
      <c r="AQ434" s="9">
        <f t="shared" si="159"/>
        <v>1251.2920000000001</v>
      </c>
      <c r="AR434" s="9">
        <f t="shared" si="160"/>
        <v>49.312000000000005</v>
      </c>
      <c r="AS434" s="9">
        <f t="shared" si="161"/>
        <v>123.28000000000002</v>
      </c>
      <c r="AT434" s="9">
        <f t="shared" si="162"/>
        <v>0</v>
      </c>
      <c r="AU434" s="9">
        <f t="shared" si="163"/>
        <v>0</v>
      </c>
      <c r="AV434" s="9">
        <f t="shared" si="164"/>
        <v>62111.546000000009</v>
      </c>
      <c r="AW434" s="9">
        <f t="shared" si="165"/>
        <v>124223.09200000002</v>
      </c>
      <c r="AX434" s="9">
        <f t="shared" si="166"/>
        <v>7627.9500000000007</v>
      </c>
      <c r="AY434" s="10">
        <f t="shared" si="167"/>
        <v>15255.900000000001</v>
      </c>
    </row>
    <row r="435" spans="1:51" ht="15" customHeight="1">
      <c r="A435" s="87">
        <v>429</v>
      </c>
      <c r="B435" s="85" t="str">
        <f t="shared" si="144"/>
        <v>0100004256</v>
      </c>
      <c r="C435" s="13" t="str">
        <f t="shared" si="145"/>
        <v>010000425600</v>
      </c>
      <c r="D435" s="13" t="str">
        <f t="shared" si="146"/>
        <v>01000042560000</v>
      </c>
      <c r="E435" s="14">
        <v>25302008</v>
      </c>
      <c r="F435" s="14" t="s">
        <v>21</v>
      </c>
      <c r="G435" s="14" t="s">
        <v>22</v>
      </c>
      <c r="H435" s="14" t="s">
        <v>969</v>
      </c>
      <c r="I435" s="14" t="s">
        <v>24</v>
      </c>
      <c r="J435" s="14" t="s">
        <v>24</v>
      </c>
      <c r="K435" s="15" t="s">
        <v>970</v>
      </c>
      <c r="L435" s="14" t="s">
        <v>26</v>
      </c>
      <c r="M435" s="14">
        <v>50</v>
      </c>
      <c r="N435" s="14" t="s">
        <v>156</v>
      </c>
      <c r="O435" s="24">
        <f t="shared" si="147"/>
        <v>5638</v>
      </c>
      <c r="P435" s="24">
        <f t="shared" si="148"/>
        <v>14094</v>
      </c>
      <c r="Q435" s="24">
        <v>4462</v>
      </c>
      <c r="R435" s="16">
        <v>11154</v>
      </c>
      <c r="S435" s="69">
        <v>1176</v>
      </c>
      <c r="T435" s="70">
        <v>2940</v>
      </c>
      <c r="U435" s="24">
        <v>0</v>
      </c>
      <c r="V435" s="24">
        <v>0</v>
      </c>
      <c r="W435" s="69">
        <f t="shared" si="149"/>
        <v>0</v>
      </c>
      <c r="X435" s="69">
        <f>VLOOKUP(D435,'[1]Demanda Agregada Med. y MC'!$C$7:$O$3994,13,FALSE)</f>
        <v>0</v>
      </c>
      <c r="Y435" s="24">
        <v>0</v>
      </c>
      <c r="Z435" s="24">
        <v>0</v>
      </c>
      <c r="AA435" s="24">
        <v>0</v>
      </c>
      <c r="AB435" s="24">
        <v>0</v>
      </c>
      <c r="AC435" s="24">
        <v>0</v>
      </c>
      <c r="AD435" s="24">
        <v>0</v>
      </c>
      <c r="AE435" s="26">
        <v>0</v>
      </c>
      <c r="AF435" s="25">
        <v>0</v>
      </c>
      <c r="AG435" s="22">
        <v>852.07640000000004</v>
      </c>
      <c r="AH435" s="20">
        <f t="shared" si="150"/>
        <v>4804006.7432000004</v>
      </c>
      <c r="AI435" s="9">
        <f t="shared" si="151"/>
        <v>12009164.7816</v>
      </c>
      <c r="AJ435" s="9">
        <f t="shared" si="152"/>
        <v>3801964.8968000002</v>
      </c>
      <c r="AK435" s="9">
        <f t="shared" si="153"/>
        <v>9504060.1655999999</v>
      </c>
      <c r="AL435" s="9">
        <f t="shared" si="154"/>
        <v>1002041.8464</v>
      </c>
      <c r="AM435" s="9">
        <f t="shared" si="155"/>
        <v>2505104.6159999999</v>
      </c>
      <c r="AN435" s="9">
        <f t="shared" si="156"/>
        <v>0</v>
      </c>
      <c r="AO435" s="9">
        <f t="shared" si="157"/>
        <v>0</v>
      </c>
      <c r="AP435" s="9">
        <f t="shared" si="158"/>
        <v>0</v>
      </c>
      <c r="AQ435" s="9">
        <f t="shared" si="159"/>
        <v>0</v>
      </c>
      <c r="AR435" s="9">
        <f t="shared" si="160"/>
        <v>0</v>
      </c>
      <c r="AS435" s="9">
        <f t="shared" si="161"/>
        <v>0</v>
      </c>
      <c r="AT435" s="9">
        <f t="shared" si="162"/>
        <v>0</v>
      </c>
      <c r="AU435" s="9">
        <f t="shared" si="163"/>
        <v>0</v>
      </c>
      <c r="AV435" s="9">
        <f t="shared" si="164"/>
        <v>0</v>
      </c>
      <c r="AW435" s="9">
        <f t="shared" si="165"/>
        <v>0</v>
      </c>
      <c r="AX435" s="9">
        <f t="shared" si="166"/>
        <v>0</v>
      </c>
      <c r="AY435" s="10">
        <f t="shared" si="167"/>
        <v>0</v>
      </c>
    </row>
    <row r="436" spans="1:51" ht="15" customHeight="1">
      <c r="A436" s="87">
        <v>430</v>
      </c>
      <c r="B436" s="85" t="str">
        <f t="shared" ref="B436:B496" si="168">F436&amp;G436&amp;H436</f>
        <v>0100004258</v>
      </c>
      <c r="C436" s="13" t="str">
        <f t="shared" ref="C436:C496" si="169">F436&amp;G436&amp;H436&amp;I436</f>
        <v>010000425800</v>
      </c>
      <c r="D436" s="13" t="str">
        <f t="shared" ref="D436:D496" si="170">F436&amp;G436&amp;H436&amp;I436&amp;J436</f>
        <v>01000042580002</v>
      </c>
      <c r="E436" s="14">
        <v>25300497</v>
      </c>
      <c r="F436" s="14" t="s">
        <v>21</v>
      </c>
      <c r="G436" s="14" t="s">
        <v>22</v>
      </c>
      <c r="H436" s="14" t="s">
        <v>971</v>
      </c>
      <c r="I436" s="14" t="s">
        <v>24</v>
      </c>
      <c r="J436" s="14" t="s">
        <v>56</v>
      </c>
      <c r="K436" s="15" t="s">
        <v>972</v>
      </c>
      <c r="L436" s="14" t="s">
        <v>70</v>
      </c>
      <c r="M436" s="14" t="s">
        <v>246</v>
      </c>
      <c r="N436" s="14" t="s">
        <v>70</v>
      </c>
      <c r="O436" s="24">
        <f t="shared" ref="O436:O496" si="171">Q436+S436+U436+W436+Y436+AA436+AC436+AE436</f>
        <v>4126.3999999999996</v>
      </c>
      <c r="P436" s="24">
        <f t="shared" ref="P436:P496" si="172">R436+T436+V436+X436+Z436+AB436+AD436+AF436</f>
        <v>10053</v>
      </c>
      <c r="Q436" s="24">
        <v>451</v>
      </c>
      <c r="R436" s="16">
        <v>1127</v>
      </c>
      <c r="S436" s="69">
        <v>0</v>
      </c>
      <c r="T436" s="70">
        <v>0</v>
      </c>
      <c r="U436" s="24">
        <v>3150.4</v>
      </c>
      <c r="V436" s="24">
        <v>7876</v>
      </c>
      <c r="W436" s="69">
        <f t="shared" ref="W436:W496" si="173">X436*0.4</f>
        <v>0</v>
      </c>
      <c r="X436" s="69">
        <f>VLOOKUP(D436,'[1]Demanda Agregada Med. y MC'!$C$7:$O$3994,13,FALSE)</f>
        <v>0</v>
      </c>
      <c r="Y436" s="24">
        <v>0</v>
      </c>
      <c r="Z436" s="24">
        <v>0</v>
      </c>
      <c r="AA436" s="24">
        <v>0</v>
      </c>
      <c r="AB436" s="24">
        <v>0</v>
      </c>
      <c r="AC436" s="24">
        <v>525</v>
      </c>
      <c r="AD436" s="24">
        <v>1050</v>
      </c>
      <c r="AE436" s="26">
        <v>0</v>
      </c>
      <c r="AF436" s="25">
        <v>0</v>
      </c>
      <c r="AG436" s="22">
        <v>283.03800000000001</v>
      </c>
      <c r="AH436" s="20">
        <f t="shared" ref="AH436:AH496" si="174">IFERROR(O436*$AG436,"-")</f>
        <v>1167928.0031999999</v>
      </c>
      <c r="AI436" s="9">
        <f t="shared" ref="AI436:AI496" si="175">IFERROR(P436*$AG436,"-")</f>
        <v>2845381.014</v>
      </c>
      <c r="AJ436" s="9">
        <f t="shared" ref="AJ436:AJ496" si="176">IFERROR(Q436*$AG436,"-")</f>
        <v>127650.13800000001</v>
      </c>
      <c r="AK436" s="9">
        <f t="shared" ref="AK436:AK496" si="177">IFERROR(R436*$AG436,"-")</f>
        <v>318983.826</v>
      </c>
      <c r="AL436" s="9">
        <f t="shared" ref="AL436:AL496" si="178">IFERROR(S436*$AG436,"-")</f>
        <v>0</v>
      </c>
      <c r="AM436" s="9">
        <f t="shared" ref="AM436:AM496" si="179">IFERROR(T436*$AG436,"-")</f>
        <v>0</v>
      </c>
      <c r="AN436" s="9">
        <f t="shared" ref="AN436:AN496" si="180">IFERROR(U436*$AG436,"-")</f>
        <v>891682.91520000005</v>
      </c>
      <c r="AO436" s="9">
        <f t="shared" ref="AO436:AO496" si="181">IFERROR(V436*$AG436,"-")</f>
        <v>2229207.2880000002</v>
      </c>
      <c r="AP436" s="9">
        <f t="shared" ref="AP436:AP496" si="182">IFERROR(W436*$AG436,"-")</f>
        <v>0</v>
      </c>
      <c r="AQ436" s="9">
        <f t="shared" ref="AQ436:AQ496" si="183">IFERROR(X436*$AG436,"-")</f>
        <v>0</v>
      </c>
      <c r="AR436" s="9">
        <f t="shared" ref="AR436:AR496" si="184">IFERROR(Y436*$AG436,"-")</f>
        <v>0</v>
      </c>
      <c r="AS436" s="9">
        <f t="shared" ref="AS436:AS496" si="185">IFERROR(Z436*$AG436,"-")</f>
        <v>0</v>
      </c>
      <c r="AT436" s="9">
        <f t="shared" ref="AT436:AT496" si="186">IFERROR(AA436*$AG436,"-")</f>
        <v>0</v>
      </c>
      <c r="AU436" s="9">
        <f t="shared" ref="AU436:AU496" si="187">IFERROR(AB436*$AG436,"-")</f>
        <v>0</v>
      </c>
      <c r="AV436" s="9">
        <f t="shared" ref="AV436:AV496" si="188">IFERROR(AC436*$AG436,"-")</f>
        <v>148594.95000000001</v>
      </c>
      <c r="AW436" s="9">
        <f t="shared" ref="AW436:AW496" si="189">IFERROR(AD436*$AG436,"-")</f>
        <v>297189.90000000002</v>
      </c>
      <c r="AX436" s="9">
        <f t="shared" ref="AX436:AX496" si="190">IFERROR(AE436*$AG436,"-")</f>
        <v>0</v>
      </c>
      <c r="AY436" s="10">
        <f t="shared" ref="AY436:AY496" si="191">IFERROR(AF436*$AG436,"-")</f>
        <v>0</v>
      </c>
    </row>
    <row r="437" spans="1:51" ht="15" customHeight="1">
      <c r="A437" s="87">
        <v>431</v>
      </c>
      <c r="B437" s="85" t="str">
        <f t="shared" si="168"/>
        <v>0100004259</v>
      </c>
      <c r="C437" s="13" t="str">
        <f t="shared" si="169"/>
        <v>010000425900</v>
      </c>
      <c r="D437" s="13" t="str">
        <f t="shared" si="170"/>
        <v>01000042590000</v>
      </c>
      <c r="E437" s="14">
        <v>25302464</v>
      </c>
      <c r="F437" s="14" t="s">
        <v>21</v>
      </c>
      <c r="G437" s="14" t="s">
        <v>22</v>
      </c>
      <c r="H437" s="14" t="s">
        <v>973</v>
      </c>
      <c r="I437" s="14" t="s">
        <v>24</v>
      </c>
      <c r="J437" s="14" t="s">
        <v>24</v>
      </c>
      <c r="K437" s="15" t="s">
        <v>974</v>
      </c>
      <c r="L437" s="14" t="s">
        <v>26</v>
      </c>
      <c r="M437" s="14">
        <v>1</v>
      </c>
      <c r="N437" s="14" t="s">
        <v>26</v>
      </c>
      <c r="O437" s="24">
        <f t="shared" si="171"/>
        <v>768867.10000000009</v>
      </c>
      <c r="P437" s="24">
        <f t="shared" si="172"/>
        <v>1917474</v>
      </c>
      <c r="Q437" s="24">
        <v>665761</v>
      </c>
      <c r="R437" s="16">
        <v>1664402</v>
      </c>
      <c r="S437" s="69">
        <v>3360</v>
      </c>
      <c r="T437" s="70">
        <v>8400</v>
      </c>
      <c r="U437" s="24">
        <v>89912.8</v>
      </c>
      <c r="V437" s="24">
        <v>224782</v>
      </c>
      <c r="W437" s="69">
        <f t="shared" si="173"/>
        <v>446.8</v>
      </c>
      <c r="X437" s="69">
        <f>VLOOKUP(D437,'[1]Demanda Agregada Med. y MC'!$C$7:$O$3994,13,FALSE)</f>
        <v>1117</v>
      </c>
      <c r="Y437" s="24">
        <v>0</v>
      </c>
      <c r="Z437" s="24">
        <v>0</v>
      </c>
      <c r="AA437" s="24">
        <v>0</v>
      </c>
      <c r="AB437" s="24">
        <v>0</v>
      </c>
      <c r="AC437" s="24">
        <v>8531.5</v>
      </c>
      <c r="AD437" s="24">
        <v>17063</v>
      </c>
      <c r="AE437" s="26">
        <v>855</v>
      </c>
      <c r="AF437" s="27">
        <v>1710</v>
      </c>
      <c r="AG437" s="22">
        <v>8.7584</v>
      </c>
      <c r="AH437" s="20">
        <f t="shared" si="174"/>
        <v>6734045.6086400012</v>
      </c>
      <c r="AI437" s="9">
        <f t="shared" si="175"/>
        <v>16794004.281599998</v>
      </c>
      <c r="AJ437" s="9">
        <f t="shared" si="176"/>
        <v>5831001.1424000002</v>
      </c>
      <c r="AK437" s="9">
        <f t="shared" si="177"/>
        <v>14577498.4768</v>
      </c>
      <c r="AL437" s="9">
        <f t="shared" si="178"/>
        <v>29428.223999999998</v>
      </c>
      <c r="AM437" s="9">
        <f t="shared" si="179"/>
        <v>73570.559999999998</v>
      </c>
      <c r="AN437" s="9">
        <f t="shared" si="180"/>
        <v>787492.26751999999</v>
      </c>
      <c r="AO437" s="9">
        <f t="shared" si="181"/>
        <v>1968730.6688000001</v>
      </c>
      <c r="AP437" s="9">
        <f t="shared" si="182"/>
        <v>3913.2531200000003</v>
      </c>
      <c r="AQ437" s="9">
        <f t="shared" si="183"/>
        <v>9783.1327999999994</v>
      </c>
      <c r="AR437" s="9">
        <f t="shared" si="184"/>
        <v>0</v>
      </c>
      <c r="AS437" s="9">
        <f t="shared" si="185"/>
        <v>0</v>
      </c>
      <c r="AT437" s="9">
        <f t="shared" si="186"/>
        <v>0</v>
      </c>
      <c r="AU437" s="9">
        <f t="shared" si="187"/>
        <v>0</v>
      </c>
      <c r="AV437" s="9">
        <f t="shared" si="188"/>
        <v>74722.289600000004</v>
      </c>
      <c r="AW437" s="9">
        <f t="shared" si="189"/>
        <v>149444.57920000001</v>
      </c>
      <c r="AX437" s="9">
        <f t="shared" si="190"/>
        <v>7488.4319999999998</v>
      </c>
      <c r="AY437" s="10">
        <f t="shared" si="191"/>
        <v>14976.864</v>
      </c>
    </row>
    <row r="438" spans="1:51" ht="15" customHeight="1">
      <c r="A438" s="87">
        <v>432</v>
      </c>
      <c r="B438" s="85" t="str">
        <f t="shared" si="168"/>
        <v>0100004260</v>
      </c>
      <c r="C438" s="13" t="str">
        <f t="shared" si="169"/>
        <v>010000426000</v>
      </c>
      <c r="D438" s="13" t="str">
        <f t="shared" si="170"/>
        <v>01000042600000</v>
      </c>
      <c r="E438" s="14">
        <v>25301586</v>
      </c>
      <c r="F438" s="14" t="s">
        <v>21</v>
      </c>
      <c r="G438" s="14" t="s">
        <v>22</v>
      </c>
      <c r="H438" s="14" t="s">
        <v>975</v>
      </c>
      <c r="I438" s="14" t="s">
        <v>24</v>
      </c>
      <c r="J438" s="14" t="s">
        <v>24</v>
      </c>
      <c r="K438" s="15" t="s">
        <v>976</v>
      </c>
      <c r="L438" s="14" t="s">
        <v>26</v>
      </c>
      <c r="M438" s="14">
        <v>1</v>
      </c>
      <c r="N438" s="14" t="s">
        <v>45</v>
      </c>
      <c r="O438" s="24">
        <f t="shared" si="171"/>
        <v>69656.2</v>
      </c>
      <c r="P438" s="24">
        <f t="shared" si="172"/>
        <v>174076</v>
      </c>
      <c r="Q438" s="24">
        <v>35805</v>
      </c>
      <c r="R438" s="16">
        <v>89511</v>
      </c>
      <c r="S438" s="69">
        <v>6720</v>
      </c>
      <c r="T438" s="70">
        <v>16800</v>
      </c>
      <c r="U438" s="24">
        <v>26976</v>
      </c>
      <c r="V438" s="24">
        <v>67440</v>
      </c>
      <c r="W438" s="69">
        <f t="shared" si="173"/>
        <v>29.200000000000003</v>
      </c>
      <c r="X438" s="69">
        <f>VLOOKUP(D438,'[1]Demanda Agregada Med. y MC'!$C$7:$O$3994,13,FALSE)</f>
        <v>73</v>
      </c>
      <c r="Y438" s="24">
        <v>0</v>
      </c>
      <c r="Z438" s="24">
        <v>0</v>
      </c>
      <c r="AA438" s="24">
        <v>0</v>
      </c>
      <c r="AB438" s="24">
        <v>0</v>
      </c>
      <c r="AC438" s="24">
        <v>101</v>
      </c>
      <c r="AD438" s="24">
        <v>202</v>
      </c>
      <c r="AE438" s="26">
        <v>25</v>
      </c>
      <c r="AF438" s="27">
        <v>50</v>
      </c>
      <c r="AG438" s="22">
        <v>16.799200000000003</v>
      </c>
      <c r="AH438" s="20">
        <f t="shared" si="174"/>
        <v>1170168.4350400001</v>
      </c>
      <c r="AI438" s="9">
        <f t="shared" si="175"/>
        <v>2924337.5392000005</v>
      </c>
      <c r="AJ438" s="9">
        <f t="shared" si="176"/>
        <v>601495.35600000015</v>
      </c>
      <c r="AK438" s="9">
        <f t="shared" si="177"/>
        <v>1503713.1912000002</v>
      </c>
      <c r="AL438" s="9">
        <f t="shared" si="178"/>
        <v>112890.62400000001</v>
      </c>
      <c r="AM438" s="9">
        <f t="shared" si="179"/>
        <v>282226.56000000006</v>
      </c>
      <c r="AN438" s="9">
        <f t="shared" si="180"/>
        <v>453175.21920000005</v>
      </c>
      <c r="AO438" s="9">
        <f t="shared" si="181"/>
        <v>1132938.0480000002</v>
      </c>
      <c r="AP438" s="9">
        <f t="shared" si="182"/>
        <v>490.53664000000015</v>
      </c>
      <c r="AQ438" s="9">
        <f t="shared" si="183"/>
        <v>1226.3416000000002</v>
      </c>
      <c r="AR438" s="9">
        <f t="shared" si="184"/>
        <v>0</v>
      </c>
      <c r="AS438" s="9">
        <f t="shared" si="185"/>
        <v>0</v>
      </c>
      <c r="AT438" s="9">
        <f t="shared" si="186"/>
        <v>0</v>
      </c>
      <c r="AU438" s="9">
        <f t="shared" si="187"/>
        <v>0</v>
      </c>
      <c r="AV438" s="9">
        <f t="shared" si="188"/>
        <v>1696.7192000000002</v>
      </c>
      <c r="AW438" s="9">
        <f t="shared" si="189"/>
        <v>3393.4384000000005</v>
      </c>
      <c r="AX438" s="9">
        <f t="shared" si="190"/>
        <v>419.98000000000008</v>
      </c>
      <c r="AY438" s="10">
        <f t="shared" si="191"/>
        <v>839.96000000000015</v>
      </c>
    </row>
    <row r="439" spans="1:51" ht="15" customHeight="1">
      <c r="A439" s="87">
        <v>433</v>
      </c>
      <c r="B439" s="85" t="str">
        <f t="shared" si="168"/>
        <v>0100004263</v>
      </c>
      <c r="C439" s="13" t="str">
        <f t="shared" si="169"/>
        <v>010000426300</v>
      </c>
      <c r="D439" s="13" t="str">
        <f t="shared" si="170"/>
        <v>01000042630000</v>
      </c>
      <c r="E439" s="14">
        <v>25300036</v>
      </c>
      <c r="F439" s="14" t="s">
        <v>21</v>
      </c>
      <c r="G439" s="14" t="s">
        <v>22</v>
      </c>
      <c r="H439" s="14" t="s">
        <v>977</v>
      </c>
      <c r="I439" s="14" t="s">
        <v>24</v>
      </c>
      <c r="J439" s="14" t="s">
        <v>24</v>
      </c>
      <c r="K439" s="15" t="s">
        <v>978</v>
      </c>
      <c r="L439" s="14" t="s">
        <v>26</v>
      </c>
      <c r="M439" s="14">
        <v>25</v>
      </c>
      <c r="N439" s="14" t="s">
        <v>49</v>
      </c>
      <c r="O439" s="24">
        <f t="shared" si="171"/>
        <v>152694.39999999999</v>
      </c>
      <c r="P439" s="24">
        <f t="shared" si="172"/>
        <v>381559</v>
      </c>
      <c r="Q439" s="24">
        <v>89510</v>
      </c>
      <c r="R439" s="16">
        <v>223774</v>
      </c>
      <c r="S439" s="69">
        <v>30520</v>
      </c>
      <c r="T439" s="70">
        <v>76300</v>
      </c>
      <c r="U439" s="24">
        <v>32246.400000000001</v>
      </c>
      <c r="V439" s="24">
        <v>80616</v>
      </c>
      <c r="W439" s="69">
        <f t="shared" si="173"/>
        <v>66</v>
      </c>
      <c r="X439" s="69">
        <f>VLOOKUP(D439,'[1]Demanda Agregada Med. y MC'!$C$7:$O$3994,13,FALSE)</f>
        <v>165</v>
      </c>
      <c r="Y439" s="24">
        <v>0</v>
      </c>
      <c r="Z439" s="24">
        <v>0</v>
      </c>
      <c r="AA439" s="24">
        <v>0</v>
      </c>
      <c r="AB439" s="24">
        <v>0</v>
      </c>
      <c r="AC439" s="24">
        <v>175</v>
      </c>
      <c r="AD439" s="24">
        <v>350</v>
      </c>
      <c r="AE439" s="26">
        <v>177</v>
      </c>
      <c r="AF439" s="27">
        <v>354</v>
      </c>
      <c r="AG439" s="22">
        <v>11.7576</v>
      </c>
      <c r="AH439" s="20">
        <f t="shared" si="174"/>
        <v>1795319.67744</v>
      </c>
      <c r="AI439" s="9">
        <f t="shared" si="175"/>
        <v>4486218.0984000005</v>
      </c>
      <c r="AJ439" s="9">
        <f t="shared" si="176"/>
        <v>1052422.7760000001</v>
      </c>
      <c r="AK439" s="9">
        <f t="shared" si="177"/>
        <v>2631045.1823999998</v>
      </c>
      <c r="AL439" s="9">
        <f t="shared" si="178"/>
        <v>358841.95199999999</v>
      </c>
      <c r="AM439" s="9">
        <f t="shared" si="179"/>
        <v>897104.88</v>
      </c>
      <c r="AN439" s="9">
        <f t="shared" si="180"/>
        <v>379140.27264000004</v>
      </c>
      <c r="AO439" s="9">
        <f t="shared" si="181"/>
        <v>947850.68160000001</v>
      </c>
      <c r="AP439" s="9">
        <f t="shared" si="182"/>
        <v>776.00160000000005</v>
      </c>
      <c r="AQ439" s="9">
        <f t="shared" si="183"/>
        <v>1940.0039999999999</v>
      </c>
      <c r="AR439" s="9">
        <f t="shared" si="184"/>
        <v>0</v>
      </c>
      <c r="AS439" s="9">
        <f t="shared" si="185"/>
        <v>0</v>
      </c>
      <c r="AT439" s="9">
        <f t="shared" si="186"/>
        <v>0</v>
      </c>
      <c r="AU439" s="9">
        <f t="shared" si="187"/>
        <v>0</v>
      </c>
      <c r="AV439" s="9">
        <f t="shared" si="188"/>
        <v>2057.58</v>
      </c>
      <c r="AW439" s="9">
        <f t="shared" si="189"/>
        <v>4115.16</v>
      </c>
      <c r="AX439" s="9">
        <f t="shared" si="190"/>
        <v>2081.0952000000002</v>
      </c>
      <c r="AY439" s="10">
        <f t="shared" si="191"/>
        <v>4162.1904000000004</v>
      </c>
    </row>
    <row r="440" spans="1:51" ht="15" customHeight="1">
      <c r="A440" s="87">
        <v>434</v>
      </c>
      <c r="B440" s="85" t="str">
        <f t="shared" si="168"/>
        <v>0100004264</v>
      </c>
      <c r="C440" s="13" t="str">
        <f t="shared" si="169"/>
        <v>010000426400</v>
      </c>
      <c r="D440" s="13" t="str">
        <f t="shared" si="170"/>
        <v>01000042640000</v>
      </c>
      <c r="E440" s="14">
        <v>25300038</v>
      </c>
      <c r="F440" s="14" t="s">
        <v>21</v>
      </c>
      <c r="G440" s="14" t="s">
        <v>22</v>
      </c>
      <c r="H440" s="14" t="s">
        <v>979</v>
      </c>
      <c r="I440" s="14" t="s">
        <v>24</v>
      </c>
      <c r="J440" s="14" t="s">
        <v>24</v>
      </c>
      <c r="K440" s="15" t="s">
        <v>980</v>
      </c>
      <c r="L440" s="14" t="s">
        <v>26</v>
      </c>
      <c r="M440" s="14">
        <v>5</v>
      </c>
      <c r="N440" s="14" t="s">
        <v>67</v>
      </c>
      <c r="O440" s="24">
        <f t="shared" si="171"/>
        <v>14930.4</v>
      </c>
      <c r="P440" s="24">
        <f t="shared" si="172"/>
        <v>37273</v>
      </c>
      <c r="Q440" s="24">
        <v>8898</v>
      </c>
      <c r="R440" s="16">
        <v>22244</v>
      </c>
      <c r="S440" s="69">
        <v>1680</v>
      </c>
      <c r="T440" s="70">
        <v>4200</v>
      </c>
      <c r="U440" s="24">
        <v>3512.4</v>
      </c>
      <c r="V440" s="24">
        <v>8781</v>
      </c>
      <c r="W440" s="69">
        <f t="shared" si="173"/>
        <v>738</v>
      </c>
      <c r="X440" s="69">
        <f>VLOOKUP(D440,'[1]Demanda Agregada Med. y MC'!$C$7:$O$3994,13,FALSE)</f>
        <v>1845</v>
      </c>
      <c r="Y440" s="24">
        <v>0</v>
      </c>
      <c r="Z440" s="24">
        <v>0</v>
      </c>
      <c r="AA440" s="24">
        <v>0</v>
      </c>
      <c r="AB440" s="24">
        <v>0</v>
      </c>
      <c r="AC440" s="24">
        <v>101</v>
      </c>
      <c r="AD440" s="24">
        <v>202</v>
      </c>
      <c r="AE440" s="26">
        <v>1</v>
      </c>
      <c r="AF440" s="27">
        <v>1</v>
      </c>
      <c r="AG440" s="22">
        <v>395.80240000000003</v>
      </c>
      <c r="AH440" s="20">
        <f t="shared" si="174"/>
        <v>5909488.1529600006</v>
      </c>
      <c r="AI440" s="9">
        <f t="shared" si="175"/>
        <v>14752742.855200002</v>
      </c>
      <c r="AJ440" s="9">
        <f t="shared" si="176"/>
        <v>3521849.7552000005</v>
      </c>
      <c r="AK440" s="9">
        <f t="shared" si="177"/>
        <v>8804228.5855999999</v>
      </c>
      <c r="AL440" s="9">
        <f t="shared" si="178"/>
        <v>664948.03200000001</v>
      </c>
      <c r="AM440" s="9">
        <f t="shared" si="179"/>
        <v>1662370.08</v>
      </c>
      <c r="AN440" s="9">
        <f t="shared" si="180"/>
        <v>1390216.3497600001</v>
      </c>
      <c r="AO440" s="9">
        <f t="shared" si="181"/>
        <v>3475540.8744000001</v>
      </c>
      <c r="AP440" s="9">
        <f t="shared" si="182"/>
        <v>292102.17120000004</v>
      </c>
      <c r="AQ440" s="9">
        <f t="shared" si="183"/>
        <v>730255.42800000007</v>
      </c>
      <c r="AR440" s="9">
        <f t="shared" si="184"/>
        <v>0</v>
      </c>
      <c r="AS440" s="9">
        <f t="shared" si="185"/>
        <v>0</v>
      </c>
      <c r="AT440" s="9">
        <f t="shared" si="186"/>
        <v>0</v>
      </c>
      <c r="AU440" s="9">
        <f t="shared" si="187"/>
        <v>0</v>
      </c>
      <c r="AV440" s="9">
        <f t="shared" si="188"/>
        <v>39976.042400000006</v>
      </c>
      <c r="AW440" s="9">
        <f t="shared" si="189"/>
        <v>79952.084800000011</v>
      </c>
      <c r="AX440" s="9">
        <f t="shared" si="190"/>
        <v>395.80240000000003</v>
      </c>
      <c r="AY440" s="10">
        <f t="shared" si="191"/>
        <v>395.80240000000003</v>
      </c>
    </row>
    <row r="441" spans="1:51" ht="15" customHeight="1">
      <c r="A441" s="87">
        <v>435</v>
      </c>
      <c r="B441" s="85" t="str">
        <f t="shared" si="168"/>
        <v>0100004274</v>
      </c>
      <c r="C441" s="13" t="str">
        <f t="shared" si="169"/>
        <v>010000427400</v>
      </c>
      <c r="D441" s="13" t="str">
        <f t="shared" si="170"/>
        <v>01000042740000</v>
      </c>
      <c r="E441" s="14">
        <v>25302072</v>
      </c>
      <c r="F441" s="14" t="s">
        <v>21</v>
      </c>
      <c r="G441" s="14" t="s">
        <v>22</v>
      </c>
      <c r="H441" s="14" t="s">
        <v>982</v>
      </c>
      <c r="I441" s="14" t="s">
        <v>24</v>
      </c>
      <c r="J441" s="14" t="s">
        <v>24</v>
      </c>
      <c r="K441" s="15" t="s">
        <v>983</v>
      </c>
      <c r="L441" s="14" t="s">
        <v>26</v>
      </c>
      <c r="M441" s="14">
        <v>120</v>
      </c>
      <c r="N441" s="14" t="s">
        <v>190</v>
      </c>
      <c r="O441" s="24">
        <f t="shared" si="171"/>
        <v>7</v>
      </c>
      <c r="P441" s="24">
        <f t="shared" si="172"/>
        <v>17</v>
      </c>
      <c r="Q441" s="24">
        <v>7</v>
      </c>
      <c r="R441" s="16">
        <v>17</v>
      </c>
      <c r="S441" s="69">
        <v>0</v>
      </c>
      <c r="T441" s="70">
        <v>0</v>
      </c>
      <c r="U441" s="24">
        <v>0</v>
      </c>
      <c r="V441" s="24">
        <v>0</v>
      </c>
      <c r="W441" s="69">
        <f t="shared" si="173"/>
        <v>0</v>
      </c>
      <c r="X441" s="69">
        <f>VLOOKUP(D441,'[1]Demanda Agregada Med. y MC'!$C$7:$O$3994,13,FALSE)</f>
        <v>0</v>
      </c>
      <c r="Y441" s="24">
        <v>0</v>
      </c>
      <c r="Z441" s="24">
        <v>0</v>
      </c>
      <c r="AA441" s="24">
        <v>0</v>
      </c>
      <c r="AB441" s="24">
        <v>0</v>
      </c>
      <c r="AC441" s="24">
        <v>0</v>
      </c>
      <c r="AD441" s="24">
        <v>0</v>
      </c>
      <c r="AE441" s="26">
        <v>0</v>
      </c>
      <c r="AF441" s="25">
        <v>0</v>
      </c>
      <c r="AG441" s="22">
        <v>3226.9853728637931</v>
      </c>
      <c r="AH441" s="20">
        <f t="shared" si="174"/>
        <v>22588.897610046552</v>
      </c>
      <c r="AI441" s="9">
        <f t="shared" si="175"/>
        <v>54858.75133868448</v>
      </c>
      <c r="AJ441" s="9">
        <f t="shared" si="176"/>
        <v>22588.897610046552</v>
      </c>
      <c r="AK441" s="9">
        <f t="shared" si="177"/>
        <v>54858.75133868448</v>
      </c>
      <c r="AL441" s="9">
        <f t="shared" si="178"/>
        <v>0</v>
      </c>
      <c r="AM441" s="9">
        <f t="shared" si="179"/>
        <v>0</v>
      </c>
      <c r="AN441" s="9">
        <f t="shared" si="180"/>
        <v>0</v>
      </c>
      <c r="AO441" s="9">
        <f t="shared" si="181"/>
        <v>0</v>
      </c>
      <c r="AP441" s="9">
        <f t="shared" si="182"/>
        <v>0</v>
      </c>
      <c r="AQ441" s="9">
        <f t="shared" si="183"/>
        <v>0</v>
      </c>
      <c r="AR441" s="9">
        <f t="shared" si="184"/>
        <v>0</v>
      </c>
      <c r="AS441" s="9">
        <f t="shared" si="185"/>
        <v>0</v>
      </c>
      <c r="AT441" s="9">
        <f t="shared" si="186"/>
        <v>0</v>
      </c>
      <c r="AU441" s="9">
        <f t="shared" si="187"/>
        <v>0</v>
      </c>
      <c r="AV441" s="9">
        <f t="shared" si="188"/>
        <v>0</v>
      </c>
      <c r="AW441" s="9">
        <f t="shared" si="189"/>
        <v>0</v>
      </c>
      <c r="AX441" s="9">
        <f t="shared" si="190"/>
        <v>0</v>
      </c>
      <c r="AY441" s="10">
        <f t="shared" si="191"/>
        <v>0</v>
      </c>
    </row>
    <row r="442" spans="1:51" ht="15" customHeight="1">
      <c r="A442" s="87">
        <v>436</v>
      </c>
      <c r="B442" s="85" t="str">
        <f t="shared" si="168"/>
        <v>0100004291</v>
      </c>
      <c r="C442" s="13" t="str">
        <f t="shared" si="169"/>
        <v>010000429100</v>
      </c>
      <c r="D442" s="13" t="str">
        <f t="shared" si="170"/>
        <v>01000042910000</v>
      </c>
      <c r="E442" s="14">
        <v>25301361</v>
      </c>
      <c r="F442" s="14" t="s">
        <v>21</v>
      </c>
      <c r="G442" s="14" t="s">
        <v>22</v>
      </c>
      <c r="H442" s="14" t="s">
        <v>986</v>
      </c>
      <c r="I442" s="14" t="s">
        <v>24</v>
      </c>
      <c r="J442" s="14" t="s">
        <v>24</v>
      </c>
      <c r="K442" s="15" t="s">
        <v>987</v>
      </c>
      <c r="L442" s="14" t="s">
        <v>26</v>
      </c>
      <c r="M442" s="14">
        <v>1</v>
      </c>
      <c r="N442" s="14" t="s">
        <v>988</v>
      </c>
      <c r="O442" s="24">
        <f t="shared" si="171"/>
        <v>42231.5</v>
      </c>
      <c r="P442" s="24">
        <f t="shared" si="172"/>
        <v>105458</v>
      </c>
      <c r="Q442" s="24">
        <v>25843</v>
      </c>
      <c r="R442" s="16">
        <v>64606</v>
      </c>
      <c r="S442" s="69">
        <v>14000</v>
      </c>
      <c r="T442" s="70">
        <v>35000</v>
      </c>
      <c r="U442" s="24">
        <v>0</v>
      </c>
      <c r="V442" s="24">
        <v>0</v>
      </c>
      <c r="W442" s="69">
        <f t="shared" si="173"/>
        <v>2150</v>
      </c>
      <c r="X442" s="69">
        <f>VLOOKUP(D442,'[1]Demanda Agregada Med. y MC'!$C$7:$O$3994,13,FALSE)</f>
        <v>5375</v>
      </c>
      <c r="Y442" s="24">
        <v>0</v>
      </c>
      <c r="Z442" s="24">
        <v>0</v>
      </c>
      <c r="AA442" s="24">
        <v>0</v>
      </c>
      <c r="AB442" s="24">
        <v>0</v>
      </c>
      <c r="AC442" s="24">
        <v>238.5</v>
      </c>
      <c r="AD442" s="24">
        <v>477</v>
      </c>
      <c r="AE442" s="26">
        <v>0</v>
      </c>
      <c r="AF442" s="25">
        <v>0</v>
      </c>
      <c r="AG442" s="22">
        <v>110.6576</v>
      </c>
      <c r="AH442" s="20">
        <f t="shared" si="174"/>
        <v>4673236.4343999997</v>
      </c>
      <c r="AI442" s="9">
        <f t="shared" si="175"/>
        <v>11669729.1808</v>
      </c>
      <c r="AJ442" s="9">
        <f t="shared" si="176"/>
        <v>2859724.3568000002</v>
      </c>
      <c r="AK442" s="9">
        <f t="shared" si="177"/>
        <v>7149144.9056000002</v>
      </c>
      <c r="AL442" s="9">
        <f t="shared" si="178"/>
        <v>1549206.4000000001</v>
      </c>
      <c r="AM442" s="9">
        <f t="shared" si="179"/>
        <v>3873016</v>
      </c>
      <c r="AN442" s="9">
        <f t="shared" si="180"/>
        <v>0</v>
      </c>
      <c r="AO442" s="9">
        <f t="shared" si="181"/>
        <v>0</v>
      </c>
      <c r="AP442" s="9">
        <f t="shared" si="182"/>
        <v>237913.84</v>
      </c>
      <c r="AQ442" s="9">
        <f t="shared" si="183"/>
        <v>594784.6</v>
      </c>
      <c r="AR442" s="9">
        <f t="shared" si="184"/>
        <v>0</v>
      </c>
      <c r="AS442" s="9">
        <f t="shared" si="185"/>
        <v>0</v>
      </c>
      <c r="AT442" s="9">
        <f t="shared" si="186"/>
        <v>0</v>
      </c>
      <c r="AU442" s="9">
        <f t="shared" si="187"/>
        <v>0</v>
      </c>
      <c r="AV442" s="9">
        <f t="shared" si="188"/>
        <v>26391.837599999999</v>
      </c>
      <c r="AW442" s="9">
        <f t="shared" si="189"/>
        <v>52783.675199999998</v>
      </c>
      <c r="AX442" s="9">
        <f t="shared" si="190"/>
        <v>0</v>
      </c>
      <c r="AY442" s="10">
        <f t="shared" si="191"/>
        <v>0</v>
      </c>
    </row>
    <row r="443" spans="1:51" ht="15" customHeight="1">
      <c r="A443" s="87">
        <v>437</v>
      </c>
      <c r="B443" s="85" t="str">
        <f t="shared" si="168"/>
        <v>0100004294</v>
      </c>
      <c r="C443" s="13" t="str">
        <f t="shared" si="169"/>
        <v>010000429400</v>
      </c>
      <c r="D443" s="13" t="str">
        <f t="shared" si="170"/>
        <v>01000042940000</v>
      </c>
      <c r="E443" s="14">
        <v>25300481</v>
      </c>
      <c r="F443" s="14" t="s">
        <v>21</v>
      </c>
      <c r="G443" s="14" t="s">
        <v>22</v>
      </c>
      <c r="H443" s="14" t="s">
        <v>989</v>
      </c>
      <c r="I443" s="14" t="s">
        <v>24</v>
      </c>
      <c r="J443" s="14" t="s">
        <v>24</v>
      </c>
      <c r="K443" s="15" t="s">
        <v>990</v>
      </c>
      <c r="L443" s="14" t="s">
        <v>26</v>
      </c>
      <c r="M443" s="14">
        <v>1</v>
      </c>
      <c r="N443" s="14" t="s">
        <v>70</v>
      </c>
      <c r="O443" s="24">
        <f t="shared" si="171"/>
        <v>12368.5</v>
      </c>
      <c r="P443" s="24">
        <f t="shared" si="172"/>
        <v>30916</v>
      </c>
      <c r="Q443" s="24">
        <v>9850</v>
      </c>
      <c r="R443" s="16">
        <v>24623</v>
      </c>
      <c r="S443" s="69">
        <v>2401</v>
      </c>
      <c r="T443" s="70">
        <v>6003</v>
      </c>
      <c r="U443" s="24">
        <v>0</v>
      </c>
      <c r="V443" s="24">
        <v>0</v>
      </c>
      <c r="W443" s="69">
        <f t="shared" si="173"/>
        <v>110</v>
      </c>
      <c r="X443" s="69">
        <f>VLOOKUP(D443,'[1]Demanda Agregada Med. y MC'!$C$7:$O$3994,13,FALSE)</f>
        <v>275</v>
      </c>
      <c r="Y443" s="24">
        <v>0</v>
      </c>
      <c r="Z443" s="24">
        <v>0</v>
      </c>
      <c r="AA443" s="24">
        <v>0</v>
      </c>
      <c r="AB443" s="24">
        <v>0</v>
      </c>
      <c r="AC443" s="24">
        <v>7.5</v>
      </c>
      <c r="AD443" s="24">
        <v>15</v>
      </c>
      <c r="AE443" s="26">
        <v>0</v>
      </c>
      <c r="AF443" s="25">
        <v>0</v>
      </c>
      <c r="AG443" s="22">
        <v>418.6</v>
      </c>
      <c r="AH443" s="20">
        <f t="shared" si="174"/>
        <v>5177454.1000000006</v>
      </c>
      <c r="AI443" s="9">
        <f t="shared" si="175"/>
        <v>12941437.600000001</v>
      </c>
      <c r="AJ443" s="9">
        <f t="shared" si="176"/>
        <v>4123210</v>
      </c>
      <c r="AK443" s="9">
        <f t="shared" si="177"/>
        <v>10307187.800000001</v>
      </c>
      <c r="AL443" s="9">
        <f t="shared" si="178"/>
        <v>1005058.6000000001</v>
      </c>
      <c r="AM443" s="9">
        <f t="shared" si="179"/>
        <v>2512855.8000000003</v>
      </c>
      <c r="AN443" s="9">
        <f t="shared" si="180"/>
        <v>0</v>
      </c>
      <c r="AO443" s="9">
        <f t="shared" si="181"/>
        <v>0</v>
      </c>
      <c r="AP443" s="9">
        <f t="shared" si="182"/>
        <v>46046</v>
      </c>
      <c r="AQ443" s="9">
        <f t="shared" si="183"/>
        <v>115115</v>
      </c>
      <c r="AR443" s="9">
        <f t="shared" si="184"/>
        <v>0</v>
      </c>
      <c r="AS443" s="9">
        <f t="shared" si="185"/>
        <v>0</v>
      </c>
      <c r="AT443" s="9">
        <f t="shared" si="186"/>
        <v>0</v>
      </c>
      <c r="AU443" s="9">
        <f t="shared" si="187"/>
        <v>0</v>
      </c>
      <c r="AV443" s="9">
        <f t="shared" si="188"/>
        <v>3139.5</v>
      </c>
      <c r="AW443" s="9">
        <f t="shared" si="189"/>
        <v>6279</v>
      </c>
      <c r="AX443" s="9">
        <f t="shared" si="190"/>
        <v>0</v>
      </c>
      <c r="AY443" s="10">
        <f t="shared" si="191"/>
        <v>0</v>
      </c>
    </row>
    <row r="444" spans="1:51" ht="15" customHeight="1">
      <c r="A444" s="87">
        <v>438</v>
      </c>
      <c r="B444" s="85" t="str">
        <f t="shared" si="168"/>
        <v>0100004298</v>
      </c>
      <c r="C444" s="13" t="str">
        <f t="shared" si="169"/>
        <v>010000429800</v>
      </c>
      <c r="D444" s="13" t="str">
        <f t="shared" si="170"/>
        <v>01000042980000</v>
      </c>
      <c r="E444" s="14">
        <v>25300479</v>
      </c>
      <c r="F444" s="14" t="s">
        <v>21</v>
      </c>
      <c r="G444" s="14" t="s">
        <v>22</v>
      </c>
      <c r="H444" s="14" t="s">
        <v>991</v>
      </c>
      <c r="I444" s="14" t="s">
        <v>24</v>
      </c>
      <c r="J444" s="14" t="s">
        <v>24</v>
      </c>
      <c r="K444" s="15" t="s">
        <v>992</v>
      </c>
      <c r="L444" s="14" t="s">
        <v>26</v>
      </c>
      <c r="M444" s="14">
        <v>50</v>
      </c>
      <c r="N444" s="14" t="s">
        <v>190</v>
      </c>
      <c r="O444" s="24">
        <f t="shared" si="171"/>
        <v>10270.4</v>
      </c>
      <c r="P444" s="24">
        <f t="shared" si="172"/>
        <v>25672</v>
      </c>
      <c r="Q444" s="24">
        <v>7804</v>
      </c>
      <c r="R444" s="16">
        <v>19508</v>
      </c>
      <c r="S444" s="69">
        <v>2401</v>
      </c>
      <c r="T444" s="70">
        <v>6003</v>
      </c>
      <c r="U444" s="24">
        <v>2</v>
      </c>
      <c r="V444" s="24">
        <v>5</v>
      </c>
      <c r="W444" s="69">
        <f t="shared" si="173"/>
        <v>58.400000000000006</v>
      </c>
      <c r="X444" s="69">
        <f>VLOOKUP(D444,'[1]Demanda Agregada Med. y MC'!$C$7:$O$3994,13,FALSE)</f>
        <v>146</v>
      </c>
      <c r="Y444" s="24">
        <v>0</v>
      </c>
      <c r="Z444" s="24">
        <v>0</v>
      </c>
      <c r="AA444" s="24">
        <v>0</v>
      </c>
      <c r="AB444" s="24">
        <v>0</v>
      </c>
      <c r="AC444" s="24">
        <v>5</v>
      </c>
      <c r="AD444" s="24">
        <v>10</v>
      </c>
      <c r="AE444" s="26">
        <v>0</v>
      </c>
      <c r="AF444" s="25">
        <v>0</v>
      </c>
      <c r="AG444" s="22">
        <v>395.6</v>
      </c>
      <c r="AH444" s="20">
        <f t="shared" si="174"/>
        <v>4062970.24</v>
      </c>
      <c r="AI444" s="9">
        <f t="shared" si="175"/>
        <v>10155843.200000001</v>
      </c>
      <c r="AJ444" s="9">
        <f t="shared" si="176"/>
        <v>3087262.4000000004</v>
      </c>
      <c r="AK444" s="9">
        <f t="shared" si="177"/>
        <v>7717364.8000000007</v>
      </c>
      <c r="AL444" s="9">
        <f t="shared" si="178"/>
        <v>949835.60000000009</v>
      </c>
      <c r="AM444" s="9">
        <f t="shared" si="179"/>
        <v>2374786.8000000003</v>
      </c>
      <c r="AN444" s="9">
        <f t="shared" si="180"/>
        <v>791.2</v>
      </c>
      <c r="AO444" s="9">
        <f t="shared" si="181"/>
        <v>1978</v>
      </c>
      <c r="AP444" s="9">
        <f t="shared" si="182"/>
        <v>23103.040000000005</v>
      </c>
      <c r="AQ444" s="9">
        <f t="shared" si="183"/>
        <v>57757.600000000006</v>
      </c>
      <c r="AR444" s="9">
        <f t="shared" si="184"/>
        <v>0</v>
      </c>
      <c r="AS444" s="9">
        <f t="shared" si="185"/>
        <v>0</v>
      </c>
      <c r="AT444" s="9">
        <f t="shared" si="186"/>
        <v>0</v>
      </c>
      <c r="AU444" s="9">
        <f t="shared" si="187"/>
        <v>0</v>
      </c>
      <c r="AV444" s="9">
        <f t="shared" si="188"/>
        <v>1978</v>
      </c>
      <c r="AW444" s="9">
        <f t="shared" si="189"/>
        <v>3956</v>
      </c>
      <c r="AX444" s="9">
        <f t="shared" si="190"/>
        <v>0</v>
      </c>
      <c r="AY444" s="10">
        <f t="shared" si="191"/>
        <v>0</v>
      </c>
    </row>
    <row r="445" spans="1:51" ht="15" customHeight="1">
      <c r="A445" s="87">
        <v>439</v>
      </c>
      <c r="B445" s="85" t="str">
        <f t="shared" si="168"/>
        <v>0100004299</v>
      </c>
      <c r="C445" s="13" t="str">
        <f t="shared" si="169"/>
        <v>010000429900</v>
      </c>
      <c r="D445" s="13" t="str">
        <f t="shared" si="170"/>
        <v>01000042990000</v>
      </c>
      <c r="E445" s="14">
        <v>25301327</v>
      </c>
      <c r="F445" s="14" t="s">
        <v>21</v>
      </c>
      <c r="G445" s="14" t="s">
        <v>22</v>
      </c>
      <c r="H445" s="14" t="s">
        <v>993</v>
      </c>
      <c r="I445" s="14" t="s">
        <v>24</v>
      </c>
      <c r="J445" s="14" t="s">
        <v>24</v>
      </c>
      <c r="K445" s="15" t="s">
        <v>994</v>
      </c>
      <c r="L445" s="14" t="s">
        <v>26</v>
      </c>
      <c r="M445" s="14">
        <v>7</v>
      </c>
      <c r="N445" s="14" t="s">
        <v>29</v>
      </c>
      <c r="O445" s="24">
        <f t="shared" si="171"/>
        <v>254341.2</v>
      </c>
      <c r="P445" s="24">
        <f t="shared" si="172"/>
        <v>632948</v>
      </c>
      <c r="Q445" s="24">
        <v>98613</v>
      </c>
      <c r="R445" s="16">
        <v>246531</v>
      </c>
      <c r="S445" s="69">
        <v>112000</v>
      </c>
      <c r="T445" s="70">
        <v>280000</v>
      </c>
      <c r="U445" s="24">
        <v>37920</v>
      </c>
      <c r="V445" s="24">
        <v>94800</v>
      </c>
      <c r="W445" s="69">
        <f t="shared" si="173"/>
        <v>3.2</v>
      </c>
      <c r="X445" s="69">
        <f>VLOOKUP(D445,'[1]Demanda Agregada Med. y MC'!$C$7:$O$3994,13,FALSE)</f>
        <v>8</v>
      </c>
      <c r="Y445" s="24">
        <v>0</v>
      </c>
      <c r="Z445" s="24">
        <v>0</v>
      </c>
      <c r="AA445" s="24">
        <v>0</v>
      </c>
      <c r="AB445" s="24">
        <v>0</v>
      </c>
      <c r="AC445" s="24">
        <v>4812</v>
      </c>
      <c r="AD445" s="24">
        <v>9624</v>
      </c>
      <c r="AE445" s="26">
        <v>993</v>
      </c>
      <c r="AF445" s="27">
        <v>1985</v>
      </c>
      <c r="AG445" s="22">
        <v>9.9360000000000017</v>
      </c>
      <c r="AH445" s="20">
        <f t="shared" si="174"/>
        <v>2527134.1632000008</v>
      </c>
      <c r="AI445" s="9">
        <f t="shared" si="175"/>
        <v>6288971.3280000007</v>
      </c>
      <c r="AJ445" s="9">
        <f t="shared" si="176"/>
        <v>979818.76800000016</v>
      </c>
      <c r="AK445" s="9">
        <f t="shared" si="177"/>
        <v>2449532.0160000003</v>
      </c>
      <c r="AL445" s="9">
        <f t="shared" si="178"/>
        <v>1112832.0000000002</v>
      </c>
      <c r="AM445" s="9">
        <f t="shared" si="179"/>
        <v>2782080.0000000005</v>
      </c>
      <c r="AN445" s="9">
        <f t="shared" si="180"/>
        <v>376773.12000000005</v>
      </c>
      <c r="AO445" s="9">
        <f t="shared" si="181"/>
        <v>941932.80000000016</v>
      </c>
      <c r="AP445" s="9">
        <f t="shared" si="182"/>
        <v>31.795200000000008</v>
      </c>
      <c r="AQ445" s="9">
        <f t="shared" si="183"/>
        <v>79.488000000000014</v>
      </c>
      <c r="AR445" s="9">
        <f t="shared" si="184"/>
        <v>0</v>
      </c>
      <c r="AS445" s="9">
        <f t="shared" si="185"/>
        <v>0</v>
      </c>
      <c r="AT445" s="9">
        <f t="shared" si="186"/>
        <v>0</v>
      </c>
      <c r="AU445" s="9">
        <f t="shared" si="187"/>
        <v>0</v>
      </c>
      <c r="AV445" s="9">
        <f t="shared" si="188"/>
        <v>47812.032000000007</v>
      </c>
      <c r="AW445" s="9">
        <f t="shared" si="189"/>
        <v>95624.064000000013</v>
      </c>
      <c r="AX445" s="9">
        <f t="shared" si="190"/>
        <v>9866.4480000000021</v>
      </c>
      <c r="AY445" s="10">
        <f t="shared" si="191"/>
        <v>19722.960000000003</v>
      </c>
    </row>
    <row r="446" spans="1:51" ht="15" customHeight="1">
      <c r="A446" s="87">
        <v>440</v>
      </c>
      <c r="B446" s="85" t="str">
        <f t="shared" si="168"/>
        <v>0100004300</v>
      </c>
      <c r="C446" s="13" t="str">
        <f t="shared" si="169"/>
        <v>010000430000</v>
      </c>
      <c r="D446" s="13" t="str">
        <f t="shared" si="170"/>
        <v>01000043000000</v>
      </c>
      <c r="E446" s="14">
        <v>25301328</v>
      </c>
      <c r="F446" s="14" t="s">
        <v>21</v>
      </c>
      <c r="G446" s="14" t="s">
        <v>22</v>
      </c>
      <c r="H446" s="14" t="s">
        <v>995</v>
      </c>
      <c r="I446" s="14" t="s">
        <v>24</v>
      </c>
      <c r="J446" s="14" t="s">
        <v>24</v>
      </c>
      <c r="K446" s="15" t="s">
        <v>996</v>
      </c>
      <c r="L446" s="14" t="s">
        <v>26</v>
      </c>
      <c r="M446" s="14">
        <v>7</v>
      </c>
      <c r="N446" s="14" t="s">
        <v>29</v>
      </c>
      <c r="O446" s="24">
        <f t="shared" si="171"/>
        <v>31024.22</v>
      </c>
      <c r="P446" s="24">
        <f t="shared" si="172"/>
        <v>75890.8</v>
      </c>
      <c r="Q446" s="24">
        <v>16155</v>
      </c>
      <c r="R446" s="16">
        <v>40386</v>
      </c>
      <c r="S446" s="69">
        <v>0</v>
      </c>
      <c r="T446" s="70">
        <v>0</v>
      </c>
      <c r="U446" s="24">
        <v>11492.720000000001</v>
      </c>
      <c r="V446" s="24">
        <v>28731.8</v>
      </c>
      <c r="W446" s="69">
        <f t="shared" si="173"/>
        <v>40</v>
      </c>
      <c r="X446" s="69">
        <f>VLOOKUP(D446,'[1]Demanda Agregada Med. y MC'!$C$7:$O$3994,13,FALSE)</f>
        <v>100</v>
      </c>
      <c r="Y446" s="24">
        <v>0</v>
      </c>
      <c r="Z446" s="24">
        <v>0</v>
      </c>
      <c r="AA446" s="24">
        <v>0</v>
      </c>
      <c r="AB446" s="24">
        <v>0</v>
      </c>
      <c r="AC446" s="24">
        <v>2673.5</v>
      </c>
      <c r="AD446" s="24">
        <v>5347</v>
      </c>
      <c r="AE446" s="26">
        <v>663</v>
      </c>
      <c r="AF446" s="27">
        <v>1326</v>
      </c>
      <c r="AG446" s="22">
        <v>18.400000000000002</v>
      </c>
      <c r="AH446" s="20">
        <f t="shared" si="174"/>
        <v>570845.64800000004</v>
      </c>
      <c r="AI446" s="9">
        <f t="shared" si="175"/>
        <v>1396390.7200000002</v>
      </c>
      <c r="AJ446" s="9">
        <f t="shared" si="176"/>
        <v>297252.00000000006</v>
      </c>
      <c r="AK446" s="9">
        <f t="shared" si="177"/>
        <v>743102.40000000014</v>
      </c>
      <c r="AL446" s="9">
        <f t="shared" si="178"/>
        <v>0</v>
      </c>
      <c r="AM446" s="9">
        <f t="shared" si="179"/>
        <v>0</v>
      </c>
      <c r="AN446" s="9">
        <f t="shared" si="180"/>
        <v>211466.04800000004</v>
      </c>
      <c r="AO446" s="9">
        <f t="shared" si="181"/>
        <v>528665.12</v>
      </c>
      <c r="AP446" s="9">
        <f t="shared" si="182"/>
        <v>736.00000000000011</v>
      </c>
      <c r="AQ446" s="9">
        <f t="shared" si="183"/>
        <v>1840.0000000000002</v>
      </c>
      <c r="AR446" s="9">
        <f t="shared" si="184"/>
        <v>0</v>
      </c>
      <c r="AS446" s="9">
        <f t="shared" si="185"/>
        <v>0</v>
      </c>
      <c r="AT446" s="9">
        <f t="shared" si="186"/>
        <v>0</v>
      </c>
      <c r="AU446" s="9">
        <f t="shared" si="187"/>
        <v>0</v>
      </c>
      <c r="AV446" s="9">
        <f t="shared" si="188"/>
        <v>49192.400000000009</v>
      </c>
      <c r="AW446" s="9">
        <f t="shared" si="189"/>
        <v>98384.800000000017</v>
      </c>
      <c r="AX446" s="9">
        <f t="shared" si="190"/>
        <v>12199.2</v>
      </c>
      <c r="AY446" s="10">
        <f t="shared" si="191"/>
        <v>24398.400000000001</v>
      </c>
    </row>
    <row r="447" spans="1:51" ht="15" customHeight="1">
      <c r="A447" s="87">
        <v>441</v>
      </c>
      <c r="B447" s="85" t="str">
        <f t="shared" si="168"/>
        <v>0100004302</v>
      </c>
      <c r="C447" s="13" t="str">
        <f t="shared" si="169"/>
        <v>010000430200</v>
      </c>
      <c r="D447" s="13" t="str">
        <f t="shared" si="170"/>
        <v>01000043020000</v>
      </c>
      <c r="E447" s="14">
        <v>25300954</v>
      </c>
      <c r="F447" s="14" t="s">
        <v>21</v>
      </c>
      <c r="G447" s="14" t="s">
        <v>22</v>
      </c>
      <c r="H447" s="14" t="s">
        <v>997</v>
      </c>
      <c r="I447" s="14" t="s">
        <v>24</v>
      </c>
      <c r="J447" s="14" t="s">
        <v>24</v>
      </c>
      <c r="K447" s="15" t="s">
        <v>998</v>
      </c>
      <c r="L447" s="14" t="s">
        <v>26</v>
      </c>
      <c r="M447" s="14">
        <v>30</v>
      </c>
      <c r="N447" s="14" t="s">
        <v>282</v>
      </c>
      <c r="O447" s="24">
        <f t="shared" si="171"/>
        <v>356348.8</v>
      </c>
      <c r="P447" s="24">
        <f t="shared" si="172"/>
        <v>890407</v>
      </c>
      <c r="Q447" s="24">
        <v>279488</v>
      </c>
      <c r="R447" s="16">
        <v>698718</v>
      </c>
      <c r="S447" s="69">
        <v>57400</v>
      </c>
      <c r="T447" s="70">
        <v>143500</v>
      </c>
      <c r="U447" s="24">
        <v>18536.8</v>
      </c>
      <c r="V447" s="24">
        <v>46342</v>
      </c>
      <c r="W447" s="69">
        <f t="shared" si="173"/>
        <v>0</v>
      </c>
      <c r="X447" s="69">
        <f>VLOOKUP(D447,'[1]Demanda Agregada Med. y MC'!$C$7:$O$3994,13,FALSE)</f>
        <v>0</v>
      </c>
      <c r="Y447" s="24">
        <v>0</v>
      </c>
      <c r="Z447" s="24">
        <v>0</v>
      </c>
      <c r="AA447" s="24">
        <v>0</v>
      </c>
      <c r="AB447" s="24">
        <v>0</v>
      </c>
      <c r="AC447" s="24">
        <v>135</v>
      </c>
      <c r="AD447" s="24">
        <v>270</v>
      </c>
      <c r="AE447" s="26">
        <v>789</v>
      </c>
      <c r="AF447" s="27">
        <v>1577</v>
      </c>
      <c r="AG447" s="22">
        <v>25.263200000000001</v>
      </c>
      <c r="AH447" s="20">
        <f t="shared" si="174"/>
        <v>9002511.00416</v>
      </c>
      <c r="AI447" s="9">
        <f t="shared" si="175"/>
        <v>22494530.122400001</v>
      </c>
      <c r="AJ447" s="9">
        <f t="shared" si="176"/>
        <v>7060761.2416000003</v>
      </c>
      <c r="AK447" s="9">
        <f t="shared" si="177"/>
        <v>17651852.577600002</v>
      </c>
      <c r="AL447" s="9">
        <f t="shared" si="178"/>
        <v>1450107.6800000002</v>
      </c>
      <c r="AM447" s="9">
        <f t="shared" si="179"/>
        <v>3625269.2</v>
      </c>
      <c r="AN447" s="9">
        <f t="shared" si="180"/>
        <v>468298.88575999998</v>
      </c>
      <c r="AO447" s="9">
        <f t="shared" si="181"/>
        <v>1170747.2144000002</v>
      </c>
      <c r="AP447" s="9">
        <f t="shared" si="182"/>
        <v>0</v>
      </c>
      <c r="AQ447" s="9">
        <f t="shared" si="183"/>
        <v>0</v>
      </c>
      <c r="AR447" s="9">
        <f t="shared" si="184"/>
        <v>0</v>
      </c>
      <c r="AS447" s="9">
        <f t="shared" si="185"/>
        <v>0</v>
      </c>
      <c r="AT447" s="9">
        <f t="shared" si="186"/>
        <v>0</v>
      </c>
      <c r="AU447" s="9">
        <f t="shared" si="187"/>
        <v>0</v>
      </c>
      <c r="AV447" s="9">
        <f t="shared" si="188"/>
        <v>3410.5320000000002</v>
      </c>
      <c r="AW447" s="9">
        <f t="shared" si="189"/>
        <v>6821.0640000000003</v>
      </c>
      <c r="AX447" s="9">
        <f t="shared" si="190"/>
        <v>19932.664800000002</v>
      </c>
      <c r="AY447" s="10">
        <f t="shared" si="191"/>
        <v>39840.066400000003</v>
      </c>
    </row>
    <row r="448" spans="1:51" ht="15" customHeight="1">
      <c r="A448" s="87">
        <v>442</v>
      </c>
      <c r="B448" s="85" t="str">
        <f t="shared" si="168"/>
        <v>0100004304</v>
      </c>
      <c r="C448" s="13" t="str">
        <f t="shared" si="169"/>
        <v>010000430400</v>
      </c>
      <c r="D448" s="13" t="str">
        <f t="shared" si="170"/>
        <v>01000043040000</v>
      </c>
      <c r="E448" s="14">
        <v>25303074</v>
      </c>
      <c r="F448" s="14" t="s">
        <v>21</v>
      </c>
      <c r="G448" s="14" t="s">
        <v>22</v>
      </c>
      <c r="H448" s="14" t="s">
        <v>999</v>
      </c>
      <c r="I448" s="14" t="s">
        <v>24</v>
      </c>
      <c r="J448" s="14" t="s">
        <v>24</v>
      </c>
      <c r="K448" s="15" t="s">
        <v>1000</v>
      </c>
      <c r="L448" s="14" t="s">
        <v>26</v>
      </c>
      <c r="M448" s="14">
        <v>14</v>
      </c>
      <c r="N448" s="14" t="s">
        <v>29</v>
      </c>
      <c r="O448" s="24">
        <f t="shared" si="171"/>
        <v>287716</v>
      </c>
      <c r="P448" s="24">
        <f t="shared" si="172"/>
        <v>719288</v>
      </c>
      <c r="Q448" s="24">
        <v>212116</v>
      </c>
      <c r="R448" s="16">
        <v>530288</v>
      </c>
      <c r="S448" s="69">
        <v>75600</v>
      </c>
      <c r="T448" s="70">
        <v>189000</v>
      </c>
      <c r="U448" s="24">
        <v>0</v>
      </c>
      <c r="V448" s="24">
        <v>0</v>
      </c>
      <c r="W448" s="69">
        <f t="shared" si="173"/>
        <v>0</v>
      </c>
      <c r="X448" s="69">
        <f>VLOOKUP(D448,'[1]Demanda Agregada Med. y MC'!$C$7:$O$3994,13,FALSE)</f>
        <v>0</v>
      </c>
      <c r="Y448" s="24">
        <v>0</v>
      </c>
      <c r="Z448" s="24">
        <v>0</v>
      </c>
      <c r="AA448" s="24">
        <v>0</v>
      </c>
      <c r="AB448" s="24">
        <v>0</v>
      </c>
      <c r="AC448" s="24">
        <v>0</v>
      </c>
      <c r="AD448" s="24">
        <v>0</v>
      </c>
      <c r="AE448" s="26">
        <v>0</v>
      </c>
      <c r="AF448" s="25">
        <v>0</v>
      </c>
      <c r="AG448" s="22">
        <v>18.0412</v>
      </c>
      <c r="AH448" s="20">
        <f t="shared" si="174"/>
        <v>5190741.8991999999</v>
      </c>
      <c r="AI448" s="9">
        <f t="shared" si="175"/>
        <v>12976818.6656</v>
      </c>
      <c r="AJ448" s="9">
        <f t="shared" si="176"/>
        <v>3826827.1792000001</v>
      </c>
      <c r="AK448" s="9">
        <f t="shared" si="177"/>
        <v>9567031.8655999992</v>
      </c>
      <c r="AL448" s="9">
        <f t="shared" si="178"/>
        <v>1363914.72</v>
      </c>
      <c r="AM448" s="9">
        <f t="shared" si="179"/>
        <v>3409786.8</v>
      </c>
      <c r="AN448" s="9">
        <f t="shared" si="180"/>
        <v>0</v>
      </c>
      <c r="AO448" s="9">
        <f t="shared" si="181"/>
        <v>0</v>
      </c>
      <c r="AP448" s="9">
        <f t="shared" si="182"/>
        <v>0</v>
      </c>
      <c r="AQ448" s="9">
        <f t="shared" si="183"/>
        <v>0</v>
      </c>
      <c r="AR448" s="9">
        <f t="shared" si="184"/>
        <v>0</v>
      </c>
      <c r="AS448" s="9">
        <f t="shared" si="185"/>
        <v>0</v>
      </c>
      <c r="AT448" s="9">
        <f t="shared" si="186"/>
        <v>0</v>
      </c>
      <c r="AU448" s="9">
        <f t="shared" si="187"/>
        <v>0</v>
      </c>
      <c r="AV448" s="9">
        <f t="shared" si="188"/>
        <v>0</v>
      </c>
      <c r="AW448" s="9">
        <f t="shared" si="189"/>
        <v>0</v>
      </c>
      <c r="AX448" s="9">
        <f t="shared" si="190"/>
        <v>0</v>
      </c>
      <c r="AY448" s="10">
        <f t="shared" si="191"/>
        <v>0</v>
      </c>
    </row>
    <row r="449" spans="1:51" ht="15" customHeight="1">
      <c r="A449" s="87">
        <v>443</v>
      </c>
      <c r="B449" s="85" t="str">
        <f t="shared" si="168"/>
        <v>0100004305</v>
      </c>
      <c r="C449" s="13" t="str">
        <f t="shared" si="169"/>
        <v>010000430500</v>
      </c>
      <c r="D449" s="13" t="str">
        <f t="shared" si="170"/>
        <v>01000043050000</v>
      </c>
      <c r="E449" s="14">
        <v>25302905</v>
      </c>
      <c r="F449" s="14" t="s">
        <v>21</v>
      </c>
      <c r="G449" s="14" t="s">
        <v>22</v>
      </c>
      <c r="H449" s="14" t="s">
        <v>1001</v>
      </c>
      <c r="I449" s="14" t="s">
        <v>24</v>
      </c>
      <c r="J449" s="14" t="s">
        <v>24</v>
      </c>
      <c r="K449" s="15" t="s">
        <v>1002</v>
      </c>
      <c r="L449" s="14" t="s">
        <v>26</v>
      </c>
      <c r="M449" s="14">
        <v>30</v>
      </c>
      <c r="N449" s="14" t="s">
        <v>29</v>
      </c>
      <c r="O449" s="24">
        <f t="shared" si="171"/>
        <v>27573.5</v>
      </c>
      <c r="P449" s="24">
        <f t="shared" si="172"/>
        <v>68902</v>
      </c>
      <c r="Q449" s="24">
        <v>27514</v>
      </c>
      <c r="R449" s="16">
        <v>68783</v>
      </c>
      <c r="S449" s="69">
        <v>0</v>
      </c>
      <c r="T449" s="70">
        <v>0</v>
      </c>
      <c r="U449" s="24">
        <v>0</v>
      </c>
      <c r="V449" s="24">
        <v>0</v>
      </c>
      <c r="W449" s="69">
        <f t="shared" si="173"/>
        <v>0</v>
      </c>
      <c r="X449" s="69">
        <f>VLOOKUP(D449,'[1]Demanda Agregada Med. y MC'!$C$7:$O$3994,13,FALSE)</f>
        <v>0</v>
      </c>
      <c r="Y449" s="24">
        <v>0</v>
      </c>
      <c r="Z449" s="24">
        <v>0</v>
      </c>
      <c r="AA449" s="24">
        <v>0</v>
      </c>
      <c r="AB449" s="24">
        <v>0</v>
      </c>
      <c r="AC449" s="24">
        <v>59.5</v>
      </c>
      <c r="AD449" s="24">
        <v>119</v>
      </c>
      <c r="AE449" s="26">
        <v>0</v>
      </c>
      <c r="AF449" s="25">
        <v>0</v>
      </c>
      <c r="AG449" s="22">
        <v>78.190799999999996</v>
      </c>
      <c r="AH449" s="20">
        <f t="shared" si="174"/>
        <v>2155994.0238000001</v>
      </c>
      <c r="AI449" s="9">
        <f t="shared" si="175"/>
        <v>5387502.5016000001</v>
      </c>
      <c r="AJ449" s="9">
        <f t="shared" si="176"/>
        <v>2151341.6711999997</v>
      </c>
      <c r="AK449" s="9">
        <f t="shared" si="177"/>
        <v>5378197.7963999994</v>
      </c>
      <c r="AL449" s="9">
        <f t="shared" si="178"/>
        <v>0</v>
      </c>
      <c r="AM449" s="9">
        <f t="shared" si="179"/>
        <v>0</v>
      </c>
      <c r="AN449" s="9">
        <f t="shared" si="180"/>
        <v>0</v>
      </c>
      <c r="AO449" s="9">
        <f t="shared" si="181"/>
        <v>0</v>
      </c>
      <c r="AP449" s="9">
        <f t="shared" si="182"/>
        <v>0</v>
      </c>
      <c r="AQ449" s="9">
        <f t="shared" si="183"/>
        <v>0</v>
      </c>
      <c r="AR449" s="9">
        <f t="shared" si="184"/>
        <v>0</v>
      </c>
      <c r="AS449" s="9">
        <f t="shared" si="185"/>
        <v>0</v>
      </c>
      <c r="AT449" s="9">
        <f t="shared" si="186"/>
        <v>0</v>
      </c>
      <c r="AU449" s="9">
        <f t="shared" si="187"/>
        <v>0</v>
      </c>
      <c r="AV449" s="9">
        <f t="shared" si="188"/>
        <v>4652.3526000000002</v>
      </c>
      <c r="AW449" s="9">
        <f t="shared" si="189"/>
        <v>9304.7052000000003</v>
      </c>
      <c r="AX449" s="9">
        <f t="shared" si="190"/>
        <v>0</v>
      </c>
      <c r="AY449" s="10">
        <f t="shared" si="191"/>
        <v>0</v>
      </c>
    </row>
    <row r="450" spans="1:51" ht="15" customHeight="1">
      <c r="A450" s="87">
        <v>444</v>
      </c>
      <c r="B450" s="85" t="str">
        <f t="shared" si="168"/>
        <v>0100004306</v>
      </c>
      <c r="C450" s="13" t="str">
        <f t="shared" si="169"/>
        <v>010000430600</v>
      </c>
      <c r="D450" s="13" t="str">
        <f t="shared" si="170"/>
        <v>01000043060000</v>
      </c>
      <c r="E450" s="14">
        <v>25300480</v>
      </c>
      <c r="F450" s="14" t="s">
        <v>21</v>
      </c>
      <c r="G450" s="14" t="s">
        <v>22</v>
      </c>
      <c r="H450" s="14" t="s">
        <v>1003</v>
      </c>
      <c r="I450" s="14" t="s">
        <v>24</v>
      </c>
      <c r="J450" s="14" t="s">
        <v>24</v>
      </c>
      <c r="K450" s="15" t="s">
        <v>1004</v>
      </c>
      <c r="L450" s="14" t="s">
        <v>26</v>
      </c>
      <c r="M450" s="14">
        <v>50</v>
      </c>
      <c r="N450" s="14" t="s">
        <v>190</v>
      </c>
      <c r="O450" s="24">
        <f t="shared" si="171"/>
        <v>12357.8</v>
      </c>
      <c r="P450" s="24">
        <f t="shared" si="172"/>
        <v>30894</v>
      </c>
      <c r="Q450" s="24">
        <v>8709</v>
      </c>
      <c r="R450" s="16">
        <v>21772</v>
      </c>
      <c r="S450" s="69">
        <v>3600</v>
      </c>
      <c r="T450" s="70">
        <v>9000</v>
      </c>
      <c r="U450" s="24">
        <v>0</v>
      </c>
      <c r="V450" s="24">
        <v>0</v>
      </c>
      <c r="W450" s="69">
        <f t="shared" si="173"/>
        <v>48.800000000000004</v>
      </c>
      <c r="X450" s="69">
        <f>VLOOKUP(D450,'[1]Demanda Agregada Med. y MC'!$C$7:$O$3994,13,FALSE)</f>
        <v>122</v>
      </c>
      <c r="Y450" s="24">
        <v>0</v>
      </c>
      <c r="Z450" s="24">
        <v>0</v>
      </c>
      <c r="AA450" s="24">
        <v>0</v>
      </c>
      <c r="AB450" s="24">
        <v>0</v>
      </c>
      <c r="AC450" s="24">
        <v>0</v>
      </c>
      <c r="AD450" s="24">
        <v>0</v>
      </c>
      <c r="AE450" s="26">
        <v>0</v>
      </c>
      <c r="AF450" s="25">
        <v>0</v>
      </c>
      <c r="AG450" s="22">
        <v>216.20000000000002</v>
      </c>
      <c r="AH450" s="20">
        <f t="shared" si="174"/>
        <v>2671756.36</v>
      </c>
      <c r="AI450" s="9">
        <f t="shared" si="175"/>
        <v>6679282.8000000007</v>
      </c>
      <c r="AJ450" s="9">
        <f t="shared" si="176"/>
        <v>1882885.8</v>
      </c>
      <c r="AK450" s="9">
        <f t="shared" si="177"/>
        <v>4707106.4000000004</v>
      </c>
      <c r="AL450" s="9">
        <f t="shared" si="178"/>
        <v>778320.00000000012</v>
      </c>
      <c r="AM450" s="9">
        <f t="shared" si="179"/>
        <v>1945800.0000000002</v>
      </c>
      <c r="AN450" s="9">
        <f t="shared" si="180"/>
        <v>0</v>
      </c>
      <c r="AO450" s="9">
        <f t="shared" si="181"/>
        <v>0</v>
      </c>
      <c r="AP450" s="9">
        <f t="shared" si="182"/>
        <v>10550.560000000001</v>
      </c>
      <c r="AQ450" s="9">
        <f t="shared" si="183"/>
        <v>26376.400000000001</v>
      </c>
      <c r="AR450" s="9">
        <f t="shared" si="184"/>
        <v>0</v>
      </c>
      <c r="AS450" s="9">
        <f t="shared" si="185"/>
        <v>0</v>
      </c>
      <c r="AT450" s="9">
        <f t="shared" si="186"/>
        <v>0</v>
      </c>
      <c r="AU450" s="9">
        <f t="shared" si="187"/>
        <v>0</v>
      </c>
      <c r="AV450" s="9">
        <f t="shared" si="188"/>
        <v>0</v>
      </c>
      <c r="AW450" s="9">
        <f t="shared" si="189"/>
        <v>0</v>
      </c>
      <c r="AX450" s="9">
        <f t="shared" si="190"/>
        <v>0</v>
      </c>
      <c r="AY450" s="10">
        <f t="shared" si="191"/>
        <v>0</v>
      </c>
    </row>
    <row r="451" spans="1:51" ht="15" customHeight="1">
      <c r="A451" s="87">
        <v>445</v>
      </c>
      <c r="B451" s="85" t="str">
        <f t="shared" si="168"/>
        <v>0100004307</v>
      </c>
      <c r="C451" s="13" t="str">
        <f t="shared" si="169"/>
        <v>010000430700</v>
      </c>
      <c r="D451" s="13" t="str">
        <f t="shared" si="170"/>
        <v>01000043070000</v>
      </c>
      <c r="E451" s="14">
        <v>25302463</v>
      </c>
      <c r="F451" s="14" t="s">
        <v>21</v>
      </c>
      <c r="G451" s="14" t="s">
        <v>22</v>
      </c>
      <c r="H451" s="14" t="s">
        <v>1005</v>
      </c>
      <c r="I451" s="14" t="s">
        <v>24</v>
      </c>
      <c r="J451" s="14" t="s">
        <v>24</v>
      </c>
      <c r="K451" s="15" t="s">
        <v>1006</v>
      </c>
      <c r="L451" s="14" t="s">
        <v>26</v>
      </c>
      <c r="M451" s="14">
        <v>30</v>
      </c>
      <c r="N451" s="14" t="s">
        <v>29</v>
      </c>
      <c r="O451" s="24">
        <f t="shared" si="171"/>
        <v>28217</v>
      </c>
      <c r="P451" s="24">
        <f t="shared" si="172"/>
        <v>70534</v>
      </c>
      <c r="Q451" s="24">
        <v>5803</v>
      </c>
      <c r="R451" s="16">
        <v>14506</v>
      </c>
      <c r="S451" s="69">
        <v>22400</v>
      </c>
      <c r="T451" s="70">
        <v>56000</v>
      </c>
      <c r="U451" s="24">
        <v>0</v>
      </c>
      <c r="V451" s="24">
        <v>0</v>
      </c>
      <c r="W451" s="69">
        <f t="shared" si="173"/>
        <v>0</v>
      </c>
      <c r="X451" s="69">
        <f>VLOOKUP(D451,'[1]Demanda Agregada Med. y MC'!$C$7:$O$3994,13,FALSE)</f>
        <v>0</v>
      </c>
      <c r="Y451" s="24">
        <v>0</v>
      </c>
      <c r="Z451" s="24">
        <v>0</v>
      </c>
      <c r="AA451" s="24">
        <v>0</v>
      </c>
      <c r="AB451" s="24">
        <v>0</v>
      </c>
      <c r="AC451" s="24">
        <v>14</v>
      </c>
      <c r="AD451" s="24">
        <v>28</v>
      </c>
      <c r="AE451" s="26">
        <v>0</v>
      </c>
      <c r="AF451" s="25">
        <v>0</v>
      </c>
      <c r="AG451" s="22">
        <v>382.06680000000006</v>
      </c>
      <c r="AH451" s="20">
        <f t="shared" si="174"/>
        <v>10780778.895600002</v>
      </c>
      <c r="AI451" s="9">
        <f t="shared" si="175"/>
        <v>26948699.671200003</v>
      </c>
      <c r="AJ451" s="9">
        <f t="shared" si="176"/>
        <v>2217133.6404000004</v>
      </c>
      <c r="AK451" s="9">
        <f t="shared" si="177"/>
        <v>5542261.0008000005</v>
      </c>
      <c r="AL451" s="9">
        <f t="shared" si="178"/>
        <v>8558296.3200000022</v>
      </c>
      <c r="AM451" s="9">
        <f t="shared" si="179"/>
        <v>21395740.800000004</v>
      </c>
      <c r="AN451" s="9">
        <f t="shared" si="180"/>
        <v>0</v>
      </c>
      <c r="AO451" s="9">
        <f t="shared" si="181"/>
        <v>0</v>
      </c>
      <c r="AP451" s="9">
        <f t="shared" si="182"/>
        <v>0</v>
      </c>
      <c r="AQ451" s="9">
        <f t="shared" si="183"/>
        <v>0</v>
      </c>
      <c r="AR451" s="9">
        <f t="shared" si="184"/>
        <v>0</v>
      </c>
      <c r="AS451" s="9">
        <f t="shared" si="185"/>
        <v>0</v>
      </c>
      <c r="AT451" s="9">
        <f t="shared" si="186"/>
        <v>0</v>
      </c>
      <c r="AU451" s="9">
        <f t="shared" si="187"/>
        <v>0</v>
      </c>
      <c r="AV451" s="9">
        <f t="shared" si="188"/>
        <v>5348.9352000000008</v>
      </c>
      <c r="AW451" s="9">
        <f t="shared" si="189"/>
        <v>10697.870400000002</v>
      </c>
      <c r="AX451" s="9">
        <f t="shared" si="190"/>
        <v>0</v>
      </c>
      <c r="AY451" s="10">
        <f t="shared" si="191"/>
        <v>0</v>
      </c>
    </row>
    <row r="452" spans="1:51" ht="15" customHeight="1">
      <c r="A452" s="87">
        <v>446</v>
      </c>
      <c r="B452" s="85" t="str">
        <f t="shared" si="168"/>
        <v>0100004308</v>
      </c>
      <c r="C452" s="13" t="str">
        <f t="shared" si="169"/>
        <v>010000430801</v>
      </c>
      <c r="D452" s="13" t="str">
        <f t="shared" si="170"/>
        <v>01000043080100</v>
      </c>
      <c r="E452" s="14">
        <v>25302999</v>
      </c>
      <c r="F452" s="14" t="s">
        <v>21</v>
      </c>
      <c r="G452" s="14" t="s">
        <v>22</v>
      </c>
      <c r="H452" s="14" t="s">
        <v>1007</v>
      </c>
      <c r="I452" s="14" t="s">
        <v>65</v>
      </c>
      <c r="J452" s="14" t="s">
        <v>24</v>
      </c>
      <c r="K452" s="15" t="s">
        <v>1008</v>
      </c>
      <c r="L452" s="14" t="s">
        <v>26</v>
      </c>
      <c r="M452" s="14">
        <v>4</v>
      </c>
      <c r="N452" s="14" t="s">
        <v>29</v>
      </c>
      <c r="O452" s="24">
        <f t="shared" si="171"/>
        <v>154871.1</v>
      </c>
      <c r="P452" s="24">
        <f t="shared" si="172"/>
        <v>387068</v>
      </c>
      <c r="Q452" s="24">
        <v>77654</v>
      </c>
      <c r="R452" s="16">
        <v>194133</v>
      </c>
      <c r="S452" s="69">
        <v>77000</v>
      </c>
      <c r="T452" s="70">
        <v>192500</v>
      </c>
      <c r="U452" s="24">
        <v>0</v>
      </c>
      <c r="V452" s="24">
        <v>0</v>
      </c>
      <c r="W452" s="69">
        <f t="shared" si="173"/>
        <v>1.6</v>
      </c>
      <c r="X452" s="69">
        <f>VLOOKUP(D452,'[1]Demanda Agregada Med. y MC'!$C$7:$O$3994,13,FALSE)</f>
        <v>4</v>
      </c>
      <c r="Y452" s="24">
        <v>0</v>
      </c>
      <c r="Z452" s="24">
        <v>0</v>
      </c>
      <c r="AA452" s="24">
        <v>0</v>
      </c>
      <c r="AB452" s="24">
        <v>0</v>
      </c>
      <c r="AC452" s="24">
        <v>215.5</v>
      </c>
      <c r="AD452" s="24">
        <v>431</v>
      </c>
      <c r="AE452" s="26">
        <v>0</v>
      </c>
      <c r="AF452" s="25">
        <v>0</v>
      </c>
      <c r="AG452" s="22">
        <v>4.3792</v>
      </c>
      <c r="AH452" s="20">
        <f t="shared" si="174"/>
        <v>678211.52112000005</v>
      </c>
      <c r="AI452" s="9">
        <f t="shared" si="175"/>
        <v>1695048.1856</v>
      </c>
      <c r="AJ452" s="9">
        <f t="shared" si="176"/>
        <v>340062.39679999999</v>
      </c>
      <c r="AK452" s="9">
        <f t="shared" si="177"/>
        <v>850147.23360000004</v>
      </c>
      <c r="AL452" s="9">
        <f t="shared" si="178"/>
        <v>337198.4</v>
      </c>
      <c r="AM452" s="9">
        <f t="shared" si="179"/>
        <v>842996</v>
      </c>
      <c r="AN452" s="9">
        <f t="shared" si="180"/>
        <v>0</v>
      </c>
      <c r="AO452" s="9">
        <f t="shared" si="181"/>
        <v>0</v>
      </c>
      <c r="AP452" s="9">
        <f t="shared" si="182"/>
        <v>7.0067200000000005</v>
      </c>
      <c r="AQ452" s="9">
        <f t="shared" si="183"/>
        <v>17.5168</v>
      </c>
      <c r="AR452" s="9">
        <f t="shared" si="184"/>
        <v>0</v>
      </c>
      <c r="AS452" s="9">
        <f t="shared" si="185"/>
        <v>0</v>
      </c>
      <c r="AT452" s="9">
        <f t="shared" si="186"/>
        <v>0</v>
      </c>
      <c r="AU452" s="9">
        <f t="shared" si="187"/>
        <v>0</v>
      </c>
      <c r="AV452" s="9">
        <f t="shared" si="188"/>
        <v>943.71759999999995</v>
      </c>
      <c r="AW452" s="9">
        <f t="shared" si="189"/>
        <v>1887.4351999999999</v>
      </c>
      <c r="AX452" s="9">
        <f t="shared" si="190"/>
        <v>0</v>
      </c>
      <c r="AY452" s="10">
        <f t="shared" si="191"/>
        <v>0</v>
      </c>
    </row>
    <row r="453" spans="1:51" ht="15" customHeight="1">
      <c r="A453" s="87">
        <v>447</v>
      </c>
      <c r="B453" s="85" t="str">
        <f t="shared" si="168"/>
        <v>0100004309</v>
      </c>
      <c r="C453" s="13" t="str">
        <f t="shared" si="169"/>
        <v>010000430901</v>
      </c>
      <c r="D453" s="13" t="str">
        <f t="shared" si="170"/>
        <v>01000043090100</v>
      </c>
      <c r="E453" s="14">
        <v>25302996</v>
      </c>
      <c r="F453" s="14" t="s">
        <v>21</v>
      </c>
      <c r="G453" s="14" t="s">
        <v>22</v>
      </c>
      <c r="H453" s="14" t="s">
        <v>1009</v>
      </c>
      <c r="I453" s="14" t="s">
        <v>65</v>
      </c>
      <c r="J453" s="14" t="s">
        <v>24</v>
      </c>
      <c r="K453" s="15" t="s">
        <v>1010</v>
      </c>
      <c r="L453" s="14" t="s">
        <v>26</v>
      </c>
      <c r="M453" s="14">
        <v>4</v>
      </c>
      <c r="N453" s="14" t="s">
        <v>29</v>
      </c>
      <c r="O453" s="24">
        <f t="shared" si="171"/>
        <v>53986.5</v>
      </c>
      <c r="P453" s="24">
        <f t="shared" si="172"/>
        <v>134892</v>
      </c>
      <c r="Q453" s="24">
        <v>53839</v>
      </c>
      <c r="R453" s="16">
        <v>134597</v>
      </c>
      <c r="S453" s="69">
        <v>0</v>
      </c>
      <c r="T453" s="70">
        <v>0</v>
      </c>
      <c r="U453" s="24">
        <v>0</v>
      </c>
      <c r="V453" s="24">
        <v>0</v>
      </c>
      <c r="W453" s="69">
        <f t="shared" si="173"/>
        <v>0</v>
      </c>
      <c r="X453" s="69">
        <f>VLOOKUP(D453,'[1]Demanda Agregada Med. y MC'!$C$7:$O$3994,13,FALSE)</f>
        <v>0</v>
      </c>
      <c r="Y453" s="24">
        <v>0</v>
      </c>
      <c r="Z453" s="24">
        <v>0</v>
      </c>
      <c r="AA453" s="24">
        <v>0</v>
      </c>
      <c r="AB453" s="24">
        <v>0</v>
      </c>
      <c r="AC453" s="24">
        <v>147.5</v>
      </c>
      <c r="AD453" s="24">
        <v>295</v>
      </c>
      <c r="AE453" s="26">
        <v>0</v>
      </c>
      <c r="AF453" s="25">
        <v>0</v>
      </c>
      <c r="AG453" s="22">
        <v>6.0720000000000001</v>
      </c>
      <c r="AH453" s="20">
        <f t="shared" si="174"/>
        <v>327806.02799999999</v>
      </c>
      <c r="AI453" s="9">
        <f t="shared" si="175"/>
        <v>819064.22400000005</v>
      </c>
      <c r="AJ453" s="9">
        <f t="shared" si="176"/>
        <v>326910.408</v>
      </c>
      <c r="AK453" s="9">
        <f t="shared" si="177"/>
        <v>817272.98400000005</v>
      </c>
      <c r="AL453" s="9">
        <f t="shared" si="178"/>
        <v>0</v>
      </c>
      <c r="AM453" s="9">
        <f t="shared" si="179"/>
        <v>0</v>
      </c>
      <c r="AN453" s="9">
        <f t="shared" si="180"/>
        <v>0</v>
      </c>
      <c r="AO453" s="9">
        <f t="shared" si="181"/>
        <v>0</v>
      </c>
      <c r="AP453" s="9">
        <f t="shared" si="182"/>
        <v>0</v>
      </c>
      <c r="AQ453" s="9">
        <f t="shared" si="183"/>
        <v>0</v>
      </c>
      <c r="AR453" s="9">
        <f t="shared" si="184"/>
        <v>0</v>
      </c>
      <c r="AS453" s="9">
        <f t="shared" si="185"/>
        <v>0</v>
      </c>
      <c r="AT453" s="9">
        <f t="shared" si="186"/>
        <v>0</v>
      </c>
      <c r="AU453" s="9">
        <f t="shared" si="187"/>
        <v>0</v>
      </c>
      <c r="AV453" s="9">
        <f t="shared" si="188"/>
        <v>895.62</v>
      </c>
      <c r="AW453" s="9">
        <f t="shared" si="189"/>
        <v>1791.24</v>
      </c>
      <c r="AX453" s="9">
        <f t="shared" si="190"/>
        <v>0</v>
      </c>
      <c r="AY453" s="10">
        <f t="shared" si="191"/>
        <v>0</v>
      </c>
    </row>
    <row r="454" spans="1:51" ht="15" customHeight="1">
      <c r="A454" s="87">
        <v>448</v>
      </c>
      <c r="B454" s="85" t="str">
        <f t="shared" si="168"/>
        <v>0100004326</v>
      </c>
      <c r="C454" s="13" t="str">
        <f t="shared" si="169"/>
        <v>010000432600</v>
      </c>
      <c r="D454" s="13" t="str">
        <f t="shared" si="170"/>
        <v>01000043260000</v>
      </c>
      <c r="E454" s="14">
        <v>25300032</v>
      </c>
      <c r="F454" s="14" t="s">
        <v>21</v>
      </c>
      <c r="G454" s="14" t="s">
        <v>22</v>
      </c>
      <c r="H454" s="14" t="s">
        <v>1011</v>
      </c>
      <c r="I454" s="14" t="s">
        <v>24</v>
      </c>
      <c r="J454" s="14" t="s">
        <v>24</v>
      </c>
      <c r="K454" s="15" t="s">
        <v>1012</v>
      </c>
      <c r="L454" s="14" t="s">
        <v>26</v>
      </c>
      <c r="M454" s="14">
        <v>5</v>
      </c>
      <c r="N454" s="14" t="s">
        <v>52</v>
      </c>
      <c r="O454" s="24">
        <f t="shared" si="171"/>
        <v>1955</v>
      </c>
      <c r="P454" s="24">
        <f t="shared" si="172"/>
        <v>4858</v>
      </c>
      <c r="Q454" s="24">
        <v>1660</v>
      </c>
      <c r="R454" s="16">
        <v>4148</v>
      </c>
      <c r="S454" s="69">
        <v>0</v>
      </c>
      <c r="T454" s="70">
        <v>0</v>
      </c>
      <c r="U454" s="24">
        <v>0</v>
      </c>
      <c r="V454" s="24">
        <v>0</v>
      </c>
      <c r="W454" s="69">
        <f t="shared" si="173"/>
        <v>240</v>
      </c>
      <c r="X454" s="69">
        <f>VLOOKUP(D454,'[1]Demanda Agregada Med. y MC'!$C$7:$O$3994,13,FALSE)</f>
        <v>600</v>
      </c>
      <c r="Y454" s="24">
        <v>0</v>
      </c>
      <c r="Z454" s="24">
        <v>0</v>
      </c>
      <c r="AA454" s="24">
        <v>0</v>
      </c>
      <c r="AB454" s="24">
        <v>0</v>
      </c>
      <c r="AC454" s="24">
        <v>54</v>
      </c>
      <c r="AD454" s="24">
        <v>108</v>
      </c>
      <c r="AE454" s="26">
        <v>1</v>
      </c>
      <c r="AF454" s="27">
        <v>2</v>
      </c>
      <c r="AG454" s="22">
        <v>551.74240000000009</v>
      </c>
      <c r="AH454" s="20">
        <f t="shared" si="174"/>
        <v>1078656.3920000002</v>
      </c>
      <c r="AI454" s="9">
        <f t="shared" si="175"/>
        <v>2680364.5792000005</v>
      </c>
      <c r="AJ454" s="9">
        <f t="shared" si="176"/>
        <v>915892.38400000019</v>
      </c>
      <c r="AK454" s="9">
        <f t="shared" si="177"/>
        <v>2288627.4752000002</v>
      </c>
      <c r="AL454" s="9">
        <f t="shared" si="178"/>
        <v>0</v>
      </c>
      <c r="AM454" s="9">
        <f t="shared" si="179"/>
        <v>0</v>
      </c>
      <c r="AN454" s="9">
        <f t="shared" si="180"/>
        <v>0</v>
      </c>
      <c r="AO454" s="9">
        <f t="shared" si="181"/>
        <v>0</v>
      </c>
      <c r="AP454" s="9">
        <f t="shared" si="182"/>
        <v>132418.17600000004</v>
      </c>
      <c r="AQ454" s="9">
        <f t="shared" si="183"/>
        <v>331045.44000000006</v>
      </c>
      <c r="AR454" s="9">
        <f t="shared" si="184"/>
        <v>0</v>
      </c>
      <c r="AS454" s="9">
        <f t="shared" si="185"/>
        <v>0</v>
      </c>
      <c r="AT454" s="9">
        <f t="shared" si="186"/>
        <v>0</v>
      </c>
      <c r="AU454" s="9">
        <f t="shared" si="187"/>
        <v>0</v>
      </c>
      <c r="AV454" s="9">
        <f t="shared" si="188"/>
        <v>29794.089600000007</v>
      </c>
      <c r="AW454" s="9">
        <f t="shared" si="189"/>
        <v>59588.179200000013</v>
      </c>
      <c r="AX454" s="9">
        <f t="shared" si="190"/>
        <v>551.74240000000009</v>
      </c>
      <c r="AY454" s="10">
        <f t="shared" si="191"/>
        <v>1103.4848000000002</v>
      </c>
    </row>
    <row r="455" spans="1:51" ht="15" customHeight="1">
      <c r="A455" s="87">
        <v>449</v>
      </c>
      <c r="B455" s="85" t="str">
        <f t="shared" si="168"/>
        <v>0100004329</v>
      </c>
      <c r="C455" s="13" t="str">
        <f t="shared" si="169"/>
        <v>010000432900</v>
      </c>
      <c r="D455" s="13" t="str">
        <f t="shared" si="170"/>
        <v>01000043290000</v>
      </c>
      <c r="E455" s="14">
        <v>25301515</v>
      </c>
      <c r="F455" s="14" t="s">
        <v>21</v>
      </c>
      <c r="G455" s="14" t="s">
        <v>22</v>
      </c>
      <c r="H455" s="14" t="s">
        <v>1013</v>
      </c>
      <c r="I455" s="14" t="s">
        <v>24</v>
      </c>
      <c r="J455" s="14" t="s">
        <v>24</v>
      </c>
      <c r="K455" s="15" t="s">
        <v>1014</v>
      </c>
      <c r="L455" s="14" t="s">
        <v>26</v>
      </c>
      <c r="M455" s="14">
        <v>30</v>
      </c>
      <c r="N455" s="14" t="s">
        <v>49</v>
      </c>
      <c r="O455" s="24">
        <f t="shared" si="171"/>
        <v>103255.8</v>
      </c>
      <c r="P455" s="24">
        <f t="shared" si="172"/>
        <v>257987</v>
      </c>
      <c r="Q455" s="24">
        <v>54787</v>
      </c>
      <c r="R455" s="16">
        <v>136967</v>
      </c>
      <c r="S455" s="69">
        <v>36680</v>
      </c>
      <c r="T455" s="70">
        <v>91700</v>
      </c>
      <c r="U455" s="24">
        <v>11484.800000000001</v>
      </c>
      <c r="V455" s="24">
        <v>28712</v>
      </c>
      <c r="W455" s="69">
        <f t="shared" si="173"/>
        <v>0</v>
      </c>
      <c r="X455" s="69">
        <f>VLOOKUP(D455,'[1]Demanda Agregada Med. y MC'!$C$7:$O$3994,13,FALSE)</f>
        <v>0</v>
      </c>
      <c r="Y455" s="24">
        <v>0</v>
      </c>
      <c r="Z455" s="24">
        <v>0</v>
      </c>
      <c r="AA455" s="24">
        <v>0</v>
      </c>
      <c r="AB455" s="24">
        <v>0</v>
      </c>
      <c r="AC455" s="24">
        <v>304</v>
      </c>
      <c r="AD455" s="24">
        <v>608</v>
      </c>
      <c r="AE455" s="26">
        <v>0</v>
      </c>
      <c r="AF455" s="25">
        <v>0</v>
      </c>
      <c r="AG455" s="22">
        <v>16.007999999999999</v>
      </c>
      <c r="AH455" s="20">
        <f t="shared" si="174"/>
        <v>1652918.8463999999</v>
      </c>
      <c r="AI455" s="9">
        <f t="shared" si="175"/>
        <v>4129855.8959999997</v>
      </c>
      <c r="AJ455" s="9">
        <f t="shared" si="176"/>
        <v>877030.29599999997</v>
      </c>
      <c r="AK455" s="9">
        <f t="shared" si="177"/>
        <v>2192567.736</v>
      </c>
      <c r="AL455" s="9">
        <f t="shared" si="178"/>
        <v>587173.43999999994</v>
      </c>
      <c r="AM455" s="9">
        <f t="shared" si="179"/>
        <v>1467933.5999999999</v>
      </c>
      <c r="AN455" s="9">
        <f t="shared" si="180"/>
        <v>183848.6784</v>
      </c>
      <c r="AO455" s="9">
        <f t="shared" si="181"/>
        <v>459621.696</v>
      </c>
      <c r="AP455" s="9">
        <f t="shared" si="182"/>
        <v>0</v>
      </c>
      <c r="AQ455" s="9">
        <f t="shared" si="183"/>
        <v>0</v>
      </c>
      <c r="AR455" s="9">
        <f t="shared" si="184"/>
        <v>0</v>
      </c>
      <c r="AS455" s="9">
        <f t="shared" si="185"/>
        <v>0</v>
      </c>
      <c r="AT455" s="9">
        <f t="shared" si="186"/>
        <v>0</v>
      </c>
      <c r="AU455" s="9">
        <f t="shared" si="187"/>
        <v>0</v>
      </c>
      <c r="AV455" s="9">
        <f t="shared" si="188"/>
        <v>4866.4319999999998</v>
      </c>
      <c r="AW455" s="9">
        <f t="shared" si="189"/>
        <v>9732.8639999999996</v>
      </c>
      <c r="AX455" s="9">
        <f t="shared" si="190"/>
        <v>0</v>
      </c>
      <c r="AY455" s="10">
        <f t="shared" si="191"/>
        <v>0</v>
      </c>
    </row>
    <row r="456" spans="1:51" ht="15" customHeight="1">
      <c r="A456" s="87">
        <v>450</v>
      </c>
      <c r="B456" s="85" t="str">
        <f t="shared" si="168"/>
        <v>0100004330</v>
      </c>
      <c r="C456" s="13" t="str">
        <f t="shared" si="169"/>
        <v>010000433000</v>
      </c>
      <c r="D456" s="13" t="str">
        <f t="shared" si="170"/>
        <v>01000043300000</v>
      </c>
      <c r="E456" s="14">
        <v>25301516</v>
      </c>
      <c r="F456" s="14" t="s">
        <v>21</v>
      </c>
      <c r="G456" s="14" t="s">
        <v>22</v>
      </c>
      <c r="H456" s="14" t="s">
        <v>1015</v>
      </c>
      <c r="I456" s="14" t="s">
        <v>24</v>
      </c>
      <c r="J456" s="14" t="s">
        <v>24</v>
      </c>
      <c r="K456" s="15" t="s">
        <v>1016</v>
      </c>
      <c r="L456" s="14" t="s">
        <v>26</v>
      </c>
      <c r="M456" s="14">
        <v>30</v>
      </c>
      <c r="N456" s="14" t="s">
        <v>49</v>
      </c>
      <c r="O456" s="24">
        <f t="shared" si="171"/>
        <v>338858</v>
      </c>
      <c r="P456" s="24">
        <f t="shared" si="172"/>
        <v>844804</v>
      </c>
      <c r="Q456" s="24">
        <v>214206</v>
      </c>
      <c r="R456" s="16">
        <v>535515</v>
      </c>
      <c r="S456" s="69">
        <v>100800</v>
      </c>
      <c r="T456" s="70">
        <v>252000</v>
      </c>
      <c r="U456" s="24">
        <v>19146</v>
      </c>
      <c r="V456" s="24">
        <v>47865</v>
      </c>
      <c r="W456" s="69">
        <f t="shared" si="173"/>
        <v>24</v>
      </c>
      <c r="X456" s="69">
        <f>VLOOKUP(D456,'[1]Demanda Agregada Med. y MC'!$C$7:$O$3994,13,FALSE)</f>
        <v>60</v>
      </c>
      <c r="Y456" s="24">
        <v>0</v>
      </c>
      <c r="Z456" s="24">
        <v>0</v>
      </c>
      <c r="AA456" s="24">
        <v>0</v>
      </c>
      <c r="AB456" s="24">
        <v>0</v>
      </c>
      <c r="AC456" s="24">
        <v>2896</v>
      </c>
      <c r="AD456" s="24">
        <v>5792</v>
      </c>
      <c r="AE456" s="26">
        <v>1786</v>
      </c>
      <c r="AF456" s="27">
        <v>3572</v>
      </c>
      <c r="AG456" s="22">
        <v>14.839599999999999</v>
      </c>
      <c r="AH456" s="20">
        <f t="shared" si="174"/>
        <v>5028517.1767999995</v>
      </c>
      <c r="AI456" s="9">
        <f t="shared" si="175"/>
        <v>12536553.438399998</v>
      </c>
      <c r="AJ456" s="9">
        <f t="shared" si="176"/>
        <v>3178731.3575999998</v>
      </c>
      <c r="AK456" s="9">
        <f t="shared" si="177"/>
        <v>7946828.3939999994</v>
      </c>
      <c r="AL456" s="9">
        <f t="shared" si="178"/>
        <v>1495831.68</v>
      </c>
      <c r="AM456" s="9">
        <f t="shared" si="179"/>
        <v>3739579.1999999997</v>
      </c>
      <c r="AN456" s="9">
        <f t="shared" si="180"/>
        <v>284118.9816</v>
      </c>
      <c r="AO456" s="9">
        <f t="shared" si="181"/>
        <v>710297.45399999991</v>
      </c>
      <c r="AP456" s="9">
        <f t="shared" si="182"/>
        <v>356.15039999999999</v>
      </c>
      <c r="AQ456" s="9">
        <f t="shared" si="183"/>
        <v>890.37599999999998</v>
      </c>
      <c r="AR456" s="9">
        <f t="shared" si="184"/>
        <v>0</v>
      </c>
      <c r="AS456" s="9">
        <f t="shared" si="185"/>
        <v>0</v>
      </c>
      <c r="AT456" s="9">
        <f t="shared" si="186"/>
        <v>0</v>
      </c>
      <c r="AU456" s="9">
        <f t="shared" si="187"/>
        <v>0</v>
      </c>
      <c r="AV456" s="9">
        <f t="shared" si="188"/>
        <v>42975.481599999999</v>
      </c>
      <c r="AW456" s="9">
        <f t="shared" si="189"/>
        <v>85950.963199999998</v>
      </c>
      <c r="AX456" s="9">
        <f t="shared" si="190"/>
        <v>26503.525599999997</v>
      </c>
      <c r="AY456" s="10">
        <f t="shared" si="191"/>
        <v>53007.051199999994</v>
      </c>
    </row>
    <row r="457" spans="1:51" ht="15" customHeight="1">
      <c r="A457" s="87">
        <v>451</v>
      </c>
      <c r="B457" s="85" t="str">
        <f t="shared" si="168"/>
        <v>0100004331</v>
      </c>
      <c r="C457" s="13" t="str">
        <f t="shared" si="169"/>
        <v>010000433100</v>
      </c>
      <c r="D457" s="13" t="str">
        <f t="shared" si="170"/>
        <v>01000043310000</v>
      </c>
      <c r="E457" s="14">
        <v>25302263</v>
      </c>
      <c r="F457" s="14" t="s">
        <v>21</v>
      </c>
      <c r="G457" s="14" t="s">
        <v>22</v>
      </c>
      <c r="H457" s="14" t="s">
        <v>1017</v>
      </c>
      <c r="I457" s="14" t="s">
        <v>24</v>
      </c>
      <c r="J457" s="14" t="s">
        <v>24</v>
      </c>
      <c r="K457" s="15" t="s">
        <v>1018</v>
      </c>
      <c r="L457" s="14" t="s">
        <v>26</v>
      </c>
      <c r="M457" s="14">
        <v>28</v>
      </c>
      <c r="N457" s="14" t="s">
        <v>29</v>
      </c>
      <c r="O457" s="24">
        <f t="shared" si="171"/>
        <v>2594</v>
      </c>
      <c r="P457" s="24">
        <f t="shared" si="172"/>
        <v>6460</v>
      </c>
      <c r="Q457" s="24">
        <v>24</v>
      </c>
      <c r="R457" s="16">
        <v>60</v>
      </c>
      <c r="S457" s="69">
        <v>2520</v>
      </c>
      <c r="T457" s="70">
        <v>6300</v>
      </c>
      <c r="U457" s="24">
        <v>0</v>
      </c>
      <c r="V457" s="24">
        <v>0</v>
      </c>
      <c r="W457" s="69">
        <f t="shared" si="173"/>
        <v>0</v>
      </c>
      <c r="X457" s="69">
        <f>VLOOKUP(D457,'[1]Demanda Agregada Med. y MC'!$C$7:$O$3994,13,FALSE)</f>
        <v>0</v>
      </c>
      <c r="Y457" s="24">
        <v>0</v>
      </c>
      <c r="Z457" s="24">
        <v>0</v>
      </c>
      <c r="AA457" s="24">
        <v>0</v>
      </c>
      <c r="AB457" s="24">
        <v>0</v>
      </c>
      <c r="AC457" s="24">
        <v>0</v>
      </c>
      <c r="AD457" s="24">
        <v>0</v>
      </c>
      <c r="AE457" s="26">
        <v>50</v>
      </c>
      <c r="AF457" s="27">
        <v>100</v>
      </c>
      <c r="AG457" s="22">
        <v>240.44200000000004</v>
      </c>
      <c r="AH457" s="20">
        <f t="shared" si="174"/>
        <v>623706.54800000007</v>
      </c>
      <c r="AI457" s="9">
        <f t="shared" si="175"/>
        <v>1553255.3200000003</v>
      </c>
      <c r="AJ457" s="9">
        <f t="shared" si="176"/>
        <v>5770.6080000000011</v>
      </c>
      <c r="AK457" s="9">
        <f t="shared" si="177"/>
        <v>14426.520000000002</v>
      </c>
      <c r="AL457" s="9">
        <f t="shared" si="178"/>
        <v>605913.84000000008</v>
      </c>
      <c r="AM457" s="9">
        <f t="shared" si="179"/>
        <v>1514784.6000000003</v>
      </c>
      <c r="AN457" s="9">
        <f t="shared" si="180"/>
        <v>0</v>
      </c>
      <c r="AO457" s="9">
        <f t="shared" si="181"/>
        <v>0</v>
      </c>
      <c r="AP457" s="9">
        <f t="shared" si="182"/>
        <v>0</v>
      </c>
      <c r="AQ457" s="9">
        <f t="shared" si="183"/>
        <v>0</v>
      </c>
      <c r="AR457" s="9">
        <f t="shared" si="184"/>
        <v>0</v>
      </c>
      <c r="AS457" s="9">
        <f t="shared" si="185"/>
        <v>0</v>
      </c>
      <c r="AT457" s="9">
        <f t="shared" si="186"/>
        <v>0</v>
      </c>
      <c r="AU457" s="9">
        <f t="shared" si="187"/>
        <v>0</v>
      </c>
      <c r="AV457" s="9">
        <f t="shared" si="188"/>
        <v>0</v>
      </c>
      <c r="AW457" s="9">
        <f t="shared" si="189"/>
        <v>0</v>
      </c>
      <c r="AX457" s="9">
        <f t="shared" si="190"/>
        <v>12022.100000000002</v>
      </c>
      <c r="AY457" s="10">
        <f t="shared" si="191"/>
        <v>24044.200000000004</v>
      </c>
    </row>
    <row r="458" spans="1:51" ht="15" customHeight="1">
      <c r="A458" s="87">
        <v>452</v>
      </c>
      <c r="B458" s="85" t="str">
        <f t="shared" si="168"/>
        <v>0100004332</v>
      </c>
      <c r="C458" s="13" t="str">
        <f t="shared" si="169"/>
        <v>010000433200</v>
      </c>
      <c r="D458" s="13" t="str">
        <f t="shared" si="170"/>
        <v>01000043320000</v>
      </c>
      <c r="E458" s="14">
        <v>25302433</v>
      </c>
      <c r="F458" s="14" t="s">
        <v>21</v>
      </c>
      <c r="G458" s="14" t="s">
        <v>22</v>
      </c>
      <c r="H458" s="14" t="s">
        <v>1019</v>
      </c>
      <c r="I458" s="14" t="s">
        <v>24</v>
      </c>
      <c r="J458" s="14" t="s">
        <v>24</v>
      </c>
      <c r="K458" s="15" t="s">
        <v>1020</v>
      </c>
      <c r="L458" s="14" t="s">
        <v>26</v>
      </c>
      <c r="M458" s="14">
        <v>1</v>
      </c>
      <c r="N458" s="14" t="s">
        <v>26</v>
      </c>
      <c r="O458" s="24">
        <f t="shared" si="171"/>
        <v>66615.8</v>
      </c>
      <c r="P458" s="24">
        <f t="shared" si="172"/>
        <v>166526</v>
      </c>
      <c r="Q458" s="24">
        <v>51732</v>
      </c>
      <c r="R458" s="16">
        <v>129330</v>
      </c>
      <c r="S458" s="69">
        <v>13720</v>
      </c>
      <c r="T458" s="70">
        <v>34300</v>
      </c>
      <c r="U458" s="24">
        <v>0</v>
      </c>
      <c r="V458" s="24">
        <v>0</v>
      </c>
      <c r="W458" s="69">
        <f t="shared" si="173"/>
        <v>1136.8</v>
      </c>
      <c r="X458" s="69">
        <f>VLOOKUP(D458,'[1]Demanda Agregada Med. y MC'!$C$7:$O$3994,13,FALSE)</f>
        <v>2842</v>
      </c>
      <c r="Y458" s="24">
        <v>0</v>
      </c>
      <c r="Z458" s="24">
        <v>0</v>
      </c>
      <c r="AA458" s="24">
        <v>0</v>
      </c>
      <c r="AB458" s="24">
        <v>0</v>
      </c>
      <c r="AC458" s="24">
        <v>0</v>
      </c>
      <c r="AD458" s="24">
        <v>0</v>
      </c>
      <c r="AE458" s="26">
        <v>27</v>
      </c>
      <c r="AF458" s="27">
        <v>54</v>
      </c>
      <c r="AG458" s="22">
        <v>94.318399999999997</v>
      </c>
      <c r="AH458" s="20">
        <f t="shared" si="174"/>
        <v>6283095.6707199998</v>
      </c>
      <c r="AI458" s="9">
        <f t="shared" si="175"/>
        <v>15706465.8784</v>
      </c>
      <c r="AJ458" s="9">
        <f t="shared" si="176"/>
        <v>4879279.4687999999</v>
      </c>
      <c r="AK458" s="9">
        <f t="shared" si="177"/>
        <v>12198198.672</v>
      </c>
      <c r="AL458" s="9">
        <f t="shared" si="178"/>
        <v>1294048.4479999999</v>
      </c>
      <c r="AM458" s="9">
        <f t="shared" si="179"/>
        <v>3235121.12</v>
      </c>
      <c r="AN458" s="9">
        <f t="shared" si="180"/>
        <v>0</v>
      </c>
      <c r="AO458" s="9">
        <f t="shared" si="181"/>
        <v>0</v>
      </c>
      <c r="AP458" s="9">
        <f t="shared" si="182"/>
        <v>107221.15711999999</v>
      </c>
      <c r="AQ458" s="9">
        <f t="shared" si="183"/>
        <v>268052.89279999997</v>
      </c>
      <c r="AR458" s="9">
        <f t="shared" si="184"/>
        <v>0</v>
      </c>
      <c r="AS458" s="9">
        <f t="shared" si="185"/>
        <v>0</v>
      </c>
      <c r="AT458" s="9">
        <f t="shared" si="186"/>
        <v>0</v>
      </c>
      <c r="AU458" s="9">
        <f t="shared" si="187"/>
        <v>0</v>
      </c>
      <c r="AV458" s="9">
        <f t="shared" si="188"/>
        <v>0</v>
      </c>
      <c r="AW458" s="9">
        <f t="shared" si="189"/>
        <v>0</v>
      </c>
      <c r="AX458" s="9">
        <f t="shared" si="190"/>
        <v>2546.5967999999998</v>
      </c>
      <c r="AY458" s="10">
        <f t="shared" si="191"/>
        <v>5093.1935999999996</v>
      </c>
    </row>
    <row r="459" spans="1:51" ht="15" customHeight="1">
      <c r="A459" s="87">
        <v>453</v>
      </c>
      <c r="B459" s="85" t="str">
        <f t="shared" si="168"/>
        <v>0100004333</v>
      </c>
      <c r="C459" s="13" t="str">
        <f t="shared" si="169"/>
        <v>010000433300</v>
      </c>
      <c r="D459" s="13" t="str">
        <f t="shared" si="170"/>
        <v>01000043330000</v>
      </c>
      <c r="E459" s="14">
        <v>25302435</v>
      </c>
      <c r="F459" s="14" t="s">
        <v>21</v>
      </c>
      <c r="G459" s="14" t="s">
        <v>22</v>
      </c>
      <c r="H459" s="14" t="s">
        <v>1021</v>
      </c>
      <c r="I459" s="14" t="s">
        <v>24</v>
      </c>
      <c r="J459" s="14" t="s">
        <v>24</v>
      </c>
      <c r="K459" s="15" t="s">
        <v>1022</v>
      </c>
      <c r="L459" s="14" t="s">
        <v>26</v>
      </c>
      <c r="M459" s="14">
        <v>1</v>
      </c>
      <c r="N459" s="14" t="s">
        <v>26</v>
      </c>
      <c r="O459" s="24">
        <f t="shared" si="171"/>
        <v>69881</v>
      </c>
      <c r="P459" s="24">
        <f t="shared" si="172"/>
        <v>174701</v>
      </c>
      <c r="Q459" s="24">
        <v>43281</v>
      </c>
      <c r="R459" s="16">
        <v>108201</v>
      </c>
      <c r="S459" s="69">
        <v>26600</v>
      </c>
      <c r="T459" s="70">
        <v>66500</v>
      </c>
      <c r="U459" s="24">
        <v>0</v>
      </c>
      <c r="V459" s="24">
        <v>0</v>
      </c>
      <c r="W459" s="69">
        <f t="shared" si="173"/>
        <v>0</v>
      </c>
      <c r="X459" s="69">
        <f>VLOOKUP(D459,'[1]Demanda Agregada Med. y MC'!$C$7:$O$3994,13,FALSE)</f>
        <v>0</v>
      </c>
      <c r="Y459" s="24">
        <v>0</v>
      </c>
      <c r="Z459" s="24">
        <v>0</v>
      </c>
      <c r="AA459" s="24">
        <v>0</v>
      </c>
      <c r="AB459" s="24">
        <v>0</v>
      </c>
      <c r="AC459" s="24">
        <v>0</v>
      </c>
      <c r="AD459" s="24">
        <v>0</v>
      </c>
      <c r="AE459" s="26">
        <v>0</v>
      </c>
      <c r="AF459" s="25">
        <v>0</v>
      </c>
      <c r="AG459" s="22">
        <v>140.95320000000001</v>
      </c>
      <c r="AH459" s="20">
        <f t="shared" si="174"/>
        <v>9849950.5691999998</v>
      </c>
      <c r="AI459" s="9">
        <f t="shared" si="175"/>
        <v>24624664.9932</v>
      </c>
      <c r="AJ459" s="9">
        <f t="shared" si="176"/>
        <v>6100595.4492000006</v>
      </c>
      <c r="AK459" s="9">
        <f t="shared" si="177"/>
        <v>15251277.193200001</v>
      </c>
      <c r="AL459" s="9">
        <f t="shared" si="178"/>
        <v>3749355.12</v>
      </c>
      <c r="AM459" s="9">
        <f t="shared" si="179"/>
        <v>9373387.8000000007</v>
      </c>
      <c r="AN459" s="9">
        <f t="shared" si="180"/>
        <v>0</v>
      </c>
      <c r="AO459" s="9">
        <f t="shared" si="181"/>
        <v>0</v>
      </c>
      <c r="AP459" s="9">
        <f t="shared" si="182"/>
        <v>0</v>
      </c>
      <c r="AQ459" s="9">
        <f t="shared" si="183"/>
        <v>0</v>
      </c>
      <c r="AR459" s="9">
        <f t="shared" si="184"/>
        <v>0</v>
      </c>
      <c r="AS459" s="9">
        <f t="shared" si="185"/>
        <v>0</v>
      </c>
      <c r="AT459" s="9">
        <f t="shared" si="186"/>
        <v>0</v>
      </c>
      <c r="AU459" s="9">
        <f t="shared" si="187"/>
        <v>0</v>
      </c>
      <c r="AV459" s="9">
        <f t="shared" si="188"/>
        <v>0</v>
      </c>
      <c r="AW459" s="9">
        <f t="shared" si="189"/>
        <v>0</v>
      </c>
      <c r="AX459" s="9">
        <f t="shared" si="190"/>
        <v>0</v>
      </c>
      <c r="AY459" s="10">
        <f t="shared" si="191"/>
        <v>0</v>
      </c>
    </row>
    <row r="460" spans="1:51" ht="15" customHeight="1">
      <c r="A460" s="87">
        <v>454</v>
      </c>
      <c r="B460" s="85" t="str">
        <f t="shared" si="168"/>
        <v>0100004337</v>
      </c>
      <c r="C460" s="13" t="str">
        <f t="shared" si="169"/>
        <v>010000433700</v>
      </c>
      <c r="D460" s="13" t="str">
        <f t="shared" si="170"/>
        <v>01000043370000</v>
      </c>
      <c r="E460" s="14">
        <v>25302431</v>
      </c>
      <c r="F460" s="14" t="s">
        <v>21</v>
      </c>
      <c r="G460" s="14" t="s">
        <v>22</v>
      </c>
      <c r="H460" s="14" t="s">
        <v>1023</v>
      </c>
      <c r="I460" s="14" t="s">
        <v>24</v>
      </c>
      <c r="J460" s="14" t="s">
        <v>24</v>
      </c>
      <c r="K460" s="15" t="s">
        <v>1024</v>
      </c>
      <c r="L460" s="14" t="s">
        <v>26</v>
      </c>
      <c r="M460" s="14">
        <v>1</v>
      </c>
      <c r="N460" s="14" t="s">
        <v>26</v>
      </c>
      <c r="O460" s="24">
        <f t="shared" si="171"/>
        <v>12181.5</v>
      </c>
      <c r="P460" s="24">
        <f t="shared" si="172"/>
        <v>30364</v>
      </c>
      <c r="Q460" s="24">
        <v>2484</v>
      </c>
      <c r="R460" s="16">
        <v>6209</v>
      </c>
      <c r="S460" s="69">
        <v>9520</v>
      </c>
      <c r="T460" s="70">
        <v>23800</v>
      </c>
      <c r="U460" s="24">
        <v>0</v>
      </c>
      <c r="V460" s="24">
        <v>0</v>
      </c>
      <c r="W460" s="69">
        <f t="shared" si="173"/>
        <v>0</v>
      </c>
      <c r="X460" s="69">
        <f>VLOOKUP(D460,'[1]Demanda Agregada Med. y MC'!$C$7:$O$3994,13,FALSE)</f>
        <v>0</v>
      </c>
      <c r="Y460" s="24">
        <v>0</v>
      </c>
      <c r="Z460" s="24">
        <v>0</v>
      </c>
      <c r="AA460" s="24">
        <v>0</v>
      </c>
      <c r="AB460" s="24">
        <v>0</v>
      </c>
      <c r="AC460" s="24">
        <v>177.5</v>
      </c>
      <c r="AD460" s="24">
        <v>355</v>
      </c>
      <c r="AE460" s="26">
        <v>0</v>
      </c>
      <c r="AF460" s="25">
        <v>0</v>
      </c>
      <c r="AG460" s="22">
        <v>211.89439999999999</v>
      </c>
      <c r="AH460" s="20">
        <f t="shared" si="174"/>
        <v>2581191.6335999998</v>
      </c>
      <c r="AI460" s="9">
        <f t="shared" si="175"/>
        <v>6433961.5615999997</v>
      </c>
      <c r="AJ460" s="9">
        <f t="shared" si="176"/>
        <v>526345.68959999993</v>
      </c>
      <c r="AK460" s="9">
        <f t="shared" si="177"/>
        <v>1315652.3296000001</v>
      </c>
      <c r="AL460" s="9">
        <f t="shared" si="178"/>
        <v>2017234.6879999998</v>
      </c>
      <c r="AM460" s="9">
        <f t="shared" si="179"/>
        <v>5043086.72</v>
      </c>
      <c r="AN460" s="9">
        <f t="shared" si="180"/>
        <v>0</v>
      </c>
      <c r="AO460" s="9">
        <f t="shared" si="181"/>
        <v>0</v>
      </c>
      <c r="AP460" s="9">
        <f t="shared" si="182"/>
        <v>0</v>
      </c>
      <c r="AQ460" s="9">
        <f t="shared" si="183"/>
        <v>0</v>
      </c>
      <c r="AR460" s="9">
        <f t="shared" si="184"/>
        <v>0</v>
      </c>
      <c r="AS460" s="9">
        <f t="shared" si="185"/>
        <v>0</v>
      </c>
      <c r="AT460" s="9">
        <f t="shared" si="186"/>
        <v>0</v>
      </c>
      <c r="AU460" s="9">
        <f t="shared" si="187"/>
        <v>0</v>
      </c>
      <c r="AV460" s="9">
        <f t="shared" si="188"/>
        <v>37611.256000000001</v>
      </c>
      <c r="AW460" s="9">
        <f t="shared" si="189"/>
        <v>75222.512000000002</v>
      </c>
      <c r="AX460" s="9">
        <f t="shared" si="190"/>
        <v>0</v>
      </c>
      <c r="AY460" s="10">
        <f t="shared" si="191"/>
        <v>0</v>
      </c>
    </row>
    <row r="461" spans="1:51" ht="15" customHeight="1">
      <c r="A461" s="87">
        <v>455</v>
      </c>
      <c r="B461" s="85" t="str">
        <f t="shared" si="168"/>
        <v>0100004356</v>
      </c>
      <c r="C461" s="13" t="str">
        <f t="shared" si="169"/>
        <v>010000435601</v>
      </c>
      <c r="D461" s="13" t="str">
        <f t="shared" si="170"/>
        <v>01000043560100</v>
      </c>
      <c r="E461" s="14">
        <v>25302957</v>
      </c>
      <c r="F461" s="14" t="s">
        <v>21</v>
      </c>
      <c r="G461" s="14" t="s">
        <v>22</v>
      </c>
      <c r="H461" s="14" t="s">
        <v>1025</v>
      </c>
      <c r="I461" s="14" t="s">
        <v>65</v>
      </c>
      <c r="J461" s="14" t="s">
        <v>24</v>
      </c>
      <c r="K461" s="15" t="s">
        <v>1026</v>
      </c>
      <c r="L461" s="14" t="s">
        <v>26</v>
      </c>
      <c r="M461" s="14">
        <v>28</v>
      </c>
      <c r="N461" s="14" t="s">
        <v>190</v>
      </c>
      <c r="O461" s="24">
        <f t="shared" si="171"/>
        <v>463703.80000000005</v>
      </c>
      <c r="P461" s="24">
        <f t="shared" si="172"/>
        <v>1156937</v>
      </c>
      <c r="Q461" s="24">
        <v>133729</v>
      </c>
      <c r="R461" s="16">
        <v>334322</v>
      </c>
      <c r="S461" s="69">
        <v>305200</v>
      </c>
      <c r="T461" s="70">
        <v>763000</v>
      </c>
      <c r="U461" s="24">
        <v>20122.400000000001</v>
      </c>
      <c r="V461" s="24">
        <v>50306</v>
      </c>
      <c r="W461" s="69">
        <f t="shared" si="173"/>
        <v>8.4</v>
      </c>
      <c r="X461" s="69">
        <f>VLOOKUP(D461,'[1]Demanda Agregada Med. y MC'!$C$7:$O$3994,13,FALSE)</f>
        <v>21</v>
      </c>
      <c r="Y461" s="24">
        <v>0</v>
      </c>
      <c r="Z461" s="24">
        <v>0</v>
      </c>
      <c r="AA461" s="24">
        <v>0</v>
      </c>
      <c r="AB461" s="24">
        <v>0</v>
      </c>
      <c r="AC461" s="24">
        <v>2184</v>
      </c>
      <c r="AD461" s="24">
        <v>4368</v>
      </c>
      <c r="AE461" s="26">
        <v>2460</v>
      </c>
      <c r="AF461" s="27">
        <v>4920</v>
      </c>
      <c r="AG461" s="22">
        <v>17.654800000000002</v>
      </c>
      <c r="AH461" s="20">
        <f t="shared" si="174"/>
        <v>8186597.8482400011</v>
      </c>
      <c r="AI461" s="9">
        <f t="shared" si="175"/>
        <v>20425491.347600002</v>
      </c>
      <c r="AJ461" s="9">
        <f t="shared" si="176"/>
        <v>2360958.7492000004</v>
      </c>
      <c r="AK461" s="9">
        <f t="shared" si="177"/>
        <v>5902388.0456000008</v>
      </c>
      <c r="AL461" s="9">
        <f t="shared" si="178"/>
        <v>5388244.9600000009</v>
      </c>
      <c r="AM461" s="9">
        <f t="shared" si="179"/>
        <v>13470612.4</v>
      </c>
      <c r="AN461" s="9">
        <f t="shared" si="180"/>
        <v>355256.94752000005</v>
      </c>
      <c r="AO461" s="9">
        <f t="shared" si="181"/>
        <v>888142.36880000005</v>
      </c>
      <c r="AP461" s="9">
        <f t="shared" si="182"/>
        <v>148.30032000000003</v>
      </c>
      <c r="AQ461" s="9">
        <f t="shared" si="183"/>
        <v>370.75080000000003</v>
      </c>
      <c r="AR461" s="9">
        <f t="shared" si="184"/>
        <v>0</v>
      </c>
      <c r="AS461" s="9">
        <f t="shared" si="185"/>
        <v>0</v>
      </c>
      <c r="AT461" s="9">
        <f t="shared" si="186"/>
        <v>0</v>
      </c>
      <c r="AU461" s="9">
        <f t="shared" si="187"/>
        <v>0</v>
      </c>
      <c r="AV461" s="9">
        <f t="shared" si="188"/>
        <v>38558.083200000001</v>
      </c>
      <c r="AW461" s="9">
        <f t="shared" si="189"/>
        <v>77116.166400000002</v>
      </c>
      <c r="AX461" s="9">
        <f t="shared" si="190"/>
        <v>43430.808000000005</v>
      </c>
      <c r="AY461" s="10">
        <f t="shared" si="191"/>
        <v>86861.616000000009</v>
      </c>
    </row>
    <row r="462" spans="1:51" ht="15" customHeight="1">
      <c r="A462" s="87">
        <v>456</v>
      </c>
      <c r="B462" s="85" t="str">
        <f t="shared" si="168"/>
        <v>0100004358</v>
      </c>
      <c r="C462" s="13" t="str">
        <f t="shared" si="169"/>
        <v>010000435801</v>
      </c>
      <c r="D462" s="13" t="str">
        <f t="shared" si="170"/>
        <v>01000043580100</v>
      </c>
      <c r="E462" s="14">
        <v>25302955</v>
      </c>
      <c r="F462" s="14" t="s">
        <v>21</v>
      </c>
      <c r="G462" s="14" t="s">
        <v>22</v>
      </c>
      <c r="H462" s="14" t="s">
        <v>1027</v>
      </c>
      <c r="I462" s="14" t="s">
        <v>65</v>
      </c>
      <c r="J462" s="14" t="s">
        <v>24</v>
      </c>
      <c r="K462" s="15" t="s">
        <v>1028</v>
      </c>
      <c r="L462" s="14" t="s">
        <v>26</v>
      </c>
      <c r="M462" s="14">
        <v>28</v>
      </c>
      <c r="N462" s="14" t="s">
        <v>190</v>
      </c>
      <c r="O462" s="24">
        <f t="shared" si="171"/>
        <v>151401.1</v>
      </c>
      <c r="P462" s="24">
        <f t="shared" si="172"/>
        <v>376834</v>
      </c>
      <c r="Q462" s="24">
        <v>52863</v>
      </c>
      <c r="R462" s="16">
        <v>132157</v>
      </c>
      <c r="S462" s="69">
        <v>95200</v>
      </c>
      <c r="T462" s="70">
        <v>238000</v>
      </c>
      <c r="U462" s="24">
        <v>0</v>
      </c>
      <c r="V462" s="24">
        <v>0</v>
      </c>
      <c r="W462" s="69">
        <f t="shared" si="173"/>
        <v>1.6</v>
      </c>
      <c r="X462" s="69">
        <f>VLOOKUP(D462,'[1]Demanda Agregada Med. y MC'!$C$7:$O$3994,13,FALSE)</f>
        <v>4</v>
      </c>
      <c r="Y462" s="24">
        <v>0</v>
      </c>
      <c r="Z462" s="24">
        <v>0</v>
      </c>
      <c r="AA462" s="24">
        <v>0</v>
      </c>
      <c r="AB462" s="24">
        <v>0</v>
      </c>
      <c r="AC462" s="24">
        <v>2591.5</v>
      </c>
      <c r="AD462" s="24">
        <v>5183</v>
      </c>
      <c r="AE462" s="26">
        <v>745</v>
      </c>
      <c r="AF462" s="27">
        <v>1490</v>
      </c>
      <c r="AG462" s="22">
        <v>27.4528</v>
      </c>
      <c r="AH462" s="20">
        <f t="shared" si="174"/>
        <v>4156384.1180799999</v>
      </c>
      <c r="AI462" s="9">
        <f t="shared" si="175"/>
        <v>10345148.4352</v>
      </c>
      <c r="AJ462" s="9">
        <f t="shared" si="176"/>
        <v>1451237.3663999999</v>
      </c>
      <c r="AK462" s="9">
        <f t="shared" si="177"/>
        <v>3628079.6896000002</v>
      </c>
      <c r="AL462" s="9">
        <f t="shared" si="178"/>
        <v>2613506.56</v>
      </c>
      <c r="AM462" s="9">
        <f t="shared" si="179"/>
        <v>6533766.4000000004</v>
      </c>
      <c r="AN462" s="9">
        <f t="shared" si="180"/>
        <v>0</v>
      </c>
      <c r="AO462" s="9">
        <f t="shared" si="181"/>
        <v>0</v>
      </c>
      <c r="AP462" s="9">
        <f t="shared" si="182"/>
        <v>43.924480000000003</v>
      </c>
      <c r="AQ462" s="9">
        <f t="shared" si="183"/>
        <v>109.8112</v>
      </c>
      <c r="AR462" s="9">
        <f t="shared" si="184"/>
        <v>0</v>
      </c>
      <c r="AS462" s="9">
        <f t="shared" si="185"/>
        <v>0</v>
      </c>
      <c r="AT462" s="9">
        <f t="shared" si="186"/>
        <v>0</v>
      </c>
      <c r="AU462" s="9">
        <f t="shared" si="187"/>
        <v>0</v>
      </c>
      <c r="AV462" s="9">
        <f t="shared" si="188"/>
        <v>71143.931200000006</v>
      </c>
      <c r="AW462" s="9">
        <f t="shared" si="189"/>
        <v>142287.86240000001</v>
      </c>
      <c r="AX462" s="9">
        <f t="shared" si="190"/>
        <v>20452.335999999999</v>
      </c>
      <c r="AY462" s="10">
        <f t="shared" si="191"/>
        <v>40904.671999999999</v>
      </c>
    </row>
    <row r="463" spans="1:51" ht="15" customHeight="1">
      <c r="A463" s="87">
        <v>457</v>
      </c>
      <c r="B463" s="85" t="str">
        <f t="shared" si="168"/>
        <v>0100004359</v>
      </c>
      <c r="C463" s="13" t="str">
        <f t="shared" si="169"/>
        <v>010000435900</v>
      </c>
      <c r="D463" s="13" t="str">
        <f t="shared" si="170"/>
        <v>01000043590000</v>
      </c>
      <c r="E463" s="14">
        <v>25301037</v>
      </c>
      <c r="F463" s="14" t="s">
        <v>21</v>
      </c>
      <c r="G463" s="14" t="s">
        <v>22</v>
      </c>
      <c r="H463" s="14" t="s">
        <v>1029</v>
      </c>
      <c r="I463" s="14" t="s">
        <v>24</v>
      </c>
      <c r="J463" s="14" t="s">
        <v>24</v>
      </c>
      <c r="K463" s="15" t="s">
        <v>1030</v>
      </c>
      <c r="L463" s="14" t="s">
        <v>26</v>
      </c>
      <c r="M463" s="14">
        <v>15</v>
      </c>
      <c r="N463" s="14" t="s">
        <v>190</v>
      </c>
      <c r="O463" s="24">
        <f t="shared" si="171"/>
        <v>1589808.4</v>
      </c>
      <c r="P463" s="24">
        <f t="shared" si="172"/>
        <v>3969231</v>
      </c>
      <c r="Q463" s="24">
        <v>1483685</v>
      </c>
      <c r="R463" s="16">
        <v>3709211</v>
      </c>
      <c r="S463" s="69">
        <v>0</v>
      </c>
      <c r="T463" s="70">
        <v>0</v>
      </c>
      <c r="U463" s="24">
        <v>95489.200000000012</v>
      </c>
      <c r="V463" s="24">
        <v>238723</v>
      </c>
      <c r="W463" s="69">
        <f t="shared" si="173"/>
        <v>59.2</v>
      </c>
      <c r="X463" s="69">
        <f>VLOOKUP(D463,'[1]Demanda Agregada Med. y MC'!$C$7:$O$3994,13,FALSE)</f>
        <v>148</v>
      </c>
      <c r="Y463" s="24">
        <v>0</v>
      </c>
      <c r="Z463" s="24">
        <v>0</v>
      </c>
      <c r="AA463" s="24">
        <v>0</v>
      </c>
      <c r="AB463" s="24">
        <v>0</v>
      </c>
      <c r="AC463" s="24">
        <v>6622</v>
      </c>
      <c r="AD463" s="24">
        <v>13244</v>
      </c>
      <c r="AE463" s="26">
        <v>3953</v>
      </c>
      <c r="AF463" s="27">
        <v>7905</v>
      </c>
      <c r="AG463" s="22">
        <v>13.938000000000001</v>
      </c>
      <c r="AH463" s="20">
        <f t="shared" si="174"/>
        <v>22158749.479199998</v>
      </c>
      <c r="AI463" s="9">
        <f t="shared" si="175"/>
        <v>55323141.678000003</v>
      </c>
      <c r="AJ463" s="9">
        <f t="shared" si="176"/>
        <v>20679601.530000001</v>
      </c>
      <c r="AK463" s="9">
        <f t="shared" si="177"/>
        <v>51698982.918000005</v>
      </c>
      <c r="AL463" s="9">
        <f t="shared" si="178"/>
        <v>0</v>
      </c>
      <c r="AM463" s="9">
        <f t="shared" si="179"/>
        <v>0</v>
      </c>
      <c r="AN463" s="9">
        <f t="shared" si="180"/>
        <v>1330928.4696000002</v>
      </c>
      <c r="AO463" s="9">
        <f t="shared" si="181"/>
        <v>3327321.1740000001</v>
      </c>
      <c r="AP463" s="9">
        <f t="shared" si="182"/>
        <v>825.1296000000001</v>
      </c>
      <c r="AQ463" s="9">
        <f t="shared" si="183"/>
        <v>2062.8240000000001</v>
      </c>
      <c r="AR463" s="9">
        <f t="shared" si="184"/>
        <v>0</v>
      </c>
      <c r="AS463" s="9">
        <f t="shared" si="185"/>
        <v>0</v>
      </c>
      <c r="AT463" s="9">
        <f t="shared" si="186"/>
        <v>0</v>
      </c>
      <c r="AU463" s="9">
        <f t="shared" si="187"/>
        <v>0</v>
      </c>
      <c r="AV463" s="9">
        <f t="shared" si="188"/>
        <v>92297.436000000002</v>
      </c>
      <c r="AW463" s="9">
        <f t="shared" si="189"/>
        <v>184594.872</v>
      </c>
      <c r="AX463" s="9">
        <f t="shared" si="190"/>
        <v>55096.914000000004</v>
      </c>
      <c r="AY463" s="10">
        <f t="shared" si="191"/>
        <v>110179.89</v>
      </c>
    </row>
    <row r="464" spans="1:51" ht="15" customHeight="1">
      <c r="A464" s="87">
        <v>458</v>
      </c>
      <c r="B464" s="85" t="str">
        <f t="shared" si="168"/>
        <v>0100004361</v>
      </c>
      <c r="C464" s="13" t="str">
        <f t="shared" si="169"/>
        <v>010000436100</v>
      </c>
      <c r="D464" s="13" t="str">
        <f t="shared" si="170"/>
        <v>01000043610000</v>
      </c>
      <c r="E464" s="14">
        <v>25303178</v>
      </c>
      <c r="F464" s="14" t="s">
        <v>21</v>
      </c>
      <c r="G464" s="14" t="s">
        <v>22</v>
      </c>
      <c r="H464" s="14" t="s">
        <v>1031</v>
      </c>
      <c r="I464" s="14" t="s">
        <v>24</v>
      </c>
      <c r="J464" s="14" t="s">
        <v>24</v>
      </c>
      <c r="K464" s="15" t="s">
        <v>1032</v>
      </c>
      <c r="L464" s="14" t="s">
        <v>26</v>
      </c>
      <c r="M464" s="14">
        <v>2</v>
      </c>
      <c r="N464" s="14" t="s">
        <v>29</v>
      </c>
      <c r="O464" s="24">
        <f t="shared" si="171"/>
        <v>54799</v>
      </c>
      <c r="P464" s="24">
        <f t="shared" si="172"/>
        <v>136984</v>
      </c>
      <c r="Q464" s="24">
        <v>37974</v>
      </c>
      <c r="R464" s="16">
        <v>94934</v>
      </c>
      <c r="S464" s="69">
        <v>16800</v>
      </c>
      <c r="T464" s="70">
        <v>42000</v>
      </c>
      <c r="U464" s="24">
        <v>0</v>
      </c>
      <c r="V464" s="24">
        <v>0</v>
      </c>
      <c r="W464" s="69">
        <f t="shared" si="173"/>
        <v>0</v>
      </c>
      <c r="X464" s="69">
        <f>VLOOKUP(D464,'[1]Demanda Agregada Med. y MC'!$C$7:$O$3994,13,FALSE)</f>
        <v>0</v>
      </c>
      <c r="Y464" s="24">
        <v>0</v>
      </c>
      <c r="Z464" s="24">
        <v>0</v>
      </c>
      <c r="AA464" s="24">
        <v>0</v>
      </c>
      <c r="AB464" s="24">
        <v>0</v>
      </c>
      <c r="AC464" s="24">
        <v>0</v>
      </c>
      <c r="AD464" s="24">
        <v>0</v>
      </c>
      <c r="AE464" s="26">
        <v>25</v>
      </c>
      <c r="AF464" s="27">
        <v>50</v>
      </c>
      <c r="AG464" s="22">
        <v>88.522400000000005</v>
      </c>
      <c r="AH464" s="20">
        <f t="shared" si="174"/>
        <v>4850938.9976000004</v>
      </c>
      <c r="AI464" s="9">
        <f t="shared" si="175"/>
        <v>12126152.4416</v>
      </c>
      <c r="AJ464" s="9">
        <f t="shared" si="176"/>
        <v>3361549.6176</v>
      </c>
      <c r="AK464" s="9">
        <f t="shared" si="177"/>
        <v>8403785.5216000006</v>
      </c>
      <c r="AL464" s="9">
        <f t="shared" si="178"/>
        <v>1487176.32</v>
      </c>
      <c r="AM464" s="9">
        <f t="shared" si="179"/>
        <v>3717940.8000000003</v>
      </c>
      <c r="AN464" s="9">
        <f t="shared" si="180"/>
        <v>0</v>
      </c>
      <c r="AO464" s="9">
        <f t="shared" si="181"/>
        <v>0</v>
      </c>
      <c r="AP464" s="9">
        <f t="shared" si="182"/>
        <v>0</v>
      </c>
      <c r="AQ464" s="9">
        <f t="shared" si="183"/>
        <v>0</v>
      </c>
      <c r="AR464" s="9">
        <f t="shared" si="184"/>
        <v>0</v>
      </c>
      <c r="AS464" s="9">
        <f t="shared" si="185"/>
        <v>0</v>
      </c>
      <c r="AT464" s="9">
        <f t="shared" si="186"/>
        <v>0</v>
      </c>
      <c r="AU464" s="9">
        <f t="shared" si="187"/>
        <v>0</v>
      </c>
      <c r="AV464" s="9">
        <f t="shared" si="188"/>
        <v>0</v>
      </c>
      <c r="AW464" s="9">
        <f t="shared" si="189"/>
        <v>0</v>
      </c>
      <c r="AX464" s="9">
        <f t="shared" si="190"/>
        <v>2213.06</v>
      </c>
      <c r="AY464" s="10">
        <f t="shared" si="191"/>
        <v>4426.12</v>
      </c>
    </row>
    <row r="465" spans="1:51" ht="15" customHeight="1">
      <c r="A465" s="87">
        <v>459</v>
      </c>
      <c r="B465" s="85" t="str">
        <f t="shared" si="168"/>
        <v>0100004376</v>
      </c>
      <c r="C465" s="13" t="str">
        <f t="shared" si="169"/>
        <v>010000437600</v>
      </c>
      <c r="D465" s="13" t="str">
        <f t="shared" si="170"/>
        <v>01000043760000</v>
      </c>
      <c r="E465" s="14">
        <v>25302245</v>
      </c>
      <c r="F465" s="14" t="s">
        <v>21</v>
      </c>
      <c r="G465" s="14" t="s">
        <v>22</v>
      </c>
      <c r="H465" s="14" t="s">
        <v>1034</v>
      </c>
      <c r="I465" s="14" t="s">
        <v>24</v>
      </c>
      <c r="J465" s="14" t="s">
        <v>24</v>
      </c>
      <c r="K465" s="15" t="s">
        <v>1035</v>
      </c>
      <c r="L465" s="14" t="s">
        <v>26</v>
      </c>
      <c r="M465" s="14">
        <v>30</v>
      </c>
      <c r="N465" s="14" t="s">
        <v>1036</v>
      </c>
      <c r="O465" s="24">
        <f t="shared" si="171"/>
        <v>1293376.8</v>
      </c>
      <c r="P465" s="24">
        <f t="shared" si="172"/>
        <v>3227859</v>
      </c>
      <c r="Q465" s="24">
        <v>1072723</v>
      </c>
      <c r="R465" s="16">
        <v>2681807</v>
      </c>
      <c r="S465" s="69">
        <v>0</v>
      </c>
      <c r="T465" s="70">
        <v>0</v>
      </c>
      <c r="U465" s="24">
        <v>209479.2</v>
      </c>
      <c r="V465" s="24">
        <v>523698</v>
      </c>
      <c r="W465" s="69">
        <f t="shared" si="173"/>
        <v>9.6000000000000014</v>
      </c>
      <c r="X465" s="69">
        <f>VLOOKUP(D465,'[1]Demanda Agregada Med. y MC'!$C$7:$O$3994,13,FALSE)</f>
        <v>24</v>
      </c>
      <c r="Y465" s="24">
        <v>0</v>
      </c>
      <c r="Z465" s="24">
        <v>0</v>
      </c>
      <c r="AA465" s="24">
        <v>0</v>
      </c>
      <c r="AB465" s="24">
        <v>0</v>
      </c>
      <c r="AC465" s="24">
        <v>4300</v>
      </c>
      <c r="AD465" s="24">
        <v>8600</v>
      </c>
      <c r="AE465" s="26">
        <v>6865</v>
      </c>
      <c r="AF465" s="25">
        <v>13730</v>
      </c>
      <c r="AG465" s="22">
        <v>8.1880000000000006</v>
      </c>
      <c r="AH465" s="20">
        <f t="shared" si="174"/>
        <v>10590169.238400001</v>
      </c>
      <c r="AI465" s="9">
        <f t="shared" si="175"/>
        <v>26429709.492000002</v>
      </c>
      <c r="AJ465" s="9">
        <f t="shared" si="176"/>
        <v>8783455.9240000006</v>
      </c>
      <c r="AK465" s="9">
        <f t="shared" si="177"/>
        <v>21958635.716000002</v>
      </c>
      <c r="AL465" s="9">
        <f t="shared" si="178"/>
        <v>0</v>
      </c>
      <c r="AM465" s="9">
        <f t="shared" si="179"/>
        <v>0</v>
      </c>
      <c r="AN465" s="9">
        <f t="shared" si="180"/>
        <v>1715215.6896000002</v>
      </c>
      <c r="AO465" s="9">
        <f t="shared" si="181"/>
        <v>4288039.2240000004</v>
      </c>
      <c r="AP465" s="9">
        <f t="shared" si="182"/>
        <v>78.604800000000012</v>
      </c>
      <c r="AQ465" s="9">
        <f t="shared" si="183"/>
        <v>196.512</v>
      </c>
      <c r="AR465" s="9">
        <f t="shared" si="184"/>
        <v>0</v>
      </c>
      <c r="AS465" s="9">
        <f t="shared" si="185"/>
        <v>0</v>
      </c>
      <c r="AT465" s="9">
        <f t="shared" si="186"/>
        <v>0</v>
      </c>
      <c r="AU465" s="9">
        <f t="shared" si="187"/>
        <v>0</v>
      </c>
      <c r="AV465" s="9">
        <f t="shared" si="188"/>
        <v>35208.400000000001</v>
      </c>
      <c r="AW465" s="9">
        <f t="shared" si="189"/>
        <v>70416.800000000003</v>
      </c>
      <c r="AX465" s="9">
        <f t="shared" si="190"/>
        <v>56210.62</v>
      </c>
      <c r="AY465" s="10">
        <f t="shared" si="191"/>
        <v>112421.24</v>
      </c>
    </row>
    <row r="466" spans="1:51" ht="15" customHeight="1">
      <c r="A466" s="87">
        <v>460</v>
      </c>
      <c r="B466" s="85" t="str">
        <f t="shared" si="168"/>
        <v>0100004407</v>
      </c>
      <c r="C466" s="13" t="str">
        <f t="shared" si="169"/>
        <v>010000440700</v>
      </c>
      <c r="D466" s="13" t="str">
        <f t="shared" si="170"/>
        <v>01000044070000</v>
      </c>
      <c r="E466" s="14">
        <v>25302047</v>
      </c>
      <c r="F466" s="14" t="s">
        <v>21</v>
      </c>
      <c r="G466" s="14" t="s">
        <v>22</v>
      </c>
      <c r="H466" s="14" t="s">
        <v>1037</v>
      </c>
      <c r="I466" s="14" t="s">
        <v>24</v>
      </c>
      <c r="J466" s="14" t="s">
        <v>24</v>
      </c>
      <c r="K466" s="15" t="s">
        <v>1038</v>
      </c>
      <c r="L466" s="14" t="s">
        <v>26</v>
      </c>
      <c r="M466" s="14">
        <v>1</v>
      </c>
      <c r="N466" s="14" t="s">
        <v>45</v>
      </c>
      <c r="O466" s="24">
        <f t="shared" si="171"/>
        <v>10145.1</v>
      </c>
      <c r="P466" s="24">
        <f t="shared" si="172"/>
        <v>25247</v>
      </c>
      <c r="Q466" s="24">
        <v>7294</v>
      </c>
      <c r="R466" s="16">
        <v>18234</v>
      </c>
      <c r="S466" s="69">
        <v>1400</v>
      </c>
      <c r="T466" s="70">
        <v>3500</v>
      </c>
      <c r="U466" s="24">
        <v>1139.6000000000001</v>
      </c>
      <c r="V466" s="24">
        <v>2849</v>
      </c>
      <c r="W466" s="69">
        <f t="shared" si="173"/>
        <v>84</v>
      </c>
      <c r="X466" s="69">
        <f>VLOOKUP(D466,'[1]Demanda Agregada Med. y MC'!$C$7:$O$3994,13,FALSE)</f>
        <v>210</v>
      </c>
      <c r="Y466" s="24">
        <v>0</v>
      </c>
      <c r="Z466" s="24">
        <v>0</v>
      </c>
      <c r="AA466" s="24">
        <v>0</v>
      </c>
      <c r="AB466" s="24">
        <v>0</v>
      </c>
      <c r="AC466" s="24">
        <v>208.5</v>
      </c>
      <c r="AD466" s="24">
        <v>417</v>
      </c>
      <c r="AE466" s="26">
        <v>19</v>
      </c>
      <c r="AF466" s="27">
        <v>37</v>
      </c>
      <c r="AG466" s="22">
        <v>27.121600000000001</v>
      </c>
      <c r="AH466" s="20">
        <f t="shared" si="174"/>
        <v>275151.34416000004</v>
      </c>
      <c r="AI466" s="9">
        <f t="shared" si="175"/>
        <v>684739.03520000004</v>
      </c>
      <c r="AJ466" s="9">
        <f t="shared" si="176"/>
        <v>197824.9504</v>
      </c>
      <c r="AK466" s="9">
        <f t="shared" si="177"/>
        <v>494535.25440000003</v>
      </c>
      <c r="AL466" s="9">
        <f t="shared" si="178"/>
        <v>37970.239999999998</v>
      </c>
      <c r="AM466" s="9">
        <f t="shared" si="179"/>
        <v>94925.6</v>
      </c>
      <c r="AN466" s="9">
        <f t="shared" si="180"/>
        <v>30907.775360000003</v>
      </c>
      <c r="AO466" s="9">
        <f t="shared" si="181"/>
        <v>77269.438399999999</v>
      </c>
      <c r="AP466" s="9">
        <f t="shared" si="182"/>
        <v>2278.2143999999998</v>
      </c>
      <c r="AQ466" s="9">
        <f t="shared" si="183"/>
        <v>5695.5360000000001</v>
      </c>
      <c r="AR466" s="9">
        <f t="shared" si="184"/>
        <v>0</v>
      </c>
      <c r="AS466" s="9">
        <f t="shared" si="185"/>
        <v>0</v>
      </c>
      <c r="AT466" s="9">
        <f t="shared" si="186"/>
        <v>0</v>
      </c>
      <c r="AU466" s="9">
        <f t="shared" si="187"/>
        <v>0</v>
      </c>
      <c r="AV466" s="9">
        <f t="shared" si="188"/>
        <v>5654.8536000000004</v>
      </c>
      <c r="AW466" s="9">
        <f t="shared" si="189"/>
        <v>11309.707200000001</v>
      </c>
      <c r="AX466" s="9">
        <f t="shared" si="190"/>
        <v>515.31040000000007</v>
      </c>
      <c r="AY466" s="10">
        <f t="shared" si="191"/>
        <v>1003.4992</v>
      </c>
    </row>
    <row r="467" spans="1:51" ht="15" customHeight="1">
      <c r="A467" s="87">
        <v>461</v>
      </c>
      <c r="B467" s="85" t="str">
        <f t="shared" si="168"/>
        <v>0100004408</v>
      </c>
      <c r="C467" s="13" t="str">
        <f t="shared" si="169"/>
        <v>010000440800</v>
      </c>
      <c r="D467" s="13" t="str">
        <f t="shared" si="170"/>
        <v>01000044080000</v>
      </c>
      <c r="E467" s="14">
        <v>25302524</v>
      </c>
      <c r="F467" s="14" t="s">
        <v>21</v>
      </c>
      <c r="G467" s="14" t="s">
        <v>22</v>
      </c>
      <c r="H467" s="14" t="s">
        <v>1039</v>
      </c>
      <c r="I467" s="14" t="s">
        <v>24</v>
      </c>
      <c r="J467" s="14" t="s">
        <v>24</v>
      </c>
      <c r="K467" s="15" t="s">
        <v>1040</v>
      </c>
      <c r="L467" s="14" t="s">
        <v>26</v>
      </c>
      <c r="M467" s="14">
        <v>1</v>
      </c>
      <c r="N467" s="14" t="s">
        <v>1041</v>
      </c>
      <c r="O467" s="24">
        <f t="shared" si="171"/>
        <v>31652</v>
      </c>
      <c r="P467" s="24">
        <f t="shared" si="172"/>
        <v>78945</v>
      </c>
      <c r="Q467" s="24">
        <v>21986</v>
      </c>
      <c r="R467" s="16">
        <v>54963</v>
      </c>
      <c r="S467" s="69">
        <v>9296</v>
      </c>
      <c r="T467" s="70">
        <v>23240</v>
      </c>
      <c r="U467" s="24">
        <v>0</v>
      </c>
      <c r="V467" s="24">
        <v>0</v>
      </c>
      <c r="W467" s="69">
        <f t="shared" si="173"/>
        <v>6</v>
      </c>
      <c r="X467" s="69">
        <f>VLOOKUP(D467,'[1]Demanda Agregada Med. y MC'!$C$7:$O$3994,13,FALSE)</f>
        <v>15</v>
      </c>
      <c r="Y467" s="24">
        <v>0</v>
      </c>
      <c r="Z467" s="24">
        <v>0</v>
      </c>
      <c r="AA467" s="24">
        <v>0</v>
      </c>
      <c r="AB467" s="24">
        <v>0</v>
      </c>
      <c r="AC467" s="24">
        <v>36</v>
      </c>
      <c r="AD467" s="24">
        <v>72</v>
      </c>
      <c r="AE467" s="26">
        <v>328</v>
      </c>
      <c r="AF467" s="27">
        <v>655</v>
      </c>
      <c r="AG467" s="22">
        <v>5.4526573166251682</v>
      </c>
      <c r="AH467" s="20">
        <f t="shared" si="174"/>
        <v>172587.50938581981</v>
      </c>
      <c r="AI467" s="9">
        <f t="shared" si="175"/>
        <v>430460.03186097392</v>
      </c>
      <c r="AJ467" s="9">
        <f t="shared" si="176"/>
        <v>119882.12376332095</v>
      </c>
      <c r="AK467" s="9">
        <f t="shared" si="177"/>
        <v>299694.40409366915</v>
      </c>
      <c r="AL467" s="9">
        <f t="shared" si="178"/>
        <v>50687.902415347562</v>
      </c>
      <c r="AM467" s="9">
        <f t="shared" si="179"/>
        <v>126719.75603836891</v>
      </c>
      <c r="AN467" s="9">
        <f t="shared" si="180"/>
        <v>0</v>
      </c>
      <c r="AO467" s="9">
        <f t="shared" si="181"/>
        <v>0</v>
      </c>
      <c r="AP467" s="9">
        <f t="shared" si="182"/>
        <v>32.715943899751011</v>
      </c>
      <c r="AQ467" s="9">
        <f t="shared" si="183"/>
        <v>81.789859749377527</v>
      </c>
      <c r="AR467" s="9">
        <f t="shared" si="184"/>
        <v>0</v>
      </c>
      <c r="AS467" s="9">
        <f t="shared" si="185"/>
        <v>0</v>
      </c>
      <c r="AT467" s="9">
        <f t="shared" si="186"/>
        <v>0</v>
      </c>
      <c r="AU467" s="9">
        <f t="shared" si="187"/>
        <v>0</v>
      </c>
      <c r="AV467" s="9">
        <f t="shared" si="188"/>
        <v>196.29566339850606</v>
      </c>
      <c r="AW467" s="9">
        <f t="shared" si="189"/>
        <v>392.59132679701213</v>
      </c>
      <c r="AX467" s="9">
        <f t="shared" si="190"/>
        <v>1788.4715998530551</v>
      </c>
      <c r="AY467" s="10">
        <f t="shared" si="191"/>
        <v>3571.4905423894852</v>
      </c>
    </row>
    <row r="468" spans="1:51" ht="15" customHeight="1">
      <c r="A468" s="87">
        <v>462</v>
      </c>
      <c r="B468" s="85" t="str">
        <f t="shared" si="168"/>
        <v>0100004409</v>
      </c>
      <c r="C468" s="13" t="str">
        <f t="shared" si="169"/>
        <v>010000440900</v>
      </c>
      <c r="D468" s="13" t="str">
        <f t="shared" si="170"/>
        <v>01000044090000</v>
      </c>
      <c r="E468" s="14">
        <v>25303091</v>
      </c>
      <c r="F468" s="14" t="s">
        <v>21</v>
      </c>
      <c r="G468" s="14" t="s">
        <v>22</v>
      </c>
      <c r="H468" s="14" t="s">
        <v>1042</v>
      </c>
      <c r="I468" s="14" t="s">
        <v>24</v>
      </c>
      <c r="J468" s="14" t="s">
        <v>24</v>
      </c>
      <c r="K468" s="15" t="s">
        <v>1043</v>
      </c>
      <c r="L468" s="14" t="s">
        <v>26</v>
      </c>
      <c r="M468" s="14">
        <v>1</v>
      </c>
      <c r="N468" s="14" t="s">
        <v>26</v>
      </c>
      <c r="O468" s="24">
        <f t="shared" si="171"/>
        <v>3827</v>
      </c>
      <c r="P468" s="24">
        <f t="shared" si="172"/>
        <v>9498</v>
      </c>
      <c r="Q468" s="24">
        <v>3454</v>
      </c>
      <c r="R468" s="16">
        <v>8633</v>
      </c>
      <c r="S468" s="69">
        <v>238</v>
      </c>
      <c r="T468" s="70">
        <v>595</v>
      </c>
      <c r="U468" s="24">
        <v>0</v>
      </c>
      <c r="V468" s="24">
        <v>0</v>
      </c>
      <c r="W468" s="69">
        <f t="shared" si="173"/>
        <v>0</v>
      </c>
      <c r="X468" s="69">
        <f>VLOOKUP(D468,'[1]Demanda Agregada Med. y MC'!$C$7:$O$3994,13,FALSE)</f>
        <v>0</v>
      </c>
      <c r="Y468" s="24">
        <v>0</v>
      </c>
      <c r="Z468" s="24">
        <v>0</v>
      </c>
      <c r="AA468" s="24">
        <v>0</v>
      </c>
      <c r="AB468" s="24">
        <v>0</v>
      </c>
      <c r="AC468" s="24">
        <v>135</v>
      </c>
      <c r="AD468" s="24">
        <v>270</v>
      </c>
      <c r="AE468" s="26">
        <v>0</v>
      </c>
      <c r="AF468" s="25">
        <v>0</v>
      </c>
      <c r="AG468" s="22">
        <v>60.563600000000001</v>
      </c>
      <c r="AH468" s="20">
        <f t="shared" si="174"/>
        <v>231776.89720000001</v>
      </c>
      <c r="AI468" s="9">
        <f t="shared" si="175"/>
        <v>575233.07279999997</v>
      </c>
      <c r="AJ468" s="9">
        <f t="shared" si="176"/>
        <v>209186.67439999999</v>
      </c>
      <c r="AK468" s="9">
        <f t="shared" si="177"/>
        <v>522845.5588</v>
      </c>
      <c r="AL468" s="9">
        <f t="shared" si="178"/>
        <v>14414.1368</v>
      </c>
      <c r="AM468" s="9">
        <f t="shared" si="179"/>
        <v>36035.342000000004</v>
      </c>
      <c r="AN468" s="9">
        <f t="shared" si="180"/>
        <v>0</v>
      </c>
      <c r="AO468" s="9">
        <f t="shared" si="181"/>
        <v>0</v>
      </c>
      <c r="AP468" s="9">
        <f t="shared" si="182"/>
        <v>0</v>
      </c>
      <c r="AQ468" s="9">
        <f t="shared" si="183"/>
        <v>0</v>
      </c>
      <c r="AR468" s="9">
        <f t="shared" si="184"/>
        <v>0</v>
      </c>
      <c r="AS468" s="9">
        <f t="shared" si="185"/>
        <v>0</v>
      </c>
      <c r="AT468" s="9">
        <f t="shared" si="186"/>
        <v>0</v>
      </c>
      <c r="AU468" s="9">
        <f t="shared" si="187"/>
        <v>0</v>
      </c>
      <c r="AV468" s="9">
        <f t="shared" si="188"/>
        <v>8176.0860000000002</v>
      </c>
      <c r="AW468" s="9">
        <f t="shared" si="189"/>
        <v>16352.172</v>
      </c>
      <c r="AX468" s="9">
        <f t="shared" si="190"/>
        <v>0</v>
      </c>
      <c r="AY468" s="10">
        <f t="shared" si="191"/>
        <v>0</v>
      </c>
    </row>
    <row r="469" spans="1:51" ht="15" customHeight="1">
      <c r="A469" s="87">
        <v>463</v>
      </c>
      <c r="B469" s="85" t="str">
        <f t="shared" si="168"/>
        <v>0100004410</v>
      </c>
      <c r="C469" s="13" t="str">
        <f t="shared" si="169"/>
        <v>010000441000</v>
      </c>
      <c r="D469" s="13" t="str">
        <f t="shared" si="170"/>
        <v>01000044100000</v>
      </c>
      <c r="E469" s="14">
        <v>25300756</v>
      </c>
      <c r="F469" s="14" t="s">
        <v>21</v>
      </c>
      <c r="G469" s="14" t="s">
        <v>22</v>
      </c>
      <c r="H469" s="14" t="s">
        <v>1044</v>
      </c>
      <c r="I469" s="14" t="s">
        <v>24</v>
      </c>
      <c r="J469" s="14" t="s">
        <v>24</v>
      </c>
      <c r="K469" s="15" t="s">
        <v>1045</v>
      </c>
      <c r="L469" s="14" t="s">
        <v>26</v>
      </c>
      <c r="M469" s="14">
        <v>1</v>
      </c>
      <c r="N469" s="14" t="s">
        <v>1041</v>
      </c>
      <c r="O469" s="24">
        <f t="shared" si="171"/>
        <v>99242</v>
      </c>
      <c r="P469" s="24">
        <f t="shared" si="172"/>
        <v>247657</v>
      </c>
      <c r="Q469" s="24">
        <v>59706</v>
      </c>
      <c r="R469" s="16">
        <v>149265</v>
      </c>
      <c r="S469" s="69">
        <v>38640</v>
      </c>
      <c r="T469" s="70">
        <v>96600</v>
      </c>
      <c r="U469" s="24">
        <v>0</v>
      </c>
      <c r="V469" s="24">
        <v>0</v>
      </c>
      <c r="W469" s="69">
        <f t="shared" si="173"/>
        <v>0</v>
      </c>
      <c r="X469" s="69">
        <f>VLOOKUP(D469,'[1]Demanda Agregada Med. y MC'!$C$7:$O$3994,13,FALSE)</f>
        <v>0</v>
      </c>
      <c r="Y469" s="24">
        <v>0</v>
      </c>
      <c r="Z469" s="24">
        <v>0</v>
      </c>
      <c r="AA469" s="24">
        <v>0</v>
      </c>
      <c r="AB469" s="24">
        <v>0</v>
      </c>
      <c r="AC469" s="24">
        <v>821</v>
      </c>
      <c r="AD469" s="24">
        <v>1642</v>
      </c>
      <c r="AE469" s="26">
        <v>75</v>
      </c>
      <c r="AF469" s="27">
        <v>150</v>
      </c>
      <c r="AG469" s="22">
        <v>16.090799999999998</v>
      </c>
      <c r="AH469" s="20">
        <f t="shared" si="174"/>
        <v>1596883.1735999999</v>
      </c>
      <c r="AI469" s="9">
        <f t="shared" si="175"/>
        <v>3984999.2555999993</v>
      </c>
      <c r="AJ469" s="9">
        <f t="shared" si="176"/>
        <v>960717.30479999993</v>
      </c>
      <c r="AK469" s="9">
        <f t="shared" si="177"/>
        <v>2401793.2619999996</v>
      </c>
      <c r="AL469" s="9">
        <f t="shared" si="178"/>
        <v>621748.51199999987</v>
      </c>
      <c r="AM469" s="9">
        <f t="shared" si="179"/>
        <v>1554371.2799999998</v>
      </c>
      <c r="AN469" s="9">
        <f t="shared" si="180"/>
        <v>0</v>
      </c>
      <c r="AO469" s="9">
        <f t="shared" si="181"/>
        <v>0</v>
      </c>
      <c r="AP469" s="9">
        <f t="shared" si="182"/>
        <v>0</v>
      </c>
      <c r="AQ469" s="9">
        <f t="shared" si="183"/>
        <v>0</v>
      </c>
      <c r="AR469" s="9">
        <f t="shared" si="184"/>
        <v>0</v>
      </c>
      <c r="AS469" s="9">
        <f t="shared" si="185"/>
        <v>0</v>
      </c>
      <c r="AT469" s="9">
        <f t="shared" si="186"/>
        <v>0</v>
      </c>
      <c r="AU469" s="9">
        <f t="shared" si="187"/>
        <v>0</v>
      </c>
      <c r="AV469" s="9">
        <f t="shared" si="188"/>
        <v>13210.546799999998</v>
      </c>
      <c r="AW469" s="9">
        <f t="shared" si="189"/>
        <v>26421.093599999997</v>
      </c>
      <c r="AX469" s="9">
        <f t="shared" si="190"/>
        <v>1206.81</v>
      </c>
      <c r="AY469" s="10">
        <f t="shared" si="191"/>
        <v>2413.62</v>
      </c>
    </row>
    <row r="470" spans="1:51" ht="15" customHeight="1">
      <c r="A470" s="87">
        <v>464</v>
      </c>
      <c r="B470" s="85" t="str">
        <f t="shared" si="168"/>
        <v>0100004411</v>
      </c>
      <c r="C470" s="13" t="str">
        <f t="shared" si="169"/>
        <v>010000441100</v>
      </c>
      <c r="D470" s="13" t="str">
        <f t="shared" si="170"/>
        <v>01000044110000</v>
      </c>
      <c r="E470" s="14">
        <v>25302774</v>
      </c>
      <c r="F470" s="14" t="s">
        <v>21</v>
      </c>
      <c r="G470" s="14" t="s">
        <v>22</v>
      </c>
      <c r="H470" s="14" t="s">
        <v>1046</v>
      </c>
      <c r="I470" s="14" t="s">
        <v>24</v>
      </c>
      <c r="J470" s="14" t="s">
        <v>24</v>
      </c>
      <c r="K470" s="15" t="s">
        <v>1047</v>
      </c>
      <c r="L470" s="14" t="s">
        <v>26</v>
      </c>
      <c r="M470" s="14">
        <v>1</v>
      </c>
      <c r="N470" s="14" t="s">
        <v>1041</v>
      </c>
      <c r="O470" s="24">
        <f t="shared" si="171"/>
        <v>160083</v>
      </c>
      <c r="P470" s="24">
        <f t="shared" si="172"/>
        <v>400169</v>
      </c>
      <c r="Q470" s="24">
        <v>160012</v>
      </c>
      <c r="R470" s="16">
        <v>400028</v>
      </c>
      <c r="S470" s="69">
        <v>0</v>
      </c>
      <c r="T470" s="70">
        <v>0</v>
      </c>
      <c r="U470" s="24">
        <v>0</v>
      </c>
      <c r="V470" s="24">
        <v>0</v>
      </c>
      <c r="W470" s="69">
        <f t="shared" si="173"/>
        <v>0</v>
      </c>
      <c r="X470" s="69">
        <f>VLOOKUP(D470,'[1]Demanda Agregada Med. y MC'!$C$7:$O$3994,13,FALSE)</f>
        <v>0</v>
      </c>
      <c r="Y470" s="24">
        <v>0</v>
      </c>
      <c r="Z470" s="24">
        <v>0</v>
      </c>
      <c r="AA470" s="24">
        <v>0</v>
      </c>
      <c r="AB470" s="24">
        <v>0</v>
      </c>
      <c r="AC470" s="24">
        <v>0</v>
      </c>
      <c r="AD470" s="24">
        <v>0</v>
      </c>
      <c r="AE470" s="26">
        <v>71</v>
      </c>
      <c r="AF470" s="27">
        <v>141</v>
      </c>
      <c r="AG470" s="22">
        <v>13.650445558171974</v>
      </c>
      <c r="AH470" s="20">
        <f t="shared" si="174"/>
        <v>2185204.2762888442</v>
      </c>
      <c r="AI470" s="9">
        <f t="shared" si="175"/>
        <v>5462485.1485681208</v>
      </c>
      <c r="AJ470" s="9">
        <f t="shared" si="176"/>
        <v>2184235.0946542141</v>
      </c>
      <c r="AK470" s="9">
        <f t="shared" si="177"/>
        <v>5460560.4357444188</v>
      </c>
      <c r="AL470" s="9">
        <f t="shared" si="178"/>
        <v>0</v>
      </c>
      <c r="AM470" s="9">
        <f t="shared" si="179"/>
        <v>0</v>
      </c>
      <c r="AN470" s="9">
        <f t="shared" si="180"/>
        <v>0</v>
      </c>
      <c r="AO470" s="9">
        <f t="shared" si="181"/>
        <v>0</v>
      </c>
      <c r="AP470" s="9">
        <f t="shared" si="182"/>
        <v>0</v>
      </c>
      <c r="AQ470" s="9">
        <f t="shared" si="183"/>
        <v>0</v>
      </c>
      <c r="AR470" s="9">
        <f t="shared" si="184"/>
        <v>0</v>
      </c>
      <c r="AS470" s="9">
        <f t="shared" si="185"/>
        <v>0</v>
      </c>
      <c r="AT470" s="9">
        <f t="shared" si="186"/>
        <v>0</v>
      </c>
      <c r="AU470" s="9">
        <f t="shared" si="187"/>
        <v>0</v>
      </c>
      <c r="AV470" s="9">
        <f t="shared" si="188"/>
        <v>0</v>
      </c>
      <c r="AW470" s="9">
        <f t="shared" si="189"/>
        <v>0</v>
      </c>
      <c r="AX470" s="9">
        <f t="shared" si="190"/>
        <v>969.18163463021017</v>
      </c>
      <c r="AY470" s="10">
        <f t="shared" si="191"/>
        <v>1924.7128237022482</v>
      </c>
    </row>
    <row r="471" spans="1:51" ht="15" customHeight="1">
      <c r="A471" s="87">
        <v>465</v>
      </c>
      <c r="B471" s="85" t="str">
        <f t="shared" si="168"/>
        <v>0100004412</v>
      </c>
      <c r="C471" s="13" t="str">
        <f t="shared" si="169"/>
        <v>010000441200</v>
      </c>
      <c r="D471" s="13" t="str">
        <f t="shared" si="170"/>
        <v>01000044120000</v>
      </c>
      <c r="E471" s="14">
        <v>25300758</v>
      </c>
      <c r="F471" s="14" t="s">
        <v>21</v>
      </c>
      <c r="G471" s="14" t="s">
        <v>22</v>
      </c>
      <c r="H471" s="14" t="s">
        <v>1048</v>
      </c>
      <c r="I471" s="14" t="s">
        <v>24</v>
      </c>
      <c r="J471" s="14" t="s">
        <v>24</v>
      </c>
      <c r="K471" s="15" t="s">
        <v>1049</v>
      </c>
      <c r="L471" s="14" t="s">
        <v>26</v>
      </c>
      <c r="M471" s="14">
        <v>1</v>
      </c>
      <c r="N471" s="14" t="s">
        <v>1041</v>
      </c>
      <c r="O471" s="24">
        <f t="shared" si="171"/>
        <v>319836</v>
      </c>
      <c r="P471" s="24">
        <f t="shared" si="172"/>
        <v>799053</v>
      </c>
      <c r="Q471" s="24">
        <v>318764</v>
      </c>
      <c r="R471" s="16">
        <v>796909</v>
      </c>
      <c r="S471" s="69">
        <v>0</v>
      </c>
      <c r="T471" s="70">
        <v>0</v>
      </c>
      <c r="U471" s="24">
        <v>0</v>
      </c>
      <c r="V471" s="24">
        <v>0</v>
      </c>
      <c r="W471" s="69">
        <f t="shared" si="173"/>
        <v>0</v>
      </c>
      <c r="X471" s="69">
        <f>VLOOKUP(D471,'[1]Demanda Agregada Med. y MC'!$C$7:$O$3994,13,FALSE)</f>
        <v>0</v>
      </c>
      <c r="Y471" s="24">
        <v>0</v>
      </c>
      <c r="Z471" s="24">
        <v>0</v>
      </c>
      <c r="AA471" s="24">
        <v>0</v>
      </c>
      <c r="AB471" s="24">
        <v>0</v>
      </c>
      <c r="AC471" s="24">
        <v>1002</v>
      </c>
      <c r="AD471" s="24">
        <v>2004</v>
      </c>
      <c r="AE471" s="26">
        <v>70</v>
      </c>
      <c r="AF471" s="27">
        <v>140</v>
      </c>
      <c r="AG471" s="22">
        <v>21.859200000000001</v>
      </c>
      <c r="AH471" s="20">
        <f t="shared" si="174"/>
        <v>6991359.0912000006</v>
      </c>
      <c r="AI471" s="9">
        <f t="shared" si="175"/>
        <v>17466659.3376</v>
      </c>
      <c r="AJ471" s="9">
        <f t="shared" si="176"/>
        <v>6967926.0288000004</v>
      </c>
      <c r="AK471" s="9">
        <f t="shared" si="177"/>
        <v>17419793.2128</v>
      </c>
      <c r="AL471" s="9">
        <f t="shared" si="178"/>
        <v>0</v>
      </c>
      <c r="AM471" s="9">
        <f t="shared" si="179"/>
        <v>0</v>
      </c>
      <c r="AN471" s="9">
        <f t="shared" si="180"/>
        <v>0</v>
      </c>
      <c r="AO471" s="9">
        <f t="shared" si="181"/>
        <v>0</v>
      </c>
      <c r="AP471" s="9">
        <f t="shared" si="182"/>
        <v>0</v>
      </c>
      <c r="AQ471" s="9">
        <f t="shared" si="183"/>
        <v>0</v>
      </c>
      <c r="AR471" s="9">
        <f t="shared" si="184"/>
        <v>0</v>
      </c>
      <c r="AS471" s="9">
        <f t="shared" si="185"/>
        <v>0</v>
      </c>
      <c r="AT471" s="9">
        <f t="shared" si="186"/>
        <v>0</v>
      </c>
      <c r="AU471" s="9">
        <f t="shared" si="187"/>
        <v>0</v>
      </c>
      <c r="AV471" s="9">
        <f t="shared" si="188"/>
        <v>21902.918400000002</v>
      </c>
      <c r="AW471" s="9">
        <f t="shared" si="189"/>
        <v>43805.836800000005</v>
      </c>
      <c r="AX471" s="9">
        <f t="shared" si="190"/>
        <v>1530.144</v>
      </c>
      <c r="AY471" s="10">
        <f t="shared" si="191"/>
        <v>3060.288</v>
      </c>
    </row>
    <row r="472" spans="1:51" ht="15" customHeight="1">
      <c r="A472" s="87">
        <v>466</v>
      </c>
      <c r="B472" s="85" t="str">
        <f t="shared" si="168"/>
        <v>0100004416</v>
      </c>
      <c r="C472" s="13" t="str">
        <f t="shared" si="169"/>
        <v>010000441600</v>
      </c>
      <c r="D472" s="13" t="str">
        <f t="shared" si="170"/>
        <v>01000044160000</v>
      </c>
      <c r="E472" s="14">
        <v>25300483</v>
      </c>
      <c r="F472" s="14" t="s">
        <v>21</v>
      </c>
      <c r="G472" s="14" t="s">
        <v>22</v>
      </c>
      <c r="H472" s="14" t="s">
        <v>1050</v>
      </c>
      <c r="I472" s="14" t="s">
        <v>24</v>
      </c>
      <c r="J472" s="14" t="s">
        <v>24</v>
      </c>
      <c r="K472" s="15" t="s">
        <v>1051</v>
      </c>
      <c r="L472" s="14" t="s">
        <v>26</v>
      </c>
      <c r="M472" s="14">
        <v>1</v>
      </c>
      <c r="N472" s="14" t="s">
        <v>26</v>
      </c>
      <c r="O472" s="24">
        <f t="shared" si="171"/>
        <v>5506.6</v>
      </c>
      <c r="P472" s="24">
        <f t="shared" si="172"/>
        <v>13766</v>
      </c>
      <c r="Q472" s="24">
        <v>4513</v>
      </c>
      <c r="R472" s="16">
        <v>11282</v>
      </c>
      <c r="S472" s="69">
        <v>900</v>
      </c>
      <c r="T472" s="70">
        <v>2250</v>
      </c>
      <c r="U472" s="24">
        <v>93.600000000000009</v>
      </c>
      <c r="V472" s="24">
        <v>234</v>
      </c>
      <c r="W472" s="69">
        <f t="shared" si="173"/>
        <v>0</v>
      </c>
      <c r="X472" s="69">
        <f>VLOOKUP(D472,'[1]Demanda Agregada Med. y MC'!$C$7:$O$3994,13,FALSE)</f>
        <v>0</v>
      </c>
      <c r="Y472" s="24">
        <v>0</v>
      </c>
      <c r="Z472" s="24">
        <v>0</v>
      </c>
      <c r="AA472" s="24">
        <v>0</v>
      </c>
      <c r="AB472" s="24">
        <v>0</v>
      </c>
      <c r="AC472" s="24">
        <v>0</v>
      </c>
      <c r="AD472" s="24">
        <v>0</v>
      </c>
      <c r="AE472" s="26">
        <v>0</v>
      </c>
      <c r="AF472" s="25">
        <v>0</v>
      </c>
      <c r="AG472" s="22">
        <v>367.96319999999997</v>
      </c>
      <c r="AH472" s="20">
        <f t="shared" si="174"/>
        <v>2026226.1571199999</v>
      </c>
      <c r="AI472" s="9">
        <f t="shared" si="175"/>
        <v>5065381.4112</v>
      </c>
      <c r="AJ472" s="9">
        <f t="shared" si="176"/>
        <v>1660617.9215999998</v>
      </c>
      <c r="AK472" s="9">
        <f t="shared" si="177"/>
        <v>4151360.8223999995</v>
      </c>
      <c r="AL472" s="9">
        <f t="shared" si="178"/>
        <v>331166.87999999995</v>
      </c>
      <c r="AM472" s="9">
        <f t="shared" si="179"/>
        <v>827917.2</v>
      </c>
      <c r="AN472" s="9">
        <f t="shared" si="180"/>
        <v>34441.355519999997</v>
      </c>
      <c r="AO472" s="9">
        <f t="shared" si="181"/>
        <v>86103.388800000001</v>
      </c>
      <c r="AP472" s="9">
        <f t="shared" si="182"/>
        <v>0</v>
      </c>
      <c r="AQ472" s="9">
        <f t="shared" si="183"/>
        <v>0</v>
      </c>
      <c r="AR472" s="9">
        <f t="shared" si="184"/>
        <v>0</v>
      </c>
      <c r="AS472" s="9">
        <f t="shared" si="185"/>
        <v>0</v>
      </c>
      <c r="AT472" s="9">
        <f t="shared" si="186"/>
        <v>0</v>
      </c>
      <c r="AU472" s="9">
        <f t="shared" si="187"/>
        <v>0</v>
      </c>
      <c r="AV472" s="9">
        <f t="shared" si="188"/>
        <v>0</v>
      </c>
      <c r="AW472" s="9">
        <f t="shared" si="189"/>
        <v>0</v>
      </c>
      <c r="AX472" s="9">
        <f t="shared" si="190"/>
        <v>0</v>
      </c>
      <c r="AY472" s="10">
        <f t="shared" si="191"/>
        <v>0</v>
      </c>
    </row>
    <row r="473" spans="1:51" ht="15" customHeight="1">
      <c r="A473" s="87">
        <v>467</v>
      </c>
      <c r="B473" s="85" t="str">
        <f t="shared" si="168"/>
        <v>0100004429</v>
      </c>
      <c r="C473" s="13" t="str">
        <f t="shared" si="169"/>
        <v>010000442900</v>
      </c>
      <c r="D473" s="13" t="str">
        <f t="shared" si="170"/>
        <v>01000044290000</v>
      </c>
      <c r="E473" s="14">
        <v>25300630</v>
      </c>
      <c r="F473" s="14" t="s">
        <v>21</v>
      </c>
      <c r="G473" s="14" t="s">
        <v>22</v>
      </c>
      <c r="H473" s="14" t="s">
        <v>1054</v>
      </c>
      <c r="I473" s="14" t="s">
        <v>24</v>
      </c>
      <c r="J473" s="14" t="s">
        <v>24</v>
      </c>
      <c r="K473" s="15" t="s">
        <v>1055</v>
      </c>
      <c r="L473" s="14" t="s">
        <v>26</v>
      </c>
      <c r="M473" s="14">
        <v>1</v>
      </c>
      <c r="N473" s="14" t="s">
        <v>67</v>
      </c>
      <c r="O473" s="24">
        <f t="shared" si="171"/>
        <v>479.20000000000005</v>
      </c>
      <c r="P473" s="24">
        <f t="shared" si="172"/>
        <v>1198</v>
      </c>
      <c r="Q473" s="24">
        <v>70</v>
      </c>
      <c r="R473" s="16">
        <v>175</v>
      </c>
      <c r="S473" s="69">
        <v>0</v>
      </c>
      <c r="T473" s="70">
        <v>0</v>
      </c>
      <c r="U473" s="24">
        <v>409.20000000000005</v>
      </c>
      <c r="V473" s="24">
        <v>1023</v>
      </c>
      <c r="W473" s="69">
        <f t="shared" si="173"/>
        <v>0</v>
      </c>
      <c r="X473" s="69">
        <f>VLOOKUP(D473,'[1]Demanda Agregada Med. y MC'!$C$7:$O$3994,13,FALSE)</f>
        <v>0</v>
      </c>
      <c r="Y473" s="24">
        <v>0</v>
      </c>
      <c r="Z473" s="24">
        <v>0</v>
      </c>
      <c r="AA473" s="24">
        <v>0</v>
      </c>
      <c r="AB473" s="24">
        <v>0</v>
      </c>
      <c r="AC473" s="24">
        <v>0</v>
      </c>
      <c r="AD473" s="24">
        <v>0</v>
      </c>
      <c r="AE473" s="26">
        <v>0</v>
      </c>
      <c r="AF473" s="25">
        <v>0</v>
      </c>
      <c r="AG473" s="22">
        <v>418.67360000000002</v>
      </c>
      <c r="AH473" s="20">
        <f t="shared" si="174"/>
        <v>200628.38912000004</v>
      </c>
      <c r="AI473" s="9">
        <f t="shared" si="175"/>
        <v>501570.97280000005</v>
      </c>
      <c r="AJ473" s="9">
        <f t="shared" si="176"/>
        <v>29307.152000000002</v>
      </c>
      <c r="AK473" s="9">
        <f t="shared" si="177"/>
        <v>73267.88</v>
      </c>
      <c r="AL473" s="9">
        <f t="shared" si="178"/>
        <v>0</v>
      </c>
      <c r="AM473" s="9">
        <f t="shared" si="179"/>
        <v>0</v>
      </c>
      <c r="AN473" s="9">
        <f t="shared" si="180"/>
        <v>171321.23712000003</v>
      </c>
      <c r="AO473" s="9">
        <f t="shared" si="181"/>
        <v>428303.09280000004</v>
      </c>
      <c r="AP473" s="9">
        <f t="shared" si="182"/>
        <v>0</v>
      </c>
      <c r="AQ473" s="9">
        <f t="shared" si="183"/>
        <v>0</v>
      </c>
      <c r="AR473" s="9">
        <f t="shared" si="184"/>
        <v>0</v>
      </c>
      <c r="AS473" s="9">
        <f t="shared" si="185"/>
        <v>0</v>
      </c>
      <c r="AT473" s="9">
        <f t="shared" si="186"/>
        <v>0</v>
      </c>
      <c r="AU473" s="9">
        <f t="shared" si="187"/>
        <v>0</v>
      </c>
      <c r="AV473" s="9">
        <f t="shared" si="188"/>
        <v>0</v>
      </c>
      <c r="AW473" s="9">
        <f t="shared" si="189"/>
        <v>0</v>
      </c>
      <c r="AX473" s="9">
        <f t="shared" si="190"/>
        <v>0</v>
      </c>
      <c r="AY473" s="10">
        <f t="shared" si="191"/>
        <v>0</v>
      </c>
    </row>
    <row r="474" spans="1:51" ht="15" customHeight="1">
      <c r="A474" s="87">
        <v>468</v>
      </c>
      <c r="B474" s="85" t="str">
        <f t="shared" si="168"/>
        <v>0100004431</v>
      </c>
      <c r="C474" s="13" t="str">
        <f t="shared" si="169"/>
        <v>010000443100</v>
      </c>
      <c r="D474" s="13" t="str">
        <f t="shared" si="170"/>
        <v>01000044310000</v>
      </c>
      <c r="E474" s="14">
        <v>25300433</v>
      </c>
      <c r="F474" s="14" t="s">
        <v>21</v>
      </c>
      <c r="G474" s="14" t="s">
        <v>22</v>
      </c>
      <c r="H474" s="14" t="s">
        <v>1056</v>
      </c>
      <c r="I474" s="14" t="s">
        <v>24</v>
      </c>
      <c r="J474" s="14" t="s">
        <v>24</v>
      </c>
      <c r="K474" s="15" t="s">
        <v>1057</v>
      </c>
      <c r="L474" s="14" t="s">
        <v>26</v>
      </c>
      <c r="M474" s="14">
        <v>1</v>
      </c>
      <c r="N474" s="14" t="s">
        <v>67</v>
      </c>
      <c r="O474" s="24">
        <f t="shared" si="171"/>
        <v>22883.399999999998</v>
      </c>
      <c r="P474" s="24">
        <f t="shared" si="172"/>
        <v>57208</v>
      </c>
      <c r="Q474" s="24">
        <v>9881</v>
      </c>
      <c r="R474" s="16">
        <v>24702</v>
      </c>
      <c r="S474" s="69">
        <v>8400</v>
      </c>
      <c r="T474" s="70">
        <v>21000</v>
      </c>
      <c r="U474" s="24">
        <v>4384.8</v>
      </c>
      <c r="V474" s="24">
        <v>10962</v>
      </c>
      <c r="W474" s="69">
        <f t="shared" si="173"/>
        <v>217.60000000000002</v>
      </c>
      <c r="X474" s="69">
        <f>VLOOKUP(D474,'[1]Demanda Agregada Med. y MC'!$C$7:$O$3994,13,FALSE)</f>
        <v>544</v>
      </c>
      <c r="Y474" s="24">
        <v>0</v>
      </c>
      <c r="Z474" s="24">
        <v>0</v>
      </c>
      <c r="AA474" s="24">
        <v>0</v>
      </c>
      <c r="AB474" s="24">
        <v>0</v>
      </c>
      <c r="AC474" s="24">
        <v>0</v>
      </c>
      <c r="AD474" s="24">
        <v>0</v>
      </c>
      <c r="AE474" s="26">
        <v>0</v>
      </c>
      <c r="AF474" s="25">
        <v>0</v>
      </c>
      <c r="AG474" s="22">
        <v>174.67120000000003</v>
      </c>
      <c r="AH474" s="20">
        <f t="shared" si="174"/>
        <v>3997070.9380800002</v>
      </c>
      <c r="AI474" s="9">
        <f t="shared" si="175"/>
        <v>9992590.0096000023</v>
      </c>
      <c r="AJ474" s="9">
        <f t="shared" si="176"/>
        <v>1725926.1272000002</v>
      </c>
      <c r="AK474" s="9">
        <f t="shared" si="177"/>
        <v>4314727.982400001</v>
      </c>
      <c r="AL474" s="9">
        <f t="shared" si="178"/>
        <v>1467238.0800000003</v>
      </c>
      <c r="AM474" s="9">
        <f t="shared" si="179"/>
        <v>3668095.2000000007</v>
      </c>
      <c r="AN474" s="9">
        <f t="shared" si="180"/>
        <v>765898.2777600002</v>
      </c>
      <c r="AO474" s="9">
        <f t="shared" si="181"/>
        <v>1914745.6944000004</v>
      </c>
      <c r="AP474" s="9">
        <f t="shared" si="182"/>
        <v>38008.453120000013</v>
      </c>
      <c r="AQ474" s="9">
        <f t="shared" si="183"/>
        <v>95021.132800000021</v>
      </c>
      <c r="AR474" s="9">
        <f t="shared" si="184"/>
        <v>0</v>
      </c>
      <c r="AS474" s="9">
        <f t="shared" si="185"/>
        <v>0</v>
      </c>
      <c r="AT474" s="9">
        <f t="shared" si="186"/>
        <v>0</v>
      </c>
      <c r="AU474" s="9">
        <f t="shared" si="187"/>
        <v>0</v>
      </c>
      <c r="AV474" s="9">
        <f t="shared" si="188"/>
        <v>0</v>
      </c>
      <c r="AW474" s="9">
        <f t="shared" si="189"/>
        <v>0</v>
      </c>
      <c r="AX474" s="9">
        <f t="shared" si="190"/>
        <v>0</v>
      </c>
      <c r="AY474" s="10">
        <f t="shared" si="191"/>
        <v>0</v>
      </c>
    </row>
    <row r="475" spans="1:51" ht="15" customHeight="1">
      <c r="A475" s="87">
        <v>469</v>
      </c>
      <c r="B475" s="85" t="str">
        <f t="shared" si="168"/>
        <v>0100004432</v>
      </c>
      <c r="C475" s="13" t="str">
        <f t="shared" si="169"/>
        <v>010000443200</v>
      </c>
      <c r="D475" s="13" t="str">
        <f t="shared" si="170"/>
        <v>01000044320000</v>
      </c>
      <c r="E475" s="14">
        <v>25301157</v>
      </c>
      <c r="F475" s="14" t="s">
        <v>21</v>
      </c>
      <c r="G475" s="14" t="s">
        <v>22</v>
      </c>
      <c r="H475" s="14" t="s">
        <v>1058</v>
      </c>
      <c r="I475" s="14" t="s">
        <v>24</v>
      </c>
      <c r="J475" s="14" t="s">
        <v>24</v>
      </c>
      <c r="K475" s="15" t="s">
        <v>1059</v>
      </c>
      <c r="L475" s="14" t="s">
        <v>26</v>
      </c>
      <c r="M475" s="14">
        <v>1</v>
      </c>
      <c r="N475" s="14" t="s">
        <v>67</v>
      </c>
      <c r="O475" s="24">
        <f t="shared" si="171"/>
        <v>7462</v>
      </c>
      <c r="P475" s="24">
        <f t="shared" si="172"/>
        <v>18655</v>
      </c>
      <c r="Q475" s="24">
        <v>3344</v>
      </c>
      <c r="R475" s="16">
        <v>8360</v>
      </c>
      <c r="S475" s="69">
        <v>1540</v>
      </c>
      <c r="T475" s="70">
        <v>3850</v>
      </c>
      <c r="U475" s="24">
        <v>2578</v>
      </c>
      <c r="V475" s="24">
        <v>6445</v>
      </c>
      <c r="W475" s="69">
        <f t="shared" si="173"/>
        <v>0</v>
      </c>
      <c r="X475" s="69">
        <f>VLOOKUP(D475,'[1]Demanda Agregada Med. y MC'!$C$7:$O$3994,13,FALSE)</f>
        <v>0</v>
      </c>
      <c r="Y475" s="24">
        <v>0</v>
      </c>
      <c r="Z475" s="24">
        <v>0</v>
      </c>
      <c r="AA475" s="24">
        <v>0</v>
      </c>
      <c r="AB475" s="24">
        <v>0</v>
      </c>
      <c r="AC475" s="24">
        <v>0</v>
      </c>
      <c r="AD475" s="24">
        <v>0</v>
      </c>
      <c r="AE475" s="26">
        <v>0</v>
      </c>
      <c r="AF475" s="25">
        <v>0</v>
      </c>
      <c r="AG475" s="22">
        <v>306.54399999999998</v>
      </c>
      <c r="AH475" s="20">
        <f t="shared" si="174"/>
        <v>2287431.3279999997</v>
      </c>
      <c r="AI475" s="9">
        <f t="shared" si="175"/>
        <v>5718578.3199999994</v>
      </c>
      <c r="AJ475" s="9">
        <f t="shared" si="176"/>
        <v>1025083.1359999999</v>
      </c>
      <c r="AK475" s="9">
        <f t="shared" si="177"/>
        <v>2562707.84</v>
      </c>
      <c r="AL475" s="9">
        <f t="shared" si="178"/>
        <v>472077.75999999995</v>
      </c>
      <c r="AM475" s="9">
        <f t="shared" si="179"/>
        <v>1180194.3999999999</v>
      </c>
      <c r="AN475" s="9">
        <f t="shared" si="180"/>
        <v>790270.43199999991</v>
      </c>
      <c r="AO475" s="9">
        <f t="shared" si="181"/>
        <v>1975676.0799999998</v>
      </c>
      <c r="AP475" s="9">
        <f t="shared" si="182"/>
        <v>0</v>
      </c>
      <c r="AQ475" s="9">
        <f t="shared" si="183"/>
        <v>0</v>
      </c>
      <c r="AR475" s="9">
        <f t="shared" si="184"/>
        <v>0</v>
      </c>
      <c r="AS475" s="9">
        <f t="shared" si="185"/>
        <v>0</v>
      </c>
      <c r="AT475" s="9">
        <f t="shared" si="186"/>
        <v>0</v>
      </c>
      <c r="AU475" s="9">
        <f t="shared" si="187"/>
        <v>0</v>
      </c>
      <c r="AV475" s="9">
        <f t="shared" si="188"/>
        <v>0</v>
      </c>
      <c r="AW475" s="9">
        <f t="shared" si="189"/>
        <v>0</v>
      </c>
      <c r="AX475" s="9">
        <f t="shared" si="190"/>
        <v>0</v>
      </c>
      <c r="AY475" s="10">
        <f t="shared" si="191"/>
        <v>0</v>
      </c>
    </row>
    <row r="476" spans="1:51" ht="15" customHeight="1">
      <c r="A476" s="87">
        <v>470</v>
      </c>
      <c r="B476" s="85" t="str">
        <f t="shared" si="168"/>
        <v>0100004433</v>
      </c>
      <c r="C476" s="13" t="str">
        <f t="shared" si="169"/>
        <v>010000443300</v>
      </c>
      <c r="D476" s="13" t="str">
        <f t="shared" si="170"/>
        <v>01000044330000</v>
      </c>
      <c r="E476" s="14">
        <v>25301436</v>
      </c>
      <c r="F476" s="14" t="s">
        <v>21</v>
      </c>
      <c r="G476" s="14" t="s">
        <v>22</v>
      </c>
      <c r="H476" s="14" t="s">
        <v>1060</v>
      </c>
      <c r="I476" s="14" t="s">
        <v>24</v>
      </c>
      <c r="J476" s="14" t="s">
        <v>24</v>
      </c>
      <c r="K476" s="15" t="s">
        <v>1061</v>
      </c>
      <c r="L476" s="14" t="s">
        <v>26</v>
      </c>
      <c r="M476" s="14">
        <v>5</v>
      </c>
      <c r="N476" s="14" t="s">
        <v>52</v>
      </c>
      <c r="O476" s="24">
        <f t="shared" si="171"/>
        <v>6340.2000000000007</v>
      </c>
      <c r="P476" s="24">
        <f t="shared" si="172"/>
        <v>15850</v>
      </c>
      <c r="Q476" s="24">
        <v>2367</v>
      </c>
      <c r="R476" s="16">
        <v>5917</v>
      </c>
      <c r="S476" s="69">
        <v>924</v>
      </c>
      <c r="T476" s="70">
        <v>2310</v>
      </c>
      <c r="U476" s="24">
        <v>3049.2000000000003</v>
      </c>
      <c r="V476" s="24">
        <v>7623</v>
      </c>
      <c r="W476" s="69">
        <f t="shared" si="173"/>
        <v>0</v>
      </c>
      <c r="X476" s="69">
        <f>VLOOKUP(D476,'[1]Demanda Agregada Med. y MC'!$C$7:$O$3994,13,FALSE)</f>
        <v>0</v>
      </c>
      <c r="Y476" s="24">
        <v>0</v>
      </c>
      <c r="Z476" s="24">
        <v>0</v>
      </c>
      <c r="AA476" s="24">
        <v>0</v>
      </c>
      <c r="AB476" s="24">
        <v>0</v>
      </c>
      <c r="AC476" s="24">
        <v>0</v>
      </c>
      <c r="AD476" s="24">
        <v>0</v>
      </c>
      <c r="AE476" s="26">
        <v>0</v>
      </c>
      <c r="AF476" s="25">
        <v>0</v>
      </c>
      <c r="AG476" s="22">
        <v>209.66800000000001</v>
      </c>
      <c r="AH476" s="20">
        <f t="shared" si="174"/>
        <v>1329337.0536000002</v>
      </c>
      <c r="AI476" s="9">
        <f t="shared" si="175"/>
        <v>3323237.8000000003</v>
      </c>
      <c r="AJ476" s="9">
        <f t="shared" si="176"/>
        <v>496284.15600000002</v>
      </c>
      <c r="AK476" s="9">
        <f t="shared" si="177"/>
        <v>1240605.5560000001</v>
      </c>
      <c r="AL476" s="9">
        <f t="shared" si="178"/>
        <v>193733.23200000002</v>
      </c>
      <c r="AM476" s="9">
        <f t="shared" si="179"/>
        <v>484333.08</v>
      </c>
      <c r="AN476" s="9">
        <f t="shared" si="180"/>
        <v>639319.66560000007</v>
      </c>
      <c r="AO476" s="9">
        <f t="shared" si="181"/>
        <v>1598299.1640000001</v>
      </c>
      <c r="AP476" s="9">
        <f t="shared" si="182"/>
        <v>0</v>
      </c>
      <c r="AQ476" s="9">
        <f t="shared" si="183"/>
        <v>0</v>
      </c>
      <c r="AR476" s="9">
        <f t="shared" si="184"/>
        <v>0</v>
      </c>
      <c r="AS476" s="9">
        <f t="shared" si="185"/>
        <v>0</v>
      </c>
      <c r="AT476" s="9">
        <f t="shared" si="186"/>
        <v>0</v>
      </c>
      <c r="AU476" s="9">
        <f t="shared" si="187"/>
        <v>0</v>
      </c>
      <c r="AV476" s="9">
        <f t="shared" si="188"/>
        <v>0</v>
      </c>
      <c r="AW476" s="9">
        <f t="shared" si="189"/>
        <v>0</v>
      </c>
      <c r="AX476" s="9">
        <f t="shared" si="190"/>
        <v>0</v>
      </c>
      <c r="AY476" s="10">
        <f t="shared" si="191"/>
        <v>0</v>
      </c>
    </row>
    <row r="477" spans="1:51" ht="15" customHeight="1">
      <c r="A477" s="87">
        <v>471</v>
      </c>
      <c r="B477" s="85" t="str">
        <f t="shared" si="168"/>
        <v>0100004434</v>
      </c>
      <c r="C477" s="13" t="str">
        <f t="shared" si="169"/>
        <v>010000443400</v>
      </c>
      <c r="D477" s="13" t="str">
        <f t="shared" si="170"/>
        <v>01000044340000</v>
      </c>
      <c r="E477" s="14">
        <v>25302702</v>
      </c>
      <c r="F477" s="14" t="s">
        <v>21</v>
      </c>
      <c r="G477" s="14" t="s">
        <v>22</v>
      </c>
      <c r="H477" s="14" t="s">
        <v>1062</v>
      </c>
      <c r="I477" s="14" t="s">
        <v>24</v>
      </c>
      <c r="J477" s="14" t="s">
        <v>24</v>
      </c>
      <c r="K477" s="15" t="s">
        <v>1063</v>
      </c>
      <c r="L477" s="14" t="s">
        <v>26</v>
      </c>
      <c r="M477" s="14">
        <v>1</v>
      </c>
      <c r="N477" s="14" t="s">
        <v>67</v>
      </c>
      <c r="O477" s="24">
        <f t="shared" si="171"/>
        <v>137</v>
      </c>
      <c r="P477" s="24">
        <f t="shared" si="172"/>
        <v>342</v>
      </c>
      <c r="Q477" s="24">
        <v>137</v>
      </c>
      <c r="R477" s="16">
        <v>342</v>
      </c>
      <c r="S477" s="69">
        <v>0</v>
      </c>
      <c r="T477" s="70">
        <v>0</v>
      </c>
      <c r="U477" s="24">
        <v>0</v>
      </c>
      <c r="V477" s="24">
        <v>0</v>
      </c>
      <c r="W477" s="69">
        <f t="shared" si="173"/>
        <v>0</v>
      </c>
      <c r="X477" s="69">
        <f>VLOOKUP(D477,'[1]Demanda Agregada Med. y MC'!$C$7:$O$3994,13,FALSE)</f>
        <v>0</v>
      </c>
      <c r="Y477" s="24">
        <v>0</v>
      </c>
      <c r="Z477" s="24">
        <v>0</v>
      </c>
      <c r="AA477" s="24">
        <v>0</v>
      </c>
      <c r="AB477" s="24">
        <v>0</v>
      </c>
      <c r="AC477" s="24">
        <v>0</v>
      </c>
      <c r="AD477" s="24">
        <v>0</v>
      </c>
      <c r="AE477" s="26">
        <v>0</v>
      </c>
      <c r="AF477" s="25">
        <v>0</v>
      </c>
      <c r="AG477" s="22">
        <v>774.88840000000005</v>
      </c>
      <c r="AH477" s="20">
        <f t="shared" si="174"/>
        <v>106159.7108</v>
      </c>
      <c r="AI477" s="9">
        <f t="shared" si="175"/>
        <v>265011.83280000003</v>
      </c>
      <c r="AJ477" s="9">
        <f t="shared" si="176"/>
        <v>106159.7108</v>
      </c>
      <c r="AK477" s="9">
        <f t="shared" si="177"/>
        <v>265011.83280000003</v>
      </c>
      <c r="AL477" s="9">
        <f t="shared" si="178"/>
        <v>0</v>
      </c>
      <c r="AM477" s="9">
        <f t="shared" si="179"/>
        <v>0</v>
      </c>
      <c r="AN477" s="9">
        <f t="shared" si="180"/>
        <v>0</v>
      </c>
      <c r="AO477" s="9">
        <f t="shared" si="181"/>
        <v>0</v>
      </c>
      <c r="AP477" s="9">
        <f t="shared" si="182"/>
        <v>0</v>
      </c>
      <c r="AQ477" s="9">
        <f t="shared" si="183"/>
        <v>0</v>
      </c>
      <c r="AR477" s="9">
        <f t="shared" si="184"/>
        <v>0</v>
      </c>
      <c r="AS477" s="9">
        <f t="shared" si="185"/>
        <v>0</v>
      </c>
      <c r="AT477" s="9">
        <f t="shared" si="186"/>
        <v>0</v>
      </c>
      <c r="AU477" s="9">
        <f t="shared" si="187"/>
        <v>0</v>
      </c>
      <c r="AV477" s="9">
        <f t="shared" si="188"/>
        <v>0</v>
      </c>
      <c r="AW477" s="9">
        <f t="shared" si="189"/>
        <v>0</v>
      </c>
      <c r="AX477" s="9">
        <f t="shared" si="190"/>
        <v>0</v>
      </c>
      <c r="AY477" s="10">
        <f t="shared" si="191"/>
        <v>0</v>
      </c>
    </row>
    <row r="478" spans="1:51" ht="15" customHeight="1">
      <c r="A478" s="87">
        <v>472</v>
      </c>
      <c r="B478" s="85" t="str">
        <f t="shared" si="168"/>
        <v>0100004435</v>
      </c>
      <c r="C478" s="13" t="str">
        <f t="shared" si="169"/>
        <v>010000443500</v>
      </c>
      <c r="D478" s="13" t="str">
        <f t="shared" si="170"/>
        <v>01000044350000</v>
      </c>
      <c r="E478" s="14">
        <v>25302237</v>
      </c>
      <c r="F478" s="14" t="s">
        <v>21</v>
      </c>
      <c r="G478" s="14" t="s">
        <v>22</v>
      </c>
      <c r="H478" s="14" t="s">
        <v>1064</v>
      </c>
      <c r="I478" s="14" t="s">
        <v>24</v>
      </c>
      <c r="J478" s="14" t="s">
        <v>24</v>
      </c>
      <c r="K478" s="15" t="s">
        <v>1065</v>
      </c>
      <c r="L478" s="14" t="s">
        <v>26</v>
      </c>
      <c r="M478" s="14">
        <v>1</v>
      </c>
      <c r="N478" s="14" t="s">
        <v>67</v>
      </c>
      <c r="O478" s="24">
        <f t="shared" si="171"/>
        <v>162</v>
      </c>
      <c r="P478" s="24">
        <f t="shared" si="172"/>
        <v>403</v>
      </c>
      <c r="Q478" s="24">
        <v>78</v>
      </c>
      <c r="R478" s="16">
        <v>193</v>
      </c>
      <c r="S478" s="69">
        <v>84</v>
      </c>
      <c r="T478" s="70">
        <v>210</v>
      </c>
      <c r="U478" s="24">
        <v>0</v>
      </c>
      <c r="V478" s="24">
        <v>0</v>
      </c>
      <c r="W478" s="69">
        <f t="shared" si="173"/>
        <v>0</v>
      </c>
      <c r="X478" s="69">
        <f>VLOOKUP(D478,'[1]Demanda Agregada Med. y MC'!$C$7:$O$3994,13,FALSE)</f>
        <v>0</v>
      </c>
      <c r="Y478" s="24">
        <v>0</v>
      </c>
      <c r="Z478" s="24">
        <v>0</v>
      </c>
      <c r="AA478" s="24">
        <v>0</v>
      </c>
      <c r="AB478" s="24">
        <v>0</v>
      </c>
      <c r="AC478" s="24">
        <v>0</v>
      </c>
      <c r="AD478" s="24">
        <v>0</v>
      </c>
      <c r="AE478" s="26">
        <v>0</v>
      </c>
      <c r="AF478" s="25">
        <v>0</v>
      </c>
      <c r="AG478" s="22">
        <v>225.63000000000002</v>
      </c>
      <c r="AH478" s="20">
        <f t="shared" si="174"/>
        <v>36552.060000000005</v>
      </c>
      <c r="AI478" s="9">
        <f t="shared" si="175"/>
        <v>90928.890000000014</v>
      </c>
      <c r="AJ478" s="9">
        <f t="shared" si="176"/>
        <v>17599.140000000003</v>
      </c>
      <c r="AK478" s="9">
        <f t="shared" si="177"/>
        <v>43546.590000000004</v>
      </c>
      <c r="AL478" s="9">
        <f t="shared" si="178"/>
        <v>18952.920000000002</v>
      </c>
      <c r="AM478" s="9">
        <f t="shared" si="179"/>
        <v>47382.3</v>
      </c>
      <c r="AN478" s="9">
        <f t="shared" si="180"/>
        <v>0</v>
      </c>
      <c r="AO478" s="9">
        <f t="shared" si="181"/>
        <v>0</v>
      </c>
      <c r="AP478" s="9">
        <f t="shared" si="182"/>
        <v>0</v>
      </c>
      <c r="AQ478" s="9">
        <f t="shared" si="183"/>
        <v>0</v>
      </c>
      <c r="AR478" s="9">
        <f t="shared" si="184"/>
        <v>0</v>
      </c>
      <c r="AS478" s="9">
        <f t="shared" si="185"/>
        <v>0</v>
      </c>
      <c r="AT478" s="9">
        <f t="shared" si="186"/>
        <v>0</v>
      </c>
      <c r="AU478" s="9">
        <f t="shared" si="187"/>
        <v>0</v>
      </c>
      <c r="AV478" s="9">
        <f t="shared" si="188"/>
        <v>0</v>
      </c>
      <c r="AW478" s="9">
        <f t="shared" si="189"/>
        <v>0</v>
      </c>
      <c r="AX478" s="9">
        <f t="shared" si="190"/>
        <v>0</v>
      </c>
      <c r="AY478" s="10">
        <f t="shared" si="191"/>
        <v>0</v>
      </c>
    </row>
    <row r="479" spans="1:51" ht="15" customHeight="1">
      <c r="A479" s="87">
        <v>473</v>
      </c>
      <c r="B479" s="85" t="str">
        <f t="shared" si="168"/>
        <v>0100004437</v>
      </c>
      <c r="C479" s="13" t="str">
        <f t="shared" si="169"/>
        <v>010000443700</v>
      </c>
      <c r="D479" s="13" t="str">
        <f t="shared" si="170"/>
        <v>01000044370000</v>
      </c>
      <c r="E479" s="14">
        <v>25301678</v>
      </c>
      <c r="F479" s="14" t="s">
        <v>21</v>
      </c>
      <c r="G479" s="14" t="s">
        <v>22</v>
      </c>
      <c r="H479" s="14" t="s">
        <v>1066</v>
      </c>
      <c r="I479" s="14" t="s">
        <v>24</v>
      </c>
      <c r="J479" s="14" t="s">
        <v>24</v>
      </c>
      <c r="K479" s="15" t="s">
        <v>1067</v>
      </c>
      <c r="L479" s="14" t="s">
        <v>67</v>
      </c>
      <c r="M479" s="14">
        <v>5</v>
      </c>
      <c r="N479" s="14" t="s">
        <v>46</v>
      </c>
      <c r="O479" s="24">
        <f t="shared" si="171"/>
        <v>17079.599999999999</v>
      </c>
      <c r="P479" s="24">
        <f t="shared" si="172"/>
        <v>42693</v>
      </c>
      <c r="Q479" s="24">
        <v>9084</v>
      </c>
      <c r="R479" s="16">
        <v>22709</v>
      </c>
      <c r="S479" s="69">
        <v>7980</v>
      </c>
      <c r="T479" s="70">
        <v>19950</v>
      </c>
      <c r="U479" s="24">
        <v>0</v>
      </c>
      <c r="V479" s="24">
        <v>0</v>
      </c>
      <c r="W479" s="69">
        <f t="shared" si="173"/>
        <v>5.6000000000000005</v>
      </c>
      <c r="X479" s="69">
        <f>VLOOKUP(D479,'[1]Demanda Agregada Med. y MC'!$C$7:$O$3994,13,FALSE)</f>
        <v>14</v>
      </c>
      <c r="Y479" s="24">
        <v>0</v>
      </c>
      <c r="Z479" s="24">
        <v>0</v>
      </c>
      <c r="AA479" s="24">
        <v>0</v>
      </c>
      <c r="AB479" s="24">
        <v>0</v>
      </c>
      <c r="AC479" s="24">
        <v>10</v>
      </c>
      <c r="AD479" s="24">
        <v>20</v>
      </c>
      <c r="AE479" s="26">
        <v>0</v>
      </c>
      <c r="AF479" s="25">
        <v>0</v>
      </c>
      <c r="AG479" s="22">
        <v>400.52200000000005</v>
      </c>
      <c r="AH479" s="20">
        <f t="shared" si="174"/>
        <v>6840755.5512000006</v>
      </c>
      <c r="AI479" s="9">
        <f t="shared" si="175"/>
        <v>17099485.746000003</v>
      </c>
      <c r="AJ479" s="9">
        <f t="shared" si="176"/>
        <v>3638341.8480000002</v>
      </c>
      <c r="AK479" s="9">
        <f t="shared" si="177"/>
        <v>9095454.0980000012</v>
      </c>
      <c r="AL479" s="9">
        <f t="shared" si="178"/>
        <v>3196165.5600000005</v>
      </c>
      <c r="AM479" s="9">
        <f t="shared" si="179"/>
        <v>7990413.9000000013</v>
      </c>
      <c r="AN479" s="9">
        <f t="shared" si="180"/>
        <v>0</v>
      </c>
      <c r="AO479" s="9">
        <f t="shared" si="181"/>
        <v>0</v>
      </c>
      <c r="AP479" s="9">
        <f t="shared" si="182"/>
        <v>2242.9232000000006</v>
      </c>
      <c r="AQ479" s="9">
        <f t="shared" si="183"/>
        <v>5607.3080000000009</v>
      </c>
      <c r="AR479" s="9">
        <f t="shared" si="184"/>
        <v>0</v>
      </c>
      <c r="AS479" s="9">
        <f t="shared" si="185"/>
        <v>0</v>
      </c>
      <c r="AT479" s="9">
        <f t="shared" si="186"/>
        <v>0</v>
      </c>
      <c r="AU479" s="9">
        <f t="shared" si="187"/>
        <v>0</v>
      </c>
      <c r="AV479" s="9">
        <f t="shared" si="188"/>
        <v>4005.2200000000003</v>
      </c>
      <c r="AW479" s="9">
        <f t="shared" si="189"/>
        <v>8010.4400000000005</v>
      </c>
      <c r="AX479" s="9">
        <f t="shared" si="190"/>
        <v>0</v>
      </c>
      <c r="AY479" s="10">
        <f t="shared" si="191"/>
        <v>0</v>
      </c>
    </row>
    <row r="480" spans="1:51" ht="15" customHeight="1">
      <c r="A480" s="87">
        <v>474</v>
      </c>
      <c r="B480" s="85" t="str">
        <f t="shared" si="168"/>
        <v>0100004439</v>
      </c>
      <c r="C480" s="13" t="str">
        <f t="shared" si="169"/>
        <v>010000443900</v>
      </c>
      <c r="D480" s="13" t="str">
        <f t="shared" si="170"/>
        <v>01000044390000</v>
      </c>
      <c r="E480" s="14">
        <v>25301091</v>
      </c>
      <c r="F480" s="14" t="s">
        <v>21</v>
      </c>
      <c r="G480" s="14" t="s">
        <v>22</v>
      </c>
      <c r="H480" s="14" t="s">
        <v>1068</v>
      </c>
      <c r="I480" s="14" t="s">
        <v>24</v>
      </c>
      <c r="J480" s="14" t="s">
        <v>24</v>
      </c>
      <c r="K480" s="15" t="s">
        <v>1069</v>
      </c>
      <c r="L480" s="14" t="s">
        <v>26</v>
      </c>
      <c r="M480" s="14">
        <v>2</v>
      </c>
      <c r="N480" s="14" t="s">
        <v>187</v>
      </c>
      <c r="O480" s="24">
        <f t="shared" si="171"/>
        <v>6413.4</v>
      </c>
      <c r="P480" s="24">
        <f t="shared" si="172"/>
        <v>16033</v>
      </c>
      <c r="Q480" s="24">
        <v>6310</v>
      </c>
      <c r="R480" s="16">
        <v>15775</v>
      </c>
      <c r="S480" s="69">
        <v>101</v>
      </c>
      <c r="T480" s="70">
        <v>252</v>
      </c>
      <c r="U480" s="24">
        <v>0</v>
      </c>
      <c r="V480" s="24">
        <v>0</v>
      </c>
      <c r="W480" s="69">
        <f t="shared" si="173"/>
        <v>2.4000000000000004</v>
      </c>
      <c r="X480" s="69">
        <f>VLOOKUP(D480,'[1]Demanda Agregada Med. y MC'!$C$7:$O$3994,13,FALSE)</f>
        <v>6</v>
      </c>
      <c r="Y480" s="24">
        <v>0</v>
      </c>
      <c r="Z480" s="24">
        <v>0</v>
      </c>
      <c r="AA480" s="24">
        <v>0</v>
      </c>
      <c r="AB480" s="24">
        <v>0</v>
      </c>
      <c r="AC480" s="24">
        <v>0</v>
      </c>
      <c r="AD480" s="24">
        <v>0</v>
      </c>
      <c r="AE480" s="26">
        <v>0</v>
      </c>
      <c r="AF480" s="25">
        <v>0</v>
      </c>
      <c r="AG480" s="22">
        <v>173.02785846980387</v>
      </c>
      <c r="AH480" s="20">
        <f t="shared" si="174"/>
        <v>1109696.8675102401</v>
      </c>
      <c r="AI480" s="9">
        <f t="shared" si="175"/>
        <v>2774155.6548463656</v>
      </c>
      <c r="AJ480" s="9">
        <f t="shared" si="176"/>
        <v>1091805.7869444625</v>
      </c>
      <c r="AK480" s="9">
        <f t="shared" si="177"/>
        <v>2729514.4673611559</v>
      </c>
      <c r="AL480" s="9">
        <f t="shared" si="178"/>
        <v>17475.813705450193</v>
      </c>
      <c r="AM480" s="9">
        <f t="shared" si="179"/>
        <v>43603.020334390574</v>
      </c>
      <c r="AN480" s="9">
        <f t="shared" si="180"/>
        <v>0</v>
      </c>
      <c r="AO480" s="9">
        <f t="shared" si="181"/>
        <v>0</v>
      </c>
      <c r="AP480" s="9">
        <f t="shared" si="182"/>
        <v>415.26686032752934</v>
      </c>
      <c r="AQ480" s="9">
        <f t="shared" si="183"/>
        <v>1038.1671508188233</v>
      </c>
      <c r="AR480" s="9">
        <f t="shared" si="184"/>
        <v>0</v>
      </c>
      <c r="AS480" s="9">
        <f t="shared" si="185"/>
        <v>0</v>
      </c>
      <c r="AT480" s="9">
        <f t="shared" si="186"/>
        <v>0</v>
      </c>
      <c r="AU480" s="9">
        <f t="shared" si="187"/>
        <v>0</v>
      </c>
      <c r="AV480" s="9">
        <f t="shared" si="188"/>
        <v>0</v>
      </c>
      <c r="AW480" s="9">
        <f t="shared" si="189"/>
        <v>0</v>
      </c>
      <c r="AX480" s="9">
        <f t="shared" si="190"/>
        <v>0</v>
      </c>
      <c r="AY480" s="10">
        <f t="shared" si="191"/>
        <v>0</v>
      </c>
    </row>
    <row r="481" spans="1:51" ht="15" customHeight="1">
      <c r="A481" s="87">
        <v>475</v>
      </c>
      <c r="B481" s="85" t="str">
        <f t="shared" si="168"/>
        <v>0100004441</v>
      </c>
      <c r="C481" s="13" t="str">
        <f t="shared" si="169"/>
        <v>010000444100</v>
      </c>
      <c r="D481" s="13" t="str">
        <f t="shared" si="170"/>
        <v>01000044410000</v>
      </c>
      <c r="E481" s="14">
        <v>25301093</v>
      </c>
      <c r="F481" s="14" t="s">
        <v>21</v>
      </c>
      <c r="G481" s="14" t="s">
        <v>22</v>
      </c>
      <c r="H481" s="14" t="s">
        <v>1070</v>
      </c>
      <c r="I481" s="14" t="s">
        <v>24</v>
      </c>
      <c r="J481" s="14" t="s">
        <v>24</v>
      </c>
      <c r="K481" s="15" t="s">
        <v>1071</v>
      </c>
      <c r="L481" s="14" t="s">
        <v>26</v>
      </c>
      <c r="M481" s="14">
        <v>1</v>
      </c>
      <c r="N481" s="14" t="s">
        <v>26</v>
      </c>
      <c r="O481" s="24">
        <f t="shared" si="171"/>
        <v>5556.4</v>
      </c>
      <c r="P481" s="24">
        <f t="shared" si="172"/>
        <v>13889</v>
      </c>
      <c r="Q481" s="24">
        <v>2664</v>
      </c>
      <c r="R481" s="16">
        <v>6658</v>
      </c>
      <c r="S481" s="69">
        <v>1260</v>
      </c>
      <c r="T481" s="70">
        <v>3150</v>
      </c>
      <c r="U481" s="24">
        <v>1601.2</v>
      </c>
      <c r="V481" s="24">
        <v>4003</v>
      </c>
      <c r="W481" s="69">
        <f t="shared" si="173"/>
        <v>31.200000000000003</v>
      </c>
      <c r="X481" s="69">
        <f>VLOOKUP(D481,'[1]Demanda Agregada Med. y MC'!$C$7:$O$3994,13,FALSE)</f>
        <v>78</v>
      </c>
      <c r="Y481" s="24">
        <v>0</v>
      </c>
      <c r="Z481" s="24">
        <v>0</v>
      </c>
      <c r="AA481" s="24">
        <v>0</v>
      </c>
      <c r="AB481" s="24">
        <v>0</v>
      </c>
      <c r="AC481" s="24">
        <v>0</v>
      </c>
      <c r="AD481" s="24">
        <v>0</v>
      </c>
      <c r="AE481" s="26">
        <v>0</v>
      </c>
      <c r="AF481" s="25">
        <v>0</v>
      </c>
      <c r="AG481" s="22">
        <v>105.80000000000001</v>
      </c>
      <c r="AH481" s="20">
        <f t="shared" si="174"/>
        <v>587867.12</v>
      </c>
      <c r="AI481" s="9">
        <f t="shared" si="175"/>
        <v>1469456.2000000002</v>
      </c>
      <c r="AJ481" s="9">
        <f t="shared" si="176"/>
        <v>281851.2</v>
      </c>
      <c r="AK481" s="9">
        <f t="shared" si="177"/>
        <v>704416.4</v>
      </c>
      <c r="AL481" s="9">
        <f t="shared" si="178"/>
        <v>133308</v>
      </c>
      <c r="AM481" s="9">
        <f t="shared" si="179"/>
        <v>333270.00000000006</v>
      </c>
      <c r="AN481" s="9">
        <f t="shared" si="180"/>
        <v>169406.96000000002</v>
      </c>
      <c r="AO481" s="9">
        <f t="shared" si="181"/>
        <v>423517.4</v>
      </c>
      <c r="AP481" s="9">
        <f t="shared" si="182"/>
        <v>3300.9600000000005</v>
      </c>
      <c r="AQ481" s="9">
        <f t="shared" si="183"/>
        <v>8252.4000000000015</v>
      </c>
      <c r="AR481" s="9">
        <f t="shared" si="184"/>
        <v>0</v>
      </c>
      <c r="AS481" s="9">
        <f t="shared" si="185"/>
        <v>0</v>
      </c>
      <c r="AT481" s="9">
        <f t="shared" si="186"/>
        <v>0</v>
      </c>
      <c r="AU481" s="9">
        <f t="shared" si="187"/>
        <v>0</v>
      </c>
      <c r="AV481" s="9">
        <f t="shared" si="188"/>
        <v>0</v>
      </c>
      <c r="AW481" s="9">
        <f t="shared" si="189"/>
        <v>0</v>
      </c>
      <c r="AX481" s="9">
        <f t="shared" si="190"/>
        <v>0</v>
      </c>
      <c r="AY481" s="10">
        <f t="shared" si="191"/>
        <v>0</v>
      </c>
    </row>
    <row r="482" spans="1:51" ht="15" customHeight="1">
      <c r="A482" s="87">
        <v>476</v>
      </c>
      <c r="B482" s="85" t="str">
        <f t="shared" si="168"/>
        <v>0100004445</v>
      </c>
      <c r="C482" s="13" t="str">
        <f t="shared" si="169"/>
        <v>010000444500</v>
      </c>
      <c r="D482" s="13" t="str">
        <f t="shared" si="170"/>
        <v>01000044450000</v>
      </c>
      <c r="E482" s="14">
        <v>25302235</v>
      </c>
      <c r="F482" s="14" t="s">
        <v>21</v>
      </c>
      <c r="G482" s="14" t="s">
        <v>22</v>
      </c>
      <c r="H482" s="14" t="s">
        <v>1072</v>
      </c>
      <c r="I482" s="14" t="s">
        <v>24</v>
      </c>
      <c r="J482" s="14" t="s">
        <v>24</v>
      </c>
      <c r="K482" s="15" t="s">
        <v>1073</v>
      </c>
      <c r="L482" s="14" t="s">
        <v>26</v>
      </c>
      <c r="M482" s="14">
        <v>1</v>
      </c>
      <c r="N482" s="14" t="s">
        <v>190</v>
      </c>
      <c r="O482" s="24">
        <f t="shared" si="171"/>
        <v>3687</v>
      </c>
      <c r="P482" s="24">
        <f t="shared" si="172"/>
        <v>9217</v>
      </c>
      <c r="Q482" s="24">
        <v>3029</v>
      </c>
      <c r="R482" s="16">
        <v>7572</v>
      </c>
      <c r="S482" s="69">
        <v>658</v>
      </c>
      <c r="T482" s="70">
        <v>1645</v>
      </c>
      <c r="U482" s="24">
        <v>0</v>
      </c>
      <c r="V482" s="24">
        <v>0</v>
      </c>
      <c r="W482" s="69">
        <f t="shared" si="173"/>
        <v>0</v>
      </c>
      <c r="X482" s="69">
        <f>VLOOKUP(D482,'[1]Demanda Agregada Med. y MC'!$C$7:$O$3994,13,FALSE)</f>
        <v>0</v>
      </c>
      <c r="Y482" s="24">
        <v>0</v>
      </c>
      <c r="Z482" s="24">
        <v>0</v>
      </c>
      <c r="AA482" s="24">
        <v>0</v>
      </c>
      <c r="AB482" s="24">
        <v>0</v>
      </c>
      <c r="AC482" s="24">
        <v>0</v>
      </c>
      <c r="AD482" s="24">
        <v>0</v>
      </c>
      <c r="AE482" s="26">
        <v>0</v>
      </c>
      <c r="AF482" s="25">
        <v>0</v>
      </c>
      <c r="AG482" s="58">
        <v>1167.0108</v>
      </c>
      <c r="AH482" s="20">
        <f t="shared" si="174"/>
        <v>4302768.8196</v>
      </c>
      <c r="AI482" s="9">
        <f t="shared" si="175"/>
        <v>10756338.5436</v>
      </c>
      <c r="AJ482" s="9">
        <f t="shared" si="176"/>
        <v>3534875.7132000001</v>
      </c>
      <c r="AK482" s="9">
        <f t="shared" si="177"/>
        <v>8836605.7775999997</v>
      </c>
      <c r="AL482" s="9">
        <f t="shared" si="178"/>
        <v>767893.10640000005</v>
      </c>
      <c r="AM482" s="9">
        <f t="shared" si="179"/>
        <v>1919732.7660000001</v>
      </c>
      <c r="AN482" s="9">
        <f t="shared" si="180"/>
        <v>0</v>
      </c>
      <c r="AO482" s="9">
        <f t="shared" si="181"/>
        <v>0</v>
      </c>
      <c r="AP482" s="9">
        <f t="shared" si="182"/>
        <v>0</v>
      </c>
      <c r="AQ482" s="9">
        <f t="shared" si="183"/>
        <v>0</v>
      </c>
      <c r="AR482" s="9">
        <f t="shared" si="184"/>
        <v>0</v>
      </c>
      <c r="AS482" s="9">
        <f t="shared" si="185"/>
        <v>0</v>
      </c>
      <c r="AT482" s="9">
        <f t="shared" si="186"/>
        <v>0</v>
      </c>
      <c r="AU482" s="9">
        <f t="shared" si="187"/>
        <v>0</v>
      </c>
      <c r="AV482" s="9">
        <f t="shared" si="188"/>
        <v>0</v>
      </c>
      <c r="AW482" s="9">
        <f t="shared" si="189"/>
        <v>0</v>
      </c>
      <c r="AX482" s="9">
        <f t="shared" si="190"/>
        <v>0</v>
      </c>
      <c r="AY482" s="10">
        <f t="shared" si="191"/>
        <v>0</v>
      </c>
    </row>
    <row r="483" spans="1:51" ht="15" customHeight="1">
      <c r="A483" s="87">
        <v>477</v>
      </c>
      <c r="B483" s="85" t="str">
        <f t="shared" si="168"/>
        <v>0100004483</v>
      </c>
      <c r="C483" s="13" t="str">
        <f t="shared" si="169"/>
        <v>010000448300</v>
      </c>
      <c r="D483" s="13" t="str">
        <f t="shared" si="170"/>
        <v>01000044830000</v>
      </c>
      <c r="E483" s="14">
        <v>25302624</v>
      </c>
      <c r="F483" s="14" t="s">
        <v>21</v>
      </c>
      <c r="G483" s="14" t="s">
        <v>22</v>
      </c>
      <c r="H483" s="14" t="s">
        <v>1074</v>
      </c>
      <c r="I483" s="14" t="s">
        <v>24</v>
      </c>
      <c r="J483" s="14" t="s">
        <v>24</v>
      </c>
      <c r="K483" s="15" t="s">
        <v>1075</v>
      </c>
      <c r="L483" s="14" t="s">
        <v>26</v>
      </c>
      <c r="M483" s="14">
        <v>14</v>
      </c>
      <c r="N483" s="14" t="s">
        <v>156</v>
      </c>
      <c r="O483" s="24">
        <f t="shared" si="171"/>
        <v>1049372.1000000001</v>
      </c>
      <c r="P483" s="24">
        <f t="shared" si="172"/>
        <v>2620950</v>
      </c>
      <c r="Q483" s="24">
        <v>807195</v>
      </c>
      <c r="R483" s="16">
        <v>2017987</v>
      </c>
      <c r="S483" s="69">
        <v>151200</v>
      </c>
      <c r="T483" s="70">
        <v>378000</v>
      </c>
      <c r="U483" s="24">
        <v>85978</v>
      </c>
      <c r="V483" s="24">
        <v>214945</v>
      </c>
      <c r="W483" s="69">
        <f t="shared" si="173"/>
        <v>39.6</v>
      </c>
      <c r="X483" s="69">
        <f>VLOOKUP(D483,'[1]Demanda Agregada Med. y MC'!$C$7:$O$3994,13,FALSE)</f>
        <v>99</v>
      </c>
      <c r="Y483" s="24">
        <v>0</v>
      </c>
      <c r="Z483" s="24">
        <v>0</v>
      </c>
      <c r="AA483" s="24">
        <v>0</v>
      </c>
      <c r="AB483" s="24">
        <v>0</v>
      </c>
      <c r="AC483" s="24">
        <v>1354.5</v>
      </c>
      <c r="AD483" s="24">
        <v>2709</v>
      </c>
      <c r="AE483" s="26">
        <v>3605</v>
      </c>
      <c r="AF483" s="27">
        <v>7210</v>
      </c>
      <c r="AG483" s="22">
        <v>3.22</v>
      </c>
      <c r="AH483" s="20">
        <f t="shared" si="174"/>
        <v>3378978.1620000005</v>
      </c>
      <c r="AI483" s="9">
        <f t="shared" si="175"/>
        <v>8439459</v>
      </c>
      <c r="AJ483" s="9">
        <f t="shared" si="176"/>
        <v>2599167.9000000004</v>
      </c>
      <c r="AK483" s="9">
        <f t="shared" si="177"/>
        <v>6497918.1400000006</v>
      </c>
      <c r="AL483" s="9">
        <f t="shared" si="178"/>
        <v>486864.00000000006</v>
      </c>
      <c r="AM483" s="9">
        <f t="shared" si="179"/>
        <v>1217160</v>
      </c>
      <c r="AN483" s="9">
        <f t="shared" si="180"/>
        <v>276849.16000000003</v>
      </c>
      <c r="AO483" s="9">
        <f t="shared" si="181"/>
        <v>692122.9</v>
      </c>
      <c r="AP483" s="9">
        <f t="shared" si="182"/>
        <v>127.51200000000001</v>
      </c>
      <c r="AQ483" s="9">
        <f t="shared" si="183"/>
        <v>318.78000000000003</v>
      </c>
      <c r="AR483" s="9">
        <f t="shared" si="184"/>
        <v>0</v>
      </c>
      <c r="AS483" s="9">
        <f t="shared" si="185"/>
        <v>0</v>
      </c>
      <c r="AT483" s="9">
        <f t="shared" si="186"/>
        <v>0</v>
      </c>
      <c r="AU483" s="9">
        <f t="shared" si="187"/>
        <v>0</v>
      </c>
      <c r="AV483" s="9">
        <f t="shared" si="188"/>
        <v>4361.4900000000007</v>
      </c>
      <c r="AW483" s="9">
        <f t="shared" si="189"/>
        <v>8722.9800000000014</v>
      </c>
      <c r="AX483" s="9">
        <f t="shared" si="190"/>
        <v>11608.1</v>
      </c>
      <c r="AY483" s="10">
        <f t="shared" si="191"/>
        <v>23216.2</v>
      </c>
    </row>
    <row r="484" spans="1:51" ht="15" customHeight="1">
      <c r="A484" s="87">
        <v>478</v>
      </c>
      <c r="B484" s="85" t="str">
        <f t="shared" si="168"/>
        <v>0100004488</v>
      </c>
      <c r="C484" s="13" t="str">
        <f t="shared" si="169"/>
        <v>010000448800</v>
      </c>
      <c r="D484" s="13" t="str">
        <f t="shared" si="170"/>
        <v>01000044880000</v>
      </c>
      <c r="E484" s="14">
        <v>25302222</v>
      </c>
      <c r="F484" s="14" t="s">
        <v>21</v>
      </c>
      <c r="G484" s="14" t="s">
        <v>22</v>
      </c>
      <c r="H484" s="14" t="s">
        <v>1077</v>
      </c>
      <c r="I484" s="14" t="s">
        <v>24</v>
      </c>
      <c r="J484" s="14" t="s">
        <v>24</v>
      </c>
      <c r="K484" s="15" t="s">
        <v>1078</v>
      </c>
      <c r="L484" s="14" t="s">
        <v>26</v>
      </c>
      <c r="M484" s="14">
        <v>10</v>
      </c>
      <c r="N484" s="14" t="s">
        <v>654</v>
      </c>
      <c r="O484" s="24">
        <f t="shared" si="171"/>
        <v>336697.7</v>
      </c>
      <c r="P484" s="24">
        <f t="shared" si="172"/>
        <v>841586</v>
      </c>
      <c r="Q484" s="24">
        <v>318605</v>
      </c>
      <c r="R484" s="16">
        <v>796511</v>
      </c>
      <c r="S484" s="69">
        <v>0</v>
      </c>
      <c r="T484" s="70">
        <v>0</v>
      </c>
      <c r="U484" s="24">
        <v>17763.2</v>
      </c>
      <c r="V484" s="24">
        <v>44408</v>
      </c>
      <c r="W484" s="69">
        <f t="shared" si="173"/>
        <v>16</v>
      </c>
      <c r="X484" s="69">
        <f>VLOOKUP(D484,'[1]Demanda Agregada Med. y MC'!$C$7:$O$3994,13,FALSE)</f>
        <v>40</v>
      </c>
      <c r="Y484" s="24">
        <v>0</v>
      </c>
      <c r="Z484" s="24">
        <v>0</v>
      </c>
      <c r="AA484" s="24">
        <v>0</v>
      </c>
      <c r="AB484" s="24">
        <v>0</v>
      </c>
      <c r="AC484" s="24">
        <v>303.5</v>
      </c>
      <c r="AD484" s="24">
        <v>607</v>
      </c>
      <c r="AE484" s="26">
        <v>10</v>
      </c>
      <c r="AF484" s="27">
        <v>20</v>
      </c>
      <c r="AG484" s="22">
        <v>10.0464</v>
      </c>
      <c r="AH484" s="20">
        <f t="shared" si="174"/>
        <v>3382599.7732800003</v>
      </c>
      <c r="AI484" s="9">
        <f t="shared" si="175"/>
        <v>8454909.590400001</v>
      </c>
      <c r="AJ484" s="9">
        <f t="shared" si="176"/>
        <v>3200833.2719999999</v>
      </c>
      <c r="AK484" s="9">
        <f t="shared" si="177"/>
        <v>8002068.1104000006</v>
      </c>
      <c r="AL484" s="9">
        <f t="shared" si="178"/>
        <v>0</v>
      </c>
      <c r="AM484" s="9">
        <f t="shared" si="179"/>
        <v>0</v>
      </c>
      <c r="AN484" s="9">
        <f t="shared" si="180"/>
        <v>178456.21248000002</v>
      </c>
      <c r="AO484" s="9">
        <f t="shared" si="181"/>
        <v>446140.53120000003</v>
      </c>
      <c r="AP484" s="9">
        <f t="shared" si="182"/>
        <v>160.7424</v>
      </c>
      <c r="AQ484" s="9">
        <f t="shared" si="183"/>
        <v>401.85599999999999</v>
      </c>
      <c r="AR484" s="9">
        <f t="shared" si="184"/>
        <v>0</v>
      </c>
      <c r="AS484" s="9">
        <f t="shared" si="185"/>
        <v>0</v>
      </c>
      <c r="AT484" s="9">
        <f t="shared" si="186"/>
        <v>0</v>
      </c>
      <c r="AU484" s="9">
        <f t="shared" si="187"/>
        <v>0</v>
      </c>
      <c r="AV484" s="9">
        <f t="shared" si="188"/>
        <v>3049.0824000000002</v>
      </c>
      <c r="AW484" s="9">
        <f t="shared" si="189"/>
        <v>6098.1648000000005</v>
      </c>
      <c r="AX484" s="9">
        <f t="shared" si="190"/>
        <v>100.464</v>
      </c>
      <c r="AY484" s="10">
        <f t="shared" si="191"/>
        <v>200.928</v>
      </c>
    </row>
    <row r="485" spans="1:51" ht="15" customHeight="1">
      <c r="A485" s="87">
        <v>479</v>
      </c>
      <c r="B485" s="85" t="str">
        <f t="shared" si="168"/>
        <v>0100004489</v>
      </c>
      <c r="C485" s="13" t="str">
        <f t="shared" si="169"/>
        <v>010000448900</v>
      </c>
      <c r="D485" s="13" t="str">
        <f t="shared" si="170"/>
        <v>01000044890000</v>
      </c>
      <c r="E485" s="14">
        <v>25301621</v>
      </c>
      <c r="F485" s="14" t="s">
        <v>21</v>
      </c>
      <c r="G485" s="14" t="s">
        <v>22</v>
      </c>
      <c r="H485" s="14" t="s">
        <v>1079</v>
      </c>
      <c r="I485" s="14" t="s">
        <v>24</v>
      </c>
      <c r="J485" s="14" t="s">
        <v>24</v>
      </c>
      <c r="K485" s="15" t="s">
        <v>1080</v>
      </c>
      <c r="L485" s="14" t="s">
        <v>26</v>
      </c>
      <c r="M485" s="14">
        <v>1</v>
      </c>
      <c r="N485" s="14" t="s">
        <v>67</v>
      </c>
      <c r="O485" s="24">
        <f t="shared" si="171"/>
        <v>6665.6</v>
      </c>
      <c r="P485" s="24">
        <f t="shared" si="172"/>
        <v>16661</v>
      </c>
      <c r="Q485" s="24">
        <v>2429</v>
      </c>
      <c r="R485" s="16">
        <v>6071</v>
      </c>
      <c r="S485" s="69">
        <v>1062</v>
      </c>
      <c r="T485" s="70">
        <v>2656</v>
      </c>
      <c r="U485" s="24">
        <v>0</v>
      </c>
      <c r="V485" s="24">
        <v>0</v>
      </c>
      <c r="W485" s="69">
        <f t="shared" si="173"/>
        <v>3169.6000000000004</v>
      </c>
      <c r="X485" s="69">
        <f>VLOOKUP(D485,'[1]Demanda Agregada Med. y MC'!$C$7:$O$3994,13,FALSE)</f>
        <v>7924</v>
      </c>
      <c r="Y485" s="24">
        <v>0</v>
      </c>
      <c r="Z485" s="24">
        <v>0</v>
      </c>
      <c r="AA485" s="24">
        <v>0</v>
      </c>
      <c r="AB485" s="24">
        <v>0</v>
      </c>
      <c r="AC485" s="24">
        <v>5</v>
      </c>
      <c r="AD485" s="24">
        <v>10</v>
      </c>
      <c r="AE485" s="26">
        <v>0</v>
      </c>
      <c r="AF485" s="25">
        <v>0</v>
      </c>
      <c r="AG485" s="22">
        <v>101.99289522080423</v>
      </c>
      <c r="AH485" s="20">
        <f t="shared" si="174"/>
        <v>679843.84238379274</v>
      </c>
      <c r="AI485" s="9">
        <f t="shared" si="175"/>
        <v>1699303.6272738192</v>
      </c>
      <c r="AJ485" s="9">
        <f t="shared" si="176"/>
        <v>247740.74249133348</v>
      </c>
      <c r="AK485" s="9">
        <f t="shared" si="177"/>
        <v>619198.86688550247</v>
      </c>
      <c r="AL485" s="9">
        <f t="shared" si="178"/>
        <v>108316.45472449409</v>
      </c>
      <c r="AM485" s="9">
        <f t="shared" si="179"/>
        <v>270893.12970645603</v>
      </c>
      <c r="AN485" s="9">
        <f t="shared" si="180"/>
        <v>0</v>
      </c>
      <c r="AO485" s="9">
        <f t="shared" si="181"/>
        <v>0</v>
      </c>
      <c r="AP485" s="9">
        <f t="shared" si="182"/>
        <v>323276.68069186114</v>
      </c>
      <c r="AQ485" s="9">
        <f t="shared" si="183"/>
        <v>808191.7017296527</v>
      </c>
      <c r="AR485" s="9">
        <f t="shared" si="184"/>
        <v>0</v>
      </c>
      <c r="AS485" s="9">
        <f t="shared" si="185"/>
        <v>0</v>
      </c>
      <c r="AT485" s="9">
        <f t="shared" si="186"/>
        <v>0</v>
      </c>
      <c r="AU485" s="9">
        <f t="shared" si="187"/>
        <v>0</v>
      </c>
      <c r="AV485" s="9">
        <f t="shared" si="188"/>
        <v>509.96447610402117</v>
      </c>
      <c r="AW485" s="9">
        <f t="shared" si="189"/>
        <v>1019.9289522080423</v>
      </c>
      <c r="AX485" s="9">
        <f t="shared" si="190"/>
        <v>0</v>
      </c>
      <c r="AY485" s="10">
        <f t="shared" si="191"/>
        <v>0</v>
      </c>
    </row>
    <row r="486" spans="1:51" ht="15" customHeight="1">
      <c r="A486" s="87">
        <v>480</v>
      </c>
      <c r="B486" s="85" t="str">
        <f t="shared" si="168"/>
        <v>0100004504</v>
      </c>
      <c r="C486" s="13" t="str">
        <f t="shared" si="169"/>
        <v>010000450400</v>
      </c>
      <c r="D486" s="13" t="str">
        <f t="shared" si="170"/>
        <v>01000045040000</v>
      </c>
      <c r="E486" s="14">
        <v>25301987</v>
      </c>
      <c r="F486" s="14" t="s">
        <v>21</v>
      </c>
      <c r="G486" s="14" t="s">
        <v>22</v>
      </c>
      <c r="H486" s="14" t="s">
        <v>1081</v>
      </c>
      <c r="I486" s="14" t="s">
        <v>24</v>
      </c>
      <c r="J486" s="14" t="s">
        <v>24</v>
      </c>
      <c r="K486" s="15" t="s">
        <v>1082</v>
      </c>
      <c r="L486" s="14" t="s">
        <v>26</v>
      </c>
      <c r="M486" s="14">
        <v>60</v>
      </c>
      <c r="N486" s="14" t="s">
        <v>29</v>
      </c>
      <c r="O486" s="24">
        <f t="shared" si="171"/>
        <v>113127</v>
      </c>
      <c r="P486" s="24">
        <f t="shared" si="172"/>
        <v>282752</v>
      </c>
      <c r="Q486" s="24">
        <v>93313</v>
      </c>
      <c r="R486" s="16">
        <v>233281</v>
      </c>
      <c r="S486" s="69">
        <v>8960</v>
      </c>
      <c r="T486" s="70">
        <v>22400</v>
      </c>
      <c r="U486" s="24">
        <v>10726</v>
      </c>
      <c r="V486" s="24">
        <v>26815</v>
      </c>
      <c r="W486" s="69">
        <f t="shared" si="173"/>
        <v>0</v>
      </c>
      <c r="X486" s="69">
        <f>VLOOKUP(D486,'[1]Demanda Agregada Med. y MC'!$C$7:$O$3994,13,FALSE)</f>
        <v>0</v>
      </c>
      <c r="Y486" s="24">
        <v>0</v>
      </c>
      <c r="Z486" s="24">
        <v>0</v>
      </c>
      <c r="AA486" s="24">
        <v>0</v>
      </c>
      <c r="AB486" s="24">
        <v>0</v>
      </c>
      <c r="AC486" s="24">
        <v>69</v>
      </c>
      <c r="AD486" s="24">
        <v>138</v>
      </c>
      <c r="AE486" s="26">
        <v>59</v>
      </c>
      <c r="AF486" s="27">
        <v>118</v>
      </c>
      <c r="AG486" s="22">
        <v>85.286774123350384</v>
      </c>
      <c r="AH486" s="20">
        <f t="shared" si="174"/>
        <v>9648236.8962522596</v>
      </c>
      <c r="AI486" s="9">
        <f t="shared" si="175"/>
        <v>24115005.956925567</v>
      </c>
      <c r="AJ486" s="9">
        <f t="shared" si="176"/>
        <v>7958364.7537721945</v>
      </c>
      <c r="AK486" s="9">
        <f t="shared" si="177"/>
        <v>19895783.954269301</v>
      </c>
      <c r="AL486" s="9">
        <f t="shared" si="178"/>
        <v>764169.49614521943</v>
      </c>
      <c r="AM486" s="9">
        <f t="shared" si="179"/>
        <v>1910423.7403630486</v>
      </c>
      <c r="AN486" s="9">
        <f t="shared" si="180"/>
        <v>914785.93924705626</v>
      </c>
      <c r="AO486" s="9">
        <f t="shared" si="181"/>
        <v>2286964.8481176407</v>
      </c>
      <c r="AP486" s="9">
        <f t="shared" si="182"/>
        <v>0</v>
      </c>
      <c r="AQ486" s="9">
        <f t="shared" si="183"/>
        <v>0</v>
      </c>
      <c r="AR486" s="9">
        <f t="shared" si="184"/>
        <v>0</v>
      </c>
      <c r="AS486" s="9">
        <f t="shared" si="185"/>
        <v>0</v>
      </c>
      <c r="AT486" s="9">
        <f t="shared" si="186"/>
        <v>0</v>
      </c>
      <c r="AU486" s="9">
        <f t="shared" si="187"/>
        <v>0</v>
      </c>
      <c r="AV486" s="9">
        <f t="shared" si="188"/>
        <v>5884.7874145111764</v>
      </c>
      <c r="AW486" s="9">
        <f t="shared" si="189"/>
        <v>11769.574829022353</v>
      </c>
      <c r="AX486" s="9">
        <f t="shared" si="190"/>
        <v>5031.9196732776727</v>
      </c>
      <c r="AY486" s="10">
        <f t="shared" si="191"/>
        <v>10063.839346555345</v>
      </c>
    </row>
    <row r="487" spans="1:51" ht="15" customHeight="1">
      <c r="A487" s="87">
        <v>481</v>
      </c>
      <c r="B487" s="85" t="str">
        <f t="shared" si="168"/>
        <v>0100004505</v>
      </c>
      <c r="C487" s="13" t="str">
        <f t="shared" si="169"/>
        <v>010000450500</v>
      </c>
      <c r="D487" s="13" t="str">
        <f t="shared" si="170"/>
        <v>01000045050000</v>
      </c>
      <c r="E487" s="14">
        <v>25300648</v>
      </c>
      <c r="F487" s="14" t="s">
        <v>21</v>
      </c>
      <c r="G487" s="14" t="s">
        <v>22</v>
      </c>
      <c r="H487" s="14" t="s">
        <v>1083</v>
      </c>
      <c r="I487" s="14" t="s">
        <v>24</v>
      </c>
      <c r="J487" s="14" t="s">
        <v>24</v>
      </c>
      <c r="K487" s="15" t="s">
        <v>1084</v>
      </c>
      <c r="L487" s="14" t="s">
        <v>26</v>
      </c>
      <c r="M487" s="14">
        <v>20</v>
      </c>
      <c r="N487" s="14" t="s">
        <v>29</v>
      </c>
      <c r="O487" s="24">
        <f t="shared" si="171"/>
        <v>204853.5</v>
      </c>
      <c r="P487" s="24">
        <f t="shared" si="172"/>
        <v>511814</v>
      </c>
      <c r="Q487" s="24">
        <v>155217</v>
      </c>
      <c r="R487" s="16">
        <v>388042</v>
      </c>
      <c r="S487" s="69">
        <v>49000</v>
      </c>
      <c r="T487" s="70">
        <v>122500</v>
      </c>
      <c r="U487" s="24">
        <v>0</v>
      </c>
      <c r="V487" s="24">
        <v>0</v>
      </c>
      <c r="W487" s="69">
        <f t="shared" si="173"/>
        <v>0</v>
      </c>
      <c r="X487" s="69">
        <f>VLOOKUP(D487,'[1]Demanda Agregada Med. y MC'!$C$7:$O$3994,13,FALSE)</f>
        <v>0</v>
      </c>
      <c r="Y487" s="24">
        <v>0</v>
      </c>
      <c r="Z487" s="24">
        <v>0</v>
      </c>
      <c r="AA487" s="24">
        <v>0</v>
      </c>
      <c r="AB487" s="24">
        <v>0</v>
      </c>
      <c r="AC487" s="24">
        <v>393.5</v>
      </c>
      <c r="AD487" s="24">
        <v>787</v>
      </c>
      <c r="AE487" s="26">
        <v>243</v>
      </c>
      <c r="AF487" s="27">
        <v>485</v>
      </c>
      <c r="AG487" s="22">
        <v>65.220396697366922</v>
      </c>
      <c r="AH487" s="20">
        <f t="shared" si="174"/>
        <v>13360626.534844056</v>
      </c>
      <c r="AI487" s="9">
        <f t="shared" si="175"/>
        <v>33380712.115266155</v>
      </c>
      <c r="AJ487" s="9">
        <f t="shared" si="176"/>
        <v>10123314.314175202</v>
      </c>
      <c r="AK487" s="9">
        <f t="shared" si="177"/>
        <v>25308253.175239656</v>
      </c>
      <c r="AL487" s="9">
        <f t="shared" si="178"/>
        <v>3195799.4381709793</v>
      </c>
      <c r="AM487" s="9">
        <f t="shared" si="179"/>
        <v>7989498.5954274479</v>
      </c>
      <c r="AN487" s="9">
        <f t="shared" si="180"/>
        <v>0</v>
      </c>
      <c r="AO487" s="9">
        <f t="shared" si="181"/>
        <v>0</v>
      </c>
      <c r="AP487" s="9">
        <f t="shared" si="182"/>
        <v>0</v>
      </c>
      <c r="AQ487" s="9">
        <f t="shared" si="183"/>
        <v>0</v>
      </c>
      <c r="AR487" s="9">
        <f t="shared" si="184"/>
        <v>0</v>
      </c>
      <c r="AS487" s="9">
        <f t="shared" si="185"/>
        <v>0</v>
      </c>
      <c r="AT487" s="9">
        <f t="shared" si="186"/>
        <v>0</v>
      </c>
      <c r="AU487" s="9">
        <f t="shared" si="187"/>
        <v>0</v>
      </c>
      <c r="AV487" s="9">
        <f t="shared" si="188"/>
        <v>25664.226100413885</v>
      </c>
      <c r="AW487" s="9">
        <f t="shared" si="189"/>
        <v>51328.452200827771</v>
      </c>
      <c r="AX487" s="9">
        <f t="shared" si="190"/>
        <v>15848.556397460163</v>
      </c>
      <c r="AY487" s="10">
        <f t="shared" si="191"/>
        <v>31631.892398222957</v>
      </c>
    </row>
    <row r="488" spans="1:51" ht="15" customHeight="1">
      <c r="A488" s="87">
        <v>482</v>
      </c>
      <c r="B488" s="85" t="str">
        <f t="shared" si="168"/>
        <v>0100004507</v>
      </c>
      <c r="C488" s="13" t="str">
        <f t="shared" si="169"/>
        <v>010000450700</v>
      </c>
      <c r="D488" s="13" t="str">
        <f t="shared" si="170"/>
        <v>01000045070000</v>
      </c>
      <c r="E488" s="14">
        <v>25300647</v>
      </c>
      <c r="F488" s="14" t="s">
        <v>21</v>
      </c>
      <c r="G488" s="14" t="s">
        <v>22</v>
      </c>
      <c r="H488" s="14" t="s">
        <v>1085</v>
      </c>
      <c r="I488" s="14" t="s">
        <v>24</v>
      </c>
      <c r="J488" s="14" t="s">
        <v>24</v>
      </c>
      <c r="K488" s="15" t="s">
        <v>1086</v>
      </c>
      <c r="L488" s="14" t="s">
        <v>26</v>
      </c>
      <c r="M488" s="14">
        <v>10</v>
      </c>
      <c r="N488" s="14" t="s">
        <v>29</v>
      </c>
      <c r="O488" s="24">
        <f t="shared" si="171"/>
        <v>31501.5</v>
      </c>
      <c r="P488" s="24">
        <f t="shared" si="172"/>
        <v>78536</v>
      </c>
      <c r="Q488" s="24">
        <v>19868</v>
      </c>
      <c r="R488" s="16">
        <v>49669</v>
      </c>
      <c r="S488" s="69">
        <v>11200</v>
      </c>
      <c r="T488" s="70">
        <v>28000</v>
      </c>
      <c r="U488" s="24">
        <v>0</v>
      </c>
      <c r="V488" s="24">
        <v>0</v>
      </c>
      <c r="W488" s="69">
        <f t="shared" si="173"/>
        <v>0</v>
      </c>
      <c r="X488" s="69">
        <f>VLOOKUP(D488,'[1]Demanda Agregada Med. y MC'!$C$7:$O$3994,13,FALSE)</f>
        <v>0</v>
      </c>
      <c r="Y488" s="24">
        <v>0</v>
      </c>
      <c r="Z488" s="24">
        <v>0</v>
      </c>
      <c r="AA488" s="24">
        <v>0</v>
      </c>
      <c r="AB488" s="24">
        <v>0</v>
      </c>
      <c r="AC488" s="24">
        <v>418.5</v>
      </c>
      <c r="AD488" s="24">
        <v>837</v>
      </c>
      <c r="AE488" s="26">
        <v>15</v>
      </c>
      <c r="AF488" s="27">
        <v>30</v>
      </c>
      <c r="AG488" s="22">
        <v>217.18440000000001</v>
      </c>
      <c r="AH488" s="20">
        <f t="shared" si="174"/>
        <v>6841634.3766000001</v>
      </c>
      <c r="AI488" s="9">
        <f t="shared" si="175"/>
        <v>17056794.038400002</v>
      </c>
      <c r="AJ488" s="9">
        <f t="shared" si="176"/>
        <v>4315019.6592000006</v>
      </c>
      <c r="AK488" s="9">
        <f t="shared" si="177"/>
        <v>10787331.9636</v>
      </c>
      <c r="AL488" s="9">
        <f t="shared" si="178"/>
        <v>2432465.2800000003</v>
      </c>
      <c r="AM488" s="9">
        <f t="shared" si="179"/>
        <v>6081163.2000000002</v>
      </c>
      <c r="AN488" s="9">
        <f t="shared" si="180"/>
        <v>0</v>
      </c>
      <c r="AO488" s="9">
        <f t="shared" si="181"/>
        <v>0</v>
      </c>
      <c r="AP488" s="9">
        <f t="shared" si="182"/>
        <v>0</v>
      </c>
      <c r="AQ488" s="9">
        <f t="shared" si="183"/>
        <v>0</v>
      </c>
      <c r="AR488" s="9">
        <f t="shared" si="184"/>
        <v>0</v>
      </c>
      <c r="AS488" s="9">
        <f t="shared" si="185"/>
        <v>0</v>
      </c>
      <c r="AT488" s="9">
        <f t="shared" si="186"/>
        <v>0</v>
      </c>
      <c r="AU488" s="9">
        <f t="shared" si="187"/>
        <v>0</v>
      </c>
      <c r="AV488" s="9">
        <f t="shared" si="188"/>
        <v>90891.671400000007</v>
      </c>
      <c r="AW488" s="9">
        <f t="shared" si="189"/>
        <v>181783.34280000001</v>
      </c>
      <c r="AX488" s="9">
        <f t="shared" si="190"/>
        <v>3257.7660000000001</v>
      </c>
      <c r="AY488" s="10">
        <f t="shared" si="191"/>
        <v>6515.5320000000002</v>
      </c>
    </row>
    <row r="489" spans="1:51" ht="15" customHeight="1">
      <c r="A489" s="87">
        <v>483</v>
      </c>
      <c r="B489" s="85" t="str">
        <f t="shared" si="168"/>
        <v>0100004515</v>
      </c>
      <c r="C489" s="13" t="str">
        <f t="shared" si="169"/>
        <v>010000451500</v>
      </c>
      <c r="D489" s="13" t="str">
        <f t="shared" si="170"/>
        <v>01000045150000</v>
      </c>
      <c r="E489" s="14">
        <v>25301296</v>
      </c>
      <c r="F489" s="14" t="s">
        <v>21</v>
      </c>
      <c r="G489" s="14" t="s">
        <v>22</v>
      </c>
      <c r="H489" s="14" t="s">
        <v>1089</v>
      </c>
      <c r="I489" s="14" t="s">
        <v>24</v>
      </c>
      <c r="J489" s="14" t="s">
        <v>24</v>
      </c>
      <c r="K489" s="15" t="s">
        <v>1090</v>
      </c>
      <c r="L489" s="14" t="s">
        <v>26</v>
      </c>
      <c r="M489" s="14">
        <v>3</v>
      </c>
      <c r="N489" s="14" t="s">
        <v>49</v>
      </c>
      <c r="O489" s="24">
        <f t="shared" si="171"/>
        <v>7147.2</v>
      </c>
      <c r="P489" s="24">
        <f t="shared" si="172"/>
        <v>17853</v>
      </c>
      <c r="Q489" s="24">
        <v>5115</v>
      </c>
      <c r="R489" s="16">
        <v>12786</v>
      </c>
      <c r="S489" s="69">
        <v>1770</v>
      </c>
      <c r="T489" s="70">
        <v>4424</v>
      </c>
      <c r="U489" s="24">
        <v>237.20000000000002</v>
      </c>
      <c r="V489" s="24">
        <v>593</v>
      </c>
      <c r="W489" s="69">
        <f t="shared" si="173"/>
        <v>0</v>
      </c>
      <c r="X489" s="69">
        <f>VLOOKUP(D489,'[1]Demanda Agregada Med. y MC'!$C$7:$O$3994,13,FALSE)</f>
        <v>0</v>
      </c>
      <c r="Y489" s="24">
        <v>0</v>
      </c>
      <c r="Z489" s="24">
        <v>0</v>
      </c>
      <c r="AA489" s="24">
        <v>0</v>
      </c>
      <c r="AB489" s="24">
        <v>0</v>
      </c>
      <c r="AC489" s="24">
        <v>15</v>
      </c>
      <c r="AD489" s="24">
        <v>30</v>
      </c>
      <c r="AE489" s="26">
        <v>10</v>
      </c>
      <c r="AF489" s="27">
        <v>20</v>
      </c>
      <c r="AG489" s="22">
        <v>325.00839999999999</v>
      </c>
      <c r="AH489" s="20">
        <f t="shared" si="174"/>
        <v>2322900.0364799998</v>
      </c>
      <c r="AI489" s="9">
        <f t="shared" si="175"/>
        <v>5802374.9651999995</v>
      </c>
      <c r="AJ489" s="9">
        <f t="shared" si="176"/>
        <v>1662417.966</v>
      </c>
      <c r="AK489" s="9">
        <f t="shared" si="177"/>
        <v>4155557.4024</v>
      </c>
      <c r="AL489" s="9">
        <f t="shared" si="178"/>
        <v>575264.86800000002</v>
      </c>
      <c r="AM489" s="9">
        <f t="shared" si="179"/>
        <v>1437837.1616</v>
      </c>
      <c r="AN489" s="9">
        <f t="shared" si="180"/>
        <v>77091.992480000001</v>
      </c>
      <c r="AO489" s="9">
        <f t="shared" si="181"/>
        <v>192729.98120000001</v>
      </c>
      <c r="AP489" s="9">
        <f t="shared" si="182"/>
        <v>0</v>
      </c>
      <c r="AQ489" s="9">
        <f t="shared" si="183"/>
        <v>0</v>
      </c>
      <c r="AR489" s="9">
        <f t="shared" si="184"/>
        <v>0</v>
      </c>
      <c r="AS489" s="9">
        <f t="shared" si="185"/>
        <v>0</v>
      </c>
      <c r="AT489" s="9">
        <f t="shared" si="186"/>
        <v>0</v>
      </c>
      <c r="AU489" s="9">
        <f t="shared" si="187"/>
        <v>0</v>
      </c>
      <c r="AV489" s="9">
        <f t="shared" si="188"/>
        <v>4875.1260000000002</v>
      </c>
      <c r="AW489" s="9">
        <f t="shared" si="189"/>
        <v>9750.2520000000004</v>
      </c>
      <c r="AX489" s="9">
        <f t="shared" si="190"/>
        <v>3250.0839999999998</v>
      </c>
      <c r="AY489" s="10">
        <f t="shared" si="191"/>
        <v>6500.1679999999997</v>
      </c>
    </row>
    <row r="490" spans="1:51" ht="15" customHeight="1">
      <c r="A490" s="87">
        <v>484</v>
      </c>
      <c r="B490" s="85" t="str">
        <f t="shared" si="168"/>
        <v>0100004578</v>
      </c>
      <c r="C490" s="13" t="str">
        <f t="shared" si="169"/>
        <v>010000457800</v>
      </c>
      <c r="D490" s="13" t="str">
        <f t="shared" si="170"/>
        <v>01000045780000</v>
      </c>
      <c r="E490" s="14">
        <v>25302019</v>
      </c>
      <c r="F490" s="14" t="s">
        <v>21</v>
      </c>
      <c r="G490" s="14" t="s">
        <v>22</v>
      </c>
      <c r="H490" s="14" t="s">
        <v>1093</v>
      </c>
      <c r="I490" s="14" t="s">
        <v>24</v>
      </c>
      <c r="J490" s="14" t="s">
        <v>24</v>
      </c>
      <c r="K490" s="15" t="s">
        <v>1094</v>
      </c>
      <c r="L490" s="14" t="s">
        <v>26</v>
      </c>
      <c r="M490" s="14">
        <v>1</v>
      </c>
      <c r="N490" s="14" t="s">
        <v>70</v>
      </c>
      <c r="O490" s="24">
        <f t="shared" si="171"/>
        <v>1724</v>
      </c>
      <c r="P490" s="24">
        <f t="shared" si="172"/>
        <v>4309</v>
      </c>
      <c r="Q490" s="24">
        <v>1724</v>
      </c>
      <c r="R490" s="16">
        <v>4309</v>
      </c>
      <c r="S490" s="69">
        <v>0</v>
      </c>
      <c r="T490" s="70">
        <v>0</v>
      </c>
      <c r="U490" s="24">
        <v>0</v>
      </c>
      <c r="V490" s="24">
        <v>0</v>
      </c>
      <c r="W490" s="69">
        <f t="shared" si="173"/>
        <v>0</v>
      </c>
      <c r="X490" s="69">
        <f>VLOOKUP(D490,'[1]Demanda Agregada Med. y MC'!$C$7:$O$3994,13,FALSE)</f>
        <v>0</v>
      </c>
      <c r="Y490" s="24">
        <v>0</v>
      </c>
      <c r="Z490" s="24">
        <v>0</v>
      </c>
      <c r="AA490" s="24">
        <v>0</v>
      </c>
      <c r="AB490" s="24">
        <v>0</v>
      </c>
      <c r="AC490" s="24">
        <v>0</v>
      </c>
      <c r="AD490" s="24">
        <v>0</v>
      </c>
      <c r="AE490" s="26">
        <v>0</v>
      </c>
      <c r="AF490" s="25">
        <v>0</v>
      </c>
      <c r="AG490" s="22">
        <v>542.09160000000008</v>
      </c>
      <c r="AH490" s="20">
        <f t="shared" si="174"/>
        <v>934565.9184000002</v>
      </c>
      <c r="AI490" s="9">
        <f t="shared" si="175"/>
        <v>2335872.7044000002</v>
      </c>
      <c r="AJ490" s="9">
        <f t="shared" si="176"/>
        <v>934565.9184000002</v>
      </c>
      <c r="AK490" s="9">
        <f t="shared" si="177"/>
        <v>2335872.7044000002</v>
      </c>
      <c r="AL490" s="9">
        <f t="shared" si="178"/>
        <v>0</v>
      </c>
      <c r="AM490" s="9">
        <f t="shared" si="179"/>
        <v>0</v>
      </c>
      <c r="AN490" s="9">
        <f t="shared" si="180"/>
        <v>0</v>
      </c>
      <c r="AO490" s="9">
        <f t="shared" si="181"/>
        <v>0</v>
      </c>
      <c r="AP490" s="9">
        <f t="shared" si="182"/>
        <v>0</v>
      </c>
      <c r="AQ490" s="9">
        <f t="shared" si="183"/>
        <v>0</v>
      </c>
      <c r="AR490" s="9">
        <f t="shared" si="184"/>
        <v>0</v>
      </c>
      <c r="AS490" s="9">
        <f t="shared" si="185"/>
        <v>0</v>
      </c>
      <c r="AT490" s="9">
        <f t="shared" si="186"/>
        <v>0</v>
      </c>
      <c r="AU490" s="9">
        <f t="shared" si="187"/>
        <v>0</v>
      </c>
      <c r="AV490" s="9">
        <f t="shared" si="188"/>
        <v>0</v>
      </c>
      <c r="AW490" s="9">
        <f t="shared" si="189"/>
        <v>0</v>
      </c>
      <c r="AX490" s="9">
        <f t="shared" si="190"/>
        <v>0</v>
      </c>
      <c r="AY490" s="10">
        <f t="shared" si="191"/>
        <v>0</v>
      </c>
    </row>
    <row r="491" spans="1:51" ht="15" customHeight="1">
      <c r="A491" s="87">
        <v>485</v>
      </c>
      <c r="B491" s="85" t="str">
        <f t="shared" si="168"/>
        <v>0100004582</v>
      </c>
      <c r="C491" s="13" t="str">
        <f t="shared" si="169"/>
        <v>010000458200</v>
      </c>
      <c r="D491" s="13" t="str">
        <f t="shared" si="170"/>
        <v>01000045820000</v>
      </c>
      <c r="E491" s="14">
        <v>25301644</v>
      </c>
      <c r="F491" s="14" t="s">
        <v>21</v>
      </c>
      <c r="G491" s="14" t="s">
        <v>22</v>
      </c>
      <c r="H491" s="14" t="s">
        <v>1095</v>
      </c>
      <c r="I491" s="14" t="s">
        <v>24</v>
      </c>
      <c r="J491" s="14" t="s">
        <v>24</v>
      </c>
      <c r="K491" s="15" t="s">
        <v>1096</v>
      </c>
      <c r="L491" s="14" t="s">
        <v>26</v>
      </c>
      <c r="M491" s="14">
        <v>10</v>
      </c>
      <c r="N491" s="14" t="s">
        <v>190</v>
      </c>
      <c r="O491" s="24">
        <f t="shared" si="171"/>
        <v>44844.800000000003</v>
      </c>
      <c r="P491" s="24">
        <f t="shared" si="172"/>
        <v>112075</v>
      </c>
      <c r="Q491" s="24">
        <v>6932</v>
      </c>
      <c r="R491" s="16">
        <v>17328</v>
      </c>
      <c r="S491" s="69">
        <v>4800</v>
      </c>
      <c r="T491" s="70">
        <v>12000</v>
      </c>
      <c r="U491" s="24">
        <v>4185.6000000000004</v>
      </c>
      <c r="V491" s="24">
        <v>10464</v>
      </c>
      <c r="W491" s="69">
        <f t="shared" si="173"/>
        <v>57.2</v>
      </c>
      <c r="X491" s="69">
        <f>VLOOKUP(D491,'[1]Demanda Agregada Med. y MC'!$C$7:$O$3994,13,FALSE)</f>
        <v>143</v>
      </c>
      <c r="Y491" s="24">
        <v>28800</v>
      </c>
      <c r="Z491" s="24">
        <v>72000</v>
      </c>
      <c r="AA491" s="24">
        <v>0</v>
      </c>
      <c r="AB491" s="24">
        <v>0</v>
      </c>
      <c r="AC491" s="24">
        <v>70</v>
      </c>
      <c r="AD491" s="24">
        <v>140</v>
      </c>
      <c r="AE491" s="26">
        <v>0</v>
      </c>
      <c r="AF491" s="25">
        <v>0</v>
      </c>
      <c r="AG491" s="22">
        <v>142.37</v>
      </c>
      <c r="AH491" s="20">
        <f t="shared" si="174"/>
        <v>6384554.1760000009</v>
      </c>
      <c r="AI491" s="9">
        <f t="shared" si="175"/>
        <v>15956117.75</v>
      </c>
      <c r="AJ491" s="9">
        <f t="shared" si="176"/>
        <v>986908.84000000008</v>
      </c>
      <c r="AK491" s="9">
        <f t="shared" si="177"/>
        <v>2466987.36</v>
      </c>
      <c r="AL491" s="9">
        <f t="shared" si="178"/>
        <v>683376</v>
      </c>
      <c r="AM491" s="9">
        <f t="shared" si="179"/>
        <v>1708440</v>
      </c>
      <c r="AN491" s="9">
        <f t="shared" si="180"/>
        <v>595903.87200000009</v>
      </c>
      <c r="AO491" s="9">
        <f t="shared" si="181"/>
        <v>1489759.68</v>
      </c>
      <c r="AP491" s="9">
        <f t="shared" si="182"/>
        <v>8143.5640000000003</v>
      </c>
      <c r="AQ491" s="9">
        <f t="shared" si="183"/>
        <v>20358.91</v>
      </c>
      <c r="AR491" s="9">
        <f t="shared" si="184"/>
        <v>4100256</v>
      </c>
      <c r="AS491" s="9">
        <f t="shared" si="185"/>
        <v>10250640</v>
      </c>
      <c r="AT491" s="9">
        <f t="shared" si="186"/>
        <v>0</v>
      </c>
      <c r="AU491" s="9">
        <f t="shared" si="187"/>
        <v>0</v>
      </c>
      <c r="AV491" s="9">
        <f t="shared" si="188"/>
        <v>9965.9</v>
      </c>
      <c r="AW491" s="9">
        <f t="shared" si="189"/>
        <v>19931.8</v>
      </c>
      <c r="AX491" s="9">
        <f t="shared" si="190"/>
        <v>0</v>
      </c>
      <c r="AY491" s="10">
        <f t="shared" si="191"/>
        <v>0</v>
      </c>
    </row>
    <row r="492" spans="1:51" ht="15" customHeight="1">
      <c r="A492" s="87">
        <v>486</v>
      </c>
      <c r="B492" s="85" t="str">
        <f t="shared" si="168"/>
        <v>0100004583</v>
      </c>
      <c r="C492" s="13" t="str">
        <f t="shared" si="169"/>
        <v>010000458300</v>
      </c>
      <c r="D492" s="13" t="str">
        <f t="shared" si="170"/>
        <v>01000045830000</v>
      </c>
      <c r="E492" s="14">
        <v>25302903</v>
      </c>
      <c r="F492" s="14" t="s">
        <v>21</v>
      </c>
      <c r="G492" s="14" t="s">
        <v>22</v>
      </c>
      <c r="H492" s="14" t="s">
        <v>1097</v>
      </c>
      <c r="I492" s="14" t="s">
        <v>24</v>
      </c>
      <c r="J492" s="14" t="s">
        <v>24</v>
      </c>
      <c r="K492" s="15" t="s">
        <v>1098</v>
      </c>
      <c r="L492" s="14" t="s">
        <v>26</v>
      </c>
      <c r="M492" s="14">
        <v>10</v>
      </c>
      <c r="N492" s="14" t="s">
        <v>190</v>
      </c>
      <c r="O492" s="24">
        <f t="shared" si="171"/>
        <v>10013</v>
      </c>
      <c r="P492" s="24">
        <f t="shared" si="172"/>
        <v>25031</v>
      </c>
      <c r="Q492" s="24">
        <v>13</v>
      </c>
      <c r="R492" s="16">
        <v>31</v>
      </c>
      <c r="S492" s="69">
        <v>0</v>
      </c>
      <c r="T492" s="70">
        <v>0</v>
      </c>
      <c r="U492" s="24">
        <v>0</v>
      </c>
      <c r="V492" s="24">
        <v>0</v>
      </c>
      <c r="W492" s="69">
        <f t="shared" si="173"/>
        <v>0</v>
      </c>
      <c r="X492" s="69">
        <f>VLOOKUP(D492,'[1]Demanda Agregada Med. y MC'!$C$7:$O$3994,13,FALSE)</f>
        <v>0</v>
      </c>
      <c r="Y492" s="24">
        <v>10000</v>
      </c>
      <c r="Z492" s="24">
        <v>25000</v>
      </c>
      <c r="AA492" s="24">
        <v>0</v>
      </c>
      <c r="AB492" s="24">
        <v>0</v>
      </c>
      <c r="AC492" s="24">
        <v>0</v>
      </c>
      <c r="AD492" s="24">
        <v>0</v>
      </c>
      <c r="AE492" s="26">
        <v>0</v>
      </c>
      <c r="AF492" s="25">
        <v>0</v>
      </c>
      <c r="AG492" s="22">
        <v>138.37720000000002</v>
      </c>
      <c r="AH492" s="20">
        <f t="shared" si="174"/>
        <v>1385570.9036000001</v>
      </c>
      <c r="AI492" s="9">
        <f t="shared" si="175"/>
        <v>3463719.6932000006</v>
      </c>
      <c r="AJ492" s="9">
        <f t="shared" si="176"/>
        <v>1798.9036000000001</v>
      </c>
      <c r="AK492" s="9">
        <f t="shared" si="177"/>
        <v>4289.6932000000006</v>
      </c>
      <c r="AL492" s="9">
        <f t="shared" si="178"/>
        <v>0</v>
      </c>
      <c r="AM492" s="9">
        <f t="shared" si="179"/>
        <v>0</v>
      </c>
      <c r="AN492" s="9">
        <f t="shared" si="180"/>
        <v>0</v>
      </c>
      <c r="AO492" s="9">
        <f t="shared" si="181"/>
        <v>0</v>
      </c>
      <c r="AP492" s="9">
        <f t="shared" si="182"/>
        <v>0</v>
      </c>
      <c r="AQ492" s="9">
        <f t="shared" si="183"/>
        <v>0</v>
      </c>
      <c r="AR492" s="9">
        <f t="shared" si="184"/>
        <v>1383772.0000000002</v>
      </c>
      <c r="AS492" s="9">
        <f t="shared" si="185"/>
        <v>3459430.0000000005</v>
      </c>
      <c r="AT492" s="9">
        <f t="shared" si="186"/>
        <v>0</v>
      </c>
      <c r="AU492" s="9">
        <f t="shared" si="187"/>
        <v>0</v>
      </c>
      <c r="AV492" s="9">
        <f t="shared" si="188"/>
        <v>0</v>
      </c>
      <c r="AW492" s="9">
        <f t="shared" si="189"/>
        <v>0</v>
      </c>
      <c r="AX492" s="9">
        <f t="shared" si="190"/>
        <v>0</v>
      </c>
      <c r="AY492" s="10">
        <f t="shared" si="191"/>
        <v>0</v>
      </c>
    </row>
    <row r="493" spans="1:51" ht="15" customHeight="1">
      <c r="A493" s="87">
        <v>487</v>
      </c>
      <c r="B493" s="85" t="str">
        <f t="shared" si="168"/>
        <v>0100004590</v>
      </c>
      <c r="C493" s="13" t="str">
        <f t="shared" si="169"/>
        <v>010000459000</v>
      </c>
      <c r="D493" s="13" t="str">
        <f t="shared" si="170"/>
        <v>01000045900000</v>
      </c>
      <c r="E493" s="14">
        <v>25302059</v>
      </c>
      <c r="F493" s="14" t="s">
        <v>21</v>
      </c>
      <c r="G493" s="14" t="s">
        <v>22</v>
      </c>
      <c r="H493" s="14" t="s">
        <v>1099</v>
      </c>
      <c r="I493" s="14" t="s">
        <v>24</v>
      </c>
      <c r="J493" s="14" t="s">
        <v>24</v>
      </c>
      <c r="K493" s="15" t="s">
        <v>1100</v>
      </c>
      <c r="L493" s="14" t="s">
        <v>26</v>
      </c>
      <c r="M493" s="14">
        <v>1</v>
      </c>
      <c r="N493" s="14" t="s">
        <v>67</v>
      </c>
      <c r="O493" s="24">
        <f t="shared" si="171"/>
        <v>34399</v>
      </c>
      <c r="P493" s="24">
        <f t="shared" si="172"/>
        <v>85996</v>
      </c>
      <c r="Q493" s="24">
        <v>21709</v>
      </c>
      <c r="R493" s="16">
        <v>54271</v>
      </c>
      <c r="S493" s="69">
        <v>12600</v>
      </c>
      <c r="T493" s="70">
        <v>31500</v>
      </c>
      <c r="U493" s="24">
        <v>0</v>
      </c>
      <c r="V493" s="24">
        <v>0</v>
      </c>
      <c r="W493" s="69">
        <f t="shared" si="173"/>
        <v>90</v>
      </c>
      <c r="X493" s="69">
        <f>VLOOKUP(D493,'[1]Demanda Agregada Med. y MC'!$C$7:$O$3994,13,FALSE)</f>
        <v>225</v>
      </c>
      <c r="Y493" s="24">
        <v>0</v>
      </c>
      <c r="Z493" s="24">
        <v>0</v>
      </c>
      <c r="AA493" s="24">
        <v>0</v>
      </c>
      <c r="AB493" s="24">
        <v>0</v>
      </c>
      <c r="AC493" s="24">
        <v>0</v>
      </c>
      <c r="AD493" s="24">
        <v>0</v>
      </c>
      <c r="AE493" s="26">
        <v>0</v>
      </c>
      <c r="AF493" s="25">
        <v>0</v>
      </c>
      <c r="AG493" s="22">
        <v>242.78799999999998</v>
      </c>
      <c r="AH493" s="20">
        <f t="shared" si="174"/>
        <v>8351664.4119999995</v>
      </c>
      <c r="AI493" s="9">
        <f t="shared" si="175"/>
        <v>20878796.847999997</v>
      </c>
      <c r="AJ493" s="9">
        <f t="shared" si="176"/>
        <v>5270684.6919999998</v>
      </c>
      <c r="AK493" s="9">
        <f t="shared" si="177"/>
        <v>13176347.547999999</v>
      </c>
      <c r="AL493" s="9">
        <f t="shared" si="178"/>
        <v>3059128.8</v>
      </c>
      <c r="AM493" s="9">
        <f t="shared" si="179"/>
        <v>7647821.9999999991</v>
      </c>
      <c r="AN493" s="9">
        <f t="shared" si="180"/>
        <v>0</v>
      </c>
      <c r="AO493" s="9">
        <f t="shared" si="181"/>
        <v>0</v>
      </c>
      <c r="AP493" s="9">
        <f t="shared" si="182"/>
        <v>21850.92</v>
      </c>
      <c r="AQ493" s="9">
        <f t="shared" si="183"/>
        <v>54627.299999999996</v>
      </c>
      <c r="AR493" s="9">
        <f t="shared" si="184"/>
        <v>0</v>
      </c>
      <c r="AS493" s="9">
        <f t="shared" si="185"/>
        <v>0</v>
      </c>
      <c r="AT493" s="9">
        <f t="shared" si="186"/>
        <v>0</v>
      </c>
      <c r="AU493" s="9">
        <f t="shared" si="187"/>
        <v>0</v>
      </c>
      <c r="AV493" s="9">
        <f t="shared" si="188"/>
        <v>0</v>
      </c>
      <c r="AW493" s="9">
        <f t="shared" si="189"/>
        <v>0</v>
      </c>
      <c r="AX493" s="9">
        <f t="shared" si="190"/>
        <v>0</v>
      </c>
      <c r="AY493" s="10">
        <f t="shared" si="191"/>
        <v>0</v>
      </c>
    </row>
    <row r="494" spans="1:51" ht="15" customHeight="1">
      <c r="A494" s="87">
        <v>488</v>
      </c>
      <c r="B494" s="85" t="str">
        <f t="shared" si="168"/>
        <v>0100004592</v>
      </c>
      <c r="C494" s="13" t="str">
        <f t="shared" si="169"/>
        <v>010000459200</v>
      </c>
      <c r="D494" s="13" t="str">
        <f t="shared" si="170"/>
        <v>01000045920000</v>
      </c>
      <c r="E494" s="14">
        <v>25301724</v>
      </c>
      <c r="F494" s="14" t="s">
        <v>21</v>
      </c>
      <c r="G494" s="14" t="s">
        <v>22</v>
      </c>
      <c r="H494" s="14" t="s">
        <v>1101</v>
      </c>
      <c r="I494" s="14" t="s">
        <v>24</v>
      </c>
      <c r="J494" s="14" t="s">
        <v>24</v>
      </c>
      <c r="K494" s="15" t="s">
        <v>1102</v>
      </c>
      <c r="L494" s="14" t="s">
        <v>26</v>
      </c>
      <c r="M494" s="14">
        <v>1</v>
      </c>
      <c r="N494" s="14" t="s">
        <v>67</v>
      </c>
      <c r="O494" s="24">
        <f t="shared" si="171"/>
        <v>135243.6</v>
      </c>
      <c r="P494" s="24">
        <f t="shared" si="172"/>
        <v>338083</v>
      </c>
      <c r="Q494" s="24">
        <v>97552</v>
      </c>
      <c r="R494" s="16">
        <v>243879</v>
      </c>
      <c r="S494" s="69">
        <v>22680</v>
      </c>
      <c r="T494" s="70">
        <v>56700</v>
      </c>
      <c r="U494" s="24">
        <v>14961.6</v>
      </c>
      <c r="V494" s="24">
        <v>37404</v>
      </c>
      <c r="W494" s="69">
        <f t="shared" si="173"/>
        <v>0</v>
      </c>
      <c r="X494" s="69">
        <f>VLOOKUP(D494,'[1]Demanda Agregada Med. y MC'!$C$7:$O$3994,13,FALSE)</f>
        <v>0</v>
      </c>
      <c r="Y494" s="24">
        <v>0</v>
      </c>
      <c r="Z494" s="24">
        <v>0</v>
      </c>
      <c r="AA494" s="24">
        <v>0</v>
      </c>
      <c r="AB494" s="24">
        <v>0</v>
      </c>
      <c r="AC494" s="24">
        <v>50</v>
      </c>
      <c r="AD494" s="24">
        <v>100</v>
      </c>
      <c r="AE494" s="26">
        <v>0</v>
      </c>
      <c r="AF494" s="25">
        <v>0</v>
      </c>
      <c r="AG494" s="22">
        <v>61.483600000000003</v>
      </c>
      <c r="AH494" s="20">
        <f t="shared" si="174"/>
        <v>8315263.4049600009</v>
      </c>
      <c r="AI494" s="9">
        <f t="shared" si="175"/>
        <v>20786559.9388</v>
      </c>
      <c r="AJ494" s="9">
        <f t="shared" si="176"/>
        <v>5997848.1472000005</v>
      </c>
      <c r="AK494" s="9">
        <f t="shared" si="177"/>
        <v>14994558.884400001</v>
      </c>
      <c r="AL494" s="9">
        <f t="shared" si="178"/>
        <v>1394448.048</v>
      </c>
      <c r="AM494" s="9">
        <f t="shared" si="179"/>
        <v>3486120.12</v>
      </c>
      <c r="AN494" s="9">
        <f t="shared" si="180"/>
        <v>919893.02976000006</v>
      </c>
      <c r="AO494" s="9">
        <f t="shared" si="181"/>
        <v>2299732.5744000003</v>
      </c>
      <c r="AP494" s="9">
        <f t="shared" si="182"/>
        <v>0</v>
      </c>
      <c r="AQ494" s="9">
        <f t="shared" si="183"/>
        <v>0</v>
      </c>
      <c r="AR494" s="9">
        <f t="shared" si="184"/>
        <v>0</v>
      </c>
      <c r="AS494" s="9">
        <f t="shared" si="185"/>
        <v>0</v>
      </c>
      <c r="AT494" s="9">
        <f t="shared" si="186"/>
        <v>0</v>
      </c>
      <c r="AU494" s="9">
        <f t="shared" si="187"/>
        <v>0</v>
      </c>
      <c r="AV494" s="9">
        <f t="shared" si="188"/>
        <v>3074.1800000000003</v>
      </c>
      <c r="AW494" s="9">
        <f t="shared" si="189"/>
        <v>6148.3600000000006</v>
      </c>
      <c r="AX494" s="9">
        <f t="shared" si="190"/>
        <v>0</v>
      </c>
      <c r="AY494" s="10">
        <f t="shared" si="191"/>
        <v>0</v>
      </c>
    </row>
    <row r="495" spans="1:51" ht="15" customHeight="1">
      <c r="A495" s="87">
        <v>489</v>
      </c>
      <c r="B495" s="85" t="str">
        <f t="shared" si="168"/>
        <v>0100005075</v>
      </c>
      <c r="C495" s="13" t="str">
        <f t="shared" si="169"/>
        <v>010000507500</v>
      </c>
      <c r="D495" s="13" t="str">
        <f t="shared" si="170"/>
        <v>01000050750000</v>
      </c>
      <c r="E495" s="14">
        <v>25302033</v>
      </c>
      <c r="F495" s="14" t="s">
        <v>21</v>
      </c>
      <c r="G495" s="14" t="s">
        <v>22</v>
      </c>
      <c r="H495" s="14" t="s">
        <v>1103</v>
      </c>
      <c r="I495" s="14" t="s">
        <v>24</v>
      </c>
      <c r="J495" s="14" t="s">
        <v>24</v>
      </c>
      <c r="K495" s="15" t="s">
        <v>1104</v>
      </c>
      <c r="L495" s="14" t="s">
        <v>26</v>
      </c>
      <c r="M495" s="14">
        <v>450</v>
      </c>
      <c r="N495" s="14" t="s">
        <v>46</v>
      </c>
      <c r="O495" s="24">
        <f t="shared" si="171"/>
        <v>6408.6</v>
      </c>
      <c r="P495" s="24">
        <f t="shared" si="172"/>
        <v>16021</v>
      </c>
      <c r="Q495" s="24">
        <v>413</v>
      </c>
      <c r="R495" s="16">
        <v>1032</v>
      </c>
      <c r="S495" s="69">
        <v>0</v>
      </c>
      <c r="T495" s="70">
        <v>0</v>
      </c>
      <c r="U495" s="24">
        <v>5993.6</v>
      </c>
      <c r="V495" s="24">
        <v>14984</v>
      </c>
      <c r="W495" s="69">
        <f t="shared" si="173"/>
        <v>2</v>
      </c>
      <c r="X495" s="69">
        <f>VLOOKUP(D495,'[1]Demanda Agregada Med. y MC'!$C$7:$O$3994,13,FALSE)</f>
        <v>5</v>
      </c>
      <c r="Y495" s="24">
        <v>0</v>
      </c>
      <c r="Z495" s="24">
        <v>0</v>
      </c>
      <c r="AA495" s="24">
        <v>0</v>
      </c>
      <c r="AB495" s="24">
        <v>0</v>
      </c>
      <c r="AC495" s="24">
        <v>0</v>
      </c>
      <c r="AD495" s="24">
        <v>0</v>
      </c>
      <c r="AE495" s="26">
        <v>0</v>
      </c>
      <c r="AF495" s="25">
        <v>0</v>
      </c>
      <c r="AG495" s="22">
        <v>66.212400000000002</v>
      </c>
      <c r="AH495" s="20">
        <f t="shared" si="174"/>
        <v>424328.78664000006</v>
      </c>
      <c r="AI495" s="9">
        <f t="shared" si="175"/>
        <v>1060788.8604000001</v>
      </c>
      <c r="AJ495" s="9">
        <f t="shared" si="176"/>
        <v>27345.7212</v>
      </c>
      <c r="AK495" s="9">
        <f t="shared" si="177"/>
        <v>68331.196800000005</v>
      </c>
      <c r="AL495" s="9">
        <f t="shared" si="178"/>
        <v>0</v>
      </c>
      <c r="AM495" s="9">
        <f t="shared" si="179"/>
        <v>0</v>
      </c>
      <c r="AN495" s="9">
        <f t="shared" si="180"/>
        <v>396850.64064000006</v>
      </c>
      <c r="AO495" s="9">
        <f t="shared" si="181"/>
        <v>992126.60160000005</v>
      </c>
      <c r="AP495" s="9">
        <f t="shared" si="182"/>
        <v>132.4248</v>
      </c>
      <c r="AQ495" s="9">
        <f t="shared" si="183"/>
        <v>331.06200000000001</v>
      </c>
      <c r="AR495" s="9">
        <f t="shared" si="184"/>
        <v>0</v>
      </c>
      <c r="AS495" s="9">
        <f t="shared" si="185"/>
        <v>0</v>
      </c>
      <c r="AT495" s="9">
        <f t="shared" si="186"/>
        <v>0</v>
      </c>
      <c r="AU495" s="9">
        <f t="shared" si="187"/>
        <v>0</v>
      </c>
      <c r="AV495" s="9">
        <f t="shared" si="188"/>
        <v>0</v>
      </c>
      <c r="AW495" s="9">
        <f t="shared" si="189"/>
        <v>0</v>
      </c>
      <c r="AX495" s="9">
        <f t="shared" si="190"/>
        <v>0</v>
      </c>
      <c r="AY495" s="10">
        <f t="shared" si="191"/>
        <v>0</v>
      </c>
    </row>
    <row r="496" spans="1:51" ht="15" customHeight="1">
      <c r="A496" s="87">
        <v>490</v>
      </c>
      <c r="B496" s="85" t="str">
        <f t="shared" si="168"/>
        <v>0100005084</v>
      </c>
      <c r="C496" s="13" t="str">
        <f t="shared" si="169"/>
        <v>010000508400</v>
      </c>
      <c r="D496" s="13" t="str">
        <f t="shared" si="170"/>
        <v>01000050840000</v>
      </c>
      <c r="E496" s="14">
        <v>25303031</v>
      </c>
      <c r="F496" s="14" t="s">
        <v>21</v>
      </c>
      <c r="G496" s="14" t="s">
        <v>22</v>
      </c>
      <c r="H496" s="14" t="s">
        <v>1106</v>
      </c>
      <c r="I496" s="14" t="s">
        <v>24</v>
      </c>
      <c r="J496" s="14" t="s">
        <v>24</v>
      </c>
      <c r="K496" s="15" t="s">
        <v>1107</v>
      </c>
      <c r="L496" s="14" t="s">
        <v>26</v>
      </c>
      <c r="M496" s="14">
        <v>50</v>
      </c>
      <c r="N496" s="14" t="s">
        <v>190</v>
      </c>
      <c r="O496" s="24">
        <f t="shared" si="171"/>
        <v>95411.8</v>
      </c>
      <c r="P496" s="24">
        <f t="shared" si="172"/>
        <v>238521</v>
      </c>
      <c r="Q496" s="24">
        <v>79152</v>
      </c>
      <c r="R496" s="16">
        <v>197879</v>
      </c>
      <c r="S496" s="69">
        <v>15000</v>
      </c>
      <c r="T496" s="70">
        <v>37500</v>
      </c>
      <c r="U496" s="24">
        <v>0</v>
      </c>
      <c r="V496" s="24">
        <v>0</v>
      </c>
      <c r="W496" s="69">
        <f t="shared" si="173"/>
        <v>519.6</v>
      </c>
      <c r="X496" s="69">
        <f>VLOOKUP(D496,'[1]Demanda Agregada Med. y MC'!$C$7:$O$3994,13,FALSE)</f>
        <v>1299</v>
      </c>
      <c r="Y496" s="24">
        <v>0</v>
      </c>
      <c r="Z496" s="24">
        <v>0</v>
      </c>
      <c r="AA496" s="24">
        <f>AB496*0.4</f>
        <v>725.2</v>
      </c>
      <c r="AB496" s="24">
        <v>1813</v>
      </c>
      <c r="AC496" s="24">
        <v>15</v>
      </c>
      <c r="AD496" s="24">
        <v>30</v>
      </c>
      <c r="AE496" s="26">
        <v>0</v>
      </c>
      <c r="AF496" s="25">
        <v>0</v>
      </c>
      <c r="AG496" s="22">
        <v>119.19696916808711</v>
      </c>
      <c r="AH496" s="20">
        <f t="shared" si="174"/>
        <v>11372797.382871693</v>
      </c>
      <c r="AI496" s="9">
        <f t="shared" si="175"/>
        <v>28430980.282941304</v>
      </c>
      <c r="AJ496" s="9">
        <f t="shared" si="176"/>
        <v>9434678.5035924315</v>
      </c>
      <c r="AK496" s="9">
        <f t="shared" si="177"/>
        <v>23586577.062011909</v>
      </c>
      <c r="AL496" s="9">
        <f t="shared" si="178"/>
        <v>1787954.5375213067</v>
      </c>
      <c r="AM496" s="9">
        <f t="shared" si="179"/>
        <v>4469886.343803267</v>
      </c>
      <c r="AN496" s="9">
        <f t="shared" si="180"/>
        <v>0</v>
      </c>
      <c r="AO496" s="9">
        <f t="shared" si="181"/>
        <v>0</v>
      </c>
      <c r="AP496" s="9">
        <f t="shared" si="182"/>
        <v>61934.745179738064</v>
      </c>
      <c r="AQ496" s="9">
        <f t="shared" si="183"/>
        <v>154836.86294934514</v>
      </c>
      <c r="AR496" s="9">
        <f t="shared" si="184"/>
        <v>0</v>
      </c>
      <c r="AS496" s="9">
        <f t="shared" si="185"/>
        <v>0</v>
      </c>
      <c r="AT496" s="9">
        <f t="shared" si="186"/>
        <v>86441.642040696781</v>
      </c>
      <c r="AU496" s="9">
        <f t="shared" si="187"/>
        <v>216104.10510174194</v>
      </c>
      <c r="AV496" s="9">
        <f t="shared" si="188"/>
        <v>1787.9545375213065</v>
      </c>
      <c r="AW496" s="9">
        <f t="shared" si="189"/>
        <v>3575.909075042613</v>
      </c>
      <c r="AX496" s="9">
        <f t="shared" si="190"/>
        <v>0</v>
      </c>
      <c r="AY496" s="10">
        <f t="shared" si="191"/>
        <v>0</v>
      </c>
    </row>
    <row r="497" spans="1:51" ht="15" customHeight="1">
      <c r="A497" s="87">
        <v>491</v>
      </c>
      <c r="B497" s="85" t="str">
        <f t="shared" ref="B497:B554" si="192">F497&amp;G497&amp;H497</f>
        <v>0100005086</v>
      </c>
      <c r="C497" s="13" t="str">
        <f t="shared" ref="C497:C554" si="193">F497&amp;G497&amp;H497&amp;I497</f>
        <v>010000508600</v>
      </c>
      <c r="D497" s="13" t="str">
        <f t="shared" ref="D497:D554" si="194">F497&amp;G497&amp;H497&amp;I497&amp;J497</f>
        <v>01000050860000</v>
      </c>
      <c r="E497" s="14">
        <v>25301913</v>
      </c>
      <c r="F497" s="14" t="s">
        <v>21</v>
      </c>
      <c r="G497" s="14" t="s">
        <v>22</v>
      </c>
      <c r="H497" s="14" t="s">
        <v>1108</v>
      </c>
      <c r="I497" s="14" t="s">
        <v>24</v>
      </c>
      <c r="J497" s="14" t="s">
        <v>24</v>
      </c>
      <c r="K497" s="15" t="s">
        <v>1109</v>
      </c>
      <c r="L497" s="14" t="s">
        <v>26</v>
      </c>
      <c r="M497" s="14">
        <v>1</v>
      </c>
      <c r="N497" s="14" t="s">
        <v>26</v>
      </c>
      <c r="O497" s="24">
        <f t="shared" ref="O497:O554" si="195">Q497+S497+U497+W497+Y497+AA497+AC497+AE497</f>
        <v>3606.4</v>
      </c>
      <c r="P497" s="24">
        <f t="shared" ref="P497:P554" si="196">R497+T497+V497+X497+Z497+AB497+AD497+AF497</f>
        <v>9016</v>
      </c>
      <c r="Q497" s="24">
        <v>3588</v>
      </c>
      <c r="R497" s="16">
        <v>8970</v>
      </c>
      <c r="S497" s="69">
        <v>0</v>
      </c>
      <c r="T497" s="70">
        <v>0</v>
      </c>
      <c r="U497" s="24">
        <v>0</v>
      </c>
      <c r="V497" s="24">
        <v>0</v>
      </c>
      <c r="W497" s="69">
        <f t="shared" ref="W497:W554" si="197">X497*0.4</f>
        <v>18.400000000000002</v>
      </c>
      <c r="X497" s="69">
        <f>VLOOKUP(D497,'[1]Demanda Agregada Med. y MC'!$C$7:$O$3994,13,FALSE)</f>
        <v>46</v>
      </c>
      <c r="Y497" s="24">
        <v>0</v>
      </c>
      <c r="Z497" s="24">
        <v>0</v>
      </c>
      <c r="AA497" s="24">
        <v>0</v>
      </c>
      <c r="AB497" s="24">
        <v>0</v>
      </c>
      <c r="AC497" s="24">
        <v>0</v>
      </c>
      <c r="AD497" s="24">
        <v>0</v>
      </c>
      <c r="AE497" s="26">
        <v>0</v>
      </c>
      <c r="AF497" s="25">
        <v>0</v>
      </c>
      <c r="AG497" s="22">
        <v>439.89800000000002</v>
      </c>
      <c r="AH497" s="20">
        <f t="shared" ref="AH497:AH554" si="198">IFERROR(O497*$AG497,"-")</f>
        <v>1586448.1472000002</v>
      </c>
      <c r="AI497" s="9">
        <f t="shared" ref="AI497:AI554" si="199">IFERROR(P497*$AG497,"-")</f>
        <v>3966120.3680000002</v>
      </c>
      <c r="AJ497" s="9">
        <f t="shared" ref="AJ497:AJ554" si="200">IFERROR(Q497*$AG497,"-")</f>
        <v>1578354.024</v>
      </c>
      <c r="AK497" s="9">
        <f t="shared" ref="AK497:AK554" si="201">IFERROR(R497*$AG497,"-")</f>
        <v>3945885.06</v>
      </c>
      <c r="AL497" s="9">
        <f t="shared" ref="AL497:AL554" si="202">IFERROR(S497*$AG497,"-")</f>
        <v>0</v>
      </c>
      <c r="AM497" s="9">
        <f t="shared" ref="AM497:AM554" si="203">IFERROR(T497*$AG497,"-")</f>
        <v>0</v>
      </c>
      <c r="AN497" s="9">
        <f t="shared" ref="AN497:AN554" si="204">IFERROR(U497*$AG497,"-")</f>
        <v>0</v>
      </c>
      <c r="AO497" s="9">
        <f t="shared" ref="AO497:AO554" si="205">IFERROR(V497*$AG497,"-")</f>
        <v>0</v>
      </c>
      <c r="AP497" s="9">
        <f t="shared" ref="AP497:AP554" si="206">IFERROR(W497*$AG497,"-")</f>
        <v>8094.1232000000018</v>
      </c>
      <c r="AQ497" s="9">
        <f t="shared" ref="AQ497:AQ554" si="207">IFERROR(X497*$AG497,"-")</f>
        <v>20235.308000000001</v>
      </c>
      <c r="AR497" s="9">
        <f t="shared" ref="AR497:AR554" si="208">IFERROR(Y497*$AG497,"-")</f>
        <v>0</v>
      </c>
      <c r="AS497" s="9">
        <f t="shared" ref="AS497:AS554" si="209">IFERROR(Z497*$AG497,"-")</f>
        <v>0</v>
      </c>
      <c r="AT497" s="9">
        <f t="shared" ref="AT497:AT554" si="210">IFERROR(AA497*$AG497,"-")</f>
        <v>0</v>
      </c>
      <c r="AU497" s="9">
        <f t="shared" ref="AU497:AU554" si="211">IFERROR(AB497*$AG497,"-")</f>
        <v>0</v>
      </c>
      <c r="AV497" s="9">
        <f t="shared" ref="AV497:AV554" si="212">IFERROR(AC497*$AG497,"-")</f>
        <v>0</v>
      </c>
      <c r="AW497" s="9">
        <f t="shared" ref="AW497:AW554" si="213">IFERROR(AD497*$AG497,"-")</f>
        <v>0</v>
      </c>
      <c r="AX497" s="9">
        <f t="shared" ref="AX497:AX554" si="214">IFERROR(AE497*$AG497,"-")</f>
        <v>0</v>
      </c>
      <c r="AY497" s="10">
        <f t="shared" ref="AY497:AY554" si="215">IFERROR(AF497*$AG497,"-")</f>
        <v>0</v>
      </c>
    </row>
    <row r="498" spans="1:51" ht="15" customHeight="1">
      <c r="A498" s="87">
        <v>492</v>
      </c>
      <c r="B498" s="85" t="str">
        <f t="shared" si="192"/>
        <v>0100005087</v>
      </c>
      <c r="C498" s="13" t="str">
        <f t="shared" si="193"/>
        <v>010000508700</v>
      </c>
      <c r="D498" s="13" t="str">
        <f t="shared" si="194"/>
        <v>01000050870002</v>
      </c>
      <c r="E498" s="14">
        <v>25301912</v>
      </c>
      <c r="F498" s="14" t="s">
        <v>21</v>
      </c>
      <c r="G498" s="14" t="s">
        <v>22</v>
      </c>
      <c r="H498" s="14" t="s">
        <v>1110</v>
      </c>
      <c r="I498" s="14" t="s">
        <v>24</v>
      </c>
      <c r="J498" s="14" t="s">
        <v>56</v>
      </c>
      <c r="K498" s="15" t="s">
        <v>1111</v>
      </c>
      <c r="L498" s="14" t="s">
        <v>26</v>
      </c>
      <c r="M498" s="14" t="s">
        <v>230</v>
      </c>
      <c r="N498" s="14" t="s">
        <v>187</v>
      </c>
      <c r="O498" s="24">
        <f t="shared" si="195"/>
        <v>7031.6</v>
      </c>
      <c r="P498" s="24">
        <f t="shared" si="196"/>
        <v>17571</v>
      </c>
      <c r="Q498" s="24">
        <v>6965</v>
      </c>
      <c r="R498" s="16">
        <v>17412</v>
      </c>
      <c r="S498" s="69">
        <v>0</v>
      </c>
      <c r="T498" s="70">
        <v>0</v>
      </c>
      <c r="U498" s="24">
        <v>0</v>
      </c>
      <c r="V498" s="24">
        <v>0</v>
      </c>
      <c r="W498" s="69">
        <f t="shared" si="197"/>
        <v>51.6</v>
      </c>
      <c r="X498" s="69">
        <f>VLOOKUP(D498,'[1]Demanda Agregada Med. y MC'!$C$7:$O$3994,13,FALSE)</f>
        <v>129</v>
      </c>
      <c r="Y498" s="24">
        <v>0</v>
      </c>
      <c r="Z498" s="24">
        <v>0</v>
      </c>
      <c r="AA498" s="24">
        <v>0</v>
      </c>
      <c r="AB498" s="24">
        <v>0</v>
      </c>
      <c r="AC498" s="24">
        <v>15</v>
      </c>
      <c r="AD498" s="24">
        <v>30</v>
      </c>
      <c r="AE498" s="26">
        <v>0</v>
      </c>
      <c r="AF498" s="25">
        <v>0</v>
      </c>
      <c r="AG498" s="22">
        <v>665.79480000000012</v>
      </c>
      <c r="AH498" s="20">
        <f t="shared" si="198"/>
        <v>4681602.7156800013</v>
      </c>
      <c r="AI498" s="9">
        <f t="shared" si="199"/>
        <v>11698680.430800002</v>
      </c>
      <c r="AJ498" s="9">
        <f t="shared" si="200"/>
        <v>4637260.7820000006</v>
      </c>
      <c r="AK498" s="9">
        <f t="shared" si="201"/>
        <v>11592819.057600003</v>
      </c>
      <c r="AL498" s="9">
        <f t="shared" si="202"/>
        <v>0</v>
      </c>
      <c r="AM498" s="9">
        <f t="shared" si="203"/>
        <v>0</v>
      </c>
      <c r="AN498" s="9">
        <f t="shared" si="204"/>
        <v>0</v>
      </c>
      <c r="AO498" s="9">
        <f t="shared" si="205"/>
        <v>0</v>
      </c>
      <c r="AP498" s="9">
        <f t="shared" si="206"/>
        <v>34355.011680000011</v>
      </c>
      <c r="AQ498" s="9">
        <f t="shared" si="207"/>
        <v>85887.529200000019</v>
      </c>
      <c r="AR498" s="9">
        <f t="shared" si="208"/>
        <v>0</v>
      </c>
      <c r="AS498" s="9">
        <f t="shared" si="209"/>
        <v>0</v>
      </c>
      <c r="AT498" s="9">
        <f t="shared" si="210"/>
        <v>0</v>
      </c>
      <c r="AU498" s="9">
        <f t="shared" si="211"/>
        <v>0</v>
      </c>
      <c r="AV498" s="9">
        <f t="shared" si="212"/>
        <v>9986.9220000000023</v>
      </c>
      <c r="AW498" s="9">
        <f t="shared" si="213"/>
        <v>19973.844000000005</v>
      </c>
      <c r="AX498" s="9">
        <f t="shared" si="214"/>
        <v>0</v>
      </c>
      <c r="AY498" s="10">
        <f t="shared" si="215"/>
        <v>0</v>
      </c>
    </row>
    <row r="499" spans="1:51" ht="15" customHeight="1">
      <c r="A499" s="87">
        <v>493</v>
      </c>
      <c r="B499" s="85" t="str">
        <f t="shared" si="192"/>
        <v>0100005099</v>
      </c>
      <c r="C499" s="13" t="str">
        <f t="shared" si="193"/>
        <v>010000509900</v>
      </c>
      <c r="D499" s="13" t="str">
        <f t="shared" si="194"/>
        <v>01000050990000</v>
      </c>
      <c r="E499" s="14">
        <v>25300085</v>
      </c>
      <c r="F499" s="14" t="s">
        <v>21</v>
      </c>
      <c r="G499" s="14" t="s">
        <v>22</v>
      </c>
      <c r="H499" s="14" t="s">
        <v>1113</v>
      </c>
      <c r="I499" s="14" t="s">
        <v>24</v>
      </c>
      <c r="J499" s="14" t="s">
        <v>24</v>
      </c>
      <c r="K499" s="15" t="s">
        <v>1114</v>
      </c>
      <c r="L499" s="14" t="s">
        <v>26</v>
      </c>
      <c r="M499" s="14">
        <v>6</v>
      </c>
      <c r="N499" s="14" t="s">
        <v>67</v>
      </c>
      <c r="O499" s="24">
        <f t="shared" si="195"/>
        <v>2892.4</v>
      </c>
      <c r="P499" s="24">
        <f t="shared" si="196"/>
        <v>7207</v>
      </c>
      <c r="Q499" s="24">
        <v>1455</v>
      </c>
      <c r="R499" s="16">
        <v>3636</v>
      </c>
      <c r="S499" s="69">
        <v>322</v>
      </c>
      <c r="T499" s="70">
        <v>805</v>
      </c>
      <c r="U499" s="24">
        <v>935.6</v>
      </c>
      <c r="V499" s="24">
        <v>2339</v>
      </c>
      <c r="W499" s="69">
        <f t="shared" si="197"/>
        <v>134.80000000000001</v>
      </c>
      <c r="X499" s="69">
        <f>VLOOKUP(D499,'[1]Demanda Agregada Med. y MC'!$C$7:$O$3994,13,FALSE)</f>
        <v>337</v>
      </c>
      <c r="Y499" s="24">
        <v>0</v>
      </c>
      <c r="Z499" s="24">
        <v>0</v>
      </c>
      <c r="AA499" s="24">
        <v>0</v>
      </c>
      <c r="AB499" s="24">
        <v>0</v>
      </c>
      <c r="AC499" s="24">
        <v>44</v>
      </c>
      <c r="AD499" s="24">
        <v>88</v>
      </c>
      <c r="AE499" s="26">
        <v>1</v>
      </c>
      <c r="AF499" s="27">
        <v>2</v>
      </c>
      <c r="AG499" s="22">
        <v>1332.3164000000002</v>
      </c>
      <c r="AH499" s="20">
        <f t="shared" si="198"/>
        <v>3853591.9553600005</v>
      </c>
      <c r="AI499" s="9">
        <f t="shared" si="199"/>
        <v>9602004.2948000003</v>
      </c>
      <c r="AJ499" s="9">
        <f t="shared" si="200"/>
        <v>1938520.3620000002</v>
      </c>
      <c r="AK499" s="9">
        <f t="shared" si="201"/>
        <v>4844302.4304000009</v>
      </c>
      <c r="AL499" s="9">
        <f t="shared" si="202"/>
        <v>429005.88080000004</v>
      </c>
      <c r="AM499" s="9">
        <f t="shared" si="203"/>
        <v>1072514.702</v>
      </c>
      <c r="AN499" s="9">
        <f t="shared" si="204"/>
        <v>1246515.2238400001</v>
      </c>
      <c r="AO499" s="9">
        <f t="shared" si="205"/>
        <v>3116288.0596000003</v>
      </c>
      <c r="AP499" s="9">
        <f t="shared" si="206"/>
        <v>179596.25072000004</v>
      </c>
      <c r="AQ499" s="9">
        <f t="shared" si="207"/>
        <v>448990.62680000003</v>
      </c>
      <c r="AR499" s="9">
        <f t="shared" si="208"/>
        <v>0</v>
      </c>
      <c r="AS499" s="9">
        <f t="shared" si="209"/>
        <v>0</v>
      </c>
      <c r="AT499" s="9">
        <f t="shared" si="210"/>
        <v>0</v>
      </c>
      <c r="AU499" s="9">
        <f t="shared" si="211"/>
        <v>0</v>
      </c>
      <c r="AV499" s="9">
        <f t="shared" si="212"/>
        <v>58621.921600000009</v>
      </c>
      <c r="AW499" s="9">
        <f t="shared" si="213"/>
        <v>117243.84320000002</v>
      </c>
      <c r="AX499" s="9">
        <f t="shared" si="214"/>
        <v>1332.3164000000002</v>
      </c>
      <c r="AY499" s="10">
        <f t="shared" si="215"/>
        <v>2664.6328000000003</v>
      </c>
    </row>
    <row r="500" spans="1:51" ht="15" customHeight="1">
      <c r="A500" s="87">
        <v>494</v>
      </c>
      <c r="B500" s="85" t="str">
        <f t="shared" si="192"/>
        <v>0100005104</v>
      </c>
      <c r="C500" s="13" t="str">
        <f t="shared" si="193"/>
        <v>010000510400</v>
      </c>
      <c r="D500" s="13" t="str">
        <f t="shared" si="194"/>
        <v>01000051040000</v>
      </c>
      <c r="E500" s="14">
        <v>25300837</v>
      </c>
      <c r="F500" s="14" t="s">
        <v>21</v>
      </c>
      <c r="G500" s="14" t="s">
        <v>22</v>
      </c>
      <c r="H500" s="14" t="s">
        <v>1116</v>
      </c>
      <c r="I500" s="14" t="s">
        <v>24</v>
      </c>
      <c r="J500" s="14" t="s">
        <v>24</v>
      </c>
      <c r="K500" s="15" t="s">
        <v>1117</v>
      </c>
      <c r="L500" s="14" t="s">
        <v>26</v>
      </c>
      <c r="M500" s="14">
        <v>1</v>
      </c>
      <c r="N500" s="14" t="s">
        <v>67</v>
      </c>
      <c r="O500" s="24">
        <f t="shared" si="195"/>
        <v>4277.7000000000007</v>
      </c>
      <c r="P500" s="24">
        <f t="shared" si="196"/>
        <v>10687</v>
      </c>
      <c r="Q500" s="24">
        <v>173</v>
      </c>
      <c r="R500" s="16">
        <v>431</v>
      </c>
      <c r="S500" s="69">
        <v>0</v>
      </c>
      <c r="T500" s="70">
        <v>0</v>
      </c>
      <c r="U500" s="24">
        <v>3621.2000000000003</v>
      </c>
      <c r="V500" s="24">
        <v>9053</v>
      </c>
      <c r="W500" s="69">
        <f t="shared" si="197"/>
        <v>112</v>
      </c>
      <c r="X500" s="69">
        <f>VLOOKUP(D500,'[1]Demanda Agregada Med. y MC'!$C$7:$O$3994,13,FALSE)</f>
        <v>280</v>
      </c>
      <c r="Y500" s="24">
        <v>0</v>
      </c>
      <c r="Z500" s="24">
        <v>0</v>
      </c>
      <c r="AA500" s="24">
        <f>AB500*0.4</f>
        <v>360</v>
      </c>
      <c r="AB500" s="24">
        <v>900</v>
      </c>
      <c r="AC500" s="24">
        <v>11.5</v>
      </c>
      <c r="AD500" s="24">
        <v>23</v>
      </c>
      <c r="AE500" s="26">
        <v>0</v>
      </c>
      <c r="AF500" s="25">
        <v>0</v>
      </c>
      <c r="AG500" s="22">
        <v>160.08000000000001</v>
      </c>
      <c r="AH500" s="20">
        <f t="shared" si="198"/>
        <v>684774.21600000013</v>
      </c>
      <c r="AI500" s="9">
        <f t="shared" si="199"/>
        <v>1710774.9600000002</v>
      </c>
      <c r="AJ500" s="9">
        <f t="shared" si="200"/>
        <v>27693.840000000004</v>
      </c>
      <c r="AK500" s="9">
        <f t="shared" si="201"/>
        <v>68994.48000000001</v>
      </c>
      <c r="AL500" s="9">
        <f t="shared" si="202"/>
        <v>0</v>
      </c>
      <c r="AM500" s="9">
        <f t="shared" si="203"/>
        <v>0</v>
      </c>
      <c r="AN500" s="9">
        <f t="shared" si="204"/>
        <v>579681.69600000011</v>
      </c>
      <c r="AO500" s="9">
        <f t="shared" si="205"/>
        <v>1449204.2400000002</v>
      </c>
      <c r="AP500" s="9">
        <f t="shared" si="206"/>
        <v>17928.960000000003</v>
      </c>
      <c r="AQ500" s="9">
        <f t="shared" si="207"/>
        <v>44822.400000000001</v>
      </c>
      <c r="AR500" s="9">
        <f t="shared" si="208"/>
        <v>0</v>
      </c>
      <c r="AS500" s="9">
        <f t="shared" si="209"/>
        <v>0</v>
      </c>
      <c r="AT500" s="9">
        <f t="shared" si="210"/>
        <v>57628.800000000003</v>
      </c>
      <c r="AU500" s="9">
        <f t="shared" si="211"/>
        <v>144072</v>
      </c>
      <c r="AV500" s="9">
        <f t="shared" si="212"/>
        <v>1840.92</v>
      </c>
      <c r="AW500" s="9">
        <f t="shared" si="213"/>
        <v>3681.84</v>
      </c>
      <c r="AX500" s="9">
        <f t="shared" si="214"/>
        <v>0</v>
      </c>
      <c r="AY500" s="10">
        <f t="shared" si="215"/>
        <v>0</v>
      </c>
    </row>
    <row r="501" spans="1:51" ht="15" customHeight="1">
      <c r="A501" s="87">
        <v>495</v>
      </c>
      <c r="B501" s="85" t="str">
        <f t="shared" si="192"/>
        <v>0100005105</v>
      </c>
      <c r="C501" s="13" t="str">
        <f t="shared" si="193"/>
        <v>010000510500</v>
      </c>
      <c r="D501" s="13" t="str">
        <f t="shared" si="194"/>
        <v>01000051050000</v>
      </c>
      <c r="E501" s="14">
        <v>25300838</v>
      </c>
      <c r="F501" s="14" t="s">
        <v>21</v>
      </c>
      <c r="G501" s="14" t="s">
        <v>22</v>
      </c>
      <c r="H501" s="14" t="s">
        <v>1118</v>
      </c>
      <c r="I501" s="14" t="s">
        <v>24</v>
      </c>
      <c r="J501" s="14" t="s">
        <v>24</v>
      </c>
      <c r="K501" s="15" t="s">
        <v>1119</v>
      </c>
      <c r="L501" s="14" t="s">
        <v>26</v>
      </c>
      <c r="M501" s="14">
        <v>2</v>
      </c>
      <c r="N501" s="14" t="s">
        <v>52</v>
      </c>
      <c r="O501" s="24">
        <f t="shared" si="195"/>
        <v>1068.7</v>
      </c>
      <c r="P501" s="24">
        <f t="shared" si="196"/>
        <v>2664</v>
      </c>
      <c r="Q501" s="24">
        <v>968</v>
      </c>
      <c r="R501" s="16">
        <v>2420</v>
      </c>
      <c r="S501" s="69">
        <v>0</v>
      </c>
      <c r="T501" s="70">
        <v>0</v>
      </c>
      <c r="U501" s="24">
        <v>0</v>
      </c>
      <c r="V501" s="24">
        <v>0</v>
      </c>
      <c r="W501" s="69">
        <f t="shared" si="197"/>
        <v>85.2</v>
      </c>
      <c r="X501" s="69">
        <f>VLOOKUP(D501,'[1]Demanda Agregada Med. y MC'!$C$7:$O$3994,13,FALSE)</f>
        <v>213</v>
      </c>
      <c r="Y501" s="24">
        <v>0</v>
      </c>
      <c r="Z501" s="24">
        <v>0</v>
      </c>
      <c r="AA501" s="24">
        <v>0</v>
      </c>
      <c r="AB501" s="24">
        <v>0</v>
      </c>
      <c r="AC501" s="24">
        <v>9.5</v>
      </c>
      <c r="AD501" s="24">
        <v>19</v>
      </c>
      <c r="AE501" s="26">
        <v>6</v>
      </c>
      <c r="AF501" s="27">
        <v>12</v>
      </c>
      <c r="AG501" s="22">
        <v>2806.75164</v>
      </c>
      <c r="AH501" s="20">
        <f t="shared" si="198"/>
        <v>2999575.4776679999</v>
      </c>
      <c r="AI501" s="9">
        <f t="shared" si="199"/>
        <v>7477186.3689599996</v>
      </c>
      <c r="AJ501" s="9">
        <f t="shared" si="200"/>
        <v>2716935.5875200001</v>
      </c>
      <c r="AK501" s="9">
        <f t="shared" si="201"/>
        <v>6792338.9687999999</v>
      </c>
      <c r="AL501" s="9">
        <f t="shared" si="202"/>
        <v>0</v>
      </c>
      <c r="AM501" s="9">
        <f t="shared" si="203"/>
        <v>0</v>
      </c>
      <c r="AN501" s="9">
        <f t="shared" si="204"/>
        <v>0</v>
      </c>
      <c r="AO501" s="9">
        <f t="shared" si="205"/>
        <v>0</v>
      </c>
      <c r="AP501" s="9">
        <f t="shared" si="206"/>
        <v>239135.23972800002</v>
      </c>
      <c r="AQ501" s="9">
        <f t="shared" si="207"/>
        <v>597838.09932000004</v>
      </c>
      <c r="AR501" s="9">
        <f t="shared" si="208"/>
        <v>0</v>
      </c>
      <c r="AS501" s="9">
        <f t="shared" si="209"/>
        <v>0</v>
      </c>
      <c r="AT501" s="9">
        <f t="shared" si="210"/>
        <v>0</v>
      </c>
      <c r="AU501" s="9">
        <f t="shared" si="211"/>
        <v>0</v>
      </c>
      <c r="AV501" s="9">
        <f t="shared" si="212"/>
        <v>26664.140579999999</v>
      </c>
      <c r="AW501" s="9">
        <f t="shared" si="213"/>
        <v>53328.281159999999</v>
      </c>
      <c r="AX501" s="9">
        <f t="shared" si="214"/>
        <v>16840.509839999999</v>
      </c>
      <c r="AY501" s="10">
        <f t="shared" si="215"/>
        <v>33681.019679999998</v>
      </c>
    </row>
    <row r="502" spans="1:51" ht="15" customHeight="1">
      <c r="A502" s="87">
        <v>496</v>
      </c>
      <c r="B502" s="85" t="str">
        <f t="shared" si="192"/>
        <v>0100005111</v>
      </c>
      <c r="C502" s="13" t="str">
        <f t="shared" si="193"/>
        <v>010000511100</v>
      </c>
      <c r="D502" s="13" t="str">
        <f t="shared" si="194"/>
        <v>01000051110000</v>
      </c>
      <c r="E502" s="14">
        <v>25302202</v>
      </c>
      <c r="F502" s="14" t="s">
        <v>21</v>
      </c>
      <c r="G502" s="14" t="s">
        <v>22</v>
      </c>
      <c r="H502" s="14" t="s">
        <v>1122</v>
      </c>
      <c r="I502" s="14" t="s">
        <v>24</v>
      </c>
      <c r="J502" s="14" t="s">
        <v>24</v>
      </c>
      <c r="K502" s="15" t="s">
        <v>1123</v>
      </c>
      <c r="L502" s="14" t="s">
        <v>26</v>
      </c>
      <c r="M502" s="14">
        <v>30</v>
      </c>
      <c r="N502" s="14" t="s">
        <v>49</v>
      </c>
      <c r="O502" s="24">
        <f t="shared" si="195"/>
        <v>91295</v>
      </c>
      <c r="P502" s="24">
        <f t="shared" si="196"/>
        <v>227818</v>
      </c>
      <c r="Q502" s="24">
        <v>48459</v>
      </c>
      <c r="R502" s="16">
        <v>121146</v>
      </c>
      <c r="S502" s="69">
        <v>42000</v>
      </c>
      <c r="T502" s="70">
        <v>105000</v>
      </c>
      <c r="U502" s="24">
        <v>0</v>
      </c>
      <c r="V502" s="24">
        <v>0</v>
      </c>
      <c r="W502" s="69">
        <f t="shared" si="197"/>
        <v>0</v>
      </c>
      <c r="X502" s="69">
        <f>VLOOKUP(D502,'[1]Demanda Agregada Med. y MC'!$C$7:$O$3994,13,FALSE)</f>
        <v>0</v>
      </c>
      <c r="Y502" s="24">
        <v>0</v>
      </c>
      <c r="Z502" s="24">
        <v>0</v>
      </c>
      <c r="AA502" s="24">
        <v>0</v>
      </c>
      <c r="AB502" s="24">
        <v>0</v>
      </c>
      <c r="AC502" s="24">
        <v>836</v>
      </c>
      <c r="AD502" s="24">
        <v>1672</v>
      </c>
      <c r="AE502" s="26">
        <v>0</v>
      </c>
      <c r="AF502" s="25">
        <v>0</v>
      </c>
      <c r="AG502" s="22">
        <v>48.6404</v>
      </c>
      <c r="AH502" s="20">
        <f t="shared" si="198"/>
        <v>4440625.318</v>
      </c>
      <c r="AI502" s="9">
        <f t="shared" si="199"/>
        <v>11081158.6472</v>
      </c>
      <c r="AJ502" s="9">
        <f t="shared" si="200"/>
        <v>2357065.1436000001</v>
      </c>
      <c r="AK502" s="9">
        <f t="shared" si="201"/>
        <v>5892589.8984000003</v>
      </c>
      <c r="AL502" s="9">
        <f t="shared" si="202"/>
        <v>2042896.8</v>
      </c>
      <c r="AM502" s="9">
        <f t="shared" si="203"/>
        <v>5107242</v>
      </c>
      <c r="AN502" s="9">
        <f t="shared" si="204"/>
        <v>0</v>
      </c>
      <c r="AO502" s="9">
        <f t="shared" si="205"/>
        <v>0</v>
      </c>
      <c r="AP502" s="9">
        <f t="shared" si="206"/>
        <v>0</v>
      </c>
      <c r="AQ502" s="9">
        <f t="shared" si="207"/>
        <v>0</v>
      </c>
      <c r="AR502" s="9">
        <f t="shared" si="208"/>
        <v>0</v>
      </c>
      <c r="AS502" s="9">
        <f t="shared" si="209"/>
        <v>0</v>
      </c>
      <c r="AT502" s="9">
        <f t="shared" si="210"/>
        <v>0</v>
      </c>
      <c r="AU502" s="9">
        <f t="shared" si="211"/>
        <v>0</v>
      </c>
      <c r="AV502" s="9">
        <f t="shared" si="212"/>
        <v>40663.374400000001</v>
      </c>
      <c r="AW502" s="9">
        <f t="shared" si="213"/>
        <v>81326.748800000001</v>
      </c>
      <c r="AX502" s="9">
        <f t="shared" si="214"/>
        <v>0</v>
      </c>
      <c r="AY502" s="10">
        <f t="shared" si="215"/>
        <v>0</v>
      </c>
    </row>
    <row r="503" spans="1:51" ht="15" customHeight="1">
      <c r="A503" s="87">
        <v>497</v>
      </c>
      <c r="B503" s="85" t="str">
        <f t="shared" si="192"/>
        <v>0100005126</v>
      </c>
      <c r="C503" s="13" t="str">
        <f t="shared" si="193"/>
        <v>010000512600</v>
      </c>
      <c r="D503" s="13" t="str">
        <f t="shared" si="194"/>
        <v>01000051260000</v>
      </c>
      <c r="E503" s="14">
        <v>25301476</v>
      </c>
      <c r="F503" s="14" t="s">
        <v>21</v>
      </c>
      <c r="G503" s="14" t="s">
        <v>22</v>
      </c>
      <c r="H503" s="14" t="s">
        <v>1124</v>
      </c>
      <c r="I503" s="14" t="s">
        <v>24</v>
      </c>
      <c r="J503" s="14" t="s">
        <v>24</v>
      </c>
      <c r="K503" s="15" t="s">
        <v>1125</v>
      </c>
      <c r="L503" s="14" t="s">
        <v>26</v>
      </c>
      <c r="M503" s="14">
        <v>30</v>
      </c>
      <c r="N503" s="14" t="s">
        <v>156</v>
      </c>
      <c r="O503" s="24">
        <f t="shared" si="195"/>
        <v>370.5</v>
      </c>
      <c r="P503" s="24">
        <f t="shared" si="196"/>
        <v>922</v>
      </c>
      <c r="Q503" s="24">
        <v>363</v>
      </c>
      <c r="R503" s="16">
        <v>907</v>
      </c>
      <c r="S503" s="69">
        <v>0</v>
      </c>
      <c r="T503" s="70">
        <v>0</v>
      </c>
      <c r="U503" s="24">
        <v>0</v>
      </c>
      <c r="V503" s="24">
        <v>0</v>
      </c>
      <c r="W503" s="69">
        <f t="shared" si="197"/>
        <v>0</v>
      </c>
      <c r="X503" s="69">
        <f>VLOOKUP(D503,'[1]Demanda Agregada Med. y MC'!$C$7:$O$3994,13,FALSE)</f>
        <v>0</v>
      </c>
      <c r="Y503" s="24">
        <v>0</v>
      </c>
      <c r="Z503" s="24">
        <v>0</v>
      </c>
      <c r="AA503" s="24">
        <v>0</v>
      </c>
      <c r="AB503" s="24">
        <v>0</v>
      </c>
      <c r="AC503" s="24">
        <v>7.5</v>
      </c>
      <c r="AD503" s="24">
        <v>15</v>
      </c>
      <c r="AE503" s="26">
        <v>0</v>
      </c>
      <c r="AF503" s="25">
        <v>0</v>
      </c>
      <c r="AG503" s="22">
        <v>121.93679999999999</v>
      </c>
      <c r="AH503" s="20">
        <f t="shared" si="198"/>
        <v>45177.5844</v>
      </c>
      <c r="AI503" s="9">
        <f t="shared" si="199"/>
        <v>112425.72959999999</v>
      </c>
      <c r="AJ503" s="9">
        <f t="shared" si="200"/>
        <v>44263.058399999994</v>
      </c>
      <c r="AK503" s="9">
        <f t="shared" si="201"/>
        <v>110596.6776</v>
      </c>
      <c r="AL503" s="9">
        <f t="shared" si="202"/>
        <v>0</v>
      </c>
      <c r="AM503" s="9">
        <f t="shared" si="203"/>
        <v>0</v>
      </c>
      <c r="AN503" s="9">
        <f t="shared" si="204"/>
        <v>0</v>
      </c>
      <c r="AO503" s="9">
        <f t="shared" si="205"/>
        <v>0</v>
      </c>
      <c r="AP503" s="9">
        <f t="shared" si="206"/>
        <v>0</v>
      </c>
      <c r="AQ503" s="9">
        <f t="shared" si="207"/>
        <v>0</v>
      </c>
      <c r="AR503" s="9">
        <f t="shared" si="208"/>
        <v>0</v>
      </c>
      <c r="AS503" s="9">
        <f t="shared" si="209"/>
        <v>0</v>
      </c>
      <c r="AT503" s="9">
        <f t="shared" si="210"/>
        <v>0</v>
      </c>
      <c r="AU503" s="9">
        <f t="shared" si="211"/>
        <v>0</v>
      </c>
      <c r="AV503" s="9">
        <f t="shared" si="212"/>
        <v>914.52599999999995</v>
      </c>
      <c r="AW503" s="9">
        <f t="shared" si="213"/>
        <v>1829.0519999999999</v>
      </c>
      <c r="AX503" s="9">
        <f t="shared" si="214"/>
        <v>0</v>
      </c>
      <c r="AY503" s="10">
        <f t="shared" si="215"/>
        <v>0</v>
      </c>
    </row>
    <row r="504" spans="1:51" ht="15" customHeight="1">
      <c r="A504" s="87">
        <v>498</v>
      </c>
      <c r="B504" s="85" t="str">
        <f t="shared" si="192"/>
        <v>0100005132</v>
      </c>
      <c r="C504" s="13" t="str">
        <f t="shared" si="193"/>
        <v>010000513200</v>
      </c>
      <c r="D504" s="13" t="str">
        <f t="shared" si="194"/>
        <v>01000051320000</v>
      </c>
      <c r="E504" s="14">
        <v>25302368</v>
      </c>
      <c r="F504" s="14" t="s">
        <v>21</v>
      </c>
      <c r="G504" s="14" t="s">
        <v>22</v>
      </c>
      <c r="H504" s="14" t="s">
        <v>1126</v>
      </c>
      <c r="I504" s="14" t="s">
        <v>24</v>
      </c>
      <c r="J504" s="14" t="s">
        <v>24</v>
      </c>
      <c r="K504" s="15" t="s">
        <v>1127</v>
      </c>
      <c r="L504" s="14" t="s">
        <v>26</v>
      </c>
      <c r="M504" s="14">
        <v>1</v>
      </c>
      <c r="N504" s="14" t="s">
        <v>26</v>
      </c>
      <c r="O504" s="24">
        <f t="shared" si="195"/>
        <v>16642</v>
      </c>
      <c r="P504" s="24">
        <f t="shared" si="196"/>
        <v>40792</v>
      </c>
      <c r="Q504" s="24">
        <v>14957</v>
      </c>
      <c r="R504" s="16">
        <v>37392</v>
      </c>
      <c r="S504" s="69">
        <v>0</v>
      </c>
      <c r="T504" s="70">
        <v>0</v>
      </c>
      <c r="U504" s="24">
        <v>0</v>
      </c>
      <c r="V504" s="24">
        <v>0</v>
      </c>
      <c r="W504" s="69">
        <f t="shared" si="197"/>
        <v>60</v>
      </c>
      <c r="X504" s="69">
        <f>VLOOKUP(D504,'[1]Demanda Agregada Med. y MC'!$C$7:$O$3994,13,FALSE)</f>
        <v>150</v>
      </c>
      <c r="Y504" s="24">
        <v>0</v>
      </c>
      <c r="Z504" s="24">
        <v>0</v>
      </c>
      <c r="AA504" s="24">
        <v>0</v>
      </c>
      <c r="AB504" s="24">
        <v>0</v>
      </c>
      <c r="AC504" s="24">
        <v>0</v>
      </c>
      <c r="AD504" s="24">
        <v>0</v>
      </c>
      <c r="AE504" s="26">
        <v>1625</v>
      </c>
      <c r="AF504" s="27">
        <v>3250</v>
      </c>
      <c r="AG504" s="22">
        <v>182.7304</v>
      </c>
      <c r="AH504" s="20">
        <f t="shared" si="198"/>
        <v>3040999.3168000001</v>
      </c>
      <c r="AI504" s="9">
        <f t="shared" si="199"/>
        <v>7453938.4768000003</v>
      </c>
      <c r="AJ504" s="9">
        <f t="shared" si="200"/>
        <v>2733098.5928000002</v>
      </c>
      <c r="AK504" s="9">
        <f t="shared" si="201"/>
        <v>6832655.1168</v>
      </c>
      <c r="AL504" s="9">
        <f t="shared" si="202"/>
        <v>0</v>
      </c>
      <c r="AM504" s="9">
        <f t="shared" si="203"/>
        <v>0</v>
      </c>
      <c r="AN504" s="9">
        <f t="shared" si="204"/>
        <v>0</v>
      </c>
      <c r="AO504" s="9">
        <f t="shared" si="205"/>
        <v>0</v>
      </c>
      <c r="AP504" s="9">
        <f t="shared" si="206"/>
        <v>10963.824000000001</v>
      </c>
      <c r="AQ504" s="9">
        <f t="shared" si="207"/>
        <v>27409.56</v>
      </c>
      <c r="AR504" s="9">
        <f t="shared" si="208"/>
        <v>0</v>
      </c>
      <c r="AS504" s="9">
        <f t="shared" si="209"/>
        <v>0</v>
      </c>
      <c r="AT504" s="9">
        <f t="shared" si="210"/>
        <v>0</v>
      </c>
      <c r="AU504" s="9">
        <f t="shared" si="211"/>
        <v>0</v>
      </c>
      <c r="AV504" s="9">
        <f t="shared" si="212"/>
        <v>0</v>
      </c>
      <c r="AW504" s="9">
        <f t="shared" si="213"/>
        <v>0</v>
      </c>
      <c r="AX504" s="9">
        <f t="shared" si="214"/>
        <v>296936.90000000002</v>
      </c>
      <c r="AY504" s="10">
        <f t="shared" si="215"/>
        <v>593873.80000000005</v>
      </c>
    </row>
    <row r="505" spans="1:51" ht="15" customHeight="1">
      <c r="A505" s="87">
        <v>499</v>
      </c>
      <c r="B505" s="85" t="str">
        <f t="shared" si="192"/>
        <v>0100005163</v>
      </c>
      <c r="C505" s="13" t="str">
        <f t="shared" si="193"/>
        <v>010000516300</v>
      </c>
      <c r="D505" s="13" t="str">
        <f t="shared" si="194"/>
        <v>01000051630000</v>
      </c>
      <c r="E505" s="14">
        <v>25301961</v>
      </c>
      <c r="F505" s="14" t="s">
        <v>21</v>
      </c>
      <c r="G505" s="14" t="s">
        <v>22</v>
      </c>
      <c r="H505" s="14" t="s">
        <v>1128</v>
      </c>
      <c r="I505" s="14" t="s">
        <v>24</v>
      </c>
      <c r="J505" s="14" t="s">
        <v>24</v>
      </c>
      <c r="K505" s="15" t="s">
        <v>1129</v>
      </c>
      <c r="L505" s="14" t="s">
        <v>26</v>
      </c>
      <c r="M505" s="14">
        <v>1</v>
      </c>
      <c r="N505" s="14" t="s">
        <v>70</v>
      </c>
      <c r="O505" s="24">
        <f t="shared" si="195"/>
        <v>99009.600000000006</v>
      </c>
      <c r="P505" s="24">
        <f t="shared" si="196"/>
        <v>247523</v>
      </c>
      <c r="Q505" s="24">
        <v>99002</v>
      </c>
      <c r="R505" s="16">
        <v>247504</v>
      </c>
      <c r="S505" s="69">
        <v>0</v>
      </c>
      <c r="T505" s="70">
        <v>0</v>
      </c>
      <c r="U505" s="24">
        <v>0</v>
      </c>
      <c r="V505" s="24">
        <v>0</v>
      </c>
      <c r="W505" s="69">
        <f t="shared" si="197"/>
        <v>7.6000000000000005</v>
      </c>
      <c r="X505" s="69">
        <f>VLOOKUP(D505,'[1]Demanda Agregada Med. y MC'!$C$7:$O$3994,13,FALSE)</f>
        <v>19</v>
      </c>
      <c r="Y505" s="24">
        <v>0</v>
      </c>
      <c r="Z505" s="24">
        <v>0</v>
      </c>
      <c r="AA505" s="24">
        <v>0</v>
      </c>
      <c r="AB505" s="24">
        <v>0</v>
      </c>
      <c r="AC505" s="24">
        <v>0</v>
      </c>
      <c r="AD505" s="24">
        <v>0</v>
      </c>
      <c r="AE505" s="26">
        <v>0</v>
      </c>
      <c r="AF505" s="25">
        <v>0</v>
      </c>
      <c r="AG505" s="22">
        <v>237.5394</v>
      </c>
      <c r="AH505" s="20">
        <f t="shared" si="198"/>
        <v>23518680.978240002</v>
      </c>
      <c r="AI505" s="9">
        <f t="shared" si="199"/>
        <v>58796464.906199999</v>
      </c>
      <c r="AJ505" s="9">
        <f t="shared" si="200"/>
        <v>23516875.678800002</v>
      </c>
      <c r="AK505" s="9">
        <f t="shared" si="201"/>
        <v>58791951.657600001</v>
      </c>
      <c r="AL505" s="9">
        <f t="shared" si="202"/>
        <v>0</v>
      </c>
      <c r="AM505" s="9">
        <f t="shared" si="203"/>
        <v>0</v>
      </c>
      <c r="AN505" s="9">
        <f t="shared" si="204"/>
        <v>0</v>
      </c>
      <c r="AO505" s="9">
        <f t="shared" si="205"/>
        <v>0</v>
      </c>
      <c r="AP505" s="9">
        <f t="shared" si="206"/>
        <v>1805.2994400000002</v>
      </c>
      <c r="AQ505" s="9">
        <f t="shared" si="207"/>
        <v>4513.2485999999999</v>
      </c>
      <c r="AR505" s="9">
        <f t="shared" si="208"/>
        <v>0</v>
      </c>
      <c r="AS505" s="9">
        <f t="shared" si="209"/>
        <v>0</v>
      </c>
      <c r="AT505" s="9">
        <f t="shared" si="210"/>
        <v>0</v>
      </c>
      <c r="AU505" s="9">
        <f t="shared" si="211"/>
        <v>0</v>
      </c>
      <c r="AV505" s="9">
        <f t="shared" si="212"/>
        <v>0</v>
      </c>
      <c r="AW505" s="9">
        <f t="shared" si="213"/>
        <v>0</v>
      </c>
      <c r="AX505" s="9">
        <f t="shared" si="214"/>
        <v>0</v>
      </c>
      <c r="AY505" s="10">
        <f t="shared" si="215"/>
        <v>0</v>
      </c>
    </row>
    <row r="506" spans="1:51" ht="15" customHeight="1">
      <c r="A506" s="87">
        <v>500</v>
      </c>
      <c r="B506" s="85" t="str">
        <f t="shared" si="192"/>
        <v>0100005165</v>
      </c>
      <c r="C506" s="13" t="str">
        <f t="shared" si="193"/>
        <v>010000516500</v>
      </c>
      <c r="D506" s="13" t="str">
        <f t="shared" si="194"/>
        <v>01000051650000</v>
      </c>
      <c r="E506" s="14">
        <v>25301449</v>
      </c>
      <c r="F506" s="14" t="s">
        <v>21</v>
      </c>
      <c r="G506" s="14" t="s">
        <v>22</v>
      </c>
      <c r="H506" s="14" t="s">
        <v>1130</v>
      </c>
      <c r="I506" s="14" t="s">
        <v>24</v>
      </c>
      <c r="J506" s="14" t="s">
        <v>24</v>
      </c>
      <c r="K506" s="15" t="s">
        <v>1131</v>
      </c>
      <c r="L506" s="14" t="s">
        <v>26</v>
      </c>
      <c r="M506" s="14">
        <v>30</v>
      </c>
      <c r="N506" s="14" t="s">
        <v>29</v>
      </c>
      <c r="O506" s="24">
        <f t="shared" si="195"/>
        <v>10762210.1</v>
      </c>
      <c r="P506" s="24">
        <f t="shared" si="196"/>
        <v>26896636</v>
      </c>
      <c r="Q506" s="24">
        <v>8185613</v>
      </c>
      <c r="R506" s="16">
        <v>20464032</v>
      </c>
      <c r="S506" s="69">
        <v>1540000</v>
      </c>
      <c r="T506" s="70">
        <v>3850000</v>
      </c>
      <c r="U506" s="24">
        <v>1017872</v>
      </c>
      <c r="V506" s="24">
        <v>2544680</v>
      </c>
      <c r="W506" s="69">
        <f t="shared" si="197"/>
        <v>587.6</v>
      </c>
      <c r="X506" s="69">
        <f>VLOOKUP(D506,'[1]Demanda Agregada Med. y MC'!$C$7:$O$3994,13,FALSE)</f>
        <v>1469</v>
      </c>
      <c r="Y506" s="24">
        <v>360</v>
      </c>
      <c r="Z506" s="24">
        <v>900</v>
      </c>
      <c r="AA506" s="24">
        <v>0</v>
      </c>
      <c r="AB506" s="24">
        <v>0</v>
      </c>
      <c r="AC506" s="24">
        <v>10077.5</v>
      </c>
      <c r="AD506" s="24">
        <v>20155</v>
      </c>
      <c r="AE506" s="26">
        <v>7700</v>
      </c>
      <c r="AF506" s="27">
        <v>15400</v>
      </c>
      <c r="AG506" s="22">
        <v>5.1059999999999999</v>
      </c>
      <c r="AH506" s="20">
        <f t="shared" si="198"/>
        <v>54951844.770599999</v>
      </c>
      <c r="AI506" s="9">
        <f t="shared" si="199"/>
        <v>137334223.41600001</v>
      </c>
      <c r="AJ506" s="9">
        <f t="shared" si="200"/>
        <v>41795739.978</v>
      </c>
      <c r="AK506" s="9">
        <f t="shared" si="201"/>
        <v>104489347.392</v>
      </c>
      <c r="AL506" s="9">
        <f t="shared" si="202"/>
        <v>7863240</v>
      </c>
      <c r="AM506" s="9">
        <f t="shared" si="203"/>
        <v>19658100</v>
      </c>
      <c r="AN506" s="9">
        <f t="shared" si="204"/>
        <v>5197254.432</v>
      </c>
      <c r="AO506" s="9">
        <f t="shared" si="205"/>
        <v>12993136.08</v>
      </c>
      <c r="AP506" s="9">
        <f t="shared" si="206"/>
        <v>3000.2856000000002</v>
      </c>
      <c r="AQ506" s="9">
        <f t="shared" si="207"/>
        <v>7500.7139999999999</v>
      </c>
      <c r="AR506" s="9">
        <f t="shared" si="208"/>
        <v>1838.1599999999999</v>
      </c>
      <c r="AS506" s="9">
        <f t="shared" si="209"/>
        <v>4595.3999999999996</v>
      </c>
      <c r="AT506" s="9">
        <f t="shared" si="210"/>
        <v>0</v>
      </c>
      <c r="AU506" s="9">
        <f t="shared" si="211"/>
        <v>0</v>
      </c>
      <c r="AV506" s="9">
        <f t="shared" si="212"/>
        <v>51455.714999999997</v>
      </c>
      <c r="AW506" s="9">
        <f t="shared" si="213"/>
        <v>102911.43</v>
      </c>
      <c r="AX506" s="9">
        <f t="shared" si="214"/>
        <v>39316.199999999997</v>
      </c>
      <c r="AY506" s="10">
        <f t="shared" si="215"/>
        <v>78632.399999999994</v>
      </c>
    </row>
    <row r="507" spans="1:51" ht="15" customHeight="1">
      <c r="A507" s="87">
        <v>501</v>
      </c>
      <c r="B507" s="85" t="str">
        <f t="shared" si="192"/>
        <v>0100005166</v>
      </c>
      <c r="C507" s="13" t="str">
        <f t="shared" si="193"/>
        <v>010000516600</v>
      </c>
      <c r="D507" s="13" t="str">
        <f t="shared" si="194"/>
        <v>01000051660000</v>
      </c>
      <c r="E507" s="14">
        <v>25300012</v>
      </c>
      <c r="F507" s="14" t="s">
        <v>21</v>
      </c>
      <c r="G507" s="14" t="s">
        <v>22</v>
      </c>
      <c r="H507" s="14" t="s">
        <v>1132</v>
      </c>
      <c r="I507" s="14" t="s">
        <v>24</v>
      </c>
      <c r="J507" s="14" t="s">
        <v>24</v>
      </c>
      <c r="K507" s="15" t="s">
        <v>1133</v>
      </c>
      <c r="L507" s="14" t="s">
        <v>26</v>
      </c>
      <c r="M507" s="14">
        <v>30</v>
      </c>
      <c r="N507" s="14" t="s">
        <v>49</v>
      </c>
      <c r="O507" s="24">
        <f t="shared" si="195"/>
        <v>791920</v>
      </c>
      <c r="P507" s="24">
        <f t="shared" si="196"/>
        <v>1979649</v>
      </c>
      <c r="Q507" s="24">
        <v>732822</v>
      </c>
      <c r="R507" s="16">
        <v>1832053</v>
      </c>
      <c r="S507" s="69">
        <v>58800</v>
      </c>
      <c r="T507" s="70">
        <v>147000</v>
      </c>
      <c r="U507" s="24">
        <v>0</v>
      </c>
      <c r="V507" s="24">
        <v>0</v>
      </c>
      <c r="W507" s="69">
        <f t="shared" si="197"/>
        <v>0</v>
      </c>
      <c r="X507" s="69">
        <f>VLOOKUP(D507,'[1]Demanda Agregada Med. y MC'!$C$7:$O$3994,13,FALSE)</f>
        <v>0</v>
      </c>
      <c r="Y507" s="24">
        <v>0</v>
      </c>
      <c r="Z507" s="24">
        <v>0</v>
      </c>
      <c r="AA507" s="24">
        <v>0</v>
      </c>
      <c r="AB507" s="24">
        <v>0</v>
      </c>
      <c r="AC507" s="24">
        <v>0</v>
      </c>
      <c r="AD507" s="24">
        <v>0</v>
      </c>
      <c r="AE507" s="26">
        <v>298</v>
      </c>
      <c r="AF507" s="25">
        <v>596</v>
      </c>
      <c r="AG507" s="22">
        <v>25.419599999999999</v>
      </c>
      <c r="AH507" s="20">
        <f t="shared" si="198"/>
        <v>20130289.631999999</v>
      </c>
      <c r="AI507" s="9">
        <f t="shared" si="199"/>
        <v>50321885.720399998</v>
      </c>
      <c r="AJ507" s="9">
        <f t="shared" si="200"/>
        <v>18628042.111200001</v>
      </c>
      <c r="AK507" s="9">
        <f t="shared" si="201"/>
        <v>46570054.4388</v>
      </c>
      <c r="AL507" s="9">
        <f t="shared" si="202"/>
        <v>1494672.48</v>
      </c>
      <c r="AM507" s="9">
        <f t="shared" si="203"/>
        <v>3736681.1999999997</v>
      </c>
      <c r="AN507" s="9">
        <f t="shared" si="204"/>
        <v>0</v>
      </c>
      <c r="AO507" s="9">
        <f t="shared" si="205"/>
        <v>0</v>
      </c>
      <c r="AP507" s="9">
        <f t="shared" si="206"/>
        <v>0</v>
      </c>
      <c r="AQ507" s="9">
        <f t="shared" si="207"/>
        <v>0</v>
      </c>
      <c r="AR507" s="9">
        <f t="shared" si="208"/>
        <v>0</v>
      </c>
      <c r="AS507" s="9">
        <f t="shared" si="209"/>
        <v>0</v>
      </c>
      <c r="AT507" s="9">
        <f t="shared" si="210"/>
        <v>0</v>
      </c>
      <c r="AU507" s="9">
        <f t="shared" si="211"/>
        <v>0</v>
      </c>
      <c r="AV507" s="9">
        <f t="shared" si="212"/>
        <v>0</v>
      </c>
      <c r="AW507" s="9">
        <f t="shared" si="213"/>
        <v>0</v>
      </c>
      <c r="AX507" s="9">
        <f t="shared" si="214"/>
        <v>7575.0407999999998</v>
      </c>
      <c r="AY507" s="10">
        <f t="shared" si="215"/>
        <v>15150.0816</v>
      </c>
    </row>
    <row r="508" spans="1:51" ht="15" customHeight="1">
      <c r="A508" s="87">
        <v>502</v>
      </c>
      <c r="B508" s="85" t="str">
        <f t="shared" si="192"/>
        <v>0100005167</v>
      </c>
      <c r="C508" s="13" t="str">
        <f t="shared" si="193"/>
        <v>010000516701</v>
      </c>
      <c r="D508" s="13" t="str">
        <f t="shared" si="194"/>
        <v>01000051670100</v>
      </c>
      <c r="E508" s="14">
        <v>25303020</v>
      </c>
      <c r="F508" s="14" t="s">
        <v>21</v>
      </c>
      <c r="G508" s="14" t="s">
        <v>22</v>
      </c>
      <c r="H508" s="14" t="s">
        <v>1134</v>
      </c>
      <c r="I508" s="14" t="s">
        <v>65</v>
      </c>
      <c r="J508" s="14" t="s">
        <v>24</v>
      </c>
      <c r="K508" s="15" t="s">
        <v>1135</v>
      </c>
      <c r="L508" s="14" t="s">
        <v>26</v>
      </c>
      <c r="M508" s="14">
        <v>1</v>
      </c>
      <c r="N508" s="14" t="s">
        <v>26</v>
      </c>
      <c r="O508" s="24">
        <f t="shared" si="195"/>
        <v>12642.4</v>
      </c>
      <c r="P508" s="24">
        <f t="shared" si="196"/>
        <v>31605</v>
      </c>
      <c r="Q508" s="24">
        <v>12642</v>
      </c>
      <c r="R508" s="16">
        <v>31604</v>
      </c>
      <c r="S508" s="69">
        <v>0</v>
      </c>
      <c r="T508" s="70">
        <v>0</v>
      </c>
      <c r="U508" s="24">
        <v>0</v>
      </c>
      <c r="V508" s="24">
        <v>0</v>
      </c>
      <c r="W508" s="69">
        <f t="shared" si="197"/>
        <v>0.4</v>
      </c>
      <c r="X508" s="69">
        <f>VLOOKUP(D508,'[1]Demanda Agregada Med. y MC'!$C$7:$O$3994,13,FALSE)</f>
        <v>1</v>
      </c>
      <c r="Y508" s="24">
        <v>0</v>
      </c>
      <c r="Z508" s="24">
        <v>0</v>
      </c>
      <c r="AA508" s="24">
        <v>0</v>
      </c>
      <c r="AB508" s="24">
        <v>0</v>
      </c>
      <c r="AC508" s="24">
        <v>0</v>
      </c>
      <c r="AD508" s="24">
        <v>0</v>
      </c>
      <c r="AE508" s="26">
        <v>0</v>
      </c>
      <c r="AF508" s="25">
        <v>0</v>
      </c>
      <c r="AG508" s="22">
        <v>464.13395124445623</v>
      </c>
      <c r="AH508" s="20">
        <f t="shared" si="198"/>
        <v>5867767.0652129129</v>
      </c>
      <c r="AI508" s="9">
        <f t="shared" si="199"/>
        <v>14668953.529081039</v>
      </c>
      <c r="AJ508" s="9">
        <f t="shared" si="200"/>
        <v>5867581.4116324158</v>
      </c>
      <c r="AK508" s="9">
        <f t="shared" si="201"/>
        <v>14668489.395129794</v>
      </c>
      <c r="AL508" s="9">
        <f t="shared" si="202"/>
        <v>0</v>
      </c>
      <c r="AM508" s="9">
        <f t="shared" si="203"/>
        <v>0</v>
      </c>
      <c r="AN508" s="9">
        <f t="shared" si="204"/>
        <v>0</v>
      </c>
      <c r="AO508" s="9">
        <f t="shared" si="205"/>
        <v>0</v>
      </c>
      <c r="AP508" s="9">
        <f t="shared" si="206"/>
        <v>185.65358049778251</v>
      </c>
      <c r="AQ508" s="9">
        <f t="shared" si="207"/>
        <v>464.13395124445623</v>
      </c>
      <c r="AR508" s="9">
        <f t="shared" si="208"/>
        <v>0</v>
      </c>
      <c r="AS508" s="9">
        <f t="shared" si="209"/>
        <v>0</v>
      </c>
      <c r="AT508" s="9">
        <f t="shared" si="210"/>
        <v>0</v>
      </c>
      <c r="AU508" s="9">
        <f t="shared" si="211"/>
        <v>0</v>
      </c>
      <c r="AV508" s="9">
        <f t="shared" si="212"/>
        <v>0</v>
      </c>
      <c r="AW508" s="9">
        <f t="shared" si="213"/>
        <v>0</v>
      </c>
      <c r="AX508" s="9">
        <f t="shared" si="214"/>
        <v>0</v>
      </c>
      <c r="AY508" s="10">
        <f t="shared" si="215"/>
        <v>0</v>
      </c>
    </row>
    <row r="509" spans="1:51" ht="15" customHeight="1">
      <c r="A509" s="87">
        <v>503</v>
      </c>
      <c r="B509" s="85" t="str">
        <f t="shared" si="192"/>
        <v>0100005176</v>
      </c>
      <c r="C509" s="13" t="str">
        <f t="shared" si="193"/>
        <v>010000517600</v>
      </c>
      <c r="D509" s="13" t="str">
        <f t="shared" si="194"/>
        <v>01000051760000</v>
      </c>
      <c r="E509" s="14">
        <v>25301973</v>
      </c>
      <c r="F509" s="14" t="s">
        <v>21</v>
      </c>
      <c r="G509" s="14" t="s">
        <v>22</v>
      </c>
      <c r="H509" s="14" t="s">
        <v>1136</v>
      </c>
      <c r="I509" s="14" t="s">
        <v>24</v>
      </c>
      <c r="J509" s="14" t="s">
        <v>24</v>
      </c>
      <c r="K509" s="15" t="s">
        <v>1137</v>
      </c>
      <c r="L509" s="14" t="s">
        <v>26</v>
      </c>
      <c r="M509" s="14">
        <v>40</v>
      </c>
      <c r="N509" s="14" t="s">
        <v>29</v>
      </c>
      <c r="O509" s="24">
        <f t="shared" si="195"/>
        <v>319009.3</v>
      </c>
      <c r="P509" s="24">
        <f t="shared" si="196"/>
        <v>796615</v>
      </c>
      <c r="Q509" s="24">
        <v>237509</v>
      </c>
      <c r="R509" s="16">
        <v>593772</v>
      </c>
      <c r="S509" s="69">
        <v>68600</v>
      </c>
      <c r="T509" s="70">
        <v>171500</v>
      </c>
      <c r="U509" s="24">
        <v>11059.2</v>
      </c>
      <c r="V509" s="24">
        <v>27648</v>
      </c>
      <c r="W509" s="69">
        <f t="shared" si="197"/>
        <v>25.6</v>
      </c>
      <c r="X509" s="69">
        <f>VLOOKUP(D509,'[1]Demanda Agregada Med. y MC'!$C$7:$O$3994,13,FALSE)</f>
        <v>64</v>
      </c>
      <c r="Y509" s="24">
        <v>0</v>
      </c>
      <c r="Z509" s="24">
        <v>0</v>
      </c>
      <c r="AA509" s="24">
        <v>0</v>
      </c>
      <c r="AB509" s="24">
        <v>0</v>
      </c>
      <c r="AC509" s="24">
        <v>730.5</v>
      </c>
      <c r="AD509" s="24">
        <v>1461</v>
      </c>
      <c r="AE509" s="26">
        <v>1085</v>
      </c>
      <c r="AF509" s="27">
        <v>2170</v>
      </c>
      <c r="AG509" s="22">
        <v>28.786799999999999</v>
      </c>
      <c r="AH509" s="20">
        <f t="shared" si="198"/>
        <v>9183256.9172399994</v>
      </c>
      <c r="AI509" s="9">
        <f t="shared" si="199"/>
        <v>22931996.682</v>
      </c>
      <c r="AJ509" s="9">
        <f t="shared" si="200"/>
        <v>6837124.0811999999</v>
      </c>
      <c r="AK509" s="9">
        <f t="shared" si="201"/>
        <v>17092795.809599999</v>
      </c>
      <c r="AL509" s="9">
        <f t="shared" si="202"/>
        <v>1974774.48</v>
      </c>
      <c r="AM509" s="9">
        <f t="shared" si="203"/>
        <v>4936936.2</v>
      </c>
      <c r="AN509" s="9">
        <f t="shared" si="204"/>
        <v>318358.97856000002</v>
      </c>
      <c r="AO509" s="9">
        <f t="shared" si="205"/>
        <v>795897.44640000002</v>
      </c>
      <c r="AP509" s="9">
        <f t="shared" si="206"/>
        <v>736.94208000000003</v>
      </c>
      <c r="AQ509" s="9">
        <f t="shared" si="207"/>
        <v>1842.3552</v>
      </c>
      <c r="AR509" s="9">
        <f t="shared" si="208"/>
        <v>0</v>
      </c>
      <c r="AS509" s="9">
        <f t="shared" si="209"/>
        <v>0</v>
      </c>
      <c r="AT509" s="9">
        <f t="shared" si="210"/>
        <v>0</v>
      </c>
      <c r="AU509" s="9">
        <f t="shared" si="211"/>
        <v>0</v>
      </c>
      <c r="AV509" s="9">
        <f t="shared" si="212"/>
        <v>21028.757399999999</v>
      </c>
      <c r="AW509" s="9">
        <f t="shared" si="213"/>
        <v>42057.514799999997</v>
      </c>
      <c r="AX509" s="9">
        <f t="shared" si="214"/>
        <v>31233.678</v>
      </c>
      <c r="AY509" s="10">
        <f t="shared" si="215"/>
        <v>62467.356</v>
      </c>
    </row>
    <row r="510" spans="1:51" ht="15" customHeight="1">
      <c r="A510" s="87">
        <v>504</v>
      </c>
      <c r="B510" s="85" t="str">
        <f t="shared" si="192"/>
        <v>0100005181</v>
      </c>
      <c r="C510" s="13" t="str">
        <f t="shared" si="193"/>
        <v>010000518100</v>
      </c>
      <c r="D510" s="13" t="str">
        <f t="shared" si="194"/>
        <v>01000051810000</v>
      </c>
      <c r="E510" s="14">
        <v>25301615</v>
      </c>
      <c r="F510" s="14" t="s">
        <v>21</v>
      </c>
      <c r="G510" s="14" t="s">
        <v>22</v>
      </c>
      <c r="H510" s="14" t="s">
        <v>1138</v>
      </c>
      <c r="I510" s="14" t="s">
        <v>24</v>
      </c>
      <c r="J510" s="14" t="s">
        <v>24</v>
      </c>
      <c r="K510" s="15" t="s">
        <v>1139</v>
      </c>
      <c r="L510" s="14" t="s">
        <v>26</v>
      </c>
      <c r="M510" s="14">
        <v>1</v>
      </c>
      <c r="N510" s="14" t="s">
        <v>67</v>
      </c>
      <c r="O510" s="24">
        <f t="shared" si="195"/>
        <v>13246.4</v>
      </c>
      <c r="P510" s="24">
        <f t="shared" si="196"/>
        <v>33114</v>
      </c>
      <c r="Q510" s="24">
        <v>11048</v>
      </c>
      <c r="R510" s="16">
        <v>27618</v>
      </c>
      <c r="S510" s="69">
        <v>2184</v>
      </c>
      <c r="T510" s="70">
        <v>5460</v>
      </c>
      <c r="U510" s="24">
        <v>0</v>
      </c>
      <c r="V510" s="24">
        <v>0</v>
      </c>
      <c r="W510" s="69">
        <f t="shared" si="197"/>
        <v>14.4</v>
      </c>
      <c r="X510" s="69">
        <f>VLOOKUP(D510,'[1]Demanda Agregada Med. y MC'!$C$7:$O$3994,13,FALSE)</f>
        <v>36</v>
      </c>
      <c r="Y510" s="24">
        <v>0</v>
      </c>
      <c r="Z510" s="24">
        <v>0</v>
      </c>
      <c r="AA510" s="24">
        <v>0</v>
      </c>
      <c r="AB510" s="24">
        <v>0</v>
      </c>
      <c r="AC510" s="24">
        <v>0</v>
      </c>
      <c r="AD510" s="24">
        <v>0</v>
      </c>
      <c r="AE510" s="26">
        <v>0</v>
      </c>
      <c r="AF510" s="25">
        <v>0</v>
      </c>
      <c r="AG510" s="22">
        <v>325.21080000000001</v>
      </c>
      <c r="AH510" s="20">
        <f t="shared" si="198"/>
        <v>4307872.34112</v>
      </c>
      <c r="AI510" s="9">
        <f t="shared" si="199"/>
        <v>10769030.4312</v>
      </c>
      <c r="AJ510" s="9">
        <f t="shared" si="200"/>
        <v>3592928.9183999998</v>
      </c>
      <c r="AK510" s="9">
        <f t="shared" si="201"/>
        <v>8981671.874400001</v>
      </c>
      <c r="AL510" s="9">
        <f t="shared" si="202"/>
        <v>710260.3872</v>
      </c>
      <c r="AM510" s="9">
        <f t="shared" si="203"/>
        <v>1775650.9680000001</v>
      </c>
      <c r="AN510" s="9">
        <f t="shared" si="204"/>
        <v>0</v>
      </c>
      <c r="AO510" s="9">
        <f t="shared" si="205"/>
        <v>0</v>
      </c>
      <c r="AP510" s="9">
        <f t="shared" si="206"/>
        <v>4683.0355200000004</v>
      </c>
      <c r="AQ510" s="9">
        <f t="shared" si="207"/>
        <v>11707.5888</v>
      </c>
      <c r="AR510" s="9">
        <f t="shared" si="208"/>
        <v>0</v>
      </c>
      <c r="AS510" s="9">
        <f t="shared" si="209"/>
        <v>0</v>
      </c>
      <c r="AT510" s="9">
        <f t="shared" si="210"/>
        <v>0</v>
      </c>
      <c r="AU510" s="9">
        <f t="shared" si="211"/>
        <v>0</v>
      </c>
      <c r="AV510" s="9">
        <f t="shared" si="212"/>
        <v>0</v>
      </c>
      <c r="AW510" s="9">
        <f t="shared" si="213"/>
        <v>0</v>
      </c>
      <c r="AX510" s="9">
        <f t="shared" si="214"/>
        <v>0</v>
      </c>
      <c r="AY510" s="10">
        <f t="shared" si="215"/>
        <v>0</v>
      </c>
    </row>
    <row r="511" spans="1:51" ht="15" customHeight="1">
      <c r="A511" s="87">
        <v>505</v>
      </c>
      <c r="B511" s="85" t="str">
        <f t="shared" si="192"/>
        <v>0100005191</v>
      </c>
      <c r="C511" s="13" t="str">
        <f t="shared" si="193"/>
        <v>010000519100</v>
      </c>
      <c r="D511" s="13" t="str">
        <f t="shared" si="194"/>
        <v>01000051910000</v>
      </c>
      <c r="E511" s="14">
        <v>25302042</v>
      </c>
      <c r="F511" s="14" t="s">
        <v>21</v>
      </c>
      <c r="G511" s="14" t="s">
        <v>22</v>
      </c>
      <c r="H511" s="14" t="s">
        <v>1144</v>
      </c>
      <c r="I511" s="14" t="s">
        <v>24</v>
      </c>
      <c r="J511" s="14" t="s">
        <v>24</v>
      </c>
      <c r="K511" s="15" t="s">
        <v>1145</v>
      </c>
      <c r="L511" s="14" t="s">
        <v>26</v>
      </c>
      <c r="M511" s="14">
        <v>1</v>
      </c>
      <c r="N511" s="14" t="s">
        <v>70</v>
      </c>
      <c r="O511" s="24">
        <f t="shared" si="195"/>
        <v>30217.599999999999</v>
      </c>
      <c r="P511" s="24">
        <f t="shared" si="196"/>
        <v>75543</v>
      </c>
      <c r="Q511" s="24">
        <v>22304</v>
      </c>
      <c r="R511" s="16">
        <v>55759</v>
      </c>
      <c r="S511" s="69">
        <v>7700</v>
      </c>
      <c r="T511" s="70">
        <v>19250</v>
      </c>
      <c r="U511" s="24">
        <v>0</v>
      </c>
      <c r="V511" s="24">
        <v>0</v>
      </c>
      <c r="W511" s="69">
        <f t="shared" si="197"/>
        <v>213.60000000000002</v>
      </c>
      <c r="X511" s="69">
        <f>VLOOKUP(D511,'[1]Demanda Agregada Med. y MC'!$C$7:$O$3994,13,FALSE)</f>
        <v>534</v>
      </c>
      <c r="Y511" s="24">
        <v>0</v>
      </c>
      <c r="Z511" s="24">
        <v>0</v>
      </c>
      <c r="AA511" s="24">
        <v>0</v>
      </c>
      <c r="AB511" s="24">
        <v>0</v>
      </c>
      <c r="AC511" s="24">
        <v>0</v>
      </c>
      <c r="AD511" s="24">
        <v>0</v>
      </c>
      <c r="AE511" s="26">
        <v>0</v>
      </c>
      <c r="AF511" s="25">
        <v>0</v>
      </c>
      <c r="AG511" s="22">
        <v>527.73868000000004</v>
      </c>
      <c r="AH511" s="20">
        <f t="shared" si="198"/>
        <v>15946996.336768001</v>
      </c>
      <c r="AI511" s="9">
        <f t="shared" si="199"/>
        <v>39866963.103240006</v>
      </c>
      <c r="AJ511" s="9">
        <f t="shared" si="200"/>
        <v>11770683.518720001</v>
      </c>
      <c r="AK511" s="9">
        <f t="shared" si="201"/>
        <v>29426181.058120001</v>
      </c>
      <c r="AL511" s="9">
        <f t="shared" si="202"/>
        <v>4063587.8360000001</v>
      </c>
      <c r="AM511" s="9">
        <f t="shared" si="203"/>
        <v>10158969.590000002</v>
      </c>
      <c r="AN511" s="9">
        <f t="shared" si="204"/>
        <v>0</v>
      </c>
      <c r="AO511" s="9">
        <f t="shared" si="205"/>
        <v>0</v>
      </c>
      <c r="AP511" s="9">
        <f t="shared" si="206"/>
        <v>112724.98204800002</v>
      </c>
      <c r="AQ511" s="9">
        <f t="shared" si="207"/>
        <v>281812.45512</v>
      </c>
      <c r="AR511" s="9">
        <f t="shared" si="208"/>
        <v>0</v>
      </c>
      <c r="AS511" s="9">
        <f t="shared" si="209"/>
        <v>0</v>
      </c>
      <c r="AT511" s="9">
        <f t="shared" si="210"/>
        <v>0</v>
      </c>
      <c r="AU511" s="9">
        <f t="shared" si="211"/>
        <v>0</v>
      </c>
      <c r="AV511" s="9">
        <f t="shared" si="212"/>
        <v>0</v>
      </c>
      <c r="AW511" s="9">
        <f t="shared" si="213"/>
        <v>0</v>
      </c>
      <c r="AX511" s="9">
        <f t="shared" si="214"/>
        <v>0</v>
      </c>
      <c r="AY511" s="10">
        <f t="shared" si="215"/>
        <v>0</v>
      </c>
    </row>
    <row r="512" spans="1:51" ht="15" customHeight="1">
      <c r="A512" s="87">
        <v>506</v>
      </c>
      <c r="B512" s="85" t="str">
        <f t="shared" si="192"/>
        <v>0100005206</v>
      </c>
      <c r="C512" s="13" t="str">
        <f t="shared" si="193"/>
        <v>010000520601</v>
      </c>
      <c r="D512" s="13" t="str">
        <f t="shared" si="194"/>
        <v>01000052060100</v>
      </c>
      <c r="E512" s="14">
        <v>25300997</v>
      </c>
      <c r="F512" s="14" t="s">
        <v>21</v>
      </c>
      <c r="G512" s="14" t="s">
        <v>22</v>
      </c>
      <c r="H512" s="14" t="s">
        <v>1146</v>
      </c>
      <c r="I512" s="14" t="s">
        <v>65</v>
      </c>
      <c r="J512" s="14" t="s">
        <v>24</v>
      </c>
      <c r="K512" s="15" t="s">
        <v>1147</v>
      </c>
      <c r="L512" s="14" t="s">
        <v>26</v>
      </c>
      <c r="M512" s="14">
        <v>1</v>
      </c>
      <c r="N512" s="14" t="s">
        <v>26</v>
      </c>
      <c r="O512" s="24">
        <f t="shared" si="195"/>
        <v>12074</v>
      </c>
      <c r="P512" s="24">
        <f t="shared" si="196"/>
        <v>30183</v>
      </c>
      <c r="Q512" s="24">
        <v>7594</v>
      </c>
      <c r="R512" s="16">
        <v>18983</v>
      </c>
      <c r="S512" s="69">
        <v>4480</v>
      </c>
      <c r="T512" s="70">
        <v>11200</v>
      </c>
      <c r="U512" s="24">
        <v>0</v>
      </c>
      <c r="V512" s="24">
        <v>0</v>
      </c>
      <c r="W512" s="69">
        <f t="shared" si="197"/>
        <v>0</v>
      </c>
      <c r="X512" s="69">
        <f>VLOOKUP(D512,'[1]Demanda Agregada Med. y MC'!$C$7:$O$3994,13,FALSE)</f>
        <v>0</v>
      </c>
      <c r="Y512" s="24">
        <v>0</v>
      </c>
      <c r="Z512" s="24">
        <v>0</v>
      </c>
      <c r="AA512" s="24">
        <v>0</v>
      </c>
      <c r="AB512" s="24">
        <v>0</v>
      </c>
      <c r="AC512" s="24">
        <v>0</v>
      </c>
      <c r="AD512" s="24">
        <v>0</v>
      </c>
      <c r="AE512" s="26">
        <v>0</v>
      </c>
      <c r="AF512" s="25">
        <v>0</v>
      </c>
      <c r="AG512" s="22">
        <v>500.37880000000001</v>
      </c>
      <c r="AH512" s="20">
        <f t="shared" si="198"/>
        <v>6041573.6311999997</v>
      </c>
      <c r="AI512" s="9">
        <f t="shared" si="199"/>
        <v>15102933.3204</v>
      </c>
      <c r="AJ512" s="9">
        <f t="shared" si="200"/>
        <v>3799876.6072</v>
      </c>
      <c r="AK512" s="9">
        <f t="shared" si="201"/>
        <v>9498690.760400001</v>
      </c>
      <c r="AL512" s="9">
        <f t="shared" si="202"/>
        <v>2241697.0240000002</v>
      </c>
      <c r="AM512" s="9">
        <f t="shared" si="203"/>
        <v>5604242.5600000005</v>
      </c>
      <c r="AN512" s="9">
        <f t="shared" si="204"/>
        <v>0</v>
      </c>
      <c r="AO512" s="9">
        <f t="shared" si="205"/>
        <v>0</v>
      </c>
      <c r="AP512" s="9">
        <f t="shared" si="206"/>
        <v>0</v>
      </c>
      <c r="AQ512" s="9">
        <f t="shared" si="207"/>
        <v>0</v>
      </c>
      <c r="AR512" s="9">
        <f t="shared" si="208"/>
        <v>0</v>
      </c>
      <c r="AS512" s="9">
        <f t="shared" si="209"/>
        <v>0</v>
      </c>
      <c r="AT512" s="9">
        <f t="shared" si="210"/>
        <v>0</v>
      </c>
      <c r="AU512" s="9">
        <f t="shared" si="211"/>
        <v>0</v>
      </c>
      <c r="AV512" s="9">
        <f t="shared" si="212"/>
        <v>0</v>
      </c>
      <c r="AW512" s="9">
        <f t="shared" si="213"/>
        <v>0</v>
      </c>
      <c r="AX512" s="9">
        <f t="shared" si="214"/>
        <v>0</v>
      </c>
      <c r="AY512" s="10">
        <f t="shared" si="215"/>
        <v>0</v>
      </c>
    </row>
    <row r="513" spans="1:51" ht="15" customHeight="1">
      <c r="A513" s="87">
        <v>507</v>
      </c>
      <c r="B513" s="85" t="str">
        <f t="shared" si="192"/>
        <v>0100005229</v>
      </c>
      <c r="C513" s="13" t="str">
        <f t="shared" si="193"/>
        <v>010000522900</v>
      </c>
      <c r="D513" s="13" t="str">
        <f t="shared" si="194"/>
        <v>01000052290000</v>
      </c>
      <c r="E513" s="14">
        <v>25300049</v>
      </c>
      <c r="F513" s="14" t="s">
        <v>21</v>
      </c>
      <c r="G513" s="14" t="s">
        <v>22</v>
      </c>
      <c r="H513" s="14" t="s">
        <v>1148</v>
      </c>
      <c r="I513" s="14" t="s">
        <v>24</v>
      </c>
      <c r="J513" s="14" t="s">
        <v>24</v>
      </c>
      <c r="K513" s="15" t="s">
        <v>1149</v>
      </c>
      <c r="L513" s="14" t="s">
        <v>26</v>
      </c>
      <c r="M513" s="14">
        <v>6</v>
      </c>
      <c r="N513" s="14" t="s">
        <v>52</v>
      </c>
      <c r="O513" s="24">
        <f t="shared" si="195"/>
        <v>18217.2</v>
      </c>
      <c r="P513" s="24">
        <f t="shared" si="196"/>
        <v>45541</v>
      </c>
      <c r="Q513" s="24">
        <v>11078</v>
      </c>
      <c r="R513" s="16">
        <v>27693</v>
      </c>
      <c r="S513" s="69">
        <v>7000</v>
      </c>
      <c r="T513" s="70">
        <v>17500</v>
      </c>
      <c r="U513" s="24">
        <v>0</v>
      </c>
      <c r="V513" s="24">
        <v>0</v>
      </c>
      <c r="W513" s="69">
        <f t="shared" si="197"/>
        <v>139.20000000000002</v>
      </c>
      <c r="X513" s="69">
        <f>VLOOKUP(D513,'[1]Demanda Agregada Med. y MC'!$C$7:$O$3994,13,FALSE)</f>
        <v>348</v>
      </c>
      <c r="Y513" s="24">
        <v>0</v>
      </c>
      <c r="Z513" s="24">
        <v>0</v>
      </c>
      <c r="AA513" s="24">
        <v>0</v>
      </c>
      <c r="AB513" s="24">
        <v>0</v>
      </c>
      <c r="AC513" s="24">
        <v>0</v>
      </c>
      <c r="AD513" s="24">
        <v>0</v>
      </c>
      <c r="AE513" s="26">
        <v>0</v>
      </c>
      <c r="AF513" s="25">
        <v>0</v>
      </c>
      <c r="AG513" s="22">
        <v>52.808</v>
      </c>
      <c r="AH513" s="20">
        <f t="shared" si="198"/>
        <v>962013.89760000003</v>
      </c>
      <c r="AI513" s="9">
        <f t="shared" si="199"/>
        <v>2404929.128</v>
      </c>
      <c r="AJ513" s="9">
        <f t="shared" si="200"/>
        <v>585007.02399999998</v>
      </c>
      <c r="AK513" s="9">
        <f t="shared" si="201"/>
        <v>1462411.9439999999</v>
      </c>
      <c r="AL513" s="9">
        <f t="shared" si="202"/>
        <v>369656</v>
      </c>
      <c r="AM513" s="9">
        <f t="shared" si="203"/>
        <v>924140</v>
      </c>
      <c r="AN513" s="9">
        <f t="shared" si="204"/>
        <v>0</v>
      </c>
      <c r="AO513" s="9">
        <f t="shared" si="205"/>
        <v>0</v>
      </c>
      <c r="AP513" s="9">
        <f t="shared" si="206"/>
        <v>7350.8736000000008</v>
      </c>
      <c r="AQ513" s="9">
        <f t="shared" si="207"/>
        <v>18377.184000000001</v>
      </c>
      <c r="AR513" s="9">
        <f t="shared" si="208"/>
        <v>0</v>
      </c>
      <c r="AS513" s="9">
        <f t="shared" si="209"/>
        <v>0</v>
      </c>
      <c r="AT513" s="9">
        <f t="shared" si="210"/>
        <v>0</v>
      </c>
      <c r="AU513" s="9">
        <f t="shared" si="211"/>
        <v>0</v>
      </c>
      <c r="AV513" s="9">
        <f t="shared" si="212"/>
        <v>0</v>
      </c>
      <c r="AW513" s="9">
        <f t="shared" si="213"/>
        <v>0</v>
      </c>
      <c r="AX513" s="9">
        <f t="shared" si="214"/>
        <v>0</v>
      </c>
      <c r="AY513" s="10">
        <f t="shared" si="215"/>
        <v>0</v>
      </c>
    </row>
    <row r="514" spans="1:51" ht="15" customHeight="1">
      <c r="A514" s="87">
        <v>508</v>
      </c>
      <c r="B514" s="85" t="str">
        <f t="shared" si="192"/>
        <v>0100005232</v>
      </c>
      <c r="C514" s="13" t="str">
        <f t="shared" si="193"/>
        <v>010000523200</v>
      </c>
      <c r="D514" s="13" t="str">
        <f t="shared" si="194"/>
        <v>01000052320000</v>
      </c>
      <c r="E514" s="14">
        <v>25301733</v>
      </c>
      <c r="F514" s="14" t="s">
        <v>21</v>
      </c>
      <c r="G514" s="14" t="s">
        <v>22</v>
      </c>
      <c r="H514" s="14" t="s">
        <v>1150</v>
      </c>
      <c r="I514" s="14" t="s">
        <v>24</v>
      </c>
      <c r="J514" s="14" t="s">
        <v>24</v>
      </c>
      <c r="K514" s="15" t="s">
        <v>1151</v>
      </c>
      <c r="L514" s="14" t="s">
        <v>26</v>
      </c>
      <c r="M514" s="14">
        <v>10</v>
      </c>
      <c r="N514" s="14" t="s">
        <v>49</v>
      </c>
      <c r="O514" s="24">
        <f t="shared" si="195"/>
        <v>28870.400000000001</v>
      </c>
      <c r="P514" s="24">
        <f t="shared" si="196"/>
        <v>72175</v>
      </c>
      <c r="Q514" s="24">
        <v>154</v>
      </c>
      <c r="R514" s="16">
        <v>384</v>
      </c>
      <c r="S514" s="69">
        <v>0</v>
      </c>
      <c r="T514" s="70">
        <v>0</v>
      </c>
      <c r="U514" s="24">
        <v>28716.400000000001</v>
      </c>
      <c r="V514" s="24">
        <v>71791</v>
      </c>
      <c r="W514" s="69">
        <f t="shared" si="197"/>
        <v>0</v>
      </c>
      <c r="X514" s="69">
        <f>VLOOKUP(D514,'[1]Demanda Agregada Med. y MC'!$C$7:$O$3994,13,FALSE)</f>
        <v>0</v>
      </c>
      <c r="Y514" s="24">
        <v>0</v>
      </c>
      <c r="Z514" s="24">
        <v>0</v>
      </c>
      <c r="AA514" s="24">
        <v>0</v>
      </c>
      <c r="AB514" s="24">
        <v>0</v>
      </c>
      <c r="AC514" s="24">
        <v>0</v>
      </c>
      <c r="AD514" s="24">
        <v>0</v>
      </c>
      <c r="AE514" s="26">
        <v>0</v>
      </c>
      <c r="AF514" s="25">
        <v>0</v>
      </c>
      <c r="AG514" s="22">
        <v>51.860399999999998</v>
      </c>
      <c r="AH514" s="20">
        <f t="shared" si="198"/>
        <v>1497230.4921600001</v>
      </c>
      <c r="AI514" s="9">
        <f t="shared" si="199"/>
        <v>3743024.37</v>
      </c>
      <c r="AJ514" s="9">
        <f t="shared" si="200"/>
        <v>7986.5015999999996</v>
      </c>
      <c r="AK514" s="9">
        <f t="shared" si="201"/>
        <v>19914.393599999999</v>
      </c>
      <c r="AL514" s="9">
        <f t="shared" si="202"/>
        <v>0</v>
      </c>
      <c r="AM514" s="9">
        <f t="shared" si="203"/>
        <v>0</v>
      </c>
      <c r="AN514" s="9">
        <f t="shared" si="204"/>
        <v>1489243.9905600001</v>
      </c>
      <c r="AO514" s="9">
        <f t="shared" si="205"/>
        <v>3723109.9764</v>
      </c>
      <c r="AP514" s="9">
        <f t="shared" si="206"/>
        <v>0</v>
      </c>
      <c r="AQ514" s="9">
        <f t="shared" si="207"/>
        <v>0</v>
      </c>
      <c r="AR514" s="9">
        <f t="shared" si="208"/>
        <v>0</v>
      </c>
      <c r="AS514" s="9">
        <f t="shared" si="209"/>
        <v>0</v>
      </c>
      <c r="AT514" s="9">
        <f t="shared" si="210"/>
        <v>0</v>
      </c>
      <c r="AU514" s="9">
        <f t="shared" si="211"/>
        <v>0</v>
      </c>
      <c r="AV514" s="9">
        <f t="shared" si="212"/>
        <v>0</v>
      </c>
      <c r="AW514" s="9">
        <f t="shared" si="213"/>
        <v>0</v>
      </c>
      <c r="AX514" s="9">
        <f t="shared" si="214"/>
        <v>0</v>
      </c>
      <c r="AY514" s="10">
        <f t="shared" si="215"/>
        <v>0</v>
      </c>
    </row>
    <row r="515" spans="1:51" ht="15" customHeight="1">
      <c r="A515" s="87">
        <v>509</v>
      </c>
      <c r="B515" s="85" t="str">
        <f t="shared" si="192"/>
        <v>0100005233</v>
      </c>
      <c r="C515" s="13" t="str">
        <f t="shared" si="193"/>
        <v>010000523300</v>
      </c>
      <c r="D515" s="13" t="str">
        <f t="shared" si="194"/>
        <v>01000052330000</v>
      </c>
      <c r="E515" s="14">
        <v>25300059</v>
      </c>
      <c r="F515" s="14" t="s">
        <v>21</v>
      </c>
      <c r="G515" s="14" t="s">
        <v>22</v>
      </c>
      <c r="H515" s="14" t="s">
        <v>1152</v>
      </c>
      <c r="I515" s="14" t="s">
        <v>24</v>
      </c>
      <c r="J515" s="14" t="s">
        <v>24</v>
      </c>
      <c r="K515" s="15" t="s">
        <v>1153</v>
      </c>
      <c r="L515" s="14" t="s">
        <v>26</v>
      </c>
      <c r="M515" s="14">
        <v>12</v>
      </c>
      <c r="N515" s="14" t="s">
        <v>29</v>
      </c>
      <c r="O515" s="24">
        <f t="shared" si="195"/>
        <v>2451.8000000000002</v>
      </c>
      <c r="P515" s="24">
        <f t="shared" si="196"/>
        <v>6129</v>
      </c>
      <c r="Q515" s="24">
        <v>1407</v>
      </c>
      <c r="R515" s="16">
        <v>3517</v>
      </c>
      <c r="S515" s="69">
        <v>0</v>
      </c>
      <c r="T515" s="70">
        <v>0</v>
      </c>
      <c r="U515" s="24">
        <v>1044.8</v>
      </c>
      <c r="V515" s="24">
        <v>2612</v>
      </c>
      <c r="W515" s="69">
        <f t="shared" si="197"/>
        <v>0</v>
      </c>
      <c r="X515" s="69">
        <f>VLOOKUP(D515,'[1]Demanda Agregada Med. y MC'!$C$7:$O$3994,13,FALSE)</f>
        <v>0</v>
      </c>
      <c r="Y515" s="24">
        <v>0</v>
      </c>
      <c r="Z515" s="24">
        <v>0</v>
      </c>
      <c r="AA515" s="24">
        <v>0</v>
      </c>
      <c r="AB515" s="24">
        <v>0</v>
      </c>
      <c r="AC515" s="24">
        <v>0</v>
      </c>
      <c r="AD515" s="24">
        <v>0</v>
      </c>
      <c r="AE515" s="26">
        <v>0</v>
      </c>
      <c r="AF515" s="25">
        <v>0</v>
      </c>
      <c r="AG515" s="22">
        <v>138.2484</v>
      </c>
      <c r="AH515" s="20">
        <f t="shared" si="198"/>
        <v>338957.42712000001</v>
      </c>
      <c r="AI515" s="9">
        <f t="shared" si="199"/>
        <v>847324.4436</v>
      </c>
      <c r="AJ515" s="9">
        <f t="shared" si="200"/>
        <v>194515.4988</v>
      </c>
      <c r="AK515" s="9">
        <f t="shared" si="201"/>
        <v>486219.62280000001</v>
      </c>
      <c r="AL515" s="9">
        <f t="shared" si="202"/>
        <v>0</v>
      </c>
      <c r="AM515" s="9">
        <f t="shared" si="203"/>
        <v>0</v>
      </c>
      <c r="AN515" s="9">
        <f t="shared" si="204"/>
        <v>144441.92832000001</v>
      </c>
      <c r="AO515" s="9">
        <f t="shared" si="205"/>
        <v>361104.82079999999</v>
      </c>
      <c r="AP515" s="9">
        <f t="shared" si="206"/>
        <v>0</v>
      </c>
      <c r="AQ515" s="9">
        <f t="shared" si="207"/>
        <v>0</v>
      </c>
      <c r="AR515" s="9">
        <f t="shared" si="208"/>
        <v>0</v>
      </c>
      <c r="AS515" s="9">
        <f t="shared" si="209"/>
        <v>0</v>
      </c>
      <c r="AT515" s="9">
        <f t="shared" si="210"/>
        <v>0</v>
      </c>
      <c r="AU515" s="9">
        <f t="shared" si="211"/>
        <v>0</v>
      </c>
      <c r="AV515" s="9">
        <f t="shared" si="212"/>
        <v>0</v>
      </c>
      <c r="AW515" s="9">
        <f t="shared" si="213"/>
        <v>0</v>
      </c>
      <c r="AX515" s="9">
        <f t="shared" si="214"/>
        <v>0</v>
      </c>
      <c r="AY515" s="10">
        <f t="shared" si="215"/>
        <v>0</v>
      </c>
    </row>
    <row r="516" spans="1:51" ht="15" customHeight="1">
      <c r="A516" s="87">
        <v>510</v>
      </c>
      <c r="B516" s="85" t="str">
        <f t="shared" si="192"/>
        <v>0100005237</v>
      </c>
      <c r="C516" s="13" t="str">
        <f t="shared" si="193"/>
        <v>010000523702</v>
      </c>
      <c r="D516" s="13" t="str">
        <f t="shared" si="194"/>
        <v>01000052370200</v>
      </c>
      <c r="E516" s="14">
        <v>25302748</v>
      </c>
      <c r="F516" s="14" t="s">
        <v>21</v>
      </c>
      <c r="G516" s="14" t="s">
        <v>22</v>
      </c>
      <c r="H516" s="14" t="s">
        <v>1154</v>
      </c>
      <c r="I516" s="14" t="s">
        <v>56</v>
      </c>
      <c r="J516" s="14" t="s">
        <v>24</v>
      </c>
      <c r="K516" s="15" t="s">
        <v>1155</v>
      </c>
      <c r="L516" s="14" t="s">
        <v>26</v>
      </c>
      <c r="M516" s="14">
        <v>1</v>
      </c>
      <c r="N516" s="14" t="s">
        <v>525</v>
      </c>
      <c r="O516" s="24">
        <f t="shared" si="195"/>
        <v>13485</v>
      </c>
      <c r="P516" s="24">
        <f t="shared" si="196"/>
        <v>33711</v>
      </c>
      <c r="Q516" s="24">
        <v>12505</v>
      </c>
      <c r="R516" s="16">
        <v>31261</v>
      </c>
      <c r="S516" s="69">
        <v>980</v>
      </c>
      <c r="T516" s="70">
        <v>2450</v>
      </c>
      <c r="U516" s="24">
        <v>0</v>
      </c>
      <c r="V516" s="24">
        <v>0</v>
      </c>
      <c r="W516" s="69">
        <f t="shared" si="197"/>
        <v>0</v>
      </c>
      <c r="X516" s="69">
        <f>VLOOKUP(D516,'[1]Demanda Agregada Med. y MC'!$C$7:$O$3994,13,FALSE)</f>
        <v>0</v>
      </c>
      <c r="Y516" s="24">
        <v>0</v>
      </c>
      <c r="Z516" s="24">
        <v>0</v>
      </c>
      <c r="AA516" s="24">
        <v>0</v>
      </c>
      <c r="AB516" s="24">
        <v>0</v>
      </c>
      <c r="AC516" s="24">
        <v>0</v>
      </c>
      <c r="AD516" s="24">
        <v>0</v>
      </c>
      <c r="AE516" s="26">
        <v>0</v>
      </c>
      <c r="AF516" s="25">
        <v>0</v>
      </c>
      <c r="AG516" s="22">
        <v>702.4384</v>
      </c>
      <c r="AH516" s="20">
        <f t="shared" si="198"/>
        <v>9472381.8239999991</v>
      </c>
      <c r="AI516" s="9">
        <f t="shared" si="199"/>
        <v>23679900.902400002</v>
      </c>
      <c r="AJ516" s="9">
        <f t="shared" si="200"/>
        <v>8783992.1919999998</v>
      </c>
      <c r="AK516" s="9">
        <f t="shared" si="201"/>
        <v>21958926.8224</v>
      </c>
      <c r="AL516" s="9">
        <f t="shared" si="202"/>
        <v>688389.63199999998</v>
      </c>
      <c r="AM516" s="9">
        <f t="shared" si="203"/>
        <v>1720974.08</v>
      </c>
      <c r="AN516" s="9">
        <f t="shared" si="204"/>
        <v>0</v>
      </c>
      <c r="AO516" s="9">
        <f t="shared" si="205"/>
        <v>0</v>
      </c>
      <c r="AP516" s="9">
        <f t="shared" si="206"/>
        <v>0</v>
      </c>
      <c r="AQ516" s="9">
        <f t="shared" si="207"/>
        <v>0</v>
      </c>
      <c r="AR516" s="9">
        <f t="shared" si="208"/>
        <v>0</v>
      </c>
      <c r="AS516" s="9">
        <f t="shared" si="209"/>
        <v>0</v>
      </c>
      <c r="AT516" s="9">
        <f t="shared" si="210"/>
        <v>0</v>
      </c>
      <c r="AU516" s="9">
        <f t="shared" si="211"/>
        <v>0</v>
      </c>
      <c r="AV516" s="9">
        <f t="shared" si="212"/>
        <v>0</v>
      </c>
      <c r="AW516" s="9">
        <f t="shared" si="213"/>
        <v>0</v>
      </c>
      <c r="AX516" s="9">
        <f t="shared" si="214"/>
        <v>0</v>
      </c>
      <c r="AY516" s="10">
        <f t="shared" si="215"/>
        <v>0</v>
      </c>
    </row>
    <row r="517" spans="1:51" ht="15" customHeight="1">
      <c r="A517" s="87">
        <v>511</v>
      </c>
      <c r="B517" s="85" t="str">
        <f t="shared" si="192"/>
        <v>0100005245</v>
      </c>
      <c r="C517" s="13" t="str">
        <f t="shared" si="193"/>
        <v>010000524501</v>
      </c>
      <c r="D517" s="13" t="str">
        <f t="shared" si="194"/>
        <v>01000052450100</v>
      </c>
      <c r="E517" s="14">
        <v>25301216</v>
      </c>
      <c r="F517" s="14" t="s">
        <v>21</v>
      </c>
      <c r="G517" s="14" t="s">
        <v>22</v>
      </c>
      <c r="H517" s="14" t="s">
        <v>1156</v>
      </c>
      <c r="I517" s="14" t="s">
        <v>65</v>
      </c>
      <c r="J517" s="14" t="s">
        <v>24</v>
      </c>
      <c r="K517" s="15" t="s">
        <v>1157</v>
      </c>
      <c r="L517" s="14" t="s">
        <v>1158</v>
      </c>
      <c r="M517" s="14">
        <v>1</v>
      </c>
      <c r="N517" s="14" t="s">
        <v>1159</v>
      </c>
      <c r="O517" s="24">
        <f t="shared" si="195"/>
        <v>5191</v>
      </c>
      <c r="P517" s="24">
        <f t="shared" si="196"/>
        <v>12977</v>
      </c>
      <c r="Q517" s="24">
        <v>3531</v>
      </c>
      <c r="R517" s="16">
        <v>8827</v>
      </c>
      <c r="S517" s="69">
        <v>1660</v>
      </c>
      <c r="T517" s="70">
        <v>4150</v>
      </c>
      <c r="U517" s="24">
        <v>0</v>
      </c>
      <c r="V517" s="24">
        <v>0</v>
      </c>
      <c r="W517" s="69">
        <f t="shared" si="197"/>
        <v>0</v>
      </c>
      <c r="X517" s="69">
        <f>VLOOKUP(D517,'[1]Demanda Agregada Med. y MC'!$C$7:$O$3994,13,FALSE)</f>
        <v>0</v>
      </c>
      <c r="Y517" s="24">
        <v>0</v>
      </c>
      <c r="Z517" s="24">
        <v>0</v>
      </c>
      <c r="AA517" s="24">
        <v>0</v>
      </c>
      <c r="AB517" s="24">
        <v>0</v>
      </c>
      <c r="AC517" s="24">
        <v>0</v>
      </c>
      <c r="AD517" s="24">
        <v>0</v>
      </c>
      <c r="AE517" s="26">
        <v>0</v>
      </c>
      <c r="AF517" s="25">
        <v>0</v>
      </c>
      <c r="AG517" s="22">
        <v>82.643600000000006</v>
      </c>
      <c r="AH517" s="20">
        <f t="shared" si="198"/>
        <v>429002.92760000005</v>
      </c>
      <c r="AI517" s="9">
        <f t="shared" si="199"/>
        <v>1072465.9972000001</v>
      </c>
      <c r="AJ517" s="9">
        <f t="shared" si="200"/>
        <v>291814.55160000001</v>
      </c>
      <c r="AK517" s="9">
        <f t="shared" si="201"/>
        <v>729495.05720000004</v>
      </c>
      <c r="AL517" s="9">
        <f t="shared" si="202"/>
        <v>137188.37600000002</v>
      </c>
      <c r="AM517" s="9">
        <f t="shared" si="203"/>
        <v>342970.94</v>
      </c>
      <c r="AN517" s="9">
        <f t="shared" si="204"/>
        <v>0</v>
      </c>
      <c r="AO517" s="9">
        <f t="shared" si="205"/>
        <v>0</v>
      </c>
      <c r="AP517" s="9">
        <f t="shared" si="206"/>
        <v>0</v>
      </c>
      <c r="AQ517" s="9">
        <f t="shared" si="207"/>
        <v>0</v>
      </c>
      <c r="AR517" s="9">
        <f t="shared" si="208"/>
        <v>0</v>
      </c>
      <c r="AS517" s="9">
        <f t="shared" si="209"/>
        <v>0</v>
      </c>
      <c r="AT517" s="9">
        <f t="shared" si="210"/>
        <v>0</v>
      </c>
      <c r="AU517" s="9">
        <f t="shared" si="211"/>
        <v>0</v>
      </c>
      <c r="AV517" s="9">
        <f t="shared" si="212"/>
        <v>0</v>
      </c>
      <c r="AW517" s="9">
        <f t="shared" si="213"/>
        <v>0</v>
      </c>
      <c r="AX517" s="9">
        <f t="shared" si="214"/>
        <v>0</v>
      </c>
      <c r="AY517" s="10">
        <f t="shared" si="215"/>
        <v>0</v>
      </c>
    </row>
    <row r="518" spans="1:51" ht="15" customHeight="1">
      <c r="A518" s="87">
        <v>512</v>
      </c>
      <c r="B518" s="85" t="str">
        <f t="shared" si="192"/>
        <v>0100005251</v>
      </c>
      <c r="C518" s="13" t="str">
        <f t="shared" si="193"/>
        <v>010000525100</v>
      </c>
      <c r="D518" s="13" t="str">
        <f t="shared" si="194"/>
        <v>01000052510000</v>
      </c>
      <c r="E518" s="14">
        <v>25301213</v>
      </c>
      <c r="F518" s="14" t="s">
        <v>21</v>
      </c>
      <c r="G518" s="14" t="s">
        <v>22</v>
      </c>
      <c r="H518" s="14" t="s">
        <v>1160</v>
      </c>
      <c r="I518" s="14" t="s">
        <v>24</v>
      </c>
      <c r="J518" s="14" t="s">
        <v>24</v>
      </c>
      <c r="K518" s="15" t="s">
        <v>1161</v>
      </c>
      <c r="L518" s="14" t="s">
        <v>26</v>
      </c>
      <c r="M518" s="14">
        <v>1</v>
      </c>
      <c r="N518" s="14" t="s">
        <v>70</v>
      </c>
      <c r="O518" s="24">
        <f t="shared" si="195"/>
        <v>7302</v>
      </c>
      <c r="P518" s="24">
        <f t="shared" si="196"/>
        <v>18219</v>
      </c>
      <c r="Q518" s="24">
        <v>6336</v>
      </c>
      <c r="R518" s="16">
        <v>15839</v>
      </c>
      <c r="S518" s="69">
        <v>896</v>
      </c>
      <c r="T518" s="70">
        <v>2240</v>
      </c>
      <c r="U518" s="24">
        <v>0</v>
      </c>
      <c r="V518" s="24">
        <v>0</v>
      </c>
      <c r="W518" s="69">
        <f t="shared" si="197"/>
        <v>0</v>
      </c>
      <c r="X518" s="69">
        <f>VLOOKUP(D518,'[1]Demanda Agregada Med. y MC'!$C$7:$O$3994,13,FALSE)</f>
        <v>0</v>
      </c>
      <c r="Y518" s="24">
        <v>0</v>
      </c>
      <c r="Z518" s="24">
        <v>0</v>
      </c>
      <c r="AA518" s="24">
        <v>0</v>
      </c>
      <c r="AB518" s="24">
        <v>0</v>
      </c>
      <c r="AC518" s="24">
        <v>70</v>
      </c>
      <c r="AD518" s="24">
        <v>140</v>
      </c>
      <c r="AE518" s="26">
        <v>0</v>
      </c>
      <c r="AF518" s="25">
        <v>0</v>
      </c>
      <c r="AG518" s="22">
        <v>633.42920000000004</v>
      </c>
      <c r="AH518" s="20">
        <f t="shared" si="198"/>
        <v>4625300.0184000004</v>
      </c>
      <c r="AI518" s="9">
        <f t="shared" si="199"/>
        <v>11540446.594800001</v>
      </c>
      <c r="AJ518" s="9">
        <f t="shared" si="200"/>
        <v>4013407.4112000004</v>
      </c>
      <c r="AK518" s="9">
        <f t="shared" si="201"/>
        <v>10032885.0988</v>
      </c>
      <c r="AL518" s="9">
        <f t="shared" si="202"/>
        <v>567552.56319999998</v>
      </c>
      <c r="AM518" s="9">
        <f t="shared" si="203"/>
        <v>1418881.4080000001</v>
      </c>
      <c r="AN518" s="9">
        <f t="shared" si="204"/>
        <v>0</v>
      </c>
      <c r="AO518" s="9">
        <f t="shared" si="205"/>
        <v>0</v>
      </c>
      <c r="AP518" s="9">
        <f t="shared" si="206"/>
        <v>0</v>
      </c>
      <c r="AQ518" s="9">
        <f t="shared" si="207"/>
        <v>0</v>
      </c>
      <c r="AR518" s="9">
        <f t="shared" si="208"/>
        <v>0</v>
      </c>
      <c r="AS518" s="9">
        <f t="shared" si="209"/>
        <v>0</v>
      </c>
      <c r="AT518" s="9">
        <f t="shared" si="210"/>
        <v>0</v>
      </c>
      <c r="AU518" s="9">
        <f t="shared" si="211"/>
        <v>0</v>
      </c>
      <c r="AV518" s="9">
        <f t="shared" si="212"/>
        <v>44340.044000000002</v>
      </c>
      <c r="AW518" s="9">
        <f t="shared" si="213"/>
        <v>88680.088000000003</v>
      </c>
      <c r="AX518" s="9">
        <f t="shared" si="214"/>
        <v>0</v>
      </c>
      <c r="AY518" s="10">
        <f t="shared" si="215"/>
        <v>0</v>
      </c>
    </row>
    <row r="519" spans="1:51" ht="15" customHeight="1">
      <c r="A519" s="87">
        <v>513</v>
      </c>
      <c r="B519" s="85" t="str">
        <f t="shared" si="192"/>
        <v>0100005255</v>
      </c>
      <c r="C519" s="13" t="str">
        <f t="shared" si="193"/>
        <v>010000525500</v>
      </c>
      <c r="D519" s="13" t="str">
        <f t="shared" si="194"/>
        <v>01000052550000</v>
      </c>
      <c r="E519" s="14">
        <v>25302115</v>
      </c>
      <c r="F519" s="14" t="s">
        <v>21</v>
      </c>
      <c r="G519" s="14" t="s">
        <v>22</v>
      </c>
      <c r="H519" s="14" t="s">
        <v>1162</v>
      </c>
      <c r="I519" s="14" t="s">
        <v>24</v>
      </c>
      <c r="J519" s="14" t="s">
        <v>24</v>
      </c>
      <c r="K519" s="15" t="s">
        <v>1163</v>
      </c>
      <c r="L519" s="14" t="s">
        <v>26</v>
      </c>
      <c r="M519" s="14">
        <v>6</v>
      </c>
      <c r="N519" s="14" t="s">
        <v>52</v>
      </c>
      <c r="O519" s="24">
        <f t="shared" si="195"/>
        <v>24813.9</v>
      </c>
      <c r="P519" s="24">
        <f t="shared" si="196"/>
        <v>61732</v>
      </c>
      <c r="Q519" s="24">
        <v>12060</v>
      </c>
      <c r="R519" s="16">
        <v>30148</v>
      </c>
      <c r="S519" s="69">
        <v>3080</v>
      </c>
      <c r="T519" s="70">
        <v>7700</v>
      </c>
      <c r="U519" s="24">
        <v>9072.4</v>
      </c>
      <c r="V519" s="24">
        <v>22681</v>
      </c>
      <c r="W519" s="69">
        <f t="shared" si="197"/>
        <v>0</v>
      </c>
      <c r="X519" s="69">
        <f>VLOOKUP(D519,'[1]Demanda Agregada Med. y MC'!$C$7:$O$3994,13,FALSE)</f>
        <v>0</v>
      </c>
      <c r="Y519" s="24">
        <v>0</v>
      </c>
      <c r="Z519" s="24">
        <v>0</v>
      </c>
      <c r="AA519" s="24">
        <v>0</v>
      </c>
      <c r="AB519" s="24">
        <v>0</v>
      </c>
      <c r="AC519" s="24">
        <v>491.5</v>
      </c>
      <c r="AD519" s="24">
        <v>983</v>
      </c>
      <c r="AE519" s="26">
        <v>110</v>
      </c>
      <c r="AF519" s="27">
        <v>220</v>
      </c>
      <c r="AG519" s="22">
        <v>39.008000000000003</v>
      </c>
      <c r="AH519" s="20">
        <f t="shared" si="198"/>
        <v>967940.61120000016</v>
      </c>
      <c r="AI519" s="9">
        <f t="shared" si="199"/>
        <v>2408041.8560000001</v>
      </c>
      <c r="AJ519" s="9">
        <f t="shared" si="200"/>
        <v>470436.48000000004</v>
      </c>
      <c r="AK519" s="9">
        <f t="shared" si="201"/>
        <v>1176013.1840000001</v>
      </c>
      <c r="AL519" s="9">
        <f t="shared" si="202"/>
        <v>120144.64000000001</v>
      </c>
      <c r="AM519" s="9">
        <f t="shared" si="203"/>
        <v>300361.60000000003</v>
      </c>
      <c r="AN519" s="9">
        <f t="shared" si="204"/>
        <v>353896.17920000001</v>
      </c>
      <c r="AO519" s="9">
        <f t="shared" si="205"/>
        <v>884740.44800000009</v>
      </c>
      <c r="AP519" s="9">
        <f t="shared" si="206"/>
        <v>0</v>
      </c>
      <c r="AQ519" s="9">
        <f t="shared" si="207"/>
        <v>0</v>
      </c>
      <c r="AR519" s="9">
        <f t="shared" si="208"/>
        <v>0</v>
      </c>
      <c r="AS519" s="9">
        <f t="shared" si="209"/>
        <v>0</v>
      </c>
      <c r="AT519" s="9">
        <f t="shared" si="210"/>
        <v>0</v>
      </c>
      <c r="AU519" s="9">
        <f t="shared" si="211"/>
        <v>0</v>
      </c>
      <c r="AV519" s="9">
        <f t="shared" si="212"/>
        <v>19172.432000000001</v>
      </c>
      <c r="AW519" s="9">
        <f t="shared" si="213"/>
        <v>38344.864000000001</v>
      </c>
      <c r="AX519" s="9">
        <f t="shared" si="214"/>
        <v>4290.88</v>
      </c>
      <c r="AY519" s="10">
        <f t="shared" si="215"/>
        <v>8581.76</v>
      </c>
    </row>
    <row r="520" spans="1:51" ht="15" customHeight="1">
      <c r="A520" s="87">
        <v>514</v>
      </c>
      <c r="B520" s="85" t="str">
        <f t="shared" si="192"/>
        <v>0100005256</v>
      </c>
      <c r="C520" s="13" t="str">
        <f t="shared" si="193"/>
        <v>010000525600</v>
      </c>
      <c r="D520" s="13" t="str">
        <f t="shared" si="194"/>
        <v>01000052560000</v>
      </c>
      <c r="E520" s="14">
        <v>25300449</v>
      </c>
      <c r="F520" s="14" t="s">
        <v>21</v>
      </c>
      <c r="G520" s="14" t="s">
        <v>22</v>
      </c>
      <c r="H520" s="14" t="s">
        <v>1164</v>
      </c>
      <c r="I520" s="14" t="s">
        <v>24</v>
      </c>
      <c r="J520" s="14" t="s">
        <v>24</v>
      </c>
      <c r="K520" s="15" t="s">
        <v>1165</v>
      </c>
      <c r="L520" s="14" t="s">
        <v>26</v>
      </c>
      <c r="M520" s="14">
        <v>1</v>
      </c>
      <c r="N520" s="14" t="s">
        <v>70</v>
      </c>
      <c r="O520" s="24">
        <f t="shared" si="195"/>
        <v>282308.3</v>
      </c>
      <c r="P520" s="24">
        <f t="shared" si="196"/>
        <v>703126</v>
      </c>
      <c r="Q520" s="24">
        <v>198411</v>
      </c>
      <c r="R520" s="16">
        <v>496027</v>
      </c>
      <c r="S520" s="69">
        <v>0</v>
      </c>
      <c r="T520" s="70">
        <v>0</v>
      </c>
      <c r="U520" s="24">
        <v>72495.600000000006</v>
      </c>
      <c r="V520" s="24">
        <v>181239</v>
      </c>
      <c r="W520" s="69">
        <f t="shared" si="197"/>
        <v>6115.2000000000007</v>
      </c>
      <c r="X520" s="69">
        <f>VLOOKUP(D520,'[1]Demanda Agregada Med. y MC'!$C$7:$O$3994,13,FALSE)</f>
        <v>15288</v>
      </c>
      <c r="Y520" s="24">
        <v>0</v>
      </c>
      <c r="Z520" s="24">
        <v>0</v>
      </c>
      <c r="AA520" s="24">
        <v>0</v>
      </c>
      <c r="AB520" s="24">
        <v>0</v>
      </c>
      <c r="AC520" s="24">
        <v>4548.5</v>
      </c>
      <c r="AD520" s="24">
        <v>9097</v>
      </c>
      <c r="AE520" s="26">
        <v>738</v>
      </c>
      <c r="AF520" s="27">
        <v>1475</v>
      </c>
      <c r="AG520" s="22">
        <v>17.470800000000001</v>
      </c>
      <c r="AH520" s="20">
        <f t="shared" si="198"/>
        <v>4932151.8476400003</v>
      </c>
      <c r="AI520" s="9">
        <f t="shared" si="199"/>
        <v>12284173.720800001</v>
      </c>
      <c r="AJ520" s="9">
        <f t="shared" si="200"/>
        <v>3466398.8988000001</v>
      </c>
      <c r="AK520" s="9">
        <f t="shared" si="201"/>
        <v>8665988.5116000008</v>
      </c>
      <c r="AL520" s="9">
        <f t="shared" si="202"/>
        <v>0</v>
      </c>
      <c r="AM520" s="9">
        <f t="shared" si="203"/>
        <v>0</v>
      </c>
      <c r="AN520" s="9">
        <f t="shared" si="204"/>
        <v>1266556.1284800002</v>
      </c>
      <c r="AO520" s="9">
        <f t="shared" si="205"/>
        <v>3166390.3212000001</v>
      </c>
      <c r="AP520" s="9">
        <f t="shared" si="206"/>
        <v>106837.43616000001</v>
      </c>
      <c r="AQ520" s="9">
        <f t="shared" si="207"/>
        <v>267093.59039999999</v>
      </c>
      <c r="AR520" s="9">
        <f t="shared" si="208"/>
        <v>0</v>
      </c>
      <c r="AS520" s="9">
        <f t="shared" si="209"/>
        <v>0</v>
      </c>
      <c r="AT520" s="9">
        <f t="shared" si="210"/>
        <v>0</v>
      </c>
      <c r="AU520" s="9">
        <f t="shared" si="211"/>
        <v>0</v>
      </c>
      <c r="AV520" s="9">
        <f t="shared" si="212"/>
        <v>79465.933799999999</v>
      </c>
      <c r="AW520" s="9">
        <f t="shared" si="213"/>
        <v>158931.8676</v>
      </c>
      <c r="AX520" s="9">
        <f t="shared" si="214"/>
        <v>12893.4504</v>
      </c>
      <c r="AY520" s="10">
        <f t="shared" si="215"/>
        <v>25769.43</v>
      </c>
    </row>
    <row r="521" spans="1:51" ht="15" customHeight="1">
      <c r="A521" s="87">
        <v>515</v>
      </c>
      <c r="B521" s="85" t="str">
        <f t="shared" si="192"/>
        <v>0100005264</v>
      </c>
      <c r="C521" s="13" t="str">
        <f t="shared" si="193"/>
        <v>010000526401</v>
      </c>
      <c r="D521" s="13" t="str">
        <f t="shared" si="194"/>
        <v>01000052640100</v>
      </c>
      <c r="E521" s="14">
        <v>25302457</v>
      </c>
      <c r="F521" s="14" t="s">
        <v>21</v>
      </c>
      <c r="G521" s="14" t="s">
        <v>22</v>
      </c>
      <c r="H521" s="14" t="s">
        <v>1166</v>
      </c>
      <c r="I521" s="14" t="s">
        <v>65</v>
      </c>
      <c r="J521" s="14" t="s">
        <v>24</v>
      </c>
      <c r="K521" s="15" t="s">
        <v>1167</v>
      </c>
      <c r="L521" s="14" t="s">
        <v>26</v>
      </c>
      <c r="M521" s="14" t="s">
        <v>246</v>
      </c>
      <c r="N521" s="14" t="s">
        <v>70</v>
      </c>
      <c r="O521" s="24">
        <f t="shared" si="195"/>
        <v>20992.400000000001</v>
      </c>
      <c r="P521" s="24">
        <f t="shared" si="196"/>
        <v>52481</v>
      </c>
      <c r="Q521" s="24">
        <v>20974</v>
      </c>
      <c r="R521" s="16">
        <v>52435</v>
      </c>
      <c r="S521" s="69">
        <v>0</v>
      </c>
      <c r="T521" s="70">
        <v>0</v>
      </c>
      <c r="U521" s="24">
        <v>0</v>
      </c>
      <c r="V521" s="24">
        <v>0</v>
      </c>
      <c r="W521" s="69">
        <f t="shared" si="197"/>
        <v>18.400000000000002</v>
      </c>
      <c r="X521" s="69">
        <f>VLOOKUP(D521,'[1]Demanda Agregada Med. y MC'!$C$7:$O$3994,13,FALSE)</f>
        <v>46</v>
      </c>
      <c r="Y521" s="24">
        <v>0</v>
      </c>
      <c r="Z521" s="24">
        <v>0</v>
      </c>
      <c r="AA521" s="24">
        <v>0</v>
      </c>
      <c r="AB521" s="24">
        <v>0</v>
      </c>
      <c r="AC521" s="24">
        <v>0</v>
      </c>
      <c r="AD521" s="24">
        <v>0</v>
      </c>
      <c r="AE521" s="26">
        <v>0</v>
      </c>
      <c r="AF521" s="25">
        <v>0</v>
      </c>
      <c r="AG521" s="22">
        <v>25.732399999999998</v>
      </c>
      <c r="AH521" s="20">
        <f t="shared" si="198"/>
        <v>540184.83375999995</v>
      </c>
      <c r="AI521" s="9">
        <f t="shared" si="199"/>
        <v>1350462.0843999998</v>
      </c>
      <c r="AJ521" s="9">
        <f t="shared" si="200"/>
        <v>539711.35759999999</v>
      </c>
      <c r="AK521" s="9">
        <f t="shared" si="201"/>
        <v>1349278.3939999999</v>
      </c>
      <c r="AL521" s="9">
        <f t="shared" si="202"/>
        <v>0</v>
      </c>
      <c r="AM521" s="9">
        <f t="shared" si="203"/>
        <v>0</v>
      </c>
      <c r="AN521" s="9">
        <f t="shared" si="204"/>
        <v>0</v>
      </c>
      <c r="AO521" s="9">
        <f t="shared" si="205"/>
        <v>0</v>
      </c>
      <c r="AP521" s="9">
        <f t="shared" si="206"/>
        <v>473.47616000000005</v>
      </c>
      <c r="AQ521" s="9">
        <f t="shared" si="207"/>
        <v>1183.6904</v>
      </c>
      <c r="AR521" s="9">
        <f t="shared" si="208"/>
        <v>0</v>
      </c>
      <c r="AS521" s="9">
        <f t="shared" si="209"/>
        <v>0</v>
      </c>
      <c r="AT521" s="9">
        <f t="shared" si="210"/>
        <v>0</v>
      </c>
      <c r="AU521" s="9">
        <f t="shared" si="211"/>
        <v>0</v>
      </c>
      <c r="AV521" s="9">
        <f t="shared" si="212"/>
        <v>0</v>
      </c>
      <c r="AW521" s="9">
        <f t="shared" si="213"/>
        <v>0</v>
      </c>
      <c r="AX521" s="9">
        <f t="shared" si="214"/>
        <v>0</v>
      </c>
      <c r="AY521" s="10">
        <f t="shared" si="215"/>
        <v>0</v>
      </c>
    </row>
    <row r="522" spans="1:51" ht="15" customHeight="1">
      <c r="A522" s="87">
        <v>516</v>
      </c>
      <c r="B522" s="85" t="str">
        <f t="shared" si="192"/>
        <v>0100005265</v>
      </c>
      <c r="C522" s="13" t="str">
        <f t="shared" si="193"/>
        <v>010000526500</v>
      </c>
      <c r="D522" s="13" t="str">
        <f t="shared" si="194"/>
        <v>01000052650002</v>
      </c>
      <c r="E522" s="14">
        <v>25302711</v>
      </c>
      <c r="F522" s="14" t="s">
        <v>21</v>
      </c>
      <c r="G522" s="14" t="s">
        <v>22</v>
      </c>
      <c r="H522" s="14" t="s">
        <v>1168</v>
      </c>
      <c r="I522" s="14" t="s">
        <v>24</v>
      </c>
      <c r="J522" s="14" t="s">
        <v>56</v>
      </c>
      <c r="K522" s="15" t="s">
        <v>1169</v>
      </c>
      <c r="L522" s="14" t="s">
        <v>26</v>
      </c>
      <c r="M522" s="14" t="s">
        <v>246</v>
      </c>
      <c r="N522" s="14" t="s">
        <v>67</v>
      </c>
      <c r="O522" s="24">
        <f t="shared" si="195"/>
        <v>455868.2</v>
      </c>
      <c r="P522" s="24">
        <f t="shared" si="196"/>
        <v>1138152</v>
      </c>
      <c r="Q522" s="24">
        <v>330940</v>
      </c>
      <c r="R522" s="16">
        <v>827348</v>
      </c>
      <c r="S522" s="69">
        <v>53200</v>
      </c>
      <c r="T522" s="70">
        <v>133000</v>
      </c>
      <c r="U522" s="24">
        <v>53354.400000000001</v>
      </c>
      <c r="V522" s="24">
        <v>133386</v>
      </c>
      <c r="W522" s="69">
        <f t="shared" si="197"/>
        <v>7469.6</v>
      </c>
      <c r="X522" s="69">
        <f>VLOOKUP(D522,'[1]Demanda Agregada Med. y MC'!$C$7:$O$3994,13,FALSE)</f>
        <v>18674</v>
      </c>
      <c r="Y522" s="24">
        <v>7871.2000000000007</v>
      </c>
      <c r="Z522" s="24">
        <v>19678</v>
      </c>
      <c r="AA522" s="24">
        <v>0</v>
      </c>
      <c r="AB522" s="24">
        <v>0</v>
      </c>
      <c r="AC522" s="24">
        <v>3033</v>
      </c>
      <c r="AD522" s="24">
        <v>6066</v>
      </c>
      <c r="AE522" s="26">
        <v>0</v>
      </c>
      <c r="AF522" s="25">
        <v>0</v>
      </c>
      <c r="AG522" s="22">
        <v>42.862800000000007</v>
      </c>
      <c r="AH522" s="20">
        <f t="shared" si="198"/>
        <v>19539787.482960004</v>
      </c>
      <c r="AI522" s="9">
        <f t="shared" si="199"/>
        <v>48784381.545600004</v>
      </c>
      <c r="AJ522" s="9">
        <f t="shared" si="200"/>
        <v>14185015.032000002</v>
      </c>
      <c r="AK522" s="9">
        <f t="shared" si="201"/>
        <v>35462451.854400009</v>
      </c>
      <c r="AL522" s="9">
        <f t="shared" si="202"/>
        <v>2280300.9600000004</v>
      </c>
      <c r="AM522" s="9">
        <f t="shared" si="203"/>
        <v>5700752.4000000013</v>
      </c>
      <c r="AN522" s="9">
        <f t="shared" si="204"/>
        <v>2286918.9763200004</v>
      </c>
      <c r="AO522" s="9">
        <f t="shared" si="205"/>
        <v>5717297.4408000009</v>
      </c>
      <c r="AP522" s="9">
        <f t="shared" si="206"/>
        <v>320167.9708800001</v>
      </c>
      <c r="AQ522" s="9">
        <f t="shared" si="207"/>
        <v>800419.92720000015</v>
      </c>
      <c r="AR522" s="9">
        <f t="shared" si="208"/>
        <v>337381.67136000009</v>
      </c>
      <c r="AS522" s="9">
        <f t="shared" si="209"/>
        <v>843454.17840000009</v>
      </c>
      <c r="AT522" s="9">
        <f t="shared" si="210"/>
        <v>0</v>
      </c>
      <c r="AU522" s="9">
        <f t="shared" si="211"/>
        <v>0</v>
      </c>
      <c r="AV522" s="9">
        <f t="shared" si="212"/>
        <v>130002.87240000002</v>
      </c>
      <c r="AW522" s="9">
        <f t="shared" si="213"/>
        <v>260005.74480000004</v>
      </c>
      <c r="AX522" s="9">
        <f t="shared" si="214"/>
        <v>0</v>
      </c>
      <c r="AY522" s="10">
        <f t="shared" si="215"/>
        <v>0</v>
      </c>
    </row>
    <row r="523" spans="1:51" ht="15" customHeight="1">
      <c r="A523" s="87">
        <v>517</v>
      </c>
      <c r="B523" s="85" t="str">
        <f t="shared" si="192"/>
        <v>0100005267</v>
      </c>
      <c r="C523" s="13" t="str">
        <f t="shared" si="193"/>
        <v>010000526700</v>
      </c>
      <c r="D523" s="13" t="str">
        <f t="shared" si="194"/>
        <v>01000052670000</v>
      </c>
      <c r="E523" s="14">
        <v>25300960</v>
      </c>
      <c r="F523" s="14" t="s">
        <v>21</v>
      </c>
      <c r="G523" s="14" t="s">
        <v>22</v>
      </c>
      <c r="H523" s="14" t="s">
        <v>1170</v>
      </c>
      <c r="I523" s="14" t="s">
        <v>24</v>
      </c>
      <c r="J523" s="14" t="s">
        <v>24</v>
      </c>
      <c r="K523" s="15" t="s">
        <v>1171</v>
      </c>
      <c r="L523" s="14" t="s">
        <v>26</v>
      </c>
      <c r="M523" s="14">
        <v>10</v>
      </c>
      <c r="N523" s="14" t="s">
        <v>190</v>
      </c>
      <c r="O523" s="24">
        <f t="shared" si="195"/>
        <v>87079.4</v>
      </c>
      <c r="P523" s="24">
        <f t="shared" si="196"/>
        <v>217456</v>
      </c>
      <c r="Q523" s="24">
        <v>40236</v>
      </c>
      <c r="R523" s="16">
        <v>100588</v>
      </c>
      <c r="S523" s="69">
        <v>36400</v>
      </c>
      <c r="T523" s="70">
        <v>91000</v>
      </c>
      <c r="U523" s="24">
        <v>9955.2000000000007</v>
      </c>
      <c r="V523" s="24">
        <v>24888</v>
      </c>
      <c r="W523" s="69">
        <f t="shared" si="197"/>
        <v>7.2</v>
      </c>
      <c r="X523" s="69">
        <f>VLOOKUP(D523,'[1]Demanda Agregada Med. y MC'!$C$7:$O$3994,13,FALSE)</f>
        <v>18</v>
      </c>
      <c r="Y523" s="24">
        <v>0</v>
      </c>
      <c r="Z523" s="24">
        <v>0</v>
      </c>
      <c r="AA523" s="24">
        <v>0</v>
      </c>
      <c r="AB523" s="24">
        <v>0</v>
      </c>
      <c r="AC523" s="24">
        <v>6</v>
      </c>
      <c r="AD523" s="24">
        <v>12</v>
      </c>
      <c r="AE523" s="26">
        <v>475</v>
      </c>
      <c r="AF523" s="27">
        <v>950</v>
      </c>
      <c r="AG523" s="22">
        <v>11.546000000000001</v>
      </c>
      <c r="AH523" s="20">
        <f t="shared" si="198"/>
        <v>1005418.7524</v>
      </c>
      <c r="AI523" s="9">
        <f t="shared" si="199"/>
        <v>2510746.9760000003</v>
      </c>
      <c r="AJ523" s="9">
        <f t="shared" si="200"/>
        <v>464564.85600000003</v>
      </c>
      <c r="AK523" s="9">
        <f t="shared" si="201"/>
        <v>1161389.0480000002</v>
      </c>
      <c r="AL523" s="9">
        <f t="shared" si="202"/>
        <v>420274.4</v>
      </c>
      <c r="AM523" s="9">
        <f t="shared" si="203"/>
        <v>1050686</v>
      </c>
      <c r="AN523" s="9">
        <f t="shared" si="204"/>
        <v>114942.73920000003</v>
      </c>
      <c r="AO523" s="9">
        <f t="shared" si="205"/>
        <v>287356.84800000006</v>
      </c>
      <c r="AP523" s="9">
        <f t="shared" si="206"/>
        <v>83.131200000000007</v>
      </c>
      <c r="AQ523" s="9">
        <f t="shared" si="207"/>
        <v>207.82800000000003</v>
      </c>
      <c r="AR523" s="9">
        <f t="shared" si="208"/>
        <v>0</v>
      </c>
      <c r="AS523" s="9">
        <f t="shared" si="209"/>
        <v>0</v>
      </c>
      <c r="AT523" s="9">
        <f t="shared" si="210"/>
        <v>0</v>
      </c>
      <c r="AU523" s="9">
        <f t="shared" si="211"/>
        <v>0</v>
      </c>
      <c r="AV523" s="9">
        <f t="shared" si="212"/>
        <v>69.27600000000001</v>
      </c>
      <c r="AW523" s="9">
        <f t="shared" si="213"/>
        <v>138.55200000000002</v>
      </c>
      <c r="AX523" s="9">
        <f t="shared" si="214"/>
        <v>5484.35</v>
      </c>
      <c r="AY523" s="10">
        <f t="shared" si="215"/>
        <v>10968.7</v>
      </c>
    </row>
    <row r="524" spans="1:51" ht="15" customHeight="1">
      <c r="A524" s="87">
        <v>518</v>
      </c>
      <c r="B524" s="85" t="str">
        <f t="shared" si="192"/>
        <v>0100005268</v>
      </c>
      <c r="C524" s="13" t="str">
        <f t="shared" si="193"/>
        <v>010000526800</v>
      </c>
      <c r="D524" s="13" t="str">
        <f t="shared" si="194"/>
        <v>01000052680000</v>
      </c>
      <c r="E524" s="14">
        <v>25301042</v>
      </c>
      <c r="F524" s="14" t="s">
        <v>21</v>
      </c>
      <c r="G524" s="14" t="s">
        <v>22</v>
      </c>
      <c r="H524" s="14" t="s">
        <v>1172</v>
      </c>
      <c r="I524" s="14" t="s">
        <v>24</v>
      </c>
      <c r="J524" s="14" t="s">
        <v>24</v>
      </c>
      <c r="K524" s="15" t="s">
        <v>1173</v>
      </c>
      <c r="L524" s="14" t="s">
        <v>26</v>
      </c>
      <c r="M524" s="14">
        <v>1</v>
      </c>
      <c r="N524" s="14" t="s">
        <v>70</v>
      </c>
      <c r="O524" s="24">
        <f t="shared" si="195"/>
        <v>3153.8</v>
      </c>
      <c r="P524" s="24">
        <f t="shared" si="196"/>
        <v>7875</v>
      </c>
      <c r="Q524" s="24">
        <v>992</v>
      </c>
      <c r="R524" s="16">
        <v>2478</v>
      </c>
      <c r="S524" s="69">
        <v>168</v>
      </c>
      <c r="T524" s="70">
        <v>420</v>
      </c>
      <c r="U524" s="24">
        <v>553.20000000000005</v>
      </c>
      <c r="V524" s="24">
        <v>1383</v>
      </c>
      <c r="W524" s="69">
        <f t="shared" si="197"/>
        <v>1425.6000000000001</v>
      </c>
      <c r="X524" s="69">
        <f>VLOOKUP(D524,'[1]Demanda Agregada Med. y MC'!$C$7:$O$3994,13,FALSE)</f>
        <v>3564</v>
      </c>
      <c r="Y524" s="24">
        <v>0</v>
      </c>
      <c r="Z524" s="24">
        <v>0</v>
      </c>
      <c r="AA524" s="24">
        <v>0</v>
      </c>
      <c r="AB524" s="24">
        <v>0</v>
      </c>
      <c r="AC524" s="24">
        <v>15</v>
      </c>
      <c r="AD524" s="24">
        <v>30</v>
      </c>
      <c r="AE524" s="26">
        <v>0</v>
      </c>
      <c r="AF524" s="25">
        <v>0</v>
      </c>
      <c r="AG524" s="22">
        <v>985.26480000000004</v>
      </c>
      <c r="AH524" s="20">
        <f t="shared" si="198"/>
        <v>3107328.1262400001</v>
      </c>
      <c r="AI524" s="9">
        <f t="shared" si="199"/>
        <v>7758960.3000000007</v>
      </c>
      <c r="AJ524" s="9">
        <f t="shared" si="200"/>
        <v>977382.68160000001</v>
      </c>
      <c r="AK524" s="9">
        <f t="shared" si="201"/>
        <v>2441486.1743999999</v>
      </c>
      <c r="AL524" s="9">
        <f t="shared" si="202"/>
        <v>165524.48639999999</v>
      </c>
      <c r="AM524" s="9">
        <f t="shared" si="203"/>
        <v>413811.21600000001</v>
      </c>
      <c r="AN524" s="9">
        <f t="shared" si="204"/>
        <v>545048.48736000003</v>
      </c>
      <c r="AO524" s="9">
        <f t="shared" si="205"/>
        <v>1362621.2184000001</v>
      </c>
      <c r="AP524" s="9">
        <f t="shared" si="206"/>
        <v>1404593.4988800001</v>
      </c>
      <c r="AQ524" s="9">
        <f t="shared" si="207"/>
        <v>3511483.7472000001</v>
      </c>
      <c r="AR524" s="9">
        <f t="shared" si="208"/>
        <v>0</v>
      </c>
      <c r="AS524" s="9">
        <f t="shared" si="209"/>
        <v>0</v>
      </c>
      <c r="AT524" s="9">
        <f t="shared" si="210"/>
        <v>0</v>
      </c>
      <c r="AU524" s="9">
        <f t="shared" si="211"/>
        <v>0</v>
      </c>
      <c r="AV524" s="9">
        <f t="shared" si="212"/>
        <v>14778.972</v>
      </c>
      <c r="AW524" s="9">
        <f t="shared" si="213"/>
        <v>29557.944</v>
      </c>
      <c r="AX524" s="9">
        <f t="shared" si="214"/>
        <v>0</v>
      </c>
      <c r="AY524" s="10">
        <f t="shared" si="215"/>
        <v>0</v>
      </c>
    </row>
    <row r="525" spans="1:51" ht="15" customHeight="1">
      <c r="A525" s="87">
        <v>519</v>
      </c>
      <c r="B525" s="85" t="str">
        <f t="shared" si="192"/>
        <v>0100005278</v>
      </c>
      <c r="C525" s="13" t="str">
        <f t="shared" si="193"/>
        <v>010000527800</v>
      </c>
      <c r="D525" s="13" t="str">
        <f t="shared" si="194"/>
        <v>01000052780000</v>
      </c>
      <c r="E525" s="14">
        <v>25302018</v>
      </c>
      <c r="F525" s="14" t="s">
        <v>21</v>
      </c>
      <c r="G525" s="14" t="s">
        <v>22</v>
      </c>
      <c r="H525" s="14" t="s">
        <v>1174</v>
      </c>
      <c r="I525" s="14" t="s">
        <v>24</v>
      </c>
      <c r="J525" s="14" t="s">
        <v>24</v>
      </c>
      <c r="K525" s="15" t="s">
        <v>1175</v>
      </c>
      <c r="L525" s="14" t="s">
        <v>26</v>
      </c>
      <c r="M525" s="14">
        <v>1</v>
      </c>
      <c r="N525" s="14" t="s">
        <v>26</v>
      </c>
      <c r="O525" s="24">
        <f t="shared" si="195"/>
        <v>1257</v>
      </c>
      <c r="P525" s="24">
        <f t="shared" si="196"/>
        <v>3142</v>
      </c>
      <c r="Q525" s="24">
        <v>1257</v>
      </c>
      <c r="R525" s="16">
        <v>3142</v>
      </c>
      <c r="S525" s="69">
        <v>0</v>
      </c>
      <c r="T525" s="70">
        <v>0</v>
      </c>
      <c r="U525" s="24">
        <v>0</v>
      </c>
      <c r="V525" s="24">
        <v>0</v>
      </c>
      <c r="W525" s="69">
        <f t="shared" si="197"/>
        <v>0</v>
      </c>
      <c r="X525" s="69">
        <f>VLOOKUP(D525,'[1]Demanda Agregada Med. y MC'!$C$7:$O$3994,13,FALSE)</f>
        <v>0</v>
      </c>
      <c r="Y525" s="24">
        <v>0</v>
      </c>
      <c r="Z525" s="24">
        <v>0</v>
      </c>
      <c r="AA525" s="24">
        <v>0</v>
      </c>
      <c r="AB525" s="24">
        <v>0</v>
      </c>
      <c r="AC525" s="24">
        <v>0</v>
      </c>
      <c r="AD525" s="24">
        <v>0</v>
      </c>
      <c r="AE525" s="26">
        <v>0</v>
      </c>
      <c r="AF525" s="25">
        <v>0</v>
      </c>
      <c r="AG525" s="22">
        <v>344.03399999999999</v>
      </c>
      <c r="AH525" s="20">
        <f t="shared" si="198"/>
        <v>432450.73800000001</v>
      </c>
      <c r="AI525" s="9">
        <f t="shared" si="199"/>
        <v>1080954.828</v>
      </c>
      <c r="AJ525" s="9">
        <f t="shared" si="200"/>
        <v>432450.73800000001</v>
      </c>
      <c r="AK525" s="9">
        <f t="shared" si="201"/>
        <v>1080954.828</v>
      </c>
      <c r="AL525" s="9">
        <f t="shared" si="202"/>
        <v>0</v>
      </c>
      <c r="AM525" s="9">
        <f t="shared" si="203"/>
        <v>0</v>
      </c>
      <c r="AN525" s="9">
        <f t="shared" si="204"/>
        <v>0</v>
      </c>
      <c r="AO525" s="9">
        <f t="shared" si="205"/>
        <v>0</v>
      </c>
      <c r="AP525" s="9">
        <f t="shared" si="206"/>
        <v>0</v>
      </c>
      <c r="AQ525" s="9">
        <f t="shared" si="207"/>
        <v>0</v>
      </c>
      <c r="AR525" s="9">
        <f t="shared" si="208"/>
        <v>0</v>
      </c>
      <c r="AS525" s="9">
        <f t="shared" si="209"/>
        <v>0</v>
      </c>
      <c r="AT525" s="9">
        <f t="shared" si="210"/>
        <v>0</v>
      </c>
      <c r="AU525" s="9">
        <f t="shared" si="211"/>
        <v>0</v>
      </c>
      <c r="AV525" s="9">
        <f t="shared" si="212"/>
        <v>0</v>
      </c>
      <c r="AW525" s="9">
        <f t="shared" si="213"/>
        <v>0</v>
      </c>
      <c r="AX525" s="9">
        <f t="shared" si="214"/>
        <v>0</v>
      </c>
      <c r="AY525" s="10">
        <f t="shared" si="215"/>
        <v>0</v>
      </c>
    </row>
    <row r="526" spans="1:51" ht="15" customHeight="1">
      <c r="A526" s="87">
        <v>520</v>
      </c>
      <c r="B526" s="85" t="str">
        <f t="shared" si="192"/>
        <v>0100005284</v>
      </c>
      <c r="C526" s="13" t="str">
        <f t="shared" si="193"/>
        <v>010000528400</v>
      </c>
      <c r="D526" s="13" t="str">
        <f t="shared" si="194"/>
        <v>01000052840000</v>
      </c>
      <c r="E526" s="14">
        <v>25300452</v>
      </c>
      <c r="F526" s="14" t="s">
        <v>21</v>
      </c>
      <c r="G526" s="14" t="s">
        <v>22</v>
      </c>
      <c r="H526" s="14" t="s">
        <v>1176</v>
      </c>
      <c r="I526" s="14" t="s">
        <v>24</v>
      </c>
      <c r="J526" s="14" t="s">
        <v>24</v>
      </c>
      <c r="K526" s="15" t="s">
        <v>1177</v>
      </c>
      <c r="L526" s="14" t="s">
        <v>26</v>
      </c>
      <c r="M526" s="14">
        <v>1</v>
      </c>
      <c r="N526" s="14" t="s">
        <v>26</v>
      </c>
      <c r="O526" s="24">
        <f t="shared" si="195"/>
        <v>19341.800000000003</v>
      </c>
      <c r="P526" s="24">
        <f t="shared" si="196"/>
        <v>48354</v>
      </c>
      <c r="Q526" s="24">
        <v>3711</v>
      </c>
      <c r="R526" s="16">
        <v>9277</v>
      </c>
      <c r="S526" s="69">
        <v>0</v>
      </c>
      <c r="T526" s="70">
        <v>0</v>
      </c>
      <c r="U526" s="24">
        <v>15630.800000000001</v>
      </c>
      <c r="V526" s="24">
        <v>39077</v>
      </c>
      <c r="W526" s="69">
        <f t="shared" si="197"/>
        <v>0</v>
      </c>
      <c r="X526" s="69">
        <f>VLOOKUP(D526,'[1]Demanda Agregada Med. y MC'!$C$7:$O$3994,13,FALSE)</f>
        <v>0</v>
      </c>
      <c r="Y526" s="24">
        <v>0</v>
      </c>
      <c r="Z526" s="24">
        <v>0</v>
      </c>
      <c r="AA526" s="24">
        <v>0</v>
      </c>
      <c r="AB526" s="24">
        <v>0</v>
      </c>
      <c r="AC526" s="24">
        <v>0</v>
      </c>
      <c r="AD526" s="24">
        <v>0</v>
      </c>
      <c r="AE526" s="26">
        <v>0</v>
      </c>
      <c r="AF526" s="25">
        <v>0</v>
      </c>
      <c r="AG526" s="22">
        <v>50.719600000000007</v>
      </c>
      <c r="AH526" s="20">
        <f t="shared" si="198"/>
        <v>981008.35928000032</v>
      </c>
      <c r="AI526" s="9">
        <f t="shared" si="199"/>
        <v>2452495.5384000004</v>
      </c>
      <c r="AJ526" s="9">
        <f t="shared" si="200"/>
        <v>188220.43560000003</v>
      </c>
      <c r="AK526" s="9">
        <f t="shared" si="201"/>
        <v>470525.72920000006</v>
      </c>
      <c r="AL526" s="9">
        <f t="shared" si="202"/>
        <v>0</v>
      </c>
      <c r="AM526" s="9">
        <f t="shared" si="203"/>
        <v>0</v>
      </c>
      <c r="AN526" s="9">
        <f t="shared" si="204"/>
        <v>792787.92368000012</v>
      </c>
      <c r="AO526" s="9">
        <f t="shared" si="205"/>
        <v>1981969.8092000003</v>
      </c>
      <c r="AP526" s="9">
        <f t="shared" si="206"/>
        <v>0</v>
      </c>
      <c r="AQ526" s="9">
        <f t="shared" si="207"/>
        <v>0</v>
      </c>
      <c r="AR526" s="9">
        <f t="shared" si="208"/>
        <v>0</v>
      </c>
      <c r="AS526" s="9">
        <f t="shared" si="209"/>
        <v>0</v>
      </c>
      <c r="AT526" s="9">
        <f t="shared" si="210"/>
        <v>0</v>
      </c>
      <c r="AU526" s="9">
        <f t="shared" si="211"/>
        <v>0</v>
      </c>
      <c r="AV526" s="9">
        <f t="shared" si="212"/>
        <v>0</v>
      </c>
      <c r="AW526" s="9">
        <f t="shared" si="213"/>
        <v>0</v>
      </c>
      <c r="AX526" s="9">
        <f t="shared" si="214"/>
        <v>0</v>
      </c>
      <c r="AY526" s="10">
        <f t="shared" si="215"/>
        <v>0</v>
      </c>
    </row>
    <row r="527" spans="1:51" ht="15" customHeight="1">
      <c r="A527" s="87">
        <v>521</v>
      </c>
      <c r="B527" s="85" t="str">
        <f t="shared" si="192"/>
        <v>0100005291</v>
      </c>
      <c r="C527" s="13" t="str">
        <f t="shared" si="193"/>
        <v>010000529100</v>
      </c>
      <c r="D527" s="13" t="str">
        <f t="shared" si="194"/>
        <v>01000052910000</v>
      </c>
      <c r="E527" s="14">
        <v>25302810</v>
      </c>
      <c r="F527" s="14" t="s">
        <v>21</v>
      </c>
      <c r="G527" s="14" t="s">
        <v>22</v>
      </c>
      <c r="H527" s="14" t="s">
        <v>1178</v>
      </c>
      <c r="I527" s="14" t="s">
        <v>24</v>
      </c>
      <c r="J527" s="14" t="s">
        <v>24</v>
      </c>
      <c r="K527" s="15" t="s">
        <v>1179</v>
      </c>
      <c r="L527" s="14" t="s">
        <v>26</v>
      </c>
      <c r="M527" s="14">
        <v>1</v>
      </c>
      <c r="N527" s="14" t="s">
        <v>67</v>
      </c>
      <c r="O527" s="24">
        <f t="shared" si="195"/>
        <v>125712.6</v>
      </c>
      <c r="P527" s="24">
        <f t="shared" si="196"/>
        <v>314281</v>
      </c>
      <c r="Q527" s="24">
        <v>80607</v>
      </c>
      <c r="R527" s="16">
        <v>201517</v>
      </c>
      <c r="S527" s="69">
        <v>29680</v>
      </c>
      <c r="T527" s="70">
        <v>74200</v>
      </c>
      <c r="U527" s="24">
        <v>15185.6</v>
      </c>
      <c r="V527" s="24">
        <v>37964</v>
      </c>
      <c r="W527" s="69">
        <f t="shared" si="197"/>
        <v>240</v>
      </c>
      <c r="X527" s="69">
        <f>VLOOKUP(D527,'[1]Demanda Agregada Med. y MC'!$C$7:$O$3994,13,FALSE)</f>
        <v>600</v>
      </c>
      <c r="Y527" s="24">
        <v>0</v>
      </c>
      <c r="Z527" s="24">
        <v>0</v>
      </c>
      <c r="AA527" s="24">
        <v>0</v>
      </c>
      <c r="AB527" s="24">
        <v>0</v>
      </c>
      <c r="AC527" s="24">
        <v>0</v>
      </c>
      <c r="AD527" s="24">
        <v>0</v>
      </c>
      <c r="AE527" s="26">
        <v>0</v>
      </c>
      <c r="AF527" s="25">
        <v>0</v>
      </c>
      <c r="AG527" s="22">
        <v>100.92400000000001</v>
      </c>
      <c r="AH527" s="20">
        <f t="shared" si="198"/>
        <v>12687418.442400001</v>
      </c>
      <c r="AI527" s="9">
        <f t="shared" si="199"/>
        <v>31718495.644000001</v>
      </c>
      <c r="AJ527" s="9">
        <f t="shared" si="200"/>
        <v>8135180.8680000007</v>
      </c>
      <c r="AK527" s="9">
        <f t="shared" si="201"/>
        <v>20337901.708000001</v>
      </c>
      <c r="AL527" s="9">
        <f t="shared" si="202"/>
        <v>2995424.3200000003</v>
      </c>
      <c r="AM527" s="9">
        <f t="shared" si="203"/>
        <v>7488560.8000000007</v>
      </c>
      <c r="AN527" s="9">
        <f t="shared" si="204"/>
        <v>1532591.4944000002</v>
      </c>
      <c r="AO527" s="9">
        <f t="shared" si="205"/>
        <v>3831478.736</v>
      </c>
      <c r="AP527" s="9">
        <f t="shared" si="206"/>
        <v>24221.760000000002</v>
      </c>
      <c r="AQ527" s="9">
        <f t="shared" si="207"/>
        <v>60554.400000000001</v>
      </c>
      <c r="AR527" s="9">
        <f t="shared" si="208"/>
        <v>0</v>
      </c>
      <c r="AS527" s="9">
        <f t="shared" si="209"/>
        <v>0</v>
      </c>
      <c r="AT527" s="9">
        <f t="shared" si="210"/>
        <v>0</v>
      </c>
      <c r="AU527" s="9">
        <f t="shared" si="211"/>
        <v>0</v>
      </c>
      <c r="AV527" s="9">
        <f t="shared" si="212"/>
        <v>0</v>
      </c>
      <c r="AW527" s="9">
        <f t="shared" si="213"/>
        <v>0</v>
      </c>
      <c r="AX527" s="9">
        <f t="shared" si="214"/>
        <v>0</v>
      </c>
      <c r="AY527" s="10">
        <f t="shared" si="215"/>
        <v>0</v>
      </c>
    </row>
    <row r="528" spans="1:51" ht="15" customHeight="1">
      <c r="A528" s="87">
        <v>522</v>
      </c>
      <c r="B528" s="85" t="str">
        <f t="shared" si="192"/>
        <v>0100005295</v>
      </c>
      <c r="C528" s="13" t="str">
        <f t="shared" si="193"/>
        <v>010000529501</v>
      </c>
      <c r="D528" s="13" t="str">
        <f t="shared" si="194"/>
        <v>01000052950100</v>
      </c>
      <c r="E528" s="14">
        <v>25302453</v>
      </c>
      <c r="F528" s="14" t="s">
        <v>21</v>
      </c>
      <c r="G528" s="14" t="s">
        <v>22</v>
      </c>
      <c r="H528" s="14" t="s">
        <v>1182</v>
      </c>
      <c r="I528" s="14" t="s">
        <v>65</v>
      </c>
      <c r="J528" s="14" t="s">
        <v>24</v>
      </c>
      <c r="K528" s="15" t="s">
        <v>1183</v>
      </c>
      <c r="L528" s="14" t="s">
        <v>26</v>
      </c>
      <c r="M528" s="14">
        <v>1</v>
      </c>
      <c r="N528" s="14" t="s">
        <v>70</v>
      </c>
      <c r="O528" s="24">
        <f t="shared" si="195"/>
        <v>97581.4</v>
      </c>
      <c r="P528" s="24">
        <f t="shared" si="196"/>
        <v>243953</v>
      </c>
      <c r="Q528" s="24">
        <v>51627</v>
      </c>
      <c r="R528" s="16">
        <v>129067</v>
      </c>
      <c r="S528" s="69">
        <v>25200</v>
      </c>
      <c r="T528" s="70">
        <v>63000</v>
      </c>
      <c r="U528" s="24">
        <v>20754.400000000001</v>
      </c>
      <c r="V528" s="24">
        <v>51886</v>
      </c>
      <c r="W528" s="69">
        <f t="shared" si="197"/>
        <v>0</v>
      </c>
      <c r="X528" s="69">
        <f>VLOOKUP(D528,'[1]Demanda Agregada Med. y MC'!$C$7:$O$3994,13,FALSE)</f>
        <v>0</v>
      </c>
      <c r="Y528" s="24">
        <v>0</v>
      </c>
      <c r="Z528" s="24">
        <v>0</v>
      </c>
      <c r="AA528" s="24">
        <v>0</v>
      </c>
      <c r="AB528" s="24">
        <v>0</v>
      </c>
      <c r="AC528" s="24">
        <v>0</v>
      </c>
      <c r="AD528" s="24">
        <v>0</v>
      </c>
      <c r="AE528" s="26">
        <v>0</v>
      </c>
      <c r="AF528" s="25">
        <v>0</v>
      </c>
      <c r="AG528" s="22">
        <v>24.186800000000002</v>
      </c>
      <c r="AH528" s="20">
        <f t="shared" si="198"/>
        <v>2360181.8055199999</v>
      </c>
      <c r="AI528" s="9">
        <f t="shared" si="199"/>
        <v>5900442.4204000002</v>
      </c>
      <c r="AJ528" s="9">
        <f t="shared" si="200"/>
        <v>1248691.9236000001</v>
      </c>
      <c r="AK528" s="9">
        <f t="shared" si="201"/>
        <v>3121717.7156000002</v>
      </c>
      <c r="AL528" s="9">
        <f t="shared" si="202"/>
        <v>609507.36</v>
      </c>
      <c r="AM528" s="9">
        <f t="shared" si="203"/>
        <v>1523768.4000000001</v>
      </c>
      <c r="AN528" s="9">
        <f t="shared" si="204"/>
        <v>501982.52192000009</v>
      </c>
      <c r="AO528" s="9">
        <f t="shared" si="205"/>
        <v>1254956.3048</v>
      </c>
      <c r="AP528" s="9">
        <f t="shared" si="206"/>
        <v>0</v>
      </c>
      <c r="AQ528" s="9">
        <f t="shared" si="207"/>
        <v>0</v>
      </c>
      <c r="AR528" s="9">
        <f t="shared" si="208"/>
        <v>0</v>
      </c>
      <c r="AS528" s="9">
        <f t="shared" si="209"/>
        <v>0</v>
      </c>
      <c r="AT528" s="9">
        <f t="shared" si="210"/>
        <v>0</v>
      </c>
      <c r="AU528" s="9">
        <f t="shared" si="211"/>
        <v>0</v>
      </c>
      <c r="AV528" s="9">
        <f t="shared" si="212"/>
        <v>0</v>
      </c>
      <c r="AW528" s="9">
        <f t="shared" si="213"/>
        <v>0</v>
      </c>
      <c r="AX528" s="9">
        <f t="shared" si="214"/>
        <v>0</v>
      </c>
      <c r="AY528" s="10">
        <f t="shared" si="215"/>
        <v>0</v>
      </c>
    </row>
    <row r="529" spans="1:51" ht="15" customHeight="1">
      <c r="A529" s="87">
        <v>523</v>
      </c>
      <c r="B529" s="85" t="str">
        <f t="shared" si="192"/>
        <v>0100005302</v>
      </c>
      <c r="C529" s="13" t="str">
        <f t="shared" si="193"/>
        <v>010000530200</v>
      </c>
      <c r="D529" s="13" t="str">
        <f t="shared" si="194"/>
        <v>01000053020000</v>
      </c>
      <c r="E529" s="14">
        <v>25301595</v>
      </c>
      <c r="F529" s="14" t="s">
        <v>21</v>
      </c>
      <c r="G529" s="14" t="s">
        <v>22</v>
      </c>
      <c r="H529" s="14" t="s">
        <v>1184</v>
      </c>
      <c r="I529" s="14" t="s">
        <v>24</v>
      </c>
      <c r="J529" s="14" t="s">
        <v>24</v>
      </c>
      <c r="K529" s="15" t="s">
        <v>1185</v>
      </c>
      <c r="L529" s="14" t="s">
        <v>45</v>
      </c>
      <c r="M529" s="14">
        <v>120</v>
      </c>
      <c r="N529" s="14" t="s">
        <v>46</v>
      </c>
      <c r="O529" s="24">
        <f t="shared" si="195"/>
        <v>20749.8</v>
      </c>
      <c r="P529" s="24">
        <f t="shared" si="196"/>
        <v>51859</v>
      </c>
      <c r="Q529" s="24">
        <v>1243</v>
      </c>
      <c r="R529" s="16">
        <v>3107</v>
      </c>
      <c r="S529" s="69">
        <v>392</v>
      </c>
      <c r="T529" s="70">
        <v>980</v>
      </c>
      <c r="U529" s="24">
        <v>19084.8</v>
      </c>
      <c r="V529" s="24">
        <v>47712</v>
      </c>
      <c r="W529" s="69">
        <f t="shared" si="197"/>
        <v>0</v>
      </c>
      <c r="X529" s="69">
        <f>VLOOKUP(D529,'[1]Demanda Agregada Med. y MC'!$C$7:$O$3994,13,FALSE)</f>
        <v>0</v>
      </c>
      <c r="Y529" s="24">
        <v>0</v>
      </c>
      <c r="Z529" s="24">
        <v>0</v>
      </c>
      <c r="AA529" s="24">
        <v>0</v>
      </c>
      <c r="AB529" s="24">
        <v>0</v>
      </c>
      <c r="AC529" s="24">
        <v>30</v>
      </c>
      <c r="AD529" s="24">
        <v>60</v>
      </c>
      <c r="AE529" s="26">
        <v>0</v>
      </c>
      <c r="AF529" s="25">
        <v>0</v>
      </c>
      <c r="AG529" s="22">
        <v>176.2996</v>
      </c>
      <c r="AH529" s="20">
        <f t="shared" si="198"/>
        <v>3658181.4400799996</v>
      </c>
      <c r="AI529" s="9">
        <f t="shared" si="199"/>
        <v>9142720.9563999996</v>
      </c>
      <c r="AJ529" s="9">
        <f t="shared" si="200"/>
        <v>219140.40280000001</v>
      </c>
      <c r="AK529" s="9">
        <f t="shared" si="201"/>
        <v>547762.85719999997</v>
      </c>
      <c r="AL529" s="9">
        <f t="shared" si="202"/>
        <v>69109.443199999994</v>
      </c>
      <c r="AM529" s="9">
        <f t="shared" si="203"/>
        <v>172773.60800000001</v>
      </c>
      <c r="AN529" s="9">
        <f t="shared" si="204"/>
        <v>3364642.6060799998</v>
      </c>
      <c r="AO529" s="9">
        <f t="shared" si="205"/>
        <v>8411606.5152000003</v>
      </c>
      <c r="AP529" s="9">
        <f t="shared" si="206"/>
        <v>0</v>
      </c>
      <c r="AQ529" s="9">
        <f t="shared" si="207"/>
        <v>0</v>
      </c>
      <c r="AR529" s="9">
        <f t="shared" si="208"/>
        <v>0</v>
      </c>
      <c r="AS529" s="9">
        <f t="shared" si="209"/>
        <v>0</v>
      </c>
      <c r="AT529" s="9">
        <f t="shared" si="210"/>
        <v>0</v>
      </c>
      <c r="AU529" s="9">
        <f t="shared" si="211"/>
        <v>0</v>
      </c>
      <c r="AV529" s="9">
        <f t="shared" si="212"/>
        <v>5288.9880000000003</v>
      </c>
      <c r="AW529" s="9">
        <f t="shared" si="213"/>
        <v>10577.976000000001</v>
      </c>
      <c r="AX529" s="9">
        <f t="shared" si="214"/>
        <v>0</v>
      </c>
      <c r="AY529" s="10">
        <f t="shared" si="215"/>
        <v>0</v>
      </c>
    </row>
    <row r="530" spans="1:51" ht="15" customHeight="1">
      <c r="A530" s="87">
        <v>524</v>
      </c>
      <c r="B530" s="85" t="str">
        <f t="shared" si="192"/>
        <v>0100005304</v>
      </c>
      <c r="C530" s="13" t="str">
        <f t="shared" si="193"/>
        <v>010000530400</v>
      </c>
      <c r="D530" s="13" t="str">
        <f t="shared" si="194"/>
        <v>01000053040000</v>
      </c>
      <c r="E530" s="14">
        <v>25300107</v>
      </c>
      <c r="F530" s="14" t="s">
        <v>21</v>
      </c>
      <c r="G530" s="14" t="s">
        <v>22</v>
      </c>
      <c r="H530" s="14" t="s">
        <v>1186</v>
      </c>
      <c r="I530" s="14" t="s">
        <v>24</v>
      </c>
      <c r="J530" s="14" t="s">
        <v>24</v>
      </c>
      <c r="K530" s="15" t="s">
        <v>1187</v>
      </c>
      <c r="L530" s="14" t="s">
        <v>26</v>
      </c>
      <c r="M530" s="14">
        <v>100</v>
      </c>
      <c r="N530" s="14" t="s">
        <v>187</v>
      </c>
      <c r="O530" s="24">
        <f t="shared" si="195"/>
        <v>165036</v>
      </c>
      <c r="P530" s="24">
        <f t="shared" si="196"/>
        <v>412400</v>
      </c>
      <c r="Q530" s="24">
        <v>128260</v>
      </c>
      <c r="R530" s="16">
        <v>320648</v>
      </c>
      <c r="S530" s="69">
        <v>36400</v>
      </c>
      <c r="T530" s="70">
        <v>91000</v>
      </c>
      <c r="U530" s="24">
        <v>0</v>
      </c>
      <c r="V530" s="24">
        <v>0</v>
      </c>
      <c r="W530" s="69">
        <f t="shared" si="197"/>
        <v>0</v>
      </c>
      <c r="X530" s="69">
        <f>VLOOKUP(D530,'[1]Demanda Agregada Med. y MC'!$C$7:$O$3994,13,FALSE)</f>
        <v>0</v>
      </c>
      <c r="Y530" s="24">
        <v>0</v>
      </c>
      <c r="Z530" s="24">
        <v>0</v>
      </c>
      <c r="AA530" s="24">
        <v>0</v>
      </c>
      <c r="AB530" s="24">
        <v>0</v>
      </c>
      <c r="AC530" s="24">
        <v>376</v>
      </c>
      <c r="AD530" s="24">
        <v>752</v>
      </c>
      <c r="AE530" s="26">
        <v>0</v>
      </c>
      <c r="AF530" s="25">
        <v>0</v>
      </c>
      <c r="AG530" s="22">
        <v>301.57600000000002</v>
      </c>
      <c r="AH530" s="20">
        <f t="shared" si="198"/>
        <v>49770896.736000001</v>
      </c>
      <c r="AI530" s="9">
        <f t="shared" si="199"/>
        <v>124369942.40000001</v>
      </c>
      <c r="AJ530" s="9">
        <f t="shared" si="200"/>
        <v>38680137.760000005</v>
      </c>
      <c r="AK530" s="9">
        <f t="shared" si="201"/>
        <v>96699741.248000011</v>
      </c>
      <c r="AL530" s="9">
        <f t="shared" si="202"/>
        <v>10977366.4</v>
      </c>
      <c r="AM530" s="9">
        <f t="shared" si="203"/>
        <v>27443416.000000004</v>
      </c>
      <c r="AN530" s="9">
        <f t="shared" si="204"/>
        <v>0</v>
      </c>
      <c r="AO530" s="9">
        <f t="shared" si="205"/>
        <v>0</v>
      </c>
      <c r="AP530" s="9">
        <f t="shared" si="206"/>
        <v>0</v>
      </c>
      <c r="AQ530" s="9">
        <f t="shared" si="207"/>
        <v>0</v>
      </c>
      <c r="AR530" s="9">
        <f t="shared" si="208"/>
        <v>0</v>
      </c>
      <c r="AS530" s="9">
        <f t="shared" si="209"/>
        <v>0</v>
      </c>
      <c r="AT530" s="9">
        <f t="shared" si="210"/>
        <v>0</v>
      </c>
      <c r="AU530" s="9">
        <f t="shared" si="211"/>
        <v>0</v>
      </c>
      <c r="AV530" s="9">
        <f t="shared" si="212"/>
        <v>113392.576</v>
      </c>
      <c r="AW530" s="9">
        <f t="shared" si="213"/>
        <v>226785.152</v>
      </c>
      <c r="AX530" s="9">
        <f t="shared" si="214"/>
        <v>0</v>
      </c>
      <c r="AY530" s="10">
        <f t="shared" si="215"/>
        <v>0</v>
      </c>
    </row>
    <row r="531" spans="1:51" ht="15" customHeight="1">
      <c r="A531" s="87">
        <v>525</v>
      </c>
      <c r="B531" s="85" t="str">
        <f t="shared" si="192"/>
        <v>0100005309</v>
      </c>
      <c r="C531" s="13" t="str">
        <f t="shared" si="193"/>
        <v>010000530901</v>
      </c>
      <c r="D531" s="13" t="str">
        <f t="shared" si="194"/>
        <v>01000053090101</v>
      </c>
      <c r="E531" s="14">
        <v>25303042</v>
      </c>
      <c r="F531" s="14" t="s">
        <v>21</v>
      </c>
      <c r="G531" s="14" t="s">
        <v>22</v>
      </c>
      <c r="H531" s="14" t="s">
        <v>1190</v>
      </c>
      <c r="I531" s="14" t="s">
        <v>65</v>
      </c>
      <c r="J531" s="14" t="s">
        <v>65</v>
      </c>
      <c r="K531" s="15" t="s">
        <v>1191</v>
      </c>
      <c r="L531" s="14" t="s">
        <v>26</v>
      </c>
      <c r="M531" s="14" t="s">
        <v>1192</v>
      </c>
      <c r="N531" s="14" t="s">
        <v>156</v>
      </c>
      <c r="O531" s="24">
        <f t="shared" si="195"/>
        <v>1239615.6000000001</v>
      </c>
      <c r="P531" s="24">
        <f t="shared" si="196"/>
        <v>3097844</v>
      </c>
      <c r="Q531" s="24">
        <v>955522</v>
      </c>
      <c r="R531" s="16">
        <v>2388805</v>
      </c>
      <c r="S531" s="69">
        <v>252000</v>
      </c>
      <c r="T531" s="70">
        <v>630000</v>
      </c>
      <c r="U531" s="24">
        <v>29698.800000000003</v>
      </c>
      <c r="V531" s="24">
        <v>74247</v>
      </c>
      <c r="W531" s="69">
        <f t="shared" si="197"/>
        <v>4.8000000000000007</v>
      </c>
      <c r="X531" s="69">
        <f>VLOOKUP(D531,'[1]Demanda Agregada Med. y MC'!$C$7:$O$3994,13,FALSE)</f>
        <v>12</v>
      </c>
      <c r="Y531" s="24">
        <v>0</v>
      </c>
      <c r="Z531" s="24">
        <v>0</v>
      </c>
      <c r="AA531" s="24">
        <v>0</v>
      </c>
      <c r="AB531" s="24">
        <v>0</v>
      </c>
      <c r="AC531" s="24">
        <v>0</v>
      </c>
      <c r="AD531" s="24">
        <v>0</v>
      </c>
      <c r="AE531" s="26">
        <v>2390</v>
      </c>
      <c r="AF531" s="27">
        <v>4780</v>
      </c>
      <c r="AG531" s="22">
        <v>24.677178400000006</v>
      </c>
      <c r="AH531" s="20">
        <f t="shared" si="198"/>
        <v>30590215.308623049</v>
      </c>
      <c r="AI531" s="9">
        <f t="shared" si="199"/>
        <v>76446049.043369621</v>
      </c>
      <c r="AJ531" s="9">
        <f t="shared" si="200"/>
        <v>23579586.859124806</v>
      </c>
      <c r="AK531" s="9">
        <f t="shared" si="201"/>
        <v>58948967.147812016</v>
      </c>
      <c r="AL531" s="9">
        <f t="shared" si="202"/>
        <v>6218648.9568000017</v>
      </c>
      <c r="AM531" s="9">
        <f t="shared" si="203"/>
        <v>15546622.392000005</v>
      </c>
      <c r="AN531" s="9">
        <f t="shared" si="204"/>
        <v>732882.58586592029</v>
      </c>
      <c r="AO531" s="9">
        <f t="shared" si="205"/>
        <v>1832206.4646648006</v>
      </c>
      <c r="AP531" s="9">
        <f t="shared" si="206"/>
        <v>118.45045632000004</v>
      </c>
      <c r="AQ531" s="9">
        <f t="shared" si="207"/>
        <v>296.12614080000009</v>
      </c>
      <c r="AR531" s="9">
        <f t="shared" si="208"/>
        <v>0</v>
      </c>
      <c r="AS531" s="9">
        <f t="shared" si="209"/>
        <v>0</v>
      </c>
      <c r="AT531" s="9">
        <f t="shared" si="210"/>
        <v>0</v>
      </c>
      <c r="AU531" s="9">
        <f t="shared" si="211"/>
        <v>0</v>
      </c>
      <c r="AV531" s="9">
        <f t="shared" si="212"/>
        <v>0</v>
      </c>
      <c r="AW531" s="9">
        <f t="shared" si="213"/>
        <v>0</v>
      </c>
      <c r="AX531" s="9">
        <f t="shared" si="214"/>
        <v>58978.456376000016</v>
      </c>
      <c r="AY531" s="10">
        <f t="shared" si="215"/>
        <v>117956.91275200003</v>
      </c>
    </row>
    <row r="532" spans="1:51" ht="15" customHeight="1">
      <c r="A532" s="87">
        <v>526</v>
      </c>
      <c r="B532" s="85" t="str">
        <f t="shared" si="192"/>
        <v>0100005315</v>
      </c>
      <c r="C532" s="13" t="str">
        <f t="shared" si="193"/>
        <v>010000531500</v>
      </c>
      <c r="D532" s="13" t="str">
        <f t="shared" si="194"/>
        <v>01000053150000</v>
      </c>
      <c r="E532" s="14">
        <v>25302256</v>
      </c>
      <c r="F532" s="14" t="s">
        <v>21</v>
      </c>
      <c r="G532" s="14" t="s">
        <v>22</v>
      </c>
      <c r="H532" s="14" t="s">
        <v>1193</v>
      </c>
      <c r="I532" s="14" t="s">
        <v>24</v>
      </c>
      <c r="J532" s="14" t="s">
        <v>24</v>
      </c>
      <c r="K532" s="15" t="s">
        <v>1194</v>
      </c>
      <c r="L532" s="14" t="s">
        <v>26</v>
      </c>
      <c r="M532" s="14">
        <v>1</v>
      </c>
      <c r="N532" s="14" t="s">
        <v>26</v>
      </c>
      <c r="O532" s="24">
        <f t="shared" si="195"/>
        <v>6458.4</v>
      </c>
      <c r="P532" s="24">
        <f t="shared" si="196"/>
        <v>16147</v>
      </c>
      <c r="Q532" s="24">
        <v>886</v>
      </c>
      <c r="R532" s="16">
        <v>2215</v>
      </c>
      <c r="S532" s="69">
        <v>5534</v>
      </c>
      <c r="T532" s="70">
        <v>13836</v>
      </c>
      <c r="U532" s="24">
        <v>0</v>
      </c>
      <c r="V532" s="24">
        <v>0</v>
      </c>
      <c r="W532" s="69">
        <f t="shared" si="197"/>
        <v>38.400000000000006</v>
      </c>
      <c r="X532" s="69">
        <f>VLOOKUP(D532,'[1]Demanda Agregada Med. y MC'!$C$7:$O$3994,13,FALSE)</f>
        <v>96</v>
      </c>
      <c r="Y532" s="24">
        <v>0</v>
      </c>
      <c r="Z532" s="24">
        <v>0</v>
      </c>
      <c r="AA532" s="24">
        <v>0</v>
      </c>
      <c r="AB532" s="24">
        <v>0</v>
      </c>
      <c r="AC532" s="24">
        <v>0</v>
      </c>
      <c r="AD532" s="24">
        <v>0</v>
      </c>
      <c r="AE532" s="26">
        <v>0</v>
      </c>
      <c r="AF532" s="25">
        <v>0</v>
      </c>
      <c r="AG532" s="22">
        <v>316.83879999999999</v>
      </c>
      <c r="AH532" s="20">
        <f t="shared" si="198"/>
        <v>2046271.7059199999</v>
      </c>
      <c r="AI532" s="9">
        <f t="shared" si="199"/>
        <v>5115996.1036</v>
      </c>
      <c r="AJ532" s="9">
        <f t="shared" si="200"/>
        <v>280719.17680000002</v>
      </c>
      <c r="AK532" s="9">
        <f t="shared" si="201"/>
        <v>701797.94200000004</v>
      </c>
      <c r="AL532" s="9">
        <f t="shared" si="202"/>
        <v>1753385.9191999999</v>
      </c>
      <c r="AM532" s="9">
        <f t="shared" si="203"/>
        <v>4383781.6367999995</v>
      </c>
      <c r="AN532" s="9">
        <f t="shared" si="204"/>
        <v>0</v>
      </c>
      <c r="AO532" s="9">
        <f t="shared" si="205"/>
        <v>0</v>
      </c>
      <c r="AP532" s="9">
        <f t="shared" si="206"/>
        <v>12166.609920000001</v>
      </c>
      <c r="AQ532" s="9">
        <f t="shared" si="207"/>
        <v>30416.524799999999</v>
      </c>
      <c r="AR532" s="9">
        <f t="shared" si="208"/>
        <v>0</v>
      </c>
      <c r="AS532" s="9">
        <f t="shared" si="209"/>
        <v>0</v>
      </c>
      <c r="AT532" s="9">
        <f t="shared" si="210"/>
        <v>0</v>
      </c>
      <c r="AU532" s="9">
        <f t="shared" si="211"/>
        <v>0</v>
      </c>
      <c r="AV532" s="9">
        <f t="shared" si="212"/>
        <v>0</v>
      </c>
      <c r="AW532" s="9">
        <f t="shared" si="213"/>
        <v>0</v>
      </c>
      <c r="AX532" s="9">
        <f t="shared" si="214"/>
        <v>0</v>
      </c>
      <c r="AY532" s="10">
        <f t="shared" si="215"/>
        <v>0</v>
      </c>
    </row>
    <row r="533" spans="1:51" ht="15" customHeight="1">
      <c r="A533" s="87">
        <v>527</v>
      </c>
      <c r="B533" s="85" t="str">
        <f t="shared" si="192"/>
        <v>0100005332</v>
      </c>
      <c r="C533" s="13" t="str">
        <f t="shared" si="193"/>
        <v>010000533200</v>
      </c>
      <c r="D533" s="13" t="str">
        <f t="shared" si="194"/>
        <v>01000053320000</v>
      </c>
      <c r="E533" s="14">
        <v>25300826</v>
      </c>
      <c r="F533" s="14" t="s">
        <v>21</v>
      </c>
      <c r="G533" s="14" t="s">
        <v>22</v>
      </c>
      <c r="H533" s="14" t="s">
        <v>1195</v>
      </c>
      <c r="I533" s="14" t="s">
        <v>24</v>
      </c>
      <c r="J533" s="14" t="s">
        <v>24</v>
      </c>
      <c r="K533" s="15" t="s">
        <v>1196</v>
      </c>
      <c r="L533" s="14" t="s">
        <v>26</v>
      </c>
      <c r="M533" s="14">
        <v>12</v>
      </c>
      <c r="N533" s="14" t="s">
        <v>67</v>
      </c>
      <c r="O533" s="24">
        <f t="shared" si="195"/>
        <v>111340.6</v>
      </c>
      <c r="P533" s="24">
        <f t="shared" si="196"/>
        <v>278351</v>
      </c>
      <c r="Q533" s="24">
        <v>51523</v>
      </c>
      <c r="R533" s="16">
        <v>128807</v>
      </c>
      <c r="S533" s="69">
        <v>58800</v>
      </c>
      <c r="T533" s="70">
        <v>147000</v>
      </c>
      <c r="U533" s="24">
        <v>1017.6</v>
      </c>
      <c r="V533" s="24">
        <v>2544</v>
      </c>
      <c r="W533" s="69">
        <f t="shared" si="197"/>
        <v>0</v>
      </c>
      <c r="X533" s="69">
        <f>VLOOKUP(D533,'[1]Demanda Agregada Med. y MC'!$C$7:$O$3994,13,FALSE)</f>
        <v>0</v>
      </c>
      <c r="Y533" s="24">
        <v>0</v>
      </c>
      <c r="Z533" s="24">
        <v>0</v>
      </c>
      <c r="AA533" s="24">
        <v>0</v>
      </c>
      <c r="AB533" s="24">
        <v>0</v>
      </c>
      <c r="AC533" s="24">
        <v>0</v>
      </c>
      <c r="AD533" s="24">
        <v>0</v>
      </c>
      <c r="AE533" s="26">
        <v>0</v>
      </c>
      <c r="AF533" s="25">
        <v>0</v>
      </c>
      <c r="AG533" s="22">
        <v>234.80240000000001</v>
      </c>
      <c r="AH533" s="20">
        <f t="shared" si="198"/>
        <v>26143040.097440001</v>
      </c>
      <c r="AI533" s="9">
        <f t="shared" si="199"/>
        <v>65357482.842399999</v>
      </c>
      <c r="AJ533" s="9">
        <f t="shared" si="200"/>
        <v>12097724.055200001</v>
      </c>
      <c r="AK533" s="9">
        <f t="shared" si="201"/>
        <v>30244192.7368</v>
      </c>
      <c r="AL533" s="9">
        <f t="shared" si="202"/>
        <v>13806381.120000001</v>
      </c>
      <c r="AM533" s="9">
        <f t="shared" si="203"/>
        <v>34515952.800000004</v>
      </c>
      <c r="AN533" s="9">
        <f t="shared" si="204"/>
        <v>238934.92224000001</v>
      </c>
      <c r="AO533" s="9">
        <f t="shared" si="205"/>
        <v>597337.30559999996</v>
      </c>
      <c r="AP533" s="9">
        <f t="shared" si="206"/>
        <v>0</v>
      </c>
      <c r="AQ533" s="9">
        <f t="shared" si="207"/>
        <v>0</v>
      </c>
      <c r="AR533" s="9">
        <f t="shared" si="208"/>
        <v>0</v>
      </c>
      <c r="AS533" s="9">
        <f t="shared" si="209"/>
        <v>0</v>
      </c>
      <c r="AT533" s="9">
        <f t="shared" si="210"/>
        <v>0</v>
      </c>
      <c r="AU533" s="9">
        <f t="shared" si="211"/>
        <v>0</v>
      </c>
      <c r="AV533" s="9">
        <f t="shared" si="212"/>
        <v>0</v>
      </c>
      <c r="AW533" s="9">
        <f t="shared" si="213"/>
        <v>0</v>
      </c>
      <c r="AX533" s="9">
        <f t="shared" si="214"/>
        <v>0</v>
      </c>
      <c r="AY533" s="10">
        <f t="shared" si="215"/>
        <v>0</v>
      </c>
    </row>
    <row r="534" spans="1:51" ht="15" customHeight="1">
      <c r="A534" s="87">
        <v>528</v>
      </c>
      <c r="B534" s="85" t="str">
        <f t="shared" si="192"/>
        <v>0100005333</v>
      </c>
      <c r="C534" s="13" t="str">
        <f t="shared" si="193"/>
        <v>010000533300</v>
      </c>
      <c r="D534" s="13" t="str">
        <f t="shared" si="194"/>
        <v>01000053330000</v>
      </c>
      <c r="E534" s="14">
        <v>25300827</v>
      </c>
      <c r="F534" s="14" t="s">
        <v>21</v>
      </c>
      <c r="G534" s="14" t="s">
        <v>22</v>
      </c>
      <c r="H534" s="14" t="s">
        <v>1197</v>
      </c>
      <c r="I534" s="14" t="s">
        <v>24</v>
      </c>
      <c r="J534" s="14" t="s">
        <v>24</v>
      </c>
      <c r="K534" s="15" t="s">
        <v>1198</v>
      </c>
      <c r="L534" s="14" t="s">
        <v>26</v>
      </c>
      <c r="M534" s="14">
        <v>6</v>
      </c>
      <c r="N534" s="14" t="s">
        <v>67</v>
      </c>
      <c r="O534" s="24">
        <f t="shared" si="195"/>
        <v>248589.2</v>
      </c>
      <c r="P534" s="24">
        <f t="shared" si="196"/>
        <v>621457</v>
      </c>
      <c r="Q534" s="24">
        <v>245998</v>
      </c>
      <c r="R534" s="16">
        <v>614993</v>
      </c>
      <c r="S534" s="69">
        <v>0</v>
      </c>
      <c r="T534" s="70">
        <v>0</v>
      </c>
      <c r="U534" s="24">
        <v>2543.6000000000004</v>
      </c>
      <c r="V534" s="24">
        <v>6359</v>
      </c>
      <c r="W534" s="69">
        <f t="shared" si="197"/>
        <v>21.6</v>
      </c>
      <c r="X534" s="69">
        <f>VLOOKUP(D534,'[1]Demanda Agregada Med. y MC'!$C$7:$O$3994,13,FALSE)</f>
        <v>54</v>
      </c>
      <c r="Y534" s="24">
        <v>0</v>
      </c>
      <c r="Z534" s="24">
        <v>0</v>
      </c>
      <c r="AA534" s="24">
        <v>0</v>
      </c>
      <c r="AB534" s="24">
        <v>0</v>
      </c>
      <c r="AC534" s="24">
        <v>0</v>
      </c>
      <c r="AD534" s="24">
        <v>0</v>
      </c>
      <c r="AE534" s="26">
        <v>26</v>
      </c>
      <c r="AF534" s="27">
        <v>51</v>
      </c>
      <c r="AG534" s="22">
        <v>194.07399999999998</v>
      </c>
      <c r="AH534" s="20">
        <f t="shared" si="198"/>
        <v>48244700.400799997</v>
      </c>
      <c r="AI534" s="9">
        <f t="shared" si="199"/>
        <v>120608645.81799999</v>
      </c>
      <c r="AJ534" s="9">
        <f t="shared" si="200"/>
        <v>47741815.851999998</v>
      </c>
      <c r="AK534" s="9">
        <f t="shared" si="201"/>
        <v>119354151.48199999</v>
      </c>
      <c r="AL534" s="9">
        <f t="shared" si="202"/>
        <v>0</v>
      </c>
      <c r="AM534" s="9">
        <f t="shared" si="203"/>
        <v>0</v>
      </c>
      <c r="AN534" s="9">
        <f t="shared" si="204"/>
        <v>493646.62640000001</v>
      </c>
      <c r="AO534" s="9">
        <f t="shared" si="205"/>
        <v>1234116.5659999999</v>
      </c>
      <c r="AP534" s="9">
        <f t="shared" si="206"/>
        <v>4191.9983999999995</v>
      </c>
      <c r="AQ534" s="9">
        <f t="shared" si="207"/>
        <v>10479.995999999999</v>
      </c>
      <c r="AR534" s="9">
        <f t="shared" si="208"/>
        <v>0</v>
      </c>
      <c r="AS534" s="9">
        <f t="shared" si="209"/>
        <v>0</v>
      </c>
      <c r="AT534" s="9">
        <f t="shared" si="210"/>
        <v>0</v>
      </c>
      <c r="AU534" s="9">
        <f t="shared" si="211"/>
        <v>0</v>
      </c>
      <c r="AV534" s="9">
        <f t="shared" si="212"/>
        <v>0</v>
      </c>
      <c r="AW534" s="9">
        <f t="shared" si="213"/>
        <v>0</v>
      </c>
      <c r="AX534" s="9">
        <f t="shared" si="214"/>
        <v>5045.924</v>
      </c>
      <c r="AY534" s="10">
        <f t="shared" si="215"/>
        <v>9897.7739999999994</v>
      </c>
    </row>
    <row r="535" spans="1:51" ht="15" customHeight="1">
      <c r="A535" s="87">
        <v>529</v>
      </c>
      <c r="B535" s="85" t="str">
        <f t="shared" si="192"/>
        <v>0100005353</v>
      </c>
      <c r="C535" s="13" t="str">
        <f t="shared" si="193"/>
        <v>010000535300</v>
      </c>
      <c r="D535" s="13" t="str">
        <f t="shared" si="194"/>
        <v>01000053530002</v>
      </c>
      <c r="E535" s="14">
        <v>25300970</v>
      </c>
      <c r="F535" s="14" t="s">
        <v>21</v>
      </c>
      <c r="G535" s="14" t="s">
        <v>22</v>
      </c>
      <c r="H535" s="14" t="s">
        <v>1200</v>
      </c>
      <c r="I535" s="14" t="s">
        <v>24</v>
      </c>
      <c r="J535" s="14" t="s">
        <v>56</v>
      </c>
      <c r="K535" s="15" t="s">
        <v>1201</v>
      </c>
      <c r="L535" s="14" t="s">
        <v>26</v>
      </c>
      <c r="M535" s="14">
        <v>20</v>
      </c>
      <c r="N535" s="14" t="s">
        <v>156</v>
      </c>
      <c r="O535" s="24">
        <f t="shared" si="195"/>
        <v>319848</v>
      </c>
      <c r="P535" s="24">
        <f t="shared" si="196"/>
        <v>799522</v>
      </c>
      <c r="Q535" s="24">
        <v>260842</v>
      </c>
      <c r="R535" s="16">
        <v>652104</v>
      </c>
      <c r="S535" s="69">
        <v>58800</v>
      </c>
      <c r="T535" s="70">
        <v>147000</v>
      </c>
      <c r="U535" s="24">
        <v>0</v>
      </c>
      <c r="V535" s="24">
        <v>0</v>
      </c>
      <c r="W535" s="69">
        <f t="shared" si="197"/>
        <v>0</v>
      </c>
      <c r="X535" s="69">
        <f>VLOOKUP(D535,'[1]Demanda Agregada Med. y MC'!$C$7:$O$3994,13,FALSE)</f>
        <v>0</v>
      </c>
      <c r="Y535" s="24">
        <v>12</v>
      </c>
      <c r="Z535" s="24">
        <v>30</v>
      </c>
      <c r="AA535" s="24">
        <v>0</v>
      </c>
      <c r="AB535" s="24">
        <v>0</v>
      </c>
      <c r="AC535" s="24">
        <v>169</v>
      </c>
      <c r="AD535" s="24">
        <v>338</v>
      </c>
      <c r="AE535" s="26">
        <v>25</v>
      </c>
      <c r="AF535" s="25">
        <v>50</v>
      </c>
      <c r="AG535" s="22">
        <v>9.6692</v>
      </c>
      <c r="AH535" s="20">
        <f t="shared" si="198"/>
        <v>3092674.2815999999</v>
      </c>
      <c r="AI535" s="9">
        <f t="shared" si="199"/>
        <v>7730738.1223999998</v>
      </c>
      <c r="AJ535" s="9">
        <f t="shared" si="200"/>
        <v>2522133.4663999998</v>
      </c>
      <c r="AK535" s="9">
        <f t="shared" si="201"/>
        <v>6305323.9967999998</v>
      </c>
      <c r="AL535" s="9">
        <f t="shared" si="202"/>
        <v>568548.96</v>
      </c>
      <c r="AM535" s="9">
        <f t="shared" si="203"/>
        <v>1421372.4</v>
      </c>
      <c r="AN535" s="9">
        <f t="shared" si="204"/>
        <v>0</v>
      </c>
      <c r="AO535" s="9">
        <f t="shared" si="205"/>
        <v>0</v>
      </c>
      <c r="AP535" s="9">
        <f t="shared" si="206"/>
        <v>0</v>
      </c>
      <c r="AQ535" s="9">
        <f t="shared" si="207"/>
        <v>0</v>
      </c>
      <c r="AR535" s="9">
        <f t="shared" si="208"/>
        <v>116.0304</v>
      </c>
      <c r="AS535" s="9">
        <f t="shared" si="209"/>
        <v>290.07600000000002</v>
      </c>
      <c r="AT535" s="9">
        <f t="shared" si="210"/>
        <v>0</v>
      </c>
      <c r="AU535" s="9">
        <f t="shared" si="211"/>
        <v>0</v>
      </c>
      <c r="AV535" s="9">
        <f t="shared" si="212"/>
        <v>1634.0948000000001</v>
      </c>
      <c r="AW535" s="9">
        <f t="shared" si="213"/>
        <v>3268.1896000000002</v>
      </c>
      <c r="AX535" s="9">
        <f t="shared" si="214"/>
        <v>241.73</v>
      </c>
      <c r="AY535" s="10">
        <f t="shared" si="215"/>
        <v>483.46</v>
      </c>
    </row>
    <row r="536" spans="1:51" ht="15" customHeight="1">
      <c r="A536" s="87">
        <v>530</v>
      </c>
      <c r="B536" s="85" t="str">
        <f t="shared" si="192"/>
        <v>0100005354</v>
      </c>
      <c r="C536" s="13" t="str">
        <f t="shared" si="193"/>
        <v>010000535400</v>
      </c>
      <c r="D536" s="13" t="str">
        <f t="shared" si="194"/>
        <v>01000053540000</v>
      </c>
      <c r="E536" s="14">
        <v>25301583</v>
      </c>
      <c r="F536" s="14" t="s">
        <v>21</v>
      </c>
      <c r="G536" s="14" t="s">
        <v>22</v>
      </c>
      <c r="H536" s="14" t="s">
        <v>1202</v>
      </c>
      <c r="I536" s="14" t="s">
        <v>24</v>
      </c>
      <c r="J536" s="14" t="s">
        <v>24</v>
      </c>
      <c r="K536" s="15" t="s">
        <v>1203</v>
      </c>
      <c r="L536" s="14" t="s">
        <v>26</v>
      </c>
      <c r="M536" s="14">
        <v>1</v>
      </c>
      <c r="N536" s="14" t="s">
        <v>26</v>
      </c>
      <c r="O536" s="24">
        <f t="shared" si="195"/>
        <v>17273.7</v>
      </c>
      <c r="P536" s="24">
        <f t="shared" si="196"/>
        <v>43102</v>
      </c>
      <c r="Q536" s="24">
        <v>14405</v>
      </c>
      <c r="R536" s="16">
        <v>36011</v>
      </c>
      <c r="S536" s="69">
        <v>2520</v>
      </c>
      <c r="T536" s="70">
        <v>6300</v>
      </c>
      <c r="U536" s="24">
        <v>0</v>
      </c>
      <c r="V536" s="24">
        <v>0</v>
      </c>
      <c r="W536" s="69">
        <f t="shared" si="197"/>
        <v>187.20000000000002</v>
      </c>
      <c r="X536" s="69">
        <f>VLOOKUP(D536,'[1]Demanda Agregada Med. y MC'!$C$7:$O$3994,13,FALSE)</f>
        <v>468</v>
      </c>
      <c r="Y536" s="24">
        <v>0</v>
      </c>
      <c r="Z536" s="24">
        <v>0</v>
      </c>
      <c r="AA536" s="24">
        <v>0</v>
      </c>
      <c r="AB536" s="24">
        <v>0</v>
      </c>
      <c r="AC536" s="24">
        <v>156.5</v>
      </c>
      <c r="AD536" s="24">
        <v>313</v>
      </c>
      <c r="AE536" s="26">
        <v>5</v>
      </c>
      <c r="AF536" s="27">
        <v>10</v>
      </c>
      <c r="AG536" s="22">
        <v>122.3416</v>
      </c>
      <c r="AH536" s="20">
        <f t="shared" si="198"/>
        <v>2113292.0959200002</v>
      </c>
      <c r="AI536" s="9">
        <f t="shared" si="199"/>
        <v>5273167.6431999998</v>
      </c>
      <c r="AJ536" s="9">
        <f t="shared" si="200"/>
        <v>1762330.7479999999</v>
      </c>
      <c r="AK536" s="9">
        <f t="shared" si="201"/>
        <v>4405643.3575999998</v>
      </c>
      <c r="AL536" s="9">
        <f t="shared" si="202"/>
        <v>308300.83199999999</v>
      </c>
      <c r="AM536" s="9">
        <f t="shared" si="203"/>
        <v>770752.08</v>
      </c>
      <c r="AN536" s="9">
        <f t="shared" si="204"/>
        <v>0</v>
      </c>
      <c r="AO536" s="9">
        <f t="shared" si="205"/>
        <v>0</v>
      </c>
      <c r="AP536" s="9">
        <f t="shared" si="206"/>
        <v>22902.347520000003</v>
      </c>
      <c r="AQ536" s="9">
        <f t="shared" si="207"/>
        <v>57255.868799999997</v>
      </c>
      <c r="AR536" s="9">
        <f t="shared" si="208"/>
        <v>0</v>
      </c>
      <c r="AS536" s="9">
        <f t="shared" si="209"/>
        <v>0</v>
      </c>
      <c r="AT536" s="9">
        <f t="shared" si="210"/>
        <v>0</v>
      </c>
      <c r="AU536" s="9">
        <f t="shared" si="211"/>
        <v>0</v>
      </c>
      <c r="AV536" s="9">
        <f t="shared" si="212"/>
        <v>19146.4604</v>
      </c>
      <c r="AW536" s="9">
        <f t="shared" si="213"/>
        <v>38292.9208</v>
      </c>
      <c r="AX536" s="9">
        <f t="shared" si="214"/>
        <v>611.70799999999997</v>
      </c>
      <c r="AY536" s="10">
        <f t="shared" si="215"/>
        <v>1223.4159999999999</v>
      </c>
    </row>
    <row r="537" spans="1:51" ht="15" customHeight="1">
      <c r="A537" s="87">
        <v>531</v>
      </c>
      <c r="B537" s="85" t="str">
        <f t="shared" si="192"/>
        <v>0100005356</v>
      </c>
      <c r="C537" s="13" t="str">
        <f t="shared" si="193"/>
        <v>010000535600</v>
      </c>
      <c r="D537" s="13" t="str">
        <f t="shared" si="194"/>
        <v>01000053560000</v>
      </c>
      <c r="E537" s="14">
        <v>25301277</v>
      </c>
      <c r="F537" s="14" t="s">
        <v>21</v>
      </c>
      <c r="G537" s="14" t="s">
        <v>22</v>
      </c>
      <c r="H537" s="14" t="s">
        <v>1206</v>
      </c>
      <c r="I537" s="14" t="s">
        <v>24</v>
      </c>
      <c r="J537" s="14" t="s">
        <v>24</v>
      </c>
      <c r="K537" s="15" t="s">
        <v>1207</v>
      </c>
      <c r="L537" s="14" t="s">
        <v>26</v>
      </c>
      <c r="M537" s="14">
        <v>28</v>
      </c>
      <c r="N537" s="14" t="s">
        <v>29</v>
      </c>
      <c r="O537" s="24">
        <f t="shared" si="195"/>
        <v>173751</v>
      </c>
      <c r="P537" s="24">
        <f t="shared" si="196"/>
        <v>434368</v>
      </c>
      <c r="Q537" s="24">
        <v>145176</v>
      </c>
      <c r="R537" s="16">
        <v>362938</v>
      </c>
      <c r="S537" s="69">
        <v>28560</v>
      </c>
      <c r="T537" s="70">
        <v>71400</v>
      </c>
      <c r="U537" s="24">
        <v>0</v>
      </c>
      <c r="V537" s="24">
        <v>0</v>
      </c>
      <c r="W537" s="69">
        <f t="shared" si="197"/>
        <v>0</v>
      </c>
      <c r="X537" s="69">
        <f>VLOOKUP(D537,'[1]Demanda Agregada Med. y MC'!$C$7:$O$3994,13,FALSE)</f>
        <v>0</v>
      </c>
      <c r="Y537" s="24">
        <v>0</v>
      </c>
      <c r="Z537" s="24">
        <v>0</v>
      </c>
      <c r="AA537" s="24">
        <v>0</v>
      </c>
      <c r="AB537" s="24">
        <v>0</v>
      </c>
      <c r="AC537" s="24">
        <v>15</v>
      </c>
      <c r="AD537" s="24">
        <v>30</v>
      </c>
      <c r="AE537" s="26">
        <v>0</v>
      </c>
      <c r="AF537" s="25">
        <v>0</v>
      </c>
      <c r="AG537" s="22">
        <v>15.630799999999999</v>
      </c>
      <c r="AH537" s="20">
        <f t="shared" si="198"/>
        <v>2715867.1307999999</v>
      </c>
      <c r="AI537" s="9">
        <f t="shared" si="199"/>
        <v>6789519.3343999991</v>
      </c>
      <c r="AJ537" s="9">
        <f t="shared" si="200"/>
        <v>2269217.0208000001</v>
      </c>
      <c r="AK537" s="9">
        <f t="shared" si="201"/>
        <v>5673011.2903999994</v>
      </c>
      <c r="AL537" s="9">
        <f t="shared" si="202"/>
        <v>446415.64799999999</v>
      </c>
      <c r="AM537" s="9">
        <f t="shared" si="203"/>
        <v>1116039.1199999999</v>
      </c>
      <c r="AN537" s="9">
        <f t="shared" si="204"/>
        <v>0</v>
      </c>
      <c r="AO537" s="9">
        <f t="shared" si="205"/>
        <v>0</v>
      </c>
      <c r="AP537" s="9">
        <f t="shared" si="206"/>
        <v>0</v>
      </c>
      <c r="AQ537" s="9">
        <f t="shared" si="207"/>
        <v>0</v>
      </c>
      <c r="AR537" s="9">
        <f t="shared" si="208"/>
        <v>0</v>
      </c>
      <c r="AS537" s="9">
        <f t="shared" si="209"/>
        <v>0</v>
      </c>
      <c r="AT537" s="9">
        <f t="shared" si="210"/>
        <v>0</v>
      </c>
      <c r="AU537" s="9">
        <f t="shared" si="211"/>
        <v>0</v>
      </c>
      <c r="AV537" s="9">
        <f t="shared" si="212"/>
        <v>234.46199999999999</v>
      </c>
      <c r="AW537" s="9">
        <f t="shared" si="213"/>
        <v>468.92399999999998</v>
      </c>
      <c r="AX537" s="9">
        <f t="shared" si="214"/>
        <v>0</v>
      </c>
      <c r="AY537" s="10">
        <f t="shared" si="215"/>
        <v>0</v>
      </c>
    </row>
    <row r="538" spans="1:51" ht="15" customHeight="1">
      <c r="A538" s="87">
        <v>532</v>
      </c>
      <c r="B538" s="85" t="str">
        <f t="shared" si="192"/>
        <v>0100005358</v>
      </c>
      <c r="C538" s="13" t="str">
        <f t="shared" si="193"/>
        <v>010000535800</v>
      </c>
      <c r="D538" s="13" t="str">
        <f t="shared" si="194"/>
        <v>01000053580000</v>
      </c>
      <c r="E538" s="14">
        <v>25301278</v>
      </c>
      <c r="F538" s="14" t="s">
        <v>21</v>
      </c>
      <c r="G538" s="14" t="s">
        <v>22</v>
      </c>
      <c r="H538" s="14" t="s">
        <v>1208</v>
      </c>
      <c r="I538" s="14" t="s">
        <v>24</v>
      </c>
      <c r="J538" s="14" t="s">
        <v>24</v>
      </c>
      <c r="K538" s="15" t="s">
        <v>1209</v>
      </c>
      <c r="L538" s="14" t="s">
        <v>26</v>
      </c>
      <c r="M538" s="14">
        <v>28</v>
      </c>
      <c r="N538" s="14" t="s">
        <v>29</v>
      </c>
      <c r="O538" s="24">
        <f t="shared" si="195"/>
        <v>6229</v>
      </c>
      <c r="P538" s="24">
        <f t="shared" si="196"/>
        <v>15572</v>
      </c>
      <c r="Q538" s="24">
        <v>6225</v>
      </c>
      <c r="R538" s="16">
        <v>15562</v>
      </c>
      <c r="S538" s="69">
        <v>0</v>
      </c>
      <c r="T538" s="70">
        <v>0</v>
      </c>
      <c r="U538" s="24">
        <v>0</v>
      </c>
      <c r="V538" s="24">
        <v>0</v>
      </c>
      <c r="W538" s="69">
        <f t="shared" si="197"/>
        <v>4</v>
      </c>
      <c r="X538" s="69">
        <f>VLOOKUP(D538,'[1]Demanda Agregada Med. y MC'!$C$7:$O$3994,13,FALSE)</f>
        <v>10</v>
      </c>
      <c r="Y538" s="24">
        <v>0</v>
      </c>
      <c r="Z538" s="24">
        <v>0</v>
      </c>
      <c r="AA538" s="24">
        <v>0</v>
      </c>
      <c r="AB538" s="24">
        <v>0</v>
      </c>
      <c r="AC538" s="24">
        <v>0</v>
      </c>
      <c r="AD538" s="24">
        <v>0</v>
      </c>
      <c r="AE538" s="26">
        <v>0</v>
      </c>
      <c r="AF538" s="25">
        <v>0</v>
      </c>
      <c r="AG538" s="22">
        <v>14.195600000000001</v>
      </c>
      <c r="AH538" s="20">
        <f t="shared" si="198"/>
        <v>88424.392399999997</v>
      </c>
      <c r="AI538" s="9">
        <f t="shared" si="199"/>
        <v>221053.88320000001</v>
      </c>
      <c r="AJ538" s="9">
        <f t="shared" si="200"/>
        <v>88367.61</v>
      </c>
      <c r="AK538" s="9">
        <f t="shared" si="201"/>
        <v>220911.92720000001</v>
      </c>
      <c r="AL538" s="9">
        <f t="shared" si="202"/>
        <v>0</v>
      </c>
      <c r="AM538" s="9">
        <f t="shared" si="203"/>
        <v>0</v>
      </c>
      <c r="AN538" s="9">
        <f t="shared" si="204"/>
        <v>0</v>
      </c>
      <c r="AO538" s="9">
        <f t="shared" si="205"/>
        <v>0</v>
      </c>
      <c r="AP538" s="9">
        <f t="shared" si="206"/>
        <v>56.782400000000003</v>
      </c>
      <c r="AQ538" s="9">
        <f t="shared" si="207"/>
        <v>141.95600000000002</v>
      </c>
      <c r="AR538" s="9">
        <f t="shared" si="208"/>
        <v>0</v>
      </c>
      <c r="AS538" s="9">
        <f t="shared" si="209"/>
        <v>0</v>
      </c>
      <c r="AT538" s="9">
        <f t="shared" si="210"/>
        <v>0</v>
      </c>
      <c r="AU538" s="9">
        <f t="shared" si="211"/>
        <v>0</v>
      </c>
      <c r="AV538" s="9">
        <f t="shared" si="212"/>
        <v>0</v>
      </c>
      <c r="AW538" s="9">
        <f t="shared" si="213"/>
        <v>0</v>
      </c>
      <c r="AX538" s="9">
        <f t="shared" si="214"/>
        <v>0</v>
      </c>
      <c r="AY538" s="10">
        <f t="shared" si="215"/>
        <v>0</v>
      </c>
    </row>
    <row r="539" spans="1:51" ht="15" customHeight="1">
      <c r="A539" s="87">
        <v>533</v>
      </c>
      <c r="B539" s="85" t="str">
        <f t="shared" si="192"/>
        <v>0100005359</v>
      </c>
      <c r="C539" s="13" t="str">
        <f t="shared" si="193"/>
        <v>010000535900</v>
      </c>
      <c r="D539" s="13" t="str">
        <f t="shared" si="194"/>
        <v>01000053590000</v>
      </c>
      <c r="E539" s="14">
        <v>25302196</v>
      </c>
      <c r="F539" s="14" t="s">
        <v>21</v>
      </c>
      <c r="G539" s="14" t="s">
        <v>22</v>
      </c>
      <c r="H539" s="14" t="s">
        <v>1210</v>
      </c>
      <c r="I539" s="14" t="s">
        <v>24</v>
      </c>
      <c r="J539" s="14" t="s">
        <v>24</v>
      </c>
      <c r="K539" s="15" t="s">
        <v>1211</v>
      </c>
      <c r="L539" s="14" t="s">
        <v>26</v>
      </c>
      <c r="M539" s="14">
        <v>30</v>
      </c>
      <c r="N539" s="14" t="s">
        <v>29</v>
      </c>
      <c r="O539" s="24">
        <f t="shared" si="195"/>
        <v>157887.06</v>
      </c>
      <c r="P539" s="24">
        <f t="shared" si="196"/>
        <v>394148.4</v>
      </c>
      <c r="Q539" s="24">
        <v>115405</v>
      </c>
      <c r="R539" s="16">
        <v>288511</v>
      </c>
      <c r="S539" s="69">
        <v>26040</v>
      </c>
      <c r="T539" s="70">
        <v>65100</v>
      </c>
      <c r="U539" s="24">
        <v>15306.560000000001</v>
      </c>
      <c r="V539" s="24">
        <v>38266.400000000001</v>
      </c>
      <c r="W539" s="69">
        <f t="shared" si="197"/>
        <v>0</v>
      </c>
      <c r="X539" s="69">
        <f>VLOOKUP(D539,'[1]Demanda Agregada Med. y MC'!$C$7:$O$3994,13,FALSE)</f>
        <v>0</v>
      </c>
      <c r="Y539" s="24">
        <v>0</v>
      </c>
      <c r="Z539" s="24">
        <v>0</v>
      </c>
      <c r="AA539" s="24">
        <v>0</v>
      </c>
      <c r="AB539" s="24">
        <v>0</v>
      </c>
      <c r="AC539" s="24">
        <v>205.5</v>
      </c>
      <c r="AD539" s="24">
        <v>411</v>
      </c>
      <c r="AE539" s="26">
        <v>930</v>
      </c>
      <c r="AF539" s="27">
        <v>1860</v>
      </c>
      <c r="AG539" s="22">
        <v>50.655200000000008</v>
      </c>
      <c r="AH539" s="20">
        <f t="shared" si="198"/>
        <v>7997800.6017120015</v>
      </c>
      <c r="AI539" s="9">
        <f t="shared" si="199"/>
        <v>19965666.031680003</v>
      </c>
      <c r="AJ539" s="9">
        <f t="shared" si="200"/>
        <v>5845863.3560000006</v>
      </c>
      <c r="AK539" s="9">
        <f t="shared" si="201"/>
        <v>14614582.407200003</v>
      </c>
      <c r="AL539" s="9">
        <f t="shared" si="202"/>
        <v>1319061.4080000003</v>
      </c>
      <c r="AM539" s="9">
        <f t="shared" si="203"/>
        <v>3297653.5200000005</v>
      </c>
      <c r="AN539" s="9">
        <f t="shared" si="204"/>
        <v>775356.85811200016</v>
      </c>
      <c r="AO539" s="9">
        <f t="shared" si="205"/>
        <v>1938392.1452800003</v>
      </c>
      <c r="AP539" s="9">
        <f t="shared" si="206"/>
        <v>0</v>
      </c>
      <c r="AQ539" s="9">
        <f t="shared" si="207"/>
        <v>0</v>
      </c>
      <c r="AR539" s="9">
        <f t="shared" si="208"/>
        <v>0</v>
      </c>
      <c r="AS539" s="9">
        <f t="shared" si="209"/>
        <v>0</v>
      </c>
      <c r="AT539" s="9">
        <f t="shared" si="210"/>
        <v>0</v>
      </c>
      <c r="AU539" s="9">
        <f t="shared" si="211"/>
        <v>0</v>
      </c>
      <c r="AV539" s="9">
        <f t="shared" si="212"/>
        <v>10409.643600000001</v>
      </c>
      <c r="AW539" s="9">
        <f t="shared" si="213"/>
        <v>20819.287200000002</v>
      </c>
      <c r="AX539" s="9">
        <f t="shared" si="214"/>
        <v>47109.33600000001</v>
      </c>
      <c r="AY539" s="10">
        <f t="shared" si="215"/>
        <v>94218.67200000002</v>
      </c>
    </row>
    <row r="540" spans="1:51" ht="15" customHeight="1">
      <c r="A540" s="87">
        <v>534</v>
      </c>
      <c r="B540" s="85" t="str">
        <f t="shared" si="192"/>
        <v>0100005363</v>
      </c>
      <c r="C540" s="13" t="str">
        <f t="shared" si="193"/>
        <v>010000536300</v>
      </c>
      <c r="D540" s="13" t="str">
        <f t="shared" si="194"/>
        <v>01000053630000</v>
      </c>
      <c r="E540" s="14">
        <v>25303077</v>
      </c>
      <c r="F540" s="14" t="s">
        <v>21</v>
      </c>
      <c r="G540" s="14" t="s">
        <v>22</v>
      </c>
      <c r="H540" s="14" t="s">
        <v>1212</v>
      </c>
      <c r="I540" s="14" t="s">
        <v>24</v>
      </c>
      <c r="J540" s="14" t="s">
        <v>24</v>
      </c>
      <c r="K540" s="15" t="s">
        <v>1213</v>
      </c>
      <c r="L540" s="14" t="s">
        <v>26</v>
      </c>
      <c r="M540" s="14">
        <v>60</v>
      </c>
      <c r="N540" s="14" t="s">
        <v>29</v>
      </c>
      <c r="O540" s="24">
        <f t="shared" si="195"/>
        <v>74554</v>
      </c>
      <c r="P540" s="24">
        <f t="shared" si="196"/>
        <v>186341</v>
      </c>
      <c r="Q540" s="24">
        <v>58447</v>
      </c>
      <c r="R540" s="16">
        <v>146116</v>
      </c>
      <c r="S540" s="69">
        <v>13440</v>
      </c>
      <c r="T540" s="70">
        <v>33600</v>
      </c>
      <c r="U540" s="24">
        <v>2579.6000000000004</v>
      </c>
      <c r="V540" s="24">
        <v>6449</v>
      </c>
      <c r="W540" s="69">
        <f t="shared" si="197"/>
        <v>2.4000000000000004</v>
      </c>
      <c r="X540" s="69">
        <f>VLOOKUP(D540,'[1]Demanda Agregada Med. y MC'!$C$7:$O$3994,13,FALSE)</f>
        <v>6</v>
      </c>
      <c r="Y540" s="24">
        <v>0</v>
      </c>
      <c r="Z540" s="24">
        <v>0</v>
      </c>
      <c r="AA540" s="24">
        <v>0</v>
      </c>
      <c r="AB540" s="24">
        <v>0</v>
      </c>
      <c r="AC540" s="24">
        <v>0</v>
      </c>
      <c r="AD540" s="24">
        <v>0</v>
      </c>
      <c r="AE540" s="26">
        <v>85</v>
      </c>
      <c r="AF540" s="27">
        <v>170</v>
      </c>
      <c r="AG540" s="22">
        <v>86.820400000000006</v>
      </c>
      <c r="AH540" s="20">
        <f t="shared" si="198"/>
        <v>6472808.1016000006</v>
      </c>
      <c r="AI540" s="9">
        <f t="shared" si="199"/>
        <v>16178200.156400001</v>
      </c>
      <c r="AJ540" s="9">
        <f t="shared" si="200"/>
        <v>5074391.9188000001</v>
      </c>
      <c r="AK540" s="9">
        <f t="shared" si="201"/>
        <v>12685849.566400001</v>
      </c>
      <c r="AL540" s="9">
        <f t="shared" si="202"/>
        <v>1166866.176</v>
      </c>
      <c r="AM540" s="9">
        <f t="shared" si="203"/>
        <v>2917165.4400000004</v>
      </c>
      <c r="AN540" s="9">
        <f t="shared" si="204"/>
        <v>223961.90384000004</v>
      </c>
      <c r="AO540" s="9">
        <f t="shared" si="205"/>
        <v>559904.75959999999</v>
      </c>
      <c r="AP540" s="9">
        <f t="shared" si="206"/>
        <v>208.36896000000004</v>
      </c>
      <c r="AQ540" s="9">
        <f t="shared" si="207"/>
        <v>520.92240000000004</v>
      </c>
      <c r="AR540" s="9">
        <f t="shared" si="208"/>
        <v>0</v>
      </c>
      <c r="AS540" s="9">
        <f t="shared" si="209"/>
        <v>0</v>
      </c>
      <c r="AT540" s="9">
        <f t="shared" si="210"/>
        <v>0</v>
      </c>
      <c r="AU540" s="9">
        <f t="shared" si="211"/>
        <v>0</v>
      </c>
      <c r="AV540" s="9">
        <f t="shared" si="212"/>
        <v>0</v>
      </c>
      <c r="AW540" s="9">
        <f t="shared" si="213"/>
        <v>0</v>
      </c>
      <c r="AX540" s="9">
        <f t="shared" si="214"/>
        <v>7379.7340000000004</v>
      </c>
      <c r="AY540" s="10">
        <f t="shared" si="215"/>
        <v>14759.468000000001</v>
      </c>
    </row>
    <row r="541" spans="1:51" ht="15" customHeight="1">
      <c r="A541" s="87">
        <v>535</v>
      </c>
      <c r="B541" s="85" t="str">
        <f t="shared" si="192"/>
        <v>0100005365</v>
      </c>
      <c r="C541" s="13" t="str">
        <f t="shared" si="193"/>
        <v>010000536500</v>
      </c>
      <c r="D541" s="13" t="str">
        <f t="shared" si="194"/>
        <v>01000053650000</v>
      </c>
      <c r="E541" s="14">
        <v>25303079</v>
      </c>
      <c r="F541" s="14" t="s">
        <v>21</v>
      </c>
      <c r="G541" s="14" t="s">
        <v>22</v>
      </c>
      <c r="H541" s="14" t="s">
        <v>1214</v>
      </c>
      <c r="I541" s="14" t="s">
        <v>24</v>
      </c>
      <c r="J541" s="14" t="s">
        <v>24</v>
      </c>
      <c r="K541" s="15" t="s">
        <v>1215</v>
      </c>
      <c r="L541" s="14" t="s">
        <v>26</v>
      </c>
      <c r="M541" s="14">
        <v>60</v>
      </c>
      <c r="N541" s="14" t="s">
        <v>29</v>
      </c>
      <c r="O541" s="24">
        <f t="shared" si="195"/>
        <v>27598.600000000002</v>
      </c>
      <c r="P541" s="24">
        <f t="shared" si="196"/>
        <v>68995</v>
      </c>
      <c r="Q541" s="24">
        <v>18321</v>
      </c>
      <c r="R541" s="16">
        <v>45801</v>
      </c>
      <c r="S541" s="69">
        <v>6160</v>
      </c>
      <c r="T541" s="70">
        <v>15400</v>
      </c>
      <c r="U541" s="24">
        <v>3115.2000000000003</v>
      </c>
      <c r="V541" s="24">
        <v>7788</v>
      </c>
      <c r="W541" s="69">
        <f t="shared" si="197"/>
        <v>2.4000000000000004</v>
      </c>
      <c r="X541" s="69">
        <f>VLOOKUP(D541,'[1]Demanda Agregada Med. y MC'!$C$7:$O$3994,13,FALSE)</f>
        <v>6</v>
      </c>
      <c r="Y541" s="24">
        <v>0</v>
      </c>
      <c r="Z541" s="24">
        <v>0</v>
      </c>
      <c r="AA541" s="24">
        <v>0</v>
      </c>
      <c r="AB541" s="24">
        <v>0</v>
      </c>
      <c r="AC541" s="24">
        <v>0</v>
      </c>
      <c r="AD541" s="24">
        <v>0</v>
      </c>
      <c r="AE541" s="26">
        <v>0</v>
      </c>
      <c r="AF541" s="25">
        <v>0</v>
      </c>
      <c r="AG541" s="22">
        <v>65.209599999999995</v>
      </c>
      <c r="AH541" s="20">
        <f t="shared" si="198"/>
        <v>1799693.66656</v>
      </c>
      <c r="AI541" s="9">
        <f t="shared" si="199"/>
        <v>4499136.352</v>
      </c>
      <c r="AJ541" s="9">
        <f t="shared" si="200"/>
        <v>1194705.0815999999</v>
      </c>
      <c r="AK541" s="9">
        <f t="shared" si="201"/>
        <v>2986664.8895999999</v>
      </c>
      <c r="AL541" s="9">
        <f t="shared" si="202"/>
        <v>401691.13599999994</v>
      </c>
      <c r="AM541" s="9">
        <f t="shared" si="203"/>
        <v>1004227.84</v>
      </c>
      <c r="AN541" s="9">
        <f t="shared" si="204"/>
        <v>203140.94592</v>
      </c>
      <c r="AO541" s="9">
        <f t="shared" si="205"/>
        <v>507852.36479999998</v>
      </c>
      <c r="AP541" s="9">
        <f t="shared" si="206"/>
        <v>156.50304</v>
      </c>
      <c r="AQ541" s="9">
        <f t="shared" si="207"/>
        <v>391.25759999999997</v>
      </c>
      <c r="AR541" s="9">
        <f t="shared" si="208"/>
        <v>0</v>
      </c>
      <c r="AS541" s="9">
        <f t="shared" si="209"/>
        <v>0</v>
      </c>
      <c r="AT541" s="9">
        <f t="shared" si="210"/>
        <v>0</v>
      </c>
      <c r="AU541" s="9">
        <f t="shared" si="211"/>
        <v>0</v>
      </c>
      <c r="AV541" s="9">
        <f t="shared" si="212"/>
        <v>0</v>
      </c>
      <c r="AW541" s="9">
        <f t="shared" si="213"/>
        <v>0</v>
      </c>
      <c r="AX541" s="9">
        <f t="shared" si="214"/>
        <v>0</v>
      </c>
      <c r="AY541" s="10">
        <f t="shared" si="215"/>
        <v>0</v>
      </c>
    </row>
    <row r="542" spans="1:51" ht="15" customHeight="1">
      <c r="A542" s="87">
        <v>536</v>
      </c>
      <c r="B542" s="85" t="str">
        <f t="shared" si="192"/>
        <v>0100005381</v>
      </c>
      <c r="C542" s="13" t="str">
        <f t="shared" si="193"/>
        <v>010000538100</v>
      </c>
      <c r="D542" s="13" t="str">
        <f t="shared" si="194"/>
        <v>01000053810000</v>
      </c>
      <c r="E542" s="14">
        <v>25301625</v>
      </c>
      <c r="F542" s="14" t="s">
        <v>21</v>
      </c>
      <c r="G542" s="14" t="s">
        <v>22</v>
      </c>
      <c r="H542" s="14" t="s">
        <v>1216</v>
      </c>
      <c r="I542" s="14" t="s">
        <v>24</v>
      </c>
      <c r="J542" s="14" t="s">
        <v>24</v>
      </c>
      <c r="K542" s="15" t="s">
        <v>1217</v>
      </c>
      <c r="L542" s="14" t="s">
        <v>26</v>
      </c>
      <c r="M542" s="14">
        <v>10</v>
      </c>
      <c r="N542" s="14" t="s">
        <v>67</v>
      </c>
      <c r="O542" s="24">
        <f t="shared" si="195"/>
        <v>2881.2</v>
      </c>
      <c r="P542" s="24">
        <f t="shared" si="196"/>
        <v>7202</v>
      </c>
      <c r="Q542" s="24">
        <v>1808</v>
      </c>
      <c r="R542" s="16">
        <v>4519</v>
      </c>
      <c r="S542" s="69">
        <v>700</v>
      </c>
      <c r="T542" s="70">
        <v>1750</v>
      </c>
      <c r="U542" s="24">
        <v>0</v>
      </c>
      <c r="V542" s="24">
        <v>0</v>
      </c>
      <c r="W542" s="69">
        <f t="shared" si="197"/>
        <v>373.20000000000005</v>
      </c>
      <c r="X542" s="69">
        <f>VLOOKUP(D542,'[1]Demanda Agregada Med. y MC'!$C$7:$O$3994,13,FALSE)</f>
        <v>933</v>
      </c>
      <c r="Y542" s="24">
        <v>0</v>
      </c>
      <c r="Z542" s="24">
        <v>0</v>
      </c>
      <c r="AA542" s="24">
        <v>0</v>
      </c>
      <c r="AB542" s="24">
        <v>0</v>
      </c>
      <c r="AC542" s="24">
        <v>0</v>
      </c>
      <c r="AD542" s="24">
        <v>0</v>
      </c>
      <c r="AE542" s="26">
        <v>0</v>
      </c>
      <c r="AF542" s="25">
        <v>0</v>
      </c>
      <c r="AG542" s="22">
        <v>756.58040000000005</v>
      </c>
      <c r="AH542" s="20">
        <f t="shared" si="198"/>
        <v>2179859.4484799998</v>
      </c>
      <c r="AI542" s="9">
        <f t="shared" si="199"/>
        <v>5448892.0408000005</v>
      </c>
      <c r="AJ542" s="9">
        <f t="shared" si="200"/>
        <v>1367897.3632</v>
      </c>
      <c r="AK542" s="9">
        <f t="shared" si="201"/>
        <v>3418986.8276000004</v>
      </c>
      <c r="AL542" s="9">
        <f t="shared" si="202"/>
        <v>529606.28</v>
      </c>
      <c r="AM542" s="9">
        <f t="shared" si="203"/>
        <v>1324015.7000000002</v>
      </c>
      <c r="AN542" s="9">
        <f t="shared" si="204"/>
        <v>0</v>
      </c>
      <c r="AO542" s="9">
        <f t="shared" si="205"/>
        <v>0</v>
      </c>
      <c r="AP542" s="9">
        <f t="shared" si="206"/>
        <v>282355.80528000003</v>
      </c>
      <c r="AQ542" s="9">
        <f t="shared" si="207"/>
        <v>705889.51320000004</v>
      </c>
      <c r="AR542" s="9">
        <f t="shared" si="208"/>
        <v>0</v>
      </c>
      <c r="AS542" s="9">
        <f t="shared" si="209"/>
        <v>0</v>
      </c>
      <c r="AT542" s="9">
        <f t="shared" si="210"/>
        <v>0</v>
      </c>
      <c r="AU542" s="9">
        <f t="shared" si="211"/>
        <v>0</v>
      </c>
      <c r="AV542" s="9">
        <f t="shared" si="212"/>
        <v>0</v>
      </c>
      <c r="AW542" s="9">
        <f t="shared" si="213"/>
        <v>0</v>
      </c>
      <c r="AX542" s="9">
        <f t="shared" si="214"/>
        <v>0</v>
      </c>
      <c r="AY542" s="10">
        <f t="shared" si="215"/>
        <v>0</v>
      </c>
    </row>
    <row r="543" spans="1:51" ht="15" customHeight="1">
      <c r="A543" s="87">
        <v>537</v>
      </c>
      <c r="B543" s="85" t="str">
        <f t="shared" si="192"/>
        <v>0100005382</v>
      </c>
      <c r="C543" s="13" t="str">
        <f t="shared" si="193"/>
        <v>010000538200</v>
      </c>
      <c r="D543" s="13" t="str">
        <f t="shared" si="194"/>
        <v>01000053820000</v>
      </c>
      <c r="E543" s="14">
        <v>25301366</v>
      </c>
      <c r="F543" s="14" t="s">
        <v>21</v>
      </c>
      <c r="G543" s="14" t="s">
        <v>22</v>
      </c>
      <c r="H543" s="14" t="s">
        <v>1218</v>
      </c>
      <c r="I543" s="14" t="s">
        <v>24</v>
      </c>
      <c r="J543" s="14" t="s">
        <v>24</v>
      </c>
      <c r="K543" s="15" t="s">
        <v>1219</v>
      </c>
      <c r="L543" s="14" t="s">
        <v>26</v>
      </c>
      <c r="M543" s="14">
        <v>1</v>
      </c>
      <c r="N543" s="14" t="s">
        <v>26</v>
      </c>
      <c r="O543" s="24">
        <f t="shared" si="195"/>
        <v>3294.4</v>
      </c>
      <c r="P543" s="24">
        <f t="shared" si="196"/>
        <v>8235</v>
      </c>
      <c r="Q543" s="24">
        <v>3160</v>
      </c>
      <c r="R543" s="16">
        <v>7899</v>
      </c>
      <c r="S543" s="69">
        <v>0</v>
      </c>
      <c r="T543" s="70">
        <v>0</v>
      </c>
      <c r="U543" s="24">
        <v>0</v>
      </c>
      <c r="V543" s="24">
        <v>0</v>
      </c>
      <c r="W543" s="69">
        <f t="shared" si="197"/>
        <v>134.4</v>
      </c>
      <c r="X543" s="69">
        <f>VLOOKUP(D543,'[1]Demanda Agregada Med. y MC'!$C$7:$O$3994,13,FALSE)</f>
        <v>336</v>
      </c>
      <c r="Y543" s="24">
        <v>0</v>
      </c>
      <c r="Z543" s="24">
        <v>0</v>
      </c>
      <c r="AA543" s="24">
        <v>0</v>
      </c>
      <c r="AB543" s="24">
        <v>0</v>
      </c>
      <c r="AC543" s="24">
        <v>0</v>
      </c>
      <c r="AD543" s="24">
        <v>0</v>
      </c>
      <c r="AE543" s="26">
        <v>0</v>
      </c>
      <c r="AF543" s="25">
        <v>0</v>
      </c>
      <c r="AG543" s="22">
        <v>178.48000000000002</v>
      </c>
      <c r="AH543" s="20">
        <f t="shared" si="198"/>
        <v>587984.5120000001</v>
      </c>
      <c r="AI543" s="9">
        <f t="shared" si="199"/>
        <v>1469782.8</v>
      </c>
      <c r="AJ543" s="9">
        <f t="shared" si="200"/>
        <v>563996.80000000005</v>
      </c>
      <c r="AK543" s="9">
        <f t="shared" si="201"/>
        <v>1409813.5200000003</v>
      </c>
      <c r="AL543" s="9">
        <f t="shared" si="202"/>
        <v>0</v>
      </c>
      <c r="AM543" s="9">
        <f t="shared" si="203"/>
        <v>0</v>
      </c>
      <c r="AN543" s="9">
        <f t="shared" si="204"/>
        <v>0</v>
      </c>
      <c r="AO543" s="9">
        <f t="shared" si="205"/>
        <v>0</v>
      </c>
      <c r="AP543" s="9">
        <f t="shared" si="206"/>
        <v>23987.712000000003</v>
      </c>
      <c r="AQ543" s="9">
        <f t="shared" si="207"/>
        <v>59969.280000000006</v>
      </c>
      <c r="AR543" s="9">
        <f t="shared" si="208"/>
        <v>0</v>
      </c>
      <c r="AS543" s="9">
        <f t="shared" si="209"/>
        <v>0</v>
      </c>
      <c r="AT543" s="9">
        <f t="shared" si="210"/>
        <v>0</v>
      </c>
      <c r="AU543" s="9">
        <f t="shared" si="211"/>
        <v>0</v>
      </c>
      <c r="AV543" s="9">
        <f t="shared" si="212"/>
        <v>0</v>
      </c>
      <c r="AW543" s="9">
        <f t="shared" si="213"/>
        <v>0</v>
      </c>
      <c r="AX543" s="9">
        <f t="shared" si="214"/>
        <v>0</v>
      </c>
      <c r="AY543" s="10">
        <f t="shared" si="215"/>
        <v>0</v>
      </c>
    </row>
    <row r="544" spans="1:51" ht="15" customHeight="1">
      <c r="A544" s="87">
        <v>538</v>
      </c>
      <c r="B544" s="85" t="str">
        <f t="shared" si="192"/>
        <v>0100005383</v>
      </c>
      <c r="C544" s="13" t="str">
        <f t="shared" si="193"/>
        <v>010000538300</v>
      </c>
      <c r="D544" s="13" t="str">
        <f t="shared" si="194"/>
        <v>01000053830000</v>
      </c>
      <c r="E544" s="14">
        <v>25302244</v>
      </c>
      <c r="F544" s="14" t="s">
        <v>21</v>
      </c>
      <c r="G544" s="14" t="s">
        <v>22</v>
      </c>
      <c r="H544" s="14" t="s">
        <v>1220</v>
      </c>
      <c r="I544" s="14" t="s">
        <v>24</v>
      </c>
      <c r="J544" s="14" t="s">
        <v>24</v>
      </c>
      <c r="K544" s="15" t="s">
        <v>1221</v>
      </c>
      <c r="L544" s="14" t="s">
        <v>26</v>
      </c>
      <c r="M544" s="14">
        <v>1</v>
      </c>
      <c r="N544" s="14" t="s">
        <v>26</v>
      </c>
      <c r="O544" s="24">
        <f t="shared" si="195"/>
        <v>177094.2</v>
      </c>
      <c r="P544" s="24">
        <f t="shared" si="196"/>
        <v>442701</v>
      </c>
      <c r="Q544" s="24">
        <v>49408</v>
      </c>
      <c r="R544" s="16">
        <v>123518</v>
      </c>
      <c r="S544" s="69">
        <v>0</v>
      </c>
      <c r="T544" s="70">
        <v>0</v>
      </c>
      <c r="U544" s="24">
        <v>127599.20000000001</v>
      </c>
      <c r="V544" s="24">
        <v>318998</v>
      </c>
      <c r="W544" s="69">
        <f t="shared" si="197"/>
        <v>22</v>
      </c>
      <c r="X544" s="69">
        <f>VLOOKUP(D544,'[1]Demanda Agregada Med. y MC'!$C$7:$O$3994,13,FALSE)</f>
        <v>55</v>
      </c>
      <c r="Y544" s="24">
        <v>0</v>
      </c>
      <c r="Z544" s="24">
        <v>0</v>
      </c>
      <c r="AA544" s="24">
        <v>0</v>
      </c>
      <c r="AB544" s="24">
        <v>0</v>
      </c>
      <c r="AC544" s="24">
        <v>65</v>
      </c>
      <c r="AD544" s="24">
        <v>130</v>
      </c>
      <c r="AE544" s="26">
        <v>0</v>
      </c>
      <c r="AF544" s="25">
        <v>0</v>
      </c>
      <c r="AG544" s="22">
        <v>34.380400000000002</v>
      </c>
      <c r="AH544" s="20">
        <f t="shared" si="198"/>
        <v>6088569.4336800007</v>
      </c>
      <c r="AI544" s="9">
        <f t="shared" si="199"/>
        <v>15220237.4604</v>
      </c>
      <c r="AJ544" s="9">
        <f t="shared" si="200"/>
        <v>1698666.8032</v>
      </c>
      <c r="AK544" s="9">
        <f t="shared" si="201"/>
        <v>4246598.2472000001</v>
      </c>
      <c r="AL544" s="9">
        <f t="shared" si="202"/>
        <v>0</v>
      </c>
      <c r="AM544" s="9">
        <f t="shared" si="203"/>
        <v>0</v>
      </c>
      <c r="AN544" s="9">
        <f t="shared" si="204"/>
        <v>4386911.5356800007</v>
      </c>
      <c r="AO544" s="9">
        <f t="shared" si="205"/>
        <v>10967278.839200001</v>
      </c>
      <c r="AP544" s="9">
        <f t="shared" si="206"/>
        <v>756.36880000000008</v>
      </c>
      <c r="AQ544" s="9">
        <f t="shared" si="207"/>
        <v>1890.922</v>
      </c>
      <c r="AR544" s="9">
        <f t="shared" si="208"/>
        <v>0</v>
      </c>
      <c r="AS544" s="9">
        <f t="shared" si="209"/>
        <v>0</v>
      </c>
      <c r="AT544" s="9">
        <f t="shared" si="210"/>
        <v>0</v>
      </c>
      <c r="AU544" s="9">
        <f t="shared" si="211"/>
        <v>0</v>
      </c>
      <c r="AV544" s="9">
        <f t="shared" si="212"/>
        <v>2234.7260000000001</v>
      </c>
      <c r="AW544" s="9">
        <f t="shared" si="213"/>
        <v>4469.4520000000002</v>
      </c>
      <c r="AX544" s="9">
        <f t="shared" si="214"/>
        <v>0</v>
      </c>
      <c r="AY544" s="10">
        <f t="shared" si="215"/>
        <v>0</v>
      </c>
    </row>
    <row r="545" spans="1:51" ht="15" customHeight="1">
      <c r="A545" s="87">
        <v>539</v>
      </c>
      <c r="B545" s="85" t="str">
        <f t="shared" si="192"/>
        <v>0100005384</v>
      </c>
      <c r="C545" s="13" t="str">
        <f t="shared" si="193"/>
        <v>010000538400</v>
      </c>
      <c r="D545" s="13" t="str">
        <f t="shared" si="194"/>
        <v>01000053840000</v>
      </c>
      <c r="E545" s="14">
        <v>25301531</v>
      </c>
      <c r="F545" s="14" t="s">
        <v>21</v>
      </c>
      <c r="G545" s="14" t="s">
        <v>22</v>
      </c>
      <c r="H545" s="14" t="s">
        <v>1222</v>
      </c>
      <c r="I545" s="14" t="s">
        <v>24</v>
      </c>
      <c r="J545" s="14" t="s">
        <v>24</v>
      </c>
      <c r="K545" s="15" t="s">
        <v>1223</v>
      </c>
      <c r="L545" s="14" t="s">
        <v>26</v>
      </c>
      <c r="M545" s="14">
        <v>1</v>
      </c>
      <c r="N545" s="14" t="s">
        <v>70</v>
      </c>
      <c r="O545" s="24">
        <f t="shared" si="195"/>
        <v>478210.2</v>
      </c>
      <c r="P545" s="24">
        <f t="shared" si="196"/>
        <v>1195421</v>
      </c>
      <c r="Q545" s="24">
        <v>331574</v>
      </c>
      <c r="R545" s="16">
        <v>828933</v>
      </c>
      <c r="S545" s="69">
        <v>142800</v>
      </c>
      <c r="T545" s="70">
        <v>357000</v>
      </c>
      <c r="U545" s="24">
        <v>0</v>
      </c>
      <c r="V545" s="24">
        <v>0</v>
      </c>
      <c r="W545" s="69">
        <f t="shared" si="197"/>
        <v>3631.2000000000003</v>
      </c>
      <c r="X545" s="69">
        <f>VLOOKUP(D545,'[1]Demanda Agregada Med. y MC'!$C$7:$O$3994,13,FALSE)</f>
        <v>9078</v>
      </c>
      <c r="Y545" s="24">
        <v>0</v>
      </c>
      <c r="Z545" s="24">
        <v>0</v>
      </c>
      <c r="AA545" s="24">
        <v>0</v>
      </c>
      <c r="AB545" s="24">
        <v>0</v>
      </c>
      <c r="AC545" s="24">
        <v>115</v>
      </c>
      <c r="AD545" s="24">
        <v>230</v>
      </c>
      <c r="AE545" s="26">
        <v>90</v>
      </c>
      <c r="AF545" s="27">
        <v>180</v>
      </c>
      <c r="AG545" s="22">
        <v>39.863599999999998</v>
      </c>
      <c r="AH545" s="20">
        <f t="shared" si="198"/>
        <v>19063180.12872</v>
      </c>
      <c r="AI545" s="9">
        <f t="shared" si="199"/>
        <v>47653784.575599998</v>
      </c>
      <c r="AJ545" s="9">
        <f t="shared" si="200"/>
        <v>13217733.306399999</v>
      </c>
      <c r="AK545" s="9">
        <f t="shared" si="201"/>
        <v>33044253.538799997</v>
      </c>
      <c r="AL545" s="9">
        <f t="shared" si="202"/>
        <v>5692522.0800000001</v>
      </c>
      <c r="AM545" s="9">
        <f t="shared" si="203"/>
        <v>14231305.199999999</v>
      </c>
      <c r="AN545" s="9">
        <f t="shared" si="204"/>
        <v>0</v>
      </c>
      <c r="AO545" s="9">
        <f t="shared" si="205"/>
        <v>0</v>
      </c>
      <c r="AP545" s="9">
        <f t="shared" si="206"/>
        <v>144752.70431999999</v>
      </c>
      <c r="AQ545" s="9">
        <f t="shared" si="207"/>
        <v>361881.76079999999</v>
      </c>
      <c r="AR545" s="9">
        <f t="shared" si="208"/>
        <v>0</v>
      </c>
      <c r="AS545" s="9">
        <f t="shared" si="209"/>
        <v>0</v>
      </c>
      <c r="AT545" s="9">
        <f t="shared" si="210"/>
        <v>0</v>
      </c>
      <c r="AU545" s="9">
        <f t="shared" si="211"/>
        <v>0</v>
      </c>
      <c r="AV545" s="9">
        <f t="shared" si="212"/>
        <v>4584.3139999999994</v>
      </c>
      <c r="AW545" s="9">
        <f t="shared" si="213"/>
        <v>9168.6279999999988</v>
      </c>
      <c r="AX545" s="9">
        <f t="shared" si="214"/>
        <v>3587.7239999999997</v>
      </c>
      <c r="AY545" s="10">
        <f t="shared" si="215"/>
        <v>7175.4479999999994</v>
      </c>
    </row>
    <row r="546" spans="1:51" ht="15" customHeight="1">
      <c r="A546" s="87">
        <v>540</v>
      </c>
      <c r="B546" s="85" t="str">
        <f t="shared" si="192"/>
        <v>0100005385</v>
      </c>
      <c r="C546" s="13" t="str">
        <f t="shared" si="193"/>
        <v>010000538500</v>
      </c>
      <c r="D546" s="13" t="str">
        <f t="shared" si="194"/>
        <v>01000053850000</v>
      </c>
      <c r="E546" s="14">
        <v>25301532</v>
      </c>
      <c r="F546" s="14" t="s">
        <v>21</v>
      </c>
      <c r="G546" s="14" t="s">
        <v>22</v>
      </c>
      <c r="H546" s="14" t="s">
        <v>1224</v>
      </c>
      <c r="I546" s="14" t="s">
        <v>24</v>
      </c>
      <c r="J546" s="14" t="s">
        <v>24</v>
      </c>
      <c r="K546" s="15" t="s">
        <v>1225</v>
      </c>
      <c r="L546" s="14" t="s">
        <v>26</v>
      </c>
      <c r="M546" s="14">
        <v>1</v>
      </c>
      <c r="N546" s="14" t="s">
        <v>26</v>
      </c>
      <c r="O546" s="24">
        <f t="shared" si="195"/>
        <v>32968.800000000003</v>
      </c>
      <c r="P546" s="24">
        <f t="shared" si="196"/>
        <v>82076</v>
      </c>
      <c r="Q546" s="24">
        <v>19114</v>
      </c>
      <c r="R546" s="16">
        <v>47784</v>
      </c>
      <c r="S546" s="69">
        <v>4480</v>
      </c>
      <c r="T546" s="70">
        <v>11200</v>
      </c>
      <c r="U546" s="24">
        <v>8566.8000000000011</v>
      </c>
      <c r="V546" s="24">
        <v>21417</v>
      </c>
      <c r="W546" s="69">
        <f t="shared" si="197"/>
        <v>120</v>
      </c>
      <c r="X546" s="69">
        <f>VLOOKUP(D546,'[1]Demanda Agregada Med. y MC'!$C$7:$O$3994,13,FALSE)</f>
        <v>300</v>
      </c>
      <c r="Y546" s="24">
        <v>0</v>
      </c>
      <c r="Z546" s="24">
        <v>0</v>
      </c>
      <c r="AA546" s="24">
        <v>0</v>
      </c>
      <c r="AB546" s="24">
        <v>0</v>
      </c>
      <c r="AC546" s="24">
        <v>0</v>
      </c>
      <c r="AD546" s="24">
        <v>0</v>
      </c>
      <c r="AE546" s="26">
        <v>688</v>
      </c>
      <c r="AF546" s="27">
        <v>1375</v>
      </c>
      <c r="AG546" s="22">
        <v>40.820399999999999</v>
      </c>
      <c r="AH546" s="20">
        <f t="shared" si="198"/>
        <v>1345799.6035200001</v>
      </c>
      <c r="AI546" s="9">
        <f t="shared" si="199"/>
        <v>3350375.1504000002</v>
      </c>
      <c r="AJ546" s="9">
        <f t="shared" si="200"/>
        <v>780241.12560000003</v>
      </c>
      <c r="AK546" s="9">
        <f t="shared" si="201"/>
        <v>1950561.9935999999</v>
      </c>
      <c r="AL546" s="9">
        <f t="shared" si="202"/>
        <v>182875.39199999999</v>
      </c>
      <c r="AM546" s="9">
        <f t="shared" si="203"/>
        <v>457188.48</v>
      </c>
      <c r="AN546" s="9">
        <f t="shared" si="204"/>
        <v>349700.20272000006</v>
      </c>
      <c r="AO546" s="9">
        <f t="shared" si="205"/>
        <v>874250.50679999997</v>
      </c>
      <c r="AP546" s="9">
        <f t="shared" si="206"/>
        <v>4898.4480000000003</v>
      </c>
      <c r="AQ546" s="9">
        <f t="shared" si="207"/>
        <v>12246.119999999999</v>
      </c>
      <c r="AR546" s="9">
        <f t="shared" si="208"/>
        <v>0</v>
      </c>
      <c r="AS546" s="9">
        <f t="shared" si="209"/>
        <v>0</v>
      </c>
      <c r="AT546" s="9">
        <f t="shared" si="210"/>
        <v>0</v>
      </c>
      <c r="AU546" s="9">
        <f t="shared" si="211"/>
        <v>0</v>
      </c>
      <c r="AV546" s="9">
        <f t="shared" si="212"/>
        <v>0</v>
      </c>
      <c r="AW546" s="9">
        <f t="shared" si="213"/>
        <v>0</v>
      </c>
      <c r="AX546" s="9">
        <f t="shared" si="214"/>
        <v>28084.4352</v>
      </c>
      <c r="AY546" s="10">
        <f t="shared" si="215"/>
        <v>56128.049999999996</v>
      </c>
    </row>
    <row r="547" spans="1:51" ht="15" customHeight="1">
      <c r="A547" s="87">
        <v>541</v>
      </c>
      <c r="B547" s="85" t="str">
        <f t="shared" si="192"/>
        <v>0100005386</v>
      </c>
      <c r="C547" s="13" t="str">
        <f t="shared" si="193"/>
        <v>010000538600</v>
      </c>
      <c r="D547" s="13" t="str">
        <f t="shared" si="194"/>
        <v>01000053860000</v>
      </c>
      <c r="E547" s="14">
        <v>25300580</v>
      </c>
      <c r="F547" s="14" t="s">
        <v>21</v>
      </c>
      <c r="G547" s="14" t="s">
        <v>22</v>
      </c>
      <c r="H547" s="14" t="s">
        <v>1226</v>
      </c>
      <c r="I547" s="14" t="s">
        <v>24</v>
      </c>
      <c r="J547" s="14" t="s">
        <v>24</v>
      </c>
      <c r="K547" s="15" t="s">
        <v>1227</v>
      </c>
      <c r="L547" s="14" t="s">
        <v>26</v>
      </c>
      <c r="M547" s="14">
        <v>100</v>
      </c>
      <c r="N547" s="14" t="s">
        <v>52</v>
      </c>
      <c r="O547" s="24">
        <f t="shared" si="195"/>
        <v>1720.2</v>
      </c>
      <c r="P547" s="24">
        <f t="shared" si="196"/>
        <v>4241</v>
      </c>
      <c r="Q547" s="24">
        <v>1218</v>
      </c>
      <c r="R547" s="16">
        <v>3044</v>
      </c>
      <c r="S547" s="69">
        <v>336</v>
      </c>
      <c r="T547" s="70">
        <v>840</v>
      </c>
      <c r="U547" s="24">
        <v>0</v>
      </c>
      <c r="V547" s="24">
        <v>0</v>
      </c>
      <c r="W547" s="69">
        <f t="shared" si="197"/>
        <v>49.2</v>
      </c>
      <c r="X547" s="69">
        <f>VLOOKUP(D547,'[1]Demanda Agregada Med. y MC'!$C$7:$O$3994,13,FALSE)</f>
        <v>123</v>
      </c>
      <c r="Y547" s="24">
        <v>0</v>
      </c>
      <c r="Z547" s="24">
        <v>0</v>
      </c>
      <c r="AA547" s="24">
        <v>0</v>
      </c>
      <c r="AB547" s="24">
        <v>0</v>
      </c>
      <c r="AC547" s="24">
        <v>117</v>
      </c>
      <c r="AD547" s="24">
        <v>234</v>
      </c>
      <c r="AE547" s="26">
        <v>0</v>
      </c>
      <c r="AF547" s="25">
        <v>0</v>
      </c>
      <c r="AG547" s="22">
        <v>370.52080000000001</v>
      </c>
      <c r="AH547" s="20">
        <f t="shared" si="198"/>
        <v>637369.88016000006</v>
      </c>
      <c r="AI547" s="9">
        <f t="shared" si="199"/>
        <v>1571378.7128000001</v>
      </c>
      <c r="AJ547" s="9">
        <f t="shared" si="200"/>
        <v>451294.33439999999</v>
      </c>
      <c r="AK547" s="9">
        <f t="shared" si="201"/>
        <v>1127865.3152000001</v>
      </c>
      <c r="AL547" s="9">
        <f t="shared" si="202"/>
        <v>124494.98880000001</v>
      </c>
      <c r="AM547" s="9">
        <f t="shared" si="203"/>
        <v>311237.47200000001</v>
      </c>
      <c r="AN547" s="9">
        <f t="shared" si="204"/>
        <v>0</v>
      </c>
      <c r="AO547" s="9">
        <f t="shared" si="205"/>
        <v>0</v>
      </c>
      <c r="AP547" s="9">
        <f t="shared" si="206"/>
        <v>18229.623360000001</v>
      </c>
      <c r="AQ547" s="9">
        <f t="shared" si="207"/>
        <v>45574.058400000002</v>
      </c>
      <c r="AR547" s="9">
        <f t="shared" si="208"/>
        <v>0</v>
      </c>
      <c r="AS547" s="9">
        <f t="shared" si="209"/>
        <v>0</v>
      </c>
      <c r="AT547" s="9">
        <f t="shared" si="210"/>
        <v>0</v>
      </c>
      <c r="AU547" s="9">
        <f t="shared" si="211"/>
        <v>0</v>
      </c>
      <c r="AV547" s="9">
        <f t="shared" si="212"/>
        <v>43350.933600000004</v>
      </c>
      <c r="AW547" s="9">
        <f t="shared" si="213"/>
        <v>86701.867200000008</v>
      </c>
      <c r="AX547" s="9">
        <f t="shared" si="214"/>
        <v>0</v>
      </c>
      <c r="AY547" s="10">
        <f t="shared" si="215"/>
        <v>0</v>
      </c>
    </row>
    <row r="548" spans="1:51" ht="15" customHeight="1">
      <c r="A548" s="87">
        <v>542</v>
      </c>
      <c r="B548" s="85" t="str">
        <f t="shared" si="192"/>
        <v>0100005391</v>
      </c>
      <c r="C548" s="13" t="str">
        <f t="shared" si="193"/>
        <v>010000539100</v>
      </c>
      <c r="D548" s="13" t="str">
        <f t="shared" si="194"/>
        <v>01000053910000</v>
      </c>
      <c r="E548" s="14">
        <v>25302528</v>
      </c>
      <c r="F548" s="14" t="s">
        <v>21</v>
      </c>
      <c r="G548" s="14" t="s">
        <v>22</v>
      </c>
      <c r="H548" s="14" t="s">
        <v>1228</v>
      </c>
      <c r="I548" s="14" t="s">
        <v>24</v>
      </c>
      <c r="J548" s="14" t="s">
        <v>24</v>
      </c>
      <c r="K548" s="15" t="s">
        <v>1229</v>
      </c>
      <c r="L548" s="14" t="s">
        <v>26</v>
      </c>
      <c r="M548" s="14">
        <v>1</v>
      </c>
      <c r="N548" s="14" t="s">
        <v>26</v>
      </c>
      <c r="O548" s="24">
        <f t="shared" si="195"/>
        <v>1695846.2</v>
      </c>
      <c r="P548" s="24">
        <f t="shared" si="196"/>
        <v>4239614</v>
      </c>
      <c r="Q548" s="24">
        <v>1690211</v>
      </c>
      <c r="R548" s="16">
        <v>4225526</v>
      </c>
      <c r="S548" s="69">
        <v>0</v>
      </c>
      <c r="T548" s="70">
        <v>0</v>
      </c>
      <c r="U548" s="24">
        <v>0</v>
      </c>
      <c r="V548" s="24">
        <v>0</v>
      </c>
      <c r="W548" s="69">
        <f t="shared" si="197"/>
        <v>5635.2000000000007</v>
      </c>
      <c r="X548" s="69">
        <f>VLOOKUP(D548,'[1]Demanda Agregada Med. y MC'!$C$7:$O$3994,13,FALSE)</f>
        <v>14088</v>
      </c>
      <c r="Y548" s="24">
        <v>0</v>
      </c>
      <c r="Z548" s="24">
        <v>0</v>
      </c>
      <c r="AA548" s="24">
        <v>0</v>
      </c>
      <c r="AB548" s="24">
        <v>0</v>
      </c>
      <c r="AC548" s="24">
        <v>0</v>
      </c>
      <c r="AD548" s="24">
        <v>0</v>
      </c>
      <c r="AE548" s="26">
        <v>0</v>
      </c>
      <c r="AF548" s="25">
        <v>0</v>
      </c>
      <c r="AG548" s="22">
        <v>7.9855999999999998</v>
      </c>
      <c r="AH548" s="20">
        <f t="shared" si="198"/>
        <v>13542349.414719999</v>
      </c>
      <c r="AI548" s="9">
        <f t="shared" si="199"/>
        <v>33855861.558399998</v>
      </c>
      <c r="AJ548" s="9">
        <f t="shared" si="200"/>
        <v>13497348.9616</v>
      </c>
      <c r="AK548" s="9">
        <f t="shared" si="201"/>
        <v>33743360.4256</v>
      </c>
      <c r="AL548" s="9">
        <f t="shared" si="202"/>
        <v>0</v>
      </c>
      <c r="AM548" s="9">
        <f t="shared" si="203"/>
        <v>0</v>
      </c>
      <c r="AN548" s="9">
        <f t="shared" si="204"/>
        <v>0</v>
      </c>
      <c r="AO548" s="9">
        <f t="shared" si="205"/>
        <v>0</v>
      </c>
      <c r="AP548" s="9">
        <f t="shared" si="206"/>
        <v>45000.453120000006</v>
      </c>
      <c r="AQ548" s="9">
        <f t="shared" si="207"/>
        <v>112501.13279999999</v>
      </c>
      <c r="AR548" s="9">
        <f t="shared" si="208"/>
        <v>0</v>
      </c>
      <c r="AS548" s="9">
        <f t="shared" si="209"/>
        <v>0</v>
      </c>
      <c r="AT548" s="9">
        <f t="shared" si="210"/>
        <v>0</v>
      </c>
      <c r="AU548" s="9">
        <f t="shared" si="211"/>
        <v>0</v>
      </c>
      <c r="AV548" s="9">
        <f t="shared" si="212"/>
        <v>0</v>
      </c>
      <c r="AW548" s="9">
        <f t="shared" si="213"/>
        <v>0</v>
      </c>
      <c r="AX548" s="9">
        <f t="shared" si="214"/>
        <v>0</v>
      </c>
      <c r="AY548" s="10">
        <f t="shared" si="215"/>
        <v>0</v>
      </c>
    </row>
    <row r="549" spans="1:51" ht="15" customHeight="1">
      <c r="A549" s="87">
        <v>543</v>
      </c>
      <c r="B549" s="85" t="str">
        <f t="shared" si="192"/>
        <v>0100005392</v>
      </c>
      <c r="C549" s="13" t="str">
        <f t="shared" si="193"/>
        <v>010000539200</v>
      </c>
      <c r="D549" s="13" t="str">
        <f t="shared" si="194"/>
        <v>01000053920000</v>
      </c>
      <c r="E549" s="14">
        <v>25300709</v>
      </c>
      <c r="F549" s="14" t="s">
        <v>21</v>
      </c>
      <c r="G549" s="14" t="s">
        <v>22</v>
      </c>
      <c r="H549" s="14" t="s">
        <v>1230</v>
      </c>
      <c r="I549" s="14" t="s">
        <v>24</v>
      </c>
      <c r="J549" s="14" t="s">
        <v>24</v>
      </c>
      <c r="K549" s="15" t="s">
        <v>1231</v>
      </c>
      <c r="L549" s="14" t="s">
        <v>26</v>
      </c>
      <c r="M549" s="14">
        <v>1</v>
      </c>
      <c r="N549" s="14" t="s">
        <v>26</v>
      </c>
      <c r="O549" s="24">
        <f t="shared" si="195"/>
        <v>2205230.7999999998</v>
      </c>
      <c r="P549" s="24">
        <f t="shared" si="196"/>
        <v>5513069</v>
      </c>
      <c r="Q549" s="24">
        <v>1582185</v>
      </c>
      <c r="R549" s="16">
        <v>3955462</v>
      </c>
      <c r="S549" s="69">
        <v>623000</v>
      </c>
      <c r="T549" s="70">
        <v>1557500</v>
      </c>
      <c r="U549" s="24">
        <v>0</v>
      </c>
      <c r="V549" s="24">
        <v>0</v>
      </c>
      <c r="W549" s="69">
        <f t="shared" si="197"/>
        <v>30.8</v>
      </c>
      <c r="X549" s="69">
        <f>VLOOKUP(D549,'[1]Demanda Agregada Med. y MC'!$C$7:$O$3994,13,FALSE)</f>
        <v>77</v>
      </c>
      <c r="Y549" s="24">
        <v>0</v>
      </c>
      <c r="Z549" s="24">
        <v>0</v>
      </c>
      <c r="AA549" s="24">
        <v>0</v>
      </c>
      <c r="AB549" s="24">
        <v>0</v>
      </c>
      <c r="AC549" s="24">
        <v>0</v>
      </c>
      <c r="AD549" s="24">
        <v>0</v>
      </c>
      <c r="AE549" s="26">
        <v>15</v>
      </c>
      <c r="AF549" s="27">
        <v>30</v>
      </c>
      <c r="AG549" s="22">
        <v>8.3444000000000003</v>
      </c>
      <c r="AH549" s="20">
        <f t="shared" si="198"/>
        <v>18401327.88752</v>
      </c>
      <c r="AI549" s="9">
        <f t="shared" si="199"/>
        <v>46003252.963600002</v>
      </c>
      <c r="AJ549" s="9">
        <f t="shared" si="200"/>
        <v>13202384.514</v>
      </c>
      <c r="AK549" s="9">
        <f t="shared" si="201"/>
        <v>33005957.112800002</v>
      </c>
      <c r="AL549" s="9">
        <f t="shared" si="202"/>
        <v>5198561.2</v>
      </c>
      <c r="AM549" s="9">
        <f t="shared" si="203"/>
        <v>12996403</v>
      </c>
      <c r="AN549" s="9">
        <f t="shared" si="204"/>
        <v>0</v>
      </c>
      <c r="AO549" s="9">
        <f t="shared" si="205"/>
        <v>0</v>
      </c>
      <c r="AP549" s="9">
        <f t="shared" si="206"/>
        <v>257.00752</v>
      </c>
      <c r="AQ549" s="9">
        <f t="shared" si="207"/>
        <v>642.51880000000006</v>
      </c>
      <c r="AR549" s="9">
        <f t="shared" si="208"/>
        <v>0</v>
      </c>
      <c r="AS549" s="9">
        <f t="shared" si="209"/>
        <v>0</v>
      </c>
      <c r="AT549" s="9">
        <f t="shared" si="210"/>
        <v>0</v>
      </c>
      <c r="AU549" s="9">
        <f t="shared" si="211"/>
        <v>0</v>
      </c>
      <c r="AV549" s="9">
        <f t="shared" si="212"/>
        <v>0</v>
      </c>
      <c r="AW549" s="9">
        <f t="shared" si="213"/>
        <v>0</v>
      </c>
      <c r="AX549" s="9">
        <f t="shared" si="214"/>
        <v>125.166</v>
      </c>
      <c r="AY549" s="10">
        <f t="shared" si="215"/>
        <v>250.33199999999999</v>
      </c>
    </row>
    <row r="550" spans="1:51" ht="15" customHeight="1">
      <c r="A550" s="87">
        <v>544</v>
      </c>
      <c r="B550" s="85" t="str">
        <f t="shared" si="192"/>
        <v>0100005393</v>
      </c>
      <c r="C550" s="13" t="str">
        <f t="shared" si="193"/>
        <v>010000539300</v>
      </c>
      <c r="D550" s="13" t="str">
        <f t="shared" si="194"/>
        <v>01000053930000</v>
      </c>
      <c r="E550" s="14">
        <v>25300169</v>
      </c>
      <c r="F550" s="14" t="s">
        <v>21</v>
      </c>
      <c r="G550" s="14" t="s">
        <v>22</v>
      </c>
      <c r="H550" s="14" t="s">
        <v>1232</v>
      </c>
      <c r="I550" s="14" t="s">
        <v>24</v>
      </c>
      <c r="J550" s="14" t="s">
        <v>24</v>
      </c>
      <c r="K550" s="15" t="s">
        <v>1233</v>
      </c>
      <c r="L550" s="14" t="s">
        <v>26</v>
      </c>
      <c r="M550" s="14">
        <v>500</v>
      </c>
      <c r="N550" s="14" t="s">
        <v>46</v>
      </c>
      <c r="O550" s="24">
        <f t="shared" si="195"/>
        <v>7480.4</v>
      </c>
      <c r="P550" s="24">
        <f t="shared" si="196"/>
        <v>18699</v>
      </c>
      <c r="Q550" s="24">
        <v>7382</v>
      </c>
      <c r="R550" s="16">
        <v>18453</v>
      </c>
      <c r="S550" s="69">
        <v>0</v>
      </c>
      <c r="T550" s="70">
        <v>0</v>
      </c>
      <c r="U550" s="24">
        <v>0</v>
      </c>
      <c r="V550" s="24">
        <v>0</v>
      </c>
      <c r="W550" s="69">
        <f t="shared" si="197"/>
        <v>98.4</v>
      </c>
      <c r="X550" s="69">
        <f>VLOOKUP(D550,'[1]Demanda Agregada Med. y MC'!$C$7:$O$3994,13,FALSE)</f>
        <v>246</v>
      </c>
      <c r="Y550" s="24">
        <v>0</v>
      </c>
      <c r="Z550" s="24">
        <v>0</v>
      </c>
      <c r="AA550" s="24">
        <v>0</v>
      </c>
      <c r="AB550" s="24">
        <v>0</v>
      </c>
      <c r="AC550" s="24">
        <v>0</v>
      </c>
      <c r="AD550" s="24">
        <v>0</v>
      </c>
      <c r="AE550" s="26">
        <v>0</v>
      </c>
      <c r="AF550" s="25">
        <v>0</v>
      </c>
      <c r="AG550" s="22">
        <v>104.9996</v>
      </c>
      <c r="AH550" s="20">
        <f t="shared" si="198"/>
        <v>785439.00783999998</v>
      </c>
      <c r="AI550" s="9">
        <f t="shared" si="199"/>
        <v>1963387.5204</v>
      </c>
      <c r="AJ550" s="9">
        <f t="shared" si="200"/>
        <v>775107.04720000003</v>
      </c>
      <c r="AK550" s="9">
        <f t="shared" si="201"/>
        <v>1937557.6188000001</v>
      </c>
      <c r="AL550" s="9">
        <f t="shared" si="202"/>
        <v>0</v>
      </c>
      <c r="AM550" s="9">
        <f t="shared" si="203"/>
        <v>0</v>
      </c>
      <c r="AN550" s="9">
        <f t="shared" si="204"/>
        <v>0</v>
      </c>
      <c r="AO550" s="9">
        <f t="shared" si="205"/>
        <v>0</v>
      </c>
      <c r="AP550" s="9">
        <f t="shared" si="206"/>
        <v>10331.960640000001</v>
      </c>
      <c r="AQ550" s="9">
        <f t="shared" si="207"/>
        <v>25829.901600000001</v>
      </c>
      <c r="AR550" s="9">
        <f t="shared" si="208"/>
        <v>0</v>
      </c>
      <c r="AS550" s="9">
        <f t="shared" si="209"/>
        <v>0</v>
      </c>
      <c r="AT550" s="9">
        <f t="shared" si="210"/>
        <v>0</v>
      </c>
      <c r="AU550" s="9">
        <f t="shared" si="211"/>
        <v>0</v>
      </c>
      <c r="AV550" s="9">
        <f t="shared" si="212"/>
        <v>0</v>
      </c>
      <c r="AW550" s="9">
        <f t="shared" si="213"/>
        <v>0</v>
      </c>
      <c r="AX550" s="9">
        <f t="shared" si="214"/>
        <v>0</v>
      </c>
      <c r="AY550" s="10">
        <f t="shared" si="215"/>
        <v>0</v>
      </c>
    </row>
    <row r="551" spans="1:51" ht="15" customHeight="1">
      <c r="A551" s="87">
        <v>545</v>
      </c>
      <c r="B551" s="85" t="str">
        <f t="shared" si="192"/>
        <v>0100005400</v>
      </c>
      <c r="C551" s="13" t="str">
        <f t="shared" si="193"/>
        <v>010000540000</v>
      </c>
      <c r="D551" s="13" t="str">
        <f t="shared" si="194"/>
        <v>01000054000000</v>
      </c>
      <c r="E551" s="14">
        <v>25301006</v>
      </c>
      <c r="F551" s="14" t="s">
        <v>21</v>
      </c>
      <c r="G551" s="14" t="s">
        <v>22</v>
      </c>
      <c r="H551" s="14" t="s">
        <v>1234</v>
      </c>
      <c r="I551" s="14" t="s">
        <v>24</v>
      </c>
      <c r="J551" s="14" t="s">
        <v>24</v>
      </c>
      <c r="K551" s="15" t="s">
        <v>1235</v>
      </c>
      <c r="L551" s="14" t="s">
        <v>26</v>
      </c>
      <c r="M551" s="14">
        <v>1</v>
      </c>
      <c r="N551" s="14" t="s">
        <v>26</v>
      </c>
      <c r="O551" s="24">
        <f t="shared" si="195"/>
        <v>276.39999999999998</v>
      </c>
      <c r="P551" s="24">
        <f t="shared" si="196"/>
        <v>691</v>
      </c>
      <c r="Q551" s="24">
        <v>210</v>
      </c>
      <c r="R551" s="16">
        <v>525</v>
      </c>
      <c r="S551" s="69">
        <v>0</v>
      </c>
      <c r="T551" s="70">
        <v>0</v>
      </c>
      <c r="U551" s="24">
        <v>0</v>
      </c>
      <c r="V551" s="24">
        <v>0</v>
      </c>
      <c r="W551" s="69">
        <f t="shared" si="197"/>
        <v>66.400000000000006</v>
      </c>
      <c r="X551" s="69">
        <f>VLOOKUP(D551,'[1]Demanda Agregada Med. y MC'!$C$7:$O$3994,13,FALSE)</f>
        <v>166</v>
      </c>
      <c r="Y551" s="24">
        <v>0</v>
      </c>
      <c r="Z551" s="24">
        <v>0</v>
      </c>
      <c r="AA551" s="24">
        <v>0</v>
      </c>
      <c r="AB551" s="24">
        <v>0</v>
      </c>
      <c r="AC551" s="24">
        <v>0</v>
      </c>
      <c r="AD551" s="24">
        <v>0</v>
      </c>
      <c r="AE551" s="26">
        <v>0</v>
      </c>
      <c r="AF551" s="25">
        <v>0</v>
      </c>
      <c r="AG551" s="22">
        <v>582.77400000000011</v>
      </c>
      <c r="AH551" s="20">
        <f t="shared" si="198"/>
        <v>161078.73360000001</v>
      </c>
      <c r="AI551" s="9">
        <f t="shared" si="199"/>
        <v>402696.83400000009</v>
      </c>
      <c r="AJ551" s="9">
        <f t="shared" si="200"/>
        <v>122382.54000000002</v>
      </c>
      <c r="AK551" s="9">
        <f t="shared" si="201"/>
        <v>305956.35000000003</v>
      </c>
      <c r="AL551" s="9">
        <f t="shared" si="202"/>
        <v>0</v>
      </c>
      <c r="AM551" s="9">
        <f t="shared" si="203"/>
        <v>0</v>
      </c>
      <c r="AN551" s="9">
        <f t="shared" si="204"/>
        <v>0</v>
      </c>
      <c r="AO551" s="9">
        <f t="shared" si="205"/>
        <v>0</v>
      </c>
      <c r="AP551" s="9">
        <f t="shared" si="206"/>
        <v>38696.193600000013</v>
      </c>
      <c r="AQ551" s="9">
        <f t="shared" si="207"/>
        <v>96740.484000000026</v>
      </c>
      <c r="AR551" s="9">
        <f t="shared" si="208"/>
        <v>0</v>
      </c>
      <c r="AS551" s="9">
        <f t="shared" si="209"/>
        <v>0</v>
      </c>
      <c r="AT551" s="9">
        <f t="shared" si="210"/>
        <v>0</v>
      </c>
      <c r="AU551" s="9">
        <f t="shared" si="211"/>
        <v>0</v>
      </c>
      <c r="AV551" s="9">
        <f t="shared" si="212"/>
        <v>0</v>
      </c>
      <c r="AW551" s="9">
        <f t="shared" si="213"/>
        <v>0</v>
      </c>
      <c r="AX551" s="9">
        <f t="shared" si="214"/>
        <v>0</v>
      </c>
      <c r="AY551" s="10">
        <f t="shared" si="215"/>
        <v>0</v>
      </c>
    </row>
    <row r="552" spans="1:51" ht="15" customHeight="1">
      <c r="A552" s="87">
        <v>546</v>
      </c>
      <c r="B552" s="85" t="str">
        <f t="shared" si="192"/>
        <v>0100005401</v>
      </c>
      <c r="C552" s="13" t="str">
        <f t="shared" si="193"/>
        <v>010000540100</v>
      </c>
      <c r="D552" s="13" t="str">
        <f t="shared" si="194"/>
        <v>01000054010000</v>
      </c>
      <c r="E552" s="14">
        <v>25302642</v>
      </c>
      <c r="F552" s="14" t="s">
        <v>21</v>
      </c>
      <c r="G552" s="14" t="s">
        <v>22</v>
      </c>
      <c r="H552" s="14" t="s">
        <v>1236</v>
      </c>
      <c r="I552" s="14" t="s">
        <v>24</v>
      </c>
      <c r="J552" s="14" t="s">
        <v>24</v>
      </c>
      <c r="K552" s="15" t="s">
        <v>1237</v>
      </c>
      <c r="L552" s="14" t="s">
        <v>26</v>
      </c>
      <c r="M552" s="14">
        <v>1</v>
      </c>
      <c r="N552" s="14" t="s">
        <v>26</v>
      </c>
      <c r="O552" s="24">
        <f t="shared" si="195"/>
        <v>977.4</v>
      </c>
      <c r="P552" s="24">
        <f t="shared" si="196"/>
        <v>2442</v>
      </c>
      <c r="Q552" s="24">
        <v>773</v>
      </c>
      <c r="R552" s="16">
        <v>1931</v>
      </c>
      <c r="S552" s="69">
        <v>0</v>
      </c>
      <c r="T552" s="70">
        <v>0</v>
      </c>
      <c r="U552" s="24">
        <v>0</v>
      </c>
      <c r="V552" s="24">
        <v>0</v>
      </c>
      <c r="W552" s="69">
        <f t="shared" si="197"/>
        <v>204.4</v>
      </c>
      <c r="X552" s="69">
        <f>VLOOKUP(D552,'[1]Demanda Agregada Med. y MC'!$C$7:$O$3994,13,FALSE)</f>
        <v>511</v>
      </c>
      <c r="Y552" s="24">
        <v>0</v>
      </c>
      <c r="Z552" s="24">
        <v>0</v>
      </c>
      <c r="AA552" s="24">
        <v>0</v>
      </c>
      <c r="AB552" s="24">
        <v>0</v>
      </c>
      <c r="AC552" s="24">
        <v>0</v>
      </c>
      <c r="AD552" s="24">
        <v>0</v>
      </c>
      <c r="AE552" s="26">
        <v>0</v>
      </c>
      <c r="AF552" s="25">
        <v>0</v>
      </c>
      <c r="AG552" s="22">
        <v>736.46</v>
      </c>
      <c r="AH552" s="20">
        <f t="shared" si="198"/>
        <v>719816.00400000007</v>
      </c>
      <c r="AI552" s="9">
        <f t="shared" si="199"/>
        <v>1798435.32</v>
      </c>
      <c r="AJ552" s="9">
        <f t="shared" si="200"/>
        <v>569283.58000000007</v>
      </c>
      <c r="AK552" s="9">
        <f t="shared" si="201"/>
        <v>1422104.26</v>
      </c>
      <c r="AL552" s="9">
        <f t="shared" si="202"/>
        <v>0</v>
      </c>
      <c r="AM552" s="9">
        <f t="shared" si="203"/>
        <v>0</v>
      </c>
      <c r="AN552" s="9">
        <f t="shared" si="204"/>
        <v>0</v>
      </c>
      <c r="AO552" s="9">
        <f t="shared" si="205"/>
        <v>0</v>
      </c>
      <c r="AP552" s="9">
        <f t="shared" si="206"/>
        <v>150532.424</v>
      </c>
      <c r="AQ552" s="9">
        <f t="shared" si="207"/>
        <v>376331.06</v>
      </c>
      <c r="AR552" s="9">
        <f t="shared" si="208"/>
        <v>0</v>
      </c>
      <c r="AS552" s="9">
        <f t="shared" si="209"/>
        <v>0</v>
      </c>
      <c r="AT552" s="9">
        <f t="shared" si="210"/>
        <v>0</v>
      </c>
      <c r="AU552" s="9">
        <f t="shared" si="211"/>
        <v>0</v>
      </c>
      <c r="AV552" s="9">
        <f t="shared" si="212"/>
        <v>0</v>
      </c>
      <c r="AW552" s="9">
        <f t="shared" si="213"/>
        <v>0</v>
      </c>
      <c r="AX552" s="9">
        <f t="shared" si="214"/>
        <v>0</v>
      </c>
      <c r="AY552" s="10">
        <f t="shared" si="215"/>
        <v>0</v>
      </c>
    </row>
    <row r="553" spans="1:51" ht="15" customHeight="1">
      <c r="A553" s="87">
        <v>547</v>
      </c>
      <c r="B553" s="85" t="str">
        <f t="shared" si="192"/>
        <v>0100005403</v>
      </c>
      <c r="C553" s="13" t="str">
        <f t="shared" si="193"/>
        <v>010000540300</v>
      </c>
      <c r="D553" s="13" t="str">
        <f t="shared" si="194"/>
        <v>01000054030000</v>
      </c>
      <c r="E553" s="14">
        <v>25300134</v>
      </c>
      <c r="F553" s="14" t="s">
        <v>21</v>
      </c>
      <c r="G553" s="14" t="s">
        <v>22</v>
      </c>
      <c r="H553" s="14" t="s">
        <v>1238</v>
      </c>
      <c r="I553" s="14" t="s">
        <v>24</v>
      </c>
      <c r="J553" s="14" t="s">
        <v>24</v>
      </c>
      <c r="K553" s="15" t="s">
        <v>1239</v>
      </c>
      <c r="L553" s="14" t="s">
        <v>1240</v>
      </c>
      <c r="M553" s="14">
        <v>1</v>
      </c>
      <c r="N553" s="14" t="s">
        <v>1240</v>
      </c>
      <c r="O553" s="24">
        <f t="shared" si="195"/>
        <v>266</v>
      </c>
      <c r="P553" s="24">
        <f t="shared" si="196"/>
        <v>664</v>
      </c>
      <c r="Q553" s="24">
        <v>266</v>
      </c>
      <c r="R553" s="16">
        <v>664</v>
      </c>
      <c r="S553" s="69">
        <v>0</v>
      </c>
      <c r="T553" s="70">
        <v>0</v>
      </c>
      <c r="U553" s="24">
        <v>0</v>
      </c>
      <c r="V553" s="24">
        <v>0</v>
      </c>
      <c r="W553" s="69">
        <f t="shared" si="197"/>
        <v>0</v>
      </c>
      <c r="X553" s="69">
        <f>VLOOKUP(D553,'[1]Demanda Agregada Med. y MC'!$C$7:$O$3994,13,FALSE)</f>
        <v>0</v>
      </c>
      <c r="Y553" s="24">
        <v>0</v>
      </c>
      <c r="Z553" s="24">
        <v>0</v>
      </c>
      <c r="AA553" s="24">
        <v>0</v>
      </c>
      <c r="AB553" s="24">
        <v>0</v>
      </c>
      <c r="AC553" s="24">
        <v>0</v>
      </c>
      <c r="AD553" s="24">
        <v>0</v>
      </c>
      <c r="AE553" s="26">
        <v>0</v>
      </c>
      <c r="AF553" s="25">
        <v>0</v>
      </c>
      <c r="AG553" s="22">
        <v>492.41160000000002</v>
      </c>
      <c r="AH553" s="20">
        <f t="shared" si="198"/>
        <v>130981.4856</v>
      </c>
      <c r="AI553" s="9">
        <f t="shared" si="199"/>
        <v>326961.30239999999</v>
      </c>
      <c r="AJ553" s="9">
        <f t="shared" si="200"/>
        <v>130981.4856</v>
      </c>
      <c r="AK553" s="9">
        <f t="shared" si="201"/>
        <v>326961.30239999999</v>
      </c>
      <c r="AL553" s="9">
        <f t="shared" si="202"/>
        <v>0</v>
      </c>
      <c r="AM553" s="9">
        <f t="shared" si="203"/>
        <v>0</v>
      </c>
      <c r="AN553" s="9">
        <f t="shared" si="204"/>
        <v>0</v>
      </c>
      <c r="AO553" s="9">
        <f t="shared" si="205"/>
        <v>0</v>
      </c>
      <c r="AP553" s="9">
        <f t="shared" si="206"/>
        <v>0</v>
      </c>
      <c r="AQ553" s="9">
        <f t="shared" si="207"/>
        <v>0</v>
      </c>
      <c r="AR553" s="9">
        <f t="shared" si="208"/>
        <v>0</v>
      </c>
      <c r="AS553" s="9">
        <f t="shared" si="209"/>
        <v>0</v>
      </c>
      <c r="AT553" s="9">
        <f t="shared" si="210"/>
        <v>0</v>
      </c>
      <c r="AU553" s="9">
        <f t="shared" si="211"/>
        <v>0</v>
      </c>
      <c r="AV553" s="9">
        <f t="shared" si="212"/>
        <v>0</v>
      </c>
      <c r="AW553" s="9">
        <f t="shared" si="213"/>
        <v>0</v>
      </c>
      <c r="AX553" s="9">
        <f t="shared" si="214"/>
        <v>0</v>
      </c>
      <c r="AY553" s="10">
        <f t="shared" si="215"/>
        <v>0</v>
      </c>
    </row>
    <row r="554" spans="1:51" ht="15" customHeight="1">
      <c r="A554" s="87">
        <v>548</v>
      </c>
      <c r="B554" s="85" t="str">
        <f t="shared" si="192"/>
        <v>0100005404</v>
      </c>
      <c r="C554" s="13" t="str">
        <f t="shared" si="193"/>
        <v>010000540400</v>
      </c>
      <c r="D554" s="13" t="str">
        <f t="shared" si="194"/>
        <v>01000054040000</v>
      </c>
      <c r="E554" s="14">
        <v>25300133</v>
      </c>
      <c r="F554" s="14" t="s">
        <v>21</v>
      </c>
      <c r="G554" s="14" t="s">
        <v>22</v>
      </c>
      <c r="H554" s="14" t="s">
        <v>1241</v>
      </c>
      <c r="I554" s="14" t="s">
        <v>24</v>
      </c>
      <c r="J554" s="14" t="s">
        <v>24</v>
      </c>
      <c r="K554" s="15" t="s">
        <v>1242</v>
      </c>
      <c r="L554" s="14" t="s">
        <v>1240</v>
      </c>
      <c r="M554" s="14">
        <v>1</v>
      </c>
      <c r="N554" s="14" t="s">
        <v>1240</v>
      </c>
      <c r="O554" s="24">
        <f t="shared" si="195"/>
        <v>245</v>
      </c>
      <c r="P554" s="24">
        <f t="shared" si="196"/>
        <v>612</v>
      </c>
      <c r="Q554" s="24">
        <v>45</v>
      </c>
      <c r="R554" s="16">
        <v>112</v>
      </c>
      <c r="S554" s="69">
        <v>0</v>
      </c>
      <c r="T554" s="70">
        <v>0</v>
      </c>
      <c r="U554" s="24">
        <v>0</v>
      </c>
      <c r="V554" s="24">
        <v>0</v>
      </c>
      <c r="W554" s="69">
        <f t="shared" si="197"/>
        <v>200</v>
      </c>
      <c r="X554" s="69">
        <f>VLOOKUP(D554,'[1]Demanda Agregada Med. y MC'!$C$7:$O$3994,13,FALSE)</f>
        <v>500</v>
      </c>
      <c r="Y554" s="24">
        <v>0</v>
      </c>
      <c r="Z554" s="24">
        <v>0</v>
      </c>
      <c r="AA554" s="24">
        <v>0</v>
      </c>
      <c r="AB554" s="24">
        <v>0</v>
      </c>
      <c r="AC554" s="24">
        <v>0</v>
      </c>
      <c r="AD554" s="24">
        <v>0</v>
      </c>
      <c r="AE554" s="26">
        <v>0</v>
      </c>
      <c r="AF554" s="25">
        <v>0</v>
      </c>
      <c r="AG554" s="22">
        <v>535.87240000000008</v>
      </c>
      <c r="AH554" s="20">
        <f t="shared" si="198"/>
        <v>131288.73800000001</v>
      </c>
      <c r="AI554" s="9">
        <f t="shared" si="199"/>
        <v>327953.90880000003</v>
      </c>
      <c r="AJ554" s="9">
        <f t="shared" si="200"/>
        <v>24114.258000000005</v>
      </c>
      <c r="AK554" s="9">
        <f t="shared" si="201"/>
        <v>60017.708800000008</v>
      </c>
      <c r="AL554" s="9">
        <f t="shared" si="202"/>
        <v>0</v>
      </c>
      <c r="AM554" s="9">
        <f t="shared" si="203"/>
        <v>0</v>
      </c>
      <c r="AN554" s="9">
        <f t="shared" si="204"/>
        <v>0</v>
      </c>
      <c r="AO554" s="9">
        <f t="shared" si="205"/>
        <v>0</v>
      </c>
      <c r="AP554" s="9">
        <f t="shared" si="206"/>
        <v>107174.48000000001</v>
      </c>
      <c r="AQ554" s="9">
        <f t="shared" si="207"/>
        <v>267936.20000000007</v>
      </c>
      <c r="AR554" s="9">
        <f t="shared" si="208"/>
        <v>0</v>
      </c>
      <c r="AS554" s="9">
        <f t="shared" si="209"/>
        <v>0</v>
      </c>
      <c r="AT554" s="9">
        <f t="shared" si="210"/>
        <v>0</v>
      </c>
      <c r="AU554" s="9">
        <f t="shared" si="211"/>
        <v>0</v>
      </c>
      <c r="AV554" s="9">
        <f t="shared" si="212"/>
        <v>0</v>
      </c>
      <c r="AW554" s="9">
        <f t="shared" si="213"/>
        <v>0</v>
      </c>
      <c r="AX554" s="9">
        <f t="shared" si="214"/>
        <v>0</v>
      </c>
      <c r="AY554" s="10">
        <f t="shared" si="215"/>
        <v>0</v>
      </c>
    </row>
    <row r="555" spans="1:51" ht="15" customHeight="1">
      <c r="A555" s="87">
        <v>549</v>
      </c>
      <c r="B555" s="85" t="str">
        <f t="shared" ref="B555:B616" si="216">F555&amp;G555&amp;H555</f>
        <v>0100005405</v>
      </c>
      <c r="C555" s="13" t="str">
        <f t="shared" ref="C555:C616" si="217">F555&amp;G555&amp;H555&amp;I555</f>
        <v>010000540500</v>
      </c>
      <c r="D555" s="13" t="str">
        <f t="shared" ref="D555:D616" si="218">F555&amp;G555&amp;H555&amp;I555&amp;J555</f>
        <v>01000054050000</v>
      </c>
      <c r="E555" s="14">
        <v>25300123</v>
      </c>
      <c r="F555" s="14" t="s">
        <v>21</v>
      </c>
      <c r="G555" s="14" t="s">
        <v>22</v>
      </c>
      <c r="H555" s="14" t="s">
        <v>1243</v>
      </c>
      <c r="I555" s="14" t="s">
        <v>24</v>
      </c>
      <c r="J555" s="14" t="s">
        <v>24</v>
      </c>
      <c r="K555" s="15" t="s">
        <v>1244</v>
      </c>
      <c r="L555" s="14" t="s">
        <v>1240</v>
      </c>
      <c r="M555" s="14">
        <v>1</v>
      </c>
      <c r="N555" s="14" t="s">
        <v>1240</v>
      </c>
      <c r="O555" s="24">
        <f t="shared" ref="O555:O616" si="219">Q555+S555+U555+W555+Y555+AA555+AC555+AE555</f>
        <v>15</v>
      </c>
      <c r="P555" s="24">
        <f t="shared" ref="P555:P616" si="220">R555+T555+V555+X555+Z555+AB555+AD555+AF555</f>
        <v>37</v>
      </c>
      <c r="Q555" s="24">
        <v>15</v>
      </c>
      <c r="R555" s="16">
        <v>37</v>
      </c>
      <c r="S555" s="69">
        <v>0</v>
      </c>
      <c r="T555" s="70">
        <v>0</v>
      </c>
      <c r="U555" s="24">
        <v>0</v>
      </c>
      <c r="V555" s="24">
        <v>0</v>
      </c>
      <c r="W555" s="69">
        <f t="shared" ref="W555:W616" si="221">X555*0.4</f>
        <v>0</v>
      </c>
      <c r="X555" s="69">
        <f>VLOOKUP(D555,'[1]Demanda Agregada Med. y MC'!$C$7:$O$3994,13,FALSE)</f>
        <v>0</v>
      </c>
      <c r="Y555" s="24">
        <v>0</v>
      </c>
      <c r="Z555" s="24">
        <v>0</v>
      </c>
      <c r="AA555" s="24">
        <v>0</v>
      </c>
      <c r="AB555" s="24">
        <v>0</v>
      </c>
      <c r="AC555" s="24">
        <v>0</v>
      </c>
      <c r="AD555" s="24">
        <v>0</v>
      </c>
      <c r="AE555" s="26">
        <v>0</v>
      </c>
      <c r="AF555" s="25">
        <v>0</v>
      </c>
      <c r="AG555" s="22">
        <v>508.64960000000002</v>
      </c>
      <c r="AH555" s="20">
        <f t="shared" ref="AH555:AH616" si="222">IFERROR(O555*$AG555,"-")</f>
        <v>7629.7440000000006</v>
      </c>
      <c r="AI555" s="9">
        <f t="shared" ref="AI555:AI616" si="223">IFERROR(P555*$AG555,"-")</f>
        <v>18820.035200000002</v>
      </c>
      <c r="AJ555" s="9">
        <f t="shared" ref="AJ555:AJ616" si="224">IFERROR(Q555*$AG555,"-")</f>
        <v>7629.7440000000006</v>
      </c>
      <c r="AK555" s="9">
        <f t="shared" ref="AK555:AK616" si="225">IFERROR(R555*$AG555,"-")</f>
        <v>18820.035200000002</v>
      </c>
      <c r="AL555" s="9">
        <f t="shared" ref="AL555:AL616" si="226">IFERROR(S555*$AG555,"-")</f>
        <v>0</v>
      </c>
      <c r="AM555" s="9">
        <f t="shared" ref="AM555:AM616" si="227">IFERROR(T555*$AG555,"-")</f>
        <v>0</v>
      </c>
      <c r="AN555" s="9">
        <f t="shared" ref="AN555:AN616" si="228">IFERROR(U555*$AG555,"-")</f>
        <v>0</v>
      </c>
      <c r="AO555" s="9">
        <f t="shared" ref="AO555:AO616" si="229">IFERROR(V555*$AG555,"-")</f>
        <v>0</v>
      </c>
      <c r="AP555" s="9">
        <f t="shared" ref="AP555:AP616" si="230">IFERROR(W555*$AG555,"-")</f>
        <v>0</v>
      </c>
      <c r="AQ555" s="9">
        <f t="shared" ref="AQ555:AQ616" si="231">IFERROR(X555*$AG555,"-")</f>
        <v>0</v>
      </c>
      <c r="AR555" s="9">
        <f t="shared" ref="AR555:AR616" si="232">IFERROR(Y555*$AG555,"-")</f>
        <v>0</v>
      </c>
      <c r="AS555" s="9">
        <f t="shared" ref="AS555:AS616" si="233">IFERROR(Z555*$AG555,"-")</f>
        <v>0</v>
      </c>
      <c r="AT555" s="9">
        <f t="shared" ref="AT555:AT616" si="234">IFERROR(AA555*$AG555,"-")</f>
        <v>0</v>
      </c>
      <c r="AU555" s="9">
        <f t="shared" ref="AU555:AU616" si="235">IFERROR(AB555*$AG555,"-")</f>
        <v>0</v>
      </c>
      <c r="AV555" s="9">
        <f t="shared" ref="AV555:AV616" si="236">IFERROR(AC555*$AG555,"-")</f>
        <v>0</v>
      </c>
      <c r="AW555" s="9">
        <f t="shared" ref="AW555:AW616" si="237">IFERROR(AD555*$AG555,"-")</f>
        <v>0</v>
      </c>
      <c r="AX555" s="9">
        <f t="shared" ref="AX555:AX616" si="238">IFERROR(AE555*$AG555,"-")</f>
        <v>0</v>
      </c>
      <c r="AY555" s="10">
        <f t="shared" ref="AY555:AY616" si="239">IFERROR(AF555*$AG555,"-")</f>
        <v>0</v>
      </c>
    </row>
    <row r="556" spans="1:51" ht="15" customHeight="1">
      <c r="A556" s="87">
        <v>550</v>
      </c>
      <c r="B556" s="85" t="str">
        <f t="shared" si="216"/>
        <v>0100005406</v>
      </c>
      <c r="C556" s="13" t="str">
        <f t="shared" si="217"/>
        <v>010000540600</v>
      </c>
      <c r="D556" s="13" t="str">
        <f t="shared" si="218"/>
        <v>01000054060000</v>
      </c>
      <c r="E556" s="14">
        <v>25300122</v>
      </c>
      <c r="F556" s="14" t="s">
        <v>21</v>
      </c>
      <c r="G556" s="14" t="s">
        <v>22</v>
      </c>
      <c r="H556" s="14" t="s">
        <v>1245</v>
      </c>
      <c r="I556" s="14" t="s">
        <v>24</v>
      </c>
      <c r="J556" s="14" t="s">
        <v>24</v>
      </c>
      <c r="K556" s="15" t="s">
        <v>1246</v>
      </c>
      <c r="L556" s="14" t="s">
        <v>1240</v>
      </c>
      <c r="M556" s="14">
        <v>1</v>
      </c>
      <c r="N556" s="14" t="s">
        <v>1240</v>
      </c>
      <c r="O556" s="24">
        <f t="shared" si="219"/>
        <v>83.4</v>
      </c>
      <c r="P556" s="24">
        <f t="shared" si="220"/>
        <v>208</v>
      </c>
      <c r="Q556" s="24">
        <v>17</v>
      </c>
      <c r="R556" s="16">
        <v>42</v>
      </c>
      <c r="S556" s="69">
        <v>0</v>
      </c>
      <c r="T556" s="70">
        <v>0</v>
      </c>
      <c r="U556" s="24">
        <v>0</v>
      </c>
      <c r="V556" s="24">
        <v>0</v>
      </c>
      <c r="W556" s="69">
        <f t="shared" si="221"/>
        <v>66.400000000000006</v>
      </c>
      <c r="X556" s="69">
        <f>VLOOKUP(D556,'[1]Demanda Agregada Med. y MC'!$C$7:$O$3994,13,FALSE)</f>
        <v>166</v>
      </c>
      <c r="Y556" s="24">
        <v>0</v>
      </c>
      <c r="Z556" s="24">
        <v>0</v>
      </c>
      <c r="AA556" s="24">
        <v>0</v>
      </c>
      <c r="AB556" s="24">
        <v>0</v>
      </c>
      <c r="AC556" s="24">
        <v>0</v>
      </c>
      <c r="AD556" s="24">
        <v>0</v>
      </c>
      <c r="AE556" s="26">
        <v>0</v>
      </c>
      <c r="AF556" s="25">
        <v>0</v>
      </c>
      <c r="AG556" s="22">
        <v>596.39</v>
      </c>
      <c r="AH556" s="20">
        <f t="shared" si="222"/>
        <v>49738.925999999999</v>
      </c>
      <c r="AI556" s="9">
        <f t="shared" si="223"/>
        <v>124049.12</v>
      </c>
      <c r="AJ556" s="9">
        <f t="shared" si="224"/>
        <v>10138.629999999999</v>
      </c>
      <c r="AK556" s="9">
        <f t="shared" si="225"/>
        <v>25048.38</v>
      </c>
      <c r="AL556" s="9">
        <f t="shared" si="226"/>
        <v>0</v>
      </c>
      <c r="AM556" s="9">
        <f t="shared" si="227"/>
        <v>0</v>
      </c>
      <c r="AN556" s="9">
        <f t="shared" si="228"/>
        <v>0</v>
      </c>
      <c r="AO556" s="9">
        <f t="shared" si="229"/>
        <v>0</v>
      </c>
      <c r="AP556" s="9">
        <f t="shared" si="230"/>
        <v>39600.296000000002</v>
      </c>
      <c r="AQ556" s="9">
        <f t="shared" si="231"/>
        <v>99000.739999999991</v>
      </c>
      <c r="AR556" s="9">
        <f t="shared" si="232"/>
        <v>0</v>
      </c>
      <c r="AS556" s="9">
        <f t="shared" si="233"/>
        <v>0</v>
      </c>
      <c r="AT556" s="9">
        <f t="shared" si="234"/>
        <v>0</v>
      </c>
      <c r="AU556" s="9">
        <f t="shared" si="235"/>
        <v>0</v>
      </c>
      <c r="AV556" s="9">
        <f t="shared" si="236"/>
        <v>0</v>
      </c>
      <c r="AW556" s="9">
        <f t="shared" si="237"/>
        <v>0</v>
      </c>
      <c r="AX556" s="9">
        <f t="shared" si="238"/>
        <v>0</v>
      </c>
      <c r="AY556" s="10">
        <f t="shared" si="239"/>
        <v>0</v>
      </c>
    </row>
    <row r="557" spans="1:51" ht="15" customHeight="1">
      <c r="A557" s="87">
        <v>551</v>
      </c>
      <c r="B557" s="85" t="str">
        <f t="shared" si="216"/>
        <v>0100005407</v>
      </c>
      <c r="C557" s="13" t="str">
        <f t="shared" si="217"/>
        <v>010000540700</v>
      </c>
      <c r="D557" s="13" t="str">
        <f t="shared" si="218"/>
        <v>01000054070000</v>
      </c>
      <c r="E557" s="14">
        <v>25300127</v>
      </c>
      <c r="F557" s="14" t="s">
        <v>21</v>
      </c>
      <c r="G557" s="14" t="s">
        <v>22</v>
      </c>
      <c r="H557" s="14" t="s">
        <v>1247</v>
      </c>
      <c r="I557" s="14" t="s">
        <v>24</v>
      </c>
      <c r="J557" s="14" t="s">
        <v>24</v>
      </c>
      <c r="K557" s="15" t="s">
        <v>1248</v>
      </c>
      <c r="L557" s="14" t="s">
        <v>1240</v>
      </c>
      <c r="M557" s="14">
        <v>1</v>
      </c>
      <c r="N557" s="14" t="s">
        <v>1240</v>
      </c>
      <c r="O557" s="24">
        <f t="shared" si="219"/>
        <v>10</v>
      </c>
      <c r="P557" s="24">
        <f t="shared" si="220"/>
        <v>24</v>
      </c>
      <c r="Q557" s="24">
        <v>10</v>
      </c>
      <c r="R557" s="16">
        <v>24</v>
      </c>
      <c r="S557" s="69">
        <v>0</v>
      </c>
      <c r="T557" s="70">
        <v>0</v>
      </c>
      <c r="U557" s="24">
        <v>0</v>
      </c>
      <c r="V557" s="24">
        <v>0</v>
      </c>
      <c r="W557" s="69">
        <f t="shared" si="221"/>
        <v>0</v>
      </c>
      <c r="X557" s="69">
        <f>VLOOKUP(D557,'[1]Demanda Agregada Med. y MC'!$C$7:$O$3994,13,FALSE)</f>
        <v>0</v>
      </c>
      <c r="Y557" s="24">
        <v>0</v>
      </c>
      <c r="Z557" s="24">
        <v>0</v>
      </c>
      <c r="AA557" s="24">
        <v>0</v>
      </c>
      <c r="AB557" s="24">
        <v>0</v>
      </c>
      <c r="AC557" s="24">
        <v>0</v>
      </c>
      <c r="AD557" s="24">
        <v>0</v>
      </c>
      <c r="AE557" s="26">
        <v>0</v>
      </c>
      <c r="AF557" s="25">
        <v>0</v>
      </c>
      <c r="AG557" s="22">
        <v>469.12640000000005</v>
      </c>
      <c r="AH557" s="20">
        <f t="shared" si="222"/>
        <v>4691.2640000000001</v>
      </c>
      <c r="AI557" s="9">
        <f t="shared" si="223"/>
        <v>11259.033600000001</v>
      </c>
      <c r="AJ557" s="9">
        <f t="shared" si="224"/>
        <v>4691.2640000000001</v>
      </c>
      <c r="AK557" s="9">
        <f t="shared" si="225"/>
        <v>11259.033600000001</v>
      </c>
      <c r="AL557" s="9">
        <f t="shared" si="226"/>
        <v>0</v>
      </c>
      <c r="AM557" s="9">
        <f t="shared" si="227"/>
        <v>0</v>
      </c>
      <c r="AN557" s="9">
        <f t="shared" si="228"/>
        <v>0</v>
      </c>
      <c r="AO557" s="9">
        <f t="shared" si="229"/>
        <v>0</v>
      </c>
      <c r="AP557" s="9">
        <f t="shared" si="230"/>
        <v>0</v>
      </c>
      <c r="AQ557" s="9">
        <f t="shared" si="231"/>
        <v>0</v>
      </c>
      <c r="AR557" s="9">
        <f t="shared" si="232"/>
        <v>0</v>
      </c>
      <c r="AS557" s="9">
        <f t="shared" si="233"/>
        <v>0</v>
      </c>
      <c r="AT557" s="9">
        <f t="shared" si="234"/>
        <v>0</v>
      </c>
      <c r="AU557" s="9">
        <f t="shared" si="235"/>
        <v>0</v>
      </c>
      <c r="AV557" s="9">
        <f t="shared" si="236"/>
        <v>0</v>
      </c>
      <c r="AW557" s="9">
        <f t="shared" si="237"/>
        <v>0</v>
      </c>
      <c r="AX557" s="9">
        <f t="shared" si="238"/>
        <v>0</v>
      </c>
      <c r="AY557" s="10">
        <f t="shared" si="239"/>
        <v>0</v>
      </c>
    </row>
    <row r="558" spans="1:51" ht="15" customHeight="1">
      <c r="A558" s="87">
        <v>552</v>
      </c>
      <c r="B558" s="85" t="str">
        <f t="shared" si="216"/>
        <v>0100005408</v>
      </c>
      <c r="C558" s="13" t="str">
        <f t="shared" si="217"/>
        <v>010000540800</v>
      </c>
      <c r="D558" s="13" t="str">
        <f t="shared" si="218"/>
        <v>01000054080000</v>
      </c>
      <c r="E558" s="14">
        <v>25302370</v>
      </c>
      <c r="F558" s="14" t="s">
        <v>21</v>
      </c>
      <c r="G558" s="14" t="s">
        <v>22</v>
      </c>
      <c r="H558" s="14" t="s">
        <v>1249</v>
      </c>
      <c r="I558" s="14" t="s">
        <v>24</v>
      </c>
      <c r="J558" s="14" t="s">
        <v>24</v>
      </c>
      <c r="K558" s="15" t="s">
        <v>1250</v>
      </c>
      <c r="L558" s="14" t="s">
        <v>1240</v>
      </c>
      <c r="M558" s="14">
        <v>1</v>
      </c>
      <c r="N558" s="14" t="s">
        <v>1240</v>
      </c>
      <c r="O558" s="24">
        <f t="shared" si="219"/>
        <v>208</v>
      </c>
      <c r="P558" s="24">
        <f t="shared" si="220"/>
        <v>518</v>
      </c>
      <c r="Q558" s="24">
        <v>52</v>
      </c>
      <c r="R558" s="16">
        <v>128</v>
      </c>
      <c r="S558" s="69">
        <v>0</v>
      </c>
      <c r="T558" s="70">
        <v>0</v>
      </c>
      <c r="U558" s="24">
        <v>0</v>
      </c>
      <c r="V558" s="24">
        <v>0</v>
      </c>
      <c r="W558" s="69">
        <f t="shared" si="221"/>
        <v>156</v>
      </c>
      <c r="X558" s="69">
        <f>VLOOKUP(D558,'[1]Demanda Agregada Med. y MC'!$C$7:$O$3994,13,FALSE)</f>
        <v>390</v>
      </c>
      <c r="Y558" s="24">
        <v>0</v>
      </c>
      <c r="Z558" s="24">
        <v>0</v>
      </c>
      <c r="AA558" s="24">
        <v>0</v>
      </c>
      <c r="AB558" s="24">
        <v>0</v>
      </c>
      <c r="AC558" s="24">
        <v>0</v>
      </c>
      <c r="AD558" s="24">
        <v>0</v>
      </c>
      <c r="AE558" s="26">
        <v>0</v>
      </c>
      <c r="AF558" s="25">
        <v>0</v>
      </c>
      <c r="AG558" s="22">
        <v>569.72839999999997</v>
      </c>
      <c r="AH558" s="20">
        <f t="shared" si="222"/>
        <v>118503.50719999999</v>
      </c>
      <c r="AI558" s="9">
        <f t="shared" si="223"/>
        <v>295119.3112</v>
      </c>
      <c r="AJ558" s="9">
        <f t="shared" si="224"/>
        <v>29625.876799999998</v>
      </c>
      <c r="AK558" s="9">
        <f t="shared" si="225"/>
        <v>72925.235199999996</v>
      </c>
      <c r="AL558" s="9">
        <f t="shared" si="226"/>
        <v>0</v>
      </c>
      <c r="AM558" s="9">
        <f t="shared" si="227"/>
        <v>0</v>
      </c>
      <c r="AN558" s="9">
        <f t="shared" si="228"/>
        <v>0</v>
      </c>
      <c r="AO558" s="9">
        <f t="shared" si="229"/>
        <v>0</v>
      </c>
      <c r="AP558" s="9">
        <f t="shared" si="230"/>
        <v>88877.630399999995</v>
      </c>
      <c r="AQ558" s="9">
        <f t="shared" si="231"/>
        <v>222194.076</v>
      </c>
      <c r="AR558" s="9">
        <f t="shared" si="232"/>
        <v>0</v>
      </c>
      <c r="AS558" s="9">
        <f t="shared" si="233"/>
        <v>0</v>
      </c>
      <c r="AT558" s="9">
        <f t="shared" si="234"/>
        <v>0</v>
      </c>
      <c r="AU558" s="9">
        <f t="shared" si="235"/>
        <v>0</v>
      </c>
      <c r="AV558" s="9">
        <f t="shared" si="236"/>
        <v>0</v>
      </c>
      <c r="AW558" s="9">
        <f t="shared" si="237"/>
        <v>0</v>
      </c>
      <c r="AX558" s="9">
        <f t="shared" si="238"/>
        <v>0</v>
      </c>
      <c r="AY558" s="10">
        <f t="shared" si="239"/>
        <v>0</v>
      </c>
    </row>
    <row r="559" spans="1:51" ht="15" customHeight="1">
      <c r="A559" s="87">
        <v>553</v>
      </c>
      <c r="B559" s="85" t="str">
        <f t="shared" si="216"/>
        <v>0100005410</v>
      </c>
      <c r="C559" s="13" t="str">
        <f t="shared" si="217"/>
        <v>010000541000</v>
      </c>
      <c r="D559" s="13" t="str">
        <f t="shared" si="218"/>
        <v>01000054100000</v>
      </c>
      <c r="E559" s="14">
        <v>25300129</v>
      </c>
      <c r="F559" s="14" t="s">
        <v>21</v>
      </c>
      <c r="G559" s="14" t="s">
        <v>22</v>
      </c>
      <c r="H559" s="14" t="s">
        <v>1251</v>
      </c>
      <c r="I559" s="14" t="s">
        <v>24</v>
      </c>
      <c r="J559" s="14" t="s">
        <v>24</v>
      </c>
      <c r="K559" s="15" t="s">
        <v>1252</v>
      </c>
      <c r="L559" s="14" t="s">
        <v>1240</v>
      </c>
      <c r="M559" s="14">
        <v>1</v>
      </c>
      <c r="N559" s="14" t="s">
        <v>1240</v>
      </c>
      <c r="O559" s="24">
        <f t="shared" si="219"/>
        <v>20</v>
      </c>
      <c r="P559" s="24">
        <f t="shared" si="220"/>
        <v>50</v>
      </c>
      <c r="Q559" s="24">
        <v>0</v>
      </c>
      <c r="R559" s="16">
        <v>0</v>
      </c>
      <c r="S559" s="69">
        <v>0</v>
      </c>
      <c r="T559" s="70">
        <v>0</v>
      </c>
      <c r="U559" s="24">
        <v>0</v>
      </c>
      <c r="V559" s="24">
        <v>0</v>
      </c>
      <c r="W559" s="69">
        <f t="shared" si="221"/>
        <v>20</v>
      </c>
      <c r="X559" s="69">
        <f>VLOOKUP(D559,'[1]Demanda Agregada Med. y MC'!$C$7:$O$3994,13,FALSE)</f>
        <v>50</v>
      </c>
      <c r="Y559" s="24">
        <v>0</v>
      </c>
      <c r="Z559" s="24">
        <v>0</v>
      </c>
      <c r="AA559" s="24">
        <v>0</v>
      </c>
      <c r="AB559" s="24">
        <v>0</v>
      </c>
      <c r="AC559" s="24">
        <v>0</v>
      </c>
      <c r="AD559" s="24">
        <v>0</v>
      </c>
      <c r="AE559" s="26">
        <v>0</v>
      </c>
      <c r="AF559" s="25">
        <v>0</v>
      </c>
      <c r="AG559" s="22">
        <v>568.26559999999995</v>
      </c>
      <c r="AH559" s="20">
        <f t="shared" si="222"/>
        <v>11365.311999999998</v>
      </c>
      <c r="AI559" s="9">
        <f t="shared" si="223"/>
        <v>28413.279999999999</v>
      </c>
      <c r="AJ559" s="9">
        <f t="shared" si="224"/>
        <v>0</v>
      </c>
      <c r="AK559" s="9">
        <f t="shared" si="225"/>
        <v>0</v>
      </c>
      <c r="AL559" s="9">
        <f t="shared" si="226"/>
        <v>0</v>
      </c>
      <c r="AM559" s="9">
        <f t="shared" si="227"/>
        <v>0</v>
      </c>
      <c r="AN559" s="9">
        <f t="shared" si="228"/>
        <v>0</v>
      </c>
      <c r="AO559" s="9">
        <f t="shared" si="229"/>
        <v>0</v>
      </c>
      <c r="AP559" s="9">
        <f t="shared" si="230"/>
        <v>11365.311999999998</v>
      </c>
      <c r="AQ559" s="9">
        <f t="shared" si="231"/>
        <v>28413.279999999999</v>
      </c>
      <c r="AR559" s="9">
        <f t="shared" si="232"/>
        <v>0</v>
      </c>
      <c r="AS559" s="9">
        <f t="shared" si="233"/>
        <v>0</v>
      </c>
      <c r="AT559" s="9">
        <f t="shared" si="234"/>
        <v>0</v>
      </c>
      <c r="AU559" s="9">
        <f t="shared" si="235"/>
        <v>0</v>
      </c>
      <c r="AV559" s="9">
        <f t="shared" si="236"/>
        <v>0</v>
      </c>
      <c r="AW559" s="9">
        <f t="shared" si="237"/>
        <v>0</v>
      </c>
      <c r="AX559" s="9">
        <f t="shared" si="238"/>
        <v>0</v>
      </c>
      <c r="AY559" s="10">
        <f t="shared" si="239"/>
        <v>0</v>
      </c>
    </row>
    <row r="560" spans="1:51" ht="15" customHeight="1">
      <c r="A560" s="87">
        <v>554</v>
      </c>
      <c r="B560" s="85" t="str">
        <f t="shared" si="216"/>
        <v>0100005412</v>
      </c>
      <c r="C560" s="13" t="str">
        <f t="shared" si="217"/>
        <v>010000541200</v>
      </c>
      <c r="D560" s="13" t="str">
        <f t="shared" si="218"/>
        <v>01000054120000</v>
      </c>
      <c r="E560" s="14">
        <v>25300116</v>
      </c>
      <c r="F560" s="14" t="s">
        <v>21</v>
      </c>
      <c r="G560" s="14" t="s">
        <v>22</v>
      </c>
      <c r="H560" s="14" t="s">
        <v>1253</v>
      </c>
      <c r="I560" s="14" t="s">
        <v>24</v>
      </c>
      <c r="J560" s="14" t="s">
        <v>24</v>
      </c>
      <c r="K560" s="15" t="s">
        <v>1254</v>
      </c>
      <c r="L560" s="14" t="s">
        <v>26</v>
      </c>
      <c r="M560" s="14">
        <v>1</v>
      </c>
      <c r="N560" s="14" t="s">
        <v>26</v>
      </c>
      <c r="O560" s="24">
        <f t="shared" si="219"/>
        <v>26</v>
      </c>
      <c r="P560" s="24">
        <f t="shared" si="220"/>
        <v>64</v>
      </c>
      <c r="Q560" s="24">
        <v>26</v>
      </c>
      <c r="R560" s="16">
        <v>64</v>
      </c>
      <c r="S560" s="69">
        <v>0</v>
      </c>
      <c r="T560" s="70">
        <v>0</v>
      </c>
      <c r="U560" s="24">
        <v>0</v>
      </c>
      <c r="V560" s="24">
        <v>0</v>
      </c>
      <c r="W560" s="69">
        <f t="shared" si="221"/>
        <v>0</v>
      </c>
      <c r="X560" s="69">
        <f>VLOOKUP(D560,'[1]Demanda Agregada Med. y MC'!$C$7:$O$3994,13,FALSE)</f>
        <v>0</v>
      </c>
      <c r="Y560" s="24">
        <v>0</v>
      </c>
      <c r="Z560" s="24">
        <v>0</v>
      </c>
      <c r="AA560" s="24">
        <v>0</v>
      </c>
      <c r="AB560" s="24">
        <v>0</v>
      </c>
      <c r="AC560" s="24">
        <v>0</v>
      </c>
      <c r="AD560" s="24">
        <v>0</v>
      </c>
      <c r="AE560" s="26">
        <v>0</v>
      </c>
      <c r="AF560" s="25">
        <v>0</v>
      </c>
      <c r="AG560" s="22">
        <v>515.36559999999997</v>
      </c>
      <c r="AH560" s="20">
        <f t="shared" si="222"/>
        <v>13399.505599999999</v>
      </c>
      <c r="AI560" s="9">
        <f t="shared" si="223"/>
        <v>32983.398399999998</v>
      </c>
      <c r="AJ560" s="9">
        <f t="shared" si="224"/>
        <v>13399.505599999999</v>
      </c>
      <c r="AK560" s="9">
        <f t="shared" si="225"/>
        <v>32983.398399999998</v>
      </c>
      <c r="AL560" s="9">
        <f t="shared" si="226"/>
        <v>0</v>
      </c>
      <c r="AM560" s="9">
        <f t="shared" si="227"/>
        <v>0</v>
      </c>
      <c r="AN560" s="9">
        <f t="shared" si="228"/>
        <v>0</v>
      </c>
      <c r="AO560" s="9">
        <f t="shared" si="229"/>
        <v>0</v>
      </c>
      <c r="AP560" s="9">
        <f t="shared" si="230"/>
        <v>0</v>
      </c>
      <c r="AQ560" s="9">
        <f t="shared" si="231"/>
        <v>0</v>
      </c>
      <c r="AR560" s="9">
        <f t="shared" si="232"/>
        <v>0</v>
      </c>
      <c r="AS560" s="9">
        <f t="shared" si="233"/>
        <v>0</v>
      </c>
      <c r="AT560" s="9">
        <f t="shared" si="234"/>
        <v>0</v>
      </c>
      <c r="AU560" s="9">
        <f t="shared" si="235"/>
        <v>0</v>
      </c>
      <c r="AV560" s="9">
        <f t="shared" si="236"/>
        <v>0</v>
      </c>
      <c r="AW560" s="9">
        <f t="shared" si="237"/>
        <v>0</v>
      </c>
      <c r="AX560" s="9">
        <f t="shared" si="238"/>
        <v>0</v>
      </c>
      <c r="AY560" s="10">
        <f t="shared" si="239"/>
        <v>0</v>
      </c>
    </row>
    <row r="561" spans="1:51" ht="15" customHeight="1">
      <c r="A561" s="87">
        <v>555</v>
      </c>
      <c r="B561" s="85" t="str">
        <f t="shared" si="216"/>
        <v>0100005413</v>
      </c>
      <c r="C561" s="13" t="str">
        <f t="shared" si="217"/>
        <v>010000541300</v>
      </c>
      <c r="D561" s="13" t="str">
        <f t="shared" si="218"/>
        <v>01000054130000</v>
      </c>
      <c r="E561" s="14">
        <v>25300118</v>
      </c>
      <c r="F561" s="14" t="s">
        <v>21</v>
      </c>
      <c r="G561" s="14" t="s">
        <v>22</v>
      </c>
      <c r="H561" s="14" t="s">
        <v>1255</v>
      </c>
      <c r="I561" s="14" t="s">
        <v>24</v>
      </c>
      <c r="J561" s="14" t="s">
        <v>24</v>
      </c>
      <c r="K561" s="15" t="s">
        <v>1256</v>
      </c>
      <c r="L561" s="14" t="s">
        <v>26</v>
      </c>
      <c r="M561" s="14">
        <v>1</v>
      </c>
      <c r="N561" s="14" t="s">
        <v>26</v>
      </c>
      <c r="O561" s="24">
        <f t="shared" si="219"/>
        <v>107.2</v>
      </c>
      <c r="P561" s="24">
        <f t="shared" si="220"/>
        <v>268</v>
      </c>
      <c r="Q561" s="24">
        <v>40</v>
      </c>
      <c r="R561" s="16">
        <v>100</v>
      </c>
      <c r="S561" s="69">
        <v>0</v>
      </c>
      <c r="T561" s="70">
        <v>0</v>
      </c>
      <c r="U561" s="24">
        <v>0</v>
      </c>
      <c r="V561" s="24">
        <v>0</v>
      </c>
      <c r="W561" s="69">
        <f t="shared" si="221"/>
        <v>67.2</v>
      </c>
      <c r="X561" s="69">
        <f>VLOOKUP(D561,'[1]Demanda Agregada Med. y MC'!$C$7:$O$3994,13,FALSE)</f>
        <v>168</v>
      </c>
      <c r="Y561" s="24">
        <v>0</v>
      </c>
      <c r="Z561" s="24">
        <v>0</v>
      </c>
      <c r="AA561" s="24">
        <v>0</v>
      </c>
      <c r="AB561" s="24">
        <v>0</v>
      </c>
      <c r="AC561" s="24">
        <v>0</v>
      </c>
      <c r="AD561" s="24">
        <v>0</v>
      </c>
      <c r="AE561" s="26">
        <v>0</v>
      </c>
      <c r="AF561" s="25">
        <v>0</v>
      </c>
      <c r="AG561" s="22">
        <v>605.06560000000002</v>
      </c>
      <c r="AH561" s="20">
        <f t="shared" si="222"/>
        <v>64863.032320000006</v>
      </c>
      <c r="AI561" s="9">
        <f t="shared" si="223"/>
        <v>162157.5808</v>
      </c>
      <c r="AJ561" s="9">
        <f t="shared" si="224"/>
        <v>24202.624</v>
      </c>
      <c r="AK561" s="9">
        <f t="shared" si="225"/>
        <v>60506.560000000005</v>
      </c>
      <c r="AL561" s="9">
        <f t="shared" si="226"/>
        <v>0</v>
      </c>
      <c r="AM561" s="9">
        <f t="shared" si="227"/>
        <v>0</v>
      </c>
      <c r="AN561" s="9">
        <f t="shared" si="228"/>
        <v>0</v>
      </c>
      <c r="AO561" s="9">
        <f t="shared" si="229"/>
        <v>0</v>
      </c>
      <c r="AP561" s="9">
        <f t="shared" si="230"/>
        <v>40660.408320000002</v>
      </c>
      <c r="AQ561" s="9">
        <f t="shared" si="231"/>
        <v>101651.0208</v>
      </c>
      <c r="AR561" s="9">
        <f t="shared" si="232"/>
        <v>0</v>
      </c>
      <c r="AS561" s="9">
        <f t="shared" si="233"/>
        <v>0</v>
      </c>
      <c r="AT561" s="9">
        <f t="shared" si="234"/>
        <v>0</v>
      </c>
      <c r="AU561" s="9">
        <f t="shared" si="235"/>
        <v>0</v>
      </c>
      <c r="AV561" s="9">
        <f t="shared" si="236"/>
        <v>0</v>
      </c>
      <c r="AW561" s="9">
        <f t="shared" si="237"/>
        <v>0</v>
      </c>
      <c r="AX561" s="9">
        <f t="shared" si="238"/>
        <v>0</v>
      </c>
      <c r="AY561" s="10">
        <f t="shared" si="239"/>
        <v>0</v>
      </c>
    </row>
    <row r="562" spans="1:51" ht="15" customHeight="1">
      <c r="A562" s="87">
        <v>556</v>
      </c>
      <c r="B562" s="85" t="str">
        <f t="shared" si="216"/>
        <v>0100005418</v>
      </c>
      <c r="C562" s="13" t="str">
        <f t="shared" si="217"/>
        <v>010000541801</v>
      </c>
      <c r="D562" s="13" t="str">
        <f t="shared" si="218"/>
        <v>01000054180100</v>
      </c>
      <c r="E562" s="14">
        <v>25302593</v>
      </c>
      <c r="F562" s="14" t="s">
        <v>21</v>
      </c>
      <c r="G562" s="14" t="s">
        <v>22</v>
      </c>
      <c r="H562" s="14" t="s">
        <v>1257</v>
      </c>
      <c r="I562" s="14" t="s">
        <v>65</v>
      </c>
      <c r="J562" s="14" t="s">
        <v>24</v>
      </c>
      <c r="K562" s="15" t="s">
        <v>1258</v>
      </c>
      <c r="L562" s="14" t="s">
        <v>26</v>
      </c>
      <c r="M562" s="14">
        <v>30</v>
      </c>
      <c r="N562" s="14" t="s">
        <v>282</v>
      </c>
      <c r="O562" s="24">
        <f t="shared" si="219"/>
        <v>11320.8</v>
      </c>
      <c r="P562" s="24">
        <f t="shared" si="220"/>
        <v>28301</v>
      </c>
      <c r="Q562" s="24">
        <v>6744</v>
      </c>
      <c r="R562" s="16">
        <v>16859</v>
      </c>
      <c r="S562" s="69">
        <v>3500</v>
      </c>
      <c r="T562" s="70">
        <v>8750</v>
      </c>
      <c r="U562" s="24">
        <v>986.40000000000009</v>
      </c>
      <c r="V562" s="24">
        <v>2466</v>
      </c>
      <c r="W562" s="69">
        <f t="shared" si="221"/>
        <v>90.4</v>
      </c>
      <c r="X562" s="69">
        <f>VLOOKUP(D562,'[1]Demanda Agregada Med. y MC'!$C$7:$O$3994,13,FALSE)</f>
        <v>226</v>
      </c>
      <c r="Y562" s="24">
        <v>0</v>
      </c>
      <c r="Z562" s="24">
        <v>0</v>
      </c>
      <c r="AA562" s="24">
        <v>0</v>
      </c>
      <c r="AB562" s="24">
        <v>0</v>
      </c>
      <c r="AC562" s="24">
        <v>0</v>
      </c>
      <c r="AD562" s="24">
        <v>0</v>
      </c>
      <c r="AE562" s="26">
        <v>0</v>
      </c>
      <c r="AF562" s="25">
        <v>0</v>
      </c>
      <c r="AG562" s="22">
        <v>220.8</v>
      </c>
      <c r="AH562" s="20">
        <f t="shared" si="222"/>
        <v>2499632.64</v>
      </c>
      <c r="AI562" s="9">
        <f t="shared" si="223"/>
        <v>6248860.8000000007</v>
      </c>
      <c r="AJ562" s="9">
        <f t="shared" si="224"/>
        <v>1489075.2000000002</v>
      </c>
      <c r="AK562" s="9">
        <f t="shared" si="225"/>
        <v>3722467.2</v>
      </c>
      <c r="AL562" s="9">
        <f t="shared" si="226"/>
        <v>772800</v>
      </c>
      <c r="AM562" s="9">
        <f t="shared" si="227"/>
        <v>1932000</v>
      </c>
      <c r="AN562" s="9">
        <f t="shared" si="228"/>
        <v>217797.12000000002</v>
      </c>
      <c r="AO562" s="9">
        <f t="shared" si="229"/>
        <v>544492.80000000005</v>
      </c>
      <c r="AP562" s="9">
        <f t="shared" si="230"/>
        <v>19960.320000000003</v>
      </c>
      <c r="AQ562" s="9">
        <f t="shared" si="231"/>
        <v>49900.800000000003</v>
      </c>
      <c r="AR562" s="9">
        <f t="shared" si="232"/>
        <v>0</v>
      </c>
      <c r="AS562" s="9">
        <f t="shared" si="233"/>
        <v>0</v>
      </c>
      <c r="AT562" s="9">
        <f t="shared" si="234"/>
        <v>0</v>
      </c>
      <c r="AU562" s="9">
        <f t="shared" si="235"/>
        <v>0</v>
      </c>
      <c r="AV562" s="9">
        <f t="shared" si="236"/>
        <v>0</v>
      </c>
      <c r="AW562" s="9">
        <f t="shared" si="237"/>
        <v>0</v>
      </c>
      <c r="AX562" s="9">
        <f t="shared" si="238"/>
        <v>0</v>
      </c>
      <c r="AY562" s="10">
        <f t="shared" si="239"/>
        <v>0</v>
      </c>
    </row>
    <row r="563" spans="1:51" ht="15" customHeight="1">
      <c r="A563" s="87">
        <v>557</v>
      </c>
      <c r="B563" s="85" t="str">
        <f t="shared" si="216"/>
        <v>0100005426</v>
      </c>
      <c r="C563" s="13" t="str">
        <f t="shared" si="217"/>
        <v>010000542600</v>
      </c>
      <c r="D563" s="13" t="str">
        <f t="shared" si="218"/>
        <v>01000054260000</v>
      </c>
      <c r="E563" s="14">
        <v>25300987</v>
      </c>
      <c r="F563" s="14" t="s">
        <v>21</v>
      </c>
      <c r="G563" s="14" t="s">
        <v>22</v>
      </c>
      <c r="H563" s="14" t="s">
        <v>1259</v>
      </c>
      <c r="I563" s="14" t="s">
        <v>24</v>
      </c>
      <c r="J563" s="14" t="s">
        <v>24</v>
      </c>
      <c r="K563" s="15" t="s">
        <v>1260</v>
      </c>
      <c r="L563" s="14" t="s">
        <v>26</v>
      </c>
      <c r="M563" s="14">
        <v>90</v>
      </c>
      <c r="N563" s="14" t="s">
        <v>29</v>
      </c>
      <c r="O563" s="24">
        <f t="shared" si="219"/>
        <v>4174</v>
      </c>
      <c r="P563" s="24">
        <f t="shared" si="220"/>
        <v>10433</v>
      </c>
      <c r="Q563" s="24">
        <v>2802</v>
      </c>
      <c r="R563" s="16">
        <v>7003</v>
      </c>
      <c r="S563" s="69">
        <v>868</v>
      </c>
      <c r="T563" s="70">
        <v>2170</v>
      </c>
      <c r="U563" s="24">
        <v>215.20000000000002</v>
      </c>
      <c r="V563" s="24">
        <v>538</v>
      </c>
      <c r="W563" s="69">
        <f t="shared" si="221"/>
        <v>288.8</v>
      </c>
      <c r="X563" s="69">
        <f>VLOOKUP(D563,'[1]Demanda Agregada Med. y MC'!$C$7:$O$3994,13,FALSE)</f>
        <v>722</v>
      </c>
      <c r="Y563" s="24">
        <v>0</v>
      </c>
      <c r="Z563" s="24">
        <v>0</v>
      </c>
      <c r="AA563" s="24">
        <v>0</v>
      </c>
      <c r="AB563" s="24">
        <v>0</v>
      </c>
      <c r="AC563" s="24">
        <v>0</v>
      </c>
      <c r="AD563" s="24">
        <v>0</v>
      </c>
      <c r="AE563" s="26">
        <v>0</v>
      </c>
      <c r="AF563" s="25">
        <v>0</v>
      </c>
      <c r="AG563" s="22">
        <v>394.30279999999999</v>
      </c>
      <c r="AH563" s="20">
        <f t="shared" si="222"/>
        <v>1645819.8872</v>
      </c>
      <c r="AI563" s="9">
        <f t="shared" si="223"/>
        <v>4113761.1124</v>
      </c>
      <c r="AJ563" s="9">
        <f t="shared" si="224"/>
        <v>1104836.4456</v>
      </c>
      <c r="AK563" s="9">
        <f t="shared" si="225"/>
        <v>2761302.5084000002</v>
      </c>
      <c r="AL563" s="9">
        <f t="shared" si="226"/>
        <v>342254.83039999998</v>
      </c>
      <c r="AM563" s="9">
        <f t="shared" si="227"/>
        <v>855637.076</v>
      </c>
      <c r="AN563" s="9">
        <f t="shared" si="228"/>
        <v>84853.96256</v>
      </c>
      <c r="AO563" s="9">
        <f t="shared" si="229"/>
        <v>212134.90640000001</v>
      </c>
      <c r="AP563" s="9">
        <f t="shared" si="230"/>
        <v>113874.64864</v>
      </c>
      <c r="AQ563" s="9">
        <f t="shared" si="231"/>
        <v>284686.62160000001</v>
      </c>
      <c r="AR563" s="9">
        <f t="shared" si="232"/>
        <v>0</v>
      </c>
      <c r="AS563" s="9">
        <f t="shared" si="233"/>
        <v>0</v>
      </c>
      <c r="AT563" s="9">
        <f t="shared" si="234"/>
        <v>0</v>
      </c>
      <c r="AU563" s="9">
        <f t="shared" si="235"/>
        <v>0</v>
      </c>
      <c r="AV563" s="9">
        <f t="shared" si="236"/>
        <v>0</v>
      </c>
      <c r="AW563" s="9">
        <f t="shared" si="237"/>
        <v>0</v>
      </c>
      <c r="AX563" s="9">
        <f t="shared" si="238"/>
        <v>0</v>
      </c>
      <c r="AY563" s="10">
        <f t="shared" si="239"/>
        <v>0</v>
      </c>
    </row>
    <row r="564" spans="1:51" ht="15" customHeight="1">
      <c r="A564" s="87">
        <v>558</v>
      </c>
      <c r="B564" s="85" t="str">
        <f t="shared" si="216"/>
        <v>0100005428</v>
      </c>
      <c r="C564" s="13" t="str">
        <f t="shared" si="217"/>
        <v>010000542800</v>
      </c>
      <c r="D564" s="13" t="str">
        <f t="shared" si="218"/>
        <v>01000054280000</v>
      </c>
      <c r="E564" s="14">
        <v>25301632</v>
      </c>
      <c r="F564" s="14" t="s">
        <v>21</v>
      </c>
      <c r="G564" s="14" t="s">
        <v>22</v>
      </c>
      <c r="H564" s="14" t="s">
        <v>1261</v>
      </c>
      <c r="I564" s="14" t="s">
        <v>24</v>
      </c>
      <c r="J564" s="14" t="s">
        <v>24</v>
      </c>
      <c r="K564" s="15" t="s">
        <v>1262</v>
      </c>
      <c r="L564" s="14" t="s">
        <v>26</v>
      </c>
      <c r="M564" s="14">
        <v>3</v>
      </c>
      <c r="N564" s="14" t="s">
        <v>63</v>
      </c>
      <c r="O564" s="24">
        <f t="shared" si="219"/>
        <v>236463.9</v>
      </c>
      <c r="P564" s="24">
        <f t="shared" si="220"/>
        <v>591112</v>
      </c>
      <c r="Q564" s="24">
        <v>183940</v>
      </c>
      <c r="R564" s="16">
        <v>459848</v>
      </c>
      <c r="S564" s="69">
        <v>50400</v>
      </c>
      <c r="T564" s="70">
        <v>126000</v>
      </c>
      <c r="U564" s="24">
        <v>320</v>
      </c>
      <c r="V564" s="24">
        <v>800</v>
      </c>
      <c r="W564" s="69">
        <f t="shared" si="221"/>
        <v>1712.4</v>
      </c>
      <c r="X564" s="69">
        <f>VLOOKUP(D564,'[1]Demanda Agregada Med. y MC'!$C$7:$O$3994,13,FALSE)</f>
        <v>4281</v>
      </c>
      <c r="Y564" s="24">
        <v>0</v>
      </c>
      <c r="Z564" s="24">
        <v>0</v>
      </c>
      <c r="AA564" s="24">
        <v>0</v>
      </c>
      <c r="AB564" s="24">
        <v>0</v>
      </c>
      <c r="AC564" s="24">
        <v>91.5</v>
      </c>
      <c r="AD564" s="24">
        <v>183</v>
      </c>
      <c r="AE564" s="26">
        <v>0</v>
      </c>
      <c r="AF564" s="25">
        <v>0</v>
      </c>
      <c r="AG564" s="22">
        <v>13.9748</v>
      </c>
      <c r="AH564" s="20">
        <f t="shared" si="222"/>
        <v>3304535.7097200002</v>
      </c>
      <c r="AI564" s="9">
        <f t="shared" si="223"/>
        <v>8260671.9775999999</v>
      </c>
      <c r="AJ564" s="9">
        <f t="shared" si="224"/>
        <v>2570524.7119999998</v>
      </c>
      <c r="AK564" s="9">
        <f t="shared" si="225"/>
        <v>6426283.8304000003</v>
      </c>
      <c r="AL564" s="9">
        <f t="shared" si="226"/>
        <v>704329.92</v>
      </c>
      <c r="AM564" s="9">
        <f t="shared" si="227"/>
        <v>1760824.8</v>
      </c>
      <c r="AN564" s="9">
        <f t="shared" si="228"/>
        <v>4471.9359999999997</v>
      </c>
      <c r="AO564" s="9">
        <f t="shared" si="229"/>
        <v>11179.84</v>
      </c>
      <c r="AP564" s="9">
        <f t="shared" si="230"/>
        <v>23930.447520000002</v>
      </c>
      <c r="AQ564" s="9">
        <f t="shared" si="231"/>
        <v>59826.118800000004</v>
      </c>
      <c r="AR564" s="9">
        <f t="shared" si="232"/>
        <v>0</v>
      </c>
      <c r="AS564" s="9">
        <f t="shared" si="233"/>
        <v>0</v>
      </c>
      <c r="AT564" s="9">
        <f t="shared" si="234"/>
        <v>0</v>
      </c>
      <c r="AU564" s="9">
        <f t="shared" si="235"/>
        <v>0</v>
      </c>
      <c r="AV564" s="9">
        <f t="shared" si="236"/>
        <v>1278.6941999999999</v>
      </c>
      <c r="AW564" s="9">
        <f t="shared" si="237"/>
        <v>2557.3883999999998</v>
      </c>
      <c r="AX564" s="9">
        <f t="shared" si="238"/>
        <v>0</v>
      </c>
      <c r="AY564" s="10">
        <f t="shared" si="239"/>
        <v>0</v>
      </c>
    </row>
    <row r="565" spans="1:51" ht="15" customHeight="1">
      <c r="A565" s="87">
        <v>559</v>
      </c>
      <c r="B565" s="85" t="str">
        <f t="shared" si="216"/>
        <v>0100005430</v>
      </c>
      <c r="C565" s="13" t="str">
        <f t="shared" si="217"/>
        <v>010000543000</v>
      </c>
      <c r="D565" s="13" t="str">
        <f t="shared" si="218"/>
        <v>01000054300000</v>
      </c>
      <c r="E565" s="14">
        <v>25301417</v>
      </c>
      <c r="F565" s="14" t="s">
        <v>21</v>
      </c>
      <c r="G565" s="14" t="s">
        <v>22</v>
      </c>
      <c r="H565" s="14" t="s">
        <v>1263</v>
      </c>
      <c r="I565" s="14" t="s">
        <v>24</v>
      </c>
      <c r="J565" s="14" t="s">
        <v>24</v>
      </c>
      <c r="K565" s="15" t="s">
        <v>1264</v>
      </c>
      <c r="L565" s="14" t="s">
        <v>26</v>
      </c>
      <c r="M565" s="14">
        <v>100</v>
      </c>
      <c r="N565" s="14" t="s">
        <v>29</v>
      </c>
      <c r="O565" s="24">
        <f t="shared" si="219"/>
        <v>838</v>
      </c>
      <c r="P565" s="24">
        <f t="shared" si="220"/>
        <v>2093</v>
      </c>
      <c r="Q565" s="24">
        <v>838</v>
      </c>
      <c r="R565" s="16">
        <v>2093</v>
      </c>
      <c r="S565" s="69">
        <v>0</v>
      </c>
      <c r="T565" s="70">
        <v>0</v>
      </c>
      <c r="U565" s="24">
        <v>0</v>
      </c>
      <c r="V565" s="24">
        <v>0</v>
      </c>
      <c r="W565" s="69">
        <f t="shared" si="221"/>
        <v>0</v>
      </c>
      <c r="X565" s="69">
        <f>VLOOKUP(D565,'[1]Demanda Agregada Med. y MC'!$C$7:$O$3994,13,FALSE)</f>
        <v>0</v>
      </c>
      <c r="Y565" s="24">
        <v>0</v>
      </c>
      <c r="Z565" s="24">
        <v>0</v>
      </c>
      <c r="AA565" s="24">
        <v>0</v>
      </c>
      <c r="AB565" s="24">
        <v>0</v>
      </c>
      <c r="AC565" s="24">
        <v>0</v>
      </c>
      <c r="AD565" s="24">
        <v>0</v>
      </c>
      <c r="AE565" s="26">
        <v>0</v>
      </c>
      <c r="AF565" s="25">
        <v>0</v>
      </c>
      <c r="AG565" s="22">
        <v>419.38455671491175</v>
      </c>
      <c r="AH565" s="20">
        <f t="shared" si="222"/>
        <v>351444.25852709607</v>
      </c>
      <c r="AI565" s="9">
        <f t="shared" si="223"/>
        <v>877771.87720431027</v>
      </c>
      <c r="AJ565" s="9">
        <f t="shared" si="224"/>
        <v>351444.25852709607</v>
      </c>
      <c r="AK565" s="9">
        <f t="shared" si="225"/>
        <v>877771.87720431027</v>
      </c>
      <c r="AL565" s="9">
        <f t="shared" si="226"/>
        <v>0</v>
      </c>
      <c r="AM565" s="9">
        <f t="shared" si="227"/>
        <v>0</v>
      </c>
      <c r="AN565" s="9">
        <f t="shared" si="228"/>
        <v>0</v>
      </c>
      <c r="AO565" s="9">
        <f t="shared" si="229"/>
        <v>0</v>
      </c>
      <c r="AP565" s="9">
        <f t="shared" si="230"/>
        <v>0</v>
      </c>
      <c r="AQ565" s="9">
        <f t="shared" si="231"/>
        <v>0</v>
      </c>
      <c r="AR565" s="9">
        <f t="shared" si="232"/>
        <v>0</v>
      </c>
      <c r="AS565" s="9">
        <f t="shared" si="233"/>
        <v>0</v>
      </c>
      <c r="AT565" s="9">
        <f t="shared" si="234"/>
        <v>0</v>
      </c>
      <c r="AU565" s="9">
        <f t="shared" si="235"/>
        <v>0</v>
      </c>
      <c r="AV565" s="9">
        <f t="shared" si="236"/>
        <v>0</v>
      </c>
      <c r="AW565" s="9">
        <f t="shared" si="237"/>
        <v>0</v>
      </c>
      <c r="AX565" s="9">
        <f t="shared" si="238"/>
        <v>0</v>
      </c>
      <c r="AY565" s="10">
        <f t="shared" si="239"/>
        <v>0</v>
      </c>
    </row>
    <row r="566" spans="1:51" ht="15" customHeight="1">
      <c r="A566" s="87">
        <v>560</v>
      </c>
      <c r="B566" s="85" t="str">
        <f t="shared" si="216"/>
        <v>0100005431</v>
      </c>
      <c r="C566" s="13" t="str">
        <f t="shared" si="217"/>
        <v>010000543100</v>
      </c>
      <c r="D566" s="13" t="str">
        <f t="shared" si="218"/>
        <v>01000054310000</v>
      </c>
      <c r="E566" s="14">
        <v>25301303</v>
      </c>
      <c r="F566" s="14" t="s">
        <v>21</v>
      </c>
      <c r="G566" s="14" t="s">
        <v>22</v>
      </c>
      <c r="H566" s="14" t="s">
        <v>1265</v>
      </c>
      <c r="I566" s="14" t="s">
        <v>24</v>
      </c>
      <c r="J566" s="14" t="s">
        <v>24</v>
      </c>
      <c r="K566" s="15" t="s">
        <v>1266</v>
      </c>
      <c r="L566" s="14" t="s">
        <v>26</v>
      </c>
      <c r="M566" s="14">
        <v>1</v>
      </c>
      <c r="N566" s="14" t="s">
        <v>70</v>
      </c>
      <c r="O566" s="24">
        <f t="shared" si="219"/>
        <v>3602</v>
      </c>
      <c r="P566" s="24">
        <f t="shared" si="220"/>
        <v>9003</v>
      </c>
      <c r="Q566" s="24">
        <v>2902</v>
      </c>
      <c r="R566" s="16">
        <v>7253</v>
      </c>
      <c r="S566" s="69">
        <v>700</v>
      </c>
      <c r="T566" s="70">
        <v>1750</v>
      </c>
      <c r="U566" s="24">
        <v>0</v>
      </c>
      <c r="V566" s="24">
        <v>0</v>
      </c>
      <c r="W566" s="69">
        <f t="shared" si="221"/>
        <v>0</v>
      </c>
      <c r="X566" s="69">
        <f>VLOOKUP(D566,'[1]Demanda Agregada Med. y MC'!$C$7:$O$3994,13,FALSE)</f>
        <v>0</v>
      </c>
      <c r="Y566" s="24">
        <v>0</v>
      </c>
      <c r="Z566" s="24">
        <v>0</v>
      </c>
      <c r="AA566" s="24">
        <v>0</v>
      </c>
      <c r="AB566" s="24">
        <v>0</v>
      </c>
      <c r="AC566" s="24">
        <v>0</v>
      </c>
      <c r="AD566" s="24">
        <v>0</v>
      </c>
      <c r="AE566" s="26">
        <v>0</v>
      </c>
      <c r="AF566" s="25">
        <v>0</v>
      </c>
      <c r="AG566" s="22">
        <v>1226.3600000000001</v>
      </c>
      <c r="AH566" s="20">
        <f t="shared" si="222"/>
        <v>4417348.7200000007</v>
      </c>
      <c r="AI566" s="9">
        <f t="shared" si="223"/>
        <v>11040919.080000002</v>
      </c>
      <c r="AJ566" s="9">
        <f t="shared" si="224"/>
        <v>3558896.72</v>
      </c>
      <c r="AK566" s="9">
        <f t="shared" si="225"/>
        <v>8894789.0800000001</v>
      </c>
      <c r="AL566" s="9">
        <f t="shared" si="226"/>
        <v>858452.00000000012</v>
      </c>
      <c r="AM566" s="9">
        <f t="shared" si="227"/>
        <v>2146130</v>
      </c>
      <c r="AN566" s="9">
        <f t="shared" si="228"/>
        <v>0</v>
      </c>
      <c r="AO566" s="9">
        <f t="shared" si="229"/>
        <v>0</v>
      </c>
      <c r="AP566" s="9">
        <f t="shared" si="230"/>
        <v>0</v>
      </c>
      <c r="AQ566" s="9">
        <f t="shared" si="231"/>
        <v>0</v>
      </c>
      <c r="AR566" s="9">
        <f t="shared" si="232"/>
        <v>0</v>
      </c>
      <c r="AS566" s="9">
        <f t="shared" si="233"/>
        <v>0</v>
      </c>
      <c r="AT566" s="9">
        <f t="shared" si="234"/>
        <v>0</v>
      </c>
      <c r="AU566" s="9">
        <f t="shared" si="235"/>
        <v>0</v>
      </c>
      <c r="AV566" s="9">
        <f t="shared" si="236"/>
        <v>0</v>
      </c>
      <c r="AW566" s="9">
        <f t="shared" si="237"/>
        <v>0</v>
      </c>
      <c r="AX566" s="9">
        <f t="shared" si="238"/>
        <v>0</v>
      </c>
      <c r="AY566" s="10">
        <f t="shared" si="239"/>
        <v>0</v>
      </c>
    </row>
    <row r="567" spans="1:51" ht="15" customHeight="1">
      <c r="A567" s="87">
        <v>561</v>
      </c>
      <c r="B567" s="85" t="str">
        <f t="shared" si="216"/>
        <v>0100005434</v>
      </c>
      <c r="C567" s="13" t="str">
        <f t="shared" si="217"/>
        <v>010000543400</v>
      </c>
      <c r="D567" s="13" t="str">
        <f t="shared" si="218"/>
        <v>01000054340000</v>
      </c>
      <c r="E567" s="14">
        <v>25301302</v>
      </c>
      <c r="F567" s="14" t="s">
        <v>21</v>
      </c>
      <c r="G567" s="14" t="s">
        <v>22</v>
      </c>
      <c r="H567" s="14" t="s">
        <v>1270</v>
      </c>
      <c r="I567" s="14" t="s">
        <v>24</v>
      </c>
      <c r="J567" s="14" t="s">
        <v>24</v>
      </c>
      <c r="K567" s="15" t="s">
        <v>1271</v>
      </c>
      <c r="L567" s="14" t="s">
        <v>26</v>
      </c>
      <c r="M567" s="14">
        <v>1</v>
      </c>
      <c r="N567" s="14" t="s">
        <v>26</v>
      </c>
      <c r="O567" s="24">
        <f t="shared" si="219"/>
        <v>6947.4</v>
      </c>
      <c r="P567" s="24">
        <f t="shared" si="220"/>
        <v>17368</v>
      </c>
      <c r="Q567" s="24">
        <v>5436</v>
      </c>
      <c r="R567" s="16">
        <v>13590</v>
      </c>
      <c r="S567" s="69">
        <v>1435</v>
      </c>
      <c r="T567" s="70">
        <v>3587</v>
      </c>
      <c r="U567" s="24">
        <v>44.400000000000006</v>
      </c>
      <c r="V567" s="24">
        <v>111</v>
      </c>
      <c r="W567" s="69">
        <f t="shared" si="221"/>
        <v>32</v>
      </c>
      <c r="X567" s="69">
        <f>VLOOKUP(D567,'[1]Demanda Agregada Med. y MC'!$C$7:$O$3994,13,FALSE)</f>
        <v>80</v>
      </c>
      <c r="Y567" s="24">
        <v>0</v>
      </c>
      <c r="Z567" s="24">
        <v>0</v>
      </c>
      <c r="AA567" s="24">
        <v>0</v>
      </c>
      <c r="AB567" s="24">
        <v>0</v>
      </c>
      <c r="AC567" s="24">
        <v>0</v>
      </c>
      <c r="AD567" s="24">
        <v>0</v>
      </c>
      <c r="AE567" s="26">
        <v>0</v>
      </c>
      <c r="AF567" s="25">
        <v>0</v>
      </c>
      <c r="AG567" s="22">
        <v>1586.3900400000002</v>
      </c>
      <c r="AH567" s="20">
        <f t="shared" si="222"/>
        <v>11021286.163896002</v>
      </c>
      <c r="AI567" s="9">
        <f t="shared" si="223"/>
        <v>27552422.214720003</v>
      </c>
      <c r="AJ567" s="9">
        <f t="shared" si="224"/>
        <v>8623616.2574400008</v>
      </c>
      <c r="AK567" s="9">
        <f t="shared" si="225"/>
        <v>21559040.643600002</v>
      </c>
      <c r="AL567" s="9">
        <f t="shared" si="226"/>
        <v>2276469.7074000002</v>
      </c>
      <c r="AM567" s="9">
        <f t="shared" si="227"/>
        <v>5690381.0734800007</v>
      </c>
      <c r="AN567" s="9">
        <f t="shared" si="228"/>
        <v>70435.71777600002</v>
      </c>
      <c r="AO567" s="9">
        <f t="shared" si="229"/>
        <v>176089.29444000003</v>
      </c>
      <c r="AP567" s="9">
        <f t="shared" si="230"/>
        <v>50764.481280000007</v>
      </c>
      <c r="AQ567" s="9">
        <f t="shared" si="231"/>
        <v>126911.20320000002</v>
      </c>
      <c r="AR567" s="9">
        <f t="shared" si="232"/>
        <v>0</v>
      </c>
      <c r="AS567" s="9">
        <f t="shared" si="233"/>
        <v>0</v>
      </c>
      <c r="AT567" s="9">
        <f t="shared" si="234"/>
        <v>0</v>
      </c>
      <c r="AU567" s="9">
        <f t="shared" si="235"/>
        <v>0</v>
      </c>
      <c r="AV567" s="9">
        <f t="shared" si="236"/>
        <v>0</v>
      </c>
      <c r="AW567" s="9">
        <f t="shared" si="237"/>
        <v>0</v>
      </c>
      <c r="AX567" s="9">
        <f t="shared" si="238"/>
        <v>0</v>
      </c>
      <c r="AY567" s="10">
        <f t="shared" si="239"/>
        <v>0</v>
      </c>
    </row>
    <row r="568" spans="1:51" ht="15" customHeight="1">
      <c r="A568" s="87">
        <v>562</v>
      </c>
      <c r="B568" s="85" t="str">
        <f t="shared" si="216"/>
        <v>0100005435</v>
      </c>
      <c r="C568" s="13" t="str">
        <f t="shared" si="217"/>
        <v>010000543500</v>
      </c>
      <c r="D568" s="13" t="str">
        <f t="shared" si="218"/>
        <v>01000054350000</v>
      </c>
      <c r="E568" s="14">
        <v>25301671</v>
      </c>
      <c r="F568" s="14" t="s">
        <v>21</v>
      </c>
      <c r="G568" s="14" t="s">
        <v>22</v>
      </c>
      <c r="H568" s="14" t="s">
        <v>1272</v>
      </c>
      <c r="I568" s="14" t="s">
        <v>24</v>
      </c>
      <c r="J568" s="14" t="s">
        <v>24</v>
      </c>
      <c r="K568" s="15" t="s">
        <v>1273</v>
      </c>
      <c r="L568" s="14" t="s">
        <v>26</v>
      </c>
      <c r="M568" s="14">
        <v>1</v>
      </c>
      <c r="N568" s="14" t="s">
        <v>70</v>
      </c>
      <c r="O568" s="24">
        <f t="shared" si="219"/>
        <v>4879.3999999999996</v>
      </c>
      <c r="P568" s="24">
        <f t="shared" si="220"/>
        <v>12197</v>
      </c>
      <c r="Q568" s="24">
        <v>2253</v>
      </c>
      <c r="R568" s="16">
        <v>5631</v>
      </c>
      <c r="S568" s="69">
        <v>2576</v>
      </c>
      <c r="T568" s="70">
        <v>6440</v>
      </c>
      <c r="U568" s="24">
        <v>0</v>
      </c>
      <c r="V568" s="24">
        <v>0</v>
      </c>
      <c r="W568" s="69">
        <f t="shared" si="221"/>
        <v>50.400000000000006</v>
      </c>
      <c r="X568" s="69">
        <f>VLOOKUP(D568,'[1]Demanda Agregada Med. y MC'!$C$7:$O$3994,13,FALSE)</f>
        <v>126</v>
      </c>
      <c r="Y568" s="24">
        <v>0</v>
      </c>
      <c r="Z568" s="24">
        <v>0</v>
      </c>
      <c r="AA568" s="24">
        <v>0</v>
      </c>
      <c r="AB568" s="24">
        <v>0</v>
      </c>
      <c r="AC568" s="24">
        <v>0</v>
      </c>
      <c r="AD568" s="24">
        <v>0</v>
      </c>
      <c r="AE568" s="26">
        <v>0</v>
      </c>
      <c r="AF568" s="25">
        <v>0</v>
      </c>
      <c r="AG568" s="22">
        <v>710.13880000000006</v>
      </c>
      <c r="AH568" s="20">
        <f t="shared" si="222"/>
        <v>3465051.2607200001</v>
      </c>
      <c r="AI568" s="9">
        <f t="shared" si="223"/>
        <v>8661562.9436000008</v>
      </c>
      <c r="AJ568" s="9">
        <f t="shared" si="224"/>
        <v>1599942.7164</v>
      </c>
      <c r="AK568" s="9">
        <f t="shared" si="225"/>
        <v>3998791.5828000004</v>
      </c>
      <c r="AL568" s="9">
        <f t="shared" si="226"/>
        <v>1829317.5488000002</v>
      </c>
      <c r="AM568" s="9">
        <f t="shared" si="227"/>
        <v>4573293.8720000004</v>
      </c>
      <c r="AN568" s="9">
        <f t="shared" si="228"/>
        <v>0</v>
      </c>
      <c r="AO568" s="9">
        <f t="shared" si="229"/>
        <v>0</v>
      </c>
      <c r="AP568" s="9">
        <f t="shared" si="230"/>
        <v>35790.995520000004</v>
      </c>
      <c r="AQ568" s="9">
        <f t="shared" si="231"/>
        <v>89477.488800000006</v>
      </c>
      <c r="AR568" s="9">
        <f t="shared" si="232"/>
        <v>0</v>
      </c>
      <c r="AS568" s="9">
        <f t="shared" si="233"/>
        <v>0</v>
      </c>
      <c r="AT568" s="9">
        <f t="shared" si="234"/>
        <v>0</v>
      </c>
      <c r="AU568" s="9">
        <f t="shared" si="235"/>
        <v>0</v>
      </c>
      <c r="AV568" s="9">
        <f t="shared" si="236"/>
        <v>0</v>
      </c>
      <c r="AW568" s="9">
        <f t="shared" si="237"/>
        <v>0</v>
      </c>
      <c r="AX568" s="9">
        <f t="shared" si="238"/>
        <v>0</v>
      </c>
      <c r="AY568" s="10">
        <f t="shared" si="239"/>
        <v>0</v>
      </c>
    </row>
    <row r="569" spans="1:51" ht="15" customHeight="1">
      <c r="A569" s="87">
        <v>563</v>
      </c>
      <c r="B569" s="85" t="str">
        <f t="shared" si="216"/>
        <v>0100005438</v>
      </c>
      <c r="C569" s="13" t="str">
        <f t="shared" si="217"/>
        <v>010000543800</v>
      </c>
      <c r="D569" s="13" t="str">
        <f t="shared" si="218"/>
        <v>01000054380000</v>
      </c>
      <c r="E569" s="14">
        <v>25301048</v>
      </c>
      <c r="F569" s="14" t="s">
        <v>21</v>
      </c>
      <c r="G569" s="14" t="s">
        <v>22</v>
      </c>
      <c r="H569" s="14" t="s">
        <v>1274</v>
      </c>
      <c r="I569" s="14" t="s">
        <v>24</v>
      </c>
      <c r="J569" s="14" t="s">
        <v>24</v>
      </c>
      <c r="K569" s="15" t="s">
        <v>1275</v>
      </c>
      <c r="L569" s="14" t="s">
        <v>26</v>
      </c>
      <c r="M569" s="14">
        <v>1</v>
      </c>
      <c r="N569" s="14" t="s">
        <v>26</v>
      </c>
      <c r="O569" s="24">
        <f t="shared" si="219"/>
        <v>10261.4</v>
      </c>
      <c r="P569" s="24">
        <f t="shared" si="220"/>
        <v>25652</v>
      </c>
      <c r="Q569" s="24">
        <v>4625</v>
      </c>
      <c r="R569" s="16">
        <v>11561</v>
      </c>
      <c r="S569" s="69">
        <v>3500</v>
      </c>
      <c r="T569" s="70">
        <v>8750</v>
      </c>
      <c r="U569" s="24">
        <v>2136.4</v>
      </c>
      <c r="V569" s="24">
        <v>5341</v>
      </c>
      <c r="W569" s="69">
        <f t="shared" si="221"/>
        <v>0</v>
      </c>
      <c r="X569" s="69">
        <f>VLOOKUP(D569,'[1]Demanda Agregada Med. y MC'!$C$7:$O$3994,13,FALSE)</f>
        <v>0</v>
      </c>
      <c r="Y569" s="24">
        <v>0</v>
      </c>
      <c r="Z569" s="24">
        <v>0</v>
      </c>
      <c r="AA569" s="24">
        <v>0</v>
      </c>
      <c r="AB569" s="24">
        <v>0</v>
      </c>
      <c r="AC569" s="24">
        <v>0</v>
      </c>
      <c r="AD569" s="24">
        <v>0</v>
      </c>
      <c r="AE569" s="26">
        <v>0</v>
      </c>
      <c r="AF569" s="25">
        <v>0</v>
      </c>
      <c r="AG569" s="22">
        <v>151.2664</v>
      </c>
      <c r="AH569" s="20">
        <f t="shared" si="222"/>
        <v>1552205.0369599999</v>
      </c>
      <c r="AI569" s="9">
        <f t="shared" si="223"/>
        <v>3880285.6928000003</v>
      </c>
      <c r="AJ569" s="9">
        <f t="shared" si="224"/>
        <v>699607.1</v>
      </c>
      <c r="AK569" s="9">
        <f t="shared" si="225"/>
        <v>1748790.8504000001</v>
      </c>
      <c r="AL569" s="9">
        <f t="shared" si="226"/>
        <v>529432.4</v>
      </c>
      <c r="AM569" s="9">
        <f t="shared" si="227"/>
        <v>1323581</v>
      </c>
      <c r="AN569" s="9">
        <f t="shared" si="228"/>
        <v>323165.53696</v>
      </c>
      <c r="AO569" s="9">
        <f t="shared" si="229"/>
        <v>807913.84240000008</v>
      </c>
      <c r="AP569" s="9">
        <f t="shared" si="230"/>
        <v>0</v>
      </c>
      <c r="AQ569" s="9">
        <f t="shared" si="231"/>
        <v>0</v>
      </c>
      <c r="AR569" s="9">
        <f t="shared" si="232"/>
        <v>0</v>
      </c>
      <c r="AS569" s="9">
        <f t="shared" si="233"/>
        <v>0</v>
      </c>
      <c r="AT569" s="9">
        <f t="shared" si="234"/>
        <v>0</v>
      </c>
      <c r="AU569" s="9">
        <f t="shared" si="235"/>
        <v>0</v>
      </c>
      <c r="AV569" s="9">
        <f t="shared" si="236"/>
        <v>0</v>
      </c>
      <c r="AW569" s="9">
        <f t="shared" si="237"/>
        <v>0</v>
      </c>
      <c r="AX569" s="9">
        <f t="shared" si="238"/>
        <v>0</v>
      </c>
      <c r="AY569" s="10">
        <f t="shared" si="239"/>
        <v>0</v>
      </c>
    </row>
    <row r="570" spans="1:51" ht="15" customHeight="1">
      <c r="A570" s="87">
        <v>564</v>
      </c>
      <c r="B570" s="85" t="str">
        <f t="shared" si="216"/>
        <v>0100005440</v>
      </c>
      <c r="C570" s="13" t="str">
        <f t="shared" si="217"/>
        <v>010000544001</v>
      </c>
      <c r="D570" s="13" t="str">
        <f t="shared" si="218"/>
        <v>01000054400100</v>
      </c>
      <c r="E570" s="14">
        <v>25302425</v>
      </c>
      <c r="F570" s="14" t="s">
        <v>21</v>
      </c>
      <c r="G570" s="14" t="s">
        <v>22</v>
      </c>
      <c r="H570" s="14" t="s">
        <v>1276</v>
      </c>
      <c r="I570" s="14" t="s">
        <v>65</v>
      </c>
      <c r="J570" s="14" t="s">
        <v>24</v>
      </c>
      <c r="K570" s="15" t="s">
        <v>1277</v>
      </c>
      <c r="L570" s="14" t="s">
        <v>26</v>
      </c>
      <c r="M570" s="14">
        <v>28</v>
      </c>
      <c r="N570" s="14" t="s">
        <v>29</v>
      </c>
      <c r="O570" s="24">
        <f t="shared" si="219"/>
        <v>59720.5</v>
      </c>
      <c r="P570" s="24">
        <f t="shared" si="220"/>
        <v>149293</v>
      </c>
      <c r="Q570" s="24">
        <v>44196</v>
      </c>
      <c r="R570" s="16">
        <v>110488</v>
      </c>
      <c r="S570" s="69">
        <v>14000</v>
      </c>
      <c r="T570" s="70">
        <v>35000</v>
      </c>
      <c r="U570" s="24">
        <v>1432.8000000000002</v>
      </c>
      <c r="V570" s="24">
        <v>3582</v>
      </c>
      <c r="W570" s="69">
        <f t="shared" si="221"/>
        <v>79.2</v>
      </c>
      <c r="X570" s="69">
        <f>VLOOKUP(D570,'[1]Demanda Agregada Med. y MC'!$C$7:$O$3994,13,FALSE)</f>
        <v>198</v>
      </c>
      <c r="Y570" s="24">
        <v>0</v>
      </c>
      <c r="Z570" s="24">
        <v>0</v>
      </c>
      <c r="AA570" s="24">
        <v>0</v>
      </c>
      <c r="AB570" s="24">
        <v>0</v>
      </c>
      <c r="AC570" s="24">
        <v>12.5</v>
      </c>
      <c r="AD570" s="24">
        <v>25</v>
      </c>
      <c r="AE570" s="26">
        <v>0</v>
      </c>
      <c r="AF570" s="25">
        <v>0</v>
      </c>
      <c r="AG570" s="22">
        <v>552</v>
      </c>
      <c r="AH570" s="20">
        <f t="shared" si="222"/>
        <v>32965716</v>
      </c>
      <c r="AI570" s="9">
        <f t="shared" si="223"/>
        <v>82409736</v>
      </c>
      <c r="AJ570" s="9">
        <f t="shared" si="224"/>
        <v>24396192</v>
      </c>
      <c r="AK570" s="9">
        <f t="shared" si="225"/>
        <v>60989376</v>
      </c>
      <c r="AL570" s="9">
        <f t="shared" si="226"/>
        <v>7728000</v>
      </c>
      <c r="AM570" s="9">
        <f t="shared" si="227"/>
        <v>19320000</v>
      </c>
      <c r="AN570" s="9">
        <f t="shared" si="228"/>
        <v>790905.60000000009</v>
      </c>
      <c r="AO570" s="9">
        <f t="shared" si="229"/>
        <v>1977264</v>
      </c>
      <c r="AP570" s="9">
        <f t="shared" si="230"/>
        <v>43718.400000000001</v>
      </c>
      <c r="AQ570" s="9">
        <f t="shared" si="231"/>
        <v>109296</v>
      </c>
      <c r="AR570" s="9">
        <f t="shared" si="232"/>
        <v>0</v>
      </c>
      <c r="AS570" s="9">
        <f t="shared" si="233"/>
        <v>0</v>
      </c>
      <c r="AT570" s="9">
        <f t="shared" si="234"/>
        <v>0</v>
      </c>
      <c r="AU570" s="9">
        <f t="shared" si="235"/>
        <v>0</v>
      </c>
      <c r="AV570" s="9">
        <f t="shared" si="236"/>
        <v>6900</v>
      </c>
      <c r="AW570" s="9">
        <f t="shared" si="237"/>
        <v>13800</v>
      </c>
      <c r="AX570" s="9">
        <f t="shared" si="238"/>
        <v>0</v>
      </c>
      <c r="AY570" s="10">
        <f t="shared" si="239"/>
        <v>0</v>
      </c>
    </row>
    <row r="571" spans="1:51" ht="15" customHeight="1">
      <c r="A571" s="87">
        <v>565</v>
      </c>
      <c r="B571" s="85" t="str">
        <f t="shared" si="216"/>
        <v>0100005444</v>
      </c>
      <c r="C571" s="13" t="str">
        <f t="shared" si="217"/>
        <v>010000544400</v>
      </c>
      <c r="D571" s="13" t="str">
        <f t="shared" si="218"/>
        <v>01000054440000</v>
      </c>
      <c r="E571" s="14">
        <v>25301231</v>
      </c>
      <c r="F571" s="14" t="s">
        <v>21</v>
      </c>
      <c r="G571" s="14" t="s">
        <v>22</v>
      </c>
      <c r="H571" s="14" t="s">
        <v>1278</v>
      </c>
      <c r="I571" s="14" t="s">
        <v>24</v>
      </c>
      <c r="J571" s="14" t="s">
        <v>24</v>
      </c>
      <c r="K571" s="15" t="s">
        <v>1279</v>
      </c>
      <c r="L571" s="14" t="s">
        <v>26</v>
      </c>
      <c r="M571" s="14">
        <v>1</v>
      </c>
      <c r="N571" s="14" t="s">
        <v>67</v>
      </c>
      <c r="O571" s="24">
        <f t="shared" si="219"/>
        <v>4745.6000000000004</v>
      </c>
      <c r="P571" s="24">
        <f t="shared" si="220"/>
        <v>11862</v>
      </c>
      <c r="Q571" s="24">
        <v>2046</v>
      </c>
      <c r="R571" s="16">
        <v>5113</v>
      </c>
      <c r="S571" s="69">
        <v>1820</v>
      </c>
      <c r="T571" s="70">
        <v>4550</v>
      </c>
      <c r="U571" s="24">
        <v>867.6</v>
      </c>
      <c r="V571" s="24">
        <v>2169</v>
      </c>
      <c r="W571" s="69">
        <f t="shared" si="221"/>
        <v>12</v>
      </c>
      <c r="X571" s="69">
        <f>VLOOKUP(D571,'[1]Demanda Agregada Med. y MC'!$C$7:$O$3994,13,FALSE)</f>
        <v>30</v>
      </c>
      <c r="Y571" s="24">
        <v>0</v>
      </c>
      <c r="Z571" s="24">
        <v>0</v>
      </c>
      <c r="AA571" s="24">
        <v>0</v>
      </c>
      <c r="AB571" s="24">
        <v>0</v>
      </c>
      <c r="AC571" s="24">
        <v>0</v>
      </c>
      <c r="AD571" s="24">
        <v>0</v>
      </c>
      <c r="AE571" s="26">
        <v>0</v>
      </c>
      <c r="AF571" s="25">
        <v>0</v>
      </c>
      <c r="AG571" s="22">
        <v>510.94960000000003</v>
      </c>
      <c r="AH571" s="20">
        <f t="shared" si="222"/>
        <v>2424762.4217600003</v>
      </c>
      <c r="AI571" s="9">
        <f t="shared" si="223"/>
        <v>6060884.1551999999</v>
      </c>
      <c r="AJ571" s="9">
        <f t="shared" si="224"/>
        <v>1045402.8816000001</v>
      </c>
      <c r="AK571" s="9">
        <f t="shared" si="225"/>
        <v>2612485.3048</v>
      </c>
      <c r="AL571" s="9">
        <f t="shared" si="226"/>
        <v>929928.27200000011</v>
      </c>
      <c r="AM571" s="9">
        <f t="shared" si="227"/>
        <v>2324820.6800000002</v>
      </c>
      <c r="AN571" s="9">
        <f t="shared" si="228"/>
        <v>443299.87296000007</v>
      </c>
      <c r="AO571" s="9">
        <f t="shared" si="229"/>
        <v>1108249.6824</v>
      </c>
      <c r="AP571" s="9">
        <f t="shared" si="230"/>
        <v>6131.3952000000008</v>
      </c>
      <c r="AQ571" s="9">
        <f t="shared" si="231"/>
        <v>15328.488000000001</v>
      </c>
      <c r="AR571" s="9">
        <f t="shared" si="232"/>
        <v>0</v>
      </c>
      <c r="AS571" s="9">
        <f t="shared" si="233"/>
        <v>0</v>
      </c>
      <c r="AT571" s="9">
        <f t="shared" si="234"/>
        <v>0</v>
      </c>
      <c r="AU571" s="9">
        <f t="shared" si="235"/>
        <v>0</v>
      </c>
      <c r="AV571" s="9">
        <f t="shared" si="236"/>
        <v>0</v>
      </c>
      <c r="AW571" s="9">
        <f t="shared" si="237"/>
        <v>0</v>
      </c>
      <c r="AX571" s="9">
        <f t="shared" si="238"/>
        <v>0</v>
      </c>
      <c r="AY571" s="10">
        <f t="shared" si="239"/>
        <v>0</v>
      </c>
    </row>
    <row r="572" spans="1:51" ht="15" customHeight="1">
      <c r="A572" s="87">
        <v>566</v>
      </c>
      <c r="B572" s="85" t="str">
        <f t="shared" si="216"/>
        <v>0100005449</v>
      </c>
      <c r="C572" s="13" t="str">
        <f t="shared" si="217"/>
        <v>010000544900</v>
      </c>
      <c r="D572" s="13" t="str">
        <f t="shared" si="218"/>
        <v>01000054490000</v>
      </c>
      <c r="E572" s="14">
        <v>25300201</v>
      </c>
      <c r="F572" s="14" t="s">
        <v>21</v>
      </c>
      <c r="G572" s="14" t="s">
        <v>22</v>
      </c>
      <c r="H572" s="14" t="s">
        <v>1280</v>
      </c>
      <c r="I572" s="14" t="s">
        <v>24</v>
      </c>
      <c r="J572" s="14" t="s">
        <v>24</v>
      </c>
      <c r="K572" s="15" t="s">
        <v>1281</v>
      </c>
      <c r="L572" s="14" t="s">
        <v>26</v>
      </c>
      <c r="M572" s="14">
        <v>28</v>
      </c>
      <c r="N572" s="14" t="s">
        <v>29</v>
      </c>
      <c r="O572" s="24">
        <f t="shared" si="219"/>
        <v>32972.199999999997</v>
      </c>
      <c r="P572" s="24">
        <f t="shared" si="220"/>
        <v>82429</v>
      </c>
      <c r="Q572" s="24">
        <v>21671</v>
      </c>
      <c r="R572" s="16">
        <v>54176</v>
      </c>
      <c r="S572" s="69">
        <v>6300</v>
      </c>
      <c r="T572" s="70">
        <v>15750</v>
      </c>
      <c r="U572" s="24">
        <v>4911.6000000000004</v>
      </c>
      <c r="V572" s="24">
        <v>12279</v>
      </c>
      <c r="W572" s="69">
        <f t="shared" si="221"/>
        <v>89.600000000000009</v>
      </c>
      <c r="X572" s="69">
        <f>VLOOKUP(D572,'[1]Demanda Agregada Med. y MC'!$C$7:$O$3994,13,FALSE)</f>
        <v>224</v>
      </c>
      <c r="Y572" s="24">
        <v>0</v>
      </c>
      <c r="Z572" s="24">
        <v>0</v>
      </c>
      <c r="AA572" s="24">
        <v>0</v>
      </c>
      <c r="AB572" s="24">
        <v>0</v>
      </c>
      <c r="AC572" s="24">
        <v>0</v>
      </c>
      <c r="AD572" s="24">
        <v>0</v>
      </c>
      <c r="AE572" s="26">
        <v>0</v>
      </c>
      <c r="AF572" s="25">
        <v>0</v>
      </c>
      <c r="AG572" s="22">
        <v>48.842800000000004</v>
      </c>
      <c r="AH572" s="20">
        <f t="shared" si="222"/>
        <v>1610454.5701599999</v>
      </c>
      <c r="AI572" s="9">
        <f t="shared" si="223"/>
        <v>4026063.1612000004</v>
      </c>
      <c r="AJ572" s="9">
        <f t="shared" si="224"/>
        <v>1058472.3188</v>
      </c>
      <c r="AK572" s="9">
        <f t="shared" si="225"/>
        <v>2646107.5328000002</v>
      </c>
      <c r="AL572" s="9">
        <f t="shared" si="226"/>
        <v>307709.64</v>
      </c>
      <c r="AM572" s="9">
        <f t="shared" si="227"/>
        <v>769274.10000000009</v>
      </c>
      <c r="AN572" s="9">
        <f t="shared" si="228"/>
        <v>239896.29648000005</v>
      </c>
      <c r="AO572" s="9">
        <f t="shared" si="229"/>
        <v>599740.74120000005</v>
      </c>
      <c r="AP572" s="9">
        <f t="shared" si="230"/>
        <v>4376.3148800000008</v>
      </c>
      <c r="AQ572" s="9">
        <f t="shared" si="231"/>
        <v>10940.787200000001</v>
      </c>
      <c r="AR572" s="9">
        <f t="shared" si="232"/>
        <v>0</v>
      </c>
      <c r="AS572" s="9">
        <f t="shared" si="233"/>
        <v>0</v>
      </c>
      <c r="AT572" s="9">
        <f t="shared" si="234"/>
        <v>0</v>
      </c>
      <c r="AU572" s="9">
        <f t="shared" si="235"/>
        <v>0</v>
      </c>
      <c r="AV572" s="9">
        <f t="shared" si="236"/>
        <v>0</v>
      </c>
      <c r="AW572" s="9">
        <f t="shared" si="237"/>
        <v>0</v>
      </c>
      <c r="AX572" s="9">
        <f t="shared" si="238"/>
        <v>0</v>
      </c>
      <c r="AY572" s="10">
        <f t="shared" si="239"/>
        <v>0</v>
      </c>
    </row>
    <row r="573" spans="1:51" ht="15" customHeight="1">
      <c r="A573" s="87">
        <v>567</v>
      </c>
      <c r="B573" s="85" t="str">
        <f t="shared" si="216"/>
        <v>0100005451</v>
      </c>
      <c r="C573" s="13" t="str">
        <f t="shared" si="217"/>
        <v>010000545100</v>
      </c>
      <c r="D573" s="13" t="str">
        <f t="shared" si="218"/>
        <v>01000054510000</v>
      </c>
      <c r="E573" s="14">
        <v>25300486</v>
      </c>
      <c r="F573" s="14" t="s">
        <v>21</v>
      </c>
      <c r="G573" s="14" t="s">
        <v>22</v>
      </c>
      <c r="H573" s="14" t="s">
        <v>1282</v>
      </c>
      <c r="I573" s="14" t="s">
        <v>24</v>
      </c>
      <c r="J573" s="14" t="s">
        <v>24</v>
      </c>
      <c r="K573" s="15" t="s">
        <v>1283</v>
      </c>
      <c r="L573" s="14" t="s">
        <v>26</v>
      </c>
      <c r="M573" s="14">
        <v>60</v>
      </c>
      <c r="N573" s="14" t="s">
        <v>29</v>
      </c>
      <c r="O573" s="24">
        <f t="shared" si="219"/>
        <v>482870</v>
      </c>
      <c r="P573" s="24">
        <f t="shared" si="220"/>
        <v>1206156</v>
      </c>
      <c r="Q573" s="24">
        <v>410608</v>
      </c>
      <c r="R573" s="16">
        <v>1026519</v>
      </c>
      <c r="S573" s="69">
        <v>63000</v>
      </c>
      <c r="T573" s="70">
        <v>157500</v>
      </c>
      <c r="U573" s="24">
        <v>7226</v>
      </c>
      <c r="V573" s="24">
        <v>18065</v>
      </c>
      <c r="W573" s="69">
        <f t="shared" si="221"/>
        <v>0</v>
      </c>
      <c r="X573" s="69">
        <f>VLOOKUP(D573,'[1]Demanda Agregada Med. y MC'!$C$7:$O$3994,13,FALSE)</f>
        <v>0</v>
      </c>
      <c r="Y573" s="24">
        <v>0</v>
      </c>
      <c r="Z573" s="24">
        <v>0</v>
      </c>
      <c r="AA573" s="24">
        <v>0</v>
      </c>
      <c r="AB573" s="24">
        <v>0</v>
      </c>
      <c r="AC573" s="24">
        <v>1150</v>
      </c>
      <c r="AD573" s="24">
        <v>2300</v>
      </c>
      <c r="AE573" s="26">
        <v>886</v>
      </c>
      <c r="AF573" s="27">
        <v>1772</v>
      </c>
      <c r="AG573" s="22">
        <v>22.2272</v>
      </c>
      <c r="AH573" s="20">
        <f t="shared" si="222"/>
        <v>10732848.063999999</v>
      </c>
      <c r="AI573" s="9">
        <f t="shared" si="223"/>
        <v>26809470.643199999</v>
      </c>
      <c r="AJ573" s="9">
        <f t="shared" si="224"/>
        <v>9126666.1375999991</v>
      </c>
      <c r="AK573" s="9">
        <f t="shared" si="225"/>
        <v>22816643.116799999</v>
      </c>
      <c r="AL573" s="9">
        <f t="shared" si="226"/>
        <v>1400313.6</v>
      </c>
      <c r="AM573" s="9">
        <f t="shared" si="227"/>
        <v>3500784</v>
      </c>
      <c r="AN573" s="9">
        <f t="shared" si="228"/>
        <v>160613.74720000001</v>
      </c>
      <c r="AO573" s="9">
        <f t="shared" si="229"/>
        <v>401534.36800000002</v>
      </c>
      <c r="AP573" s="9">
        <f t="shared" si="230"/>
        <v>0</v>
      </c>
      <c r="AQ573" s="9">
        <f t="shared" si="231"/>
        <v>0</v>
      </c>
      <c r="AR573" s="9">
        <f t="shared" si="232"/>
        <v>0</v>
      </c>
      <c r="AS573" s="9">
        <f t="shared" si="233"/>
        <v>0</v>
      </c>
      <c r="AT573" s="9">
        <f t="shared" si="234"/>
        <v>0</v>
      </c>
      <c r="AU573" s="9">
        <f t="shared" si="235"/>
        <v>0</v>
      </c>
      <c r="AV573" s="9">
        <f t="shared" si="236"/>
        <v>25561.279999999999</v>
      </c>
      <c r="AW573" s="9">
        <f t="shared" si="237"/>
        <v>51122.559999999998</v>
      </c>
      <c r="AX573" s="9">
        <f t="shared" si="238"/>
        <v>19693.299200000001</v>
      </c>
      <c r="AY573" s="10">
        <f t="shared" si="239"/>
        <v>39386.598400000003</v>
      </c>
    </row>
    <row r="574" spans="1:51" ht="15" customHeight="1">
      <c r="A574" s="87">
        <v>568</v>
      </c>
      <c r="B574" s="85" t="str">
        <f t="shared" si="216"/>
        <v>0100005455</v>
      </c>
      <c r="C574" s="13" t="str">
        <f t="shared" si="217"/>
        <v>010000545500</v>
      </c>
      <c r="D574" s="13" t="str">
        <f t="shared" si="218"/>
        <v>01000054550000</v>
      </c>
      <c r="E574" s="14">
        <v>25300963</v>
      </c>
      <c r="F574" s="14" t="s">
        <v>21</v>
      </c>
      <c r="G574" s="14" t="s">
        <v>22</v>
      </c>
      <c r="H574" s="14" t="s">
        <v>1284</v>
      </c>
      <c r="I574" s="14" t="s">
        <v>24</v>
      </c>
      <c r="J574" s="14" t="s">
        <v>24</v>
      </c>
      <c r="K574" s="15" t="s">
        <v>1285</v>
      </c>
      <c r="L574" s="14" t="s">
        <v>26</v>
      </c>
      <c r="M574" s="14">
        <v>15</v>
      </c>
      <c r="N574" s="14" t="s">
        <v>49</v>
      </c>
      <c r="O574" s="24">
        <f t="shared" si="219"/>
        <v>406.6</v>
      </c>
      <c r="P574" s="24">
        <f t="shared" si="220"/>
        <v>1015</v>
      </c>
      <c r="Q574" s="24">
        <v>45</v>
      </c>
      <c r="R574" s="16">
        <v>111</v>
      </c>
      <c r="S574" s="69">
        <v>0</v>
      </c>
      <c r="T574" s="70">
        <v>0</v>
      </c>
      <c r="U574" s="24">
        <v>361.6</v>
      </c>
      <c r="V574" s="24">
        <v>904</v>
      </c>
      <c r="W574" s="69">
        <f t="shared" si="221"/>
        <v>0</v>
      </c>
      <c r="X574" s="69">
        <f>VLOOKUP(D574,'[1]Demanda Agregada Med. y MC'!$C$7:$O$3994,13,FALSE)</f>
        <v>0</v>
      </c>
      <c r="Y574" s="24">
        <v>0</v>
      </c>
      <c r="Z574" s="24">
        <v>0</v>
      </c>
      <c r="AA574" s="24">
        <v>0</v>
      </c>
      <c r="AB574" s="24">
        <v>0</v>
      </c>
      <c r="AC574" s="24">
        <v>0</v>
      </c>
      <c r="AD574" s="24">
        <v>0</v>
      </c>
      <c r="AE574" s="26">
        <v>0</v>
      </c>
      <c r="AF574" s="25">
        <v>0</v>
      </c>
      <c r="AG574" s="22">
        <v>5017.1924000000008</v>
      </c>
      <c r="AH574" s="20">
        <f t="shared" si="222"/>
        <v>2039990.4298400003</v>
      </c>
      <c r="AI574" s="9">
        <f t="shared" si="223"/>
        <v>5092450.2860000012</v>
      </c>
      <c r="AJ574" s="9">
        <f t="shared" si="224"/>
        <v>225773.65800000002</v>
      </c>
      <c r="AK574" s="9">
        <f t="shared" si="225"/>
        <v>556908.35640000005</v>
      </c>
      <c r="AL574" s="9">
        <f t="shared" si="226"/>
        <v>0</v>
      </c>
      <c r="AM574" s="9">
        <f t="shared" si="227"/>
        <v>0</v>
      </c>
      <c r="AN574" s="9">
        <f t="shared" si="228"/>
        <v>1814216.7718400005</v>
      </c>
      <c r="AO574" s="9">
        <f t="shared" si="229"/>
        <v>4535541.9296000004</v>
      </c>
      <c r="AP574" s="9">
        <f t="shared" si="230"/>
        <v>0</v>
      </c>
      <c r="AQ574" s="9">
        <f t="shared" si="231"/>
        <v>0</v>
      </c>
      <c r="AR574" s="9">
        <f t="shared" si="232"/>
        <v>0</v>
      </c>
      <c r="AS574" s="9">
        <f t="shared" si="233"/>
        <v>0</v>
      </c>
      <c r="AT574" s="9">
        <f t="shared" si="234"/>
        <v>0</v>
      </c>
      <c r="AU574" s="9">
        <f t="shared" si="235"/>
        <v>0</v>
      </c>
      <c r="AV574" s="9">
        <f t="shared" si="236"/>
        <v>0</v>
      </c>
      <c r="AW574" s="9">
        <f t="shared" si="237"/>
        <v>0</v>
      </c>
      <c r="AX574" s="9">
        <f t="shared" si="238"/>
        <v>0</v>
      </c>
      <c r="AY574" s="10">
        <f t="shared" si="239"/>
        <v>0</v>
      </c>
    </row>
    <row r="575" spans="1:51" ht="15" customHeight="1">
      <c r="A575" s="87">
        <v>569</v>
      </c>
      <c r="B575" s="85" t="str">
        <f t="shared" si="216"/>
        <v>0100005457</v>
      </c>
      <c r="C575" s="13" t="str">
        <f t="shared" si="217"/>
        <v>010000545700</v>
      </c>
      <c r="D575" s="13" t="str">
        <f t="shared" si="218"/>
        <v>01000054570000</v>
      </c>
      <c r="E575" s="14">
        <v>25300748</v>
      </c>
      <c r="F575" s="14" t="s">
        <v>21</v>
      </c>
      <c r="G575" s="14" t="s">
        <v>22</v>
      </c>
      <c r="H575" s="14" t="s">
        <v>1286</v>
      </c>
      <c r="I575" s="14" t="s">
        <v>24</v>
      </c>
      <c r="J575" s="14" t="s">
        <v>24</v>
      </c>
      <c r="K575" s="15" t="s">
        <v>1287</v>
      </c>
      <c r="L575" s="14" t="s">
        <v>26</v>
      </c>
      <c r="M575" s="14">
        <v>1</v>
      </c>
      <c r="N575" s="14" t="s">
        <v>26</v>
      </c>
      <c r="O575" s="24">
        <f t="shared" si="219"/>
        <v>3744.6</v>
      </c>
      <c r="P575" s="24">
        <f t="shared" si="220"/>
        <v>9360</v>
      </c>
      <c r="Q575" s="24">
        <v>2091</v>
      </c>
      <c r="R575" s="16">
        <v>5226</v>
      </c>
      <c r="S575" s="69">
        <v>0</v>
      </c>
      <c r="T575" s="70">
        <v>0</v>
      </c>
      <c r="U575" s="24">
        <v>1189.2</v>
      </c>
      <c r="V575" s="24">
        <v>2973</v>
      </c>
      <c r="W575" s="69">
        <f t="shared" si="221"/>
        <v>464.40000000000003</v>
      </c>
      <c r="X575" s="69">
        <f>VLOOKUP(D575,'[1]Demanda Agregada Med. y MC'!$C$7:$O$3994,13,FALSE)</f>
        <v>1161</v>
      </c>
      <c r="Y575" s="24">
        <v>0</v>
      </c>
      <c r="Z575" s="24">
        <v>0</v>
      </c>
      <c r="AA575" s="24">
        <v>0</v>
      </c>
      <c r="AB575" s="24">
        <v>0</v>
      </c>
      <c r="AC575" s="24">
        <v>0</v>
      </c>
      <c r="AD575" s="24">
        <v>0</v>
      </c>
      <c r="AE575" s="26">
        <v>0</v>
      </c>
      <c r="AF575" s="25">
        <v>0</v>
      </c>
      <c r="AG575" s="22">
        <v>67.4636</v>
      </c>
      <c r="AH575" s="20">
        <f t="shared" si="222"/>
        <v>252624.19655999998</v>
      </c>
      <c r="AI575" s="9">
        <f t="shared" si="223"/>
        <v>631459.29599999997</v>
      </c>
      <c r="AJ575" s="9">
        <f t="shared" si="224"/>
        <v>141066.38759999999</v>
      </c>
      <c r="AK575" s="9">
        <f t="shared" si="225"/>
        <v>352564.77360000001</v>
      </c>
      <c r="AL575" s="9">
        <f t="shared" si="226"/>
        <v>0</v>
      </c>
      <c r="AM575" s="9">
        <f t="shared" si="227"/>
        <v>0</v>
      </c>
      <c r="AN575" s="9">
        <f t="shared" si="228"/>
        <v>80227.71312</v>
      </c>
      <c r="AO575" s="9">
        <f t="shared" si="229"/>
        <v>200569.28279999999</v>
      </c>
      <c r="AP575" s="9">
        <f t="shared" si="230"/>
        <v>31330.095840000002</v>
      </c>
      <c r="AQ575" s="9">
        <f t="shared" si="231"/>
        <v>78325.239600000001</v>
      </c>
      <c r="AR575" s="9">
        <f t="shared" si="232"/>
        <v>0</v>
      </c>
      <c r="AS575" s="9">
        <f t="shared" si="233"/>
        <v>0</v>
      </c>
      <c r="AT575" s="9">
        <f t="shared" si="234"/>
        <v>0</v>
      </c>
      <c r="AU575" s="9">
        <f t="shared" si="235"/>
        <v>0</v>
      </c>
      <c r="AV575" s="9">
        <f t="shared" si="236"/>
        <v>0</v>
      </c>
      <c r="AW575" s="9">
        <f t="shared" si="237"/>
        <v>0</v>
      </c>
      <c r="AX575" s="9">
        <f t="shared" si="238"/>
        <v>0</v>
      </c>
      <c r="AY575" s="10">
        <f t="shared" si="239"/>
        <v>0</v>
      </c>
    </row>
    <row r="576" spans="1:51" ht="15" customHeight="1">
      <c r="A576" s="87">
        <v>570</v>
      </c>
      <c r="B576" s="85" t="str">
        <f t="shared" si="216"/>
        <v>0100005458</v>
      </c>
      <c r="C576" s="13" t="str">
        <f t="shared" si="217"/>
        <v>010000545800</v>
      </c>
      <c r="D576" s="13" t="str">
        <f t="shared" si="218"/>
        <v>01000054580000</v>
      </c>
      <c r="E576" s="14">
        <v>25301648</v>
      </c>
      <c r="F576" s="14" t="s">
        <v>21</v>
      </c>
      <c r="G576" s="14" t="s">
        <v>22</v>
      </c>
      <c r="H576" s="14" t="s">
        <v>1288</v>
      </c>
      <c r="I576" s="14" t="s">
        <v>24</v>
      </c>
      <c r="J576" s="14" t="s">
        <v>24</v>
      </c>
      <c r="K576" s="15" t="s">
        <v>1289</v>
      </c>
      <c r="L576" s="14" t="s">
        <v>26</v>
      </c>
      <c r="M576" s="14">
        <v>1</v>
      </c>
      <c r="N576" s="14" t="s">
        <v>26</v>
      </c>
      <c r="O576" s="24">
        <f t="shared" si="219"/>
        <v>7329</v>
      </c>
      <c r="P576" s="24">
        <f t="shared" si="220"/>
        <v>18322</v>
      </c>
      <c r="Q576" s="24">
        <v>1169</v>
      </c>
      <c r="R576" s="16">
        <v>2922</v>
      </c>
      <c r="S576" s="69">
        <v>6160</v>
      </c>
      <c r="T576" s="70">
        <v>15400</v>
      </c>
      <c r="U576" s="24">
        <v>0</v>
      </c>
      <c r="V576" s="24">
        <v>0</v>
      </c>
      <c r="W576" s="69">
        <f t="shared" si="221"/>
        <v>0</v>
      </c>
      <c r="X576" s="69">
        <f>VLOOKUP(D576,'[1]Demanda Agregada Med. y MC'!$C$7:$O$3994,13,FALSE)</f>
        <v>0</v>
      </c>
      <c r="Y576" s="24">
        <v>0</v>
      </c>
      <c r="Z576" s="24">
        <v>0</v>
      </c>
      <c r="AA576" s="24">
        <v>0</v>
      </c>
      <c r="AB576" s="24">
        <v>0</v>
      </c>
      <c r="AC576" s="24">
        <v>0</v>
      </c>
      <c r="AD576" s="24">
        <v>0</v>
      </c>
      <c r="AE576" s="26">
        <v>0</v>
      </c>
      <c r="AF576" s="25">
        <v>0</v>
      </c>
      <c r="AG576" s="22">
        <v>308.54040000000003</v>
      </c>
      <c r="AH576" s="20">
        <f t="shared" si="222"/>
        <v>2261292.5916000004</v>
      </c>
      <c r="AI576" s="9">
        <f t="shared" si="223"/>
        <v>5653077.2088000011</v>
      </c>
      <c r="AJ576" s="9">
        <f t="shared" si="224"/>
        <v>360683.72760000004</v>
      </c>
      <c r="AK576" s="9">
        <f t="shared" si="225"/>
        <v>901555.04880000011</v>
      </c>
      <c r="AL576" s="9">
        <f t="shared" si="226"/>
        <v>1900608.8640000003</v>
      </c>
      <c r="AM576" s="9">
        <f t="shared" si="227"/>
        <v>4751522.16</v>
      </c>
      <c r="AN576" s="9">
        <f t="shared" si="228"/>
        <v>0</v>
      </c>
      <c r="AO576" s="9">
        <f t="shared" si="229"/>
        <v>0</v>
      </c>
      <c r="AP576" s="9">
        <f t="shared" si="230"/>
        <v>0</v>
      </c>
      <c r="AQ576" s="9">
        <f t="shared" si="231"/>
        <v>0</v>
      </c>
      <c r="AR576" s="9">
        <f t="shared" si="232"/>
        <v>0</v>
      </c>
      <c r="AS576" s="9">
        <f t="shared" si="233"/>
        <v>0</v>
      </c>
      <c r="AT576" s="9">
        <f t="shared" si="234"/>
        <v>0</v>
      </c>
      <c r="AU576" s="9">
        <f t="shared" si="235"/>
        <v>0</v>
      </c>
      <c r="AV576" s="9">
        <f t="shared" si="236"/>
        <v>0</v>
      </c>
      <c r="AW576" s="9">
        <f t="shared" si="237"/>
        <v>0</v>
      </c>
      <c r="AX576" s="9">
        <f t="shared" si="238"/>
        <v>0</v>
      </c>
      <c r="AY576" s="10">
        <f t="shared" si="239"/>
        <v>0</v>
      </c>
    </row>
    <row r="577" spans="1:51" ht="15" customHeight="1">
      <c r="A577" s="87">
        <v>571</v>
      </c>
      <c r="B577" s="85" t="str">
        <f t="shared" si="216"/>
        <v>0100005459</v>
      </c>
      <c r="C577" s="13" t="str">
        <f t="shared" si="217"/>
        <v>010000545900</v>
      </c>
      <c r="D577" s="13" t="str">
        <f t="shared" si="218"/>
        <v>01000054590000</v>
      </c>
      <c r="E577" s="14">
        <v>25301647</v>
      </c>
      <c r="F577" s="14" t="s">
        <v>21</v>
      </c>
      <c r="G577" s="14" t="s">
        <v>22</v>
      </c>
      <c r="H577" s="14" t="s">
        <v>1290</v>
      </c>
      <c r="I577" s="14" t="s">
        <v>24</v>
      </c>
      <c r="J577" s="14" t="s">
        <v>24</v>
      </c>
      <c r="K577" s="15" t="s">
        <v>1291</v>
      </c>
      <c r="L577" s="14" t="s">
        <v>26</v>
      </c>
      <c r="M577" s="14">
        <v>1</v>
      </c>
      <c r="N577" s="14" t="s">
        <v>26</v>
      </c>
      <c r="O577" s="24">
        <f t="shared" si="219"/>
        <v>3136.4</v>
      </c>
      <c r="P577" s="24">
        <f t="shared" si="220"/>
        <v>7840</v>
      </c>
      <c r="Q577" s="24">
        <v>3074</v>
      </c>
      <c r="R577" s="16">
        <v>7684</v>
      </c>
      <c r="S577" s="69">
        <v>0</v>
      </c>
      <c r="T577" s="70">
        <v>0</v>
      </c>
      <c r="U577" s="24">
        <v>0</v>
      </c>
      <c r="V577" s="24">
        <v>0</v>
      </c>
      <c r="W577" s="69">
        <f t="shared" si="221"/>
        <v>62.400000000000006</v>
      </c>
      <c r="X577" s="69">
        <f>VLOOKUP(D577,'[1]Demanda Agregada Med. y MC'!$C$7:$O$3994,13,FALSE)</f>
        <v>156</v>
      </c>
      <c r="Y577" s="24">
        <v>0</v>
      </c>
      <c r="Z577" s="24">
        <v>0</v>
      </c>
      <c r="AA577" s="24">
        <v>0</v>
      </c>
      <c r="AB577" s="24">
        <v>0</v>
      </c>
      <c r="AC577" s="24">
        <v>0</v>
      </c>
      <c r="AD577" s="24">
        <v>0</v>
      </c>
      <c r="AE577" s="26">
        <v>0</v>
      </c>
      <c r="AF577" s="25">
        <v>0</v>
      </c>
      <c r="AG577" s="22">
        <v>458.6936</v>
      </c>
      <c r="AH577" s="20">
        <f t="shared" si="222"/>
        <v>1438646.6070400001</v>
      </c>
      <c r="AI577" s="9">
        <f t="shared" si="223"/>
        <v>3596157.824</v>
      </c>
      <c r="AJ577" s="9">
        <f t="shared" si="224"/>
        <v>1410024.1264</v>
      </c>
      <c r="AK577" s="9">
        <f t="shared" si="225"/>
        <v>3524601.6224000002</v>
      </c>
      <c r="AL577" s="9">
        <f t="shared" si="226"/>
        <v>0</v>
      </c>
      <c r="AM577" s="9">
        <f t="shared" si="227"/>
        <v>0</v>
      </c>
      <c r="AN577" s="9">
        <f t="shared" si="228"/>
        <v>0</v>
      </c>
      <c r="AO577" s="9">
        <f t="shared" si="229"/>
        <v>0</v>
      </c>
      <c r="AP577" s="9">
        <f t="shared" si="230"/>
        <v>28622.480640000002</v>
      </c>
      <c r="AQ577" s="9">
        <f t="shared" si="231"/>
        <v>71556.2016</v>
      </c>
      <c r="AR577" s="9">
        <f t="shared" si="232"/>
        <v>0</v>
      </c>
      <c r="AS577" s="9">
        <f t="shared" si="233"/>
        <v>0</v>
      </c>
      <c r="AT577" s="9">
        <f t="shared" si="234"/>
        <v>0</v>
      </c>
      <c r="AU577" s="9">
        <f t="shared" si="235"/>
        <v>0</v>
      </c>
      <c r="AV577" s="9">
        <f t="shared" si="236"/>
        <v>0</v>
      </c>
      <c r="AW577" s="9">
        <f t="shared" si="237"/>
        <v>0</v>
      </c>
      <c r="AX577" s="9">
        <f t="shared" si="238"/>
        <v>0</v>
      </c>
      <c r="AY577" s="10">
        <f t="shared" si="239"/>
        <v>0</v>
      </c>
    </row>
    <row r="578" spans="1:51" ht="15" customHeight="1">
      <c r="A578" s="87">
        <v>572</v>
      </c>
      <c r="B578" s="85" t="str">
        <f t="shared" si="216"/>
        <v>0100005463</v>
      </c>
      <c r="C578" s="13" t="str">
        <f t="shared" si="217"/>
        <v>010000546300</v>
      </c>
      <c r="D578" s="13" t="str">
        <f t="shared" si="218"/>
        <v>01000054630000</v>
      </c>
      <c r="E578" s="14">
        <v>25303050</v>
      </c>
      <c r="F578" s="14" t="s">
        <v>21</v>
      </c>
      <c r="G578" s="14" t="s">
        <v>22</v>
      </c>
      <c r="H578" s="14" t="s">
        <v>1292</v>
      </c>
      <c r="I578" s="14" t="s">
        <v>24</v>
      </c>
      <c r="J578" s="14" t="s">
        <v>24</v>
      </c>
      <c r="K578" s="15" t="s">
        <v>1293</v>
      </c>
      <c r="L578" s="14" t="s">
        <v>26</v>
      </c>
      <c r="M578" s="14">
        <v>5</v>
      </c>
      <c r="N578" s="14" t="s">
        <v>190</v>
      </c>
      <c r="O578" s="24">
        <f t="shared" si="219"/>
        <v>4104.3999999999996</v>
      </c>
      <c r="P578" s="24">
        <f t="shared" si="220"/>
        <v>10260</v>
      </c>
      <c r="Q578" s="24">
        <v>2996</v>
      </c>
      <c r="R578" s="16">
        <v>7489</v>
      </c>
      <c r="S578" s="69">
        <v>1022</v>
      </c>
      <c r="T578" s="70">
        <v>2555</v>
      </c>
      <c r="U578" s="24">
        <v>0</v>
      </c>
      <c r="V578" s="24">
        <v>0</v>
      </c>
      <c r="W578" s="69">
        <f t="shared" si="221"/>
        <v>86.4</v>
      </c>
      <c r="X578" s="69">
        <f>VLOOKUP(D578,'[1]Demanda Agregada Med. y MC'!$C$7:$O$3994,13,FALSE)</f>
        <v>216</v>
      </c>
      <c r="Y578" s="24">
        <v>0</v>
      </c>
      <c r="Z578" s="24">
        <v>0</v>
      </c>
      <c r="AA578" s="24">
        <v>0</v>
      </c>
      <c r="AB578" s="24">
        <v>0</v>
      </c>
      <c r="AC578" s="24">
        <v>0</v>
      </c>
      <c r="AD578" s="24">
        <v>0</v>
      </c>
      <c r="AE578" s="26">
        <v>0</v>
      </c>
      <c r="AF578" s="25">
        <v>0</v>
      </c>
      <c r="AG578" s="22">
        <v>993.72880000000009</v>
      </c>
      <c r="AH578" s="20">
        <f t="shared" si="222"/>
        <v>4078660.4867199999</v>
      </c>
      <c r="AI578" s="9">
        <f t="shared" si="223"/>
        <v>10195657.488000002</v>
      </c>
      <c r="AJ578" s="9">
        <f t="shared" si="224"/>
        <v>2977211.4848000002</v>
      </c>
      <c r="AK578" s="9">
        <f t="shared" si="225"/>
        <v>7442034.9832000006</v>
      </c>
      <c r="AL578" s="9">
        <f t="shared" si="226"/>
        <v>1015590.8336000001</v>
      </c>
      <c r="AM578" s="9">
        <f t="shared" si="227"/>
        <v>2538977.0840000003</v>
      </c>
      <c r="AN578" s="9">
        <f t="shared" si="228"/>
        <v>0</v>
      </c>
      <c r="AO578" s="9">
        <f t="shared" si="229"/>
        <v>0</v>
      </c>
      <c r="AP578" s="9">
        <f t="shared" si="230"/>
        <v>85858.168320000012</v>
      </c>
      <c r="AQ578" s="9">
        <f t="shared" si="231"/>
        <v>214645.42080000002</v>
      </c>
      <c r="AR578" s="9">
        <f t="shared" si="232"/>
        <v>0</v>
      </c>
      <c r="AS578" s="9">
        <f t="shared" si="233"/>
        <v>0</v>
      </c>
      <c r="AT578" s="9">
        <f t="shared" si="234"/>
        <v>0</v>
      </c>
      <c r="AU578" s="9">
        <f t="shared" si="235"/>
        <v>0</v>
      </c>
      <c r="AV578" s="9">
        <f t="shared" si="236"/>
        <v>0</v>
      </c>
      <c r="AW578" s="9">
        <f t="shared" si="237"/>
        <v>0</v>
      </c>
      <c r="AX578" s="9">
        <f t="shared" si="238"/>
        <v>0</v>
      </c>
      <c r="AY578" s="10">
        <f t="shared" si="239"/>
        <v>0</v>
      </c>
    </row>
    <row r="579" spans="1:51" ht="15" customHeight="1">
      <c r="A579" s="87">
        <v>573</v>
      </c>
      <c r="B579" s="85" t="str">
        <f t="shared" si="216"/>
        <v>0100005465</v>
      </c>
      <c r="C579" s="13" t="str">
        <f t="shared" si="217"/>
        <v>010000546500</v>
      </c>
      <c r="D579" s="13" t="str">
        <f t="shared" si="218"/>
        <v>01000054650000</v>
      </c>
      <c r="E579" s="14">
        <v>25303053</v>
      </c>
      <c r="F579" s="14" t="s">
        <v>21</v>
      </c>
      <c r="G579" s="14" t="s">
        <v>22</v>
      </c>
      <c r="H579" s="14" t="s">
        <v>1294</v>
      </c>
      <c r="I579" s="14" t="s">
        <v>24</v>
      </c>
      <c r="J579" s="14" t="s">
        <v>24</v>
      </c>
      <c r="K579" s="15" t="s">
        <v>1295</v>
      </c>
      <c r="L579" s="14" t="s">
        <v>26</v>
      </c>
      <c r="M579" s="14">
        <v>5</v>
      </c>
      <c r="N579" s="14" t="s">
        <v>190</v>
      </c>
      <c r="O579" s="24">
        <f t="shared" si="219"/>
        <v>950.2</v>
      </c>
      <c r="P579" s="24">
        <f t="shared" si="220"/>
        <v>2375</v>
      </c>
      <c r="Q579" s="24">
        <v>771</v>
      </c>
      <c r="R579" s="16">
        <v>1927</v>
      </c>
      <c r="S579" s="69">
        <v>0</v>
      </c>
      <c r="T579" s="70">
        <v>0</v>
      </c>
      <c r="U579" s="24">
        <v>0</v>
      </c>
      <c r="V579" s="24">
        <v>0</v>
      </c>
      <c r="W579" s="69">
        <f t="shared" si="221"/>
        <v>179.20000000000002</v>
      </c>
      <c r="X579" s="69">
        <f>VLOOKUP(D579,'[1]Demanda Agregada Med. y MC'!$C$7:$O$3994,13,FALSE)</f>
        <v>448</v>
      </c>
      <c r="Y579" s="24">
        <v>0</v>
      </c>
      <c r="Z579" s="24">
        <v>0</v>
      </c>
      <c r="AA579" s="24">
        <v>0</v>
      </c>
      <c r="AB579" s="24">
        <v>0</v>
      </c>
      <c r="AC579" s="24">
        <v>0</v>
      </c>
      <c r="AD579" s="24">
        <v>0</v>
      </c>
      <c r="AE579" s="26">
        <v>0</v>
      </c>
      <c r="AF579" s="25">
        <v>0</v>
      </c>
      <c r="AG579" s="22">
        <v>649.44640000000004</v>
      </c>
      <c r="AH579" s="20">
        <f t="shared" si="222"/>
        <v>617103.96928000008</v>
      </c>
      <c r="AI579" s="9">
        <f t="shared" si="223"/>
        <v>1542435.2000000002</v>
      </c>
      <c r="AJ579" s="9">
        <f t="shared" si="224"/>
        <v>500723.17440000002</v>
      </c>
      <c r="AK579" s="9">
        <f t="shared" si="225"/>
        <v>1251483.2128000001</v>
      </c>
      <c r="AL579" s="9">
        <f t="shared" si="226"/>
        <v>0</v>
      </c>
      <c r="AM579" s="9">
        <f t="shared" si="227"/>
        <v>0</v>
      </c>
      <c r="AN579" s="9">
        <f t="shared" si="228"/>
        <v>0</v>
      </c>
      <c r="AO579" s="9">
        <f t="shared" si="229"/>
        <v>0</v>
      </c>
      <c r="AP579" s="9">
        <f t="shared" si="230"/>
        <v>116380.79488000002</v>
      </c>
      <c r="AQ579" s="9">
        <f t="shared" si="231"/>
        <v>290951.98720000003</v>
      </c>
      <c r="AR579" s="9">
        <f t="shared" si="232"/>
        <v>0</v>
      </c>
      <c r="AS579" s="9">
        <f t="shared" si="233"/>
        <v>0</v>
      </c>
      <c r="AT579" s="9">
        <f t="shared" si="234"/>
        <v>0</v>
      </c>
      <c r="AU579" s="9">
        <f t="shared" si="235"/>
        <v>0</v>
      </c>
      <c r="AV579" s="9">
        <f t="shared" si="236"/>
        <v>0</v>
      </c>
      <c r="AW579" s="9">
        <f t="shared" si="237"/>
        <v>0</v>
      </c>
      <c r="AX579" s="9">
        <f t="shared" si="238"/>
        <v>0</v>
      </c>
      <c r="AY579" s="10">
        <f t="shared" si="239"/>
        <v>0</v>
      </c>
    </row>
    <row r="580" spans="1:51" ht="15" customHeight="1">
      <c r="A580" s="87">
        <v>574</v>
      </c>
      <c r="B580" s="85" t="str">
        <f t="shared" si="216"/>
        <v>0100005466</v>
      </c>
      <c r="C580" s="13" t="str">
        <f t="shared" si="217"/>
        <v>010000546600</v>
      </c>
      <c r="D580" s="13" t="str">
        <f t="shared" si="218"/>
        <v>01000054660000</v>
      </c>
      <c r="E580" s="14">
        <v>25300624</v>
      </c>
      <c r="F580" s="14" t="s">
        <v>21</v>
      </c>
      <c r="G580" s="14" t="s">
        <v>22</v>
      </c>
      <c r="H580" s="14" t="s">
        <v>1296</v>
      </c>
      <c r="I580" s="14" t="s">
        <v>24</v>
      </c>
      <c r="J580" s="14" t="s">
        <v>24</v>
      </c>
      <c r="K580" s="15" t="s">
        <v>1297</v>
      </c>
      <c r="L580" s="14" t="s">
        <v>26</v>
      </c>
      <c r="M580" s="14">
        <v>4</v>
      </c>
      <c r="N580" s="14" t="s">
        <v>67</v>
      </c>
      <c r="O580" s="24">
        <f t="shared" si="219"/>
        <v>60</v>
      </c>
      <c r="P580" s="24">
        <f t="shared" si="220"/>
        <v>148</v>
      </c>
      <c r="Q580" s="24">
        <v>60</v>
      </c>
      <c r="R580" s="16">
        <v>148</v>
      </c>
      <c r="S580" s="69">
        <v>0</v>
      </c>
      <c r="T580" s="70">
        <v>0</v>
      </c>
      <c r="U580" s="24">
        <v>0</v>
      </c>
      <c r="V580" s="24">
        <v>0</v>
      </c>
      <c r="W580" s="69">
        <f t="shared" si="221"/>
        <v>0</v>
      </c>
      <c r="X580" s="69">
        <f>VLOOKUP(D580,'[1]Demanda Agregada Med. y MC'!$C$7:$O$3994,13,FALSE)</f>
        <v>0</v>
      </c>
      <c r="Y580" s="24">
        <v>0</v>
      </c>
      <c r="Z580" s="24">
        <v>0</v>
      </c>
      <c r="AA580" s="24">
        <v>0</v>
      </c>
      <c r="AB580" s="24">
        <v>0</v>
      </c>
      <c r="AC580" s="24">
        <v>0</v>
      </c>
      <c r="AD580" s="24">
        <v>0</v>
      </c>
      <c r="AE580" s="26">
        <v>0</v>
      </c>
      <c r="AF580" s="25">
        <v>0</v>
      </c>
      <c r="AG580" s="22">
        <v>4241.2</v>
      </c>
      <c r="AH580" s="20">
        <f t="shared" si="222"/>
        <v>254472</v>
      </c>
      <c r="AI580" s="9">
        <f t="shared" si="223"/>
        <v>627697.6</v>
      </c>
      <c r="AJ580" s="9">
        <f t="shared" si="224"/>
        <v>254472</v>
      </c>
      <c r="AK580" s="9">
        <f t="shared" si="225"/>
        <v>627697.6</v>
      </c>
      <c r="AL580" s="9">
        <f t="shared" si="226"/>
        <v>0</v>
      </c>
      <c r="AM580" s="9">
        <f t="shared" si="227"/>
        <v>0</v>
      </c>
      <c r="AN580" s="9">
        <f t="shared" si="228"/>
        <v>0</v>
      </c>
      <c r="AO580" s="9">
        <f t="shared" si="229"/>
        <v>0</v>
      </c>
      <c r="AP580" s="9">
        <f t="shared" si="230"/>
        <v>0</v>
      </c>
      <c r="AQ580" s="9">
        <f t="shared" si="231"/>
        <v>0</v>
      </c>
      <c r="AR580" s="9">
        <f t="shared" si="232"/>
        <v>0</v>
      </c>
      <c r="AS580" s="9">
        <f t="shared" si="233"/>
        <v>0</v>
      </c>
      <c r="AT580" s="9">
        <f t="shared" si="234"/>
        <v>0</v>
      </c>
      <c r="AU580" s="9">
        <f t="shared" si="235"/>
        <v>0</v>
      </c>
      <c r="AV580" s="9">
        <f t="shared" si="236"/>
        <v>0</v>
      </c>
      <c r="AW580" s="9">
        <f t="shared" si="237"/>
        <v>0</v>
      </c>
      <c r="AX580" s="9">
        <f t="shared" si="238"/>
        <v>0</v>
      </c>
      <c r="AY580" s="10">
        <f t="shared" si="239"/>
        <v>0</v>
      </c>
    </row>
    <row r="581" spans="1:51" ht="15" customHeight="1">
      <c r="A581" s="87">
        <v>575</v>
      </c>
      <c r="B581" s="85" t="str">
        <f t="shared" si="216"/>
        <v>0100005468</v>
      </c>
      <c r="C581" s="13" t="str">
        <f t="shared" si="217"/>
        <v>010000546800</v>
      </c>
      <c r="D581" s="13" t="str">
        <f t="shared" si="218"/>
        <v>01000054680000</v>
      </c>
      <c r="E581" s="14">
        <v>25300079</v>
      </c>
      <c r="F581" s="14" t="s">
        <v>21</v>
      </c>
      <c r="G581" s="14" t="s">
        <v>22</v>
      </c>
      <c r="H581" s="14" t="s">
        <v>1298</v>
      </c>
      <c r="I581" s="14" t="s">
        <v>24</v>
      </c>
      <c r="J581" s="14" t="s">
        <v>24</v>
      </c>
      <c r="K581" s="15" t="s">
        <v>1299</v>
      </c>
      <c r="L581" s="14" t="s">
        <v>26</v>
      </c>
      <c r="M581" s="14">
        <v>1</v>
      </c>
      <c r="N581" s="14" t="s">
        <v>26</v>
      </c>
      <c r="O581" s="24">
        <f t="shared" si="219"/>
        <v>13382.6</v>
      </c>
      <c r="P581" s="24">
        <f t="shared" si="220"/>
        <v>33451</v>
      </c>
      <c r="Q581" s="24">
        <v>5945</v>
      </c>
      <c r="R581" s="16">
        <v>14862</v>
      </c>
      <c r="S581" s="69">
        <v>6440</v>
      </c>
      <c r="T581" s="70">
        <v>16100</v>
      </c>
      <c r="U581" s="24">
        <v>959.6</v>
      </c>
      <c r="V581" s="24">
        <v>2399</v>
      </c>
      <c r="W581" s="69">
        <f t="shared" si="221"/>
        <v>28</v>
      </c>
      <c r="X581" s="69">
        <f>VLOOKUP(D581,'[1]Demanda Agregada Med. y MC'!$C$7:$O$3994,13,FALSE)</f>
        <v>70</v>
      </c>
      <c r="Y581" s="24">
        <v>0</v>
      </c>
      <c r="Z581" s="24">
        <v>0</v>
      </c>
      <c r="AA581" s="24">
        <v>0</v>
      </c>
      <c r="AB581" s="24">
        <v>0</v>
      </c>
      <c r="AC581" s="24">
        <v>10</v>
      </c>
      <c r="AD581" s="24">
        <v>20</v>
      </c>
      <c r="AE581" s="26">
        <v>0</v>
      </c>
      <c r="AF581" s="25">
        <v>0</v>
      </c>
      <c r="AG581" s="22">
        <v>58.438400000000009</v>
      </c>
      <c r="AH581" s="20">
        <f t="shared" si="222"/>
        <v>782057.73184000014</v>
      </c>
      <c r="AI581" s="9">
        <f t="shared" si="223"/>
        <v>1954822.9184000003</v>
      </c>
      <c r="AJ581" s="9">
        <f t="shared" si="224"/>
        <v>347416.28800000006</v>
      </c>
      <c r="AK581" s="9">
        <f t="shared" si="225"/>
        <v>868511.50080000015</v>
      </c>
      <c r="AL581" s="9">
        <f t="shared" si="226"/>
        <v>376343.29600000003</v>
      </c>
      <c r="AM581" s="9">
        <f t="shared" si="227"/>
        <v>940858.24000000011</v>
      </c>
      <c r="AN581" s="9">
        <f t="shared" si="228"/>
        <v>56077.48864000001</v>
      </c>
      <c r="AO581" s="9">
        <f t="shared" si="229"/>
        <v>140193.72160000002</v>
      </c>
      <c r="AP581" s="9">
        <f t="shared" si="230"/>
        <v>1636.2752000000003</v>
      </c>
      <c r="AQ581" s="9">
        <f t="shared" si="231"/>
        <v>4090.6880000000006</v>
      </c>
      <c r="AR581" s="9">
        <f t="shared" si="232"/>
        <v>0</v>
      </c>
      <c r="AS581" s="9">
        <f t="shared" si="233"/>
        <v>0</v>
      </c>
      <c r="AT581" s="9">
        <f t="shared" si="234"/>
        <v>0</v>
      </c>
      <c r="AU581" s="9">
        <f t="shared" si="235"/>
        <v>0</v>
      </c>
      <c r="AV581" s="9">
        <f t="shared" si="236"/>
        <v>584.38400000000013</v>
      </c>
      <c r="AW581" s="9">
        <f t="shared" si="237"/>
        <v>1168.7680000000003</v>
      </c>
      <c r="AX581" s="9">
        <f t="shared" si="238"/>
        <v>0</v>
      </c>
      <c r="AY581" s="10">
        <f t="shared" si="239"/>
        <v>0</v>
      </c>
    </row>
    <row r="582" spans="1:51" ht="15" customHeight="1">
      <c r="A582" s="87">
        <v>576</v>
      </c>
      <c r="B582" s="85" t="str">
        <f t="shared" si="216"/>
        <v>0100005481</v>
      </c>
      <c r="C582" s="13" t="str">
        <f t="shared" si="217"/>
        <v>010000548100</v>
      </c>
      <c r="D582" s="13" t="str">
        <f t="shared" si="218"/>
        <v>01000054810000</v>
      </c>
      <c r="E582" s="14">
        <v>25301694</v>
      </c>
      <c r="F582" s="14" t="s">
        <v>21</v>
      </c>
      <c r="G582" s="14" t="s">
        <v>22</v>
      </c>
      <c r="H582" s="14" t="s">
        <v>1300</v>
      </c>
      <c r="I582" s="14" t="s">
        <v>24</v>
      </c>
      <c r="J582" s="14" t="s">
        <v>24</v>
      </c>
      <c r="K582" s="15" t="s">
        <v>1301</v>
      </c>
      <c r="L582" s="14" t="s">
        <v>26</v>
      </c>
      <c r="M582" s="14">
        <v>10</v>
      </c>
      <c r="N582" s="14" t="s">
        <v>29</v>
      </c>
      <c r="O582" s="24">
        <f t="shared" si="219"/>
        <v>735686.2</v>
      </c>
      <c r="P582" s="24">
        <f t="shared" si="220"/>
        <v>1838940</v>
      </c>
      <c r="Q582" s="24">
        <v>709591</v>
      </c>
      <c r="R582" s="16">
        <v>1773977</v>
      </c>
      <c r="S582" s="69">
        <v>0</v>
      </c>
      <c r="T582" s="70">
        <v>0</v>
      </c>
      <c r="U582" s="24">
        <v>25499.200000000001</v>
      </c>
      <c r="V582" s="24">
        <v>63748</v>
      </c>
      <c r="W582" s="69">
        <f t="shared" si="221"/>
        <v>46</v>
      </c>
      <c r="X582" s="69">
        <f>VLOOKUP(D582,'[1]Demanda Agregada Med. y MC'!$C$7:$O$3994,13,FALSE)</f>
        <v>115</v>
      </c>
      <c r="Y582" s="24">
        <v>0</v>
      </c>
      <c r="Z582" s="24">
        <v>0</v>
      </c>
      <c r="AA582" s="24">
        <v>0</v>
      </c>
      <c r="AB582" s="24">
        <v>0</v>
      </c>
      <c r="AC582" s="24">
        <v>550</v>
      </c>
      <c r="AD582" s="24">
        <v>1100</v>
      </c>
      <c r="AE582" s="26">
        <v>0</v>
      </c>
      <c r="AF582" s="25">
        <v>0</v>
      </c>
      <c r="AG582" s="22">
        <v>5.4188000000000001</v>
      </c>
      <c r="AH582" s="20">
        <f t="shared" si="222"/>
        <v>3986536.38056</v>
      </c>
      <c r="AI582" s="9">
        <f t="shared" si="223"/>
        <v>9964848.0720000006</v>
      </c>
      <c r="AJ582" s="9">
        <f t="shared" si="224"/>
        <v>3845131.7108</v>
      </c>
      <c r="AK582" s="9">
        <f t="shared" si="225"/>
        <v>9612826.5676000006</v>
      </c>
      <c r="AL582" s="9">
        <f t="shared" si="226"/>
        <v>0</v>
      </c>
      <c r="AM582" s="9">
        <f t="shared" si="227"/>
        <v>0</v>
      </c>
      <c r="AN582" s="9">
        <f t="shared" si="228"/>
        <v>138175.06496000002</v>
      </c>
      <c r="AO582" s="9">
        <f t="shared" si="229"/>
        <v>345437.66240000003</v>
      </c>
      <c r="AP582" s="9">
        <f t="shared" si="230"/>
        <v>249.26480000000001</v>
      </c>
      <c r="AQ582" s="9">
        <f t="shared" si="231"/>
        <v>623.16200000000003</v>
      </c>
      <c r="AR582" s="9">
        <f t="shared" si="232"/>
        <v>0</v>
      </c>
      <c r="AS582" s="9">
        <f t="shared" si="233"/>
        <v>0</v>
      </c>
      <c r="AT582" s="9">
        <f t="shared" si="234"/>
        <v>0</v>
      </c>
      <c r="AU582" s="9">
        <f t="shared" si="235"/>
        <v>0</v>
      </c>
      <c r="AV582" s="9">
        <f t="shared" si="236"/>
        <v>2980.34</v>
      </c>
      <c r="AW582" s="9">
        <f t="shared" si="237"/>
        <v>5960.68</v>
      </c>
      <c r="AX582" s="9">
        <f t="shared" si="238"/>
        <v>0</v>
      </c>
      <c r="AY582" s="10">
        <f t="shared" si="239"/>
        <v>0</v>
      </c>
    </row>
    <row r="583" spans="1:51" ht="15" customHeight="1">
      <c r="A583" s="87">
        <v>577</v>
      </c>
      <c r="B583" s="85" t="str">
        <f t="shared" si="216"/>
        <v>0100005486</v>
      </c>
      <c r="C583" s="13" t="str">
        <f t="shared" si="217"/>
        <v>010000548600</v>
      </c>
      <c r="D583" s="13" t="str">
        <f t="shared" si="218"/>
        <v>01000054860000</v>
      </c>
      <c r="E583" s="14">
        <v>25302896</v>
      </c>
      <c r="F583" s="14" t="s">
        <v>21</v>
      </c>
      <c r="G583" s="14" t="s">
        <v>22</v>
      </c>
      <c r="H583" s="14" t="s">
        <v>1302</v>
      </c>
      <c r="I583" s="14" t="s">
        <v>24</v>
      </c>
      <c r="J583" s="14" t="s">
        <v>24</v>
      </c>
      <c r="K583" s="15" t="s">
        <v>1303</v>
      </c>
      <c r="L583" s="14" t="s">
        <v>26</v>
      </c>
      <c r="M583" s="14">
        <v>14</v>
      </c>
      <c r="N583" s="14" t="s">
        <v>29</v>
      </c>
      <c r="O583" s="24">
        <f t="shared" si="219"/>
        <v>234884.19999999998</v>
      </c>
      <c r="P583" s="24">
        <f t="shared" si="220"/>
        <v>584801</v>
      </c>
      <c r="Q583" s="24">
        <v>161534</v>
      </c>
      <c r="R583" s="16">
        <v>403833</v>
      </c>
      <c r="S583" s="69">
        <v>44800</v>
      </c>
      <c r="T583" s="70">
        <v>112000</v>
      </c>
      <c r="U583" s="24">
        <v>23696.400000000001</v>
      </c>
      <c r="V583" s="24">
        <v>59241</v>
      </c>
      <c r="W583" s="69">
        <f t="shared" si="221"/>
        <v>38.800000000000004</v>
      </c>
      <c r="X583" s="69">
        <f>VLOOKUP(D583,'[1]Demanda Agregada Med. y MC'!$C$7:$O$3994,13,FALSE)</f>
        <v>97</v>
      </c>
      <c r="Y583" s="24">
        <v>0</v>
      </c>
      <c r="Z583" s="24">
        <v>0</v>
      </c>
      <c r="AA583" s="24">
        <v>0</v>
      </c>
      <c r="AB583" s="24">
        <v>0</v>
      </c>
      <c r="AC583" s="24">
        <v>0</v>
      </c>
      <c r="AD583" s="24">
        <v>0</v>
      </c>
      <c r="AE583" s="26">
        <v>4815</v>
      </c>
      <c r="AF583" s="27">
        <v>9630</v>
      </c>
      <c r="AG583" s="22">
        <v>19.78</v>
      </c>
      <c r="AH583" s="20">
        <f t="shared" si="222"/>
        <v>4646009.4759999998</v>
      </c>
      <c r="AI583" s="9">
        <f t="shared" si="223"/>
        <v>11567363.780000001</v>
      </c>
      <c r="AJ583" s="9">
        <f t="shared" si="224"/>
        <v>3195142.52</v>
      </c>
      <c r="AK583" s="9">
        <f t="shared" si="225"/>
        <v>7987816.7400000002</v>
      </c>
      <c r="AL583" s="9">
        <f t="shared" si="226"/>
        <v>886144</v>
      </c>
      <c r="AM583" s="9">
        <f t="shared" si="227"/>
        <v>2215360</v>
      </c>
      <c r="AN583" s="9">
        <f t="shared" si="228"/>
        <v>468714.79200000007</v>
      </c>
      <c r="AO583" s="9">
        <f t="shared" si="229"/>
        <v>1171786.98</v>
      </c>
      <c r="AP583" s="9">
        <f t="shared" si="230"/>
        <v>767.46400000000017</v>
      </c>
      <c r="AQ583" s="9">
        <f t="shared" si="231"/>
        <v>1918.66</v>
      </c>
      <c r="AR583" s="9">
        <f t="shared" si="232"/>
        <v>0</v>
      </c>
      <c r="AS583" s="9">
        <f t="shared" si="233"/>
        <v>0</v>
      </c>
      <c r="AT583" s="9">
        <f t="shared" si="234"/>
        <v>0</v>
      </c>
      <c r="AU583" s="9">
        <f t="shared" si="235"/>
        <v>0</v>
      </c>
      <c r="AV583" s="9">
        <f t="shared" si="236"/>
        <v>0</v>
      </c>
      <c r="AW583" s="9">
        <f t="shared" si="237"/>
        <v>0</v>
      </c>
      <c r="AX583" s="9">
        <f t="shared" si="238"/>
        <v>95240.700000000012</v>
      </c>
      <c r="AY583" s="10">
        <f t="shared" si="239"/>
        <v>190481.40000000002</v>
      </c>
    </row>
    <row r="584" spans="1:51" ht="15" customHeight="1">
      <c r="A584" s="87">
        <v>578</v>
      </c>
      <c r="B584" s="85" t="str">
        <f t="shared" si="216"/>
        <v>0100005487</v>
      </c>
      <c r="C584" s="13" t="str">
        <f t="shared" si="217"/>
        <v>010000548700</v>
      </c>
      <c r="D584" s="13" t="str">
        <f t="shared" si="218"/>
        <v>01000054870000</v>
      </c>
      <c r="E584" s="14">
        <v>25302465</v>
      </c>
      <c r="F584" s="14" t="s">
        <v>21</v>
      </c>
      <c r="G584" s="14" t="s">
        <v>22</v>
      </c>
      <c r="H584" s="14" t="s">
        <v>1304</v>
      </c>
      <c r="I584" s="14" t="s">
        <v>24</v>
      </c>
      <c r="J584" s="14" t="s">
        <v>24</v>
      </c>
      <c r="K584" s="15" t="s">
        <v>1305</v>
      </c>
      <c r="L584" s="14" t="s">
        <v>26</v>
      </c>
      <c r="M584" s="14">
        <v>14</v>
      </c>
      <c r="N584" s="14" t="s">
        <v>29</v>
      </c>
      <c r="O584" s="24">
        <f t="shared" si="219"/>
        <v>340089.19999999995</v>
      </c>
      <c r="P584" s="24">
        <f t="shared" si="220"/>
        <v>850172</v>
      </c>
      <c r="Q584" s="24">
        <v>319548</v>
      </c>
      <c r="R584" s="16">
        <v>798869</v>
      </c>
      <c r="S584" s="69">
        <v>0</v>
      </c>
      <c r="T584" s="70">
        <v>0</v>
      </c>
      <c r="U584" s="24">
        <v>20439.600000000002</v>
      </c>
      <c r="V584" s="24">
        <v>51099</v>
      </c>
      <c r="W584" s="69">
        <f t="shared" si="221"/>
        <v>1.6</v>
      </c>
      <c r="X584" s="69">
        <f>VLOOKUP(D584,'[1]Demanda Agregada Med. y MC'!$C$7:$O$3994,13,FALSE)</f>
        <v>4</v>
      </c>
      <c r="Y584" s="24">
        <v>0</v>
      </c>
      <c r="Z584" s="24">
        <v>0</v>
      </c>
      <c r="AA584" s="24">
        <v>0</v>
      </c>
      <c r="AB584" s="24">
        <v>0</v>
      </c>
      <c r="AC584" s="24">
        <v>30</v>
      </c>
      <c r="AD584" s="24">
        <v>60</v>
      </c>
      <c r="AE584" s="26">
        <v>70</v>
      </c>
      <c r="AF584" s="27">
        <v>140</v>
      </c>
      <c r="AG584" s="22">
        <v>47.38</v>
      </c>
      <c r="AH584" s="20">
        <f t="shared" si="222"/>
        <v>16113426.295999998</v>
      </c>
      <c r="AI584" s="9">
        <f t="shared" si="223"/>
        <v>40281149.359999999</v>
      </c>
      <c r="AJ584" s="9">
        <f t="shared" si="224"/>
        <v>15140184.24</v>
      </c>
      <c r="AK584" s="9">
        <f t="shared" si="225"/>
        <v>37850413.219999999</v>
      </c>
      <c r="AL584" s="9">
        <f t="shared" si="226"/>
        <v>0</v>
      </c>
      <c r="AM584" s="9">
        <f t="shared" si="227"/>
        <v>0</v>
      </c>
      <c r="AN584" s="9">
        <f t="shared" si="228"/>
        <v>968428.24800000014</v>
      </c>
      <c r="AO584" s="9">
        <f t="shared" si="229"/>
        <v>2421070.62</v>
      </c>
      <c r="AP584" s="9">
        <f t="shared" si="230"/>
        <v>75.808000000000007</v>
      </c>
      <c r="AQ584" s="9">
        <f t="shared" si="231"/>
        <v>189.52</v>
      </c>
      <c r="AR584" s="9">
        <f t="shared" si="232"/>
        <v>0</v>
      </c>
      <c r="AS584" s="9">
        <f t="shared" si="233"/>
        <v>0</v>
      </c>
      <c r="AT584" s="9">
        <f t="shared" si="234"/>
        <v>0</v>
      </c>
      <c r="AU584" s="9">
        <f t="shared" si="235"/>
        <v>0</v>
      </c>
      <c r="AV584" s="9">
        <f t="shared" si="236"/>
        <v>1421.4</v>
      </c>
      <c r="AW584" s="9">
        <f t="shared" si="237"/>
        <v>2842.8</v>
      </c>
      <c r="AX584" s="9">
        <f t="shared" si="238"/>
        <v>3316.6000000000004</v>
      </c>
      <c r="AY584" s="10">
        <f t="shared" si="239"/>
        <v>6633.2000000000007</v>
      </c>
    </row>
    <row r="585" spans="1:51" ht="15" customHeight="1">
      <c r="A585" s="87">
        <v>579</v>
      </c>
      <c r="B585" s="85" t="str">
        <f t="shared" si="216"/>
        <v>0100005489</v>
      </c>
      <c r="C585" s="13" t="str">
        <f t="shared" si="217"/>
        <v>010000548900</v>
      </c>
      <c r="D585" s="13" t="str">
        <f t="shared" si="218"/>
        <v>01000054890000</v>
      </c>
      <c r="E585" s="14">
        <v>25301814</v>
      </c>
      <c r="F585" s="14" t="s">
        <v>21</v>
      </c>
      <c r="G585" s="14" t="s">
        <v>22</v>
      </c>
      <c r="H585" s="14" t="s">
        <v>1308</v>
      </c>
      <c r="I585" s="14" t="s">
        <v>24</v>
      </c>
      <c r="J585" s="14" t="s">
        <v>24</v>
      </c>
      <c r="K585" s="15" t="s">
        <v>1309</v>
      </c>
      <c r="L585" s="14" t="s">
        <v>26</v>
      </c>
      <c r="M585" s="14">
        <v>60</v>
      </c>
      <c r="N585" s="14" t="s">
        <v>29</v>
      </c>
      <c r="O585" s="24">
        <f t="shared" si="219"/>
        <v>56658.3</v>
      </c>
      <c r="P585" s="24">
        <f t="shared" si="220"/>
        <v>140784</v>
      </c>
      <c r="Q585" s="24">
        <v>44220</v>
      </c>
      <c r="R585" s="16">
        <v>110549</v>
      </c>
      <c r="S585" s="69">
        <v>0</v>
      </c>
      <c r="T585" s="70">
        <v>0</v>
      </c>
      <c r="U585" s="24">
        <v>10718.800000000001</v>
      </c>
      <c r="V585" s="24">
        <v>26797</v>
      </c>
      <c r="W585" s="69">
        <f t="shared" si="221"/>
        <v>0</v>
      </c>
      <c r="X585" s="69">
        <f>VLOOKUP(D585,'[1]Demanda Agregada Med. y MC'!$C$7:$O$3994,13,FALSE)</f>
        <v>0</v>
      </c>
      <c r="Y585" s="24">
        <v>0</v>
      </c>
      <c r="Z585" s="24">
        <v>0</v>
      </c>
      <c r="AA585" s="24">
        <v>0</v>
      </c>
      <c r="AB585" s="24">
        <v>0</v>
      </c>
      <c r="AC585" s="24">
        <v>131.5</v>
      </c>
      <c r="AD585" s="24">
        <v>263</v>
      </c>
      <c r="AE585" s="26">
        <v>1588</v>
      </c>
      <c r="AF585" s="27">
        <v>3175</v>
      </c>
      <c r="AG585" s="22">
        <v>139.84</v>
      </c>
      <c r="AH585" s="20">
        <f t="shared" si="222"/>
        <v>7923096.6720000003</v>
      </c>
      <c r="AI585" s="9">
        <f t="shared" si="223"/>
        <v>19687234.559999999</v>
      </c>
      <c r="AJ585" s="9">
        <f t="shared" si="224"/>
        <v>6183724.7999999998</v>
      </c>
      <c r="AK585" s="9">
        <f t="shared" si="225"/>
        <v>15459172.16</v>
      </c>
      <c r="AL585" s="9">
        <f t="shared" si="226"/>
        <v>0</v>
      </c>
      <c r="AM585" s="9">
        <f t="shared" si="227"/>
        <v>0</v>
      </c>
      <c r="AN585" s="9">
        <f t="shared" si="228"/>
        <v>1498916.9920000001</v>
      </c>
      <c r="AO585" s="9">
        <f t="shared" si="229"/>
        <v>3747292.48</v>
      </c>
      <c r="AP585" s="9">
        <f t="shared" si="230"/>
        <v>0</v>
      </c>
      <c r="AQ585" s="9">
        <f t="shared" si="231"/>
        <v>0</v>
      </c>
      <c r="AR585" s="9">
        <f t="shared" si="232"/>
        <v>0</v>
      </c>
      <c r="AS585" s="9">
        <f t="shared" si="233"/>
        <v>0</v>
      </c>
      <c r="AT585" s="9">
        <f t="shared" si="234"/>
        <v>0</v>
      </c>
      <c r="AU585" s="9">
        <f t="shared" si="235"/>
        <v>0</v>
      </c>
      <c r="AV585" s="9">
        <f t="shared" si="236"/>
        <v>18388.96</v>
      </c>
      <c r="AW585" s="9">
        <f t="shared" si="237"/>
        <v>36777.919999999998</v>
      </c>
      <c r="AX585" s="9">
        <f t="shared" si="238"/>
        <v>222065.92000000001</v>
      </c>
      <c r="AY585" s="10">
        <f t="shared" si="239"/>
        <v>443992</v>
      </c>
    </row>
    <row r="586" spans="1:51" ht="15" customHeight="1">
      <c r="A586" s="87">
        <v>580</v>
      </c>
      <c r="B586" s="85" t="str">
        <f t="shared" si="216"/>
        <v>0100005501</v>
      </c>
      <c r="C586" s="13" t="str">
        <f t="shared" si="217"/>
        <v>010000550100</v>
      </c>
      <c r="D586" s="13" t="str">
        <f t="shared" si="218"/>
        <v>01000055010000</v>
      </c>
      <c r="E586" s="14">
        <v>25300690</v>
      </c>
      <c r="F586" s="14" t="s">
        <v>21</v>
      </c>
      <c r="G586" s="14" t="s">
        <v>22</v>
      </c>
      <c r="H586" s="14" t="s">
        <v>1310</v>
      </c>
      <c r="I586" s="14" t="s">
        <v>24</v>
      </c>
      <c r="J586" s="14" t="s">
        <v>24</v>
      </c>
      <c r="K586" s="15" t="s">
        <v>1311</v>
      </c>
      <c r="L586" s="14" t="s">
        <v>26</v>
      </c>
      <c r="M586" s="14">
        <v>2</v>
      </c>
      <c r="N586" s="14" t="s">
        <v>52</v>
      </c>
      <c r="O586" s="24">
        <f t="shared" si="219"/>
        <v>675694.89999999991</v>
      </c>
      <c r="P586" s="24">
        <f t="shared" si="220"/>
        <v>1679960</v>
      </c>
      <c r="Q586" s="24">
        <v>472054</v>
      </c>
      <c r="R586" s="16">
        <v>1180134</v>
      </c>
      <c r="S586" s="69">
        <v>98000</v>
      </c>
      <c r="T586" s="70">
        <v>245000</v>
      </c>
      <c r="U586" s="24">
        <v>86881.200000000012</v>
      </c>
      <c r="V586" s="24">
        <v>217203</v>
      </c>
      <c r="W586" s="69">
        <f t="shared" si="221"/>
        <v>207.20000000000002</v>
      </c>
      <c r="X586" s="69">
        <f>VLOOKUP(D586,'[1]Demanda Agregada Med. y MC'!$C$7:$O$3994,13,FALSE)</f>
        <v>518</v>
      </c>
      <c r="Y586" s="24">
        <v>0</v>
      </c>
      <c r="Z586" s="24">
        <v>0</v>
      </c>
      <c r="AA586" s="24">
        <v>0</v>
      </c>
      <c r="AB586" s="24">
        <v>0</v>
      </c>
      <c r="AC586" s="24">
        <v>14657.5</v>
      </c>
      <c r="AD586" s="24">
        <v>29315</v>
      </c>
      <c r="AE586" s="26">
        <v>3895</v>
      </c>
      <c r="AF586" s="27">
        <v>7790</v>
      </c>
      <c r="AG586" s="22">
        <v>4.3608000000000002</v>
      </c>
      <c r="AH586" s="20">
        <f t="shared" si="222"/>
        <v>2946570.3199199997</v>
      </c>
      <c r="AI586" s="9">
        <f t="shared" si="223"/>
        <v>7325969.568</v>
      </c>
      <c r="AJ586" s="9">
        <f t="shared" si="224"/>
        <v>2058533.0832</v>
      </c>
      <c r="AK586" s="9">
        <f t="shared" si="225"/>
        <v>5146328.3472000007</v>
      </c>
      <c r="AL586" s="9">
        <f t="shared" si="226"/>
        <v>427358.4</v>
      </c>
      <c r="AM586" s="9">
        <f t="shared" si="227"/>
        <v>1068396</v>
      </c>
      <c r="AN586" s="9">
        <f t="shared" si="228"/>
        <v>378871.53696000006</v>
      </c>
      <c r="AO586" s="9">
        <f t="shared" si="229"/>
        <v>947178.84240000008</v>
      </c>
      <c r="AP586" s="9">
        <f t="shared" si="230"/>
        <v>903.55776000000014</v>
      </c>
      <c r="AQ586" s="9">
        <f t="shared" si="231"/>
        <v>2258.8944000000001</v>
      </c>
      <c r="AR586" s="9">
        <f t="shared" si="232"/>
        <v>0</v>
      </c>
      <c r="AS586" s="9">
        <f t="shared" si="233"/>
        <v>0</v>
      </c>
      <c r="AT586" s="9">
        <f t="shared" si="234"/>
        <v>0</v>
      </c>
      <c r="AU586" s="9">
        <f t="shared" si="235"/>
        <v>0</v>
      </c>
      <c r="AV586" s="9">
        <f t="shared" si="236"/>
        <v>63918.426000000007</v>
      </c>
      <c r="AW586" s="9">
        <f t="shared" si="237"/>
        <v>127836.85200000001</v>
      </c>
      <c r="AX586" s="9">
        <f t="shared" si="238"/>
        <v>16985.316000000003</v>
      </c>
      <c r="AY586" s="10">
        <f t="shared" si="239"/>
        <v>33970.632000000005</v>
      </c>
    </row>
    <row r="587" spans="1:51" ht="15" customHeight="1">
      <c r="A587" s="87">
        <v>581</v>
      </c>
      <c r="B587" s="85" t="str">
        <f t="shared" si="216"/>
        <v>0100005503</v>
      </c>
      <c r="C587" s="13" t="str">
        <f t="shared" si="217"/>
        <v>010000550300</v>
      </c>
      <c r="D587" s="13" t="str">
        <f t="shared" si="218"/>
        <v>01000055030000</v>
      </c>
      <c r="E587" s="14">
        <v>25301992</v>
      </c>
      <c r="F587" s="14" t="s">
        <v>21</v>
      </c>
      <c r="G587" s="14" t="s">
        <v>22</v>
      </c>
      <c r="H587" s="14" t="s">
        <v>1312</v>
      </c>
      <c r="I587" s="14" t="s">
        <v>24</v>
      </c>
      <c r="J587" s="14" t="s">
        <v>24</v>
      </c>
      <c r="K587" s="15" t="s">
        <v>1313</v>
      </c>
      <c r="L587" s="14" t="s">
        <v>26</v>
      </c>
      <c r="M587" s="14">
        <v>20</v>
      </c>
      <c r="N587" s="14" t="s">
        <v>29</v>
      </c>
      <c r="O587" s="24">
        <f t="shared" si="219"/>
        <v>1356642.5</v>
      </c>
      <c r="P587" s="24">
        <f t="shared" si="220"/>
        <v>3388027</v>
      </c>
      <c r="Q587" s="24">
        <v>1349484</v>
      </c>
      <c r="R587" s="16">
        <v>3373710</v>
      </c>
      <c r="S587" s="69">
        <v>0</v>
      </c>
      <c r="T587" s="70">
        <v>0</v>
      </c>
      <c r="U587" s="24">
        <v>0</v>
      </c>
      <c r="V587" s="24">
        <v>0</v>
      </c>
      <c r="W587" s="69">
        <f t="shared" si="221"/>
        <v>0</v>
      </c>
      <c r="X587" s="69">
        <f>VLOOKUP(D587,'[1]Demanda Agregada Med. y MC'!$C$7:$O$3994,13,FALSE)</f>
        <v>0</v>
      </c>
      <c r="Y587" s="24">
        <v>0</v>
      </c>
      <c r="Z587" s="24">
        <v>0</v>
      </c>
      <c r="AA587" s="24">
        <v>0</v>
      </c>
      <c r="AB587" s="24">
        <v>0</v>
      </c>
      <c r="AC587" s="24">
        <v>5858.5</v>
      </c>
      <c r="AD587" s="24">
        <v>11717</v>
      </c>
      <c r="AE587" s="26">
        <v>1300</v>
      </c>
      <c r="AF587" s="27">
        <v>2600</v>
      </c>
      <c r="AG587" s="22">
        <v>15.630799999999999</v>
      </c>
      <c r="AH587" s="20">
        <f t="shared" si="222"/>
        <v>21205407.588999998</v>
      </c>
      <c r="AI587" s="9">
        <f t="shared" si="223"/>
        <v>52957572.431599997</v>
      </c>
      <c r="AJ587" s="9">
        <f t="shared" si="224"/>
        <v>21093514.507199999</v>
      </c>
      <c r="AK587" s="9">
        <f t="shared" si="225"/>
        <v>52733786.267999999</v>
      </c>
      <c r="AL587" s="9">
        <f t="shared" si="226"/>
        <v>0</v>
      </c>
      <c r="AM587" s="9">
        <f t="shared" si="227"/>
        <v>0</v>
      </c>
      <c r="AN587" s="9">
        <f t="shared" si="228"/>
        <v>0</v>
      </c>
      <c r="AO587" s="9">
        <f t="shared" si="229"/>
        <v>0</v>
      </c>
      <c r="AP587" s="9">
        <f t="shared" si="230"/>
        <v>0</v>
      </c>
      <c r="AQ587" s="9">
        <f t="shared" si="231"/>
        <v>0</v>
      </c>
      <c r="AR587" s="9">
        <f t="shared" si="232"/>
        <v>0</v>
      </c>
      <c r="AS587" s="9">
        <f t="shared" si="233"/>
        <v>0</v>
      </c>
      <c r="AT587" s="9">
        <f t="shared" si="234"/>
        <v>0</v>
      </c>
      <c r="AU587" s="9">
        <f t="shared" si="235"/>
        <v>0</v>
      </c>
      <c r="AV587" s="9">
        <f t="shared" si="236"/>
        <v>91573.041799999992</v>
      </c>
      <c r="AW587" s="9">
        <f t="shared" si="237"/>
        <v>183146.08359999998</v>
      </c>
      <c r="AX587" s="9">
        <f t="shared" si="238"/>
        <v>20320.039999999997</v>
      </c>
      <c r="AY587" s="10">
        <f t="shared" si="239"/>
        <v>40640.079999999994</v>
      </c>
    </row>
    <row r="588" spans="1:51" ht="15" customHeight="1">
      <c r="A588" s="87">
        <v>582</v>
      </c>
      <c r="B588" s="85" t="str">
        <f t="shared" si="216"/>
        <v>0100005505</v>
      </c>
      <c r="C588" s="13" t="str">
        <f t="shared" si="217"/>
        <v>010000550500</v>
      </c>
      <c r="D588" s="13" t="str">
        <f t="shared" si="218"/>
        <v>01000055050000</v>
      </c>
      <c r="E588" s="14">
        <v>25300465</v>
      </c>
      <c r="F588" s="14" t="s">
        <v>21</v>
      </c>
      <c r="G588" s="14" t="s">
        <v>22</v>
      </c>
      <c r="H588" s="14" t="s">
        <v>1314</v>
      </c>
      <c r="I588" s="14" t="s">
        <v>24</v>
      </c>
      <c r="J588" s="14" t="s">
        <v>24</v>
      </c>
      <c r="K588" s="15" t="s">
        <v>1315</v>
      </c>
      <c r="L588" s="14" t="s">
        <v>26</v>
      </c>
      <c r="M588" s="14">
        <v>20</v>
      </c>
      <c r="N588" s="14" t="s">
        <v>190</v>
      </c>
      <c r="O588" s="24">
        <f t="shared" si="219"/>
        <v>750316.8</v>
      </c>
      <c r="P588" s="24">
        <f t="shared" si="220"/>
        <v>1871336</v>
      </c>
      <c r="Q588" s="24">
        <v>240162</v>
      </c>
      <c r="R588" s="16">
        <v>600403</v>
      </c>
      <c r="S588" s="69">
        <v>476000</v>
      </c>
      <c r="T588" s="70">
        <v>1190000</v>
      </c>
      <c r="U588" s="24">
        <v>25246.800000000003</v>
      </c>
      <c r="V588" s="24">
        <v>63117</v>
      </c>
      <c r="W588" s="69">
        <f t="shared" si="221"/>
        <v>0</v>
      </c>
      <c r="X588" s="69">
        <f>VLOOKUP(D588,'[1]Demanda Agregada Med. y MC'!$C$7:$O$3994,13,FALSE)</f>
        <v>0</v>
      </c>
      <c r="Y588" s="24">
        <v>0</v>
      </c>
      <c r="Z588" s="24">
        <v>0</v>
      </c>
      <c r="AA588" s="24">
        <v>0</v>
      </c>
      <c r="AB588" s="24">
        <v>0</v>
      </c>
      <c r="AC588" s="24">
        <v>7683</v>
      </c>
      <c r="AD588" s="24">
        <v>15366</v>
      </c>
      <c r="AE588" s="26">
        <v>1225</v>
      </c>
      <c r="AF588" s="27">
        <v>2450</v>
      </c>
      <c r="AG588" s="22">
        <v>15.523330732860504</v>
      </c>
      <c r="AH588" s="20">
        <f t="shared" si="222"/>
        <v>11647415.840821549</v>
      </c>
      <c r="AI588" s="9">
        <f t="shared" si="223"/>
        <v>29049367.640308246</v>
      </c>
      <c r="AJ588" s="9">
        <f t="shared" si="224"/>
        <v>3728114.1554652443</v>
      </c>
      <c r="AK588" s="9">
        <f t="shared" si="225"/>
        <v>9320254.3420016449</v>
      </c>
      <c r="AL588" s="9">
        <f t="shared" si="226"/>
        <v>7389105.4288416002</v>
      </c>
      <c r="AM588" s="9">
        <f t="shared" si="227"/>
        <v>18472763.572104</v>
      </c>
      <c r="AN588" s="9">
        <f t="shared" si="228"/>
        <v>391914.42634638265</v>
      </c>
      <c r="AO588" s="9">
        <f t="shared" si="229"/>
        <v>979786.06586595648</v>
      </c>
      <c r="AP588" s="9">
        <f t="shared" si="230"/>
        <v>0</v>
      </c>
      <c r="AQ588" s="9">
        <f t="shared" si="231"/>
        <v>0</v>
      </c>
      <c r="AR588" s="9">
        <f t="shared" si="232"/>
        <v>0</v>
      </c>
      <c r="AS588" s="9">
        <f t="shared" si="233"/>
        <v>0</v>
      </c>
      <c r="AT588" s="9">
        <f t="shared" si="234"/>
        <v>0</v>
      </c>
      <c r="AU588" s="9">
        <f t="shared" si="235"/>
        <v>0</v>
      </c>
      <c r="AV588" s="9">
        <f t="shared" si="236"/>
        <v>119265.75002056725</v>
      </c>
      <c r="AW588" s="9">
        <f t="shared" si="237"/>
        <v>238531.50004113451</v>
      </c>
      <c r="AX588" s="9">
        <f t="shared" si="238"/>
        <v>19016.080147754117</v>
      </c>
      <c r="AY588" s="10">
        <f t="shared" si="239"/>
        <v>38032.160295508234</v>
      </c>
    </row>
    <row r="589" spans="1:51" ht="15" customHeight="1">
      <c r="A589" s="87">
        <v>583</v>
      </c>
      <c r="B589" s="85" t="str">
        <f t="shared" si="216"/>
        <v>0100005506</v>
      </c>
      <c r="C589" s="13" t="str">
        <f t="shared" si="217"/>
        <v>010000550600</v>
      </c>
      <c r="D589" s="13" t="str">
        <f t="shared" si="218"/>
        <v>01000055060000</v>
      </c>
      <c r="E589" s="14">
        <v>25300466</v>
      </c>
      <c r="F589" s="14" t="s">
        <v>21</v>
      </c>
      <c r="G589" s="14" t="s">
        <v>22</v>
      </c>
      <c r="H589" s="14" t="s">
        <v>1316</v>
      </c>
      <c r="I589" s="14" t="s">
        <v>24</v>
      </c>
      <c r="J589" s="14" t="s">
        <v>24</v>
      </c>
      <c r="K589" s="15" t="s">
        <v>1317</v>
      </c>
      <c r="L589" s="14" t="s">
        <v>26</v>
      </c>
      <c r="M589" s="14">
        <v>10</v>
      </c>
      <c r="N589" s="14" t="s">
        <v>190</v>
      </c>
      <c r="O589" s="24">
        <f t="shared" si="219"/>
        <v>1128522.6000000001</v>
      </c>
      <c r="P589" s="24">
        <f t="shared" si="220"/>
        <v>2815988</v>
      </c>
      <c r="Q589" s="24">
        <v>1117874</v>
      </c>
      <c r="R589" s="16">
        <v>2794685</v>
      </c>
      <c r="S589" s="69">
        <v>0</v>
      </c>
      <c r="T589" s="70">
        <v>0</v>
      </c>
      <c r="U589" s="24">
        <v>0</v>
      </c>
      <c r="V589" s="24">
        <v>0</v>
      </c>
      <c r="W589" s="69">
        <f t="shared" si="221"/>
        <v>11.600000000000001</v>
      </c>
      <c r="X589" s="69">
        <f>VLOOKUP(D589,'[1]Demanda Agregada Med. y MC'!$C$7:$O$3994,13,FALSE)</f>
        <v>29</v>
      </c>
      <c r="Y589" s="24">
        <v>0</v>
      </c>
      <c r="Z589" s="24">
        <v>0</v>
      </c>
      <c r="AA589" s="24">
        <v>0</v>
      </c>
      <c r="AB589" s="24">
        <v>0</v>
      </c>
      <c r="AC589" s="24">
        <v>8742</v>
      </c>
      <c r="AD589" s="24">
        <v>17484</v>
      </c>
      <c r="AE589" s="26">
        <v>1895</v>
      </c>
      <c r="AF589" s="27">
        <v>3790</v>
      </c>
      <c r="AG589" s="22">
        <v>8.357932381997804</v>
      </c>
      <c r="AH589" s="20">
        <f t="shared" si="222"/>
        <v>9432115.5823563561</v>
      </c>
      <c r="AI589" s="9">
        <f t="shared" si="223"/>
        <v>23535837.292517234</v>
      </c>
      <c r="AJ589" s="9">
        <f t="shared" si="224"/>
        <v>9343115.3035934139</v>
      </c>
      <c r="AK589" s="9">
        <f t="shared" si="225"/>
        <v>23357788.258983534</v>
      </c>
      <c r="AL589" s="9">
        <f t="shared" si="226"/>
        <v>0</v>
      </c>
      <c r="AM589" s="9">
        <f t="shared" si="227"/>
        <v>0</v>
      </c>
      <c r="AN589" s="9">
        <f t="shared" si="228"/>
        <v>0</v>
      </c>
      <c r="AO589" s="9">
        <f t="shared" si="229"/>
        <v>0</v>
      </c>
      <c r="AP589" s="9">
        <f t="shared" si="230"/>
        <v>96.952015631174532</v>
      </c>
      <c r="AQ589" s="9">
        <f t="shared" si="231"/>
        <v>242.38003907793632</v>
      </c>
      <c r="AR589" s="9">
        <f t="shared" si="232"/>
        <v>0</v>
      </c>
      <c r="AS589" s="9">
        <f t="shared" si="233"/>
        <v>0</v>
      </c>
      <c r="AT589" s="9">
        <f t="shared" si="234"/>
        <v>0</v>
      </c>
      <c r="AU589" s="9">
        <f t="shared" si="235"/>
        <v>0</v>
      </c>
      <c r="AV589" s="9">
        <f t="shared" si="236"/>
        <v>73065.044883424809</v>
      </c>
      <c r="AW589" s="9">
        <f t="shared" si="237"/>
        <v>146130.08976684962</v>
      </c>
      <c r="AX589" s="9">
        <f t="shared" si="238"/>
        <v>15838.281863885839</v>
      </c>
      <c r="AY589" s="10">
        <f t="shared" si="239"/>
        <v>31676.563727771678</v>
      </c>
    </row>
    <row r="590" spans="1:51" ht="15" customHeight="1">
      <c r="A590" s="87">
        <v>584</v>
      </c>
      <c r="B590" s="85" t="str">
        <f t="shared" si="216"/>
        <v>0100005541</v>
      </c>
      <c r="C590" s="13" t="str">
        <f t="shared" si="217"/>
        <v>010000554100</v>
      </c>
      <c r="D590" s="13" t="str">
        <f t="shared" si="218"/>
        <v>01000055410000</v>
      </c>
      <c r="E590" s="14">
        <v>25301299</v>
      </c>
      <c r="F590" s="14" t="s">
        <v>21</v>
      </c>
      <c r="G590" s="14" t="s">
        <v>22</v>
      </c>
      <c r="H590" s="14" t="s">
        <v>1318</v>
      </c>
      <c r="I590" s="14" t="s">
        <v>24</v>
      </c>
      <c r="J590" s="14" t="s">
        <v>24</v>
      </c>
      <c r="K590" s="15" t="s">
        <v>1319</v>
      </c>
      <c r="L590" s="14" t="s">
        <v>26</v>
      </c>
      <c r="M590" s="14">
        <v>30</v>
      </c>
      <c r="N590" s="14" t="s">
        <v>187</v>
      </c>
      <c r="O590" s="24">
        <f t="shared" si="219"/>
        <v>26898.799999999999</v>
      </c>
      <c r="P590" s="24">
        <f t="shared" si="220"/>
        <v>67247</v>
      </c>
      <c r="Q590" s="24">
        <v>16482</v>
      </c>
      <c r="R590" s="16">
        <v>41205</v>
      </c>
      <c r="S590" s="69">
        <v>8120</v>
      </c>
      <c r="T590" s="70">
        <v>20300</v>
      </c>
      <c r="U590" s="24">
        <v>2033.2</v>
      </c>
      <c r="V590" s="24">
        <v>5083</v>
      </c>
      <c r="W590" s="69">
        <f t="shared" si="221"/>
        <v>263.60000000000002</v>
      </c>
      <c r="X590" s="69">
        <f>VLOOKUP(D590,'[1]Demanda Agregada Med. y MC'!$C$7:$O$3994,13,FALSE)</f>
        <v>659</v>
      </c>
      <c r="Y590" s="24">
        <v>0</v>
      </c>
      <c r="Z590" s="24">
        <v>0</v>
      </c>
      <c r="AA590" s="24">
        <v>0</v>
      </c>
      <c r="AB590" s="24">
        <v>0</v>
      </c>
      <c r="AC590" s="24">
        <v>0</v>
      </c>
      <c r="AD590" s="24">
        <v>0</v>
      </c>
      <c r="AE590" s="26">
        <v>0</v>
      </c>
      <c r="AF590" s="25">
        <v>0</v>
      </c>
      <c r="AG590" s="22">
        <v>40.967600000000004</v>
      </c>
      <c r="AH590" s="20">
        <f t="shared" si="222"/>
        <v>1101979.2788800001</v>
      </c>
      <c r="AI590" s="9">
        <f t="shared" si="223"/>
        <v>2754948.1972000003</v>
      </c>
      <c r="AJ590" s="9">
        <f t="shared" si="224"/>
        <v>675227.98320000002</v>
      </c>
      <c r="AK590" s="9">
        <f t="shared" si="225"/>
        <v>1688069.9580000001</v>
      </c>
      <c r="AL590" s="9">
        <f t="shared" si="226"/>
        <v>332656.91200000001</v>
      </c>
      <c r="AM590" s="9">
        <f t="shared" si="227"/>
        <v>831642.28000000014</v>
      </c>
      <c r="AN590" s="9">
        <f t="shared" si="228"/>
        <v>83295.324320000014</v>
      </c>
      <c r="AO590" s="9">
        <f t="shared" si="229"/>
        <v>208238.31080000004</v>
      </c>
      <c r="AP590" s="9">
        <f t="shared" si="230"/>
        <v>10799.059360000003</v>
      </c>
      <c r="AQ590" s="9">
        <f t="shared" si="231"/>
        <v>26997.648400000002</v>
      </c>
      <c r="AR590" s="9">
        <f t="shared" si="232"/>
        <v>0</v>
      </c>
      <c r="AS590" s="9">
        <f t="shared" si="233"/>
        <v>0</v>
      </c>
      <c r="AT590" s="9">
        <f t="shared" si="234"/>
        <v>0</v>
      </c>
      <c r="AU590" s="9">
        <f t="shared" si="235"/>
        <v>0</v>
      </c>
      <c r="AV590" s="9">
        <f t="shared" si="236"/>
        <v>0</v>
      </c>
      <c r="AW590" s="9">
        <f t="shared" si="237"/>
        <v>0</v>
      </c>
      <c r="AX590" s="9">
        <f t="shared" si="238"/>
        <v>0</v>
      </c>
      <c r="AY590" s="10">
        <f t="shared" si="239"/>
        <v>0</v>
      </c>
    </row>
    <row r="591" spans="1:51" ht="15" customHeight="1">
      <c r="A591" s="87">
        <v>585</v>
      </c>
      <c r="B591" s="85" t="str">
        <f t="shared" si="216"/>
        <v>0100005671</v>
      </c>
      <c r="C591" s="13" t="str">
        <f t="shared" si="217"/>
        <v>010000567100</v>
      </c>
      <c r="D591" s="13" t="str">
        <f t="shared" si="218"/>
        <v>01000056710000</v>
      </c>
      <c r="E591" s="14">
        <v>25302971</v>
      </c>
      <c r="F591" s="14" t="s">
        <v>21</v>
      </c>
      <c r="G591" s="14" t="s">
        <v>22</v>
      </c>
      <c r="H591" s="14" t="s">
        <v>1320</v>
      </c>
      <c r="I591" s="14" t="s">
        <v>24</v>
      </c>
      <c r="J591" s="14" t="s">
        <v>24</v>
      </c>
      <c r="K591" s="15" t="s">
        <v>1321</v>
      </c>
      <c r="L591" s="14" t="s">
        <v>26</v>
      </c>
      <c r="M591" s="14">
        <v>28</v>
      </c>
      <c r="N591" s="14" t="s">
        <v>29</v>
      </c>
      <c r="O591" s="24">
        <f t="shared" si="219"/>
        <v>1620.9</v>
      </c>
      <c r="P591" s="24">
        <f t="shared" si="220"/>
        <v>4037</v>
      </c>
      <c r="Q591" s="24">
        <v>1021</v>
      </c>
      <c r="R591" s="16">
        <v>2551</v>
      </c>
      <c r="S591" s="69">
        <v>560</v>
      </c>
      <c r="T591" s="70">
        <v>1400</v>
      </c>
      <c r="U591" s="24">
        <v>0</v>
      </c>
      <c r="V591" s="24">
        <v>0</v>
      </c>
      <c r="W591" s="69">
        <f t="shared" si="221"/>
        <v>12.4</v>
      </c>
      <c r="X591" s="69">
        <f>VLOOKUP(D591,'[1]Demanda Agregada Med. y MC'!$C$7:$O$3994,13,FALSE)</f>
        <v>31</v>
      </c>
      <c r="Y591" s="24">
        <v>0</v>
      </c>
      <c r="Z591" s="24">
        <v>0</v>
      </c>
      <c r="AA591" s="24">
        <v>0</v>
      </c>
      <c r="AB591" s="24">
        <v>0</v>
      </c>
      <c r="AC591" s="24">
        <v>22.5</v>
      </c>
      <c r="AD591" s="24">
        <v>45</v>
      </c>
      <c r="AE591" s="26">
        <v>5</v>
      </c>
      <c r="AF591" s="27">
        <v>10</v>
      </c>
      <c r="AG591" s="22">
        <v>202.32640000000001</v>
      </c>
      <c r="AH591" s="20">
        <f t="shared" si="222"/>
        <v>327950.86176000006</v>
      </c>
      <c r="AI591" s="9">
        <f t="shared" si="223"/>
        <v>816791.67680000002</v>
      </c>
      <c r="AJ591" s="9">
        <f t="shared" si="224"/>
        <v>206575.25440000001</v>
      </c>
      <c r="AK591" s="9">
        <f t="shared" si="225"/>
        <v>516134.64640000003</v>
      </c>
      <c r="AL591" s="9">
        <f t="shared" si="226"/>
        <v>113302.784</v>
      </c>
      <c r="AM591" s="9">
        <f t="shared" si="227"/>
        <v>283256.96000000002</v>
      </c>
      <c r="AN591" s="9">
        <f t="shared" si="228"/>
        <v>0</v>
      </c>
      <c r="AO591" s="9">
        <f t="shared" si="229"/>
        <v>0</v>
      </c>
      <c r="AP591" s="9">
        <f t="shared" si="230"/>
        <v>2508.8473600000002</v>
      </c>
      <c r="AQ591" s="9">
        <f t="shared" si="231"/>
        <v>6272.1184000000003</v>
      </c>
      <c r="AR591" s="9">
        <f t="shared" si="232"/>
        <v>0</v>
      </c>
      <c r="AS591" s="9">
        <f t="shared" si="233"/>
        <v>0</v>
      </c>
      <c r="AT591" s="9">
        <f t="shared" si="234"/>
        <v>0</v>
      </c>
      <c r="AU591" s="9">
        <f t="shared" si="235"/>
        <v>0</v>
      </c>
      <c r="AV591" s="9">
        <f t="shared" si="236"/>
        <v>4552.3440000000001</v>
      </c>
      <c r="AW591" s="9">
        <f t="shared" si="237"/>
        <v>9104.6880000000001</v>
      </c>
      <c r="AX591" s="9">
        <f t="shared" si="238"/>
        <v>1011.6320000000001</v>
      </c>
      <c r="AY591" s="10">
        <f t="shared" si="239"/>
        <v>2023.2640000000001</v>
      </c>
    </row>
    <row r="592" spans="1:51" ht="15" customHeight="1">
      <c r="A592" s="87">
        <v>586</v>
      </c>
      <c r="B592" s="85" t="str">
        <f t="shared" si="216"/>
        <v>0100005690</v>
      </c>
      <c r="C592" s="13" t="str">
        <f t="shared" si="217"/>
        <v>010000569000</v>
      </c>
      <c r="D592" s="13" t="str">
        <f t="shared" si="218"/>
        <v>01000056900000</v>
      </c>
      <c r="E592" s="14">
        <v>25302517</v>
      </c>
      <c r="F592" s="14" t="s">
        <v>21</v>
      </c>
      <c r="G592" s="14" t="s">
        <v>22</v>
      </c>
      <c r="H592" s="14" t="s">
        <v>1322</v>
      </c>
      <c r="I592" s="14" t="s">
        <v>24</v>
      </c>
      <c r="J592" s="14" t="s">
        <v>24</v>
      </c>
      <c r="K592" s="15" t="s">
        <v>1323</v>
      </c>
      <c r="L592" s="14" t="s">
        <v>26</v>
      </c>
      <c r="M592" s="14">
        <v>30</v>
      </c>
      <c r="N592" s="14" t="s">
        <v>29</v>
      </c>
      <c r="O592" s="24">
        <f t="shared" si="219"/>
        <v>13</v>
      </c>
      <c r="P592" s="24">
        <f t="shared" si="220"/>
        <v>32</v>
      </c>
      <c r="Q592" s="24">
        <v>13</v>
      </c>
      <c r="R592" s="16">
        <v>32</v>
      </c>
      <c r="S592" s="69">
        <v>0</v>
      </c>
      <c r="T592" s="70">
        <v>0</v>
      </c>
      <c r="U592" s="24">
        <v>0</v>
      </c>
      <c r="V592" s="24">
        <v>0</v>
      </c>
      <c r="W592" s="69">
        <f t="shared" si="221"/>
        <v>0</v>
      </c>
      <c r="X592" s="69">
        <f>VLOOKUP(D592,'[1]Demanda Agregada Med. y MC'!$C$7:$O$3994,13,FALSE)</f>
        <v>0</v>
      </c>
      <c r="Y592" s="24">
        <v>0</v>
      </c>
      <c r="Z592" s="24">
        <v>0</v>
      </c>
      <c r="AA592" s="24">
        <v>0</v>
      </c>
      <c r="AB592" s="24">
        <v>0</v>
      </c>
      <c r="AC592" s="24">
        <v>0</v>
      </c>
      <c r="AD592" s="24">
        <v>0</v>
      </c>
      <c r="AE592" s="26">
        <v>0</v>
      </c>
      <c r="AF592" s="25">
        <v>0</v>
      </c>
      <c r="AG592" s="22">
        <v>673.20723999999996</v>
      </c>
      <c r="AH592" s="20">
        <f t="shared" si="222"/>
        <v>8751.6941200000001</v>
      </c>
      <c r="AI592" s="9">
        <f t="shared" si="223"/>
        <v>21542.631679999999</v>
      </c>
      <c r="AJ592" s="9">
        <f t="shared" si="224"/>
        <v>8751.6941200000001</v>
      </c>
      <c r="AK592" s="9">
        <f t="shared" si="225"/>
        <v>21542.631679999999</v>
      </c>
      <c r="AL592" s="9">
        <f t="shared" si="226"/>
        <v>0</v>
      </c>
      <c r="AM592" s="9">
        <f t="shared" si="227"/>
        <v>0</v>
      </c>
      <c r="AN592" s="9">
        <f t="shared" si="228"/>
        <v>0</v>
      </c>
      <c r="AO592" s="9">
        <f t="shared" si="229"/>
        <v>0</v>
      </c>
      <c r="AP592" s="9">
        <f t="shared" si="230"/>
        <v>0</v>
      </c>
      <c r="AQ592" s="9">
        <f t="shared" si="231"/>
        <v>0</v>
      </c>
      <c r="AR592" s="9">
        <f t="shared" si="232"/>
        <v>0</v>
      </c>
      <c r="AS592" s="9">
        <f t="shared" si="233"/>
        <v>0</v>
      </c>
      <c r="AT592" s="9">
        <f t="shared" si="234"/>
        <v>0</v>
      </c>
      <c r="AU592" s="9">
        <f t="shared" si="235"/>
        <v>0</v>
      </c>
      <c r="AV592" s="9">
        <f t="shared" si="236"/>
        <v>0</v>
      </c>
      <c r="AW592" s="9">
        <f t="shared" si="237"/>
        <v>0</v>
      </c>
      <c r="AX592" s="9">
        <f t="shared" si="238"/>
        <v>0</v>
      </c>
      <c r="AY592" s="10">
        <f t="shared" si="239"/>
        <v>0</v>
      </c>
    </row>
    <row r="593" spans="1:51" ht="15" customHeight="1">
      <c r="A593" s="87">
        <v>587</v>
      </c>
      <c r="B593" s="85" t="str">
        <f t="shared" si="216"/>
        <v>0100005691</v>
      </c>
      <c r="C593" s="13" t="str">
        <f t="shared" si="217"/>
        <v>010000569100</v>
      </c>
      <c r="D593" s="13" t="str">
        <f t="shared" si="218"/>
        <v>01000056910000</v>
      </c>
      <c r="E593" s="14">
        <v>25302516</v>
      </c>
      <c r="F593" s="14" t="s">
        <v>21</v>
      </c>
      <c r="G593" s="14" t="s">
        <v>22</v>
      </c>
      <c r="H593" s="14" t="s">
        <v>1324</v>
      </c>
      <c r="I593" s="14" t="s">
        <v>24</v>
      </c>
      <c r="J593" s="14" t="s">
        <v>24</v>
      </c>
      <c r="K593" s="15" t="s">
        <v>1325</v>
      </c>
      <c r="L593" s="14" t="s">
        <v>26</v>
      </c>
      <c r="M593" s="14">
        <v>30</v>
      </c>
      <c r="N593" s="14" t="s">
        <v>29</v>
      </c>
      <c r="O593" s="24">
        <f t="shared" si="219"/>
        <v>66</v>
      </c>
      <c r="P593" s="24">
        <f t="shared" si="220"/>
        <v>164</v>
      </c>
      <c r="Q593" s="24">
        <v>66</v>
      </c>
      <c r="R593" s="16">
        <v>164</v>
      </c>
      <c r="S593" s="69">
        <v>0</v>
      </c>
      <c r="T593" s="70">
        <v>0</v>
      </c>
      <c r="U593" s="24">
        <v>0</v>
      </c>
      <c r="V593" s="24">
        <v>0</v>
      </c>
      <c r="W593" s="69">
        <f t="shared" si="221"/>
        <v>0</v>
      </c>
      <c r="X593" s="69">
        <f>VLOOKUP(D593,'[1]Demanda Agregada Med. y MC'!$C$7:$O$3994,13,FALSE)</f>
        <v>0</v>
      </c>
      <c r="Y593" s="24">
        <v>0</v>
      </c>
      <c r="Z593" s="24">
        <v>0</v>
      </c>
      <c r="AA593" s="24">
        <v>0</v>
      </c>
      <c r="AB593" s="24">
        <v>0</v>
      </c>
      <c r="AC593" s="24">
        <v>0</v>
      </c>
      <c r="AD593" s="24">
        <v>0</v>
      </c>
      <c r="AE593" s="26">
        <v>0</v>
      </c>
      <c r="AF593" s="25">
        <v>0</v>
      </c>
      <c r="AG593" s="22">
        <v>856.87833999999998</v>
      </c>
      <c r="AH593" s="20">
        <f t="shared" si="222"/>
        <v>56553.970439999997</v>
      </c>
      <c r="AI593" s="9">
        <f t="shared" si="223"/>
        <v>140528.04775999999</v>
      </c>
      <c r="AJ593" s="9">
        <f t="shared" si="224"/>
        <v>56553.970439999997</v>
      </c>
      <c r="AK593" s="9">
        <f t="shared" si="225"/>
        <v>140528.04775999999</v>
      </c>
      <c r="AL593" s="9">
        <f t="shared" si="226"/>
        <v>0</v>
      </c>
      <c r="AM593" s="9">
        <f t="shared" si="227"/>
        <v>0</v>
      </c>
      <c r="AN593" s="9">
        <f t="shared" si="228"/>
        <v>0</v>
      </c>
      <c r="AO593" s="9">
        <f t="shared" si="229"/>
        <v>0</v>
      </c>
      <c r="AP593" s="9">
        <f t="shared" si="230"/>
        <v>0</v>
      </c>
      <c r="AQ593" s="9">
        <f t="shared" si="231"/>
        <v>0</v>
      </c>
      <c r="AR593" s="9">
        <f t="shared" si="232"/>
        <v>0</v>
      </c>
      <c r="AS593" s="9">
        <f t="shared" si="233"/>
        <v>0</v>
      </c>
      <c r="AT593" s="9">
        <f t="shared" si="234"/>
        <v>0</v>
      </c>
      <c r="AU593" s="9">
        <f t="shared" si="235"/>
        <v>0</v>
      </c>
      <c r="AV593" s="9">
        <f t="shared" si="236"/>
        <v>0</v>
      </c>
      <c r="AW593" s="9">
        <f t="shared" si="237"/>
        <v>0</v>
      </c>
      <c r="AX593" s="9">
        <f t="shared" si="238"/>
        <v>0</v>
      </c>
      <c r="AY593" s="10">
        <f t="shared" si="239"/>
        <v>0</v>
      </c>
    </row>
    <row r="594" spans="1:51" ht="15" customHeight="1">
      <c r="A594" s="87">
        <v>588</v>
      </c>
      <c r="B594" s="85" t="str">
        <f t="shared" si="216"/>
        <v>0100006012</v>
      </c>
      <c r="C594" s="13" t="str">
        <f t="shared" si="217"/>
        <v>010000601202</v>
      </c>
      <c r="D594" s="13" t="str">
        <f t="shared" si="218"/>
        <v>01000060120201</v>
      </c>
      <c r="E594" s="14">
        <v>25302840</v>
      </c>
      <c r="F594" s="14" t="s">
        <v>21</v>
      </c>
      <c r="G594" s="14" t="s">
        <v>22</v>
      </c>
      <c r="H594" s="14" t="s">
        <v>1326</v>
      </c>
      <c r="I594" s="14" t="s">
        <v>56</v>
      </c>
      <c r="J594" s="14" t="s">
        <v>65</v>
      </c>
      <c r="K594" s="15" t="s">
        <v>1327</v>
      </c>
      <c r="L594" s="14"/>
      <c r="M594" s="14"/>
      <c r="N594" s="14"/>
      <c r="O594" s="24">
        <f t="shared" si="219"/>
        <v>1344</v>
      </c>
      <c r="P594" s="24">
        <f t="shared" si="220"/>
        <v>3360</v>
      </c>
      <c r="Q594" s="24">
        <v>1344</v>
      </c>
      <c r="R594" s="16">
        <v>3360</v>
      </c>
      <c r="S594" s="69">
        <v>0</v>
      </c>
      <c r="T594" s="70">
        <v>0</v>
      </c>
      <c r="U594" s="24">
        <v>0</v>
      </c>
      <c r="V594" s="24">
        <v>0</v>
      </c>
      <c r="W594" s="69">
        <f t="shared" si="221"/>
        <v>0</v>
      </c>
      <c r="X594" s="69">
        <f>VLOOKUP(D594,'[1]Demanda Agregada Med. y MC'!$C$7:$O$3994,13,FALSE)</f>
        <v>0</v>
      </c>
      <c r="Y594" s="24">
        <v>0</v>
      </c>
      <c r="Z594" s="24">
        <v>0</v>
      </c>
      <c r="AA594" s="24">
        <v>0</v>
      </c>
      <c r="AB594" s="24">
        <v>0</v>
      </c>
      <c r="AC594" s="24">
        <v>0</v>
      </c>
      <c r="AD594" s="24">
        <v>0</v>
      </c>
      <c r="AE594" s="26">
        <v>0</v>
      </c>
      <c r="AF594" s="25">
        <v>0</v>
      </c>
      <c r="AG594" s="22">
        <v>114.08</v>
      </c>
      <c r="AH594" s="20">
        <f t="shared" si="222"/>
        <v>153323.51999999999</v>
      </c>
      <c r="AI594" s="9">
        <f t="shared" si="223"/>
        <v>383308.79999999999</v>
      </c>
      <c r="AJ594" s="9">
        <f t="shared" si="224"/>
        <v>153323.51999999999</v>
      </c>
      <c r="AK594" s="9">
        <f t="shared" si="225"/>
        <v>383308.79999999999</v>
      </c>
      <c r="AL594" s="9">
        <f t="shared" si="226"/>
        <v>0</v>
      </c>
      <c r="AM594" s="9">
        <f t="shared" si="227"/>
        <v>0</v>
      </c>
      <c r="AN594" s="9">
        <f t="shared" si="228"/>
        <v>0</v>
      </c>
      <c r="AO594" s="9">
        <f t="shared" si="229"/>
        <v>0</v>
      </c>
      <c r="AP594" s="9">
        <f t="shared" si="230"/>
        <v>0</v>
      </c>
      <c r="AQ594" s="9">
        <f t="shared" si="231"/>
        <v>0</v>
      </c>
      <c r="AR594" s="9">
        <f t="shared" si="232"/>
        <v>0</v>
      </c>
      <c r="AS594" s="9">
        <f t="shared" si="233"/>
        <v>0</v>
      </c>
      <c r="AT594" s="9">
        <f t="shared" si="234"/>
        <v>0</v>
      </c>
      <c r="AU594" s="9">
        <f t="shared" si="235"/>
        <v>0</v>
      </c>
      <c r="AV594" s="9">
        <f t="shared" si="236"/>
        <v>0</v>
      </c>
      <c r="AW594" s="9">
        <f t="shared" si="237"/>
        <v>0</v>
      </c>
      <c r="AX594" s="9">
        <f t="shared" si="238"/>
        <v>0</v>
      </c>
      <c r="AY594" s="10">
        <f t="shared" si="239"/>
        <v>0</v>
      </c>
    </row>
    <row r="595" spans="1:51" ht="15" customHeight="1">
      <c r="A595" s="87">
        <v>589</v>
      </c>
      <c r="B595" s="85" t="str">
        <f t="shared" si="216"/>
        <v>0100006034</v>
      </c>
      <c r="C595" s="13" t="str">
        <f t="shared" si="217"/>
        <v>010000603400</v>
      </c>
      <c r="D595" s="13" t="str">
        <f t="shared" si="218"/>
        <v>01000060340000</v>
      </c>
      <c r="E595" s="14">
        <v>25302832</v>
      </c>
      <c r="F595" s="14" t="s">
        <v>21</v>
      </c>
      <c r="G595" s="14" t="s">
        <v>22</v>
      </c>
      <c r="H595" s="14" t="s">
        <v>1328</v>
      </c>
      <c r="I595" s="14" t="s">
        <v>24</v>
      </c>
      <c r="J595" s="14" t="s">
        <v>24</v>
      </c>
      <c r="K595" s="15" t="s">
        <v>1329</v>
      </c>
      <c r="L595" s="14"/>
      <c r="M595" s="14"/>
      <c r="N595" s="14"/>
      <c r="O595" s="24">
        <f t="shared" si="219"/>
        <v>1764</v>
      </c>
      <c r="P595" s="24">
        <f t="shared" si="220"/>
        <v>4410</v>
      </c>
      <c r="Q595" s="24">
        <v>1344</v>
      </c>
      <c r="R595" s="16">
        <v>3360</v>
      </c>
      <c r="S595" s="69">
        <v>0</v>
      </c>
      <c r="T595" s="70">
        <v>0</v>
      </c>
      <c r="U595" s="24">
        <v>0</v>
      </c>
      <c r="V595" s="24">
        <v>0</v>
      </c>
      <c r="W595" s="69">
        <f t="shared" si="221"/>
        <v>0</v>
      </c>
      <c r="X595" s="69">
        <f>VLOOKUP(D595,'[1]Demanda Agregada Med. y MC'!$C$7:$O$3994,13,FALSE)</f>
        <v>0</v>
      </c>
      <c r="Y595" s="24">
        <v>420</v>
      </c>
      <c r="Z595" s="24">
        <v>1050</v>
      </c>
      <c r="AA595" s="24">
        <v>0</v>
      </c>
      <c r="AB595" s="24">
        <v>0</v>
      </c>
      <c r="AC595" s="24">
        <v>0</v>
      </c>
      <c r="AD595" s="24">
        <v>0</v>
      </c>
      <c r="AE595" s="26">
        <v>0</v>
      </c>
      <c r="AF595" s="25">
        <v>0</v>
      </c>
      <c r="AG595" s="22">
        <v>657.80000000000007</v>
      </c>
      <c r="AH595" s="20">
        <f t="shared" si="222"/>
        <v>1160359.2000000002</v>
      </c>
      <c r="AI595" s="9">
        <f t="shared" si="223"/>
        <v>2900898.0000000005</v>
      </c>
      <c r="AJ595" s="9">
        <f t="shared" si="224"/>
        <v>884083.20000000007</v>
      </c>
      <c r="AK595" s="9">
        <f t="shared" si="225"/>
        <v>2210208</v>
      </c>
      <c r="AL595" s="9">
        <f t="shared" si="226"/>
        <v>0</v>
      </c>
      <c r="AM595" s="9">
        <f t="shared" si="227"/>
        <v>0</v>
      </c>
      <c r="AN595" s="9">
        <f t="shared" si="228"/>
        <v>0</v>
      </c>
      <c r="AO595" s="9">
        <f t="shared" si="229"/>
        <v>0</v>
      </c>
      <c r="AP595" s="9">
        <f t="shared" si="230"/>
        <v>0</v>
      </c>
      <c r="AQ595" s="9">
        <f t="shared" si="231"/>
        <v>0</v>
      </c>
      <c r="AR595" s="9">
        <f t="shared" si="232"/>
        <v>276276</v>
      </c>
      <c r="AS595" s="9">
        <f t="shared" si="233"/>
        <v>690690.00000000012</v>
      </c>
      <c r="AT595" s="9">
        <f t="shared" si="234"/>
        <v>0</v>
      </c>
      <c r="AU595" s="9">
        <f t="shared" si="235"/>
        <v>0</v>
      </c>
      <c r="AV595" s="9">
        <f t="shared" si="236"/>
        <v>0</v>
      </c>
      <c r="AW595" s="9">
        <f t="shared" si="237"/>
        <v>0</v>
      </c>
      <c r="AX595" s="9">
        <f t="shared" si="238"/>
        <v>0</v>
      </c>
      <c r="AY595" s="10">
        <f t="shared" si="239"/>
        <v>0</v>
      </c>
    </row>
    <row r="596" spans="1:51" ht="15" customHeight="1">
      <c r="A596" s="87">
        <v>590</v>
      </c>
      <c r="B596" s="85" t="str">
        <f t="shared" si="216"/>
        <v>0100006076</v>
      </c>
      <c r="C596" s="13" t="str">
        <f t="shared" si="217"/>
        <v>010000607600</v>
      </c>
      <c r="D596" s="13" t="str">
        <f t="shared" si="218"/>
        <v>01000060760000</v>
      </c>
      <c r="E596" s="14">
        <v>25302684</v>
      </c>
      <c r="F596" s="14" t="s">
        <v>21</v>
      </c>
      <c r="G596" s="14" t="s">
        <v>22</v>
      </c>
      <c r="H596" s="14" t="s">
        <v>1330</v>
      </c>
      <c r="I596" s="14" t="s">
        <v>24</v>
      </c>
      <c r="J596" s="14" t="s">
        <v>24</v>
      </c>
      <c r="K596" s="15" t="s">
        <v>1331</v>
      </c>
      <c r="L596" s="14" t="s">
        <v>26</v>
      </c>
      <c r="M596" s="14" t="s">
        <v>1332</v>
      </c>
      <c r="N596" s="14" t="s">
        <v>52</v>
      </c>
      <c r="O596" s="24">
        <f t="shared" si="219"/>
        <v>51.4</v>
      </c>
      <c r="P596" s="24">
        <f t="shared" si="220"/>
        <v>128</v>
      </c>
      <c r="Q596" s="24">
        <v>20</v>
      </c>
      <c r="R596" s="16">
        <v>49</v>
      </c>
      <c r="S596" s="69">
        <v>23</v>
      </c>
      <c r="T596" s="70">
        <v>58</v>
      </c>
      <c r="U596" s="24">
        <v>0</v>
      </c>
      <c r="V596" s="24">
        <v>0</v>
      </c>
      <c r="W596" s="69">
        <f t="shared" si="221"/>
        <v>8.4</v>
      </c>
      <c r="X596" s="69">
        <f>VLOOKUP(D596,'[1]Demanda Agregada Med. y MC'!$C$7:$O$3994,13,FALSE)</f>
        <v>21</v>
      </c>
      <c r="Y596" s="24">
        <v>0</v>
      </c>
      <c r="Z596" s="24">
        <v>0</v>
      </c>
      <c r="AA596" s="24">
        <v>0</v>
      </c>
      <c r="AB596" s="24">
        <v>0</v>
      </c>
      <c r="AC596" s="24">
        <v>0</v>
      </c>
      <c r="AD596" s="24">
        <v>0</v>
      </c>
      <c r="AE596" s="26">
        <v>0</v>
      </c>
      <c r="AF596" s="25">
        <v>0</v>
      </c>
      <c r="AG596" s="22">
        <v>14260</v>
      </c>
      <c r="AH596" s="20">
        <f t="shared" si="222"/>
        <v>732964</v>
      </c>
      <c r="AI596" s="9">
        <f t="shared" si="223"/>
        <v>1825280</v>
      </c>
      <c r="AJ596" s="9">
        <f t="shared" si="224"/>
        <v>285200</v>
      </c>
      <c r="AK596" s="9">
        <f t="shared" si="225"/>
        <v>698740</v>
      </c>
      <c r="AL596" s="9">
        <f t="shared" si="226"/>
        <v>327980</v>
      </c>
      <c r="AM596" s="9">
        <f t="shared" si="227"/>
        <v>827080</v>
      </c>
      <c r="AN596" s="9">
        <f t="shared" si="228"/>
        <v>0</v>
      </c>
      <c r="AO596" s="9">
        <f t="shared" si="229"/>
        <v>0</v>
      </c>
      <c r="AP596" s="9">
        <f t="shared" si="230"/>
        <v>119784</v>
      </c>
      <c r="AQ596" s="9">
        <f t="shared" si="231"/>
        <v>299460</v>
      </c>
      <c r="AR596" s="9">
        <f t="shared" si="232"/>
        <v>0</v>
      </c>
      <c r="AS596" s="9">
        <f t="shared" si="233"/>
        <v>0</v>
      </c>
      <c r="AT596" s="9">
        <f t="shared" si="234"/>
        <v>0</v>
      </c>
      <c r="AU596" s="9">
        <f t="shared" si="235"/>
        <v>0</v>
      </c>
      <c r="AV596" s="9">
        <f t="shared" si="236"/>
        <v>0</v>
      </c>
      <c r="AW596" s="9">
        <f t="shared" si="237"/>
        <v>0</v>
      </c>
      <c r="AX596" s="9">
        <f t="shared" si="238"/>
        <v>0</v>
      </c>
      <c r="AY596" s="10">
        <f t="shared" si="239"/>
        <v>0</v>
      </c>
    </row>
    <row r="597" spans="1:51" ht="15" customHeight="1">
      <c r="A597" s="87">
        <v>591</v>
      </c>
      <c r="B597" s="85" t="str">
        <f t="shared" si="216"/>
        <v>0100006116</v>
      </c>
      <c r="C597" s="13" t="str">
        <f t="shared" si="217"/>
        <v>010000611600</v>
      </c>
      <c r="D597" s="13" t="str">
        <f t="shared" si="218"/>
        <v>01000061160000</v>
      </c>
      <c r="E597" s="14">
        <v>25303277</v>
      </c>
      <c r="F597" s="14" t="s">
        <v>21</v>
      </c>
      <c r="G597" s="14" t="s">
        <v>22</v>
      </c>
      <c r="H597" s="14" t="s">
        <v>1333</v>
      </c>
      <c r="I597" s="14" t="s">
        <v>24</v>
      </c>
      <c r="J597" s="14" t="s">
        <v>24</v>
      </c>
      <c r="K597" s="15" t="s">
        <v>1334</v>
      </c>
      <c r="L597" s="14"/>
      <c r="M597" s="14"/>
      <c r="N597" s="14"/>
      <c r="O597" s="24">
        <f t="shared" si="219"/>
        <v>737</v>
      </c>
      <c r="P597" s="24">
        <f t="shared" si="220"/>
        <v>1842</v>
      </c>
      <c r="Q597" s="24">
        <v>737</v>
      </c>
      <c r="R597" s="16">
        <v>1842</v>
      </c>
      <c r="S597" s="69">
        <v>0</v>
      </c>
      <c r="T597" s="70">
        <v>0</v>
      </c>
      <c r="U597" s="24">
        <v>0</v>
      </c>
      <c r="V597" s="24">
        <v>0</v>
      </c>
      <c r="W597" s="69">
        <f t="shared" si="221"/>
        <v>0</v>
      </c>
      <c r="X597" s="69">
        <f>VLOOKUP(D597,'[1]Demanda Agregada Med. y MC'!$C$7:$O$3994,13,FALSE)</f>
        <v>0</v>
      </c>
      <c r="Y597" s="24">
        <v>0</v>
      </c>
      <c r="Z597" s="24">
        <v>0</v>
      </c>
      <c r="AA597" s="24">
        <v>0</v>
      </c>
      <c r="AB597" s="24">
        <v>0</v>
      </c>
      <c r="AC597" s="24">
        <v>0</v>
      </c>
      <c r="AD597" s="24">
        <v>0</v>
      </c>
      <c r="AE597" s="26">
        <v>0</v>
      </c>
      <c r="AF597" s="25">
        <v>0</v>
      </c>
      <c r="AG597" s="22">
        <v>5954.1296000000002</v>
      </c>
      <c r="AH597" s="20">
        <f t="shared" si="222"/>
        <v>4388193.5152000003</v>
      </c>
      <c r="AI597" s="9">
        <f t="shared" si="223"/>
        <v>10967506.723200001</v>
      </c>
      <c r="AJ597" s="9">
        <f t="shared" si="224"/>
        <v>4388193.5152000003</v>
      </c>
      <c r="AK597" s="9">
        <f t="shared" si="225"/>
        <v>10967506.723200001</v>
      </c>
      <c r="AL597" s="9">
        <f t="shared" si="226"/>
        <v>0</v>
      </c>
      <c r="AM597" s="9">
        <f t="shared" si="227"/>
        <v>0</v>
      </c>
      <c r="AN597" s="9">
        <f t="shared" si="228"/>
        <v>0</v>
      </c>
      <c r="AO597" s="9">
        <f t="shared" si="229"/>
        <v>0</v>
      </c>
      <c r="AP597" s="9">
        <f t="shared" si="230"/>
        <v>0</v>
      </c>
      <c r="AQ597" s="9">
        <f t="shared" si="231"/>
        <v>0</v>
      </c>
      <c r="AR597" s="9">
        <f t="shared" si="232"/>
        <v>0</v>
      </c>
      <c r="AS597" s="9">
        <f t="shared" si="233"/>
        <v>0</v>
      </c>
      <c r="AT597" s="9">
        <f t="shared" si="234"/>
        <v>0</v>
      </c>
      <c r="AU597" s="9">
        <f t="shared" si="235"/>
        <v>0</v>
      </c>
      <c r="AV597" s="9">
        <f t="shared" si="236"/>
        <v>0</v>
      </c>
      <c r="AW597" s="9">
        <f t="shared" si="237"/>
        <v>0</v>
      </c>
      <c r="AX597" s="9">
        <f t="shared" si="238"/>
        <v>0</v>
      </c>
      <c r="AY597" s="10">
        <f t="shared" si="239"/>
        <v>0</v>
      </c>
    </row>
    <row r="598" spans="1:51" ht="15" customHeight="1">
      <c r="A598" s="87">
        <v>592</v>
      </c>
      <c r="B598" s="85" t="str">
        <f t="shared" si="216"/>
        <v>0300000003</v>
      </c>
      <c r="C598" s="13" t="str">
        <f t="shared" si="217"/>
        <v>030000000300</v>
      </c>
      <c r="D598" s="13" t="str">
        <f t="shared" si="218"/>
        <v>03000000030003</v>
      </c>
      <c r="E598" s="14">
        <v>25301967</v>
      </c>
      <c r="F598" s="14" t="s">
        <v>1335</v>
      </c>
      <c r="G598" s="14" t="s">
        <v>22</v>
      </c>
      <c r="H598" s="14" t="s">
        <v>1336</v>
      </c>
      <c r="I598" s="14" t="s">
        <v>24</v>
      </c>
      <c r="J598" s="14" t="s">
        <v>142</v>
      </c>
      <c r="K598" s="15" t="s">
        <v>1337</v>
      </c>
      <c r="L598" s="14" t="s">
        <v>26</v>
      </c>
      <c r="M598" s="14">
        <v>1</v>
      </c>
      <c r="N598" s="14" t="s">
        <v>26</v>
      </c>
      <c r="O598" s="24">
        <f t="shared" si="219"/>
        <v>17860.600000000002</v>
      </c>
      <c r="P598" s="24">
        <f t="shared" si="220"/>
        <v>44651</v>
      </c>
      <c r="Q598" s="24">
        <v>11733</v>
      </c>
      <c r="R598" s="16">
        <v>29332</v>
      </c>
      <c r="S598" s="69">
        <v>0</v>
      </c>
      <c r="T598" s="70">
        <v>0</v>
      </c>
      <c r="U598" s="24">
        <v>5916.4000000000005</v>
      </c>
      <c r="V598" s="24">
        <v>14791</v>
      </c>
      <c r="W598" s="69">
        <f t="shared" si="221"/>
        <v>211.20000000000002</v>
      </c>
      <c r="X598" s="69">
        <f>VLOOKUP(D598,'[1]Demanda Agregada Med. y MC'!$C$7:$O$3994,13,FALSE)</f>
        <v>528</v>
      </c>
      <c r="Y598" s="24">
        <v>0</v>
      </c>
      <c r="Z598" s="24">
        <v>0</v>
      </c>
      <c r="AA598" s="24">
        <v>0</v>
      </c>
      <c r="AB598" s="24">
        <v>0</v>
      </c>
      <c r="AC598" s="24">
        <v>0</v>
      </c>
      <c r="AD598" s="24">
        <v>0</v>
      </c>
      <c r="AE598" s="26">
        <v>0</v>
      </c>
      <c r="AF598" s="25">
        <v>0</v>
      </c>
      <c r="AG598" s="22">
        <v>61.584800000000001</v>
      </c>
      <c r="AH598" s="20">
        <f t="shared" si="222"/>
        <v>1099941.4788800001</v>
      </c>
      <c r="AI598" s="9">
        <f t="shared" si="223"/>
        <v>2749822.9048000001</v>
      </c>
      <c r="AJ598" s="9">
        <f t="shared" si="224"/>
        <v>722574.4584</v>
      </c>
      <c r="AK598" s="9">
        <f t="shared" si="225"/>
        <v>1806405.3536</v>
      </c>
      <c r="AL598" s="9">
        <f t="shared" si="226"/>
        <v>0</v>
      </c>
      <c r="AM598" s="9">
        <f t="shared" si="227"/>
        <v>0</v>
      </c>
      <c r="AN598" s="9">
        <f t="shared" si="228"/>
        <v>364360.31072000007</v>
      </c>
      <c r="AO598" s="9">
        <f t="shared" si="229"/>
        <v>910900.77679999999</v>
      </c>
      <c r="AP598" s="9">
        <f t="shared" si="230"/>
        <v>13006.709760000002</v>
      </c>
      <c r="AQ598" s="9">
        <f t="shared" si="231"/>
        <v>32516.774400000002</v>
      </c>
      <c r="AR598" s="9">
        <f t="shared" si="232"/>
        <v>0</v>
      </c>
      <c r="AS598" s="9">
        <f t="shared" si="233"/>
        <v>0</v>
      </c>
      <c r="AT598" s="9">
        <f t="shared" si="234"/>
        <v>0</v>
      </c>
      <c r="AU598" s="9">
        <f t="shared" si="235"/>
        <v>0</v>
      </c>
      <c r="AV598" s="9">
        <f t="shared" si="236"/>
        <v>0</v>
      </c>
      <c r="AW598" s="9">
        <f t="shared" si="237"/>
        <v>0</v>
      </c>
      <c r="AX598" s="9">
        <f t="shared" si="238"/>
        <v>0</v>
      </c>
      <c r="AY598" s="10">
        <f t="shared" si="239"/>
        <v>0</v>
      </c>
    </row>
    <row r="599" spans="1:51" ht="15" customHeight="1">
      <c r="A599" s="87">
        <v>593</v>
      </c>
      <c r="B599" s="85" t="str">
        <f t="shared" si="216"/>
        <v>0300000011</v>
      </c>
      <c r="C599" s="13" t="str">
        <f t="shared" si="217"/>
        <v>030000001100</v>
      </c>
      <c r="D599" s="13" t="str">
        <f t="shared" si="218"/>
        <v>03000000110004</v>
      </c>
      <c r="E599" s="14">
        <v>25301969</v>
      </c>
      <c r="F599" s="14" t="s">
        <v>1335</v>
      </c>
      <c r="G599" s="14" t="s">
        <v>22</v>
      </c>
      <c r="H599" s="14" t="s">
        <v>1338</v>
      </c>
      <c r="I599" s="14" t="s">
        <v>24</v>
      </c>
      <c r="J599" s="14" t="s">
        <v>632</v>
      </c>
      <c r="K599" s="15" t="s">
        <v>1339</v>
      </c>
      <c r="L599" s="14" t="s">
        <v>26</v>
      </c>
      <c r="M599" s="14" t="s">
        <v>246</v>
      </c>
      <c r="N599" s="14" t="s">
        <v>26</v>
      </c>
      <c r="O599" s="24">
        <f t="shared" si="219"/>
        <v>163354.80000000002</v>
      </c>
      <c r="P599" s="24">
        <f t="shared" si="220"/>
        <v>408386</v>
      </c>
      <c r="Q599" s="24">
        <v>110932</v>
      </c>
      <c r="R599" s="16">
        <v>277329</v>
      </c>
      <c r="S599" s="69">
        <v>40600</v>
      </c>
      <c r="T599" s="70">
        <v>101500</v>
      </c>
      <c r="U599" s="24">
        <v>11489.6</v>
      </c>
      <c r="V599" s="24">
        <v>28724</v>
      </c>
      <c r="W599" s="69">
        <f t="shared" si="221"/>
        <v>333.20000000000005</v>
      </c>
      <c r="X599" s="69">
        <f>VLOOKUP(D599,'[1]Demanda Agregada Med. y MC'!$C$7:$O$3994,13,FALSE)</f>
        <v>833</v>
      </c>
      <c r="Y599" s="24">
        <v>0</v>
      </c>
      <c r="Z599" s="24">
        <v>0</v>
      </c>
      <c r="AA599" s="24">
        <v>0</v>
      </c>
      <c r="AB599" s="24">
        <v>0</v>
      </c>
      <c r="AC599" s="24">
        <v>0</v>
      </c>
      <c r="AD599" s="24">
        <v>0</v>
      </c>
      <c r="AE599" s="26">
        <v>0</v>
      </c>
      <c r="AF599" s="25">
        <v>0</v>
      </c>
      <c r="AG599" s="22">
        <v>17.112000000000002</v>
      </c>
      <c r="AH599" s="20">
        <f t="shared" si="222"/>
        <v>2795327.3376000007</v>
      </c>
      <c r="AI599" s="9">
        <f t="shared" si="223"/>
        <v>6988301.2320000008</v>
      </c>
      <c r="AJ599" s="9">
        <f t="shared" si="224"/>
        <v>1898268.3840000003</v>
      </c>
      <c r="AK599" s="9">
        <f t="shared" si="225"/>
        <v>4745653.8480000002</v>
      </c>
      <c r="AL599" s="9">
        <f t="shared" si="226"/>
        <v>694747.20000000007</v>
      </c>
      <c r="AM599" s="9">
        <f t="shared" si="227"/>
        <v>1736868.0000000002</v>
      </c>
      <c r="AN599" s="9">
        <f t="shared" si="228"/>
        <v>196610.03520000004</v>
      </c>
      <c r="AO599" s="9">
        <f t="shared" si="229"/>
        <v>491525.08800000005</v>
      </c>
      <c r="AP599" s="9">
        <f t="shared" si="230"/>
        <v>5701.7184000000016</v>
      </c>
      <c r="AQ599" s="9">
        <f t="shared" si="231"/>
        <v>14254.296000000002</v>
      </c>
      <c r="AR599" s="9">
        <f t="shared" si="232"/>
        <v>0</v>
      </c>
      <c r="AS599" s="9">
        <f t="shared" si="233"/>
        <v>0</v>
      </c>
      <c r="AT599" s="9">
        <f t="shared" si="234"/>
        <v>0</v>
      </c>
      <c r="AU599" s="9">
        <f t="shared" si="235"/>
        <v>0</v>
      </c>
      <c r="AV599" s="9">
        <f t="shared" si="236"/>
        <v>0</v>
      </c>
      <c r="AW599" s="9">
        <f t="shared" si="237"/>
        <v>0</v>
      </c>
      <c r="AX599" s="9">
        <f t="shared" si="238"/>
        <v>0</v>
      </c>
      <c r="AY599" s="10">
        <f t="shared" si="239"/>
        <v>0</v>
      </c>
    </row>
    <row r="600" spans="1:51" ht="15" customHeight="1">
      <c r="A600" s="87">
        <v>594</v>
      </c>
      <c r="B600" s="85" t="str">
        <f t="shared" si="216"/>
        <v>0300000012</v>
      </c>
      <c r="C600" s="13" t="str">
        <f t="shared" si="217"/>
        <v>030000001200</v>
      </c>
      <c r="D600" s="13" t="str">
        <f t="shared" si="218"/>
        <v>03000000120002</v>
      </c>
      <c r="E600" s="14">
        <v>25301971</v>
      </c>
      <c r="F600" s="14" t="s">
        <v>1335</v>
      </c>
      <c r="G600" s="14" t="s">
        <v>22</v>
      </c>
      <c r="H600" s="14" t="s">
        <v>1340</v>
      </c>
      <c r="I600" s="14" t="s">
        <v>24</v>
      </c>
      <c r="J600" s="14" t="s">
        <v>56</v>
      </c>
      <c r="K600" s="15" t="s">
        <v>1341</v>
      </c>
      <c r="L600" s="14" t="s">
        <v>26</v>
      </c>
      <c r="M600" s="14">
        <v>1</v>
      </c>
      <c r="N600" s="14" t="s">
        <v>26</v>
      </c>
      <c r="O600" s="24">
        <f t="shared" si="219"/>
        <v>19906.8</v>
      </c>
      <c r="P600" s="24">
        <f t="shared" si="220"/>
        <v>49765</v>
      </c>
      <c r="Q600" s="24">
        <v>15888</v>
      </c>
      <c r="R600" s="16">
        <v>39718</v>
      </c>
      <c r="S600" s="69">
        <v>0</v>
      </c>
      <c r="T600" s="70">
        <v>0</v>
      </c>
      <c r="U600" s="24">
        <v>2618.8000000000002</v>
      </c>
      <c r="V600" s="24">
        <v>6547</v>
      </c>
      <c r="W600" s="69">
        <f t="shared" si="221"/>
        <v>1400</v>
      </c>
      <c r="X600" s="69">
        <f>VLOOKUP(D600,'[1]Demanda Agregada Med. y MC'!$C$7:$O$3994,13,FALSE)</f>
        <v>3500</v>
      </c>
      <c r="Y600" s="24">
        <v>0</v>
      </c>
      <c r="Z600" s="24">
        <v>0</v>
      </c>
      <c r="AA600" s="24">
        <v>0</v>
      </c>
      <c r="AB600" s="24">
        <v>0</v>
      </c>
      <c r="AC600" s="24">
        <v>0</v>
      </c>
      <c r="AD600" s="24">
        <v>0</v>
      </c>
      <c r="AE600" s="26">
        <v>0</v>
      </c>
      <c r="AF600" s="25">
        <v>0</v>
      </c>
      <c r="AG600" s="22">
        <v>43.773600000000002</v>
      </c>
      <c r="AH600" s="20">
        <f t="shared" si="222"/>
        <v>871392.30047999998</v>
      </c>
      <c r="AI600" s="9">
        <f t="shared" si="223"/>
        <v>2178393.2039999999</v>
      </c>
      <c r="AJ600" s="9">
        <f t="shared" si="224"/>
        <v>695474.95680000004</v>
      </c>
      <c r="AK600" s="9">
        <f t="shared" si="225"/>
        <v>1738599.8448000001</v>
      </c>
      <c r="AL600" s="9">
        <f t="shared" si="226"/>
        <v>0</v>
      </c>
      <c r="AM600" s="9">
        <f t="shared" si="227"/>
        <v>0</v>
      </c>
      <c r="AN600" s="9">
        <f t="shared" si="228"/>
        <v>114634.30368000001</v>
      </c>
      <c r="AO600" s="9">
        <f t="shared" si="229"/>
        <v>286585.75920000003</v>
      </c>
      <c r="AP600" s="9">
        <f t="shared" si="230"/>
        <v>61283.040000000001</v>
      </c>
      <c r="AQ600" s="9">
        <f t="shared" si="231"/>
        <v>153207.6</v>
      </c>
      <c r="AR600" s="9">
        <f t="shared" si="232"/>
        <v>0</v>
      </c>
      <c r="AS600" s="9">
        <f t="shared" si="233"/>
        <v>0</v>
      </c>
      <c r="AT600" s="9">
        <f t="shared" si="234"/>
        <v>0</v>
      </c>
      <c r="AU600" s="9">
        <f t="shared" si="235"/>
        <v>0</v>
      </c>
      <c r="AV600" s="9">
        <f t="shared" si="236"/>
        <v>0</v>
      </c>
      <c r="AW600" s="9">
        <f t="shared" si="237"/>
        <v>0</v>
      </c>
      <c r="AX600" s="9">
        <f t="shared" si="238"/>
        <v>0</v>
      </c>
      <c r="AY600" s="10">
        <f t="shared" si="239"/>
        <v>0</v>
      </c>
    </row>
    <row r="601" spans="1:51" ht="15" customHeight="1">
      <c r="A601" s="87">
        <v>595</v>
      </c>
      <c r="B601" s="85" t="str">
        <f t="shared" si="216"/>
        <v>0300000013</v>
      </c>
      <c r="C601" s="13" t="str">
        <f t="shared" si="217"/>
        <v>030000001300</v>
      </c>
      <c r="D601" s="13" t="str">
        <f t="shared" si="218"/>
        <v>03000000130003</v>
      </c>
      <c r="E601" s="14">
        <v>25302638</v>
      </c>
      <c r="F601" s="14" t="s">
        <v>1335</v>
      </c>
      <c r="G601" s="14" t="s">
        <v>22</v>
      </c>
      <c r="H601" s="14" t="s">
        <v>1342</v>
      </c>
      <c r="I601" s="14" t="s">
        <v>24</v>
      </c>
      <c r="J601" s="14" t="s">
        <v>142</v>
      </c>
      <c r="K601" s="15" t="s">
        <v>1343</v>
      </c>
      <c r="L601" s="14" t="s">
        <v>26</v>
      </c>
      <c r="M601" s="14" t="s">
        <v>246</v>
      </c>
      <c r="N601" s="14" t="s">
        <v>26</v>
      </c>
      <c r="O601" s="24">
        <f t="shared" si="219"/>
        <v>25418.400000000001</v>
      </c>
      <c r="P601" s="24">
        <f t="shared" si="220"/>
        <v>63492</v>
      </c>
      <c r="Q601" s="24">
        <v>22673</v>
      </c>
      <c r="R601" s="16">
        <v>56681</v>
      </c>
      <c r="S601" s="69">
        <v>0</v>
      </c>
      <c r="T601" s="70">
        <v>0</v>
      </c>
      <c r="U601" s="24">
        <v>1485.2</v>
      </c>
      <c r="V601" s="24">
        <v>3713</v>
      </c>
      <c r="W601" s="69">
        <f t="shared" si="221"/>
        <v>1155.2</v>
      </c>
      <c r="X601" s="69">
        <f>VLOOKUP(D601,'[1]Demanda Agregada Med. y MC'!$C$7:$O$3994,13,FALSE)</f>
        <v>2888</v>
      </c>
      <c r="Y601" s="24">
        <v>0</v>
      </c>
      <c r="Z601" s="24">
        <v>0</v>
      </c>
      <c r="AA601" s="24">
        <v>0</v>
      </c>
      <c r="AB601" s="24">
        <v>0</v>
      </c>
      <c r="AC601" s="24">
        <v>105</v>
      </c>
      <c r="AD601" s="24">
        <v>210</v>
      </c>
      <c r="AE601" s="26">
        <v>0</v>
      </c>
      <c r="AF601" s="25">
        <v>0</v>
      </c>
      <c r="AG601" s="22">
        <v>90.206000000000003</v>
      </c>
      <c r="AH601" s="20">
        <f t="shared" si="222"/>
        <v>2292892.1904000002</v>
      </c>
      <c r="AI601" s="9">
        <f t="shared" si="223"/>
        <v>5727359.352</v>
      </c>
      <c r="AJ601" s="9">
        <f t="shared" si="224"/>
        <v>2045240.638</v>
      </c>
      <c r="AK601" s="9">
        <f t="shared" si="225"/>
        <v>5112966.2860000003</v>
      </c>
      <c r="AL601" s="9">
        <f t="shared" si="226"/>
        <v>0</v>
      </c>
      <c r="AM601" s="9">
        <f t="shared" si="227"/>
        <v>0</v>
      </c>
      <c r="AN601" s="9">
        <f t="shared" si="228"/>
        <v>133973.95120000001</v>
      </c>
      <c r="AO601" s="9">
        <f t="shared" si="229"/>
        <v>334934.87800000003</v>
      </c>
      <c r="AP601" s="9">
        <f t="shared" si="230"/>
        <v>104205.97120000001</v>
      </c>
      <c r="AQ601" s="9">
        <f t="shared" si="231"/>
        <v>260514.92800000001</v>
      </c>
      <c r="AR601" s="9">
        <f t="shared" si="232"/>
        <v>0</v>
      </c>
      <c r="AS601" s="9">
        <f t="shared" si="233"/>
        <v>0</v>
      </c>
      <c r="AT601" s="9">
        <f t="shared" si="234"/>
        <v>0</v>
      </c>
      <c r="AU601" s="9">
        <f t="shared" si="235"/>
        <v>0</v>
      </c>
      <c r="AV601" s="9">
        <f t="shared" si="236"/>
        <v>9471.630000000001</v>
      </c>
      <c r="AW601" s="9">
        <f t="shared" si="237"/>
        <v>18943.260000000002</v>
      </c>
      <c r="AX601" s="9">
        <f t="shared" si="238"/>
        <v>0</v>
      </c>
      <c r="AY601" s="10">
        <f t="shared" si="239"/>
        <v>0</v>
      </c>
    </row>
    <row r="602" spans="1:51" ht="15" customHeight="1">
      <c r="A602" s="87">
        <v>596</v>
      </c>
      <c r="B602" s="85" t="str">
        <f t="shared" si="216"/>
        <v>0300000014</v>
      </c>
      <c r="C602" s="13" t="str">
        <f t="shared" si="217"/>
        <v>030000001400</v>
      </c>
      <c r="D602" s="13" t="str">
        <f t="shared" si="218"/>
        <v>03000000140005</v>
      </c>
      <c r="E602" s="14">
        <v>25301015</v>
      </c>
      <c r="F602" s="14" t="s">
        <v>1335</v>
      </c>
      <c r="G602" s="14" t="s">
        <v>22</v>
      </c>
      <c r="H602" s="14" t="s">
        <v>1344</v>
      </c>
      <c r="I602" s="14" t="s">
        <v>24</v>
      </c>
      <c r="J602" s="14" t="s">
        <v>1345</v>
      </c>
      <c r="K602" s="15" t="s">
        <v>1346</v>
      </c>
      <c r="L602" s="14" t="s">
        <v>26</v>
      </c>
      <c r="M602" s="14" t="s">
        <v>246</v>
      </c>
      <c r="N602" s="14" t="s">
        <v>26</v>
      </c>
      <c r="O602" s="24">
        <f t="shared" si="219"/>
        <v>224467.20000000001</v>
      </c>
      <c r="P602" s="24">
        <f t="shared" si="220"/>
        <v>561168</v>
      </c>
      <c r="Q602" s="24">
        <v>183618</v>
      </c>
      <c r="R602" s="16">
        <v>459045</v>
      </c>
      <c r="S602" s="69">
        <v>40504</v>
      </c>
      <c r="T602" s="70">
        <v>101260</v>
      </c>
      <c r="U602" s="24">
        <v>0</v>
      </c>
      <c r="V602" s="24">
        <v>0</v>
      </c>
      <c r="W602" s="69">
        <f t="shared" si="221"/>
        <v>345.20000000000005</v>
      </c>
      <c r="X602" s="69">
        <f>VLOOKUP(D602,'[1]Demanda Agregada Med. y MC'!$C$7:$O$3994,13,FALSE)</f>
        <v>863</v>
      </c>
      <c r="Y602" s="24">
        <v>0</v>
      </c>
      <c r="Z602" s="24">
        <v>0</v>
      </c>
      <c r="AA602" s="24">
        <v>0</v>
      </c>
      <c r="AB602" s="24">
        <v>0</v>
      </c>
      <c r="AC602" s="24">
        <v>0</v>
      </c>
      <c r="AD602" s="24">
        <v>0</v>
      </c>
      <c r="AE602" s="26">
        <v>0</v>
      </c>
      <c r="AF602" s="25">
        <v>0</v>
      </c>
      <c r="AG602" s="22">
        <v>16.79</v>
      </c>
      <c r="AH602" s="20">
        <f t="shared" si="222"/>
        <v>3768804.2880000002</v>
      </c>
      <c r="AI602" s="9">
        <f t="shared" si="223"/>
        <v>9422010.7199999988</v>
      </c>
      <c r="AJ602" s="9">
        <f t="shared" si="224"/>
        <v>3082946.2199999997</v>
      </c>
      <c r="AK602" s="9">
        <f t="shared" si="225"/>
        <v>7707365.5499999998</v>
      </c>
      <c r="AL602" s="9">
        <f t="shared" si="226"/>
        <v>680062.15999999992</v>
      </c>
      <c r="AM602" s="9">
        <f t="shared" si="227"/>
        <v>1700155.4</v>
      </c>
      <c r="AN602" s="9">
        <f t="shared" si="228"/>
        <v>0</v>
      </c>
      <c r="AO602" s="9">
        <f t="shared" si="229"/>
        <v>0</v>
      </c>
      <c r="AP602" s="9">
        <f t="shared" si="230"/>
        <v>5795.9080000000004</v>
      </c>
      <c r="AQ602" s="9">
        <f t="shared" si="231"/>
        <v>14489.769999999999</v>
      </c>
      <c r="AR602" s="9">
        <f t="shared" si="232"/>
        <v>0</v>
      </c>
      <c r="AS602" s="9">
        <f t="shared" si="233"/>
        <v>0</v>
      </c>
      <c r="AT602" s="9">
        <f t="shared" si="234"/>
        <v>0</v>
      </c>
      <c r="AU602" s="9">
        <f t="shared" si="235"/>
        <v>0</v>
      </c>
      <c r="AV602" s="9">
        <f t="shared" si="236"/>
        <v>0</v>
      </c>
      <c r="AW602" s="9">
        <f t="shared" si="237"/>
        <v>0</v>
      </c>
      <c r="AX602" s="9">
        <f t="shared" si="238"/>
        <v>0</v>
      </c>
      <c r="AY602" s="10">
        <f t="shared" si="239"/>
        <v>0</v>
      </c>
    </row>
    <row r="603" spans="1:51" ht="15" customHeight="1">
      <c r="A603" s="87">
        <v>597</v>
      </c>
      <c r="B603" s="85" t="str">
        <f t="shared" si="216"/>
        <v>0300000021</v>
      </c>
      <c r="C603" s="13" t="str">
        <f t="shared" si="217"/>
        <v>030000002100</v>
      </c>
      <c r="D603" s="13" t="str">
        <f t="shared" si="218"/>
        <v>03000000210002</v>
      </c>
      <c r="E603" s="14">
        <v>25301009</v>
      </c>
      <c r="F603" s="14" t="s">
        <v>1335</v>
      </c>
      <c r="G603" s="14" t="s">
        <v>22</v>
      </c>
      <c r="H603" s="14" t="s">
        <v>1347</v>
      </c>
      <c r="I603" s="14" t="s">
        <v>24</v>
      </c>
      <c r="J603" s="14" t="s">
        <v>56</v>
      </c>
      <c r="K603" s="15" t="s">
        <v>1348</v>
      </c>
      <c r="L603" s="14" t="s">
        <v>26</v>
      </c>
      <c r="M603" s="14">
        <v>1</v>
      </c>
      <c r="N603" s="14" t="s">
        <v>26</v>
      </c>
      <c r="O603" s="24">
        <f t="shared" si="219"/>
        <v>21051</v>
      </c>
      <c r="P603" s="24">
        <f t="shared" si="220"/>
        <v>52626</v>
      </c>
      <c r="Q603" s="24">
        <v>15171</v>
      </c>
      <c r="R603" s="16">
        <v>37926</v>
      </c>
      <c r="S603" s="69">
        <v>5880</v>
      </c>
      <c r="T603" s="70">
        <v>14700</v>
      </c>
      <c r="U603" s="24">
        <v>0</v>
      </c>
      <c r="V603" s="24">
        <v>0</v>
      </c>
      <c r="W603" s="69">
        <f t="shared" si="221"/>
        <v>0</v>
      </c>
      <c r="X603" s="69">
        <f>VLOOKUP(D603,'[1]Demanda Agregada Med. y MC'!$C$7:$O$3994,13,FALSE)</f>
        <v>0</v>
      </c>
      <c r="Y603" s="24">
        <v>0</v>
      </c>
      <c r="Z603" s="24">
        <v>0</v>
      </c>
      <c r="AA603" s="24">
        <v>0</v>
      </c>
      <c r="AB603" s="24">
        <v>0</v>
      </c>
      <c r="AC603" s="24">
        <v>0</v>
      </c>
      <c r="AD603" s="24">
        <v>0</v>
      </c>
      <c r="AE603" s="26">
        <v>0</v>
      </c>
      <c r="AF603" s="25">
        <v>0</v>
      </c>
      <c r="AG603" s="22">
        <v>43.24</v>
      </c>
      <c r="AH603" s="20">
        <f t="shared" si="222"/>
        <v>910245.24</v>
      </c>
      <c r="AI603" s="9">
        <f t="shared" si="223"/>
        <v>2275548.2400000002</v>
      </c>
      <c r="AJ603" s="9">
        <f t="shared" si="224"/>
        <v>655994.04</v>
      </c>
      <c r="AK603" s="9">
        <f t="shared" si="225"/>
        <v>1639920.24</v>
      </c>
      <c r="AL603" s="9">
        <f t="shared" si="226"/>
        <v>254251.2</v>
      </c>
      <c r="AM603" s="9">
        <f t="shared" si="227"/>
        <v>635628</v>
      </c>
      <c r="AN603" s="9">
        <f t="shared" si="228"/>
        <v>0</v>
      </c>
      <c r="AO603" s="9">
        <f t="shared" si="229"/>
        <v>0</v>
      </c>
      <c r="AP603" s="9">
        <f t="shared" si="230"/>
        <v>0</v>
      </c>
      <c r="AQ603" s="9">
        <f t="shared" si="231"/>
        <v>0</v>
      </c>
      <c r="AR603" s="9">
        <f t="shared" si="232"/>
        <v>0</v>
      </c>
      <c r="AS603" s="9">
        <f t="shared" si="233"/>
        <v>0</v>
      </c>
      <c r="AT603" s="9">
        <f t="shared" si="234"/>
        <v>0</v>
      </c>
      <c r="AU603" s="9">
        <f t="shared" si="235"/>
        <v>0</v>
      </c>
      <c r="AV603" s="9">
        <f t="shared" si="236"/>
        <v>0</v>
      </c>
      <c r="AW603" s="9">
        <f t="shared" si="237"/>
        <v>0</v>
      </c>
      <c r="AX603" s="9">
        <f t="shared" si="238"/>
        <v>0</v>
      </c>
      <c r="AY603" s="10">
        <f t="shared" si="239"/>
        <v>0</v>
      </c>
    </row>
    <row r="604" spans="1:51" ht="15" customHeight="1">
      <c r="A604" s="87">
        <v>598</v>
      </c>
      <c r="B604" s="85" t="str">
        <f t="shared" si="216"/>
        <v>0300005394</v>
      </c>
      <c r="C604" s="13" t="str">
        <f t="shared" si="217"/>
        <v>030000539400</v>
      </c>
      <c r="D604" s="13" t="str">
        <f t="shared" si="218"/>
        <v>03000053940003</v>
      </c>
      <c r="E604" s="14">
        <v>25302639</v>
      </c>
      <c r="F604" s="14" t="s">
        <v>1335</v>
      </c>
      <c r="G604" s="14" t="s">
        <v>22</v>
      </c>
      <c r="H604" s="14" t="s">
        <v>1349</v>
      </c>
      <c r="I604" s="14" t="s">
        <v>24</v>
      </c>
      <c r="J604" s="14" t="s">
        <v>142</v>
      </c>
      <c r="K604" s="15" t="s">
        <v>1350</v>
      </c>
      <c r="L604" s="14" t="s">
        <v>26</v>
      </c>
      <c r="M604" s="14" t="s">
        <v>246</v>
      </c>
      <c r="N604" s="14" t="s">
        <v>26</v>
      </c>
      <c r="O604" s="24">
        <f t="shared" si="219"/>
        <v>2103.1999999999998</v>
      </c>
      <c r="P604" s="24">
        <f t="shared" si="220"/>
        <v>5243</v>
      </c>
      <c r="Q604" s="24">
        <v>1540</v>
      </c>
      <c r="R604" s="16">
        <v>3850</v>
      </c>
      <c r="S604" s="69">
        <v>0</v>
      </c>
      <c r="T604" s="70">
        <v>0</v>
      </c>
      <c r="U604" s="24">
        <v>0</v>
      </c>
      <c r="V604" s="24">
        <v>0</v>
      </c>
      <c r="W604" s="69">
        <f t="shared" si="221"/>
        <v>533.20000000000005</v>
      </c>
      <c r="X604" s="69">
        <f>VLOOKUP(D604,'[1]Demanda Agregada Med. y MC'!$C$7:$O$3994,13,FALSE)</f>
        <v>1333</v>
      </c>
      <c r="Y604" s="24">
        <v>0</v>
      </c>
      <c r="Z604" s="24">
        <v>0</v>
      </c>
      <c r="AA604" s="24">
        <v>0</v>
      </c>
      <c r="AB604" s="24">
        <v>0</v>
      </c>
      <c r="AC604" s="24">
        <v>30</v>
      </c>
      <c r="AD604" s="24">
        <v>60</v>
      </c>
      <c r="AE604" s="26">
        <v>0</v>
      </c>
      <c r="AF604" s="25">
        <v>0</v>
      </c>
      <c r="AG604" s="22">
        <v>43.312373333333362</v>
      </c>
      <c r="AH604" s="20">
        <f t="shared" si="222"/>
        <v>91094.583594666721</v>
      </c>
      <c r="AI604" s="9">
        <f t="shared" si="223"/>
        <v>227086.77338666681</v>
      </c>
      <c r="AJ604" s="9">
        <f t="shared" si="224"/>
        <v>66701.054933333377</v>
      </c>
      <c r="AK604" s="9">
        <f t="shared" si="225"/>
        <v>166752.63733333343</v>
      </c>
      <c r="AL604" s="9">
        <f t="shared" si="226"/>
        <v>0</v>
      </c>
      <c r="AM604" s="9">
        <f t="shared" si="227"/>
        <v>0</v>
      </c>
      <c r="AN604" s="9">
        <f t="shared" si="228"/>
        <v>0</v>
      </c>
      <c r="AO604" s="9">
        <f t="shared" si="229"/>
        <v>0</v>
      </c>
      <c r="AP604" s="9">
        <f t="shared" si="230"/>
        <v>23094.157461333351</v>
      </c>
      <c r="AQ604" s="9">
        <f t="shared" si="231"/>
        <v>57735.393653333369</v>
      </c>
      <c r="AR604" s="9">
        <f t="shared" si="232"/>
        <v>0</v>
      </c>
      <c r="AS604" s="9">
        <f t="shared" si="233"/>
        <v>0</v>
      </c>
      <c r="AT604" s="9">
        <f t="shared" si="234"/>
        <v>0</v>
      </c>
      <c r="AU604" s="9">
        <f t="shared" si="235"/>
        <v>0</v>
      </c>
      <c r="AV604" s="9">
        <f t="shared" si="236"/>
        <v>1299.371200000001</v>
      </c>
      <c r="AW604" s="9">
        <f t="shared" si="237"/>
        <v>2598.7424000000019</v>
      </c>
      <c r="AX604" s="9">
        <f t="shared" si="238"/>
        <v>0</v>
      </c>
      <c r="AY604" s="10">
        <f t="shared" si="239"/>
        <v>0</v>
      </c>
    </row>
    <row r="605" spans="1:51" ht="15" customHeight="1">
      <c r="A605" s="87">
        <v>599</v>
      </c>
      <c r="B605" s="85" t="str">
        <f t="shared" si="216"/>
        <v>0300005398</v>
      </c>
      <c r="C605" s="13" t="str">
        <f t="shared" si="217"/>
        <v>030000539800</v>
      </c>
      <c r="D605" s="13" t="str">
        <f t="shared" si="218"/>
        <v>03000053980003</v>
      </c>
      <c r="E605" s="14">
        <v>25301007</v>
      </c>
      <c r="F605" s="14" t="s">
        <v>1335</v>
      </c>
      <c r="G605" s="14" t="s">
        <v>22</v>
      </c>
      <c r="H605" s="14" t="s">
        <v>1351</v>
      </c>
      <c r="I605" s="14" t="s">
        <v>24</v>
      </c>
      <c r="J605" s="14" t="s">
        <v>142</v>
      </c>
      <c r="K605" s="15" t="s">
        <v>1352</v>
      </c>
      <c r="L605" s="14" t="s">
        <v>26</v>
      </c>
      <c r="M605" s="14" t="s">
        <v>246</v>
      </c>
      <c r="N605" s="14" t="s">
        <v>26</v>
      </c>
      <c r="O605" s="24">
        <f t="shared" si="219"/>
        <v>9881.2000000000007</v>
      </c>
      <c r="P605" s="24">
        <f t="shared" si="220"/>
        <v>24701</v>
      </c>
      <c r="Q605" s="24">
        <v>4648</v>
      </c>
      <c r="R605" s="16">
        <v>11618</v>
      </c>
      <c r="S605" s="69">
        <v>4900</v>
      </c>
      <c r="T605" s="70">
        <v>12250</v>
      </c>
      <c r="U605" s="24">
        <v>0</v>
      </c>
      <c r="V605" s="24">
        <v>0</v>
      </c>
      <c r="W605" s="69">
        <f t="shared" si="221"/>
        <v>333.20000000000005</v>
      </c>
      <c r="X605" s="69">
        <f>VLOOKUP(D605,'[1]Demanda Agregada Med. y MC'!$C$7:$O$3994,13,FALSE)</f>
        <v>833</v>
      </c>
      <c r="Y605" s="24">
        <v>0</v>
      </c>
      <c r="Z605" s="24">
        <v>0</v>
      </c>
      <c r="AA605" s="24">
        <v>0</v>
      </c>
      <c r="AB605" s="24">
        <v>0</v>
      </c>
      <c r="AC605" s="24">
        <v>0</v>
      </c>
      <c r="AD605" s="24">
        <v>0</v>
      </c>
      <c r="AE605" s="26">
        <v>0</v>
      </c>
      <c r="AF605" s="25">
        <v>0</v>
      </c>
      <c r="AG605" s="22">
        <v>168.36920000000001</v>
      </c>
      <c r="AH605" s="20">
        <f t="shared" si="222"/>
        <v>1663689.7390400001</v>
      </c>
      <c r="AI605" s="9">
        <f t="shared" si="223"/>
        <v>4158887.6092000003</v>
      </c>
      <c r="AJ605" s="9">
        <f t="shared" si="224"/>
        <v>782580.0416</v>
      </c>
      <c r="AK605" s="9">
        <f t="shared" si="225"/>
        <v>1956113.3656000001</v>
      </c>
      <c r="AL605" s="9">
        <f t="shared" si="226"/>
        <v>825009.08000000007</v>
      </c>
      <c r="AM605" s="9">
        <f t="shared" si="227"/>
        <v>2062522.7000000002</v>
      </c>
      <c r="AN605" s="9">
        <f t="shared" si="228"/>
        <v>0</v>
      </c>
      <c r="AO605" s="9">
        <f t="shared" si="229"/>
        <v>0</v>
      </c>
      <c r="AP605" s="9">
        <f t="shared" si="230"/>
        <v>56100.617440000009</v>
      </c>
      <c r="AQ605" s="9">
        <f t="shared" si="231"/>
        <v>140251.5436</v>
      </c>
      <c r="AR605" s="9">
        <f t="shared" si="232"/>
        <v>0</v>
      </c>
      <c r="AS605" s="9">
        <f t="shared" si="233"/>
        <v>0</v>
      </c>
      <c r="AT605" s="9">
        <f t="shared" si="234"/>
        <v>0</v>
      </c>
      <c r="AU605" s="9">
        <f t="shared" si="235"/>
        <v>0</v>
      </c>
      <c r="AV605" s="9">
        <f t="shared" si="236"/>
        <v>0</v>
      </c>
      <c r="AW605" s="9">
        <f t="shared" si="237"/>
        <v>0</v>
      </c>
      <c r="AX605" s="9">
        <f t="shared" si="238"/>
        <v>0</v>
      </c>
      <c r="AY605" s="10">
        <f t="shared" si="239"/>
        <v>0</v>
      </c>
    </row>
    <row r="606" spans="1:51" ht="15" customHeight="1">
      <c r="A606" s="87">
        <v>600</v>
      </c>
      <c r="B606" s="85" t="str">
        <f t="shared" si="216"/>
        <v>0300005951</v>
      </c>
      <c r="C606" s="13" t="str">
        <f t="shared" si="217"/>
        <v>030000595100</v>
      </c>
      <c r="D606" s="13" t="str">
        <f t="shared" si="218"/>
        <v>03000059510000</v>
      </c>
      <c r="E606" s="14">
        <v>25302641</v>
      </c>
      <c r="F606" s="14" t="s">
        <v>1335</v>
      </c>
      <c r="G606" s="14" t="s">
        <v>22</v>
      </c>
      <c r="H606" s="14" t="s">
        <v>1353</v>
      </c>
      <c r="I606" s="14" t="s">
        <v>24</v>
      </c>
      <c r="J606" s="14" t="s">
        <v>24</v>
      </c>
      <c r="K606" s="15" t="s">
        <v>1354</v>
      </c>
      <c r="L606" s="14" t="s">
        <v>26</v>
      </c>
      <c r="M606" s="14">
        <v>1</v>
      </c>
      <c r="N606" s="14" t="s">
        <v>26</v>
      </c>
      <c r="O606" s="24">
        <f t="shared" si="219"/>
        <v>343.20000000000005</v>
      </c>
      <c r="P606" s="24">
        <f t="shared" si="220"/>
        <v>857</v>
      </c>
      <c r="Q606" s="24">
        <v>162</v>
      </c>
      <c r="R606" s="16">
        <v>404</v>
      </c>
      <c r="S606" s="69">
        <v>0</v>
      </c>
      <c r="T606" s="70">
        <v>0</v>
      </c>
      <c r="U606" s="24">
        <v>0</v>
      </c>
      <c r="V606" s="24">
        <v>0</v>
      </c>
      <c r="W606" s="69">
        <f t="shared" si="221"/>
        <v>181.20000000000002</v>
      </c>
      <c r="X606" s="69">
        <f>VLOOKUP(D606,'[1]Demanda Agregada Med. y MC'!$C$7:$O$3994,13,FALSE)</f>
        <v>453</v>
      </c>
      <c r="Y606" s="24">
        <v>0</v>
      </c>
      <c r="Z606" s="24">
        <v>0</v>
      </c>
      <c r="AA606" s="24">
        <v>0</v>
      </c>
      <c r="AB606" s="24">
        <v>0</v>
      </c>
      <c r="AC606" s="24">
        <v>0</v>
      </c>
      <c r="AD606" s="24">
        <v>0</v>
      </c>
      <c r="AE606" s="26">
        <v>0</v>
      </c>
      <c r="AF606" s="25">
        <v>0</v>
      </c>
      <c r="AG606" s="22">
        <v>178.90320000000003</v>
      </c>
      <c r="AH606" s="20">
        <f t="shared" si="222"/>
        <v>61399.578240000017</v>
      </c>
      <c r="AI606" s="9">
        <f t="shared" si="223"/>
        <v>153320.04240000003</v>
      </c>
      <c r="AJ606" s="9">
        <f t="shared" si="224"/>
        <v>28982.318400000004</v>
      </c>
      <c r="AK606" s="9">
        <f t="shared" si="225"/>
        <v>72276.892800000016</v>
      </c>
      <c r="AL606" s="9">
        <f t="shared" si="226"/>
        <v>0</v>
      </c>
      <c r="AM606" s="9">
        <f t="shared" si="227"/>
        <v>0</v>
      </c>
      <c r="AN606" s="9">
        <f t="shared" si="228"/>
        <v>0</v>
      </c>
      <c r="AO606" s="9">
        <f t="shared" si="229"/>
        <v>0</v>
      </c>
      <c r="AP606" s="9">
        <f t="shared" si="230"/>
        <v>32417.259840000006</v>
      </c>
      <c r="AQ606" s="9">
        <f t="shared" si="231"/>
        <v>81043.149600000019</v>
      </c>
      <c r="AR606" s="9">
        <f t="shared" si="232"/>
        <v>0</v>
      </c>
      <c r="AS606" s="9">
        <f t="shared" si="233"/>
        <v>0</v>
      </c>
      <c r="AT606" s="9">
        <f t="shared" si="234"/>
        <v>0</v>
      </c>
      <c r="AU606" s="9">
        <f t="shared" si="235"/>
        <v>0</v>
      </c>
      <c r="AV606" s="9">
        <f t="shared" si="236"/>
        <v>0</v>
      </c>
      <c r="AW606" s="9">
        <f t="shared" si="237"/>
        <v>0</v>
      </c>
      <c r="AX606" s="9">
        <f t="shared" si="238"/>
        <v>0</v>
      </c>
      <c r="AY606" s="10">
        <f t="shared" si="239"/>
        <v>0</v>
      </c>
    </row>
    <row r="607" spans="1:51" ht="15" customHeight="1">
      <c r="A607" s="87">
        <v>601</v>
      </c>
      <c r="B607" s="85" t="str">
        <f t="shared" si="216"/>
        <v>0300005952</v>
      </c>
      <c r="C607" s="13" t="str">
        <f t="shared" si="217"/>
        <v>030000595200</v>
      </c>
      <c r="D607" s="13" t="str">
        <f t="shared" si="218"/>
        <v>03000059520000</v>
      </c>
      <c r="E607" s="14">
        <v>25302640</v>
      </c>
      <c r="F607" s="14" t="s">
        <v>1335</v>
      </c>
      <c r="G607" s="14" t="s">
        <v>22</v>
      </c>
      <c r="H607" s="14" t="s">
        <v>1355</v>
      </c>
      <c r="I607" s="14" t="s">
        <v>24</v>
      </c>
      <c r="J607" s="14" t="s">
        <v>24</v>
      </c>
      <c r="K607" s="15" t="s">
        <v>1356</v>
      </c>
      <c r="L607" s="14" t="s">
        <v>26</v>
      </c>
      <c r="M607" s="14">
        <v>1</v>
      </c>
      <c r="N607" s="14" t="s">
        <v>26</v>
      </c>
      <c r="O607" s="24">
        <f t="shared" si="219"/>
        <v>240.4</v>
      </c>
      <c r="P607" s="24">
        <f t="shared" si="220"/>
        <v>601</v>
      </c>
      <c r="Q607" s="24">
        <v>38</v>
      </c>
      <c r="R607" s="16">
        <v>95</v>
      </c>
      <c r="S607" s="69">
        <v>0</v>
      </c>
      <c r="T607" s="70">
        <v>0</v>
      </c>
      <c r="U607" s="24">
        <v>0</v>
      </c>
      <c r="V607" s="24">
        <v>0</v>
      </c>
      <c r="W607" s="69">
        <f t="shared" si="221"/>
        <v>202.4</v>
      </c>
      <c r="X607" s="69">
        <f>VLOOKUP(D607,'[1]Demanda Agregada Med. y MC'!$C$7:$O$3994,13,FALSE)</f>
        <v>506</v>
      </c>
      <c r="Y607" s="24">
        <v>0</v>
      </c>
      <c r="Z607" s="24">
        <v>0</v>
      </c>
      <c r="AA607" s="24">
        <v>0</v>
      </c>
      <c r="AB607" s="24">
        <v>0</v>
      </c>
      <c r="AC607" s="24">
        <v>0</v>
      </c>
      <c r="AD607" s="24">
        <v>0</v>
      </c>
      <c r="AE607" s="26">
        <v>0</v>
      </c>
      <c r="AF607" s="25">
        <v>0</v>
      </c>
      <c r="AG607" s="22">
        <v>187.63399999999999</v>
      </c>
      <c r="AH607" s="20">
        <f t="shared" si="222"/>
        <v>45107.213599999995</v>
      </c>
      <c r="AI607" s="9">
        <f t="shared" si="223"/>
        <v>112768.03399999999</v>
      </c>
      <c r="AJ607" s="9">
        <f t="shared" si="224"/>
        <v>7130.0919999999996</v>
      </c>
      <c r="AK607" s="9">
        <f t="shared" si="225"/>
        <v>17825.23</v>
      </c>
      <c r="AL607" s="9">
        <f t="shared" si="226"/>
        <v>0</v>
      </c>
      <c r="AM607" s="9">
        <f t="shared" si="227"/>
        <v>0</v>
      </c>
      <c r="AN607" s="9">
        <f t="shared" si="228"/>
        <v>0</v>
      </c>
      <c r="AO607" s="9">
        <f t="shared" si="229"/>
        <v>0</v>
      </c>
      <c r="AP607" s="9">
        <f t="shared" si="230"/>
        <v>37977.121599999999</v>
      </c>
      <c r="AQ607" s="9">
        <f t="shared" si="231"/>
        <v>94942.803999999989</v>
      </c>
      <c r="AR607" s="9">
        <f t="shared" si="232"/>
        <v>0</v>
      </c>
      <c r="AS607" s="9">
        <f t="shared" si="233"/>
        <v>0</v>
      </c>
      <c r="AT607" s="9">
        <f t="shared" si="234"/>
        <v>0</v>
      </c>
      <c r="AU607" s="9">
        <f t="shared" si="235"/>
        <v>0</v>
      </c>
      <c r="AV607" s="9">
        <f t="shared" si="236"/>
        <v>0</v>
      </c>
      <c r="AW607" s="9">
        <f t="shared" si="237"/>
        <v>0</v>
      </c>
      <c r="AX607" s="9">
        <f t="shared" si="238"/>
        <v>0</v>
      </c>
      <c r="AY607" s="10">
        <f t="shared" si="239"/>
        <v>0</v>
      </c>
    </row>
    <row r="608" spans="1:51" ht="15" customHeight="1">
      <c r="A608" s="87">
        <v>602</v>
      </c>
      <c r="B608" s="85" t="str">
        <f t="shared" si="216"/>
        <v>0400000132</v>
      </c>
      <c r="C608" s="13" t="str">
        <f t="shared" si="217"/>
        <v>040000013201</v>
      </c>
      <c r="D608" s="13" t="str">
        <f t="shared" si="218"/>
        <v>04000001320100</v>
      </c>
      <c r="E608" s="14">
        <v>25302867</v>
      </c>
      <c r="F608" s="14" t="s">
        <v>1357</v>
      </c>
      <c r="G608" s="14" t="s">
        <v>22</v>
      </c>
      <c r="H608" s="14" t="s">
        <v>1359</v>
      </c>
      <c r="I608" s="14" t="s">
        <v>65</v>
      </c>
      <c r="J608" s="14" t="s">
        <v>24</v>
      </c>
      <c r="K608" s="15" t="s">
        <v>1360</v>
      </c>
      <c r="L608" s="14" t="s">
        <v>26</v>
      </c>
      <c r="M608" s="14">
        <v>5</v>
      </c>
      <c r="N608" s="14" t="s">
        <v>52</v>
      </c>
      <c r="O608" s="24">
        <f t="shared" si="219"/>
        <v>26431.100000000002</v>
      </c>
      <c r="P608" s="24">
        <f t="shared" si="220"/>
        <v>66003</v>
      </c>
      <c r="Q608" s="24">
        <v>15100</v>
      </c>
      <c r="R608" s="16">
        <v>37749</v>
      </c>
      <c r="S608" s="69">
        <v>4200</v>
      </c>
      <c r="T608" s="70">
        <v>10500</v>
      </c>
      <c r="U608" s="24">
        <v>6943.2000000000007</v>
      </c>
      <c r="V608" s="24">
        <v>17358</v>
      </c>
      <c r="W608" s="69">
        <f t="shared" si="221"/>
        <v>40.400000000000006</v>
      </c>
      <c r="X608" s="69">
        <f>VLOOKUP(D608,'[1]Demanda Agregada Med. y MC'!$C$7:$O$3994,13,FALSE)</f>
        <v>101</v>
      </c>
      <c r="Y608" s="24">
        <v>0</v>
      </c>
      <c r="Z608" s="24">
        <v>0</v>
      </c>
      <c r="AA608" s="24">
        <v>0</v>
      </c>
      <c r="AB608" s="24">
        <v>0</v>
      </c>
      <c r="AC608" s="24">
        <v>131.5</v>
      </c>
      <c r="AD608" s="24">
        <v>263</v>
      </c>
      <c r="AE608" s="26">
        <v>16</v>
      </c>
      <c r="AF608" s="27">
        <v>32</v>
      </c>
      <c r="AG608" s="22">
        <v>25.888800000000003</v>
      </c>
      <c r="AH608" s="20">
        <f t="shared" si="222"/>
        <v>684269.46168000018</v>
      </c>
      <c r="AI608" s="9">
        <f t="shared" si="223"/>
        <v>1708738.4664000003</v>
      </c>
      <c r="AJ608" s="9">
        <f t="shared" si="224"/>
        <v>390920.88000000006</v>
      </c>
      <c r="AK608" s="9">
        <f t="shared" si="225"/>
        <v>977276.31120000011</v>
      </c>
      <c r="AL608" s="9">
        <f t="shared" si="226"/>
        <v>108732.96000000002</v>
      </c>
      <c r="AM608" s="9">
        <f t="shared" si="227"/>
        <v>271832.40000000002</v>
      </c>
      <c r="AN608" s="9">
        <f t="shared" si="228"/>
        <v>179751.11616000003</v>
      </c>
      <c r="AO608" s="9">
        <f t="shared" si="229"/>
        <v>449377.79040000006</v>
      </c>
      <c r="AP608" s="9">
        <f t="shared" si="230"/>
        <v>1045.9075200000002</v>
      </c>
      <c r="AQ608" s="9">
        <f t="shared" si="231"/>
        <v>2614.7688000000003</v>
      </c>
      <c r="AR608" s="9">
        <f t="shared" si="232"/>
        <v>0</v>
      </c>
      <c r="AS608" s="9">
        <f t="shared" si="233"/>
        <v>0</v>
      </c>
      <c r="AT608" s="9">
        <f t="shared" si="234"/>
        <v>0</v>
      </c>
      <c r="AU608" s="9">
        <f t="shared" si="235"/>
        <v>0</v>
      </c>
      <c r="AV608" s="9">
        <f t="shared" si="236"/>
        <v>3404.3772000000004</v>
      </c>
      <c r="AW608" s="9">
        <f t="shared" si="237"/>
        <v>6808.7544000000007</v>
      </c>
      <c r="AX608" s="9">
        <f t="shared" si="238"/>
        <v>414.22080000000005</v>
      </c>
      <c r="AY608" s="10">
        <f t="shared" si="239"/>
        <v>828.44160000000011</v>
      </c>
    </row>
    <row r="609" spans="1:51" ht="15" customHeight="1">
      <c r="A609" s="87">
        <v>603</v>
      </c>
      <c r="B609" s="85" t="str">
        <f t="shared" si="216"/>
        <v>0400000202</v>
      </c>
      <c r="C609" s="13" t="str">
        <f t="shared" si="217"/>
        <v>040000020200</v>
      </c>
      <c r="D609" s="13" t="str">
        <f t="shared" si="218"/>
        <v>04000002020000</v>
      </c>
      <c r="E609" s="14">
        <v>25300678</v>
      </c>
      <c r="F609" s="14" t="s">
        <v>1357</v>
      </c>
      <c r="G609" s="14" t="s">
        <v>22</v>
      </c>
      <c r="H609" s="14" t="s">
        <v>1361</v>
      </c>
      <c r="I609" s="14" t="s">
        <v>24</v>
      </c>
      <c r="J609" s="14" t="s">
        <v>24</v>
      </c>
      <c r="K609" s="15" t="s">
        <v>1362</v>
      </c>
      <c r="L609" s="14" t="s">
        <v>26</v>
      </c>
      <c r="M609" s="14">
        <v>50</v>
      </c>
      <c r="N609" s="14" t="s">
        <v>52</v>
      </c>
      <c r="O609" s="24">
        <f t="shared" si="219"/>
        <v>6220.1</v>
      </c>
      <c r="P609" s="24">
        <f t="shared" si="220"/>
        <v>15417</v>
      </c>
      <c r="Q609" s="24">
        <v>2390</v>
      </c>
      <c r="R609" s="16">
        <v>5974</v>
      </c>
      <c r="S609" s="69">
        <v>532</v>
      </c>
      <c r="T609" s="70">
        <v>1330</v>
      </c>
      <c r="U609" s="24">
        <v>3035.6000000000004</v>
      </c>
      <c r="V609" s="24">
        <v>7589</v>
      </c>
      <c r="W609" s="69">
        <f t="shared" si="221"/>
        <v>0</v>
      </c>
      <c r="X609" s="69">
        <f>VLOOKUP(D609,'[1]Demanda Agregada Med. y MC'!$C$7:$O$3994,13,FALSE)</f>
        <v>0</v>
      </c>
      <c r="Y609" s="24">
        <v>0</v>
      </c>
      <c r="Z609" s="24">
        <v>0</v>
      </c>
      <c r="AA609" s="24">
        <v>0</v>
      </c>
      <c r="AB609" s="24">
        <v>0</v>
      </c>
      <c r="AC609" s="24">
        <v>94.5</v>
      </c>
      <c r="AD609" s="24">
        <v>189</v>
      </c>
      <c r="AE609" s="26">
        <v>168</v>
      </c>
      <c r="AF609" s="27">
        <v>335</v>
      </c>
      <c r="AG609" s="22">
        <v>189.7868</v>
      </c>
      <c r="AH609" s="20">
        <f t="shared" si="222"/>
        <v>1180492.8746800001</v>
      </c>
      <c r="AI609" s="9">
        <f t="shared" si="223"/>
        <v>2925943.0956000001</v>
      </c>
      <c r="AJ609" s="9">
        <f t="shared" si="224"/>
        <v>453590.45199999999</v>
      </c>
      <c r="AK609" s="9">
        <f t="shared" si="225"/>
        <v>1133786.3432</v>
      </c>
      <c r="AL609" s="9">
        <f t="shared" si="226"/>
        <v>100966.5776</v>
      </c>
      <c r="AM609" s="9">
        <f t="shared" si="227"/>
        <v>252416.44399999999</v>
      </c>
      <c r="AN609" s="9">
        <f t="shared" si="228"/>
        <v>576116.81008000008</v>
      </c>
      <c r="AO609" s="9">
        <f t="shared" si="229"/>
        <v>1440292.0252</v>
      </c>
      <c r="AP609" s="9">
        <f t="shared" si="230"/>
        <v>0</v>
      </c>
      <c r="AQ609" s="9">
        <f t="shared" si="231"/>
        <v>0</v>
      </c>
      <c r="AR609" s="9">
        <f t="shared" si="232"/>
        <v>0</v>
      </c>
      <c r="AS609" s="9">
        <f t="shared" si="233"/>
        <v>0</v>
      </c>
      <c r="AT609" s="9">
        <f t="shared" si="234"/>
        <v>0</v>
      </c>
      <c r="AU609" s="9">
        <f t="shared" si="235"/>
        <v>0</v>
      </c>
      <c r="AV609" s="9">
        <f t="shared" si="236"/>
        <v>17934.852599999998</v>
      </c>
      <c r="AW609" s="9">
        <f t="shared" si="237"/>
        <v>35869.705199999997</v>
      </c>
      <c r="AX609" s="9">
        <f t="shared" si="238"/>
        <v>31884.182400000002</v>
      </c>
      <c r="AY609" s="10">
        <f t="shared" si="239"/>
        <v>63578.578000000001</v>
      </c>
    </row>
    <row r="610" spans="1:51" ht="15" customHeight="1">
      <c r="A610" s="87">
        <v>604</v>
      </c>
      <c r="B610" s="85" t="str">
        <f t="shared" si="216"/>
        <v>0400000221</v>
      </c>
      <c r="C610" s="13" t="str">
        <f t="shared" si="217"/>
        <v>040000022100</v>
      </c>
      <c r="D610" s="13" t="str">
        <f t="shared" si="218"/>
        <v>04000002210000</v>
      </c>
      <c r="E610" s="14">
        <v>25302065</v>
      </c>
      <c r="F610" s="14" t="s">
        <v>1357</v>
      </c>
      <c r="G610" s="14" t="s">
        <v>22</v>
      </c>
      <c r="H610" s="14" t="s">
        <v>1364</v>
      </c>
      <c r="I610" s="14" t="s">
        <v>24</v>
      </c>
      <c r="J610" s="14" t="s">
        <v>24</v>
      </c>
      <c r="K610" s="15" t="s">
        <v>1365</v>
      </c>
      <c r="L610" s="14" t="s">
        <v>26</v>
      </c>
      <c r="M610" s="14">
        <v>1</v>
      </c>
      <c r="N610" s="14" t="s">
        <v>70</v>
      </c>
      <c r="O610" s="24">
        <f t="shared" si="219"/>
        <v>21396.400000000001</v>
      </c>
      <c r="P610" s="24">
        <f t="shared" si="220"/>
        <v>53462</v>
      </c>
      <c r="Q610" s="24">
        <v>6985</v>
      </c>
      <c r="R610" s="16">
        <v>17462</v>
      </c>
      <c r="S610" s="69">
        <v>2656</v>
      </c>
      <c r="T610" s="70">
        <v>6640</v>
      </c>
      <c r="U610" s="24">
        <v>8498.8000000000011</v>
      </c>
      <c r="V610" s="24">
        <v>21247</v>
      </c>
      <c r="W610" s="69">
        <f t="shared" si="221"/>
        <v>3201.6000000000004</v>
      </c>
      <c r="X610" s="69">
        <f>VLOOKUP(D610,'[1]Demanda Agregada Med. y MC'!$C$7:$O$3994,13,FALSE)</f>
        <v>8004</v>
      </c>
      <c r="Y610" s="24">
        <v>0</v>
      </c>
      <c r="Z610" s="24">
        <v>0</v>
      </c>
      <c r="AA610" s="24">
        <v>0</v>
      </c>
      <c r="AB610" s="24">
        <v>0</v>
      </c>
      <c r="AC610" s="24">
        <v>48</v>
      </c>
      <c r="AD610" s="24">
        <v>96</v>
      </c>
      <c r="AE610" s="26">
        <v>7</v>
      </c>
      <c r="AF610" s="25">
        <v>13</v>
      </c>
      <c r="AG610" s="22">
        <v>49.6432</v>
      </c>
      <c r="AH610" s="20">
        <f t="shared" si="222"/>
        <v>1062185.7644800001</v>
      </c>
      <c r="AI610" s="9">
        <f t="shared" si="223"/>
        <v>2654024.7584000002</v>
      </c>
      <c r="AJ610" s="9">
        <f t="shared" si="224"/>
        <v>346757.75199999998</v>
      </c>
      <c r="AK610" s="9">
        <f t="shared" si="225"/>
        <v>866869.55839999998</v>
      </c>
      <c r="AL610" s="9">
        <f t="shared" si="226"/>
        <v>131852.33919999999</v>
      </c>
      <c r="AM610" s="9">
        <f t="shared" si="227"/>
        <v>329630.848</v>
      </c>
      <c r="AN610" s="9">
        <f t="shared" si="228"/>
        <v>421907.62816000008</v>
      </c>
      <c r="AO610" s="9">
        <f t="shared" si="229"/>
        <v>1054769.0704000001</v>
      </c>
      <c r="AP610" s="9">
        <f t="shared" si="230"/>
        <v>158937.66912000001</v>
      </c>
      <c r="AQ610" s="9">
        <f t="shared" si="231"/>
        <v>397344.1728</v>
      </c>
      <c r="AR610" s="9">
        <f t="shared" si="232"/>
        <v>0</v>
      </c>
      <c r="AS610" s="9">
        <f t="shared" si="233"/>
        <v>0</v>
      </c>
      <c r="AT610" s="9">
        <f t="shared" si="234"/>
        <v>0</v>
      </c>
      <c r="AU610" s="9">
        <f t="shared" si="235"/>
        <v>0</v>
      </c>
      <c r="AV610" s="9">
        <f t="shared" si="236"/>
        <v>2382.8735999999999</v>
      </c>
      <c r="AW610" s="9">
        <f t="shared" si="237"/>
        <v>4765.7471999999998</v>
      </c>
      <c r="AX610" s="9">
        <f t="shared" si="238"/>
        <v>347.50240000000002</v>
      </c>
      <c r="AY610" s="10">
        <f t="shared" si="239"/>
        <v>645.36159999999995</v>
      </c>
    </row>
    <row r="611" spans="1:51" ht="15" customHeight="1">
      <c r="A611" s="87">
        <v>605</v>
      </c>
      <c r="B611" s="85" t="str">
        <f t="shared" si="216"/>
        <v>0400000226</v>
      </c>
      <c r="C611" s="13" t="str">
        <f t="shared" si="217"/>
        <v>040000022600</v>
      </c>
      <c r="D611" s="13" t="str">
        <f t="shared" si="218"/>
        <v>04000002260000</v>
      </c>
      <c r="E611" s="14">
        <v>25301262</v>
      </c>
      <c r="F611" s="14" t="s">
        <v>1357</v>
      </c>
      <c r="G611" s="14" t="s">
        <v>22</v>
      </c>
      <c r="H611" s="14" t="s">
        <v>1366</v>
      </c>
      <c r="I611" s="14" t="s">
        <v>24</v>
      </c>
      <c r="J611" s="14" t="s">
        <v>24</v>
      </c>
      <c r="K611" s="15" t="s">
        <v>1367</v>
      </c>
      <c r="L611" s="14" t="s">
        <v>26</v>
      </c>
      <c r="M611" s="14">
        <v>1</v>
      </c>
      <c r="N611" s="14" t="s">
        <v>67</v>
      </c>
      <c r="O611" s="24">
        <f t="shared" si="219"/>
        <v>12458.6</v>
      </c>
      <c r="P611" s="24">
        <f t="shared" si="220"/>
        <v>31103</v>
      </c>
      <c r="Q611" s="24">
        <v>6318</v>
      </c>
      <c r="R611" s="16">
        <v>15795</v>
      </c>
      <c r="S611" s="69">
        <v>560</v>
      </c>
      <c r="T611" s="70">
        <v>1400</v>
      </c>
      <c r="U611" s="24">
        <v>5441.6</v>
      </c>
      <c r="V611" s="24">
        <v>13604</v>
      </c>
      <c r="W611" s="69">
        <f t="shared" si="221"/>
        <v>54</v>
      </c>
      <c r="X611" s="69">
        <f>VLOOKUP(D611,'[1]Demanda Agregada Med. y MC'!$C$7:$O$3994,13,FALSE)</f>
        <v>135</v>
      </c>
      <c r="Y611" s="24">
        <v>0</v>
      </c>
      <c r="Z611" s="24">
        <v>0</v>
      </c>
      <c r="AA611" s="24">
        <v>0</v>
      </c>
      <c r="AB611" s="24">
        <v>0</v>
      </c>
      <c r="AC611" s="24">
        <v>82</v>
      </c>
      <c r="AD611" s="24">
        <v>164</v>
      </c>
      <c r="AE611" s="26">
        <v>3</v>
      </c>
      <c r="AF611" s="27">
        <v>5</v>
      </c>
      <c r="AG611" s="22">
        <v>66.810400000000001</v>
      </c>
      <c r="AH611" s="20">
        <f t="shared" si="222"/>
        <v>832364.04944000009</v>
      </c>
      <c r="AI611" s="9">
        <f t="shared" si="223"/>
        <v>2078003.8711999999</v>
      </c>
      <c r="AJ611" s="9">
        <f t="shared" si="224"/>
        <v>422108.10720000003</v>
      </c>
      <c r="AK611" s="9">
        <f t="shared" si="225"/>
        <v>1055270.2679999999</v>
      </c>
      <c r="AL611" s="9">
        <f t="shared" si="226"/>
        <v>37413.824000000001</v>
      </c>
      <c r="AM611" s="9">
        <f t="shared" si="227"/>
        <v>93534.56</v>
      </c>
      <c r="AN611" s="9">
        <f t="shared" si="228"/>
        <v>363555.47264000005</v>
      </c>
      <c r="AO611" s="9">
        <f t="shared" si="229"/>
        <v>908888.68160000001</v>
      </c>
      <c r="AP611" s="9">
        <f t="shared" si="230"/>
        <v>3607.7616000000003</v>
      </c>
      <c r="AQ611" s="9">
        <f t="shared" si="231"/>
        <v>9019.4040000000005</v>
      </c>
      <c r="AR611" s="9">
        <f t="shared" si="232"/>
        <v>0</v>
      </c>
      <c r="AS611" s="9">
        <f t="shared" si="233"/>
        <v>0</v>
      </c>
      <c r="AT611" s="9">
        <f t="shared" si="234"/>
        <v>0</v>
      </c>
      <c r="AU611" s="9">
        <f t="shared" si="235"/>
        <v>0</v>
      </c>
      <c r="AV611" s="9">
        <f t="shared" si="236"/>
        <v>5478.4528</v>
      </c>
      <c r="AW611" s="9">
        <f t="shared" si="237"/>
        <v>10956.9056</v>
      </c>
      <c r="AX611" s="9">
        <f t="shared" si="238"/>
        <v>200.43119999999999</v>
      </c>
      <c r="AY611" s="10">
        <f t="shared" si="239"/>
        <v>334.05200000000002</v>
      </c>
    </row>
    <row r="612" spans="1:51" ht="15" customHeight="1">
      <c r="A612" s="87">
        <v>606</v>
      </c>
      <c r="B612" s="85" t="str">
        <f t="shared" si="216"/>
        <v>0400000242</v>
      </c>
      <c r="C612" s="13" t="str">
        <f t="shared" si="217"/>
        <v>040000024200</v>
      </c>
      <c r="D612" s="13" t="str">
        <f t="shared" si="218"/>
        <v>04000002420000</v>
      </c>
      <c r="E612" s="14">
        <v>25300947</v>
      </c>
      <c r="F612" s="14" t="s">
        <v>1357</v>
      </c>
      <c r="G612" s="14" t="s">
        <v>22</v>
      </c>
      <c r="H612" s="14" t="s">
        <v>1368</v>
      </c>
      <c r="I612" s="14" t="s">
        <v>24</v>
      </c>
      <c r="J612" s="14" t="s">
        <v>24</v>
      </c>
      <c r="K612" s="15" t="s">
        <v>1369</v>
      </c>
      <c r="L612" s="14" t="s">
        <v>26</v>
      </c>
      <c r="M612" s="14">
        <v>6</v>
      </c>
      <c r="N612" s="14" t="s">
        <v>63</v>
      </c>
      <c r="O612" s="24">
        <f t="shared" si="219"/>
        <v>42908.2</v>
      </c>
      <c r="P612" s="24">
        <f t="shared" si="220"/>
        <v>107135</v>
      </c>
      <c r="Q612" s="24">
        <v>25089</v>
      </c>
      <c r="R612" s="16">
        <v>62722</v>
      </c>
      <c r="S612" s="69">
        <v>2905</v>
      </c>
      <c r="T612" s="70">
        <v>7263</v>
      </c>
      <c r="U612" s="24">
        <v>11295.2</v>
      </c>
      <c r="V612" s="24">
        <v>28238</v>
      </c>
      <c r="W612" s="69">
        <f t="shared" si="221"/>
        <v>3350</v>
      </c>
      <c r="X612" s="69">
        <f>VLOOKUP(D612,'[1]Demanda Agregada Med. y MC'!$C$7:$O$3994,13,FALSE)</f>
        <v>8375</v>
      </c>
      <c r="Y612" s="24">
        <v>0</v>
      </c>
      <c r="Z612" s="24">
        <v>0</v>
      </c>
      <c r="AA612" s="24">
        <v>0</v>
      </c>
      <c r="AB612" s="24">
        <v>0</v>
      </c>
      <c r="AC612" s="24">
        <v>261</v>
      </c>
      <c r="AD612" s="24">
        <v>522</v>
      </c>
      <c r="AE612" s="26">
        <v>8</v>
      </c>
      <c r="AF612" s="27">
        <v>15</v>
      </c>
      <c r="AG612" s="22">
        <v>93.232800000000012</v>
      </c>
      <c r="AH612" s="20">
        <f t="shared" si="222"/>
        <v>4000451.6289600004</v>
      </c>
      <c r="AI612" s="9">
        <f t="shared" si="223"/>
        <v>9988496.0280000009</v>
      </c>
      <c r="AJ612" s="9">
        <f t="shared" si="224"/>
        <v>2339117.7192000002</v>
      </c>
      <c r="AK612" s="9">
        <f t="shared" si="225"/>
        <v>5847747.6816000007</v>
      </c>
      <c r="AL612" s="9">
        <f t="shared" si="226"/>
        <v>270841.28400000004</v>
      </c>
      <c r="AM612" s="9">
        <f t="shared" si="227"/>
        <v>677149.82640000014</v>
      </c>
      <c r="AN612" s="9">
        <f t="shared" si="228"/>
        <v>1053083.1225600003</v>
      </c>
      <c r="AO612" s="9">
        <f t="shared" si="229"/>
        <v>2632707.8064000001</v>
      </c>
      <c r="AP612" s="9">
        <f t="shared" si="230"/>
        <v>312329.88000000006</v>
      </c>
      <c r="AQ612" s="9">
        <f t="shared" si="231"/>
        <v>780824.70000000007</v>
      </c>
      <c r="AR612" s="9">
        <f t="shared" si="232"/>
        <v>0</v>
      </c>
      <c r="AS612" s="9">
        <f t="shared" si="233"/>
        <v>0</v>
      </c>
      <c r="AT612" s="9">
        <f t="shared" si="234"/>
        <v>0</v>
      </c>
      <c r="AU612" s="9">
        <f t="shared" si="235"/>
        <v>0</v>
      </c>
      <c r="AV612" s="9">
        <f t="shared" si="236"/>
        <v>24333.760800000004</v>
      </c>
      <c r="AW612" s="9">
        <f t="shared" si="237"/>
        <v>48667.521600000007</v>
      </c>
      <c r="AX612" s="9">
        <f t="shared" si="238"/>
        <v>745.86240000000009</v>
      </c>
      <c r="AY612" s="10">
        <f t="shared" si="239"/>
        <v>1398.4920000000002</v>
      </c>
    </row>
    <row r="613" spans="1:51" ht="15" customHeight="1">
      <c r="A613" s="87">
        <v>607</v>
      </c>
      <c r="B613" s="85" t="str">
        <f t="shared" si="216"/>
        <v>0400000243</v>
      </c>
      <c r="C613" s="13" t="str">
        <f t="shared" si="217"/>
        <v>040000024300</v>
      </c>
      <c r="D613" s="13" t="str">
        <f t="shared" si="218"/>
        <v>04000002430000</v>
      </c>
      <c r="E613" s="14">
        <v>25300898</v>
      </c>
      <c r="F613" s="14" t="s">
        <v>1357</v>
      </c>
      <c r="G613" s="14" t="s">
        <v>22</v>
      </c>
      <c r="H613" s="14" t="s">
        <v>1370</v>
      </c>
      <c r="I613" s="14" t="s">
        <v>24</v>
      </c>
      <c r="J613" s="14" t="s">
        <v>24</v>
      </c>
      <c r="K613" s="15" t="s">
        <v>1371</v>
      </c>
      <c r="L613" s="14" t="s">
        <v>26</v>
      </c>
      <c r="M613" s="14">
        <v>5</v>
      </c>
      <c r="N613" s="14" t="s">
        <v>52</v>
      </c>
      <c r="O613" s="24">
        <f t="shared" si="219"/>
        <v>1772.7</v>
      </c>
      <c r="P613" s="24">
        <f t="shared" si="220"/>
        <v>4410</v>
      </c>
      <c r="Q613" s="24">
        <v>1103</v>
      </c>
      <c r="R613" s="16">
        <v>2757</v>
      </c>
      <c r="S613" s="69">
        <v>140</v>
      </c>
      <c r="T613" s="70">
        <v>350</v>
      </c>
      <c r="U613" s="24">
        <v>471.20000000000005</v>
      </c>
      <c r="V613" s="24">
        <v>1178</v>
      </c>
      <c r="W613" s="69">
        <f t="shared" si="221"/>
        <v>18</v>
      </c>
      <c r="X613" s="69">
        <f>VLOOKUP(D613,'[1]Demanda Agregada Med. y MC'!$C$7:$O$3994,13,FALSE)</f>
        <v>45</v>
      </c>
      <c r="Y613" s="24">
        <v>0</v>
      </c>
      <c r="Z613" s="24">
        <v>0</v>
      </c>
      <c r="AA613" s="24">
        <v>0</v>
      </c>
      <c r="AB613" s="24">
        <v>0</v>
      </c>
      <c r="AC613" s="24">
        <v>37.5</v>
      </c>
      <c r="AD613" s="24">
        <v>75</v>
      </c>
      <c r="AE613" s="26">
        <v>3</v>
      </c>
      <c r="AF613" s="27">
        <v>5</v>
      </c>
      <c r="AG613" s="22">
        <v>155.48920000000001</v>
      </c>
      <c r="AH613" s="20">
        <f t="shared" si="222"/>
        <v>275635.70484000002</v>
      </c>
      <c r="AI613" s="9">
        <f t="shared" si="223"/>
        <v>685707.37200000009</v>
      </c>
      <c r="AJ613" s="9">
        <f t="shared" si="224"/>
        <v>171504.5876</v>
      </c>
      <c r="AK613" s="9">
        <f t="shared" si="225"/>
        <v>428683.72440000001</v>
      </c>
      <c r="AL613" s="9">
        <f t="shared" si="226"/>
        <v>21768.488000000001</v>
      </c>
      <c r="AM613" s="9">
        <f t="shared" si="227"/>
        <v>54421.22</v>
      </c>
      <c r="AN613" s="9">
        <f t="shared" si="228"/>
        <v>73266.511040000012</v>
      </c>
      <c r="AO613" s="9">
        <f t="shared" si="229"/>
        <v>183166.2776</v>
      </c>
      <c r="AP613" s="9">
        <f t="shared" si="230"/>
        <v>2798.8056000000001</v>
      </c>
      <c r="AQ613" s="9">
        <f t="shared" si="231"/>
        <v>6997.0140000000001</v>
      </c>
      <c r="AR613" s="9">
        <f t="shared" si="232"/>
        <v>0</v>
      </c>
      <c r="AS613" s="9">
        <f t="shared" si="233"/>
        <v>0</v>
      </c>
      <c r="AT613" s="9">
        <f t="shared" si="234"/>
        <v>0</v>
      </c>
      <c r="AU613" s="9">
        <f t="shared" si="235"/>
        <v>0</v>
      </c>
      <c r="AV613" s="9">
        <f t="shared" si="236"/>
        <v>5830.8450000000003</v>
      </c>
      <c r="AW613" s="9">
        <f t="shared" si="237"/>
        <v>11661.69</v>
      </c>
      <c r="AX613" s="9">
        <f t="shared" si="238"/>
        <v>466.46760000000006</v>
      </c>
      <c r="AY613" s="10">
        <f t="shared" si="239"/>
        <v>777.44600000000003</v>
      </c>
    </row>
    <row r="614" spans="1:51" ht="15" customHeight="1">
      <c r="A614" s="87">
        <v>608</v>
      </c>
      <c r="B614" s="85" t="str">
        <f t="shared" si="216"/>
        <v>0400000409</v>
      </c>
      <c r="C614" s="13" t="str">
        <f t="shared" si="217"/>
        <v>040000040900</v>
      </c>
      <c r="D614" s="13" t="str">
        <f t="shared" si="218"/>
        <v>04000004090000</v>
      </c>
      <c r="E614" s="14">
        <v>25301126</v>
      </c>
      <c r="F614" s="14" t="s">
        <v>1357</v>
      </c>
      <c r="G614" s="14" t="s">
        <v>22</v>
      </c>
      <c r="H614" s="14" t="s">
        <v>1373</v>
      </c>
      <c r="I614" s="14" t="s">
        <v>24</v>
      </c>
      <c r="J614" s="14" t="s">
        <v>24</v>
      </c>
      <c r="K614" s="15" t="s">
        <v>1374</v>
      </c>
      <c r="L614" s="14" t="s">
        <v>26</v>
      </c>
      <c r="M614" s="14">
        <v>30</v>
      </c>
      <c r="N614" s="14" t="s">
        <v>282</v>
      </c>
      <c r="O614" s="24">
        <f t="shared" si="219"/>
        <v>238872.2</v>
      </c>
      <c r="P614" s="24">
        <f t="shared" si="220"/>
        <v>596790</v>
      </c>
      <c r="Q614" s="24">
        <v>206732</v>
      </c>
      <c r="R614" s="16">
        <v>516829</v>
      </c>
      <c r="S614" s="69">
        <v>31360</v>
      </c>
      <c r="T614" s="70">
        <v>78400</v>
      </c>
      <c r="U614" s="24">
        <v>0</v>
      </c>
      <c r="V614" s="24">
        <v>0</v>
      </c>
      <c r="W614" s="69">
        <f t="shared" si="221"/>
        <v>3.2</v>
      </c>
      <c r="X614" s="69">
        <f>VLOOKUP(D614,'[1]Demanda Agregada Med. y MC'!$C$7:$O$3994,13,FALSE)</f>
        <v>8</v>
      </c>
      <c r="Y614" s="24">
        <v>0</v>
      </c>
      <c r="Z614" s="24">
        <v>0</v>
      </c>
      <c r="AA614" s="24">
        <v>0</v>
      </c>
      <c r="AB614" s="24">
        <v>0</v>
      </c>
      <c r="AC614" s="24">
        <v>394</v>
      </c>
      <c r="AD614" s="24">
        <v>788</v>
      </c>
      <c r="AE614" s="26">
        <v>383</v>
      </c>
      <c r="AF614" s="27">
        <v>765</v>
      </c>
      <c r="AG614" s="22">
        <v>7.2956000000000003</v>
      </c>
      <c r="AH614" s="20">
        <f t="shared" si="222"/>
        <v>1742716.0223200002</v>
      </c>
      <c r="AI614" s="9">
        <f t="shared" si="223"/>
        <v>4353941.1239999998</v>
      </c>
      <c r="AJ614" s="9">
        <f t="shared" si="224"/>
        <v>1508233.9792000002</v>
      </c>
      <c r="AK614" s="9">
        <f t="shared" si="225"/>
        <v>3770577.6524</v>
      </c>
      <c r="AL614" s="9">
        <f t="shared" si="226"/>
        <v>228790.016</v>
      </c>
      <c r="AM614" s="9">
        <f t="shared" si="227"/>
        <v>571975.04</v>
      </c>
      <c r="AN614" s="9">
        <f t="shared" si="228"/>
        <v>0</v>
      </c>
      <c r="AO614" s="9">
        <f t="shared" si="229"/>
        <v>0</v>
      </c>
      <c r="AP614" s="9">
        <f t="shared" si="230"/>
        <v>23.345920000000003</v>
      </c>
      <c r="AQ614" s="9">
        <f t="shared" si="231"/>
        <v>58.364800000000002</v>
      </c>
      <c r="AR614" s="9">
        <f t="shared" si="232"/>
        <v>0</v>
      </c>
      <c r="AS614" s="9">
        <f t="shared" si="233"/>
        <v>0</v>
      </c>
      <c r="AT614" s="9">
        <f t="shared" si="234"/>
        <v>0</v>
      </c>
      <c r="AU614" s="9">
        <f t="shared" si="235"/>
        <v>0</v>
      </c>
      <c r="AV614" s="9">
        <f t="shared" si="236"/>
        <v>2874.4664000000002</v>
      </c>
      <c r="AW614" s="9">
        <f t="shared" si="237"/>
        <v>5748.9328000000005</v>
      </c>
      <c r="AX614" s="9">
        <f t="shared" si="238"/>
        <v>2794.2148000000002</v>
      </c>
      <c r="AY614" s="10">
        <f t="shared" si="239"/>
        <v>5581.134</v>
      </c>
    </row>
    <row r="615" spans="1:51" ht="15" customHeight="1">
      <c r="A615" s="87">
        <v>609</v>
      </c>
      <c r="B615" s="85" t="str">
        <f t="shared" si="216"/>
        <v>0400001544</v>
      </c>
      <c r="C615" s="13" t="str">
        <f t="shared" si="217"/>
        <v>040000154400</v>
      </c>
      <c r="D615" s="13" t="str">
        <f t="shared" si="218"/>
        <v>04000015440000</v>
      </c>
      <c r="E615" s="14">
        <v>25300818</v>
      </c>
      <c r="F615" s="14" t="s">
        <v>1357</v>
      </c>
      <c r="G615" s="14" t="s">
        <v>22</v>
      </c>
      <c r="H615" s="14" t="s">
        <v>1375</v>
      </c>
      <c r="I615" s="14" t="s">
        <v>24</v>
      </c>
      <c r="J615" s="14" t="s">
        <v>24</v>
      </c>
      <c r="K615" s="15" t="s">
        <v>1376</v>
      </c>
      <c r="L615" s="14" t="s">
        <v>26</v>
      </c>
      <c r="M615" s="14">
        <v>50</v>
      </c>
      <c r="N615" s="14" t="s">
        <v>52</v>
      </c>
      <c r="O615" s="24">
        <f t="shared" si="219"/>
        <v>1782</v>
      </c>
      <c r="P615" s="24">
        <f t="shared" si="220"/>
        <v>4442</v>
      </c>
      <c r="Q615" s="24">
        <v>822</v>
      </c>
      <c r="R615" s="16">
        <v>2055</v>
      </c>
      <c r="S615" s="69">
        <v>98</v>
      </c>
      <c r="T615" s="70">
        <v>245</v>
      </c>
      <c r="U615" s="24">
        <v>836</v>
      </c>
      <c r="V615" s="24">
        <v>2090</v>
      </c>
      <c r="W615" s="69">
        <f t="shared" si="221"/>
        <v>0</v>
      </c>
      <c r="X615" s="69">
        <f>VLOOKUP(D615,'[1]Demanda Agregada Med. y MC'!$C$7:$O$3994,13,FALSE)</f>
        <v>0</v>
      </c>
      <c r="Y615" s="24">
        <v>0</v>
      </c>
      <c r="Z615" s="24">
        <v>0</v>
      </c>
      <c r="AA615" s="24">
        <v>0</v>
      </c>
      <c r="AB615" s="24">
        <v>0</v>
      </c>
      <c r="AC615" s="24">
        <v>26</v>
      </c>
      <c r="AD615" s="24">
        <v>52</v>
      </c>
      <c r="AE615" s="26">
        <v>0</v>
      </c>
      <c r="AF615" s="25">
        <v>0</v>
      </c>
      <c r="AG615" s="22">
        <v>474.58200000000005</v>
      </c>
      <c r="AH615" s="20">
        <f t="shared" si="222"/>
        <v>845705.12400000007</v>
      </c>
      <c r="AI615" s="9">
        <f t="shared" si="223"/>
        <v>2108093.2440000004</v>
      </c>
      <c r="AJ615" s="9">
        <f t="shared" si="224"/>
        <v>390106.40400000004</v>
      </c>
      <c r="AK615" s="9">
        <f t="shared" si="225"/>
        <v>975266.01000000013</v>
      </c>
      <c r="AL615" s="9">
        <f t="shared" si="226"/>
        <v>46509.036000000007</v>
      </c>
      <c r="AM615" s="9">
        <f t="shared" si="227"/>
        <v>116272.59000000001</v>
      </c>
      <c r="AN615" s="9">
        <f t="shared" si="228"/>
        <v>396750.55200000003</v>
      </c>
      <c r="AO615" s="9">
        <f t="shared" si="229"/>
        <v>991876.38000000012</v>
      </c>
      <c r="AP615" s="9">
        <f t="shared" si="230"/>
        <v>0</v>
      </c>
      <c r="AQ615" s="9">
        <f t="shared" si="231"/>
        <v>0</v>
      </c>
      <c r="AR615" s="9">
        <f t="shared" si="232"/>
        <v>0</v>
      </c>
      <c r="AS615" s="9">
        <f t="shared" si="233"/>
        <v>0</v>
      </c>
      <c r="AT615" s="9">
        <f t="shared" si="234"/>
        <v>0</v>
      </c>
      <c r="AU615" s="9">
        <f t="shared" si="235"/>
        <v>0</v>
      </c>
      <c r="AV615" s="9">
        <f t="shared" si="236"/>
        <v>12339.132000000001</v>
      </c>
      <c r="AW615" s="9">
        <f t="shared" si="237"/>
        <v>24678.264000000003</v>
      </c>
      <c r="AX615" s="9">
        <f t="shared" si="238"/>
        <v>0</v>
      </c>
      <c r="AY615" s="10">
        <f t="shared" si="239"/>
        <v>0</v>
      </c>
    </row>
    <row r="616" spans="1:51" ht="15" customHeight="1">
      <c r="A616" s="87">
        <v>610</v>
      </c>
      <c r="B616" s="85" t="str">
        <f t="shared" si="216"/>
        <v>0400002096</v>
      </c>
      <c r="C616" s="13" t="str">
        <f t="shared" si="217"/>
        <v>040000209600</v>
      </c>
      <c r="D616" s="13" t="str">
        <f t="shared" si="218"/>
        <v>04000020960000</v>
      </c>
      <c r="E616" s="14">
        <v>25302099</v>
      </c>
      <c r="F616" s="14" t="s">
        <v>1357</v>
      </c>
      <c r="G616" s="14" t="s">
        <v>22</v>
      </c>
      <c r="H616" s="14" t="s">
        <v>1377</v>
      </c>
      <c r="I616" s="14" t="s">
        <v>24</v>
      </c>
      <c r="J616" s="14" t="s">
        <v>24</v>
      </c>
      <c r="K616" s="15" t="s">
        <v>1378</v>
      </c>
      <c r="L616" s="14" t="s">
        <v>26</v>
      </c>
      <c r="M616" s="14">
        <v>20</v>
      </c>
      <c r="N616" s="14" t="s">
        <v>29</v>
      </c>
      <c r="O616" s="24">
        <f t="shared" si="219"/>
        <v>526424.69999999995</v>
      </c>
      <c r="P616" s="24">
        <f t="shared" si="220"/>
        <v>1310767</v>
      </c>
      <c r="Q616" s="24">
        <v>469360</v>
      </c>
      <c r="R616" s="16">
        <v>1173400</v>
      </c>
      <c r="S616" s="69">
        <v>0</v>
      </c>
      <c r="T616" s="70">
        <v>0</v>
      </c>
      <c r="U616" s="24">
        <v>46468</v>
      </c>
      <c r="V616" s="24">
        <v>116170</v>
      </c>
      <c r="W616" s="69">
        <f t="shared" si="221"/>
        <v>9.2000000000000011</v>
      </c>
      <c r="X616" s="69">
        <f>VLOOKUP(D616,'[1]Demanda Agregada Med. y MC'!$C$7:$O$3994,13,FALSE)</f>
        <v>23</v>
      </c>
      <c r="Y616" s="24">
        <v>0</v>
      </c>
      <c r="Z616" s="24">
        <v>0</v>
      </c>
      <c r="AA616" s="24">
        <v>0</v>
      </c>
      <c r="AB616" s="24">
        <v>0</v>
      </c>
      <c r="AC616" s="24">
        <v>6980.5</v>
      </c>
      <c r="AD616" s="24">
        <v>13961</v>
      </c>
      <c r="AE616" s="26">
        <v>3607</v>
      </c>
      <c r="AF616" s="27">
        <v>7213</v>
      </c>
      <c r="AG616" s="22">
        <v>19.32</v>
      </c>
      <c r="AH616" s="20">
        <f t="shared" si="222"/>
        <v>10170525.204</v>
      </c>
      <c r="AI616" s="9">
        <f t="shared" si="223"/>
        <v>25324018.440000001</v>
      </c>
      <c r="AJ616" s="9">
        <f t="shared" si="224"/>
        <v>9068035.1999999993</v>
      </c>
      <c r="AK616" s="9">
        <f t="shared" si="225"/>
        <v>22670088</v>
      </c>
      <c r="AL616" s="9">
        <f t="shared" si="226"/>
        <v>0</v>
      </c>
      <c r="AM616" s="9">
        <f t="shared" si="227"/>
        <v>0</v>
      </c>
      <c r="AN616" s="9">
        <f t="shared" si="228"/>
        <v>897761.76</v>
      </c>
      <c r="AO616" s="9">
        <f t="shared" si="229"/>
        <v>2244404.4</v>
      </c>
      <c r="AP616" s="9">
        <f t="shared" si="230"/>
        <v>177.74400000000003</v>
      </c>
      <c r="AQ616" s="9">
        <f t="shared" si="231"/>
        <v>444.36</v>
      </c>
      <c r="AR616" s="9">
        <f t="shared" si="232"/>
        <v>0</v>
      </c>
      <c r="AS616" s="9">
        <f t="shared" si="233"/>
        <v>0</v>
      </c>
      <c r="AT616" s="9">
        <f t="shared" si="234"/>
        <v>0</v>
      </c>
      <c r="AU616" s="9">
        <f t="shared" si="235"/>
        <v>0</v>
      </c>
      <c r="AV616" s="9">
        <f t="shared" si="236"/>
        <v>134863.26</v>
      </c>
      <c r="AW616" s="9">
        <f t="shared" si="237"/>
        <v>269726.52</v>
      </c>
      <c r="AX616" s="9">
        <f t="shared" si="238"/>
        <v>69687.240000000005</v>
      </c>
      <c r="AY616" s="10">
        <f t="shared" si="239"/>
        <v>139355.16</v>
      </c>
    </row>
    <row r="617" spans="1:51" ht="15" customHeight="1">
      <c r="A617" s="87">
        <v>611</v>
      </c>
      <c r="B617" s="85" t="str">
        <f t="shared" ref="B617:B680" si="240">F617&amp;G617&amp;H617</f>
        <v>0400002099</v>
      </c>
      <c r="C617" s="13" t="str">
        <f t="shared" ref="C617:C680" si="241">F617&amp;G617&amp;H617&amp;I617</f>
        <v>040000209900</v>
      </c>
      <c r="D617" s="13" t="str">
        <f t="shared" ref="D617:D680" si="242">F617&amp;G617&amp;H617&amp;I617&amp;J617</f>
        <v>04000020990000</v>
      </c>
      <c r="E617" s="14">
        <v>25301520</v>
      </c>
      <c r="F617" s="14" t="s">
        <v>1357</v>
      </c>
      <c r="G617" s="14" t="s">
        <v>22</v>
      </c>
      <c r="H617" s="14" t="s">
        <v>1379</v>
      </c>
      <c r="I617" s="14" t="s">
        <v>24</v>
      </c>
      <c r="J617" s="14" t="s">
        <v>24</v>
      </c>
      <c r="K617" s="15" t="s">
        <v>1380</v>
      </c>
      <c r="L617" s="14" t="s">
        <v>26</v>
      </c>
      <c r="M617" s="14">
        <v>1</v>
      </c>
      <c r="N617" s="14" t="s">
        <v>26</v>
      </c>
      <c r="O617" s="24">
        <f t="shared" ref="O617:O680" si="243">Q617+S617+U617+W617+Y617+AA617+AC617+AE617</f>
        <v>4446.4000000000005</v>
      </c>
      <c r="P617" s="24">
        <f t="shared" ref="P617:P680" si="244">R617+T617+V617+X617+Z617+AB617+AD617+AF617</f>
        <v>11105</v>
      </c>
      <c r="Q617" s="24">
        <v>998</v>
      </c>
      <c r="R617" s="16">
        <v>2494</v>
      </c>
      <c r="S617" s="69">
        <v>0</v>
      </c>
      <c r="T617" s="70">
        <v>0</v>
      </c>
      <c r="U617" s="24">
        <v>3323.6000000000004</v>
      </c>
      <c r="V617" s="24">
        <v>8309</v>
      </c>
      <c r="W617" s="69">
        <f t="shared" ref="W617:W680" si="245">X617*0.4</f>
        <v>104.80000000000001</v>
      </c>
      <c r="X617" s="69">
        <f>VLOOKUP(D617,'[1]Demanda Agregada Med. y MC'!$C$7:$O$3994,13,FALSE)</f>
        <v>262</v>
      </c>
      <c r="Y617" s="24">
        <v>0</v>
      </c>
      <c r="Z617" s="24">
        <v>0</v>
      </c>
      <c r="AA617" s="24">
        <v>0</v>
      </c>
      <c r="AB617" s="24">
        <v>0</v>
      </c>
      <c r="AC617" s="24">
        <v>20</v>
      </c>
      <c r="AD617" s="24">
        <v>40</v>
      </c>
      <c r="AE617" s="26">
        <v>0</v>
      </c>
      <c r="AF617" s="25">
        <v>0</v>
      </c>
      <c r="AG617" s="22">
        <v>211.5264</v>
      </c>
      <c r="AH617" s="20">
        <f t="shared" ref="AH617:AH680" si="246">IFERROR(O617*$AG617,"-")</f>
        <v>940530.98496000015</v>
      </c>
      <c r="AI617" s="9">
        <f t="shared" ref="AI617:AI680" si="247">IFERROR(P617*$AG617,"-")</f>
        <v>2349000.6719999998</v>
      </c>
      <c r="AJ617" s="9">
        <f t="shared" ref="AJ617:AJ680" si="248">IFERROR(Q617*$AG617,"-")</f>
        <v>211103.34719999999</v>
      </c>
      <c r="AK617" s="9">
        <f t="shared" ref="AK617:AK680" si="249">IFERROR(R617*$AG617,"-")</f>
        <v>527546.84160000004</v>
      </c>
      <c r="AL617" s="9">
        <f t="shared" ref="AL617:AL680" si="250">IFERROR(S617*$AG617,"-")</f>
        <v>0</v>
      </c>
      <c r="AM617" s="9">
        <f t="shared" ref="AM617:AM680" si="251">IFERROR(T617*$AG617,"-")</f>
        <v>0</v>
      </c>
      <c r="AN617" s="9">
        <f t="shared" ref="AN617:AN680" si="252">IFERROR(U617*$AG617,"-")</f>
        <v>703029.14304000011</v>
      </c>
      <c r="AO617" s="9">
        <f t="shared" ref="AO617:AO680" si="253">IFERROR(V617*$AG617,"-")</f>
        <v>1757572.8576</v>
      </c>
      <c r="AP617" s="9">
        <f t="shared" ref="AP617:AP680" si="254">IFERROR(W617*$AG617,"-")</f>
        <v>22167.96672</v>
      </c>
      <c r="AQ617" s="9">
        <f t="shared" ref="AQ617:AQ680" si="255">IFERROR(X617*$AG617,"-")</f>
        <v>55419.916799999999</v>
      </c>
      <c r="AR617" s="9">
        <f t="shared" ref="AR617:AR680" si="256">IFERROR(Y617*$AG617,"-")</f>
        <v>0</v>
      </c>
      <c r="AS617" s="9">
        <f t="shared" ref="AS617:AS680" si="257">IFERROR(Z617*$AG617,"-")</f>
        <v>0</v>
      </c>
      <c r="AT617" s="9">
        <f t="shared" ref="AT617:AT680" si="258">IFERROR(AA617*$AG617,"-")</f>
        <v>0</v>
      </c>
      <c r="AU617" s="9">
        <f t="shared" ref="AU617:AU680" si="259">IFERROR(AB617*$AG617,"-")</f>
        <v>0</v>
      </c>
      <c r="AV617" s="9">
        <f t="shared" ref="AV617:AV680" si="260">IFERROR(AC617*$AG617,"-")</f>
        <v>4230.5280000000002</v>
      </c>
      <c r="AW617" s="9">
        <f t="shared" ref="AW617:AW680" si="261">IFERROR(AD617*$AG617,"-")</f>
        <v>8461.0560000000005</v>
      </c>
      <c r="AX617" s="9">
        <f t="shared" ref="AX617:AX680" si="262">IFERROR(AE617*$AG617,"-")</f>
        <v>0</v>
      </c>
      <c r="AY617" s="10">
        <f t="shared" ref="AY617:AY680" si="263">IFERROR(AF617*$AG617,"-")</f>
        <v>0</v>
      </c>
    </row>
    <row r="618" spans="1:51" ht="15" customHeight="1">
      <c r="A618" s="87">
        <v>612</v>
      </c>
      <c r="B618" s="85" t="str">
        <f t="shared" si="240"/>
        <v>0400002100</v>
      </c>
      <c r="C618" s="13" t="str">
        <f t="shared" si="241"/>
        <v>040000210000</v>
      </c>
      <c r="D618" s="13" t="str">
        <f t="shared" si="242"/>
        <v>04000021000000</v>
      </c>
      <c r="E618" s="14">
        <v>25302439</v>
      </c>
      <c r="F618" s="14" t="s">
        <v>1357</v>
      </c>
      <c r="G618" s="14" t="s">
        <v>22</v>
      </c>
      <c r="H618" s="14" t="s">
        <v>1381</v>
      </c>
      <c r="I618" s="14" t="s">
        <v>24</v>
      </c>
      <c r="J618" s="14" t="s">
        <v>24</v>
      </c>
      <c r="K618" s="15" t="s">
        <v>1382</v>
      </c>
      <c r="L618" s="14" t="s">
        <v>26</v>
      </c>
      <c r="M618" s="14">
        <v>10</v>
      </c>
      <c r="N618" s="14" t="s">
        <v>29</v>
      </c>
      <c r="O618" s="24">
        <f t="shared" si="243"/>
        <v>50224.6</v>
      </c>
      <c r="P618" s="24">
        <f t="shared" si="244"/>
        <v>125547</v>
      </c>
      <c r="Q618" s="24">
        <v>41844</v>
      </c>
      <c r="R618" s="16">
        <v>104608</v>
      </c>
      <c r="S618" s="69">
        <v>6160</v>
      </c>
      <c r="T618" s="70">
        <v>15400</v>
      </c>
      <c r="U618" s="24">
        <v>2193.2000000000003</v>
      </c>
      <c r="V618" s="24">
        <v>5483</v>
      </c>
      <c r="W618" s="69">
        <f t="shared" si="245"/>
        <v>2.4000000000000004</v>
      </c>
      <c r="X618" s="69">
        <f>VLOOKUP(D618,'[1]Demanda Agregada Med. y MC'!$C$7:$O$3994,13,FALSE)</f>
        <v>6</v>
      </c>
      <c r="Y618" s="24">
        <v>0</v>
      </c>
      <c r="Z618" s="24">
        <v>0</v>
      </c>
      <c r="AA618" s="24">
        <v>0</v>
      </c>
      <c r="AB618" s="24">
        <v>0</v>
      </c>
      <c r="AC618" s="24">
        <v>25</v>
      </c>
      <c r="AD618" s="24">
        <v>50</v>
      </c>
      <c r="AE618" s="26">
        <v>0</v>
      </c>
      <c r="AF618" s="25">
        <v>0</v>
      </c>
      <c r="AG618" s="22">
        <v>105.80000000000001</v>
      </c>
      <c r="AH618" s="20">
        <f t="shared" si="246"/>
        <v>5313762.6800000006</v>
      </c>
      <c r="AI618" s="9">
        <f t="shared" si="247"/>
        <v>13282872.600000001</v>
      </c>
      <c r="AJ618" s="9">
        <f t="shared" si="248"/>
        <v>4427095.2</v>
      </c>
      <c r="AK618" s="9">
        <f t="shared" si="249"/>
        <v>11067526.4</v>
      </c>
      <c r="AL618" s="9">
        <f t="shared" si="250"/>
        <v>651728.00000000012</v>
      </c>
      <c r="AM618" s="9">
        <f t="shared" si="251"/>
        <v>1629320.0000000002</v>
      </c>
      <c r="AN618" s="9">
        <f t="shared" si="252"/>
        <v>232040.56000000006</v>
      </c>
      <c r="AO618" s="9">
        <f t="shared" si="253"/>
        <v>580101.4</v>
      </c>
      <c r="AP618" s="9">
        <f t="shared" si="254"/>
        <v>253.92000000000007</v>
      </c>
      <c r="AQ618" s="9">
        <f t="shared" si="255"/>
        <v>634.80000000000007</v>
      </c>
      <c r="AR618" s="9">
        <f t="shared" si="256"/>
        <v>0</v>
      </c>
      <c r="AS618" s="9">
        <f t="shared" si="257"/>
        <v>0</v>
      </c>
      <c r="AT618" s="9">
        <f t="shared" si="258"/>
        <v>0</v>
      </c>
      <c r="AU618" s="9">
        <f t="shared" si="259"/>
        <v>0</v>
      </c>
      <c r="AV618" s="9">
        <f t="shared" si="260"/>
        <v>2645.0000000000005</v>
      </c>
      <c r="AW618" s="9">
        <f t="shared" si="261"/>
        <v>5290.0000000000009</v>
      </c>
      <c r="AX618" s="9">
        <f t="shared" si="262"/>
        <v>0</v>
      </c>
      <c r="AY618" s="10">
        <f t="shared" si="263"/>
        <v>0</v>
      </c>
    </row>
    <row r="619" spans="1:51" ht="15" customHeight="1">
      <c r="A619" s="87">
        <v>613</v>
      </c>
      <c r="B619" s="85" t="str">
        <f t="shared" si="240"/>
        <v>0400002102</v>
      </c>
      <c r="C619" s="13" t="str">
        <f t="shared" si="241"/>
        <v>040000210200</v>
      </c>
      <c r="D619" s="13" t="str">
        <f t="shared" si="242"/>
        <v>04000021020000</v>
      </c>
      <c r="E619" s="14">
        <v>25301521</v>
      </c>
      <c r="F619" s="14" t="s">
        <v>1357</v>
      </c>
      <c r="G619" s="14" t="s">
        <v>22</v>
      </c>
      <c r="H619" s="14" t="s">
        <v>1383</v>
      </c>
      <c r="I619" s="14" t="s">
        <v>24</v>
      </c>
      <c r="J619" s="14" t="s">
        <v>24</v>
      </c>
      <c r="K619" s="15" t="s">
        <v>1384</v>
      </c>
      <c r="L619" s="14" t="s">
        <v>26</v>
      </c>
      <c r="M619" s="14">
        <v>1</v>
      </c>
      <c r="N619" s="14" t="s">
        <v>26</v>
      </c>
      <c r="O619" s="24">
        <f t="shared" si="243"/>
        <v>875.7</v>
      </c>
      <c r="P619" s="24">
        <f t="shared" si="244"/>
        <v>2187</v>
      </c>
      <c r="Q619" s="24">
        <v>646</v>
      </c>
      <c r="R619" s="16">
        <v>1613</v>
      </c>
      <c r="S619" s="69">
        <v>0</v>
      </c>
      <c r="T619" s="70">
        <v>0</v>
      </c>
      <c r="U619" s="24">
        <v>229.20000000000002</v>
      </c>
      <c r="V619" s="24">
        <v>573</v>
      </c>
      <c r="W619" s="69">
        <f t="shared" si="245"/>
        <v>0</v>
      </c>
      <c r="X619" s="69">
        <f>VLOOKUP(D619,'[1]Demanda Agregada Med. y MC'!$C$7:$O$3994,13,FALSE)</f>
        <v>0</v>
      </c>
      <c r="Y619" s="24">
        <v>0</v>
      </c>
      <c r="Z619" s="24">
        <v>0</v>
      </c>
      <c r="AA619" s="24">
        <v>0</v>
      </c>
      <c r="AB619" s="24">
        <v>0</v>
      </c>
      <c r="AC619" s="24">
        <v>0.5</v>
      </c>
      <c r="AD619" s="24">
        <v>1</v>
      </c>
      <c r="AE619" s="26">
        <v>0</v>
      </c>
      <c r="AF619" s="25">
        <v>0</v>
      </c>
      <c r="AG619" s="22">
        <v>386.40000000000003</v>
      </c>
      <c r="AH619" s="20">
        <f t="shared" si="246"/>
        <v>338370.48000000004</v>
      </c>
      <c r="AI619" s="9">
        <f t="shared" si="247"/>
        <v>845056.8</v>
      </c>
      <c r="AJ619" s="9">
        <f t="shared" si="248"/>
        <v>249614.40000000002</v>
      </c>
      <c r="AK619" s="9">
        <f t="shared" si="249"/>
        <v>623263.20000000007</v>
      </c>
      <c r="AL619" s="9">
        <f t="shared" si="250"/>
        <v>0</v>
      </c>
      <c r="AM619" s="9">
        <f t="shared" si="251"/>
        <v>0</v>
      </c>
      <c r="AN619" s="9">
        <f t="shared" si="252"/>
        <v>88562.880000000019</v>
      </c>
      <c r="AO619" s="9">
        <f t="shared" si="253"/>
        <v>221407.2</v>
      </c>
      <c r="AP619" s="9">
        <f t="shared" si="254"/>
        <v>0</v>
      </c>
      <c r="AQ619" s="9">
        <f t="shared" si="255"/>
        <v>0</v>
      </c>
      <c r="AR619" s="9">
        <f t="shared" si="256"/>
        <v>0</v>
      </c>
      <c r="AS619" s="9">
        <f t="shared" si="257"/>
        <v>0</v>
      </c>
      <c r="AT619" s="9">
        <f t="shared" si="258"/>
        <v>0</v>
      </c>
      <c r="AU619" s="9">
        <f t="shared" si="259"/>
        <v>0</v>
      </c>
      <c r="AV619" s="9">
        <f t="shared" si="260"/>
        <v>193.20000000000002</v>
      </c>
      <c r="AW619" s="9">
        <f t="shared" si="261"/>
        <v>386.40000000000003</v>
      </c>
      <c r="AX619" s="9">
        <f t="shared" si="262"/>
        <v>0</v>
      </c>
      <c r="AY619" s="10">
        <f t="shared" si="263"/>
        <v>0</v>
      </c>
    </row>
    <row r="620" spans="1:51" ht="15" customHeight="1">
      <c r="A620" s="87">
        <v>614</v>
      </c>
      <c r="B620" s="85" t="str">
        <f t="shared" si="240"/>
        <v>0400002103</v>
      </c>
      <c r="C620" s="13" t="str">
        <f t="shared" si="241"/>
        <v>040000210300</v>
      </c>
      <c r="D620" s="13" t="str">
        <f t="shared" si="242"/>
        <v>04000021030000</v>
      </c>
      <c r="E620" s="14">
        <v>25301519</v>
      </c>
      <c r="F620" s="14" t="s">
        <v>1357</v>
      </c>
      <c r="G620" s="14" t="s">
        <v>22</v>
      </c>
      <c r="H620" s="14" t="s">
        <v>1385</v>
      </c>
      <c r="I620" s="14" t="s">
        <v>24</v>
      </c>
      <c r="J620" s="14" t="s">
        <v>24</v>
      </c>
      <c r="K620" s="15" t="s">
        <v>1386</v>
      </c>
      <c r="L620" s="14" t="s">
        <v>26</v>
      </c>
      <c r="M620" s="14">
        <v>5</v>
      </c>
      <c r="N620" s="14" t="s">
        <v>52</v>
      </c>
      <c r="O620" s="24">
        <f t="shared" si="243"/>
        <v>5020.3999999999996</v>
      </c>
      <c r="P620" s="24">
        <f t="shared" si="244"/>
        <v>12541</v>
      </c>
      <c r="Q620" s="24">
        <v>598</v>
      </c>
      <c r="R620" s="16">
        <v>1493</v>
      </c>
      <c r="S620" s="69">
        <v>2766</v>
      </c>
      <c r="T620" s="70">
        <v>6914</v>
      </c>
      <c r="U620" s="24">
        <v>1159.2</v>
      </c>
      <c r="V620" s="24">
        <v>2898</v>
      </c>
      <c r="W620" s="69">
        <f t="shared" si="245"/>
        <v>483.20000000000005</v>
      </c>
      <c r="X620" s="69">
        <f>VLOOKUP(D620,'[1]Demanda Agregada Med. y MC'!$C$7:$O$3994,13,FALSE)</f>
        <v>1208</v>
      </c>
      <c r="Y620" s="24">
        <v>0</v>
      </c>
      <c r="Z620" s="24">
        <v>0</v>
      </c>
      <c r="AA620" s="24">
        <v>0</v>
      </c>
      <c r="AB620" s="24">
        <v>0</v>
      </c>
      <c r="AC620" s="24">
        <v>8</v>
      </c>
      <c r="AD620" s="24">
        <v>16</v>
      </c>
      <c r="AE620" s="26">
        <v>6</v>
      </c>
      <c r="AF620" s="27">
        <v>12</v>
      </c>
      <c r="AG620" s="22">
        <v>775.55080000000009</v>
      </c>
      <c r="AH620" s="20">
        <f t="shared" si="246"/>
        <v>3893575.2363200001</v>
      </c>
      <c r="AI620" s="9">
        <f t="shared" si="247"/>
        <v>9726182.5828000009</v>
      </c>
      <c r="AJ620" s="9">
        <f t="shared" si="248"/>
        <v>463779.37840000005</v>
      </c>
      <c r="AK620" s="9">
        <f t="shared" si="249"/>
        <v>1157897.3444000001</v>
      </c>
      <c r="AL620" s="9">
        <f t="shared" si="250"/>
        <v>2145173.5128000001</v>
      </c>
      <c r="AM620" s="9">
        <f t="shared" si="251"/>
        <v>5362158.2312000003</v>
      </c>
      <c r="AN620" s="9">
        <f t="shared" si="252"/>
        <v>899018.48736000014</v>
      </c>
      <c r="AO620" s="9">
        <f t="shared" si="253"/>
        <v>2247546.2184000001</v>
      </c>
      <c r="AP620" s="9">
        <f t="shared" si="254"/>
        <v>374746.14656000008</v>
      </c>
      <c r="AQ620" s="9">
        <f t="shared" si="255"/>
        <v>936865.36640000006</v>
      </c>
      <c r="AR620" s="9">
        <f t="shared" si="256"/>
        <v>0</v>
      </c>
      <c r="AS620" s="9">
        <f t="shared" si="257"/>
        <v>0</v>
      </c>
      <c r="AT620" s="9">
        <f t="shared" si="258"/>
        <v>0</v>
      </c>
      <c r="AU620" s="9">
        <f t="shared" si="259"/>
        <v>0</v>
      </c>
      <c r="AV620" s="9">
        <f t="shared" si="260"/>
        <v>6204.4064000000008</v>
      </c>
      <c r="AW620" s="9">
        <f t="shared" si="261"/>
        <v>12408.812800000002</v>
      </c>
      <c r="AX620" s="9">
        <f t="shared" si="262"/>
        <v>4653.3048000000008</v>
      </c>
      <c r="AY620" s="10">
        <f t="shared" si="263"/>
        <v>9306.6096000000016</v>
      </c>
    </row>
    <row r="621" spans="1:51" ht="15" customHeight="1">
      <c r="A621" s="87">
        <v>615</v>
      </c>
      <c r="B621" s="85" t="str">
        <f t="shared" si="240"/>
        <v>0400002106</v>
      </c>
      <c r="C621" s="13" t="str">
        <f t="shared" si="241"/>
        <v>040000210600</v>
      </c>
      <c r="D621" s="13" t="str">
        <f t="shared" si="242"/>
        <v>04000021060000</v>
      </c>
      <c r="E621" s="14">
        <v>25302097</v>
      </c>
      <c r="F621" s="14" t="s">
        <v>1357</v>
      </c>
      <c r="G621" s="14" t="s">
        <v>22</v>
      </c>
      <c r="H621" s="14" t="s">
        <v>1387</v>
      </c>
      <c r="I621" s="14" t="s">
        <v>24</v>
      </c>
      <c r="J621" s="14" t="s">
        <v>24</v>
      </c>
      <c r="K621" s="15" t="s">
        <v>1388</v>
      </c>
      <c r="L621" s="14" t="s">
        <v>26</v>
      </c>
      <c r="M621" s="14">
        <v>5</v>
      </c>
      <c r="N621" s="14" t="s">
        <v>52</v>
      </c>
      <c r="O621" s="24">
        <f t="shared" si="243"/>
        <v>104154.79999999999</v>
      </c>
      <c r="P621" s="24">
        <f t="shared" si="244"/>
        <v>259043</v>
      </c>
      <c r="Q621" s="24">
        <v>14202</v>
      </c>
      <c r="R621" s="16">
        <v>35504</v>
      </c>
      <c r="S621" s="69">
        <v>44800</v>
      </c>
      <c r="T621" s="70">
        <v>112000</v>
      </c>
      <c r="U621" s="24">
        <v>38456.400000000001</v>
      </c>
      <c r="V621" s="24">
        <v>96141</v>
      </c>
      <c r="W621" s="69">
        <f t="shared" si="245"/>
        <v>4010.4</v>
      </c>
      <c r="X621" s="69">
        <f>VLOOKUP(D621,'[1]Demanda Agregada Med. y MC'!$C$7:$O$3994,13,FALSE)</f>
        <v>10026</v>
      </c>
      <c r="Y621" s="24">
        <v>0</v>
      </c>
      <c r="Z621" s="24">
        <v>0</v>
      </c>
      <c r="AA621" s="24">
        <v>0</v>
      </c>
      <c r="AB621" s="24">
        <v>0</v>
      </c>
      <c r="AC621" s="24">
        <v>1592</v>
      </c>
      <c r="AD621" s="24">
        <v>3184</v>
      </c>
      <c r="AE621" s="26">
        <v>1094</v>
      </c>
      <c r="AF621" s="27">
        <v>2188</v>
      </c>
      <c r="AG621" s="22">
        <v>16.192000000000004</v>
      </c>
      <c r="AH621" s="20">
        <f t="shared" si="246"/>
        <v>1686474.5216000001</v>
      </c>
      <c r="AI621" s="9">
        <f t="shared" si="247"/>
        <v>4194424.256000001</v>
      </c>
      <c r="AJ621" s="9">
        <f t="shared" si="248"/>
        <v>229958.78400000004</v>
      </c>
      <c r="AK621" s="9">
        <f t="shared" si="249"/>
        <v>574880.76800000016</v>
      </c>
      <c r="AL621" s="9">
        <f t="shared" si="250"/>
        <v>725401.60000000021</v>
      </c>
      <c r="AM621" s="9">
        <f t="shared" si="251"/>
        <v>1813504.0000000005</v>
      </c>
      <c r="AN621" s="9">
        <f t="shared" si="252"/>
        <v>622686.0288000002</v>
      </c>
      <c r="AO621" s="9">
        <f t="shared" si="253"/>
        <v>1556715.0720000004</v>
      </c>
      <c r="AP621" s="9">
        <f t="shared" si="254"/>
        <v>64936.396800000017</v>
      </c>
      <c r="AQ621" s="9">
        <f t="shared" si="255"/>
        <v>162340.99200000003</v>
      </c>
      <c r="AR621" s="9">
        <f t="shared" si="256"/>
        <v>0</v>
      </c>
      <c r="AS621" s="9">
        <f t="shared" si="257"/>
        <v>0</v>
      </c>
      <c r="AT621" s="9">
        <f t="shared" si="258"/>
        <v>0</v>
      </c>
      <c r="AU621" s="9">
        <f t="shared" si="259"/>
        <v>0</v>
      </c>
      <c r="AV621" s="9">
        <f t="shared" si="260"/>
        <v>25777.664000000004</v>
      </c>
      <c r="AW621" s="9">
        <f t="shared" si="261"/>
        <v>51555.328000000009</v>
      </c>
      <c r="AX621" s="9">
        <f t="shared" si="262"/>
        <v>17714.048000000003</v>
      </c>
      <c r="AY621" s="10">
        <f t="shared" si="263"/>
        <v>35428.096000000005</v>
      </c>
    </row>
    <row r="622" spans="1:51" ht="15" customHeight="1">
      <c r="A622" s="87">
        <v>616</v>
      </c>
      <c r="B622" s="85" t="str">
        <f t="shared" si="240"/>
        <v>0400002499</v>
      </c>
      <c r="C622" s="13" t="str">
        <f t="shared" si="241"/>
        <v>040000249900</v>
      </c>
      <c r="D622" s="13" t="str">
        <f t="shared" si="242"/>
        <v>04000024990000</v>
      </c>
      <c r="E622" s="14">
        <v>25300144</v>
      </c>
      <c r="F622" s="14" t="s">
        <v>1357</v>
      </c>
      <c r="G622" s="14" t="s">
        <v>22</v>
      </c>
      <c r="H622" s="14" t="s">
        <v>1389</v>
      </c>
      <c r="I622" s="14" t="s">
        <v>24</v>
      </c>
      <c r="J622" s="14" t="s">
        <v>24</v>
      </c>
      <c r="K622" s="15" t="s">
        <v>1390</v>
      </c>
      <c r="L622" s="14" t="s">
        <v>26</v>
      </c>
      <c r="M622" s="14">
        <v>30</v>
      </c>
      <c r="N622" s="14" t="s">
        <v>29</v>
      </c>
      <c r="O622" s="24">
        <f t="shared" si="243"/>
        <v>280600.5</v>
      </c>
      <c r="P622" s="24">
        <f t="shared" si="244"/>
        <v>700921</v>
      </c>
      <c r="Q622" s="24">
        <v>188634</v>
      </c>
      <c r="R622" s="16">
        <v>471585</v>
      </c>
      <c r="S622" s="69">
        <v>77000</v>
      </c>
      <c r="T622" s="70">
        <v>192500</v>
      </c>
      <c r="U622" s="24">
        <v>12904.800000000001</v>
      </c>
      <c r="V622" s="24">
        <v>32262</v>
      </c>
      <c r="W622" s="69">
        <f t="shared" si="245"/>
        <v>901.2</v>
      </c>
      <c r="X622" s="69">
        <f>VLOOKUP(D622,'[1]Demanda Agregada Med. y MC'!$C$7:$O$3994,13,FALSE)</f>
        <v>2253</v>
      </c>
      <c r="Y622" s="24">
        <v>0</v>
      </c>
      <c r="Z622" s="24">
        <v>0</v>
      </c>
      <c r="AA622" s="24">
        <v>0</v>
      </c>
      <c r="AB622" s="24">
        <v>0</v>
      </c>
      <c r="AC622" s="24">
        <v>215.5</v>
      </c>
      <c r="AD622" s="24">
        <v>431</v>
      </c>
      <c r="AE622" s="26">
        <v>945</v>
      </c>
      <c r="AF622" s="27">
        <v>1890</v>
      </c>
      <c r="AG622" s="22">
        <v>42.009290088969323</v>
      </c>
      <c r="AH622" s="20">
        <f t="shared" si="246"/>
        <v>11787827.803609837</v>
      </c>
      <c r="AI622" s="9">
        <f t="shared" si="247"/>
        <v>29445193.618450467</v>
      </c>
      <c r="AJ622" s="9">
        <f t="shared" si="248"/>
        <v>7924380.4266426396</v>
      </c>
      <c r="AK622" s="9">
        <f t="shared" si="249"/>
        <v>19810951.0666066</v>
      </c>
      <c r="AL622" s="9">
        <f t="shared" si="250"/>
        <v>3234715.336850638</v>
      </c>
      <c r="AM622" s="9">
        <f t="shared" si="251"/>
        <v>8086788.3421265949</v>
      </c>
      <c r="AN622" s="9">
        <f t="shared" si="252"/>
        <v>542121.4867401314</v>
      </c>
      <c r="AO622" s="9">
        <f t="shared" si="253"/>
        <v>1355303.7168503283</v>
      </c>
      <c r="AP622" s="9">
        <f t="shared" si="254"/>
        <v>37858.772228179158</v>
      </c>
      <c r="AQ622" s="9">
        <f t="shared" si="255"/>
        <v>94646.93057044789</v>
      </c>
      <c r="AR622" s="9">
        <f t="shared" si="256"/>
        <v>0</v>
      </c>
      <c r="AS622" s="9">
        <f t="shared" si="257"/>
        <v>0</v>
      </c>
      <c r="AT622" s="9">
        <f t="shared" si="258"/>
        <v>0</v>
      </c>
      <c r="AU622" s="9">
        <f t="shared" si="259"/>
        <v>0</v>
      </c>
      <c r="AV622" s="9">
        <f t="shared" si="260"/>
        <v>9053.0020141728892</v>
      </c>
      <c r="AW622" s="9">
        <f t="shared" si="261"/>
        <v>18106.004028345778</v>
      </c>
      <c r="AX622" s="9">
        <f t="shared" si="262"/>
        <v>39698.779134076009</v>
      </c>
      <c r="AY622" s="10">
        <f t="shared" si="263"/>
        <v>79397.558268152017</v>
      </c>
    </row>
    <row r="623" spans="1:51" ht="15" customHeight="1">
      <c r="A623" s="87">
        <v>617</v>
      </c>
      <c r="B623" s="85" t="str">
        <f t="shared" si="240"/>
        <v>0400002601</v>
      </c>
      <c r="C623" s="13" t="str">
        <f t="shared" si="241"/>
        <v>040000260100</v>
      </c>
      <c r="D623" s="13" t="str">
        <f t="shared" si="242"/>
        <v>04000026010000</v>
      </c>
      <c r="E623" s="14">
        <v>25300943</v>
      </c>
      <c r="F623" s="14" t="s">
        <v>1357</v>
      </c>
      <c r="G623" s="14" t="s">
        <v>22</v>
      </c>
      <c r="H623" s="14" t="s">
        <v>1391</v>
      </c>
      <c r="I623" s="14" t="s">
        <v>24</v>
      </c>
      <c r="J623" s="14" t="s">
        <v>24</v>
      </c>
      <c r="K623" s="15" t="s">
        <v>1392</v>
      </c>
      <c r="L623" s="14" t="s">
        <v>26</v>
      </c>
      <c r="M623" s="14">
        <v>20</v>
      </c>
      <c r="N623" s="14" t="s">
        <v>29</v>
      </c>
      <c r="O623" s="24">
        <f t="shared" si="243"/>
        <v>48100.600000000006</v>
      </c>
      <c r="P623" s="24">
        <f t="shared" si="244"/>
        <v>120221</v>
      </c>
      <c r="Q623" s="24">
        <v>31544</v>
      </c>
      <c r="R623" s="16">
        <v>78859</v>
      </c>
      <c r="S623" s="69">
        <v>5600</v>
      </c>
      <c r="T623" s="70">
        <v>14000</v>
      </c>
      <c r="U623" s="24">
        <v>10896.800000000001</v>
      </c>
      <c r="V623" s="24">
        <v>27242</v>
      </c>
      <c r="W623" s="69">
        <f t="shared" si="245"/>
        <v>2.8000000000000003</v>
      </c>
      <c r="X623" s="69">
        <f>VLOOKUP(D623,'[1]Demanda Agregada Med. y MC'!$C$7:$O$3994,13,FALSE)</f>
        <v>7</v>
      </c>
      <c r="Y623" s="24">
        <v>0</v>
      </c>
      <c r="Z623" s="24">
        <v>0</v>
      </c>
      <c r="AA623" s="24">
        <v>0</v>
      </c>
      <c r="AB623" s="24">
        <v>0</v>
      </c>
      <c r="AC623" s="24">
        <v>39</v>
      </c>
      <c r="AD623" s="24">
        <v>78</v>
      </c>
      <c r="AE623" s="26">
        <v>18</v>
      </c>
      <c r="AF623" s="27">
        <v>35</v>
      </c>
      <c r="AG623" s="22">
        <v>21.4636</v>
      </c>
      <c r="AH623" s="20">
        <f t="shared" si="246"/>
        <v>1032412.0381600001</v>
      </c>
      <c r="AI623" s="9">
        <f t="shared" si="247"/>
        <v>2580375.4556</v>
      </c>
      <c r="AJ623" s="9">
        <f t="shared" si="248"/>
        <v>677047.79839999997</v>
      </c>
      <c r="AK623" s="9">
        <f t="shared" si="249"/>
        <v>1692598.0323999999</v>
      </c>
      <c r="AL623" s="9">
        <f t="shared" si="250"/>
        <v>120196.16</v>
      </c>
      <c r="AM623" s="9">
        <f t="shared" si="251"/>
        <v>300490.39999999997</v>
      </c>
      <c r="AN623" s="9">
        <f t="shared" si="252"/>
        <v>233884.55648000003</v>
      </c>
      <c r="AO623" s="9">
        <f t="shared" si="253"/>
        <v>584711.39119999995</v>
      </c>
      <c r="AP623" s="9">
        <f t="shared" si="254"/>
        <v>60.098080000000003</v>
      </c>
      <c r="AQ623" s="9">
        <f t="shared" si="255"/>
        <v>150.24520000000001</v>
      </c>
      <c r="AR623" s="9">
        <f t="shared" si="256"/>
        <v>0</v>
      </c>
      <c r="AS623" s="9">
        <f t="shared" si="257"/>
        <v>0</v>
      </c>
      <c r="AT623" s="9">
        <f t="shared" si="258"/>
        <v>0</v>
      </c>
      <c r="AU623" s="9">
        <f t="shared" si="259"/>
        <v>0</v>
      </c>
      <c r="AV623" s="9">
        <f t="shared" si="260"/>
        <v>837.08039999999994</v>
      </c>
      <c r="AW623" s="9">
        <f t="shared" si="261"/>
        <v>1674.1607999999999</v>
      </c>
      <c r="AX623" s="9">
        <f t="shared" si="262"/>
        <v>386.34479999999996</v>
      </c>
      <c r="AY623" s="10">
        <f t="shared" si="263"/>
        <v>751.226</v>
      </c>
    </row>
    <row r="624" spans="1:51" ht="15" customHeight="1">
      <c r="A624" s="87">
        <v>618</v>
      </c>
      <c r="B624" s="85" t="str">
        <f t="shared" si="240"/>
        <v>0400002608</v>
      </c>
      <c r="C624" s="13" t="str">
        <f t="shared" si="241"/>
        <v>040000260800</v>
      </c>
      <c r="D624" s="13" t="str">
        <f t="shared" si="242"/>
        <v>04000026080000</v>
      </c>
      <c r="E624" s="14">
        <v>25300426</v>
      </c>
      <c r="F624" s="14" t="s">
        <v>1357</v>
      </c>
      <c r="G624" s="14" t="s">
        <v>22</v>
      </c>
      <c r="H624" s="14" t="s">
        <v>1393</v>
      </c>
      <c r="I624" s="14" t="s">
        <v>24</v>
      </c>
      <c r="J624" s="14" t="s">
        <v>24</v>
      </c>
      <c r="K624" s="15" t="s">
        <v>1394</v>
      </c>
      <c r="L624" s="14" t="s">
        <v>26</v>
      </c>
      <c r="M624" s="14">
        <v>20</v>
      </c>
      <c r="N624" s="14" t="s">
        <v>29</v>
      </c>
      <c r="O624" s="24">
        <f t="shared" si="243"/>
        <v>1697881.8</v>
      </c>
      <c r="P624" s="24">
        <f t="shared" si="244"/>
        <v>4239557</v>
      </c>
      <c r="Q624" s="24">
        <v>1440380</v>
      </c>
      <c r="R624" s="16">
        <v>3600949</v>
      </c>
      <c r="S624" s="69">
        <v>148400</v>
      </c>
      <c r="T624" s="70">
        <v>371000</v>
      </c>
      <c r="U624" s="24">
        <v>98772</v>
      </c>
      <c r="V624" s="24">
        <v>246930</v>
      </c>
      <c r="W624" s="69">
        <f t="shared" si="245"/>
        <v>38.800000000000004</v>
      </c>
      <c r="X624" s="69">
        <f>VLOOKUP(D624,'[1]Demanda Agregada Med. y MC'!$C$7:$O$3994,13,FALSE)</f>
        <v>97</v>
      </c>
      <c r="Y624" s="24">
        <v>0</v>
      </c>
      <c r="Z624" s="24">
        <v>0</v>
      </c>
      <c r="AA624" s="24">
        <v>0</v>
      </c>
      <c r="AB624" s="24">
        <v>0</v>
      </c>
      <c r="AC624" s="24">
        <v>1355</v>
      </c>
      <c r="AD624" s="24">
        <v>2710</v>
      </c>
      <c r="AE624" s="26">
        <v>8936</v>
      </c>
      <c r="AF624" s="25">
        <v>17871</v>
      </c>
      <c r="AG624" s="22">
        <v>7.3508000000000004</v>
      </c>
      <c r="AH624" s="20">
        <f t="shared" si="246"/>
        <v>12480789.535440002</v>
      </c>
      <c r="AI624" s="9">
        <f t="shared" si="247"/>
        <v>31164135.595600002</v>
      </c>
      <c r="AJ624" s="9">
        <f t="shared" si="248"/>
        <v>10587945.304000001</v>
      </c>
      <c r="AK624" s="9">
        <f t="shared" si="249"/>
        <v>26469855.909200002</v>
      </c>
      <c r="AL624" s="9">
        <f t="shared" si="250"/>
        <v>1090858.72</v>
      </c>
      <c r="AM624" s="9">
        <f t="shared" si="251"/>
        <v>2727146.8000000003</v>
      </c>
      <c r="AN624" s="9">
        <f t="shared" si="252"/>
        <v>726053.21760000009</v>
      </c>
      <c r="AO624" s="9">
        <f t="shared" si="253"/>
        <v>1815133.044</v>
      </c>
      <c r="AP624" s="9">
        <f t="shared" si="254"/>
        <v>285.21104000000003</v>
      </c>
      <c r="AQ624" s="9">
        <f t="shared" si="255"/>
        <v>713.02760000000001</v>
      </c>
      <c r="AR624" s="9">
        <f t="shared" si="256"/>
        <v>0</v>
      </c>
      <c r="AS624" s="9">
        <f t="shared" si="257"/>
        <v>0</v>
      </c>
      <c r="AT624" s="9">
        <f t="shared" si="258"/>
        <v>0</v>
      </c>
      <c r="AU624" s="9">
        <f t="shared" si="259"/>
        <v>0</v>
      </c>
      <c r="AV624" s="9">
        <f t="shared" si="260"/>
        <v>9960.3340000000007</v>
      </c>
      <c r="AW624" s="9">
        <f t="shared" si="261"/>
        <v>19920.668000000001</v>
      </c>
      <c r="AX624" s="9">
        <f t="shared" si="262"/>
        <v>65686.748800000001</v>
      </c>
      <c r="AY624" s="10">
        <f t="shared" si="263"/>
        <v>131366.14680000002</v>
      </c>
    </row>
    <row r="625" spans="1:51" ht="15" customHeight="1">
      <c r="A625" s="87">
        <v>619</v>
      </c>
      <c r="B625" s="85" t="str">
        <f t="shared" si="240"/>
        <v>0400002609</v>
      </c>
      <c r="C625" s="13" t="str">
        <f t="shared" si="241"/>
        <v>040000260900</v>
      </c>
      <c r="D625" s="13" t="str">
        <f t="shared" si="242"/>
        <v>04000026090000</v>
      </c>
      <c r="E625" s="14">
        <v>25300425</v>
      </c>
      <c r="F625" s="14" t="s">
        <v>1357</v>
      </c>
      <c r="G625" s="14" t="s">
        <v>22</v>
      </c>
      <c r="H625" s="14" t="s">
        <v>1395</v>
      </c>
      <c r="I625" s="14" t="s">
        <v>24</v>
      </c>
      <c r="J625" s="14" t="s">
        <v>24</v>
      </c>
      <c r="K625" s="15" t="s">
        <v>1396</v>
      </c>
      <c r="L625" s="14" t="s">
        <v>26</v>
      </c>
      <c r="M625" s="14">
        <v>120</v>
      </c>
      <c r="N625" s="14" t="s">
        <v>46</v>
      </c>
      <c r="O625" s="24">
        <f t="shared" si="243"/>
        <v>15549.7</v>
      </c>
      <c r="P625" s="24">
        <f t="shared" si="244"/>
        <v>38863</v>
      </c>
      <c r="Q625" s="24">
        <v>3337</v>
      </c>
      <c r="R625" s="16">
        <v>8341</v>
      </c>
      <c r="S625" s="69">
        <v>980</v>
      </c>
      <c r="T625" s="70">
        <v>2450</v>
      </c>
      <c r="U625" s="24">
        <v>11204.400000000001</v>
      </c>
      <c r="V625" s="24">
        <v>28011</v>
      </c>
      <c r="W625" s="69">
        <f t="shared" si="245"/>
        <v>8.8000000000000007</v>
      </c>
      <c r="X625" s="69">
        <f>VLOOKUP(D625,'[1]Demanda Agregada Med. y MC'!$C$7:$O$3994,13,FALSE)</f>
        <v>22</v>
      </c>
      <c r="Y625" s="24">
        <v>0</v>
      </c>
      <c r="Z625" s="24">
        <v>0</v>
      </c>
      <c r="AA625" s="24">
        <v>0</v>
      </c>
      <c r="AB625" s="24">
        <v>0</v>
      </c>
      <c r="AC625" s="24">
        <v>19.5</v>
      </c>
      <c r="AD625" s="24">
        <v>39</v>
      </c>
      <c r="AE625" s="26">
        <v>0</v>
      </c>
      <c r="AF625" s="25">
        <v>0</v>
      </c>
      <c r="AG625" s="22">
        <v>25.566800000000001</v>
      </c>
      <c r="AH625" s="20">
        <f t="shared" si="246"/>
        <v>397556.06996000005</v>
      </c>
      <c r="AI625" s="9">
        <f t="shared" si="247"/>
        <v>993602.54839999997</v>
      </c>
      <c r="AJ625" s="9">
        <f t="shared" si="248"/>
        <v>85316.411600000007</v>
      </c>
      <c r="AK625" s="9">
        <f t="shared" si="249"/>
        <v>213252.67879999999</v>
      </c>
      <c r="AL625" s="9">
        <f t="shared" si="250"/>
        <v>25055.464</v>
      </c>
      <c r="AM625" s="9">
        <f t="shared" si="251"/>
        <v>62638.66</v>
      </c>
      <c r="AN625" s="9">
        <f t="shared" si="252"/>
        <v>286460.65392000007</v>
      </c>
      <c r="AO625" s="9">
        <f t="shared" si="253"/>
        <v>716151.6348</v>
      </c>
      <c r="AP625" s="9">
        <f t="shared" si="254"/>
        <v>224.98784000000003</v>
      </c>
      <c r="AQ625" s="9">
        <f t="shared" si="255"/>
        <v>562.46960000000001</v>
      </c>
      <c r="AR625" s="9">
        <f t="shared" si="256"/>
        <v>0</v>
      </c>
      <c r="AS625" s="9">
        <f t="shared" si="257"/>
        <v>0</v>
      </c>
      <c r="AT625" s="9">
        <f t="shared" si="258"/>
        <v>0</v>
      </c>
      <c r="AU625" s="9">
        <f t="shared" si="259"/>
        <v>0</v>
      </c>
      <c r="AV625" s="9">
        <f t="shared" si="260"/>
        <v>498.55259999999998</v>
      </c>
      <c r="AW625" s="9">
        <f t="shared" si="261"/>
        <v>997.10519999999997</v>
      </c>
      <c r="AX625" s="9">
        <f t="shared" si="262"/>
        <v>0</v>
      </c>
      <c r="AY625" s="10">
        <f t="shared" si="263"/>
        <v>0</v>
      </c>
    </row>
    <row r="626" spans="1:51" ht="15" customHeight="1">
      <c r="A626" s="87">
        <v>620</v>
      </c>
      <c r="B626" s="85" t="str">
        <f t="shared" si="240"/>
        <v>0400002612</v>
      </c>
      <c r="C626" s="13" t="str">
        <f t="shared" si="241"/>
        <v>040000261200</v>
      </c>
      <c r="D626" s="13" t="str">
        <f t="shared" si="242"/>
        <v>04000026120000</v>
      </c>
      <c r="E626" s="14">
        <v>25300532</v>
      </c>
      <c r="F626" s="14" t="s">
        <v>1357</v>
      </c>
      <c r="G626" s="14" t="s">
        <v>22</v>
      </c>
      <c r="H626" s="14" t="s">
        <v>1397</v>
      </c>
      <c r="I626" s="14" t="s">
        <v>24</v>
      </c>
      <c r="J626" s="14" t="s">
        <v>24</v>
      </c>
      <c r="K626" s="15" t="s">
        <v>1398</v>
      </c>
      <c r="L626" s="14" t="s">
        <v>26</v>
      </c>
      <c r="M626" s="14">
        <v>30</v>
      </c>
      <c r="N626" s="14" t="s">
        <v>29</v>
      </c>
      <c r="O626" s="24">
        <f t="shared" si="243"/>
        <v>1292642.5999999999</v>
      </c>
      <c r="P626" s="24">
        <f t="shared" si="244"/>
        <v>3230830</v>
      </c>
      <c r="Q626" s="24">
        <v>1091192</v>
      </c>
      <c r="R626" s="16">
        <v>2727979</v>
      </c>
      <c r="S626" s="69">
        <v>155400</v>
      </c>
      <c r="T626" s="70">
        <v>388500</v>
      </c>
      <c r="U626" s="24">
        <v>44493.200000000004</v>
      </c>
      <c r="V626" s="24">
        <v>111233</v>
      </c>
      <c r="W626" s="69">
        <f t="shared" si="245"/>
        <v>6.4</v>
      </c>
      <c r="X626" s="69">
        <f>VLOOKUP(D626,'[1]Demanda Agregada Med. y MC'!$C$7:$O$3994,13,FALSE)</f>
        <v>16</v>
      </c>
      <c r="Y626" s="24">
        <v>0</v>
      </c>
      <c r="Z626" s="24">
        <v>0</v>
      </c>
      <c r="AA626" s="24">
        <v>0</v>
      </c>
      <c r="AB626" s="24">
        <v>0</v>
      </c>
      <c r="AC626" s="24">
        <v>1551</v>
      </c>
      <c r="AD626" s="24">
        <v>3102</v>
      </c>
      <c r="AE626" s="26">
        <v>0</v>
      </c>
      <c r="AF626" s="25">
        <v>0</v>
      </c>
      <c r="AG626" s="22">
        <v>4.3331999999999997</v>
      </c>
      <c r="AH626" s="20">
        <f t="shared" si="246"/>
        <v>5601278.9143199986</v>
      </c>
      <c r="AI626" s="9">
        <f t="shared" si="247"/>
        <v>13999832.556</v>
      </c>
      <c r="AJ626" s="9">
        <f t="shared" si="248"/>
        <v>4728353.1743999999</v>
      </c>
      <c r="AK626" s="9">
        <f t="shared" si="249"/>
        <v>11820878.602799999</v>
      </c>
      <c r="AL626" s="9">
        <f t="shared" si="250"/>
        <v>673379.27999999991</v>
      </c>
      <c r="AM626" s="9">
        <f t="shared" si="251"/>
        <v>1683448.2</v>
      </c>
      <c r="AN626" s="9">
        <f t="shared" si="252"/>
        <v>192797.93424</v>
      </c>
      <c r="AO626" s="9">
        <f t="shared" si="253"/>
        <v>481994.83559999999</v>
      </c>
      <c r="AP626" s="9">
        <f t="shared" si="254"/>
        <v>27.732479999999999</v>
      </c>
      <c r="AQ626" s="9">
        <f t="shared" si="255"/>
        <v>69.331199999999995</v>
      </c>
      <c r="AR626" s="9">
        <f t="shared" si="256"/>
        <v>0</v>
      </c>
      <c r="AS626" s="9">
        <f t="shared" si="257"/>
        <v>0</v>
      </c>
      <c r="AT626" s="9">
        <f t="shared" si="258"/>
        <v>0</v>
      </c>
      <c r="AU626" s="9">
        <f t="shared" si="259"/>
        <v>0</v>
      </c>
      <c r="AV626" s="9">
        <f t="shared" si="260"/>
        <v>6720.7931999999992</v>
      </c>
      <c r="AW626" s="9">
        <f t="shared" si="261"/>
        <v>13441.586399999998</v>
      </c>
      <c r="AX626" s="9">
        <f t="shared" si="262"/>
        <v>0</v>
      </c>
      <c r="AY626" s="10">
        <f t="shared" si="263"/>
        <v>0</v>
      </c>
    </row>
    <row r="627" spans="1:51" ht="15" customHeight="1">
      <c r="A627" s="87">
        <v>621</v>
      </c>
      <c r="B627" s="85" t="str">
        <f t="shared" si="240"/>
        <v>0400002613</v>
      </c>
      <c r="C627" s="13" t="str">
        <f t="shared" si="241"/>
        <v>040000261300</v>
      </c>
      <c r="D627" s="13" t="str">
        <f t="shared" si="242"/>
        <v>04000026130000</v>
      </c>
      <c r="E627" s="14">
        <v>25300530</v>
      </c>
      <c r="F627" s="14" t="s">
        <v>1357</v>
      </c>
      <c r="G627" s="14" t="s">
        <v>22</v>
      </c>
      <c r="H627" s="14" t="s">
        <v>1399</v>
      </c>
      <c r="I627" s="14" t="s">
        <v>24</v>
      </c>
      <c r="J627" s="14" t="s">
        <v>24</v>
      </c>
      <c r="K627" s="15" t="s">
        <v>1400</v>
      </c>
      <c r="L627" s="14" t="s">
        <v>45</v>
      </c>
      <c r="M627" s="14">
        <v>10</v>
      </c>
      <c r="N627" s="14" t="s">
        <v>46</v>
      </c>
      <c r="O627" s="24">
        <f t="shared" si="243"/>
        <v>411221.84</v>
      </c>
      <c r="P627" s="24">
        <f t="shared" si="244"/>
        <v>1028039.6</v>
      </c>
      <c r="Q627" s="24">
        <v>342802</v>
      </c>
      <c r="R627" s="16">
        <v>857003</v>
      </c>
      <c r="S627" s="69">
        <v>49000</v>
      </c>
      <c r="T627" s="70">
        <v>122500</v>
      </c>
      <c r="U627" s="24">
        <v>19353.84</v>
      </c>
      <c r="V627" s="24">
        <v>48384.6</v>
      </c>
      <c r="W627" s="69">
        <f t="shared" si="245"/>
        <v>40</v>
      </c>
      <c r="X627" s="69">
        <f>VLOOKUP(D627,'[1]Demanda Agregada Med. y MC'!$C$7:$O$3994,13,FALSE)</f>
        <v>100</v>
      </c>
      <c r="Y627" s="24">
        <v>0</v>
      </c>
      <c r="Z627" s="24">
        <v>0</v>
      </c>
      <c r="AA627" s="24">
        <v>0</v>
      </c>
      <c r="AB627" s="24">
        <v>0</v>
      </c>
      <c r="AC627" s="24">
        <v>26</v>
      </c>
      <c r="AD627" s="24">
        <v>52</v>
      </c>
      <c r="AE627" s="26">
        <v>0</v>
      </c>
      <c r="AF627" s="25">
        <v>0</v>
      </c>
      <c r="AG627" s="22">
        <v>15.106400000000002</v>
      </c>
      <c r="AH627" s="20">
        <f t="shared" si="246"/>
        <v>6212081.6037760014</v>
      </c>
      <c r="AI627" s="9">
        <f t="shared" si="247"/>
        <v>15529977.413440002</v>
      </c>
      <c r="AJ627" s="9">
        <f t="shared" si="248"/>
        <v>5178504.1328000007</v>
      </c>
      <c r="AK627" s="9">
        <f t="shared" si="249"/>
        <v>12946230.119200002</v>
      </c>
      <c r="AL627" s="9">
        <f t="shared" si="250"/>
        <v>740213.60000000009</v>
      </c>
      <c r="AM627" s="9">
        <f t="shared" si="251"/>
        <v>1850534.0000000002</v>
      </c>
      <c r="AN627" s="9">
        <f t="shared" si="252"/>
        <v>292366.84857600008</v>
      </c>
      <c r="AO627" s="9">
        <f t="shared" si="253"/>
        <v>730917.12144000013</v>
      </c>
      <c r="AP627" s="9">
        <f t="shared" si="254"/>
        <v>604.25600000000009</v>
      </c>
      <c r="AQ627" s="9">
        <f t="shared" si="255"/>
        <v>1510.6400000000003</v>
      </c>
      <c r="AR627" s="9">
        <f t="shared" si="256"/>
        <v>0</v>
      </c>
      <c r="AS627" s="9">
        <f t="shared" si="257"/>
        <v>0</v>
      </c>
      <c r="AT627" s="9">
        <f t="shared" si="258"/>
        <v>0</v>
      </c>
      <c r="AU627" s="9">
        <f t="shared" si="259"/>
        <v>0</v>
      </c>
      <c r="AV627" s="9">
        <f t="shared" si="260"/>
        <v>392.76640000000009</v>
      </c>
      <c r="AW627" s="9">
        <f t="shared" si="261"/>
        <v>785.53280000000018</v>
      </c>
      <c r="AX627" s="9">
        <f t="shared" si="262"/>
        <v>0</v>
      </c>
      <c r="AY627" s="10">
        <f t="shared" si="263"/>
        <v>0</v>
      </c>
    </row>
    <row r="628" spans="1:51" ht="15" customHeight="1">
      <c r="A628" s="87">
        <v>622</v>
      </c>
      <c r="B628" s="85" t="str">
        <f t="shared" si="240"/>
        <v>0400002619</v>
      </c>
      <c r="C628" s="13" t="str">
        <f t="shared" si="241"/>
        <v>040000261900</v>
      </c>
      <c r="D628" s="13" t="str">
        <f t="shared" si="242"/>
        <v>04000026190000</v>
      </c>
      <c r="E628" s="14">
        <v>25300942</v>
      </c>
      <c r="F628" s="14" t="s">
        <v>1357</v>
      </c>
      <c r="G628" s="14" t="s">
        <v>22</v>
      </c>
      <c r="H628" s="14" t="s">
        <v>1401</v>
      </c>
      <c r="I628" s="14" t="s">
        <v>24</v>
      </c>
      <c r="J628" s="14" t="s">
        <v>24</v>
      </c>
      <c r="K628" s="15" t="s">
        <v>1402</v>
      </c>
      <c r="L628" s="14" t="s">
        <v>26</v>
      </c>
      <c r="M628" s="14">
        <v>1</v>
      </c>
      <c r="N628" s="14" t="s">
        <v>26</v>
      </c>
      <c r="O628" s="24">
        <f t="shared" si="243"/>
        <v>1995.6000000000001</v>
      </c>
      <c r="P628" s="24">
        <f t="shared" si="244"/>
        <v>4988</v>
      </c>
      <c r="Q628" s="24">
        <v>102</v>
      </c>
      <c r="R628" s="16">
        <v>254</v>
      </c>
      <c r="S628" s="69">
        <v>0</v>
      </c>
      <c r="T628" s="70">
        <v>0</v>
      </c>
      <c r="U628" s="24">
        <v>1891.6000000000001</v>
      </c>
      <c r="V628" s="24">
        <v>4729</v>
      </c>
      <c r="W628" s="69">
        <f t="shared" si="245"/>
        <v>2</v>
      </c>
      <c r="X628" s="69">
        <f>VLOOKUP(D628,'[1]Demanda Agregada Med. y MC'!$C$7:$O$3994,13,FALSE)</f>
        <v>5</v>
      </c>
      <c r="Y628" s="24">
        <v>0</v>
      </c>
      <c r="Z628" s="24">
        <v>0</v>
      </c>
      <c r="AA628" s="24">
        <v>0</v>
      </c>
      <c r="AB628" s="24">
        <v>0</v>
      </c>
      <c r="AC628" s="24">
        <v>0</v>
      </c>
      <c r="AD628" s="24">
        <v>0</v>
      </c>
      <c r="AE628" s="26">
        <v>0</v>
      </c>
      <c r="AF628" s="25">
        <v>0</v>
      </c>
      <c r="AG628" s="22">
        <v>37.260000000000005</v>
      </c>
      <c r="AH628" s="20">
        <f t="shared" si="246"/>
        <v>74356.056000000011</v>
      </c>
      <c r="AI628" s="9">
        <f t="shared" si="247"/>
        <v>185852.88000000003</v>
      </c>
      <c r="AJ628" s="9">
        <f t="shared" si="248"/>
        <v>3800.5200000000004</v>
      </c>
      <c r="AK628" s="9">
        <f t="shared" si="249"/>
        <v>9464.0400000000009</v>
      </c>
      <c r="AL628" s="9">
        <f t="shared" si="250"/>
        <v>0</v>
      </c>
      <c r="AM628" s="9">
        <f t="shared" si="251"/>
        <v>0</v>
      </c>
      <c r="AN628" s="9">
        <f t="shared" si="252"/>
        <v>70481.016000000018</v>
      </c>
      <c r="AO628" s="9">
        <f t="shared" si="253"/>
        <v>176202.54000000004</v>
      </c>
      <c r="AP628" s="9">
        <f t="shared" si="254"/>
        <v>74.52000000000001</v>
      </c>
      <c r="AQ628" s="9">
        <f t="shared" si="255"/>
        <v>186.3</v>
      </c>
      <c r="AR628" s="9">
        <f t="shared" si="256"/>
        <v>0</v>
      </c>
      <c r="AS628" s="9">
        <f t="shared" si="257"/>
        <v>0</v>
      </c>
      <c r="AT628" s="9">
        <f t="shared" si="258"/>
        <v>0</v>
      </c>
      <c r="AU628" s="9">
        <f t="shared" si="259"/>
        <v>0</v>
      </c>
      <c r="AV628" s="9">
        <f t="shared" si="260"/>
        <v>0</v>
      </c>
      <c r="AW628" s="9">
        <f t="shared" si="261"/>
        <v>0</v>
      </c>
      <c r="AX628" s="9">
        <f t="shared" si="262"/>
        <v>0</v>
      </c>
      <c r="AY628" s="10">
        <f t="shared" si="263"/>
        <v>0</v>
      </c>
    </row>
    <row r="629" spans="1:51" ht="15" customHeight="1">
      <c r="A629" s="87">
        <v>623</v>
      </c>
      <c r="B629" s="85" t="str">
        <f t="shared" si="240"/>
        <v>0400002651</v>
      </c>
      <c r="C629" s="13" t="str">
        <f t="shared" si="241"/>
        <v>040000265100</v>
      </c>
      <c r="D629" s="13" t="str">
        <f t="shared" si="242"/>
        <v>04000026510000</v>
      </c>
      <c r="E629" s="14">
        <v>25302114</v>
      </c>
      <c r="F629" s="14" t="s">
        <v>1357</v>
      </c>
      <c r="G629" s="14" t="s">
        <v>22</v>
      </c>
      <c r="H629" s="14" t="s">
        <v>1403</v>
      </c>
      <c r="I629" s="14" t="s">
        <v>24</v>
      </c>
      <c r="J629" s="14" t="s">
        <v>24</v>
      </c>
      <c r="K629" s="15" t="s">
        <v>1404</v>
      </c>
      <c r="L629" s="14" t="s">
        <v>26</v>
      </c>
      <c r="M629" s="14">
        <v>50</v>
      </c>
      <c r="N629" s="14" t="s">
        <v>29</v>
      </c>
      <c r="O629" s="24">
        <f t="shared" si="243"/>
        <v>9636.4</v>
      </c>
      <c r="P629" s="24">
        <f t="shared" si="244"/>
        <v>24089</v>
      </c>
      <c r="Q629" s="24">
        <v>6386</v>
      </c>
      <c r="R629" s="16">
        <v>15965</v>
      </c>
      <c r="S629" s="69">
        <v>2492</v>
      </c>
      <c r="T629" s="70">
        <v>6230</v>
      </c>
      <c r="U629" s="24">
        <v>754.40000000000009</v>
      </c>
      <c r="V629" s="24">
        <v>1886</v>
      </c>
      <c r="W629" s="69">
        <f t="shared" si="245"/>
        <v>0</v>
      </c>
      <c r="X629" s="69">
        <f>VLOOKUP(D629,'[1]Demanda Agregada Med. y MC'!$C$7:$O$3994,13,FALSE)</f>
        <v>0</v>
      </c>
      <c r="Y629" s="24">
        <v>0</v>
      </c>
      <c r="Z629" s="24">
        <v>0</v>
      </c>
      <c r="AA629" s="24">
        <v>0</v>
      </c>
      <c r="AB629" s="24">
        <v>0</v>
      </c>
      <c r="AC629" s="24">
        <v>0</v>
      </c>
      <c r="AD629" s="24">
        <v>0</v>
      </c>
      <c r="AE629" s="26">
        <v>4</v>
      </c>
      <c r="AF629" s="27">
        <v>8</v>
      </c>
      <c r="AG629" s="22">
        <v>27.480400000000003</v>
      </c>
      <c r="AH629" s="20">
        <f t="shared" si="246"/>
        <v>264812.12656</v>
      </c>
      <c r="AI629" s="9">
        <f t="shared" si="247"/>
        <v>661975.35560000013</v>
      </c>
      <c r="AJ629" s="9">
        <f t="shared" si="248"/>
        <v>175489.83440000002</v>
      </c>
      <c r="AK629" s="9">
        <f t="shared" si="249"/>
        <v>438724.58600000007</v>
      </c>
      <c r="AL629" s="9">
        <f t="shared" si="250"/>
        <v>68481.156800000012</v>
      </c>
      <c r="AM629" s="9">
        <f t="shared" si="251"/>
        <v>171202.89200000002</v>
      </c>
      <c r="AN629" s="9">
        <f t="shared" si="252"/>
        <v>20731.213760000006</v>
      </c>
      <c r="AO629" s="9">
        <f t="shared" si="253"/>
        <v>51828.034400000004</v>
      </c>
      <c r="AP629" s="9">
        <f t="shared" si="254"/>
        <v>0</v>
      </c>
      <c r="AQ629" s="9">
        <f t="shared" si="255"/>
        <v>0</v>
      </c>
      <c r="AR629" s="9">
        <f t="shared" si="256"/>
        <v>0</v>
      </c>
      <c r="AS629" s="9">
        <f t="shared" si="257"/>
        <v>0</v>
      </c>
      <c r="AT629" s="9">
        <f t="shared" si="258"/>
        <v>0</v>
      </c>
      <c r="AU629" s="9">
        <f t="shared" si="259"/>
        <v>0</v>
      </c>
      <c r="AV629" s="9">
        <f t="shared" si="260"/>
        <v>0</v>
      </c>
      <c r="AW629" s="9">
        <f t="shared" si="261"/>
        <v>0</v>
      </c>
      <c r="AX629" s="9">
        <f t="shared" si="262"/>
        <v>109.92160000000001</v>
      </c>
      <c r="AY629" s="10">
        <f t="shared" si="263"/>
        <v>219.84320000000002</v>
      </c>
    </row>
    <row r="630" spans="1:51" ht="15" customHeight="1">
      <c r="A630" s="87">
        <v>624</v>
      </c>
      <c r="B630" s="85" t="str">
        <f t="shared" si="240"/>
        <v>0400002652</v>
      </c>
      <c r="C630" s="13" t="str">
        <f t="shared" si="241"/>
        <v>040000265200</v>
      </c>
      <c r="D630" s="13" t="str">
        <f t="shared" si="242"/>
        <v>04000026520000</v>
      </c>
      <c r="E630" s="14">
        <v>25300361</v>
      </c>
      <c r="F630" s="14" t="s">
        <v>1357</v>
      </c>
      <c r="G630" s="14" t="s">
        <v>22</v>
      </c>
      <c r="H630" s="14" t="s">
        <v>1405</v>
      </c>
      <c r="I630" s="14" t="s">
        <v>24</v>
      </c>
      <c r="J630" s="14" t="s">
        <v>24</v>
      </c>
      <c r="K630" s="15" t="s">
        <v>1406</v>
      </c>
      <c r="L630" s="14" t="s">
        <v>26</v>
      </c>
      <c r="M630" s="14">
        <v>50</v>
      </c>
      <c r="N630" s="14" t="s">
        <v>29</v>
      </c>
      <c r="O630" s="24">
        <f t="shared" si="243"/>
        <v>173596.4</v>
      </c>
      <c r="P630" s="24">
        <f t="shared" si="244"/>
        <v>433711</v>
      </c>
      <c r="Q630" s="24">
        <v>123185</v>
      </c>
      <c r="R630" s="16">
        <v>307961</v>
      </c>
      <c r="S630" s="69">
        <v>34860</v>
      </c>
      <c r="T630" s="70">
        <v>87150</v>
      </c>
      <c r="U630" s="24">
        <v>14993.6</v>
      </c>
      <c r="V630" s="24">
        <v>37484</v>
      </c>
      <c r="W630" s="69">
        <f t="shared" si="245"/>
        <v>0.8</v>
      </c>
      <c r="X630" s="69">
        <f>VLOOKUP(D630,'[1]Demanda Agregada Med. y MC'!$C$7:$O$3994,13,FALSE)</f>
        <v>2</v>
      </c>
      <c r="Y630" s="24">
        <v>0</v>
      </c>
      <c r="Z630" s="24">
        <v>0</v>
      </c>
      <c r="AA630" s="24">
        <v>0</v>
      </c>
      <c r="AB630" s="24">
        <v>0</v>
      </c>
      <c r="AC630" s="24">
        <v>67</v>
      </c>
      <c r="AD630" s="24">
        <v>134</v>
      </c>
      <c r="AE630" s="26">
        <v>490</v>
      </c>
      <c r="AF630" s="27">
        <v>980</v>
      </c>
      <c r="AG630" s="22">
        <v>32.9176</v>
      </c>
      <c r="AH630" s="20">
        <f t="shared" si="246"/>
        <v>5714376.8566399999</v>
      </c>
      <c r="AI630" s="9">
        <f t="shared" si="247"/>
        <v>14276725.2136</v>
      </c>
      <c r="AJ630" s="9">
        <f t="shared" si="248"/>
        <v>4054954.5559999999</v>
      </c>
      <c r="AK630" s="9">
        <f t="shared" si="249"/>
        <v>10137337.013599999</v>
      </c>
      <c r="AL630" s="9">
        <f t="shared" si="250"/>
        <v>1147507.5360000001</v>
      </c>
      <c r="AM630" s="9">
        <f t="shared" si="251"/>
        <v>2868768.84</v>
      </c>
      <c r="AN630" s="9">
        <f t="shared" si="252"/>
        <v>493553.32736</v>
      </c>
      <c r="AO630" s="9">
        <f t="shared" si="253"/>
        <v>1233883.3184</v>
      </c>
      <c r="AP630" s="9">
        <f t="shared" si="254"/>
        <v>26.33408</v>
      </c>
      <c r="AQ630" s="9">
        <f t="shared" si="255"/>
        <v>65.8352</v>
      </c>
      <c r="AR630" s="9">
        <f t="shared" si="256"/>
        <v>0</v>
      </c>
      <c r="AS630" s="9">
        <f t="shared" si="257"/>
        <v>0</v>
      </c>
      <c r="AT630" s="9">
        <f t="shared" si="258"/>
        <v>0</v>
      </c>
      <c r="AU630" s="9">
        <f t="shared" si="259"/>
        <v>0</v>
      </c>
      <c r="AV630" s="9">
        <f t="shared" si="260"/>
        <v>2205.4792000000002</v>
      </c>
      <c r="AW630" s="9">
        <f t="shared" si="261"/>
        <v>4410.9584000000004</v>
      </c>
      <c r="AX630" s="9">
        <f t="shared" si="262"/>
        <v>16129.624</v>
      </c>
      <c r="AY630" s="10">
        <f t="shared" si="263"/>
        <v>32259.248</v>
      </c>
    </row>
    <row r="631" spans="1:51" ht="15" customHeight="1">
      <c r="A631" s="87">
        <v>625</v>
      </c>
      <c r="B631" s="85" t="str">
        <f t="shared" si="240"/>
        <v>0400002653</v>
      </c>
      <c r="C631" s="13" t="str">
        <f t="shared" si="241"/>
        <v>040000265300</v>
      </c>
      <c r="D631" s="13" t="str">
        <f t="shared" si="242"/>
        <v>04000026530000</v>
      </c>
      <c r="E631" s="14">
        <v>25300360</v>
      </c>
      <c r="F631" s="14" t="s">
        <v>1357</v>
      </c>
      <c r="G631" s="14" t="s">
        <v>22</v>
      </c>
      <c r="H631" s="14" t="s">
        <v>1407</v>
      </c>
      <c r="I631" s="14" t="s">
        <v>24</v>
      </c>
      <c r="J631" s="14" t="s">
        <v>24</v>
      </c>
      <c r="K631" s="15" t="s">
        <v>1408</v>
      </c>
      <c r="L631" s="14" t="s">
        <v>26</v>
      </c>
      <c r="M631" s="14">
        <v>5</v>
      </c>
      <c r="N631" s="14" t="s">
        <v>52</v>
      </c>
      <c r="O631" s="24">
        <f t="shared" si="243"/>
        <v>3630.6000000000004</v>
      </c>
      <c r="P631" s="24">
        <f t="shared" si="244"/>
        <v>9060</v>
      </c>
      <c r="Q631" s="24">
        <v>9</v>
      </c>
      <c r="R631" s="16">
        <v>21</v>
      </c>
      <c r="S631" s="69">
        <v>0</v>
      </c>
      <c r="T631" s="70">
        <v>0</v>
      </c>
      <c r="U631" s="24">
        <v>3591.6000000000004</v>
      </c>
      <c r="V631" s="24">
        <v>8979</v>
      </c>
      <c r="W631" s="69">
        <f t="shared" si="245"/>
        <v>0</v>
      </c>
      <c r="X631" s="69">
        <f>VLOOKUP(D631,'[1]Demanda Agregada Med. y MC'!$C$7:$O$3994,13,FALSE)</f>
        <v>0</v>
      </c>
      <c r="Y631" s="24">
        <v>0</v>
      </c>
      <c r="Z631" s="24">
        <v>0</v>
      </c>
      <c r="AA631" s="24">
        <v>0</v>
      </c>
      <c r="AB631" s="24">
        <v>0</v>
      </c>
      <c r="AC631" s="24">
        <v>15</v>
      </c>
      <c r="AD631" s="24">
        <v>30</v>
      </c>
      <c r="AE631" s="26">
        <v>15</v>
      </c>
      <c r="AF631" s="27">
        <v>30</v>
      </c>
      <c r="AG631" s="22">
        <v>64.8232</v>
      </c>
      <c r="AH631" s="20">
        <f t="shared" si="246"/>
        <v>235347.10992000002</v>
      </c>
      <c r="AI631" s="9">
        <f t="shared" si="247"/>
        <v>587298.19200000004</v>
      </c>
      <c r="AJ631" s="9">
        <f t="shared" si="248"/>
        <v>583.40880000000004</v>
      </c>
      <c r="AK631" s="9">
        <f t="shared" si="249"/>
        <v>1361.2872</v>
      </c>
      <c r="AL631" s="9">
        <f t="shared" si="250"/>
        <v>0</v>
      </c>
      <c r="AM631" s="9">
        <f t="shared" si="251"/>
        <v>0</v>
      </c>
      <c r="AN631" s="9">
        <f t="shared" si="252"/>
        <v>232819.00512000002</v>
      </c>
      <c r="AO631" s="9">
        <f t="shared" si="253"/>
        <v>582047.51280000003</v>
      </c>
      <c r="AP631" s="9">
        <f t="shared" si="254"/>
        <v>0</v>
      </c>
      <c r="AQ631" s="9">
        <f t="shared" si="255"/>
        <v>0</v>
      </c>
      <c r="AR631" s="9">
        <f t="shared" si="256"/>
        <v>0</v>
      </c>
      <c r="AS631" s="9">
        <f t="shared" si="257"/>
        <v>0</v>
      </c>
      <c r="AT631" s="9">
        <f t="shared" si="258"/>
        <v>0</v>
      </c>
      <c r="AU631" s="9">
        <f t="shared" si="259"/>
        <v>0</v>
      </c>
      <c r="AV631" s="9">
        <f t="shared" si="260"/>
        <v>972.34799999999996</v>
      </c>
      <c r="AW631" s="9">
        <f t="shared" si="261"/>
        <v>1944.6959999999999</v>
      </c>
      <c r="AX631" s="9">
        <f t="shared" si="262"/>
        <v>972.34799999999996</v>
      </c>
      <c r="AY631" s="10">
        <f t="shared" si="263"/>
        <v>1944.6959999999999</v>
      </c>
    </row>
    <row r="632" spans="1:51" ht="15" customHeight="1">
      <c r="A632" s="87">
        <v>626</v>
      </c>
      <c r="B632" s="85" t="str">
        <f t="shared" si="240"/>
        <v>0400002654</v>
      </c>
      <c r="C632" s="13" t="str">
        <f t="shared" si="241"/>
        <v>040000265400</v>
      </c>
      <c r="D632" s="13" t="str">
        <f t="shared" si="242"/>
        <v>04000026540000</v>
      </c>
      <c r="E632" s="14">
        <v>25302783</v>
      </c>
      <c r="F632" s="14" t="s">
        <v>1357</v>
      </c>
      <c r="G632" s="14" t="s">
        <v>22</v>
      </c>
      <c r="H632" s="14" t="s">
        <v>1409</v>
      </c>
      <c r="I632" s="14" t="s">
        <v>24</v>
      </c>
      <c r="J632" s="14" t="s">
        <v>24</v>
      </c>
      <c r="K632" s="15" t="s">
        <v>1410</v>
      </c>
      <c r="L632" s="14" t="s">
        <v>26</v>
      </c>
      <c r="M632" s="14">
        <v>100</v>
      </c>
      <c r="N632" s="14" t="s">
        <v>29</v>
      </c>
      <c r="O632" s="24">
        <f t="shared" si="243"/>
        <v>95620.94</v>
      </c>
      <c r="P632" s="24">
        <f t="shared" si="244"/>
        <v>238980.6</v>
      </c>
      <c r="Q632" s="24">
        <v>73309</v>
      </c>
      <c r="R632" s="16">
        <v>183271</v>
      </c>
      <c r="S632" s="69">
        <v>17640</v>
      </c>
      <c r="T632" s="70">
        <v>44100</v>
      </c>
      <c r="U632" s="24">
        <v>4523.4400000000005</v>
      </c>
      <c r="V632" s="24">
        <v>11308.6</v>
      </c>
      <c r="W632" s="69">
        <f t="shared" si="245"/>
        <v>8</v>
      </c>
      <c r="X632" s="69">
        <f>VLOOKUP(D632,'[1]Demanda Agregada Med. y MC'!$C$7:$O$3994,13,FALSE)</f>
        <v>20</v>
      </c>
      <c r="Y632" s="24">
        <v>0</v>
      </c>
      <c r="Z632" s="24">
        <v>0</v>
      </c>
      <c r="AA632" s="24">
        <v>0</v>
      </c>
      <c r="AB632" s="24">
        <v>0</v>
      </c>
      <c r="AC632" s="24">
        <v>140.5</v>
      </c>
      <c r="AD632" s="24">
        <v>281</v>
      </c>
      <c r="AE632" s="26">
        <v>0</v>
      </c>
      <c r="AF632" s="25">
        <v>0</v>
      </c>
      <c r="AG632" s="22">
        <v>118.542</v>
      </c>
      <c r="AH632" s="20">
        <f t="shared" si="246"/>
        <v>11335097.46948</v>
      </c>
      <c r="AI632" s="9">
        <f t="shared" si="247"/>
        <v>28329238.2852</v>
      </c>
      <c r="AJ632" s="9">
        <f t="shared" si="248"/>
        <v>8690195.4780000001</v>
      </c>
      <c r="AK632" s="9">
        <f t="shared" si="249"/>
        <v>21725310.881999999</v>
      </c>
      <c r="AL632" s="9">
        <f t="shared" si="250"/>
        <v>2091080.8800000001</v>
      </c>
      <c r="AM632" s="9">
        <f t="shared" si="251"/>
        <v>5227702.2</v>
      </c>
      <c r="AN632" s="9">
        <f t="shared" si="252"/>
        <v>536217.62448000011</v>
      </c>
      <c r="AO632" s="9">
        <f t="shared" si="253"/>
        <v>1340544.0612000001</v>
      </c>
      <c r="AP632" s="9">
        <f t="shared" si="254"/>
        <v>948.33600000000001</v>
      </c>
      <c r="AQ632" s="9">
        <f t="shared" si="255"/>
        <v>2370.84</v>
      </c>
      <c r="AR632" s="9">
        <f t="shared" si="256"/>
        <v>0</v>
      </c>
      <c r="AS632" s="9">
        <f t="shared" si="257"/>
        <v>0</v>
      </c>
      <c r="AT632" s="9">
        <f t="shared" si="258"/>
        <v>0</v>
      </c>
      <c r="AU632" s="9">
        <f t="shared" si="259"/>
        <v>0</v>
      </c>
      <c r="AV632" s="9">
        <f t="shared" si="260"/>
        <v>16655.151000000002</v>
      </c>
      <c r="AW632" s="9">
        <f t="shared" si="261"/>
        <v>33310.302000000003</v>
      </c>
      <c r="AX632" s="9">
        <f t="shared" si="262"/>
        <v>0</v>
      </c>
      <c r="AY632" s="10">
        <f t="shared" si="263"/>
        <v>0</v>
      </c>
    </row>
    <row r="633" spans="1:51" ht="15" customHeight="1">
      <c r="A633" s="87">
        <v>627</v>
      </c>
      <c r="B633" s="85" t="str">
        <f t="shared" si="240"/>
        <v>0400002673</v>
      </c>
      <c r="C633" s="13" t="str">
        <f t="shared" si="241"/>
        <v>040000267300</v>
      </c>
      <c r="D633" s="13" t="str">
        <f t="shared" si="242"/>
        <v>04000026730000</v>
      </c>
      <c r="E633" s="14">
        <v>25300820</v>
      </c>
      <c r="F633" s="14" t="s">
        <v>1357</v>
      </c>
      <c r="G633" s="14" t="s">
        <v>22</v>
      </c>
      <c r="H633" s="14" t="s">
        <v>1411</v>
      </c>
      <c r="I633" s="14" t="s">
        <v>24</v>
      </c>
      <c r="J633" s="14" t="s">
        <v>24</v>
      </c>
      <c r="K633" s="15" t="s">
        <v>1412</v>
      </c>
      <c r="L633" s="14" t="s">
        <v>26</v>
      </c>
      <c r="M633" s="14">
        <v>20</v>
      </c>
      <c r="N633" s="14" t="s">
        <v>1413</v>
      </c>
      <c r="O633" s="24">
        <f t="shared" si="243"/>
        <v>40094</v>
      </c>
      <c r="P633" s="24">
        <f t="shared" si="244"/>
        <v>99802</v>
      </c>
      <c r="Q633" s="24">
        <v>21591</v>
      </c>
      <c r="R633" s="16">
        <v>53977</v>
      </c>
      <c r="S633" s="69">
        <v>17640</v>
      </c>
      <c r="T633" s="70">
        <v>44100</v>
      </c>
      <c r="U633" s="24">
        <v>0</v>
      </c>
      <c r="V633" s="24">
        <v>0</v>
      </c>
      <c r="W633" s="69">
        <f t="shared" si="245"/>
        <v>0</v>
      </c>
      <c r="X633" s="69">
        <f>VLOOKUP(D633,'[1]Demanda Agregada Med. y MC'!$C$7:$O$3994,13,FALSE)</f>
        <v>0</v>
      </c>
      <c r="Y633" s="24">
        <v>0</v>
      </c>
      <c r="Z633" s="24">
        <v>0</v>
      </c>
      <c r="AA633" s="24">
        <v>0</v>
      </c>
      <c r="AB633" s="24">
        <v>0</v>
      </c>
      <c r="AC633" s="24">
        <v>0</v>
      </c>
      <c r="AD633" s="24">
        <v>0</v>
      </c>
      <c r="AE633" s="26">
        <v>863</v>
      </c>
      <c r="AF633" s="27">
        <v>1725</v>
      </c>
      <c r="AG633" s="22">
        <v>91.448000000000008</v>
      </c>
      <c r="AH633" s="20">
        <f t="shared" si="246"/>
        <v>3666516.1120000002</v>
      </c>
      <c r="AI633" s="9">
        <f t="shared" si="247"/>
        <v>9126693.2960000001</v>
      </c>
      <c r="AJ633" s="9">
        <f t="shared" si="248"/>
        <v>1974453.7680000002</v>
      </c>
      <c r="AK633" s="9">
        <f t="shared" si="249"/>
        <v>4936088.6960000005</v>
      </c>
      <c r="AL633" s="9">
        <f t="shared" si="250"/>
        <v>1613142.7200000002</v>
      </c>
      <c r="AM633" s="9">
        <f t="shared" si="251"/>
        <v>4032856.8000000003</v>
      </c>
      <c r="AN633" s="9">
        <f t="shared" si="252"/>
        <v>0</v>
      </c>
      <c r="AO633" s="9">
        <f t="shared" si="253"/>
        <v>0</v>
      </c>
      <c r="AP633" s="9">
        <f t="shared" si="254"/>
        <v>0</v>
      </c>
      <c r="AQ633" s="9">
        <f t="shared" si="255"/>
        <v>0</v>
      </c>
      <c r="AR633" s="9">
        <f t="shared" si="256"/>
        <v>0</v>
      </c>
      <c r="AS633" s="9">
        <f t="shared" si="257"/>
        <v>0</v>
      </c>
      <c r="AT633" s="9">
        <f t="shared" si="258"/>
        <v>0</v>
      </c>
      <c r="AU633" s="9">
        <f t="shared" si="259"/>
        <v>0</v>
      </c>
      <c r="AV633" s="9">
        <f t="shared" si="260"/>
        <v>0</v>
      </c>
      <c r="AW633" s="9">
        <f t="shared" si="261"/>
        <v>0</v>
      </c>
      <c r="AX633" s="9">
        <f t="shared" si="262"/>
        <v>78919.624000000011</v>
      </c>
      <c r="AY633" s="10">
        <f t="shared" si="263"/>
        <v>157747.80000000002</v>
      </c>
    </row>
    <row r="634" spans="1:51" ht="15" customHeight="1">
      <c r="A634" s="87">
        <v>628</v>
      </c>
      <c r="B634" s="85" t="str">
        <f t="shared" si="240"/>
        <v>0400002877</v>
      </c>
      <c r="C634" s="13" t="str">
        <f t="shared" si="241"/>
        <v>040000287700</v>
      </c>
      <c r="D634" s="13" t="str">
        <f t="shared" si="242"/>
        <v>04000028770000</v>
      </c>
      <c r="E634" s="14">
        <v>25300477</v>
      </c>
      <c r="F634" s="14" t="s">
        <v>1357</v>
      </c>
      <c r="G634" s="14" t="s">
        <v>22</v>
      </c>
      <c r="H634" s="14" t="s">
        <v>1414</v>
      </c>
      <c r="I634" s="14" t="s">
        <v>24</v>
      </c>
      <c r="J634" s="14" t="s">
        <v>24</v>
      </c>
      <c r="K634" s="15" t="s">
        <v>1415</v>
      </c>
      <c r="L634" s="14" t="s">
        <v>26</v>
      </c>
      <c r="M634" s="14">
        <v>1</v>
      </c>
      <c r="N634" s="14" t="s">
        <v>26</v>
      </c>
      <c r="O634" s="24">
        <f t="shared" si="243"/>
        <v>556</v>
      </c>
      <c r="P634" s="24">
        <f t="shared" si="244"/>
        <v>1390</v>
      </c>
      <c r="Q634" s="24">
        <v>556</v>
      </c>
      <c r="R634" s="16">
        <v>1390</v>
      </c>
      <c r="S634" s="69">
        <v>0</v>
      </c>
      <c r="T634" s="70">
        <v>0</v>
      </c>
      <c r="U634" s="24">
        <v>0</v>
      </c>
      <c r="V634" s="24">
        <v>0</v>
      </c>
      <c r="W634" s="69">
        <f t="shared" si="245"/>
        <v>0</v>
      </c>
      <c r="X634" s="69">
        <f>VLOOKUP(D634,'[1]Demanda Agregada Med. y MC'!$C$7:$O$3994,13,FALSE)</f>
        <v>0</v>
      </c>
      <c r="Y634" s="24">
        <v>0</v>
      </c>
      <c r="Z634" s="24">
        <v>0</v>
      </c>
      <c r="AA634" s="24">
        <v>0</v>
      </c>
      <c r="AB634" s="24">
        <v>0</v>
      </c>
      <c r="AC634" s="24">
        <v>0</v>
      </c>
      <c r="AD634" s="24">
        <v>0</v>
      </c>
      <c r="AE634" s="26">
        <v>0</v>
      </c>
      <c r="AF634" s="25">
        <v>0</v>
      </c>
      <c r="AG634" s="22">
        <v>108.24720000000001</v>
      </c>
      <c r="AH634" s="20">
        <f t="shared" si="246"/>
        <v>60185.443200000002</v>
      </c>
      <c r="AI634" s="9">
        <f t="shared" si="247"/>
        <v>150463.60800000001</v>
      </c>
      <c r="AJ634" s="9">
        <f t="shared" si="248"/>
        <v>60185.443200000002</v>
      </c>
      <c r="AK634" s="9">
        <f t="shared" si="249"/>
        <v>150463.60800000001</v>
      </c>
      <c r="AL634" s="9">
        <f t="shared" si="250"/>
        <v>0</v>
      </c>
      <c r="AM634" s="9">
        <f t="shared" si="251"/>
        <v>0</v>
      </c>
      <c r="AN634" s="9">
        <f t="shared" si="252"/>
        <v>0</v>
      </c>
      <c r="AO634" s="9">
        <f t="shared" si="253"/>
        <v>0</v>
      </c>
      <c r="AP634" s="9">
        <f t="shared" si="254"/>
        <v>0</v>
      </c>
      <c r="AQ634" s="9">
        <f t="shared" si="255"/>
        <v>0</v>
      </c>
      <c r="AR634" s="9">
        <f t="shared" si="256"/>
        <v>0</v>
      </c>
      <c r="AS634" s="9">
        <f t="shared" si="257"/>
        <v>0</v>
      </c>
      <c r="AT634" s="9">
        <f t="shared" si="258"/>
        <v>0</v>
      </c>
      <c r="AU634" s="9">
        <f t="shared" si="259"/>
        <v>0</v>
      </c>
      <c r="AV634" s="9">
        <f t="shared" si="260"/>
        <v>0</v>
      </c>
      <c r="AW634" s="9">
        <f t="shared" si="261"/>
        <v>0</v>
      </c>
      <c r="AX634" s="9">
        <f t="shared" si="262"/>
        <v>0</v>
      </c>
      <c r="AY634" s="10">
        <f t="shared" si="263"/>
        <v>0</v>
      </c>
    </row>
    <row r="635" spans="1:51" ht="15" customHeight="1">
      <c r="A635" s="87">
        <v>629</v>
      </c>
      <c r="B635" s="85" t="str">
        <f t="shared" si="240"/>
        <v>0400003204</v>
      </c>
      <c r="C635" s="13" t="str">
        <f t="shared" si="241"/>
        <v>040000320400</v>
      </c>
      <c r="D635" s="13" t="str">
        <f t="shared" si="242"/>
        <v>04000032040000</v>
      </c>
      <c r="E635" s="14">
        <v>25301331</v>
      </c>
      <c r="F635" s="14" t="s">
        <v>1357</v>
      </c>
      <c r="G635" s="14" t="s">
        <v>22</v>
      </c>
      <c r="H635" s="14" t="s">
        <v>1416</v>
      </c>
      <c r="I635" s="14" t="s">
        <v>24</v>
      </c>
      <c r="J635" s="14" t="s">
        <v>24</v>
      </c>
      <c r="K635" s="15" t="s">
        <v>1417</v>
      </c>
      <c r="L635" s="14" t="s">
        <v>26</v>
      </c>
      <c r="M635" s="14">
        <v>20</v>
      </c>
      <c r="N635" s="14" t="s">
        <v>29</v>
      </c>
      <c r="O635" s="24">
        <f t="shared" si="243"/>
        <v>54893</v>
      </c>
      <c r="P635" s="24">
        <f t="shared" si="244"/>
        <v>136785</v>
      </c>
      <c r="Q635" s="24">
        <v>43035</v>
      </c>
      <c r="R635" s="16">
        <v>107586</v>
      </c>
      <c r="S635" s="69">
        <v>0</v>
      </c>
      <c r="T635" s="70">
        <v>0</v>
      </c>
      <c r="U635" s="24">
        <v>10578.800000000001</v>
      </c>
      <c r="V635" s="24">
        <v>26447</v>
      </c>
      <c r="W635" s="69">
        <f t="shared" si="245"/>
        <v>387.20000000000005</v>
      </c>
      <c r="X635" s="69">
        <f>VLOOKUP(D635,'[1]Demanda Agregada Med. y MC'!$C$7:$O$3994,13,FALSE)</f>
        <v>968</v>
      </c>
      <c r="Y635" s="24">
        <v>0</v>
      </c>
      <c r="Z635" s="24">
        <v>0</v>
      </c>
      <c r="AA635" s="24">
        <v>0</v>
      </c>
      <c r="AB635" s="24">
        <v>0</v>
      </c>
      <c r="AC635" s="24">
        <v>27</v>
      </c>
      <c r="AD635" s="24">
        <v>54</v>
      </c>
      <c r="AE635" s="26">
        <v>865</v>
      </c>
      <c r="AF635" s="27">
        <v>1730</v>
      </c>
      <c r="AG635" s="22">
        <v>27.728800000000003</v>
      </c>
      <c r="AH635" s="20">
        <f t="shared" si="246"/>
        <v>1522117.0184000002</v>
      </c>
      <c r="AI635" s="9">
        <f t="shared" si="247"/>
        <v>3792883.9080000003</v>
      </c>
      <c r="AJ635" s="9">
        <f t="shared" si="248"/>
        <v>1193308.9080000001</v>
      </c>
      <c r="AK635" s="9">
        <f t="shared" si="249"/>
        <v>2983230.6768000005</v>
      </c>
      <c r="AL635" s="9">
        <f t="shared" si="250"/>
        <v>0</v>
      </c>
      <c r="AM635" s="9">
        <f t="shared" si="251"/>
        <v>0</v>
      </c>
      <c r="AN635" s="9">
        <f t="shared" si="252"/>
        <v>293337.42944000004</v>
      </c>
      <c r="AO635" s="9">
        <f t="shared" si="253"/>
        <v>733343.57360000012</v>
      </c>
      <c r="AP635" s="9">
        <f t="shared" si="254"/>
        <v>10736.591360000002</v>
      </c>
      <c r="AQ635" s="9">
        <f t="shared" si="255"/>
        <v>26841.478400000004</v>
      </c>
      <c r="AR635" s="9">
        <f t="shared" si="256"/>
        <v>0</v>
      </c>
      <c r="AS635" s="9">
        <f t="shared" si="257"/>
        <v>0</v>
      </c>
      <c r="AT635" s="9">
        <f t="shared" si="258"/>
        <v>0</v>
      </c>
      <c r="AU635" s="9">
        <f t="shared" si="259"/>
        <v>0</v>
      </c>
      <c r="AV635" s="9">
        <f t="shared" si="260"/>
        <v>748.6776000000001</v>
      </c>
      <c r="AW635" s="9">
        <f t="shared" si="261"/>
        <v>1497.3552000000002</v>
      </c>
      <c r="AX635" s="9">
        <f t="shared" si="262"/>
        <v>23985.412000000004</v>
      </c>
      <c r="AY635" s="10">
        <f t="shared" si="263"/>
        <v>47970.824000000008</v>
      </c>
    </row>
    <row r="636" spans="1:51" ht="15" customHeight="1">
      <c r="A636" s="87">
        <v>630</v>
      </c>
      <c r="B636" s="85" t="str">
        <f t="shared" si="240"/>
        <v>0400003206</v>
      </c>
      <c r="C636" s="13" t="str">
        <f t="shared" si="241"/>
        <v>040000320600</v>
      </c>
      <c r="D636" s="13" t="str">
        <f t="shared" si="242"/>
        <v>04000032060000</v>
      </c>
      <c r="E636" s="14">
        <v>25302110</v>
      </c>
      <c r="F636" s="14" t="s">
        <v>1357</v>
      </c>
      <c r="G636" s="14" t="s">
        <v>22</v>
      </c>
      <c r="H636" s="14" t="s">
        <v>1418</v>
      </c>
      <c r="I636" s="14" t="s">
        <v>24</v>
      </c>
      <c r="J636" s="14" t="s">
        <v>24</v>
      </c>
      <c r="K636" s="15" t="s">
        <v>1419</v>
      </c>
      <c r="L636" s="14" t="s">
        <v>26</v>
      </c>
      <c r="M636" s="14">
        <v>20</v>
      </c>
      <c r="N636" s="14" t="s">
        <v>29</v>
      </c>
      <c r="O636" s="24">
        <f t="shared" si="243"/>
        <v>75237</v>
      </c>
      <c r="P636" s="24">
        <f t="shared" si="244"/>
        <v>188091</v>
      </c>
      <c r="Q636" s="24">
        <v>33237</v>
      </c>
      <c r="R636" s="16">
        <v>83091</v>
      </c>
      <c r="S636" s="69">
        <v>42000</v>
      </c>
      <c r="T636" s="70">
        <v>105000</v>
      </c>
      <c r="U636" s="24">
        <v>0</v>
      </c>
      <c r="V636" s="24">
        <v>0</v>
      </c>
      <c r="W636" s="69">
        <f t="shared" si="245"/>
        <v>0</v>
      </c>
      <c r="X636" s="69">
        <f>VLOOKUP(D636,'[1]Demanda Agregada Med. y MC'!$C$7:$O$3994,13,FALSE)</f>
        <v>0</v>
      </c>
      <c r="Y636" s="24">
        <v>0</v>
      </c>
      <c r="Z636" s="24">
        <v>0</v>
      </c>
      <c r="AA636" s="24">
        <v>0</v>
      </c>
      <c r="AB636" s="24">
        <v>0</v>
      </c>
      <c r="AC636" s="24">
        <v>0</v>
      </c>
      <c r="AD636" s="24">
        <v>0</v>
      </c>
      <c r="AE636" s="26">
        <v>0</v>
      </c>
      <c r="AF636" s="25">
        <v>0</v>
      </c>
      <c r="AG636" s="22">
        <v>35.840748238308777</v>
      </c>
      <c r="AH636" s="20">
        <f t="shared" si="246"/>
        <v>2696550.3752056374</v>
      </c>
      <c r="AI636" s="9">
        <f t="shared" si="247"/>
        <v>6741322.1768917358</v>
      </c>
      <c r="AJ636" s="9">
        <f t="shared" si="248"/>
        <v>1191238.9491966688</v>
      </c>
      <c r="AK636" s="9">
        <f t="shared" si="249"/>
        <v>2978043.6118693147</v>
      </c>
      <c r="AL636" s="9">
        <f t="shared" si="250"/>
        <v>1505311.4260089686</v>
      </c>
      <c r="AM636" s="9">
        <f t="shared" si="251"/>
        <v>3763278.5650224215</v>
      </c>
      <c r="AN636" s="9">
        <f t="shared" si="252"/>
        <v>0</v>
      </c>
      <c r="AO636" s="9">
        <f t="shared" si="253"/>
        <v>0</v>
      </c>
      <c r="AP636" s="9">
        <f t="shared" si="254"/>
        <v>0</v>
      </c>
      <c r="AQ636" s="9">
        <f t="shared" si="255"/>
        <v>0</v>
      </c>
      <c r="AR636" s="9">
        <f t="shared" si="256"/>
        <v>0</v>
      </c>
      <c r="AS636" s="9">
        <f t="shared" si="257"/>
        <v>0</v>
      </c>
      <c r="AT636" s="9">
        <f t="shared" si="258"/>
        <v>0</v>
      </c>
      <c r="AU636" s="9">
        <f t="shared" si="259"/>
        <v>0</v>
      </c>
      <c r="AV636" s="9">
        <f t="shared" si="260"/>
        <v>0</v>
      </c>
      <c r="AW636" s="9">
        <f t="shared" si="261"/>
        <v>0</v>
      </c>
      <c r="AX636" s="9">
        <f t="shared" si="262"/>
        <v>0</v>
      </c>
      <c r="AY636" s="10">
        <f t="shared" si="263"/>
        <v>0</v>
      </c>
    </row>
    <row r="637" spans="1:51" ht="15" customHeight="1">
      <c r="A637" s="87">
        <v>631</v>
      </c>
      <c r="B637" s="85" t="str">
        <f t="shared" si="240"/>
        <v>0400003215</v>
      </c>
      <c r="C637" s="13" t="str">
        <f t="shared" si="241"/>
        <v>040000321500</v>
      </c>
      <c r="D637" s="13" t="str">
        <f t="shared" si="242"/>
        <v>04000032150000</v>
      </c>
      <c r="E637" s="14">
        <v>25300682</v>
      </c>
      <c r="F637" s="14" t="s">
        <v>1357</v>
      </c>
      <c r="G637" s="14" t="s">
        <v>22</v>
      </c>
      <c r="H637" s="14" t="s">
        <v>1420</v>
      </c>
      <c r="I637" s="14" t="s">
        <v>24</v>
      </c>
      <c r="J637" s="14" t="s">
        <v>24</v>
      </c>
      <c r="K637" s="15" t="s">
        <v>1421</v>
      </c>
      <c r="L637" s="14" t="s">
        <v>26</v>
      </c>
      <c r="M637" s="14">
        <v>20</v>
      </c>
      <c r="N637" s="14" t="s">
        <v>29</v>
      </c>
      <c r="O637" s="24">
        <f t="shared" si="243"/>
        <v>169134.59999999998</v>
      </c>
      <c r="P637" s="24">
        <f t="shared" si="244"/>
        <v>421944</v>
      </c>
      <c r="Q637" s="24">
        <v>137501</v>
      </c>
      <c r="R637" s="16">
        <v>343751</v>
      </c>
      <c r="S637" s="69">
        <v>24640</v>
      </c>
      <c r="T637" s="70">
        <v>61600</v>
      </c>
      <c r="U637" s="24">
        <v>5210.8</v>
      </c>
      <c r="V637" s="24">
        <v>13027</v>
      </c>
      <c r="W637" s="69">
        <f t="shared" si="245"/>
        <v>0.8</v>
      </c>
      <c r="X637" s="69">
        <f>VLOOKUP(D637,'[1]Demanda Agregada Med. y MC'!$C$7:$O$3994,13,FALSE)</f>
        <v>2</v>
      </c>
      <c r="Y637" s="24">
        <v>0</v>
      </c>
      <c r="Z637" s="24">
        <v>0</v>
      </c>
      <c r="AA637" s="24">
        <v>0</v>
      </c>
      <c r="AB637" s="24">
        <v>0</v>
      </c>
      <c r="AC637" s="24">
        <v>77</v>
      </c>
      <c r="AD637" s="24">
        <v>154</v>
      </c>
      <c r="AE637" s="26">
        <v>1705</v>
      </c>
      <c r="AF637" s="27">
        <v>3410</v>
      </c>
      <c r="AG637" s="22">
        <v>6.6608000000000001</v>
      </c>
      <c r="AH637" s="20">
        <f t="shared" si="246"/>
        <v>1126571.7436799998</v>
      </c>
      <c r="AI637" s="9">
        <f t="shared" si="247"/>
        <v>2810484.5951999999</v>
      </c>
      <c r="AJ637" s="9">
        <f t="shared" si="248"/>
        <v>915866.66079999995</v>
      </c>
      <c r="AK637" s="9">
        <f t="shared" si="249"/>
        <v>2289656.6608000002</v>
      </c>
      <c r="AL637" s="9">
        <f t="shared" si="250"/>
        <v>164122.11199999999</v>
      </c>
      <c r="AM637" s="9">
        <f t="shared" si="251"/>
        <v>410305.28000000003</v>
      </c>
      <c r="AN637" s="9">
        <f t="shared" si="252"/>
        <v>34708.096640000003</v>
      </c>
      <c r="AO637" s="9">
        <f t="shared" si="253"/>
        <v>86770.241599999994</v>
      </c>
      <c r="AP637" s="9">
        <f t="shared" si="254"/>
        <v>5.32864</v>
      </c>
      <c r="AQ637" s="9">
        <f t="shared" si="255"/>
        <v>13.3216</v>
      </c>
      <c r="AR637" s="9">
        <f t="shared" si="256"/>
        <v>0</v>
      </c>
      <c r="AS637" s="9">
        <f t="shared" si="257"/>
        <v>0</v>
      </c>
      <c r="AT637" s="9">
        <f t="shared" si="258"/>
        <v>0</v>
      </c>
      <c r="AU637" s="9">
        <f t="shared" si="259"/>
        <v>0</v>
      </c>
      <c r="AV637" s="9">
        <f t="shared" si="260"/>
        <v>512.88160000000005</v>
      </c>
      <c r="AW637" s="9">
        <f t="shared" si="261"/>
        <v>1025.7632000000001</v>
      </c>
      <c r="AX637" s="9">
        <f t="shared" si="262"/>
        <v>11356.664000000001</v>
      </c>
      <c r="AY637" s="10">
        <f t="shared" si="263"/>
        <v>22713.328000000001</v>
      </c>
    </row>
    <row r="638" spans="1:51" ht="15" customHeight="1">
      <c r="A638" s="87">
        <v>632</v>
      </c>
      <c r="B638" s="85" t="str">
        <f t="shared" si="240"/>
        <v>0400003241</v>
      </c>
      <c r="C638" s="13" t="str">
        <f t="shared" si="241"/>
        <v>040000324100</v>
      </c>
      <c r="D638" s="13" t="str">
        <f t="shared" si="242"/>
        <v>04000032410000</v>
      </c>
      <c r="E638" s="14">
        <v>25303086</v>
      </c>
      <c r="F638" s="14" t="s">
        <v>1357</v>
      </c>
      <c r="G638" s="14" t="s">
        <v>22</v>
      </c>
      <c r="H638" s="14" t="s">
        <v>1422</v>
      </c>
      <c r="I638" s="14" t="s">
        <v>24</v>
      </c>
      <c r="J638" s="14" t="s">
        <v>24</v>
      </c>
      <c r="K638" s="15" t="s">
        <v>1423</v>
      </c>
      <c r="L638" s="14" t="s">
        <v>26</v>
      </c>
      <c r="M638" s="14">
        <v>20</v>
      </c>
      <c r="N638" s="14" t="s">
        <v>282</v>
      </c>
      <c r="O638" s="24">
        <f t="shared" si="243"/>
        <v>15460.8</v>
      </c>
      <c r="P638" s="24">
        <f t="shared" si="244"/>
        <v>38626</v>
      </c>
      <c r="Q638" s="24">
        <v>12452</v>
      </c>
      <c r="R638" s="16">
        <v>31129</v>
      </c>
      <c r="S638" s="69">
        <v>0</v>
      </c>
      <c r="T638" s="70">
        <v>0</v>
      </c>
      <c r="U638" s="24">
        <v>2958.8</v>
      </c>
      <c r="V638" s="24">
        <v>7397</v>
      </c>
      <c r="W638" s="69">
        <f t="shared" si="245"/>
        <v>0</v>
      </c>
      <c r="X638" s="69">
        <f>VLOOKUP(D638,'[1]Demanda Agregada Med. y MC'!$C$7:$O$3994,13,FALSE)</f>
        <v>0</v>
      </c>
      <c r="Y638" s="24">
        <v>0</v>
      </c>
      <c r="Z638" s="24">
        <v>0</v>
      </c>
      <c r="AA638" s="24">
        <v>0</v>
      </c>
      <c r="AB638" s="24">
        <v>0</v>
      </c>
      <c r="AC638" s="24">
        <v>0</v>
      </c>
      <c r="AD638" s="24">
        <v>0</v>
      </c>
      <c r="AE638" s="26">
        <v>50</v>
      </c>
      <c r="AF638" s="27">
        <v>100</v>
      </c>
      <c r="AG638" s="22">
        <v>40.360399999999998</v>
      </c>
      <c r="AH638" s="20">
        <f t="shared" si="246"/>
        <v>624004.07231999992</v>
      </c>
      <c r="AI638" s="9">
        <f t="shared" si="247"/>
        <v>1558960.8103999998</v>
      </c>
      <c r="AJ638" s="9">
        <f t="shared" si="248"/>
        <v>502567.70079999999</v>
      </c>
      <c r="AK638" s="9">
        <f t="shared" si="249"/>
        <v>1256378.8916</v>
      </c>
      <c r="AL638" s="9">
        <f t="shared" si="250"/>
        <v>0</v>
      </c>
      <c r="AM638" s="9">
        <f t="shared" si="251"/>
        <v>0</v>
      </c>
      <c r="AN638" s="9">
        <f t="shared" si="252"/>
        <v>119418.35152</v>
      </c>
      <c r="AO638" s="9">
        <f t="shared" si="253"/>
        <v>298545.87880000001</v>
      </c>
      <c r="AP638" s="9">
        <f t="shared" si="254"/>
        <v>0</v>
      </c>
      <c r="AQ638" s="9">
        <f t="shared" si="255"/>
        <v>0</v>
      </c>
      <c r="AR638" s="9">
        <f t="shared" si="256"/>
        <v>0</v>
      </c>
      <c r="AS638" s="9">
        <f t="shared" si="257"/>
        <v>0</v>
      </c>
      <c r="AT638" s="9">
        <f t="shared" si="258"/>
        <v>0</v>
      </c>
      <c r="AU638" s="9">
        <f t="shared" si="259"/>
        <v>0</v>
      </c>
      <c r="AV638" s="9">
        <f t="shared" si="260"/>
        <v>0</v>
      </c>
      <c r="AW638" s="9">
        <f t="shared" si="261"/>
        <v>0</v>
      </c>
      <c r="AX638" s="9">
        <f t="shared" si="262"/>
        <v>2018.02</v>
      </c>
      <c r="AY638" s="10">
        <f t="shared" si="263"/>
        <v>4036.04</v>
      </c>
    </row>
    <row r="639" spans="1:51" ht="15" customHeight="1">
      <c r="A639" s="87">
        <v>633</v>
      </c>
      <c r="B639" s="85" t="str">
        <f t="shared" si="240"/>
        <v>0400003251</v>
      </c>
      <c r="C639" s="13" t="str">
        <f t="shared" si="241"/>
        <v>040000325100</v>
      </c>
      <c r="D639" s="13" t="str">
        <f t="shared" si="242"/>
        <v>04000032510000</v>
      </c>
      <c r="E639" s="14">
        <v>25301099</v>
      </c>
      <c r="F639" s="14" t="s">
        <v>1357</v>
      </c>
      <c r="G639" s="14" t="s">
        <v>22</v>
      </c>
      <c r="H639" s="14" t="s">
        <v>1424</v>
      </c>
      <c r="I639" s="14" t="s">
        <v>24</v>
      </c>
      <c r="J639" s="14" t="s">
        <v>24</v>
      </c>
      <c r="K639" s="15" t="s">
        <v>1425</v>
      </c>
      <c r="L639" s="14" t="s">
        <v>26</v>
      </c>
      <c r="M639" s="14">
        <v>20</v>
      </c>
      <c r="N639" s="14" t="s">
        <v>29</v>
      </c>
      <c r="O639" s="24">
        <f t="shared" si="243"/>
        <v>82196.799999999988</v>
      </c>
      <c r="P639" s="24">
        <f t="shared" si="244"/>
        <v>205364</v>
      </c>
      <c r="Q639" s="24">
        <v>56537</v>
      </c>
      <c r="R639" s="16">
        <v>141342</v>
      </c>
      <c r="S639" s="69">
        <v>8960</v>
      </c>
      <c r="T639" s="70">
        <v>22400</v>
      </c>
      <c r="U639" s="24">
        <v>16444.400000000001</v>
      </c>
      <c r="V639" s="24">
        <v>41111</v>
      </c>
      <c r="W639" s="69">
        <f t="shared" si="245"/>
        <v>2.4000000000000004</v>
      </c>
      <c r="X639" s="69">
        <f>VLOOKUP(D639,'[1]Demanda Agregada Med. y MC'!$C$7:$O$3994,13,FALSE)</f>
        <v>6</v>
      </c>
      <c r="Y639" s="24">
        <v>0</v>
      </c>
      <c r="Z639" s="24">
        <v>0</v>
      </c>
      <c r="AA639" s="24">
        <v>0</v>
      </c>
      <c r="AB639" s="24">
        <v>0</v>
      </c>
      <c r="AC639" s="24">
        <v>0</v>
      </c>
      <c r="AD639" s="24">
        <v>0</v>
      </c>
      <c r="AE639" s="26">
        <v>253</v>
      </c>
      <c r="AF639" s="27">
        <v>505</v>
      </c>
      <c r="AG639" s="22">
        <v>17.691600000000001</v>
      </c>
      <c r="AH639" s="20">
        <f t="shared" si="246"/>
        <v>1454192.9068799999</v>
      </c>
      <c r="AI639" s="9">
        <f t="shared" si="247"/>
        <v>3633217.7424000003</v>
      </c>
      <c r="AJ639" s="9">
        <f t="shared" si="248"/>
        <v>1000229.9892000001</v>
      </c>
      <c r="AK639" s="9">
        <f t="shared" si="249"/>
        <v>2500566.1272</v>
      </c>
      <c r="AL639" s="9">
        <f t="shared" si="250"/>
        <v>158516.736</v>
      </c>
      <c r="AM639" s="9">
        <f t="shared" si="251"/>
        <v>396291.84000000003</v>
      </c>
      <c r="AN639" s="9">
        <f t="shared" si="252"/>
        <v>290927.74704000005</v>
      </c>
      <c r="AO639" s="9">
        <f t="shared" si="253"/>
        <v>727319.3676</v>
      </c>
      <c r="AP639" s="9">
        <f t="shared" si="254"/>
        <v>42.459840000000007</v>
      </c>
      <c r="AQ639" s="9">
        <f t="shared" si="255"/>
        <v>106.14960000000001</v>
      </c>
      <c r="AR639" s="9">
        <f t="shared" si="256"/>
        <v>0</v>
      </c>
      <c r="AS639" s="9">
        <f t="shared" si="257"/>
        <v>0</v>
      </c>
      <c r="AT639" s="9">
        <f t="shared" si="258"/>
        <v>0</v>
      </c>
      <c r="AU639" s="9">
        <f t="shared" si="259"/>
        <v>0</v>
      </c>
      <c r="AV639" s="9">
        <f t="shared" si="260"/>
        <v>0</v>
      </c>
      <c r="AW639" s="9">
        <f t="shared" si="261"/>
        <v>0</v>
      </c>
      <c r="AX639" s="9">
        <f t="shared" si="262"/>
        <v>4475.9748</v>
      </c>
      <c r="AY639" s="10">
        <f t="shared" si="263"/>
        <v>8934.2579999999998</v>
      </c>
    </row>
    <row r="640" spans="1:51" ht="15" customHeight="1">
      <c r="A640" s="87">
        <v>634</v>
      </c>
      <c r="B640" s="85" t="str">
        <f t="shared" si="240"/>
        <v>0400003253</v>
      </c>
      <c r="C640" s="13" t="str">
        <f t="shared" si="241"/>
        <v>040000325300</v>
      </c>
      <c r="D640" s="13" t="str">
        <f t="shared" si="242"/>
        <v>04000032530000</v>
      </c>
      <c r="E640" s="14">
        <v>25301097</v>
      </c>
      <c r="F640" s="14" t="s">
        <v>1357</v>
      </c>
      <c r="G640" s="14" t="s">
        <v>22</v>
      </c>
      <c r="H640" s="14" t="s">
        <v>1426</v>
      </c>
      <c r="I640" s="14" t="s">
        <v>24</v>
      </c>
      <c r="J640" s="14" t="s">
        <v>24</v>
      </c>
      <c r="K640" s="15" t="s">
        <v>1427</v>
      </c>
      <c r="L640" s="14" t="s">
        <v>26</v>
      </c>
      <c r="M640" s="14">
        <v>6</v>
      </c>
      <c r="N640" s="14" t="s">
        <v>52</v>
      </c>
      <c r="O640" s="24">
        <f t="shared" si="243"/>
        <v>13854</v>
      </c>
      <c r="P640" s="24">
        <f t="shared" si="244"/>
        <v>34555</v>
      </c>
      <c r="Q640" s="24">
        <v>6622</v>
      </c>
      <c r="R640" s="16">
        <v>16555</v>
      </c>
      <c r="S640" s="69">
        <v>1428</v>
      </c>
      <c r="T640" s="70">
        <v>3570</v>
      </c>
      <c r="U640" s="24">
        <v>5546</v>
      </c>
      <c r="V640" s="24">
        <v>13865</v>
      </c>
      <c r="W640" s="69">
        <f t="shared" si="245"/>
        <v>98</v>
      </c>
      <c r="X640" s="69">
        <f>VLOOKUP(D640,'[1]Demanda Agregada Med. y MC'!$C$7:$O$3994,13,FALSE)</f>
        <v>245</v>
      </c>
      <c r="Y640" s="24">
        <v>0</v>
      </c>
      <c r="Z640" s="24">
        <v>0</v>
      </c>
      <c r="AA640" s="24">
        <v>0</v>
      </c>
      <c r="AB640" s="24">
        <v>0</v>
      </c>
      <c r="AC640" s="24">
        <v>48</v>
      </c>
      <c r="AD640" s="24">
        <v>96</v>
      </c>
      <c r="AE640" s="26">
        <v>112</v>
      </c>
      <c r="AF640" s="27">
        <v>224</v>
      </c>
      <c r="AG640" s="22">
        <v>45.448</v>
      </c>
      <c r="AH640" s="20">
        <f t="shared" si="246"/>
        <v>629636.59200000006</v>
      </c>
      <c r="AI640" s="9">
        <f t="shared" si="247"/>
        <v>1570455.64</v>
      </c>
      <c r="AJ640" s="9">
        <f t="shared" si="248"/>
        <v>300956.65600000002</v>
      </c>
      <c r="AK640" s="9">
        <f t="shared" si="249"/>
        <v>752391.64</v>
      </c>
      <c r="AL640" s="9">
        <f t="shared" si="250"/>
        <v>64899.743999999999</v>
      </c>
      <c r="AM640" s="9">
        <f t="shared" si="251"/>
        <v>162249.36000000002</v>
      </c>
      <c r="AN640" s="9">
        <f t="shared" si="252"/>
        <v>252054.60800000001</v>
      </c>
      <c r="AO640" s="9">
        <f t="shared" si="253"/>
        <v>630136.52</v>
      </c>
      <c r="AP640" s="9">
        <f t="shared" si="254"/>
        <v>4453.9040000000005</v>
      </c>
      <c r="AQ640" s="9">
        <f t="shared" si="255"/>
        <v>11134.76</v>
      </c>
      <c r="AR640" s="9">
        <f t="shared" si="256"/>
        <v>0</v>
      </c>
      <c r="AS640" s="9">
        <f t="shared" si="257"/>
        <v>0</v>
      </c>
      <c r="AT640" s="9">
        <f t="shared" si="258"/>
        <v>0</v>
      </c>
      <c r="AU640" s="9">
        <f t="shared" si="259"/>
        <v>0</v>
      </c>
      <c r="AV640" s="9">
        <f t="shared" si="260"/>
        <v>2181.5039999999999</v>
      </c>
      <c r="AW640" s="9">
        <f t="shared" si="261"/>
        <v>4363.0079999999998</v>
      </c>
      <c r="AX640" s="9">
        <f t="shared" si="262"/>
        <v>5090.1760000000004</v>
      </c>
      <c r="AY640" s="10">
        <f t="shared" si="263"/>
        <v>10180.352000000001</v>
      </c>
    </row>
    <row r="641" spans="1:51" ht="15" customHeight="1">
      <c r="A641" s="87">
        <v>635</v>
      </c>
      <c r="B641" s="85" t="str">
        <f t="shared" si="240"/>
        <v>0400003255</v>
      </c>
      <c r="C641" s="13" t="str">
        <f t="shared" si="241"/>
        <v>040000325500</v>
      </c>
      <c r="D641" s="13" t="str">
        <f t="shared" si="242"/>
        <v>04000032550000</v>
      </c>
      <c r="E641" s="14">
        <v>25301372</v>
      </c>
      <c r="F641" s="14" t="s">
        <v>1357</v>
      </c>
      <c r="G641" s="14" t="s">
        <v>22</v>
      </c>
      <c r="H641" s="14" t="s">
        <v>1428</v>
      </c>
      <c r="I641" s="14" t="s">
        <v>24</v>
      </c>
      <c r="J641" s="14" t="s">
        <v>24</v>
      </c>
      <c r="K641" s="15" t="s">
        <v>1429</v>
      </c>
      <c r="L641" s="14" t="s">
        <v>26</v>
      </c>
      <c r="M641" s="14">
        <v>50</v>
      </c>
      <c r="N641" s="14" t="s">
        <v>29</v>
      </c>
      <c r="O641" s="24">
        <f t="shared" si="243"/>
        <v>27240.400000000001</v>
      </c>
      <c r="P641" s="24">
        <f t="shared" si="244"/>
        <v>68094</v>
      </c>
      <c r="Q641" s="24">
        <v>14930</v>
      </c>
      <c r="R641" s="16">
        <v>37323</v>
      </c>
      <c r="S641" s="69">
        <v>3360</v>
      </c>
      <c r="T641" s="70">
        <v>8400</v>
      </c>
      <c r="U641" s="24">
        <v>8940.4</v>
      </c>
      <c r="V641" s="24">
        <v>22351</v>
      </c>
      <c r="W641" s="69">
        <f t="shared" si="245"/>
        <v>0</v>
      </c>
      <c r="X641" s="69">
        <f>VLOOKUP(D641,'[1]Demanda Agregada Med. y MC'!$C$7:$O$3994,13,FALSE)</f>
        <v>0</v>
      </c>
      <c r="Y641" s="24">
        <v>0</v>
      </c>
      <c r="Z641" s="24">
        <v>0</v>
      </c>
      <c r="AA641" s="24">
        <v>0</v>
      </c>
      <c r="AB641" s="24">
        <v>0</v>
      </c>
      <c r="AC641" s="24">
        <v>0</v>
      </c>
      <c r="AD641" s="24">
        <v>0</v>
      </c>
      <c r="AE641" s="26">
        <v>10</v>
      </c>
      <c r="AF641" s="27">
        <v>20</v>
      </c>
      <c r="AG641" s="22">
        <v>20.709200000000003</v>
      </c>
      <c r="AH641" s="20">
        <f t="shared" si="246"/>
        <v>564126.89168000012</v>
      </c>
      <c r="AI641" s="9">
        <f t="shared" si="247"/>
        <v>1410172.2648000002</v>
      </c>
      <c r="AJ641" s="9">
        <f t="shared" si="248"/>
        <v>309188.35600000003</v>
      </c>
      <c r="AK641" s="9">
        <f t="shared" si="249"/>
        <v>772929.47160000005</v>
      </c>
      <c r="AL641" s="9">
        <f t="shared" si="250"/>
        <v>69582.912000000011</v>
      </c>
      <c r="AM641" s="9">
        <f t="shared" si="251"/>
        <v>173957.28000000003</v>
      </c>
      <c r="AN641" s="9">
        <f t="shared" si="252"/>
        <v>185148.53168000001</v>
      </c>
      <c r="AO641" s="9">
        <f t="shared" si="253"/>
        <v>462871.32920000004</v>
      </c>
      <c r="AP641" s="9">
        <f t="shared" si="254"/>
        <v>0</v>
      </c>
      <c r="AQ641" s="9">
        <f t="shared" si="255"/>
        <v>0</v>
      </c>
      <c r="AR641" s="9">
        <f t="shared" si="256"/>
        <v>0</v>
      </c>
      <c r="AS641" s="9">
        <f t="shared" si="257"/>
        <v>0</v>
      </c>
      <c r="AT641" s="9">
        <f t="shared" si="258"/>
        <v>0</v>
      </c>
      <c r="AU641" s="9">
        <f t="shared" si="259"/>
        <v>0</v>
      </c>
      <c r="AV641" s="9">
        <f t="shared" si="260"/>
        <v>0</v>
      </c>
      <c r="AW641" s="9">
        <f t="shared" si="261"/>
        <v>0</v>
      </c>
      <c r="AX641" s="9">
        <f t="shared" si="262"/>
        <v>207.09200000000004</v>
      </c>
      <c r="AY641" s="10">
        <f t="shared" si="263"/>
        <v>414.18400000000008</v>
      </c>
    </row>
    <row r="642" spans="1:51" ht="15" customHeight="1">
      <c r="A642" s="87">
        <v>636</v>
      </c>
      <c r="B642" s="85" t="str">
        <f t="shared" si="240"/>
        <v>0400003258</v>
      </c>
      <c r="C642" s="13" t="str">
        <f t="shared" si="241"/>
        <v>040000325800</v>
      </c>
      <c r="D642" s="13" t="str">
        <f t="shared" si="242"/>
        <v>04000032580000</v>
      </c>
      <c r="E642" s="14">
        <v>25301858</v>
      </c>
      <c r="F642" s="14" t="s">
        <v>1357</v>
      </c>
      <c r="G642" s="14" t="s">
        <v>22</v>
      </c>
      <c r="H642" s="14" t="s">
        <v>1430</v>
      </c>
      <c r="I642" s="14" t="s">
        <v>24</v>
      </c>
      <c r="J642" s="14" t="s">
        <v>24</v>
      </c>
      <c r="K642" s="15" t="s">
        <v>1431</v>
      </c>
      <c r="L642" s="14" t="s">
        <v>26</v>
      </c>
      <c r="M642" s="14">
        <v>40</v>
      </c>
      <c r="N642" s="14" t="s">
        <v>29</v>
      </c>
      <c r="O642" s="24">
        <f t="shared" si="243"/>
        <v>202736</v>
      </c>
      <c r="P642" s="24">
        <f t="shared" si="244"/>
        <v>506217</v>
      </c>
      <c r="Q642" s="24">
        <v>138720</v>
      </c>
      <c r="R642" s="16">
        <v>346800</v>
      </c>
      <c r="S642" s="69">
        <v>29400</v>
      </c>
      <c r="T642" s="70">
        <v>73500</v>
      </c>
      <c r="U642" s="24">
        <v>33350</v>
      </c>
      <c r="V642" s="24">
        <v>83375</v>
      </c>
      <c r="W642" s="69">
        <f t="shared" si="245"/>
        <v>20</v>
      </c>
      <c r="X642" s="69">
        <f>VLOOKUP(D642,'[1]Demanda Agregada Med. y MC'!$C$7:$O$3994,13,FALSE)</f>
        <v>50</v>
      </c>
      <c r="Y642" s="24">
        <v>0</v>
      </c>
      <c r="Z642" s="24">
        <v>0</v>
      </c>
      <c r="AA642" s="24">
        <v>0</v>
      </c>
      <c r="AB642" s="24">
        <v>0</v>
      </c>
      <c r="AC642" s="24">
        <v>344</v>
      </c>
      <c r="AD642" s="24">
        <v>688</v>
      </c>
      <c r="AE642" s="26">
        <v>902</v>
      </c>
      <c r="AF642" s="27">
        <v>1804</v>
      </c>
      <c r="AG642" s="22">
        <v>10.81</v>
      </c>
      <c r="AH642" s="20">
        <f t="shared" si="246"/>
        <v>2191576.16</v>
      </c>
      <c r="AI642" s="9">
        <f t="shared" si="247"/>
        <v>5472205.7700000005</v>
      </c>
      <c r="AJ642" s="9">
        <f t="shared" si="248"/>
        <v>1499563.2</v>
      </c>
      <c r="AK642" s="9">
        <f t="shared" si="249"/>
        <v>3748908</v>
      </c>
      <c r="AL642" s="9">
        <f t="shared" si="250"/>
        <v>317814</v>
      </c>
      <c r="AM642" s="9">
        <f t="shared" si="251"/>
        <v>794535</v>
      </c>
      <c r="AN642" s="9">
        <f t="shared" si="252"/>
        <v>360513.5</v>
      </c>
      <c r="AO642" s="9">
        <f t="shared" si="253"/>
        <v>901283.75</v>
      </c>
      <c r="AP642" s="9">
        <f t="shared" si="254"/>
        <v>216.20000000000002</v>
      </c>
      <c r="AQ642" s="9">
        <f t="shared" si="255"/>
        <v>540.5</v>
      </c>
      <c r="AR642" s="9">
        <f t="shared" si="256"/>
        <v>0</v>
      </c>
      <c r="AS642" s="9">
        <f t="shared" si="257"/>
        <v>0</v>
      </c>
      <c r="AT642" s="9">
        <f t="shared" si="258"/>
        <v>0</v>
      </c>
      <c r="AU642" s="9">
        <f t="shared" si="259"/>
        <v>0</v>
      </c>
      <c r="AV642" s="9">
        <f t="shared" si="260"/>
        <v>3718.6400000000003</v>
      </c>
      <c r="AW642" s="9">
        <f t="shared" si="261"/>
        <v>7437.2800000000007</v>
      </c>
      <c r="AX642" s="9">
        <f t="shared" si="262"/>
        <v>9750.6200000000008</v>
      </c>
      <c r="AY642" s="10">
        <f t="shared" si="263"/>
        <v>19501.240000000002</v>
      </c>
    </row>
    <row r="643" spans="1:51" ht="15" customHeight="1">
      <c r="A643" s="87">
        <v>637</v>
      </c>
      <c r="B643" s="85" t="str">
        <f t="shared" si="240"/>
        <v>0400003259</v>
      </c>
      <c r="C643" s="13" t="str">
        <f t="shared" si="241"/>
        <v>040000325900</v>
      </c>
      <c r="D643" s="13" t="str">
        <f t="shared" si="242"/>
        <v>04000032590000</v>
      </c>
      <c r="E643" s="14">
        <v>25302476</v>
      </c>
      <c r="F643" s="14" t="s">
        <v>1357</v>
      </c>
      <c r="G643" s="14" t="s">
        <v>22</v>
      </c>
      <c r="H643" s="14" t="s">
        <v>1432</v>
      </c>
      <c r="I643" s="14" t="s">
        <v>24</v>
      </c>
      <c r="J643" s="14" t="s">
        <v>24</v>
      </c>
      <c r="K643" s="15" t="s">
        <v>1433</v>
      </c>
      <c r="L643" s="14" t="s">
        <v>26</v>
      </c>
      <c r="M643" s="14">
        <v>30</v>
      </c>
      <c r="N643" s="14" t="s">
        <v>49</v>
      </c>
      <c r="O643" s="24">
        <f t="shared" si="243"/>
        <v>12158.6</v>
      </c>
      <c r="P643" s="24">
        <f t="shared" si="244"/>
        <v>30371</v>
      </c>
      <c r="Q643" s="24">
        <v>4595</v>
      </c>
      <c r="R643" s="16">
        <v>11487</v>
      </c>
      <c r="S643" s="69">
        <v>2576</v>
      </c>
      <c r="T643" s="70">
        <v>6440</v>
      </c>
      <c r="U643" s="24">
        <v>4937.6000000000004</v>
      </c>
      <c r="V643" s="24">
        <v>12344</v>
      </c>
      <c r="W643" s="69">
        <f t="shared" si="245"/>
        <v>0</v>
      </c>
      <c r="X643" s="69">
        <f>VLOOKUP(D643,'[1]Demanda Agregada Med. y MC'!$C$7:$O$3994,13,FALSE)</f>
        <v>0</v>
      </c>
      <c r="Y643" s="24">
        <v>0</v>
      </c>
      <c r="Z643" s="24">
        <v>0</v>
      </c>
      <c r="AA643" s="24">
        <v>0</v>
      </c>
      <c r="AB643" s="24">
        <v>0</v>
      </c>
      <c r="AC643" s="24">
        <v>0</v>
      </c>
      <c r="AD643" s="24">
        <v>0</v>
      </c>
      <c r="AE643" s="26">
        <v>50</v>
      </c>
      <c r="AF643" s="27">
        <v>100</v>
      </c>
      <c r="AG643" s="22">
        <v>764.03240000000005</v>
      </c>
      <c r="AH643" s="20">
        <f t="shared" si="246"/>
        <v>9289564.3386400007</v>
      </c>
      <c r="AI643" s="9">
        <f t="shared" si="247"/>
        <v>23204428.020400003</v>
      </c>
      <c r="AJ643" s="9">
        <f t="shared" si="248"/>
        <v>3510728.878</v>
      </c>
      <c r="AK643" s="9">
        <f t="shared" si="249"/>
        <v>8776440.1787999999</v>
      </c>
      <c r="AL643" s="9">
        <f t="shared" si="250"/>
        <v>1968147.4624000001</v>
      </c>
      <c r="AM643" s="9">
        <f t="shared" si="251"/>
        <v>4920368.6560000004</v>
      </c>
      <c r="AN643" s="9">
        <f t="shared" si="252"/>
        <v>3772486.3782400005</v>
      </c>
      <c r="AO643" s="9">
        <f t="shared" si="253"/>
        <v>9431215.9456000011</v>
      </c>
      <c r="AP643" s="9">
        <f t="shared" si="254"/>
        <v>0</v>
      </c>
      <c r="AQ643" s="9">
        <f t="shared" si="255"/>
        <v>0</v>
      </c>
      <c r="AR643" s="9">
        <f t="shared" si="256"/>
        <v>0</v>
      </c>
      <c r="AS643" s="9">
        <f t="shared" si="257"/>
        <v>0</v>
      </c>
      <c r="AT643" s="9">
        <f t="shared" si="258"/>
        <v>0</v>
      </c>
      <c r="AU643" s="9">
        <f t="shared" si="259"/>
        <v>0</v>
      </c>
      <c r="AV643" s="9">
        <f t="shared" si="260"/>
        <v>0</v>
      </c>
      <c r="AW643" s="9">
        <f t="shared" si="261"/>
        <v>0</v>
      </c>
      <c r="AX643" s="9">
        <f t="shared" si="262"/>
        <v>38201.620000000003</v>
      </c>
      <c r="AY643" s="10">
        <f t="shared" si="263"/>
        <v>76403.240000000005</v>
      </c>
    </row>
    <row r="644" spans="1:51" ht="15" customHeight="1">
      <c r="A644" s="87">
        <v>638</v>
      </c>
      <c r="B644" s="85" t="str">
        <f t="shared" si="240"/>
        <v>0400003262</v>
      </c>
      <c r="C644" s="13" t="str">
        <f t="shared" si="241"/>
        <v>040000326200</v>
      </c>
      <c r="D644" s="13" t="str">
        <f t="shared" si="242"/>
        <v>04000032620000</v>
      </c>
      <c r="E644" s="14">
        <v>25301856</v>
      </c>
      <c r="F644" s="14" t="s">
        <v>1357</v>
      </c>
      <c r="G644" s="14" t="s">
        <v>22</v>
      </c>
      <c r="H644" s="14" t="s">
        <v>1434</v>
      </c>
      <c r="I644" s="14" t="s">
        <v>24</v>
      </c>
      <c r="J644" s="14" t="s">
        <v>24</v>
      </c>
      <c r="K644" s="15" t="s">
        <v>1435</v>
      </c>
      <c r="L644" s="14" t="s">
        <v>26</v>
      </c>
      <c r="M644" s="14">
        <v>1</v>
      </c>
      <c r="N644" s="14" t="s">
        <v>26</v>
      </c>
      <c r="O644" s="24">
        <f t="shared" si="243"/>
        <v>11662.5</v>
      </c>
      <c r="P644" s="24">
        <f t="shared" si="244"/>
        <v>29113</v>
      </c>
      <c r="Q644" s="24">
        <v>6914</v>
      </c>
      <c r="R644" s="16">
        <v>17283</v>
      </c>
      <c r="S644" s="69">
        <v>2520</v>
      </c>
      <c r="T644" s="70">
        <v>6300</v>
      </c>
      <c r="U644" s="24">
        <v>1992</v>
      </c>
      <c r="V644" s="24">
        <v>4980</v>
      </c>
      <c r="W644" s="69">
        <f t="shared" si="245"/>
        <v>154</v>
      </c>
      <c r="X644" s="69">
        <f>VLOOKUP(D644,'[1]Demanda Agregada Med. y MC'!$C$7:$O$3994,13,FALSE)</f>
        <v>385</v>
      </c>
      <c r="Y644" s="24">
        <v>0</v>
      </c>
      <c r="Z644" s="24">
        <v>0</v>
      </c>
      <c r="AA644" s="24">
        <v>0</v>
      </c>
      <c r="AB644" s="24">
        <v>0</v>
      </c>
      <c r="AC644" s="24">
        <v>82.5</v>
      </c>
      <c r="AD644" s="24">
        <v>165</v>
      </c>
      <c r="AE644" s="26">
        <v>0</v>
      </c>
      <c r="AF644" s="25">
        <v>0</v>
      </c>
      <c r="AG644" s="22">
        <v>74.069200000000009</v>
      </c>
      <c r="AH644" s="20">
        <f t="shared" si="246"/>
        <v>863832.04500000016</v>
      </c>
      <c r="AI644" s="9">
        <f t="shared" si="247"/>
        <v>2156376.6196000003</v>
      </c>
      <c r="AJ644" s="9">
        <f t="shared" si="248"/>
        <v>512114.44880000007</v>
      </c>
      <c r="AK644" s="9">
        <f t="shared" si="249"/>
        <v>1280137.9836000002</v>
      </c>
      <c r="AL644" s="9">
        <f t="shared" si="250"/>
        <v>186654.38400000002</v>
      </c>
      <c r="AM644" s="9">
        <f t="shared" si="251"/>
        <v>466635.96000000008</v>
      </c>
      <c r="AN644" s="9">
        <f t="shared" si="252"/>
        <v>147545.84640000001</v>
      </c>
      <c r="AO644" s="9">
        <f t="shared" si="253"/>
        <v>368864.61600000004</v>
      </c>
      <c r="AP644" s="9">
        <f t="shared" si="254"/>
        <v>11406.656800000001</v>
      </c>
      <c r="AQ644" s="9">
        <f t="shared" si="255"/>
        <v>28516.642000000003</v>
      </c>
      <c r="AR644" s="9">
        <f t="shared" si="256"/>
        <v>0</v>
      </c>
      <c r="AS644" s="9">
        <f t="shared" si="257"/>
        <v>0</v>
      </c>
      <c r="AT644" s="9">
        <f t="shared" si="258"/>
        <v>0</v>
      </c>
      <c r="AU644" s="9">
        <f t="shared" si="259"/>
        <v>0</v>
      </c>
      <c r="AV644" s="9">
        <f t="shared" si="260"/>
        <v>6110.7090000000007</v>
      </c>
      <c r="AW644" s="9">
        <f t="shared" si="261"/>
        <v>12221.418000000001</v>
      </c>
      <c r="AX644" s="9">
        <f t="shared" si="262"/>
        <v>0</v>
      </c>
      <c r="AY644" s="10">
        <f t="shared" si="263"/>
        <v>0</v>
      </c>
    </row>
    <row r="645" spans="1:51" ht="15" customHeight="1">
      <c r="A645" s="87">
        <v>639</v>
      </c>
      <c r="B645" s="85" t="str">
        <f t="shared" si="240"/>
        <v>0400003302</v>
      </c>
      <c r="C645" s="13" t="str">
        <f t="shared" si="241"/>
        <v>040000330200</v>
      </c>
      <c r="D645" s="13" t="str">
        <f t="shared" si="242"/>
        <v>04000033020000</v>
      </c>
      <c r="E645" s="14">
        <v>25301167</v>
      </c>
      <c r="F645" s="14" t="s">
        <v>1357</v>
      </c>
      <c r="G645" s="14" t="s">
        <v>22</v>
      </c>
      <c r="H645" s="14" t="s">
        <v>1436</v>
      </c>
      <c r="I645" s="14" t="s">
        <v>24</v>
      </c>
      <c r="J645" s="14" t="s">
        <v>24</v>
      </c>
      <c r="K645" s="15" t="s">
        <v>1437</v>
      </c>
      <c r="L645" s="14" t="s">
        <v>26</v>
      </c>
      <c r="M645" s="14">
        <v>20</v>
      </c>
      <c r="N645" s="14" t="s">
        <v>187</v>
      </c>
      <c r="O645" s="24">
        <f t="shared" si="243"/>
        <v>878936.6</v>
      </c>
      <c r="P645" s="24">
        <f t="shared" si="244"/>
        <v>2197120</v>
      </c>
      <c r="Q645" s="24">
        <v>829880</v>
      </c>
      <c r="R645" s="16">
        <v>2074700</v>
      </c>
      <c r="S645" s="69">
        <v>43400</v>
      </c>
      <c r="T645" s="70">
        <v>108500</v>
      </c>
      <c r="U645" s="24">
        <v>5212.4000000000005</v>
      </c>
      <c r="V645" s="24">
        <v>13031</v>
      </c>
      <c r="W645" s="69">
        <f t="shared" si="245"/>
        <v>1.2000000000000002</v>
      </c>
      <c r="X645" s="69">
        <f>VLOOKUP(D645,'[1]Demanda Agregada Med. y MC'!$C$7:$O$3994,13,FALSE)</f>
        <v>3</v>
      </c>
      <c r="Y645" s="24">
        <v>0</v>
      </c>
      <c r="Z645" s="24">
        <v>0</v>
      </c>
      <c r="AA645" s="24">
        <v>0</v>
      </c>
      <c r="AB645" s="24">
        <v>0</v>
      </c>
      <c r="AC645" s="24">
        <v>363</v>
      </c>
      <c r="AD645" s="24">
        <v>726</v>
      </c>
      <c r="AE645" s="26">
        <v>80</v>
      </c>
      <c r="AF645" s="27">
        <v>160</v>
      </c>
      <c r="AG645" s="22">
        <v>9.1448</v>
      </c>
      <c r="AH645" s="20">
        <f t="shared" si="246"/>
        <v>8037699.4196800003</v>
      </c>
      <c r="AI645" s="9">
        <f t="shared" si="247"/>
        <v>20092222.976</v>
      </c>
      <c r="AJ645" s="9">
        <f t="shared" si="248"/>
        <v>7589086.6239999998</v>
      </c>
      <c r="AK645" s="9">
        <f t="shared" si="249"/>
        <v>18972716.559999999</v>
      </c>
      <c r="AL645" s="9">
        <f t="shared" si="250"/>
        <v>396884.32</v>
      </c>
      <c r="AM645" s="9">
        <f t="shared" si="251"/>
        <v>992210.8</v>
      </c>
      <c r="AN645" s="9">
        <f t="shared" si="252"/>
        <v>47666.355520000005</v>
      </c>
      <c r="AO645" s="9">
        <f t="shared" si="253"/>
        <v>119165.8888</v>
      </c>
      <c r="AP645" s="9">
        <f t="shared" si="254"/>
        <v>10.973760000000002</v>
      </c>
      <c r="AQ645" s="9">
        <f t="shared" si="255"/>
        <v>27.4344</v>
      </c>
      <c r="AR645" s="9">
        <f t="shared" si="256"/>
        <v>0</v>
      </c>
      <c r="AS645" s="9">
        <f t="shared" si="257"/>
        <v>0</v>
      </c>
      <c r="AT645" s="9">
        <f t="shared" si="258"/>
        <v>0</v>
      </c>
      <c r="AU645" s="9">
        <f t="shared" si="259"/>
        <v>0</v>
      </c>
      <c r="AV645" s="9">
        <f t="shared" si="260"/>
        <v>3319.5623999999998</v>
      </c>
      <c r="AW645" s="9">
        <f t="shared" si="261"/>
        <v>6639.1247999999996</v>
      </c>
      <c r="AX645" s="9">
        <f t="shared" si="262"/>
        <v>731.58400000000006</v>
      </c>
      <c r="AY645" s="10">
        <f t="shared" si="263"/>
        <v>1463.1680000000001</v>
      </c>
    </row>
    <row r="646" spans="1:51" ht="15" customHeight="1">
      <c r="A646" s="87">
        <v>640</v>
      </c>
      <c r="B646" s="85" t="str">
        <f t="shared" si="240"/>
        <v>0400003305</v>
      </c>
      <c r="C646" s="13" t="str">
        <f t="shared" si="241"/>
        <v>040000330500</v>
      </c>
      <c r="D646" s="13" t="str">
        <f t="shared" si="242"/>
        <v>04000033050000</v>
      </c>
      <c r="E646" s="14">
        <v>25300178</v>
      </c>
      <c r="F646" s="14" t="s">
        <v>1357</v>
      </c>
      <c r="G646" s="14" t="s">
        <v>22</v>
      </c>
      <c r="H646" s="14" t="s">
        <v>1438</v>
      </c>
      <c r="I646" s="14" t="s">
        <v>24</v>
      </c>
      <c r="J646" s="14" t="s">
        <v>24</v>
      </c>
      <c r="K646" s="15" t="s">
        <v>1439</v>
      </c>
      <c r="L646" s="14" t="s">
        <v>26</v>
      </c>
      <c r="M646" s="14">
        <v>20</v>
      </c>
      <c r="N646" s="14" t="s">
        <v>29</v>
      </c>
      <c r="O646" s="24">
        <f t="shared" si="243"/>
        <v>115320.7</v>
      </c>
      <c r="P646" s="24">
        <f t="shared" si="244"/>
        <v>286922</v>
      </c>
      <c r="Q646" s="24">
        <v>72561</v>
      </c>
      <c r="R646" s="16">
        <v>181401</v>
      </c>
      <c r="S646" s="69">
        <v>22960</v>
      </c>
      <c r="T646" s="70">
        <v>57400</v>
      </c>
      <c r="U646" s="24">
        <v>17031.2</v>
      </c>
      <c r="V646" s="24">
        <v>42578</v>
      </c>
      <c r="W646" s="69">
        <f t="shared" si="245"/>
        <v>12</v>
      </c>
      <c r="X646" s="69">
        <f>VLOOKUP(D646,'[1]Demanda Agregada Med. y MC'!$C$7:$O$3994,13,FALSE)</f>
        <v>30</v>
      </c>
      <c r="Y646" s="24">
        <v>0</v>
      </c>
      <c r="Z646" s="24">
        <v>0</v>
      </c>
      <c r="AA646" s="24">
        <v>0</v>
      </c>
      <c r="AB646" s="24">
        <v>0</v>
      </c>
      <c r="AC646" s="24">
        <v>456.5</v>
      </c>
      <c r="AD646" s="24">
        <v>913</v>
      </c>
      <c r="AE646" s="26">
        <v>2300</v>
      </c>
      <c r="AF646" s="27">
        <v>4600</v>
      </c>
      <c r="AG646" s="22">
        <v>30.967199999999998</v>
      </c>
      <c r="AH646" s="20">
        <f t="shared" si="246"/>
        <v>3571159.1810399997</v>
      </c>
      <c r="AI646" s="9">
        <f t="shared" si="247"/>
        <v>8885170.9583999999</v>
      </c>
      <c r="AJ646" s="9">
        <f t="shared" si="248"/>
        <v>2247010.9992</v>
      </c>
      <c r="AK646" s="9">
        <f t="shared" si="249"/>
        <v>5617481.0471999999</v>
      </c>
      <c r="AL646" s="9">
        <f t="shared" si="250"/>
        <v>711006.91200000001</v>
      </c>
      <c r="AM646" s="9">
        <f t="shared" si="251"/>
        <v>1777517.2799999998</v>
      </c>
      <c r="AN646" s="9">
        <f t="shared" si="252"/>
        <v>527408.57663999998</v>
      </c>
      <c r="AO646" s="9">
        <f t="shared" si="253"/>
        <v>1318521.4416</v>
      </c>
      <c r="AP646" s="9">
        <f t="shared" si="254"/>
        <v>371.60640000000001</v>
      </c>
      <c r="AQ646" s="9">
        <f t="shared" si="255"/>
        <v>929.01599999999996</v>
      </c>
      <c r="AR646" s="9">
        <f t="shared" si="256"/>
        <v>0</v>
      </c>
      <c r="AS646" s="9">
        <f t="shared" si="257"/>
        <v>0</v>
      </c>
      <c r="AT646" s="9">
        <f t="shared" si="258"/>
        <v>0</v>
      </c>
      <c r="AU646" s="9">
        <f t="shared" si="259"/>
        <v>0</v>
      </c>
      <c r="AV646" s="9">
        <f t="shared" si="260"/>
        <v>14136.5268</v>
      </c>
      <c r="AW646" s="9">
        <f t="shared" si="261"/>
        <v>28273.053599999999</v>
      </c>
      <c r="AX646" s="9">
        <f t="shared" si="262"/>
        <v>71224.56</v>
      </c>
      <c r="AY646" s="10">
        <f t="shared" si="263"/>
        <v>142449.12</v>
      </c>
    </row>
    <row r="647" spans="1:51" ht="15" customHeight="1">
      <c r="A647" s="87">
        <v>641</v>
      </c>
      <c r="B647" s="85" t="str">
        <f t="shared" si="240"/>
        <v>0400004026</v>
      </c>
      <c r="C647" s="13" t="str">
        <f t="shared" si="241"/>
        <v>040000402600</v>
      </c>
      <c r="D647" s="13" t="str">
        <f t="shared" si="242"/>
        <v>04000040260000</v>
      </c>
      <c r="E647" s="14">
        <v>25300396</v>
      </c>
      <c r="F647" s="14" t="s">
        <v>1357</v>
      </c>
      <c r="G647" s="14" t="s">
        <v>22</v>
      </c>
      <c r="H647" s="14" t="s">
        <v>1440</v>
      </c>
      <c r="I647" s="14" t="s">
        <v>24</v>
      </c>
      <c r="J647" s="14" t="s">
        <v>24</v>
      </c>
      <c r="K647" s="15" t="s">
        <v>1441</v>
      </c>
      <c r="L647" s="14" t="s">
        <v>26</v>
      </c>
      <c r="M647" s="14">
        <v>6</v>
      </c>
      <c r="N647" s="14" t="s">
        <v>52</v>
      </c>
      <c r="O647" s="24">
        <f t="shared" si="243"/>
        <v>116711.5</v>
      </c>
      <c r="P647" s="24">
        <f t="shared" si="244"/>
        <v>291591</v>
      </c>
      <c r="Q647" s="24">
        <v>98534</v>
      </c>
      <c r="R647" s="16">
        <v>246335</v>
      </c>
      <c r="S647" s="69">
        <v>5534</v>
      </c>
      <c r="T647" s="70">
        <v>13836</v>
      </c>
      <c r="U647" s="24">
        <v>11686.800000000001</v>
      </c>
      <c r="V647" s="24">
        <v>29217</v>
      </c>
      <c r="W647" s="69">
        <f t="shared" si="245"/>
        <v>579.20000000000005</v>
      </c>
      <c r="X647" s="69">
        <f>VLOOKUP(D647,'[1]Demanda Agregada Med. y MC'!$C$7:$O$3994,13,FALSE)</f>
        <v>1448</v>
      </c>
      <c r="Y647" s="24">
        <v>0</v>
      </c>
      <c r="Z647" s="24">
        <v>0</v>
      </c>
      <c r="AA647" s="24">
        <v>0</v>
      </c>
      <c r="AB647" s="24">
        <v>0</v>
      </c>
      <c r="AC647" s="24">
        <v>347.5</v>
      </c>
      <c r="AD647" s="24">
        <v>695</v>
      </c>
      <c r="AE647" s="26">
        <v>30</v>
      </c>
      <c r="AF647" s="27">
        <v>60</v>
      </c>
      <c r="AG647" s="22">
        <v>15.603200000000001</v>
      </c>
      <c r="AH647" s="20">
        <f t="shared" si="246"/>
        <v>1821072.8768000002</v>
      </c>
      <c r="AI647" s="9">
        <f t="shared" si="247"/>
        <v>4549752.6912000002</v>
      </c>
      <c r="AJ647" s="9">
        <f t="shared" si="248"/>
        <v>1537445.7088000001</v>
      </c>
      <c r="AK647" s="9">
        <f t="shared" si="249"/>
        <v>3843614.2720000003</v>
      </c>
      <c r="AL647" s="9">
        <f t="shared" si="250"/>
        <v>86348.108800000002</v>
      </c>
      <c r="AM647" s="9">
        <f t="shared" si="251"/>
        <v>215885.87520000001</v>
      </c>
      <c r="AN647" s="9">
        <f t="shared" si="252"/>
        <v>182351.47776000004</v>
      </c>
      <c r="AO647" s="9">
        <f t="shared" si="253"/>
        <v>455878.69440000004</v>
      </c>
      <c r="AP647" s="9">
        <f t="shared" si="254"/>
        <v>9037.3734400000012</v>
      </c>
      <c r="AQ647" s="9">
        <f t="shared" si="255"/>
        <v>22593.4336</v>
      </c>
      <c r="AR647" s="9">
        <f t="shared" si="256"/>
        <v>0</v>
      </c>
      <c r="AS647" s="9">
        <f t="shared" si="257"/>
        <v>0</v>
      </c>
      <c r="AT647" s="9">
        <f t="shared" si="258"/>
        <v>0</v>
      </c>
      <c r="AU647" s="9">
        <f t="shared" si="259"/>
        <v>0</v>
      </c>
      <c r="AV647" s="9">
        <f t="shared" si="260"/>
        <v>5422.1120000000001</v>
      </c>
      <c r="AW647" s="9">
        <f t="shared" si="261"/>
        <v>10844.224</v>
      </c>
      <c r="AX647" s="9">
        <f t="shared" si="262"/>
        <v>468.096</v>
      </c>
      <c r="AY647" s="10">
        <f t="shared" si="263"/>
        <v>936.19200000000001</v>
      </c>
    </row>
    <row r="648" spans="1:51" ht="15" customHeight="1">
      <c r="A648" s="87">
        <v>642</v>
      </c>
      <c r="B648" s="85" t="str">
        <f t="shared" si="240"/>
        <v>0400004027</v>
      </c>
      <c r="C648" s="13" t="str">
        <f t="shared" si="241"/>
        <v>040000402700</v>
      </c>
      <c r="D648" s="13" t="str">
        <f t="shared" si="242"/>
        <v>04000040270000</v>
      </c>
      <c r="E648" s="14">
        <v>25300946</v>
      </c>
      <c r="F648" s="14" t="s">
        <v>1357</v>
      </c>
      <c r="G648" s="14" t="s">
        <v>22</v>
      </c>
      <c r="H648" s="14" t="s">
        <v>1442</v>
      </c>
      <c r="I648" s="14" t="s">
        <v>24</v>
      </c>
      <c r="J648" s="14" t="s">
        <v>24</v>
      </c>
      <c r="K648" s="15" t="s">
        <v>1443</v>
      </c>
      <c r="L648" s="14" t="s">
        <v>26</v>
      </c>
      <c r="M648" s="14">
        <v>5</v>
      </c>
      <c r="N648" s="14" t="s">
        <v>27</v>
      </c>
      <c r="O648" s="24">
        <f t="shared" si="243"/>
        <v>1158.5</v>
      </c>
      <c r="P648" s="24">
        <f t="shared" si="244"/>
        <v>2892</v>
      </c>
      <c r="Q648" s="24">
        <v>1149</v>
      </c>
      <c r="R648" s="16">
        <v>2871</v>
      </c>
      <c r="S648" s="69">
        <v>0</v>
      </c>
      <c r="T648" s="70">
        <v>0</v>
      </c>
      <c r="U648" s="24">
        <v>0</v>
      </c>
      <c r="V648" s="24">
        <v>0</v>
      </c>
      <c r="W648" s="69">
        <f t="shared" si="245"/>
        <v>4</v>
      </c>
      <c r="X648" s="69">
        <f>VLOOKUP(D648,'[1]Demanda Agregada Med. y MC'!$C$7:$O$3994,13,FALSE)</f>
        <v>10</v>
      </c>
      <c r="Y648" s="24">
        <v>0</v>
      </c>
      <c r="Z648" s="24">
        <v>0</v>
      </c>
      <c r="AA648" s="24">
        <v>0</v>
      </c>
      <c r="AB648" s="24">
        <v>0</v>
      </c>
      <c r="AC648" s="24">
        <v>5.5</v>
      </c>
      <c r="AD648" s="24">
        <v>11</v>
      </c>
      <c r="AE648" s="26">
        <v>0</v>
      </c>
      <c r="AF648" s="25">
        <v>0</v>
      </c>
      <c r="AG648" s="22">
        <v>866.18920000000003</v>
      </c>
      <c r="AH648" s="20">
        <f t="shared" si="246"/>
        <v>1003480.1882</v>
      </c>
      <c r="AI648" s="9">
        <f t="shared" si="247"/>
        <v>2505019.1664</v>
      </c>
      <c r="AJ648" s="9">
        <f t="shared" si="248"/>
        <v>995251.39080000005</v>
      </c>
      <c r="AK648" s="9">
        <f t="shared" si="249"/>
        <v>2486829.1932000001</v>
      </c>
      <c r="AL648" s="9">
        <f t="shared" si="250"/>
        <v>0</v>
      </c>
      <c r="AM648" s="9">
        <f t="shared" si="251"/>
        <v>0</v>
      </c>
      <c r="AN648" s="9">
        <f t="shared" si="252"/>
        <v>0</v>
      </c>
      <c r="AO648" s="9">
        <f t="shared" si="253"/>
        <v>0</v>
      </c>
      <c r="AP648" s="9">
        <f t="shared" si="254"/>
        <v>3464.7568000000001</v>
      </c>
      <c r="AQ648" s="9">
        <f t="shared" si="255"/>
        <v>8661.8919999999998</v>
      </c>
      <c r="AR648" s="9">
        <f t="shared" si="256"/>
        <v>0</v>
      </c>
      <c r="AS648" s="9">
        <f t="shared" si="257"/>
        <v>0</v>
      </c>
      <c r="AT648" s="9">
        <f t="shared" si="258"/>
        <v>0</v>
      </c>
      <c r="AU648" s="9">
        <f t="shared" si="259"/>
        <v>0</v>
      </c>
      <c r="AV648" s="9">
        <f t="shared" si="260"/>
        <v>4764.0406000000003</v>
      </c>
      <c r="AW648" s="9">
        <f t="shared" si="261"/>
        <v>9528.0812000000005</v>
      </c>
      <c r="AX648" s="9">
        <f t="shared" si="262"/>
        <v>0</v>
      </c>
      <c r="AY648" s="10">
        <f t="shared" si="263"/>
        <v>0</v>
      </c>
    </row>
    <row r="649" spans="1:51" ht="15" customHeight="1">
      <c r="A649" s="87">
        <v>643</v>
      </c>
      <c r="B649" s="85" t="str">
        <f t="shared" si="240"/>
        <v>0400004029</v>
      </c>
      <c r="C649" s="13" t="str">
        <f t="shared" si="241"/>
        <v>040000402900</v>
      </c>
      <c r="D649" s="13" t="str">
        <f t="shared" si="242"/>
        <v>04000040290000</v>
      </c>
      <c r="E649" s="14">
        <v>25301522</v>
      </c>
      <c r="F649" s="14" t="s">
        <v>1357</v>
      </c>
      <c r="G649" s="14" t="s">
        <v>22</v>
      </c>
      <c r="H649" s="14" t="s">
        <v>1444</v>
      </c>
      <c r="I649" s="14" t="s">
        <v>24</v>
      </c>
      <c r="J649" s="14" t="s">
        <v>24</v>
      </c>
      <c r="K649" s="15" t="s">
        <v>1445</v>
      </c>
      <c r="L649" s="14" t="s">
        <v>26</v>
      </c>
      <c r="M649" s="14">
        <v>20</v>
      </c>
      <c r="N649" s="14" t="s">
        <v>29</v>
      </c>
      <c r="O649" s="24">
        <f t="shared" si="243"/>
        <v>7828.5</v>
      </c>
      <c r="P649" s="24">
        <f t="shared" si="244"/>
        <v>19568</v>
      </c>
      <c r="Q649" s="24">
        <v>1836</v>
      </c>
      <c r="R649" s="16">
        <v>4590</v>
      </c>
      <c r="S649" s="69">
        <v>2766</v>
      </c>
      <c r="T649" s="70">
        <v>6914</v>
      </c>
      <c r="U649" s="24">
        <v>3206.4</v>
      </c>
      <c r="V649" s="24">
        <v>8016</v>
      </c>
      <c r="W649" s="69">
        <f t="shared" si="245"/>
        <v>15.600000000000001</v>
      </c>
      <c r="X649" s="69">
        <f>VLOOKUP(D649,'[1]Demanda Agregada Med. y MC'!$C$7:$O$3994,13,FALSE)</f>
        <v>39</v>
      </c>
      <c r="Y649" s="24">
        <v>0</v>
      </c>
      <c r="Z649" s="24">
        <v>0</v>
      </c>
      <c r="AA649" s="24">
        <v>0</v>
      </c>
      <c r="AB649" s="24">
        <v>0</v>
      </c>
      <c r="AC649" s="24">
        <v>4.5</v>
      </c>
      <c r="AD649" s="24">
        <v>9</v>
      </c>
      <c r="AE649" s="26">
        <v>0</v>
      </c>
      <c r="AF649" s="25">
        <v>0</v>
      </c>
      <c r="AG649" s="22">
        <v>63.443199999999997</v>
      </c>
      <c r="AH649" s="20">
        <f t="shared" si="246"/>
        <v>496665.09119999997</v>
      </c>
      <c r="AI649" s="9">
        <f t="shared" si="247"/>
        <v>1241456.5375999999</v>
      </c>
      <c r="AJ649" s="9">
        <f t="shared" si="248"/>
        <v>116481.71519999999</v>
      </c>
      <c r="AK649" s="9">
        <f t="shared" si="249"/>
        <v>291204.288</v>
      </c>
      <c r="AL649" s="9">
        <f t="shared" si="250"/>
        <v>175483.89119999998</v>
      </c>
      <c r="AM649" s="9">
        <f t="shared" si="251"/>
        <v>438646.28479999996</v>
      </c>
      <c r="AN649" s="9">
        <f t="shared" si="252"/>
        <v>203424.27648</v>
      </c>
      <c r="AO649" s="9">
        <f t="shared" si="253"/>
        <v>508560.6912</v>
      </c>
      <c r="AP649" s="9">
        <f t="shared" si="254"/>
        <v>989.71392000000003</v>
      </c>
      <c r="AQ649" s="9">
        <f t="shared" si="255"/>
        <v>2474.2847999999999</v>
      </c>
      <c r="AR649" s="9">
        <f t="shared" si="256"/>
        <v>0</v>
      </c>
      <c r="AS649" s="9">
        <f t="shared" si="257"/>
        <v>0</v>
      </c>
      <c r="AT649" s="9">
        <f t="shared" si="258"/>
        <v>0</v>
      </c>
      <c r="AU649" s="9">
        <f t="shared" si="259"/>
        <v>0</v>
      </c>
      <c r="AV649" s="9">
        <f t="shared" si="260"/>
        <v>285.49439999999998</v>
      </c>
      <c r="AW649" s="9">
        <f t="shared" si="261"/>
        <v>570.98879999999997</v>
      </c>
      <c r="AX649" s="9">
        <f t="shared" si="262"/>
        <v>0</v>
      </c>
      <c r="AY649" s="10">
        <f t="shared" si="263"/>
        <v>0</v>
      </c>
    </row>
    <row r="650" spans="1:51" ht="15" customHeight="1">
      <c r="A650" s="87">
        <v>644</v>
      </c>
      <c r="B650" s="85" t="str">
        <f t="shared" si="240"/>
        <v>0400004032</v>
      </c>
      <c r="C650" s="13" t="str">
        <f t="shared" si="241"/>
        <v>040000403200</v>
      </c>
      <c r="D650" s="13" t="str">
        <f t="shared" si="242"/>
        <v>04000040320000</v>
      </c>
      <c r="E650" s="14">
        <v>25302910</v>
      </c>
      <c r="F650" s="14" t="s">
        <v>1357</v>
      </c>
      <c r="G650" s="14" t="s">
        <v>22</v>
      </c>
      <c r="H650" s="14" t="s">
        <v>1446</v>
      </c>
      <c r="I650" s="14" t="s">
        <v>24</v>
      </c>
      <c r="J650" s="14" t="s">
        <v>24</v>
      </c>
      <c r="K650" s="15" t="s">
        <v>1447</v>
      </c>
      <c r="L650" s="14" t="s">
        <v>26</v>
      </c>
      <c r="M650" s="14">
        <v>30</v>
      </c>
      <c r="N650" s="14" t="s">
        <v>29</v>
      </c>
      <c r="O650" s="24">
        <f t="shared" si="243"/>
        <v>1049.5</v>
      </c>
      <c r="P650" s="24">
        <f t="shared" si="244"/>
        <v>2619</v>
      </c>
      <c r="Q650" s="24">
        <v>766</v>
      </c>
      <c r="R650" s="16">
        <v>1914</v>
      </c>
      <c r="S650" s="69">
        <v>0</v>
      </c>
      <c r="T650" s="70">
        <v>0</v>
      </c>
      <c r="U650" s="24">
        <v>276</v>
      </c>
      <c r="V650" s="24">
        <v>690</v>
      </c>
      <c r="W650" s="69">
        <f t="shared" si="245"/>
        <v>0</v>
      </c>
      <c r="X650" s="69">
        <f>VLOOKUP(D650,'[1]Demanda Agregada Med. y MC'!$C$7:$O$3994,13,FALSE)</f>
        <v>0</v>
      </c>
      <c r="Y650" s="24">
        <v>0</v>
      </c>
      <c r="Z650" s="24">
        <v>0</v>
      </c>
      <c r="AA650" s="24">
        <v>0</v>
      </c>
      <c r="AB650" s="24">
        <v>0</v>
      </c>
      <c r="AC650" s="24">
        <v>7.5</v>
      </c>
      <c r="AD650" s="24">
        <v>15</v>
      </c>
      <c r="AE650" s="26">
        <v>0</v>
      </c>
      <c r="AF650" s="25">
        <v>0</v>
      </c>
      <c r="AG650" s="22">
        <v>772.80000000000007</v>
      </c>
      <c r="AH650" s="20">
        <f t="shared" si="246"/>
        <v>811053.60000000009</v>
      </c>
      <c r="AI650" s="9">
        <f t="shared" si="247"/>
        <v>2023963.2000000002</v>
      </c>
      <c r="AJ650" s="9">
        <f t="shared" si="248"/>
        <v>591964.80000000005</v>
      </c>
      <c r="AK650" s="9">
        <f t="shared" si="249"/>
        <v>1479139.2000000002</v>
      </c>
      <c r="AL650" s="9">
        <f t="shared" si="250"/>
        <v>0</v>
      </c>
      <c r="AM650" s="9">
        <f t="shared" si="251"/>
        <v>0</v>
      </c>
      <c r="AN650" s="9">
        <f t="shared" si="252"/>
        <v>213292.80000000002</v>
      </c>
      <c r="AO650" s="9">
        <f t="shared" si="253"/>
        <v>533232</v>
      </c>
      <c r="AP650" s="9">
        <f t="shared" si="254"/>
        <v>0</v>
      </c>
      <c r="AQ650" s="9">
        <f t="shared" si="255"/>
        <v>0</v>
      </c>
      <c r="AR650" s="9">
        <f t="shared" si="256"/>
        <v>0</v>
      </c>
      <c r="AS650" s="9">
        <f t="shared" si="257"/>
        <v>0</v>
      </c>
      <c r="AT650" s="9">
        <f t="shared" si="258"/>
        <v>0</v>
      </c>
      <c r="AU650" s="9">
        <f t="shared" si="259"/>
        <v>0</v>
      </c>
      <c r="AV650" s="9">
        <f t="shared" si="260"/>
        <v>5796.0000000000009</v>
      </c>
      <c r="AW650" s="9">
        <f t="shared" si="261"/>
        <v>11592.000000000002</v>
      </c>
      <c r="AX650" s="9">
        <f t="shared" si="262"/>
        <v>0</v>
      </c>
      <c r="AY650" s="10">
        <f t="shared" si="263"/>
        <v>0</v>
      </c>
    </row>
    <row r="651" spans="1:51" ht="15" customHeight="1">
      <c r="A651" s="87">
        <v>645</v>
      </c>
      <c r="B651" s="85" t="str">
        <f t="shared" si="240"/>
        <v>0400004033</v>
      </c>
      <c r="C651" s="13" t="str">
        <f t="shared" si="241"/>
        <v>040000403300</v>
      </c>
      <c r="D651" s="13" t="str">
        <f t="shared" si="242"/>
        <v>04000040330000</v>
      </c>
      <c r="E651" s="14">
        <v>25302908</v>
      </c>
      <c r="F651" s="14" t="s">
        <v>1357</v>
      </c>
      <c r="G651" s="14" t="s">
        <v>22</v>
      </c>
      <c r="H651" s="14" t="s">
        <v>1448</v>
      </c>
      <c r="I651" s="14" t="s">
        <v>24</v>
      </c>
      <c r="J651" s="14" t="s">
        <v>24</v>
      </c>
      <c r="K651" s="15" t="s">
        <v>1449</v>
      </c>
      <c r="L651" s="14" t="s">
        <v>26</v>
      </c>
      <c r="M651" s="14">
        <v>30</v>
      </c>
      <c r="N651" s="14" t="s">
        <v>29</v>
      </c>
      <c r="O651" s="24">
        <f t="shared" si="243"/>
        <v>1433.4</v>
      </c>
      <c r="P651" s="24">
        <f t="shared" si="244"/>
        <v>3580</v>
      </c>
      <c r="Q651" s="24">
        <v>534</v>
      </c>
      <c r="R651" s="16">
        <v>1333</v>
      </c>
      <c r="S651" s="69">
        <v>0</v>
      </c>
      <c r="T651" s="70">
        <v>0</v>
      </c>
      <c r="U651" s="24">
        <v>896.40000000000009</v>
      </c>
      <c r="V651" s="24">
        <v>2241</v>
      </c>
      <c r="W651" s="69">
        <f t="shared" si="245"/>
        <v>0</v>
      </c>
      <c r="X651" s="69">
        <f>VLOOKUP(D651,'[1]Demanda Agregada Med. y MC'!$C$7:$O$3994,13,FALSE)</f>
        <v>0</v>
      </c>
      <c r="Y651" s="24">
        <v>0</v>
      </c>
      <c r="Z651" s="24">
        <v>0</v>
      </c>
      <c r="AA651" s="24">
        <v>0</v>
      </c>
      <c r="AB651" s="24">
        <v>0</v>
      </c>
      <c r="AC651" s="24">
        <v>3</v>
      </c>
      <c r="AD651" s="24">
        <v>6</v>
      </c>
      <c r="AE651" s="26">
        <v>0</v>
      </c>
      <c r="AF651" s="25">
        <v>0</v>
      </c>
      <c r="AG651" s="22">
        <v>353.28000000000003</v>
      </c>
      <c r="AH651" s="20">
        <f t="shared" si="246"/>
        <v>506391.55200000008</v>
      </c>
      <c r="AI651" s="9">
        <f t="shared" si="247"/>
        <v>1264742.4000000001</v>
      </c>
      <c r="AJ651" s="9">
        <f t="shared" si="248"/>
        <v>188651.52000000002</v>
      </c>
      <c r="AK651" s="9">
        <f t="shared" si="249"/>
        <v>470922.24000000005</v>
      </c>
      <c r="AL651" s="9">
        <f t="shared" si="250"/>
        <v>0</v>
      </c>
      <c r="AM651" s="9">
        <f t="shared" si="251"/>
        <v>0</v>
      </c>
      <c r="AN651" s="9">
        <f t="shared" si="252"/>
        <v>316680.19200000004</v>
      </c>
      <c r="AO651" s="9">
        <f t="shared" si="253"/>
        <v>791700.4800000001</v>
      </c>
      <c r="AP651" s="9">
        <f t="shared" si="254"/>
        <v>0</v>
      </c>
      <c r="AQ651" s="9">
        <f t="shared" si="255"/>
        <v>0</v>
      </c>
      <c r="AR651" s="9">
        <f t="shared" si="256"/>
        <v>0</v>
      </c>
      <c r="AS651" s="9">
        <f t="shared" si="257"/>
        <v>0</v>
      </c>
      <c r="AT651" s="9">
        <f t="shared" si="258"/>
        <v>0</v>
      </c>
      <c r="AU651" s="9">
        <f t="shared" si="259"/>
        <v>0</v>
      </c>
      <c r="AV651" s="9">
        <f t="shared" si="260"/>
        <v>1059.8400000000001</v>
      </c>
      <c r="AW651" s="9">
        <f t="shared" si="261"/>
        <v>2119.6800000000003</v>
      </c>
      <c r="AX651" s="9">
        <f t="shared" si="262"/>
        <v>0</v>
      </c>
      <c r="AY651" s="10">
        <f t="shared" si="263"/>
        <v>0</v>
      </c>
    </row>
    <row r="652" spans="1:51" ht="15" customHeight="1">
      <c r="A652" s="87">
        <v>646</v>
      </c>
      <c r="B652" s="85" t="str">
        <f t="shared" si="240"/>
        <v>0400004054</v>
      </c>
      <c r="C652" s="13" t="str">
        <f t="shared" si="241"/>
        <v>040000405400</v>
      </c>
      <c r="D652" s="13" t="str">
        <f t="shared" si="242"/>
        <v>04000040540000</v>
      </c>
      <c r="E652" s="14">
        <v>25300968</v>
      </c>
      <c r="F652" s="14" t="s">
        <v>1357</v>
      </c>
      <c r="G652" s="14" t="s">
        <v>22</v>
      </c>
      <c r="H652" s="14" t="s">
        <v>1450</v>
      </c>
      <c r="I652" s="14" t="s">
        <v>24</v>
      </c>
      <c r="J652" s="14" t="s">
        <v>24</v>
      </c>
      <c r="K652" s="15" t="s">
        <v>1451</v>
      </c>
      <c r="L652" s="14" t="s">
        <v>26</v>
      </c>
      <c r="M652" s="14">
        <v>1</v>
      </c>
      <c r="N652" s="14" t="s">
        <v>52</v>
      </c>
      <c r="O652" s="24">
        <f t="shared" si="243"/>
        <v>8711.4000000000015</v>
      </c>
      <c r="P652" s="24">
        <f t="shared" si="244"/>
        <v>21760</v>
      </c>
      <c r="Q652" s="24">
        <v>5888</v>
      </c>
      <c r="R652" s="16">
        <v>14718</v>
      </c>
      <c r="S652" s="69">
        <v>448</v>
      </c>
      <c r="T652" s="70">
        <v>1120</v>
      </c>
      <c r="U652" s="24">
        <v>2331.2000000000003</v>
      </c>
      <c r="V652" s="24">
        <v>5828</v>
      </c>
      <c r="W652" s="69">
        <f t="shared" si="245"/>
        <v>13.200000000000001</v>
      </c>
      <c r="X652" s="69">
        <f>VLOOKUP(D652,'[1]Demanda Agregada Med. y MC'!$C$7:$O$3994,13,FALSE)</f>
        <v>33</v>
      </c>
      <c r="Y652" s="24">
        <v>0</v>
      </c>
      <c r="Z652" s="24">
        <v>0</v>
      </c>
      <c r="AA652" s="24">
        <v>0</v>
      </c>
      <c r="AB652" s="24">
        <v>0</v>
      </c>
      <c r="AC652" s="24">
        <v>23</v>
      </c>
      <c r="AD652" s="24">
        <v>46</v>
      </c>
      <c r="AE652" s="26">
        <v>8</v>
      </c>
      <c r="AF652" s="27">
        <v>15</v>
      </c>
      <c r="AG652" s="22">
        <v>242.91680000000002</v>
      </c>
      <c r="AH652" s="20">
        <f t="shared" si="246"/>
        <v>2116145.4115200005</v>
      </c>
      <c r="AI652" s="9">
        <f t="shared" si="247"/>
        <v>5285869.5680000009</v>
      </c>
      <c r="AJ652" s="9">
        <f t="shared" si="248"/>
        <v>1430294.1184</v>
      </c>
      <c r="AK652" s="9">
        <f t="shared" si="249"/>
        <v>3575249.4624000005</v>
      </c>
      <c r="AL652" s="9">
        <f t="shared" si="250"/>
        <v>108826.72640000001</v>
      </c>
      <c r="AM652" s="9">
        <f t="shared" si="251"/>
        <v>272066.81600000005</v>
      </c>
      <c r="AN652" s="9">
        <f t="shared" si="252"/>
        <v>566287.64416000014</v>
      </c>
      <c r="AO652" s="9">
        <f t="shared" si="253"/>
        <v>1415719.1104000001</v>
      </c>
      <c r="AP652" s="9">
        <f t="shared" si="254"/>
        <v>3206.5017600000006</v>
      </c>
      <c r="AQ652" s="9">
        <f t="shared" si="255"/>
        <v>8016.2544000000007</v>
      </c>
      <c r="AR652" s="9">
        <f t="shared" si="256"/>
        <v>0</v>
      </c>
      <c r="AS652" s="9">
        <f t="shared" si="257"/>
        <v>0</v>
      </c>
      <c r="AT652" s="9">
        <f t="shared" si="258"/>
        <v>0</v>
      </c>
      <c r="AU652" s="9">
        <f t="shared" si="259"/>
        <v>0</v>
      </c>
      <c r="AV652" s="9">
        <f t="shared" si="260"/>
        <v>5587.0864000000001</v>
      </c>
      <c r="AW652" s="9">
        <f t="shared" si="261"/>
        <v>11174.1728</v>
      </c>
      <c r="AX652" s="9">
        <f t="shared" si="262"/>
        <v>1943.3344000000002</v>
      </c>
      <c r="AY652" s="10">
        <f t="shared" si="263"/>
        <v>3643.7520000000004</v>
      </c>
    </row>
    <row r="653" spans="1:51" ht="15" customHeight="1">
      <c r="A653" s="87">
        <v>647</v>
      </c>
      <c r="B653" s="85" t="str">
        <f t="shared" si="240"/>
        <v>0400004057</v>
      </c>
      <c r="C653" s="13" t="str">
        <f t="shared" si="241"/>
        <v>040000405700</v>
      </c>
      <c r="D653" s="13" t="str">
        <f t="shared" si="242"/>
        <v>04000040570000</v>
      </c>
      <c r="E653" s="14">
        <v>25301487</v>
      </c>
      <c r="F653" s="14" t="s">
        <v>1357</v>
      </c>
      <c r="G653" s="14" t="s">
        <v>22</v>
      </c>
      <c r="H653" s="14" t="s">
        <v>1452</v>
      </c>
      <c r="I653" s="14" t="s">
        <v>24</v>
      </c>
      <c r="J653" s="14" t="s">
        <v>24</v>
      </c>
      <c r="K653" s="15" t="s">
        <v>1453</v>
      </c>
      <c r="L653" s="14" t="s">
        <v>26</v>
      </c>
      <c r="M653" s="14">
        <v>5</v>
      </c>
      <c r="N653" s="14" t="s">
        <v>52</v>
      </c>
      <c r="O653" s="24">
        <f t="shared" si="243"/>
        <v>331876</v>
      </c>
      <c r="P653" s="24">
        <f t="shared" si="244"/>
        <v>829493</v>
      </c>
      <c r="Q653" s="24">
        <v>232448</v>
      </c>
      <c r="R653" s="16">
        <v>581119</v>
      </c>
      <c r="S653" s="69">
        <v>56560</v>
      </c>
      <c r="T653" s="70">
        <v>141400</v>
      </c>
      <c r="U653" s="24">
        <v>41005.600000000006</v>
      </c>
      <c r="V653" s="24">
        <v>102514</v>
      </c>
      <c r="W653" s="69">
        <f t="shared" si="245"/>
        <v>1470.4</v>
      </c>
      <c r="X653" s="69">
        <f>VLOOKUP(D653,'[1]Demanda Agregada Med. y MC'!$C$7:$O$3994,13,FALSE)</f>
        <v>3676</v>
      </c>
      <c r="Y653" s="24">
        <v>0</v>
      </c>
      <c r="Z653" s="24">
        <v>0</v>
      </c>
      <c r="AA653" s="24">
        <v>0</v>
      </c>
      <c r="AB653" s="24">
        <v>0</v>
      </c>
      <c r="AC653" s="24">
        <v>341</v>
      </c>
      <c r="AD653" s="24">
        <v>682</v>
      </c>
      <c r="AE653" s="26">
        <v>51</v>
      </c>
      <c r="AF653" s="27">
        <v>102</v>
      </c>
      <c r="AG653" s="22">
        <v>27.6</v>
      </c>
      <c r="AH653" s="20">
        <f t="shared" si="246"/>
        <v>9159777.5999999996</v>
      </c>
      <c r="AI653" s="9">
        <f t="shared" si="247"/>
        <v>22894006.800000001</v>
      </c>
      <c r="AJ653" s="9">
        <f t="shared" si="248"/>
        <v>6415564.8000000007</v>
      </c>
      <c r="AK653" s="9">
        <f t="shared" si="249"/>
        <v>16038884.4</v>
      </c>
      <c r="AL653" s="9">
        <f t="shared" si="250"/>
        <v>1561056</v>
      </c>
      <c r="AM653" s="9">
        <f t="shared" si="251"/>
        <v>3902640</v>
      </c>
      <c r="AN653" s="9">
        <f t="shared" si="252"/>
        <v>1131754.5600000003</v>
      </c>
      <c r="AO653" s="9">
        <f t="shared" si="253"/>
        <v>2829386.4000000004</v>
      </c>
      <c r="AP653" s="9">
        <f t="shared" si="254"/>
        <v>40583.040000000008</v>
      </c>
      <c r="AQ653" s="9">
        <f t="shared" si="255"/>
        <v>101457.60000000001</v>
      </c>
      <c r="AR653" s="9">
        <f t="shared" si="256"/>
        <v>0</v>
      </c>
      <c r="AS653" s="9">
        <f t="shared" si="257"/>
        <v>0</v>
      </c>
      <c r="AT653" s="9">
        <f t="shared" si="258"/>
        <v>0</v>
      </c>
      <c r="AU653" s="9">
        <f t="shared" si="259"/>
        <v>0</v>
      </c>
      <c r="AV653" s="9">
        <f t="shared" si="260"/>
        <v>9411.6</v>
      </c>
      <c r="AW653" s="9">
        <f t="shared" si="261"/>
        <v>18823.2</v>
      </c>
      <c r="AX653" s="9">
        <f t="shared" si="262"/>
        <v>1407.6000000000001</v>
      </c>
      <c r="AY653" s="10">
        <f t="shared" si="263"/>
        <v>2815.2000000000003</v>
      </c>
    </row>
    <row r="654" spans="1:51" ht="15" customHeight="1">
      <c r="A654" s="87">
        <v>648</v>
      </c>
      <c r="B654" s="85" t="str">
        <f t="shared" si="240"/>
        <v>0400004129</v>
      </c>
      <c r="C654" s="13" t="str">
        <f t="shared" si="241"/>
        <v>040000412900</v>
      </c>
      <c r="D654" s="13" t="str">
        <f t="shared" si="242"/>
        <v>04000041290000</v>
      </c>
      <c r="E654" s="14">
        <v>25301256</v>
      </c>
      <c r="F654" s="14" t="s">
        <v>1357</v>
      </c>
      <c r="G654" s="14" t="s">
        <v>22</v>
      </c>
      <c r="H654" s="14" t="s">
        <v>1454</v>
      </c>
      <c r="I654" s="14" t="s">
        <v>24</v>
      </c>
      <c r="J654" s="14" t="s">
        <v>24</v>
      </c>
      <c r="K654" s="15" t="s">
        <v>1455</v>
      </c>
      <c r="L654" s="14" t="s">
        <v>26</v>
      </c>
      <c r="M654" s="14">
        <v>30</v>
      </c>
      <c r="N654" s="14" t="s">
        <v>190</v>
      </c>
      <c r="O654" s="24">
        <f t="shared" si="243"/>
        <v>7556.9000000000005</v>
      </c>
      <c r="P654" s="24">
        <f t="shared" si="244"/>
        <v>18731</v>
      </c>
      <c r="Q654" s="24">
        <v>4970</v>
      </c>
      <c r="R654" s="16">
        <v>12424</v>
      </c>
      <c r="S654" s="69">
        <v>2240</v>
      </c>
      <c r="T654" s="70">
        <v>5600</v>
      </c>
      <c r="U654" s="24">
        <v>21.6</v>
      </c>
      <c r="V654" s="24">
        <v>54</v>
      </c>
      <c r="W654" s="69">
        <f t="shared" si="245"/>
        <v>4.8000000000000007</v>
      </c>
      <c r="X654" s="69">
        <f>VLOOKUP(D654,'[1]Demanda Agregada Med. y MC'!$C$7:$O$3994,13,FALSE)</f>
        <v>12</v>
      </c>
      <c r="Y654" s="24">
        <v>0</v>
      </c>
      <c r="Z654" s="24">
        <v>0</v>
      </c>
      <c r="AA654" s="24">
        <v>0</v>
      </c>
      <c r="AB654" s="24">
        <v>0</v>
      </c>
      <c r="AC654" s="24">
        <v>275.5</v>
      </c>
      <c r="AD654" s="24">
        <v>551</v>
      </c>
      <c r="AE654" s="26">
        <v>45</v>
      </c>
      <c r="AF654" s="27">
        <v>90</v>
      </c>
      <c r="AG654" s="22">
        <v>303.60000000000002</v>
      </c>
      <c r="AH654" s="20">
        <f t="shared" si="246"/>
        <v>2294274.8400000003</v>
      </c>
      <c r="AI654" s="9">
        <f t="shared" si="247"/>
        <v>5686731.6000000006</v>
      </c>
      <c r="AJ654" s="9">
        <f t="shared" si="248"/>
        <v>1508892</v>
      </c>
      <c r="AK654" s="9">
        <f t="shared" si="249"/>
        <v>3771926.4000000004</v>
      </c>
      <c r="AL654" s="9">
        <f t="shared" si="250"/>
        <v>680064</v>
      </c>
      <c r="AM654" s="9">
        <f t="shared" si="251"/>
        <v>1700160.0000000002</v>
      </c>
      <c r="AN654" s="9">
        <f t="shared" si="252"/>
        <v>6557.7600000000011</v>
      </c>
      <c r="AO654" s="9">
        <f t="shared" si="253"/>
        <v>16394.400000000001</v>
      </c>
      <c r="AP654" s="9">
        <f t="shared" si="254"/>
        <v>1457.2800000000004</v>
      </c>
      <c r="AQ654" s="9">
        <f t="shared" si="255"/>
        <v>3643.2000000000003</v>
      </c>
      <c r="AR654" s="9">
        <f t="shared" si="256"/>
        <v>0</v>
      </c>
      <c r="AS654" s="9">
        <f t="shared" si="257"/>
        <v>0</v>
      </c>
      <c r="AT654" s="9">
        <f t="shared" si="258"/>
        <v>0</v>
      </c>
      <c r="AU654" s="9">
        <f t="shared" si="259"/>
        <v>0</v>
      </c>
      <c r="AV654" s="9">
        <f t="shared" si="260"/>
        <v>83641.8</v>
      </c>
      <c r="AW654" s="9">
        <f t="shared" si="261"/>
        <v>167283.6</v>
      </c>
      <c r="AX654" s="9">
        <f t="shared" si="262"/>
        <v>13662.000000000002</v>
      </c>
      <c r="AY654" s="10">
        <f t="shared" si="263"/>
        <v>27324.000000000004</v>
      </c>
    </row>
    <row r="655" spans="1:51" ht="15" customHeight="1">
      <c r="A655" s="87">
        <v>649</v>
      </c>
      <c r="B655" s="85" t="str">
        <f t="shared" si="240"/>
        <v>0400004477</v>
      </c>
      <c r="C655" s="13" t="str">
        <f t="shared" si="241"/>
        <v>040000447700</v>
      </c>
      <c r="D655" s="13" t="str">
        <f t="shared" si="242"/>
        <v>04000044770000</v>
      </c>
      <c r="E655" s="14">
        <v>25302672</v>
      </c>
      <c r="F655" s="14" t="s">
        <v>1357</v>
      </c>
      <c r="G655" s="14" t="s">
        <v>22</v>
      </c>
      <c r="H655" s="14" t="s">
        <v>1456</v>
      </c>
      <c r="I655" s="14" t="s">
        <v>24</v>
      </c>
      <c r="J655" s="14" t="s">
        <v>24</v>
      </c>
      <c r="K655" s="15" t="s">
        <v>1457</v>
      </c>
      <c r="L655" s="14" t="s">
        <v>45</v>
      </c>
      <c r="M655" s="14">
        <v>15</v>
      </c>
      <c r="N655" s="14" t="s">
        <v>46</v>
      </c>
      <c r="O655" s="24">
        <f t="shared" si="243"/>
        <v>16581</v>
      </c>
      <c r="P655" s="24">
        <f t="shared" si="244"/>
        <v>41436</v>
      </c>
      <c r="Q655" s="24">
        <v>13750</v>
      </c>
      <c r="R655" s="16">
        <v>34374</v>
      </c>
      <c r="S655" s="69">
        <v>2800</v>
      </c>
      <c r="T655" s="70">
        <v>7000</v>
      </c>
      <c r="U655" s="24">
        <v>0</v>
      </c>
      <c r="V655" s="24">
        <v>0</v>
      </c>
      <c r="W655" s="69">
        <f t="shared" si="245"/>
        <v>0</v>
      </c>
      <c r="X655" s="69">
        <f>VLOOKUP(D655,'[1]Demanda Agregada Med. y MC'!$C$7:$O$3994,13,FALSE)</f>
        <v>0</v>
      </c>
      <c r="Y655" s="24">
        <v>0</v>
      </c>
      <c r="Z655" s="24">
        <v>0</v>
      </c>
      <c r="AA655" s="24">
        <v>0</v>
      </c>
      <c r="AB655" s="24">
        <v>0</v>
      </c>
      <c r="AC655" s="24">
        <v>25</v>
      </c>
      <c r="AD655" s="24">
        <v>50</v>
      </c>
      <c r="AE655" s="26">
        <v>6</v>
      </c>
      <c r="AF655" s="27">
        <v>12</v>
      </c>
      <c r="AG655" s="22">
        <v>28.547600000000003</v>
      </c>
      <c r="AH655" s="20">
        <f t="shared" si="246"/>
        <v>473347.75560000003</v>
      </c>
      <c r="AI655" s="9">
        <f t="shared" si="247"/>
        <v>1182898.3536</v>
      </c>
      <c r="AJ655" s="9">
        <f t="shared" si="248"/>
        <v>392529.50000000006</v>
      </c>
      <c r="AK655" s="9">
        <f t="shared" si="249"/>
        <v>981295.20240000007</v>
      </c>
      <c r="AL655" s="9">
        <f t="shared" si="250"/>
        <v>79933.280000000013</v>
      </c>
      <c r="AM655" s="9">
        <f t="shared" si="251"/>
        <v>199833.2</v>
      </c>
      <c r="AN655" s="9">
        <f t="shared" si="252"/>
        <v>0</v>
      </c>
      <c r="AO655" s="9">
        <f t="shared" si="253"/>
        <v>0</v>
      </c>
      <c r="AP655" s="9">
        <f t="shared" si="254"/>
        <v>0</v>
      </c>
      <c r="AQ655" s="9">
        <f t="shared" si="255"/>
        <v>0</v>
      </c>
      <c r="AR655" s="9">
        <f t="shared" si="256"/>
        <v>0</v>
      </c>
      <c r="AS655" s="9">
        <f t="shared" si="257"/>
        <v>0</v>
      </c>
      <c r="AT655" s="9">
        <f t="shared" si="258"/>
        <v>0</v>
      </c>
      <c r="AU655" s="9">
        <f t="shared" si="259"/>
        <v>0</v>
      </c>
      <c r="AV655" s="9">
        <f t="shared" si="260"/>
        <v>713.69</v>
      </c>
      <c r="AW655" s="9">
        <f t="shared" si="261"/>
        <v>1427.38</v>
      </c>
      <c r="AX655" s="9">
        <f t="shared" si="262"/>
        <v>171.28560000000002</v>
      </c>
      <c r="AY655" s="10">
        <f t="shared" si="263"/>
        <v>342.57120000000003</v>
      </c>
    </row>
    <row r="656" spans="1:51" ht="15" customHeight="1">
      <c r="A656" s="87">
        <v>650</v>
      </c>
      <c r="B656" s="85" t="str">
        <f t="shared" si="240"/>
        <v>0400004481</v>
      </c>
      <c r="C656" s="13" t="str">
        <f t="shared" si="241"/>
        <v>040000448100</v>
      </c>
      <c r="D656" s="13" t="str">
        <f t="shared" si="242"/>
        <v>04000044810000</v>
      </c>
      <c r="E656" s="14">
        <v>25302670</v>
      </c>
      <c r="F656" s="14" t="s">
        <v>1357</v>
      </c>
      <c r="G656" s="14" t="s">
        <v>22</v>
      </c>
      <c r="H656" s="14" t="s">
        <v>1458</v>
      </c>
      <c r="I656" s="14" t="s">
        <v>24</v>
      </c>
      <c r="J656" s="14" t="s">
        <v>24</v>
      </c>
      <c r="K656" s="15" t="s">
        <v>1459</v>
      </c>
      <c r="L656" s="14" t="s">
        <v>26</v>
      </c>
      <c r="M656" s="14">
        <v>1</v>
      </c>
      <c r="N656" s="14" t="s">
        <v>52</v>
      </c>
      <c r="O656" s="24">
        <f t="shared" si="243"/>
        <v>28723.599999999999</v>
      </c>
      <c r="P656" s="24">
        <f t="shared" si="244"/>
        <v>71807</v>
      </c>
      <c r="Q656" s="24">
        <v>18872</v>
      </c>
      <c r="R656" s="16">
        <v>47178</v>
      </c>
      <c r="S656" s="69">
        <v>3360</v>
      </c>
      <c r="T656" s="70">
        <v>8400</v>
      </c>
      <c r="U656" s="24">
        <v>6491.6</v>
      </c>
      <c r="V656" s="24">
        <v>16229</v>
      </c>
      <c r="W656" s="69">
        <f t="shared" si="245"/>
        <v>0</v>
      </c>
      <c r="X656" s="69">
        <f>VLOOKUP(D656,'[1]Demanda Agregada Med. y MC'!$C$7:$O$3994,13,FALSE)</f>
        <v>0</v>
      </c>
      <c r="Y656" s="24">
        <v>0</v>
      </c>
      <c r="Z656" s="24">
        <v>0</v>
      </c>
      <c r="AA656" s="24">
        <v>0</v>
      </c>
      <c r="AB656" s="24">
        <v>0</v>
      </c>
      <c r="AC656" s="24">
        <v>0</v>
      </c>
      <c r="AD656" s="24">
        <v>0</v>
      </c>
      <c r="AE656" s="26">
        <v>0</v>
      </c>
      <c r="AF656" s="25">
        <v>0</v>
      </c>
      <c r="AG656" s="22">
        <v>51.087600000000002</v>
      </c>
      <c r="AH656" s="20">
        <f t="shared" si="246"/>
        <v>1467419.78736</v>
      </c>
      <c r="AI656" s="9">
        <f t="shared" si="247"/>
        <v>3668447.2932000002</v>
      </c>
      <c r="AJ656" s="9">
        <f t="shared" si="248"/>
        <v>964125.18720000004</v>
      </c>
      <c r="AK656" s="9">
        <f t="shared" si="249"/>
        <v>2410210.7927999999</v>
      </c>
      <c r="AL656" s="9">
        <f t="shared" si="250"/>
        <v>171654.33600000001</v>
      </c>
      <c r="AM656" s="9">
        <f t="shared" si="251"/>
        <v>429135.84</v>
      </c>
      <c r="AN656" s="9">
        <f t="shared" si="252"/>
        <v>331640.26416000002</v>
      </c>
      <c r="AO656" s="9">
        <f t="shared" si="253"/>
        <v>829100.66040000005</v>
      </c>
      <c r="AP656" s="9">
        <f t="shared" si="254"/>
        <v>0</v>
      </c>
      <c r="AQ656" s="9">
        <f t="shared" si="255"/>
        <v>0</v>
      </c>
      <c r="AR656" s="9">
        <f t="shared" si="256"/>
        <v>0</v>
      </c>
      <c r="AS656" s="9">
        <f t="shared" si="257"/>
        <v>0</v>
      </c>
      <c r="AT656" s="9">
        <f t="shared" si="258"/>
        <v>0</v>
      </c>
      <c r="AU656" s="9">
        <f t="shared" si="259"/>
        <v>0</v>
      </c>
      <c r="AV656" s="9">
        <f t="shared" si="260"/>
        <v>0</v>
      </c>
      <c r="AW656" s="9">
        <f t="shared" si="261"/>
        <v>0</v>
      </c>
      <c r="AX656" s="9">
        <f t="shared" si="262"/>
        <v>0</v>
      </c>
      <c r="AY656" s="10">
        <f t="shared" si="263"/>
        <v>0</v>
      </c>
    </row>
    <row r="657" spans="1:51" ht="15" customHeight="1">
      <c r="A657" s="87">
        <v>651</v>
      </c>
      <c r="B657" s="85" t="str">
        <f t="shared" si="240"/>
        <v>0400004482</v>
      </c>
      <c r="C657" s="13" t="str">
        <f t="shared" si="241"/>
        <v>040000448200</v>
      </c>
      <c r="D657" s="13" t="str">
        <f t="shared" si="242"/>
        <v>04000044820000</v>
      </c>
      <c r="E657" s="14">
        <v>25300373</v>
      </c>
      <c r="F657" s="14" t="s">
        <v>1357</v>
      </c>
      <c r="G657" s="14" t="s">
        <v>22</v>
      </c>
      <c r="H657" s="14" t="s">
        <v>1460</v>
      </c>
      <c r="I657" s="14" t="s">
        <v>24</v>
      </c>
      <c r="J657" s="14" t="s">
        <v>24</v>
      </c>
      <c r="K657" s="15" t="s">
        <v>1461</v>
      </c>
      <c r="L657" s="14" t="s">
        <v>26</v>
      </c>
      <c r="M657" s="14">
        <v>30</v>
      </c>
      <c r="N657" s="14" t="s">
        <v>49</v>
      </c>
      <c r="O657" s="24">
        <f t="shared" si="243"/>
        <v>33764</v>
      </c>
      <c r="P657" s="24">
        <f t="shared" si="244"/>
        <v>84290</v>
      </c>
      <c r="Q657" s="24">
        <v>18964</v>
      </c>
      <c r="R657" s="16">
        <v>47410</v>
      </c>
      <c r="S657" s="69">
        <v>14560</v>
      </c>
      <c r="T657" s="70">
        <v>36400</v>
      </c>
      <c r="U657" s="24">
        <v>0</v>
      </c>
      <c r="V657" s="24">
        <v>0</v>
      </c>
      <c r="W657" s="69">
        <f t="shared" si="245"/>
        <v>0</v>
      </c>
      <c r="X657" s="69">
        <f>VLOOKUP(D657,'[1]Demanda Agregada Med. y MC'!$C$7:$O$3994,13,FALSE)</f>
        <v>0</v>
      </c>
      <c r="Y657" s="24">
        <v>0</v>
      </c>
      <c r="Z657" s="24">
        <v>0</v>
      </c>
      <c r="AA657" s="24">
        <v>0</v>
      </c>
      <c r="AB657" s="24">
        <v>0</v>
      </c>
      <c r="AC657" s="24">
        <v>160</v>
      </c>
      <c r="AD657" s="24">
        <v>320</v>
      </c>
      <c r="AE657" s="26">
        <v>80</v>
      </c>
      <c r="AF657" s="27">
        <v>160</v>
      </c>
      <c r="AG657" s="22">
        <v>31.951599999999999</v>
      </c>
      <c r="AH657" s="20">
        <f t="shared" si="246"/>
        <v>1078813.8223999999</v>
      </c>
      <c r="AI657" s="9">
        <f t="shared" si="247"/>
        <v>2693200.3640000001</v>
      </c>
      <c r="AJ657" s="9">
        <f t="shared" si="248"/>
        <v>605930.14240000001</v>
      </c>
      <c r="AK657" s="9">
        <f t="shared" si="249"/>
        <v>1514825.3559999999</v>
      </c>
      <c r="AL657" s="9">
        <f t="shared" si="250"/>
        <v>465215.29599999997</v>
      </c>
      <c r="AM657" s="9">
        <f t="shared" si="251"/>
        <v>1163038.24</v>
      </c>
      <c r="AN657" s="9">
        <f t="shared" si="252"/>
        <v>0</v>
      </c>
      <c r="AO657" s="9">
        <f t="shared" si="253"/>
        <v>0</v>
      </c>
      <c r="AP657" s="9">
        <f t="shared" si="254"/>
        <v>0</v>
      </c>
      <c r="AQ657" s="9">
        <f t="shared" si="255"/>
        <v>0</v>
      </c>
      <c r="AR657" s="9">
        <f t="shared" si="256"/>
        <v>0</v>
      </c>
      <c r="AS657" s="9">
        <f t="shared" si="257"/>
        <v>0</v>
      </c>
      <c r="AT657" s="9">
        <f t="shared" si="258"/>
        <v>0</v>
      </c>
      <c r="AU657" s="9">
        <f t="shared" si="259"/>
        <v>0</v>
      </c>
      <c r="AV657" s="9">
        <f t="shared" si="260"/>
        <v>5112.2559999999994</v>
      </c>
      <c r="AW657" s="9">
        <f t="shared" si="261"/>
        <v>10224.511999999999</v>
      </c>
      <c r="AX657" s="9">
        <f t="shared" si="262"/>
        <v>2556.1279999999997</v>
      </c>
      <c r="AY657" s="10">
        <f t="shared" si="263"/>
        <v>5112.2559999999994</v>
      </c>
    </row>
    <row r="658" spans="1:51" ht="15" customHeight="1">
      <c r="A658" s="87">
        <v>652</v>
      </c>
      <c r="B658" s="85" t="str">
        <f t="shared" si="240"/>
        <v>0400004484</v>
      </c>
      <c r="C658" s="13" t="str">
        <f t="shared" si="241"/>
        <v>040000448400</v>
      </c>
      <c r="D658" s="13" t="str">
        <f t="shared" si="242"/>
        <v>04000044840000</v>
      </c>
      <c r="E658" s="14">
        <v>25301899</v>
      </c>
      <c r="F658" s="14" t="s">
        <v>1357</v>
      </c>
      <c r="G658" s="14" t="s">
        <v>22</v>
      </c>
      <c r="H658" s="14" t="s">
        <v>1462</v>
      </c>
      <c r="I658" s="14" t="s">
        <v>24</v>
      </c>
      <c r="J658" s="14" t="s">
        <v>24</v>
      </c>
      <c r="K658" s="15" t="s">
        <v>1463</v>
      </c>
      <c r="L658" s="14" t="s">
        <v>26</v>
      </c>
      <c r="M658" s="14">
        <v>14</v>
      </c>
      <c r="N658" s="14" t="s">
        <v>156</v>
      </c>
      <c r="O658" s="24">
        <f t="shared" si="243"/>
        <v>790398.6</v>
      </c>
      <c r="P658" s="24">
        <f t="shared" si="244"/>
        <v>1973382</v>
      </c>
      <c r="Q658" s="24">
        <v>551328</v>
      </c>
      <c r="R658" s="16">
        <v>1378320</v>
      </c>
      <c r="S658" s="69">
        <v>154000</v>
      </c>
      <c r="T658" s="70">
        <v>385000</v>
      </c>
      <c r="U658" s="24">
        <v>79771.200000000012</v>
      </c>
      <c r="V658" s="24">
        <v>199428</v>
      </c>
      <c r="W658" s="69">
        <f t="shared" si="245"/>
        <v>70.400000000000006</v>
      </c>
      <c r="X658" s="69">
        <f>VLOOKUP(D658,'[1]Demanda Agregada Med. y MC'!$C$7:$O$3994,13,FALSE)</f>
        <v>176</v>
      </c>
      <c r="Y658" s="24">
        <v>0</v>
      </c>
      <c r="Z658" s="24">
        <v>0</v>
      </c>
      <c r="AA658" s="24">
        <v>0</v>
      </c>
      <c r="AB658" s="24">
        <v>0</v>
      </c>
      <c r="AC658" s="24">
        <v>3064</v>
      </c>
      <c r="AD658" s="24">
        <v>6128</v>
      </c>
      <c r="AE658" s="26">
        <v>2165</v>
      </c>
      <c r="AF658" s="27">
        <v>4330</v>
      </c>
      <c r="AG658" s="22">
        <v>4.9955999999999996</v>
      </c>
      <c r="AH658" s="20">
        <f t="shared" si="246"/>
        <v>3948515.2461599996</v>
      </c>
      <c r="AI658" s="9">
        <f t="shared" si="247"/>
        <v>9858227.1191999987</v>
      </c>
      <c r="AJ658" s="9">
        <f t="shared" si="248"/>
        <v>2754214.1568</v>
      </c>
      <c r="AK658" s="9">
        <f t="shared" si="249"/>
        <v>6885535.3919999991</v>
      </c>
      <c r="AL658" s="9">
        <f t="shared" si="250"/>
        <v>769322.39999999991</v>
      </c>
      <c r="AM658" s="9">
        <f t="shared" si="251"/>
        <v>1923305.9999999998</v>
      </c>
      <c r="AN658" s="9">
        <f t="shared" si="252"/>
        <v>398505.00672</v>
      </c>
      <c r="AO658" s="9">
        <f t="shared" si="253"/>
        <v>996262.51679999987</v>
      </c>
      <c r="AP658" s="9">
        <f t="shared" si="254"/>
        <v>351.69024000000002</v>
      </c>
      <c r="AQ658" s="9">
        <f t="shared" si="255"/>
        <v>879.22559999999999</v>
      </c>
      <c r="AR658" s="9">
        <f t="shared" si="256"/>
        <v>0</v>
      </c>
      <c r="AS658" s="9">
        <f t="shared" si="257"/>
        <v>0</v>
      </c>
      <c r="AT658" s="9">
        <f t="shared" si="258"/>
        <v>0</v>
      </c>
      <c r="AU658" s="9">
        <f t="shared" si="259"/>
        <v>0</v>
      </c>
      <c r="AV658" s="9">
        <f t="shared" si="260"/>
        <v>15306.518399999999</v>
      </c>
      <c r="AW658" s="9">
        <f t="shared" si="261"/>
        <v>30613.036799999998</v>
      </c>
      <c r="AX658" s="9">
        <f t="shared" si="262"/>
        <v>10815.473999999998</v>
      </c>
      <c r="AY658" s="10">
        <f t="shared" si="263"/>
        <v>21630.947999999997</v>
      </c>
    </row>
    <row r="659" spans="1:51" ht="15" customHeight="1">
      <c r="A659" s="87">
        <v>653</v>
      </c>
      <c r="B659" s="85" t="str">
        <f t="shared" si="240"/>
        <v>0400004486</v>
      </c>
      <c r="C659" s="13" t="str">
        <f t="shared" si="241"/>
        <v>040000448601</v>
      </c>
      <c r="D659" s="13" t="str">
        <f t="shared" si="242"/>
        <v>04000044860102</v>
      </c>
      <c r="E659" s="14">
        <v>25302399</v>
      </c>
      <c r="F659" s="14" t="s">
        <v>1357</v>
      </c>
      <c r="G659" s="14" t="s">
        <v>22</v>
      </c>
      <c r="H659" s="14" t="s">
        <v>1464</v>
      </c>
      <c r="I659" s="14" t="s">
        <v>65</v>
      </c>
      <c r="J659" s="14" t="s">
        <v>56</v>
      </c>
      <c r="K659" s="15" t="s">
        <v>1465</v>
      </c>
      <c r="L659" s="14" t="s">
        <v>26</v>
      </c>
      <c r="M659" s="14">
        <v>30</v>
      </c>
      <c r="N659" s="14" t="s">
        <v>187</v>
      </c>
      <c r="O659" s="24">
        <f t="shared" si="243"/>
        <v>9000</v>
      </c>
      <c r="P659" s="24">
        <f t="shared" si="244"/>
        <v>22499</v>
      </c>
      <c r="Q659" s="24">
        <v>8705</v>
      </c>
      <c r="R659" s="16">
        <v>21762</v>
      </c>
      <c r="S659" s="69">
        <v>295</v>
      </c>
      <c r="T659" s="70">
        <v>737</v>
      </c>
      <c r="U659" s="24">
        <v>0</v>
      </c>
      <c r="V659" s="24">
        <v>0</v>
      </c>
      <c r="W659" s="69">
        <f t="shared" si="245"/>
        <v>0</v>
      </c>
      <c r="X659" s="69">
        <f>VLOOKUP(D659,'[1]Demanda Agregada Med. y MC'!$C$7:$O$3994,13,FALSE)</f>
        <v>0</v>
      </c>
      <c r="Y659" s="24">
        <v>0</v>
      </c>
      <c r="Z659" s="24">
        <v>0</v>
      </c>
      <c r="AA659" s="24">
        <v>0</v>
      </c>
      <c r="AB659" s="24">
        <v>0</v>
      </c>
      <c r="AC659" s="24">
        <v>0</v>
      </c>
      <c r="AD659" s="24">
        <v>0</v>
      </c>
      <c r="AE659" s="26">
        <v>0</v>
      </c>
      <c r="AF659" s="25">
        <v>0</v>
      </c>
      <c r="AG659" s="22">
        <v>173.58560000000003</v>
      </c>
      <c r="AH659" s="20">
        <f t="shared" si="246"/>
        <v>1562270.4000000001</v>
      </c>
      <c r="AI659" s="9">
        <f t="shared" si="247"/>
        <v>3905502.4144000006</v>
      </c>
      <c r="AJ659" s="9">
        <f t="shared" si="248"/>
        <v>1511062.6480000003</v>
      </c>
      <c r="AK659" s="9">
        <f t="shared" si="249"/>
        <v>3777569.8272000006</v>
      </c>
      <c r="AL659" s="9">
        <f t="shared" si="250"/>
        <v>51207.752000000008</v>
      </c>
      <c r="AM659" s="9">
        <f t="shared" si="251"/>
        <v>127932.58720000002</v>
      </c>
      <c r="AN659" s="9">
        <f t="shared" si="252"/>
        <v>0</v>
      </c>
      <c r="AO659" s="9">
        <f t="shared" si="253"/>
        <v>0</v>
      </c>
      <c r="AP659" s="9">
        <f t="shared" si="254"/>
        <v>0</v>
      </c>
      <c r="AQ659" s="9">
        <f t="shared" si="255"/>
        <v>0</v>
      </c>
      <c r="AR659" s="9">
        <f t="shared" si="256"/>
        <v>0</v>
      </c>
      <c r="AS659" s="9">
        <f t="shared" si="257"/>
        <v>0</v>
      </c>
      <c r="AT659" s="9">
        <f t="shared" si="258"/>
        <v>0</v>
      </c>
      <c r="AU659" s="9">
        <f t="shared" si="259"/>
        <v>0</v>
      </c>
      <c r="AV659" s="9">
        <f t="shared" si="260"/>
        <v>0</v>
      </c>
      <c r="AW659" s="9">
        <f t="shared" si="261"/>
        <v>0</v>
      </c>
      <c r="AX659" s="9">
        <f t="shared" si="262"/>
        <v>0</v>
      </c>
      <c r="AY659" s="10">
        <f t="shared" si="263"/>
        <v>0</v>
      </c>
    </row>
    <row r="660" spans="1:51" ht="15" customHeight="1">
      <c r="A660" s="87">
        <v>654</v>
      </c>
      <c r="B660" s="85" t="str">
        <f t="shared" si="240"/>
        <v>0400005351</v>
      </c>
      <c r="C660" s="13" t="str">
        <f t="shared" si="241"/>
        <v>040000535100</v>
      </c>
      <c r="D660" s="13" t="str">
        <f t="shared" si="242"/>
        <v>04000053510000</v>
      </c>
      <c r="E660" s="14">
        <v>25301453</v>
      </c>
      <c r="F660" s="14" t="s">
        <v>1357</v>
      </c>
      <c r="G660" s="14" t="s">
        <v>22</v>
      </c>
      <c r="H660" s="14" t="s">
        <v>1466</v>
      </c>
      <c r="I660" s="14" t="s">
        <v>24</v>
      </c>
      <c r="J660" s="14" t="s">
        <v>24</v>
      </c>
      <c r="K660" s="15" t="s">
        <v>1467</v>
      </c>
      <c r="L660" s="14" t="s">
        <v>26</v>
      </c>
      <c r="M660" s="14">
        <v>30</v>
      </c>
      <c r="N660" s="14" t="s">
        <v>49</v>
      </c>
      <c r="O660" s="24">
        <f t="shared" si="243"/>
        <v>172498.4</v>
      </c>
      <c r="P660" s="24">
        <f t="shared" si="244"/>
        <v>431231</v>
      </c>
      <c r="Q660" s="24">
        <v>127529</v>
      </c>
      <c r="R660" s="16">
        <v>318821</v>
      </c>
      <c r="S660" s="69">
        <v>22120</v>
      </c>
      <c r="T660" s="70">
        <v>55300</v>
      </c>
      <c r="U660" s="24">
        <v>22817.600000000002</v>
      </c>
      <c r="V660" s="24">
        <v>57044</v>
      </c>
      <c r="W660" s="69">
        <f t="shared" si="245"/>
        <v>4.8000000000000007</v>
      </c>
      <c r="X660" s="69">
        <f>VLOOKUP(D660,'[1]Demanda Agregada Med. y MC'!$C$7:$O$3994,13,FALSE)</f>
        <v>12</v>
      </c>
      <c r="Y660" s="24">
        <v>0</v>
      </c>
      <c r="Z660" s="24">
        <v>0</v>
      </c>
      <c r="AA660" s="24">
        <v>0</v>
      </c>
      <c r="AB660" s="24">
        <v>0</v>
      </c>
      <c r="AC660" s="24">
        <v>27</v>
      </c>
      <c r="AD660" s="24">
        <v>54</v>
      </c>
      <c r="AE660" s="26">
        <v>0</v>
      </c>
      <c r="AF660" s="25">
        <v>0</v>
      </c>
      <c r="AG660" s="22">
        <v>35.263599999999997</v>
      </c>
      <c r="AH660" s="20">
        <f t="shared" si="246"/>
        <v>6082914.5782399988</v>
      </c>
      <c r="AI660" s="9">
        <f t="shared" si="247"/>
        <v>15206757.491599999</v>
      </c>
      <c r="AJ660" s="9">
        <f t="shared" si="248"/>
        <v>4497131.6443999996</v>
      </c>
      <c r="AK660" s="9">
        <f t="shared" si="249"/>
        <v>11242776.215599999</v>
      </c>
      <c r="AL660" s="9">
        <f t="shared" si="250"/>
        <v>780030.83199999994</v>
      </c>
      <c r="AM660" s="9">
        <f t="shared" si="251"/>
        <v>1950077.0799999998</v>
      </c>
      <c r="AN660" s="9">
        <f t="shared" si="252"/>
        <v>804630.71935999999</v>
      </c>
      <c r="AO660" s="9">
        <f t="shared" si="253"/>
        <v>2011576.7983999997</v>
      </c>
      <c r="AP660" s="9">
        <f t="shared" si="254"/>
        <v>169.26528000000002</v>
      </c>
      <c r="AQ660" s="9">
        <f t="shared" si="255"/>
        <v>423.16319999999996</v>
      </c>
      <c r="AR660" s="9">
        <f t="shared" si="256"/>
        <v>0</v>
      </c>
      <c r="AS660" s="9">
        <f t="shared" si="257"/>
        <v>0</v>
      </c>
      <c r="AT660" s="9">
        <f t="shared" si="258"/>
        <v>0</v>
      </c>
      <c r="AU660" s="9">
        <f t="shared" si="259"/>
        <v>0</v>
      </c>
      <c r="AV660" s="9">
        <f t="shared" si="260"/>
        <v>952.11719999999991</v>
      </c>
      <c r="AW660" s="9">
        <f t="shared" si="261"/>
        <v>1904.2343999999998</v>
      </c>
      <c r="AX660" s="9">
        <f t="shared" si="262"/>
        <v>0</v>
      </c>
      <c r="AY660" s="10">
        <f t="shared" si="263"/>
        <v>0</v>
      </c>
    </row>
    <row r="661" spans="1:51" ht="15" customHeight="1">
      <c r="A661" s="87">
        <v>655</v>
      </c>
      <c r="B661" s="85" t="str">
        <f t="shared" si="240"/>
        <v>0400005476</v>
      </c>
      <c r="C661" s="13" t="str">
        <f t="shared" si="241"/>
        <v>040000547600</v>
      </c>
      <c r="D661" s="13" t="str">
        <f t="shared" si="242"/>
        <v>04000054760001</v>
      </c>
      <c r="E661" s="14">
        <v>25301330</v>
      </c>
      <c r="F661" s="14" t="s">
        <v>1357</v>
      </c>
      <c r="G661" s="14" t="s">
        <v>22</v>
      </c>
      <c r="H661" s="14" t="s">
        <v>1468</v>
      </c>
      <c r="I661" s="14" t="s">
        <v>24</v>
      </c>
      <c r="J661" s="14" t="s">
        <v>65</v>
      </c>
      <c r="K661" s="15" t="s">
        <v>1469</v>
      </c>
      <c r="L661" s="14" t="s">
        <v>26</v>
      </c>
      <c r="M661" s="14">
        <v>10</v>
      </c>
      <c r="N661" s="14" t="s">
        <v>52</v>
      </c>
      <c r="O661" s="24">
        <f t="shared" si="243"/>
        <v>3914.36</v>
      </c>
      <c r="P661" s="24">
        <f t="shared" si="244"/>
        <v>9775.4</v>
      </c>
      <c r="Q661" s="24">
        <v>11</v>
      </c>
      <c r="R661" s="16">
        <v>26</v>
      </c>
      <c r="S661" s="69">
        <v>0</v>
      </c>
      <c r="T661" s="70">
        <v>0</v>
      </c>
      <c r="U661" s="24">
        <v>3623.36</v>
      </c>
      <c r="V661" s="24">
        <v>9058.4</v>
      </c>
      <c r="W661" s="69">
        <f t="shared" si="245"/>
        <v>264</v>
      </c>
      <c r="X661" s="69">
        <f>VLOOKUP(D661,'[1]Demanda Agregada Med. y MC'!$C$7:$O$3994,13,FALSE)</f>
        <v>660</v>
      </c>
      <c r="Y661" s="24">
        <v>0</v>
      </c>
      <c r="Z661" s="24">
        <v>0</v>
      </c>
      <c r="AA661" s="24">
        <v>0</v>
      </c>
      <c r="AB661" s="24">
        <v>0</v>
      </c>
      <c r="AC661" s="24">
        <v>0</v>
      </c>
      <c r="AD661" s="24">
        <v>0</v>
      </c>
      <c r="AE661" s="26">
        <v>16</v>
      </c>
      <c r="AF661" s="27">
        <v>31</v>
      </c>
      <c r="AG661" s="22">
        <v>43.782800000000002</v>
      </c>
      <c r="AH661" s="20">
        <f t="shared" si="246"/>
        <v>171381.64100800001</v>
      </c>
      <c r="AI661" s="9">
        <f t="shared" si="247"/>
        <v>427994.38312000001</v>
      </c>
      <c r="AJ661" s="9">
        <f t="shared" si="248"/>
        <v>481.61080000000004</v>
      </c>
      <c r="AK661" s="9">
        <f t="shared" si="249"/>
        <v>1138.3528000000001</v>
      </c>
      <c r="AL661" s="9">
        <f t="shared" si="250"/>
        <v>0</v>
      </c>
      <c r="AM661" s="9">
        <f t="shared" si="251"/>
        <v>0</v>
      </c>
      <c r="AN661" s="9">
        <f t="shared" si="252"/>
        <v>158640.846208</v>
      </c>
      <c r="AO661" s="9">
        <f t="shared" si="253"/>
        <v>396602.11551999999</v>
      </c>
      <c r="AP661" s="9">
        <f t="shared" si="254"/>
        <v>11558.6592</v>
      </c>
      <c r="AQ661" s="9">
        <f t="shared" si="255"/>
        <v>28896.648000000001</v>
      </c>
      <c r="AR661" s="9">
        <f t="shared" si="256"/>
        <v>0</v>
      </c>
      <c r="AS661" s="9">
        <f t="shared" si="257"/>
        <v>0</v>
      </c>
      <c r="AT661" s="9">
        <f t="shared" si="258"/>
        <v>0</v>
      </c>
      <c r="AU661" s="9">
        <f t="shared" si="259"/>
        <v>0</v>
      </c>
      <c r="AV661" s="9">
        <f t="shared" si="260"/>
        <v>0</v>
      </c>
      <c r="AW661" s="9">
        <f t="shared" si="261"/>
        <v>0</v>
      </c>
      <c r="AX661" s="9">
        <f t="shared" si="262"/>
        <v>700.52480000000003</v>
      </c>
      <c r="AY661" s="10">
        <f t="shared" si="263"/>
        <v>1357.2668000000001</v>
      </c>
    </row>
    <row r="662" spans="1:51" ht="15" customHeight="1">
      <c r="A662" s="87">
        <v>656</v>
      </c>
      <c r="B662" s="85" t="str">
        <f t="shared" si="240"/>
        <v>0400005478</v>
      </c>
      <c r="C662" s="13" t="str">
        <f t="shared" si="241"/>
        <v>040000547800</v>
      </c>
      <c r="D662" s="13" t="str">
        <f t="shared" si="242"/>
        <v>04000054780000</v>
      </c>
      <c r="E662" s="14">
        <v>25301384</v>
      </c>
      <c r="F662" s="14" t="s">
        <v>1357</v>
      </c>
      <c r="G662" s="14" t="s">
        <v>22</v>
      </c>
      <c r="H662" s="14" t="s">
        <v>1470</v>
      </c>
      <c r="I662" s="14" t="s">
        <v>24</v>
      </c>
      <c r="J662" s="14" t="s">
        <v>24</v>
      </c>
      <c r="K662" s="15" t="s">
        <v>1471</v>
      </c>
      <c r="L662" s="14" t="s">
        <v>26</v>
      </c>
      <c r="M662" s="14">
        <v>40</v>
      </c>
      <c r="N662" s="14" t="s">
        <v>29</v>
      </c>
      <c r="O662" s="24">
        <f t="shared" si="243"/>
        <v>53084.9</v>
      </c>
      <c r="P662" s="24">
        <f t="shared" si="244"/>
        <v>132615</v>
      </c>
      <c r="Q662" s="24">
        <v>37090</v>
      </c>
      <c r="R662" s="16">
        <v>92724</v>
      </c>
      <c r="S662" s="69">
        <v>11200</v>
      </c>
      <c r="T662" s="70">
        <v>28000</v>
      </c>
      <c r="U662" s="24">
        <v>4596.4000000000005</v>
      </c>
      <c r="V662" s="24">
        <v>11491</v>
      </c>
      <c r="W662" s="69">
        <f t="shared" si="245"/>
        <v>8</v>
      </c>
      <c r="X662" s="69">
        <f>VLOOKUP(D662,'[1]Demanda Agregada Med. y MC'!$C$7:$O$3994,13,FALSE)</f>
        <v>20</v>
      </c>
      <c r="Y662" s="24">
        <v>0</v>
      </c>
      <c r="Z662" s="24">
        <v>0</v>
      </c>
      <c r="AA662" s="24">
        <v>0</v>
      </c>
      <c r="AB662" s="24">
        <v>0</v>
      </c>
      <c r="AC662" s="24">
        <v>97.5</v>
      </c>
      <c r="AD662" s="24">
        <v>195</v>
      </c>
      <c r="AE662" s="26">
        <v>93</v>
      </c>
      <c r="AF662" s="27">
        <v>185</v>
      </c>
      <c r="AG662" s="22">
        <v>55.595600000000005</v>
      </c>
      <c r="AH662" s="20">
        <f t="shared" si="246"/>
        <v>2951286.8664400005</v>
      </c>
      <c r="AI662" s="9">
        <f t="shared" si="247"/>
        <v>7372810.4940000009</v>
      </c>
      <c r="AJ662" s="9">
        <f t="shared" si="248"/>
        <v>2062040.8040000002</v>
      </c>
      <c r="AK662" s="9">
        <f t="shared" si="249"/>
        <v>5155046.4144000001</v>
      </c>
      <c r="AL662" s="9">
        <f t="shared" si="250"/>
        <v>622670.72000000009</v>
      </c>
      <c r="AM662" s="9">
        <f t="shared" si="251"/>
        <v>1556676.8</v>
      </c>
      <c r="AN662" s="9">
        <f t="shared" si="252"/>
        <v>255539.61584000004</v>
      </c>
      <c r="AO662" s="9">
        <f t="shared" si="253"/>
        <v>638849.03960000002</v>
      </c>
      <c r="AP662" s="9">
        <f t="shared" si="254"/>
        <v>444.76480000000004</v>
      </c>
      <c r="AQ662" s="9">
        <f t="shared" si="255"/>
        <v>1111.912</v>
      </c>
      <c r="AR662" s="9">
        <f t="shared" si="256"/>
        <v>0</v>
      </c>
      <c r="AS662" s="9">
        <f t="shared" si="257"/>
        <v>0</v>
      </c>
      <c r="AT662" s="9">
        <f t="shared" si="258"/>
        <v>0</v>
      </c>
      <c r="AU662" s="9">
        <f t="shared" si="259"/>
        <v>0</v>
      </c>
      <c r="AV662" s="9">
        <f t="shared" si="260"/>
        <v>5420.5710000000008</v>
      </c>
      <c r="AW662" s="9">
        <f t="shared" si="261"/>
        <v>10841.142000000002</v>
      </c>
      <c r="AX662" s="9">
        <f t="shared" si="262"/>
        <v>5170.3908000000001</v>
      </c>
      <c r="AY662" s="10">
        <f t="shared" si="263"/>
        <v>10285.186000000002</v>
      </c>
    </row>
    <row r="663" spans="1:51" ht="15" customHeight="1">
      <c r="A663" s="87">
        <v>657</v>
      </c>
      <c r="B663" s="85" t="str">
        <f t="shared" si="240"/>
        <v>0600040109</v>
      </c>
      <c r="C663" s="13" t="str">
        <f t="shared" si="241"/>
        <v>060004010911</v>
      </c>
      <c r="D663" s="13" t="str">
        <f t="shared" si="242"/>
        <v>06000401091101</v>
      </c>
      <c r="E663" s="14">
        <v>25400001</v>
      </c>
      <c r="F663" s="14" t="s">
        <v>1472</v>
      </c>
      <c r="G663" s="14" t="s">
        <v>1473</v>
      </c>
      <c r="H663" s="14" t="s">
        <v>50</v>
      </c>
      <c r="I663" s="14" t="s">
        <v>1474</v>
      </c>
      <c r="J663" s="14" t="s">
        <v>65</v>
      </c>
      <c r="K663" s="15" t="s">
        <v>1475</v>
      </c>
      <c r="L663" s="14" t="s">
        <v>26</v>
      </c>
      <c r="M663" s="14">
        <v>500</v>
      </c>
      <c r="N663" s="14" t="s">
        <v>27</v>
      </c>
      <c r="O663" s="24">
        <f t="shared" si="243"/>
        <v>67585.5</v>
      </c>
      <c r="P663" s="24">
        <f t="shared" si="244"/>
        <v>168615</v>
      </c>
      <c r="Q663" s="24">
        <v>13430</v>
      </c>
      <c r="R663" s="16">
        <v>33575</v>
      </c>
      <c r="S663" s="69">
        <v>3340</v>
      </c>
      <c r="T663" s="70">
        <v>8349</v>
      </c>
      <c r="U663" s="24">
        <v>11606</v>
      </c>
      <c r="V663" s="24">
        <v>29015</v>
      </c>
      <c r="W663" s="69">
        <f t="shared" si="245"/>
        <v>38508.800000000003</v>
      </c>
      <c r="X663" s="69">
        <f>VLOOKUP(D663,'[1]Demanda Agregada Med. y MC'!$C$7:$O$3994,13,FALSE)</f>
        <v>96272</v>
      </c>
      <c r="Y663" s="24">
        <v>5.2</v>
      </c>
      <c r="Z663" s="24">
        <v>13</v>
      </c>
      <c r="AA663" s="24">
        <v>0</v>
      </c>
      <c r="AB663" s="24">
        <v>0</v>
      </c>
      <c r="AC663" s="24">
        <v>340.5</v>
      </c>
      <c r="AD663" s="24">
        <v>681</v>
      </c>
      <c r="AE663" s="26">
        <v>355</v>
      </c>
      <c r="AF663" s="25">
        <v>710</v>
      </c>
      <c r="AG663" s="22">
        <v>36.307176822080002</v>
      </c>
      <c r="AH663" s="20">
        <f t="shared" si="246"/>
        <v>2453838.6991086882</v>
      </c>
      <c r="AI663" s="9">
        <f t="shared" si="247"/>
        <v>6121934.6198550193</v>
      </c>
      <c r="AJ663" s="9">
        <f t="shared" si="248"/>
        <v>487605.38472053444</v>
      </c>
      <c r="AK663" s="9">
        <f t="shared" si="249"/>
        <v>1219013.4618013361</v>
      </c>
      <c r="AL663" s="9">
        <f t="shared" si="250"/>
        <v>121265.97058574721</v>
      </c>
      <c r="AM663" s="9">
        <f t="shared" si="251"/>
        <v>303128.61928754597</v>
      </c>
      <c r="AN663" s="9">
        <f t="shared" si="252"/>
        <v>421381.09419706051</v>
      </c>
      <c r="AO663" s="9">
        <f t="shared" si="253"/>
        <v>1053452.7354926514</v>
      </c>
      <c r="AP663" s="9">
        <f t="shared" si="254"/>
        <v>1398145.8108061145</v>
      </c>
      <c r="AQ663" s="9">
        <f t="shared" si="255"/>
        <v>3495364.527015286</v>
      </c>
      <c r="AR663" s="9">
        <f t="shared" si="256"/>
        <v>188.79731947481602</v>
      </c>
      <c r="AS663" s="9">
        <f t="shared" si="257"/>
        <v>471.99329868704001</v>
      </c>
      <c r="AT663" s="9">
        <f t="shared" si="258"/>
        <v>0</v>
      </c>
      <c r="AU663" s="9">
        <f t="shared" si="259"/>
        <v>0</v>
      </c>
      <c r="AV663" s="9">
        <f t="shared" si="260"/>
        <v>12362.59370791824</v>
      </c>
      <c r="AW663" s="9">
        <f t="shared" si="261"/>
        <v>24725.187415836481</v>
      </c>
      <c r="AX663" s="9">
        <f t="shared" si="262"/>
        <v>12889.047771838401</v>
      </c>
      <c r="AY663" s="10">
        <f t="shared" si="263"/>
        <v>25778.095543676802</v>
      </c>
    </row>
    <row r="664" spans="1:51" ht="15" customHeight="1">
      <c r="A664" s="87">
        <v>658</v>
      </c>
      <c r="B664" s="85" t="str">
        <f t="shared" si="240"/>
        <v>0600160154</v>
      </c>
      <c r="C664" s="13" t="str">
        <f t="shared" si="241"/>
        <v>060016015411</v>
      </c>
      <c r="D664" s="13" t="str">
        <f t="shared" si="242"/>
        <v>06001601541101</v>
      </c>
      <c r="E664" s="14">
        <v>21600001</v>
      </c>
      <c r="F664" s="14" t="s">
        <v>1472</v>
      </c>
      <c r="G664" s="14" t="s">
        <v>1478</v>
      </c>
      <c r="H664" s="14" t="s">
        <v>1479</v>
      </c>
      <c r="I664" s="14" t="s">
        <v>1474</v>
      </c>
      <c r="J664" s="14" t="s">
        <v>65</v>
      </c>
      <c r="K664" s="15" t="s">
        <v>1480</v>
      </c>
      <c r="L664" s="14" t="s">
        <v>26</v>
      </c>
      <c r="M664" s="14">
        <v>250</v>
      </c>
      <c r="N664" s="14" t="s">
        <v>46</v>
      </c>
      <c r="O664" s="24">
        <f t="shared" si="243"/>
        <v>14684.6</v>
      </c>
      <c r="P664" s="24">
        <f t="shared" si="244"/>
        <v>36701</v>
      </c>
      <c r="Q664" s="24">
        <v>10108</v>
      </c>
      <c r="R664" s="16">
        <v>25269</v>
      </c>
      <c r="S664" s="69">
        <v>1726</v>
      </c>
      <c r="T664" s="70">
        <v>4316</v>
      </c>
      <c r="U664" s="24">
        <v>2822.4</v>
      </c>
      <c r="V664" s="24">
        <v>7056</v>
      </c>
      <c r="W664" s="69">
        <f t="shared" si="245"/>
        <v>7.2</v>
      </c>
      <c r="X664" s="69">
        <f>VLOOKUP(D664,'[1]Demanda Agregada Med. y MC'!$C$7:$O$3994,13,FALSE)</f>
        <v>18</v>
      </c>
      <c r="Y664" s="24">
        <v>0</v>
      </c>
      <c r="Z664" s="24">
        <v>0</v>
      </c>
      <c r="AA664" s="24">
        <v>0</v>
      </c>
      <c r="AB664" s="24">
        <v>0</v>
      </c>
      <c r="AC664" s="24">
        <v>0</v>
      </c>
      <c r="AD664" s="24">
        <v>0</v>
      </c>
      <c r="AE664" s="26">
        <v>21</v>
      </c>
      <c r="AF664" s="25">
        <v>42</v>
      </c>
      <c r="AG664" s="22">
        <v>9.6139086000903315</v>
      </c>
      <c r="AH664" s="20">
        <f t="shared" si="246"/>
        <v>141176.40222888649</v>
      </c>
      <c r="AI664" s="9">
        <f t="shared" si="247"/>
        <v>352840.05953191523</v>
      </c>
      <c r="AJ664" s="9">
        <f t="shared" si="248"/>
        <v>97177.388129713072</v>
      </c>
      <c r="AK664" s="9">
        <f t="shared" si="249"/>
        <v>242933.85641568259</v>
      </c>
      <c r="AL664" s="9">
        <f t="shared" si="250"/>
        <v>16593.606243755912</v>
      </c>
      <c r="AM664" s="9">
        <f t="shared" si="251"/>
        <v>41493.629517989873</v>
      </c>
      <c r="AN664" s="9">
        <f t="shared" si="252"/>
        <v>27134.295632894951</v>
      </c>
      <c r="AO664" s="9">
        <f t="shared" si="253"/>
        <v>67835.739082237385</v>
      </c>
      <c r="AP664" s="9">
        <f t="shared" si="254"/>
        <v>69.220141920650391</v>
      </c>
      <c r="AQ664" s="9">
        <f t="shared" si="255"/>
        <v>173.05035480162596</v>
      </c>
      <c r="AR664" s="9">
        <f t="shared" si="256"/>
        <v>0</v>
      </c>
      <c r="AS664" s="9">
        <f t="shared" si="257"/>
        <v>0</v>
      </c>
      <c r="AT664" s="9">
        <f t="shared" si="258"/>
        <v>0</v>
      </c>
      <c r="AU664" s="9">
        <f t="shared" si="259"/>
        <v>0</v>
      </c>
      <c r="AV664" s="9">
        <f t="shared" si="260"/>
        <v>0</v>
      </c>
      <c r="AW664" s="9">
        <f t="shared" si="261"/>
        <v>0</v>
      </c>
      <c r="AX664" s="9">
        <f t="shared" si="262"/>
        <v>201.89208060189696</v>
      </c>
      <c r="AY664" s="10">
        <f t="shared" si="263"/>
        <v>403.78416120379393</v>
      </c>
    </row>
    <row r="665" spans="1:51" ht="15" customHeight="1">
      <c r="A665" s="87">
        <v>659</v>
      </c>
      <c r="B665" s="85" t="str">
        <f t="shared" si="240"/>
        <v>0600160204</v>
      </c>
      <c r="C665" s="13" t="str">
        <f t="shared" si="241"/>
        <v>060016020411</v>
      </c>
      <c r="D665" s="13" t="str">
        <f t="shared" si="242"/>
        <v>06001602041101</v>
      </c>
      <c r="E665" s="14">
        <v>21600001</v>
      </c>
      <c r="F665" s="14" t="s">
        <v>1472</v>
      </c>
      <c r="G665" s="14" t="s">
        <v>1478</v>
      </c>
      <c r="H665" s="14" t="s">
        <v>53</v>
      </c>
      <c r="I665" s="14" t="s">
        <v>1474</v>
      </c>
      <c r="J665" s="14" t="s">
        <v>65</v>
      </c>
      <c r="K665" s="15" t="s">
        <v>1481</v>
      </c>
      <c r="L665" s="14" t="s">
        <v>26</v>
      </c>
      <c r="M665" s="14">
        <v>120</v>
      </c>
      <c r="N665" s="14" t="s">
        <v>46</v>
      </c>
      <c r="O665" s="24">
        <f t="shared" si="243"/>
        <v>320.8</v>
      </c>
      <c r="P665" s="24">
        <f t="shared" si="244"/>
        <v>800</v>
      </c>
      <c r="Q665" s="24">
        <v>153</v>
      </c>
      <c r="R665" s="16">
        <v>381</v>
      </c>
      <c r="S665" s="69">
        <v>0</v>
      </c>
      <c r="T665" s="70">
        <v>0</v>
      </c>
      <c r="U665" s="24">
        <v>166.8</v>
      </c>
      <c r="V665" s="24">
        <v>417</v>
      </c>
      <c r="W665" s="69">
        <f t="shared" si="245"/>
        <v>0</v>
      </c>
      <c r="X665" s="69">
        <f>VLOOKUP(D665,'[1]Demanda Agregada Med. y MC'!$C$7:$O$3994,13,FALSE)</f>
        <v>0</v>
      </c>
      <c r="Y665" s="24">
        <v>0</v>
      </c>
      <c r="Z665" s="24">
        <v>0</v>
      </c>
      <c r="AA665" s="24">
        <v>0</v>
      </c>
      <c r="AB665" s="24">
        <v>0</v>
      </c>
      <c r="AC665" s="24">
        <v>0</v>
      </c>
      <c r="AD665" s="24">
        <v>0</v>
      </c>
      <c r="AE665" s="26">
        <v>1</v>
      </c>
      <c r="AF665" s="25">
        <v>2</v>
      </c>
      <c r="AG665" s="22">
        <v>42.32</v>
      </c>
      <c r="AH665" s="20">
        <f t="shared" si="246"/>
        <v>13576.256000000001</v>
      </c>
      <c r="AI665" s="9">
        <f t="shared" si="247"/>
        <v>33856</v>
      </c>
      <c r="AJ665" s="9">
        <f t="shared" si="248"/>
        <v>6474.96</v>
      </c>
      <c r="AK665" s="9">
        <f t="shared" si="249"/>
        <v>16123.92</v>
      </c>
      <c r="AL665" s="9">
        <f t="shared" si="250"/>
        <v>0</v>
      </c>
      <c r="AM665" s="9">
        <f t="shared" si="251"/>
        <v>0</v>
      </c>
      <c r="AN665" s="9">
        <f t="shared" si="252"/>
        <v>7058.9760000000006</v>
      </c>
      <c r="AO665" s="9">
        <f t="shared" si="253"/>
        <v>17647.439999999999</v>
      </c>
      <c r="AP665" s="9">
        <f t="shared" si="254"/>
        <v>0</v>
      </c>
      <c r="AQ665" s="9">
        <f t="shared" si="255"/>
        <v>0</v>
      </c>
      <c r="AR665" s="9">
        <f t="shared" si="256"/>
        <v>0</v>
      </c>
      <c r="AS665" s="9">
        <f t="shared" si="257"/>
        <v>0</v>
      </c>
      <c r="AT665" s="9">
        <f t="shared" si="258"/>
        <v>0</v>
      </c>
      <c r="AU665" s="9">
        <f t="shared" si="259"/>
        <v>0</v>
      </c>
      <c r="AV665" s="9">
        <f t="shared" si="260"/>
        <v>0</v>
      </c>
      <c r="AW665" s="9">
        <f t="shared" si="261"/>
        <v>0</v>
      </c>
      <c r="AX665" s="9">
        <f t="shared" si="262"/>
        <v>42.32</v>
      </c>
      <c r="AY665" s="10">
        <f t="shared" si="263"/>
        <v>84.64</v>
      </c>
    </row>
    <row r="666" spans="1:51" ht="15" customHeight="1">
      <c r="A666" s="87">
        <v>660</v>
      </c>
      <c r="B666" s="85" t="str">
        <f t="shared" si="240"/>
        <v>0600160261</v>
      </c>
      <c r="C666" s="13" t="str">
        <f t="shared" si="241"/>
        <v>060016026112</v>
      </c>
      <c r="D666" s="13" t="str">
        <f t="shared" si="242"/>
        <v>06001602611201</v>
      </c>
      <c r="E666" s="14">
        <v>25400003</v>
      </c>
      <c r="F666" s="14" t="s">
        <v>1472</v>
      </c>
      <c r="G666" s="14" t="s">
        <v>1478</v>
      </c>
      <c r="H666" s="14" t="s">
        <v>71</v>
      </c>
      <c r="I666" s="14" t="s">
        <v>1483</v>
      </c>
      <c r="J666" s="14" t="s">
        <v>65</v>
      </c>
      <c r="K666" s="15" t="s">
        <v>1484</v>
      </c>
      <c r="L666" s="14" t="s">
        <v>26</v>
      </c>
      <c r="M666" s="14">
        <v>1</v>
      </c>
      <c r="N666" s="14" t="s">
        <v>26</v>
      </c>
      <c r="O666" s="24">
        <f t="shared" si="243"/>
        <v>1902.1</v>
      </c>
      <c r="P666" s="24">
        <f t="shared" si="244"/>
        <v>4732</v>
      </c>
      <c r="Q666" s="24">
        <v>309</v>
      </c>
      <c r="R666" s="16">
        <v>772</v>
      </c>
      <c r="S666" s="69">
        <v>0</v>
      </c>
      <c r="T666" s="70">
        <v>0</v>
      </c>
      <c r="U666" s="24">
        <v>1542</v>
      </c>
      <c r="V666" s="24">
        <v>3855</v>
      </c>
      <c r="W666" s="69">
        <f t="shared" si="245"/>
        <v>7.6000000000000005</v>
      </c>
      <c r="X666" s="69">
        <f>VLOOKUP(D666,'[1]Demanda Agregada Med. y MC'!$C$7:$O$3994,13,FALSE)</f>
        <v>19</v>
      </c>
      <c r="Y666" s="24">
        <v>0</v>
      </c>
      <c r="Z666" s="24">
        <v>0</v>
      </c>
      <c r="AA666" s="24">
        <v>0</v>
      </c>
      <c r="AB666" s="24">
        <v>0</v>
      </c>
      <c r="AC666" s="24">
        <v>1.5</v>
      </c>
      <c r="AD666" s="24">
        <v>3</v>
      </c>
      <c r="AE666" s="26">
        <v>42</v>
      </c>
      <c r="AF666" s="25">
        <v>83</v>
      </c>
      <c r="AG666" s="22">
        <v>54.694000000000003</v>
      </c>
      <c r="AH666" s="20">
        <f t="shared" si="246"/>
        <v>104033.4574</v>
      </c>
      <c r="AI666" s="9">
        <f t="shared" si="247"/>
        <v>258812.008</v>
      </c>
      <c r="AJ666" s="9">
        <f t="shared" si="248"/>
        <v>16900.446</v>
      </c>
      <c r="AK666" s="9">
        <f t="shared" si="249"/>
        <v>42223.768000000004</v>
      </c>
      <c r="AL666" s="9">
        <f t="shared" si="250"/>
        <v>0</v>
      </c>
      <c r="AM666" s="9">
        <f t="shared" si="251"/>
        <v>0</v>
      </c>
      <c r="AN666" s="9">
        <f t="shared" si="252"/>
        <v>84338.148000000001</v>
      </c>
      <c r="AO666" s="9">
        <f t="shared" si="253"/>
        <v>210845.37000000002</v>
      </c>
      <c r="AP666" s="9">
        <f t="shared" si="254"/>
        <v>415.67440000000005</v>
      </c>
      <c r="AQ666" s="9">
        <f t="shared" si="255"/>
        <v>1039.1860000000001</v>
      </c>
      <c r="AR666" s="9">
        <f t="shared" si="256"/>
        <v>0</v>
      </c>
      <c r="AS666" s="9">
        <f t="shared" si="257"/>
        <v>0</v>
      </c>
      <c r="AT666" s="9">
        <f t="shared" si="258"/>
        <v>0</v>
      </c>
      <c r="AU666" s="9">
        <f t="shared" si="259"/>
        <v>0</v>
      </c>
      <c r="AV666" s="9">
        <f t="shared" si="260"/>
        <v>82.040999999999997</v>
      </c>
      <c r="AW666" s="9">
        <f t="shared" si="261"/>
        <v>164.08199999999999</v>
      </c>
      <c r="AX666" s="9">
        <f t="shared" si="262"/>
        <v>2297.1480000000001</v>
      </c>
      <c r="AY666" s="10">
        <f t="shared" si="263"/>
        <v>4539.6019999999999</v>
      </c>
    </row>
    <row r="667" spans="1:51" ht="15" customHeight="1">
      <c r="A667" s="87">
        <v>661</v>
      </c>
      <c r="B667" s="85" t="str">
        <f t="shared" si="240"/>
        <v>0600160279</v>
      </c>
      <c r="C667" s="13" t="str">
        <f t="shared" si="241"/>
        <v>060016027911</v>
      </c>
      <c r="D667" s="13" t="str">
        <f t="shared" si="242"/>
        <v>06001602791101</v>
      </c>
      <c r="E667" s="14">
        <v>23500001</v>
      </c>
      <c r="F667" s="14" t="s">
        <v>1472</v>
      </c>
      <c r="G667" s="14" t="s">
        <v>1478</v>
      </c>
      <c r="H667" s="14" t="s">
        <v>1485</v>
      </c>
      <c r="I667" s="14" t="s">
        <v>1474</v>
      </c>
      <c r="J667" s="14" t="s">
        <v>65</v>
      </c>
      <c r="K667" s="15" t="s">
        <v>1486</v>
      </c>
      <c r="L667" s="14" t="s">
        <v>26</v>
      </c>
      <c r="M667" s="14">
        <v>4</v>
      </c>
      <c r="N667" s="14" t="s">
        <v>1487</v>
      </c>
      <c r="O667" s="24">
        <f t="shared" si="243"/>
        <v>1583</v>
      </c>
      <c r="P667" s="24">
        <f t="shared" si="244"/>
        <v>3232</v>
      </c>
      <c r="Q667" s="24">
        <v>137</v>
      </c>
      <c r="R667" s="16">
        <v>341</v>
      </c>
      <c r="S667" s="69">
        <v>0</v>
      </c>
      <c r="T667" s="70">
        <v>0</v>
      </c>
      <c r="U667" s="24">
        <v>0</v>
      </c>
      <c r="V667" s="24">
        <v>0</v>
      </c>
      <c r="W667" s="69">
        <f t="shared" si="245"/>
        <v>0</v>
      </c>
      <c r="X667" s="69">
        <f>VLOOKUP(D667,'[1]Demanda Agregada Med. y MC'!$C$7:$O$3994,13,FALSE)</f>
        <v>0</v>
      </c>
      <c r="Y667" s="24">
        <v>0</v>
      </c>
      <c r="Z667" s="24">
        <v>0</v>
      </c>
      <c r="AA667" s="24">
        <v>0</v>
      </c>
      <c r="AB667" s="24">
        <v>0</v>
      </c>
      <c r="AC667" s="24">
        <v>0</v>
      </c>
      <c r="AD667" s="24">
        <v>0</v>
      </c>
      <c r="AE667" s="26">
        <v>1446</v>
      </c>
      <c r="AF667" s="25">
        <v>2891</v>
      </c>
      <c r="AG667" s="22">
        <v>218.04000000000002</v>
      </c>
      <c r="AH667" s="20">
        <f t="shared" si="246"/>
        <v>345157.32</v>
      </c>
      <c r="AI667" s="9">
        <f t="shared" si="247"/>
        <v>704705.28</v>
      </c>
      <c r="AJ667" s="9">
        <f t="shared" si="248"/>
        <v>29871.480000000003</v>
      </c>
      <c r="AK667" s="9">
        <f t="shared" si="249"/>
        <v>74351.640000000014</v>
      </c>
      <c r="AL667" s="9">
        <f t="shared" si="250"/>
        <v>0</v>
      </c>
      <c r="AM667" s="9">
        <f t="shared" si="251"/>
        <v>0</v>
      </c>
      <c r="AN667" s="9">
        <f t="shared" si="252"/>
        <v>0</v>
      </c>
      <c r="AO667" s="9">
        <f t="shared" si="253"/>
        <v>0</v>
      </c>
      <c r="AP667" s="9">
        <f t="shared" si="254"/>
        <v>0</v>
      </c>
      <c r="AQ667" s="9">
        <f t="shared" si="255"/>
        <v>0</v>
      </c>
      <c r="AR667" s="9">
        <f t="shared" si="256"/>
        <v>0</v>
      </c>
      <c r="AS667" s="9">
        <f t="shared" si="257"/>
        <v>0</v>
      </c>
      <c r="AT667" s="9">
        <f t="shared" si="258"/>
        <v>0</v>
      </c>
      <c r="AU667" s="9">
        <f t="shared" si="259"/>
        <v>0</v>
      </c>
      <c r="AV667" s="9">
        <f t="shared" si="260"/>
        <v>0</v>
      </c>
      <c r="AW667" s="9">
        <f t="shared" si="261"/>
        <v>0</v>
      </c>
      <c r="AX667" s="9">
        <f t="shared" si="262"/>
        <v>315285.84000000003</v>
      </c>
      <c r="AY667" s="10">
        <f t="shared" si="263"/>
        <v>630353.64</v>
      </c>
    </row>
    <row r="668" spans="1:51" ht="15" customHeight="1">
      <c r="A668" s="87">
        <v>662</v>
      </c>
      <c r="B668" s="85" t="str">
        <f t="shared" si="240"/>
        <v>0600160287</v>
      </c>
      <c r="C668" s="13" t="str">
        <f t="shared" si="241"/>
        <v>060016028700</v>
      </c>
      <c r="D668" s="13" t="str">
        <f t="shared" si="242"/>
        <v>06001602870001</v>
      </c>
      <c r="E668" s="14">
        <v>25500060</v>
      </c>
      <c r="F668" s="14" t="s">
        <v>1472</v>
      </c>
      <c r="G668" s="14" t="s">
        <v>1478</v>
      </c>
      <c r="H668" s="14" t="s">
        <v>1488</v>
      </c>
      <c r="I668" s="14" t="s">
        <v>24</v>
      </c>
      <c r="J668" s="14" t="s">
        <v>65</v>
      </c>
      <c r="K668" s="15" t="s">
        <v>1489</v>
      </c>
      <c r="L668" s="14" t="s">
        <v>26</v>
      </c>
      <c r="M668" s="14">
        <v>10</v>
      </c>
      <c r="N668" s="14" t="s">
        <v>46</v>
      </c>
      <c r="O668" s="24">
        <f t="shared" si="243"/>
        <v>464</v>
      </c>
      <c r="P668" s="24">
        <f t="shared" si="244"/>
        <v>1158</v>
      </c>
      <c r="Q668" s="24">
        <v>464</v>
      </c>
      <c r="R668" s="16">
        <v>1158</v>
      </c>
      <c r="S668" s="69">
        <v>0</v>
      </c>
      <c r="T668" s="70">
        <v>0</v>
      </c>
      <c r="U668" s="24">
        <v>0</v>
      </c>
      <c r="V668" s="24">
        <v>0</v>
      </c>
      <c r="W668" s="69">
        <f t="shared" si="245"/>
        <v>0</v>
      </c>
      <c r="X668" s="69">
        <f>VLOOKUP(D668,'[1]Demanda Agregada Med. y MC'!$C$7:$O$3994,13,FALSE)</f>
        <v>0</v>
      </c>
      <c r="Y668" s="24">
        <v>0</v>
      </c>
      <c r="Z668" s="24">
        <v>0</v>
      </c>
      <c r="AA668" s="24">
        <v>0</v>
      </c>
      <c r="AB668" s="24">
        <v>0</v>
      </c>
      <c r="AC668" s="24">
        <v>0</v>
      </c>
      <c r="AD668" s="24">
        <v>0</v>
      </c>
      <c r="AE668" s="26">
        <v>0</v>
      </c>
      <c r="AF668" s="25">
        <v>0</v>
      </c>
      <c r="AG668" s="22">
        <v>1104</v>
      </c>
      <c r="AH668" s="20">
        <f t="shared" si="246"/>
        <v>512256</v>
      </c>
      <c r="AI668" s="9">
        <f t="shared" si="247"/>
        <v>1278432</v>
      </c>
      <c r="AJ668" s="9">
        <f t="shared" si="248"/>
        <v>512256</v>
      </c>
      <c r="AK668" s="9">
        <f t="shared" si="249"/>
        <v>1278432</v>
      </c>
      <c r="AL668" s="9">
        <f t="shared" si="250"/>
        <v>0</v>
      </c>
      <c r="AM668" s="9">
        <f t="shared" si="251"/>
        <v>0</v>
      </c>
      <c r="AN668" s="9">
        <f t="shared" si="252"/>
        <v>0</v>
      </c>
      <c r="AO668" s="9">
        <f t="shared" si="253"/>
        <v>0</v>
      </c>
      <c r="AP668" s="9">
        <f t="shared" si="254"/>
        <v>0</v>
      </c>
      <c r="AQ668" s="9">
        <f t="shared" si="255"/>
        <v>0</v>
      </c>
      <c r="AR668" s="9">
        <f t="shared" si="256"/>
        <v>0</v>
      </c>
      <c r="AS668" s="9">
        <f t="shared" si="257"/>
        <v>0</v>
      </c>
      <c r="AT668" s="9">
        <f t="shared" si="258"/>
        <v>0</v>
      </c>
      <c r="AU668" s="9">
        <f t="shared" si="259"/>
        <v>0</v>
      </c>
      <c r="AV668" s="9">
        <f t="shared" si="260"/>
        <v>0</v>
      </c>
      <c r="AW668" s="9">
        <f t="shared" si="261"/>
        <v>0</v>
      </c>
      <c r="AX668" s="9">
        <f t="shared" si="262"/>
        <v>0</v>
      </c>
      <c r="AY668" s="10">
        <f t="shared" si="263"/>
        <v>0</v>
      </c>
    </row>
    <row r="669" spans="1:51" ht="15" customHeight="1">
      <c r="A669" s="87">
        <v>663</v>
      </c>
      <c r="B669" s="85" t="str">
        <f t="shared" si="240"/>
        <v>0600300172</v>
      </c>
      <c r="C669" s="13" t="str">
        <f t="shared" si="241"/>
        <v>060030017201</v>
      </c>
      <c r="D669" s="13" t="str">
        <f t="shared" si="242"/>
        <v>06003001720101</v>
      </c>
      <c r="E669" s="14">
        <v>24600003</v>
      </c>
      <c r="F669" s="14" t="s">
        <v>1472</v>
      </c>
      <c r="G669" s="14" t="s">
        <v>1335</v>
      </c>
      <c r="H669" s="14" t="s">
        <v>1490</v>
      </c>
      <c r="I669" s="14" t="s">
        <v>65</v>
      </c>
      <c r="J669" s="14" t="s">
        <v>65</v>
      </c>
      <c r="K669" s="15" t="s">
        <v>1491</v>
      </c>
      <c r="L669" s="14" t="s">
        <v>27</v>
      </c>
      <c r="M669" s="14">
        <v>1</v>
      </c>
      <c r="N669" s="14" t="s">
        <v>27</v>
      </c>
      <c r="O669" s="24">
        <f t="shared" si="243"/>
        <v>11.2</v>
      </c>
      <c r="P669" s="24">
        <f t="shared" si="244"/>
        <v>28</v>
      </c>
      <c r="Q669" s="24">
        <v>6</v>
      </c>
      <c r="R669" s="16">
        <v>15</v>
      </c>
      <c r="S669" s="69">
        <v>0</v>
      </c>
      <c r="T669" s="70">
        <v>0</v>
      </c>
      <c r="U669" s="24">
        <v>0</v>
      </c>
      <c r="V669" s="24">
        <v>0</v>
      </c>
      <c r="W669" s="69">
        <f t="shared" si="245"/>
        <v>5.2</v>
      </c>
      <c r="X669" s="69">
        <f>VLOOKUP(D669,'[1]Demanda Agregada Med. y MC'!$C$7:$O$3994,13,FALSE)</f>
        <v>13</v>
      </c>
      <c r="Y669" s="24">
        <v>0</v>
      </c>
      <c r="Z669" s="24">
        <v>0</v>
      </c>
      <c r="AA669" s="24">
        <v>0</v>
      </c>
      <c r="AB669" s="24">
        <v>0</v>
      </c>
      <c r="AC669" s="24">
        <v>0</v>
      </c>
      <c r="AD669" s="24">
        <v>0</v>
      </c>
      <c r="AE669" s="26">
        <v>0</v>
      </c>
      <c r="AF669" s="25">
        <v>0</v>
      </c>
      <c r="AG669" s="22">
        <v>143.75</v>
      </c>
      <c r="AH669" s="20">
        <f t="shared" si="246"/>
        <v>1610</v>
      </c>
      <c r="AI669" s="9">
        <f t="shared" si="247"/>
        <v>4025</v>
      </c>
      <c r="AJ669" s="9">
        <f t="shared" si="248"/>
        <v>862.5</v>
      </c>
      <c r="AK669" s="9">
        <f t="shared" si="249"/>
        <v>2156.25</v>
      </c>
      <c r="AL669" s="9">
        <f t="shared" si="250"/>
        <v>0</v>
      </c>
      <c r="AM669" s="9">
        <f t="shared" si="251"/>
        <v>0</v>
      </c>
      <c r="AN669" s="9">
        <f t="shared" si="252"/>
        <v>0</v>
      </c>
      <c r="AO669" s="9">
        <f t="shared" si="253"/>
        <v>0</v>
      </c>
      <c r="AP669" s="9">
        <f t="shared" si="254"/>
        <v>747.5</v>
      </c>
      <c r="AQ669" s="9">
        <f t="shared" si="255"/>
        <v>1868.75</v>
      </c>
      <c r="AR669" s="9">
        <f t="shared" si="256"/>
        <v>0</v>
      </c>
      <c r="AS669" s="9">
        <f t="shared" si="257"/>
        <v>0</v>
      </c>
      <c r="AT669" s="9">
        <f t="shared" si="258"/>
        <v>0</v>
      </c>
      <c r="AU669" s="9">
        <f t="shared" si="259"/>
        <v>0</v>
      </c>
      <c r="AV669" s="9">
        <f t="shared" si="260"/>
        <v>0</v>
      </c>
      <c r="AW669" s="9">
        <f t="shared" si="261"/>
        <v>0</v>
      </c>
      <c r="AX669" s="9">
        <f t="shared" si="262"/>
        <v>0</v>
      </c>
      <c r="AY669" s="10">
        <f t="shared" si="263"/>
        <v>0</v>
      </c>
    </row>
    <row r="670" spans="1:51" ht="15" customHeight="1">
      <c r="A670" s="87">
        <v>664</v>
      </c>
      <c r="B670" s="85" t="str">
        <f t="shared" si="240"/>
        <v>0600310015</v>
      </c>
      <c r="C670" s="13" t="str">
        <f t="shared" si="241"/>
        <v>060031001500</v>
      </c>
      <c r="D670" s="13" t="str">
        <f t="shared" si="242"/>
        <v>06003100150001</v>
      </c>
      <c r="E670" s="14">
        <v>25400549</v>
      </c>
      <c r="F670" s="14" t="s">
        <v>1472</v>
      </c>
      <c r="G670" s="14" t="s">
        <v>1492</v>
      </c>
      <c r="H670" s="14" t="s">
        <v>1493</v>
      </c>
      <c r="I670" s="14" t="s">
        <v>24</v>
      </c>
      <c r="J670" s="14" t="s">
        <v>65</v>
      </c>
      <c r="K670" s="15" t="s">
        <v>1494</v>
      </c>
      <c r="L670" s="14" t="s">
        <v>26</v>
      </c>
      <c r="M670" s="14">
        <v>1</v>
      </c>
      <c r="N670" s="14" t="s">
        <v>26</v>
      </c>
      <c r="O670" s="24">
        <f t="shared" si="243"/>
        <v>1060</v>
      </c>
      <c r="P670" s="24">
        <f t="shared" si="244"/>
        <v>2648</v>
      </c>
      <c r="Q670" s="24">
        <v>20</v>
      </c>
      <c r="R670" s="16">
        <v>48</v>
      </c>
      <c r="S670" s="69">
        <v>0</v>
      </c>
      <c r="T670" s="70">
        <v>0</v>
      </c>
      <c r="U670" s="24">
        <v>1040</v>
      </c>
      <c r="V670" s="24">
        <v>2600</v>
      </c>
      <c r="W670" s="69">
        <f t="shared" si="245"/>
        <v>0</v>
      </c>
      <c r="X670" s="69">
        <f>VLOOKUP(D670,'[1]Demanda Agregada Med. y MC'!$C$7:$O$3994,13,FALSE)</f>
        <v>0</v>
      </c>
      <c r="Y670" s="24">
        <v>0</v>
      </c>
      <c r="Z670" s="24">
        <v>0</v>
      </c>
      <c r="AA670" s="24">
        <v>0</v>
      </c>
      <c r="AB670" s="24">
        <v>0</v>
      </c>
      <c r="AC670" s="24">
        <v>0</v>
      </c>
      <c r="AD670" s="24">
        <v>0</v>
      </c>
      <c r="AE670" s="26">
        <v>0</v>
      </c>
      <c r="AF670" s="25">
        <v>0</v>
      </c>
      <c r="AG670" s="22">
        <v>503.24</v>
      </c>
      <c r="AH670" s="20">
        <f t="shared" si="246"/>
        <v>533434.4</v>
      </c>
      <c r="AI670" s="9">
        <f t="shared" si="247"/>
        <v>1332579.52</v>
      </c>
      <c r="AJ670" s="9">
        <f t="shared" si="248"/>
        <v>10064.799999999999</v>
      </c>
      <c r="AK670" s="9">
        <f t="shared" si="249"/>
        <v>24155.52</v>
      </c>
      <c r="AL670" s="9">
        <f t="shared" si="250"/>
        <v>0</v>
      </c>
      <c r="AM670" s="9">
        <f t="shared" si="251"/>
        <v>0</v>
      </c>
      <c r="AN670" s="9">
        <f t="shared" si="252"/>
        <v>523369.60000000003</v>
      </c>
      <c r="AO670" s="9">
        <f t="shared" si="253"/>
        <v>1308424</v>
      </c>
      <c r="AP670" s="9">
        <f t="shared" si="254"/>
        <v>0</v>
      </c>
      <c r="AQ670" s="9">
        <f t="shared" si="255"/>
        <v>0</v>
      </c>
      <c r="AR670" s="9">
        <f t="shared" si="256"/>
        <v>0</v>
      </c>
      <c r="AS670" s="9">
        <f t="shared" si="257"/>
        <v>0</v>
      </c>
      <c r="AT670" s="9">
        <f t="shared" si="258"/>
        <v>0</v>
      </c>
      <c r="AU670" s="9">
        <f t="shared" si="259"/>
        <v>0</v>
      </c>
      <c r="AV670" s="9">
        <f t="shared" si="260"/>
        <v>0</v>
      </c>
      <c r="AW670" s="9">
        <f t="shared" si="261"/>
        <v>0</v>
      </c>
      <c r="AX670" s="9">
        <f t="shared" si="262"/>
        <v>0</v>
      </c>
      <c r="AY670" s="10">
        <f t="shared" si="263"/>
        <v>0</v>
      </c>
    </row>
    <row r="671" spans="1:51" ht="15" customHeight="1">
      <c r="A671" s="87">
        <v>665</v>
      </c>
      <c r="B671" s="85" t="str">
        <f t="shared" si="240"/>
        <v>0600310023</v>
      </c>
      <c r="C671" s="13" t="str">
        <f t="shared" si="241"/>
        <v>060031002300</v>
      </c>
      <c r="D671" s="13" t="str">
        <f t="shared" si="242"/>
        <v>06003100230001</v>
      </c>
      <c r="E671" s="14">
        <v>25400549</v>
      </c>
      <c r="F671" s="14" t="s">
        <v>1472</v>
      </c>
      <c r="G671" s="14" t="s">
        <v>1492</v>
      </c>
      <c r="H671" s="14" t="s">
        <v>1495</v>
      </c>
      <c r="I671" s="14" t="s">
        <v>24</v>
      </c>
      <c r="J671" s="14" t="s">
        <v>65</v>
      </c>
      <c r="K671" s="15" t="s">
        <v>1496</v>
      </c>
      <c r="L671" s="14" t="s">
        <v>26</v>
      </c>
      <c r="M671" s="14">
        <v>1</v>
      </c>
      <c r="N671" s="14" t="s">
        <v>26</v>
      </c>
      <c r="O671" s="24">
        <f t="shared" si="243"/>
        <v>24</v>
      </c>
      <c r="P671" s="24">
        <f t="shared" si="244"/>
        <v>60</v>
      </c>
      <c r="Q671" s="24">
        <v>24</v>
      </c>
      <c r="R671" s="16">
        <v>60</v>
      </c>
      <c r="S671" s="69">
        <v>0</v>
      </c>
      <c r="T671" s="70">
        <v>0</v>
      </c>
      <c r="U671" s="24">
        <v>0</v>
      </c>
      <c r="V671" s="24">
        <v>0</v>
      </c>
      <c r="W671" s="69">
        <f t="shared" si="245"/>
        <v>0</v>
      </c>
      <c r="X671" s="69">
        <f>VLOOKUP(D671,'[1]Demanda Agregada Med. y MC'!$C$7:$O$3994,13,FALSE)</f>
        <v>0</v>
      </c>
      <c r="Y671" s="24">
        <v>0</v>
      </c>
      <c r="Z671" s="24">
        <v>0</v>
      </c>
      <c r="AA671" s="24">
        <v>0</v>
      </c>
      <c r="AB671" s="24">
        <v>0</v>
      </c>
      <c r="AC671" s="24">
        <v>0</v>
      </c>
      <c r="AD671" s="24">
        <v>0</v>
      </c>
      <c r="AE671" s="26">
        <v>0</v>
      </c>
      <c r="AF671" s="25">
        <v>0</v>
      </c>
      <c r="AG671" s="22">
        <v>8822.8000000000011</v>
      </c>
      <c r="AH671" s="20">
        <f t="shared" si="246"/>
        <v>211747.20000000001</v>
      </c>
      <c r="AI671" s="9">
        <f t="shared" si="247"/>
        <v>529368.00000000012</v>
      </c>
      <c r="AJ671" s="9">
        <f t="shared" si="248"/>
        <v>211747.20000000001</v>
      </c>
      <c r="AK671" s="9">
        <f t="shared" si="249"/>
        <v>529368.00000000012</v>
      </c>
      <c r="AL671" s="9">
        <f t="shared" si="250"/>
        <v>0</v>
      </c>
      <c r="AM671" s="9">
        <f t="shared" si="251"/>
        <v>0</v>
      </c>
      <c r="AN671" s="9">
        <f t="shared" si="252"/>
        <v>0</v>
      </c>
      <c r="AO671" s="9">
        <f t="shared" si="253"/>
        <v>0</v>
      </c>
      <c r="AP671" s="9">
        <f t="shared" si="254"/>
        <v>0</v>
      </c>
      <c r="AQ671" s="9">
        <f t="shared" si="255"/>
        <v>0</v>
      </c>
      <c r="AR671" s="9">
        <f t="shared" si="256"/>
        <v>0</v>
      </c>
      <c r="AS671" s="9">
        <f t="shared" si="257"/>
        <v>0</v>
      </c>
      <c r="AT671" s="9">
        <f t="shared" si="258"/>
        <v>0</v>
      </c>
      <c r="AU671" s="9">
        <f t="shared" si="259"/>
        <v>0</v>
      </c>
      <c r="AV671" s="9">
        <f t="shared" si="260"/>
        <v>0</v>
      </c>
      <c r="AW671" s="9">
        <f t="shared" si="261"/>
        <v>0</v>
      </c>
      <c r="AX671" s="9">
        <f t="shared" si="262"/>
        <v>0</v>
      </c>
      <c r="AY671" s="10">
        <f t="shared" si="263"/>
        <v>0</v>
      </c>
    </row>
    <row r="672" spans="1:51" ht="15" customHeight="1">
      <c r="A672" s="87">
        <v>666</v>
      </c>
      <c r="B672" s="85" t="str">
        <f t="shared" si="240"/>
        <v>0600340103</v>
      </c>
      <c r="C672" s="13" t="str">
        <f t="shared" si="241"/>
        <v>060034010313</v>
      </c>
      <c r="D672" s="13" t="str">
        <f t="shared" si="242"/>
        <v>06003401031301</v>
      </c>
      <c r="E672" s="14">
        <v>25300258</v>
      </c>
      <c r="F672" s="14" t="s">
        <v>1472</v>
      </c>
      <c r="G672" s="14" t="s">
        <v>1497</v>
      </c>
      <c r="H672" s="14" t="s">
        <v>36</v>
      </c>
      <c r="I672" s="14" t="s">
        <v>1477</v>
      </c>
      <c r="J672" s="14" t="s">
        <v>65</v>
      </c>
      <c r="K672" s="15" t="s">
        <v>1498</v>
      </c>
      <c r="L672" s="14" t="s">
        <v>26</v>
      </c>
      <c r="M672" s="14">
        <v>480</v>
      </c>
      <c r="N672" s="14" t="s">
        <v>46</v>
      </c>
      <c r="O672" s="24">
        <f t="shared" si="243"/>
        <v>78214.44</v>
      </c>
      <c r="P672" s="24">
        <f t="shared" si="244"/>
        <v>195049.60000000001</v>
      </c>
      <c r="Q672" s="24">
        <v>43536</v>
      </c>
      <c r="R672" s="16">
        <v>108839</v>
      </c>
      <c r="S672" s="69">
        <v>3622</v>
      </c>
      <c r="T672" s="70">
        <v>9055</v>
      </c>
      <c r="U672" s="24">
        <v>29290</v>
      </c>
      <c r="V672" s="24">
        <v>73225</v>
      </c>
      <c r="W672" s="69">
        <f t="shared" si="245"/>
        <v>797.44</v>
      </c>
      <c r="X672" s="69">
        <f>VLOOKUP(D672,'[1]Demanda Agregada Med. y MC'!$C$7:$O$3994,13,FALSE)</f>
        <v>1993.6</v>
      </c>
      <c r="Y672" s="24">
        <v>0</v>
      </c>
      <c r="Z672" s="24">
        <v>0</v>
      </c>
      <c r="AA672" s="24">
        <v>0</v>
      </c>
      <c r="AB672" s="24">
        <v>0</v>
      </c>
      <c r="AC672" s="24">
        <v>474</v>
      </c>
      <c r="AD672" s="24">
        <v>948</v>
      </c>
      <c r="AE672" s="26">
        <v>495</v>
      </c>
      <c r="AF672" s="25">
        <v>989</v>
      </c>
      <c r="AG672" s="22">
        <v>5.2256</v>
      </c>
      <c r="AH672" s="20">
        <f t="shared" si="246"/>
        <v>408717.37766400003</v>
      </c>
      <c r="AI672" s="9">
        <f t="shared" si="247"/>
        <v>1019251.18976</v>
      </c>
      <c r="AJ672" s="9">
        <f t="shared" si="248"/>
        <v>227501.72159999999</v>
      </c>
      <c r="AK672" s="9">
        <f t="shared" si="249"/>
        <v>568749.0784</v>
      </c>
      <c r="AL672" s="9">
        <f t="shared" si="250"/>
        <v>18927.123200000002</v>
      </c>
      <c r="AM672" s="9">
        <f t="shared" si="251"/>
        <v>47317.807999999997</v>
      </c>
      <c r="AN672" s="9">
        <f t="shared" si="252"/>
        <v>153057.82399999999</v>
      </c>
      <c r="AO672" s="9">
        <f t="shared" si="253"/>
        <v>382644.56</v>
      </c>
      <c r="AP672" s="9">
        <f t="shared" si="254"/>
        <v>4167.1024640000005</v>
      </c>
      <c r="AQ672" s="9">
        <f t="shared" si="255"/>
        <v>10417.756159999999</v>
      </c>
      <c r="AR672" s="9">
        <f t="shared" si="256"/>
        <v>0</v>
      </c>
      <c r="AS672" s="9">
        <f t="shared" si="257"/>
        <v>0</v>
      </c>
      <c r="AT672" s="9">
        <f t="shared" si="258"/>
        <v>0</v>
      </c>
      <c r="AU672" s="9">
        <f t="shared" si="259"/>
        <v>0</v>
      </c>
      <c r="AV672" s="9">
        <f t="shared" si="260"/>
        <v>2476.9344000000001</v>
      </c>
      <c r="AW672" s="9">
        <f t="shared" si="261"/>
        <v>4953.8688000000002</v>
      </c>
      <c r="AX672" s="9">
        <f t="shared" si="262"/>
        <v>2586.672</v>
      </c>
      <c r="AY672" s="10">
        <f t="shared" si="263"/>
        <v>5168.1184000000003</v>
      </c>
    </row>
    <row r="673" spans="1:51" ht="15" customHeight="1">
      <c r="A673" s="87">
        <v>667</v>
      </c>
      <c r="B673" s="85" t="str">
        <f t="shared" si="240"/>
        <v>0600340160</v>
      </c>
      <c r="C673" s="13" t="str">
        <f t="shared" si="241"/>
        <v>060034016001</v>
      </c>
      <c r="D673" s="13" t="str">
        <f t="shared" si="242"/>
        <v>06003401600101</v>
      </c>
      <c r="E673" s="14">
        <v>25400020</v>
      </c>
      <c r="F673" s="14" t="s">
        <v>1472</v>
      </c>
      <c r="G673" s="14" t="s">
        <v>1497</v>
      </c>
      <c r="H673" s="14" t="s">
        <v>1499</v>
      </c>
      <c r="I673" s="14" t="s">
        <v>65</v>
      </c>
      <c r="J673" s="14" t="s">
        <v>65</v>
      </c>
      <c r="K673" s="15" t="s">
        <v>1500</v>
      </c>
      <c r="L673" s="14" t="s">
        <v>27</v>
      </c>
      <c r="M673" s="14">
        <v>1</v>
      </c>
      <c r="N673" s="14" t="s">
        <v>27</v>
      </c>
      <c r="O673" s="24">
        <f t="shared" si="243"/>
        <v>55</v>
      </c>
      <c r="P673" s="24">
        <f t="shared" si="244"/>
        <v>137</v>
      </c>
      <c r="Q673" s="24">
        <v>55</v>
      </c>
      <c r="R673" s="16">
        <v>137</v>
      </c>
      <c r="S673" s="69">
        <v>0</v>
      </c>
      <c r="T673" s="70">
        <v>0</v>
      </c>
      <c r="U673" s="24">
        <v>0</v>
      </c>
      <c r="V673" s="24">
        <v>0</v>
      </c>
      <c r="W673" s="69">
        <f t="shared" si="245"/>
        <v>0</v>
      </c>
      <c r="X673" s="69">
        <f>VLOOKUP(D673,'[1]Demanda Agregada Med. y MC'!$C$7:$O$3994,13,FALSE)</f>
        <v>0</v>
      </c>
      <c r="Y673" s="24">
        <v>0</v>
      </c>
      <c r="Z673" s="24">
        <v>0</v>
      </c>
      <c r="AA673" s="24">
        <v>0</v>
      </c>
      <c r="AB673" s="24">
        <v>0</v>
      </c>
      <c r="AC673" s="24">
        <v>0</v>
      </c>
      <c r="AD673" s="24">
        <v>0</v>
      </c>
      <c r="AE673" s="26">
        <v>0</v>
      </c>
      <c r="AF673" s="25">
        <v>0</v>
      </c>
      <c r="AG673" s="22">
        <v>387.2841315</v>
      </c>
      <c r="AH673" s="20">
        <f t="shared" si="246"/>
        <v>21300.627232499999</v>
      </c>
      <c r="AI673" s="9">
        <f t="shared" si="247"/>
        <v>53057.926015500001</v>
      </c>
      <c r="AJ673" s="9">
        <f t="shared" si="248"/>
        <v>21300.627232499999</v>
      </c>
      <c r="AK673" s="9">
        <f t="shared" si="249"/>
        <v>53057.926015500001</v>
      </c>
      <c r="AL673" s="9">
        <f t="shared" si="250"/>
        <v>0</v>
      </c>
      <c r="AM673" s="9">
        <f t="shared" si="251"/>
        <v>0</v>
      </c>
      <c r="AN673" s="9">
        <f t="shared" si="252"/>
        <v>0</v>
      </c>
      <c r="AO673" s="9">
        <f t="shared" si="253"/>
        <v>0</v>
      </c>
      <c r="AP673" s="9">
        <f t="shared" si="254"/>
        <v>0</v>
      </c>
      <c r="AQ673" s="9">
        <f t="shared" si="255"/>
        <v>0</v>
      </c>
      <c r="AR673" s="9">
        <f t="shared" si="256"/>
        <v>0</v>
      </c>
      <c r="AS673" s="9">
        <f t="shared" si="257"/>
        <v>0</v>
      </c>
      <c r="AT673" s="9">
        <f t="shared" si="258"/>
        <v>0</v>
      </c>
      <c r="AU673" s="9">
        <f t="shared" si="259"/>
        <v>0</v>
      </c>
      <c r="AV673" s="9">
        <f t="shared" si="260"/>
        <v>0</v>
      </c>
      <c r="AW673" s="9">
        <f t="shared" si="261"/>
        <v>0</v>
      </c>
      <c r="AX673" s="9">
        <f t="shared" si="262"/>
        <v>0</v>
      </c>
      <c r="AY673" s="10">
        <f t="shared" si="263"/>
        <v>0</v>
      </c>
    </row>
    <row r="674" spans="1:51" ht="15" customHeight="1">
      <c r="A674" s="87">
        <v>668</v>
      </c>
      <c r="B674" s="85" t="str">
        <f t="shared" si="240"/>
        <v>0600340178</v>
      </c>
      <c r="C674" s="13" t="str">
        <f t="shared" si="241"/>
        <v>060034017801</v>
      </c>
      <c r="D674" s="13" t="str">
        <f t="shared" si="242"/>
        <v>06003401780101</v>
      </c>
      <c r="E674" s="14">
        <v>25400020</v>
      </c>
      <c r="F674" s="14" t="s">
        <v>1472</v>
      </c>
      <c r="G674" s="14" t="s">
        <v>1497</v>
      </c>
      <c r="H674" s="14" t="s">
        <v>1501</v>
      </c>
      <c r="I674" s="14" t="s">
        <v>65</v>
      </c>
      <c r="J674" s="14" t="s">
        <v>65</v>
      </c>
      <c r="K674" s="15" t="s">
        <v>1502</v>
      </c>
      <c r="L674" s="14" t="s">
        <v>27</v>
      </c>
      <c r="M674" s="14">
        <v>1</v>
      </c>
      <c r="N674" s="14" t="s">
        <v>27</v>
      </c>
      <c r="O674" s="24">
        <f t="shared" si="243"/>
        <v>96</v>
      </c>
      <c r="P674" s="24">
        <f t="shared" si="244"/>
        <v>240</v>
      </c>
      <c r="Q674" s="24">
        <v>96</v>
      </c>
      <c r="R674" s="16">
        <v>240</v>
      </c>
      <c r="S674" s="69">
        <v>0</v>
      </c>
      <c r="T674" s="70">
        <v>0</v>
      </c>
      <c r="U674" s="24">
        <v>0</v>
      </c>
      <c r="V674" s="24">
        <v>0</v>
      </c>
      <c r="W674" s="69">
        <f t="shared" si="245"/>
        <v>0</v>
      </c>
      <c r="X674" s="69">
        <f>VLOOKUP(D674,'[1]Demanda Agregada Med. y MC'!$C$7:$O$3994,13,FALSE)</f>
        <v>0</v>
      </c>
      <c r="Y674" s="24">
        <v>0</v>
      </c>
      <c r="Z674" s="24">
        <v>0</v>
      </c>
      <c r="AA674" s="24">
        <v>0</v>
      </c>
      <c r="AB674" s="24">
        <v>0</v>
      </c>
      <c r="AC674" s="24">
        <v>0</v>
      </c>
      <c r="AD674" s="24">
        <v>0</v>
      </c>
      <c r="AE674" s="26">
        <v>0</v>
      </c>
      <c r="AF674" s="25">
        <v>0</v>
      </c>
      <c r="AG674" s="22">
        <v>347.86073453407676</v>
      </c>
      <c r="AH674" s="20">
        <f t="shared" si="246"/>
        <v>33394.630515271368</v>
      </c>
      <c r="AI674" s="9">
        <f t="shared" si="247"/>
        <v>83486.576288178418</v>
      </c>
      <c r="AJ674" s="9">
        <f t="shared" si="248"/>
        <v>33394.630515271368</v>
      </c>
      <c r="AK674" s="9">
        <f t="shared" si="249"/>
        <v>83486.576288178418</v>
      </c>
      <c r="AL674" s="9">
        <f t="shared" si="250"/>
        <v>0</v>
      </c>
      <c r="AM674" s="9">
        <f t="shared" si="251"/>
        <v>0</v>
      </c>
      <c r="AN674" s="9">
        <f t="shared" si="252"/>
        <v>0</v>
      </c>
      <c r="AO674" s="9">
        <f t="shared" si="253"/>
        <v>0</v>
      </c>
      <c r="AP674" s="9">
        <f t="shared" si="254"/>
        <v>0</v>
      </c>
      <c r="AQ674" s="9">
        <f t="shared" si="255"/>
        <v>0</v>
      </c>
      <c r="AR674" s="9">
        <f t="shared" si="256"/>
        <v>0</v>
      </c>
      <c r="AS674" s="9">
        <f t="shared" si="257"/>
        <v>0</v>
      </c>
      <c r="AT674" s="9">
        <f t="shared" si="258"/>
        <v>0</v>
      </c>
      <c r="AU674" s="9">
        <f t="shared" si="259"/>
        <v>0</v>
      </c>
      <c r="AV674" s="9">
        <f t="shared" si="260"/>
        <v>0</v>
      </c>
      <c r="AW674" s="9">
        <f t="shared" si="261"/>
        <v>0</v>
      </c>
      <c r="AX674" s="9">
        <f t="shared" si="262"/>
        <v>0</v>
      </c>
      <c r="AY674" s="10">
        <f t="shared" si="263"/>
        <v>0</v>
      </c>
    </row>
    <row r="675" spans="1:51" ht="15" customHeight="1">
      <c r="A675" s="87">
        <v>669</v>
      </c>
      <c r="B675" s="85" t="str">
        <f t="shared" si="240"/>
        <v>0600340186</v>
      </c>
      <c r="C675" s="13" t="str">
        <f t="shared" si="241"/>
        <v>060034018601</v>
      </c>
      <c r="D675" s="13" t="str">
        <f t="shared" si="242"/>
        <v>06003401860101</v>
      </c>
      <c r="E675" s="14">
        <v>25400020</v>
      </c>
      <c r="F675" s="14" t="s">
        <v>1472</v>
      </c>
      <c r="G675" s="14" t="s">
        <v>1497</v>
      </c>
      <c r="H675" s="14" t="s">
        <v>1503</v>
      </c>
      <c r="I675" s="14" t="s">
        <v>65</v>
      </c>
      <c r="J675" s="14" t="s">
        <v>65</v>
      </c>
      <c r="K675" s="15" t="s">
        <v>1504</v>
      </c>
      <c r="L675" s="14" t="s">
        <v>27</v>
      </c>
      <c r="M675" s="14">
        <v>1</v>
      </c>
      <c r="N675" s="14" t="s">
        <v>27</v>
      </c>
      <c r="O675" s="24">
        <f t="shared" si="243"/>
        <v>1.6</v>
      </c>
      <c r="P675" s="24">
        <f t="shared" si="244"/>
        <v>4</v>
      </c>
      <c r="Q675" s="24">
        <v>0</v>
      </c>
      <c r="R675" s="16">
        <v>0</v>
      </c>
      <c r="S675" s="69">
        <v>0</v>
      </c>
      <c r="T675" s="70">
        <v>0</v>
      </c>
      <c r="U675" s="24">
        <v>0</v>
      </c>
      <c r="V675" s="24">
        <v>0</v>
      </c>
      <c r="W675" s="69">
        <f t="shared" si="245"/>
        <v>1.6</v>
      </c>
      <c r="X675" s="69">
        <f>VLOOKUP(D675,'[1]Demanda Agregada Med. y MC'!$C$7:$O$3994,13,FALSE)</f>
        <v>4</v>
      </c>
      <c r="Y675" s="24">
        <v>0</v>
      </c>
      <c r="Z675" s="24">
        <v>0</v>
      </c>
      <c r="AA675" s="24">
        <v>0</v>
      </c>
      <c r="AB675" s="24">
        <v>0</v>
      </c>
      <c r="AC675" s="24">
        <v>0</v>
      </c>
      <c r="AD675" s="24">
        <v>0</v>
      </c>
      <c r="AE675" s="26">
        <v>0</v>
      </c>
      <c r="AF675" s="25">
        <v>0</v>
      </c>
      <c r="AG675" s="22">
        <v>296.32372175866436</v>
      </c>
      <c r="AH675" s="20">
        <f t="shared" si="246"/>
        <v>474.11795481386298</v>
      </c>
      <c r="AI675" s="9">
        <f t="shared" si="247"/>
        <v>1185.2948870346574</v>
      </c>
      <c r="AJ675" s="9">
        <f t="shared" si="248"/>
        <v>0</v>
      </c>
      <c r="AK675" s="9">
        <f t="shared" si="249"/>
        <v>0</v>
      </c>
      <c r="AL675" s="9">
        <f t="shared" si="250"/>
        <v>0</v>
      </c>
      <c r="AM675" s="9">
        <f t="shared" si="251"/>
        <v>0</v>
      </c>
      <c r="AN675" s="9">
        <f t="shared" si="252"/>
        <v>0</v>
      </c>
      <c r="AO675" s="9">
        <f t="shared" si="253"/>
        <v>0</v>
      </c>
      <c r="AP675" s="9">
        <f t="shared" si="254"/>
        <v>474.11795481386298</v>
      </c>
      <c r="AQ675" s="9">
        <f t="shared" si="255"/>
        <v>1185.2948870346574</v>
      </c>
      <c r="AR675" s="9">
        <f t="shared" si="256"/>
        <v>0</v>
      </c>
      <c r="AS675" s="9">
        <f t="shared" si="257"/>
        <v>0</v>
      </c>
      <c r="AT675" s="9">
        <f t="shared" si="258"/>
        <v>0</v>
      </c>
      <c r="AU675" s="9">
        <f t="shared" si="259"/>
        <v>0</v>
      </c>
      <c r="AV675" s="9">
        <f t="shared" si="260"/>
        <v>0</v>
      </c>
      <c r="AW675" s="9">
        <f t="shared" si="261"/>
        <v>0</v>
      </c>
      <c r="AX675" s="9">
        <f t="shared" si="262"/>
        <v>0</v>
      </c>
      <c r="AY675" s="10">
        <f t="shared" si="263"/>
        <v>0</v>
      </c>
    </row>
    <row r="676" spans="1:51" ht="15" customHeight="1">
      <c r="A676" s="87">
        <v>670</v>
      </c>
      <c r="B676" s="85" t="str">
        <f t="shared" si="240"/>
        <v>0600340194</v>
      </c>
      <c r="C676" s="13" t="str">
        <f t="shared" si="241"/>
        <v>060034019401</v>
      </c>
      <c r="D676" s="13" t="str">
        <f t="shared" si="242"/>
        <v>06003401940101</v>
      </c>
      <c r="E676" s="14">
        <v>25400020</v>
      </c>
      <c r="F676" s="14" t="s">
        <v>1472</v>
      </c>
      <c r="G676" s="14" t="s">
        <v>1497</v>
      </c>
      <c r="H676" s="14" t="s">
        <v>1505</v>
      </c>
      <c r="I676" s="14" t="s">
        <v>65</v>
      </c>
      <c r="J676" s="14" t="s">
        <v>65</v>
      </c>
      <c r="K676" s="15" t="s">
        <v>1506</v>
      </c>
      <c r="L676" s="14" t="s">
        <v>27</v>
      </c>
      <c r="M676" s="14">
        <v>1</v>
      </c>
      <c r="N676" s="14" t="s">
        <v>27</v>
      </c>
      <c r="O676" s="24">
        <f t="shared" si="243"/>
        <v>3</v>
      </c>
      <c r="P676" s="24">
        <f t="shared" si="244"/>
        <v>6</v>
      </c>
      <c r="Q676" s="24">
        <v>3</v>
      </c>
      <c r="R676" s="16">
        <v>6</v>
      </c>
      <c r="S676" s="69">
        <v>0</v>
      </c>
      <c r="T676" s="70">
        <v>0</v>
      </c>
      <c r="U676" s="24">
        <v>0</v>
      </c>
      <c r="V676" s="24">
        <v>0</v>
      </c>
      <c r="W676" s="69">
        <f t="shared" si="245"/>
        <v>0</v>
      </c>
      <c r="X676" s="69">
        <f>VLOOKUP(D676,'[1]Demanda Agregada Med. y MC'!$C$7:$O$3994,13,FALSE)</f>
        <v>0</v>
      </c>
      <c r="Y676" s="24">
        <v>0</v>
      </c>
      <c r="Z676" s="24">
        <v>0</v>
      </c>
      <c r="AA676" s="24">
        <v>0</v>
      </c>
      <c r="AB676" s="24">
        <v>0</v>
      </c>
      <c r="AC676" s="24">
        <v>0</v>
      </c>
      <c r="AD676" s="24">
        <v>0</v>
      </c>
      <c r="AE676" s="26">
        <v>0</v>
      </c>
      <c r="AF676" s="25">
        <v>0</v>
      </c>
      <c r="AG676" s="22">
        <v>387.2841315</v>
      </c>
      <c r="AH676" s="20">
        <f t="shared" si="246"/>
        <v>1161.8523944999999</v>
      </c>
      <c r="AI676" s="9">
        <f t="shared" si="247"/>
        <v>2323.7047889999999</v>
      </c>
      <c r="AJ676" s="9">
        <f t="shared" si="248"/>
        <v>1161.8523944999999</v>
      </c>
      <c r="AK676" s="9">
        <f t="shared" si="249"/>
        <v>2323.7047889999999</v>
      </c>
      <c r="AL676" s="9">
        <f t="shared" si="250"/>
        <v>0</v>
      </c>
      <c r="AM676" s="9">
        <f t="shared" si="251"/>
        <v>0</v>
      </c>
      <c r="AN676" s="9">
        <f t="shared" si="252"/>
        <v>0</v>
      </c>
      <c r="AO676" s="9">
        <f t="shared" si="253"/>
        <v>0</v>
      </c>
      <c r="AP676" s="9">
        <f t="shared" si="254"/>
        <v>0</v>
      </c>
      <c r="AQ676" s="9">
        <f t="shared" si="255"/>
        <v>0</v>
      </c>
      <c r="AR676" s="9">
        <f t="shared" si="256"/>
        <v>0</v>
      </c>
      <c r="AS676" s="9">
        <f t="shared" si="257"/>
        <v>0</v>
      </c>
      <c r="AT676" s="9">
        <f t="shared" si="258"/>
        <v>0</v>
      </c>
      <c r="AU676" s="9">
        <f t="shared" si="259"/>
        <v>0</v>
      </c>
      <c r="AV676" s="9">
        <f t="shared" si="260"/>
        <v>0</v>
      </c>
      <c r="AW676" s="9">
        <f t="shared" si="261"/>
        <v>0</v>
      </c>
      <c r="AX676" s="9">
        <f t="shared" si="262"/>
        <v>0</v>
      </c>
      <c r="AY676" s="10">
        <f t="shared" si="263"/>
        <v>0</v>
      </c>
    </row>
    <row r="677" spans="1:51" ht="15" customHeight="1">
      <c r="A677" s="87">
        <v>671</v>
      </c>
      <c r="B677" s="85" t="str">
        <f t="shared" si="240"/>
        <v>0600340202</v>
      </c>
      <c r="C677" s="13" t="str">
        <f t="shared" si="241"/>
        <v>060034020201</v>
      </c>
      <c r="D677" s="13" t="str">
        <f t="shared" si="242"/>
        <v>06003402020101</v>
      </c>
      <c r="E677" s="14">
        <v>25400020</v>
      </c>
      <c r="F677" s="14" t="s">
        <v>1472</v>
      </c>
      <c r="G677" s="14" t="s">
        <v>1497</v>
      </c>
      <c r="H677" s="14" t="s">
        <v>1361</v>
      </c>
      <c r="I677" s="14" t="s">
        <v>65</v>
      </c>
      <c r="J677" s="14" t="s">
        <v>65</v>
      </c>
      <c r="K677" s="15" t="s">
        <v>1507</v>
      </c>
      <c r="L677" s="14" t="s">
        <v>27</v>
      </c>
      <c r="M677" s="14">
        <v>1</v>
      </c>
      <c r="N677" s="14" t="s">
        <v>27</v>
      </c>
      <c r="O677" s="24">
        <f t="shared" si="243"/>
        <v>2</v>
      </c>
      <c r="P677" s="24">
        <f t="shared" si="244"/>
        <v>3</v>
      </c>
      <c r="Q677" s="24">
        <v>2</v>
      </c>
      <c r="R677" s="16">
        <v>3</v>
      </c>
      <c r="S677" s="69">
        <v>0</v>
      </c>
      <c r="T677" s="70">
        <v>0</v>
      </c>
      <c r="U677" s="24">
        <v>0</v>
      </c>
      <c r="V677" s="24">
        <v>0</v>
      </c>
      <c r="W677" s="69">
        <f t="shared" si="245"/>
        <v>0</v>
      </c>
      <c r="X677" s="69">
        <f>VLOOKUP(D677,'[1]Demanda Agregada Med. y MC'!$C$7:$O$3994,13,FALSE)</f>
        <v>0</v>
      </c>
      <c r="Y677" s="24">
        <v>0</v>
      </c>
      <c r="Z677" s="24">
        <v>0</v>
      </c>
      <c r="AA677" s="24">
        <v>0</v>
      </c>
      <c r="AB677" s="24">
        <v>0</v>
      </c>
      <c r="AC677" s="24">
        <v>0</v>
      </c>
      <c r="AD677" s="24">
        <v>0</v>
      </c>
      <c r="AE677" s="26">
        <v>0</v>
      </c>
      <c r="AF677" s="25">
        <v>0</v>
      </c>
      <c r="AG677" s="22">
        <v>387.2841315</v>
      </c>
      <c r="AH677" s="20">
        <f t="shared" si="246"/>
        <v>774.568263</v>
      </c>
      <c r="AI677" s="9">
        <f t="shared" si="247"/>
        <v>1161.8523944999999</v>
      </c>
      <c r="AJ677" s="9">
        <f t="shared" si="248"/>
        <v>774.568263</v>
      </c>
      <c r="AK677" s="9">
        <f t="shared" si="249"/>
        <v>1161.8523944999999</v>
      </c>
      <c r="AL677" s="9">
        <f t="shared" si="250"/>
        <v>0</v>
      </c>
      <c r="AM677" s="9">
        <f t="shared" si="251"/>
        <v>0</v>
      </c>
      <c r="AN677" s="9">
        <f t="shared" si="252"/>
        <v>0</v>
      </c>
      <c r="AO677" s="9">
        <f t="shared" si="253"/>
        <v>0</v>
      </c>
      <c r="AP677" s="9">
        <f t="shared" si="254"/>
        <v>0</v>
      </c>
      <c r="AQ677" s="9">
        <f t="shared" si="255"/>
        <v>0</v>
      </c>
      <c r="AR677" s="9">
        <f t="shared" si="256"/>
        <v>0</v>
      </c>
      <c r="AS677" s="9">
        <f t="shared" si="257"/>
        <v>0</v>
      </c>
      <c r="AT677" s="9">
        <f t="shared" si="258"/>
        <v>0</v>
      </c>
      <c r="AU677" s="9">
        <f t="shared" si="259"/>
        <v>0</v>
      </c>
      <c r="AV677" s="9">
        <f t="shared" si="260"/>
        <v>0</v>
      </c>
      <c r="AW677" s="9">
        <f t="shared" si="261"/>
        <v>0</v>
      </c>
      <c r="AX677" s="9">
        <f t="shared" si="262"/>
        <v>0</v>
      </c>
      <c r="AY677" s="10">
        <f t="shared" si="263"/>
        <v>0</v>
      </c>
    </row>
    <row r="678" spans="1:51" ht="15" customHeight="1">
      <c r="A678" s="87">
        <v>672</v>
      </c>
      <c r="B678" s="85" t="str">
        <f t="shared" si="240"/>
        <v>0600340228</v>
      </c>
      <c r="C678" s="13" t="str">
        <f t="shared" si="241"/>
        <v>060034022801</v>
      </c>
      <c r="D678" s="13" t="str">
        <f t="shared" si="242"/>
        <v>06003402280101</v>
      </c>
      <c r="E678" s="14">
        <v>25400020</v>
      </c>
      <c r="F678" s="14" t="s">
        <v>1472</v>
      </c>
      <c r="G678" s="14" t="s">
        <v>1497</v>
      </c>
      <c r="H678" s="14" t="s">
        <v>1508</v>
      </c>
      <c r="I678" s="14" t="s">
        <v>65</v>
      </c>
      <c r="J678" s="14" t="s">
        <v>65</v>
      </c>
      <c r="K678" s="15" t="s">
        <v>1509</v>
      </c>
      <c r="L678" s="14" t="s">
        <v>27</v>
      </c>
      <c r="M678" s="14">
        <v>1</v>
      </c>
      <c r="N678" s="14" t="s">
        <v>27</v>
      </c>
      <c r="O678" s="24">
        <f t="shared" si="243"/>
        <v>1.6</v>
      </c>
      <c r="P678" s="24">
        <f t="shared" si="244"/>
        <v>4</v>
      </c>
      <c r="Q678" s="24">
        <v>0</v>
      </c>
      <c r="R678" s="16">
        <v>0</v>
      </c>
      <c r="S678" s="69">
        <v>0</v>
      </c>
      <c r="T678" s="70">
        <v>0</v>
      </c>
      <c r="U678" s="24">
        <v>0</v>
      </c>
      <c r="V678" s="24">
        <v>0</v>
      </c>
      <c r="W678" s="69">
        <f t="shared" si="245"/>
        <v>1.6</v>
      </c>
      <c r="X678" s="69">
        <f>VLOOKUP(D678,'[1]Demanda Agregada Med. y MC'!$C$7:$O$3994,13,FALSE)</f>
        <v>4</v>
      </c>
      <c r="Y678" s="24">
        <v>0</v>
      </c>
      <c r="Z678" s="24">
        <v>0</v>
      </c>
      <c r="AA678" s="24">
        <v>0</v>
      </c>
      <c r="AB678" s="24">
        <v>0</v>
      </c>
      <c r="AC678" s="24">
        <v>0</v>
      </c>
      <c r="AD678" s="24">
        <v>0</v>
      </c>
      <c r="AE678" s="26">
        <v>0</v>
      </c>
      <c r="AF678" s="25">
        <v>0</v>
      </c>
      <c r="AG678" s="22">
        <v>296.32372175866436</v>
      </c>
      <c r="AH678" s="20">
        <f t="shared" si="246"/>
        <v>474.11795481386298</v>
      </c>
      <c r="AI678" s="9">
        <f t="shared" si="247"/>
        <v>1185.2948870346574</v>
      </c>
      <c r="AJ678" s="9">
        <f t="shared" si="248"/>
        <v>0</v>
      </c>
      <c r="AK678" s="9">
        <f t="shared" si="249"/>
        <v>0</v>
      </c>
      <c r="AL678" s="9">
        <f t="shared" si="250"/>
        <v>0</v>
      </c>
      <c r="AM678" s="9">
        <f t="shared" si="251"/>
        <v>0</v>
      </c>
      <c r="AN678" s="9">
        <f t="shared" si="252"/>
        <v>0</v>
      </c>
      <c r="AO678" s="9">
        <f t="shared" si="253"/>
        <v>0</v>
      </c>
      <c r="AP678" s="9">
        <f t="shared" si="254"/>
        <v>474.11795481386298</v>
      </c>
      <c r="AQ678" s="9">
        <f t="shared" si="255"/>
        <v>1185.2948870346574</v>
      </c>
      <c r="AR678" s="9">
        <f t="shared" si="256"/>
        <v>0</v>
      </c>
      <c r="AS678" s="9">
        <f t="shared" si="257"/>
        <v>0</v>
      </c>
      <c r="AT678" s="9">
        <f t="shared" si="258"/>
        <v>0</v>
      </c>
      <c r="AU678" s="9">
        <f t="shared" si="259"/>
        <v>0</v>
      </c>
      <c r="AV678" s="9">
        <f t="shared" si="260"/>
        <v>0</v>
      </c>
      <c r="AW678" s="9">
        <f t="shared" si="261"/>
        <v>0</v>
      </c>
      <c r="AX678" s="9">
        <f t="shared" si="262"/>
        <v>0</v>
      </c>
      <c r="AY678" s="10">
        <f t="shared" si="263"/>
        <v>0</v>
      </c>
    </row>
    <row r="679" spans="1:51" ht="15" customHeight="1">
      <c r="A679" s="87">
        <v>673</v>
      </c>
      <c r="B679" s="85" t="str">
        <f t="shared" si="240"/>
        <v>0600340236</v>
      </c>
      <c r="C679" s="13" t="str">
        <f t="shared" si="241"/>
        <v>060034023601</v>
      </c>
      <c r="D679" s="13" t="str">
        <f t="shared" si="242"/>
        <v>06003402360101</v>
      </c>
      <c r="E679" s="14">
        <v>25400020</v>
      </c>
      <c r="F679" s="14" t="s">
        <v>1472</v>
      </c>
      <c r="G679" s="14" t="s">
        <v>1497</v>
      </c>
      <c r="H679" s="14" t="s">
        <v>1510</v>
      </c>
      <c r="I679" s="14" t="s">
        <v>65</v>
      </c>
      <c r="J679" s="14" t="s">
        <v>65</v>
      </c>
      <c r="K679" s="15" t="s">
        <v>1511</v>
      </c>
      <c r="L679" s="14" t="s">
        <v>27</v>
      </c>
      <c r="M679" s="14">
        <v>1</v>
      </c>
      <c r="N679" s="14" t="s">
        <v>27</v>
      </c>
      <c r="O679" s="24">
        <f t="shared" si="243"/>
        <v>42</v>
      </c>
      <c r="P679" s="24">
        <f t="shared" si="244"/>
        <v>105</v>
      </c>
      <c r="Q679" s="24">
        <v>42</v>
      </c>
      <c r="R679" s="16">
        <v>105</v>
      </c>
      <c r="S679" s="69">
        <v>0</v>
      </c>
      <c r="T679" s="70">
        <v>0</v>
      </c>
      <c r="U679" s="24">
        <v>0</v>
      </c>
      <c r="V679" s="24">
        <v>0</v>
      </c>
      <c r="W679" s="69">
        <f t="shared" si="245"/>
        <v>0</v>
      </c>
      <c r="X679" s="69">
        <f>VLOOKUP(D679,'[1]Demanda Agregada Med. y MC'!$C$7:$O$3994,13,FALSE)</f>
        <v>0</v>
      </c>
      <c r="Y679" s="24">
        <v>0</v>
      </c>
      <c r="Z679" s="24">
        <v>0</v>
      </c>
      <c r="AA679" s="24">
        <v>0</v>
      </c>
      <c r="AB679" s="24">
        <v>0</v>
      </c>
      <c r="AC679" s="24">
        <v>0</v>
      </c>
      <c r="AD679" s="24">
        <v>0</v>
      </c>
      <c r="AE679" s="26">
        <v>0</v>
      </c>
      <c r="AF679" s="25">
        <v>0</v>
      </c>
      <c r="AG679" s="22">
        <v>387.2841315</v>
      </c>
      <c r="AH679" s="20">
        <f t="shared" si="246"/>
        <v>16265.933523</v>
      </c>
      <c r="AI679" s="9">
        <f t="shared" si="247"/>
        <v>40664.833807499999</v>
      </c>
      <c r="AJ679" s="9">
        <f t="shared" si="248"/>
        <v>16265.933523</v>
      </c>
      <c r="AK679" s="9">
        <f t="shared" si="249"/>
        <v>40664.833807499999</v>
      </c>
      <c r="AL679" s="9">
        <f t="shared" si="250"/>
        <v>0</v>
      </c>
      <c r="AM679" s="9">
        <f t="shared" si="251"/>
        <v>0</v>
      </c>
      <c r="AN679" s="9">
        <f t="shared" si="252"/>
        <v>0</v>
      </c>
      <c r="AO679" s="9">
        <f t="shared" si="253"/>
        <v>0</v>
      </c>
      <c r="AP679" s="9">
        <f t="shared" si="254"/>
        <v>0</v>
      </c>
      <c r="AQ679" s="9">
        <f t="shared" si="255"/>
        <v>0</v>
      </c>
      <c r="AR679" s="9">
        <f t="shared" si="256"/>
        <v>0</v>
      </c>
      <c r="AS679" s="9">
        <f t="shared" si="257"/>
        <v>0</v>
      </c>
      <c r="AT679" s="9">
        <f t="shared" si="258"/>
        <v>0</v>
      </c>
      <c r="AU679" s="9">
        <f t="shared" si="259"/>
        <v>0</v>
      </c>
      <c r="AV679" s="9">
        <f t="shared" si="260"/>
        <v>0</v>
      </c>
      <c r="AW679" s="9">
        <f t="shared" si="261"/>
        <v>0</v>
      </c>
      <c r="AX679" s="9">
        <f t="shared" si="262"/>
        <v>0</v>
      </c>
      <c r="AY679" s="10">
        <f t="shared" si="263"/>
        <v>0</v>
      </c>
    </row>
    <row r="680" spans="1:51" ht="15" customHeight="1">
      <c r="A680" s="87">
        <v>674</v>
      </c>
      <c r="B680" s="85" t="str">
        <f t="shared" si="240"/>
        <v>0600340244</v>
      </c>
      <c r="C680" s="13" t="str">
        <f t="shared" si="241"/>
        <v>060034024401</v>
      </c>
      <c r="D680" s="13" t="str">
        <f t="shared" si="242"/>
        <v>06003402440101</v>
      </c>
      <c r="E680" s="14">
        <v>25400020</v>
      </c>
      <c r="F680" s="14" t="s">
        <v>1472</v>
      </c>
      <c r="G680" s="14" t="s">
        <v>1497</v>
      </c>
      <c r="H680" s="14" t="s">
        <v>1512</v>
      </c>
      <c r="I680" s="14" t="s">
        <v>65</v>
      </c>
      <c r="J680" s="14" t="s">
        <v>65</v>
      </c>
      <c r="K680" s="15" t="s">
        <v>1513</v>
      </c>
      <c r="L680" s="14" t="s">
        <v>27</v>
      </c>
      <c r="M680" s="14">
        <v>1</v>
      </c>
      <c r="N680" s="14" t="s">
        <v>27</v>
      </c>
      <c r="O680" s="24">
        <f t="shared" si="243"/>
        <v>72</v>
      </c>
      <c r="P680" s="24">
        <f t="shared" si="244"/>
        <v>180</v>
      </c>
      <c r="Q680" s="24">
        <v>72</v>
      </c>
      <c r="R680" s="16">
        <v>180</v>
      </c>
      <c r="S680" s="69">
        <v>0</v>
      </c>
      <c r="T680" s="70">
        <v>0</v>
      </c>
      <c r="U680" s="24">
        <v>0</v>
      </c>
      <c r="V680" s="24">
        <v>0</v>
      </c>
      <c r="W680" s="69">
        <f t="shared" si="245"/>
        <v>0</v>
      </c>
      <c r="X680" s="69">
        <f>VLOOKUP(D680,'[1]Demanda Agregada Med. y MC'!$C$7:$O$3994,13,FALSE)</f>
        <v>0</v>
      </c>
      <c r="Y680" s="24">
        <v>0</v>
      </c>
      <c r="Z680" s="24">
        <v>0</v>
      </c>
      <c r="AA680" s="24">
        <v>0</v>
      </c>
      <c r="AB680" s="24">
        <v>0</v>
      </c>
      <c r="AC680" s="24">
        <v>0</v>
      </c>
      <c r="AD680" s="24">
        <v>0</v>
      </c>
      <c r="AE680" s="26">
        <v>0</v>
      </c>
      <c r="AF680" s="25">
        <v>0</v>
      </c>
      <c r="AG680" s="22">
        <v>387.2841315</v>
      </c>
      <c r="AH680" s="20">
        <f t="shared" si="246"/>
        <v>27884.457468000001</v>
      </c>
      <c r="AI680" s="9">
        <f t="shared" si="247"/>
        <v>69711.143670000005</v>
      </c>
      <c r="AJ680" s="9">
        <f t="shared" si="248"/>
        <v>27884.457468000001</v>
      </c>
      <c r="AK680" s="9">
        <f t="shared" si="249"/>
        <v>69711.143670000005</v>
      </c>
      <c r="AL680" s="9">
        <f t="shared" si="250"/>
        <v>0</v>
      </c>
      <c r="AM680" s="9">
        <f t="shared" si="251"/>
        <v>0</v>
      </c>
      <c r="AN680" s="9">
        <f t="shared" si="252"/>
        <v>0</v>
      </c>
      <c r="AO680" s="9">
        <f t="shared" si="253"/>
        <v>0</v>
      </c>
      <c r="AP680" s="9">
        <f t="shared" si="254"/>
        <v>0</v>
      </c>
      <c r="AQ680" s="9">
        <f t="shared" si="255"/>
        <v>0</v>
      </c>
      <c r="AR680" s="9">
        <f t="shared" si="256"/>
        <v>0</v>
      </c>
      <c r="AS680" s="9">
        <f t="shared" si="257"/>
        <v>0</v>
      </c>
      <c r="AT680" s="9">
        <f t="shared" si="258"/>
        <v>0</v>
      </c>
      <c r="AU680" s="9">
        <f t="shared" si="259"/>
        <v>0</v>
      </c>
      <c r="AV680" s="9">
        <f t="shared" si="260"/>
        <v>0</v>
      </c>
      <c r="AW680" s="9">
        <f t="shared" si="261"/>
        <v>0</v>
      </c>
      <c r="AX680" s="9">
        <f t="shared" si="262"/>
        <v>0</v>
      </c>
      <c r="AY680" s="10">
        <f t="shared" si="263"/>
        <v>0</v>
      </c>
    </row>
    <row r="681" spans="1:51" ht="15" customHeight="1">
      <c r="A681" s="87">
        <v>675</v>
      </c>
      <c r="B681" s="85" t="str">
        <f t="shared" ref="B681:B744" si="264">F681&amp;G681&amp;H681</f>
        <v>0600400063</v>
      </c>
      <c r="C681" s="13" t="str">
        <f t="shared" ref="C681:C744" si="265">F681&amp;G681&amp;H681&amp;I681</f>
        <v>060040006311</v>
      </c>
      <c r="D681" s="13" t="str">
        <f t="shared" ref="D681:D744" si="266">F681&amp;G681&amp;H681&amp;I681&amp;J681</f>
        <v>06004000631101</v>
      </c>
      <c r="E681" s="14">
        <v>25400021</v>
      </c>
      <c r="F681" s="14" t="s">
        <v>1472</v>
      </c>
      <c r="G681" s="14" t="s">
        <v>1357</v>
      </c>
      <c r="H681" s="14" t="s">
        <v>1514</v>
      </c>
      <c r="I681" s="14" t="s">
        <v>1474</v>
      </c>
      <c r="J681" s="14" t="s">
        <v>65</v>
      </c>
      <c r="K681" s="15" t="s">
        <v>1515</v>
      </c>
      <c r="L681" s="14" t="s">
        <v>27</v>
      </c>
      <c r="M681" s="14">
        <v>1</v>
      </c>
      <c r="N681" s="14" t="s">
        <v>27</v>
      </c>
      <c r="O681" s="24">
        <f t="shared" ref="O681:O744" si="267">Q681+S681+U681+W681+Y681+AA681+AC681+AE681</f>
        <v>15.4</v>
      </c>
      <c r="P681" s="24">
        <f t="shared" ref="P681:P744" si="268">R681+T681+V681+X681+Z681+AB681+AD681+AF681</f>
        <v>37</v>
      </c>
      <c r="Q681" s="24">
        <v>15</v>
      </c>
      <c r="R681" s="16">
        <v>36</v>
      </c>
      <c r="S681" s="69">
        <v>0</v>
      </c>
      <c r="T681" s="70">
        <v>0</v>
      </c>
      <c r="U681" s="24">
        <v>0</v>
      </c>
      <c r="V681" s="24">
        <v>0</v>
      </c>
      <c r="W681" s="69">
        <f t="shared" ref="W681:W744" si="269">X681*0.4</f>
        <v>0.4</v>
      </c>
      <c r="X681" s="69">
        <f>VLOOKUP(D681,'[1]Demanda Agregada Med. y MC'!$C$7:$O$3994,13,FALSE)</f>
        <v>1</v>
      </c>
      <c r="Y681" s="24">
        <v>0</v>
      </c>
      <c r="Z681" s="24">
        <v>0</v>
      </c>
      <c r="AA681" s="24">
        <v>0</v>
      </c>
      <c r="AB681" s="24">
        <v>0</v>
      </c>
      <c r="AC681" s="24">
        <v>0</v>
      </c>
      <c r="AD681" s="24">
        <v>0</v>
      </c>
      <c r="AE681" s="26">
        <v>0</v>
      </c>
      <c r="AF681" s="25">
        <v>0</v>
      </c>
      <c r="AG681" s="22">
        <v>5336</v>
      </c>
      <c r="AH681" s="20">
        <f t="shared" ref="AH681:AH744" si="270">IFERROR(O681*$AG681,"-")</f>
        <v>82174.400000000009</v>
      </c>
      <c r="AI681" s="9">
        <f t="shared" ref="AI681:AI744" si="271">IFERROR(P681*$AG681,"-")</f>
        <v>197432</v>
      </c>
      <c r="AJ681" s="9">
        <f t="shared" ref="AJ681:AJ744" si="272">IFERROR(Q681*$AG681,"-")</f>
        <v>80040</v>
      </c>
      <c r="AK681" s="9">
        <f t="shared" ref="AK681:AK744" si="273">IFERROR(R681*$AG681,"-")</f>
        <v>192096</v>
      </c>
      <c r="AL681" s="9">
        <f t="shared" ref="AL681:AL744" si="274">IFERROR(S681*$AG681,"-")</f>
        <v>0</v>
      </c>
      <c r="AM681" s="9">
        <f t="shared" ref="AM681:AM744" si="275">IFERROR(T681*$AG681,"-")</f>
        <v>0</v>
      </c>
      <c r="AN681" s="9">
        <f t="shared" ref="AN681:AN744" si="276">IFERROR(U681*$AG681,"-")</f>
        <v>0</v>
      </c>
      <c r="AO681" s="9">
        <f t="shared" ref="AO681:AO744" si="277">IFERROR(V681*$AG681,"-")</f>
        <v>0</v>
      </c>
      <c r="AP681" s="9">
        <f t="shared" ref="AP681:AP744" si="278">IFERROR(W681*$AG681,"-")</f>
        <v>2134.4</v>
      </c>
      <c r="AQ681" s="9">
        <f t="shared" ref="AQ681:AQ744" si="279">IFERROR(X681*$AG681,"-")</f>
        <v>5336</v>
      </c>
      <c r="AR681" s="9">
        <f t="shared" ref="AR681:AR744" si="280">IFERROR(Y681*$AG681,"-")</f>
        <v>0</v>
      </c>
      <c r="AS681" s="9">
        <f t="shared" ref="AS681:AS744" si="281">IFERROR(Z681*$AG681,"-")</f>
        <v>0</v>
      </c>
      <c r="AT681" s="9">
        <f t="shared" ref="AT681:AT744" si="282">IFERROR(AA681*$AG681,"-")</f>
        <v>0</v>
      </c>
      <c r="AU681" s="9">
        <f t="shared" ref="AU681:AU744" si="283">IFERROR(AB681*$AG681,"-")</f>
        <v>0</v>
      </c>
      <c r="AV681" s="9">
        <f t="shared" ref="AV681:AV744" si="284">IFERROR(AC681*$AG681,"-")</f>
        <v>0</v>
      </c>
      <c r="AW681" s="9">
        <f t="shared" ref="AW681:AW744" si="285">IFERROR(AD681*$AG681,"-")</f>
        <v>0</v>
      </c>
      <c r="AX681" s="9">
        <f t="shared" ref="AX681:AX744" si="286">IFERROR(AE681*$AG681,"-")</f>
        <v>0</v>
      </c>
      <c r="AY681" s="10">
        <f t="shared" ref="AY681:AY744" si="287">IFERROR(AF681*$AG681,"-")</f>
        <v>0</v>
      </c>
    </row>
    <row r="682" spans="1:51" ht="15" customHeight="1">
      <c r="A682" s="87">
        <v>676</v>
      </c>
      <c r="B682" s="85" t="str">
        <f t="shared" si="264"/>
        <v>0600400303</v>
      </c>
      <c r="C682" s="13" t="str">
        <f t="shared" si="265"/>
        <v>060040030314</v>
      </c>
      <c r="D682" s="13" t="str">
        <f t="shared" si="266"/>
        <v>06004003031401</v>
      </c>
      <c r="E682" s="14">
        <v>25400024</v>
      </c>
      <c r="F682" s="14" t="s">
        <v>1472</v>
      </c>
      <c r="G682" s="14" t="s">
        <v>1357</v>
      </c>
      <c r="H682" s="14" t="s">
        <v>1519</v>
      </c>
      <c r="I682" s="14" t="s">
        <v>1520</v>
      </c>
      <c r="J682" s="14" t="s">
        <v>65</v>
      </c>
      <c r="K682" s="15" t="s">
        <v>1521</v>
      </c>
      <c r="L682" s="14" t="s">
        <v>27</v>
      </c>
      <c r="M682" s="14">
        <v>1</v>
      </c>
      <c r="N682" s="14" t="s">
        <v>27</v>
      </c>
      <c r="O682" s="24">
        <f t="shared" si="267"/>
        <v>2055.6</v>
      </c>
      <c r="P682" s="24">
        <f t="shared" si="268"/>
        <v>5138</v>
      </c>
      <c r="Q682" s="24">
        <v>494</v>
      </c>
      <c r="R682" s="16">
        <v>1234</v>
      </c>
      <c r="S682" s="69">
        <v>0</v>
      </c>
      <c r="T682" s="70">
        <v>0</v>
      </c>
      <c r="U682" s="24">
        <v>191.60000000000002</v>
      </c>
      <c r="V682" s="24">
        <v>479</v>
      </c>
      <c r="W682" s="69">
        <f t="shared" si="269"/>
        <v>1370</v>
      </c>
      <c r="X682" s="69">
        <f>VLOOKUP(D682,'[1]Demanda Agregada Med. y MC'!$C$7:$O$3994,13,FALSE)</f>
        <v>3425</v>
      </c>
      <c r="Y682" s="24">
        <v>0</v>
      </c>
      <c r="Z682" s="24">
        <v>0</v>
      </c>
      <c r="AA682" s="24">
        <v>0</v>
      </c>
      <c r="AB682" s="24">
        <v>0</v>
      </c>
      <c r="AC682" s="24">
        <v>0</v>
      </c>
      <c r="AD682" s="24">
        <v>0</v>
      </c>
      <c r="AE682" s="26">
        <v>0</v>
      </c>
      <c r="AF682" s="25">
        <v>0</v>
      </c>
      <c r="AG682" s="22">
        <v>23.340400000000002</v>
      </c>
      <c r="AH682" s="20">
        <f t="shared" si="270"/>
        <v>47978.526240000007</v>
      </c>
      <c r="AI682" s="9">
        <f t="shared" si="271"/>
        <v>119922.97520000002</v>
      </c>
      <c r="AJ682" s="9">
        <f t="shared" si="272"/>
        <v>11530.1576</v>
      </c>
      <c r="AK682" s="9">
        <f t="shared" si="273"/>
        <v>28802.053600000003</v>
      </c>
      <c r="AL682" s="9">
        <f t="shared" si="274"/>
        <v>0</v>
      </c>
      <c r="AM682" s="9">
        <f t="shared" si="275"/>
        <v>0</v>
      </c>
      <c r="AN682" s="9">
        <f t="shared" si="276"/>
        <v>4472.0206400000006</v>
      </c>
      <c r="AO682" s="9">
        <f t="shared" si="277"/>
        <v>11180.051600000001</v>
      </c>
      <c r="AP682" s="9">
        <f t="shared" si="278"/>
        <v>31976.348000000002</v>
      </c>
      <c r="AQ682" s="9">
        <f t="shared" si="279"/>
        <v>79940.87000000001</v>
      </c>
      <c r="AR682" s="9">
        <f t="shared" si="280"/>
        <v>0</v>
      </c>
      <c r="AS682" s="9">
        <f t="shared" si="281"/>
        <v>0</v>
      </c>
      <c r="AT682" s="9">
        <f t="shared" si="282"/>
        <v>0</v>
      </c>
      <c r="AU682" s="9">
        <f t="shared" si="283"/>
        <v>0</v>
      </c>
      <c r="AV682" s="9">
        <f t="shared" si="284"/>
        <v>0</v>
      </c>
      <c r="AW682" s="9">
        <f t="shared" si="285"/>
        <v>0</v>
      </c>
      <c r="AX682" s="9">
        <f t="shared" si="286"/>
        <v>0</v>
      </c>
      <c r="AY682" s="10">
        <f t="shared" si="287"/>
        <v>0</v>
      </c>
    </row>
    <row r="683" spans="1:51" ht="15" customHeight="1">
      <c r="A683" s="87">
        <v>677</v>
      </c>
      <c r="B683" s="85" t="str">
        <f t="shared" si="264"/>
        <v>0600400352</v>
      </c>
      <c r="C683" s="13" t="str">
        <f t="shared" si="265"/>
        <v>060040035214</v>
      </c>
      <c r="D683" s="13" t="str">
        <f t="shared" si="266"/>
        <v>06004003521401</v>
      </c>
      <c r="E683" s="14">
        <v>25400024</v>
      </c>
      <c r="F683" s="14" t="s">
        <v>1472</v>
      </c>
      <c r="G683" s="14" t="s">
        <v>1357</v>
      </c>
      <c r="H683" s="14" t="s">
        <v>1522</v>
      </c>
      <c r="I683" s="14" t="s">
        <v>1520</v>
      </c>
      <c r="J683" s="14" t="s">
        <v>65</v>
      </c>
      <c r="K683" s="15" t="s">
        <v>1523</v>
      </c>
      <c r="L683" s="14" t="s">
        <v>27</v>
      </c>
      <c r="M683" s="14">
        <v>1</v>
      </c>
      <c r="N683" s="14" t="s">
        <v>27</v>
      </c>
      <c r="O683" s="24">
        <f t="shared" si="267"/>
        <v>631.79999999999995</v>
      </c>
      <c r="P683" s="24">
        <f t="shared" si="268"/>
        <v>1578</v>
      </c>
      <c r="Q683" s="24">
        <v>465</v>
      </c>
      <c r="R683" s="16">
        <v>1161</v>
      </c>
      <c r="S683" s="69">
        <v>0</v>
      </c>
      <c r="T683" s="70">
        <v>0</v>
      </c>
      <c r="U683" s="24">
        <v>166.8</v>
      </c>
      <c r="V683" s="24">
        <v>417</v>
      </c>
      <c r="W683" s="69">
        <f t="shared" si="269"/>
        <v>0</v>
      </c>
      <c r="X683" s="69">
        <f>VLOOKUP(D683,'[1]Demanda Agregada Med. y MC'!$C$7:$O$3994,13,FALSE)</f>
        <v>0</v>
      </c>
      <c r="Y683" s="24">
        <v>0</v>
      </c>
      <c r="Z683" s="24">
        <v>0</v>
      </c>
      <c r="AA683" s="24">
        <v>0</v>
      </c>
      <c r="AB683" s="24">
        <v>0</v>
      </c>
      <c r="AC683" s="24">
        <v>0</v>
      </c>
      <c r="AD683" s="24">
        <v>0</v>
      </c>
      <c r="AE683" s="26">
        <v>0</v>
      </c>
      <c r="AF683" s="25">
        <v>0</v>
      </c>
      <c r="AG683" s="22">
        <v>31.300168124202621</v>
      </c>
      <c r="AH683" s="20">
        <f t="shared" si="270"/>
        <v>19775.446220871214</v>
      </c>
      <c r="AI683" s="9">
        <f t="shared" si="271"/>
        <v>49391.665299991735</v>
      </c>
      <c r="AJ683" s="9">
        <f t="shared" si="272"/>
        <v>14554.578177754218</v>
      </c>
      <c r="AK683" s="9">
        <f t="shared" si="273"/>
        <v>36339.49519219924</v>
      </c>
      <c r="AL683" s="9">
        <f t="shared" si="274"/>
        <v>0</v>
      </c>
      <c r="AM683" s="9">
        <f t="shared" si="275"/>
        <v>0</v>
      </c>
      <c r="AN683" s="9">
        <f t="shared" si="276"/>
        <v>5220.8680431169978</v>
      </c>
      <c r="AO683" s="9">
        <f t="shared" si="277"/>
        <v>13052.170107792494</v>
      </c>
      <c r="AP683" s="9">
        <f t="shared" si="278"/>
        <v>0</v>
      </c>
      <c r="AQ683" s="9">
        <f t="shared" si="279"/>
        <v>0</v>
      </c>
      <c r="AR683" s="9">
        <f t="shared" si="280"/>
        <v>0</v>
      </c>
      <c r="AS683" s="9">
        <f t="shared" si="281"/>
        <v>0</v>
      </c>
      <c r="AT683" s="9">
        <f t="shared" si="282"/>
        <v>0</v>
      </c>
      <c r="AU683" s="9">
        <f t="shared" si="283"/>
        <v>0</v>
      </c>
      <c r="AV683" s="9">
        <f t="shared" si="284"/>
        <v>0</v>
      </c>
      <c r="AW683" s="9">
        <f t="shared" si="285"/>
        <v>0</v>
      </c>
      <c r="AX683" s="9">
        <f t="shared" si="286"/>
        <v>0</v>
      </c>
      <c r="AY683" s="10">
        <f t="shared" si="287"/>
        <v>0</v>
      </c>
    </row>
    <row r="684" spans="1:51" ht="15" customHeight="1">
      <c r="A684" s="87">
        <v>678</v>
      </c>
      <c r="B684" s="85" t="str">
        <f t="shared" si="264"/>
        <v>0600400535</v>
      </c>
      <c r="C684" s="13" t="str">
        <f t="shared" si="265"/>
        <v>060040053502</v>
      </c>
      <c r="D684" s="13" t="str">
        <f t="shared" si="266"/>
        <v>06004005350201</v>
      </c>
      <c r="E684" s="14"/>
      <c r="F684" s="14" t="s">
        <v>1472</v>
      </c>
      <c r="G684" s="14" t="s">
        <v>1357</v>
      </c>
      <c r="H684" s="14" t="s">
        <v>1528</v>
      </c>
      <c r="I684" s="14" t="s">
        <v>56</v>
      </c>
      <c r="J684" s="14" t="s">
        <v>65</v>
      </c>
      <c r="K684" s="15" t="s">
        <v>1529</v>
      </c>
      <c r="L684" s="14" t="s">
        <v>27</v>
      </c>
      <c r="M684" s="14">
        <v>1</v>
      </c>
      <c r="N684" s="14" t="s">
        <v>27</v>
      </c>
      <c r="O684" s="24">
        <f t="shared" si="267"/>
        <v>607.79999999999995</v>
      </c>
      <c r="P684" s="24">
        <f t="shared" si="268"/>
        <v>1519</v>
      </c>
      <c r="Q684" s="24">
        <v>503</v>
      </c>
      <c r="R684" s="16">
        <v>1257</v>
      </c>
      <c r="S684" s="69">
        <v>0</v>
      </c>
      <c r="T684" s="70">
        <v>0</v>
      </c>
      <c r="U684" s="24">
        <v>0</v>
      </c>
      <c r="V684" s="24">
        <v>0</v>
      </c>
      <c r="W684" s="69">
        <f t="shared" si="269"/>
        <v>104.80000000000001</v>
      </c>
      <c r="X684" s="69">
        <f>VLOOKUP(D684,'[1]Demanda Agregada Med. y MC'!$C$7:$O$3994,13,FALSE)</f>
        <v>262</v>
      </c>
      <c r="Y684" s="24">
        <v>0</v>
      </c>
      <c r="Z684" s="24">
        <v>0</v>
      </c>
      <c r="AA684" s="24">
        <v>0</v>
      </c>
      <c r="AB684" s="24">
        <v>0</v>
      </c>
      <c r="AC684" s="24">
        <v>0</v>
      </c>
      <c r="AD684" s="24">
        <v>0</v>
      </c>
      <c r="AE684" s="26">
        <v>0</v>
      </c>
      <c r="AF684" s="25">
        <v>0</v>
      </c>
      <c r="AG684" s="22">
        <v>44.072512931618611</v>
      </c>
      <c r="AH684" s="20">
        <f t="shared" si="270"/>
        <v>26787.273359837789</v>
      </c>
      <c r="AI684" s="9">
        <f t="shared" si="271"/>
        <v>66946.147143128677</v>
      </c>
      <c r="AJ684" s="9">
        <f t="shared" si="272"/>
        <v>22168.474004604162</v>
      </c>
      <c r="AK684" s="9">
        <f t="shared" si="273"/>
        <v>55399.148755044596</v>
      </c>
      <c r="AL684" s="9">
        <f t="shared" si="274"/>
        <v>0</v>
      </c>
      <c r="AM684" s="9">
        <f t="shared" si="275"/>
        <v>0</v>
      </c>
      <c r="AN684" s="9">
        <f t="shared" si="276"/>
        <v>0</v>
      </c>
      <c r="AO684" s="9">
        <f t="shared" si="277"/>
        <v>0</v>
      </c>
      <c r="AP684" s="9">
        <f t="shared" si="278"/>
        <v>4618.7993552336311</v>
      </c>
      <c r="AQ684" s="9">
        <f t="shared" si="279"/>
        <v>11546.998388084075</v>
      </c>
      <c r="AR684" s="9">
        <f t="shared" si="280"/>
        <v>0</v>
      </c>
      <c r="AS684" s="9">
        <f t="shared" si="281"/>
        <v>0</v>
      </c>
      <c r="AT684" s="9">
        <f t="shared" si="282"/>
        <v>0</v>
      </c>
      <c r="AU684" s="9">
        <f t="shared" si="283"/>
        <v>0</v>
      </c>
      <c r="AV684" s="9">
        <f t="shared" si="284"/>
        <v>0</v>
      </c>
      <c r="AW684" s="9">
        <f t="shared" si="285"/>
        <v>0</v>
      </c>
      <c r="AX684" s="9">
        <f t="shared" si="286"/>
        <v>0</v>
      </c>
      <c r="AY684" s="10">
        <f t="shared" si="287"/>
        <v>0</v>
      </c>
    </row>
    <row r="685" spans="1:51" ht="15" customHeight="1">
      <c r="A685" s="87">
        <v>679</v>
      </c>
      <c r="B685" s="85" t="str">
        <f t="shared" si="264"/>
        <v>0600400543</v>
      </c>
      <c r="C685" s="13" t="str">
        <f t="shared" si="265"/>
        <v>060040054304</v>
      </c>
      <c r="D685" s="13" t="str">
        <f t="shared" si="266"/>
        <v>06004005430401</v>
      </c>
      <c r="E685" s="14">
        <v>25400024</v>
      </c>
      <c r="F685" s="14" t="s">
        <v>1472</v>
      </c>
      <c r="G685" s="14" t="s">
        <v>1357</v>
      </c>
      <c r="H685" s="14" t="s">
        <v>1530</v>
      </c>
      <c r="I685" s="14" t="s">
        <v>632</v>
      </c>
      <c r="J685" s="14" t="s">
        <v>65</v>
      </c>
      <c r="K685" s="15" t="s">
        <v>1531</v>
      </c>
      <c r="L685" s="14" t="s">
        <v>27</v>
      </c>
      <c r="M685" s="14">
        <v>1</v>
      </c>
      <c r="N685" s="14" t="s">
        <v>27</v>
      </c>
      <c r="O685" s="24">
        <f t="shared" si="267"/>
        <v>120729.5</v>
      </c>
      <c r="P685" s="24">
        <f t="shared" si="268"/>
        <v>301526</v>
      </c>
      <c r="Q685" s="24">
        <v>120134</v>
      </c>
      <c r="R685" s="16">
        <v>300335</v>
      </c>
      <c r="S685" s="69">
        <v>0</v>
      </c>
      <c r="T685" s="70">
        <v>0</v>
      </c>
      <c r="U685" s="24">
        <v>0</v>
      </c>
      <c r="V685" s="24">
        <v>0</v>
      </c>
      <c r="W685" s="69">
        <f t="shared" si="269"/>
        <v>0</v>
      </c>
      <c r="X685" s="69">
        <f>VLOOKUP(D685,'[1]Demanda Agregada Med. y MC'!$C$7:$O$3994,13,FALSE)</f>
        <v>0</v>
      </c>
      <c r="Y685" s="24">
        <v>0</v>
      </c>
      <c r="Z685" s="24">
        <v>0</v>
      </c>
      <c r="AA685" s="24">
        <v>0</v>
      </c>
      <c r="AB685" s="24">
        <v>0</v>
      </c>
      <c r="AC685" s="24">
        <v>591.5</v>
      </c>
      <c r="AD685" s="24">
        <v>1183</v>
      </c>
      <c r="AE685" s="26">
        <v>4</v>
      </c>
      <c r="AF685" s="25">
        <v>8</v>
      </c>
      <c r="AG685" s="22">
        <v>12.512</v>
      </c>
      <c r="AH685" s="20">
        <f t="shared" si="270"/>
        <v>1510567.504</v>
      </c>
      <c r="AI685" s="9">
        <f t="shared" si="271"/>
        <v>3772693.3119999999</v>
      </c>
      <c r="AJ685" s="9">
        <f t="shared" si="272"/>
        <v>1503116.608</v>
      </c>
      <c r="AK685" s="9">
        <f t="shared" si="273"/>
        <v>3757791.52</v>
      </c>
      <c r="AL685" s="9">
        <f t="shared" si="274"/>
        <v>0</v>
      </c>
      <c r="AM685" s="9">
        <f t="shared" si="275"/>
        <v>0</v>
      </c>
      <c r="AN685" s="9">
        <f t="shared" si="276"/>
        <v>0</v>
      </c>
      <c r="AO685" s="9">
        <f t="shared" si="277"/>
        <v>0</v>
      </c>
      <c r="AP685" s="9">
        <f t="shared" si="278"/>
        <v>0</v>
      </c>
      <c r="AQ685" s="9">
        <f t="shared" si="279"/>
        <v>0</v>
      </c>
      <c r="AR685" s="9">
        <f t="shared" si="280"/>
        <v>0</v>
      </c>
      <c r="AS685" s="9">
        <f t="shared" si="281"/>
        <v>0</v>
      </c>
      <c r="AT685" s="9">
        <f t="shared" si="282"/>
        <v>0</v>
      </c>
      <c r="AU685" s="9">
        <f t="shared" si="283"/>
        <v>0</v>
      </c>
      <c r="AV685" s="9">
        <f t="shared" si="284"/>
        <v>7400.848</v>
      </c>
      <c r="AW685" s="9">
        <f t="shared" si="285"/>
        <v>14801.696</v>
      </c>
      <c r="AX685" s="9">
        <f t="shared" si="286"/>
        <v>50.048000000000002</v>
      </c>
      <c r="AY685" s="10">
        <f t="shared" si="287"/>
        <v>100.096</v>
      </c>
    </row>
    <row r="686" spans="1:51" ht="15" customHeight="1">
      <c r="A686" s="87">
        <v>680</v>
      </c>
      <c r="B686" s="85" t="str">
        <f t="shared" si="264"/>
        <v>0600400790</v>
      </c>
      <c r="C686" s="13" t="str">
        <f t="shared" si="265"/>
        <v>060040079002</v>
      </c>
      <c r="D686" s="13" t="str">
        <f t="shared" si="266"/>
        <v>06004007900201</v>
      </c>
      <c r="E686" s="14">
        <v>25400020</v>
      </c>
      <c r="F686" s="14" t="s">
        <v>1472</v>
      </c>
      <c r="G686" s="14" t="s">
        <v>1357</v>
      </c>
      <c r="H686" s="14" t="s">
        <v>1533</v>
      </c>
      <c r="I686" s="14" t="s">
        <v>56</v>
      </c>
      <c r="J686" s="14" t="s">
        <v>65</v>
      </c>
      <c r="K686" s="15" t="s">
        <v>1534</v>
      </c>
      <c r="L686" s="14" t="s">
        <v>27</v>
      </c>
      <c r="M686" s="14">
        <v>1</v>
      </c>
      <c r="N686" s="14" t="s">
        <v>27</v>
      </c>
      <c r="O686" s="24">
        <f t="shared" si="267"/>
        <v>563.20000000000005</v>
      </c>
      <c r="P686" s="24">
        <f t="shared" si="268"/>
        <v>1408</v>
      </c>
      <c r="Q686" s="24">
        <v>454</v>
      </c>
      <c r="R686" s="16">
        <v>1135</v>
      </c>
      <c r="S686" s="69">
        <v>0</v>
      </c>
      <c r="T686" s="70">
        <v>0</v>
      </c>
      <c r="U686" s="24">
        <v>79.2</v>
      </c>
      <c r="V686" s="24">
        <v>198</v>
      </c>
      <c r="W686" s="69">
        <f t="shared" si="269"/>
        <v>30</v>
      </c>
      <c r="X686" s="69">
        <f>VLOOKUP(D686,'[1]Demanda Agregada Med. y MC'!$C$7:$O$3994,13,FALSE)</f>
        <v>75</v>
      </c>
      <c r="Y686" s="24">
        <v>0</v>
      </c>
      <c r="Z686" s="24">
        <v>0</v>
      </c>
      <c r="AA686" s="24">
        <v>0</v>
      </c>
      <c r="AB686" s="24">
        <v>0</v>
      </c>
      <c r="AC686" s="24">
        <v>0</v>
      </c>
      <c r="AD686" s="24">
        <v>0</v>
      </c>
      <c r="AE686" s="26">
        <v>0</v>
      </c>
      <c r="AF686" s="25">
        <v>0</v>
      </c>
      <c r="AG686" s="22">
        <v>368</v>
      </c>
      <c r="AH686" s="20">
        <f t="shared" si="270"/>
        <v>207257.60000000001</v>
      </c>
      <c r="AI686" s="9">
        <f t="shared" si="271"/>
        <v>518144</v>
      </c>
      <c r="AJ686" s="9">
        <f t="shared" si="272"/>
        <v>167072</v>
      </c>
      <c r="AK686" s="9">
        <f t="shared" si="273"/>
        <v>417680</v>
      </c>
      <c r="AL686" s="9">
        <f t="shared" si="274"/>
        <v>0</v>
      </c>
      <c r="AM686" s="9">
        <f t="shared" si="275"/>
        <v>0</v>
      </c>
      <c r="AN686" s="9">
        <f t="shared" si="276"/>
        <v>29145.600000000002</v>
      </c>
      <c r="AO686" s="9">
        <f t="shared" si="277"/>
        <v>72864</v>
      </c>
      <c r="AP686" s="9">
        <f t="shared" si="278"/>
        <v>11040</v>
      </c>
      <c r="AQ686" s="9">
        <f t="shared" si="279"/>
        <v>27600</v>
      </c>
      <c r="AR686" s="9">
        <f t="shared" si="280"/>
        <v>0</v>
      </c>
      <c r="AS686" s="9">
        <f t="shared" si="281"/>
        <v>0</v>
      </c>
      <c r="AT686" s="9">
        <f t="shared" si="282"/>
        <v>0</v>
      </c>
      <c r="AU686" s="9">
        <f t="shared" si="283"/>
        <v>0</v>
      </c>
      <c r="AV686" s="9">
        <f t="shared" si="284"/>
        <v>0</v>
      </c>
      <c r="AW686" s="9">
        <f t="shared" si="285"/>
        <v>0</v>
      </c>
      <c r="AX686" s="9">
        <f t="shared" si="286"/>
        <v>0</v>
      </c>
      <c r="AY686" s="10">
        <f t="shared" si="287"/>
        <v>0</v>
      </c>
    </row>
    <row r="687" spans="1:51" ht="15" customHeight="1">
      <c r="A687" s="87">
        <v>681</v>
      </c>
      <c r="B687" s="85" t="str">
        <f t="shared" si="264"/>
        <v>0600400840</v>
      </c>
      <c r="C687" s="13" t="str">
        <f t="shared" si="265"/>
        <v>060040084001</v>
      </c>
      <c r="D687" s="13" t="str">
        <f t="shared" si="266"/>
        <v>06004008400101</v>
      </c>
      <c r="E687" s="14">
        <v>25400020</v>
      </c>
      <c r="F687" s="14" t="s">
        <v>1472</v>
      </c>
      <c r="G687" s="14" t="s">
        <v>1357</v>
      </c>
      <c r="H687" s="14" t="s">
        <v>1535</v>
      </c>
      <c r="I687" s="14" t="s">
        <v>65</v>
      </c>
      <c r="J687" s="14" t="s">
        <v>65</v>
      </c>
      <c r="K687" s="15" t="s">
        <v>1536</v>
      </c>
      <c r="L687" s="14" t="s">
        <v>27</v>
      </c>
      <c r="M687" s="14">
        <v>1</v>
      </c>
      <c r="N687" s="14" t="s">
        <v>27</v>
      </c>
      <c r="O687" s="24">
        <f t="shared" si="267"/>
        <v>254.40000000000003</v>
      </c>
      <c r="P687" s="24">
        <f t="shared" si="268"/>
        <v>630</v>
      </c>
      <c r="Q687" s="24">
        <v>58</v>
      </c>
      <c r="R687" s="16">
        <v>144</v>
      </c>
      <c r="S687" s="69">
        <v>0</v>
      </c>
      <c r="T687" s="70">
        <v>0</v>
      </c>
      <c r="U687" s="24">
        <v>157.60000000000002</v>
      </c>
      <c r="V687" s="24">
        <v>394</v>
      </c>
      <c r="W687" s="69">
        <f t="shared" si="269"/>
        <v>28.8</v>
      </c>
      <c r="X687" s="69">
        <f>VLOOKUP(D687,'[1]Demanda Agregada Med. y MC'!$C$7:$O$3994,13,FALSE)</f>
        <v>72</v>
      </c>
      <c r="Y687" s="24">
        <v>0</v>
      </c>
      <c r="Z687" s="24">
        <v>0</v>
      </c>
      <c r="AA687" s="24">
        <v>0</v>
      </c>
      <c r="AB687" s="24">
        <v>0</v>
      </c>
      <c r="AC687" s="24">
        <v>0</v>
      </c>
      <c r="AD687" s="24">
        <v>0</v>
      </c>
      <c r="AE687" s="26">
        <v>10</v>
      </c>
      <c r="AF687" s="25">
        <v>20</v>
      </c>
      <c r="AG687" s="22">
        <v>108.80472</v>
      </c>
      <c r="AH687" s="20">
        <f t="shared" si="270"/>
        <v>27679.920768000004</v>
      </c>
      <c r="AI687" s="9">
        <f t="shared" si="271"/>
        <v>68546.973599999998</v>
      </c>
      <c r="AJ687" s="9">
        <f t="shared" si="272"/>
        <v>6310.6737600000006</v>
      </c>
      <c r="AK687" s="9">
        <f t="shared" si="273"/>
        <v>15667.87968</v>
      </c>
      <c r="AL687" s="9">
        <f t="shared" si="274"/>
        <v>0</v>
      </c>
      <c r="AM687" s="9">
        <f t="shared" si="275"/>
        <v>0</v>
      </c>
      <c r="AN687" s="9">
        <f t="shared" si="276"/>
        <v>17147.623872000004</v>
      </c>
      <c r="AO687" s="9">
        <f t="shared" si="277"/>
        <v>42869.059679999998</v>
      </c>
      <c r="AP687" s="9">
        <f t="shared" si="278"/>
        <v>3133.5759360000002</v>
      </c>
      <c r="AQ687" s="9">
        <f t="shared" si="279"/>
        <v>7833.93984</v>
      </c>
      <c r="AR687" s="9">
        <f t="shared" si="280"/>
        <v>0</v>
      </c>
      <c r="AS687" s="9">
        <f t="shared" si="281"/>
        <v>0</v>
      </c>
      <c r="AT687" s="9">
        <f t="shared" si="282"/>
        <v>0</v>
      </c>
      <c r="AU687" s="9">
        <f t="shared" si="283"/>
        <v>0</v>
      </c>
      <c r="AV687" s="9">
        <f t="shared" si="284"/>
        <v>0</v>
      </c>
      <c r="AW687" s="9">
        <f t="shared" si="285"/>
        <v>0</v>
      </c>
      <c r="AX687" s="9">
        <f t="shared" si="286"/>
        <v>1088.0472</v>
      </c>
      <c r="AY687" s="10">
        <f t="shared" si="287"/>
        <v>2176.0944</v>
      </c>
    </row>
    <row r="688" spans="1:51" ht="15" customHeight="1">
      <c r="A688" s="87">
        <v>682</v>
      </c>
      <c r="B688" s="85" t="str">
        <f t="shared" si="264"/>
        <v>0600400857</v>
      </c>
      <c r="C688" s="13" t="str">
        <f t="shared" si="265"/>
        <v>060040085701</v>
      </c>
      <c r="D688" s="13" t="str">
        <f t="shared" si="266"/>
        <v>06004008570101</v>
      </c>
      <c r="E688" s="14">
        <v>25400021</v>
      </c>
      <c r="F688" s="14" t="s">
        <v>1472</v>
      </c>
      <c r="G688" s="14" t="s">
        <v>1357</v>
      </c>
      <c r="H688" s="14" t="s">
        <v>1537</v>
      </c>
      <c r="I688" s="14" t="s">
        <v>65</v>
      </c>
      <c r="J688" s="14" t="s">
        <v>65</v>
      </c>
      <c r="K688" s="15" t="s">
        <v>1538</v>
      </c>
      <c r="L688" s="14" t="s">
        <v>27</v>
      </c>
      <c r="M688" s="14">
        <v>1</v>
      </c>
      <c r="N688" s="14" t="s">
        <v>27</v>
      </c>
      <c r="O688" s="24">
        <f t="shared" si="267"/>
        <v>1700</v>
      </c>
      <c r="P688" s="24">
        <f t="shared" si="268"/>
        <v>4249</v>
      </c>
      <c r="Q688" s="24">
        <v>1076</v>
      </c>
      <c r="R688" s="16">
        <v>2689</v>
      </c>
      <c r="S688" s="69">
        <v>0</v>
      </c>
      <c r="T688" s="70">
        <v>0</v>
      </c>
      <c r="U688" s="24">
        <v>0</v>
      </c>
      <c r="V688" s="24">
        <v>0</v>
      </c>
      <c r="W688" s="69">
        <f t="shared" si="269"/>
        <v>624</v>
      </c>
      <c r="X688" s="69">
        <f>VLOOKUP(D688,'[1]Demanda Agregada Med. y MC'!$C$7:$O$3994,13,FALSE)</f>
        <v>1560</v>
      </c>
      <c r="Y688" s="24">
        <v>0</v>
      </c>
      <c r="Z688" s="24">
        <v>0</v>
      </c>
      <c r="AA688" s="24">
        <v>0</v>
      </c>
      <c r="AB688" s="24">
        <v>0</v>
      </c>
      <c r="AC688" s="24">
        <v>0</v>
      </c>
      <c r="AD688" s="24">
        <v>0</v>
      </c>
      <c r="AE688" s="26">
        <v>0</v>
      </c>
      <c r="AF688" s="25">
        <v>0</v>
      </c>
      <c r="AG688" s="22">
        <v>40.470800000000004</v>
      </c>
      <c r="AH688" s="20">
        <f t="shared" si="270"/>
        <v>68800.36</v>
      </c>
      <c r="AI688" s="9">
        <f t="shared" si="271"/>
        <v>171960.42920000001</v>
      </c>
      <c r="AJ688" s="9">
        <f t="shared" si="272"/>
        <v>43546.580800000003</v>
      </c>
      <c r="AK688" s="9">
        <f t="shared" si="273"/>
        <v>108825.98120000001</v>
      </c>
      <c r="AL688" s="9">
        <f t="shared" si="274"/>
        <v>0</v>
      </c>
      <c r="AM688" s="9">
        <f t="shared" si="275"/>
        <v>0</v>
      </c>
      <c r="AN688" s="9">
        <f t="shared" si="276"/>
        <v>0</v>
      </c>
      <c r="AO688" s="9">
        <f t="shared" si="277"/>
        <v>0</v>
      </c>
      <c r="AP688" s="9">
        <f t="shared" si="278"/>
        <v>25253.779200000001</v>
      </c>
      <c r="AQ688" s="9">
        <f t="shared" si="279"/>
        <v>63134.448000000004</v>
      </c>
      <c r="AR688" s="9">
        <f t="shared" si="280"/>
        <v>0</v>
      </c>
      <c r="AS688" s="9">
        <f t="shared" si="281"/>
        <v>0</v>
      </c>
      <c r="AT688" s="9">
        <f t="shared" si="282"/>
        <v>0</v>
      </c>
      <c r="AU688" s="9">
        <f t="shared" si="283"/>
        <v>0</v>
      </c>
      <c r="AV688" s="9">
        <f t="shared" si="284"/>
        <v>0</v>
      </c>
      <c r="AW688" s="9">
        <f t="shared" si="285"/>
        <v>0</v>
      </c>
      <c r="AX688" s="9">
        <f t="shared" si="286"/>
        <v>0</v>
      </c>
      <c r="AY688" s="10">
        <f t="shared" si="287"/>
        <v>0</v>
      </c>
    </row>
    <row r="689" spans="1:51" ht="15" customHeight="1">
      <c r="A689" s="87">
        <v>683</v>
      </c>
      <c r="B689" s="85" t="str">
        <f t="shared" si="264"/>
        <v>0600400865</v>
      </c>
      <c r="C689" s="13" t="str">
        <f t="shared" si="265"/>
        <v>060040086502</v>
      </c>
      <c r="D689" s="13" t="str">
        <f t="shared" si="266"/>
        <v>06004008650201</v>
      </c>
      <c r="E689" s="14">
        <v>25400021</v>
      </c>
      <c r="F689" s="14" t="s">
        <v>1472</v>
      </c>
      <c r="G689" s="14" t="s">
        <v>1357</v>
      </c>
      <c r="H689" s="14" t="s">
        <v>1539</v>
      </c>
      <c r="I689" s="14" t="s">
        <v>56</v>
      </c>
      <c r="J689" s="14" t="s">
        <v>65</v>
      </c>
      <c r="K689" s="15" t="s">
        <v>1540</v>
      </c>
      <c r="L689" s="14" t="s">
        <v>27</v>
      </c>
      <c r="M689" s="14">
        <v>1</v>
      </c>
      <c r="N689" s="14" t="s">
        <v>27</v>
      </c>
      <c r="O689" s="24">
        <f t="shared" si="267"/>
        <v>5966.8</v>
      </c>
      <c r="P689" s="24">
        <f t="shared" si="268"/>
        <v>14915</v>
      </c>
      <c r="Q689" s="24">
        <v>4834</v>
      </c>
      <c r="R689" s="16">
        <v>12083</v>
      </c>
      <c r="S689" s="69">
        <v>0</v>
      </c>
      <c r="T689" s="70">
        <v>0</v>
      </c>
      <c r="U689" s="24">
        <v>1034.8</v>
      </c>
      <c r="V689" s="24">
        <v>2587</v>
      </c>
      <c r="W689" s="69">
        <f t="shared" si="269"/>
        <v>98</v>
      </c>
      <c r="X689" s="69">
        <f>VLOOKUP(D689,'[1]Demanda Agregada Med. y MC'!$C$7:$O$3994,13,FALSE)</f>
        <v>245</v>
      </c>
      <c r="Y689" s="24">
        <v>0</v>
      </c>
      <c r="Z689" s="24">
        <v>0</v>
      </c>
      <c r="AA689" s="24">
        <v>0</v>
      </c>
      <c r="AB689" s="24">
        <v>0</v>
      </c>
      <c r="AC689" s="24">
        <v>0</v>
      </c>
      <c r="AD689" s="24">
        <v>0</v>
      </c>
      <c r="AE689" s="26">
        <v>0</v>
      </c>
      <c r="AF689" s="25">
        <v>0</v>
      </c>
      <c r="AG689" s="22">
        <v>37.84896268402229</v>
      </c>
      <c r="AH689" s="20">
        <f t="shared" si="270"/>
        <v>225837.19054302422</v>
      </c>
      <c r="AI689" s="9">
        <f t="shared" si="271"/>
        <v>564517.2784321924</v>
      </c>
      <c r="AJ689" s="9">
        <f t="shared" si="272"/>
        <v>182961.88561456374</v>
      </c>
      <c r="AK689" s="9">
        <f t="shared" si="273"/>
        <v>457329.0161110413</v>
      </c>
      <c r="AL689" s="9">
        <f t="shared" si="274"/>
        <v>0</v>
      </c>
      <c r="AM689" s="9">
        <f t="shared" si="275"/>
        <v>0</v>
      </c>
      <c r="AN689" s="9">
        <f t="shared" si="276"/>
        <v>39166.106585426263</v>
      </c>
      <c r="AO689" s="9">
        <f t="shared" si="277"/>
        <v>97915.266463565669</v>
      </c>
      <c r="AP689" s="9">
        <f t="shared" si="278"/>
        <v>3709.1983430341843</v>
      </c>
      <c r="AQ689" s="9">
        <f t="shared" si="279"/>
        <v>9272.9958575854616</v>
      </c>
      <c r="AR689" s="9">
        <f t="shared" si="280"/>
        <v>0</v>
      </c>
      <c r="AS689" s="9">
        <f t="shared" si="281"/>
        <v>0</v>
      </c>
      <c r="AT689" s="9">
        <f t="shared" si="282"/>
        <v>0</v>
      </c>
      <c r="AU689" s="9">
        <f t="shared" si="283"/>
        <v>0</v>
      </c>
      <c r="AV689" s="9">
        <f t="shared" si="284"/>
        <v>0</v>
      </c>
      <c r="AW689" s="9">
        <f t="shared" si="285"/>
        <v>0</v>
      </c>
      <c r="AX689" s="9">
        <f t="shared" si="286"/>
        <v>0</v>
      </c>
      <c r="AY689" s="10">
        <f t="shared" si="287"/>
        <v>0</v>
      </c>
    </row>
    <row r="690" spans="1:51" ht="15" customHeight="1">
      <c r="A690" s="87">
        <v>684</v>
      </c>
      <c r="B690" s="85" t="str">
        <f t="shared" si="264"/>
        <v>0600400873</v>
      </c>
      <c r="C690" s="13" t="str">
        <f t="shared" si="265"/>
        <v>060040087302</v>
      </c>
      <c r="D690" s="13" t="str">
        <f t="shared" si="266"/>
        <v>06004008730201</v>
      </c>
      <c r="E690" s="14"/>
      <c r="F690" s="14" t="s">
        <v>1472</v>
      </c>
      <c r="G690" s="14" t="s">
        <v>1357</v>
      </c>
      <c r="H690" s="14" t="s">
        <v>1541</v>
      </c>
      <c r="I690" s="14" t="s">
        <v>56</v>
      </c>
      <c r="J690" s="14" t="s">
        <v>65</v>
      </c>
      <c r="K690" s="15" t="s">
        <v>1542</v>
      </c>
      <c r="L690" s="14" t="s">
        <v>27</v>
      </c>
      <c r="M690" s="14">
        <v>1</v>
      </c>
      <c r="N690" s="14" t="s">
        <v>27</v>
      </c>
      <c r="O690" s="24">
        <f t="shared" si="267"/>
        <v>961.6</v>
      </c>
      <c r="P690" s="24">
        <f t="shared" si="268"/>
        <v>2403</v>
      </c>
      <c r="Q690" s="24">
        <v>394</v>
      </c>
      <c r="R690" s="16">
        <v>984</v>
      </c>
      <c r="S690" s="69">
        <v>0</v>
      </c>
      <c r="T690" s="70">
        <v>0</v>
      </c>
      <c r="U690" s="24">
        <v>543.6</v>
      </c>
      <c r="V690" s="24">
        <v>1359</v>
      </c>
      <c r="W690" s="69">
        <f t="shared" si="269"/>
        <v>24</v>
      </c>
      <c r="X690" s="69">
        <f>VLOOKUP(D690,'[1]Demanda Agregada Med. y MC'!$C$7:$O$3994,13,FALSE)</f>
        <v>60</v>
      </c>
      <c r="Y690" s="24">
        <v>0</v>
      </c>
      <c r="Z690" s="24">
        <v>0</v>
      </c>
      <c r="AA690" s="24">
        <v>0</v>
      </c>
      <c r="AB690" s="24">
        <v>0</v>
      </c>
      <c r="AC690" s="24">
        <v>0</v>
      </c>
      <c r="AD690" s="24">
        <v>0</v>
      </c>
      <c r="AE690" s="26">
        <v>0</v>
      </c>
      <c r="AF690" s="25">
        <v>0</v>
      </c>
      <c r="AG690" s="22">
        <v>41.355585406610551</v>
      </c>
      <c r="AH690" s="20">
        <f t="shared" si="270"/>
        <v>39767.530926996704</v>
      </c>
      <c r="AI690" s="9">
        <f t="shared" si="271"/>
        <v>99377.471732085149</v>
      </c>
      <c r="AJ690" s="9">
        <f t="shared" si="272"/>
        <v>16294.100650204557</v>
      </c>
      <c r="AK690" s="9">
        <f t="shared" si="273"/>
        <v>40693.896040104781</v>
      </c>
      <c r="AL690" s="9">
        <f t="shared" si="274"/>
        <v>0</v>
      </c>
      <c r="AM690" s="9">
        <f t="shared" si="275"/>
        <v>0</v>
      </c>
      <c r="AN690" s="9">
        <f t="shared" si="276"/>
        <v>22480.896227033496</v>
      </c>
      <c r="AO690" s="9">
        <f t="shared" si="277"/>
        <v>56202.240567583736</v>
      </c>
      <c r="AP690" s="9">
        <f t="shared" si="278"/>
        <v>992.53404975865328</v>
      </c>
      <c r="AQ690" s="9">
        <f t="shared" si="279"/>
        <v>2481.3351243966331</v>
      </c>
      <c r="AR690" s="9">
        <f t="shared" si="280"/>
        <v>0</v>
      </c>
      <c r="AS690" s="9">
        <f t="shared" si="281"/>
        <v>0</v>
      </c>
      <c r="AT690" s="9">
        <f t="shared" si="282"/>
        <v>0</v>
      </c>
      <c r="AU690" s="9">
        <f t="shared" si="283"/>
        <v>0</v>
      </c>
      <c r="AV690" s="9">
        <f t="shared" si="284"/>
        <v>0</v>
      </c>
      <c r="AW690" s="9">
        <f t="shared" si="285"/>
        <v>0</v>
      </c>
      <c r="AX690" s="9">
        <f t="shared" si="286"/>
        <v>0</v>
      </c>
      <c r="AY690" s="10">
        <f t="shared" si="287"/>
        <v>0</v>
      </c>
    </row>
    <row r="691" spans="1:51" ht="15" customHeight="1">
      <c r="A691" s="87">
        <v>685</v>
      </c>
      <c r="B691" s="85" t="str">
        <f t="shared" si="264"/>
        <v>0600400881</v>
      </c>
      <c r="C691" s="13" t="str">
        <f t="shared" si="265"/>
        <v>060040088102</v>
      </c>
      <c r="D691" s="13" t="str">
        <f t="shared" si="266"/>
        <v>06004008810201</v>
      </c>
      <c r="E691" s="14"/>
      <c r="F691" s="14" t="s">
        <v>1472</v>
      </c>
      <c r="G691" s="14" t="s">
        <v>1357</v>
      </c>
      <c r="H691" s="14" t="s">
        <v>1543</v>
      </c>
      <c r="I691" s="14" t="s">
        <v>56</v>
      </c>
      <c r="J691" s="14" t="s">
        <v>65</v>
      </c>
      <c r="K691" s="15" t="s">
        <v>1544</v>
      </c>
      <c r="L691" s="14" t="s">
        <v>27</v>
      </c>
      <c r="M691" s="14">
        <v>1</v>
      </c>
      <c r="N691" s="14" t="s">
        <v>27</v>
      </c>
      <c r="O691" s="24">
        <f t="shared" si="267"/>
        <v>1375.8000000000002</v>
      </c>
      <c r="P691" s="24">
        <f t="shared" si="268"/>
        <v>3439</v>
      </c>
      <c r="Q691" s="24">
        <v>521</v>
      </c>
      <c r="R691" s="16">
        <v>1302</v>
      </c>
      <c r="S691" s="69">
        <v>0</v>
      </c>
      <c r="T691" s="70">
        <v>0</v>
      </c>
      <c r="U691" s="24">
        <v>108.4</v>
      </c>
      <c r="V691" s="24">
        <v>271</v>
      </c>
      <c r="W691" s="69">
        <f t="shared" si="269"/>
        <v>746.40000000000009</v>
      </c>
      <c r="X691" s="69">
        <f>VLOOKUP(D691,'[1]Demanda Agregada Med. y MC'!$C$7:$O$3994,13,FALSE)</f>
        <v>1866</v>
      </c>
      <c r="Y691" s="24">
        <v>0</v>
      </c>
      <c r="Z691" s="24">
        <v>0</v>
      </c>
      <c r="AA691" s="24">
        <v>0</v>
      </c>
      <c r="AB691" s="24">
        <v>0</v>
      </c>
      <c r="AC691" s="24">
        <v>0</v>
      </c>
      <c r="AD691" s="24">
        <v>0</v>
      </c>
      <c r="AE691" s="26">
        <v>0</v>
      </c>
      <c r="AF691" s="25">
        <v>0</v>
      </c>
      <c r="AG691" s="22">
        <v>47.945779853083387</v>
      </c>
      <c r="AH691" s="20">
        <f t="shared" si="270"/>
        <v>65963.803921872139</v>
      </c>
      <c r="AI691" s="9">
        <f t="shared" si="271"/>
        <v>164885.53691475376</v>
      </c>
      <c r="AJ691" s="9">
        <f t="shared" si="272"/>
        <v>24979.751303456444</v>
      </c>
      <c r="AK691" s="9">
        <f t="shared" si="273"/>
        <v>62425.405368714572</v>
      </c>
      <c r="AL691" s="9">
        <f t="shared" si="274"/>
        <v>0</v>
      </c>
      <c r="AM691" s="9">
        <f t="shared" si="275"/>
        <v>0</v>
      </c>
      <c r="AN691" s="9">
        <f t="shared" si="276"/>
        <v>5197.322536074239</v>
      </c>
      <c r="AO691" s="9">
        <f t="shared" si="277"/>
        <v>12993.306340185598</v>
      </c>
      <c r="AP691" s="9">
        <f t="shared" si="278"/>
        <v>35786.730082341448</v>
      </c>
      <c r="AQ691" s="9">
        <f t="shared" si="279"/>
        <v>89466.825205853602</v>
      </c>
      <c r="AR691" s="9">
        <f t="shared" si="280"/>
        <v>0</v>
      </c>
      <c r="AS691" s="9">
        <f t="shared" si="281"/>
        <v>0</v>
      </c>
      <c r="AT691" s="9">
        <f t="shared" si="282"/>
        <v>0</v>
      </c>
      <c r="AU691" s="9">
        <f t="shared" si="283"/>
        <v>0</v>
      </c>
      <c r="AV691" s="9">
        <f t="shared" si="284"/>
        <v>0</v>
      </c>
      <c r="AW691" s="9">
        <f t="shared" si="285"/>
        <v>0</v>
      </c>
      <c r="AX691" s="9">
        <f t="shared" si="286"/>
        <v>0</v>
      </c>
      <c r="AY691" s="10">
        <f t="shared" si="287"/>
        <v>0</v>
      </c>
    </row>
    <row r="692" spans="1:51" ht="15" customHeight="1">
      <c r="A692" s="87">
        <v>686</v>
      </c>
      <c r="B692" s="85" t="str">
        <f t="shared" si="264"/>
        <v>0600400899</v>
      </c>
      <c r="C692" s="13" t="str">
        <f t="shared" si="265"/>
        <v>060040089902</v>
      </c>
      <c r="D692" s="13" t="str">
        <f t="shared" si="266"/>
        <v>06004008990201</v>
      </c>
      <c r="E692" s="14">
        <v>25400021</v>
      </c>
      <c r="F692" s="14" t="s">
        <v>1472</v>
      </c>
      <c r="G692" s="14" t="s">
        <v>1357</v>
      </c>
      <c r="H692" s="14" t="s">
        <v>1545</v>
      </c>
      <c r="I692" s="14" t="s">
        <v>56</v>
      </c>
      <c r="J692" s="14" t="s">
        <v>65</v>
      </c>
      <c r="K692" s="15" t="s">
        <v>1546</v>
      </c>
      <c r="L692" s="14" t="s">
        <v>27</v>
      </c>
      <c r="M692" s="14">
        <v>1</v>
      </c>
      <c r="N692" s="14" t="s">
        <v>27</v>
      </c>
      <c r="O692" s="24">
        <f t="shared" si="267"/>
        <v>56</v>
      </c>
      <c r="P692" s="24">
        <f t="shared" si="268"/>
        <v>140</v>
      </c>
      <c r="Q692" s="24">
        <v>56</v>
      </c>
      <c r="R692" s="16">
        <v>140</v>
      </c>
      <c r="S692" s="69">
        <v>0</v>
      </c>
      <c r="T692" s="70">
        <v>0</v>
      </c>
      <c r="U692" s="24">
        <v>0</v>
      </c>
      <c r="V692" s="24">
        <v>0</v>
      </c>
      <c r="W692" s="69">
        <f t="shared" si="269"/>
        <v>0</v>
      </c>
      <c r="X692" s="69">
        <f>VLOOKUP(D692,'[1]Demanda Agregada Med. y MC'!$C$7:$O$3994,13,FALSE)</f>
        <v>0</v>
      </c>
      <c r="Y692" s="24">
        <v>0</v>
      </c>
      <c r="Z692" s="24">
        <v>0</v>
      </c>
      <c r="AA692" s="24">
        <v>0</v>
      </c>
      <c r="AB692" s="24">
        <v>0</v>
      </c>
      <c r="AC692" s="24">
        <v>0</v>
      </c>
      <c r="AD692" s="24">
        <v>0</v>
      </c>
      <c r="AE692" s="26">
        <v>0</v>
      </c>
      <c r="AF692" s="25">
        <v>0</v>
      </c>
      <c r="AG692" s="22">
        <v>76.635999999999996</v>
      </c>
      <c r="AH692" s="20">
        <f t="shared" si="270"/>
        <v>4291.616</v>
      </c>
      <c r="AI692" s="9">
        <f t="shared" si="271"/>
        <v>10729.039999999999</v>
      </c>
      <c r="AJ692" s="9">
        <f t="shared" si="272"/>
        <v>4291.616</v>
      </c>
      <c r="AK692" s="9">
        <f t="shared" si="273"/>
        <v>10729.039999999999</v>
      </c>
      <c r="AL692" s="9">
        <f t="shared" si="274"/>
        <v>0</v>
      </c>
      <c r="AM692" s="9">
        <f t="shared" si="275"/>
        <v>0</v>
      </c>
      <c r="AN692" s="9">
        <f t="shared" si="276"/>
        <v>0</v>
      </c>
      <c r="AO692" s="9">
        <f t="shared" si="277"/>
        <v>0</v>
      </c>
      <c r="AP692" s="9">
        <f t="shared" si="278"/>
        <v>0</v>
      </c>
      <c r="AQ692" s="9">
        <f t="shared" si="279"/>
        <v>0</v>
      </c>
      <c r="AR692" s="9">
        <f t="shared" si="280"/>
        <v>0</v>
      </c>
      <c r="AS692" s="9">
        <f t="shared" si="281"/>
        <v>0</v>
      </c>
      <c r="AT692" s="9">
        <f t="shared" si="282"/>
        <v>0</v>
      </c>
      <c r="AU692" s="9">
        <f t="shared" si="283"/>
        <v>0</v>
      </c>
      <c r="AV692" s="9">
        <f t="shared" si="284"/>
        <v>0</v>
      </c>
      <c r="AW692" s="9">
        <f t="shared" si="285"/>
        <v>0</v>
      </c>
      <c r="AX692" s="9">
        <f t="shared" si="286"/>
        <v>0</v>
      </c>
      <c r="AY692" s="10">
        <f t="shared" si="287"/>
        <v>0</v>
      </c>
    </row>
    <row r="693" spans="1:51" ht="15" customHeight="1">
      <c r="A693" s="87">
        <v>687</v>
      </c>
      <c r="B693" s="85" t="str">
        <f t="shared" si="264"/>
        <v>0600400956</v>
      </c>
      <c r="C693" s="13" t="str">
        <f t="shared" si="265"/>
        <v>060040095611</v>
      </c>
      <c r="D693" s="13" t="str">
        <f t="shared" si="266"/>
        <v>06004009561101</v>
      </c>
      <c r="E693" s="14">
        <v>25400020</v>
      </c>
      <c r="F693" s="14" t="s">
        <v>1472</v>
      </c>
      <c r="G693" s="14" t="s">
        <v>1357</v>
      </c>
      <c r="H693" s="14" t="s">
        <v>1547</v>
      </c>
      <c r="I693" s="14" t="s">
        <v>1474</v>
      </c>
      <c r="J693" s="14" t="s">
        <v>65</v>
      </c>
      <c r="K693" s="15" t="s">
        <v>1548</v>
      </c>
      <c r="L693" s="14" t="s">
        <v>26</v>
      </c>
      <c r="M693" s="14">
        <v>12</v>
      </c>
      <c r="N693" s="14" t="s">
        <v>27</v>
      </c>
      <c r="O693" s="24">
        <f t="shared" si="267"/>
        <v>52.400000000000006</v>
      </c>
      <c r="P693" s="24">
        <f t="shared" si="268"/>
        <v>129</v>
      </c>
      <c r="Q693" s="24">
        <v>2</v>
      </c>
      <c r="R693" s="16">
        <v>3</v>
      </c>
      <c r="S693" s="69">
        <v>0</v>
      </c>
      <c r="T693" s="70">
        <v>0</v>
      </c>
      <c r="U693" s="24">
        <v>50.400000000000006</v>
      </c>
      <c r="V693" s="24">
        <v>126</v>
      </c>
      <c r="W693" s="69">
        <f t="shared" si="269"/>
        <v>0</v>
      </c>
      <c r="X693" s="69">
        <f>VLOOKUP(D693,'[1]Demanda Agregada Med. y MC'!$C$7:$O$3994,13,FALSE)</f>
        <v>0</v>
      </c>
      <c r="Y693" s="24">
        <v>0</v>
      </c>
      <c r="Z693" s="24">
        <v>0</v>
      </c>
      <c r="AA693" s="24">
        <v>0</v>
      </c>
      <c r="AB693" s="24">
        <v>0</v>
      </c>
      <c r="AC693" s="24">
        <v>0</v>
      </c>
      <c r="AD693" s="24">
        <v>0</v>
      </c>
      <c r="AE693" s="26">
        <v>0</v>
      </c>
      <c r="AF693" s="25">
        <v>0</v>
      </c>
      <c r="AG693" s="22">
        <v>970.55400000000009</v>
      </c>
      <c r="AH693" s="20">
        <f t="shared" si="270"/>
        <v>50857.029600000009</v>
      </c>
      <c r="AI693" s="9">
        <f t="shared" si="271"/>
        <v>125201.46600000001</v>
      </c>
      <c r="AJ693" s="9">
        <f t="shared" si="272"/>
        <v>1941.1080000000002</v>
      </c>
      <c r="AK693" s="9">
        <f t="shared" si="273"/>
        <v>2911.6620000000003</v>
      </c>
      <c r="AL693" s="9">
        <f t="shared" si="274"/>
        <v>0</v>
      </c>
      <c r="AM693" s="9">
        <f t="shared" si="275"/>
        <v>0</v>
      </c>
      <c r="AN693" s="9">
        <f t="shared" si="276"/>
        <v>48915.921600000009</v>
      </c>
      <c r="AO693" s="9">
        <f t="shared" si="277"/>
        <v>122289.804</v>
      </c>
      <c r="AP693" s="9">
        <f t="shared" si="278"/>
        <v>0</v>
      </c>
      <c r="AQ693" s="9">
        <f t="shared" si="279"/>
        <v>0</v>
      </c>
      <c r="AR693" s="9">
        <f t="shared" si="280"/>
        <v>0</v>
      </c>
      <c r="AS693" s="9">
        <f t="shared" si="281"/>
        <v>0</v>
      </c>
      <c r="AT693" s="9">
        <f t="shared" si="282"/>
        <v>0</v>
      </c>
      <c r="AU693" s="9">
        <f t="shared" si="283"/>
        <v>0</v>
      </c>
      <c r="AV693" s="9">
        <f t="shared" si="284"/>
        <v>0</v>
      </c>
      <c r="AW693" s="9">
        <f t="shared" si="285"/>
        <v>0</v>
      </c>
      <c r="AX693" s="9">
        <f t="shared" si="286"/>
        <v>0</v>
      </c>
      <c r="AY693" s="10">
        <f t="shared" si="287"/>
        <v>0</v>
      </c>
    </row>
    <row r="694" spans="1:51" ht="15" customHeight="1">
      <c r="A694" s="87">
        <v>688</v>
      </c>
      <c r="B694" s="85" t="str">
        <f t="shared" si="264"/>
        <v>0600401285</v>
      </c>
      <c r="C694" s="13" t="str">
        <f t="shared" si="265"/>
        <v>060040128511</v>
      </c>
      <c r="D694" s="13" t="str">
        <f t="shared" si="266"/>
        <v>06004012851101</v>
      </c>
      <c r="E694" s="14">
        <v>25400554</v>
      </c>
      <c r="F694" s="14" t="s">
        <v>1472</v>
      </c>
      <c r="G694" s="14" t="s">
        <v>1357</v>
      </c>
      <c r="H694" s="14" t="s">
        <v>1549</v>
      </c>
      <c r="I694" s="14" t="s">
        <v>1474</v>
      </c>
      <c r="J694" s="14" t="s">
        <v>65</v>
      </c>
      <c r="K694" s="15" t="s">
        <v>1550</v>
      </c>
      <c r="L694" s="14" t="s">
        <v>27</v>
      </c>
      <c r="M694" s="14">
        <v>1</v>
      </c>
      <c r="N694" s="14" t="s">
        <v>27</v>
      </c>
      <c r="O694" s="24">
        <f t="shared" si="267"/>
        <v>2</v>
      </c>
      <c r="P694" s="24">
        <f t="shared" si="268"/>
        <v>3</v>
      </c>
      <c r="Q694" s="24">
        <v>2</v>
      </c>
      <c r="R694" s="16">
        <v>3</v>
      </c>
      <c r="S694" s="69">
        <v>0</v>
      </c>
      <c r="T694" s="70">
        <v>0</v>
      </c>
      <c r="U694" s="24">
        <v>0</v>
      </c>
      <c r="V694" s="24">
        <v>0</v>
      </c>
      <c r="W694" s="69">
        <f t="shared" si="269"/>
        <v>0</v>
      </c>
      <c r="X694" s="69">
        <f>VLOOKUP(D694,'[1]Demanda Agregada Med. y MC'!$C$7:$O$3994,13,FALSE)</f>
        <v>0</v>
      </c>
      <c r="Y694" s="24">
        <v>0</v>
      </c>
      <c r="Z694" s="24">
        <v>0</v>
      </c>
      <c r="AA694" s="24">
        <v>0</v>
      </c>
      <c r="AB694" s="24">
        <v>0</v>
      </c>
      <c r="AC694" s="24">
        <v>0</v>
      </c>
      <c r="AD694" s="24">
        <v>0</v>
      </c>
      <c r="AE694" s="26">
        <v>0</v>
      </c>
      <c r="AF694" s="25">
        <v>0</v>
      </c>
      <c r="AG694" s="22">
        <v>349.71960000000001</v>
      </c>
      <c r="AH694" s="20">
        <f t="shared" si="270"/>
        <v>699.43920000000003</v>
      </c>
      <c r="AI694" s="9">
        <f t="shared" si="271"/>
        <v>1049.1588000000002</v>
      </c>
      <c r="AJ694" s="9">
        <f t="shared" si="272"/>
        <v>699.43920000000003</v>
      </c>
      <c r="AK694" s="9">
        <f t="shared" si="273"/>
        <v>1049.1588000000002</v>
      </c>
      <c r="AL694" s="9">
        <f t="shared" si="274"/>
        <v>0</v>
      </c>
      <c r="AM694" s="9">
        <f t="shared" si="275"/>
        <v>0</v>
      </c>
      <c r="AN694" s="9">
        <f t="shared" si="276"/>
        <v>0</v>
      </c>
      <c r="AO694" s="9">
        <f t="shared" si="277"/>
        <v>0</v>
      </c>
      <c r="AP694" s="9">
        <f t="shared" si="278"/>
        <v>0</v>
      </c>
      <c r="AQ694" s="9">
        <f t="shared" si="279"/>
        <v>0</v>
      </c>
      <c r="AR694" s="9">
        <f t="shared" si="280"/>
        <v>0</v>
      </c>
      <c r="AS694" s="9">
        <f t="shared" si="281"/>
        <v>0</v>
      </c>
      <c r="AT694" s="9">
        <f t="shared" si="282"/>
        <v>0</v>
      </c>
      <c r="AU694" s="9">
        <f t="shared" si="283"/>
        <v>0</v>
      </c>
      <c r="AV694" s="9">
        <f t="shared" si="284"/>
        <v>0</v>
      </c>
      <c r="AW694" s="9">
        <f t="shared" si="285"/>
        <v>0</v>
      </c>
      <c r="AX694" s="9">
        <f t="shared" si="286"/>
        <v>0</v>
      </c>
      <c r="AY694" s="10">
        <f t="shared" si="287"/>
        <v>0</v>
      </c>
    </row>
    <row r="695" spans="1:51" ht="15" customHeight="1">
      <c r="A695" s="87">
        <v>689</v>
      </c>
      <c r="B695" s="85" t="str">
        <f t="shared" si="264"/>
        <v>0600402184</v>
      </c>
      <c r="C695" s="13" t="str">
        <f t="shared" si="265"/>
        <v>060040218411</v>
      </c>
      <c r="D695" s="13" t="str">
        <f t="shared" si="266"/>
        <v>06004021841101</v>
      </c>
      <c r="E695" s="14">
        <v>25400020</v>
      </c>
      <c r="F695" s="14" t="s">
        <v>1472</v>
      </c>
      <c r="G695" s="14" t="s">
        <v>1357</v>
      </c>
      <c r="H695" s="14" t="s">
        <v>1551</v>
      </c>
      <c r="I695" s="14" t="s">
        <v>1474</v>
      </c>
      <c r="J695" s="14" t="s">
        <v>65</v>
      </c>
      <c r="K695" s="15" t="s">
        <v>1552</v>
      </c>
      <c r="L695" s="14" t="s">
        <v>27</v>
      </c>
      <c r="M695" s="14">
        <v>1</v>
      </c>
      <c r="N695" s="14" t="s">
        <v>27</v>
      </c>
      <c r="O695" s="24">
        <f t="shared" si="267"/>
        <v>17</v>
      </c>
      <c r="P695" s="24">
        <f t="shared" si="268"/>
        <v>42</v>
      </c>
      <c r="Q695" s="24">
        <v>17</v>
      </c>
      <c r="R695" s="16">
        <v>42</v>
      </c>
      <c r="S695" s="69">
        <v>0</v>
      </c>
      <c r="T695" s="70">
        <v>0</v>
      </c>
      <c r="U695" s="24">
        <v>0</v>
      </c>
      <c r="V695" s="24">
        <v>0</v>
      </c>
      <c r="W695" s="69">
        <f t="shared" si="269"/>
        <v>0</v>
      </c>
      <c r="X695" s="69">
        <f>VLOOKUP(D695,'[1]Demanda Agregada Med. y MC'!$C$7:$O$3994,13,FALSE)</f>
        <v>0</v>
      </c>
      <c r="Y695" s="24">
        <v>0</v>
      </c>
      <c r="Z695" s="24">
        <v>0</v>
      </c>
      <c r="AA695" s="24">
        <v>0</v>
      </c>
      <c r="AB695" s="24">
        <v>0</v>
      </c>
      <c r="AC695" s="24">
        <v>0</v>
      </c>
      <c r="AD695" s="24">
        <v>0</v>
      </c>
      <c r="AE695" s="26">
        <v>0</v>
      </c>
      <c r="AF695" s="25">
        <v>0</v>
      </c>
      <c r="AG695" s="22">
        <v>91.912148280000011</v>
      </c>
      <c r="AH695" s="20">
        <f t="shared" si="270"/>
        <v>1562.5065207600003</v>
      </c>
      <c r="AI695" s="9">
        <f t="shared" si="271"/>
        <v>3860.3102277600005</v>
      </c>
      <c r="AJ695" s="9">
        <f t="shared" si="272"/>
        <v>1562.5065207600003</v>
      </c>
      <c r="AK695" s="9">
        <f t="shared" si="273"/>
        <v>3860.3102277600005</v>
      </c>
      <c r="AL695" s="9">
        <f t="shared" si="274"/>
        <v>0</v>
      </c>
      <c r="AM695" s="9">
        <f t="shared" si="275"/>
        <v>0</v>
      </c>
      <c r="AN695" s="9">
        <f t="shared" si="276"/>
        <v>0</v>
      </c>
      <c r="AO695" s="9">
        <f t="shared" si="277"/>
        <v>0</v>
      </c>
      <c r="AP695" s="9">
        <f t="shared" si="278"/>
        <v>0</v>
      </c>
      <c r="AQ695" s="9">
        <f t="shared" si="279"/>
        <v>0</v>
      </c>
      <c r="AR695" s="9">
        <f t="shared" si="280"/>
        <v>0</v>
      </c>
      <c r="AS695" s="9">
        <f t="shared" si="281"/>
        <v>0</v>
      </c>
      <c r="AT695" s="9">
        <f t="shared" si="282"/>
        <v>0</v>
      </c>
      <c r="AU695" s="9">
        <f t="shared" si="283"/>
        <v>0</v>
      </c>
      <c r="AV695" s="9">
        <f t="shared" si="284"/>
        <v>0</v>
      </c>
      <c r="AW695" s="9">
        <f t="shared" si="285"/>
        <v>0</v>
      </c>
      <c r="AX695" s="9">
        <f t="shared" si="286"/>
        <v>0</v>
      </c>
      <c r="AY695" s="10">
        <f t="shared" si="287"/>
        <v>0</v>
      </c>
    </row>
    <row r="696" spans="1:51" ht="15" customHeight="1">
      <c r="A696" s="87">
        <v>690</v>
      </c>
      <c r="B696" s="85" t="str">
        <f t="shared" si="264"/>
        <v>0600403711</v>
      </c>
      <c r="C696" s="13" t="str">
        <f t="shared" si="265"/>
        <v>060040371112</v>
      </c>
      <c r="D696" s="13" t="str">
        <f t="shared" si="266"/>
        <v>06004037111201</v>
      </c>
      <c r="E696" s="14">
        <v>25400015</v>
      </c>
      <c r="F696" s="14" t="s">
        <v>1472</v>
      </c>
      <c r="G696" s="14" t="s">
        <v>1357</v>
      </c>
      <c r="H696" s="14" t="s">
        <v>1553</v>
      </c>
      <c r="I696" s="14" t="s">
        <v>1483</v>
      </c>
      <c r="J696" s="14" t="s">
        <v>65</v>
      </c>
      <c r="K696" s="15" t="s">
        <v>1554</v>
      </c>
      <c r="L696" s="14" t="s">
        <v>26</v>
      </c>
      <c r="M696" s="14">
        <v>100</v>
      </c>
      <c r="N696" s="14" t="s">
        <v>27</v>
      </c>
      <c r="O696" s="24">
        <f t="shared" si="267"/>
        <v>187135.8</v>
      </c>
      <c r="P696" s="24">
        <f t="shared" si="268"/>
        <v>467645</v>
      </c>
      <c r="Q696" s="24">
        <v>77349</v>
      </c>
      <c r="R696" s="16">
        <v>193372</v>
      </c>
      <c r="S696" s="69">
        <v>64400</v>
      </c>
      <c r="T696" s="70">
        <v>161000</v>
      </c>
      <c r="U696" s="24">
        <v>35698.800000000003</v>
      </c>
      <c r="V696" s="24">
        <v>89247</v>
      </c>
      <c r="W696" s="69">
        <f t="shared" si="269"/>
        <v>9297.6</v>
      </c>
      <c r="X696" s="69">
        <f>VLOOKUP(D696,'[1]Demanda Agregada Med. y MC'!$C$7:$O$3994,13,FALSE)</f>
        <v>23244</v>
      </c>
      <c r="Y696" s="24">
        <v>2.4000000000000004</v>
      </c>
      <c r="Z696" s="24">
        <v>6</v>
      </c>
      <c r="AA696" s="24">
        <v>0</v>
      </c>
      <c r="AB696" s="24">
        <v>0</v>
      </c>
      <c r="AC696" s="24">
        <v>388</v>
      </c>
      <c r="AD696" s="24">
        <v>776</v>
      </c>
      <c r="AE696" s="26">
        <v>0</v>
      </c>
      <c r="AF696" s="25">
        <v>0</v>
      </c>
      <c r="AG696" s="22">
        <v>20.773599999999998</v>
      </c>
      <c r="AH696" s="20">
        <f t="shared" si="270"/>
        <v>3887484.2548799994</v>
      </c>
      <c r="AI696" s="9">
        <f t="shared" si="271"/>
        <v>9714670.1719999984</v>
      </c>
      <c r="AJ696" s="9">
        <f t="shared" si="272"/>
        <v>1606817.1863999998</v>
      </c>
      <c r="AK696" s="9">
        <f t="shared" si="273"/>
        <v>4017032.5791999996</v>
      </c>
      <c r="AL696" s="9">
        <f t="shared" si="274"/>
        <v>1337819.8399999999</v>
      </c>
      <c r="AM696" s="9">
        <f t="shared" si="275"/>
        <v>3344549.5999999996</v>
      </c>
      <c r="AN696" s="9">
        <f t="shared" si="276"/>
        <v>741592.59167999995</v>
      </c>
      <c r="AO696" s="9">
        <f t="shared" si="277"/>
        <v>1853981.4791999999</v>
      </c>
      <c r="AP696" s="9">
        <f t="shared" si="278"/>
        <v>193144.62336</v>
      </c>
      <c r="AQ696" s="9">
        <f t="shared" si="279"/>
        <v>482861.55839999998</v>
      </c>
      <c r="AR696" s="9">
        <f t="shared" si="280"/>
        <v>49.856640000000006</v>
      </c>
      <c r="AS696" s="9">
        <f t="shared" si="281"/>
        <v>124.64159999999998</v>
      </c>
      <c r="AT696" s="9">
        <f t="shared" si="282"/>
        <v>0</v>
      </c>
      <c r="AU696" s="9">
        <f t="shared" si="283"/>
        <v>0</v>
      </c>
      <c r="AV696" s="9">
        <f t="shared" si="284"/>
        <v>8060.1567999999997</v>
      </c>
      <c r="AW696" s="9">
        <f t="shared" si="285"/>
        <v>16120.313599999999</v>
      </c>
      <c r="AX696" s="9">
        <f t="shared" si="286"/>
        <v>0</v>
      </c>
      <c r="AY696" s="10">
        <f t="shared" si="287"/>
        <v>0</v>
      </c>
    </row>
    <row r="697" spans="1:51" ht="15" customHeight="1">
      <c r="A697" s="87">
        <v>691</v>
      </c>
      <c r="B697" s="85" t="str">
        <f t="shared" si="264"/>
        <v>0600403729</v>
      </c>
      <c r="C697" s="13" t="str">
        <f t="shared" si="265"/>
        <v>060040372911</v>
      </c>
      <c r="D697" s="13" t="str">
        <f t="shared" si="266"/>
        <v>06004037291101</v>
      </c>
      <c r="E697" s="14">
        <v>25400015</v>
      </c>
      <c r="F697" s="14" t="s">
        <v>1472</v>
      </c>
      <c r="G697" s="14" t="s">
        <v>1357</v>
      </c>
      <c r="H697" s="14" t="s">
        <v>1555</v>
      </c>
      <c r="I697" s="14" t="s">
        <v>1474</v>
      </c>
      <c r="J697" s="14" t="s">
        <v>65</v>
      </c>
      <c r="K697" s="15" t="s">
        <v>1556</v>
      </c>
      <c r="L697" s="14" t="s">
        <v>26</v>
      </c>
      <c r="M697" s="14">
        <v>100</v>
      </c>
      <c r="N697" s="14" t="s">
        <v>27</v>
      </c>
      <c r="O697" s="24">
        <f t="shared" si="267"/>
        <v>147332.69999999998</v>
      </c>
      <c r="P697" s="24">
        <f t="shared" si="268"/>
        <v>368183</v>
      </c>
      <c r="Q697" s="24">
        <v>134375</v>
      </c>
      <c r="R697" s="16">
        <v>335936</v>
      </c>
      <c r="S697" s="69">
        <v>0</v>
      </c>
      <c r="T697" s="70">
        <v>0</v>
      </c>
      <c r="U697" s="24">
        <v>9102.4</v>
      </c>
      <c r="V697" s="24">
        <v>22756</v>
      </c>
      <c r="W697" s="69">
        <f t="shared" si="269"/>
        <v>3560.8</v>
      </c>
      <c r="X697" s="69">
        <f>VLOOKUP(D697,'[1]Demanda Agregada Med. y MC'!$C$7:$O$3994,13,FALSE)</f>
        <v>8902</v>
      </c>
      <c r="Y697" s="24">
        <v>0</v>
      </c>
      <c r="Z697" s="24">
        <v>0</v>
      </c>
      <c r="AA697" s="24">
        <v>0</v>
      </c>
      <c r="AB697" s="24">
        <v>0</v>
      </c>
      <c r="AC697" s="24">
        <v>233.5</v>
      </c>
      <c r="AD697" s="24">
        <v>467</v>
      </c>
      <c r="AE697" s="26">
        <v>61</v>
      </c>
      <c r="AF697" s="25">
        <v>122</v>
      </c>
      <c r="AG697" s="22">
        <v>20.1388</v>
      </c>
      <c r="AH697" s="20">
        <f t="shared" si="270"/>
        <v>2967103.7787599997</v>
      </c>
      <c r="AI697" s="9">
        <f t="shared" si="271"/>
        <v>7414763.8004000001</v>
      </c>
      <c r="AJ697" s="9">
        <f t="shared" si="272"/>
        <v>2706151.25</v>
      </c>
      <c r="AK697" s="9">
        <f t="shared" si="273"/>
        <v>6765347.9167999998</v>
      </c>
      <c r="AL697" s="9">
        <f t="shared" si="274"/>
        <v>0</v>
      </c>
      <c r="AM697" s="9">
        <f t="shared" si="275"/>
        <v>0</v>
      </c>
      <c r="AN697" s="9">
        <f t="shared" si="276"/>
        <v>183311.41311999998</v>
      </c>
      <c r="AO697" s="9">
        <f t="shared" si="277"/>
        <v>458278.53279999999</v>
      </c>
      <c r="AP697" s="9">
        <f t="shared" si="278"/>
        <v>71710.23904</v>
      </c>
      <c r="AQ697" s="9">
        <f t="shared" si="279"/>
        <v>179275.59760000001</v>
      </c>
      <c r="AR697" s="9">
        <f t="shared" si="280"/>
        <v>0</v>
      </c>
      <c r="AS697" s="9">
        <f t="shared" si="281"/>
        <v>0</v>
      </c>
      <c r="AT697" s="9">
        <f t="shared" si="282"/>
        <v>0</v>
      </c>
      <c r="AU697" s="9">
        <f t="shared" si="283"/>
        <v>0</v>
      </c>
      <c r="AV697" s="9">
        <f t="shared" si="284"/>
        <v>4702.4098000000004</v>
      </c>
      <c r="AW697" s="9">
        <f t="shared" si="285"/>
        <v>9404.8196000000007</v>
      </c>
      <c r="AX697" s="9">
        <f t="shared" si="286"/>
        <v>1228.4667999999999</v>
      </c>
      <c r="AY697" s="10">
        <f t="shared" si="287"/>
        <v>2456.9335999999998</v>
      </c>
    </row>
    <row r="698" spans="1:51" ht="15" customHeight="1">
      <c r="A698" s="87">
        <v>692</v>
      </c>
      <c r="B698" s="85" t="str">
        <f t="shared" si="264"/>
        <v>0600403745</v>
      </c>
      <c r="C698" s="13" t="str">
        <f t="shared" si="265"/>
        <v>060040374511</v>
      </c>
      <c r="D698" s="13" t="str">
        <f t="shared" si="266"/>
        <v>06004037451101</v>
      </c>
      <c r="E698" s="14">
        <v>25400015</v>
      </c>
      <c r="F698" s="14" t="s">
        <v>1472</v>
      </c>
      <c r="G698" s="14" t="s">
        <v>1357</v>
      </c>
      <c r="H698" s="14" t="s">
        <v>1557</v>
      </c>
      <c r="I698" s="14" t="s">
        <v>1474</v>
      </c>
      <c r="J698" s="14" t="s">
        <v>65</v>
      </c>
      <c r="K698" s="15" t="s">
        <v>1558</v>
      </c>
      <c r="L698" s="14" t="s">
        <v>26</v>
      </c>
      <c r="M698" s="14">
        <v>100</v>
      </c>
      <c r="N698" s="14" t="s">
        <v>27</v>
      </c>
      <c r="O698" s="24">
        <f t="shared" si="267"/>
        <v>60089.700000000004</v>
      </c>
      <c r="P698" s="24">
        <f t="shared" si="268"/>
        <v>149927</v>
      </c>
      <c r="Q698" s="24">
        <v>3184</v>
      </c>
      <c r="R698" s="16">
        <v>7960</v>
      </c>
      <c r="S698" s="69">
        <v>0</v>
      </c>
      <c r="T698" s="70">
        <v>0</v>
      </c>
      <c r="U698" s="24">
        <v>31518.800000000003</v>
      </c>
      <c r="V698" s="24">
        <v>78797</v>
      </c>
      <c r="W698" s="69">
        <f t="shared" si="269"/>
        <v>24794.400000000001</v>
      </c>
      <c r="X698" s="69">
        <f>VLOOKUP(D698,'[1]Demanda Agregada Med. y MC'!$C$7:$O$3994,13,FALSE)</f>
        <v>61986</v>
      </c>
      <c r="Y698" s="24">
        <v>0</v>
      </c>
      <c r="Z698" s="24">
        <v>0</v>
      </c>
      <c r="AA698" s="24">
        <v>0</v>
      </c>
      <c r="AB698" s="24">
        <v>0</v>
      </c>
      <c r="AC698" s="24">
        <v>508.5</v>
      </c>
      <c r="AD698" s="24">
        <v>1017</v>
      </c>
      <c r="AE698" s="26">
        <v>84</v>
      </c>
      <c r="AF698" s="25">
        <v>167</v>
      </c>
      <c r="AG698" s="22">
        <v>20.792000000000002</v>
      </c>
      <c r="AH698" s="20">
        <f t="shared" si="270"/>
        <v>1249385.0424000002</v>
      </c>
      <c r="AI698" s="9">
        <f t="shared" si="271"/>
        <v>3117282.1840000004</v>
      </c>
      <c r="AJ698" s="9">
        <f t="shared" si="272"/>
        <v>66201.728000000003</v>
      </c>
      <c r="AK698" s="9">
        <f t="shared" si="273"/>
        <v>165504.32000000001</v>
      </c>
      <c r="AL698" s="9">
        <f t="shared" si="274"/>
        <v>0</v>
      </c>
      <c r="AM698" s="9">
        <f t="shared" si="275"/>
        <v>0</v>
      </c>
      <c r="AN698" s="9">
        <f t="shared" si="276"/>
        <v>655338.88960000011</v>
      </c>
      <c r="AO698" s="9">
        <f t="shared" si="277"/>
        <v>1638347.2240000002</v>
      </c>
      <c r="AP698" s="9">
        <f t="shared" si="278"/>
        <v>515525.16480000009</v>
      </c>
      <c r="AQ698" s="9">
        <f t="shared" si="279"/>
        <v>1288812.912</v>
      </c>
      <c r="AR698" s="9">
        <f t="shared" si="280"/>
        <v>0</v>
      </c>
      <c r="AS698" s="9">
        <f t="shared" si="281"/>
        <v>0</v>
      </c>
      <c r="AT698" s="9">
        <f t="shared" si="282"/>
        <v>0</v>
      </c>
      <c r="AU698" s="9">
        <f t="shared" si="283"/>
        <v>0</v>
      </c>
      <c r="AV698" s="9">
        <f t="shared" si="284"/>
        <v>10572.732</v>
      </c>
      <c r="AW698" s="9">
        <f t="shared" si="285"/>
        <v>21145.464</v>
      </c>
      <c r="AX698" s="9">
        <f t="shared" si="286"/>
        <v>1746.5280000000002</v>
      </c>
      <c r="AY698" s="10">
        <f t="shared" si="287"/>
        <v>3472.2640000000001</v>
      </c>
    </row>
    <row r="699" spans="1:51" ht="15" customHeight="1">
      <c r="A699" s="87">
        <v>693</v>
      </c>
      <c r="B699" s="85" t="str">
        <f t="shared" si="264"/>
        <v>0600403760</v>
      </c>
      <c r="C699" s="13" t="str">
        <f t="shared" si="265"/>
        <v>060040376011</v>
      </c>
      <c r="D699" s="13" t="str">
        <f t="shared" si="266"/>
        <v>06004037601101</v>
      </c>
      <c r="E699" s="14">
        <v>25400015</v>
      </c>
      <c r="F699" s="14" t="s">
        <v>1472</v>
      </c>
      <c r="G699" s="14" t="s">
        <v>1357</v>
      </c>
      <c r="H699" s="14" t="s">
        <v>1559</v>
      </c>
      <c r="I699" s="14" t="s">
        <v>1474</v>
      </c>
      <c r="J699" s="14" t="s">
        <v>65</v>
      </c>
      <c r="K699" s="15" t="s">
        <v>1560</v>
      </c>
      <c r="L699" s="14" t="s">
        <v>26</v>
      </c>
      <c r="M699" s="14">
        <v>100</v>
      </c>
      <c r="N699" s="14" t="s">
        <v>27</v>
      </c>
      <c r="O699" s="24">
        <f t="shared" si="267"/>
        <v>42209.200000000004</v>
      </c>
      <c r="P699" s="24">
        <f t="shared" si="268"/>
        <v>105211</v>
      </c>
      <c r="Q699" s="24">
        <v>22716</v>
      </c>
      <c r="R699" s="16">
        <v>56789</v>
      </c>
      <c r="S699" s="69">
        <v>0</v>
      </c>
      <c r="T699" s="70">
        <v>0</v>
      </c>
      <c r="U699" s="24">
        <v>11582.800000000001</v>
      </c>
      <c r="V699" s="24">
        <v>28957</v>
      </c>
      <c r="W699" s="69">
        <f t="shared" si="269"/>
        <v>7286.4000000000005</v>
      </c>
      <c r="X699" s="69">
        <f>VLOOKUP(D699,'[1]Demanda Agregada Med. y MC'!$C$7:$O$3994,13,FALSE)</f>
        <v>18216</v>
      </c>
      <c r="Y699" s="24">
        <v>6</v>
      </c>
      <c r="Z699" s="24">
        <v>13</v>
      </c>
      <c r="AA699" s="24">
        <v>0</v>
      </c>
      <c r="AB699" s="24">
        <v>0</v>
      </c>
      <c r="AC699" s="24">
        <v>307</v>
      </c>
      <c r="AD699" s="24">
        <v>614</v>
      </c>
      <c r="AE699" s="26">
        <v>311</v>
      </c>
      <c r="AF699" s="25">
        <v>622</v>
      </c>
      <c r="AG699" s="22">
        <v>20.810400000000001</v>
      </c>
      <c r="AH699" s="20">
        <f t="shared" si="270"/>
        <v>878390.33568000013</v>
      </c>
      <c r="AI699" s="9">
        <f t="shared" si="271"/>
        <v>2189482.9944000002</v>
      </c>
      <c r="AJ699" s="9">
        <f t="shared" si="272"/>
        <v>472729.04640000005</v>
      </c>
      <c r="AK699" s="9">
        <f t="shared" si="273"/>
        <v>1181801.8056000001</v>
      </c>
      <c r="AL699" s="9">
        <f t="shared" si="274"/>
        <v>0</v>
      </c>
      <c r="AM699" s="9">
        <f t="shared" si="275"/>
        <v>0</v>
      </c>
      <c r="AN699" s="9">
        <f t="shared" si="276"/>
        <v>241042.70112000004</v>
      </c>
      <c r="AO699" s="9">
        <f t="shared" si="277"/>
        <v>602606.75280000002</v>
      </c>
      <c r="AP699" s="9">
        <f t="shared" si="278"/>
        <v>151632.89856000003</v>
      </c>
      <c r="AQ699" s="9">
        <f t="shared" si="279"/>
        <v>379082.2464</v>
      </c>
      <c r="AR699" s="9">
        <f t="shared" si="280"/>
        <v>124.86240000000001</v>
      </c>
      <c r="AS699" s="9">
        <f t="shared" si="281"/>
        <v>270.53520000000003</v>
      </c>
      <c r="AT699" s="9">
        <f t="shared" si="282"/>
        <v>0</v>
      </c>
      <c r="AU699" s="9">
        <f t="shared" si="283"/>
        <v>0</v>
      </c>
      <c r="AV699" s="9">
        <f t="shared" si="284"/>
        <v>6388.7928000000002</v>
      </c>
      <c r="AW699" s="9">
        <f t="shared" si="285"/>
        <v>12777.5856</v>
      </c>
      <c r="AX699" s="9">
        <f t="shared" si="286"/>
        <v>6472.0344000000005</v>
      </c>
      <c r="AY699" s="10">
        <f t="shared" si="287"/>
        <v>12944.068800000001</v>
      </c>
    </row>
    <row r="700" spans="1:51" ht="15" customHeight="1">
      <c r="A700" s="87">
        <v>694</v>
      </c>
      <c r="B700" s="85" t="str">
        <f t="shared" si="264"/>
        <v>0600403786</v>
      </c>
      <c r="C700" s="13" t="str">
        <f t="shared" si="265"/>
        <v>060040378611</v>
      </c>
      <c r="D700" s="13" t="str">
        <f t="shared" si="266"/>
        <v>06004037861101</v>
      </c>
      <c r="E700" s="14">
        <v>25400015</v>
      </c>
      <c r="F700" s="14" t="s">
        <v>1472</v>
      </c>
      <c r="G700" s="14" t="s">
        <v>1357</v>
      </c>
      <c r="H700" s="14" t="s">
        <v>1561</v>
      </c>
      <c r="I700" s="14" t="s">
        <v>1474</v>
      </c>
      <c r="J700" s="14" t="s">
        <v>65</v>
      </c>
      <c r="K700" s="15" t="s">
        <v>1562</v>
      </c>
      <c r="L700" s="14" t="s">
        <v>90</v>
      </c>
      <c r="M700" s="14">
        <v>100</v>
      </c>
      <c r="N700" s="14" t="s">
        <v>27</v>
      </c>
      <c r="O700" s="24">
        <f t="shared" si="267"/>
        <v>84269.4</v>
      </c>
      <c r="P700" s="24">
        <f t="shared" si="268"/>
        <v>210370</v>
      </c>
      <c r="Q700" s="24">
        <v>34040</v>
      </c>
      <c r="R700" s="16">
        <v>85100</v>
      </c>
      <c r="S700" s="69">
        <v>19040</v>
      </c>
      <c r="T700" s="70">
        <v>47600</v>
      </c>
      <c r="U700" s="24">
        <v>22636.400000000001</v>
      </c>
      <c r="V700" s="24">
        <v>56591</v>
      </c>
      <c r="W700" s="69">
        <f t="shared" si="269"/>
        <v>7948</v>
      </c>
      <c r="X700" s="69">
        <f>VLOOKUP(D700,'[1]Demanda Agregada Med. y MC'!$C$7:$O$3994,13,FALSE)</f>
        <v>19870</v>
      </c>
      <c r="Y700" s="24">
        <v>0</v>
      </c>
      <c r="Z700" s="24">
        <v>0</v>
      </c>
      <c r="AA700" s="24">
        <v>0</v>
      </c>
      <c r="AB700" s="24">
        <v>0</v>
      </c>
      <c r="AC700" s="24">
        <v>518</v>
      </c>
      <c r="AD700" s="24">
        <v>1036</v>
      </c>
      <c r="AE700" s="26">
        <v>87</v>
      </c>
      <c r="AF700" s="25">
        <v>173</v>
      </c>
      <c r="AG700" s="22">
        <v>20.792000000000002</v>
      </c>
      <c r="AH700" s="20">
        <f t="shared" si="270"/>
        <v>1752129.3648000001</v>
      </c>
      <c r="AI700" s="9">
        <f t="shared" si="271"/>
        <v>4374013.04</v>
      </c>
      <c r="AJ700" s="9">
        <f t="shared" si="272"/>
        <v>707759.68</v>
      </c>
      <c r="AK700" s="9">
        <f t="shared" si="273"/>
        <v>1769399.2000000002</v>
      </c>
      <c r="AL700" s="9">
        <f t="shared" si="274"/>
        <v>395879.68000000005</v>
      </c>
      <c r="AM700" s="9">
        <f t="shared" si="275"/>
        <v>989699.20000000007</v>
      </c>
      <c r="AN700" s="9">
        <f t="shared" si="276"/>
        <v>470656.02880000009</v>
      </c>
      <c r="AO700" s="9">
        <f t="shared" si="277"/>
        <v>1176640.0720000002</v>
      </c>
      <c r="AP700" s="9">
        <f t="shared" si="278"/>
        <v>165254.81600000002</v>
      </c>
      <c r="AQ700" s="9">
        <f t="shared" si="279"/>
        <v>413137.04000000004</v>
      </c>
      <c r="AR700" s="9">
        <f t="shared" si="280"/>
        <v>0</v>
      </c>
      <c r="AS700" s="9">
        <f t="shared" si="281"/>
        <v>0</v>
      </c>
      <c r="AT700" s="9">
        <f t="shared" si="282"/>
        <v>0</v>
      </c>
      <c r="AU700" s="9">
        <f t="shared" si="283"/>
        <v>0</v>
      </c>
      <c r="AV700" s="9">
        <f t="shared" si="284"/>
        <v>10770.256000000001</v>
      </c>
      <c r="AW700" s="9">
        <f t="shared" si="285"/>
        <v>21540.512000000002</v>
      </c>
      <c r="AX700" s="9">
        <f t="shared" si="286"/>
        <v>1808.9040000000002</v>
      </c>
      <c r="AY700" s="10">
        <f t="shared" si="287"/>
        <v>3597.0160000000001</v>
      </c>
    </row>
    <row r="701" spans="1:51" ht="15" customHeight="1">
      <c r="A701" s="87">
        <v>695</v>
      </c>
      <c r="B701" s="85" t="str">
        <f t="shared" si="264"/>
        <v>0600407605</v>
      </c>
      <c r="C701" s="13" t="str">
        <f t="shared" si="265"/>
        <v>060040760511</v>
      </c>
      <c r="D701" s="13" t="str">
        <f t="shared" si="266"/>
        <v>06004076051101</v>
      </c>
      <c r="E701" s="14">
        <v>25400020</v>
      </c>
      <c r="F701" s="14" t="s">
        <v>1472</v>
      </c>
      <c r="G701" s="14" t="s">
        <v>1357</v>
      </c>
      <c r="H701" s="14" t="s">
        <v>1564</v>
      </c>
      <c r="I701" s="14" t="s">
        <v>1474</v>
      </c>
      <c r="J701" s="14" t="s">
        <v>65</v>
      </c>
      <c r="K701" s="15" t="s">
        <v>1565</v>
      </c>
      <c r="L701" s="14" t="s">
        <v>27</v>
      </c>
      <c r="M701" s="14">
        <v>1</v>
      </c>
      <c r="N701" s="14" t="s">
        <v>27</v>
      </c>
      <c r="O701" s="24">
        <f t="shared" si="267"/>
        <v>1316.8</v>
      </c>
      <c r="P701" s="24">
        <f t="shared" si="268"/>
        <v>3291</v>
      </c>
      <c r="Q701" s="24">
        <v>876</v>
      </c>
      <c r="R701" s="16">
        <v>2189</v>
      </c>
      <c r="S701" s="69">
        <v>0</v>
      </c>
      <c r="T701" s="70">
        <v>0</v>
      </c>
      <c r="U701" s="24">
        <v>440.8</v>
      </c>
      <c r="V701" s="24">
        <v>1102</v>
      </c>
      <c r="W701" s="69">
        <f t="shared" si="269"/>
        <v>0</v>
      </c>
      <c r="X701" s="69">
        <f>VLOOKUP(D701,'[1]Demanda Agregada Med. y MC'!$C$7:$O$3994,13,FALSE)</f>
        <v>0</v>
      </c>
      <c r="Y701" s="24">
        <v>0</v>
      </c>
      <c r="Z701" s="24">
        <v>0</v>
      </c>
      <c r="AA701" s="24">
        <v>0</v>
      </c>
      <c r="AB701" s="24">
        <v>0</v>
      </c>
      <c r="AC701" s="24">
        <v>0</v>
      </c>
      <c r="AD701" s="24">
        <v>0</v>
      </c>
      <c r="AE701" s="26">
        <v>0</v>
      </c>
      <c r="AF701" s="25">
        <v>0</v>
      </c>
      <c r="AG701" s="22">
        <v>85.348399999999998</v>
      </c>
      <c r="AH701" s="20">
        <f t="shared" si="270"/>
        <v>112386.77312</v>
      </c>
      <c r="AI701" s="9">
        <f t="shared" si="271"/>
        <v>280881.58439999999</v>
      </c>
      <c r="AJ701" s="9">
        <f t="shared" si="272"/>
        <v>74765.198399999994</v>
      </c>
      <c r="AK701" s="9">
        <f t="shared" si="273"/>
        <v>186827.6476</v>
      </c>
      <c r="AL701" s="9">
        <f t="shared" si="274"/>
        <v>0</v>
      </c>
      <c r="AM701" s="9">
        <f t="shared" si="275"/>
        <v>0</v>
      </c>
      <c r="AN701" s="9">
        <f t="shared" si="276"/>
        <v>37621.574719999997</v>
      </c>
      <c r="AO701" s="9">
        <f t="shared" si="277"/>
        <v>94053.936799999996</v>
      </c>
      <c r="AP701" s="9">
        <f t="shared" si="278"/>
        <v>0</v>
      </c>
      <c r="AQ701" s="9">
        <f t="shared" si="279"/>
        <v>0</v>
      </c>
      <c r="AR701" s="9">
        <f t="shared" si="280"/>
        <v>0</v>
      </c>
      <c r="AS701" s="9">
        <f t="shared" si="281"/>
        <v>0</v>
      </c>
      <c r="AT701" s="9">
        <f t="shared" si="282"/>
        <v>0</v>
      </c>
      <c r="AU701" s="9">
        <f t="shared" si="283"/>
        <v>0</v>
      </c>
      <c r="AV701" s="9">
        <f t="shared" si="284"/>
        <v>0</v>
      </c>
      <c r="AW701" s="9">
        <f t="shared" si="285"/>
        <v>0</v>
      </c>
      <c r="AX701" s="9">
        <f t="shared" si="286"/>
        <v>0</v>
      </c>
      <c r="AY701" s="10">
        <f t="shared" si="287"/>
        <v>0</v>
      </c>
    </row>
    <row r="702" spans="1:51" ht="15" customHeight="1">
      <c r="A702" s="87">
        <v>696</v>
      </c>
      <c r="B702" s="85" t="str">
        <f t="shared" si="264"/>
        <v>0600407613</v>
      </c>
      <c r="C702" s="13" t="str">
        <f t="shared" si="265"/>
        <v>060040761311</v>
      </c>
      <c r="D702" s="13" t="str">
        <f t="shared" si="266"/>
        <v>06004076131101</v>
      </c>
      <c r="E702" s="14">
        <v>25400020</v>
      </c>
      <c r="F702" s="14" t="s">
        <v>1472</v>
      </c>
      <c r="G702" s="14" t="s">
        <v>1357</v>
      </c>
      <c r="H702" s="14" t="s">
        <v>1566</v>
      </c>
      <c r="I702" s="14" t="s">
        <v>1474</v>
      </c>
      <c r="J702" s="14" t="s">
        <v>65</v>
      </c>
      <c r="K702" s="15" t="s">
        <v>1567</v>
      </c>
      <c r="L702" s="14" t="s">
        <v>27</v>
      </c>
      <c r="M702" s="14">
        <v>1</v>
      </c>
      <c r="N702" s="14" t="s">
        <v>27</v>
      </c>
      <c r="O702" s="24">
        <f t="shared" si="267"/>
        <v>378.20000000000005</v>
      </c>
      <c r="P702" s="24">
        <f t="shared" si="268"/>
        <v>944</v>
      </c>
      <c r="Q702" s="24">
        <v>165</v>
      </c>
      <c r="R702" s="16">
        <v>411</v>
      </c>
      <c r="S702" s="69">
        <v>0</v>
      </c>
      <c r="T702" s="70">
        <v>0</v>
      </c>
      <c r="U702" s="24">
        <v>213.20000000000002</v>
      </c>
      <c r="V702" s="24">
        <v>533</v>
      </c>
      <c r="W702" s="69">
        <f t="shared" si="269"/>
        <v>0</v>
      </c>
      <c r="X702" s="69">
        <f>VLOOKUP(D702,'[1]Demanda Agregada Med. y MC'!$C$7:$O$3994,13,FALSE)</f>
        <v>0</v>
      </c>
      <c r="Y702" s="24">
        <v>0</v>
      </c>
      <c r="Z702" s="24">
        <v>0</v>
      </c>
      <c r="AA702" s="24">
        <v>0</v>
      </c>
      <c r="AB702" s="24">
        <v>0</v>
      </c>
      <c r="AC702" s="24">
        <v>0</v>
      </c>
      <c r="AD702" s="24">
        <v>0</v>
      </c>
      <c r="AE702" s="26">
        <v>0</v>
      </c>
      <c r="AF702" s="25">
        <v>0</v>
      </c>
      <c r="AG702" s="22">
        <v>117.45557980962752</v>
      </c>
      <c r="AH702" s="20">
        <f t="shared" si="270"/>
        <v>44421.700284001134</v>
      </c>
      <c r="AI702" s="9">
        <f t="shared" si="271"/>
        <v>110878.06734028838</v>
      </c>
      <c r="AJ702" s="9">
        <f t="shared" si="272"/>
        <v>19380.17066858854</v>
      </c>
      <c r="AK702" s="9">
        <f t="shared" si="273"/>
        <v>48274.243301756913</v>
      </c>
      <c r="AL702" s="9">
        <f t="shared" si="274"/>
        <v>0</v>
      </c>
      <c r="AM702" s="9">
        <f t="shared" si="275"/>
        <v>0</v>
      </c>
      <c r="AN702" s="9">
        <f t="shared" si="276"/>
        <v>25041.52961541259</v>
      </c>
      <c r="AO702" s="9">
        <f t="shared" si="277"/>
        <v>62603.824038531471</v>
      </c>
      <c r="AP702" s="9">
        <f t="shared" si="278"/>
        <v>0</v>
      </c>
      <c r="AQ702" s="9">
        <f t="shared" si="279"/>
        <v>0</v>
      </c>
      <c r="AR702" s="9">
        <f t="shared" si="280"/>
        <v>0</v>
      </c>
      <c r="AS702" s="9">
        <f t="shared" si="281"/>
        <v>0</v>
      </c>
      <c r="AT702" s="9">
        <f t="shared" si="282"/>
        <v>0</v>
      </c>
      <c r="AU702" s="9">
        <f t="shared" si="283"/>
        <v>0</v>
      </c>
      <c r="AV702" s="9">
        <f t="shared" si="284"/>
        <v>0</v>
      </c>
      <c r="AW702" s="9">
        <f t="shared" si="285"/>
        <v>0</v>
      </c>
      <c r="AX702" s="9">
        <f t="shared" si="286"/>
        <v>0</v>
      </c>
      <c r="AY702" s="10">
        <f t="shared" si="287"/>
        <v>0</v>
      </c>
    </row>
    <row r="703" spans="1:51" ht="15" customHeight="1">
      <c r="A703" s="87">
        <v>697</v>
      </c>
      <c r="B703" s="85" t="str">
        <f t="shared" si="264"/>
        <v>0600408041</v>
      </c>
      <c r="C703" s="13" t="str">
        <f t="shared" si="265"/>
        <v>060040804112</v>
      </c>
      <c r="D703" s="13" t="str">
        <f t="shared" si="266"/>
        <v>06004080411201</v>
      </c>
      <c r="E703" s="14">
        <v>25400014</v>
      </c>
      <c r="F703" s="14" t="s">
        <v>1472</v>
      </c>
      <c r="G703" s="14" t="s">
        <v>1357</v>
      </c>
      <c r="H703" s="14" t="s">
        <v>1568</v>
      </c>
      <c r="I703" s="14" t="s">
        <v>1483</v>
      </c>
      <c r="J703" s="14" t="s">
        <v>65</v>
      </c>
      <c r="K703" s="15" t="s">
        <v>1569</v>
      </c>
      <c r="L703" s="14" t="s">
        <v>26</v>
      </c>
      <c r="M703" s="14">
        <v>100</v>
      </c>
      <c r="N703" s="14" t="s">
        <v>27</v>
      </c>
      <c r="O703" s="24">
        <f t="shared" si="267"/>
        <v>5364</v>
      </c>
      <c r="P703" s="24">
        <f t="shared" si="268"/>
        <v>13213</v>
      </c>
      <c r="Q703" s="24">
        <v>2082</v>
      </c>
      <c r="R703" s="16">
        <v>5204</v>
      </c>
      <c r="S703" s="69">
        <v>588</v>
      </c>
      <c r="T703" s="70">
        <v>1470</v>
      </c>
      <c r="U703" s="24">
        <v>2286</v>
      </c>
      <c r="V703" s="24">
        <v>5715</v>
      </c>
      <c r="W703" s="69">
        <f t="shared" si="269"/>
        <v>16</v>
      </c>
      <c r="X703" s="69">
        <f>VLOOKUP(D703,'[1]Demanda Agregada Med. y MC'!$C$7:$O$3994,13,FALSE)</f>
        <v>40</v>
      </c>
      <c r="Y703" s="24">
        <v>0</v>
      </c>
      <c r="Z703" s="24">
        <v>0</v>
      </c>
      <c r="AA703" s="24">
        <v>0</v>
      </c>
      <c r="AB703" s="24">
        <v>0</v>
      </c>
      <c r="AC703" s="24">
        <v>165</v>
      </c>
      <c r="AD703" s="24">
        <v>330</v>
      </c>
      <c r="AE703" s="26">
        <v>227</v>
      </c>
      <c r="AF703" s="25">
        <v>454</v>
      </c>
      <c r="AG703" s="22">
        <v>57.04</v>
      </c>
      <c r="AH703" s="20">
        <f t="shared" si="270"/>
        <v>305962.56</v>
      </c>
      <c r="AI703" s="9">
        <f t="shared" si="271"/>
        <v>753669.52</v>
      </c>
      <c r="AJ703" s="9">
        <f t="shared" si="272"/>
        <v>118757.28</v>
      </c>
      <c r="AK703" s="9">
        <f t="shared" si="273"/>
        <v>296836.15999999997</v>
      </c>
      <c r="AL703" s="9">
        <f t="shared" si="274"/>
        <v>33539.519999999997</v>
      </c>
      <c r="AM703" s="9">
        <f t="shared" si="275"/>
        <v>83848.800000000003</v>
      </c>
      <c r="AN703" s="9">
        <f t="shared" si="276"/>
        <v>130393.44</v>
      </c>
      <c r="AO703" s="9">
        <f t="shared" si="277"/>
        <v>325983.59999999998</v>
      </c>
      <c r="AP703" s="9">
        <f t="shared" si="278"/>
        <v>912.64</v>
      </c>
      <c r="AQ703" s="9">
        <f t="shared" si="279"/>
        <v>2281.6</v>
      </c>
      <c r="AR703" s="9">
        <f t="shared" si="280"/>
        <v>0</v>
      </c>
      <c r="AS703" s="9">
        <f t="shared" si="281"/>
        <v>0</v>
      </c>
      <c r="AT703" s="9">
        <f t="shared" si="282"/>
        <v>0</v>
      </c>
      <c r="AU703" s="9">
        <f t="shared" si="283"/>
        <v>0</v>
      </c>
      <c r="AV703" s="9">
        <f t="shared" si="284"/>
        <v>9411.6</v>
      </c>
      <c r="AW703" s="9">
        <f t="shared" si="285"/>
        <v>18823.2</v>
      </c>
      <c r="AX703" s="9">
        <f t="shared" si="286"/>
        <v>12948.08</v>
      </c>
      <c r="AY703" s="10">
        <f t="shared" si="287"/>
        <v>25896.16</v>
      </c>
    </row>
    <row r="704" spans="1:51" ht="15" customHeight="1">
      <c r="A704" s="87">
        <v>698</v>
      </c>
      <c r="B704" s="85" t="str">
        <f t="shared" si="264"/>
        <v>0600408058</v>
      </c>
      <c r="C704" s="13" t="str">
        <f t="shared" si="265"/>
        <v>060040805811</v>
      </c>
      <c r="D704" s="13" t="str">
        <f t="shared" si="266"/>
        <v>06004080581101</v>
      </c>
      <c r="E704" s="14"/>
      <c r="F704" s="14" t="s">
        <v>1472</v>
      </c>
      <c r="G704" s="14" t="s">
        <v>1357</v>
      </c>
      <c r="H704" s="14" t="s">
        <v>1570</v>
      </c>
      <c r="I704" s="14" t="s">
        <v>1474</v>
      </c>
      <c r="J704" s="14" t="s">
        <v>65</v>
      </c>
      <c r="K704" s="15" t="s">
        <v>1571</v>
      </c>
      <c r="L704" s="14" t="s">
        <v>26</v>
      </c>
      <c r="M704" s="14">
        <v>100</v>
      </c>
      <c r="N704" s="14" t="s">
        <v>27</v>
      </c>
      <c r="O704" s="24">
        <f t="shared" si="267"/>
        <v>1624.3000000000002</v>
      </c>
      <c r="P704" s="24">
        <f t="shared" si="268"/>
        <v>3933</v>
      </c>
      <c r="Q704" s="24">
        <v>730</v>
      </c>
      <c r="R704" s="16">
        <v>1825</v>
      </c>
      <c r="S704" s="69">
        <v>0</v>
      </c>
      <c r="T704" s="70">
        <v>0</v>
      </c>
      <c r="U704" s="24">
        <v>638.80000000000007</v>
      </c>
      <c r="V704" s="24">
        <v>1597</v>
      </c>
      <c r="W704" s="69">
        <f t="shared" si="269"/>
        <v>0</v>
      </c>
      <c r="X704" s="69">
        <f>VLOOKUP(D704,'[1]Demanda Agregada Med. y MC'!$C$7:$O$3994,13,FALSE)</f>
        <v>0</v>
      </c>
      <c r="Y704" s="24">
        <v>0</v>
      </c>
      <c r="Z704" s="24">
        <v>0</v>
      </c>
      <c r="AA704" s="24">
        <v>0</v>
      </c>
      <c r="AB704" s="24">
        <v>0</v>
      </c>
      <c r="AC704" s="24">
        <v>119.5</v>
      </c>
      <c r="AD704" s="24">
        <v>239</v>
      </c>
      <c r="AE704" s="26">
        <v>136</v>
      </c>
      <c r="AF704" s="25">
        <v>272</v>
      </c>
      <c r="AG704" s="22">
        <v>61.364000000000004</v>
      </c>
      <c r="AH704" s="20">
        <f t="shared" si="270"/>
        <v>99673.545200000022</v>
      </c>
      <c r="AI704" s="9">
        <f t="shared" si="271"/>
        <v>241344.61200000002</v>
      </c>
      <c r="AJ704" s="9">
        <f t="shared" si="272"/>
        <v>44795.72</v>
      </c>
      <c r="AK704" s="9">
        <f t="shared" si="273"/>
        <v>111989.3</v>
      </c>
      <c r="AL704" s="9">
        <f t="shared" si="274"/>
        <v>0</v>
      </c>
      <c r="AM704" s="9">
        <f t="shared" si="275"/>
        <v>0</v>
      </c>
      <c r="AN704" s="9">
        <f t="shared" si="276"/>
        <v>39199.323200000006</v>
      </c>
      <c r="AO704" s="9">
        <f t="shared" si="277"/>
        <v>97998.308000000005</v>
      </c>
      <c r="AP704" s="9">
        <f t="shared" si="278"/>
        <v>0</v>
      </c>
      <c r="AQ704" s="9">
        <f t="shared" si="279"/>
        <v>0</v>
      </c>
      <c r="AR704" s="9">
        <f t="shared" si="280"/>
        <v>0</v>
      </c>
      <c r="AS704" s="9">
        <f t="shared" si="281"/>
        <v>0</v>
      </c>
      <c r="AT704" s="9">
        <f t="shared" si="282"/>
        <v>0</v>
      </c>
      <c r="AU704" s="9">
        <f t="shared" si="283"/>
        <v>0</v>
      </c>
      <c r="AV704" s="9">
        <f t="shared" si="284"/>
        <v>7332.9980000000005</v>
      </c>
      <c r="AW704" s="9">
        <f t="shared" si="285"/>
        <v>14665.996000000001</v>
      </c>
      <c r="AX704" s="9">
        <f t="shared" si="286"/>
        <v>8345.5040000000008</v>
      </c>
      <c r="AY704" s="10">
        <f t="shared" si="287"/>
        <v>16691.008000000002</v>
      </c>
    </row>
    <row r="705" spans="1:51" ht="15" customHeight="1">
      <c r="A705" s="87">
        <v>699</v>
      </c>
      <c r="B705" s="85" t="str">
        <f t="shared" si="264"/>
        <v>0600408710</v>
      </c>
      <c r="C705" s="13" t="str">
        <f t="shared" si="265"/>
        <v>060040871011</v>
      </c>
      <c r="D705" s="13" t="str">
        <f t="shared" si="266"/>
        <v>06004087101101</v>
      </c>
      <c r="E705" s="14">
        <v>25400020</v>
      </c>
      <c r="F705" s="14" t="s">
        <v>1472</v>
      </c>
      <c r="G705" s="14" t="s">
        <v>1357</v>
      </c>
      <c r="H705" s="14" t="s">
        <v>1572</v>
      </c>
      <c r="I705" s="14" t="s">
        <v>1474</v>
      </c>
      <c r="J705" s="14" t="s">
        <v>65</v>
      </c>
      <c r="K705" s="15" t="s">
        <v>1573</v>
      </c>
      <c r="L705" s="14" t="s">
        <v>27</v>
      </c>
      <c r="M705" s="14">
        <v>1</v>
      </c>
      <c r="N705" s="14" t="s">
        <v>27</v>
      </c>
      <c r="O705" s="24">
        <f t="shared" si="267"/>
        <v>199</v>
      </c>
      <c r="P705" s="24">
        <f t="shared" si="268"/>
        <v>497</v>
      </c>
      <c r="Q705" s="24">
        <v>103</v>
      </c>
      <c r="R705" s="16">
        <v>257</v>
      </c>
      <c r="S705" s="69">
        <v>0</v>
      </c>
      <c r="T705" s="70">
        <v>0</v>
      </c>
      <c r="U705" s="24">
        <v>6</v>
      </c>
      <c r="V705" s="24">
        <v>15</v>
      </c>
      <c r="W705" s="69">
        <f t="shared" si="269"/>
        <v>90</v>
      </c>
      <c r="X705" s="69">
        <f>VLOOKUP(D705,'[1]Demanda Agregada Med. y MC'!$C$7:$O$3994,13,FALSE)</f>
        <v>225</v>
      </c>
      <c r="Y705" s="24">
        <v>0</v>
      </c>
      <c r="Z705" s="24">
        <v>0</v>
      </c>
      <c r="AA705" s="24">
        <v>0</v>
      </c>
      <c r="AB705" s="24">
        <v>0</v>
      </c>
      <c r="AC705" s="24">
        <v>0</v>
      </c>
      <c r="AD705" s="24">
        <v>0</v>
      </c>
      <c r="AE705" s="26">
        <v>0</v>
      </c>
      <c r="AF705" s="25">
        <v>0</v>
      </c>
      <c r="AG705" s="22">
        <v>91.912148280000011</v>
      </c>
      <c r="AH705" s="20">
        <f t="shared" si="270"/>
        <v>18290.517507720004</v>
      </c>
      <c r="AI705" s="9">
        <f t="shared" si="271"/>
        <v>45680.337695160008</v>
      </c>
      <c r="AJ705" s="9">
        <f t="shared" si="272"/>
        <v>9466.9512728400005</v>
      </c>
      <c r="AK705" s="9">
        <f t="shared" si="273"/>
        <v>23621.422107960003</v>
      </c>
      <c r="AL705" s="9">
        <f t="shared" si="274"/>
        <v>0</v>
      </c>
      <c r="AM705" s="9">
        <f t="shared" si="275"/>
        <v>0</v>
      </c>
      <c r="AN705" s="9">
        <f t="shared" si="276"/>
        <v>551.47288968000009</v>
      </c>
      <c r="AO705" s="9">
        <f t="shared" si="277"/>
        <v>1378.6822242000001</v>
      </c>
      <c r="AP705" s="9">
        <f t="shared" si="278"/>
        <v>8272.0933452000008</v>
      </c>
      <c r="AQ705" s="9">
        <f t="shared" si="279"/>
        <v>20680.233363000003</v>
      </c>
      <c r="AR705" s="9">
        <f t="shared" si="280"/>
        <v>0</v>
      </c>
      <c r="AS705" s="9">
        <f t="shared" si="281"/>
        <v>0</v>
      </c>
      <c r="AT705" s="9">
        <f t="shared" si="282"/>
        <v>0</v>
      </c>
      <c r="AU705" s="9">
        <f t="shared" si="283"/>
        <v>0</v>
      </c>
      <c r="AV705" s="9">
        <f t="shared" si="284"/>
        <v>0</v>
      </c>
      <c r="AW705" s="9">
        <f t="shared" si="285"/>
        <v>0</v>
      </c>
      <c r="AX705" s="9">
        <f t="shared" si="286"/>
        <v>0</v>
      </c>
      <c r="AY705" s="10">
        <f t="shared" si="287"/>
        <v>0</v>
      </c>
    </row>
    <row r="706" spans="1:51" ht="15" customHeight="1">
      <c r="A706" s="87">
        <v>700</v>
      </c>
      <c r="B706" s="85" t="str">
        <f t="shared" si="264"/>
        <v>0600408801</v>
      </c>
      <c r="C706" s="13" t="str">
        <f t="shared" si="265"/>
        <v>060040880114</v>
      </c>
      <c r="D706" s="13" t="str">
        <f t="shared" si="266"/>
        <v>06004088011401</v>
      </c>
      <c r="E706" s="14">
        <v>25400023</v>
      </c>
      <c r="F706" s="14" t="s">
        <v>1472</v>
      </c>
      <c r="G706" s="14" t="s">
        <v>1357</v>
      </c>
      <c r="H706" s="14" t="s">
        <v>1574</v>
      </c>
      <c r="I706" s="14" t="s">
        <v>1520</v>
      </c>
      <c r="J706" s="14" t="s">
        <v>65</v>
      </c>
      <c r="K706" s="15" t="s">
        <v>1575</v>
      </c>
      <c r="L706" s="14" t="s">
        <v>27</v>
      </c>
      <c r="M706" s="14">
        <v>1</v>
      </c>
      <c r="N706" s="14" t="s">
        <v>27</v>
      </c>
      <c r="O706" s="24">
        <f t="shared" si="267"/>
        <v>124</v>
      </c>
      <c r="P706" s="24">
        <f t="shared" si="268"/>
        <v>310</v>
      </c>
      <c r="Q706" s="24">
        <v>16</v>
      </c>
      <c r="R706" s="16">
        <v>40</v>
      </c>
      <c r="S706" s="69">
        <v>0</v>
      </c>
      <c r="T706" s="70">
        <v>0</v>
      </c>
      <c r="U706" s="24">
        <v>0</v>
      </c>
      <c r="V706" s="24">
        <v>0</v>
      </c>
      <c r="W706" s="69">
        <f t="shared" si="269"/>
        <v>108</v>
      </c>
      <c r="X706" s="69">
        <f>VLOOKUP(D706,'[1]Demanda Agregada Med. y MC'!$C$7:$O$3994,13,FALSE)</f>
        <v>270</v>
      </c>
      <c r="Y706" s="24">
        <v>0</v>
      </c>
      <c r="Z706" s="24">
        <v>0</v>
      </c>
      <c r="AA706" s="24">
        <v>0</v>
      </c>
      <c r="AB706" s="24">
        <v>0</v>
      </c>
      <c r="AC706" s="24">
        <v>0</v>
      </c>
      <c r="AD706" s="24">
        <v>0</v>
      </c>
      <c r="AE706" s="26">
        <v>0</v>
      </c>
      <c r="AF706" s="25">
        <v>0</v>
      </c>
      <c r="AG706" s="22">
        <v>59.800000000000004</v>
      </c>
      <c r="AH706" s="20">
        <f t="shared" si="270"/>
        <v>7415.2000000000007</v>
      </c>
      <c r="AI706" s="9">
        <f t="shared" si="271"/>
        <v>18538</v>
      </c>
      <c r="AJ706" s="9">
        <f t="shared" si="272"/>
        <v>956.80000000000007</v>
      </c>
      <c r="AK706" s="9">
        <f t="shared" si="273"/>
        <v>2392</v>
      </c>
      <c r="AL706" s="9">
        <f t="shared" si="274"/>
        <v>0</v>
      </c>
      <c r="AM706" s="9">
        <f t="shared" si="275"/>
        <v>0</v>
      </c>
      <c r="AN706" s="9">
        <f t="shared" si="276"/>
        <v>0</v>
      </c>
      <c r="AO706" s="9">
        <f t="shared" si="277"/>
        <v>0</v>
      </c>
      <c r="AP706" s="9">
        <f t="shared" si="278"/>
        <v>6458.4000000000005</v>
      </c>
      <c r="AQ706" s="9">
        <f t="shared" si="279"/>
        <v>16146.000000000002</v>
      </c>
      <c r="AR706" s="9">
        <f t="shared" si="280"/>
        <v>0</v>
      </c>
      <c r="AS706" s="9">
        <f t="shared" si="281"/>
        <v>0</v>
      </c>
      <c r="AT706" s="9">
        <f t="shared" si="282"/>
        <v>0</v>
      </c>
      <c r="AU706" s="9">
        <f t="shared" si="283"/>
        <v>0</v>
      </c>
      <c r="AV706" s="9">
        <f t="shared" si="284"/>
        <v>0</v>
      </c>
      <c r="AW706" s="9">
        <f t="shared" si="285"/>
        <v>0</v>
      </c>
      <c r="AX706" s="9">
        <f t="shared" si="286"/>
        <v>0</v>
      </c>
      <c r="AY706" s="10">
        <f t="shared" si="287"/>
        <v>0</v>
      </c>
    </row>
    <row r="707" spans="1:51" ht="15" customHeight="1">
      <c r="A707" s="87">
        <v>701</v>
      </c>
      <c r="B707" s="85" t="str">
        <f t="shared" si="264"/>
        <v>0600408926</v>
      </c>
      <c r="C707" s="13" t="str">
        <f t="shared" si="265"/>
        <v>060040892603</v>
      </c>
      <c r="D707" s="13" t="str">
        <f t="shared" si="266"/>
        <v>06004089260301</v>
      </c>
      <c r="E707" s="14">
        <v>25400023</v>
      </c>
      <c r="F707" s="14" t="s">
        <v>1472</v>
      </c>
      <c r="G707" s="14" t="s">
        <v>1357</v>
      </c>
      <c r="H707" s="14" t="s">
        <v>1576</v>
      </c>
      <c r="I707" s="14" t="s">
        <v>142</v>
      </c>
      <c r="J707" s="14" t="s">
        <v>65</v>
      </c>
      <c r="K707" s="15" t="s">
        <v>1577</v>
      </c>
      <c r="L707" s="14" t="s">
        <v>27</v>
      </c>
      <c r="M707" s="14">
        <v>1</v>
      </c>
      <c r="N707" s="14" t="s">
        <v>27</v>
      </c>
      <c r="O707" s="24">
        <f t="shared" si="267"/>
        <v>1351</v>
      </c>
      <c r="P707" s="24">
        <f t="shared" si="268"/>
        <v>3377</v>
      </c>
      <c r="Q707" s="24">
        <v>1309</v>
      </c>
      <c r="R707" s="16">
        <v>3272</v>
      </c>
      <c r="S707" s="69">
        <v>0</v>
      </c>
      <c r="T707" s="70">
        <v>0</v>
      </c>
      <c r="U707" s="24">
        <v>0</v>
      </c>
      <c r="V707" s="24">
        <v>0</v>
      </c>
      <c r="W707" s="69">
        <f t="shared" si="269"/>
        <v>42</v>
      </c>
      <c r="X707" s="69">
        <f>VLOOKUP(D707,'[1]Demanda Agregada Med. y MC'!$C$7:$O$3994,13,FALSE)</f>
        <v>105</v>
      </c>
      <c r="Y707" s="24">
        <v>0</v>
      </c>
      <c r="Z707" s="24">
        <v>0</v>
      </c>
      <c r="AA707" s="24">
        <v>0</v>
      </c>
      <c r="AB707" s="24">
        <v>0</v>
      </c>
      <c r="AC707" s="24">
        <v>0</v>
      </c>
      <c r="AD707" s="24">
        <v>0</v>
      </c>
      <c r="AE707" s="26">
        <v>0</v>
      </c>
      <c r="AF707" s="25">
        <v>0</v>
      </c>
      <c r="AG707" s="22">
        <v>59.800000000000004</v>
      </c>
      <c r="AH707" s="20">
        <f t="shared" si="270"/>
        <v>80789.8</v>
      </c>
      <c r="AI707" s="9">
        <f t="shared" si="271"/>
        <v>201944.6</v>
      </c>
      <c r="AJ707" s="9">
        <f t="shared" si="272"/>
        <v>78278.200000000012</v>
      </c>
      <c r="AK707" s="9">
        <f t="shared" si="273"/>
        <v>195665.6</v>
      </c>
      <c r="AL707" s="9">
        <f t="shared" si="274"/>
        <v>0</v>
      </c>
      <c r="AM707" s="9">
        <f t="shared" si="275"/>
        <v>0</v>
      </c>
      <c r="AN707" s="9">
        <f t="shared" si="276"/>
        <v>0</v>
      </c>
      <c r="AO707" s="9">
        <f t="shared" si="277"/>
        <v>0</v>
      </c>
      <c r="AP707" s="9">
        <f t="shared" si="278"/>
        <v>2511.6000000000004</v>
      </c>
      <c r="AQ707" s="9">
        <f t="shared" si="279"/>
        <v>6279</v>
      </c>
      <c r="AR707" s="9">
        <f t="shared" si="280"/>
        <v>0</v>
      </c>
      <c r="AS707" s="9">
        <f t="shared" si="281"/>
        <v>0</v>
      </c>
      <c r="AT707" s="9">
        <f t="shared" si="282"/>
        <v>0</v>
      </c>
      <c r="AU707" s="9">
        <f t="shared" si="283"/>
        <v>0</v>
      </c>
      <c r="AV707" s="9">
        <f t="shared" si="284"/>
        <v>0</v>
      </c>
      <c r="AW707" s="9">
        <f t="shared" si="285"/>
        <v>0</v>
      </c>
      <c r="AX707" s="9">
        <f t="shared" si="286"/>
        <v>0</v>
      </c>
      <c r="AY707" s="10">
        <f t="shared" si="287"/>
        <v>0</v>
      </c>
    </row>
    <row r="708" spans="1:51" ht="15" customHeight="1">
      <c r="A708" s="87">
        <v>702</v>
      </c>
      <c r="B708" s="85" t="str">
        <f t="shared" si="264"/>
        <v>0600409007</v>
      </c>
      <c r="C708" s="13" t="str">
        <f t="shared" si="265"/>
        <v>060040900707</v>
      </c>
      <c r="D708" s="13" t="str">
        <f t="shared" si="266"/>
        <v>06004090070701</v>
      </c>
      <c r="E708" s="14">
        <v>25400024</v>
      </c>
      <c r="F708" s="14" t="s">
        <v>1472</v>
      </c>
      <c r="G708" s="14" t="s">
        <v>1357</v>
      </c>
      <c r="H708" s="14" t="s">
        <v>1578</v>
      </c>
      <c r="I708" s="14" t="s">
        <v>1579</v>
      </c>
      <c r="J708" s="14" t="s">
        <v>65</v>
      </c>
      <c r="K708" s="15" t="s">
        <v>1580</v>
      </c>
      <c r="L708" s="14" t="s">
        <v>27</v>
      </c>
      <c r="M708" s="14">
        <v>1</v>
      </c>
      <c r="N708" s="14" t="s">
        <v>27</v>
      </c>
      <c r="O708" s="24">
        <f t="shared" si="267"/>
        <v>23768</v>
      </c>
      <c r="P708" s="24">
        <f t="shared" si="268"/>
        <v>59287</v>
      </c>
      <c r="Q708" s="24">
        <v>21123</v>
      </c>
      <c r="R708" s="16">
        <v>52806</v>
      </c>
      <c r="S708" s="69">
        <v>0</v>
      </c>
      <c r="T708" s="70">
        <v>0</v>
      </c>
      <c r="U708" s="24">
        <v>2382</v>
      </c>
      <c r="V708" s="24">
        <v>5955</v>
      </c>
      <c r="W708" s="69">
        <f t="shared" si="269"/>
        <v>0</v>
      </c>
      <c r="X708" s="69">
        <f>VLOOKUP(D708,'[1]Demanda Agregada Med. y MC'!$C$7:$O$3994,13,FALSE)</f>
        <v>0</v>
      </c>
      <c r="Y708" s="24">
        <v>0</v>
      </c>
      <c r="Z708" s="24">
        <v>0</v>
      </c>
      <c r="AA708" s="24">
        <v>0</v>
      </c>
      <c r="AB708" s="24">
        <v>0</v>
      </c>
      <c r="AC708" s="24">
        <v>241</v>
      </c>
      <c r="AD708" s="24">
        <v>482</v>
      </c>
      <c r="AE708" s="26">
        <v>22</v>
      </c>
      <c r="AF708" s="25">
        <v>44</v>
      </c>
      <c r="AG708" s="22">
        <v>10.506400000000001</v>
      </c>
      <c r="AH708" s="20">
        <f t="shared" si="270"/>
        <v>249716.11520000003</v>
      </c>
      <c r="AI708" s="9">
        <f t="shared" si="271"/>
        <v>622892.93680000002</v>
      </c>
      <c r="AJ708" s="9">
        <f t="shared" si="272"/>
        <v>221926.68720000001</v>
      </c>
      <c r="AK708" s="9">
        <f t="shared" si="273"/>
        <v>554800.9584</v>
      </c>
      <c r="AL708" s="9">
        <f t="shared" si="274"/>
        <v>0</v>
      </c>
      <c r="AM708" s="9">
        <f t="shared" si="275"/>
        <v>0</v>
      </c>
      <c r="AN708" s="9">
        <f t="shared" si="276"/>
        <v>25026.244800000004</v>
      </c>
      <c r="AO708" s="9">
        <f t="shared" si="277"/>
        <v>62565.612000000008</v>
      </c>
      <c r="AP708" s="9">
        <f t="shared" si="278"/>
        <v>0</v>
      </c>
      <c r="AQ708" s="9">
        <f t="shared" si="279"/>
        <v>0</v>
      </c>
      <c r="AR708" s="9">
        <f t="shared" si="280"/>
        <v>0</v>
      </c>
      <c r="AS708" s="9">
        <f t="shared" si="281"/>
        <v>0</v>
      </c>
      <c r="AT708" s="9">
        <f t="shared" si="282"/>
        <v>0</v>
      </c>
      <c r="AU708" s="9">
        <f t="shared" si="283"/>
        <v>0</v>
      </c>
      <c r="AV708" s="9">
        <f t="shared" si="284"/>
        <v>2532.0424000000003</v>
      </c>
      <c r="AW708" s="9">
        <f t="shared" si="285"/>
        <v>5064.0848000000005</v>
      </c>
      <c r="AX708" s="9">
        <f t="shared" si="286"/>
        <v>231.14080000000001</v>
      </c>
      <c r="AY708" s="10">
        <f t="shared" si="287"/>
        <v>462.28160000000003</v>
      </c>
    </row>
    <row r="709" spans="1:51" ht="15" customHeight="1">
      <c r="A709" s="87">
        <v>703</v>
      </c>
      <c r="B709" s="85" t="str">
        <f t="shared" si="264"/>
        <v>0600409049</v>
      </c>
      <c r="C709" s="13" t="str">
        <f t="shared" si="265"/>
        <v>060040904902</v>
      </c>
      <c r="D709" s="13" t="str">
        <f t="shared" si="266"/>
        <v>06004090490201</v>
      </c>
      <c r="E709" s="14">
        <v>25400020</v>
      </c>
      <c r="F709" s="14" t="s">
        <v>1472</v>
      </c>
      <c r="G709" s="14" t="s">
        <v>1357</v>
      </c>
      <c r="H709" s="14" t="s">
        <v>1581</v>
      </c>
      <c r="I709" s="14" t="s">
        <v>56</v>
      </c>
      <c r="J709" s="14" t="s">
        <v>65</v>
      </c>
      <c r="K709" s="15" t="s">
        <v>1582</v>
      </c>
      <c r="L709" s="14" t="s">
        <v>27</v>
      </c>
      <c r="M709" s="14">
        <v>1</v>
      </c>
      <c r="N709" s="14" t="s">
        <v>27</v>
      </c>
      <c r="O709" s="24">
        <f t="shared" si="267"/>
        <v>406.20000000000005</v>
      </c>
      <c r="P709" s="24">
        <f t="shared" si="268"/>
        <v>1014</v>
      </c>
      <c r="Q709" s="24">
        <v>131</v>
      </c>
      <c r="R709" s="16">
        <v>326</v>
      </c>
      <c r="S709" s="69">
        <v>0</v>
      </c>
      <c r="T709" s="70">
        <v>0</v>
      </c>
      <c r="U709" s="24">
        <v>200.8</v>
      </c>
      <c r="V709" s="24">
        <v>502</v>
      </c>
      <c r="W709" s="69">
        <f t="shared" si="269"/>
        <v>74.400000000000006</v>
      </c>
      <c r="X709" s="69">
        <f>VLOOKUP(D709,'[1]Demanda Agregada Med. y MC'!$C$7:$O$3994,13,FALSE)</f>
        <v>186</v>
      </c>
      <c r="Y709" s="24">
        <v>0</v>
      </c>
      <c r="Z709" s="24">
        <v>0</v>
      </c>
      <c r="AA709" s="24">
        <v>0</v>
      </c>
      <c r="AB709" s="24">
        <v>0</v>
      </c>
      <c r="AC709" s="24">
        <v>0</v>
      </c>
      <c r="AD709" s="24">
        <v>0</v>
      </c>
      <c r="AE709" s="26">
        <v>0</v>
      </c>
      <c r="AF709" s="25">
        <v>0</v>
      </c>
      <c r="AG709" s="22">
        <v>219.58560000000003</v>
      </c>
      <c r="AH709" s="20">
        <f t="shared" si="270"/>
        <v>89195.670720000024</v>
      </c>
      <c r="AI709" s="9">
        <f t="shared" si="271"/>
        <v>222659.79840000003</v>
      </c>
      <c r="AJ709" s="9">
        <f t="shared" si="272"/>
        <v>28765.713600000003</v>
      </c>
      <c r="AK709" s="9">
        <f t="shared" si="273"/>
        <v>71584.905600000013</v>
      </c>
      <c r="AL709" s="9">
        <f t="shared" si="274"/>
        <v>0</v>
      </c>
      <c r="AM709" s="9">
        <f t="shared" si="275"/>
        <v>0</v>
      </c>
      <c r="AN709" s="9">
        <f t="shared" si="276"/>
        <v>44092.78848000001</v>
      </c>
      <c r="AO709" s="9">
        <f t="shared" si="277"/>
        <v>110231.97120000001</v>
      </c>
      <c r="AP709" s="9">
        <f t="shared" si="278"/>
        <v>16337.168640000004</v>
      </c>
      <c r="AQ709" s="9">
        <f t="shared" si="279"/>
        <v>40842.921600000009</v>
      </c>
      <c r="AR709" s="9">
        <f t="shared" si="280"/>
        <v>0</v>
      </c>
      <c r="AS709" s="9">
        <f t="shared" si="281"/>
        <v>0</v>
      </c>
      <c r="AT709" s="9">
        <f t="shared" si="282"/>
        <v>0</v>
      </c>
      <c r="AU709" s="9">
        <f t="shared" si="283"/>
        <v>0</v>
      </c>
      <c r="AV709" s="9">
        <f t="shared" si="284"/>
        <v>0</v>
      </c>
      <c r="AW709" s="9">
        <f t="shared" si="285"/>
        <v>0</v>
      </c>
      <c r="AX709" s="9">
        <f t="shared" si="286"/>
        <v>0</v>
      </c>
      <c r="AY709" s="10">
        <f t="shared" si="287"/>
        <v>0</v>
      </c>
    </row>
    <row r="710" spans="1:51" ht="15" customHeight="1">
      <c r="A710" s="87">
        <v>704</v>
      </c>
      <c r="B710" s="85" t="str">
        <f t="shared" si="264"/>
        <v>0600409072</v>
      </c>
      <c r="C710" s="13" t="str">
        <f t="shared" si="265"/>
        <v>060040907200</v>
      </c>
      <c r="D710" s="13" t="str">
        <f t="shared" si="266"/>
        <v>06004090720001</v>
      </c>
      <c r="E710" s="14">
        <v>25400021</v>
      </c>
      <c r="F710" s="14" t="s">
        <v>1472</v>
      </c>
      <c r="G710" s="14" t="s">
        <v>1357</v>
      </c>
      <c r="H710" s="14" t="s">
        <v>1583</v>
      </c>
      <c r="I710" s="14" t="s">
        <v>24</v>
      </c>
      <c r="J710" s="14" t="s">
        <v>65</v>
      </c>
      <c r="K710" s="15" t="s">
        <v>1584</v>
      </c>
      <c r="L710" s="14" t="s">
        <v>27</v>
      </c>
      <c r="M710" s="14">
        <v>1</v>
      </c>
      <c r="N710" s="14" t="s">
        <v>27</v>
      </c>
      <c r="O710" s="24">
        <f t="shared" si="267"/>
        <v>10</v>
      </c>
      <c r="P710" s="24">
        <f t="shared" si="268"/>
        <v>25</v>
      </c>
      <c r="Q710" s="24">
        <v>10</v>
      </c>
      <c r="R710" s="16">
        <v>25</v>
      </c>
      <c r="S710" s="69">
        <v>0</v>
      </c>
      <c r="T710" s="70">
        <v>0</v>
      </c>
      <c r="U710" s="24">
        <v>0</v>
      </c>
      <c r="V710" s="24">
        <v>0</v>
      </c>
      <c r="W710" s="69">
        <f t="shared" si="269"/>
        <v>0</v>
      </c>
      <c r="X710" s="69">
        <f>VLOOKUP(D710,'[1]Demanda Agregada Med. y MC'!$C$7:$O$3994,13,FALSE)</f>
        <v>0</v>
      </c>
      <c r="Y710" s="24">
        <v>0</v>
      </c>
      <c r="Z710" s="24">
        <v>0</v>
      </c>
      <c r="AA710" s="24">
        <v>0</v>
      </c>
      <c r="AB710" s="24">
        <v>0</v>
      </c>
      <c r="AC710" s="24">
        <v>0</v>
      </c>
      <c r="AD710" s="24">
        <v>0</v>
      </c>
      <c r="AE710" s="26">
        <v>0</v>
      </c>
      <c r="AF710" s="25">
        <v>0</v>
      </c>
      <c r="AG710" s="22">
        <v>116.7296</v>
      </c>
      <c r="AH710" s="20">
        <f t="shared" si="270"/>
        <v>1167.296</v>
      </c>
      <c r="AI710" s="9">
        <f t="shared" si="271"/>
        <v>2918.2400000000002</v>
      </c>
      <c r="AJ710" s="9">
        <f t="shared" si="272"/>
        <v>1167.296</v>
      </c>
      <c r="AK710" s="9">
        <f t="shared" si="273"/>
        <v>2918.2400000000002</v>
      </c>
      <c r="AL710" s="9">
        <f t="shared" si="274"/>
        <v>0</v>
      </c>
      <c r="AM710" s="9">
        <f t="shared" si="275"/>
        <v>0</v>
      </c>
      <c r="AN710" s="9">
        <f t="shared" si="276"/>
        <v>0</v>
      </c>
      <c r="AO710" s="9">
        <f t="shared" si="277"/>
        <v>0</v>
      </c>
      <c r="AP710" s="9">
        <f t="shared" si="278"/>
        <v>0</v>
      </c>
      <c r="AQ710" s="9">
        <f t="shared" si="279"/>
        <v>0</v>
      </c>
      <c r="AR710" s="9">
        <f t="shared" si="280"/>
        <v>0</v>
      </c>
      <c r="AS710" s="9">
        <f t="shared" si="281"/>
        <v>0</v>
      </c>
      <c r="AT710" s="9">
        <f t="shared" si="282"/>
        <v>0</v>
      </c>
      <c r="AU710" s="9">
        <f t="shared" si="283"/>
        <v>0</v>
      </c>
      <c r="AV710" s="9">
        <f t="shared" si="284"/>
        <v>0</v>
      </c>
      <c r="AW710" s="9">
        <f t="shared" si="285"/>
        <v>0</v>
      </c>
      <c r="AX710" s="9">
        <f t="shared" si="286"/>
        <v>0</v>
      </c>
      <c r="AY710" s="10">
        <f t="shared" si="287"/>
        <v>0</v>
      </c>
    </row>
    <row r="711" spans="1:51" ht="15" customHeight="1">
      <c r="A711" s="87">
        <v>705</v>
      </c>
      <c r="B711" s="85" t="str">
        <f t="shared" si="264"/>
        <v>0600409171</v>
      </c>
      <c r="C711" s="13" t="str">
        <f t="shared" si="265"/>
        <v>060040917101</v>
      </c>
      <c r="D711" s="13" t="str">
        <f t="shared" si="266"/>
        <v>06004091710101</v>
      </c>
      <c r="E711" s="14">
        <v>25400554</v>
      </c>
      <c r="F711" s="14" t="s">
        <v>1472</v>
      </c>
      <c r="G711" s="14" t="s">
        <v>1357</v>
      </c>
      <c r="H711" s="14" t="s">
        <v>1585</v>
      </c>
      <c r="I711" s="14" t="s">
        <v>65</v>
      </c>
      <c r="J711" s="14" t="s">
        <v>65</v>
      </c>
      <c r="K711" s="15" t="s">
        <v>1586</v>
      </c>
      <c r="L711" s="14" t="s">
        <v>27</v>
      </c>
      <c r="M711" s="14">
        <v>1</v>
      </c>
      <c r="N711" s="14" t="s">
        <v>27</v>
      </c>
      <c r="O711" s="24">
        <f t="shared" si="267"/>
        <v>10</v>
      </c>
      <c r="P711" s="24">
        <f t="shared" si="268"/>
        <v>23</v>
      </c>
      <c r="Q711" s="24">
        <v>10</v>
      </c>
      <c r="R711" s="16">
        <v>23</v>
      </c>
      <c r="S711" s="69">
        <v>0</v>
      </c>
      <c r="T711" s="70">
        <v>0</v>
      </c>
      <c r="U711" s="24">
        <v>0</v>
      </c>
      <c r="V711" s="24">
        <v>0</v>
      </c>
      <c r="W711" s="69">
        <f t="shared" si="269"/>
        <v>0</v>
      </c>
      <c r="X711" s="69">
        <f>VLOOKUP(D711,'[1]Demanda Agregada Med. y MC'!$C$7:$O$3994,13,FALSE)</f>
        <v>0</v>
      </c>
      <c r="Y711" s="24">
        <v>0</v>
      </c>
      <c r="Z711" s="24">
        <v>0</v>
      </c>
      <c r="AA711" s="24">
        <v>0</v>
      </c>
      <c r="AB711" s="24">
        <v>0</v>
      </c>
      <c r="AC711" s="24">
        <v>0</v>
      </c>
      <c r="AD711" s="24">
        <v>0</v>
      </c>
      <c r="AE711" s="26">
        <v>0</v>
      </c>
      <c r="AF711" s="25">
        <v>0</v>
      </c>
      <c r="AG711" s="22">
        <v>731.4</v>
      </c>
      <c r="AH711" s="20">
        <f t="shared" si="270"/>
        <v>7314</v>
      </c>
      <c r="AI711" s="9">
        <f t="shared" si="271"/>
        <v>16822.2</v>
      </c>
      <c r="AJ711" s="9">
        <f t="shared" si="272"/>
        <v>7314</v>
      </c>
      <c r="AK711" s="9">
        <f t="shared" si="273"/>
        <v>16822.2</v>
      </c>
      <c r="AL711" s="9">
        <f t="shared" si="274"/>
        <v>0</v>
      </c>
      <c r="AM711" s="9">
        <f t="shared" si="275"/>
        <v>0</v>
      </c>
      <c r="AN711" s="9">
        <f t="shared" si="276"/>
        <v>0</v>
      </c>
      <c r="AO711" s="9">
        <f t="shared" si="277"/>
        <v>0</v>
      </c>
      <c r="AP711" s="9">
        <f t="shared" si="278"/>
        <v>0</v>
      </c>
      <c r="AQ711" s="9">
        <f t="shared" si="279"/>
        <v>0</v>
      </c>
      <c r="AR711" s="9">
        <f t="shared" si="280"/>
        <v>0</v>
      </c>
      <c r="AS711" s="9">
        <f t="shared" si="281"/>
        <v>0</v>
      </c>
      <c r="AT711" s="9">
        <f t="shared" si="282"/>
        <v>0</v>
      </c>
      <c r="AU711" s="9">
        <f t="shared" si="283"/>
        <v>0</v>
      </c>
      <c r="AV711" s="9">
        <f t="shared" si="284"/>
        <v>0</v>
      </c>
      <c r="AW711" s="9">
        <f t="shared" si="285"/>
        <v>0</v>
      </c>
      <c r="AX711" s="9">
        <f t="shared" si="286"/>
        <v>0</v>
      </c>
      <c r="AY711" s="10">
        <f t="shared" si="287"/>
        <v>0</v>
      </c>
    </row>
    <row r="712" spans="1:51" ht="15" customHeight="1">
      <c r="A712" s="87">
        <v>706</v>
      </c>
      <c r="B712" s="85" t="str">
        <f t="shared" si="264"/>
        <v>0600409205</v>
      </c>
      <c r="C712" s="13" t="str">
        <f t="shared" si="265"/>
        <v>060040920501</v>
      </c>
      <c r="D712" s="13" t="str">
        <f t="shared" si="266"/>
        <v>06004092050101</v>
      </c>
      <c r="E712" s="14">
        <v>25400554</v>
      </c>
      <c r="F712" s="14" t="s">
        <v>1472</v>
      </c>
      <c r="G712" s="14" t="s">
        <v>1357</v>
      </c>
      <c r="H712" s="14" t="s">
        <v>1587</v>
      </c>
      <c r="I712" s="14" t="s">
        <v>65</v>
      </c>
      <c r="J712" s="14" t="s">
        <v>65</v>
      </c>
      <c r="K712" s="15" t="s">
        <v>1588</v>
      </c>
      <c r="L712" s="14" t="s">
        <v>27</v>
      </c>
      <c r="M712" s="14">
        <v>1</v>
      </c>
      <c r="N712" s="14" t="s">
        <v>27</v>
      </c>
      <c r="O712" s="24">
        <f t="shared" si="267"/>
        <v>8</v>
      </c>
      <c r="P712" s="24">
        <f t="shared" si="268"/>
        <v>18</v>
      </c>
      <c r="Q712" s="24">
        <v>8</v>
      </c>
      <c r="R712" s="16">
        <v>18</v>
      </c>
      <c r="S712" s="69">
        <v>0</v>
      </c>
      <c r="T712" s="70">
        <v>0</v>
      </c>
      <c r="U712" s="24">
        <v>0</v>
      </c>
      <c r="V712" s="24">
        <v>0</v>
      </c>
      <c r="W712" s="69">
        <f t="shared" si="269"/>
        <v>0</v>
      </c>
      <c r="X712" s="69">
        <f>VLOOKUP(D712,'[1]Demanda Agregada Med. y MC'!$C$7:$O$3994,13,FALSE)</f>
        <v>0</v>
      </c>
      <c r="Y712" s="24">
        <v>0</v>
      </c>
      <c r="Z712" s="24">
        <v>0</v>
      </c>
      <c r="AA712" s="24">
        <v>0</v>
      </c>
      <c r="AB712" s="24">
        <v>0</v>
      </c>
      <c r="AC712" s="24">
        <v>0</v>
      </c>
      <c r="AD712" s="24">
        <v>0</v>
      </c>
      <c r="AE712" s="26">
        <v>0</v>
      </c>
      <c r="AF712" s="25">
        <v>0</v>
      </c>
      <c r="AG712" s="22">
        <v>731.4</v>
      </c>
      <c r="AH712" s="20">
        <f t="shared" si="270"/>
        <v>5851.2</v>
      </c>
      <c r="AI712" s="9">
        <f t="shared" si="271"/>
        <v>13165.199999999999</v>
      </c>
      <c r="AJ712" s="9">
        <f t="shared" si="272"/>
        <v>5851.2</v>
      </c>
      <c r="AK712" s="9">
        <f t="shared" si="273"/>
        <v>13165.199999999999</v>
      </c>
      <c r="AL712" s="9">
        <f t="shared" si="274"/>
        <v>0</v>
      </c>
      <c r="AM712" s="9">
        <f t="shared" si="275"/>
        <v>0</v>
      </c>
      <c r="AN712" s="9">
        <f t="shared" si="276"/>
        <v>0</v>
      </c>
      <c r="AO712" s="9">
        <f t="shared" si="277"/>
        <v>0</v>
      </c>
      <c r="AP712" s="9">
        <f t="shared" si="278"/>
        <v>0</v>
      </c>
      <c r="AQ712" s="9">
        <f t="shared" si="279"/>
        <v>0</v>
      </c>
      <c r="AR712" s="9">
        <f t="shared" si="280"/>
        <v>0</v>
      </c>
      <c r="AS712" s="9">
        <f t="shared" si="281"/>
        <v>0</v>
      </c>
      <c r="AT712" s="9">
        <f t="shared" si="282"/>
        <v>0</v>
      </c>
      <c r="AU712" s="9">
        <f t="shared" si="283"/>
        <v>0</v>
      </c>
      <c r="AV712" s="9">
        <f t="shared" si="284"/>
        <v>0</v>
      </c>
      <c r="AW712" s="9">
        <f t="shared" si="285"/>
        <v>0</v>
      </c>
      <c r="AX712" s="9">
        <f t="shared" si="286"/>
        <v>0</v>
      </c>
      <c r="AY712" s="10">
        <f t="shared" si="287"/>
        <v>0</v>
      </c>
    </row>
    <row r="713" spans="1:51" ht="15" customHeight="1">
      <c r="A713" s="87">
        <v>707</v>
      </c>
      <c r="B713" s="85" t="str">
        <f t="shared" si="264"/>
        <v>0600409213</v>
      </c>
      <c r="C713" s="13" t="str">
        <f t="shared" si="265"/>
        <v>060040921301</v>
      </c>
      <c r="D713" s="13" t="str">
        <f t="shared" si="266"/>
        <v>06004092130101</v>
      </c>
      <c r="E713" s="14">
        <v>25400554</v>
      </c>
      <c r="F713" s="14" t="s">
        <v>1472</v>
      </c>
      <c r="G713" s="14" t="s">
        <v>1357</v>
      </c>
      <c r="H713" s="14" t="s">
        <v>1589</v>
      </c>
      <c r="I713" s="14" t="s">
        <v>65</v>
      </c>
      <c r="J713" s="14" t="s">
        <v>65</v>
      </c>
      <c r="K713" s="15" t="s">
        <v>1590</v>
      </c>
      <c r="L713" s="14" t="s">
        <v>27</v>
      </c>
      <c r="M713" s="14">
        <v>1</v>
      </c>
      <c r="N713" s="14" t="s">
        <v>27</v>
      </c>
      <c r="O713" s="24">
        <f t="shared" si="267"/>
        <v>44</v>
      </c>
      <c r="P713" s="24">
        <f t="shared" si="268"/>
        <v>109</v>
      </c>
      <c r="Q713" s="24">
        <v>44</v>
      </c>
      <c r="R713" s="16">
        <v>109</v>
      </c>
      <c r="S713" s="69">
        <v>0</v>
      </c>
      <c r="T713" s="70">
        <v>0</v>
      </c>
      <c r="U713" s="24">
        <v>0</v>
      </c>
      <c r="V713" s="24">
        <v>0</v>
      </c>
      <c r="W713" s="69">
        <f t="shared" si="269"/>
        <v>0</v>
      </c>
      <c r="X713" s="69">
        <f>VLOOKUP(D713,'[1]Demanda Agregada Med. y MC'!$C$7:$O$3994,13,FALSE)</f>
        <v>0</v>
      </c>
      <c r="Y713" s="24">
        <v>0</v>
      </c>
      <c r="Z713" s="24">
        <v>0</v>
      </c>
      <c r="AA713" s="24">
        <v>0</v>
      </c>
      <c r="AB713" s="24">
        <v>0</v>
      </c>
      <c r="AC713" s="24">
        <v>0</v>
      </c>
      <c r="AD713" s="24">
        <v>0</v>
      </c>
      <c r="AE713" s="26">
        <v>0</v>
      </c>
      <c r="AF713" s="25">
        <v>0</v>
      </c>
      <c r="AG713" s="22">
        <v>731.4</v>
      </c>
      <c r="AH713" s="20">
        <f t="shared" si="270"/>
        <v>32181.599999999999</v>
      </c>
      <c r="AI713" s="9">
        <f t="shared" si="271"/>
        <v>79722.599999999991</v>
      </c>
      <c r="AJ713" s="9">
        <f t="shared" si="272"/>
        <v>32181.599999999999</v>
      </c>
      <c r="AK713" s="9">
        <f t="shared" si="273"/>
        <v>79722.599999999991</v>
      </c>
      <c r="AL713" s="9">
        <f t="shared" si="274"/>
        <v>0</v>
      </c>
      <c r="AM713" s="9">
        <f t="shared" si="275"/>
        <v>0</v>
      </c>
      <c r="AN713" s="9">
        <f t="shared" si="276"/>
        <v>0</v>
      </c>
      <c r="AO713" s="9">
        <f t="shared" si="277"/>
        <v>0</v>
      </c>
      <c r="AP713" s="9">
        <f t="shared" si="278"/>
        <v>0</v>
      </c>
      <c r="AQ713" s="9">
        <f t="shared" si="279"/>
        <v>0</v>
      </c>
      <c r="AR713" s="9">
        <f t="shared" si="280"/>
        <v>0</v>
      </c>
      <c r="AS713" s="9">
        <f t="shared" si="281"/>
        <v>0</v>
      </c>
      <c r="AT713" s="9">
        <f t="shared" si="282"/>
        <v>0</v>
      </c>
      <c r="AU713" s="9">
        <f t="shared" si="283"/>
        <v>0</v>
      </c>
      <c r="AV713" s="9">
        <f t="shared" si="284"/>
        <v>0</v>
      </c>
      <c r="AW713" s="9">
        <f t="shared" si="285"/>
        <v>0</v>
      </c>
      <c r="AX713" s="9">
        <f t="shared" si="286"/>
        <v>0</v>
      </c>
      <c r="AY713" s="10">
        <f t="shared" si="287"/>
        <v>0</v>
      </c>
    </row>
    <row r="714" spans="1:51" ht="15" customHeight="1">
      <c r="A714" s="87">
        <v>708</v>
      </c>
      <c r="B714" s="85" t="str">
        <f t="shared" si="264"/>
        <v>0600409221</v>
      </c>
      <c r="C714" s="13" t="str">
        <f t="shared" si="265"/>
        <v>060040922101</v>
      </c>
      <c r="D714" s="13" t="str">
        <f t="shared" si="266"/>
        <v>06004092210101</v>
      </c>
      <c r="E714" s="14">
        <v>25400554</v>
      </c>
      <c r="F714" s="14" t="s">
        <v>1472</v>
      </c>
      <c r="G714" s="14" t="s">
        <v>1357</v>
      </c>
      <c r="H714" s="14" t="s">
        <v>1591</v>
      </c>
      <c r="I714" s="14" t="s">
        <v>65</v>
      </c>
      <c r="J714" s="14" t="s">
        <v>65</v>
      </c>
      <c r="K714" s="15" t="s">
        <v>1592</v>
      </c>
      <c r="L714" s="14" t="s">
        <v>27</v>
      </c>
      <c r="M714" s="14">
        <v>1</v>
      </c>
      <c r="N714" s="14" t="s">
        <v>27</v>
      </c>
      <c r="O714" s="24">
        <f t="shared" si="267"/>
        <v>3</v>
      </c>
      <c r="P714" s="24">
        <f t="shared" si="268"/>
        <v>6</v>
      </c>
      <c r="Q714" s="24">
        <v>3</v>
      </c>
      <c r="R714" s="16">
        <v>6</v>
      </c>
      <c r="S714" s="69">
        <v>0</v>
      </c>
      <c r="T714" s="70">
        <v>0</v>
      </c>
      <c r="U714" s="24">
        <v>0</v>
      </c>
      <c r="V714" s="24">
        <v>0</v>
      </c>
      <c r="W714" s="69">
        <f t="shared" si="269"/>
        <v>0</v>
      </c>
      <c r="X714" s="69">
        <f>VLOOKUP(D714,'[1]Demanda Agregada Med. y MC'!$C$7:$O$3994,13,FALSE)</f>
        <v>0</v>
      </c>
      <c r="Y714" s="24">
        <v>0</v>
      </c>
      <c r="Z714" s="24">
        <v>0</v>
      </c>
      <c r="AA714" s="24">
        <v>0</v>
      </c>
      <c r="AB714" s="24">
        <v>0</v>
      </c>
      <c r="AC714" s="24">
        <v>0</v>
      </c>
      <c r="AD714" s="24">
        <v>0</v>
      </c>
      <c r="AE714" s="26">
        <v>0</v>
      </c>
      <c r="AF714" s="25">
        <v>0</v>
      </c>
      <c r="AG714" s="22">
        <v>731.4</v>
      </c>
      <c r="AH714" s="20">
        <f t="shared" si="270"/>
        <v>2194.1999999999998</v>
      </c>
      <c r="AI714" s="9">
        <f t="shared" si="271"/>
        <v>4388.3999999999996</v>
      </c>
      <c r="AJ714" s="9">
        <f t="shared" si="272"/>
        <v>2194.1999999999998</v>
      </c>
      <c r="AK714" s="9">
        <f t="shared" si="273"/>
        <v>4388.3999999999996</v>
      </c>
      <c r="AL714" s="9">
        <f t="shared" si="274"/>
        <v>0</v>
      </c>
      <c r="AM714" s="9">
        <f t="shared" si="275"/>
        <v>0</v>
      </c>
      <c r="AN714" s="9">
        <f t="shared" si="276"/>
        <v>0</v>
      </c>
      <c r="AO714" s="9">
        <f t="shared" si="277"/>
        <v>0</v>
      </c>
      <c r="AP714" s="9">
        <f t="shared" si="278"/>
        <v>0</v>
      </c>
      <c r="AQ714" s="9">
        <f t="shared" si="279"/>
        <v>0</v>
      </c>
      <c r="AR714" s="9">
        <f t="shared" si="280"/>
        <v>0</v>
      </c>
      <c r="AS714" s="9">
        <f t="shared" si="281"/>
        <v>0</v>
      </c>
      <c r="AT714" s="9">
        <f t="shared" si="282"/>
        <v>0</v>
      </c>
      <c r="AU714" s="9">
        <f t="shared" si="283"/>
        <v>0</v>
      </c>
      <c r="AV714" s="9">
        <f t="shared" si="284"/>
        <v>0</v>
      </c>
      <c r="AW714" s="9">
        <f t="shared" si="285"/>
        <v>0</v>
      </c>
      <c r="AX714" s="9">
        <f t="shared" si="286"/>
        <v>0</v>
      </c>
      <c r="AY714" s="10">
        <f t="shared" si="287"/>
        <v>0</v>
      </c>
    </row>
    <row r="715" spans="1:51" ht="15" customHeight="1">
      <c r="A715" s="87">
        <v>709</v>
      </c>
      <c r="B715" s="85" t="str">
        <f t="shared" si="264"/>
        <v>0600409239</v>
      </c>
      <c r="C715" s="13" t="str">
        <f t="shared" si="265"/>
        <v>060040923901</v>
      </c>
      <c r="D715" s="13" t="str">
        <f t="shared" si="266"/>
        <v>06004092390101</v>
      </c>
      <c r="E715" s="14">
        <v>25400017</v>
      </c>
      <c r="F715" s="14" t="s">
        <v>1472</v>
      </c>
      <c r="G715" s="14" t="s">
        <v>1357</v>
      </c>
      <c r="H715" s="14" t="s">
        <v>1593</v>
      </c>
      <c r="I715" s="14" t="s">
        <v>65</v>
      </c>
      <c r="J715" s="14" t="s">
        <v>65</v>
      </c>
      <c r="K715" s="15" t="s">
        <v>1594</v>
      </c>
      <c r="L715" s="14" t="s">
        <v>27</v>
      </c>
      <c r="M715" s="14">
        <v>1</v>
      </c>
      <c r="N715" s="14" t="s">
        <v>27</v>
      </c>
      <c r="O715" s="24">
        <f t="shared" si="267"/>
        <v>110</v>
      </c>
      <c r="P715" s="24">
        <f t="shared" si="268"/>
        <v>275</v>
      </c>
      <c r="Q715" s="24">
        <v>110</v>
      </c>
      <c r="R715" s="16">
        <v>275</v>
      </c>
      <c r="S715" s="69">
        <v>0</v>
      </c>
      <c r="T715" s="70">
        <v>0</v>
      </c>
      <c r="U715" s="24">
        <v>0</v>
      </c>
      <c r="V715" s="24">
        <v>0</v>
      </c>
      <c r="W715" s="69">
        <f t="shared" si="269"/>
        <v>0</v>
      </c>
      <c r="X715" s="69">
        <f>VLOOKUP(D715,'[1]Demanda Agregada Med. y MC'!$C$7:$O$3994,13,FALSE)</f>
        <v>0</v>
      </c>
      <c r="Y715" s="24">
        <v>0</v>
      </c>
      <c r="Z715" s="24">
        <v>0</v>
      </c>
      <c r="AA715" s="24">
        <v>0</v>
      </c>
      <c r="AB715" s="24">
        <v>0</v>
      </c>
      <c r="AC715" s="24">
        <v>0</v>
      </c>
      <c r="AD715" s="24">
        <v>0</v>
      </c>
      <c r="AE715" s="26">
        <v>0</v>
      </c>
      <c r="AF715" s="25">
        <v>0</v>
      </c>
      <c r="AG715" s="22">
        <v>69.368000000000009</v>
      </c>
      <c r="AH715" s="20">
        <f t="shared" si="270"/>
        <v>7630.4800000000014</v>
      </c>
      <c r="AI715" s="9">
        <f t="shared" si="271"/>
        <v>19076.2</v>
      </c>
      <c r="AJ715" s="9">
        <f t="shared" si="272"/>
        <v>7630.4800000000014</v>
      </c>
      <c r="AK715" s="9">
        <f t="shared" si="273"/>
        <v>19076.2</v>
      </c>
      <c r="AL715" s="9">
        <f t="shared" si="274"/>
        <v>0</v>
      </c>
      <c r="AM715" s="9">
        <f t="shared" si="275"/>
        <v>0</v>
      </c>
      <c r="AN715" s="9">
        <f t="shared" si="276"/>
        <v>0</v>
      </c>
      <c r="AO715" s="9">
        <f t="shared" si="277"/>
        <v>0</v>
      </c>
      <c r="AP715" s="9">
        <f t="shared" si="278"/>
        <v>0</v>
      </c>
      <c r="AQ715" s="9">
        <f t="shared" si="279"/>
        <v>0</v>
      </c>
      <c r="AR715" s="9">
        <f t="shared" si="280"/>
        <v>0</v>
      </c>
      <c r="AS715" s="9">
        <f t="shared" si="281"/>
        <v>0</v>
      </c>
      <c r="AT715" s="9">
        <f t="shared" si="282"/>
        <v>0</v>
      </c>
      <c r="AU715" s="9">
        <f t="shared" si="283"/>
        <v>0</v>
      </c>
      <c r="AV715" s="9">
        <f t="shared" si="284"/>
        <v>0</v>
      </c>
      <c r="AW715" s="9">
        <f t="shared" si="285"/>
        <v>0</v>
      </c>
      <c r="AX715" s="9">
        <f t="shared" si="286"/>
        <v>0</v>
      </c>
      <c r="AY715" s="10">
        <f t="shared" si="287"/>
        <v>0</v>
      </c>
    </row>
    <row r="716" spans="1:51" ht="15" customHeight="1">
      <c r="A716" s="87">
        <v>710</v>
      </c>
      <c r="B716" s="85" t="str">
        <f t="shared" si="264"/>
        <v>0600409247</v>
      </c>
      <c r="C716" s="13" t="str">
        <f t="shared" si="265"/>
        <v>060040924701</v>
      </c>
      <c r="D716" s="13" t="str">
        <f t="shared" si="266"/>
        <v>06004092470101</v>
      </c>
      <c r="E716" s="14">
        <v>25400020</v>
      </c>
      <c r="F716" s="14" t="s">
        <v>1472</v>
      </c>
      <c r="G716" s="14" t="s">
        <v>1357</v>
      </c>
      <c r="H716" s="14" t="s">
        <v>1595</v>
      </c>
      <c r="I716" s="14" t="s">
        <v>65</v>
      </c>
      <c r="J716" s="14" t="s">
        <v>65</v>
      </c>
      <c r="K716" s="15" t="s">
        <v>1596</v>
      </c>
      <c r="L716" s="14" t="s">
        <v>27</v>
      </c>
      <c r="M716" s="14">
        <v>1</v>
      </c>
      <c r="N716" s="14" t="s">
        <v>27</v>
      </c>
      <c r="O716" s="24">
        <f t="shared" si="267"/>
        <v>171.60000000000002</v>
      </c>
      <c r="P716" s="24">
        <f t="shared" si="268"/>
        <v>427</v>
      </c>
      <c r="Q716" s="24">
        <v>66</v>
      </c>
      <c r="R716" s="16">
        <v>163</v>
      </c>
      <c r="S716" s="69">
        <v>0</v>
      </c>
      <c r="T716" s="70">
        <v>0</v>
      </c>
      <c r="U716" s="24">
        <v>105.60000000000001</v>
      </c>
      <c r="V716" s="24">
        <v>264</v>
      </c>
      <c r="W716" s="69">
        <f t="shared" si="269"/>
        <v>0</v>
      </c>
      <c r="X716" s="69">
        <f>VLOOKUP(D716,'[1]Demanda Agregada Med. y MC'!$C$7:$O$3994,13,FALSE)</f>
        <v>0</v>
      </c>
      <c r="Y716" s="24">
        <v>0</v>
      </c>
      <c r="Z716" s="24">
        <v>0</v>
      </c>
      <c r="AA716" s="24">
        <v>0</v>
      </c>
      <c r="AB716" s="24">
        <v>0</v>
      </c>
      <c r="AC716" s="24">
        <v>0</v>
      </c>
      <c r="AD716" s="24">
        <v>0</v>
      </c>
      <c r="AE716" s="26">
        <v>0</v>
      </c>
      <c r="AF716" s="25">
        <v>0</v>
      </c>
      <c r="AG716" s="22">
        <v>427.8</v>
      </c>
      <c r="AH716" s="20">
        <f t="shared" si="270"/>
        <v>73410.48000000001</v>
      </c>
      <c r="AI716" s="9">
        <f t="shared" si="271"/>
        <v>182670.6</v>
      </c>
      <c r="AJ716" s="9">
        <f t="shared" si="272"/>
        <v>28234.799999999999</v>
      </c>
      <c r="AK716" s="9">
        <f t="shared" si="273"/>
        <v>69731.400000000009</v>
      </c>
      <c r="AL716" s="9">
        <f t="shared" si="274"/>
        <v>0</v>
      </c>
      <c r="AM716" s="9">
        <f t="shared" si="275"/>
        <v>0</v>
      </c>
      <c r="AN716" s="9">
        <f t="shared" si="276"/>
        <v>45175.680000000008</v>
      </c>
      <c r="AO716" s="9">
        <f t="shared" si="277"/>
        <v>112939.2</v>
      </c>
      <c r="AP716" s="9">
        <f t="shared" si="278"/>
        <v>0</v>
      </c>
      <c r="AQ716" s="9">
        <f t="shared" si="279"/>
        <v>0</v>
      </c>
      <c r="AR716" s="9">
        <f t="shared" si="280"/>
        <v>0</v>
      </c>
      <c r="AS716" s="9">
        <f t="shared" si="281"/>
        <v>0</v>
      </c>
      <c r="AT716" s="9">
        <f t="shared" si="282"/>
        <v>0</v>
      </c>
      <c r="AU716" s="9">
        <f t="shared" si="283"/>
        <v>0</v>
      </c>
      <c r="AV716" s="9">
        <f t="shared" si="284"/>
        <v>0</v>
      </c>
      <c r="AW716" s="9">
        <f t="shared" si="285"/>
        <v>0</v>
      </c>
      <c r="AX716" s="9">
        <f t="shared" si="286"/>
        <v>0</v>
      </c>
      <c r="AY716" s="10">
        <f t="shared" si="287"/>
        <v>0</v>
      </c>
    </row>
    <row r="717" spans="1:51" ht="15" customHeight="1">
      <c r="A717" s="87">
        <v>711</v>
      </c>
      <c r="B717" s="85" t="str">
        <f t="shared" si="264"/>
        <v>0600409254</v>
      </c>
      <c r="C717" s="13" t="str">
        <f t="shared" si="265"/>
        <v>060040925401</v>
      </c>
      <c r="D717" s="13" t="str">
        <f t="shared" si="266"/>
        <v>06004092540101</v>
      </c>
      <c r="E717" s="14">
        <v>25400020</v>
      </c>
      <c r="F717" s="14" t="s">
        <v>1472</v>
      </c>
      <c r="G717" s="14" t="s">
        <v>1357</v>
      </c>
      <c r="H717" s="14" t="s">
        <v>1597</v>
      </c>
      <c r="I717" s="14" t="s">
        <v>65</v>
      </c>
      <c r="J717" s="14" t="s">
        <v>65</v>
      </c>
      <c r="K717" s="15" t="s">
        <v>1598</v>
      </c>
      <c r="L717" s="14" t="s">
        <v>27</v>
      </c>
      <c r="M717" s="14">
        <v>1</v>
      </c>
      <c r="N717" s="14" t="s">
        <v>27</v>
      </c>
      <c r="O717" s="24">
        <f t="shared" si="267"/>
        <v>41</v>
      </c>
      <c r="P717" s="24">
        <f t="shared" si="268"/>
        <v>102</v>
      </c>
      <c r="Q717" s="24">
        <v>41</v>
      </c>
      <c r="R717" s="16">
        <v>102</v>
      </c>
      <c r="S717" s="69">
        <v>0</v>
      </c>
      <c r="T717" s="70">
        <v>0</v>
      </c>
      <c r="U717" s="24">
        <v>0</v>
      </c>
      <c r="V717" s="24">
        <v>0</v>
      </c>
      <c r="W717" s="69">
        <f t="shared" si="269"/>
        <v>0</v>
      </c>
      <c r="X717" s="69">
        <f>VLOOKUP(D717,'[1]Demanda Agregada Med. y MC'!$C$7:$O$3994,13,FALSE)</f>
        <v>0</v>
      </c>
      <c r="Y717" s="24">
        <v>0</v>
      </c>
      <c r="Z717" s="24">
        <v>0</v>
      </c>
      <c r="AA717" s="24">
        <v>0</v>
      </c>
      <c r="AB717" s="24">
        <v>0</v>
      </c>
      <c r="AC717" s="24">
        <v>0</v>
      </c>
      <c r="AD717" s="24">
        <v>0</v>
      </c>
      <c r="AE717" s="26">
        <v>0</v>
      </c>
      <c r="AF717" s="25">
        <v>0</v>
      </c>
      <c r="AG717" s="22">
        <v>3.496</v>
      </c>
      <c r="AH717" s="20">
        <f t="shared" si="270"/>
        <v>143.33600000000001</v>
      </c>
      <c r="AI717" s="9">
        <f t="shared" si="271"/>
        <v>356.59199999999998</v>
      </c>
      <c r="AJ717" s="9">
        <f t="shared" si="272"/>
        <v>143.33600000000001</v>
      </c>
      <c r="AK717" s="9">
        <f t="shared" si="273"/>
        <v>356.59199999999998</v>
      </c>
      <c r="AL717" s="9">
        <f t="shared" si="274"/>
        <v>0</v>
      </c>
      <c r="AM717" s="9">
        <f t="shared" si="275"/>
        <v>0</v>
      </c>
      <c r="AN717" s="9">
        <f t="shared" si="276"/>
        <v>0</v>
      </c>
      <c r="AO717" s="9">
        <f t="shared" si="277"/>
        <v>0</v>
      </c>
      <c r="AP717" s="9">
        <f t="shared" si="278"/>
        <v>0</v>
      </c>
      <c r="AQ717" s="9">
        <f t="shared" si="279"/>
        <v>0</v>
      </c>
      <c r="AR717" s="9">
        <f t="shared" si="280"/>
        <v>0</v>
      </c>
      <c r="AS717" s="9">
        <f t="shared" si="281"/>
        <v>0</v>
      </c>
      <c r="AT717" s="9">
        <f t="shared" si="282"/>
        <v>0</v>
      </c>
      <c r="AU717" s="9">
        <f t="shared" si="283"/>
        <v>0</v>
      </c>
      <c r="AV717" s="9">
        <f t="shared" si="284"/>
        <v>0</v>
      </c>
      <c r="AW717" s="9">
        <f t="shared" si="285"/>
        <v>0</v>
      </c>
      <c r="AX717" s="9">
        <f t="shared" si="286"/>
        <v>0</v>
      </c>
      <c r="AY717" s="10">
        <f t="shared" si="287"/>
        <v>0</v>
      </c>
    </row>
    <row r="718" spans="1:51" ht="15" customHeight="1">
      <c r="A718" s="87">
        <v>712</v>
      </c>
      <c r="B718" s="85" t="str">
        <f t="shared" si="264"/>
        <v>0600409262</v>
      </c>
      <c r="C718" s="13" t="str">
        <f t="shared" si="265"/>
        <v>060040926201</v>
      </c>
      <c r="D718" s="13" t="str">
        <f t="shared" si="266"/>
        <v>06004092620101</v>
      </c>
      <c r="E718" s="14">
        <v>25400020</v>
      </c>
      <c r="F718" s="14" t="s">
        <v>1472</v>
      </c>
      <c r="G718" s="14" t="s">
        <v>1357</v>
      </c>
      <c r="H718" s="14" t="s">
        <v>1599</v>
      </c>
      <c r="I718" s="14" t="s">
        <v>65</v>
      </c>
      <c r="J718" s="14" t="s">
        <v>65</v>
      </c>
      <c r="K718" s="15" t="s">
        <v>1600</v>
      </c>
      <c r="L718" s="14" t="s">
        <v>27</v>
      </c>
      <c r="M718" s="14">
        <v>1</v>
      </c>
      <c r="N718" s="14" t="s">
        <v>27</v>
      </c>
      <c r="O718" s="24">
        <f t="shared" si="267"/>
        <v>332.9</v>
      </c>
      <c r="P718" s="24">
        <f t="shared" si="268"/>
        <v>831.25</v>
      </c>
      <c r="Q718" s="24">
        <v>62</v>
      </c>
      <c r="R718" s="16">
        <v>154</v>
      </c>
      <c r="S718" s="69">
        <v>0</v>
      </c>
      <c r="T718" s="70">
        <v>0</v>
      </c>
      <c r="U718" s="24">
        <v>264</v>
      </c>
      <c r="V718" s="24">
        <v>660</v>
      </c>
      <c r="W718" s="69">
        <f t="shared" si="269"/>
        <v>6.9</v>
      </c>
      <c r="X718" s="69">
        <f>VLOOKUP(D718,'[1]Demanda Agregada Med. y MC'!$C$7:$O$3994,13,FALSE)</f>
        <v>17.25</v>
      </c>
      <c r="Y718" s="24">
        <v>0</v>
      </c>
      <c r="Z718" s="24">
        <v>0</v>
      </c>
      <c r="AA718" s="24">
        <v>0</v>
      </c>
      <c r="AB718" s="24">
        <v>0</v>
      </c>
      <c r="AC718" s="24">
        <v>0</v>
      </c>
      <c r="AD718" s="24">
        <v>0</v>
      </c>
      <c r="AE718" s="26">
        <v>0</v>
      </c>
      <c r="AF718" s="25">
        <v>0</v>
      </c>
      <c r="AG718" s="22">
        <v>128.92578516</v>
      </c>
      <c r="AH718" s="20">
        <f t="shared" si="270"/>
        <v>42919.393879764</v>
      </c>
      <c r="AI718" s="9">
        <f t="shared" si="271"/>
        <v>107169.55891425001</v>
      </c>
      <c r="AJ718" s="9">
        <f t="shared" si="272"/>
        <v>7993.3986799200002</v>
      </c>
      <c r="AK718" s="9">
        <f t="shared" si="273"/>
        <v>19854.57091464</v>
      </c>
      <c r="AL718" s="9">
        <f t="shared" si="274"/>
        <v>0</v>
      </c>
      <c r="AM718" s="9">
        <f t="shared" si="275"/>
        <v>0</v>
      </c>
      <c r="AN718" s="9">
        <f t="shared" si="276"/>
        <v>34036.407282239998</v>
      </c>
      <c r="AO718" s="9">
        <f t="shared" si="277"/>
        <v>85091.018205600005</v>
      </c>
      <c r="AP718" s="9">
        <f t="shared" si="278"/>
        <v>889.58791760400004</v>
      </c>
      <c r="AQ718" s="9">
        <f t="shared" si="279"/>
        <v>2223.96979401</v>
      </c>
      <c r="AR718" s="9">
        <f t="shared" si="280"/>
        <v>0</v>
      </c>
      <c r="AS718" s="9">
        <f t="shared" si="281"/>
        <v>0</v>
      </c>
      <c r="AT718" s="9">
        <f t="shared" si="282"/>
        <v>0</v>
      </c>
      <c r="AU718" s="9">
        <f t="shared" si="283"/>
        <v>0</v>
      </c>
      <c r="AV718" s="9">
        <f t="shared" si="284"/>
        <v>0</v>
      </c>
      <c r="AW718" s="9">
        <f t="shared" si="285"/>
        <v>0</v>
      </c>
      <c r="AX718" s="9">
        <f t="shared" si="286"/>
        <v>0</v>
      </c>
      <c r="AY718" s="10">
        <f t="shared" si="287"/>
        <v>0</v>
      </c>
    </row>
    <row r="719" spans="1:51" ht="15" customHeight="1">
      <c r="A719" s="87">
        <v>713</v>
      </c>
      <c r="B719" s="85" t="str">
        <f t="shared" si="264"/>
        <v>0600460083</v>
      </c>
      <c r="C719" s="13" t="str">
        <f t="shared" si="265"/>
        <v>060046008301</v>
      </c>
      <c r="D719" s="13" t="str">
        <f t="shared" si="266"/>
        <v>06004600830101</v>
      </c>
      <c r="E719" s="14">
        <v>25400027</v>
      </c>
      <c r="F719" s="14" t="s">
        <v>1472</v>
      </c>
      <c r="G719" s="14" t="s">
        <v>1601</v>
      </c>
      <c r="H719" s="14" t="s">
        <v>31</v>
      </c>
      <c r="I719" s="14" t="s">
        <v>65</v>
      </c>
      <c r="J719" s="14" t="s">
        <v>65</v>
      </c>
      <c r="K719" s="15" t="s">
        <v>1602</v>
      </c>
      <c r="L719" s="14" t="s">
        <v>1603</v>
      </c>
      <c r="M719" s="14">
        <v>1</v>
      </c>
      <c r="N719" s="14" t="s">
        <v>1603</v>
      </c>
      <c r="O719" s="24">
        <f t="shared" si="267"/>
        <v>2</v>
      </c>
      <c r="P719" s="24">
        <f t="shared" si="268"/>
        <v>4</v>
      </c>
      <c r="Q719" s="24">
        <v>2</v>
      </c>
      <c r="R719" s="16">
        <v>4</v>
      </c>
      <c r="S719" s="69">
        <v>0</v>
      </c>
      <c r="T719" s="70">
        <v>0</v>
      </c>
      <c r="U719" s="24">
        <v>0</v>
      </c>
      <c r="V719" s="24">
        <v>0</v>
      </c>
      <c r="W719" s="69">
        <f t="shared" si="269"/>
        <v>0</v>
      </c>
      <c r="X719" s="69">
        <f>VLOOKUP(D719,'[1]Demanda Agregada Med. y MC'!$C$7:$O$3994,13,FALSE)</f>
        <v>0</v>
      </c>
      <c r="Y719" s="24">
        <v>0</v>
      </c>
      <c r="Z719" s="24">
        <v>0</v>
      </c>
      <c r="AA719" s="24">
        <v>0</v>
      </c>
      <c r="AB719" s="24">
        <v>0</v>
      </c>
      <c r="AC719" s="24">
        <v>0</v>
      </c>
      <c r="AD719" s="24">
        <v>0</v>
      </c>
      <c r="AE719" s="26">
        <v>0</v>
      </c>
      <c r="AF719" s="25">
        <v>0</v>
      </c>
      <c r="AG719" s="22">
        <v>232.852</v>
      </c>
      <c r="AH719" s="20">
        <f t="shared" si="270"/>
        <v>465.70400000000001</v>
      </c>
      <c r="AI719" s="9">
        <f t="shared" si="271"/>
        <v>931.40800000000002</v>
      </c>
      <c r="AJ719" s="9">
        <f t="shared" si="272"/>
        <v>465.70400000000001</v>
      </c>
      <c r="AK719" s="9">
        <f t="shared" si="273"/>
        <v>931.40800000000002</v>
      </c>
      <c r="AL719" s="9">
        <f t="shared" si="274"/>
        <v>0</v>
      </c>
      <c r="AM719" s="9">
        <f t="shared" si="275"/>
        <v>0</v>
      </c>
      <c r="AN719" s="9">
        <f t="shared" si="276"/>
        <v>0</v>
      </c>
      <c r="AO719" s="9">
        <f t="shared" si="277"/>
        <v>0</v>
      </c>
      <c r="AP719" s="9">
        <f t="shared" si="278"/>
        <v>0</v>
      </c>
      <c r="AQ719" s="9">
        <f t="shared" si="279"/>
        <v>0</v>
      </c>
      <c r="AR719" s="9">
        <f t="shared" si="280"/>
        <v>0</v>
      </c>
      <c r="AS719" s="9">
        <f t="shared" si="281"/>
        <v>0</v>
      </c>
      <c r="AT719" s="9">
        <f t="shared" si="282"/>
        <v>0</v>
      </c>
      <c r="AU719" s="9">
        <f t="shared" si="283"/>
        <v>0</v>
      </c>
      <c r="AV719" s="9">
        <f t="shared" si="284"/>
        <v>0</v>
      </c>
      <c r="AW719" s="9">
        <f t="shared" si="285"/>
        <v>0</v>
      </c>
      <c r="AX719" s="9">
        <f t="shared" si="286"/>
        <v>0</v>
      </c>
      <c r="AY719" s="10">
        <f t="shared" si="287"/>
        <v>0</v>
      </c>
    </row>
    <row r="720" spans="1:51" ht="15" customHeight="1">
      <c r="A720" s="87">
        <v>714</v>
      </c>
      <c r="B720" s="85" t="str">
        <f t="shared" si="264"/>
        <v>0600460141</v>
      </c>
      <c r="C720" s="13" t="str">
        <f t="shared" si="265"/>
        <v>060046014102</v>
      </c>
      <c r="D720" s="13" t="str">
        <f t="shared" si="266"/>
        <v>06004601410201</v>
      </c>
      <c r="E720" s="14">
        <v>25400027</v>
      </c>
      <c r="F720" s="14" t="s">
        <v>1472</v>
      </c>
      <c r="G720" s="14" t="s">
        <v>1601</v>
      </c>
      <c r="H720" s="14" t="s">
        <v>1604</v>
      </c>
      <c r="I720" s="14" t="s">
        <v>56</v>
      </c>
      <c r="J720" s="14" t="s">
        <v>65</v>
      </c>
      <c r="K720" s="15" t="s">
        <v>1605</v>
      </c>
      <c r="L720" s="14" t="s">
        <v>1603</v>
      </c>
      <c r="M720" s="14">
        <v>1</v>
      </c>
      <c r="N720" s="14" t="s">
        <v>1603</v>
      </c>
      <c r="O720" s="24">
        <f t="shared" si="267"/>
        <v>10</v>
      </c>
      <c r="P720" s="24">
        <f t="shared" si="268"/>
        <v>24</v>
      </c>
      <c r="Q720" s="24">
        <v>10</v>
      </c>
      <c r="R720" s="16">
        <v>24</v>
      </c>
      <c r="S720" s="69">
        <v>0</v>
      </c>
      <c r="T720" s="70">
        <v>0</v>
      </c>
      <c r="U720" s="24">
        <v>0</v>
      </c>
      <c r="V720" s="24">
        <v>0</v>
      </c>
      <c r="W720" s="69">
        <f t="shared" si="269"/>
        <v>0</v>
      </c>
      <c r="X720" s="69">
        <f>VLOOKUP(D720,'[1]Demanda Agregada Med. y MC'!$C$7:$O$3994,13,FALSE)</f>
        <v>0</v>
      </c>
      <c r="Y720" s="24">
        <v>0</v>
      </c>
      <c r="Z720" s="24">
        <v>0</v>
      </c>
      <c r="AA720" s="24">
        <v>0</v>
      </c>
      <c r="AB720" s="24">
        <v>0</v>
      </c>
      <c r="AC720" s="24">
        <v>0</v>
      </c>
      <c r="AD720" s="24">
        <v>0</v>
      </c>
      <c r="AE720" s="26">
        <v>0</v>
      </c>
      <c r="AF720" s="25">
        <v>0</v>
      </c>
      <c r="AG720" s="22">
        <v>425.96000000000004</v>
      </c>
      <c r="AH720" s="20">
        <f t="shared" si="270"/>
        <v>4259.6000000000004</v>
      </c>
      <c r="AI720" s="9">
        <f t="shared" si="271"/>
        <v>10223.040000000001</v>
      </c>
      <c r="AJ720" s="9">
        <f t="shared" si="272"/>
        <v>4259.6000000000004</v>
      </c>
      <c r="AK720" s="9">
        <f t="shared" si="273"/>
        <v>10223.040000000001</v>
      </c>
      <c r="AL720" s="9">
        <f t="shared" si="274"/>
        <v>0</v>
      </c>
      <c r="AM720" s="9">
        <f t="shared" si="275"/>
        <v>0</v>
      </c>
      <c r="AN720" s="9">
        <f t="shared" si="276"/>
        <v>0</v>
      </c>
      <c r="AO720" s="9">
        <f t="shared" si="277"/>
        <v>0</v>
      </c>
      <c r="AP720" s="9">
        <f t="shared" si="278"/>
        <v>0</v>
      </c>
      <c r="AQ720" s="9">
        <f t="shared" si="279"/>
        <v>0</v>
      </c>
      <c r="AR720" s="9">
        <f t="shared" si="280"/>
        <v>0</v>
      </c>
      <c r="AS720" s="9">
        <f t="shared" si="281"/>
        <v>0</v>
      </c>
      <c r="AT720" s="9">
        <f t="shared" si="282"/>
        <v>0</v>
      </c>
      <c r="AU720" s="9">
        <f t="shared" si="283"/>
        <v>0</v>
      </c>
      <c r="AV720" s="9">
        <f t="shared" si="284"/>
        <v>0</v>
      </c>
      <c r="AW720" s="9">
        <f t="shared" si="285"/>
        <v>0</v>
      </c>
      <c r="AX720" s="9">
        <f t="shared" si="286"/>
        <v>0</v>
      </c>
      <c r="AY720" s="10">
        <f t="shared" si="287"/>
        <v>0</v>
      </c>
    </row>
    <row r="721" spans="1:51" ht="15" customHeight="1">
      <c r="A721" s="87">
        <v>715</v>
      </c>
      <c r="B721" s="85" t="str">
        <f t="shared" si="264"/>
        <v>0600460166</v>
      </c>
      <c r="C721" s="13" t="str">
        <f t="shared" si="265"/>
        <v>060046016602</v>
      </c>
      <c r="D721" s="13" t="str">
        <f t="shared" si="266"/>
        <v>06004601660201</v>
      </c>
      <c r="E721" s="14">
        <v>25400027</v>
      </c>
      <c r="F721" s="14" t="s">
        <v>1472</v>
      </c>
      <c r="G721" s="14" t="s">
        <v>1601</v>
      </c>
      <c r="H721" s="14" t="s">
        <v>1606</v>
      </c>
      <c r="I721" s="14" t="s">
        <v>56</v>
      </c>
      <c r="J721" s="14" t="s">
        <v>65</v>
      </c>
      <c r="K721" s="15" t="s">
        <v>1607</v>
      </c>
      <c r="L721" s="14" t="s">
        <v>1603</v>
      </c>
      <c r="M721" s="14">
        <v>1</v>
      </c>
      <c r="N721" s="14" t="s">
        <v>1603</v>
      </c>
      <c r="O721" s="24">
        <f t="shared" si="267"/>
        <v>8</v>
      </c>
      <c r="P721" s="24">
        <f t="shared" si="268"/>
        <v>18</v>
      </c>
      <c r="Q721" s="24">
        <v>8</v>
      </c>
      <c r="R721" s="16">
        <v>18</v>
      </c>
      <c r="S721" s="69">
        <v>0</v>
      </c>
      <c r="T721" s="70">
        <v>0</v>
      </c>
      <c r="U721" s="24">
        <v>0</v>
      </c>
      <c r="V721" s="24">
        <v>0</v>
      </c>
      <c r="W721" s="69">
        <f t="shared" si="269"/>
        <v>0</v>
      </c>
      <c r="X721" s="69">
        <f>VLOOKUP(D721,'[1]Demanda Agregada Med. y MC'!$C$7:$O$3994,13,FALSE)</f>
        <v>0</v>
      </c>
      <c r="Y721" s="24">
        <v>0</v>
      </c>
      <c r="Z721" s="24">
        <v>0</v>
      </c>
      <c r="AA721" s="24">
        <v>0</v>
      </c>
      <c r="AB721" s="24">
        <v>0</v>
      </c>
      <c r="AC721" s="24">
        <v>0</v>
      </c>
      <c r="AD721" s="24">
        <v>0</v>
      </c>
      <c r="AE721" s="26">
        <v>0</v>
      </c>
      <c r="AF721" s="25">
        <v>0</v>
      </c>
      <c r="AG721" s="22">
        <v>425.96000000000004</v>
      </c>
      <c r="AH721" s="20">
        <f t="shared" si="270"/>
        <v>3407.6800000000003</v>
      </c>
      <c r="AI721" s="9">
        <f t="shared" si="271"/>
        <v>7667.2800000000007</v>
      </c>
      <c r="AJ721" s="9">
        <f t="shared" si="272"/>
        <v>3407.6800000000003</v>
      </c>
      <c r="AK721" s="9">
        <f t="shared" si="273"/>
        <v>7667.2800000000007</v>
      </c>
      <c r="AL721" s="9">
        <f t="shared" si="274"/>
        <v>0</v>
      </c>
      <c r="AM721" s="9">
        <f t="shared" si="275"/>
        <v>0</v>
      </c>
      <c r="AN721" s="9">
        <f t="shared" si="276"/>
        <v>0</v>
      </c>
      <c r="AO721" s="9">
        <f t="shared" si="277"/>
        <v>0</v>
      </c>
      <c r="AP721" s="9">
        <f t="shared" si="278"/>
        <v>0</v>
      </c>
      <c r="AQ721" s="9">
        <f t="shared" si="279"/>
        <v>0</v>
      </c>
      <c r="AR721" s="9">
        <f t="shared" si="280"/>
        <v>0</v>
      </c>
      <c r="AS721" s="9">
        <f t="shared" si="281"/>
        <v>0</v>
      </c>
      <c r="AT721" s="9">
        <f t="shared" si="282"/>
        <v>0</v>
      </c>
      <c r="AU721" s="9">
        <f t="shared" si="283"/>
        <v>0</v>
      </c>
      <c r="AV721" s="9">
        <f t="shared" si="284"/>
        <v>0</v>
      </c>
      <c r="AW721" s="9">
        <f t="shared" si="285"/>
        <v>0</v>
      </c>
      <c r="AX721" s="9">
        <f t="shared" si="286"/>
        <v>0</v>
      </c>
      <c r="AY721" s="10">
        <f t="shared" si="287"/>
        <v>0</v>
      </c>
    </row>
    <row r="722" spans="1:51" ht="15" customHeight="1">
      <c r="A722" s="87">
        <v>716</v>
      </c>
      <c r="B722" s="85" t="str">
        <f t="shared" si="264"/>
        <v>0600460190</v>
      </c>
      <c r="C722" s="13" t="str">
        <f t="shared" si="265"/>
        <v>060046019002</v>
      </c>
      <c r="D722" s="13" t="str">
        <f t="shared" si="266"/>
        <v>06004601900201</v>
      </c>
      <c r="E722" s="14">
        <v>25400027</v>
      </c>
      <c r="F722" s="14" t="s">
        <v>1472</v>
      </c>
      <c r="G722" s="14" t="s">
        <v>1601</v>
      </c>
      <c r="H722" s="14" t="s">
        <v>1608</v>
      </c>
      <c r="I722" s="14" t="s">
        <v>56</v>
      </c>
      <c r="J722" s="14" t="s">
        <v>65</v>
      </c>
      <c r="K722" s="15" t="s">
        <v>1609</v>
      </c>
      <c r="L722" s="14" t="s">
        <v>1603</v>
      </c>
      <c r="M722" s="14">
        <v>1</v>
      </c>
      <c r="N722" s="14" t="s">
        <v>1603</v>
      </c>
      <c r="O722" s="24">
        <f t="shared" si="267"/>
        <v>3</v>
      </c>
      <c r="P722" s="24">
        <f t="shared" si="268"/>
        <v>7</v>
      </c>
      <c r="Q722" s="24">
        <v>3</v>
      </c>
      <c r="R722" s="16">
        <v>7</v>
      </c>
      <c r="S722" s="69">
        <v>0</v>
      </c>
      <c r="T722" s="70">
        <v>0</v>
      </c>
      <c r="U722" s="24">
        <v>0</v>
      </c>
      <c r="V722" s="24">
        <v>0</v>
      </c>
      <c r="W722" s="69">
        <f t="shared" si="269"/>
        <v>0</v>
      </c>
      <c r="X722" s="69">
        <f>VLOOKUP(D722,'[1]Demanda Agregada Med. y MC'!$C$7:$O$3994,13,FALSE)</f>
        <v>0</v>
      </c>
      <c r="Y722" s="24">
        <v>0</v>
      </c>
      <c r="Z722" s="24">
        <v>0</v>
      </c>
      <c r="AA722" s="24">
        <v>0</v>
      </c>
      <c r="AB722" s="24">
        <v>0</v>
      </c>
      <c r="AC722" s="24">
        <v>0</v>
      </c>
      <c r="AD722" s="24">
        <v>0</v>
      </c>
      <c r="AE722" s="26">
        <v>0</v>
      </c>
      <c r="AF722" s="25">
        <v>0</v>
      </c>
      <c r="AG722" s="22">
        <v>425.96000000000004</v>
      </c>
      <c r="AH722" s="20">
        <f t="shared" si="270"/>
        <v>1277.8800000000001</v>
      </c>
      <c r="AI722" s="9">
        <f t="shared" si="271"/>
        <v>2981.7200000000003</v>
      </c>
      <c r="AJ722" s="9">
        <f t="shared" si="272"/>
        <v>1277.8800000000001</v>
      </c>
      <c r="AK722" s="9">
        <f t="shared" si="273"/>
        <v>2981.7200000000003</v>
      </c>
      <c r="AL722" s="9">
        <f t="shared" si="274"/>
        <v>0</v>
      </c>
      <c r="AM722" s="9">
        <f t="shared" si="275"/>
        <v>0</v>
      </c>
      <c r="AN722" s="9">
        <f t="shared" si="276"/>
        <v>0</v>
      </c>
      <c r="AO722" s="9">
        <f t="shared" si="277"/>
        <v>0</v>
      </c>
      <c r="AP722" s="9">
        <f t="shared" si="278"/>
        <v>0</v>
      </c>
      <c r="AQ722" s="9">
        <f t="shared" si="279"/>
        <v>0</v>
      </c>
      <c r="AR722" s="9">
        <f t="shared" si="280"/>
        <v>0</v>
      </c>
      <c r="AS722" s="9">
        <f t="shared" si="281"/>
        <v>0</v>
      </c>
      <c r="AT722" s="9">
        <f t="shared" si="282"/>
        <v>0</v>
      </c>
      <c r="AU722" s="9">
        <f t="shared" si="283"/>
        <v>0</v>
      </c>
      <c r="AV722" s="9">
        <f t="shared" si="284"/>
        <v>0</v>
      </c>
      <c r="AW722" s="9">
        <f t="shared" si="285"/>
        <v>0</v>
      </c>
      <c r="AX722" s="9">
        <f t="shared" si="286"/>
        <v>0</v>
      </c>
      <c r="AY722" s="10">
        <f t="shared" si="287"/>
        <v>0</v>
      </c>
    </row>
    <row r="723" spans="1:51" ht="15" customHeight="1">
      <c r="A723" s="87">
        <v>717</v>
      </c>
      <c r="B723" s="85" t="str">
        <f t="shared" si="264"/>
        <v>0600461263</v>
      </c>
      <c r="C723" s="13" t="str">
        <f t="shared" si="265"/>
        <v>060046126315</v>
      </c>
      <c r="D723" s="13" t="str">
        <f t="shared" si="266"/>
        <v>06004612631501</v>
      </c>
      <c r="E723" s="14">
        <v>25400554</v>
      </c>
      <c r="F723" s="14" t="s">
        <v>1472</v>
      </c>
      <c r="G723" s="14" t="s">
        <v>1601</v>
      </c>
      <c r="H723" s="14" t="s">
        <v>306</v>
      </c>
      <c r="I723" s="14" t="s">
        <v>1610</v>
      </c>
      <c r="J723" s="14" t="s">
        <v>65</v>
      </c>
      <c r="K723" s="15" t="s">
        <v>1611</v>
      </c>
      <c r="L723" s="14" t="s">
        <v>27</v>
      </c>
      <c r="M723" s="14">
        <v>1</v>
      </c>
      <c r="N723" s="14" t="s">
        <v>27</v>
      </c>
      <c r="O723" s="24">
        <f t="shared" si="267"/>
        <v>2</v>
      </c>
      <c r="P723" s="24">
        <f t="shared" si="268"/>
        <v>4</v>
      </c>
      <c r="Q723" s="24">
        <v>2</v>
      </c>
      <c r="R723" s="16">
        <v>4</v>
      </c>
      <c r="S723" s="69">
        <v>0</v>
      </c>
      <c r="T723" s="70">
        <v>0</v>
      </c>
      <c r="U723" s="24">
        <v>0</v>
      </c>
      <c r="V723" s="24">
        <v>0</v>
      </c>
      <c r="W723" s="69">
        <f t="shared" si="269"/>
        <v>0</v>
      </c>
      <c r="X723" s="69">
        <f>VLOOKUP(D723,'[1]Demanda Agregada Med. y MC'!$C$7:$O$3994,13,FALSE)</f>
        <v>0</v>
      </c>
      <c r="Y723" s="24">
        <v>0</v>
      </c>
      <c r="Z723" s="24">
        <v>0</v>
      </c>
      <c r="AA723" s="24">
        <v>0</v>
      </c>
      <c r="AB723" s="24">
        <v>0</v>
      </c>
      <c r="AC723" s="24">
        <v>0</v>
      </c>
      <c r="AD723" s="24">
        <v>0</v>
      </c>
      <c r="AE723" s="26">
        <v>0</v>
      </c>
      <c r="AF723" s="25">
        <v>0</v>
      </c>
      <c r="AG723" s="22">
        <v>360.91600000000005</v>
      </c>
      <c r="AH723" s="20">
        <f t="shared" si="270"/>
        <v>721.83200000000011</v>
      </c>
      <c r="AI723" s="9">
        <f t="shared" si="271"/>
        <v>1443.6640000000002</v>
      </c>
      <c r="AJ723" s="9">
        <f t="shared" si="272"/>
        <v>721.83200000000011</v>
      </c>
      <c r="AK723" s="9">
        <f t="shared" si="273"/>
        <v>1443.6640000000002</v>
      </c>
      <c r="AL723" s="9">
        <f t="shared" si="274"/>
        <v>0</v>
      </c>
      <c r="AM723" s="9">
        <f t="shared" si="275"/>
        <v>0</v>
      </c>
      <c r="AN723" s="9">
        <f t="shared" si="276"/>
        <v>0</v>
      </c>
      <c r="AO723" s="9">
        <f t="shared" si="277"/>
        <v>0</v>
      </c>
      <c r="AP723" s="9">
        <f t="shared" si="278"/>
        <v>0</v>
      </c>
      <c r="AQ723" s="9">
        <f t="shared" si="279"/>
        <v>0</v>
      </c>
      <c r="AR723" s="9">
        <f t="shared" si="280"/>
        <v>0</v>
      </c>
      <c r="AS723" s="9">
        <f t="shared" si="281"/>
        <v>0</v>
      </c>
      <c r="AT723" s="9">
        <f t="shared" si="282"/>
        <v>0</v>
      </c>
      <c r="AU723" s="9">
        <f t="shared" si="283"/>
        <v>0</v>
      </c>
      <c r="AV723" s="9">
        <f t="shared" si="284"/>
        <v>0</v>
      </c>
      <c r="AW723" s="9">
        <f t="shared" si="285"/>
        <v>0</v>
      </c>
      <c r="AX723" s="9">
        <f t="shared" si="286"/>
        <v>0</v>
      </c>
      <c r="AY723" s="10">
        <f t="shared" si="287"/>
        <v>0</v>
      </c>
    </row>
    <row r="724" spans="1:51" ht="15" customHeight="1">
      <c r="A724" s="87">
        <v>718</v>
      </c>
      <c r="B724" s="85" t="str">
        <f t="shared" si="264"/>
        <v>0600461321</v>
      </c>
      <c r="C724" s="13" t="str">
        <f t="shared" si="265"/>
        <v>060046132114</v>
      </c>
      <c r="D724" s="13" t="str">
        <f t="shared" si="266"/>
        <v>06004613211401</v>
      </c>
      <c r="E724" s="14">
        <v>25400554</v>
      </c>
      <c r="F724" s="14" t="s">
        <v>1472</v>
      </c>
      <c r="G724" s="14" t="s">
        <v>1601</v>
      </c>
      <c r="H724" s="14" t="s">
        <v>1612</v>
      </c>
      <c r="I724" s="14" t="s">
        <v>1520</v>
      </c>
      <c r="J724" s="14" t="s">
        <v>65</v>
      </c>
      <c r="K724" s="15" t="s">
        <v>1613</v>
      </c>
      <c r="L724" s="14" t="s">
        <v>27</v>
      </c>
      <c r="M724" s="14">
        <v>1</v>
      </c>
      <c r="N724" s="14" t="s">
        <v>27</v>
      </c>
      <c r="O724" s="24">
        <f t="shared" si="267"/>
        <v>51</v>
      </c>
      <c r="P724" s="24">
        <f t="shared" si="268"/>
        <v>126</v>
      </c>
      <c r="Q724" s="24">
        <v>51</v>
      </c>
      <c r="R724" s="16">
        <v>126</v>
      </c>
      <c r="S724" s="69">
        <v>0</v>
      </c>
      <c r="T724" s="70">
        <v>0</v>
      </c>
      <c r="U724" s="24">
        <v>0</v>
      </c>
      <c r="V724" s="24">
        <v>0</v>
      </c>
      <c r="W724" s="69">
        <f t="shared" si="269"/>
        <v>0</v>
      </c>
      <c r="X724" s="69">
        <f>VLOOKUP(D724,'[1]Demanda Agregada Med. y MC'!$C$7:$O$3994,13,FALSE)</f>
        <v>0</v>
      </c>
      <c r="Y724" s="24">
        <v>0</v>
      </c>
      <c r="Z724" s="24">
        <v>0</v>
      </c>
      <c r="AA724" s="24">
        <v>0</v>
      </c>
      <c r="AB724" s="24">
        <v>0</v>
      </c>
      <c r="AC724" s="24">
        <v>0</v>
      </c>
      <c r="AD724" s="24">
        <v>0</v>
      </c>
      <c r="AE724" s="26">
        <v>0</v>
      </c>
      <c r="AF724" s="25">
        <v>0</v>
      </c>
      <c r="AG724" s="22">
        <v>617.0440000000001</v>
      </c>
      <c r="AH724" s="20">
        <f t="shared" si="270"/>
        <v>31469.244000000006</v>
      </c>
      <c r="AI724" s="9">
        <f t="shared" si="271"/>
        <v>77747.544000000009</v>
      </c>
      <c r="AJ724" s="9">
        <f t="shared" si="272"/>
        <v>31469.244000000006</v>
      </c>
      <c r="AK724" s="9">
        <f t="shared" si="273"/>
        <v>77747.544000000009</v>
      </c>
      <c r="AL724" s="9">
        <f t="shared" si="274"/>
        <v>0</v>
      </c>
      <c r="AM724" s="9">
        <f t="shared" si="275"/>
        <v>0</v>
      </c>
      <c r="AN724" s="9">
        <f t="shared" si="276"/>
        <v>0</v>
      </c>
      <c r="AO724" s="9">
        <f t="shared" si="277"/>
        <v>0</v>
      </c>
      <c r="AP724" s="9">
        <f t="shared" si="278"/>
        <v>0</v>
      </c>
      <c r="AQ724" s="9">
        <f t="shared" si="279"/>
        <v>0</v>
      </c>
      <c r="AR724" s="9">
        <f t="shared" si="280"/>
        <v>0</v>
      </c>
      <c r="AS724" s="9">
        <f t="shared" si="281"/>
        <v>0</v>
      </c>
      <c r="AT724" s="9">
        <f t="shared" si="282"/>
        <v>0</v>
      </c>
      <c r="AU724" s="9">
        <f t="shared" si="283"/>
        <v>0</v>
      </c>
      <c r="AV724" s="9">
        <f t="shared" si="284"/>
        <v>0</v>
      </c>
      <c r="AW724" s="9">
        <f t="shared" si="285"/>
        <v>0</v>
      </c>
      <c r="AX724" s="9">
        <f t="shared" si="286"/>
        <v>0</v>
      </c>
      <c r="AY724" s="10">
        <f t="shared" si="287"/>
        <v>0</v>
      </c>
    </row>
    <row r="725" spans="1:51" ht="15" customHeight="1">
      <c r="A725" s="87">
        <v>719</v>
      </c>
      <c r="B725" s="85" t="str">
        <f t="shared" si="264"/>
        <v>0600461396</v>
      </c>
      <c r="C725" s="13" t="str">
        <f t="shared" si="265"/>
        <v>060046139611</v>
      </c>
      <c r="D725" s="13" t="str">
        <f t="shared" si="266"/>
        <v>06004613961101</v>
      </c>
      <c r="E725" s="14">
        <v>25400028</v>
      </c>
      <c r="F725" s="14" t="s">
        <v>1472</v>
      </c>
      <c r="G725" s="14" t="s">
        <v>1601</v>
      </c>
      <c r="H725" s="14" t="s">
        <v>1614</v>
      </c>
      <c r="I725" s="14" t="s">
        <v>1474</v>
      </c>
      <c r="J725" s="14" t="s">
        <v>65</v>
      </c>
      <c r="K725" s="15" t="s">
        <v>1615</v>
      </c>
      <c r="L725" s="14" t="s">
        <v>26</v>
      </c>
      <c r="M725" s="14">
        <v>25</v>
      </c>
      <c r="N725" s="14" t="s">
        <v>27</v>
      </c>
      <c r="O725" s="24">
        <f t="shared" si="267"/>
        <v>2</v>
      </c>
      <c r="P725" s="24">
        <f t="shared" si="268"/>
        <v>3</v>
      </c>
      <c r="Q725" s="24">
        <v>2</v>
      </c>
      <c r="R725" s="16">
        <v>3</v>
      </c>
      <c r="S725" s="69">
        <v>0</v>
      </c>
      <c r="T725" s="70">
        <v>0</v>
      </c>
      <c r="U725" s="24">
        <v>0</v>
      </c>
      <c r="V725" s="24">
        <v>0</v>
      </c>
      <c r="W725" s="69">
        <f t="shared" si="269"/>
        <v>0</v>
      </c>
      <c r="X725" s="69">
        <f>VLOOKUP(D725,'[1]Demanda Agregada Med. y MC'!$C$7:$O$3994,13,FALSE)</f>
        <v>0</v>
      </c>
      <c r="Y725" s="24">
        <v>0</v>
      </c>
      <c r="Z725" s="24">
        <v>0</v>
      </c>
      <c r="AA725" s="24">
        <v>0</v>
      </c>
      <c r="AB725" s="24">
        <v>0</v>
      </c>
      <c r="AC725" s="24">
        <v>0</v>
      </c>
      <c r="AD725" s="24">
        <v>0</v>
      </c>
      <c r="AE725" s="26">
        <v>0</v>
      </c>
      <c r="AF725" s="25">
        <v>0</v>
      </c>
      <c r="AG725" s="22">
        <v>170.20000000000002</v>
      </c>
      <c r="AH725" s="20">
        <f t="shared" si="270"/>
        <v>340.40000000000003</v>
      </c>
      <c r="AI725" s="9">
        <f t="shared" si="271"/>
        <v>510.6</v>
      </c>
      <c r="AJ725" s="9">
        <f t="shared" si="272"/>
        <v>340.40000000000003</v>
      </c>
      <c r="AK725" s="9">
        <f t="shared" si="273"/>
        <v>510.6</v>
      </c>
      <c r="AL725" s="9">
        <f t="shared" si="274"/>
        <v>0</v>
      </c>
      <c r="AM725" s="9">
        <f t="shared" si="275"/>
        <v>0</v>
      </c>
      <c r="AN725" s="9">
        <f t="shared" si="276"/>
        <v>0</v>
      </c>
      <c r="AO725" s="9">
        <f t="shared" si="277"/>
        <v>0</v>
      </c>
      <c r="AP725" s="9">
        <f t="shared" si="278"/>
        <v>0</v>
      </c>
      <c r="AQ725" s="9">
        <f t="shared" si="279"/>
        <v>0</v>
      </c>
      <c r="AR725" s="9">
        <f t="shared" si="280"/>
        <v>0</v>
      </c>
      <c r="AS725" s="9">
        <f t="shared" si="281"/>
        <v>0</v>
      </c>
      <c r="AT725" s="9">
        <f t="shared" si="282"/>
        <v>0</v>
      </c>
      <c r="AU725" s="9">
        <f t="shared" si="283"/>
        <v>0</v>
      </c>
      <c r="AV725" s="9">
        <f t="shared" si="284"/>
        <v>0</v>
      </c>
      <c r="AW725" s="9">
        <f t="shared" si="285"/>
        <v>0</v>
      </c>
      <c r="AX725" s="9">
        <f t="shared" si="286"/>
        <v>0</v>
      </c>
      <c r="AY725" s="10">
        <f t="shared" si="287"/>
        <v>0</v>
      </c>
    </row>
    <row r="726" spans="1:51" ht="15" customHeight="1">
      <c r="A726" s="87">
        <v>720</v>
      </c>
      <c r="B726" s="85" t="str">
        <f t="shared" si="264"/>
        <v>0600461404</v>
      </c>
      <c r="C726" s="13" t="str">
        <f t="shared" si="265"/>
        <v>060046140411</v>
      </c>
      <c r="D726" s="13" t="str">
        <f t="shared" si="266"/>
        <v>06004614041101</v>
      </c>
      <c r="E726" s="14">
        <v>25400028</v>
      </c>
      <c r="F726" s="14" t="s">
        <v>1472</v>
      </c>
      <c r="G726" s="14" t="s">
        <v>1601</v>
      </c>
      <c r="H726" s="14" t="s">
        <v>1616</v>
      </c>
      <c r="I726" s="14" t="s">
        <v>1474</v>
      </c>
      <c r="J726" s="14" t="s">
        <v>65</v>
      </c>
      <c r="K726" s="15" t="s">
        <v>1617</v>
      </c>
      <c r="L726" s="14" t="s">
        <v>26</v>
      </c>
      <c r="M726" s="14">
        <v>25</v>
      </c>
      <c r="N726" s="14" t="s">
        <v>27</v>
      </c>
      <c r="O726" s="24">
        <f t="shared" si="267"/>
        <v>2</v>
      </c>
      <c r="P726" s="24">
        <f t="shared" si="268"/>
        <v>3</v>
      </c>
      <c r="Q726" s="24">
        <v>2</v>
      </c>
      <c r="R726" s="16">
        <v>3</v>
      </c>
      <c r="S726" s="69">
        <v>0</v>
      </c>
      <c r="T726" s="70">
        <v>0</v>
      </c>
      <c r="U726" s="24">
        <v>0</v>
      </c>
      <c r="V726" s="24">
        <v>0</v>
      </c>
      <c r="W726" s="69">
        <f t="shared" si="269"/>
        <v>0</v>
      </c>
      <c r="X726" s="69">
        <f>VLOOKUP(D726,'[1]Demanda Agregada Med. y MC'!$C$7:$O$3994,13,FALSE)</f>
        <v>0</v>
      </c>
      <c r="Y726" s="24">
        <v>0</v>
      </c>
      <c r="Z726" s="24">
        <v>0</v>
      </c>
      <c r="AA726" s="24">
        <v>0</v>
      </c>
      <c r="AB726" s="24">
        <v>0</v>
      </c>
      <c r="AC726" s="24">
        <v>0</v>
      </c>
      <c r="AD726" s="24">
        <v>0</v>
      </c>
      <c r="AE726" s="26">
        <v>0</v>
      </c>
      <c r="AF726" s="25">
        <v>0</v>
      </c>
      <c r="AG726" s="22">
        <v>170.20000000000002</v>
      </c>
      <c r="AH726" s="20">
        <f t="shared" si="270"/>
        <v>340.40000000000003</v>
      </c>
      <c r="AI726" s="9">
        <f t="shared" si="271"/>
        <v>510.6</v>
      </c>
      <c r="AJ726" s="9">
        <f t="shared" si="272"/>
        <v>340.40000000000003</v>
      </c>
      <c r="AK726" s="9">
        <f t="shared" si="273"/>
        <v>510.6</v>
      </c>
      <c r="AL726" s="9">
        <f t="shared" si="274"/>
        <v>0</v>
      </c>
      <c r="AM726" s="9">
        <f t="shared" si="275"/>
        <v>0</v>
      </c>
      <c r="AN726" s="9">
        <f t="shared" si="276"/>
        <v>0</v>
      </c>
      <c r="AO726" s="9">
        <f t="shared" si="277"/>
        <v>0</v>
      </c>
      <c r="AP726" s="9">
        <f t="shared" si="278"/>
        <v>0</v>
      </c>
      <c r="AQ726" s="9">
        <f t="shared" si="279"/>
        <v>0</v>
      </c>
      <c r="AR726" s="9">
        <f t="shared" si="280"/>
        <v>0</v>
      </c>
      <c r="AS726" s="9">
        <f t="shared" si="281"/>
        <v>0</v>
      </c>
      <c r="AT726" s="9">
        <f t="shared" si="282"/>
        <v>0</v>
      </c>
      <c r="AU726" s="9">
        <f t="shared" si="283"/>
        <v>0</v>
      </c>
      <c r="AV726" s="9">
        <f t="shared" si="284"/>
        <v>0</v>
      </c>
      <c r="AW726" s="9">
        <f t="shared" si="285"/>
        <v>0</v>
      </c>
      <c r="AX726" s="9">
        <f t="shared" si="286"/>
        <v>0</v>
      </c>
      <c r="AY726" s="10">
        <f t="shared" si="287"/>
        <v>0</v>
      </c>
    </row>
    <row r="727" spans="1:51" ht="15" customHeight="1">
      <c r="A727" s="87">
        <v>721</v>
      </c>
      <c r="B727" s="85" t="str">
        <f t="shared" si="264"/>
        <v>0600580153</v>
      </c>
      <c r="C727" s="13" t="str">
        <f t="shared" si="265"/>
        <v>060058015311</v>
      </c>
      <c r="D727" s="13" t="str">
        <f t="shared" si="266"/>
        <v>06005801531101</v>
      </c>
      <c r="E727" s="14">
        <v>25400034</v>
      </c>
      <c r="F727" s="14" t="s">
        <v>1472</v>
      </c>
      <c r="G727" s="14" t="s">
        <v>1618</v>
      </c>
      <c r="H727" s="14" t="s">
        <v>1619</v>
      </c>
      <c r="I727" s="14" t="s">
        <v>1474</v>
      </c>
      <c r="J727" s="14" t="s">
        <v>65</v>
      </c>
      <c r="K727" s="15" t="s">
        <v>1620</v>
      </c>
      <c r="L727" s="14" t="s">
        <v>26</v>
      </c>
      <c r="M727" s="14">
        <v>300</v>
      </c>
      <c r="N727" s="14" t="s">
        <v>231</v>
      </c>
      <c r="O727" s="24">
        <f t="shared" si="267"/>
        <v>67620.200000000012</v>
      </c>
      <c r="P727" s="24">
        <f t="shared" si="268"/>
        <v>168651.75</v>
      </c>
      <c r="Q727" s="24">
        <v>37280</v>
      </c>
      <c r="R727" s="16">
        <v>93198</v>
      </c>
      <c r="S727" s="69">
        <v>9800</v>
      </c>
      <c r="T727" s="70">
        <v>24500</v>
      </c>
      <c r="U727" s="24">
        <v>18975.600000000002</v>
      </c>
      <c r="V727" s="24">
        <v>47439</v>
      </c>
      <c r="W727" s="69">
        <f t="shared" si="269"/>
        <v>743.5</v>
      </c>
      <c r="X727" s="69">
        <f>VLOOKUP(D727,'[1]Demanda Agregada Med. y MC'!$C$7:$O$3994,13,FALSE)</f>
        <v>1858.75</v>
      </c>
      <c r="Y727" s="24">
        <v>27.6</v>
      </c>
      <c r="Z727" s="24">
        <v>69</v>
      </c>
      <c r="AA727" s="24">
        <v>0</v>
      </c>
      <c r="AB727" s="24">
        <v>0</v>
      </c>
      <c r="AC727" s="24">
        <v>429.5</v>
      </c>
      <c r="AD727" s="24">
        <v>859</v>
      </c>
      <c r="AE727" s="26">
        <v>364</v>
      </c>
      <c r="AF727" s="25">
        <v>728</v>
      </c>
      <c r="AG727" s="22">
        <v>19.522400000000001</v>
      </c>
      <c r="AH727" s="20">
        <f t="shared" si="270"/>
        <v>1320108.5924800003</v>
      </c>
      <c r="AI727" s="9">
        <f t="shared" si="271"/>
        <v>3292486.9242000002</v>
      </c>
      <c r="AJ727" s="9">
        <f t="shared" si="272"/>
        <v>727795.07200000004</v>
      </c>
      <c r="AK727" s="9">
        <f t="shared" si="273"/>
        <v>1819448.6352000001</v>
      </c>
      <c r="AL727" s="9">
        <f t="shared" si="274"/>
        <v>191319.52000000002</v>
      </c>
      <c r="AM727" s="9">
        <f t="shared" si="275"/>
        <v>478298.80000000005</v>
      </c>
      <c r="AN727" s="9">
        <f t="shared" si="276"/>
        <v>370449.25344000006</v>
      </c>
      <c r="AO727" s="9">
        <f t="shared" si="277"/>
        <v>926123.13360000006</v>
      </c>
      <c r="AP727" s="9">
        <f t="shared" si="278"/>
        <v>14514.904400000001</v>
      </c>
      <c r="AQ727" s="9">
        <f t="shared" si="279"/>
        <v>36287.260999999999</v>
      </c>
      <c r="AR727" s="9">
        <f t="shared" si="280"/>
        <v>538.81824000000006</v>
      </c>
      <c r="AS727" s="9">
        <f t="shared" si="281"/>
        <v>1347.0456000000001</v>
      </c>
      <c r="AT727" s="9">
        <f t="shared" si="282"/>
        <v>0</v>
      </c>
      <c r="AU727" s="9">
        <f t="shared" si="283"/>
        <v>0</v>
      </c>
      <c r="AV727" s="9">
        <f t="shared" si="284"/>
        <v>8384.8708000000006</v>
      </c>
      <c r="AW727" s="9">
        <f t="shared" si="285"/>
        <v>16769.741600000001</v>
      </c>
      <c r="AX727" s="9">
        <f t="shared" si="286"/>
        <v>7106.1536000000006</v>
      </c>
      <c r="AY727" s="10">
        <f t="shared" si="287"/>
        <v>14212.307200000001</v>
      </c>
    </row>
    <row r="728" spans="1:51" ht="15" customHeight="1">
      <c r="A728" s="87">
        <v>722</v>
      </c>
      <c r="B728" s="85" t="str">
        <f t="shared" si="264"/>
        <v>0600640064</v>
      </c>
      <c r="C728" s="13" t="str">
        <f t="shared" si="265"/>
        <v>060064006411</v>
      </c>
      <c r="D728" s="13" t="str">
        <f t="shared" si="266"/>
        <v>06006400641101</v>
      </c>
      <c r="E728" s="14">
        <v>25400032</v>
      </c>
      <c r="F728" s="14" t="s">
        <v>1472</v>
      </c>
      <c r="G728" s="14" t="s">
        <v>1621</v>
      </c>
      <c r="H728" s="14" t="s">
        <v>1622</v>
      </c>
      <c r="I728" s="14" t="s">
        <v>1474</v>
      </c>
      <c r="J728" s="14" t="s">
        <v>65</v>
      </c>
      <c r="K728" s="15" t="s">
        <v>1623</v>
      </c>
      <c r="L728" s="14" t="s">
        <v>26</v>
      </c>
      <c r="M728" s="14">
        <v>80</v>
      </c>
      <c r="N728" s="14" t="s">
        <v>29</v>
      </c>
      <c r="O728" s="24">
        <f t="shared" si="267"/>
        <v>1857.7</v>
      </c>
      <c r="P728" s="24">
        <f t="shared" si="268"/>
        <v>4514</v>
      </c>
      <c r="Q728" s="24">
        <v>268</v>
      </c>
      <c r="R728" s="16">
        <v>669</v>
      </c>
      <c r="S728" s="69">
        <v>0</v>
      </c>
      <c r="T728" s="70">
        <v>0</v>
      </c>
      <c r="U728" s="24">
        <v>674</v>
      </c>
      <c r="V728" s="24">
        <v>1685</v>
      </c>
      <c r="W728" s="69">
        <f t="shared" si="269"/>
        <v>659.2</v>
      </c>
      <c r="X728" s="69">
        <f>VLOOKUP(D728,'[1]Demanda Agregada Med. y MC'!$C$7:$O$3994,13,FALSE)</f>
        <v>1648</v>
      </c>
      <c r="Y728" s="24">
        <v>0</v>
      </c>
      <c r="Z728" s="24">
        <v>0</v>
      </c>
      <c r="AA728" s="24">
        <v>0</v>
      </c>
      <c r="AB728" s="24">
        <v>0</v>
      </c>
      <c r="AC728" s="24">
        <v>106.5</v>
      </c>
      <c r="AD728" s="24">
        <v>213</v>
      </c>
      <c r="AE728" s="26">
        <v>150</v>
      </c>
      <c r="AF728" s="25">
        <v>299</v>
      </c>
      <c r="AG728" s="22">
        <v>414.96602406178442</v>
      </c>
      <c r="AH728" s="20">
        <f t="shared" si="270"/>
        <v>770882.38289957691</v>
      </c>
      <c r="AI728" s="9">
        <f t="shared" si="271"/>
        <v>1873156.632614895</v>
      </c>
      <c r="AJ728" s="9">
        <f t="shared" si="272"/>
        <v>111210.89444855823</v>
      </c>
      <c r="AK728" s="9">
        <f t="shared" si="273"/>
        <v>277612.27009733376</v>
      </c>
      <c r="AL728" s="9">
        <f t="shared" si="274"/>
        <v>0</v>
      </c>
      <c r="AM728" s="9">
        <f t="shared" si="275"/>
        <v>0</v>
      </c>
      <c r="AN728" s="9">
        <f t="shared" si="276"/>
        <v>279687.10021764273</v>
      </c>
      <c r="AO728" s="9">
        <f t="shared" si="277"/>
        <v>699217.7505441067</v>
      </c>
      <c r="AP728" s="9">
        <f t="shared" si="278"/>
        <v>273545.60306152829</v>
      </c>
      <c r="AQ728" s="9">
        <f t="shared" si="279"/>
        <v>683864.00765382068</v>
      </c>
      <c r="AR728" s="9">
        <f t="shared" si="280"/>
        <v>0</v>
      </c>
      <c r="AS728" s="9">
        <f t="shared" si="281"/>
        <v>0</v>
      </c>
      <c r="AT728" s="9">
        <f t="shared" si="282"/>
        <v>0</v>
      </c>
      <c r="AU728" s="9">
        <f t="shared" si="283"/>
        <v>0</v>
      </c>
      <c r="AV728" s="9">
        <f t="shared" si="284"/>
        <v>44193.881562580042</v>
      </c>
      <c r="AW728" s="9">
        <f t="shared" si="285"/>
        <v>88387.763125160083</v>
      </c>
      <c r="AX728" s="9">
        <f t="shared" si="286"/>
        <v>62244.903609267662</v>
      </c>
      <c r="AY728" s="10">
        <f t="shared" si="287"/>
        <v>124074.84119447354</v>
      </c>
    </row>
    <row r="729" spans="1:51" ht="15" customHeight="1">
      <c r="A729" s="87">
        <v>723</v>
      </c>
      <c r="B729" s="85" t="str">
        <f t="shared" si="264"/>
        <v>0600640106</v>
      </c>
      <c r="C729" s="13" t="str">
        <f t="shared" si="265"/>
        <v>060064010605</v>
      </c>
      <c r="D729" s="13" t="str">
        <f t="shared" si="266"/>
        <v>06006401060501</v>
      </c>
      <c r="E729" s="14">
        <v>25400032</v>
      </c>
      <c r="F729" s="14" t="s">
        <v>1472</v>
      </c>
      <c r="G729" s="14" t="s">
        <v>1621</v>
      </c>
      <c r="H729" s="14" t="s">
        <v>43</v>
      </c>
      <c r="I729" s="14" t="s">
        <v>1345</v>
      </c>
      <c r="J729" s="14" t="s">
        <v>65</v>
      </c>
      <c r="K729" s="15" t="s">
        <v>1624</v>
      </c>
      <c r="L729" s="14" t="s">
        <v>45</v>
      </c>
      <c r="M729" s="14">
        <v>1</v>
      </c>
      <c r="N729" s="14" t="s">
        <v>45</v>
      </c>
      <c r="O729" s="24">
        <f t="shared" si="267"/>
        <v>2567</v>
      </c>
      <c r="P729" s="24">
        <f t="shared" si="268"/>
        <v>6315</v>
      </c>
      <c r="Q729" s="24">
        <v>2362</v>
      </c>
      <c r="R729" s="16">
        <v>5905</v>
      </c>
      <c r="S729" s="69">
        <v>0</v>
      </c>
      <c r="T729" s="70">
        <v>0</v>
      </c>
      <c r="U729" s="24">
        <v>0</v>
      </c>
      <c r="V729" s="24">
        <v>0</v>
      </c>
      <c r="W729" s="69">
        <f t="shared" si="269"/>
        <v>0</v>
      </c>
      <c r="X729" s="69">
        <f>VLOOKUP(D729,'[1]Demanda Agregada Med. y MC'!$C$7:$O$3994,13,FALSE)</f>
        <v>0</v>
      </c>
      <c r="Y729" s="24">
        <v>0</v>
      </c>
      <c r="Z729" s="24">
        <v>0</v>
      </c>
      <c r="AA729" s="24">
        <v>0</v>
      </c>
      <c r="AB729" s="24">
        <v>0</v>
      </c>
      <c r="AC729" s="24">
        <v>0</v>
      </c>
      <c r="AD729" s="24">
        <v>0</v>
      </c>
      <c r="AE729" s="26">
        <v>205</v>
      </c>
      <c r="AF729" s="25">
        <v>410</v>
      </c>
      <c r="AG729" s="22">
        <v>398.97469631078542</v>
      </c>
      <c r="AH729" s="20">
        <f t="shared" si="270"/>
        <v>1024168.0454297862</v>
      </c>
      <c r="AI729" s="9">
        <f t="shared" si="271"/>
        <v>2519525.2072026101</v>
      </c>
      <c r="AJ729" s="9">
        <f t="shared" si="272"/>
        <v>942378.23268607515</v>
      </c>
      <c r="AK729" s="9">
        <f t="shared" si="273"/>
        <v>2355945.581715188</v>
      </c>
      <c r="AL729" s="9">
        <f t="shared" si="274"/>
        <v>0</v>
      </c>
      <c r="AM729" s="9">
        <f t="shared" si="275"/>
        <v>0</v>
      </c>
      <c r="AN729" s="9">
        <f t="shared" si="276"/>
        <v>0</v>
      </c>
      <c r="AO729" s="9">
        <f t="shared" si="277"/>
        <v>0</v>
      </c>
      <c r="AP729" s="9">
        <f t="shared" si="278"/>
        <v>0</v>
      </c>
      <c r="AQ729" s="9">
        <f t="shared" si="279"/>
        <v>0</v>
      </c>
      <c r="AR729" s="9">
        <f t="shared" si="280"/>
        <v>0</v>
      </c>
      <c r="AS729" s="9">
        <f t="shared" si="281"/>
        <v>0</v>
      </c>
      <c r="AT729" s="9">
        <f t="shared" si="282"/>
        <v>0</v>
      </c>
      <c r="AU729" s="9">
        <f t="shared" si="283"/>
        <v>0</v>
      </c>
      <c r="AV729" s="9">
        <f t="shared" si="284"/>
        <v>0</v>
      </c>
      <c r="AW729" s="9">
        <f t="shared" si="285"/>
        <v>0</v>
      </c>
      <c r="AX729" s="9">
        <f t="shared" si="286"/>
        <v>81789.812743711009</v>
      </c>
      <c r="AY729" s="10">
        <f t="shared" si="287"/>
        <v>163579.62548742202</v>
      </c>
    </row>
    <row r="730" spans="1:51" ht="15" customHeight="1">
      <c r="A730" s="87">
        <v>724</v>
      </c>
      <c r="B730" s="85" t="str">
        <f t="shared" si="264"/>
        <v>0600660039</v>
      </c>
      <c r="C730" s="13" t="str">
        <f t="shared" si="265"/>
        <v>060066003912</v>
      </c>
      <c r="D730" s="13" t="str">
        <f t="shared" si="266"/>
        <v>06006600391201</v>
      </c>
      <c r="E730" s="14">
        <v>25300258</v>
      </c>
      <c r="F730" s="14" t="s">
        <v>1472</v>
      </c>
      <c r="G730" s="14" t="s">
        <v>1625</v>
      </c>
      <c r="H730" s="14" t="s">
        <v>1626</v>
      </c>
      <c r="I730" s="14" t="s">
        <v>1483</v>
      </c>
      <c r="J730" s="14" t="s">
        <v>65</v>
      </c>
      <c r="K730" s="15" t="s">
        <v>1627</v>
      </c>
      <c r="L730" s="14" t="s">
        <v>26</v>
      </c>
      <c r="M730" s="14">
        <v>1</v>
      </c>
      <c r="N730" s="14" t="s">
        <v>1487</v>
      </c>
      <c r="O730" s="24">
        <f t="shared" si="267"/>
        <v>40539.4</v>
      </c>
      <c r="P730" s="24">
        <f t="shared" si="268"/>
        <v>101284</v>
      </c>
      <c r="Q730" s="24">
        <v>2372</v>
      </c>
      <c r="R730" s="16">
        <v>5928</v>
      </c>
      <c r="S730" s="69">
        <v>0</v>
      </c>
      <c r="T730" s="70">
        <v>0</v>
      </c>
      <c r="U730" s="24">
        <v>32408.400000000001</v>
      </c>
      <c r="V730" s="24">
        <v>81021</v>
      </c>
      <c r="W730" s="69">
        <f t="shared" si="269"/>
        <v>5636</v>
      </c>
      <c r="X730" s="69">
        <f>VLOOKUP(D730,'[1]Demanda Agregada Med. y MC'!$C$7:$O$3994,13,FALSE)</f>
        <v>14090</v>
      </c>
      <c r="Y730" s="24">
        <v>0</v>
      </c>
      <c r="Z730" s="24">
        <v>0</v>
      </c>
      <c r="AA730" s="24">
        <v>0</v>
      </c>
      <c r="AB730" s="24">
        <v>0</v>
      </c>
      <c r="AC730" s="24">
        <v>0</v>
      </c>
      <c r="AD730" s="24">
        <v>0</v>
      </c>
      <c r="AE730" s="26">
        <v>123</v>
      </c>
      <c r="AF730" s="25">
        <v>245</v>
      </c>
      <c r="AG730" s="22">
        <v>22.65408</v>
      </c>
      <c r="AH730" s="20">
        <f t="shared" si="270"/>
        <v>918382.81075200008</v>
      </c>
      <c r="AI730" s="9">
        <f t="shared" si="271"/>
        <v>2294495.8387199999</v>
      </c>
      <c r="AJ730" s="9">
        <f t="shared" si="272"/>
        <v>53735.477760000002</v>
      </c>
      <c r="AK730" s="9">
        <f t="shared" si="273"/>
        <v>134293.38623999999</v>
      </c>
      <c r="AL730" s="9">
        <f t="shared" si="274"/>
        <v>0</v>
      </c>
      <c r="AM730" s="9">
        <f t="shared" si="275"/>
        <v>0</v>
      </c>
      <c r="AN730" s="9">
        <f t="shared" si="276"/>
        <v>734182.48627200001</v>
      </c>
      <c r="AO730" s="9">
        <f t="shared" si="277"/>
        <v>1835456.2156800001</v>
      </c>
      <c r="AP730" s="9">
        <f t="shared" si="278"/>
        <v>127678.39488000001</v>
      </c>
      <c r="AQ730" s="9">
        <f t="shared" si="279"/>
        <v>319195.98720000003</v>
      </c>
      <c r="AR730" s="9">
        <f t="shared" si="280"/>
        <v>0</v>
      </c>
      <c r="AS730" s="9">
        <f t="shared" si="281"/>
        <v>0</v>
      </c>
      <c r="AT730" s="9">
        <f t="shared" si="282"/>
        <v>0</v>
      </c>
      <c r="AU730" s="9">
        <f t="shared" si="283"/>
        <v>0</v>
      </c>
      <c r="AV730" s="9">
        <f t="shared" si="284"/>
        <v>0</v>
      </c>
      <c r="AW730" s="9">
        <f t="shared" si="285"/>
        <v>0</v>
      </c>
      <c r="AX730" s="9">
        <f t="shared" si="286"/>
        <v>2786.4518400000002</v>
      </c>
      <c r="AY730" s="10">
        <f t="shared" si="287"/>
        <v>5550.2496000000001</v>
      </c>
    </row>
    <row r="731" spans="1:51" ht="15" customHeight="1">
      <c r="A731" s="87">
        <v>725</v>
      </c>
      <c r="B731" s="85" t="str">
        <f t="shared" si="264"/>
        <v>0600660054</v>
      </c>
      <c r="C731" s="13" t="str">
        <f t="shared" si="265"/>
        <v>060066005404</v>
      </c>
      <c r="D731" s="13" t="str">
        <f t="shared" si="266"/>
        <v>06006600540401</v>
      </c>
      <c r="E731" s="14">
        <v>21600030</v>
      </c>
      <c r="F731" s="14" t="s">
        <v>1472</v>
      </c>
      <c r="G731" s="14" t="s">
        <v>1625</v>
      </c>
      <c r="H731" s="14" t="s">
        <v>1628</v>
      </c>
      <c r="I731" s="14" t="s">
        <v>632</v>
      </c>
      <c r="J731" s="14" t="s">
        <v>65</v>
      </c>
      <c r="K731" s="15" t="s">
        <v>1629</v>
      </c>
      <c r="L731" s="14" t="s">
        <v>27</v>
      </c>
      <c r="M731" s="14">
        <v>1</v>
      </c>
      <c r="N731" s="14" t="s">
        <v>27</v>
      </c>
      <c r="O731" s="24">
        <f t="shared" si="267"/>
        <v>83225.8</v>
      </c>
      <c r="P731" s="24">
        <f t="shared" si="268"/>
        <v>208064</v>
      </c>
      <c r="Q731" s="24">
        <v>17593</v>
      </c>
      <c r="R731" s="16">
        <v>43982</v>
      </c>
      <c r="S731" s="69">
        <v>31120</v>
      </c>
      <c r="T731" s="70">
        <v>77800</v>
      </c>
      <c r="U731" s="24">
        <v>33092.800000000003</v>
      </c>
      <c r="V731" s="24">
        <v>82732</v>
      </c>
      <c r="W731" s="69">
        <f t="shared" si="269"/>
        <v>1420</v>
      </c>
      <c r="X731" s="69">
        <f>VLOOKUP(D731,'[1]Demanda Agregada Med. y MC'!$C$7:$O$3994,13,FALSE)</f>
        <v>3550</v>
      </c>
      <c r="Y731" s="24">
        <v>0</v>
      </c>
      <c r="Z731" s="24">
        <v>0</v>
      </c>
      <c r="AA731" s="24">
        <v>0</v>
      </c>
      <c r="AB731" s="24">
        <v>0</v>
      </c>
      <c r="AC731" s="24">
        <v>0</v>
      </c>
      <c r="AD731" s="24">
        <v>0</v>
      </c>
      <c r="AE731" s="26">
        <v>0</v>
      </c>
      <c r="AF731" s="25">
        <v>0</v>
      </c>
      <c r="AG731" s="22">
        <v>4.4896000000000003</v>
      </c>
      <c r="AH731" s="20">
        <f t="shared" si="270"/>
        <v>373650.55168000003</v>
      </c>
      <c r="AI731" s="9">
        <f t="shared" si="271"/>
        <v>934124.1344000001</v>
      </c>
      <c r="AJ731" s="9">
        <f t="shared" si="272"/>
        <v>78985.532800000001</v>
      </c>
      <c r="AK731" s="9">
        <f t="shared" si="273"/>
        <v>197461.58720000001</v>
      </c>
      <c r="AL731" s="9">
        <f t="shared" si="274"/>
        <v>139716.35200000001</v>
      </c>
      <c r="AM731" s="9">
        <f t="shared" si="275"/>
        <v>349290.88</v>
      </c>
      <c r="AN731" s="9">
        <f t="shared" si="276"/>
        <v>148573.43488000002</v>
      </c>
      <c r="AO731" s="9">
        <f t="shared" si="277"/>
        <v>371433.58720000001</v>
      </c>
      <c r="AP731" s="9">
        <f t="shared" si="278"/>
        <v>6375.232</v>
      </c>
      <c r="AQ731" s="9">
        <f t="shared" si="279"/>
        <v>15938.080000000002</v>
      </c>
      <c r="AR731" s="9">
        <f t="shared" si="280"/>
        <v>0</v>
      </c>
      <c r="AS731" s="9">
        <f t="shared" si="281"/>
        <v>0</v>
      </c>
      <c r="AT731" s="9">
        <f t="shared" si="282"/>
        <v>0</v>
      </c>
      <c r="AU731" s="9">
        <f t="shared" si="283"/>
        <v>0</v>
      </c>
      <c r="AV731" s="9">
        <f t="shared" si="284"/>
        <v>0</v>
      </c>
      <c r="AW731" s="9">
        <f t="shared" si="285"/>
        <v>0</v>
      </c>
      <c r="AX731" s="9">
        <f t="shared" si="286"/>
        <v>0</v>
      </c>
      <c r="AY731" s="10">
        <f t="shared" si="287"/>
        <v>0</v>
      </c>
    </row>
    <row r="732" spans="1:51" ht="15" customHeight="1">
      <c r="A732" s="87">
        <v>726</v>
      </c>
      <c r="B732" s="85" t="str">
        <f t="shared" si="264"/>
        <v>0600660062</v>
      </c>
      <c r="C732" s="13" t="str">
        <f t="shared" si="265"/>
        <v>060066006202</v>
      </c>
      <c r="D732" s="13" t="str">
        <f t="shared" si="266"/>
        <v>06006600620201</v>
      </c>
      <c r="E732" s="14">
        <v>25400290</v>
      </c>
      <c r="F732" s="14" t="s">
        <v>1472</v>
      </c>
      <c r="G732" s="14" t="s">
        <v>1625</v>
      </c>
      <c r="H732" s="14" t="s">
        <v>1630</v>
      </c>
      <c r="I732" s="14" t="s">
        <v>56</v>
      </c>
      <c r="J732" s="14" t="s">
        <v>65</v>
      </c>
      <c r="K732" s="15" t="s">
        <v>1631</v>
      </c>
      <c r="L732" s="14" t="s">
        <v>26</v>
      </c>
      <c r="M732" s="14">
        <v>3.85</v>
      </c>
      <c r="N732" s="14" t="s">
        <v>1487</v>
      </c>
      <c r="O732" s="24">
        <f t="shared" si="267"/>
        <v>34681.800000000003</v>
      </c>
      <c r="P732" s="24">
        <f t="shared" si="268"/>
        <v>86704</v>
      </c>
      <c r="Q732" s="24">
        <v>11443</v>
      </c>
      <c r="R732" s="16">
        <v>28607</v>
      </c>
      <c r="S732" s="69">
        <v>5600</v>
      </c>
      <c r="T732" s="70">
        <v>14000</v>
      </c>
      <c r="U732" s="24">
        <v>17530</v>
      </c>
      <c r="V732" s="24">
        <v>43825</v>
      </c>
      <c r="W732" s="69">
        <f t="shared" si="269"/>
        <v>108.80000000000001</v>
      </c>
      <c r="X732" s="69">
        <f>VLOOKUP(D732,'[1]Demanda Agregada Med. y MC'!$C$7:$O$3994,13,FALSE)</f>
        <v>272</v>
      </c>
      <c r="Y732" s="24">
        <v>0</v>
      </c>
      <c r="Z732" s="24">
        <v>0</v>
      </c>
      <c r="AA732" s="24">
        <v>0</v>
      </c>
      <c r="AB732" s="24">
        <v>0</v>
      </c>
      <c r="AC732" s="24">
        <v>0</v>
      </c>
      <c r="AD732" s="24">
        <v>0</v>
      </c>
      <c r="AE732" s="26">
        <v>0</v>
      </c>
      <c r="AF732" s="25">
        <v>0</v>
      </c>
      <c r="AG732" s="22">
        <v>26.588000000000001</v>
      </c>
      <c r="AH732" s="20">
        <f t="shared" si="270"/>
        <v>922119.69840000011</v>
      </c>
      <c r="AI732" s="9">
        <f t="shared" si="271"/>
        <v>2305285.952</v>
      </c>
      <c r="AJ732" s="9">
        <f t="shared" si="272"/>
        <v>304246.484</v>
      </c>
      <c r="AK732" s="9">
        <f t="shared" si="273"/>
        <v>760602.91600000008</v>
      </c>
      <c r="AL732" s="9">
        <f t="shared" si="274"/>
        <v>148892.80000000002</v>
      </c>
      <c r="AM732" s="9">
        <f t="shared" si="275"/>
        <v>372232</v>
      </c>
      <c r="AN732" s="9">
        <f t="shared" si="276"/>
        <v>466087.64</v>
      </c>
      <c r="AO732" s="9">
        <f t="shared" si="277"/>
        <v>1165219.1000000001</v>
      </c>
      <c r="AP732" s="9">
        <f t="shared" si="278"/>
        <v>2892.7744000000002</v>
      </c>
      <c r="AQ732" s="9">
        <f t="shared" si="279"/>
        <v>7231.9360000000006</v>
      </c>
      <c r="AR732" s="9">
        <f t="shared" si="280"/>
        <v>0</v>
      </c>
      <c r="AS732" s="9">
        <f t="shared" si="281"/>
        <v>0</v>
      </c>
      <c r="AT732" s="9">
        <f t="shared" si="282"/>
        <v>0</v>
      </c>
      <c r="AU732" s="9">
        <f t="shared" si="283"/>
        <v>0</v>
      </c>
      <c r="AV732" s="9">
        <f t="shared" si="284"/>
        <v>0</v>
      </c>
      <c r="AW732" s="9">
        <f t="shared" si="285"/>
        <v>0</v>
      </c>
      <c r="AX732" s="9">
        <f t="shared" si="286"/>
        <v>0</v>
      </c>
      <c r="AY732" s="10">
        <f t="shared" si="287"/>
        <v>0</v>
      </c>
    </row>
    <row r="733" spans="1:51" ht="15" customHeight="1">
      <c r="A733" s="87">
        <v>727</v>
      </c>
      <c r="B733" s="85" t="str">
        <f t="shared" si="264"/>
        <v>0600660112</v>
      </c>
      <c r="C733" s="13" t="str">
        <f t="shared" si="265"/>
        <v>060066011201</v>
      </c>
      <c r="D733" s="13" t="str">
        <f t="shared" si="266"/>
        <v>06006601120101</v>
      </c>
      <c r="E733" s="14">
        <v>25100010</v>
      </c>
      <c r="F733" s="14" t="s">
        <v>1472</v>
      </c>
      <c r="G733" s="14" t="s">
        <v>1625</v>
      </c>
      <c r="H733" s="14" t="s">
        <v>1632</v>
      </c>
      <c r="I733" s="14" t="s">
        <v>65</v>
      </c>
      <c r="J733" s="14" t="s">
        <v>65</v>
      </c>
      <c r="K733" s="15" t="s">
        <v>1633</v>
      </c>
      <c r="L733" s="14" t="s">
        <v>45</v>
      </c>
      <c r="M733" s="14">
        <v>10</v>
      </c>
      <c r="N733" s="14" t="s">
        <v>46</v>
      </c>
      <c r="O733" s="24">
        <f t="shared" si="267"/>
        <v>2048</v>
      </c>
      <c r="P733" s="24">
        <f t="shared" si="268"/>
        <v>5116</v>
      </c>
      <c r="Q733" s="24">
        <v>219</v>
      </c>
      <c r="R733" s="16">
        <v>546</v>
      </c>
      <c r="S733" s="69">
        <v>0</v>
      </c>
      <c r="T733" s="70">
        <v>0</v>
      </c>
      <c r="U733" s="24">
        <v>1824</v>
      </c>
      <c r="V733" s="24">
        <v>4560</v>
      </c>
      <c r="W733" s="69">
        <f t="shared" si="269"/>
        <v>0</v>
      </c>
      <c r="X733" s="69">
        <f>VLOOKUP(D733,'[1]Demanda Agregada Med. y MC'!$C$7:$O$3994,13,FALSE)</f>
        <v>0</v>
      </c>
      <c r="Y733" s="24">
        <v>0</v>
      </c>
      <c r="Z733" s="24">
        <v>0</v>
      </c>
      <c r="AA733" s="24">
        <v>0</v>
      </c>
      <c r="AB733" s="24">
        <v>0</v>
      </c>
      <c r="AC733" s="24">
        <v>0</v>
      </c>
      <c r="AD733" s="24">
        <v>0</v>
      </c>
      <c r="AE733" s="26">
        <v>5</v>
      </c>
      <c r="AF733" s="25">
        <v>10</v>
      </c>
      <c r="AG733" s="22">
        <v>4.9036</v>
      </c>
      <c r="AH733" s="20">
        <f t="shared" si="270"/>
        <v>10042.5728</v>
      </c>
      <c r="AI733" s="9">
        <f t="shared" si="271"/>
        <v>25086.817599999998</v>
      </c>
      <c r="AJ733" s="9">
        <f t="shared" si="272"/>
        <v>1073.8884</v>
      </c>
      <c r="AK733" s="9">
        <f t="shared" si="273"/>
        <v>2677.3656000000001</v>
      </c>
      <c r="AL733" s="9">
        <f t="shared" si="274"/>
        <v>0</v>
      </c>
      <c r="AM733" s="9">
        <f t="shared" si="275"/>
        <v>0</v>
      </c>
      <c r="AN733" s="9">
        <f t="shared" si="276"/>
        <v>8944.1664000000001</v>
      </c>
      <c r="AO733" s="9">
        <f t="shared" si="277"/>
        <v>22360.416000000001</v>
      </c>
      <c r="AP733" s="9">
        <f t="shared" si="278"/>
        <v>0</v>
      </c>
      <c r="AQ733" s="9">
        <f t="shared" si="279"/>
        <v>0</v>
      </c>
      <c r="AR733" s="9">
        <f t="shared" si="280"/>
        <v>0</v>
      </c>
      <c r="AS733" s="9">
        <f t="shared" si="281"/>
        <v>0</v>
      </c>
      <c r="AT733" s="9">
        <f t="shared" si="282"/>
        <v>0</v>
      </c>
      <c r="AU733" s="9">
        <f t="shared" si="283"/>
        <v>0</v>
      </c>
      <c r="AV733" s="9">
        <f t="shared" si="284"/>
        <v>0</v>
      </c>
      <c r="AW733" s="9">
        <f t="shared" si="285"/>
        <v>0</v>
      </c>
      <c r="AX733" s="9">
        <f t="shared" si="286"/>
        <v>24.518000000000001</v>
      </c>
      <c r="AY733" s="10">
        <f t="shared" si="287"/>
        <v>49.036000000000001</v>
      </c>
    </row>
    <row r="734" spans="1:51" ht="15" customHeight="1">
      <c r="A734" s="87">
        <v>728</v>
      </c>
      <c r="B734" s="85" t="str">
        <f t="shared" si="264"/>
        <v>0600660401</v>
      </c>
      <c r="C734" s="13" t="str">
        <f t="shared" si="265"/>
        <v>060066040112</v>
      </c>
      <c r="D734" s="13" t="str">
        <f t="shared" si="266"/>
        <v>06006604011201</v>
      </c>
      <c r="E734" s="14">
        <v>25300258</v>
      </c>
      <c r="F734" s="14" t="s">
        <v>1472</v>
      </c>
      <c r="G734" s="14" t="s">
        <v>1625</v>
      </c>
      <c r="H734" s="14" t="s">
        <v>1634</v>
      </c>
      <c r="I734" s="14" t="s">
        <v>1483</v>
      </c>
      <c r="J734" s="14" t="s">
        <v>65</v>
      </c>
      <c r="K734" s="15" t="s">
        <v>1635</v>
      </c>
      <c r="L734" s="14" t="s">
        <v>26</v>
      </c>
      <c r="M734" s="14">
        <v>30</v>
      </c>
      <c r="N734" s="14" t="s">
        <v>46</v>
      </c>
      <c r="O734" s="24">
        <f t="shared" si="267"/>
        <v>153.30000000000001</v>
      </c>
      <c r="P734" s="24">
        <f t="shared" si="268"/>
        <v>361</v>
      </c>
      <c r="Q734" s="24">
        <v>30</v>
      </c>
      <c r="R734" s="16">
        <v>73</v>
      </c>
      <c r="S734" s="69">
        <v>0</v>
      </c>
      <c r="T734" s="70">
        <v>0</v>
      </c>
      <c r="U734" s="24">
        <v>29.6</v>
      </c>
      <c r="V734" s="24">
        <v>74</v>
      </c>
      <c r="W734" s="69">
        <f t="shared" si="269"/>
        <v>53.2</v>
      </c>
      <c r="X734" s="69">
        <f>VLOOKUP(D734,'[1]Demanda Agregada Med. y MC'!$C$7:$O$3994,13,FALSE)</f>
        <v>133</v>
      </c>
      <c r="Y734" s="24">
        <v>2</v>
      </c>
      <c r="Z734" s="24">
        <v>5</v>
      </c>
      <c r="AA734" s="24">
        <v>0</v>
      </c>
      <c r="AB734" s="24">
        <v>0</v>
      </c>
      <c r="AC734" s="24">
        <v>35.5</v>
      </c>
      <c r="AD734" s="24">
        <v>71</v>
      </c>
      <c r="AE734" s="26">
        <v>3</v>
      </c>
      <c r="AF734" s="25">
        <v>5</v>
      </c>
      <c r="AG734" s="22">
        <v>101.2</v>
      </c>
      <c r="AH734" s="20">
        <f t="shared" si="270"/>
        <v>15513.960000000001</v>
      </c>
      <c r="AI734" s="9">
        <f t="shared" si="271"/>
        <v>36533.200000000004</v>
      </c>
      <c r="AJ734" s="9">
        <f t="shared" si="272"/>
        <v>3036</v>
      </c>
      <c r="AK734" s="9">
        <f t="shared" si="273"/>
        <v>7387.6</v>
      </c>
      <c r="AL734" s="9">
        <f t="shared" si="274"/>
        <v>0</v>
      </c>
      <c r="AM734" s="9">
        <f t="shared" si="275"/>
        <v>0</v>
      </c>
      <c r="AN734" s="9">
        <f t="shared" si="276"/>
        <v>2995.5200000000004</v>
      </c>
      <c r="AO734" s="9">
        <f t="shared" si="277"/>
        <v>7488.8</v>
      </c>
      <c r="AP734" s="9">
        <f t="shared" si="278"/>
        <v>5383.84</v>
      </c>
      <c r="AQ734" s="9">
        <f t="shared" si="279"/>
        <v>13459.6</v>
      </c>
      <c r="AR734" s="9">
        <f t="shared" si="280"/>
        <v>202.4</v>
      </c>
      <c r="AS734" s="9">
        <f t="shared" si="281"/>
        <v>506</v>
      </c>
      <c r="AT734" s="9">
        <f t="shared" si="282"/>
        <v>0</v>
      </c>
      <c r="AU734" s="9">
        <f t="shared" si="283"/>
        <v>0</v>
      </c>
      <c r="AV734" s="9">
        <f t="shared" si="284"/>
        <v>3592.6</v>
      </c>
      <c r="AW734" s="9">
        <f t="shared" si="285"/>
        <v>7185.2</v>
      </c>
      <c r="AX734" s="9">
        <f t="shared" si="286"/>
        <v>303.60000000000002</v>
      </c>
      <c r="AY734" s="10">
        <f t="shared" si="287"/>
        <v>506</v>
      </c>
    </row>
    <row r="735" spans="1:51" ht="15" customHeight="1">
      <c r="A735" s="87">
        <v>729</v>
      </c>
      <c r="B735" s="85" t="str">
        <f t="shared" si="264"/>
        <v>0600660500</v>
      </c>
      <c r="C735" s="13" t="str">
        <f t="shared" si="265"/>
        <v>060066050011</v>
      </c>
      <c r="D735" s="13" t="str">
        <f t="shared" si="266"/>
        <v>06006605001101</v>
      </c>
      <c r="E735" s="14">
        <v>25100010</v>
      </c>
      <c r="F735" s="14" t="s">
        <v>1472</v>
      </c>
      <c r="G735" s="14" t="s">
        <v>1625</v>
      </c>
      <c r="H735" s="14" t="s">
        <v>1636</v>
      </c>
      <c r="I735" s="14" t="s">
        <v>1474</v>
      </c>
      <c r="J735" s="14" t="s">
        <v>65</v>
      </c>
      <c r="K735" s="15" t="s">
        <v>1637</v>
      </c>
      <c r="L735" s="14" t="s">
        <v>26</v>
      </c>
      <c r="M735" s="14">
        <v>480</v>
      </c>
      <c r="N735" s="14" t="s">
        <v>46</v>
      </c>
      <c r="O735" s="24">
        <f t="shared" si="267"/>
        <v>17452.3</v>
      </c>
      <c r="P735" s="24">
        <f t="shared" si="268"/>
        <v>43542</v>
      </c>
      <c r="Q735" s="24">
        <v>6526</v>
      </c>
      <c r="R735" s="16">
        <v>16314</v>
      </c>
      <c r="S735" s="69">
        <v>0</v>
      </c>
      <c r="T735" s="70">
        <v>0</v>
      </c>
      <c r="U735" s="24">
        <v>10740</v>
      </c>
      <c r="V735" s="24">
        <v>26850</v>
      </c>
      <c r="W735" s="69">
        <f t="shared" si="269"/>
        <v>12.8</v>
      </c>
      <c r="X735" s="69">
        <f>VLOOKUP(D735,'[1]Demanda Agregada Med. y MC'!$C$7:$O$3994,13,FALSE)</f>
        <v>32</v>
      </c>
      <c r="Y735" s="24">
        <v>0</v>
      </c>
      <c r="Z735" s="24">
        <v>0</v>
      </c>
      <c r="AA735" s="24">
        <v>0</v>
      </c>
      <c r="AB735" s="24">
        <v>0</v>
      </c>
      <c r="AC735" s="24">
        <v>10.5</v>
      </c>
      <c r="AD735" s="24">
        <v>21</v>
      </c>
      <c r="AE735" s="26">
        <v>163</v>
      </c>
      <c r="AF735" s="25">
        <v>325</v>
      </c>
      <c r="AG735" s="22">
        <v>12.7972</v>
      </c>
      <c r="AH735" s="20">
        <f t="shared" si="270"/>
        <v>223340.57355999999</v>
      </c>
      <c r="AI735" s="9">
        <f t="shared" si="271"/>
        <v>557215.68240000005</v>
      </c>
      <c r="AJ735" s="9">
        <f t="shared" si="272"/>
        <v>83514.527199999997</v>
      </c>
      <c r="AK735" s="9">
        <f t="shared" si="273"/>
        <v>208773.5208</v>
      </c>
      <c r="AL735" s="9">
        <f t="shared" si="274"/>
        <v>0</v>
      </c>
      <c r="AM735" s="9">
        <f t="shared" si="275"/>
        <v>0</v>
      </c>
      <c r="AN735" s="9">
        <f t="shared" si="276"/>
        <v>137441.92800000001</v>
      </c>
      <c r="AO735" s="9">
        <f t="shared" si="277"/>
        <v>343604.82</v>
      </c>
      <c r="AP735" s="9">
        <f t="shared" si="278"/>
        <v>163.80416000000002</v>
      </c>
      <c r="AQ735" s="9">
        <f t="shared" si="279"/>
        <v>409.5104</v>
      </c>
      <c r="AR735" s="9">
        <f t="shared" si="280"/>
        <v>0</v>
      </c>
      <c r="AS735" s="9">
        <f t="shared" si="281"/>
        <v>0</v>
      </c>
      <c r="AT735" s="9">
        <f t="shared" si="282"/>
        <v>0</v>
      </c>
      <c r="AU735" s="9">
        <f t="shared" si="283"/>
        <v>0</v>
      </c>
      <c r="AV735" s="9">
        <f t="shared" si="284"/>
        <v>134.3706</v>
      </c>
      <c r="AW735" s="9">
        <f t="shared" si="285"/>
        <v>268.74119999999999</v>
      </c>
      <c r="AX735" s="9">
        <f t="shared" si="286"/>
        <v>2085.9436000000001</v>
      </c>
      <c r="AY735" s="10">
        <f t="shared" si="287"/>
        <v>4159.09</v>
      </c>
    </row>
    <row r="736" spans="1:51" ht="15" customHeight="1">
      <c r="A736" s="87">
        <v>730</v>
      </c>
      <c r="B736" s="85" t="str">
        <f t="shared" si="264"/>
        <v>0600660658</v>
      </c>
      <c r="C736" s="13" t="str">
        <f t="shared" si="265"/>
        <v>060066065812</v>
      </c>
      <c r="D736" s="13" t="str">
        <f t="shared" si="266"/>
        <v>06006606581201</v>
      </c>
      <c r="E736" s="14">
        <v>25300258</v>
      </c>
      <c r="F736" s="14" t="s">
        <v>1472</v>
      </c>
      <c r="G736" s="14" t="s">
        <v>1625</v>
      </c>
      <c r="H736" s="14" t="s">
        <v>1638</v>
      </c>
      <c r="I736" s="14" t="s">
        <v>1483</v>
      </c>
      <c r="J736" s="14" t="s">
        <v>65</v>
      </c>
      <c r="K736" s="15" t="s">
        <v>1639</v>
      </c>
      <c r="L736" s="14" t="s">
        <v>45</v>
      </c>
      <c r="M736" s="14">
        <v>3.5</v>
      </c>
      <c r="N736" s="14" t="s">
        <v>1487</v>
      </c>
      <c r="O736" s="24">
        <f t="shared" si="267"/>
        <v>34953.699999999997</v>
      </c>
      <c r="P736" s="24">
        <f t="shared" si="268"/>
        <v>87296</v>
      </c>
      <c r="Q736" s="24">
        <v>15174</v>
      </c>
      <c r="R736" s="16">
        <v>37935</v>
      </c>
      <c r="S736" s="69">
        <v>5036</v>
      </c>
      <c r="T736" s="70">
        <v>12591</v>
      </c>
      <c r="U736" s="24">
        <v>10931.2</v>
      </c>
      <c r="V736" s="24">
        <v>27328</v>
      </c>
      <c r="W736" s="69">
        <f t="shared" si="269"/>
        <v>3634</v>
      </c>
      <c r="X736" s="69">
        <f>VLOOKUP(D736,'[1]Demanda Agregada Med. y MC'!$C$7:$O$3994,13,FALSE)</f>
        <v>9085</v>
      </c>
      <c r="Y736" s="24">
        <v>0</v>
      </c>
      <c r="Z736" s="24">
        <v>0</v>
      </c>
      <c r="AA736" s="24">
        <v>0</v>
      </c>
      <c r="AB736" s="24">
        <v>0</v>
      </c>
      <c r="AC736" s="24">
        <v>178.5</v>
      </c>
      <c r="AD736" s="24">
        <v>357</v>
      </c>
      <c r="AE736" s="26">
        <v>0</v>
      </c>
      <c r="AF736" s="25">
        <v>0</v>
      </c>
      <c r="AG736" s="22">
        <v>69.869222719238365</v>
      </c>
      <c r="AH736" s="20">
        <f t="shared" si="270"/>
        <v>2442187.8501614421</v>
      </c>
      <c r="AI736" s="9">
        <f t="shared" si="271"/>
        <v>6099303.6664986322</v>
      </c>
      <c r="AJ736" s="9">
        <f t="shared" si="272"/>
        <v>1060195.5855417231</v>
      </c>
      <c r="AK736" s="9">
        <f t="shared" si="273"/>
        <v>2650488.9638543073</v>
      </c>
      <c r="AL736" s="9">
        <f t="shared" si="274"/>
        <v>351861.40561408439</v>
      </c>
      <c r="AM736" s="9">
        <f t="shared" si="275"/>
        <v>879723.38325793028</v>
      </c>
      <c r="AN736" s="9">
        <f t="shared" si="276"/>
        <v>763754.44738853851</v>
      </c>
      <c r="AO736" s="9">
        <f t="shared" si="277"/>
        <v>1909386.1184713461</v>
      </c>
      <c r="AP736" s="9">
        <f t="shared" si="278"/>
        <v>253904.75536171222</v>
      </c>
      <c r="AQ736" s="9">
        <f t="shared" si="279"/>
        <v>634761.88840428053</v>
      </c>
      <c r="AR736" s="9">
        <f t="shared" si="280"/>
        <v>0</v>
      </c>
      <c r="AS736" s="9">
        <f t="shared" si="281"/>
        <v>0</v>
      </c>
      <c r="AT736" s="9">
        <f t="shared" si="282"/>
        <v>0</v>
      </c>
      <c r="AU736" s="9">
        <f t="shared" si="283"/>
        <v>0</v>
      </c>
      <c r="AV736" s="9">
        <f t="shared" si="284"/>
        <v>12471.656255384049</v>
      </c>
      <c r="AW736" s="9">
        <f t="shared" si="285"/>
        <v>24943.312510768097</v>
      </c>
      <c r="AX736" s="9">
        <f t="shared" si="286"/>
        <v>0</v>
      </c>
      <c r="AY736" s="10">
        <f t="shared" si="287"/>
        <v>0</v>
      </c>
    </row>
    <row r="737" spans="1:51" ht="15" customHeight="1">
      <c r="A737" s="87">
        <v>731</v>
      </c>
      <c r="B737" s="85" t="str">
        <f t="shared" si="264"/>
        <v>0600660666</v>
      </c>
      <c r="C737" s="13" t="str">
        <f t="shared" si="265"/>
        <v>060066066612</v>
      </c>
      <c r="D737" s="13" t="str">
        <f t="shared" si="266"/>
        <v>06006606661201</v>
      </c>
      <c r="E737" s="14">
        <v>25300258</v>
      </c>
      <c r="F737" s="14" t="s">
        <v>1472</v>
      </c>
      <c r="G737" s="14" t="s">
        <v>1625</v>
      </c>
      <c r="H737" s="14" t="s">
        <v>1640</v>
      </c>
      <c r="I737" s="14" t="s">
        <v>1483</v>
      </c>
      <c r="J737" s="14" t="s">
        <v>65</v>
      </c>
      <c r="K737" s="15" t="s">
        <v>1641</v>
      </c>
      <c r="L737" s="14" t="s">
        <v>26</v>
      </c>
      <c r="M737" s="14">
        <v>3.5</v>
      </c>
      <c r="N737" s="14" t="s">
        <v>1487</v>
      </c>
      <c r="O737" s="24">
        <f t="shared" si="267"/>
        <v>11124.3</v>
      </c>
      <c r="P737" s="24">
        <f t="shared" si="268"/>
        <v>27749.5</v>
      </c>
      <c r="Q737" s="24">
        <v>3977</v>
      </c>
      <c r="R737" s="16">
        <v>9942</v>
      </c>
      <c r="S737" s="69">
        <v>1400</v>
      </c>
      <c r="T737" s="70">
        <v>3500</v>
      </c>
      <c r="U737" s="24">
        <v>5580.8</v>
      </c>
      <c r="V737" s="24">
        <v>13952</v>
      </c>
      <c r="W737" s="69">
        <f t="shared" si="269"/>
        <v>45</v>
      </c>
      <c r="X737" s="69">
        <f>VLOOKUP(D737,'[1]Demanda Agregada Med. y MC'!$C$7:$O$3994,13,FALSE)</f>
        <v>112.5</v>
      </c>
      <c r="Y737" s="24">
        <v>0</v>
      </c>
      <c r="Z737" s="24">
        <v>0</v>
      </c>
      <c r="AA737" s="24">
        <v>0</v>
      </c>
      <c r="AB737" s="24">
        <v>0</v>
      </c>
      <c r="AC737" s="24">
        <v>121.5</v>
      </c>
      <c r="AD737" s="24">
        <v>243</v>
      </c>
      <c r="AE737" s="26">
        <v>0</v>
      </c>
      <c r="AF737" s="25">
        <v>0</v>
      </c>
      <c r="AG737" s="22">
        <v>88.228000000000009</v>
      </c>
      <c r="AH737" s="20">
        <f t="shared" si="270"/>
        <v>981474.74040000001</v>
      </c>
      <c r="AI737" s="9">
        <f t="shared" si="271"/>
        <v>2448282.8860000004</v>
      </c>
      <c r="AJ737" s="9">
        <f t="shared" si="272"/>
        <v>350882.75600000005</v>
      </c>
      <c r="AK737" s="9">
        <f t="shared" si="273"/>
        <v>877162.77600000007</v>
      </c>
      <c r="AL737" s="9">
        <f t="shared" si="274"/>
        <v>123519.20000000001</v>
      </c>
      <c r="AM737" s="9">
        <f t="shared" si="275"/>
        <v>308798.00000000006</v>
      </c>
      <c r="AN737" s="9">
        <f t="shared" si="276"/>
        <v>492382.82240000006</v>
      </c>
      <c r="AO737" s="9">
        <f t="shared" si="277"/>
        <v>1230957.0560000001</v>
      </c>
      <c r="AP737" s="9">
        <f t="shared" si="278"/>
        <v>3970.26</v>
      </c>
      <c r="AQ737" s="9">
        <f t="shared" si="279"/>
        <v>9925.6500000000015</v>
      </c>
      <c r="AR737" s="9">
        <f t="shared" si="280"/>
        <v>0</v>
      </c>
      <c r="AS737" s="9">
        <f t="shared" si="281"/>
        <v>0</v>
      </c>
      <c r="AT737" s="9">
        <f t="shared" si="282"/>
        <v>0</v>
      </c>
      <c r="AU737" s="9">
        <f t="shared" si="283"/>
        <v>0</v>
      </c>
      <c r="AV737" s="9">
        <f t="shared" si="284"/>
        <v>10719.702000000001</v>
      </c>
      <c r="AW737" s="9">
        <f t="shared" si="285"/>
        <v>21439.404000000002</v>
      </c>
      <c r="AX737" s="9">
        <f t="shared" si="286"/>
        <v>0</v>
      </c>
      <c r="AY737" s="10">
        <f t="shared" si="287"/>
        <v>0</v>
      </c>
    </row>
    <row r="738" spans="1:51" ht="15" customHeight="1">
      <c r="A738" s="87">
        <v>732</v>
      </c>
      <c r="B738" s="85" t="str">
        <f t="shared" si="264"/>
        <v>0600660765</v>
      </c>
      <c r="C738" s="13" t="str">
        <f t="shared" si="265"/>
        <v>060066076513</v>
      </c>
      <c r="D738" s="13" t="str">
        <f t="shared" si="266"/>
        <v>06006607651301</v>
      </c>
      <c r="E738" s="14">
        <v>25300258</v>
      </c>
      <c r="F738" s="14" t="s">
        <v>1472</v>
      </c>
      <c r="G738" s="14" t="s">
        <v>1625</v>
      </c>
      <c r="H738" s="14" t="s">
        <v>1642</v>
      </c>
      <c r="I738" s="14" t="s">
        <v>1477</v>
      </c>
      <c r="J738" s="14" t="s">
        <v>65</v>
      </c>
      <c r="K738" s="15" t="s">
        <v>1643</v>
      </c>
      <c r="L738" s="14" t="s">
        <v>26</v>
      </c>
      <c r="M738" s="14">
        <v>4</v>
      </c>
      <c r="N738" s="14" t="s">
        <v>1487</v>
      </c>
      <c r="O738" s="24">
        <f t="shared" si="267"/>
        <v>5677.6</v>
      </c>
      <c r="P738" s="24">
        <f t="shared" si="268"/>
        <v>13813</v>
      </c>
      <c r="Q738" s="24">
        <v>3502</v>
      </c>
      <c r="R738" s="16">
        <v>8753</v>
      </c>
      <c r="S738" s="69">
        <v>300</v>
      </c>
      <c r="T738" s="70">
        <v>750</v>
      </c>
      <c r="U738" s="24">
        <v>1109.6000000000001</v>
      </c>
      <c r="V738" s="24">
        <v>2774</v>
      </c>
      <c r="W738" s="69">
        <f t="shared" si="269"/>
        <v>8</v>
      </c>
      <c r="X738" s="69">
        <f>VLOOKUP(D738,'[1]Demanda Agregada Med. y MC'!$C$7:$O$3994,13,FALSE)</f>
        <v>20</v>
      </c>
      <c r="Y738" s="24">
        <v>0</v>
      </c>
      <c r="Z738" s="24">
        <v>0</v>
      </c>
      <c r="AA738" s="24">
        <v>0</v>
      </c>
      <c r="AB738" s="24">
        <v>0</v>
      </c>
      <c r="AC738" s="24">
        <v>664</v>
      </c>
      <c r="AD738" s="24">
        <v>1328</v>
      </c>
      <c r="AE738" s="26">
        <v>94</v>
      </c>
      <c r="AF738" s="25">
        <v>188</v>
      </c>
      <c r="AG738" s="22">
        <v>40.470800000000004</v>
      </c>
      <c r="AH738" s="20">
        <f t="shared" si="270"/>
        <v>229777.01408000005</v>
      </c>
      <c r="AI738" s="9">
        <f t="shared" si="271"/>
        <v>559023.16040000005</v>
      </c>
      <c r="AJ738" s="9">
        <f t="shared" si="272"/>
        <v>141728.74160000001</v>
      </c>
      <c r="AK738" s="9">
        <f t="shared" si="273"/>
        <v>354240.91240000003</v>
      </c>
      <c r="AL738" s="9">
        <f t="shared" si="274"/>
        <v>12141.240000000002</v>
      </c>
      <c r="AM738" s="9">
        <f t="shared" si="275"/>
        <v>30353.100000000002</v>
      </c>
      <c r="AN738" s="9">
        <f t="shared" si="276"/>
        <v>44906.39968000001</v>
      </c>
      <c r="AO738" s="9">
        <f t="shared" si="277"/>
        <v>112265.99920000001</v>
      </c>
      <c r="AP738" s="9">
        <f t="shared" si="278"/>
        <v>323.76640000000003</v>
      </c>
      <c r="AQ738" s="9">
        <f t="shared" si="279"/>
        <v>809.41600000000005</v>
      </c>
      <c r="AR738" s="9">
        <f t="shared" si="280"/>
        <v>0</v>
      </c>
      <c r="AS738" s="9">
        <f t="shared" si="281"/>
        <v>0</v>
      </c>
      <c r="AT738" s="9">
        <f t="shared" si="282"/>
        <v>0</v>
      </c>
      <c r="AU738" s="9">
        <f t="shared" si="283"/>
        <v>0</v>
      </c>
      <c r="AV738" s="9">
        <f t="shared" si="284"/>
        <v>26872.611200000003</v>
      </c>
      <c r="AW738" s="9">
        <f t="shared" si="285"/>
        <v>53745.222400000006</v>
      </c>
      <c r="AX738" s="9">
        <f t="shared" si="286"/>
        <v>3804.2552000000005</v>
      </c>
      <c r="AY738" s="10">
        <f t="shared" si="287"/>
        <v>7608.510400000001</v>
      </c>
    </row>
    <row r="739" spans="1:51" ht="15" customHeight="1">
      <c r="A739" s="87">
        <v>733</v>
      </c>
      <c r="B739" s="85" t="str">
        <f t="shared" si="264"/>
        <v>0600660773</v>
      </c>
      <c r="C739" s="13" t="str">
        <f t="shared" si="265"/>
        <v>060066077312</v>
      </c>
      <c r="D739" s="13" t="str">
        <f t="shared" si="266"/>
        <v>06006607731201</v>
      </c>
      <c r="E739" s="14">
        <v>25300258</v>
      </c>
      <c r="F739" s="14" t="s">
        <v>1472</v>
      </c>
      <c r="G739" s="14" t="s">
        <v>1625</v>
      </c>
      <c r="H739" s="14" t="s">
        <v>1644</v>
      </c>
      <c r="I739" s="14" t="s">
        <v>1483</v>
      </c>
      <c r="J739" s="14" t="s">
        <v>65</v>
      </c>
      <c r="K739" s="15" t="s">
        <v>1645</v>
      </c>
      <c r="L739" s="14" t="s">
        <v>26</v>
      </c>
      <c r="M739" s="14">
        <v>20</v>
      </c>
      <c r="N739" s="14" t="s">
        <v>1487</v>
      </c>
      <c r="O739" s="24">
        <f t="shared" si="267"/>
        <v>20997.9</v>
      </c>
      <c r="P739" s="24">
        <f t="shared" si="268"/>
        <v>52287</v>
      </c>
      <c r="Q739" s="24">
        <v>11652</v>
      </c>
      <c r="R739" s="16">
        <v>29130</v>
      </c>
      <c r="S739" s="69">
        <v>4426</v>
      </c>
      <c r="T739" s="70">
        <v>11064</v>
      </c>
      <c r="U739" s="24">
        <v>4475.2</v>
      </c>
      <c r="V739" s="24">
        <v>11188</v>
      </c>
      <c r="W739" s="69">
        <f t="shared" si="269"/>
        <v>33.200000000000003</v>
      </c>
      <c r="X739" s="69">
        <f>VLOOKUP(D739,'[1]Demanda Agregada Med. y MC'!$C$7:$O$3994,13,FALSE)</f>
        <v>83</v>
      </c>
      <c r="Y739" s="24">
        <v>0</v>
      </c>
      <c r="Z739" s="24">
        <v>0</v>
      </c>
      <c r="AA739" s="24">
        <v>0</v>
      </c>
      <c r="AB739" s="24">
        <v>0</v>
      </c>
      <c r="AC739" s="24">
        <v>253.5</v>
      </c>
      <c r="AD739" s="24">
        <v>507</v>
      </c>
      <c r="AE739" s="26">
        <v>158</v>
      </c>
      <c r="AF739" s="25">
        <v>315</v>
      </c>
      <c r="AG739" s="22">
        <v>293.44319999999999</v>
      </c>
      <c r="AH739" s="20">
        <f t="shared" si="270"/>
        <v>6161690.9692799998</v>
      </c>
      <c r="AI739" s="9">
        <f t="shared" si="271"/>
        <v>15343264.598399999</v>
      </c>
      <c r="AJ739" s="9">
        <f t="shared" si="272"/>
        <v>3419200.1664</v>
      </c>
      <c r="AK739" s="9">
        <f t="shared" si="273"/>
        <v>8548000.4159999993</v>
      </c>
      <c r="AL739" s="9">
        <f t="shared" si="274"/>
        <v>1298779.6032</v>
      </c>
      <c r="AM739" s="9">
        <f t="shared" si="275"/>
        <v>3246655.5647999998</v>
      </c>
      <c r="AN739" s="9">
        <f t="shared" si="276"/>
        <v>1313217.0086399999</v>
      </c>
      <c r="AO739" s="9">
        <f t="shared" si="277"/>
        <v>3283042.5216000001</v>
      </c>
      <c r="AP739" s="9">
        <f t="shared" si="278"/>
        <v>9742.3142399999997</v>
      </c>
      <c r="AQ739" s="9">
        <f t="shared" si="279"/>
        <v>24355.785599999999</v>
      </c>
      <c r="AR739" s="9">
        <f t="shared" si="280"/>
        <v>0</v>
      </c>
      <c r="AS739" s="9">
        <f t="shared" si="281"/>
        <v>0</v>
      </c>
      <c r="AT739" s="9">
        <f t="shared" si="282"/>
        <v>0</v>
      </c>
      <c r="AU739" s="9">
        <f t="shared" si="283"/>
        <v>0</v>
      </c>
      <c r="AV739" s="9">
        <f t="shared" si="284"/>
        <v>74387.851200000005</v>
      </c>
      <c r="AW739" s="9">
        <f t="shared" si="285"/>
        <v>148775.70240000001</v>
      </c>
      <c r="AX739" s="9">
        <f t="shared" si="286"/>
        <v>46364.025600000001</v>
      </c>
      <c r="AY739" s="10">
        <f t="shared" si="287"/>
        <v>92434.607999999993</v>
      </c>
    </row>
    <row r="740" spans="1:51" ht="15" customHeight="1">
      <c r="A740" s="87">
        <v>734</v>
      </c>
      <c r="B740" s="85" t="str">
        <f t="shared" si="264"/>
        <v>0600660872</v>
      </c>
      <c r="C740" s="13" t="str">
        <f t="shared" si="265"/>
        <v>060066087206</v>
      </c>
      <c r="D740" s="13" t="str">
        <f t="shared" si="266"/>
        <v>06006608720601</v>
      </c>
      <c r="E740" s="14">
        <v>21600061</v>
      </c>
      <c r="F740" s="14" t="s">
        <v>1472</v>
      </c>
      <c r="G740" s="14" t="s">
        <v>1625</v>
      </c>
      <c r="H740" s="14" t="s">
        <v>238</v>
      </c>
      <c r="I740" s="14" t="s">
        <v>1646</v>
      </c>
      <c r="J740" s="14" t="s">
        <v>65</v>
      </c>
      <c r="K740" s="15" t="s">
        <v>1647</v>
      </c>
      <c r="L740" s="14" t="s">
        <v>26</v>
      </c>
      <c r="M740" s="14">
        <v>1</v>
      </c>
      <c r="N740" s="14" t="s">
        <v>26</v>
      </c>
      <c r="O740" s="24">
        <f t="shared" si="267"/>
        <v>62616.400000000009</v>
      </c>
      <c r="P740" s="24">
        <f t="shared" si="268"/>
        <v>156537</v>
      </c>
      <c r="Q740" s="24">
        <v>4243</v>
      </c>
      <c r="R740" s="16">
        <v>10607</v>
      </c>
      <c r="S740" s="69">
        <v>2092</v>
      </c>
      <c r="T740" s="70">
        <v>5229</v>
      </c>
      <c r="U740" s="24">
        <v>56173.600000000006</v>
      </c>
      <c r="V740" s="24">
        <v>140434</v>
      </c>
      <c r="W740" s="69">
        <f t="shared" si="269"/>
        <v>102.80000000000001</v>
      </c>
      <c r="X740" s="69">
        <f>VLOOKUP(D740,'[1]Demanda Agregada Med. y MC'!$C$7:$O$3994,13,FALSE)</f>
        <v>257</v>
      </c>
      <c r="Y740" s="24">
        <v>0</v>
      </c>
      <c r="Z740" s="24">
        <v>0</v>
      </c>
      <c r="AA740" s="24">
        <v>0</v>
      </c>
      <c r="AB740" s="24">
        <v>0</v>
      </c>
      <c r="AC740" s="24">
        <v>0</v>
      </c>
      <c r="AD740" s="24">
        <v>0</v>
      </c>
      <c r="AE740" s="26">
        <v>5</v>
      </c>
      <c r="AF740" s="25">
        <v>10</v>
      </c>
      <c r="AG740" s="22">
        <v>107.53246753246754</v>
      </c>
      <c r="AH740" s="20">
        <f t="shared" si="270"/>
        <v>6733296.0000000009</v>
      </c>
      <c r="AI740" s="9">
        <f t="shared" si="271"/>
        <v>16832809.870129872</v>
      </c>
      <c r="AJ740" s="9">
        <f t="shared" si="272"/>
        <v>456260.25974025973</v>
      </c>
      <c r="AK740" s="9">
        <f t="shared" si="273"/>
        <v>1140596.8831168832</v>
      </c>
      <c r="AL740" s="9">
        <f t="shared" si="274"/>
        <v>224957.92207792209</v>
      </c>
      <c r="AM740" s="9">
        <f t="shared" si="275"/>
        <v>562287.27272727271</v>
      </c>
      <c r="AN740" s="9">
        <f t="shared" si="276"/>
        <v>6040485.8181818193</v>
      </c>
      <c r="AO740" s="9">
        <f t="shared" si="277"/>
        <v>15101214.545454545</v>
      </c>
      <c r="AP740" s="9">
        <f t="shared" si="278"/>
        <v>11054.337662337664</v>
      </c>
      <c r="AQ740" s="9">
        <f t="shared" si="279"/>
        <v>27635.844155844155</v>
      </c>
      <c r="AR740" s="9">
        <f t="shared" si="280"/>
        <v>0</v>
      </c>
      <c r="AS740" s="9">
        <f t="shared" si="281"/>
        <v>0</v>
      </c>
      <c r="AT740" s="9">
        <f t="shared" si="282"/>
        <v>0</v>
      </c>
      <c r="AU740" s="9">
        <f t="shared" si="283"/>
        <v>0</v>
      </c>
      <c r="AV740" s="9">
        <f t="shared" si="284"/>
        <v>0</v>
      </c>
      <c r="AW740" s="9">
        <f t="shared" si="285"/>
        <v>0</v>
      </c>
      <c r="AX740" s="9">
        <f t="shared" si="286"/>
        <v>537.66233766233768</v>
      </c>
      <c r="AY740" s="10">
        <f t="shared" si="287"/>
        <v>1075.3246753246754</v>
      </c>
    </row>
    <row r="741" spans="1:51" ht="15" customHeight="1">
      <c r="A741" s="87">
        <v>735</v>
      </c>
      <c r="B741" s="85" t="str">
        <f t="shared" si="264"/>
        <v>0600660880</v>
      </c>
      <c r="C741" s="13" t="str">
        <f t="shared" si="265"/>
        <v>060066088004</v>
      </c>
      <c r="D741" s="13" t="str">
        <f t="shared" si="266"/>
        <v>06006608800401</v>
      </c>
      <c r="E741" s="14">
        <v>21600014</v>
      </c>
      <c r="F741" s="14" t="s">
        <v>1472</v>
      </c>
      <c r="G741" s="14" t="s">
        <v>1625</v>
      </c>
      <c r="H741" s="14" t="s">
        <v>1648</v>
      </c>
      <c r="I741" s="14" t="s">
        <v>632</v>
      </c>
      <c r="J741" s="14" t="s">
        <v>65</v>
      </c>
      <c r="K741" s="15" t="s">
        <v>1649</v>
      </c>
      <c r="L741" s="14" t="s">
        <v>26</v>
      </c>
      <c r="M741" s="14">
        <v>6</v>
      </c>
      <c r="N741" s="14" t="s">
        <v>45</v>
      </c>
      <c r="O741" s="24">
        <f t="shared" si="267"/>
        <v>5660.4000000000005</v>
      </c>
      <c r="P741" s="24">
        <f t="shared" si="268"/>
        <v>14150</v>
      </c>
      <c r="Q741" s="24">
        <v>2402</v>
      </c>
      <c r="R741" s="16">
        <v>6004</v>
      </c>
      <c r="S741" s="69">
        <v>1064</v>
      </c>
      <c r="T741" s="70">
        <v>2660</v>
      </c>
      <c r="U741" s="24">
        <v>2184.8000000000002</v>
      </c>
      <c r="V741" s="24">
        <v>5462</v>
      </c>
      <c r="W741" s="69">
        <f t="shared" si="269"/>
        <v>9.6000000000000014</v>
      </c>
      <c r="X741" s="69">
        <f>VLOOKUP(D741,'[1]Demanda Agregada Med. y MC'!$C$7:$O$3994,13,FALSE)</f>
        <v>24</v>
      </c>
      <c r="Y741" s="24">
        <v>0</v>
      </c>
      <c r="Z741" s="24">
        <v>0</v>
      </c>
      <c r="AA741" s="24">
        <v>0</v>
      </c>
      <c r="AB741" s="24">
        <v>0</v>
      </c>
      <c r="AC741" s="24">
        <v>0</v>
      </c>
      <c r="AD741" s="24">
        <v>0</v>
      </c>
      <c r="AE741" s="26">
        <v>0</v>
      </c>
      <c r="AF741" s="25">
        <v>0</v>
      </c>
      <c r="AG741" s="22">
        <v>202.17920000000001</v>
      </c>
      <c r="AH741" s="20">
        <f t="shared" si="270"/>
        <v>1144415.1436800002</v>
      </c>
      <c r="AI741" s="9">
        <f t="shared" si="271"/>
        <v>2860835.68</v>
      </c>
      <c r="AJ741" s="9">
        <f t="shared" si="272"/>
        <v>485634.43840000004</v>
      </c>
      <c r="AK741" s="9">
        <f t="shared" si="273"/>
        <v>1213883.9168</v>
      </c>
      <c r="AL741" s="9">
        <f t="shared" si="274"/>
        <v>215118.66880000001</v>
      </c>
      <c r="AM741" s="9">
        <f t="shared" si="275"/>
        <v>537796.67200000002</v>
      </c>
      <c r="AN741" s="9">
        <f t="shared" si="276"/>
        <v>441721.11616000003</v>
      </c>
      <c r="AO741" s="9">
        <f t="shared" si="277"/>
        <v>1104302.7904000001</v>
      </c>
      <c r="AP741" s="9">
        <f t="shared" si="278"/>
        <v>1940.9203200000004</v>
      </c>
      <c r="AQ741" s="9">
        <f t="shared" si="279"/>
        <v>4852.3008</v>
      </c>
      <c r="AR741" s="9">
        <f t="shared" si="280"/>
        <v>0</v>
      </c>
      <c r="AS741" s="9">
        <f t="shared" si="281"/>
        <v>0</v>
      </c>
      <c r="AT741" s="9">
        <f t="shared" si="282"/>
        <v>0</v>
      </c>
      <c r="AU741" s="9">
        <f t="shared" si="283"/>
        <v>0</v>
      </c>
      <c r="AV741" s="9">
        <f t="shared" si="284"/>
        <v>0</v>
      </c>
      <c r="AW741" s="9">
        <f t="shared" si="285"/>
        <v>0</v>
      </c>
      <c r="AX741" s="9">
        <f t="shared" si="286"/>
        <v>0</v>
      </c>
      <c r="AY741" s="10">
        <f t="shared" si="287"/>
        <v>0</v>
      </c>
    </row>
    <row r="742" spans="1:51" ht="15" customHeight="1">
      <c r="A742" s="87">
        <v>736</v>
      </c>
      <c r="B742" s="85" t="str">
        <f t="shared" si="264"/>
        <v>0600660898</v>
      </c>
      <c r="C742" s="13" t="str">
        <f t="shared" si="265"/>
        <v>060066089802</v>
      </c>
      <c r="D742" s="13" t="str">
        <f t="shared" si="266"/>
        <v>06006608980201</v>
      </c>
      <c r="E742" s="14">
        <v>25300258</v>
      </c>
      <c r="F742" s="14" t="s">
        <v>1472</v>
      </c>
      <c r="G742" s="14" t="s">
        <v>1625</v>
      </c>
      <c r="H742" s="14" t="s">
        <v>1650</v>
      </c>
      <c r="I742" s="14" t="s">
        <v>56</v>
      </c>
      <c r="J742" s="14" t="s">
        <v>65</v>
      </c>
      <c r="K742" s="15" t="s">
        <v>1651</v>
      </c>
      <c r="L742" s="14" t="s">
        <v>26</v>
      </c>
      <c r="M742" s="14">
        <v>4</v>
      </c>
      <c r="N742" s="14" t="s">
        <v>1487</v>
      </c>
      <c r="O742" s="24">
        <f t="shared" si="267"/>
        <v>97.4</v>
      </c>
      <c r="P742" s="24">
        <f t="shared" si="268"/>
        <v>242</v>
      </c>
      <c r="Q742" s="24">
        <v>75</v>
      </c>
      <c r="R742" s="16">
        <v>186</v>
      </c>
      <c r="S742" s="69">
        <v>0</v>
      </c>
      <c r="T742" s="70">
        <v>0</v>
      </c>
      <c r="U742" s="24">
        <v>22.400000000000002</v>
      </c>
      <c r="V742" s="24">
        <v>56</v>
      </c>
      <c r="W742" s="69">
        <f t="shared" si="269"/>
        <v>0</v>
      </c>
      <c r="X742" s="69">
        <f>VLOOKUP(D742,'[1]Demanda Agregada Med. y MC'!$C$7:$O$3994,13,FALSE)</f>
        <v>0</v>
      </c>
      <c r="Y742" s="24">
        <v>0</v>
      </c>
      <c r="Z742" s="24">
        <v>0</v>
      </c>
      <c r="AA742" s="24">
        <v>0</v>
      </c>
      <c r="AB742" s="24">
        <v>0</v>
      </c>
      <c r="AC742" s="24">
        <v>0</v>
      </c>
      <c r="AD742" s="24">
        <v>0</v>
      </c>
      <c r="AE742" s="26">
        <v>0</v>
      </c>
      <c r="AF742" s="25">
        <v>0</v>
      </c>
      <c r="AG742" s="22">
        <v>151.97480000000002</v>
      </c>
      <c r="AH742" s="20">
        <f t="shared" si="270"/>
        <v>14802.345520000003</v>
      </c>
      <c r="AI742" s="9">
        <f t="shared" si="271"/>
        <v>36777.901600000005</v>
      </c>
      <c r="AJ742" s="9">
        <f t="shared" si="272"/>
        <v>11398.11</v>
      </c>
      <c r="AK742" s="9">
        <f t="shared" si="273"/>
        <v>28267.312800000003</v>
      </c>
      <c r="AL742" s="9">
        <f t="shared" si="274"/>
        <v>0</v>
      </c>
      <c r="AM742" s="9">
        <f t="shared" si="275"/>
        <v>0</v>
      </c>
      <c r="AN742" s="9">
        <f t="shared" si="276"/>
        <v>3404.2355200000006</v>
      </c>
      <c r="AO742" s="9">
        <f t="shared" si="277"/>
        <v>8510.5888000000014</v>
      </c>
      <c r="AP742" s="9">
        <f t="shared" si="278"/>
        <v>0</v>
      </c>
      <c r="AQ742" s="9">
        <f t="shared" si="279"/>
        <v>0</v>
      </c>
      <c r="AR742" s="9">
        <f t="shared" si="280"/>
        <v>0</v>
      </c>
      <c r="AS742" s="9">
        <f t="shared" si="281"/>
        <v>0</v>
      </c>
      <c r="AT742" s="9">
        <f t="shared" si="282"/>
        <v>0</v>
      </c>
      <c r="AU742" s="9">
        <f t="shared" si="283"/>
        <v>0</v>
      </c>
      <c r="AV742" s="9">
        <f t="shared" si="284"/>
        <v>0</v>
      </c>
      <c r="AW742" s="9">
        <f t="shared" si="285"/>
        <v>0</v>
      </c>
      <c r="AX742" s="9">
        <f t="shared" si="286"/>
        <v>0</v>
      </c>
      <c r="AY742" s="10">
        <f t="shared" si="287"/>
        <v>0</v>
      </c>
    </row>
    <row r="743" spans="1:51" ht="15" customHeight="1">
      <c r="A743" s="87">
        <v>737</v>
      </c>
      <c r="B743" s="85" t="str">
        <f t="shared" si="264"/>
        <v>0600660906</v>
      </c>
      <c r="C743" s="13" t="str">
        <f t="shared" si="265"/>
        <v>060066090606</v>
      </c>
      <c r="D743" s="13" t="str">
        <f t="shared" si="266"/>
        <v>06006609060601</v>
      </c>
      <c r="E743" s="14">
        <v>25300258</v>
      </c>
      <c r="F743" s="14" t="s">
        <v>1472</v>
      </c>
      <c r="G743" s="14" t="s">
        <v>1625</v>
      </c>
      <c r="H743" s="14" t="s">
        <v>249</v>
      </c>
      <c r="I743" s="14" t="s">
        <v>1646</v>
      </c>
      <c r="J743" s="14" t="s">
        <v>65</v>
      </c>
      <c r="K743" s="15" t="s">
        <v>1652</v>
      </c>
      <c r="L743" s="14" t="s">
        <v>26</v>
      </c>
      <c r="M743" s="14">
        <v>500</v>
      </c>
      <c r="N743" s="14" t="s">
        <v>46</v>
      </c>
      <c r="O743" s="24">
        <f t="shared" si="267"/>
        <v>89648</v>
      </c>
      <c r="P743" s="24">
        <f t="shared" si="268"/>
        <v>224065</v>
      </c>
      <c r="Q743" s="24">
        <v>65486</v>
      </c>
      <c r="R743" s="16">
        <v>163715</v>
      </c>
      <c r="S743" s="69">
        <v>0</v>
      </c>
      <c r="T743" s="70">
        <v>0</v>
      </c>
      <c r="U743" s="24">
        <v>23973.600000000002</v>
      </c>
      <c r="V743" s="24">
        <v>59934</v>
      </c>
      <c r="W743" s="69">
        <f t="shared" si="269"/>
        <v>0</v>
      </c>
      <c r="X743" s="69">
        <f>VLOOKUP(D743,'[1]Demanda Agregada Med. y MC'!$C$7:$O$3994,13,FALSE)</f>
        <v>0</v>
      </c>
      <c r="Y743" s="24">
        <v>78.400000000000006</v>
      </c>
      <c r="Z743" s="24">
        <v>196</v>
      </c>
      <c r="AA743" s="24">
        <v>0</v>
      </c>
      <c r="AB743" s="24">
        <v>0</v>
      </c>
      <c r="AC743" s="24">
        <v>0</v>
      </c>
      <c r="AD743" s="24">
        <v>0</v>
      </c>
      <c r="AE743" s="26">
        <v>110</v>
      </c>
      <c r="AF743" s="25">
        <v>220</v>
      </c>
      <c r="AG743" s="22">
        <v>11.785200000000001</v>
      </c>
      <c r="AH743" s="20">
        <f t="shared" si="270"/>
        <v>1056519.6096000001</v>
      </c>
      <c r="AI743" s="9">
        <f t="shared" si="271"/>
        <v>2640650.8380000005</v>
      </c>
      <c r="AJ743" s="9">
        <f t="shared" si="272"/>
        <v>771765.60720000009</v>
      </c>
      <c r="AK743" s="9">
        <f t="shared" si="273"/>
        <v>1929414.0180000002</v>
      </c>
      <c r="AL743" s="9">
        <f t="shared" si="274"/>
        <v>0</v>
      </c>
      <c r="AM743" s="9">
        <f t="shared" si="275"/>
        <v>0</v>
      </c>
      <c r="AN743" s="9">
        <f t="shared" si="276"/>
        <v>282533.67072000005</v>
      </c>
      <c r="AO743" s="9">
        <f t="shared" si="277"/>
        <v>706334.17680000013</v>
      </c>
      <c r="AP743" s="9">
        <f t="shared" si="278"/>
        <v>0</v>
      </c>
      <c r="AQ743" s="9">
        <f t="shared" si="279"/>
        <v>0</v>
      </c>
      <c r="AR743" s="9">
        <f t="shared" si="280"/>
        <v>923.95968000000016</v>
      </c>
      <c r="AS743" s="9">
        <f t="shared" si="281"/>
        <v>2309.8992000000003</v>
      </c>
      <c r="AT743" s="9">
        <f t="shared" si="282"/>
        <v>0</v>
      </c>
      <c r="AU743" s="9">
        <f t="shared" si="283"/>
        <v>0</v>
      </c>
      <c r="AV743" s="9">
        <f t="shared" si="284"/>
        <v>0</v>
      </c>
      <c r="AW743" s="9">
        <f t="shared" si="285"/>
        <v>0</v>
      </c>
      <c r="AX743" s="9">
        <f t="shared" si="286"/>
        <v>1296.3720000000001</v>
      </c>
      <c r="AY743" s="10">
        <f t="shared" si="287"/>
        <v>2592.7440000000001</v>
      </c>
    </row>
    <row r="744" spans="1:51" ht="15" customHeight="1">
      <c r="A744" s="87">
        <v>738</v>
      </c>
      <c r="B744" s="85" t="str">
        <f t="shared" si="264"/>
        <v>0600660914</v>
      </c>
      <c r="C744" s="13" t="str">
        <f t="shared" si="265"/>
        <v>060066091403</v>
      </c>
      <c r="D744" s="13" t="str">
        <f t="shared" si="266"/>
        <v>06006609140301</v>
      </c>
      <c r="E744" s="14">
        <v>25300258</v>
      </c>
      <c r="F744" s="14" t="s">
        <v>1472</v>
      </c>
      <c r="G744" s="14" t="s">
        <v>1625</v>
      </c>
      <c r="H744" s="14" t="s">
        <v>1653</v>
      </c>
      <c r="I744" s="14" t="s">
        <v>142</v>
      </c>
      <c r="J744" s="14" t="s">
        <v>65</v>
      </c>
      <c r="K744" s="15" t="s">
        <v>1654</v>
      </c>
      <c r="L744" s="14" t="s">
        <v>26</v>
      </c>
      <c r="M744" s="14">
        <v>1</v>
      </c>
      <c r="N744" s="14" t="s">
        <v>26</v>
      </c>
      <c r="O744" s="24">
        <f t="shared" si="267"/>
        <v>14558.199999999999</v>
      </c>
      <c r="P744" s="24">
        <f t="shared" si="268"/>
        <v>36316</v>
      </c>
      <c r="Q744" s="24">
        <v>9571</v>
      </c>
      <c r="R744" s="16">
        <v>23926</v>
      </c>
      <c r="S744" s="69">
        <v>610</v>
      </c>
      <c r="T744" s="70">
        <v>1526</v>
      </c>
      <c r="U744" s="24">
        <v>3994.8</v>
      </c>
      <c r="V744" s="24">
        <v>9987</v>
      </c>
      <c r="W744" s="69">
        <f t="shared" si="269"/>
        <v>210.8</v>
      </c>
      <c r="X744" s="69">
        <f>VLOOKUP(D744,'[1]Demanda Agregada Med. y MC'!$C$7:$O$3994,13,FALSE)</f>
        <v>527</v>
      </c>
      <c r="Y744" s="24">
        <v>13.600000000000001</v>
      </c>
      <c r="Z744" s="24">
        <v>34</v>
      </c>
      <c r="AA744" s="24">
        <v>0</v>
      </c>
      <c r="AB744" s="24">
        <v>0</v>
      </c>
      <c r="AC744" s="24">
        <v>158</v>
      </c>
      <c r="AD744" s="24">
        <v>316</v>
      </c>
      <c r="AE744" s="26">
        <v>0</v>
      </c>
      <c r="AF744" s="25">
        <v>0</v>
      </c>
      <c r="AG744" s="22">
        <v>87.795600000000007</v>
      </c>
      <c r="AH744" s="20">
        <f t="shared" si="270"/>
        <v>1278145.90392</v>
      </c>
      <c r="AI744" s="9">
        <f t="shared" si="271"/>
        <v>3188385.0096000005</v>
      </c>
      <c r="AJ744" s="9">
        <f t="shared" si="272"/>
        <v>840291.68760000006</v>
      </c>
      <c r="AK744" s="9">
        <f t="shared" si="273"/>
        <v>2100597.5256000003</v>
      </c>
      <c r="AL744" s="9">
        <f t="shared" si="274"/>
        <v>53555.316000000006</v>
      </c>
      <c r="AM744" s="9">
        <f t="shared" si="275"/>
        <v>133976.08560000002</v>
      </c>
      <c r="AN744" s="9">
        <f t="shared" si="276"/>
        <v>350725.86288000003</v>
      </c>
      <c r="AO744" s="9">
        <f t="shared" si="277"/>
        <v>876814.65720000002</v>
      </c>
      <c r="AP744" s="9">
        <f t="shared" si="278"/>
        <v>18507.312480000004</v>
      </c>
      <c r="AQ744" s="9">
        <f t="shared" si="279"/>
        <v>46268.281200000005</v>
      </c>
      <c r="AR744" s="9">
        <f t="shared" si="280"/>
        <v>1194.0201600000003</v>
      </c>
      <c r="AS744" s="9">
        <f t="shared" si="281"/>
        <v>2985.0504000000001</v>
      </c>
      <c r="AT744" s="9">
        <f t="shared" si="282"/>
        <v>0</v>
      </c>
      <c r="AU744" s="9">
        <f t="shared" si="283"/>
        <v>0</v>
      </c>
      <c r="AV744" s="9">
        <f t="shared" si="284"/>
        <v>13871.704800000001</v>
      </c>
      <c r="AW744" s="9">
        <f t="shared" si="285"/>
        <v>27743.409600000003</v>
      </c>
      <c r="AX744" s="9">
        <f t="shared" si="286"/>
        <v>0</v>
      </c>
      <c r="AY744" s="10">
        <f t="shared" si="287"/>
        <v>0</v>
      </c>
    </row>
    <row r="745" spans="1:51" ht="15" customHeight="1">
      <c r="A745" s="87">
        <v>739</v>
      </c>
      <c r="B745" s="85" t="str">
        <f t="shared" ref="B745:B808" si="288">F745&amp;G745&amp;H745</f>
        <v>0600660922</v>
      </c>
      <c r="C745" s="13" t="str">
        <f t="shared" ref="C745:C808" si="289">F745&amp;G745&amp;H745&amp;I745</f>
        <v>060066092205</v>
      </c>
      <c r="D745" s="13" t="str">
        <f t="shared" ref="D745:D808" si="290">F745&amp;G745&amp;H745&amp;I745&amp;J745</f>
        <v>06006609220501</v>
      </c>
      <c r="E745" s="14">
        <v>25300258</v>
      </c>
      <c r="F745" s="14" t="s">
        <v>1472</v>
      </c>
      <c r="G745" s="14" t="s">
        <v>1625</v>
      </c>
      <c r="H745" s="14" t="s">
        <v>1655</v>
      </c>
      <c r="I745" s="14" t="s">
        <v>1345</v>
      </c>
      <c r="J745" s="14" t="s">
        <v>65</v>
      </c>
      <c r="K745" s="15" t="s">
        <v>1656</v>
      </c>
      <c r="L745" s="14" t="s">
        <v>1657</v>
      </c>
      <c r="M745" s="14">
        <v>1</v>
      </c>
      <c r="N745" s="14" t="s">
        <v>1657</v>
      </c>
      <c r="O745" s="24">
        <f t="shared" ref="O745:O808" si="291">Q745+S745+U745+W745+Y745+AA745+AC745+AE745</f>
        <v>78252.400000000009</v>
      </c>
      <c r="P745" s="24">
        <f t="shared" ref="P745:P808" si="292">R745+T745+V745+X745+Z745+AB745+AD745+AF745</f>
        <v>195628</v>
      </c>
      <c r="Q745" s="24">
        <v>58129</v>
      </c>
      <c r="R745" s="16">
        <v>145322</v>
      </c>
      <c r="S745" s="69">
        <v>7000</v>
      </c>
      <c r="T745" s="70">
        <v>17500</v>
      </c>
      <c r="U745" s="24">
        <v>6048.8</v>
      </c>
      <c r="V745" s="24">
        <v>15122</v>
      </c>
      <c r="W745" s="69">
        <f t="shared" ref="W745:W808" si="293">X745*0.4</f>
        <v>7069.6</v>
      </c>
      <c r="X745" s="69">
        <f>VLOOKUP(D745,'[1]Demanda Agregada Med. y MC'!$C$7:$O$3994,13,FALSE)</f>
        <v>17674</v>
      </c>
      <c r="Y745" s="24">
        <v>0</v>
      </c>
      <c r="Z745" s="24">
        <v>0</v>
      </c>
      <c r="AA745" s="24">
        <v>0</v>
      </c>
      <c r="AB745" s="24">
        <v>0</v>
      </c>
      <c r="AC745" s="24">
        <v>0</v>
      </c>
      <c r="AD745" s="24">
        <v>0</v>
      </c>
      <c r="AE745" s="26">
        <v>5</v>
      </c>
      <c r="AF745" s="25">
        <v>10</v>
      </c>
      <c r="AG745" s="22">
        <v>31.28</v>
      </c>
      <c r="AH745" s="20">
        <f t="shared" ref="AH745:AH808" si="294">IFERROR(O745*$AG745,"-")</f>
        <v>2447735.0720000002</v>
      </c>
      <c r="AI745" s="9">
        <f t="shared" ref="AI745:AI808" si="295">IFERROR(P745*$AG745,"-")</f>
        <v>6119243.8399999999</v>
      </c>
      <c r="AJ745" s="9">
        <f t="shared" ref="AJ745:AJ808" si="296">IFERROR(Q745*$AG745,"-")</f>
        <v>1818275.12</v>
      </c>
      <c r="AK745" s="9">
        <f t="shared" ref="AK745:AK808" si="297">IFERROR(R745*$AG745,"-")</f>
        <v>4545672.16</v>
      </c>
      <c r="AL745" s="9">
        <f t="shared" ref="AL745:AL808" si="298">IFERROR(S745*$AG745,"-")</f>
        <v>218960</v>
      </c>
      <c r="AM745" s="9">
        <f t="shared" ref="AM745:AM808" si="299">IFERROR(T745*$AG745,"-")</f>
        <v>547400</v>
      </c>
      <c r="AN745" s="9">
        <f t="shared" ref="AN745:AN808" si="300">IFERROR(U745*$AG745,"-")</f>
        <v>189206.46400000001</v>
      </c>
      <c r="AO745" s="9">
        <f t="shared" ref="AO745:AO808" si="301">IFERROR(V745*$AG745,"-")</f>
        <v>473016.16000000003</v>
      </c>
      <c r="AP745" s="9">
        <f t="shared" ref="AP745:AP808" si="302">IFERROR(W745*$AG745,"-")</f>
        <v>221137.08800000002</v>
      </c>
      <c r="AQ745" s="9">
        <f t="shared" ref="AQ745:AQ808" si="303">IFERROR(X745*$AG745,"-")</f>
        <v>552842.72</v>
      </c>
      <c r="AR745" s="9">
        <f t="shared" ref="AR745:AR808" si="304">IFERROR(Y745*$AG745,"-")</f>
        <v>0</v>
      </c>
      <c r="AS745" s="9">
        <f t="shared" ref="AS745:AS808" si="305">IFERROR(Z745*$AG745,"-")</f>
        <v>0</v>
      </c>
      <c r="AT745" s="9">
        <f t="shared" ref="AT745:AT808" si="306">IFERROR(AA745*$AG745,"-")</f>
        <v>0</v>
      </c>
      <c r="AU745" s="9">
        <f t="shared" ref="AU745:AU808" si="307">IFERROR(AB745*$AG745,"-")</f>
        <v>0</v>
      </c>
      <c r="AV745" s="9">
        <f t="shared" ref="AV745:AV808" si="308">IFERROR(AC745*$AG745,"-")</f>
        <v>0</v>
      </c>
      <c r="AW745" s="9">
        <f t="shared" ref="AW745:AW808" si="309">IFERROR(AD745*$AG745,"-")</f>
        <v>0</v>
      </c>
      <c r="AX745" s="9">
        <f t="shared" ref="AX745:AX808" si="310">IFERROR(AE745*$AG745,"-")</f>
        <v>156.4</v>
      </c>
      <c r="AY745" s="10">
        <f t="shared" ref="AY745:AY808" si="311">IFERROR(AF745*$AG745,"-")</f>
        <v>312.8</v>
      </c>
    </row>
    <row r="746" spans="1:51" ht="15" customHeight="1">
      <c r="A746" s="87">
        <v>740</v>
      </c>
      <c r="B746" s="85" t="str">
        <f t="shared" si="288"/>
        <v>0600660930</v>
      </c>
      <c r="C746" s="13" t="str">
        <f t="shared" si="289"/>
        <v>060066093004</v>
      </c>
      <c r="D746" s="13" t="str">
        <f t="shared" si="290"/>
        <v>06006609300401</v>
      </c>
      <c r="E746" s="14">
        <v>21600061</v>
      </c>
      <c r="F746" s="14" t="s">
        <v>1472</v>
      </c>
      <c r="G746" s="14" t="s">
        <v>1625</v>
      </c>
      <c r="H746" s="14" t="s">
        <v>1658</v>
      </c>
      <c r="I746" s="14" t="s">
        <v>632</v>
      </c>
      <c r="J746" s="14" t="s">
        <v>65</v>
      </c>
      <c r="K746" s="15" t="s">
        <v>1659</v>
      </c>
      <c r="L746" s="14" t="s">
        <v>26</v>
      </c>
      <c r="M746" s="14">
        <v>1</v>
      </c>
      <c r="N746" s="14" t="s">
        <v>26</v>
      </c>
      <c r="O746" s="24">
        <f t="shared" si="291"/>
        <v>1643.4</v>
      </c>
      <c r="P746" s="24">
        <f t="shared" si="292"/>
        <v>4108</v>
      </c>
      <c r="Q746" s="24">
        <v>703</v>
      </c>
      <c r="R746" s="16">
        <v>1757</v>
      </c>
      <c r="S746" s="69">
        <v>0</v>
      </c>
      <c r="T746" s="70">
        <v>0</v>
      </c>
      <c r="U746" s="24">
        <v>868.40000000000009</v>
      </c>
      <c r="V746" s="24">
        <v>2171</v>
      </c>
      <c r="W746" s="69">
        <f t="shared" si="293"/>
        <v>72</v>
      </c>
      <c r="X746" s="69">
        <f>VLOOKUP(D746,'[1]Demanda Agregada Med. y MC'!$C$7:$O$3994,13,FALSE)</f>
        <v>180</v>
      </c>
      <c r="Y746" s="24">
        <v>0</v>
      </c>
      <c r="Z746" s="24">
        <v>0</v>
      </c>
      <c r="AA746" s="24">
        <v>0</v>
      </c>
      <c r="AB746" s="24">
        <v>0</v>
      </c>
      <c r="AC746" s="24">
        <v>0</v>
      </c>
      <c r="AD746" s="24">
        <v>0</v>
      </c>
      <c r="AE746" s="26">
        <v>0</v>
      </c>
      <c r="AF746" s="25">
        <v>0</v>
      </c>
      <c r="AG746" s="22">
        <v>441.69200000000006</v>
      </c>
      <c r="AH746" s="20">
        <f t="shared" si="294"/>
        <v>725876.63280000014</v>
      </c>
      <c r="AI746" s="9">
        <f t="shared" si="295"/>
        <v>1814470.7360000003</v>
      </c>
      <c r="AJ746" s="9">
        <f t="shared" si="296"/>
        <v>310509.47600000002</v>
      </c>
      <c r="AK746" s="9">
        <f t="shared" si="297"/>
        <v>776052.84400000016</v>
      </c>
      <c r="AL746" s="9">
        <f t="shared" si="298"/>
        <v>0</v>
      </c>
      <c r="AM746" s="9">
        <f t="shared" si="299"/>
        <v>0</v>
      </c>
      <c r="AN746" s="9">
        <f t="shared" si="300"/>
        <v>383565.33280000009</v>
      </c>
      <c r="AO746" s="9">
        <f t="shared" si="301"/>
        <v>958913.33200000017</v>
      </c>
      <c r="AP746" s="9">
        <f t="shared" si="302"/>
        <v>31801.824000000004</v>
      </c>
      <c r="AQ746" s="9">
        <f t="shared" si="303"/>
        <v>79504.560000000012</v>
      </c>
      <c r="AR746" s="9">
        <f t="shared" si="304"/>
        <v>0</v>
      </c>
      <c r="AS746" s="9">
        <f t="shared" si="305"/>
        <v>0</v>
      </c>
      <c r="AT746" s="9">
        <f t="shared" si="306"/>
        <v>0</v>
      </c>
      <c r="AU746" s="9">
        <f t="shared" si="307"/>
        <v>0</v>
      </c>
      <c r="AV746" s="9">
        <f t="shared" si="308"/>
        <v>0</v>
      </c>
      <c r="AW746" s="9">
        <f t="shared" si="309"/>
        <v>0</v>
      </c>
      <c r="AX746" s="9">
        <f t="shared" si="310"/>
        <v>0</v>
      </c>
      <c r="AY746" s="10">
        <f t="shared" si="311"/>
        <v>0</v>
      </c>
    </row>
    <row r="747" spans="1:51" ht="15" customHeight="1">
      <c r="A747" s="87">
        <v>741</v>
      </c>
      <c r="B747" s="85" t="str">
        <f t="shared" si="288"/>
        <v>0600660948</v>
      </c>
      <c r="C747" s="13" t="str">
        <f t="shared" si="289"/>
        <v>060066094802</v>
      </c>
      <c r="D747" s="13" t="str">
        <f t="shared" si="290"/>
        <v>06006609480201</v>
      </c>
      <c r="E747" s="14">
        <v>21600061</v>
      </c>
      <c r="F747" s="14" t="s">
        <v>1472</v>
      </c>
      <c r="G747" s="14" t="s">
        <v>1625</v>
      </c>
      <c r="H747" s="14" t="s">
        <v>1660</v>
      </c>
      <c r="I747" s="14" t="s">
        <v>56</v>
      </c>
      <c r="J747" s="14" t="s">
        <v>65</v>
      </c>
      <c r="K747" s="15" t="s">
        <v>1661</v>
      </c>
      <c r="L747" s="14" t="s">
        <v>26</v>
      </c>
      <c r="M747" s="14">
        <v>1</v>
      </c>
      <c r="N747" s="14" t="s">
        <v>26</v>
      </c>
      <c r="O747" s="24">
        <f t="shared" si="291"/>
        <v>3</v>
      </c>
      <c r="P747" s="24">
        <f t="shared" si="292"/>
        <v>6</v>
      </c>
      <c r="Q747" s="24">
        <v>3</v>
      </c>
      <c r="R747" s="16">
        <v>6</v>
      </c>
      <c r="S747" s="69">
        <v>0</v>
      </c>
      <c r="T747" s="70">
        <v>0</v>
      </c>
      <c r="U747" s="24">
        <v>0</v>
      </c>
      <c r="V747" s="24">
        <v>0</v>
      </c>
      <c r="W747" s="69">
        <f t="shared" si="293"/>
        <v>0</v>
      </c>
      <c r="X747" s="69">
        <f>VLOOKUP(D747,'[1]Demanda Agregada Med. y MC'!$C$7:$O$3994,13,FALSE)</f>
        <v>0</v>
      </c>
      <c r="Y747" s="24">
        <v>0</v>
      </c>
      <c r="Z747" s="24">
        <v>0</v>
      </c>
      <c r="AA747" s="24">
        <v>0</v>
      </c>
      <c r="AB747" s="24">
        <v>0</v>
      </c>
      <c r="AC747" s="24">
        <v>0</v>
      </c>
      <c r="AD747" s="24">
        <v>0</v>
      </c>
      <c r="AE747" s="26">
        <v>0</v>
      </c>
      <c r="AF747" s="25">
        <v>0</v>
      </c>
      <c r="AG747" s="22">
        <v>441.69200000000006</v>
      </c>
      <c r="AH747" s="20">
        <f t="shared" si="294"/>
        <v>1325.0760000000002</v>
      </c>
      <c r="AI747" s="9">
        <f t="shared" si="295"/>
        <v>2650.1520000000005</v>
      </c>
      <c r="AJ747" s="9">
        <f t="shared" si="296"/>
        <v>1325.0760000000002</v>
      </c>
      <c r="AK747" s="9">
        <f t="shared" si="297"/>
        <v>2650.1520000000005</v>
      </c>
      <c r="AL747" s="9">
        <f t="shared" si="298"/>
        <v>0</v>
      </c>
      <c r="AM747" s="9">
        <f t="shared" si="299"/>
        <v>0</v>
      </c>
      <c r="AN747" s="9">
        <f t="shared" si="300"/>
        <v>0</v>
      </c>
      <c r="AO747" s="9">
        <f t="shared" si="301"/>
        <v>0</v>
      </c>
      <c r="AP747" s="9">
        <f t="shared" si="302"/>
        <v>0</v>
      </c>
      <c r="AQ747" s="9">
        <f t="shared" si="303"/>
        <v>0</v>
      </c>
      <c r="AR747" s="9">
        <f t="shared" si="304"/>
        <v>0</v>
      </c>
      <c r="AS747" s="9">
        <f t="shared" si="305"/>
        <v>0</v>
      </c>
      <c r="AT747" s="9">
        <f t="shared" si="306"/>
        <v>0</v>
      </c>
      <c r="AU747" s="9">
        <f t="shared" si="307"/>
        <v>0</v>
      </c>
      <c r="AV747" s="9">
        <f t="shared" si="308"/>
        <v>0</v>
      </c>
      <c r="AW747" s="9">
        <f t="shared" si="309"/>
        <v>0</v>
      </c>
      <c r="AX747" s="9">
        <f t="shared" si="310"/>
        <v>0</v>
      </c>
      <c r="AY747" s="10">
        <f t="shared" si="311"/>
        <v>0</v>
      </c>
    </row>
    <row r="748" spans="1:51" ht="15" customHeight="1">
      <c r="A748" s="87">
        <v>742</v>
      </c>
      <c r="B748" s="85" t="str">
        <f t="shared" si="288"/>
        <v>0600660963</v>
      </c>
      <c r="C748" s="13" t="str">
        <f t="shared" si="289"/>
        <v>060066096322</v>
      </c>
      <c r="D748" s="13" t="str">
        <f t="shared" si="290"/>
        <v>06006609632201</v>
      </c>
      <c r="E748" s="14">
        <v>25300258</v>
      </c>
      <c r="F748" s="14" t="s">
        <v>1472</v>
      </c>
      <c r="G748" s="14" t="s">
        <v>1625</v>
      </c>
      <c r="H748" s="14" t="s">
        <v>1662</v>
      </c>
      <c r="I748" s="14" t="s">
        <v>1663</v>
      </c>
      <c r="J748" s="14" t="s">
        <v>65</v>
      </c>
      <c r="K748" s="15" t="s">
        <v>1664</v>
      </c>
      <c r="L748" s="14" t="s">
        <v>26</v>
      </c>
      <c r="M748" s="14">
        <v>1</v>
      </c>
      <c r="N748" s="14" t="s">
        <v>26</v>
      </c>
      <c r="O748" s="24">
        <f t="shared" si="291"/>
        <v>343</v>
      </c>
      <c r="P748" s="24">
        <f t="shared" si="292"/>
        <v>856</v>
      </c>
      <c r="Q748" s="24">
        <v>279</v>
      </c>
      <c r="R748" s="16">
        <v>696</v>
      </c>
      <c r="S748" s="69">
        <v>0</v>
      </c>
      <c r="T748" s="70">
        <v>0</v>
      </c>
      <c r="U748" s="24">
        <v>12</v>
      </c>
      <c r="V748" s="24">
        <v>30</v>
      </c>
      <c r="W748" s="69">
        <f t="shared" si="293"/>
        <v>52</v>
      </c>
      <c r="X748" s="69">
        <f>VLOOKUP(D748,'[1]Demanda Agregada Med. y MC'!$C$7:$O$3994,13,FALSE)</f>
        <v>130</v>
      </c>
      <c r="Y748" s="24">
        <v>0</v>
      </c>
      <c r="Z748" s="24">
        <v>0</v>
      </c>
      <c r="AA748" s="24">
        <v>0</v>
      </c>
      <c r="AB748" s="24">
        <v>0</v>
      </c>
      <c r="AC748" s="24">
        <v>0</v>
      </c>
      <c r="AD748" s="24">
        <v>0</v>
      </c>
      <c r="AE748" s="26">
        <v>0</v>
      </c>
      <c r="AF748" s="25">
        <v>0</v>
      </c>
      <c r="AG748" s="22">
        <v>699.2</v>
      </c>
      <c r="AH748" s="20">
        <f t="shared" si="294"/>
        <v>239825.6</v>
      </c>
      <c r="AI748" s="9">
        <f t="shared" si="295"/>
        <v>598515.20000000007</v>
      </c>
      <c r="AJ748" s="9">
        <f t="shared" si="296"/>
        <v>195076.80000000002</v>
      </c>
      <c r="AK748" s="9">
        <f t="shared" si="297"/>
        <v>486643.20000000001</v>
      </c>
      <c r="AL748" s="9">
        <f t="shared" si="298"/>
        <v>0</v>
      </c>
      <c r="AM748" s="9">
        <f t="shared" si="299"/>
        <v>0</v>
      </c>
      <c r="AN748" s="9">
        <f t="shared" si="300"/>
        <v>8390.4000000000015</v>
      </c>
      <c r="AO748" s="9">
        <f t="shared" si="301"/>
        <v>20976</v>
      </c>
      <c r="AP748" s="9">
        <f t="shared" si="302"/>
        <v>36358.400000000001</v>
      </c>
      <c r="AQ748" s="9">
        <f t="shared" si="303"/>
        <v>90896</v>
      </c>
      <c r="AR748" s="9">
        <f t="shared" si="304"/>
        <v>0</v>
      </c>
      <c r="AS748" s="9">
        <f t="shared" si="305"/>
        <v>0</v>
      </c>
      <c r="AT748" s="9">
        <f t="shared" si="306"/>
        <v>0</v>
      </c>
      <c r="AU748" s="9">
        <f t="shared" si="307"/>
        <v>0</v>
      </c>
      <c r="AV748" s="9">
        <f t="shared" si="308"/>
        <v>0</v>
      </c>
      <c r="AW748" s="9">
        <f t="shared" si="309"/>
        <v>0</v>
      </c>
      <c r="AX748" s="9">
        <f t="shared" si="310"/>
        <v>0</v>
      </c>
      <c r="AY748" s="10">
        <f t="shared" si="311"/>
        <v>0</v>
      </c>
    </row>
    <row r="749" spans="1:51" ht="15" customHeight="1">
      <c r="A749" s="87">
        <v>743</v>
      </c>
      <c r="B749" s="85" t="str">
        <f t="shared" si="288"/>
        <v>0600660971</v>
      </c>
      <c r="C749" s="13" t="str">
        <f t="shared" si="289"/>
        <v>060066097101</v>
      </c>
      <c r="D749" s="13" t="str">
        <f t="shared" si="290"/>
        <v>06006609710101</v>
      </c>
      <c r="E749" s="14">
        <v>25300258</v>
      </c>
      <c r="F749" s="14" t="s">
        <v>1472</v>
      </c>
      <c r="G749" s="14" t="s">
        <v>1625</v>
      </c>
      <c r="H749" s="14" t="s">
        <v>1665</v>
      </c>
      <c r="I749" s="14" t="s">
        <v>65</v>
      </c>
      <c r="J749" s="14" t="s">
        <v>65</v>
      </c>
      <c r="K749" s="15" t="s">
        <v>1666</v>
      </c>
      <c r="L749" s="14" t="s">
        <v>26</v>
      </c>
      <c r="M749" s="14">
        <v>1</v>
      </c>
      <c r="N749" s="14" t="s">
        <v>26</v>
      </c>
      <c r="O749" s="24">
        <f t="shared" si="291"/>
        <v>9835</v>
      </c>
      <c r="P749" s="24">
        <f t="shared" si="292"/>
        <v>24587</v>
      </c>
      <c r="Q749" s="24">
        <v>6773</v>
      </c>
      <c r="R749" s="16">
        <v>16932</v>
      </c>
      <c r="S749" s="69">
        <v>0</v>
      </c>
      <c r="T749" s="70">
        <v>0</v>
      </c>
      <c r="U749" s="24">
        <v>3021.2000000000003</v>
      </c>
      <c r="V749" s="24">
        <v>7553</v>
      </c>
      <c r="W749" s="69">
        <f t="shared" si="293"/>
        <v>40.800000000000004</v>
      </c>
      <c r="X749" s="69">
        <f>VLOOKUP(D749,'[1]Demanda Agregada Med. y MC'!$C$7:$O$3994,13,FALSE)</f>
        <v>102</v>
      </c>
      <c r="Y749" s="24">
        <v>0</v>
      </c>
      <c r="Z749" s="24">
        <v>0</v>
      </c>
      <c r="AA749" s="24">
        <v>0</v>
      </c>
      <c r="AB749" s="24">
        <v>0</v>
      </c>
      <c r="AC749" s="24">
        <v>0</v>
      </c>
      <c r="AD749" s="24">
        <v>0</v>
      </c>
      <c r="AE749" s="26">
        <v>0</v>
      </c>
      <c r="AF749" s="25">
        <v>0</v>
      </c>
      <c r="AG749" s="22">
        <v>111.11760000000001</v>
      </c>
      <c r="AH749" s="20">
        <f t="shared" si="294"/>
        <v>1092841.5960000001</v>
      </c>
      <c r="AI749" s="9">
        <f t="shared" si="295"/>
        <v>2732048.4312000005</v>
      </c>
      <c r="AJ749" s="9">
        <f t="shared" si="296"/>
        <v>752599.50480000011</v>
      </c>
      <c r="AK749" s="9">
        <f t="shared" si="297"/>
        <v>1881443.2032000001</v>
      </c>
      <c r="AL749" s="9">
        <f t="shared" si="298"/>
        <v>0</v>
      </c>
      <c r="AM749" s="9">
        <f t="shared" si="299"/>
        <v>0</v>
      </c>
      <c r="AN749" s="9">
        <f t="shared" si="300"/>
        <v>335708.49312000006</v>
      </c>
      <c r="AO749" s="9">
        <f t="shared" si="301"/>
        <v>839271.23280000011</v>
      </c>
      <c r="AP749" s="9">
        <f t="shared" si="302"/>
        <v>4533.5980800000007</v>
      </c>
      <c r="AQ749" s="9">
        <f t="shared" si="303"/>
        <v>11333.995200000001</v>
      </c>
      <c r="AR749" s="9">
        <f t="shared" si="304"/>
        <v>0</v>
      </c>
      <c r="AS749" s="9">
        <f t="shared" si="305"/>
        <v>0</v>
      </c>
      <c r="AT749" s="9">
        <f t="shared" si="306"/>
        <v>0</v>
      </c>
      <c r="AU749" s="9">
        <f t="shared" si="307"/>
        <v>0</v>
      </c>
      <c r="AV749" s="9">
        <f t="shared" si="308"/>
        <v>0</v>
      </c>
      <c r="AW749" s="9">
        <f t="shared" si="309"/>
        <v>0</v>
      </c>
      <c r="AX749" s="9">
        <f t="shared" si="310"/>
        <v>0</v>
      </c>
      <c r="AY749" s="10">
        <f t="shared" si="311"/>
        <v>0</v>
      </c>
    </row>
    <row r="750" spans="1:51" ht="15" customHeight="1">
      <c r="A750" s="87">
        <v>744</v>
      </c>
      <c r="B750" s="85" t="str">
        <f t="shared" si="288"/>
        <v>0600660989</v>
      </c>
      <c r="C750" s="13" t="str">
        <f t="shared" si="289"/>
        <v>060066098904</v>
      </c>
      <c r="D750" s="13" t="str">
        <f t="shared" si="290"/>
        <v>06006609890401</v>
      </c>
      <c r="E750" s="14">
        <v>25300258</v>
      </c>
      <c r="F750" s="14" t="s">
        <v>1472</v>
      </c>
      <c r="G750" s="14" t="s">
        <v>1625</v>
      </c>
      <c r="H750" s="14" t="s">
        <v>1667</v>
      </c>
      <c r="I750" s="14" t="s">
        <v>632</v>
      </c>
      <c r="J750" s="14" t="s">
        <v>65</v>
      </c>
      <c r="K750" s="15" t="s">
        <v>1668</v>
      </c>
      <c r="L750" s="14" t="s">
        <v>26</v>
      </c>
      <c r="M750" s="14">
        <v>1</v>
      </c>
      <c r="N750" s="14" t="s">
        <v>26</v>
      </c>
      <c r="O750" s="24">
        <f t="shared" si="291"/>
        <v>1655.6</v>
      </c>
      <c r="P750" s="24">
        <f t="shared" si="292"/>
        <v>4138</v>
      </c>
      <c r="Q750" s="24">
        <v>358</v>
      </c>
      <c r="R750" s="16">
        <v>894</v>
      </c>
      <c r="S750" s="69">
        <v>0</v>
      </c>
      <c r="T750" s="70">
        <v>0</v>
      </c>
      <c r="U750" s="24">
        <v>1256</v>
      </c>
      <c r="V750" s="24">
        <v>3140</v>
      </c>
      <c r="W750" s="69">
        <f t="shared" si="293"/>
        <v>41.599999999999994</v>
      </c>
      <c r="X750" s="69">
        <f>VLOOKUP(D750,'[1]Demanda Agregada Med. y MC'!$C$7:$O$3994,13,FALSE)</f>
        <v>103.99999999999999</v>
      </c>
      <c r="Y750" s="24">
        <v>0</v>
      </c>
      <c r="Z750" s="24">
        <v>0</v>
      </c>
      <c r="AA750" s="24">
        <v>0</v>
      </c>
      <c r="AB750" s="24">
        <v>0</v>
      </c>
      <c r="AC750" s="24">
        <v>0</v>
      </c>
      <c r="AD750" s="24">
        <v>0</v>
      </c>
      <c r="AE750" s="26">
        <v>0</v>
      </c>
      <c r="AF750" s="25">
        <v>0</v>
      </c>
      <c r="AG750" s="22">
        <v>30.369199999999999</v>
      </c>
      <c r="AH750" s="20">
        <f t="shared" si="294"/>
        <v>50279.247519999997</v>
      </c>
      <c r="AI750" s="9">
        <f t="shared" si="295"/>
        <v>125667.7496</v>
      </c>
      <c r="AJ750" s="9">
        <f t="shared" si="296"/>
        <v>10872.1736</v>
      </c>
      <c r="AK750" s="9">
        <f t="shared" si="297"/>
        <v>27150.0648</v>
      </c>
      <c r="AL750" s="9">
        <f t="shared" si="298"/>
        <v>0</v>
      </c>
      <c r="AM750" s="9">
        <f t="shared" si="299"/>
        <v>0</v>
      </c>
      <c r="AN750" s="9">
        <f t="shared" si="300"/>
        <v>38143.715199999999</v>
      </c>
      <c r="AO750" s="9">
        <f t="shared" si="301"/>
        <v>95359.288</v>
      </c>
      <c r="AP750" s="9">
        <f t="shared" si="302"/>
        <v>1263.3587199999997</v>
      </c>
      <c r="AQ750" s="9">
        <f t="shared" si="303"/>
        <v>3158.3967999999995</v>
      </c>
      <c r="AR750" s="9">
        <f t="shared" si="304"/>
        <v>0</v>
      </c>
      <c r="AS750" s="9">
        <f t="shared" si="305"/>
        <v>0</v>
      </c>
      <c r="AT750" s="9">
        <f t="shared" si="306"/>
        <v>0</v>
      </c>
      <c r="AU750" s="9">
        <f t="shared" si="307"/>
        <v>0</v>
      </c>
      <c r="AV750" s="9">
        <f t="shared" si="308"/>
        <v>0</v>
      </c>
      <c r="AW750" s="9">
        <f t="shared" si="309"/>
        <v>0</v>
      </c>
      <c r="AX750" s="9">
        <f t="shared" si="310"/>
        <v>0</v>
      </c>
      <c r="AY750" s="10">
        <f t="shared" si="311"/>
        <v>0</v>
      </c>
    </row>
    <row r="751" spans="1:51" ht="15" customHeight="1">
      <c r="A751" s="87">
        <v>745</v>
      </c>
      <c r="B751" s="85" t="str">
        <f t="shared" si="288"/>
        <v>0600660997</v>
      </c>
      <c r="C751" s="13" t="str">
        <f t="shared" si="289"/>
        <v>060066099702</v>
      </c>
      <c r="D751" s="13" t="str">
        <f t="shared" si="290"/>
        <v>06006609970201</v>
      </c>
      <c r="E751" s="14">
        <v>25300258</v>
      </c>
      <c r="F751" s="14" t="s">
        <v>1472</v>
      </c>
      <c r="G751" s="14" t="s">
        <v>1625</v>
      </c>
      <c r="H751" s="14" t="s">
        <v>1669</v>
      </c>
      <c r="I751" s="14" t="s">
        <v>56</v>
      </c>
      <c r="J751" s="14" t="s">
        <v>65</v>
      </c>
      <c r="K751" s="15" t="s">
        <v>1670</v>
      </c>
      <c r="L751" s="14" t="s">
        <v>26</v>
      </c>
      <c r="M751" s="14">
        <v>1</v>
      </c>
      <c r="N751" s="14" t="s">
        <v>26</v>
      </c>
      <c r="O751" s="24">
        <f t="shared" si="291"/>
        <v>194.60000000000002</v>
      </c>
      <c r="P751" s="24">
        <f t="shared" si="292"/>
        <v>486</v>
      </c>
      <c r="Q751" s="24">
        <v>111</v>
      </c>
      <c r="R751" s="16">
        <v>277</v>
      </c>
      <c r="S751" s="69">
        <v>0</v>
      </c>
      <c r="T751" s="70">
        <v>0</v>
      </c>
      <c r="U751" s="24">
        <v>83.600000000000009</v>
      </c>
      <c r="V751" s="24">
        <v>209</v>
      </c>
      <c r="W751" s="69">
        <f t="shared" si="293"/>
        <v>0</v>
      </c>
      <c r="X751" s="69">
        <f>VLOOKUP(D751,'[1]Demanda Agregada Med. y MC'!$C$7:$O$3994,13,FALSE)</f>
        <v>0</v>
      </c>
      <c r="Y751" s="24">
        <v>0</v>
      </c>
      <c r="Z751" s="24">
        <v>0</v>
      </c>
      <c r="AA751" s="24">
        <v>0</v>
      </c>
      <c r="AB751" s="24">
        <v>0</v>
      </c>
      <c r="AC751" s="24">
        <v>0</v>
      </c>
      <c r="AD751" s="24">
        <v>0</v>
      </c>
      <c r="AE751" s="26">
        <v>0</v>
      </c>
      <c r="AF751" s="25">
        <v>0</v>
      </c>
      <c r="AG751" s="22">
        <v>161.12879999999998</v>
      </c>
      <c r="AH751" s="20">
        <f t="shared" si="294"/>
        <v>31355.664479999999</v>
      </c>
      <c r="AI751" s="9">
        <f t="shared" si="295"/>
        <v>78308.596799999999</v>
      </c>
      <c r="AJ751" s="9">
        <f t="shared" si="296"/>
        <v>17885.296799999996</v>
      </c>
      <c r="AK751" s="9">
        <f t="shared" si="297"/>
        <v>44632.677599999995</v>
      </c>
      <c r="AL751" s="9">
        <f t="shared" si="298"/>
        <v>0</v>
      </c>
      <c r="AM751" s="9">
        <f t="shared" si="299"/>
        <v>0</v>
      </c>
      <c r="AN751" s="9">
        <f t="shared" si="300"/>
        <v>13470.367679999999</v>
      </c>
      <c r="AO751" s="9">
        <f t="shared" si="301"/>
        <v>33675.919199999997</v>
      </c>
      <c r="AP751" s="9">
        <f t="shared" si="302"/>
        <v>0</v>
      </c>
      <c r="AQ751" s="9">
        <f t="shared" si="303"/>
        <v>0</v>
      </c>
      <c r="AR751" s="9">
        <f t="shared" si="304"/>
        <v>0</v>
      </c>
      <c r="AS751" s="9">
        <f t="shared" si="305"/>
        <v>0</v>
      </c>
      <c r="AT751" s="9">
        <f t="shared" si="306"/>
        <v>0</v>
      </c>
      <c r="AU751" s="9">
        <f t="shared" si="307"/>
        <v>0</v>
      </c>
      <c r="AV751" s="9">
        <f t="shared" si="308"/>
        <v>0</v>
      </c>
      <c r="AW751" s="9">
        <f t="shared" si="309"/>
        <v>0</v>
      </c>
      <c r="AX751" s="9">
        <f t="shared" si="310"/>
        <v>0</v>
      </c>
      <c r="AY751" s="10">
        <f t="shared" si="311"/>
        <v>0</v>
      </c>
    </row>
    <row r="752" spans="1:51" ht="15" customHeight="1">
      <c r="A752" s="87">
        <v>746</v>
      </c>
      <c r="B752" s="85" t="str">
        <f t="shared" si="288"/>
        <v>0600661003</v>
      </c>
      <c r="C752" s="13" t="str">
        <f t="shared" si="289"/>
        <v>060066100303</v>
      </c>
      <c r="D752" s="13" t="str">
        <f t="shared" si="290"/>
        <v>06006610030301</v>
      </c>
      <c r="E752" s="14">
        <v>21600014</v>
      </c>
      <c r="F752" s="14" t="s">
        <v>1472</v>
      </c>
      <c r="G752" s="14" t="s">
        <v>1625</v>
      </c>
      <c r="H752" s="14" t="s">
        <v>1671</v>
      </c>
      <c r="I752" s="14" t="s">
        <v>142</v>
      </c>
      <c r="J752" s="14" t="s">
        <v>65</v>
      </c>
      <c r="K752" s="15" t="s">
        <v>1672</v>
      </c>
      <c r="L752" s="14" t="s">
        <v>26</v>
      </c>
      <c r="M752" s="14" t="s">
        <v>246</v>
      </c>
      <c r="N752" s="14" t="s">
        <v>26</v>
      </c>
      <c r="O752" s="24">
        <f t="shared" si="291"/>
        <v>7600.5</v>
      </c>
      <c r="P752" s="24">
        <f t="shared" si="292"/>
        <v>18998</v>
      </c>
      <c r="Q752" s="24">
        <v>6486</v>
      </c>
      <c r="R752" s="16">
        <v>16215</v>
      </c>
      <c r="S752" s="69">
        <v>0</v>
      </c>
      <c r="T752" s="70">
        <v>0</v>
      </c>
      <c r="U752" s="24">
        <v>966.80000000000007</v>
      </c>
      <c r="V752" s="24">
        <v>2417</v>
      </c>
      <c r="W752" s="69">
        <f t="shared" si="293"/>
        <v>143.20000000000002</v>
      </c>
      <c r="X752" s="69">
        <f>VLOOKUP(D752,'[1]Demanda Agregada Med. y MC'!$C$7:$O$3994,13,FALSE)</f>
        <v>358</v>
      </c>
      <c r="Y752" s="24">
        <v>0</v>
      </c>
      <c r="Z752" s="24">
        <v>0</v>
      </c>
      <c r="AA752" s="24">
        <v>0</v>
      </c>
      <c r="AB752" s="24">
        <v>0</v>
      </c>
      <c r="AC752" s="24">
        <v>1.5</v>
      </c>
      <c r="AD752" s="24">
        <v>3</v>
      </c>
      <c r="AE752" s="26">
        <v>3</v>
      </c>
      <c r="AF752" s="25">
        <v>5</v>
      </c>
      <c r="AG752" s="22">
        <v>54.26334143372496</v>
      </c>
      <c r="AH752" s="20">
        <f t="shared" si="294"/>
        <v>412428.52656702657</v>
      </c>
      <c r="AI752" s="9">
        <f t="shared" si="295"/>
        <v>1030894.9605579068</v>
      </c>
      <c r="AJ752" s="9">
        <f t="shared" si="296"/>
        <v>351952.03253914008</v>
      </c>
      <c r="AK752" s="9">
        <f t="shared" si="297"/>
        <v>879880.08134785027</v>
      </c>
      <c r="AL752" s="9">
        <f t="shared" si="298"/>
        <v>0</v>
      </c>
      <c r="AM752" s="9">
        <f t="shared" si="299"/>
        <v>0</v>
      </c>
      <c r="AN752" s="9">
        <f t="shared" si="300"/>
        <v>52461.798498125296</v>
      </c>
      <c r="AO752" s="9">
        <f t="shared" si="301"/>
        <v>131154.49624531323</v>
      </c>
      <c r="AP752" s="9">
        <f t="shared" si="302"/>
        <v>7770.5104933094153</v>
      </c>
      <c r="AQ752" s="9">
        <f t="shared" si="303"/>
        <v>19426.276233273536</v>
      </c>
      <c r="AR752" s="9">
        <f t="shared" si="304"/>
        <v>0</v>
      </c>
      <c r="AS752" s="9">
        <f t="shared" si="305"/>
        <v>0</v>
      </c>
      <c r="AT752" s="9">
        <f t="shared" si="306"/>
        <v>0</v>
      </c>
      <c r="AU752" s="9">
        <f t="shared" si="307"/>
        <v>0</v>
      </c>
      <c r="AV752" s="9">
        <f t="shared" si="308"/>
        <v>81.395012150587434</v>
      </c>
      <c r="AW752" s="9">
        <f t="shared" si="309"/>
        <v>162.79002430117487</v>
      </c>
      <c r="AX752" s="9">
        <f t="shared" si="310"/>
        <v>162.79002430117487</v>
      </c>
      <c r="AY752" s="10">
        <f t="shared" si="311"/>
        <v>271.31670716862482</v>
      </c>
    </row>
    <row r="753" spans="1:51" ht="15" customHeight="1">
      <c r="A753" s="87">
        <v>747</v>
      </c>
      <c r="B753" s="85" t="str">
        <f t="shared" si="288"/>
        <v>0600661011</v>
      </c>
      <c r="C753" s="13" t="str">
        <f t="shared" si="289"/>
        <v>060066101102</v>
      </c>
      <c r="D753" s="13" t="str">
        <f t="shared" si="290"/>
        <v>06006610110201</v>
      </c>
      <c r="E753" s="14">
        <v>25300258</v>
      </c>
      <c r="F753" s="14" t="s">
        <v>1472</v>
      </c>
      <c r="G753" s="14" t="s">
        <v>1625</v>
      </c>
      <c r="H753" s="14" t="s">
        <v>1673</v>
      </c>
      <c r="I753" s="14" t="s">
        <v>56</v>
      </c>
      <c r="J753" s="14" t="s">
        <v>65</v>
      </c>
      <c r="K753" s="15" t="s">
        <v>1674</v>
      </c>
      <c r="L753" s="14" t="s">
        <v>26</v>
      </c>
      <c r="M753" s="14">
        <v>500</v>
      </c>
      <c r="N753" s="14" t="s">
        <v>46</v>
      </c>
      <c r="O753" s="24">
        <f t="shared" si="291"/>
        <v>40984.800000000003</v>
      </c>
      <c r="P753" s="24">
        <f t="shared" si="292"/>
        <v>102354</v>
      </c>
      <c r="Q753" s="24">
        <v>22308</v>
      </c>
      <c r="R753" s="16">
        <v>55770</v>
      </c>
      <c r="S753" s="69">
        <v>1820</v>
      </c>
      <c r="T753" s="70">
        <v>4550</v>
      </c>
      <c r="U753" s="24">
        <v>16590.400000000001</v>
      </c>
      <c r="V753" s="24">
        <v>41476</v>
      </c>
      <c r="W753" s="69">
        <f t="shared" si="293"/>
        <v>50.400000000000006</v>
      </c>
      <c r="X753" s="69">
        <f>VLOOKUP(D753,'[1]Demanda Agregada Med. y MC'!$C$7:$O$3994,13,FALSE)</f>
        <v>126</v>
      </c>
      <c r="Y753" s="24">
        <v>0</v>
      </c>
      <c r="Z753" s="24">
        <v>0</v>
      </c>
      <c r="AA753" s="24">
        <v>0</v>
      </c>
      <c r="AB753" s="24">
        <v>0</v>
      </c>
      <c r="AC753" s="24">
        <v>213</v>
      </c>
      <c r="AD753" s="24">
        <v>426</v>
      </c>
      <c r="AE753" s="26">
        <v>3</v>
      </c>
      <c r="AF753" s="25">
        <v>6</v>
      </c>
      <c r="AG753" s="22">
        <v>43.24</v>
      </c>
      <c r="AH753" s="20">
        <f t="shared" si="294"/>
        <v>1772182.7520000001</v>
      </c>
      <c r="AI753" s="9">
        <f t="shared" si="295"/>
        <v>4425786.96</v>
      </c>
      <c r="AJ753" s="9">
        <f t="shared" si="296"/>
        <v>964597.92</v>
      </c>
      <c r="AK753" s="9">
        <f t="shared" si="297"/>
        <v>2411494.8000000003</v>
      </c>
      <c r="AL753" s="9">
        <f t="shared" si="298"/>
        <v>78696.800000000003</v>
      </c>
      <c r="AM753" s="9">
        <f t="shared" si="299"/>
        <v>196742</v>
      </c>
      <c r="AN753" s="9">
        <f t="shared" si="300"/>
        <v>717368.89600000007</v>
      </c>
      <c r="AO753" s="9">
        <f t="shared" si="301"/>
        <v>1793422.24</v>
      </c>
      <c r="AP753" s="9">
        <f t="shared" si="302"/>
        <v>2179.2960000000003</v>
      </c>
      <c r="AQ753" s="9">
        <f t="shared" si="303"/>
        <v>5448.2400000000007</v>
      </c>
      <c r="AR753" s="9">
        <f t="shared" si="304"/>
        <v>0</v>
      </c>
      <c r="AS753" s="9">
        <f t="shared" si="305"/>
        <v>0</v>
      </c>
      <c r="AT753" s="9">
        <f t="shared" si="306"/>
        <v>0</v>
      </c>
      <c r="AU753" s="9">
        <f t="shared" si="307"/>
        <v>0</v>
      </c>
      <c r="AV753" s="9">
        <f t="shared" si="308"/>
        <v>9210.1200000000008</v>
      </c>
      <c r="AW753" s="9">
        <f t="shared" si="309"/>
        <v>18420.240000000002</v>
      </c>
      <c r="AX753" s="9">
        <f t="shared" si="310"/>
        <v>129.72</v>
      </c>
      <c r="AY753" s="10">
        <f t="shared" si="311"/>
        <v>259.44</v>
      </c>
    </row>
    <row r="754" spans="1:51" ht="15" customHeight="1">
      <c r="A754" s="87">
        <v>748</v>
      </c>
      <c r="B754" s="85" t="str">
        <f t="shared" si="288"/>
        <v>0600661052</v>
      </c>
      <c r="C754" s="13" t="str">
        <f t="shared" si="289"/>
        <v>060066105203</v>
      </c>
      <c r="D754" s="13" t="str">
        <f t="shared" si="290"/>
        <v>06006610520301</v>
      </c>
      <c r="E754" s="14">
        <v>25300258</v>
      </c>
      <c r="F754" s="14" t="s">
        <v>1472</v>
      </c>
      <c r="G754" s="14" t="s">
        <v>1625</v>
      </c>
      <c r="H754" s="14" t="s">
        <v>1675</v>
      </c>
      <c r="I754" s="14" t="s">
        <v>142</v>
      </c>
      <c r="J754" s="14" t="s">
        <v>65</v>
      </c>
      <c r="K754" s="15" t="s">
        <v>1676</v>
      </c>
      <c r="L754" s="14" t="s">
        <v>26</v>
      </c>
      <c r="M754" s="14">
        <v>1</v>
      </c>
      <c r="N754" s="14" t="s">
        <v>26</v>
      </c>
      <c r="O754" s="24">
        <f t="shared" si="291"/>
        <v>185781.4</v>
      </c>
      <c r="P754" s="24">
        <f t="shared" si="292"/>
        <v>464348</v>
      </c>
      <c r="Q754" s="24">
        <v>118152</v>
      </c>
      <c r="R754" s="16">
        <v>295380</v>
      </c>
      <c r="S754" s="69">
        <v>18200</v>
      </c>
      <c r="T754" s="70">
        <v>45500</v>
      </c>
      <c r="U754" s="24">
        <v>49213.600000000006</v>
      </c>
      <c r="V754" s="24">
        <v>123034</v>
      </c>
      <c r="W754" s="69">
        <f t="shared" si="293"/>
        <v>4.8000000000000007</v>
      </c>
      <c r="X754" s="69">
        <f>VLOOKUP(D754,'[1]Demanda Agregada Med. y MC'!$C$7:$O$3994,13,FALSE)</f>
        <v>12</v>
      </c>
      <c r="Y754" s="24">
        <v>0</v>
      </c>
      <c r="Z754" s="24">
        <v>0</v>
      </c>
      <c r="AA754" s="24">
        <v>0</v>
      </c>
      <c r="AB754" s="24">
        <v>0</v>
      </c>
      <c r="AC754" s="24">
        <v>211</v>
      </c>
      <c r="AD754" s="24">
        <v>422</v>
      </c>
      <c r="AE754" s="26">
        <v>0</v>
      </c>
      <c r="AF754" s="25">
        <v>0</v>
      </c>
      <c r="AG754" s="22">
        <v>6.992</v>
      </c>
      <c r="AH754" s="20">
        <f t="shared" si="294"/>
        <v>1298983.5488</v>
      </c>
      <c r="AI754" s="9">
        <f t="shared" si="295"/>
        <v>3246721.216</v>
      </c>
      <c r="AJ754" s="9">
        <f t="shared" si="296"/>
        <v>826118.78399999999</v>
      </c>
      <c r="AK754" s="9">
        <f t="shared" si="297"/>
        <v>2065296.96</v>
      </c>
      <c r="AL754" s="9">
        <f t="shared" si="298"/>
        <v>127254.39999999999</v>
      </c>
      <c r="AM754" s="9">
        <f t="shared" si="299"/>
        <v>318136</v>
      </c>
      <c r="AN754" s="9">
        <f t="shared" si="300"/>
        <v>344101.49120000005</v>
      </c>
      <c r="AO754" s="9">
        <f t="shared" si="301"/>
        <v>860253.728</v>
      </c>
      <c r="AP754" s="9">
        <f t="shared" si="302"/>
        <v>33.561600000000006</v>
      </c>
      <c r="AQ754" s="9">
        <f t="shared" si="303"/>
        <v>83.903999999999996</v>
      </c>
      <c r="AR754" s="9">
        <f t="shared" si="304"/>
        <v>0</v>
      </c>
      <c r="AS754" s="9">
        <f t="shared" si="305"/>
        <v>0</v>
      </c>
      <c r="AT754" s="9">
        <f t="shared" si="306"/>
        <v>0</v>
      </c>
      <c r="AU754" s="9">
        <f t="shared" si="307"/>
        <v>0</v>
      </c>
      <c r="AV754" s="9">
        <f t="shared" si="308"/>
        <v>1475.3119999999999</v>
      </c>
      <c r="AW754" s="9">
        <f t="shared" si="309"/>
        <v>2950.6239999999998</v>
      </c>
      <c r="AX754" s="9">
        <f t="shared" si="310"/>
        <v>0</v>
      </c>
      <c r="AY754" s="10">
        <f t="shared" si="311"/>
        <v>0</v>
      </c>
    </row>
    <row r="755" spans="1:51" ht="15" customHeight="1">
      <c r="A755" s="87">
        <v>749</v>
      </c>
      <c r="B755" s="85" t="str">
        <f t="shared" si="288"/>
        <v>0600661060</v>
      </c>
      <c r="C755" s="13" t="str">
        <f t="shared" si="289"/>
        <v>060066106002</v>
      </c>
      <c r="D755" s="13" t="str">
        <f t="shared" si="290"/>
        <v>06006610600201</v>
      </c>
      <c r="E755" s="14">
        <v>25300258</v>
      </c>
      <c r="F755" s="14" t="s">
        <v>1472</v>
      </c>
      <c r="G755" s="14" t="s">
        <v>1625</v>
      </c>
      <c r="H755" s="14" t="s">
        <v>1677</v>
      </c>
      <c r="I755" s="14" t="s">
        <v>56</v>
      </c>
      <c r="J755" s="14" t="s">
        <v>65</v>
      </c>
      <c r="K755" s="15" t="s">
        <v>1678</v>
      </c>
      <c r="L755" s="14" t="s">
        <v>26</v>
      </c>
      <c r="M755" s="14">
        <v>1</v>
      </c>
      <c r="N755" s="14" t="s">
        <v>26</v>
      </c>
      <c r="O755" s="24">
        <f t="shared" si="291"/>
        <v>66413.600000000006</v>
      </c>
      <c r="P755" s="24">
        <f t="shared" si="292"/>
        <v>165916</v>
      </c>
      <c r="Q755" s="24">
        <v>27125</v>
      </c>
      <c r="R755" s="16">
        <v>67811</v>
      </c>
      <c r="S755" s="69">
        <v>3500</v>
      </c>
      <c r="T755" s="70">
        <v>8750</v>
      </c>
      <c r="U755" s="24">
        <v>34915.599999999999</v>
      </c>
      <c r="V755" s="24">
        <v>87289</v>
      </c>
      <c r="W755" s="69">
        <f t="shared" si="293"/>
        <v>640</v>
      </c>
      <c r="X755" s="69">
        <f>VLOOKUP(D755,'[1]Demanda Agregada Med. y MC'!$C$7:$O$3994,13,FALSE)</f>
        <v>1600</v>
      </c>
      <c r="Y755" s="24">
        <v>0</v>
      </c>
      <c r="Z755" s="24">
        <v>0</v>
      </c>
      <c r="AA755" s="24">
        <v>0</v>
      </c>
      <c r="AB755" s="24">
        <v>0</v>
      </c>
      <c r="AC755" s="24">
        <v>233</v>
      </c>
      <c r="AD755" s="24">
        <v>466</v>
      </c>
      <c r="AE755" s="26">
        <v>0</v>
      </c>
      <c r="AF755" s="25">
        <v>0</v>
      </c>
      <c r="AG755" s="22">
        <v>11.96</v>
      </c>
      <c r="AH755" s="20">
        <f t="shared" si="294"/>
        <v>794306.65600000008</v>
      </c>
      <c r="AI755" s="9">
        <f t="shared" si="295"/>
        <v>1984355.36</v>
      </c>
      <c r="AJ755" s="9">
        <f t="shared" si="296"/>
        <v>324415</v>
      </c>
      <c r="AK755" s="9">
        <f t="shared" si="297"/>
        <v>811019.56</v>
      </c>
      <c r="AL755" s="9">
        <f t="shared" si="298"/>
        <v>41860</v>
      </c>
      <c r="AM755" s="9">
        <f t="shared" si="299"/>
        <v>104650.00000000001</v>
      </c>
      <c r="AN755" s="9">
        <f t="shared" si="300"/>
        <v>417590.576</v>
      </c>
      <c r="AO755" s="9">
        <f t="shared" si="301"/>
        <v>1043976.4400000001</v>
      </c>
      <c r="AP755" s="9">
        <f t="shared" si="302"/>
        <v>7654.4000000000005</v>
      </c>
      <c r="AQ755" s="9">
        <f t="shared" si="303"/>
        <v>19136</v>
      </c>
      <c r="AR755" s="9">
        <f t="shared" si="304"/>
        <v>0</v>
      </c>
      <c r="AS755" s="9">
        <f t="shared" si="305"/>
        <v>0</v>
      </c>
      <c r="AT755" s="9">
        <f t="shared" si="306"/>
        <v>0</v>
      </c>
      <c r="AU755" s="9">
        <f t="shared" si="307"/>
        <v>0</v>
      </c>
      <c r="AV755" s="9">
        <f t="shared" si="308"/>
        <v>2786.6800000000003</v>
      </c>
      <c r="AW755" s="9">
        <f t="shared" si="309"/>
        <v>5573.3600000000006</v>
      </c>
      <c r="AX755" s="9">
        <f t="shared" si="310"/>
        <v>0</v>
      </c>
      <c r="AY755" s="10">
        <f t="shared" si="311"/>
        <v>0</v>
      </c>
    </row>
    <row r="756" spans="1:51" ht="15" customHeight="1">
      <c r="A756" s="87">
        <v>750</v>
      </c>
      <c r="B756" s="85" t="str">
        <f t="shared" si="288"/>
        <v>0600661078</v>
      </c>
      <c r="C756" s="13" t="str">
        <f t="shared" si="289"/>
        <v>060066107800</v>
      </c>
      <c r="D756" s="13" t="str">
        <f t="shared" si="290"/>
        <v>06006610780001</v>
      </c>
      <c r="E756" s="14">
        <v>25100010</v>
      </c>
      <c r="F756" s="14" t="s">
        <v>1472</v>
      </c>
      <c r="G756" s="14" t="s">
        <v>1625</v>
      </c>
      <c r="H756" s="14" t="s">
        <v>1679</v>
      </c>
      <c r="I756" s="14" t="s">
        <v>24</v>
      </c>
      <c r="J756" s="14" t="s">
        <v>65</v>
      </c>
      <c r="K756" s="15" t="s">
        <v>1680</v>
      </c>
      <c r="L756" s="14" t="s">
        <v>120</v>
      </c>
      <c r="M756" s="14">
        <v>1</v>
      </c>
      <c r="N756" s="14" t="s">
        <v>120</v>
      </c>
      <c r="O756" s="24">
        <f t="shared" si="291"/>
        <v>160196.20000000001</v>
      </c>
      <c r="P756" s="24">
        <f t="shared" si="292"/>
        <v>400490</v>
      </c>
      <c r="Q756" s="24">
        <v>5</v>
      </c>
      <c r="R756" s="16">
        <v>12</v>
      </c>
      <c r="S756" s="69">
        <v>52500</v>
      </c>
      <c r="T756" s="70">
        <v>131250</v>
      </c>
      <c r="U756" s="24">
        <v>107691.20000000001</v>
      </c>
      <c r="V756" s="24">
        <v>269228</v>
      </c>
      <c r="W756" s="69">
        <f t="shared" si="293"/>
        <v>0</v>
      </c>
      <c r="X756" s="69">
        <f>VLOOKUP(D756,'[1]Demanda Agregada Med. y MC'!$C$7:$O$3994,13,FALSE)</f>
        <v>0</v>
      </c>
      <c r="Y756" s="24">
        <v>0</v>
      </c>
      <c r="Z756" s="24">
        <v>0</v>
      </c>
      <c r="AA756" s="24">
        <v>0</v>
      </c>
      <c r="AB756" s="24">
        <v>0</v>
      </c>
      <c r="AC756" s="24">
        <v>0</v>
      </c>
      <c r="AD756" s="24">
        <v>0</v>
      </c>
      <c r="AE756" s="26">
        <v>0</v>
      </c>
      <c r="AF756" s="25">
        <v>0</v>
      </c>
      <c r="AG756" s="22">
        <v>13.674341800000001</v>
      </c>
      <c r="AH756" s="20">
        <f t="shared" si="294"/>
        <v>2190577.5938611603</v>
      </c>
      <c r="AI756" s="9">
        <f t="shared" si="295"/>
        <v>5476437.1474820003</v>
      </c>
      <c r="AJ756" s="9">
        <f t="shared" si="296"/>
        <v>68.37170900000001</v>
      </c>
      <c r="AK756" s="9">
        <f t="shared" si="297"/>
        <v>164.09210160000001</v>
      </c>
      <c r="AL756" s="9">
        <f t="shared" si="298"/>
        <v>717902.94449999998</v>
      </c>
      <c r="AM756" s="9">
        <f t="shared" si="299"/>
        <v>1794757.3612500001</v>
      </c>
      <c r="AN756" s="9">
        <f t="shared" si="300"/>
        <v>1472606.2776521603</v>
      </c>
      <c r="AO756" s="9">
        <f t="shared" si="301"/>
        <v>3681515.6941304002</v>
      </c>
      <c r="AP756" s="9">
        <f t="shared" si="302"/>
        <v>0</v>
      </c>
      <c r="AQ756" s="9">
        <f t="shared" si="303"/>
        <v>0</v>
      </c>
      <c r="AR756" s="9">
        <f t="shared" si="304"/>
        <v>0</v>
      </c>
      <c r="AS756" s="9">
        <f t="shared" si="305"/>
        <v>0</v>
      </c>
      <c r="AT756" s="9">
        <f t="shared" si="306"/>
        <v>0</v>
      </c>
      <c r="AU756" s="9">
        <f t="shared" si="307"/>
        <v>0</v>
      </c>
      <c r="AV756" s="9">
        <f t="shared" si="308"/>
        <v>0</v>
      </c>
      <c r="AW756" s="9">
        <f t="shared" si="309"/>
        <v>0</v>
      </c>
      <c r="AX756" s="9">
        <f t="shared" si="310"/>
        <v>0</v>
      </c>
      <c r="AY756" s="10">
        <f t="shared" si="311"/>
        <v>0</v>
      </c>
    </row>
    <row r="757" spans="1:51" ht="15" customHeight="1">
      <c r="A757" s="87">
        <v>751</v>
      </c>
      <c r="B757" s="85" t="str">
        <f t="shared" si="288"/>
        <v>0600661086</v>
      </c>
      <c r="C757" s="13" t="str">
        <f t="shared" si="289"/>
        <v>060066108600</v>
      </c>
      <c r="D757" s="13" t="str">
        <f t="shared" si="290"/>
        <v>06006610860001</v>
      </c>
      <c r="E757" s="14">
        <v>25100010</v>
      </c>
      <c r="F757" s="14" t="s">
        <v>1472</v>
      </c>
      <c r="G757" s="14" t="s">
        <v>1625</v>
      </c>
      <c r="H757" s="14" t="s">
        <v>1681</v>
      </c>
      <c r="I757" s="14" t="s">
        <v>24</v>
      </c>
      <c r="J757" s="14" t="s">
        <v>65</v>
      </c>
      <c r="K757" s="15" t="s">
        <v>1680</v>
      </c>
      <c r="L757" s="14" t="s">
        <v>225</v>
      </c>
      <c r="M757" s="14">
        <v>10</v>
      </c>
      <c r="N757" s="14" t="s">
        <v>46</v>
      </c>
      <c r="O757" s="24">
        <f t="shared" si="291"/>
        <v>6538.6</v>
      </c>
      <c r="P757" s="24">
        <f t="shared" si="292"/>
        <v>16346</v>
      </c>
      <c r="Q757" s="24">
        <v>31</v>
      </c>
      <c r="R757" s="16">
        <v>77</v>
      </c>
      <c r="S757" s="69">
        <v>0</v>
      </c>
      <c r="T757" s="70">
        <v>0</v>
      </c>
      <c r="U757" s="24">
        <v>6507.6</v>
      </c>
      <c r="V757" s="24">
        <v>16269</v>
      </c>
      <c r="W757" s="69">
        <f t="shared" si="293"/>
        <v>0</v>
      </c>
      <c r="X757" s="69">
        <f>VLOOKUP(D757,'[1]Demanda Agregada Med. y MC'!$C$7:$O$3994,13,FALSE)</f>
        <v>0</v>
      </c>
      <c r="Y757" s="24">
        <v>0</v>
      </c>
      <c r="Z757" s="24">
        <v>0</v>
      </c>
      <c r="AA757" s="24">
        <v>0</v>
      </c>
      <c r="AB757" s="24">
        <v>0</v>
      </c>
      <c r="AC757" s="24">
        <v>0</v>
      </c>
      <c r="AD757" s="24">
        <v>0</v>
      </c>
      <c r="AE757" s="26">
        <v>0</v>
      </c>
      <c r="AF757" s="25">
        <v>0</v>
      </c>
      <c r="AG757" s="22">
        <v>720.36</v>
      </c>
      <c r="AH757" s="20">
        <f t="shared" si="294"/>
        <v>4710145.8960000006</v>
      </c>
      <c r="AI757" s="9">
        <f t="shared" si="295"/>
        <v>11775004.560000001</v>
      </c>
      <c r="AJ757" s="9">
        <f t="shared" si="296"/>
        <v>22331.16</v>
      </c>
      <c r="AK757" s="9">
        <f t="shared" si="297"/>
        <v>55467.72</v>
      </c>
      <c r="AL757" s="9">
        <f t="shared" si="298"/>
        <v>0</v>
      </c>
      <c r="AM757" s="9">
        <f t="shared" si="299"/>
        <v>0</v>
      </c>
      <c r="AN757" s="9">
        <f t="shared" si="300"/>
        <v>4687814.7360000005</v>
      </c>
      <c r="AO757" s="9">
        <f t="shared" si="301"/>
        <v>11719536.84</v>
      </c>
      <c r="AP757" s="9">
        <f t="shared" si="302"/>
        <v>0</v>
      </c>
      <c r="AQ757" s="9">
        <f t="shared" si="303"/>
        <v>0</v>
      </c>
      <c r="AR757" s="9">
        <f t="shared" si="304"/>
        <v>0</v>
      </c>
      <c r="AS757" s="9">
        <f t="shared" si="305"/>
        <v>0</v>
      </c>
      <c r="AT757" s="9">
        <f t="shared" si="306"/>
        <v>0</v>
      </c>
      <c r="AU757" s="9">
        <f t="shared" si="307"/>
        <v>0</v>
      </c>
      <c r="AV757" s="9">
        <f t="shared" si="308"/>
        <v>0</v>
      </c>
      <c r="AW757" s="9">
        <f t="shared" si="309"/>
        <v>0</v>
      </c>
      <c r="AX757" s="9">
        <f t="shared" si="310"/>
        <v>0</v>
      </c>
      <c r="AY757" s="10">
        <f t="shared" si="311"/>
        <v>0</v>
      </c>
    </row>
    <row r="758" spans="1:51" ht="15" customHeight="1">
      <c r="A758" s="87">
        <v>752</v>
      </c>
      <c r="B758" s="85" t="str">
        <f t="shared" si="288"/>
        <v>0600820104</v>
      </c>
      <c r="C758" s="13" t="str">
        <f t="shared" si="289"/>
        <v>060082010404</v>
      </c>
      <c r="D758" s="13" t="str">
        <f t="shared" si="290"/>
        <v>06008201040401</v>
      </c>
      <c r="E758" s="14">
        <v>25400040</v>
      </c>
      <c r="F758" s="14" t="s">
        <v>1472</v>
      </c>
      <c r="G758" s="14" t="s">
        <v>1682</v>
      </c>
      <c r="H758" s="14" t="s">
        <v>38</v>
      </c>
      <c r="I758" s="14" t="s">
        <v>632</v>
      </c>
      <c r="J758" s="14" t="s">
        <v>65</v>
      </c>
      <c r="K758" s="15" t="s">
        <v>1683</v>
      </c>
      <c r="L758" s="14" t="s">
        <v>26</v>
      </c>
      <c r="M758" s="14">
        <v>1</v>
      </c>
      <c r="N758" s="14" t="s">
        <v>26</v>
      </c>
      <c r="O758" s="24">
        <f t="shared" si="291"/>
        <v>9594.4</v>
      </c>
      <c r="P758" s="24">
        <f t="shared" si="292"/>
        <v>23986</v>
      </c>
      <c r="Q758" s="24">
        <v>5944</v>
      </c>
      <c r="R758" s="16">
        <v>14860</v>
      </c>
      <c r="S758" s="69">
        <v>0</v>
      </c>
      <c r="T758" s="70">
        <v>0</v>
      </c>
      <c r="U758" s="24">
        <v>3384.8</v>
      </c>
      <c r="V758" s="24">
        <v>8462</v>
      </c>
      <c r="W758" s="69">
        <f t="shared" si="293"/>
        <v>264.40000000000003</v>
      </c>
      <c r="X758" s="69">
        <f>VLOOKUP(D758,'[1]Demanda Agregada Med. y MC'!$C$7:$O$3994,13,FALSE)</f>
        <v>661</v>
      </c>
      <c r="Y758" s="24">
        <v>1.2000000000000002</v>
      </c>
      <c r="Z758" s="24">
        <v>3</v>
      </c>
      <c r="AA758" s="24">
        <v>0</v>
      </c>
      <c r="AB758" s="24">
        <v>0</v>
      </c>
      <c r="AC758" s="24">
        <v>0</v>
      </c>
      <c r="AD758" s="24">
        <v>0</v>
      </c>
      <c r="AE758" s="26">
        <v>0</v>
      </c>
      <c r="AF758" s="25">
        <v>0</v>
      </c>
      <c r="AG758" s="22">
        <v>27.6</v>
      </c>
      <c r="AH758" s="20">
        <f t="shared" si="294"/>
        <v>264805.44</v>
      </c>
      <c r="AI758" s="9">
        <f t="shared" si="295"/>
        <v>662013.6</v>
      </c>
      <c r="AJ758" s="9">
        <f t="shared" si="296"/>
        <v>164054.39999999999</v>
      </c>
      <c r="AK758" s="9">
        <f t="shared" si="297"/>
        <v>410136</v>
      </c>
      <c r="AL758" s="9">
        <f t="shared" si="298"/>
        <v>0</v>
      </c>
      <c r="AM758" s="9">
        <f t="shared" si="299"/>
        <v>0</v>
      </c>
      <c r="AN758" s="9">
        <f t="shared" si="300"/>
        <v>93420.48000000001</v>
      </c>
      <c r="AO758" s="9">
        <f t="shared" si="301"/>
        <v>233551.2</v>
      </c>
      <c r="AP758" s="9">
        <f t="shared" si="302"/>
        <v>7297.4400000000014</v>
      </c>
      <c r="AQ758" s="9">
        <f t="shared" si="303"/>
        <v>18243.600000000002</v>
      </c>
      <c r="AR758" s="9">
        <f t="shared" si="304"/>
        <v>33.120000000000005</v>
      </c>
      <c r="AS758" s="9">
        <f t="shared" si="305"/>
        <v>82.800000000000011</v>
      </c>
      <c r="AT758" s="9">
        <f t="shared" si="306"/>
        <v>0</v>
      </c>
      <c r="AU758" s="9">
        <f t="shared" si="307"/>
        <v>0</v>
      </c>
      <c r="AV758" s="9">
        <f t="shared" si="308"/>
        <v>0</v>
      </c>
      <c r="AW758" s="9">
        <f t="shared" si="309"/>
        <v>0</v>
      </c>
      <c r="AX758" s="9">
        <f t="shared" si="310"/>
        <v>0</v>
      </c>
      <c r="AY758" s="10">
        <f t="shared" si="311"/>
        <v>0</v>
      </c>
    </row>
    <row r="759" spans="1:51" ht="15" customHeight="1">
      <c r="A759" s="87">
        <v>753</v>
      </c>
      <c r="B759" s="85" t="str">
        <f t="shared" si="288"/>
        <v>0600880017</v>
      </c>
      <c r="C759" s="13" t="str">
        <f t="shared" si="289"/>
        <v>060088001712</v>
      </c>
      <c r="D759" s="13" t="str">
        <f t="shared" si="290"/>
        <v>06008800171201</v>
      </c>
      <c r="E759" s="14">
        <v>25400041</v>
      </c>
      <c r="F759" s="14" t="s">
        <v>1472</v>
      </c>
      <c r="G759" s="14" t="s">
        <v>1684</v>
      </c>
      <c r="H759" s="14" t="s">
        <v>1685</v>
      </c>
      <c r="I759" s="14" t="s">
        <v>1483</v>
      </c>
      <c r="J759" s="14" t="s">
        <v>65</v>
      </c>
      <c r="K759" s="15" t="s">
        <v>1686</v>
      </c>
      <c r="L759" s="14" t="s">
        <v>26</v>
      </c>
      <c r="M759" s="14">
        <v>50</v>
      </c>
      <c r="N759" s="14" t="s">
        <v>27</v>
      </c>
      <c r="O759" s="24">
        <f t="shared" si="291"/>
        <v>62621.599999999999</v>
      </c>
      <c r="P759" s="24">
        <f t="shared" si="292"/>
        <v>156545</v>
      </c>
      <c r="Q759" s="24">
        <v>43051</v>
      </c>
      <c r="R759" s="16">
        <v>107627</v>
      </c>
      <c r="S759" s="69">
        <v>0</v>
      </c>
      <c r="T759" s="70">
        <v>0</v>
      </c>
      <c r="U759" s="24">
        <v>19546.8</v>
      </c>
      <c r="V759" s="24">
        <v>48867</v>
      </c>
      <c r="W759" s="69">
        <f t="shared" si="293"/>
        <v>5.6000000000000005</v>
      </c>
      <c r="X759" s="69">
        <f>VLOOKUP(D759,'[1]Demanda Agregada Med. y MC'!$C$7:$O$3994,13,FALSE)</f>
        <v>14</v>
      </c>
      <c r="Y759" s="24">
        <v>1.2000000000000002</v>
      </c>
      <c r="Z759" s="24">
        <v>3</v>
      </c>
      <c r="AA759" s="24">
        <v>0</v>
      </c>
      <c r="AB759" s="24">
        <v>0</v>
      </c>
      <c r="AC759" s="24">
        <v>0</v>
      </c>
      <c r="AD759" s="24">
        <v>0</v>
      </c>
      <c r="AE759" s="26">
        <v>17</v>
      </c>
      <c r="AF759" s="25">
        <v>34</v>
      </c>
      <c r="AG759" s="22">
        <v>66.295200000000008</v>
      </c>
      <c r="AH759" s="20">
        <f t="shared" si="294"/>
        <v>4151511.4963200004</v>
      </c>
      <c r="AI759" s="9">
        <f t="shared" si="295"/>
        <v>10378182.084000001</v>
      </c>
      <c r="AJ759" s="9">
        <f t="shared" si="296"/>
        <v>2854074.6552000004</v>
      </c>
      <c r="AK759" s="9">
        <f t="shared" si="297"/>
        <v>7135153.4904000005</v>
      </c>
      <c r="AL759" s="9">
        <f t="shared" si="298"/>
        <v>0</v>
      </c>
      <c r="AM759" s="9">
        <f t="shared" si="299"/>
        <v>0</v>
      </c>
      <c r="AN759" s="9">
        <f t="shared" si="300"/>
        <v>1295859.0153600001</v>
      </c>
      <c r="AO759" s="9">
        <f t="shared" si="301"/>
        <v>3239647.5384000004</v>
      </c>
      <c r="AP759" s="9">
        <f t="shared" si="302"/>
        <v>371.25312000000008</v>
      </c>
      <c r="AQ759" s="9">
        <f t="shared" si="303"/>
        <v>928.13280000000009</v>
      </c>
      <c r="AR759" s="9">
        <f t="shared" si="304"/>
        <v>79.554240000000021</v>
      </c>
      <c r="AS759" s="9">
        <f t="shared" si="305"/>
        <v>198.88560000000001</v>
      </c>
      <c r="AT759" s="9">
        <f t="shared" si="306"/>
        <v>0</v>
      </c>
      <c r="AU759" s="9">
        <f t="shared" si="307"/>
        <v>0</v>
      </c>
      <c r="AV759" s="9">
        <f t="shared" si="308"/>
        <v>0</v>
      </c>
      <c r="AW759" s="9">
        <f t="shared" si="309"/>
        <v>0</v>
      </c>
      <c r="AX759" s="9">
        <f t="shared" si="310"/>
        <v>1127.0184000000002</v>
      </c>
      <c r="AY759" s="10">
        <f t="shared" si="311"/>
        <v>2254.0368000000003</v>
      </c>
    </row>
    <row r="760" spans="1:51" ht="15" customHeight="1">
      <c r="A760" s="87">
        <v>754</v>
      </c>
      <c r="B760" s="85" t="str">
        <f t="shared" si="288"/>
        <v>0600880025</v>
      </c>
      <c r="C760" s="13" t="str">
        <f t="shared" si="289"/>
        <v>060088002514</v>
      </c>
      <c r="D760" s="13" t="str">
        <f t="shared" si="290"/>
        <v>06008800251401</v>
      </c>
      <c r="E760" s="14">
        <v>25400041</v>
      </c>
      <c r="F760" s="14" t="s">
        <v>1472</v>
      </c>
      <c r="G760" s="14" t="s">
        <v>1684</v>
      </c>
      <c r="H760" s="14" t="s">
        <v>1687</v>
      </c>
      <c r="I760" s="14" t="s">
        <v>1520</v>
      </c>
      <c r="J760" s="14" t="s">
        <v>65</v>
      </c>
      <c r="K760" s="15" t="s">
        <v>1688</v>
      </c>
      <c r="L760" s="14" t="s">
        <v>26</v>
      </c>
      <c r="M760" s="14">
        <v>50</v>
      </c>
      <c r="N760" s="14" t="s">
        <v>27</v>
      </c>
      <c r="O760" s="24">
        <f t="shared" si="291"/>
        <v>61621.1</v>
      </c>
      <c r="P760" s="24">
        <f t="shared" si="292"/>
        <v>154000.25</v>
      </c>
      <c r="Q760" s="24">
        <v>24470</v>
      </c>
      <c r="R760" s="16">
        <v>61174</v>
      </c>
      <c r="S760" s="69">
        <v>4200</v>
      </c>
      <c r="T760" s="70">
        <v>10500</v>
      </c>
      <c r="U760" s="24">
        <v>32753.200000000001</v>
      </c>
      <c r="V760" s="24">
        <v>81883</v>
      </c>
      <c r="W760" s="69">
        <f t="shared" si="293"/>
        <v>96.90000000000002</v>
      </c>
      <c r="X760" s="69">
        <f>VLOOKUP(D760,'[1]Demanda Agregada Med. y MC'!$C$7:$O$3994,13,FALSE)</f>
        <v>242.25000000000003</v>
      </c>
      <c r="Y760" s="24">
        <v>0</v>
      </c>
      <c r="Z760" s="24">
        <v>0</v>
      </c>
      <c r="AA760" s="24">
        <v>0</v>
      </c>
      <c r="AB760" s="24">
        <v>0</v>
      </c>
      <c r="AC760" s="24">
        <v>98</v>
      </c>
      <c r="AD760" s="24">
        <v>196</v>
      </c>
      <c r="AE760" s="26">
        <v>3</v>
      </c>
      <c r="AF760" s="25">
        <v>5</v>
      </c>
      <c r="AG760" s="22">
        <v>122.59</v>
      </c>
      <c r="AH760" s="20">
        <f t="shared" si="294"/>
        <v>7554130.6490000002</v>
      </c>
      <c r="AI760" s="9">
        <f t="shared" si="295"/>
        <v>18878890.647500001</v>
      </c>
      <c r="AJ760" s="9">
        <f t="shared" si="296"/>
        <v>2999777.3000000003</v>
      </c>
      <c r="AK760" s="9">
        <f t="shared" si="297"/>
        <v>7499320.6600000001</v>
      </c>
      <c r="AL760" s="9">
        <f t="shared" si="298"/>
        <v>514878</v>
      </c>
      <c r="AM760" s="9">
        <f t="shared" si="299"/>
        <v>1287195</v>
      </c>
      <c r="AN760" s="9">
        <f t="shared" si="300"/>
        <v>4015214.7880000002</v>
      </c>
      <c r="AO760" s="9">
        <f t="shared" si="301"/>
        <v>10038036.970000001</v>
      </c>
      <c r="AP760" s="9">
        <f t="shared" si="302"/>
        <v>11878.971000000003</v>
      </c>
      <c r="AQ760" s="9">
        <f t="shared" si="303"/>
        <v>29697.427500000005</v>
      </c>
      <c r="AR760" s="9">
        <f t="shared" si="304"/>
        <v>0</v>
      </c>
      <c r="AS760" s="9">
        <f t="shared" si="305"/>
        <v>0</v>
      </c>
      <c r="AT760" s="9">
        <f t="shared" si="306"/>
        <v>0</v>
      </c>
      <c r="AU760" s="9">
        <f t="shared" si="307"/>
        <v>0</v>
      </c>
      <c r="AV760" s="9">
        <f t="shared" si="308"/>
        <v>12013.82</v>
      </c>
      <c r="AW760" s="9">
        <f t="shared" si="309"/>
        <v>24027.64</v>
      </c>
      <c r="AX760" s="9">
        <f t="shared" si="310"/>
        <v>367.77</v>
      </c>
      <c r="AY760" s="10">
        <f t="shared" si="311"/>
        <v>612.95000000000005</v>
      </c>
    </row>
    <row r="761" spans="1:51" ht="15" customHeight="1">
      <c r="A761" s="87">
        <v>755</v>
      </c>
      <c r="B761" s="85" t="str">
        <f t="shared" si="288"/>
        <v>0600880058</v>
      </c>
      <c r="C761" s="13" t="str">
        <f t="shared" si="289"/>
        <v>060088005811</v>
      </c>
      <c r="D761" s="13" t="str">
        <f t="shared" si="290"/>
        <v>06008800581101</v>
      </c>
      <c r="E761" s="14">
        <v>25400041</v>
      </c>
      <c r="F761" s="14" t="s">
        <v>1472</v>
      </c>
      <c r="G761" s="14" t="s">
        <v>1684</v>
      </c>
      <c r="H761" s="14" t="s">
        <v>1689</v>
      </c>
      <c r="I761" s="14" t="s">
        <v>1474</v>
      </c>
      <c r="J761" s="14" t="s">
        <v>65</v>
      </c>
      <c r="K761" s="15" t="s">
        <v>1690</v>
      </c>
      <c r="L761" s="14" t="s">
        <v>26</v>
      </c>
      <c r="M761" s="14">
        <v>200</v>
      </c>
      <c r="N761" s="14" t="s">
        <v>27</v>
      </c>
      <c r="O761" s="24">
        <f t="shared" si="291"/>
        <v>5634.4</v>
      </c>
      <c r="P761" s="24">
        <f t="shared" si="292"/>
        <v>13997</v>
      </c>
      <c r="Q761" s="24">
        <v>1822</v>
      </c>
      <c r="R761" s="16">
        <v>4554</v>
      </c>
      <c r="S761" s="69">
        <v>3048</v>
      </c>
      <c r="T761" s="70">
        <v>7620</v>
      </c>
      <c r="U761" s="24">
        <v>588.4</v>
      </c>
      <c r="V761" s="24">
        <v>1471</v>
      </c>
      <c r="W761" s="69">
        <f t="shared" si="293"/>
        <v>0</v>
      </c>
      <c r="X761" s="69">
        <f>VLOOKUP(D761,'[1]Demanda Agregada Med. y MC'!$C$7:$O$3994,13,FALSE)</f>
        <v>0</v>
      </c>
      <c r="Y761" s="24">
        <v>0</v>
      </c>
      <c r="Z761" s="24">
        <v>0</v>
      </c>
      <c r="AA761" s="24">
        <v>0</v>
      </c>
      <c r="AB761" s="24">
        <v>0</v>
      </c>
      <c r="AC761" s="24">
        <v>176</v>
      </c>
      <c r="AD761" s="24">
        <v>352</v>
      </c>
      <c r="AE761" s="26">
        <v>0</v>
      </c>
      <c r="AF761" s="25">
        <v>0</v>
      </c>
      <c r="AG761" s="22">
        <v>159.06800000000001</v>
      </c>
      <c r="AH761" s="20">
        <f t="shared" si="294"/>
        <v>896252.73919999995</v>
      </c>
      <c r="AI761" s="9">
        <f t="shared" si="295"/>
        <v>2226474.7960000001</v>
      </c>
      <c r="AJ761" s="9">
        <f t="shared" si="296"/>
        <v>289821.89600000001</v>
      </c>
      <c r="AK761" s="9">
        <f t="shared" si="297"/>
        <v>724395.67200000002</v>
      </c>
      <c r="AL761" s="9">
        <f t="shared" si="298"/>
        <v>484839.26400000002</v>
      </c>
      <c r="AM761" s="9">
        <f t="shared" si="299"/>
        <v>1212098.1600000001</v>
      </c>
      <c r="AN761" s="9">
        <f t="shared" si="300"/>
        <v>93595.611199999999</v>
      </c>
      <c r="AO761" s="9">
        <f t="shared" si="301"/>
        <v>233989.02800000002</v>
      </c>
      <c r="AP761" s="9">
        <f t="shared" si="302"/>
        <v>0</v>
      </c>
      <c r="AQ761" s="9">
        <f t="shared" si="303"/>
        <v>0</v>
      </c>
      <c r="AR761" s="9">
        <f t="shared" si="304"/>
        <v>0</v>
      </c>
      <c r="AS761" s="9">
        <f t="shared" si="305"/>
        <v>0</v>
      </c>
      <c r="AT761" s="9">
        <f t="shared" si="306"/>
        <v>0</v>
      </c>
      <c r="AU761" s="9">
        <f t="shared" si="307"/>
        <v>0</v>
      </c>
      <c r="AV761" s="9">
        <f t="shared" si="308"/>
        <v>27995.968000000001</v>
      </c>
      <c r="AW761" s="9">
        <f t="shared" si="309"/>
        <v>55991.936000000002</v>
      </c>
      <c r="AX761" s="9">
        <f t="shared" si="310"/>
        <v>0</v>
      </c>
      <c r="AY761" s="10">
        <f t="shared" si="311"/>
        <v>0</v>
      </c>
    </row>
    <row r="762" spans="1:51" ht="15" customHeight="1">
      <c r="A762" s="87">
        <v>756</v>
      </c>
      <c r="B762" s="85" t="str">
        <f t="shared" si="288"/>
        <v>0600880108</v>
      </c>
      <c r="C762" s="13" t="str">
        <f t="shared" si="289"/>
        <v>060088010811</v>
      </c>
      <c r="D762" s="13" t="str">
        <f t="shared" si="290"/>
        <v>06008801081101</v>
      </c>
      <c r="E762" s="14">
        <v>25400041</v>
      </c>
      <c r="F762" s="14" t="s">
        <v>1472</v>
      </c>
      <c r="G762" s="14" t="s">
        <v>1684</v>
      </c>
      <c r="H762" s="14" t="s">
        <v>47</v>
      </c>
      <c r="I762" s="14" t="s">
        <v>1474</v>
      </c>
      <c r="J762" s="14" t="s">
        <v>65</v>
      </c>
      <c r="K762" s="15" t="s">
        <v>1691</v>
      </c>
      <c r="L762" s="14" t="s">
        <v>26</v>
      </c>
      <c r="M762" s="14">
        <v>150</v>
      </c>
      <c r="N762" s="14" t="s">
        <v>27</v>
      </c>
      <c r="O762" s="24">
        <f t="shared" si="291"/>
        <v>3339</v>
      </c>
      <c r="P762" s="24">
        <f t="shared" si="292"/>
        <v>8347</v>
      </c>
      <c r="Q762" s="24">
        <v>3339</v>
      </c>
      <c r="R762" s="16">
        <v>8347</v>
      </c>
      <c r="S762" s="69">
        <v>0</v>
      </c>
      <c r="T762" s="70">
        <v>0</v>
      </c>
      <c r="U762" s="24">
        <v>0</v>
      </c>
      <c r="V762" s="24">
        <v>0</v>
      </c>
      <c r="W762" s="69">
        <f t="shared" si="293"/>
        <v>0</v>
      </c>
      <c r="X762" s="69">
        <f>VLOOKUP(D762,'[1]Demanda Agregada Med. y MC'!$C$7:$O$3994,13,FALSE)</f>
        <v>0</v>
      </c>
      <c r="Y762" s="24">
        <v>0</v>
      </c>
      <c r="Z762" s="24">
        <v>0</v>
      </c>
      <c r="AA762" s="24">
        <v>0</v>
      </c>
      <c r="AB762" s="24">
        <v>0</v>
      </c>
      <c r="AC762" s="24">
        <v>0</v>
      </c>
      <c r="AD762" s="24">
        <v>0</v>
      </c>
      <c r="AE762" s="26">
        <v>0</v>
      </c>
      <c r="AF762" s="25">
        <v>0</v>
      </c>
      <c r="AG762" s="22">
        <v>182.89600000000002</v>
      </c>
      <c r="AH762" s="20">
        <f t="shared" si="294"/>
        <v>610689.74400000006</v>
      </c>
      <c r="AI762" s="9">
        <f t="shared" si="295"/>
        <v>1526632.912</v>
      </c>
      <c r="AJ762" s="9">
        <f t="shared" si="296"/>
        <v>610689.74400000006</v>
      </c>
      <c r="AK762" s="9">
        <f t="shared" si="297"/>
        <v>1526632.912</v>
      </c>
      <c r="AL762" s="9">
        <f t="shared" si="298"/>
        <v>0</v>
      </c>
      <c r="AM762" s="9">
        <f t="shared" si="299"/>
        <v>0</v>
      </c>
      <c r="AN762" s="9">
        <f t="shared" si="300"/>
        <v>0</v>
      </c>
      <c r="AO762" s="9">
        <f t="shared" si="301"/>
        <v>0</v>
      </c>
      <c r="AP762" s="9">
        <f t="shared" si="302"/>
        <v>0</v>
      </c>
      <c r="AQ762" s="9">
        <f t="shared" si="303"/>
        <v>0</v>
      </c>
      <c r="AR762" s="9">
        <f t="shared" si="304"/>
        <v>0</v>
      </c>
      <c r="AS762" s="9">
        <f t="shared" si="305"/>
        <v>0</v>
      </c>
      <c r="AT762" s="9">
        <f t="shared" si="306"/>
        <v>0</v>
      </c>
      <c r="AU762" s="9">
        <f t="shared" si="307"/>
        <v>0</v>
      </c>
      <c r="AV762" s="9">
        <f t="shared" si="308"/>
        <v>0</v>
      </c>
      <c r="AW762" s="9">
        <f t="shared" si="309"/>
        <v>0</v>
      </c>
      <c r="AX762" s="9">
        <f t="shared" si="310"/>
        <v>0</v>
      </c>
      <c r="AY762" s="10">
        <f t="shared" si="311"/>
        <v>0</v>
      </c>
    </row>
    <row r="763" spans="1:51" ht="15" customHeight="1">
      <c r="A763" s="87">
        <v>757</v>
      </c>
      <c r="B763" s="85" t="str">
        <f t="shared" si="288"/>
        <v>0600880504</v>
      </c>
      <c r="C763" s="13" t="str">
        <f t="shared" si="289"/>
        <v>060088050411</v>
      </c>
      <c r="D763" s="13" t="str">
        <f t="shared" si="290"/>
        <v>06008805041101</v>
      </c>
      <c r="E763" s="14">
        <v>25400041</v>
      </c>
      <c r="F763" s="14" t="s">
        <v>1472</v>
      </c>
      <c r="G763" s="14" t="s">
        <v>1684</v>
      </c>
      <c r="H763" s="14" t="s">
        <v>148</v>
      </c>
      <c r="I763" s="14" t="s">
        <v>1474</v>
      </c>
      <c r="J763" s="14" t="s">
        <v>65</v>
      </c>
      <c r="K763" s="15" t="s">
        <v>1692</v>
      </c>
      <c r="L763" s="14" t="s">
        <v>27</v>
      </c>
      <c r="M763" s="14">
        <v>1</v>
      </c>
      <c r="N763" s="14" t="s">
        <v>27</v>
      </c>
      <c r="O763" s="24">
        <f t="shared" si="291"/>
        <v>137083</v>
      </c>
      <c r="P763" s="24">
        <f t="shared" si="292"/>
        <v>342685</v>
      </c>
      <c r="Q763" s="24">
        <v>137040</v>
      </c>
      <c r="R763" s="16">
        <v>342600</v>
      </c>
      <c r="S763" s="69">
        <v>0</v>
      </c>
      <c r="T763" s="70">
        <v>0</v>
      </c>
      <c r="U763" s="24">
        <v>0</v>
      </c>
      <c r="V763" s="24">
        <v>0</v>
      </c>
      <c r="W763" s="69">
        <f t="shared" si="293"/>
        <v>0</v>
      </c>
      <c r="X763" s="69">
        <f>VLOOKUP(D763,'[1]Demanda Agregada Med. y MC'!$C$7:$O$3994,13,FALSE)</f>
        <v>0</v>
      </c>
      <c r="Y763" s="24">
        <v>0</v>
      </c>
      <c r="Z763" s="24">
        <v>0</v>
      </c>
      <c r="AA763" s="24">
        <v>0</v>
      </c>
      <c r="AB763" s="24">
        <v>0</v>
      </c>
      <c r="AC763" s="24">
        <v>0</v>
      </c>
      <c r="AD763" s="24">
        <v>0</v>
      </c>
      <c r="AE763" s="26">
        <v>43</v>
      </c>
      <c r="AF763" s="25">
        <v>85</v>
      </c>
      <c r="AG763" s="22">
        <v>3.7719999999999998</v>
      </c>
      <c r="AH763" s="20">
        <f t="shared" si="294"/>
        <v>517077.076</v>
      </c>
      <c r="AI763" s="9">
        <f t="shared" si="295"/>
        <v>1292607.8199999998</v>
      </c>
      <c r="AJ763" s="9">
        <f t="shared" si="296"/>
        <v>516914.87999999995</v>
      </c>
      <c r="AK763" s="9">
        <f t="shared" si="297"/>
        <v>1292287.2</v>
      </c>
      <c r="AL763" s="9">
        <f t="shared" si="298"/>
        <v>0</v>
      </c>
      <c r="AM763" s="9">
        <f t="shared" si="299"/>
        <v>0</v>
      </c>
      <c r="AN763" s="9">
        <f t="shared" si="300"/>
        <v>0</v>
      </c>
      <c r="AO763" s="9">
        <f t="shared" si="301"/>
        <v>0</v>
      </c>
      <c r="AP763" s="9">
        <f t="shared" si="302"/>
        <v>0</v>
      </c>
      <c r="AQ763" s="9">
        <f t="shared" si="303"/>
        <v>0</v>
      </c>
      <c r="AR763" s="9">
        <f t="shared" si="304"/>
        <v>0</v>
      </c>
      <c r="AS763" s="9">
        <f t="shared" si="305"/>
        <v>0</v>
      </c>
      <c r="AT763" s="9">
        <f t="shared" si="306"/>
        <v>0</v>
      </c>
      <c r="AU763" s="9">
        <f t="shared" si="307"/>
        <v>0</v>
      </c>
      <c r="AV763" s="9">
        <f t="shared" si="308"/>
        <v>0</v>
      </c>
      <c r="AW763" s="9">
        <f t="shared" si="309"/>
        <v>0</v>
      </c>
      <c r="AX763" s="9">
        <f t="shared" si="310"/>
        <v>162.196</v>
      </c>
      <c r="AY763" s="10">
        <f t="shared" si="311"/>
        <v>320.62</v>
      </c>
    </row>
    <row r="764" spans="1:51" ht="15" customHeight="1">
      <c r="A764" s="87">
        <v>758</v>
      </c>
      <c r="B764" s="85" t="str">
        <f t="shared" si="288"/>
        <v>0600880652</v>
      </c>
      <c r="C764" s="13" t="str">
        <f t="shared" si="289"/>
        <v>060088065202</v>
      </c>
      <c r="D764" s="13" t="str">
        <f t="shared" si="290"/>
        <v>06008806520201</v>
      </c>
      <c r="E764" s="14">
        <v>25400041</v>
      </c>
      <c r="F764" s="14" t="s">
        <v>1472</v>
      </c>
      <c r="G764" s="14" t="s">
        <v>1684</v>
      </c>
      <c r="H764" s="14" t="s">
        <v>1693</v>
      </c>
      <c r="I764" s="14" t="s">
        <v>56</v>
      </c>
      <c r="J764" s="14" t="s">
        <v>65</v>
      </c>
      <c r="K764" s="15" t="s">
        <v>1694</v>
      </c>
      <c r="L764" s="14" t="s">
        <v>27</v>
      </c>
      <c r="M764" s="14">
        <v>1</v>
      </c>
      <c r="N764" s="14" t="s">
        <v>27</v>
      </c>
      <c r="O764" s="24">
        <f t="shared" si="291"/>
        <v>15050.2</v>
      </c>
      <c r="P764" s="24">
        <f t="shared" si="292"/>
        <v>37585</v>
      </c>
      <c r="Q764" s="24">
        <v>9472</v>
      </c>
      <c r="R764" s="16">
        <v>23680</v>
      </c>
      <c r="S764" s="69">
        <v>0</v>
      </c>
      <c r="T764" s="70">
        <v>0</v>
      </c>
      <c r="U764" s="24">
        <v>4868.4000000000005</v>
      </c>
      <c r="V764" s="24">
        <v>12171</v>
      </c>
      <c r="W764" s="69">
        <f t="shared" si="293"/>
        <v>628.80000000000007</v>
      </c>
      <c r="X764" s="69">
        <f>VLOOKUP(D764,'[1]Demanda Agregada Med. y MC'!$C$7:$O$3994,13,FALSE)</f>
        <v>1572</v>
      </c>
      <c r="Y764" s="24">
        <v>0</v>
      </c>
      <c r="Z764" s="24">
        <v>0</v>
      </c>
      <c r="AA764" s="24">
        <v>0</v>
      </c>
      <c r="AB764" s="24">
        <v>0</v>
      </c>
      <c r="AC764" s="24">
        <v>81</v>
      </c>
      <c r="AD764" s="24">
        <v>162</v>
      </c>
      <c r="AE764" s="26">
        <v>0</v>
      </c>
      <c r="AF764" s="25">
        <v>0</v>
      </c>
      <c r="AG764" s="22">
        <v>16.366800000000001</v>
      </c>
      <c r="AH764" s="20">
        <f t="shared" si="294"/>
        <v>246323.61336000005</v>
      </c>
      <c r="AI764" s="9">
        <f t="shared" si="295"/>
        <v>615146.17800000007</v>
      </c>
      <c r="AJ764" s="9">
        <f t="shared" si="296"/>
        <v>155026.32960000003</v>
      </c>
      <c r="AK764" s="9">
        <f t="shared" si="297"/>
        <v>387565.82400000002</v>
      </c>
      <c r="AL764" s="9">
        <f t="shared" si="298"/>
        <v>0</v>
      </c>
      <c r="AM764" s="9">
        <f t="shared" si="299"/>
        <v>0</v>
      </c>
      <c r="AN764" s="9">
        <f t="shared" si="300"/>
        <v>79680.129120000012</v>
      </c>
      <c r="AO764" s="9">
        <f t="shared" si="301"/>
        <v>199200.32280000002</v>
      </c>
      <c r="AP764" s="9">
        <f t="shared" si="302"/>
        <v>10291.443840000002</v>
      </c>
      <c r="AQ764" s="9">
        <f t="shared" si="303"/>
        <v>25728.609600000003</v>
      </c>
      <c r="AR764" s="9">
        <f t="shared" si="304"/>
        <v>0</v>
      </c>
      <c r="AS764" s="9">
        <f t="shared" si="305"/>
        <v>0</v>
      </c>
      <c r="AT764" s="9">
        <f t="shared" si="306"/>
        <v>0</v>
      </c>
      <c r="AU764" s="9">
        <f t="shared" si="307"/>
        <v>0</v>
      </c>
      <c r="AV764" s="9">
        <f t="shared" si="308"/>
        <v>1325.7108000000001</v>
      </c>
      <c r="AW764" s="9">
        <f t="shared" si="309"/>
        <v>2651.4216000000001</v>
      </c>
      <c r="AX764" s="9">
        <f t="shared" si="310"/>
        <v>0</v>
      </c>
      <c r="AY764" s="10">
        <f t="shared" si="311"/>
        <v>0</v>
      </c>
    </row>
    <row r="765" spans="1:51" ht="15" customHeight="1">
      <c r="A765" s="87">
        <v>759</v>
      </c>
      <c r="B765" s="85" t="str">
        <f t="shared" si="288"/>
        <v>0600880660</v>
      </c>
      <c r="C765" s="13" t="str">
        <f t="shared" si="289"/>
        <v>060088066002</v>
      </c>
      <c r="D765" s="13" t="str">
        <f t="shared" si="290"/>
        <v>06008806600201</v>
      </c>
      <c r="E765" s="14">
        <v>25400041</v>
      </c>
      <c r="F765" s="14" t="s">
        <v>1472</v>
      </c>
      <c r="G765" s="14" t="s">
        <v>1684</v>
      </c>
      <c r="H765" s="14" t="s">
        <v>1695</v>
      </c>
      <c r="I765" s="14" t="s">
        <v>56</v>
      </c>
      <c r="J765" s="14" t="s">
        <v>65</v>
      </c>
      <c r="K765" s="15" t="s">
        <v>1696</v>
      </c>
      <c r="L765" s="14" t="s">
        <v>27</v>
      </c>
      <c r="M765" s="14">
        <v>1</v>
      </c>
      <c r="N765" s="14" t="s">
        <v>27</v>
      </c>
      <c r="O765" s="24">
        <f t="shared" si="291"/>
        <v>10538</v>
      </c>
      <c r="P765" s="24">
        <f t="shared" si="292"/>
        <v>26343</v>
      </c>
      <c r="Q765" s="24">
        <v>10538</v>
      </c>
      <c r="R765" s="16">
        <v>26343</v>
      </c>
      <c r="S765" s="69">
        <v>0</v>
      </c>
      <c r="T765" s="70">
        <v>0</v>
      </c>
      <c r="U765" s="24">
        <v>0</v>
      </c>
      <c r="V765" s="24">
        <v>0</v>
      </c>
      <c r="W765" s="69">
        <f t="shared" si="293"/>
        <v>0</v>
      </c>
      <c r="X765" s="69">
        <f>VLOOKUP(D765,'[1]Demanda Agregada Med. y MC'!$C$7:$O$3994,13,FALSE)</f>
        <v>0</v>
      </c>
      <c r="Y765" s="24">
        <v>0</v>
      </c>
      <c r="Z765" s="24">
        <v>0</v>
      </c>
      <c r="AA765" s="24">
        <v>0</v>
      </c>
      <c r="AB765" s="24">
        <v>0</v>
      </c>
      <c r="AC765" s="24">
        <v>0</v>
      </c>
      <c r="AD765" s="24">
        <v>0</v>
      </c>
      <c r="AE765" s="26">
        <v>0</v>
      </c>
      <c r="AF765" s="25">
        <v>0</v>
      </c>
      <c r="AG765" s="22">
        <v>34.04</v>
      </c>
      <c r="AH765" s="20">
        <f t="shared" si="294"/>
        <v>358713.52</v>
      </c>
      <c r="AI765" s="9">
        <f t="shared" si="295"/>
        <v>896715.72</v>
      </c>
      <c r="AJ765" s="9">
        <f t="shared" si="296"/>
        <v>358713.52</v>
      </c>
      <c r="AK765" s="9">
        <f t="shared" si="297"/>
        <v>896715.72</v>
      </c>
      <c r="AL765" s="9">
        <f t="shared" si="298"/>
        <v>0</v>
      </c>
      <c r="AM765" s="9">
        <f t="shared" si="299"/>
        <v>0</v>
      </c>
      <c r="AN765" s="9">
        <f t="shared" si="300"/>
        <v>0</v>
      </c>
      <c r="AO765" s="9">
        <f t="shared" si="301"/>
        <v>0</v>
      </c>
      <c r="AP765" s="9">
        <f t="shared" si="302"/>
        <v>0</v>
      </c>
      <c r="AQ765" s="9">
        <f t="shared" si="303"/>
        <v>0</v>
      </c>
      <c r="AR765" s="9">
        <f t="shared" si="304"/>
        <v>0</v>
      </c>
      <c r="AS765" s="9">
        <f t="shared" si="305"/>
        <v>0</v>
      </c>
      <c r="AT765" s="9">
        <f t="shared" si="306"/>
        <v>0</v>
      </c>
      <c r="AU765" s="9">
        <f t="shared" si="307"/>
        <v>0</v>
      </c>
      <c r="AV765" s="9">
        <f t="shared" si="308"/>
        <v>0</v>
      </c>
      <c r="AW765" s="9">
        <f t="shared" si="309"/>
        <v>0</v>
      </c>
      <c r="AX765" s="9">
        <f t="shared" si="310"/>
        <v>0</v>
      </c>
      <c r="AY765" s="10">
        <f t="shared" si="311"/>
        <v>0</v>
      </c>
    </row>
    <row r="766" spans="1:51" ht="15" customHeight="1">
      <c r="A766" s="87">
        <v>760</v>
      </c>
      <c r="B766" s="85" t="str">
        <f t="shared" si="288"/>
        <v>0600880678</v>
      </c>
      <c r="C766" s="13" t="str">
        <f t="shared" si="289"/>
        <v>060088067802</v>
      </c>
      <c r="D766" s="13" t="str">
        <f t="shared" si="290"/>
        <v>06008806780201</v>
      </c>
      <c r="E766" s="14">
        <v>25400041</v>
      </c>
      <c r="F766" s="14" t="s">
        <v>1472</v>
      </c>
      <c r="G766" s="14" t="s">
        <v>1684</v>
      </c>
      <c r="H766" s="14" t="s">
        <v>1697</v>
      </c>
      <c r="I766" s="14" t="s">
        <v>56</v>
      </c>
      <c r="J766" s="14" t="s">
        <v>65</v>
      </c>
      <c r="K766" s="15" t="s">
        <v>1698</v>
      </c>
      <c r="L766" s="14" t="s">
        <v>27</v>
      </c>
      <c r="M766" s="14">
        <v>1</v>
      </c>
      <c r="N766" s="14" t="s">
        <v>27</v>
      </c>
      <c r="O766" s="24">
        <f t="shared" si="291"/>
        <v>13105</v>
      </c>
      <c r="P766" s="24">
        <f t="shared" si="292"/>
        <v>32761</v>
      </c>
      <c r="Q766" s="24">
        <v>10925</v>
      </c>
      <c r="R766" s="16">
        <v>27311</v>
      </c>
      <c r="S766" s="69">
        <v>0</v>
      </c>
      <c r="T766" s="70">
        <v>0</v>
      </c>
      <c r="U766" s="24">
        <v>1952.8000000000002</v>
      </c>
      <c r="V766" s="24">
        <v>4882</v>
      </c>
      <c r="W766" s="69">
        <f t="shared" si="293"/>
        <v>227.20000000000002</v>
      </c>
      <c r="X766" s="69">
        <f>VLOOKUP(D766,'[1]Demanda Agregada Med. y MC'!$C$7:$O$3994,13,FALSE)</f>
        <v>568</v>
      </c>
      <c r="Y766" s="24">
        <v>0</v>
      </c>
      <c r="Z766" s="24">
        <v>0</v>
      </c>
      <c r="AA766" s="24">
        <v>0</v>
      </c>
      <c r="AB766" s="24">
        <v>0</v>
      </c>
      <c r="AC766" s="24">
        <v>0</v>
      </c>
      <c r="AD766" s="24">
        <v>0</v>
      </c>
      <c r="AE766" s="26">
        <v>0</v>
      </c>
      <c r="AF766" s="25">
        <v>0</v>
      </c>
      <c r="AG766" s="22">
        <v>34.04</v>
      </c>
      <c r="AH766" s="20">
        <f t="shared" si="294"/>
        <v>446094.2</v>
      </c>
      <c r="AI766" s="9">
        <f t="shared" si="295"/>
        <v>1115184.44</v>
      </c>
      <c r="AJ766" s="9">
        <f t="shared" si="296"/>
        <v>371887</v>
      </c>
      <c r="AK766" s="9">
        <f t="shared" si="297"/>
        <v>929666.44</v>
      </c>
      <c r="AL766" s="9">
        <f t="shared" si="298"/>
        <v>0</v>
      </c>
      <c r="AM766" s="9">
        <f t="shared" si="299"/>
        <v>0</v>
      </c>
      <c r="AN766" s="9">
        <f t="shared" si="300"/>
        <v>66473.312000000005</v>
      </c>
      <c r="AO766" s="9">
        <f t="shared" si="301"/>
        <v>166183.28</v>
      </c>
      <c r="AP766" s="9">
        <f t="shared" si="302"/>
        <v>7733.8880000000008</v>
      </c>
      <c r="AQ766" s="9">
        <f t="shared" si="303"/>
        <v>19334.72</v>
      </c>
      <c r="AR766" s="9">
        <f t="shared" si="304"/>
        <v>0</v>
      </c>
      <c r="AS766" s="9">
        <f t="shared" si="305"/>
        <v>0</v>
      </c>
      <c r="AT766" s="9">
        <f t="shared" si="306"/>
        <v>0</v>
      </c>
      <c r="AU766" s="9">
        <f t="shared" si="307"/>
        <v>0</v>
      </c>
      <c r="AV766" s="9">
        <f t="shared" si="308"/>
        <v>0</v>
      </c>
      <c r="AW766" s="9">
        <f t="shared" si="309"/>
        <v>0</v>
      </c>
      <c r="AX766" s="9">
        <f t="shared" si="310"/>
        <v>0</v>
      </c>
      <c r="AY766" s="10">
        <f t="shared" si="311"/>
        <v>0</v>
      </c>
    </row>
    <row r="767" spans="1:51" ht="15" customHeight="1">
      <c r="A767" s="87">
        <v>761</v>
      </c>
      <c r="B767" s="85" t="str">
        <f t="shared" si="288"/>
        <v>0600880686</v>
      </c>
      <c r="C767" s="13" t="str">
        <f t="shared" si="289"/>
        <v>060088068601</v>
      </c>
      <c r="D767" s="13" t="str">
        <f t="shared" si="290"/>
        <v>06008806860101</v>
      </c>
      <c r="E767" s="14">
        <v>25400041</v>
      </c>
      <c r="F767" s="14" t="s">
        <v>1472</v>
      </c>
      <c r="G767" s="14" t="s">
        <v>1684</v>
      </c>
      <c r="H767" s="14" t="s">
        <v>1699</v>
      </c>
      <c r="I767" s="14" t="s">
        <v>65</v>
      </c>
      <c r="J767" s="14" t="s">
        <v>65</v>
      </c>
      <c r="K767" s="15" t="s">
        <v>1700</v>
      </c>
      <c r="L767" s="14" t="s">
        <v>27</v>
      </c>
      <c r="M767" s="14">
        <v>1</v>
      </c>
      <c r="N767" s="14" t="s">
        <v>27</v>
      </c>
      <c r="O767" s="24">
        <f t="shared" si="291"/>
        <v>5368.8</v>
      </c>
      <c r="P767" s="24">
        <f t="shared" si="292"/>
        <v>13420</v>
      </c>
      <c r="Q767" s="24">
        <v>2626</v>
      </c>
      <c r="R767" s="16">
        <v>6563</v>
      </c>
      <c r="S767" s="69">
        <v>0</v>
      </c>
      <c r="T767" s="70">
        <v>0</v>
      </c>
      <c r="U767" s="24">
        <v>2342.8000000000002</v>
      </c>
      <c r="V767" s="24">
        <v>5857</v>
      </c>
      <c r="W767" s="69">
        <f t="shared" si="293"/>
        <v>400</v>
      </c>
      <c r="X767" s="69">
        <f>VLOOKUP(D767,'[1]Demanda Agregada Med. y MC'!$C$7:$O$3994,13,FALSE)</f>
        <v>1000</v>
      </c>
      <c r="Y767" s="24">
        <v>0</v>
      </c>
      <c r="Z767" s="24">
        <v>0</v>
      </c>
      <c r="AA767" s="24">
        <v>0</v>
      </c>
      <c r="AB767" s="24">
        <v>0</v>
      </c>
      <c r="AC767" s="24">
        <v>0</v>
      </c>
      <c r="AD767" s="24">
        <v>0</v>
      </c>
      <c r="AE767" s="26">
        <v>0</v>
      </c>
      <c r="AF767" s="25">
        <v>0</v>
      </c>
      <c r="AG767" s="22">
        <v>11.093337299340861</v>
      </c>
      <c r="AH767" s="20">
        <f t="shared" si="294"/>
        <v>59557.909292701217</v>
      </c>
      <c r="AI767" s="9">
        <f t="shared" si="295"/>
        <v>148872.58655715437</v>
      </c>
      <c r="AJ767" s="9">
        <f t="shared" si="296"/>
        <v>29131.103748069101</v>
      </c>
      <c r="AK767" s="9">
        <f t="shared" si="297"/>
        <v>72805.572695574068</v>
      </c>
      <c r="AL767" s="9">
        <f t="shared" si="298"/>
        <v>0</v>
      </c>
      <c r="AM767" s="9">
        <f t="shared" si="299"/>
        <v>0</v>
      </c>
      <c r="AN767" s="9">
        <f t="shared" si="300"/>
        <v>25989.470624895774</v>
      </c>
      <c r="AO767" s="9">
        <f t="shared" si="301"/>
        <v>64973.676562239423</v>
      </c>
      <c r="AP767" s="9">
        <f t="shared" si="302"/>
        <v>4437.334919736345</v>
      </c>
      <c r="AQ767" s="9">
        <f t="shared" si="303"/>
        <v>11093.337299340861</v>
      </c>
      <c r="AR767" s="9">
        <f t="shared" si="304"/>
        <v>0</v>
      </c>
      <c r="AS767" s="9">
        <f t="shared" si="305"/>
        <v>0</v>
      </c>
      <c r="AT767" s="9">
        <f t="shared" si="306"/>
        <v>0</v>
      </c>
      <c r="AU767" s="9">
        <f t="shared" si="307"/>
        <v>0</v>
      </c>
      <c r="AV767" s="9">
        <f t="shared" si="308"/>
        <v>0</v>
      </c>
      <c r="AW767" s="9">
        <f t="shared" si="309"/>
        <v>0</v>
      </c>
      <c r="AX767" s="9">
        <f t="shared" si="310"/>
        <v>0</v>
      </c>
      <c r="AY767" s="10">
        <f t="shared" si="311"/>
        <v>0</v>
      </c>
    </row>
    <row r="768" spans="1:51" ht="15" customHeight="1">
      <c r="A768" s="87">
        <v>762</v>
      </c>
      <c r="B768" s="85" t="str">
        <f t="shared" si="288"/>
        <v>0600880694</v>
      </c>
      <c r="C768" s="13" t="str">
        <f t="shared" si="289"/>
        <v>060088069401</v>
      </c>
      <c r="D768" s="13" t="str">
        <f t="shared" si="290"/>
        <v>06008806940101</v>
      </c>
      <c r="E768" s="14">
        <v>25400041</v>
      </c>
      <c r="F768" s="14" t="s">
        <v>1472</v>
      </c>
      <c r="G768" s="14" t="s">
        <v>1684</v>
      </c>
      <c r="H768" s="14" t="s">
        <v>1701</v>
      </c>
      <c r="I768" s="14" t="s">
        <v>65</v>
      </c>
      <c r="J768" s="14" t="s">
        <v>65</v>
      </c>
      <c r="K768" s="15" t="s">
        <v>1702</v>
      </c>
      <c r="L768" s="14" t="s">
        <v>27</v>
      </c>
      <c r="M768" s="14">
        <v>1</v>
      </c>
      <c r="N768" s="14" t="s">
        <v>27</v>
      </c>
      <c r="O768" s="24">
        <f t="shared" si="291"/>
        <v>1899</v>
      </c>
      <c r="P768" s="24">
        <f t="shared" si="292"/>
        <v>4747</v>
      </c>
      <c r="Q768" s="24">
        <v>1899</v>
      </c>
      <c r="R768" s="16">
        <v>4747</v>
      </c>
      <c r="S768" s="69">
        <v>0</v>
      </c>
      <c r="T768" s="70">
        <v>0</v>
      </c>
      <c r="U768" s="24">
        <v>0</v>
      </c>
      <c r="V768" s="24">
        <v>0</v>
      </c>
      <c r="W768" s="69">
        <f t="shared" si="293"/>
        <v>0</v>
      </c>
      <c r="X768" s="69">
        <f>VLOOKUP(D768,'[1]Demanda Agregada Med. y MC'!$C$7:$O$3994,13,FALSE)</f>
        <v>0</v>
      </c>
      <c r="Y768" s="24">
        <v>0</v>
      </c>
      <c r="Z768" s="24">
        <v>0</v>
      </c>
      <c r="AA768" s="24">
        <v>0</v>
      </c>
      <c r="AB768" s="24">
        <v>0</v>
      </c>
      <c r="AC768" s="24">
        <v>0</v>
      </c>
      <c r="AD768" s="24">
        <v>0</v>
      </c>
      <c r="AE768" s="26">
        <v>0</v>
      </c>
      <c r="AF768" s="25">
        <v>0</v>
      </c>
      <c r="AG768" s="22">
        <v>55.034400000000005</v>
      </c>
      <c r="AH768" s="20">
        <f t="shared" si="294"/>
        <v>104510.32560000001</v>
      </c>
      <c r="AI768" s="9">
        <f t="shared" si="295"/>
        <v>261248.29680000001</v>
      </c>
      <c r="AJ768" s="9">
        <f t="shared" si="296"/>
        <v>104510.32560000001</v>
      </c>
      <c r="AK768" s="9">
        <f t="shared" si="297"/>
        <v>261248.29680000001</v>
      </c>
      <c r="AL768" s="9">
        <f t="shared" si="298"/>
        <v>0</v>
      </c>
      <c r="AM768" s="9">
        <f t="shared" si="299"/>
        <v>0</v>
      </c>
      <c r="AN768" s="9">
        <f t="shared" si="300"/>
        <v>0</v>
      </c>
      <c r="AO768" s="9">
        <f t="shared" si="301"/>
        <v>0</v>
      </c>
      <c r="AP768" s="9">
        <f t="shared" si="302"/>
        <v>0</v>
      </c>
      <c r="AQ768" s="9">
        <f t="shared" si="303"/>
        <v>0</v>
      </c>
      <c r="AR768" s="9">
        <f t="shared" si="304"/>
        <v>0</v>
      </c>
      <c r="AS768" s="9">
        <f t="shared" si="305"/>
        <v>0</v>
      </c>
      <c r="AT768" s="9">
        <f t="shared" si="306"/>
        <v>0</v>
      </c>
      <c r="AU768" s="9">
        <f t="shared" si="307"/>
        <v>0</v>
      </c>
      <c r="AV768" s="9">
        <f t="shared" si="308"/>
        <v>0</v>
      </c>
      <c r="AW768" s="9">
        <f t="shared" si="309"/>
        <v>0</v>
      </c>
      <c r="AX768" s="9">
        <f t="shared" si="310"/>
        <v>0</v>
      </c>
      <c r="AY768" s="10">
        <f t="shared" si="311"/>
        <v>0</v>
      </c>
    </row>
    <row r="769" spans="1:51" ht="15" customHeight="1">
      <c r="A769" s="87">
        <v>763</v>
      </c>
      <c r="B769" s="85" t="str">
        <f t="shared" si="288"/>
        <v>0600880827</v>
      </c>
      <c r="C769" s="13" t="str">
        <f t="shared" si="289"/>
        <v>060088082701</v>
      </c>
      <c r="D769" s="13" t="str">
        <f t="shared" si="290"/>
        <v>06008808270101</v>
      </c>
      <c r="E769" s="14">
        <v>25400041</v>
      </c>
      <c r="F769" s="14" t="s">
        <v>1472</v>
      </c>
      <c r="G769" s="14" t="s">
        <v>1684</v>
      </c>
      <c r="H769" s="14" t="s">
        <v>1703</v>
      </c>
      <c r="I769" s="14" t="s">
        <v>65</v>
      </c>
      <c r="J769" s="14" t="s">
        <v>65</v>
      </c>
      <c r="K769" s="15" t="s">
        <v>1704</v>
      </c>
      <c r="L769" s="14" t="s">
        <v>26</v>
      </c>
      <c r="M769" s="14">
        <v>12</v>
      </c>
      <c r="N769" s="14" t="s">
        <v>27</v>
      </c>
      <c r="O769" s="24">
        <f t="shared" si="291"/>
        <v>3729.2000000000003</v>
      </c>
      <c r="P769" s="24">
        <f t="shared" si="292"/>
        <v>9322</v>
      </c>
      <c r="Q769" s="24">
        <v>1140</v>
      </c>
      <c r="R769" s="16">
        <v>2849</v>
      </c>
      <c r="S769" s="69">
        <v>0</v>
      </c>
      <c r="T769" s="70">
        <v>0</v>
      </c>
      <c r="U769" s="24">
        <v>2557.2000000000003</v>
      </c>
      <c r="V769" s="24">
        <v>6393</v>
      </c>
      <c r="W769" s="69">
        <f t="shared" si="293"/>
        <v>32</v>
      </c>
      <c r="X769" s="69">
        <f>VLOOKUP(D769,'[1]Demanda Agregada Med. y MC'!$C$7:$O$3994,13,FALSE)</f>
        <v>80</v>
      </c>
      <c r="Y769" s="24">
        <v>0</v>
      </c>
      <c r="Z769" s="24">
        <v>0</v>
      </c>
      <c r="AA769" s="24">
        <v>0</v>
      </c>
      <c r="AB769" s="24">
        <v>0</v>
      </c>
      <c r="AC769" s="24">
        <v>0</v>
      </c>
      <c r="AD769" s="24">
        <v>0</v>
      </c>
      <c r="AE769" s="26">
        <v>0</v>
      </c>
      <c r="AF769" s="25">
        <v>0</v>
      </c>
      <c r="AG769" s="22">
        <v>184</v>
      </c>
      <c r="AH769" s="20">
        <f t="shared" si="294"/>
        <v>686172.8</v>
      </c>
      <c r="AI769" s="9">
        <f t="shared" si="295"/>
        <v>1715248</v>
      </c>
      <c r="AJ769" s="9">
        <f t="shared" si="296"/>
        <v>209760</v>
      </c>
      <c r="AK769" s="9">
        <f t="shared" si="297"/>
        <v>524216</v>
      </c>
      <c r="AL769" s="9">
        <f t="shared" si="298"/>
        <v>0</v>
      </c>
      <c r="AM769" s="9">
        <f t="shared" si="299"/>
        <v>0</v>
      </c>
      <c r="AN769" s="9">
        <f t="shared" si="300"/>
        <v>470524.80000000005</v>
      </c>
      <c r="AO769" s="9">
        <f t="shared" si="301"/>
        <v>1176312</v>
      </c>
      <c r="AP769" s="9">
        <f t="shared" si="302"/>
        <v>5888</v>
      </c>
      <c r="AQ769" s="9">
        <f t="shared" si="303"/>
        <v>14720</v>
      </c>
      <c r="AR769" s="9">
        <f t="shared" si="304"/>
        <v>0</v>
      </c>
      <c r="AS769" s="9">
        <f t="shared" si="305"/>
        <v>0</v>
      </c>
      <c r="AT769" s="9">
        <f t="shared" si="306"/>
        <v>0</v>
      </c>
      <c r="AU769" s="9">
        <f t="shared" si="307"/>
        <v>0</v>
      </c>
      <c r="AV769" s="9">
        <f t="shared" si="308"/>
        <v>0</v>
      </c>
      <c r="AW769" s="9">
        <f t="shared" si="309"/>
        <v>0</v>
      </c>
      <c r="AX769" s="9">
        <f t="shared" si="310"/>
        <v>0</v>
      </c>
      <c r="AY769" s="10">
        <f t="shared" si="311"/>
        <v>0</v>
      </c>
    </row>
    <row r="770" spans="1:51" ht="15" customHeight="1">
      <c r="A770" s="87">
        <v>764</v>
      </c>
      <c r="B770" s="85" t="str">
        <f t="shared" si="288"/>
        <v>0600880835</v>
      </c>
      <c r="C770" s="13" t="str">
        <f t="shared" si="289"/>
        <v>060088083501</v>
      </c>
      <c r="D770" s="13" t="str">
        <f t="shared" si="290"/>
        <v>06008808350101</v>
      </c>
      <c r="E770" s="14">
        <v>25400041</v>
      </c>
      <c r="F770" s="14" t="s">
        <v>1472</v>
      </c>
      <c r="G770" s="14" t="s">
        <v>1684</v>
      </c>
      <c r="H770" s="14" t="s">
        <v>1705</v>
      </c>
      <c r="I770" s="14" t="s">
        <v>65</v>
      </c>
      <c r="J770" s="14" t="s">
        <v>65</v>
      </c>
      <c r="K770" s="15" t="s">
        <v>1706</v>
      </c>
      <c r="L770" s="14" t="s">
        <v>26</v>
      </c>
      <c r="M770" s="14">
        <v>6</v>
      </c>
      <c r="N770" s="14" t="s">
        <v>27</v>
      </c>
      <c r="O770" s="24">
        <f t="shared" si="291"/>
        <v>3543</v>
      </c>
      <c r="P770" s="24">
        <f t="shared" si="292"/>
        <v>8857</v>
      </c>
      <c r="Q770" s="24">
        <v>641</v>
      </c>
      <c r="R770" s="16">
        <v>1602</v>
      </c>
      <c r="S770" s="69">
        <v>0</v>
      </c>
      <c r="T770" s="70">
        <v>0</v>
      </c>
      <c r="U770" s="24">
        <v>2902</v>
      </c>
      <c r="V770" s="24">
        <v>7255</v>
      </c>
      <c r="W770" s="69">
        <f t="shared" si="293"/>
        <v>0</v>
      </c>
      <c r="X770" s="69">
        <f>VLOOKUP(D770,'[1]Demanda Agregada Med. y MC'!$C$7:$O$3994,13,FALSE)</f>
        <v>0</v>
      </c>
      <c r="Y770" s="24">
        <v>0</v>
      </c>
      <c r="Z770" s="24">
        <v>0</v>
      </c>
      <c r="AA770" s="24">
        <v>0</v>
      </c>
      <c r="AB770" s="24">
        <v>0</v>
      </c>
      <c r="AC770" s="24">
        <v>0</v>
      </c>
      <c r="AD770" s="24">
        <v>0</v>
      </c>
      <c r="AE770" s="26">
        <v>0</v>
      </c>
      <c r="AF770" s="25">
        <v>0</v>
      </c>
      <c r="AG770" s="22">
        <v>941.16000000000008</v>
      </c>
      <c r="AH770" s="20">
        <f t="shared" si="294"/>
        <v>3334529.8800000004</v>
      </c>
      <c r="AI770" s="9">
        <f t="shared" si="295"/>
        <v>8335854.120000001</v>
      </c>
      <c r="AJ770" s="9">
        <f t="shared" si="296"/>
        <v>603283.56000000006</v>
      </c>
      <c r="AK770" s="9">
        <f t="shared" si="297"/>
        <v>1507738.32</v>
      </c>
      <c r="AL770" s="9">
        <f t="shared" si="298"/>
        <v>0</v>
      </c>
      <c r="AM770" s="9">
        <f t="shared" si="299"/>
        <v>0</v>
      </c>
      <c r="AN770" s="9">
        <f t="shared" si="300"/>
        <v>2731246.3200000003</v>
      </c>
      <c r="AO770" s="9">
        <f t="shared" si="301"/>
        <v>6828115.8000000007</v>
      </c>
      <c r="AP770" s="9">
        <f t="shared" si="302"/>
        <v>0</v>
      </c>
      <c r="AQ770" s="9">
        <f t="shared" si="303"/>
        <v>0</v>
      </c>
      <c r="AR770" s="9">
        <f t="shared" si="304"/>
        <v>0</v>
      </c>
      <c r="AS770" s="9">
        <f t="shared" si="305"/>
        <v>0</v>
      </c>
      <c r="AT770" s="9">
        <f t="shared" si="306"/>
        <v>0</v>
      </c>
      <c r="AU770" s="9">
        <f t="shared" si="307"/>
        <v>0</v>
      </c>
      <c r="AV770" s="9">
        <f t="shared" si="308"/>
        <v>0</v>
      </c>
      <c r="AW770" s="9">
        <f t="shared" si="309"/>
        <v>0</v>
      </c>
      <c r="AX770" s="9">
        <f t="shared" si="310"/>
        <v>0</v>
      </c>
      <c r="AY770" s="10">
        <f t="shared" si="311"/>
        <v>0</v>
      </c>
    </row>
    <row r="771" spans="1:51" ht="15" customHeight="1">
      <c r="A771" s="87">
        <v>765</v>
      </c>
      <c r="B771" s="85" t="str">
        <f t="shared" si="288"/>
        <v>0600960090</v>
      </c>
      <c r="C771" s="13" t="str">
        <f t="shared" si="289"/>
        <v>060096009000</v>
      </c>
      <c r="D771" s="13" t="str">
        <f t="shared" si="290"/>
        <v>06009600900001</v>
      </c>
      <c r="E771" s="14">
        <v>25400043</v>
      </c>
      <c r="F771" s="14" t="s">
        <v>1472</v>
      </c>
      <c r="G771" s="14" t="s">
        <v>1707</v>
      </c>
      <c r="H771" s="14" t="s">
        <v>1708</v>
      </c>
      <c r="I771" s="14" t="s">
        <v>24</v>
      </c>
      <c r="J771" s="14" t="s">
        <v>65</v>
      </c>
      <c r="K771" s="15" t="s">
        <v>1709</v>
      </c>
      <c r="L771" s="14" t="s">
        <v>27</v>
      </c>
      <c r="M771" s="14">
        <v>1</v>
      </c>
      <c r="N771" s="14" t="s">
        <v>27</v>
      </c>
      <c r="O771" s="24">
        <f t="shared" si="291"/>
        <v>2</v>
      </c>
      <c r="P771" s="24">
        <f t="shared" si="292"/>
        <v>4</v>
      </c>
      <c r="Q771" s="24">
        <v>2</v>
      </c>
      <c r="R771" s="16">
        <v>4</v>
      </c>
      <c r="S771" s="69">
        <v>0</v>
      </c>
      <c r="T771" s="70">
        <v>0</v>
      </c>
      <c r="U771" s="24">
        <v>0</v>
      </c>
      <c r="V771" s="24">
        <v>0</v>
      </c>
      <c r="W771" s="69">
        <f t="shared" si="293"/>
        <v>0</v>
      </c>
      <c r="X771" s="69">
        <f>VLOOKUP(D771,'[1]Demanda Agregada Med. y MC'!$C$7:$O$3994,13,FALSE)</f>
        <v>0</v>
      </c>
      <c r="Y771" s="24">
        <v>0</v>
      </c>
      <c r="Z771" s="24">
        <v>0</v>
      </c>
      <c r="AA771" s="24">
        <v>0</v>
      </c>
      <c r="AB771" s="24">
        <v>0</v>
      </c>
      <c r="AC771" s="24">
        <v>0</v>
      </c>
      <c r="AD771" s="24">
        <v>0</v>
      </c>
      <c r="AE771" s="26">
        <v>0</v>
      </c>
      <c r="AF771" s="25">
        <v>0</v>
      </c>
      <c r="AG771" s="22">
        <v>9320.0691999999999</v>
      </c>
      <c r="AH771" s="20">
        <f t="shared" si="294"/>
        <v>18640.1384</v>
      </c>
      <c r="AI771" s="9">
        <f t="shared" si="295"/>
        <v>37280.2768</v>
      </c>
      <c r="AJ771" s="9">
        <f t="shared" si="296"/>
        <v>18640.1384</v>
      </c>
      <c r="AK771" s="9">
        <f t="shared" si="297"/>
        <v>37280.2768</v>
      </c>
      <c r="AL771" s="9">
        <f t="shared" si="298"/>
        <v>0</v>
      </c>
      <c r="AM771" s="9">
        <f t="shared" si="299"/>
        <v>0</v>
      </c>
      <c r="AN771" s="9">
        <f t="shared" si="300"/>
        <v>0</v>
      </c>
      <c r="AO771" s="9">
        <f t="shared" si="301"/>
        <v>0</v>
      </c>
      <c r="AP771" s="9">
        <f t="shared" si="302"/>
        <v>0</v>
      </c>
      <c r="AQ771" s="9">
        <f t="shared" si="303"/>
        <v>0</v>
      </c>
      <c r="AR771" s="9">
        <f t="shared" si="304"/>
        <v>0</v>
      </c>
      <c r="AS771" s="9">
        <f t="shared" si="305"/>
        <v>0</v>
      </c>
      <c r="AT771" s="9">
        <f t="shared" si="306"/>
        <v>0</v>
      </c>
      <c r="AU771" s="9">
        <f t="shared" si="307"/>
        <v>0</v>
      </c>
      <c r="AV771" s="9">
        <f t="shared" si="308"/>
        <v>0</v>
      </c>
      <c r="AW771" s="9">
        <f t="shared" si="309"/>
        <v>0</v>
      </c>
      <c r="AX771" s="9">
        <f t="shared" si="310"/>
        <v>0</v>
      </c>
      <c r="AY771" s="10">
        <f t="shared" si="311"/>
        <v>0</v>
      </c>
    </row>
    <row r="772" spans="1:51" ht="15" customHeight="1">
      <c r="A772" s="87">
        <v>766</v>
      </c>
      <c r="B772" s="85" t="str">
        <f t="shared" si="288"/>
        <v>0601100068</v>
      </c>
      <c r="C772" s="13" t="str">
        <f t="shared" si="289"/>
        <v>060110006811</v>
      </c>
      <c r="D772" s="13" t="str">
        <f t="shared" si="290"/>
        <v>06011000681101</v>
      </c>
      <c r="E772" s="14">
        <v>25400045</v>
      </c>
      <c r="F772" s="14" t="s">
        <v>1472</v>
      </c>
      <c r="G772" s="14" t="s">
        <v>1711</v>
      </c>
      <c r="H772" s="14" t="s">
        <v>1712</v>
      </c>
      <c r="I772" s="14" t="s">
        <v>1474</v>
      </c>
      <c r="J772" s="14" t="s">
        <v>65</v>
      </c>
      <c r="K772" s="15" t="s">
        <v>1713</v>
      </c>
      <c r="L772" s="14" t="s">
        <v>27</v>
      </c>
      <c r="M772" s="14">
        <v>1</v>
      </c>
      <c r="N772" s="14" t="s">
        <v>27</v>
      </c>
      <c r="O772" s="24">
        <f t="shared" si="291"/>
        <v>12.8</v>
      </c>
      <c r="P772" s="24">
        <f t="shared" si="292"/>
        <v>31</v>
      </c>
      <c r="Q772" s="24">
        <v>10</v>
      </c>
      <c r="R772" s="16">
        <v>24</v>
      </c>
      <c r="S772" s="69">
        <v>0</v>
      </c>
      <c r="T772" s="70">
        <v>0</v>
      </c>
      <c r="U772" s="24">
        <v>0</v>
      </c>
      <c r="V772" s="24">
        <v>0</v>
      </c>
      <c r="W772" s="69">
        <f t="shared" si="293"/>
        <v>2.8000000000000003</v>
      </c>
      <c r="X772" s="69">
        <f>VLOOKUP(D772,'[1]Demanda Agregada Med. y MC'!$C$7:$O$3994,13,FALSE)</f>
        <v>7</v>
      </c>
      <c r="Y772" s="24">
        <v>0</v>
      </c>
      <c r="Z772" s="24">
        <v>0</v>
      </c>
      <c r="AA772" s="24">
        <v>0</v>
      </c>
      <c r="AB772" s="24">
        <v>0</v>
      </c>
      <c r="AC772" s="24">
        <v>0</v>
      </c>
      <c r="AD772" s="24">
        <v>0</v>
      </c>
      <c r="AE772" s="26">
        <v>0</v>
      </c>
      <c r="AF772" s="25">
        <v>0</v>
      </c>
      <c r="AG772" s="22">
        <v>13046.512640000001</v>
      </c>
      <c r="AH772" s="20">
        <f t="shared" si="294"/>
        <v>166995.36179200001</v>
      </c>
      <c r="AI772" s="9">
        <f t="shared" si="295"/>
        <v>404441.89184000005</v>
      </c>
      <c r="AJ772" s="9">
        <f t="shared" si="296"/>
        <v>130465.12640000001</v>
      </c>
      <c r="AK772" s="9">
        <f t="shared" si="297"/>
        <v>313116.30336000002</v>
      </c>
      <c r="AL772" s="9">
        <f t="shared" si="298"/>
        <v>0</v>
      </c>
      <c r="AM772" s="9">
        <f t="shared" si="299"/>
        <v>0</v>
      </c>
      <c r="AN772" s="9">
        <f t="shared" si="300"/>
        <v>0</v>
      </c>
      <c r="AO772" s="9">
        <f t="shared" si="301"/>
        <v>0</v>
      </c>
      <c r="AP772" s="9">
        <f t="shared" si="302"/>
        <v>36530.235392000002</v>
      </c>
      <c r="AQ772" s="9">
        <f t="shared" si="303"/>
        <v>91325.588480000006</v>
      </c>
      <c r="AR772" s="9">
        <f t="shared" si="304"/>
        <v>0</v>
      </c>
      <c r="AS772" s="9">
        <f t="shared" si="305"/>
        <v>0</v>
      </c>
      <c r="AT772" s="9">
        <f t="shared" si="306"/>
        <v>0</v>
      </c>
      <c r="AU772" s="9">
        <f t="shared" si="307"/>
        <v>0</v>
      </c>
      <c r="AV772" s="9">
        <f t="shared" si="308"/>
        <v>0</v>
      </c>
      <c r="AW772" s="9">
        <f t="shared" si="309"/>
        <v>0</v>
      </c>
      <c r="AX772" s="9">
        <f t="shared" si="310"/>
        <v>0</v>
      </c>
      <c r="AY772" s="10">
        <f t="shared" si="311"/>
        <v>0</v>
      </c>
    </row>
    <row r="773" spans="1:51" ht="15" customHeight="1">
      <c r="A773" s="87">
        <v>767</v>
      </c>
      <c r="B773" s="85" t="str">
        <f t="shared" si="288"/>
        <v>0601100076</v>
      </c>
      <c r="C773" s="13" t="str">
        <f t="shared" si="289"/>
        <v>060110007611</v>
      </c>
      <c r="D773" s="13" t="str">
        <f t="shared" si="290"/>
        <v>06011000761101</v>
      </c>
      <c r="E773" s="14">
        <v>25400045</v>
      </c>
      <c r="F773" s="14" t="s">
        <v>1472</v>
      </c>
      <c r="G773" s="14" t="s">
        <v>1711</v>
      </c>
      <c r="H773" s="14" t="s">
        <v>1714</v>
      </c>
      <c r="I773" s="14" t="s">
        <v>1474</v>
      </c>
      <c r="J773" s="14" t="s">
        <v>65</v>
      </c>
      <c r="K773" s="15" t="s">
        <v>1715</v>
      </c>
      <c r="L773" s="14" t="s">
        <v>27</v>
      </c>
      <c r="M773" s="14">
        <v>1</v>
      </c>
      <c r="N773" s="14" t="s">
        <v>27</v>
      </c>
      <c r="O773" s="24">
        <f t="shared" si="291"/>
        <v>31.8</v>
      </c>
      <c r="P773" s="24">
        <f t="shared" si="292"/>
        <v>78</v>
      </c>
      <c r="Q773" s="24">
        <v>27</v>
      </c>
      <c r="R773" s="16">
        <v>66</v>
      </c>
      <c r="S773" s="69">
        <v>0</v>
      </c>
      <c r="T773" s="70">
        <v>0</v>
      </c>
      <c r="U773" s="24">
        <v>0</v>
      </c>
      <c r="V773" s="24">
        <v>0</v>
      </c>
      <c r="W773" s="69">
        <f t="shared" si="293"/>
        <v>4.8000000000000007</v>
      </c>
      <c r="X773" s="69">
        <f>VLOOKUP(D773,'[1]Demanda Agregada Med. y MC'!$C$7:$O$3994,13,FALSE)</f>
        <v>12</v>
      </c>
      <c r="Y773" s="24">
        <v>0</v>
      </c>
      <c r="Z773" s="24">
        <v>0</v>
      </c>
      <c r="AA773" s="24">
        <v>0</v>
      </c>
      <c r="AB773" s="24">
        <v>0</v>
      </c>
      <c r="AC773" s="24">
        <v>0</v>
      </c>
      <c r="AD773" s="24">
        <v>0</v>
      </c>
      <c r="AE773" s="26">
        <v>0</v>
      </c>
      <c r="AF773" s="25">
        <v>0</v>
      </c>
      <c r="AG773" s="22">
        <v>10810.1932</v>
      </c>
      <c r="AH773" s="20">
        <f t="shared" si="294"/>
        <v>343764.14376000001</v>
      </c>
      <c r="AI773" s="9">
        <f t="shared" si="295"/>
        <v>843195.06959999993</v>
      </c>
      <c r="AJ773" s="9">
        <f t="shared" si="296"/>
        <v>291875.21639999998</v>
      </c>
      <c r="AK773" s="9">
        <f t="shared" si="297"/>
        <v>713472.75119999994</v>
      </c>
      <c r="AL773" s="9">
        <f t="shared" si="298"/>
        <v>0</v>
      </c>
      <c r="AM773" s="9">
        <f t="shared" si="299"/>
        <v>0</v>
      </c>
      <c r="AN773" s="9">
        <f t="shared" si="300"/>
        <v>0</v>
      </c>
      <c r="AO773" s="9">
        <f t="shared" si="301"/>
        <v>0</v>
      </c>
      <c r="AP773" s="9">
        <f t="shared" si="302"/>
        <v>51888.927360000009</v>
      </c>
      <c r="AQ773" s="9">
        <f t="shared" si="303"/>
        <v>129722.31839999999</v>
      </c>
      <c r="AR773" s="9">
        <f t="shared" si="304"/>
        <v>0</v>
      </c>
      <c r="AS773" s="9">
        <f t="shared" si="305"/>
        <v>0</v>
      </c>
      <c r="AT773" s="9">
        <f t="shared" si="306"/>
        <v>0</v>
      </c>
      <c r="AU773" s="9">
        <f t="shared" si="307"/>
        <v>0</v>
      </c>
      <c r="AV773" s="9">
        <f t="shared" si="308"/>
        <v>0</v>
      </c>
      <c r="AW773" s="9">
        <f t="shared" si="309"/>
        <v>0</v>
      </c>
      <c r="AX773" s="9">
        <f t="shared" si="310"/>
        <v>0</v>
      </c>
      <c r="AY773" s="10">
        <f t="shared" si="311"/>
        <v>0</v>
      </c>
    </row>
    <row r="774" spans="1:51" ht="15" customHeight="1">
      <c r="A774" s="87">
        <v>768</v>
      </c>
      <c r="B774" s="85" t="str">
        <f t="shared" si="288"/>
        <v>0601100084</v>
      </c>
      <c r="C774" s="13" t="str">
        <f t="shared" si="289"/>
        <v>060110008411</v>
      </c>
      <c r="D774" s="13" t="str">
        <f t="shared" si="290"/>
        <v>06011000841101</v>
      </c>
      <c r="E774" s="14">
        <v>25400045</v>
      </c>
      <c r="F774" s="14" t="s">
        <v>1472</v>
      </c>
      <c r="G774" s="14" t="s">
        <v>1711</v>
      </c>
      <c r="H774" s="14" t="s">
        <v>32</v>
      </c>
      <c r="I774" s="14" t="s">
        <v>1474</v>
      </c>
      <c r="J774" s="14" t="s">
        <v>65</v>
      </c>
      <c r="K774" s="15" t="s">
        <v>1716</v>
      </c>
      <c r="L774" s="14" t="s">
        <v>27</v>
      </c>
      <c r="M774" s="14">
        <v>1</v>
      </c>
      <c r="N774" s="14" t="s">
        <v>27</v>
      </c>
      <c r="O774" s="24">
        <f t="shared" si="291"/>
        <v>4</v>
      </c>
      <c r="P774" s="24">
        <f t="shared" si="292"/>
        <v>9</v>
      </c>
      <c r="Q774" s="24">
        <v>4</v>
      </c>
      <c r="R774" s="16">
        <v>9</v>
      </c>
      <c r="S774" s="69">
        <v>0</v>
      </c>
      <c r="T774" s="70">
        <v>0</v>
      </c>
      <c r="U774" s="24">
        <v>0</v>
      </c>
      <c r="V774" s="24">
        <v>0</v>
      </c>
      <c r="W774" s="69">
        <f t="shared" si="293"/>
        <v>0</v>
      </c>
      <c r="X774" s="69">
        <f>VLOOKUP(D774,'[1]Demanda Agregada Med. y MC'!$C$7:$O$3994,13,FALSE)</f>
        <v>0</v>
      </c>
      <c r="Y774" s="24">
        <v>0</v>
      </c>
      <c r="Z774" s="24">
        <v>0</v>
      </c>
      <c r="AA774" s="24">
        <v>0</v>
      </c>
      <c r="AB774" s="24">
        <v>0</v>
      </c>
      <c r="AC774" s="24">
        <v>0</v>
      </c>
      <c r="AD774" s="24">
        <v>0</v>
      </c>
      <c r="AE774" s="26">
        <v>0</v>
      </c>
      <c r="AF774" s="25">
        <v>0</v>
      </c>
      <c r="AG774" s="22">
        <v>16560</v>
      </c>
      <c r="AH774" s="20">
        <f t="shared" si="294"/>
        <v>66240</v>
      </c>
      <c r="AI774" s="9">
        <f t="shared" si="295"/>
        <v>149040</v>
      </c>
      <c r="AJ774" s="9">
        <f t="shared" si="296"/>
        <v>66240</v>
      </c>
      <c r="AK774" s="9">
        <f t="shared" si="297"/>
        <v>149040</v>
      </c>
      <c r="AL774" s="9">
        <f t="shared" si="298"/>
        <v>0</v>
      </c>
      <c r="AM774" s="9">
        <f t="shared" si="299"/>
        <v>0</v>
      </c>
      <c r="AN774" s="9">
        <f t="shared" si="300"/>
        <v>0</v>
      </c>
      <c r="AO774" s="9">
        <f t="shared" si="301"/>
        <v>0</v>
      </c>
      <c r="AP774" s="9">
        <f t="shared" si="302"/>
        <v>0</v>
      </c>
      <c r="AQ774" s="9">
        <f t="shared" si="303"/>
        <v>0</v>
      </c>
      <c r="AR774" s="9">
        <f t="shared" si="304"/>
        <v>0</v>
      </c>
      <c r="AS774" s="9">
        <f t="shared" si="305"/>
        <v>0</v>
      </c>
      <c r="AT774" s="9">
        <f t="shared" si="306"/>
        <v>0</v>
      </c>
      <c r="AU774" s="9">
        <f t="shared" si="307"/>
        <v>0</v>
      </c>
      <c r="AV774" s="9">
        <f t="shared" si="308"/>
        <v>0</v>
      </c>
      <c r="AW774" s="9">
        <f t="shared" si="309"/>
        <v>0</v>
      </c>
      <c r="AX774" s="9">
        <f t="shared" si="310"/>
        <v>0</v>
      </c>
      <c r="AY774" s="10">
        <f t="shared" si="311"/>
        <v>0</v>
      </c>
    </row>
    <row r="775" spans="1:51" ht="15" customHeight="1">
      <c r="A775" s="87">
        <v>769</v>
      </c>
      <c r="B775" s="85" t="str">
        <f t="shared" si="288"/>
        <v>0601110208</v>
      </c>
      <c r="C775" s="13" t="str">
        <f t="shared" si="289"/>
        <v>060111020810</v>
      </c>
      <c r="D775" s="13" t="str">
        <f t="shared" si="290"/>
        <v>06011102081001</v>
      </c>
      <c r="E775" s="14">
        <v>25400048</v>
      </c>
      <c r="F775" s="14" t="s">
        <v>1472</v>
      </c>
      <c r="G775" s="14" t="s">
        <v>1717</v>
      </c>
      <c r="H775" s="14" t="s">
        <v>1718</v>
      </c>
      <c r="I775" s="14" t="s">
        <v>1719</v>
      </c>
      <c r="J775" s="14" t="s">
        <v>65</v>
      </c>
      <c r="K775" s="15" t="s">
        <v>1720</v>
      </c>
      <c r="L775" s="14" t="s">
        <v>70</v>
      </c>
      <c r="M775" s="14">
        <v>1</v>
      </c>
      <c r="N775" s="14" t="s">
        <v>70</v>
      </c>
      <c r="O775" s="24">
        <f t="shared" si="291"/>
        <v>427.6</v>
      </c>
      <c r="P775" s="24">
        <f t="shared" si="292"/>
        <v>1069</v>
      </c>
      <c r="Q775" s="24">
        <v>274</v>
      </c>
      <c r="R775" s="16">
        <v>685</v>
      </c>
      <c r="S775" s="69">
        <v>0</v>
      </c>
      <c r="T775" s="70">
        <v>0</v>
      </c>
      <c r="U775" s="24">
        <v>143.6</v>
      </c>
      <c r="V775" s="24">
        <v>359</v>
      </c>
      <c r="W775" s="69">
        <f t="shared" si="293"/>
        <v>10</v>
      </c>
      <c r="X775" s="69">
        <f>VLOOKUP(D775,'[1]Demanda Agregada Med. y MC'!$C$7:$O$3994,13,FALSE)</f>
        <v>25</v>
      </c>
      <c r="Y775" s="24">
        <v>0</v>
      </c>
      <c r="Z775" s="24">
        <v>0</v>
      </c>
      <c r="AA775" s="24">
        <v>0</v>
      </c>
      <c r="AB775" s="24">
        <v>0</v>
      </c>
      <c r="AC775" s="24">
        <v>0</v>
      </c>
      <c r="AD775" s="24">
        <v>0</v>
      </c>
      <c r="AE775" s="26">
        <v>0</v>
      </c>
      <c r="AF775" s="25">
        <v>0</v>
      </c>
      <c r="AG775" s="22">
        <v>50.248162620846351</v>
      </c>
      <c r="AH775" s="20">
        <f t="shared" si="294"/>
        <v>21486.114336673902</v>
      </c>
      <c r="AI775" s="9">
        <f t="shared" si="295"/>
        <v>53715.285841684752</v>
      </c>
      <c r="AJ775" s="9">
        <f t="shared" si="296"/>
        <v>13767.9965581119</v>
      </c>
      <c r="AK775" s="9">
        <f t="shared" si="297"/>
        <v>34419.991395279751</v>
      </c>
      <c r="AL775" s="9">
        <f t="shared" si="298"/>
        <v>0</v>
      </c>
      <c r="AM775" s="9">
        <f t="shared" si="299"/>
        <v>0</v>
      </c>
      <c r="AN775" s="9">
        <f t="shared" si="300"/>
        <v>7215.6361523535361</v>
      </c>
      <c r="AO775" s="9">
        <f t="shared" si="301"/>
        <v>18039.090380883841</v>
      </c>
      <c r="AP775" s="9">
        <f t="shared" si="302"/>
        <v>502.48162620846352</v>
      </c>
      <c r="AQ775" s="9">
        <f t="shared" si="303"/>
        <v>1256.2040655211588</v>
      </c>
      <c r="AR775" s="9">
        <f t="shared" si="304"/>
        <v>0</v>
      </c>
      <c r="AS775" s="9">
        <f t="shared" si="305"/>
        <v>0</v>
      </c>
      <c r="AT775" s="9">
        <f t="shared" si="306"/>
        <v>0</v>
      </c>
      <c r="AU775" s="9">
        <f t="shared" si="307"/>
        <v>0</v>
      </c>
      <c r="AV775" s="9">
        <f t="shared" si="308"/>
        <v>0</v>
      </c>
      <c r="AW775" s="9">
        <f t="shared" si="309"/>
        <v>0</v>
      </c>
      <c r="AX775" s="9">
        <f t="shared" si="310"/>
        <v>0</v>
      </c>
      <c r="AY775" s="10">
        <f t="shared" si="311"/>
        <v>0</v>
      </c>
    </row>
    <row r="776" spans="1:51" ht="15" customHeight="1">
      <c r="A776" s="87">
        <v>770</v>
      </c>
      <c r="B776" s="85" t="str">
        <f t="shared" si="288"/>
        <v>0601130057</v>
      </c>
      <c r="C776" s="13" t="str">
        <f t="shared" si="289"/>
        <v>060113005711</v>
      </c>
      <c r="D776" s="13" t="str">
        <f t="shared" si="290"/>
        <v>06011300571101</v>
      </c>
      <c r="E776" s="14">
        <v>25400049</v>
      </c>
      <c r="F776" s="14" t="s">
        <v>1472</v>
      </c>
      <c r="G776" s="14" t="s">
        <v>1721</v>
      </c>
      <c r="H776" s="14" t="s">
        <v>1722</v>
      </c>
      <c r="I776" s="14" t="s">
        <v>1474</v>
      </c>
      <c r="J776" s="14" t="s">
        <v>65</v>
      </c>
      <c r="K776" s="15" t="s">
        <v>1723</v>
      </c>
      <c r="L776" s="14" t="s">
        <v>1603</v>
      </c>
      <c r="M776" s="14">
        <v>1</v>
      </c>
      <c r="N776" s="14" t="s">
        <v>1724</v>
      </c>
      <c r="O776" s="24">
        <f t="shared" si="291"/>
        <v>65.400000000000006</v>
      </c>
      <c r="P776" s="24">
        <f t="shared" si="292"/>
        <v>162</v>
      </c>
      <c r="Q776" s="24">
        <v>61</v>
      </c>
      <c r="R776" s="16">
        <v>151</v>
      </c>
      <c r="S776" s="69">
        <v>0</v>
      </c>
      <c r="T776" s="70">
        <v>0</v>
      </c>
      <c r="U776" s="24">
        <v>0</v>
      </c>
      <c r="V776" s="24">
        <v>0</v>
      </c>
      <c r="W776" s="69">
        <f t="shared" si="293"/>
        <v>4.4000000000000004</v>
      </c>
      <c r="X776" s="69">
        <f>VLOOKUP(D776,'[1]Demanda Agregada Med. y MC'!$C$7:$O$3994,13,FALSE)</f>
        <v>11</v>
      </c>
      <c r="Y776" s="24">
        <v>0</v>
      </c>
      <c r="Z776" s="24">
        <v>0</v>
      </c>
      <c r="AA776" s="24">
        <v>0</v>
      </c>
      <c r="AB776" s="24">
        <v>0</v>
      </c>
      <c r="AC776" s="24">
        <v>0</v>
      </c>
      <c r="AD776" s="24">
        <v>0</v>
      </c>
      <c r="AE776" s="26">
        <v>0</v>
      </c>
      <c r="AF776" s="25">
        <v>0</v>
      </c>
      <c r="AG776" s="22">
        <v>625.6</v>
      </c>
      <c r="AH776" s="20">
        <f t="shared" si="294"/>
        <v>40914.240000000005</v>
      </c>
      <c r="AI776" s="9">
        <f t="shared" si="295"/>
        <v>101347.2</v>
      </c>
      <c r="AJ776" s="9">
        <f t="shared" si="296"/>
        <v>38161.599999999999</v>
      </c>
      <c r="AK776" s="9">
        <f t="shared" si="297"/>
        <v>94465.600000000006</v>
      </c>
      <c r="AL776" s="9">
        <f t="shared" si="298"/>
        <v>0</v>
      </c>
      <c r="AM776" s="9">
        <f t="shared" si="299"/>
        <v>0</v>
      </c>
      <c r="AN776" s="9">
        <f t="shared" si="300"/>
        <v>0</v>
      </c>
      <c r="AO776" s="9">
        <f t="shared" si="301"/>
        <v>0</v>
      </c>
      <c r="AP776" s="9">
        <f t="shared" si="302"/>
        <v>2752.6400000000003</v>
      </c>
      <c r="AQ776" s="9">
        <f t="shared" si="303"/>
        <v>6881.6</v>
      </c>
      <c r="AR776" s="9">
        <f t="shared" si="304"/>
        <v>0</v>
      </c>
      <c r="AS776" s="9">
        <f t="shared" si="305"/>
        <v>0</v>
      </c>
      <c r="AT776" s="9">
        <f t="shared" si="306"/>
        <v>0</v>
      </c>
      <c r="AU776" s="9">
        <f t="shared" si="307"/>
        <v>0</v>
      </c>
      <c r="AV776" s="9">
        <f t="shared" si="308"/>
        <v>0</v>
      </c>
      <c r="AW776" s="9">
        <f t="shared" si="309"/>
        <v>0</v>
      </c>
      <c r="AX776" s="9">
        <f t="shared" si="310"/>
        <v>0</v>
      </c>
      <c r="AY776" s="10">
        <f t="shared" si="311"/>
        <v>0</v>
      </c>
    </row>
    <row r="777" spans="1:51" ht="15" customHeight="1">
      <c r="A777" s="87">
        <v>771</v>
      </c>
      <c r="B777" s="85" t="str">
        <f t="shared" si="288"/>
        <v>0601180052</v>
      </c>
      <c r="C777" s="13" t="str">
        <f t="shared" si="289"/>
        <v>060118005211</v>
      </c>
      <c r="D777" s="13" t="str">
        <f t="shared" si="290"/>
        <v>06011800521101</v>
      </c>
      <c r="E777" s="14">
        <v>25400050</v>
      </c>
      <c r="F777" s="14" t="s">
        <v>1472</v>
      </c>
      <c r="G777" s="14" t="s">
        <v>1725</v>
      </c>
      <c r="H777" s="14" t="s">
        <v>1726</v>
      </c>
      <c r="I777" s="14" t="s">
        <v>1474</v>
      </c>
      <c r="J777" s="14" t="s">
        <v>65</v>
      </c>
      <c r="K777" s="15" t="s">
        <v>1727</v>
      </c>
      <c r="L777" s="14" t="s">
        <v>27</v>
      </c>
      <c r="M777" s="14">
        <v>1</v>
      </c>
      <c r="N777" s="14" t="s">
        <v>27</v>
      </c>
      <c r="O777" s="24">
        <f t="shared" si="291"/>
        <v>9654.7999999999993</v>
      </c>
      <c r="P777" s="24">
        <f t="shared" si="292"/>
        <v>24137</v>
      </c>
      <c r="Q777" s="24">
        <v>5200</v>
      </c>
      <c r="R777" s="16">
        <v>13000</v>
      </c>
      <c r="S777" s="69">
        <v>0</v>
      </c>
      <c r="T777" s="70">
        <v>0</v>
      </c>
      <c r="U777" s="24">
        <v>3654.8</v>
      </c>
      <c r="V777" s="24">
        <v>9137</v>
      </c>
      <c r="W777" s="69">
        <f t="shared" si="293"/>
        <v>800</v>
      </c>
      <c r="X777" s="69">
        <f>VLOOKUP(D777,'[1]Demanda Agregada Med. y MC'!$C$7:$O$3994,13,FALSE)</f>
        <v>2000</v>
      </c>
      <c r="Y777" s="24">
        <v>0</v>
      </c>
      <c r="Z777" s="24">
        <v>0</v>
      </c>
      <c r="AA777" s="24">
        <v>0</v>
      </c>
      <c r="AB777" s="24">
        <v>0</v>
      </c>
      <c r="AC777" s="24">
        <v>0</v>
      </c>
      <c r="AD777" s="24">
        <v>0</v>
      </c>
      <c r="AE777" s="26">
        <v>0</v>
      </c>
      <c r="AF777" s="25">
        <v>0</v>
      </c>
      <c r="AG777" s="22">
        <v>36.800000000000004</v>
      </c>
      <c r="AH777" s="20">
        <f t="shared" si="294"/>
        <v>355296.64</v>
      </c>
      <c r="AI777" s="9">
        <f t="shared" si="295"/>
        <v>888241.60000000009</v>
      </c>
      <c r="AJ777" s="9">
        <f t="shared" si="296"/>
        <v>191360.00000000003</v>
      </c>
      <c r="AK777" s="9">
        <f t="shared" si="297"/>
        <v>478400.00000000006</v>
      </c>
      <c r="AL777" s="9">
        <f t="shared" si="298"/>
        <v>0</v>
      </c>
      <c r="AM777" s="9">
        <f t="shared" si="299"/>
        <v>0</v>
      </c>
      <c r="AN777" s="9">
        <f t="shared" si="300"/>
        <v>134496.64000000001</v>
      </c>
      <c r="AO777" s="9">
        <f t="shared" si="301"/>
        <v>336241.60000000003</v>
      </c>
      <c r="AP777" s="9">
        <f t="shared" si="302"/>
        <v>29440.000000000004</v>
      </c>
      <c r="AQ777" s="9">
        <f t="shared" si="303"/>
        <v>73600.000000000015</v>
      </c>
      <c r="AR777" s="9">
        <f t="shared" si="304"/>
        <v>0</v>
      </c>
      <c r="AS777" s="9">
        <f t="shared" si="305"/>
        <v>0</v>
      </c>
      <c r="AT777" s="9">
        <f t="shared" si="306"/>
        <v>0</v>
      </c>
      <c r="AU777" s="9">
        <f t="shared" si="307"/>
        <v>0</v>
      </c>
      <c r="AV777" s="9">
        <f t="shared" si="308"/>
        <v>0</v>
      </c>
      <c r="AW777" s="9">
        <f t="shared" si="309"/>
        <v>0</v>
      </c>
      <c r="AX777" s="9">
        <f t="shared" si="310"/>
        <v>0</v>
      </c>
      <c r="AY777" s="10">
        <f t="shared" si="311"/>
        <v>0</v>
      </c>
    </row>
    <row r="778" spans="1:51" ht="15" customHeight="1">
      <c r="A778" s="87">
        <v>772</v>
      </c>
      <c r="B778" s="85" t="str">
        <f t="shared" si="288"/>
        <v>0601250038</v>
      </c>
      <c r="C778" s="13" t="str">
        <f t="shared" si="289"/>
        <v>060125003803</v>
      </c>
      <c r="D778" s="13" t="str">
        <f t="shared" si="290"/>
        <v>06012500380301</v>
      </c>
      <c r="E778" s="14"/>
      <c r="F778" s="14" t="s">
        <v>1472</v>
      </c>
      <c r="G778" s="14" t="s">
        <v>1729</v>
      </c>
      <c r="H778" s="14" t="s">
        <v>1730</v>
      </c>
      <c r="I778" s="14" t="s">
        <v>142</v>
      </c>
      <c r="J778" s="14" t="s">
        <v>65</v>
      </c>
      <c r="K778" s="15" t="s">
        <v>1731</v>
      </c>
      <c r="L778" s="14" t="s">
        <v>27</v>
      </c>
      <c r="M778" s="14">
        <v>1</v>
      </c>
      <c r="N778" s="14" t="s">
        <v>27</v>
      </c>
      <c r="O778" s="24">
        <f t="shared" si="291"/>
        <v>26299.600000000002</v>
      </c>
      <c r="P778" s="24">
        <f t="shared" si="292"/>
        <v>65747</v>
      </c>
      <c r="Q778" s="24">
        <v>9948</v>
      </c>
      <c r="R778" s="16">
        <v>24868</v>
      </c>
      <c r="S778" s="69">
        <v>0</v>
      </c>
      <c r="T778" s="70">
        <v>0</v>
      </c>
      <c r="U778" s="24">
        <v>16266.400000000001</v>
      </c>
      <c r="V778" s="24">
        <v>40666</v>
      </c>
      <c r="W778" s="69">
        <f t="shared" si="293"/>
        <v>85.2</v>
      </c>
      <c r="X778" s="69">
        <f>VLOOKUP(D778,'[1]Demanda Agregada Med. y MC'!$C$7:$O$3994,13,FALSE)</f>
        <v>213</v>
      </c>
      <c r="Y778" s="24">
        <v>0</v>
      </c>
      <c r="Z778" s="24">
        <v>0</v>
      </c>
      <c r="AA778" s="24">
        <v>0</v>
      </c>
      <c r="AB778" s="24">
        <v>0</v>
      </c>
      <c r="AC778" s="24">
        <v>0</v>
      </c>
      <c r="AD778" s="24">
        <v>0</v>
      </c>
      <c r="AE778" s="26">
        <v>0</v>
      </c>
      <c r="AF778" s="25">
        <v>0</v>
      </c>
      <c r="AG778" s="22">
        <v>58.585599999999999</v>
      </c>
      <c r="AH778" s="20">
        <f t="shared" si="294"/>
        <v>1540777.8457600002</v>
      </c>
      <c r="AI778" s="9">
        <f t="shared" si="295"/>
        <v>3851827.4432000001</v>
      </c>
      <c r="AJ778" s="9">
        <f t="shared" si="296"/>
        <v>582809.54879999999</v>
      </c>
      <c r="AK778" s="9">
        <f t="shared" si="297"/>
        <v>1456906.7008</v>
      </c>
      <c r="AL778" s="9">
        <f t="shared" si="298"/>
        <v>0</v>
      </c>
      <c r="AM778" s="9">
        <f t="shared" si="299"/>
        <v>0</v>
      </c>
      <c r="AN778" s="9">
        <f t="shared" si="300"/>
        <v>952976.80384000007</v>
      </c>
      <c r="AO778" s="9">
        <f t="shared" si="301"/>
        <v>2382442.0096</v>
      </c>
      <c r="AP778" s="9">
        <f t="shared" si="302"/>
        <v>4991.4931200000001</v>
      </c>
      <c r="AQ778" s="9">
        <f t="shared" si="303"/>
        <v>12478.7328</v>
      </c>
      <c r="AR778" s="9">
        <f t="shared" si="304"/>
        <v>0</v>
      </c>
      <c r="AS778" s="9">
        <f t="shared" si="305"/>
        <v>0</v>
      </c>
      <c r="AT778" s="9">
        <f t="shared" si="306"/>
        <v>0</v>
      </c>
      <c r="AU778" s="9">
        <f t="shared" si="307"/>
        <v>0</v>
      </c>
      <c r="AV778" s="9">
        <f t="shared" si="308"/>
        <v>0</v>
      </c>
      <c r="AW778" s="9">
        <f t="shared" si="309"/>
        <v>0</v>
      </c>
      <c r="AX778" s="9">
        <f t="shared" si="310"/>
        <v>0</v>
      </c>
      <c r="AY778" s="10">
        <f t="shared" si="311"/>
        <v>0</v>
      </c>
    </row>
    <row r="779" spans="1:51" ht="15" customHeight="1">
      <c r="A779" s="87">
        <v>773</v>
      </c>
      <c r="B779" s="85" t="str">
        <f t="shared" si="288"/>
        <v>0601250228</v>
      </c>
      <c r="C779" s="13" t="str">
        <f t="shared" si="289"/>
        <v>060125022811</v>
      </c>
      <c r="D779" s="13" t="str">
        <f t="shared" si="290"/>
        <v>06012502281101</v>
      </c>
      <c r="E779" s="14">
        <v>25400067</v>
      </c>
      <c r="F779" s="14" t="s">
        <v>1472</v>
      </c>
      <c r="G779" s="14" t="s">
        <v>1729</v>
      </c>
      <c r="H779" s="14" t="s">
        <v>1508</v>
      </c>
      <c r="I779" s="14" t="s">
        <v>1474</v>
      </c>
      <c r="J779" s="14" t="s">
        <v>65</v>
      </c>
      <c r="K779" s="15" t="s">
        <v>1732</v>
      </c>
      <c r="L779" s="14" t="s">
        <v>27</v>
      </c>
      <c r="M779" s="14">
        <v>1</v>
      </c>
      <c r="N779" s="14" t="s">
        <v>27</v>
      </c>
      <c r="O779" s="24">
        <f t="shared" si="291"/>
        <v>162922.20000000001</v>
      </c>
      <c r="P779" s="24">
        <f t="shared" si="292"/>
        <v>407303.5</v>
      </c>
      <c r="Q779" s="24">
        <v>77312</v>
      </c>
      <c r="R779" s="16">
        <v>193278</v>
      </c>
      <c r="S779" s="69">
        <v>12320</v>
      </c>
      <c r="T779" s="70">
        <v>30800</v>
      </c>
      <c r="U779" s="24">
        <v>69117.600000000006</v>
      </c>
      <c r="V779" s="24">
        <v>172794</v>
      </c>
      <c r="W779" s="69">
        <f t="shared" si="293"/>
        <v>4172.6000000000004</v>
      </c>
      <c r="X779" s="69">
        <f>VLOOKUP(D779,'[1]Demanda Agregada Med. y MC'!$C$7:$O$3994,13,FALSE)</f>
        <v>10431.5</v>
      </c>
      <c r="Y779" s="24">
        <v>0</v>
      </c>
      <c r="Z779" s="24">
        <v>0</v>
      </c>
      <c r="AA779" s="24">
        <v>0</v>
      </c>
      <c r="AB779" s="24">
        <v>0</v>
      </c>
      <c r="AC779" s="24">
        <v>0</v>
      </c>
      <c r="AD779" s="24">
        <v>0</v>
      </c>
      <c r="AE779" s="26">
        <v>0</v>
      </c>
      <c r="AF779" s="25">
        <v>0</v>
      </c>
      <c r="AG779" s="22">
        <v>1.3064</v>
      </c>
      <c r="AH779" s="20">
        <f t="shared" si="294"/>
        <v>212841.56208</v>
      </c>
      <c r="AI779" s="9">
        <f t="shared" si="295"/>
        <v>532101.29240000003</v>
      </c>
      <c r="AJ779" s="9">
        <f t="shared" si="296"/>
        <v>101000.3968</v>
      </c>
      <c r="AK779" s="9">
        <f t="shared" si="297"/>
        <v>252498.3792</v>
      </c>
      <c r="AL779" s="9">
        <f t="shared" si="298"/>
        <v>16094.848</v>
      </c>
      <c r="AM779" s="9">
        <f t="shared" si="299"/>
        <v>40237.120000000003</v>
      </c>
      <c r="AN779" s="9">
        <f t="shared" si="300"/>
        <v>90295.232640000002</v>
      </c>
      <c r="AO779" s="9">
        <f t="shared" si="301"/>
        <v>225738.0816</v>
      </c>
      <c r="AP779" s="9">
        <f t="shared" si="302"/>
        <v>5451.0846400000009</v>
      </c>
      <c r="AQ779" s="9">
        <f t="shared" si="303"/>
        <v>13627.711600000001</v>
      </c>
      <c r="AR779" s="9">
        <f t="shared" si="304"/>
        <v>0</v>
      </c>
      <c r="AS779" s="9">
        <f t="shared" si="305"/>
        <v>0</v>
      </c>
      <c r="AT779" s="9">
        <f t="shared" si="306"/>
        <v>0</v>
      </c>
      <c r="AU779" s="9">
        <f t="shared" si="307"/>
        <v>0</v>
      </c>
      <c r="AV779" s="9">
        <f t="shared" si="308"/>
        <v>0</v>
      </c>
      <c r="AW779" s="9">
        <f t="shared" si="309"/>
        <v>0</v>
      </c>
      <c r="AX779" s="9">
        <f t="shared" si="310"/>
        <v>0</v>
      </c>
      <c r="AY779" s="10">
        <f t="shared" si="311"/>
        <v>0</v>
      </c>
    </row>
    <row r="780" spans="1:51" ht="15" customHeight="1">
      <c r="A780" s="87">
        <v>774</v>
      </c>
      <c r="B780" s="85" t="str">
        <f t="shared" si="288"/>
        <v>0601250236</v>
      </c>
      <c r="C780" s="13" t="str">
        <f t="shared" si="289"/>
        <v>060125023611</v>
      </c>
      <c r="D780" s="13" t="str">
        <f t="shared" si="290"/>
        <v>06012502361101</v>
      </c>
      <c r="E780" s="14"/>
      <c r="F780" s="14" t="s">
        <v>1472</v>
      </c>
      <c r="G780" s="14" t="s">
        <v>1729</v>
      </c>
      <c r="H780" s="14" t="s">
        <v>1510</v>
      </c>
      <c r="I780" s="14" t="s">
        <v>1474</v>
      </c>
      <c r="J780" s="14" t="s">
        <v>65</v>
      </c>
      <c r="K780" s="15" t="s">
        <v>1733</v>
      </c>
      <c r="L780" s="14" t="s">
        <v>27</v>
      </c>
      <c r="M780" s="14">
        <v>1</v>
      </c>
      <c r="N780" s="14" t="s">
        <v>27</v>
      </c>
      <c r="O780" s="24">
        <f t="shared" si="291"/>
        <v>63922</v>
      </c>
      <c r="P780" s="24">
        <f t="shared" si="292"/>
        <v>159759</v>
      </c>
      <c r="Q780" s="24">
        <v>52626</v>
      </c>
      <c r="R780" s="16">
        <v>131565</v>
      </c>
      <c r="S780" s="69">
        <v>0</v>
      </c>
      <c r="T780" s="70">
        <v>0</v>
      </c>
      <c r="U780" s="24">
        <v>11013.2</v>
      </c>
      <c r="V780" s="24">
        <v>27533</v>
      </c>
      <c r="W780" s="69">
        <f t="shared" si="293"/>
        <v>192.8</v>
      </c>
      <c r="X780" s="69">
        <f>VLOOKUP(D780,'[1]Demanda Agregada Med. y MC'!$C$7:$O$3994,13,FALSE)</f>
        <v>482</v>
      </c>
      <c r="Y780" s="24">
        <v>0</v>
      </c>
      <c r="Z780" s="24">
        <v>0</v>
      </c>
      <c r="AA780" s="24">
        <v>0</v>
      </c>
      <c r="AB780" s="24">
        <v>0</v>
      </c>
      <c r="AC780" s="24">
        <v>0</v>
      </c>
      <c r="AD780" s="24">
        <v>0</v>
      </c>
      <c r="AE780" s="26">
        <v>90</v>
      </c>
      <c r="AF780" s="25">
        <v>179</v>
      </c>
      <c r="AG780" s="22">
        <v>9.9084000000000003</v>
      </c>
      <c r="AH780" s="20">
        <f t="shared" si="294"/>
        <v>633364.74479999999</v>
      </c>
      <c r="AI780" s="9">
        <f t="shared" si="295"/>
        <v>1582956.0756000001</v>
      </c>
      <c r="AJ780" s="9">
        <f t="shared" si="296"/>
        <v>521439.4584</v>
      </c>
      <c r="AK780" s="9">
        <f t="shared" si="297"/>
        <v>1303598.6459999999</v>
      </c>
      <c r="AL780" s="9">
        <f t="shared" si="298"/>
        <v>0</v>
      </c>
      <c r="AM780" s="9">
        <f t="shared" si="299"/>
        <v>0</v>
      </c>
      <c r="AN780" s="9">
        <f t="shared" si="300"/>
        <v>109123.19088000001</v>
      </c>
      <c r="AO780" s="9">
        <f t="shared" si="301"/>
        <v>272807.97720000002</v>
      </c>
      <c r="AP780" s="9">
        <f t="shared" si="302"/>
        <v>1910.3395200000002</v>
      </c>
      <c r="AQ780" s="9">
        <f t="shared" si="303"/>
        <v>4775.8487999999998</v>
      </c>
      <c r="AR780" s="9">
        <f t="shared" si="304"/>
        <v>0</v>
      </c>
      <c r="AS780" s="9">
        <f t="shared" si="305"/>
        <v>0</v>
      </c>
      <c r="AT780" s="9">
        <f t="shared" si="306"/>
        <v>0</v>
      </c>
      <c r="AU780" s="9">
        <f t="shared" si="307"/>
        <v>0</v>
      </c>
      <c r="AV780" s="9">
        <f t="shared" si="308"/>
        <v>0</v>
      </c>
      <c r="AW780" s="9">
        <f t="shared" si="309"/>
        <v>0</v>
      </c>
      <c r="AX780" s="9">
        <f t="shared" si="310"/>
        <v>891.75600000000009</v>
      </c>
      <c r="AY780" s="10">
        <f t="shared" si="311"/>
        <v>1773.6036000000001</v>
      </c>
    </row>
    <row r="781" spans="1:51" ht="15" customHeight="1">
      <c r="A781" s="87">
        <v>775</v>
      </c>
      <c r="B781" s="85" t="str">
        <f t="shared" si="288"/>
        <v>0601250244</v>
      </c>
      <c r="C781" s="13" t="str">
        <f t="shared" si="289"/>
        <v>060125024411</v>
      </c>
      <c r="D781" s="13" t="str">
        <f t="shared" si="290"/>
        <v>06012502441101</v>
      </c>
      <c r="E781" s="14">
        <v>25400066</v>
      </c>
      <c r="F781" s="14" t="s">
        <v>1472</v>
      </c>
      <c r="G781" s="14" t="s">
        <v>1729</v>
      </c>
      <c r="H781" s="14" t="s">
        <v>1512</v>
      </c>
      <c r="I781" s="14" t="s">
        <v>1474</v>
      </c>
      <c r="J781" s="14" t="s">
        <v>65</v>
      </c>
      <c r="K781" s="15" t="s">
        <v>1734</v>
      </c>
      <c r="L781" s="14" t="s">
        <v>27</v>
      </c>
      <c r="M781" s="14">
        <v>1</v>
      </c>
      <c r="N781" s="14" t="s">
        <v>27</v>
      </c>
      <c r="O781" s="24">
        <f t="shared" si="291"/>
        <v>180880.8</v>
      </c>
      <c r="P781" s="24">
        <f t="shared" si="292"/>
        <v>452200</v>
      </c>
      <c r="Q781" s="24">
        <v>81044</v>
      </c>
      <c r="R781" s="16">
        <v>202608</v>
      </c>
      <c r="S781" s="69">
        <v>13440</v>
      </c>
      <c r="T781" s="70">
        <v>33600</v>
      </c>
      <c r="U781" s="24">
        <v>85908.800000000003</v>
      </c>
      <c r="V781" s="24">
        <v>214772</v>
      </c>
      <c r="W781" s="69">
        <f t="shared" si="293"/>
        <v>488</v>
      </c>
      <c r="X781" s="69">
        <f>VLOOKUP(D781,'[1]Demanda Agregada Med. y MC'!$C$7:$O$3994,13,FALSE)</f>
        <v>1220</v>
      </c>
      <c r="Y781" s="24">
        <v>0</v>
      </c>
      <c r="Z781" s="24">
        <v>0</v>
      </c>
      <c r="AA781" s="24">
        <v>0</v>
      </c>
      <c r="AB781" s="24">
        <v>0</v>
      </c>
      <c r="AC781" s="24">
        <v>0</v>
      </c>
      <c r="AD781" s="24">
        <v>0</v>
      </c>
      <c r="AE781" s="26">
        <v>0</v>
      </c>
      <c r="AF781" s="25">
        <v>0</v>
      </c>
      <c r="AG781" s="22">
        <v>3.2752000000000003</v>
      </c>
      <c r="AH781" s="20">
        <f t="shared" si="294"/>
        <v>592420.79616000003</v>
      </c>
      <c r="AI781" s="9">
        <f t="shared" si="295"/>
        <v>1481045.4400000002</v>
      </c>
      <c r="AJ781" s="9">
        <f t="shared" si="296"/>
        <v>265435.3088</v>
      </c>
      <c r="AK781" s="9">
        <f t="shared" si="297"/>
        <v>663581.72160000005</v>
      </c>
      <c r="AL781" s="9">
        <f t="shared" si="298"/>
        <v>44018.688000000002</v>
      </c>
      <c r="AM781" s="9">
        <f t="shared" si="299"/>
        <v>110046.72000000002</v>
      </c>
      <c r="AN781" s="9">
        <f t="shared" si="300"/>
        <v>281368.50176000001</v>
      </c>
      <c r="AO781" s="9">
        <f t="shared" si="301"/>
        <v>703421.25440000009</v>
      </c>
      <c r="AP781" s="9">
        <f t="shared" si="302"/>
        <v>1598.2976000000001</v>
      </c>
      <c r="AQ781" s="9">
        <f t="shared" si="303"/>
        <v>3995.7440000000006</v>
      </c>
      <c r="AR781" s="9">
        <f t="shared" si="304"/>
        <v>0</v>
      </c>
      <c r="AS781" s="9">
        <f t="shared" si="305"/>
        <v>0</v>
      </c>
      <c r="AT781" s="9">
        <f t="shared" si="306"/>
        <v>0</v>
      </c>
      <c r="AU781" s="9">
        <f t="shared" si="307"/>
        <v>0</v>
      </c>
      <c r="AV781" s="9">
        <f t="shared" si="308"/>
        <v>0</v>
      </c>
      <c r="AW781" s="9">
        <f t="shared" si="309"/>
        <v>0</v>
      </c>
      <c r="AX781" s="9">
        <f t="shared" si="310"/>
        <v>0</v>
      </c>
      <c r="AY781" s="10">
        <f t="shared" si="311"/>
        <v>0</v>
      </c>
    </row>
    <row r="782" spans="1:51" ht="15" customHeight="1">
      <c r="A782" s="87">
        <v>776</v>
      </c>
      <c r="B782" s="85" t="str">
        <f t="shared" si="288"/>
        <v>0601250582</v>
      </c>
      <c r="C782" s="13" t="str">
        <f t="shared" si="289"/>
        <v>060125058211</v>
      </c>
      <c r="D782" s="13" t="str">
        <f t="shared" si="290"/>
        <v>06012505821101</v>
      </c>
      <c r="E782" s="14">
        <v>25400065</v>
      </c>
      <c r="F782" s="14" t="s">
        <v>1472</v>
      </c>
      <c r="G782" s="14" t="s">
        <v>1729</v>
      </c>
      <c r="H782" s="14" t="s">
        <v>1735</v>
      </c>
      <c r="I782" s="14" t="s">
        <v>1474</v>
      </c>
      <c r="J782" s="14" t="s">
        <v>65</v>
      </c>
      <c r="K782" s="15" t="s">
        <v>1736</v>
      </c>
      <c r="L782" s="14" t="s">
        <v>27</v>
      </c>
      <c r="M782" s="14">
        <v>10</v>
      </c>
      <c r="N782" s="14" t="s">
        <v>27</v>
      </c>
      <c r="O782" s="24">
        <f t="shared" si="291"/>
        <v>171475</v>
      </c>
      <c r="P782" s="24">
        <f t="shared" si="292"/>
        <v>428480</v>
      </c>
      <c r="Q782" s="24">
        <v>39275</v>
      </c>
      <c r="R782" s="16">
        <v>98186</v>
      </c>
      <c r="S782" s="69">
        <v>76360</v>
      </c>
      <c r="T782" s="70">
        <v>190900</v>
      </c>
      <c r="U782" s="24">
        <v>15646.800000000001</v>
      </c>
      <c r="V782" s="24">
        <v>39117</v>
      </c>
      <c r="W782" s="69">
        <f t="shared" si="293"/>
        <v>39783.200000000004</v>
      </c>
      <c r="X782" s="69">
        <f>VLOOKUP(D782,'[1]Demanda Agregada Med. y MC'!$C$7:$O$3994,13,FALSE)</f>
        <v>99458</v>
      </c>
      <c r="Y782" s="24">
        <v>0</v>
      </c>
      <c r="Z782" s="24">
        <v>0</v>
      </c>
      <c r="AA782" s="24">
        <v>0</v>
      </c>
      <c r="AB782" s="24">
        <v>0</v>
      </c>
      <c r="AC782" s="24">
        <v>0</v>
      </c>
      <c r="AD782" s="24">
        <v>0</v>
      </c>
      <c r="AE782" s="26">
        <v>410</v>
      </c>
      <c r="AF782" s="25">
        <v>819</v>
      </c>
      <c r="AG782" s="22">
        <v>107.88740580274214</v>
      </c>
      <c r="AH782" s="20">
        <f t="shared" si="294"/>
        <v>18499992.910025209</v>
      </c>
      <c r="AI782" s="9">
        <f t="shared" si="295"/>
        <v>46227595.638358951</v>
      </c>
      <c r="AJ782" s="9">
        <f t="shared" si="296"/>
        <v>4237277.8629026972</v>
      </c>
      <c r="AK782" s="9">
        <f t="shared" si="297"/>
        <v>10593032.826148039</v>
      </c>
      <c r="AL782" s="9">
        <f t="shared" si="298"/>
        <v>8238282.3070973894</v>
      </c>
      <c r="AM782" s="9">
        <f t="shared" si="299"/>
        <v>20595705.767743476</v>
      </c>
      <c r="AN782" s="9">
        <f t="shared" si="300"/>
        <v>1688092.6611143458</v>
      </c>
      <c r="AO782" s="9">
        <f t="shared" si="301"/>
        <v>4220231.6527858637</v>
      </c>
      <c r="AP782" s="9">
        <f t="shared" si="302"/>
        <v>4292106.2425316516</v>
      </c>
      <c r="AQ782" s="9">
        <f t="shared" si="303"/>
        <v>10730265.606329128</v>
      </c>
      <c r="AR782" s="9">
        <f t="shared" si="304"/>
        <v>0</v>
      </c>
      <c r="AS782" s="9">
        <f t="shared" si="305"/>
        <v>0</v>
      </c>
      <c r="AT782" s="9">
        <f t="shared" si="306"/>
        <v>0</v>
      </c>
      <c r="AU782" s="9">
        <f t="shared" si="307"/>
        <v>0</v>
      </c>
      <c r="AV782" s="9">
        <f t="shared" si="308"/>
        <v>0</v>
      </c>
      <c r="AW782" s="9">
        <f t="shared" si="309"/>
        <v>0</v>
      </c>
      <c r="AX782" s="9">
        <f t="shared" si="310"/>
        <v>44233.836379124274</v>
      </c>
      <c r="AY782" s="10">
        <f t="shared" si="311"/>
        <v>88359.785352445804</v>
      </c>
    </row>
    <row r="783" spans="1:51" ht="15" customHeight="1">
      <c r="A783" s="87">
        <v>777</v>
      </c>
      <c r="B783" s="85" t="str">
        <f t="shared" si="288"/>
        <v>0601250590</v>
      </c>
      <c r="C783" s="13" t="str">
        <f t="shared" si="289"/>
        <v>060125059011</v>
      </c>
      <c r="D783" s="13" t="str">
        <f t="shared" si="290"/>
        <v>06012505901101</v>
      </c>
      <c r="E783" s="14">
        <v>25400065</v>
      </c>
      <c r="F783" s="14" t="s">
        <v>1472</v>
      </c>
      <c r="G783" s="14" t="s">
        <v>1729</v>
      </c>
      <c r="H783" s="14" t="s">
        <v>1737</v>
      </c>
      <c r="I783" s="14" t="s">
        <v>1474</v>
      </c>
      <c r="J783" s="14" t="s">
        <v>65</v>
      </c>
      <c r="K783" s="15" t="s">
        <v>1738</v>
      </c>
      <c r="L783" s="14" t="s">
        <v>950</v>
      </c>
      <c r="M783" s="14">
        <v>1</v>
      </c>
      <c r="N783" s="14" t="s">
        <v>950</v>
      </c>
      <c r="O783" s="24">
        <f t="shared" si="291"/>
        <v>22361.8</v>
      </c>
      <c r="P783" s="24">
        <f t="shared" si="292"/>
        <v>55903</v>
      </c>
      <c r="Q783" s="24">
        <v>20621</v>
      </c>
      <c r="R783" s="16">
        <v>51551</v>
      </c>
      <c r="S783" s="69">
        <v>0</v>
      </c>
      <c r="T783" s="70">
        <v>0</v>
      </c>
      <c r="U783" s="24">
        <v>1695.2</v>
      </c>
      <c r="V783" s="24">
        <v>4238</v>
      </c>
      <c r="W783" s="69">
        <f t="shared" si="293"/>
        <v>45.6</v>
      </c>
      <c r="X783" s="69">
        <f>VLOOKUP(D783,'[1]Demanda Agregada Med. y MC'!$C$7:$O$3994,13,FALSE)</f>
        <v>114</v>
      </c>
      <c r="Y783" s="24">
        <v>0</v>
      </c>
      <c r="Z783" s="24">
        <v>0</v>
      </c>
      <c r="AA783" s="24">
        <v>0</v>
      </c>
      <c r="AB783" s="24">
        <v>0</v>
      </c>
      <c r="AC783" s="24">
        <v>0</v>
      </c>
      <c r="AD783" s="24">
        <v>0</v>
      </c>
      <c r="AE783" s="26">
        <v>0</v>
      </c>
      <c r="AF783" s="25">
        <v>0</v>
      </c>
      <c r="AG783" s="22">
        <v>77.372</v>
      </c>
      <c r="AH783" s="20">
        <f t="shared" si="294"/>
        <v>1730177.1895999999</v>
      </c>
      <c r="AI783" s="9">
        <f t="shared" si="295"/>
        <v>4325326.9160000002</v>
      </c>
      <c r="AJ783" s="9">
        <f t="shared" si="296"/>
        <v>1595488.0120000001</v>
      </c>
      <c r="AK783" s="9">
        <f t="shared" si="297"/>
        <v>3988603.9720000001</v>
      </c>
      <c r="AL783" s="9">
        <f t="shared" si="298"/>
        <v>0</v>
      </c>
      <c r="AM783" s="9">
        <f t="shared" si="299"/>
        <v>0</v>
      </c>
      <c r="AN783" s="9">
        <f t="shared" si="300"/>
        <v>131161.01440000001</v>
      </c>
      <c r="AO783" s="9">
        <f t="shared" si="301"/>
        <v>327902.53600000002</v>
      </c>
      <c r="AP783" s="9">
        <f t="shared" si="302"/>
        <v>3528.1632</v>
      </c>
      <c r="AQ783" s="9">
        <f t="shared" si="303"/>
        <v>8820.4079999999994</v>
      </c>
      <c r="AR783" s="9">
        <f t="shared" si="304"/>
        <v>0</v>
      </c>
      <c r="AS783" s="9">
        <f t="shared" si="305"/>
        <v>0</v>
      </c>
      <c r="AT783" s="9">
        <f t="shared" si="306"/>
        <v>0</v>
      </c>
      <c r="AU783" s="9">
        <f t="shared" si="307"/>
        <v>0</v>
      </c>
      <c r="AV783" s="9">
        <f t="shared" si="308"/>
        <v>0</v>
      </c>
      <c r="AW783" s="9">
        <f t="shared" si="309"/>
        <v>0</v>
      </c>
      <c r="AX783" s="9">
        <f t="shared" si="310"/>
        <v>0</v>
      </c>
      <c r="AY783" s="10">
        <f t="shared" si="311"/>
        <v>0</v>
      </c>
    </row>
    <row r="784" spans="1:51" ht="15" customHeight="1">
      <c r="A784" s="87">
        <v>778</v>
      </c>
      <c r="B784" s="85" t="str">
        <f t="shared" si="288"/>
        <v>0601251861</v>
      </c>
      <c r="C784" s="13" t="str">
        <f t="shared" si="289"/>
        <v>060125186113</v>
      </c>
      <c r="D784" s="13" t="str">
        <f t="shared" si="290"/>
        <v>06012518611301</v>
      </c>
      <c r="E784" s="14">
        <v>25400061</v>
      </c>
      <c r="F784" s="14" t="s">
        <v>1472</v>
      </c>
      <c r="G784" s="14" t="s">
        <v>1729</v>
      </c>
      <c r="H784" s="14" t="s">
        <v>1739</v>
      </c>
      <c r="I784" s="14" t="s">
        <v>1477</v>
      </c>
      <c r="J784" s="14" t="s">
        <v>65</v>
      </c>
      <c r="K784" s="15" t="s">
        <v>1740</v>
      </c>
      <c r="L784" s="14" t="s">
        <v>26</v>
      </c>
      <c r="M784" s="14">
        <v>1000</v>
      </c>
      <c r="N784" s="14" t="s">
        <v>27</v>
      </c>
      <c r="O784" s="24">
        <f t="shared" si="291"/>
        <v>245.9</v>
      </c>
      <c r="P784" s="24">
        <f t="shared" si="292"/>
        <v>614.75</v>
      </c>
      <c r="Q784" s="24">
        <v>76</v>
      </c>
      <c r="R784" s="16">
        <v>190</v>
      </c>
      <c r="S784" s="69">
        <v>0</v>
      </c>
      <c r="T784" s="70">
        <v>0</v>
      </c>
      <c r="U784" s="24">
        <v>158.80000000000001</v>
      </c>
      <c r="V784" s="24">
        <v>397</v>
      </c>
      <c r="W784" s="69">
        <f t="shared" si="293"/>
        <v>11.100000000000001</v>
      </c>
      <c r="X784" s="69">
        <f>VLOOKUP(D784,'[1]Demanda Agregada Med. y MC'!$C$7:$O$3994,13,FALSE)</f>
        <v>27.750000000000004</v>
      </c>
      <c r="Y784" s="24">
        <v>0</v>
      </c>
      <c r="Z784" s="24">
        <v>0</v>
      </c>
      <c r="AA784" s="24">
        <v>0</v>
      </c>
      <c r="AB784" s="24">
        <v>0</v>
      </c>
      <c r="AC784" s="24">
        <v>0</v>
      </c>
      <c r="AD784" s="24">
        <v>0</v>
      </c>
      <c r="AE784" s="26">
        <v>0</v>
      </c>
      <c r="AF784" s="25">
        <v>0</v>
      </c>
      <c r="AG784" s="22">
        <v>222.64000000000001</v>
      </c>
      <c r="AH784" s="20">
        <f t="shared" si="294"/>
        <v>54747.176000000007</v>
      </c>
      <c r="AI784" s="9">
        <f t="shared" si="295"/>
        <v>136867.94</v>
      </c>
      <c r="AJ784" s="9">
        <f t="shared" si="296"/>
        <v>16920.64</v>
      </c>
      <c r="AK784" s="9">
        <f t="shared" si="297"/>
        <v>42301.600000000006</v>
      </c>
      <c r="AL784" s="9">
        <f t="shared" si="298"/>
        <v>0</v>
      </c>
      <c r="AM784" s="9">
        <f t="shared" si="299"/>
        <v>0</v>
      </c>
      <c r="AN784" s="9">
        <f t="shared" si="300"/>
        <v>35355.232000000004</v>
      </c>
      <c r="AO784" s="9">
        <f t="shared" si="301"/>
        <v>88388.08</v>
      </c>
      <c r="AP784" s="9">
        <f t="shared" si="302"/>
        <v>2471.3040000000005</v>
      </c>
      <c r="AQ784" s="9">
        <f t="shared" si="303"/>
        <v>6178.2600000000011</v>
      </c>
      <c r="AR784" s="9">
        <f t="shared" si="304"/>
        <v>0</v>
      </c>
      <c r="AS784" s="9">
        <f t="shared" si="305"/>
        <v>0</v>
      </c>
      <c r="AT784" s="9">
        <f t="shared" si="306"/>
        <v>0</v>
      </c>
      <c r="AU784" s="9">
        <f t="shared" si="307"/>
        <v>0</v>
      </c>
      <c r="AV784" s="9">
        <f t="shared" si="308"/>
        <v>0</v>
      </c>
      <c r="AW784" s="9">
        <f t="shared" si="309"/>
        <v>0</v>
      </c>
      <c r="AX784" s="9">
        <f t="shared" si="310"/>
        <v>0</v>
      </c>
      <c r="AY784" s="10">
        <f t="shared" si="311"/>
        <v>0</v>
      </c>
    </row>
    <row r="785" spans="1:51" ht="15" customHeight="1">
      <c r="A785" s="87">
        <v>779</v>
      </c>
      <c r="B785" s="85" t="str">
        <f t="shared" si="288"/>
        <v>0601251879</v>
      </c>
      <c r="C785" s="13" t="str">
        <f t="shared" si="289"/>
        <v>060125187911</v>
      </c>
      <c r="D785" s="13" t="str">
        <f t="shared" si="290"/>
        <v>06012518791101</v>
      </c>
      <c r="E785" s="14">
        <v>25400065</v>
      </c>
      <c r="F785" s="14" t="s">
        <v>1472</v>
      </c>
      <c r="G785" s="14" t="s">
        <v>1729</v>
      </c>
      <c r="H785" s="14" t="s">
        <v>1741</v>
      </c>
      <c r="I785" s="14" t="s">
        <v>1474</v>
      </c>
      <c r="J785" s="14" t="s">
        <v>65</v>
      </c>
      <c r="K785" s="15" t="s">
        <v>1742</v>
      </c>
      <c r="L785" s="14" t="s">
        <v>27</v>
      </c>
      <c r="M785" s="14">
        <v>1</v>
      </c>
      <c r="N785" s="14" t="s">
        <v>27</v>
      </c>
      <c r="O785" s="24">
        <f t="shared" si="291"/>
        <v>503338.89999999997</v>
      </c>
      <c r="P785" s="24">
        <f t="shared" si="292"/>
        <v>1257034.25</v>
      </c>
      <c r="Q785" s="24">
        <v>252219</v>
      </c>
      <c r="R785" s="16">
        <v>630546</v>
      </c>
      <c r="S785" s="69">
        <v>66732</v>
      </c>
      <c r="T785" s="70">
        <v>166830</v>
      </c>
      <c r="U785" s="24">
        <v>167461.6</v>
      </c>
      <c r="V785" s="24">
        <v>418654</v>
      </c>
      <c r="W785" s="69">
        <f t="shared" si="293"/>
        <v>14303.300000000001</v>
      </c>
      <c r="X785" s="69">
        <f>VLOOKUP(D785,'[1]Demanda Agregada Med. y MC'!$C$7:$O$3994,13,FALSE)</f>
        <v>35758.25</v>
      </c>
      <c r="Y785" s="24">
        <v>0</v>
      </c>
      <c r="Z785" s="24">
        <v>0</v>
      </c>
      <c r="AA785" s="24">
        <v>0</v>
      </c>
      <c r="AB785" s="24">
        <v>0</v>
      </c>
      <c r="AC785" s="24">
        <v>2061</v>
      </c>
      <c r="AD785" s="24">
        <v>4122</v>
      </c>
      <c r="AE785" s="26">
        <v>562</v>
      </c>
      <c r="AF785" s="25">
        <v>1124</v>
      </c>
      <c r="AG785" s="22">
        <v>6.44</v>
      </c>
      <c r="AH785" s="20">
        <f t="shared" si="294"/>
        <v>3241502.5159999998</v>
      </c>
      <c r="AI785" s="9">
        <f t="shared" si="295"/>
        <v>8095300.5700000003</v>
      </c>
      <c r="AJ785" s="9">
        <f t="shared" si="296"/>
        <v>1624290.36</v>
      </c>
      <c r="AK785" s="9">
        <f t="shared" si="297"/>
        <v>4060716.24</v>
      </c>
      <c r="AL785" s="9">
        <f t="shared" si="298"/>
        <v>429754.08</v>
      </c>
      <c r="AM785" s="9">
        <f t="shared" si="299"/>
        <v>1074385.2</v>
      </c>
      <c r="AN785" s="9">
        <f t="shared" si="300"/>
        <v>1078452.7040000001</v>
      </c>
      <c r="AO785" s="9">
        <f t="shared" si="301"/>
        <v>2696131.7600000002</v>
      </c>
      <c r="AP785" s="9">
        <f t="shared" si="302"/>
        <v>92113.252000000008</v>
      </c>
      <c r="AQ785" s="9">
        <f t="shared" si="303"/>
        <v>230283.13</v>
      </c>
      <c r="AR785" s="9">
        <f t="shared" si="304"/>
        <v>0</v>
      </c>
      <c r="AS785" s="9">
        <f t="shared" si="305"/>
        <v>0</v>
      </c>
      <c r="AT785" s="9">
        <f t="shared" si="306"/>
        <v>0</v>
      </c>
      <c r="AU785" s="9">
        <f t="shared" si="307"/>
        <v>0</v>
      </c>
      <c r="AV785" s="9">
        <f t="shared" si="308"/>
        <v>13272.84</v>
      </c>
      <c r="AW785" s="9">
        <f t="shared" si="309"/>
        <v>26545.68</v>
      </c>
      <c r="AX785" s="9">
        <f t="shared" si="310"/>
        <v>3619.28</v>
      </c>
      <c r="AY785" s="10">
        <f t="shared" si="311"/>
        <v>7238.56</v>
      </c>
    </row>
    <row r="786" spans="1:51" ht="15" customHeight="1">
      <c r="A786" s="87">
        <v>780</v>
      </c>
      <c r="B786" s="85" t="str">
        <f t="shared" si="288"/>
        <v>0601251887</v>
      </c>
      <c r="C786" s="13" t="str">
        <f t="shared" si="289"/>
        <v>060125188713</v>
      </c>
      <c r="D786" s="13" t="str">
        <f t="shared" si="290"/>
        <v>06012518871301</v>
      </c>
      <c r="E786" s="14">
        <v>25400061</v>
      </c>
      <c r="F786" s="14" t="s">
        <v>1472</v>
      </c>
      <c r="G786" s="14" t="s">
        <v>1729</v>
      </c>
      <c r="H786" s="14" t="s">
        <v>1743</v>
      </c>
      <c r="I786" s="14" t="s">
        <v>1477</v>
      </c>
      <c r="J786" s="14" t="s">
        <v>65</v>
      </c>
      <c r="K786" s="15" t="s">
        <v>1744</v>
      </c>
      <c r="L786" s="14" t="s">
        <v>26</v>
      </c>
      <c r="M786" s="14">
        <v>1000</v>
      </c>
      <c r="N786" s="14" t="s">
        <v>27</v>
      </c>
      <c r="O786" s="24">
        <f t="shared" si="291"/>
        <v>1201.6000000000001</v>
      </c>
      <c r="P786" s="24">
        <f t="shared" si="292"/>
        <v>3003.5</v>
      </c>
      <c r="Q786" s="24">
        <v>137</v>
      </c>
      <c r="R786" s="16">
        <v>342</v>
      </c>
      <c r="S786" s="69">
        <v>0</v>
      </c>
      <c r="T786" s="70">
        <v>0</v>
      </c>
      <c r="U786" s="24">
        <v>1059.2</v>
      </c>
      <c r="V786" s="24">
        <v>2648</v>
      </c>
      <c r="W786" s="69">
        <f t="shared" si="293"/>
        <v>5.4</v>
      </c>
      <c r="X786" s="69">
        <f>VLOOKUP(D786,'[1]Demanda Agregada Med. y MC'!$C$7:$O$3994,13,FALSE)</f>
        <v>13.5</v>
      </c>
      <c r="Y786" s="24">
        <v>0</v>
      </c>
      <c r="Z786" s="24">
        <v>0</v>
      </c>
      <c r="AA786" s="24">
        <v>0</v>
      </c>
      <c r="AB786" s="24">
        <v>0</v>
      </c>
      <c r="AC786" s="24">
        <v>0</v>
      </c>
      <c r="AD786" s="24">
        <v>0</v>
      </c>
      <c r="AE786" s="26">
        <v>0</v>
      </c>
      <c r="AF786" s="25">
        <v>0</v>
      </c>
      <c r="AG786" s="22">
        <v>748.26360000000011</v>
      </c>
      <c r="AH786" s="20">
        <f t="shared" si="294"/>
        <v>899113.54176000028</v>
      </c>
      <c r="AI786" s="9">
        <f t="shared" si="295"/>
        <v>2247409.7226000004</v>
      </c>
      <c r="AJ786" s="9">
        <f t="shared" si="296"/>
        <v>102512.11320000002</v>
      </c>
      <c r="AK786" s="9">
        <f t="shared" si="297"/>
        <v>255906.15120000005</v>
      </c>
      <c r="AL786" s="9">
        <f t="shared" si="298"/>
        <v>0</v>
      </c>
      <c r="AM786" s="9">
        <f t="shared" si="299"/>
        <v>0</v>
      </c>
      <c r="AN786" s="9">
        <f t="shared" si="300"/>
        <v>792560.80512000015</v>
      </c>
      <c r="AO786" s="9">
        <f t="shared" si="301"/>
        <v>1981402.0128000004</v>
      </c>
      <c r="AP786" s="9">
        <f t="shared" si="302"/>
        <v>4040.6234400000008</v>
      </c>
      <c r="AQ786" s="9">
        <f t="shared" si="303"/>
        <v>10101.558600000002</v>
      </c>
      <c r="AR786" s="9">
        <f t="shared" si="304"/>
        <v>0</v>
      </c>
      <c r="AS786" s="9">
        <f t="shared" si="305"/>
        <v>0</v>
      </c>
      <c r="AT786" s="9">
        <f t="shared" si="306"/>
        <v>0</v>
      </c>
      <c r="AU786" s="9">
        <f t="shared" si="307"/>
        <v>0</v>
      </c>
      <c r="AV786" s="9">
        <f t="shared" si="308"/>
        <v>0</v>
      </c>
      <c r="AW786" s="9">
        <f t="shared" si="309"/>
        <v>0</v>
      </c>
      <c r="AX786" s="9">
        <f t="shared" si="310"/>
        <v>0</v>
      </c>
      <c r="AY786" s="10">
        <f t="shared" si="311"/>
        <v>0</v>
      </c>
    </row>
    <row r="787" spans="1:51" ht="15" customHeight="1">
      <c r="A787" s="87">
        <v>781</v>
      </c>
      <c r="B787" s="85" t="str">
        <f t="shared" si="288"/>
        <v>0601251895</v>
      </c>
      <c r="C787" s="13" t="str">
        <f t="shared" si="289"/>
        <v>060125189513</v>
      </c>
      <c r="D787" s="13" t="str">
        <f t="shared" si="290"/>
        <v>06012518951301</v>
      </c>
      <c r="E787" s="14">
        <v>25400061</v>
      </c>
      <c r="F787" s="14" t="s">
        <v>1472</v>
      </c>
      <c r="G787" s="14" t="s">
        <v>1729</v>
      </c>
      <c r="H787" s="14" t="s">
        <v>1745</v>
      </c>
      <c r="I787" s="14" t="s">
        <v>1477</v>
      </c>
      <c r="J787" s="14" t="s">
        <v>65</v>
      </c>
      <c r="K787" s="15" t="s">
        <v>1746</v>
      </c>
      <c r="L787" s="14" t="s">
        <v>26</v>
      </c>
      <c r="M787" s="14">
        <v>1000</v>
      </c>
      <c r="N787" s="14" t="s">
        <v>27</v>
      </c>
      <c r="O787" s="24">
        <f t="shared" si="291"/>
        <v>326.00000000000006</v>
      </c>
      <c r="P787" s="24">
        <f t="shared" si="292"/>
        <v>815</v>
      </c>
      <c r="Q787" s="24">
        <v>86</v>
      </c>
      <c r="R787" s="16">
        <v>215</v>
      </c>
      <c r="S787" s="69">
        <v>0</v>
      </c>
      <c r="T787" s="70">
        <v>0</v>
      </c>
      <c r="U787" s="24">
        <v>239.20000000000002</v>
      </c>
      <c r="V787" s="24">
        <v>598</v>
      </c>
      <c r="W787" s="69">
        <f t="shared" si="293"/>
        <v>0.8</v>
      </c>
      <c r="X787" s="69">
        <f>VLOOKUP(D787,'[1]Demanda Agregada Med. y MC'!$C$7:$O$3994,13,FALSE)</f>
        <v>2</v>
      </c>
      <c r="Y787" s="24">
        <v>0</v>
      </c>
      <c r="Z787" s="24">
        <v>0</v>
      </c>
      <c r="AA787" s="24">
        <v>0</v>
      </c>
      <c r="AB787" s="24">
        <v>0</v>
      </c>
      <c r="AC787" s="24">
        <v>0</v>
      </c>
      <c r="AD787" s="24">
        <v>0</v>
      </c>
      <c r="AE787" s="26">
        <v>0</v>
      </c>
      <c r="AF787" s="25">
        <v>0</v>
      </c>
      <c r="AG787" s="22">
        <v>1629.2556000000002</v>
      </c>
      <c r="AH787" s="20">
        <f t="shared" si="294"/>
        <v>531137.3256000001</v>
      </c>
      <c r="AI787" s="9">
        <f t="shared" si="295"/>
        <v>1327843.3140000002</v>
      </c>
      <c r="AJ787" s="9">
        <f t="shared" si="296"/>
        <v>140115.98160000003</v>
      </c>
      <c r="AK787" s="9">
        <f t="shared" si="297"/>
        <v>350289.95400000003</v>
      </c>
      <c r="AL787" s="9">
        <f t="shared" si="298"/>
        <v>0</v>
      </c>
      <c r="AM787" s="9">
        <f t="shared" si="299"/>
        <v>0</v>
      </c>
      <c r="AN787" s="9">
        <f t="shared" si="300"/>
        <v>389717.93952000007</v>
      </c>
      <c r="AO787" s="9">
        <f t="shared" si="301"/>
        <v>974294.84880000015</v>
      </c>
      <c r="AP787" s="9">
        <f t="shared" si="302"/>
        <v>1303.4044800000001</v>
      </c>
      <c r="AQ787" s="9">
        <f t="shared" si="303"/>
        <v>3258.5112000000004</v>
      </c>
      <c r="AR787" s="9">
        <f t="shared" si="304"/>
        <v>0</v>
      </c>
      <c r="AS787" s="9">
        <f t="shared" si="305"/>
        <v>0</v>
      </c>
      <c r="AT787" s="9">
        <f t="shared" si="306"/>
        <v>0</v>
      </c>
      <c r="AU787" s="9">
        <f t="shared" si="307"/>
        <v>0</v>
      </c>
      <c r="AV787" s="9">
        <f t="shared" si="308"/>
        <v>0</v>
      </c>
      <c r="AW787" s="9">
        <f t="shared" si="309"/>
        <v>0</v>
      </c>
      <c r="AX787" s="9">
        <f t="shared" si="310"/>
        <v>0</v>
      </c>
      <c r="AY787" s="10">
        <f t="shared" si="311"/>
        <v>0</v>
      </c>
    </row>
    <row r="788" spans="1:51" ht="15" customHeight="1">
      <c r="A788" s="87">
        <v>782</v>
      </c>
      <c r="B788" s="85" t="str">
        <f t="shared" si="288"/>
        <v>0601251929</v>
      </c>
      <c r="C788" s="13" t="str">
        <f t="shared" si="289"/>
        <v>060125192913</v>
      </c>
      <c r="D788" s="13" t="str">
        <f t="shared" si="290"/>
        <v>06012519291301</v>
      </c>
      <c r="E788" s="14">
        <v>25400061</v>
      </c>
      <c r="F788" s="14" t="s">
        <v>1472</v>
      </c>
      <c r="G788" s="14" t="s">
        <v>1729</v>
      </c>
      <c r="H788" s="14" t="s">
        <v>439</v>
      </c>
      <c r="I788" s="14" t="s">
        <v>1477</v>
      </c>
      <c r="J788" s="14" t="s">
        <v>65</v>
      </c>
      <c r="K788" s="15" t="s">
        <v>1747</v>
      </c>
      <c r="L788" s="14" t="s">
        <v>26</v>
      </c>
      <c r="M788" s="14">
        <v>250</v>
      </c>
      <c r="N788" s="14" t="s">
        <v>27</v>
      </c>
      <c r="O788" s="24">
        <f t="shared" si="291"/>
        <v>282.10000000000002</v>
      </c>
      <c r="P788" s="24">
        <f t="shared" si="292"/>
        <v>705.25</v>
      </c>
      <c r="Q788" s="24">
        <v>76</v>
      </c>
      <c r="R788" s="16">
        <v>190</v>
      </c>
      <c r="S788" s="69">
        <v>0</v>
      </c>
      <c r="T788" s="70">
        <v>0</v>
      </c>
      <c r="U788" s="24">
        <v>204</v>
      </c>
      <c r="V788" s="24">
        <v>510</v>
      </c>
      <c r="W788" s="69">
        <f t="shared" si="293"/>
        <v>2.1</v>
      </c>
      <c r="X788" s="69">
        <f>VLOOKUP(D788,'[1]Demanda Agregada Med. y MC'!$C$7:$O$3994,13,FALSE)</f>
        <v>5.25</v>
      </c>
      <c r="Y788" s="24">
        <v>0</v>
      </c>
      <c r="Z788" s="24">
        <v>0</v>
      </c>
      <c r="AA788" s="24">
        <v>0</v>
      </c>
      <c r="AB788" s="24">
        <v>0</v>
      </c>
      <c r="AC788" s="24">
        <v>0</v>
      </c>
      <c r="AD788" s="24">
        <v>0</v>
      </c>
      <c r="AE788" s="26">
        <v>0</v>
      </c>
      <c r="AF788" s="25">
        <v>0</v>
      </c>
      <c r="AG788" s="22">
        <v>1039.6000000000001</v>
      </c>
      <c r="AH788" s="20">
        <f t="shared" si="294"/>
        <v>293271.16000000009</v>
      </c>
      <c r="AI788" s="9">
        <f t="shared" si="295"/>
        <v>733177.90000000014</v>
      </c>
      <c r="AJ788" s="9">
        <f t="shared" si="296"/>
        <v>79009.600000000006</v>
      </c>
      <c r="AK788" s="9">
        <f t="shared" si="297"/>
        <v>197524.00000000003</v>
      </c>
      <c r="AL788" s="9">
        <f t="shared" si="298"/>
        <v>0</v>
      </c>
      <c r="AM788" s="9">
        <f t="shared" si="299"/>
        <v>0</v>
      </c>
      <c r="AN788" s="9">
        <f t="shared" si="300"/>
        <v>212078.40000000002</v>
      </c>
      <c r="AO788" s="9">
        <f t="shared" si="301"/>
        <v>530196.00000000012</v>
      </c>
      <c r="AP788" s="9">
        <f t="shared" si="302"/>
        <v>2183.1600000000003</v>
      </c>
      <c r="AQ788" s="9">
        <f t="shared" si="303"/>
        <v>5457.9000000000005</v>
      </c>
      <c r="AR788" s="9">
        <f t="shared" si="304"/>
        <v>0</v>
      </c>
      <c r="AS788" s="9">
        <f t="shared" si="305"/>
        <v>0</v>
      </c>
      <c r="AT788" s="9">
        <f t="shared" si="306"/>
        <v>0</v>
      </c>
      <c r="AU788" s="9">
        <f t="shared" si="307"/>
        <v>0</v>
      </c>
      <c r="AV788" s="9">
        <f t="shared" si="308"/>
        <v>0</v>
      </c>
      <c r="AW788" s="9">
        <f t="shared" si="309"/>
        <v>0</v>
      </c>
      <c r="AX788" s="9">
        <f t="shared" si="310"/>
        <v>0</v>
      </c>
      <c r="AY788" s="10">
        <f t="shared" si="311"/>
        <v>0</v>
      </c>
    </row>
    <row r="789" spans="1:51" ht="15" customHeight="1">
      <c r="A789" s="87">
        <v>783</v>
      </c>
      <c r="B789" s="85" t="str">
        <f t="shared" si="288"/>
        <v>0601251937</v>
      </c>
      <c r="C789" s="13" t="str">
        <f t="shared" si="289"/>
        <v>060125193714</v>
      </c>
      <c r="D789" s="13" t="str">
        <f t="shared" si="290"/>
        <v>06012519371401</v>
      </c>
      <c r="E789" s="14">
        <v>25400061</v>
      </c>
      <c r="F789" s="14" t="s">
        <v>1472</v>
      </c>
      <c r="G789" s="14" t="s">
        <v>1729</v>
      </c>
      <c r="H789" s="14" t="s">
        <v>449</v>
      </c>
      <c r="I789" s="14" t="s">
        <v>1520</v>
      </c>
      <c r="J789" s="14" t="s">
        <v>65</v>
      </c>
      <c r="K789" s="15" t="s">
        <v>1748</v>
      </c>
      <c r="L789" s="14" t="s">
        <v>26</v>
      </c>
      <c r="M789" s="14">
        <v>1000</v>
      </c>
      <c r="N789" s="14" t="s">
        <v>27</v>
      </c>
      <c r="O789" s="24">
        <f t="shared" si="291"/>
        <v>145.19999999999999</v>
      </c>
      <c r="P789" s="24">
        <f t="shared" si="292"/>
        <v>361</v>
      </c>
      <c r="Q789" s="24">
        <v>36</v>
      </c>
      <c r="R789" s="16">
        <v>88</v>
      </c>
      <c r="S789" s="69">
        <v>0</v>
      </c>
      <c r="T789" s="70">
        <v>0</v>
      </c>
      <c r="U789" s="24">
        <v>109.2</v>
      </c>
      <c r="V789" s="24">
        <v>273</v>
      </c>
      <c r="W789" s="69">
        <f t="shared" si="293"/>
        <v>0</v>
      </c>
      <c r="X789" s="69">
        <f>VLOOKUP(D789,'[1]Demanda Agregada Med. y MC'!$C$7:$O$3994,13,FALSE)</f>
        <v>0</v>
      </c>
      <c r="Y789" s="24">
        <v>0</v>
      </c>
      <c r="Z789" s="24">
        <v>0</v>
      </c>
      <c r="AA789" s="24">
        <v>0</v>
      </c>
      <c r="AB789" s="24">
        <v>0</v>
      </c>
      <c r="AC789" s="24">
        <v>0</v>
      </c>
      <c r="AD789" s="24">
        <v>0</v>
      </c>
      <c r="AE789" s="26">
        <v>0</v>
      </c>
      <c r="AF789" s="25">
        <v>0</v>
      </c>
      <c r="AG789" s="22">
        <v>707.48</v>
      </c>
      <c r="AH789" s="20">
        <f t="shared" si="294"/>
        <v>102726.09599999999</v>
      </c>
      <c r="AI789" s="9">
        <f t="shared" si="295"/>
        <v>255400.28</v>
      </c>
      <c r="AJ789" s="9">
        <f t="shared" si="296"/>
        <v>25469.279999999999</v>
      </c>
      <c r="AK789" s="9">
        <f t="shared" si="297"/>
        <v>62258.240000000005</v>
      </c>
      <c r="AL789" s="9">
        <f t="shared" si="298"/>
        <v>0</v>
      </c>
      <c r="AM789" s="9">
        <f t="shared" si="299"/>
        <v>0</v>
      </c>
      <c r="AN789" s="9">
        <f t="shared" si="300"/>
        <v>77256.816000000006</v>
      </c>
      <c r="AO789" s="9">
        <f t="shared" si="301"/>
        <v>193142.04</v>
      </c>
      <c r="AP789" s="9">
        <f t="shared" si="302"/>
        <v>0</v>
      </c>
      <c r="AQ789" s="9">
        <f t="shared" si="303"/>
        <v>0</v>
      </c>
      <c r="AR789" s="9">
        <f t="shared" si="304"/>
        <v>0</v>
      </c>
      <c r="AS789" s="9">
        <f t="shared" si="305"/>
        <v>0</v>
      </c>
      <c r="AT789" s="9">
        <f t="shared" si="306"/>
        <v>0</v>
      </c>
      <c r="AU789" s="9">
        <f t="shared" si="307"/>
        <v>0</v>
      </c>
      <c r="AV789" s="9">
        <f t="shared" si="308"/>
        <v>0</v>
      </c>
      <c r="AW789" s="9">
        <f t="shared" si="309"/>
        <v>0</v>
      </c>
      <c r="AX789" s="9">
        <f t="shared" si="310"/>
        <v>0</v>
      </c>
      <c r="AY789" s="10">
        <f t="shared" si="311"/>
        <v>0</v>
      </c>
    </row>
    <row r="790" spans="1:51" ht="15" customHeight="1">
      <c r="A790" s="87">
        <v>784</v>
      </c>
      <c r="B790" s="85" t="str">
        <f t="shared" si="288"/>
        <v>0601251945</v>
      </c>
      <c r="C790" s="13" t="str">
        <f t="shared" si="289"/>
        <v>060125194513</v>
      </c>
      <c r="D790" s="13" t="str">
        <f t="shared" si="290"/>
        <v>06012519451301</v>
      </c>
      <c r="E790" s="14">
        <v>25400061</v>
      </c>
      <c r="F790" s="14" t="s">
        <v>1472</v>
      </c>
      <c r="G790" s="14" t="s">
        <v>1729</v>
      </c>
      <c r="H790" s="14" t="s">
        <v>1749</v>
      </c>
      <c r="I790" s="14" t="s">
        <v>1477</v>
      </c>
      <c r="J790" s="14" t="s">
        <v>65</v>
      </c>
      <c r="K790" s="15" t="s">
        <v>1750</v>
      </c>
      <c r="L790" s="14" t="s">
        <v>26</v>
      </c>
      <c r="M790" s="14">
        <v>500</v>
      </c>
      <c r="N790" s="14" t="s">
        <v>27</v>
      </c>
      <c r="O790" s="24">
        <f t="shared" si="291"/>
        <v>309.20000000000005</v>
      </c>
      <c r="P790" s="24">
        <f t="shared" si="292"/>
        <v>772.5</v>
      </c>
      <c r="Q790" s="24">
        <v>111</v>
      </c>
      <c r="R790" s="16">
        <v>277</v>
      </c>
      <c r="S790" s="69">
        <v>0</v>
      </c>
      <c r="T790" s="70">
        <v>0</v>
      </c>
      <c r="U790" s="24">
        <v>179.60000000000002</v>
      </c>
      <c r="V790" s="24">
        <v>449</v>
      </c>
      <c r="W790" s="69">
        <f t="shared" si="293"/>
        <v>18.600000000000001</v>
      </c>
      <c r="X790" s="69">
        <f>VLOOKUP(D790,'[1]Demanda Agregada Med. y MC'!$C$7:$O$3994,13,FALSE)</f>
        <v>46.5</v>
      </c>
      <c r="Y790" s="24">
        <v>0</v>
      </c>
      <c r="Z790" s="24">
        <v>0</v>
      </c>
      <c r="AA790" s="24">
        <v>0</v>
      </c>
      <c r="AB790" s="24">
        <v>0</v>
      </c>
      <c r="AC790" s="24">
        <v>0</v>
      </c>
      <c r="AD790" s="24">
        <v>0</v>
      </c>
      <c r="AE790" s="26">
        <v>0</v>
      </c>
      <c r="AF790" s="25">
        <v>0</v>
      </c>
      <c r="AG790" s="22">
        <v>1605.4</v>
      </c>
      <c r="AH790" s="20">
        <f t="shared" si="294"/>
        <v>496389.68000000011</v>
      </c>
      <c r="AI790" s="9">
        <f t="shared" si="295"/>
        <v>1240171.5</v>
      </c>
      <c r="AJ790" s="9">
        <f t="shared" si="296"/>
        <v>178199.40000000002</v>
      </c>
      <c r="AK790" s="9">
        <f t="shared" si="297"/>
        <v>444695.80000000005</v>
      </c>
      <c r="AL790" s="9">
        <f t="shared" si="298"/>
        <v>0</v>
      </c>
      <c r="AM790" s="9">
        <f t="shared" si="299"/>
        <v>0</v>
      </c>
      <c r="AN790" s="9">
        <f t="shared" si="300"/>
        <v>288329.84000000003</v>
      </c>
      <c r="AO790" s="9">
        <f t="shared" si="301"/>
        <v>720824.60000000009</v>
      </c>
      <c r="AP790" s="9">
        <f t="shared" si="302"/>
        <v>29860.440000000002</v>
      </c>
      <c r="AQ790" s="9">
        <f t="shared" si="303"/>
        <v>74651.100000000006</v>
      </c>
      <c r="AR790" s="9">
        <f t="shared" si="304"/>
        <v>0</v>
      </c>
      <c r="AS790" s="9">
        <f t="shared" si="305"/>
        <v>0</v>
      </c>
      <c r="AT790" s="9">
        <f t="shared" si="306"/>
        <v>0</v>
      </c>
      <c r="AU790" s="9">
        <f t="shared" si="307"/>
        <v>0</v>
      </c>
      <c r="AV790" s="9">
        <f t="shared" si="308"/>
        <v>0</v>
      </c>
      <c r="AW790" s="9">
        <f t="shared" si="309"/>
        <v>0</v>
      </c>
      <c r="AX790" s="9">
        <f t="shared" si="310"/>
        <v>0</v>
      </c>
      <c r="AY790" s="10">
        <f t="shared" si="311"/>
        <v>0</v>
      </c>
    </row>
    <row r="791" spans="1:51" ht="15" customHeight="1">
      <c r="A791" s="87">
        <v>785</v>
      </c>
      <c r="B791" s="85" t="str">
        <f t="shared" si="288"/>
        <v>0601251960</v>
      </c>
      <c r="C791" s="13" t="str">
        <f t="shared" si="289"/>
        <v>060125196013</v>
      </c>
      <c r="D791" s="13" t="str">
        <f t="shared" si="290"/>
        <v>06012519601301</v>
      </c>
      <c r="E791" s="14">
        <v>25400061</v>
      </c>
      <c r="F791" s="14" t="s">
        <v>1472</v>
      </c>
      <c r="G791" s="14" t="s">
        <v>1729</v>
      </c>
      <c r="H791" s="14" t="s">
        <v>1751</v>
      </c>
      <c r="I791" s="14" t="s">
        <v>1477</v>
      </c>
      <c r="J791" s="14" t="s">
        <v>65</v>
      </c>
      <c r="K791" s="15" t="s">
        <v>1752</v>
      </c>
      <c r="L791" s="14" t="s">
        <v>26</v>
      </c>
      <c r="M791" s="14">
        <v>1000</v>
      </c>
      <c r="N791" s="14" t="s">
        <v>27</v>
      </c>
      <c r="O791" s="24">
        <f t="shared" si="291"/>
        <v>388.5</v>
      </c>
      <c r="P791" s="24">
        <f t="shared" si="292"/>
        <v>970.25</v>
      </c>
      <c r="Q791" s="24">
        <v>128</v>
      </c>
      <c r="R791" s="16">
        <v>319</v>
      </c>
      <c r="S791" s="69">
        <v>0</v>
      </c>
      <c r="T791" s="70">
        <v>0</v>
      </c>
      <c r="U791" s="24">
        <v>256</v>
      </c>
      <c r="V791" s="24">
        <v>640</v>
      </c>
      <c r="W791" s="69">
        <f t="shared" si="293"/>
        <v>4.5</v>
      </c>
      <c r="X791" s="69">
        <f>VLOOKUP(D791,'[1]Demanda Agregada Med. y MC'!$C$7:$O$3994,13,FALSE)</f>
        <v>11.25</v>
      </c>
      <c r="Y791" s="24">
        <v>0</v>
      </c>
      <c r="Z791" s="24">
        <v>0</v>
      </c>
      <c r="AA791" s="24">
        <v>0</v>
      </c>
      <c r="AB791" s="24">
        <v>0</v>
      </c>
      <c r="AC791" s="24">
        <v>0</v>
      </c>
      <c r="AD791" s="24">
        <v>0</v>
      </c>
      <c r="AE791" s="26">
        <v>0</v>
      </c>
      <c r="AF791" s="25">
        <v>0</v>
      </c>
      <c r="AG791" s="22">
        <v>1513.4</v>
      </c>
      <c r="AH791" s="20">
        <f t="shared" si="294"/>
        <v>587955.9</v>
      </c>
      <c r="AI791" s="9">
        <f t="shared" si="295"/>
        <v>1468376.35</v>
      </c>
      <c r="AJ791" s="9">
        <f t="shared" si="296"/>
        <v>193715.20000000001</v>
      </c>
      <c r="AK791" s="9">
        <f t="shared" si="297"/>
        <v>482774.60000000003</v>
      </c>
      <c r="AL791" s="9">
        <f t="shared" si="298"/>
        <v>0</v>
      </c>
      <c r="AM791" s="9">
        <f t="shared" si="299"/>
        <v>0</v>
      </c>
      <c r="AN791" s="9">
        <f t="shared" si="300"/>
        <v>387430.40000000002</v>
      </c>
      <c r="AO791" s="9">
        <f t="shared" si="301"/>
        <v>968576</v>
      </c>
      <c r="AP791" s="9">
        <f t="shared" si="302"/>
        <v>6810.3</v>
      </c>
      <c r="AQ791" s="9">
        <f t="shared" si="303"/>
        <v>17025.75</v>
      </c>
      <c r="AR791" s="9">
        <f t="shared" si="304"/>
        <v>0</v>
      </c>
      <c r="AS791" s="9">
        <f t="shared" si="305"/>
        <v>0</v>
      </c>
      <c r="AT791" s="9">
        <f t="shared" si="306"/>
        <v>0</v>
      </c>
      <c r="AU791" s="9">
        <f t="shared" si="307"/>
        <v>0</v>
      </c>
      <c r="AV791" s="9">
        <f t="shared" si="308"/>
        <v>0</v>
      </c>
      <c r="AW791" s="9">
        <f t="shared" si="309"/>
        <v>0</v>
      </c>
      <c r="AX791" s="9">
        <f t="shared" si="310"/>
        <v>0</v>
      </c>
      <c r="AY791" s="10">
        <f t="shared" si="311"/>
        <v>0</v>
      </c>
    </row>
    <row r="792" spans="1:51" ht="15" customHeight="1">
      <c r="A792" s="87">
        <v>786</v>
      </c>
      <c r="B792" s="85" t="str">
        <f t="shared" si="288"/>
        <v>0601252505</v>
      </c>
      <c r="C792" s="13" t="str">
        <f t="shared" si="289"/>
        <v>060125250511</v>
      </c>
      <c r="D792" s="13" t="str">
        <f t="shared" si="290"/>
        <v>06012525051101</v>
      </c>
      <c r="E792" s="14">
        <v>25400073</v>
      </c>
      <c r="F792" s="14" t="s">
        <v>1472</v>
      </c>
      <c r="G792" s="14" t="s">
        <v>1729</v>
      </c>
      <c r="H792" s="14" t="s">
        <v>1753</v>
      </c>
      <c r="I792" s="14" t="s">
        <v>1474</v>
      </c>
      <c r="J792" s="14" t="s">
        <v>65</v>
      </c>
      <c r="K792" s="15" t="s">
        <v>1754</v>
      </c>
      <c r="L792" s="14" t="s">
        <v>26</v>
      </c>
      <c r="M792" s="14">
        <v>100</v>
      </c>
      <c r="N792" s="14" t="s">
        <v>27</v>
      </c>
      <c r="O792" s="24">
        <f t="shared" si="291"/>
        <v>16353</v>
      </c>
      <c r="P792" s="24">
        <f t="shared" si="292"/>
        <v>40881</v>
      </c>
      <c r="Q792" s="24">
        <v>13823</v>
      </c>
      <c r="R792" s="16">
        <v>34556</v>
      </c>
      <c r="S792" s="69">
        <v>0</v>
      </c>
      <c r="T792" s="70">
        <v>0</v>
      </c>
      <c r="U792" s="24">
        <v>2478.4</v>
      </c>
      <c r="V792" s="24">
        <v>6196</v>
      </c>
      <c r="W792" s="69">
        <f t="shared" si="293"/>
        <v>51.6</v>
      </c>
      <c r="X792" s="69">
        <f>VLOOKUP(D792,'[1]Demanda Agregada Med. y MC'!$C$7:$O$3994,13,FALSE)</f>
        <v>129</v>
      </c>
      <c r="Y792" s="24">
        <v>0</v>
      </c>
      <c r="Z792" s="24">
        <v>0</v>
      </c>
      <c r="AA792" s="24">
        <v>0</v>
      </c>
      <c r="AB792" s="24">
        <v>0</v>
      </c>
      <c r="AC792" s="24">
        <v>0</v>
      </c>
      <c r="AD792" s="24">
        <v>0</v>
      </c>
      <c r="AE792" s="26">
        <v>0</v>
      </c>
      <c r="AF792" s="25">
        <v>0</v>
      </c>
      <c r="AG792" s="22">
        <v>12.374000000000001</v>
      </c>
      <c r="AH792" s="20">
        <f t="shared" si="294"/>
        <v>202352.022</v>
      </c>
      <c r="AI792" s="9">
        <f t="shared" si="295"/>
        <v>505861.49400000001</v>
      </c>
      <c r="AJ792" s="9">
        <f t="shared" si="296"/>
        <v>171045.802</v>
      </c>
      <c r="AK792" s="9">
        <f t="shared" si="297"/>
        <v>427595.94400000002</v>
      </c>
      <c r="AL792" s="9">
        <f t="shared" si="298"/>
        <v>0</v>
      </c>
      <c r="AM792" s="9">
        <f t="shared" si="299"/>
        <v>0</v>
      </c>
      <c r="AN792" s="9">
        <f t="shared" si="300"/>
        <v>30667.721600000001</v>
      </c>
      <c r="AO792" s="9">
        <f t="shared" si="301"/>
        <v>76669.304000000004</v>
      </c>
      <c r="AP792" s="9">
        <f t="shared" si="302"/>
        <v>638.49840000000006</v>
      </c>
      <c r="AQ792" s="9">
        <f t="shared" si="303"/>
        <v>1596.2460000000001</v>
      </c>
      <c r="AR792" s="9">
        <f t="shared" si="304"/>
        <v>0</v>
      </c>
      <c r="AS792" s="9">
        <f t="shared" si="305"/>
        <v>0</v>
      </c>
      <c r="AT792" s="9">
        <f t="shared" si="306"/>
        <v>0</v>
      </c>
      <c r="AU792" s="9">
        <f t="shared" si="307"/>
        <v>0</v>
      </c>
      <c r="AV792" s="9">
        <f t="shared" si="308"/>
        <v>0</v>
      </c>
      <c r="AW792" s="9">
        <f t="shared" si="309"/>
        <v>0</v>
      </c>
      <c r="AX792" s="9">
        <f t="shared" si="310"/>
        <v>0</v>
      </c>
      <c r="AY792" s="10">
        <f t="shared" si="311"/>
        <v>0</v>
      </c>
    </row>
    <row r="793" spans="1:51" ht="15" customHeight="1">
      <c r="A793" s="87">
        <v>787</v>
      </c>
      <c r="B793" s="85" t="str">
        <f t="shared" si="288"/>
        <v>0601252653</v>
      </c>
      <c r="C793" s="13" t="str">
        <f t="shared" si="289"/>
        <v>060125265313</v>
      </c>
      <c r="D793" s="13" t="str">
        <f t="shared" si="290"/>
        <v>06012526531301</v>
      </c>
      <c r="E793" s="14">
        <v>25400061</v>
      </c>
      <c r="F793" s="14" t="s">
        <v>1472</v>
      </c>
      <c r="G793" s="14" t="s">
        <v>1729</v>
      </c>
      <c r="H793" s="14" t="s">
        <v>1407</v>
      </c>
      <c r="I793" s="14" t="s">
        <v>1477</v>
      </c>
      <c r="J793" s="14" t="s">
        <v>65</v>
      </c>
      <c r="K793" s="15" t="s">
        <v>1755</v>
      </c>
      <c r="L793" s="14" t="s">
        <v>26</v>
      </c>
      <c r="M793" s="14">
        <v>1000</v>
      </c>
      <c r="N793" s="14" t="s">
        <v>27</v>
      </c>
      <c r="O793" s="24">
        <f t="shared" si="291"/>
        <v>13787.7</v>
      </c>
      <c r="P793" s="24">
        <f t="shared" si="292"/>
        <v>34430.25</v>
      </c>
      <c r="Q793" s="24">
        <v>8004</v>
      </c>
      <c r="R793" s="16">
        <v>20008</v>
      </c>
      <c r="S793" s="69">
        <v>1204</v>
      </c>
      <c r="T793" s="70">
        <v>3010</v>
      </c>
      <c r="U793" s="24">
        <v>4416.4000000000005</v>
      </c>
      <c r="V793" s="24">
        <v>11041</v>
      </c>
      <c r="W793" s="69">
        <f t="shared" si="293"/>
        <v>89.300000000000011</v>
      </c>
      <c r="X793" s="69">
        <f>VLOOKUP(D793,'[1]Demanda Agregada Med. y MC'!$C$7:$O$3994,13,FALSE)</f>
        <v>223.25</v>
      </c>
      <c r="Y793" s="24">
        <v>0</v>
      </c>
      <c r="Z793" s="24">
        <v>0</v>
      </c>
      <c r="AA793" s="24">
        <v>0</v>
      </c>
      <c r="AB793" s="24">
        <v>0</v>
      </c>
      <c r="AC793" s="24">
        <v>74</v>
      </c>
      <c r="AD793" s="24">
        <v>148</v>
      </c>
      <c r="AE793" s="26">
        <v>0</v>
      </c>
      <c r="AF793" s="25">
        <v>0</v>
      </c>
      <c r="AG793" s="22">
        <v>312.8</v>
      </c>
      <c r="AH793" s="20">
        <f t="shared" si="294"/>
        <v>4312792.5600000005</v>
      </c>
      <c r="AI793" s="9">
        <f t="shared" si="295"/>
        <v>10769782.200000001</v>
      </c>
      <c r="AJ793" s="9">
        <f t="shared" si="296"/>
        <v>2503651.2000000002</v>
      </c>
      <c r="AK793" s="9">
        <f t="shared" si="297"/>
        <v>6258502.4000000004</v>
      </c>
      <c r="AL793" s="9">
        <f t="shared" si="298"/>
        <v>376611.2</v>
      </c>
      <c r="AM793" s="9">
        <f t="shared" si="299"/>
        <v>941528</v>
      </c>
      <c r="AN793" s="9">
        <f t="shared" si="300"/>
        <v>1381449.9200000002</v>
      </c>
      <c r="AO793" s="9">
        <f t="shared" si="301"/>
        <v>3453624.8000000003</v>
      </c>
      <c r="AP793" s="9">
        <f t="shared" si="302"/>
        <v>27933.040000000005</v>
      </c>
      <c r="AQ793" s="9">
        <f t="shared" si="303"/>
        <v>69832.600000000006</v>
      </c>
      <c r="AR793" s="9">
        <f t="shared" si="304"/>
        <v>0</v>
      </c>
      <c r="AS793" s="9">
        <f t="shared" si="305"/>
        <v>0</v>
      </c>
      <c r="AT793" s="9">
        <f t="shared" si="306"/>
        <v>0</v>
      </c>
      <c r="AU793" s="9">
        <f t="shared" si="307"/>
        <v>0</v>
      </c>
      <c r="AV793" s="9">
        <f t="shared" si="308"/>
        <v>23147.200000000001</v>
      </c>
      <c r="AW793" s="9">
        <f t="shared" si="309"/>
        <v>46294.400000000001</v>
      </c>
      <c r="AX793" s="9">
        <f t="shared" si="310"/>
        <v>0</v>
      </c>
      <c r="AY793" s="10">
        <f t="shared" si="311"/>
        <v>0</v>
      </c>
    </row>
    <row r="794" spans="1:51" ht="15" customHeight="1">
      <c r="A794" s="87">
        <v>788</v>
      </c>
      <c r="B794" s="85" t="str">
        <f t="shared" si="288"/>
        <v>0601252679</v>
      </c>
      <c r="C794" s="13" t="str">
        <f t="shared" si="289"/>
        <v>060125267913</v>
      </c>
      <c r="D794" s="13" t="str">
        <f t="shared" si="290"/>
        <v>06012526791301</v>
      </c>
      <c r="E794" s="14">
        <v>25400061</v>
      </c>
      <c r="F794" s="14" t="s">
        <v>1472</v>
      </c>
      <c r="G794" s="14" t="s">
        <v>1729</v>
      </c>
      <c r="H794" s="14" t="s">
        <v>1756</v>
      </c>
      <c r="I794" s="14" t="s">
        <v>1477</v>
      </c>
      <c r="J794" s="14" t="s">
        <v>65</v>
      </c>
      <c r="K794" s="15" t="s">
        <v>1757</v>
      </c>
      <c r="L794" s="14" t="s">
        <v>26</v>
      </c>
      <c r="M794" s="14">
        <v>1000</v>
      </c>
      <c r="N794" s="14" t="s">
        <v>27</v>
      </c>
      <c r="O794" s="24">
        <f t="shared" si="291"/>
        <v>13189.6</v>
      </c>
      <c r="P794" s="24">
        <f t="shared" si="292"/>
        <v>32974</v>
      </c>
      <c r="Q794" s="24">
        <v>9578</v>
      </c>
      <c r="R794" s="16">
        <v>23945</v>
      </c>
      <c r="S794" s="69">
        <v>980</v>
      </c>
      <c r="T794" s="70">
        <v>2450</v>
      </c>
      <c r="U794" s="24">
        <v>2612</v>
      </c>
      <c r="V794" s="24">
        <v>6530</v>
      </c>
      <c r="W794" s="69">
        <f t="shared" si="293"/>
        <v>19.200000000000003</v>
      </c>
      <c r="X794" s="69">
        <f>VLOOKUP(D794,'[1]Demanda Agregada Med. y MC'!$C$7:$O$3994,13,FALSE)</f>
        <v>48</v>
      </c>
      <c r="Y794" s="24">
        <v>0.4</v>
      </c>
      <c r="Z794" s="24">
        <v>1</v>
      </c>
      <c r="AA794" s="24">
        <v>0</v>
      </c>
      <c r="AB794" s="24">
        <v>0</v>
      </c>
      <c r="AC794" s="24">
        <v>0</v>
      </c>
      <c r="AD794" s="24">
        <v>0</v>
      </c>
      <c r="AE794" s="26">
        <v>0</v>
      </c>
      <c r="AF794" s="25">
        <v>0</v>
      </c>
      <c r="AG794" s="22">
        <v>444.33240000000006</v>
      </c>
      <c r="AH794" s="20">
        <f t="shared" si="294"/>
        <v>5860566.6230400009</v>
      </c>
      <c r="AI794" s="9">
        <f t="shared" si="295"/>
        <v>14651416.557600003</v>
      </c>
      <c r="AJ794" s="9">
        <f t="shared" si="296"/>
        <v>4255815.7272000005</v>
      </c>
      <c r="AK794" s="9">
        <f t="shared" si="297"/>
        <v>10639539.318000002</v>
      </c>
      <c r="AL794" s="9">
        <f t="shared" si="298"/>
        <v>435445.75200000004</v>
      </c>
      <c r="AM794" s="9">
        <f t="shared" si="299"/>
        <v>1088614.3800000001</v>
      </c>
      <c r="AN794" s="9">
        <f t="shared" si="300"/>
        <v>1160596.2288000002</v>
      </c>
      <c r="AO794" s="9">
        <f t="shared" si="301"/>
        <v>2901490.5720000006</v>
      </c>
      <c r="AP794" s="9">
        <f t="shared" si="302"/>
        <v>8531.1820800000023</v>
      </c>
      <c r="AQ794" s="9">
        <f t="shared" si="303"/>
        <v>21327.955200000004</v>
      </c>
      <c r="AR794" s="9">
        <f t="shared" si="304"/>
        <v>177.73296000000005</v>
      </c>
      <c r="AS794" s="9">
        <f t="shared" si="305"/>
        <v>444.33240000000006</v>
      </c>
      <c r="AT794" s="9">
        <f t="shared" si="306"/>
        <v>0</v>
      </c>
      <c r="AU794" s="9">
        <f t="shared" si="307"/>
        <v>0</v>
      </c>
      <c r="AV794" s="9">
        <f t="shared" si="308"/>
        <v>0</v>
      </c>
      <c r="AW794" s="9">
        <f t="shared" si="309"/>
        <v>0</v>
      </c>
      <c r="AX794" s="9">
        <f t="shared" si="310"/>
        <v>0</v>
      </c>
      <c r="AY794" s="10">
        <f t="shared" si="311"/>
        <v>0</v>
      </c>
    </row>
    <row r="795" spans="1:51" ht="15" customHeight="1">
      <c r="A795" s="87">
        <v>789</v>
      </c>
      <c r="B795" s="85" t="str">
        <f t="shared" si="288"/>
        <v>0601252695</v>
      </c>
      <c r="C795" s="13" t="str">
        <f t="shared" si="289"/>
        <v>060125269512</v>
      </c>
      <c r="D795" s="13" t="str">
        <f t="shared" si="290"/>
        <v>06012526951201</v>
      </c>
      <c r="E795" s="14">
        <v>25400061</v>
      </c>
      <c r="F795" s="14" t="s">
        <v>1472</v>
      </c>
      <c r="G795" s="14" t="s">
        <v>1729</v>
      </c>
      <c r="H795" s="14" t="s">
        <v>1758</v>
      </c>
      <c r="I795" s="14" t="s">
        <v>1483</v>
      </c>
      <c r="J795" s="14" t="s">
        <v>65</v>
      </c>
      <c r="K795" s="15" t="s">
        <v>1759</v>
      </c>
      <c r="L795" s="14" t="s">
        <v>26</v>
      </c>
      <c r="M795" s="14">
        <v>1000</v>
      </c>
      <c r="N795" s="14" t="s">
        <v>27</v>
      </c>
      <c r="O795" s="24">
        <f t="shared" si="291"/>
        <v>937.6</v>
      </c>
      <c r="P795" s="24">
        <f t="shared" si="292"/>
        <v>2286.25</v>
      </c>
      <c r="Q795" s="24">
        <v>328</v>
      </c>
      <c r="R795" s="16">
        <v>820</v>
      </c>
      <c r="S795" s="69">
        <v>0</v>
      </c>
      <c r="T795" s="70">
        <v>0</v>
      </c>
      <c r="U795" s="24">
        <v>451.6</v>
      </c>
      <c r="V795" s="24">
        <v>1129</v>
      </c>
      <c r="W795" s="69">
        <f t="shared" si="293"/>
        <v>42.1</v>
      </c>
      <c r="X795" s="69">
        <f>VLOOKUP(D795,'[1]Demanda Agregada Med. y MC'!$C$7:$O$3994,13,FALSE)</f>
        <v>105.25</v>
      </c>
      <c r="Y795" s="24">
        <v>0.4</v>
      </c>
      <c r="Z795" s="24">
        <v>1</v>
      </c>
      <c r="AA795" s="24">
        <v>0</v>
      </c>
      <c r="AB795" s="24">
        <v>0</v>
      </c>
      <c r="AC795" s="24">
        <v>115.5</v>
      </c>
      <c r="AD795" s="24">
        <v>231</v>
      </c>
      <c r="AE795" s="26">
        <v>0</v>
      </c>
      <c r="AF795" s="25">
        <v>0</v>
      </c>
      <c r="AG795" s="22">
        <v>1260.3724</v>
      </c>
      <c r="AH795" s="20">
        <f t="shared" si="294"/>
        <v>1181725.16224</v>
      </c>
      <c r="AI795" s="9">
        <f t="shared" si="295"/>
        <v>2881526.3994999998</v>
      </c>
      <c r="AJ795" s="9">
        <f t="shared" si="296"/>
        <v>413402.14720000001</v>
      </c>
      <c r="AK795" s="9">
        <f t="shared" si="297"/>
        <v>1033505.368</v>
      </c>
      <c r="AL795" s="9">
        <f t="shared" si="298"/>
        <v>0</v>
      </c>
      <c r="AM795" s="9">
        <f t="shared" si="299"/>
        <v>0</v>
      </c>
      <c r="AN795" s="9">
        <f t="shared" si="300"/>
        <v>569184.17584000004</v>
      </c>
      <c r="AO795" s="9">
        <f t="shared" si="301"/>
        <v>1422960.4395999999</v>
      </c>
      <c r="AP795" s="9">
        <f t="shared" si="302"/>
        <v>53061.678039999999</v>
      </c>
      <c r="AQ795" s="9">
        <f t="shared" si="303"/>
        <v>132654.19509999998</v>
      </c>
      <c r="AR795" s="9">
        <f t="shared" si="304"/>
        <v>504.14895999999999</v>
      </c>
      <c r="AS795" s="9">
        <f t="shared" si="305"/>
        <v>1260.3724</v>
      </c>
      <c r="AT795" s="9">
        <f t="shared" si="306"/>
        <v>0</v>
      </c>
      <c r="AU795" s="9">
        <f t="shared" si="307"/>
        <v>0</v>
      </c>
      <c r="AV795" s="9">
        <f t="shared" si="308"/>
        <v>145573.0122</v>
      </c>
      <c r="AW795" s="9">
        <f t="shared" si="309"/>
        <v>291146.02439999999</v>
      </c>
      <c r="AX795" s="9">
        <f t="shared" si="310"/>
        <v>0</v>
      </c>
      <c r="AY795" s="10">
        <f t="shared" si="311"/>
        <v>0</v>
      </c>
    </row>
    <row r="796" spans="1:51" ht="15" customHeight="1">
      <c r="A796" s="87">
        <v>790</v>
      </c>
      <c r="B796" s="85" t="str">
        <f t="shared" si="288"/>
        <v>0601252711</v>
      </c>
      <c r="C796" s="13" t="str">
        <f t="shared" si="289"/>
        <v>060125271113</v>
      </c>
      <c r="D796" s="13" t="str">
        <f t="shared" si="290"/>
        <v>06012527111301</v>
      </c>
      <c r="E796" s="14">
        <v>25400061</v>
      </c>
      <c r="F796" s="14" t="s">
        <v>1472</v>
      </c>
      <c r="G796" s="14" t="s">
        <v>1729</v>
      </c>
      <c r="H796" s="14" t="s">
        <v>1760</v>
      </c>
      <c r="I796" s="14" t="s">
        <v>1477</v>
      </c>
      <c r="J796" s="14" t="s">
        <v>65</v>
      </c>
      <c r="K796" s="15" t="s">
        <v>1761</v>
      </c>
      <c r="L796" s="14" t="s">
        <v>26</v>
      </c>
      <c r="M796" s="14">
        <v>1000</v>
      </c>
      <c r="N796" s="14" t="s">
        <v>27</v>
      </c>
      <c r="O796" s="24">
        <f t="shared" si="291"/>
        <v>1754.4</v>
      </c>
      <c r="P796" s="24">
        <f t="shared" si="292"/>
        <v>4384</v>
      </c>
      <c r="Q796" s="24">
        <v>542</v>
      </c>
      <c r="R796" s="16">
        <v>1353</v>
      </c>
      <c r="S796" s="69">
        <v>0</v>
      </c>
      <c r="T796" s="70">
        <v>0</v>
      </c>
      <c r="U796" s="24">
        <v>1210</v>
      </c>
      <c r="V796" s="24">
        <v>3025</v>
      </c>
      <c r="W796" s="69">
        <f t="shared" si="293"/>
        <v>2.4000000000000004</v>
      </c>
      <c r="X796" s="69">
        <f>VLOOKUP(D796,'[1]Demanda Agregada Med. y MC'!$C$7:$O$3994,13,FALSE)</f>
        <v>6</v>
      </c>
      <c r="Y796" s="24">
        <v>0</v>
      </c>
      <c r="Z796" s="24">
        <v>0</v>
      </c>
      <c r="AA796" s="24">
        <v>0</v>
      </c>
      <c r="AB796" s="24">
        <v>0</v>
      </c>
      <c r="AC796" s="24">
        <v>0</v>
      </c>
      <c r="AD796" s="24">
        <v>0</v>
      </c>
      <c r="AE796" s="26">
        <v>0</v>
      </c>
      <c r="AF796" s="25">
        <v>0</v>
      </c>
      <c r="AG796" s="22">
        <v>770.84040000000005</v>
      </c>
      <c r="AH796" s="20">
        <f t="shared" si="294"/>
        <v>1352362.3977600001</v>
      </c>
      <c r="AI796" s="9">
        <f t="shared" si="295"/>
        <v>3379364.3136</v>
      </c>
      <c r="AJ796" s="9">
        <f t="shared" si="296"/>
        <v>417795.49680000002</v>
      </c>
      <c r="AK796" s="9">
        <f t="shared" si="297"/>
        <v>1042947.0612000001</v>
      </c>
      <c r="AL796" s="9">
        <f t="shared" si="298"/>
        <v>0</v>
      </c>
      <c r="AM796" s="9">
        <f t="shared" si="299"/>
        <v>0</v>
      </c>
      <c r="AN796" s="9">
        <f t="shared" si="300"/>
        <v>932716.88400000008</v>
      </c>
      <c r="AO796" s="9">
        <f t="shared" si="301"/>
        <v>2331792.21</v>
      </c>
      <c r="AP796" s="9">
        <f t="shared" si="302"/>
        <v>1850.0169600000004</v>
      </c>
      <c r="AQ796" s="9">
        <f t="shared" si="303"/>
        <v>4625.0424000000003</v>
      </c>
      <c r="AR796" s="9">
        <f t="shared" si="304"/>
        <v>0</v>
      </c>
      <c r="AS796" s="9">
        <f t="shared" si="305"/>
        <v>0</v>
      </c>
      <c r="AT796" s="9">
        <f t="shared" si="306"/>
        <v>0</v>
      </c>
      <c r="AU796" s="9">
        <f t="shared" si="307"/>
        <v>0</v>
      </c>
      <c r="AV796" s="9">
        <f t="shared" si="308"/>
        <v>0</v>
      </c>
      <c r="AW796" s="9">
        <f t="shared" si="309"/>
        <v>0</v>
      </c>
      <c r="AX796" s="9">
        <f t="shared" si="310"/>
        <v>0</v>
      </c>
      <c r="AY796" s="10">
        <f t="shared" si="311"/>
        <v>0</v>
      </c>
    </row>
    <row r="797" spans="1:51" ht="15" customHeight="1">
      <c r="A797" s="87">
        <v>791</v>
      </c>
      <c r="B797" s="85" t="str">
        <f t="shared" si="288"/>
        <v>0601252760</v>
      </c>
      <c r="C797" s="13" t="str">
        <f t="shared" si="289"/>
        <v>060125276013</v>
      </c>
      <c r="D797" s="13" t="str">
        <f t="shared" si="290"/>
        <v>06012527601301</v>
      </c>
      <c r="E797" s="14">
        <v>25400061</v>
      </c>
      <c r="F797" s="14" t="s">
        <v>1472</v>
      </c>
      <c r="G797" s="14" t="s">
        <v>1729</v>
      </c>
      <c r="H797" s="14" t="s">
        <v>1762</v>
      </c>
      <c r="I797" s="14" t="s">
        <v>1477</v>
      </c>
      <c r="J797" s="14" t="s">
        <v>65</v>
      </c>
      <c r="K797" s="15" t="s">
        <v>1763</v>
      </c>
      <c r="L797" s="14" t="s">
        <v>26</v>
      </c>
      <c r="M797" s="14">
        <v>1000</v>
      </c>
      <c r="N797" s="14" t="s">
        <v>27</v>
      </c>
      <c r="O797" s="24">
        <f t="shared" si="291"/>
        <v>4745.2</v>
      </c>
      <c r="P797" s="24">
        <f t="shared" si="292"/>
        <v>11863</v>
      </c>
      <c r="Q797" s="24">
        <v>1622</v>
      </c>
      <c r="R797" s="16">
        <v>4055</v>
      </c>
      <c r="S797" s="69">
        <v>532</v>
      </c>
      <c r="T797" s="70">
        <v>1330</v>
      </c>
      <c r="U797" s="24">
        <v>2544.4</v>
      </c>
      <c r="V797" s="24">
        <v>6361</v>
      </c>
      <c r="W797" s="69">
        <f t="shared" si="293"/>
        <v>46.800000000000011</v>
      </c>
      <c r="X797" s="69">
        <f>VLOOKUP(D797,'[1]Demanda Agregada Med. y MC'!$C$7:$O$3994,13,FALSE)</f>
        <v>117.00000000000001</v>
      </c>
      <c r="Y797" s="24">
        <v>0</v>
      </c>
      <c r="Z797" s="24">
        <v>0</v>
      </c>
      <c r="AA797" s="24">
        <v>0</v>
      </c>
      <c r="AB797" s="24">
        <v>0</v>
      </c>
      <c r="AC797" s="24">
        <v>0</v>
      </c>
      <c r="AD797" s="24">
        <v>0</v>
      </c>
      <c r="AE797" s="26">
        <v>0</v>
      </c>
      <c r="AF797" s="25">
        <v>0</v>
      </c>
      <c r="AG797" s="22">
        <v>273.48840000000001</v>
      </c>
      <c r="AH797" s="20">
        <f t="shared" si="294"/>
        <v>1297757.1556800001</v>
      </c>
      <c r="AI797" s="9">
        <f t="shared" si="295"/>
        <v>3244392.8892000001</v>
      </c>
      <c r="AJ797" s="9">
        <f t="shared" si="296"/>
        <v>443598.18480000005</v>
      </c>
      <c r="AK797" s="9">
        <f t="shared" si="297"/>
        <v>1108995.4620000001</v>
      </c>
      <c r="AL797" s="9">
        <f t="shared" si="298"/>
        <v>145495.82880000002</v>
      </c>
      <c r="AM797" s="9">
        <f t="shared" si="299"/>
        <v>363739.57200000004</v>
      </c>
      <c r="AN797" s="9">
        <f t="shared" si="300"/>
        <v>695863.88496000005</v>
      </c>
      <c r="AO797" s="9">
        <f t="shared" si="301"/>
        <v>1739659.7124000001</v>
      </c>
      <c r="AP797" s="9">
        <f t="shared" si="302"/>
        <v>12799.257120000004</v>
      </c>
      <c r="AQ797" s="9">
        <f t="shared" si="303"/>
        <v>31998.142800000005</v>
      </c>
      <c r="AR797" s="9">
        <f t="shared" si="304"/>
        <v>0</v>
      </c>
      <c r="AS797" s="9">
        <f t="shared" si="305"/>
        <v>0</v>
      </c>
      <c r="AT797" s="9">
        <f t="shared" si="306"/>
        <v>0</v>
      </c>
      <c r="AU797" s="9">
        <f t="shared" si="307"/>
        <v>0</v>
      </c>
      <c r="AV797" s="9">
        <f t="shared" si="308"/>
        <v>0</v>
      </c>
      <c r="AW797" s="9">
        <f t="shared" si="309"/>
        <v>0</v>
      </c>
      <c r="AX797" s="9">
        <f t="shared" si="310"/>
        <v>0</v>
      </c>
      <c r="AY797" s="10">
        <f t="shared" si="311"/>
        <v>0</v>
      </c>
    </row>
    <row r="798" spans="1:51" ht="15" customHeight="1">
      <c r="A798" s="87">
        <v>792</v>
      </c>
      <c r="B798" s="85" t="str">
        <f t="shared" si="288"/>
        <v>0601252828</v>
      </c>
      <c r="C798" s="13" t="str">
        <f t="shared" si="289"/>
        <v>060125282814</v>
      </c>
      <c r="D798" s="13" t="str">
        <f t="shared" si="290"/>
        <v>06012528281401</v>
      </c>
      <c r="E798" s="14">
        <v>25400064</v>
      </c>
      <c r="F798" s="14" t="s">
        <v>1472</v>
      </c>
      <c r="G798" s="14" t="s">
        <v>1729</v>
      </c>
      <c r="H798" s="14" t="s">
        <v>683</v>
      </c>
      <c r="I798" s="14" t="s">
        <v>1520</v>
      </c>
      <c r="J798" s="14" t="s">
        <v>65</v>
      </c>
      <c r="K798" s="15" t="s">
        <v>1764</v>
      </c>
      <c r="L798" s="14" t="s">
        <v>26</v>
      </c>
      <c r="M798" s="14">
        <v>1000</v>
      </c>
      <c r="N798" s="14" t="s">
        <v>27</v>
      </c>
      <c r="O798" s="24">
        <f t="shared" si="291"/>
        <v>3408.2</v>
      </c>
      <c r="P798" s="24">
        <f t="shared" si="292"/>
        <v>8372</v>
      </c>
      <c r="Q798" s="24">
        <v>829</v>
      </c>
      <c r="R798" s="16">
        <v>2071</v>
      </c>
      <c r="S798" s="69">
        <v>840</v>
      </c>
      <c r="T798" s="70">
        <v>2100</v>
      </c>
      <c r="U798" s="24">
        <v>1439.2</v>
      </c>
      <c r="V798" s="24">
        <v>3598</v>
      </c>
      <c r="W798" s="69">
        <f t="shared" si="293"/>
        <v>6</v>
      </c>
      <c r="X798" s="69">
        <f>VLOOKUP(D798,'[1]Demanda Agregada Med. y MC'!$C$7:$O$3994,13,FALSE)</f>
        <v>15</v>
      </c>
      <c r="Y798" s="24">
        <v>0</v>
      </c>
      <c r="Z798" s="24">
        <v>0</v>
      </c>
      <c r="AA798" s="24">
        <v>0</v>
      </c>
      <c r="AB798" s="24">
        <v>0</v>
      </c>
      <c r="AC798" s="24">
        <v>40</v>
      </c>
      <c r="AD798" s="24">
        <v>80</v>
      </c>
      <c r="AE798" s="26">
        <v>254</v>
      </c>
      <c r="AF798" s="25">
        <v>508</v>
      </c>
      <c r="AG798" s="22">
        <v>254.43520000000001</v>
      </c>
      <c r="AH798" s="20">
        <f t="shared" si="294"/>
        <v>867166.04863999994</v>
      </c>
      <c r="AI798" s="9">
        <f t="shared" si="295"/>
        <v>2130131.4944000002</v>
      </c>
      <c r="AJ798" s="9">
        <f t="shared" si="296"/>
        <v>210926.78080000001</v>
      </c>
      <c r="AK798" s="9">
        <f t="shared" si="297"/>
        <v>526935.29920000001</v>
      </c>
      <c r="AL798" s="9">
        <f t="shared" si="298"/>
        <v>213725.568</v>
      </c>
      <c r="AM798" s="9">
        <f t="shared" si="299"/>
        <v>534313.92000000004</v>
      </c>
      <c r="AN798" s="9">
        <f t="shared" si="300"/>
        <v>366183.13984000002</v>
      </c>
      <c r="AO798" s="9">
        <f t="shared" si="301"/>
        <v>915457.84960000007</v>
      </c>
      <c r="AP798" s="9">
        <f t="shared" si="302"/>
        <v>1526.6112000000001</v>
      </c>
      <c r="AQ798" s="9">
        <f t="shared" si="303"/>
        <v>3816.5280000000002</v>
      </c>
      <c r="AR798" s="9">
        <f t="shared" si="304"/>
        <v>0</v>
      </c>
      <c r="AS798" s="9">
        <f t="shared" si="305"/>
        <v>0</v>
      </c>
      <c r="AT798" s="9">
        <f t="shared" si="306"/>
        <v>0</v>
      </c>
      <c r="AU798" s="9">
        <f t="shared" si="307"/>
        <v>0</v>
      </c>
      <c r="AV798" s="9">
        <f t="shared" si="308"/>
        <v>10177.407999999999</v>
      </c>
      <c r="AW798" s="9">
        <f t="shared" si="309"/>
        <v>20354.815999999999</v>
      </c>
      <c r="AX798" s="9">
        <f t="shared" si="310"/>
        <v>64626.540800000002</v>
      </c>
      <c r="AY798" s="10">
        <f t="shared" si="311"/>
        <v>129253.0816</v>
      </c>
    </row>
    <row r="799" spans="1:51" ht="15" customHeight="1">
      <c r="A799" s="87">
        <v>793</v>
      </c>
      <c r="B799" s="85" t="str">
        <f t="shared" si="288"/>
        <v>0601252836</v>
      </c>
      <c r="C799" s="13" t="str">
        <f t="shared" si="289"/>
        <v>060125283611</v>
      </c>
      <c r="D799" s="13" t="str">
        <f t="shared" si="290"/>
        <v>06012528361101</v>
      </c>
      <c r="E799" s="14">
        <v>25400061</v>
      </c>
      <c r="F799" s="14" t="s">
        <v>1472</v>
      </c>
      <c r="G799" s="14" t="s">
        <v>1729</v>
      </c>
      <c r="H799" s="14" t="s">
        <v>1765</v>
      </c>
      <c r="I799" s="14" t="s">
        <v>1474</v>
      </c>
      <c r="J799" s="14" t="s">
        <v>65</v>
      </c>
      <c r="K799" s="15" t="s">
        <v>1766</v>
      </c>
      <c r="L799" s="14" t="s">
        <v>26</v>
      </c>
      <c r="M799" s="14">
        <v>250</v>
      </c>
      <c r="N799" s="14" t="s">
        <v>27</v>
      </c>
      <c r="O799" s="24">
        <f t="shared" si="291"/>
        <v>12839.2</v>
      </c>
      <c r="P799" s="24">
        <f t="shared" si="292"/>
        <v>32002.5</v>
      </c>
      <c r="Q799" s="24">
        <v>7273</v>
      </c>
      <c r="R799" s="16">
        <v>18182</v>
      </c>
      <c r="S799" s="69">
        <v>1680</v>
      </c>
      <c r="T799" s="70">
        <v>4200</v>
      </c>
      <c r="U799" s="24">
        <v>3687.2000000000003</v>
      </c>
      <c r="V799" s="24">
        <v>9218</v>
      </c>
      <c r="W799" s="69">
        <f t="shared" si="293"/>
        <v>9</v>
      </c>
      <c r="X799" s="69">
        <f>VLOOKUP(D799,'[1]Demanda Agregada Med. y MC'!$C$7:$O$3994,13,FALSE)</f>
        <v>22.5</v>
      </c>
      <c r="Y799" s="24">
        <v>0</v>
      </c>
      <c r="Z799" s="24">
        <v>0</v>
      </c>
      <c r="AA799" s="24">
        <v>0</v>
      </c>
      <c r="AB799" s="24">
        <v>0</v>
      </c>
      <c r="AC799" s="24">
        <v>0</v>
      </c>
      <c r="AD799" s="24">
        <v>0</v>
      </c>
      <c r="AE799" s="26">
        <v>190</v>
      </c>
      <c r="AF799" s="25">
        <v>380</v>
      </c>
      <c r="AG799" s="22">
        <v>334.88</v>
      </c>
      <c r="AH799" s="20">
        <f t="shared" si="294"/>
        <v>4299591.2960000001</v>
      </c>
      <c r="AI799" s="9">
        <f t="shared" si="295"/>
        <v>10716997.199999999</v>
      </c>
      <c r="AJ799" s="9">
        <f t="shared" si="296"/>
        <v>2435582.2399999998</v>
      </c>
      <c r="AK799" s="9">
        <f t="shared" si="297"/>
        <v>6088788.1600000001</v>
      </c>
      <c r="AL799" s="9">
        <f t="shared" si="298"/>
        <v>562598.40000000002</v>
      </c>
      <c r="AM799" s="9">
        <f t="shared" si="299"/>
        <v>1406496</v>
      </c>
      <c r="AN799" s="9">
        <f t="shared" si="300"/>
        <v>1234769.5360000001</v>
      </c>
      <c r="AO799" s="9">
        <f t="shared" si="301"/>
        <v>3086923.84</v>
      </c>
      <c r="AP799" s="9">
        <f t="shared" si="302"/>
        <v>3013.92</v>
      </c>
      <c r="AQ799" s="9">
        <f t="shared" si="303"/>
        <v>7534.8</v>
      </c>
      <c r="AR799" s="9">
        <f t="shared" si="304"/>
        <v>0</v>
      </c>
      <c r="AS799" s="9">
        <f t="shared" si="305"/>
        <v>0</v>
      </c>
      <c r="AT799" s="9">
        <f t="shared" si="306"/>
        <v>0</v>
      </c>
      <c r="AU799" s="9">
        <f t="shared" si="307"/>
        <v>0</v>
      </c>
      <c r="AV799" s="9">
        <f t="shared" si="308"/>
        <v>0</v>
      </c>
      <c r="AW799" s="9">
        <f t="shared" si="309"/>
        <v>0</v>
      </c>
      <c r="AX799" s="9">
        <f t="shared" si="310"/>
        <v>63627.199999999997</v>
      </c>
      <c r="AY799" s="10">
        <f t="shared" si="311"/>
        <v>127254.39999999999</v>
      </c>
    </row>
    <row r="800" spans="1:51" ht="15" customHeight="1">
      <c r="A800" s="87">
        <v>794</v>
      </c>
      <c r="B800" s="85" t="str">
        <f t="shared" si="288"/>
        <v>0601252844</v>
      </c>
      <c r="C800" s="13" t="str">
        <f t="shared" si="289"/>
        <v>060125284413</v>
      </c>
      <c r="D800" s="13" t="str">
        <f t="shared" si="290"/>
        <v>06012528441301</v>
      </c>
      <c r="E800" s="14">
        <v>25400061</v>
      </c>
      <c r="F800" s="14" t="s">
        <v>1472</v>
      </c>
      <c r="G800" s="14" t="s">
        <v>1729</v>
      </c>
      <c r="H800" s="14" t="s">
        <v>1767</v>
      </c>
      <c r="I800" s="14" t="s">
        <v>1477</v>
      </c>
      <c r="J800" s="14" t="s">
        <v>65</v>
      </c>
      <c r="K800" s="15" t="s">
        <v>1768</v>
      </c>
      <c r="L800" s="14" t="s">
        <v>26</v>
      </c>
      <c r="M800" s="14">
        <v>250</v>
      </c>
      <c r="N800" s="14" t="s">
        <v>27</v>
      </c>
      <c r="O800" s="24">
        <f t="shared" si="291"/>
        <v>6942.1</v>
      </c>
      <c r="P800" s="24">
        <f t="shared" si="292"/>
        <v>17308</v>
      </c>
      <c r="Q800" s="24">
        <v>2960</v>
      </c>
      <c r="R800" s="16">
        <v>7399</v>
      </c>
      <c r="S800" s="69">
        <v>0</v>
      </c>
      <c r="T800" s="70">
        <v>0</v>
      </c>
      <c r="U800" s="24">
        <v>3877.6000000000004</v>
      </c>
      <c r="V800" s="24">
        <v>9694</v>
      </c>
      <c r="W800" s="69">
        <f t="shared" si="293"/>
        <v>12</v>
      </c>
      <c r="X800" s="69">
        <f>VLOOKUP(D800,'[1]Demanda Agregada Med. y MC'!$C$7:$O$3994,13,FALSE)</f>
        <v>30</v>
      </c>
      <c r="Y800" s="24">
        <v>0</v>
      </c>
      <c r="Z800" s="24">
        <v>0</v>
      </c>
      <c r="AA800" s="24">
        <v>0</v>
      </c>
      <c r="AB800" s="24">
        <v>0</v>
      </c>
      <c r="AC800" s="24">
        <v>52.5</v>
      </c>
      <c r="AD800" s="24">
        <v>105</v>
      </c>
      <c r="AE800" s="26">
        <v>40</v>
      </c>
      <c r="AF800" s="25">
        <v>80</v>
      </c>
      <c r="AG800" s="22">
        <v>714.83080000000007</v>
      </c>
      <c r="AH800" s="20">
        <f t="shared" si="294"/>
        <v>4962426.8966800012</v>
      </c>
      <c r="AI800" s="9">
        <f t="shared" si="295"/>
        <v>12372291.486400001</v>
      </c>
      <c r="AJ800" s="9">
        <f t="shared" si="296"/>
        <v>2115899.1680000001</v>
      </c>
      <c r="AK800" s="9">
        <f t="shared" si="297"/>
        <v>5289033.0892000003</v>
      </c>
      <c r="AL800" s="9">
        <f t="shared" si="298"/>
        <v>0</v>
      </c>
      <c r="AM800" s="9">
        <f t="shared" si="299"/>
        <v>0</v>
      </c>
      <c r="AN800" s="9">
        <f t="shared" si="300"/>
        <v>2771827.9100800003</v>
      </c>
      <c r="AO800" s="9">
        <f t="shared" si="301"/>
        <v>6929569.775200001</v>
      </c>
      <c r="AP800" s="9">
        <f t="shared" si="302"/>
        <v>8577.9696000000004</v>
      </c>
      <c r="AQ800" s="9">
        <f t="shared" si="303"/>
        <v>21444.924000000003</v>
      </c>
      <c r="AR800" s="9">
        <f t="shared" si="304"/>
        <v>0</v>
      </c>
      <c r="AS800" s="9">
        <f t="shared" si="305"/>
        <v>0</v>
      </c>
      <c r="AT800" s="9">
        <f t="shared" si="306"/>
        <v>0</v>
      </c>
      <c r="AU800" s="9">
        <f t="shared" si="307"/>
        <v>0</v>
      </c>
      <c r="AV800" s="9">
        <f t="shared" si="308"/>
        <v>37528.617000000006</v>
      </c>
      <c r="AW800" s="9">
        <f t="shared" si="309"/>
        <v>75057.234000000011</v>
      </c>
      <c r="AX800" s="9">
        <f t="shared" si="310"/>
        <v>28593.232000000004</v>
      </c>
      <c r="AY800" s="10">
        <f t="shared" si="311"/>
        <v>57186.464000000007</v>
      </c>
    </row>
    <row r="801" spans="1:51" ht="15" customHeight="1">
      <c r="A801" s="87">
        <v>795</v>
      </c>
      <c r="B801" s="85" t="str">
        <f t="shared" si="288"/>
        <v>0601252877</v>
      </c>
      <c r="C801" s="13" t="str">
        <f t="shared" si="289"/>
        <v>060125287713</v>
      </c>
      <c r="D801" s="13" t="str">
        <f t="shared" si="290"/>
        <v>06012528771301</v>
      </c>
      <c r="E801" s="14">
        <v>25400061</v>
      </c>
      <c r="F801" s="14" t="s">
        <v>1472</v>
      </c>
      <c r="G801" s="14" t="s">
        <v>1729</v>
      </c>
      <c r="H801" s="14" t="s">
        <v>1414</v>
      </c>
      <c r="I801" s="14" t="s">
        <v>1477</v>
      </c>
      <c r="J801" s="14" t="s">
        <v>65</v>
      </c>
      <c r="K801" s="15" t="s">
        <v>1769</v>
      </c>
      <c r="L801" s="14" t="s">
        <v>26</v>
      </c>
      <c r="M801" s="14">
        <v>1000</v>
      </c>
      <c r="N801" s="14" t="s">
        <v>27</v>
      </c>
      <c r="O801" s="24">
        <f t="shared" si="291"/>
        <v>5946.0000000000009</v>
      </c>
      <c r="P801" s="24">
        <f t="shared" si="292"/>
        <v>14841</v>
      </c>
      <c r="Q801" s="24">
        <v>2538</v>
      </c>
      <c r="R801" s="16">
        <v>6343</v>
      </c>
      <c r="S801" s="69">
        <v>644</v>
      </c>
      <c r="T801" s="70">
        <v>1610</v>
      </c>
      <c r="U801" s="24">
        <v>2697.2000000000003</v>
      </c>
      <c r="V801" s="24">
        <v>6743</v>
      </c>
      <c r="W801" s="69">
        <f t="shared" si="293"/>
        <v>22.8</v>
      </c>
      <c r="X801" s="69">
        <f>VLOOKUP(D801,'[1]Demanda Agregada Med. y MC'!$C$7:$O$3994,13,FALSE)</f>
        <v>57</v>
      </c>
      <c r="Y801" s="24">
        <v>0</v>
      </c>
      <c r="Z801" s="24">
        <v>0</v>
      </c>
      <c r="AA801" s="24">
        <v>0</v>
      </c>
      <c r="AB801" s="24">
        <v>0</v>
      </c>
      <c r="AC801" s="24">
        <v>44</v>
      </c>
      <c r="AD801" s="24">
        <v>88</v>
      </c>
      <c r="AE801" s="26">
        <v>0</v>
      </c>
      <c r="AF801" s="25">
        <v>0</v>
      </c>
      <c r="AG801" s="22">
        <v>791.2</v>
      </c>
      <c r="AH801" s="20">
        <f t="shared" si="294"/>
        <v>4704475.2000000011</v>
      </c>
      <c r="AI801" s="9">
        <f t="shared" si="295"/>
        <v>11742199.200000001</v>
      </c>
      <c r="AJ801" s="9">
        <f t="shared" si="296"/>
        <v>2008065.6</v>
      </c>
      <c r="AK801" s="9">
        <f t="shared" si="297"/>
        <v>5018581.6000000006</v>
      </c>
      <c r="AL801" s="9">
        <f t="shared" si="298"/>
        <v>509532.80000000005</v>
      </c>
      <c r="AM801" s="9">
        <f t="shared" si="299"/>
        <v>1273832</v>
      </c>
      <c r="AN801" s="9">
        <f t="shared" si="300"/>
        <v>2134024.64</v>
      </c>
      <c r="AO801" s="9">
        <f t="shared" si="301"/>
        <v>5335061.6000000006</v>
      </c>
      <c r="AP801" s="9">
        <f t="shared" si="302"/>
        <v>18039.36</v>
      </c>
      <c r="AQ801" s="9">
        <f t="shared" si="303"/>
        <v>45098.400000000001</v>
      </c>
      <c r="AR801" s="9">
        <f t="shared" si="304"/>
        <v>0</v>
      </c>
      <c r="AS801" s="9">
        <f t="shared" si="305"/>
        <v>0</v>
      </c>
      <c r="AT801" s="9">
        <f t="shared" si="306"/>
        <v>0</v>
      </c>
      <c r="AU801" s="9">
        <f t="shared" si="307"/>
        <v>0</v>
      </c>
      <c r="AV801" s="9">
        <f t="shared" si="308"/>
        <v>34812.800000000003</v>
      </c>
      <c r="AW801" s="9">
        <f t="shared" si="309"/>
        <v>69625.600000000006</v>
      </c>
      <c r="AX801" s="9">
        <f t="shared" si="310"/>
        <v>0</v>
      </c>
      <c r="AY801" s="10">
        <f t="shared" si="311"/>
        <v>0</v>
      </c>
    </row>
    <row r="802" spans="1:51" ht="15" customHeight="1">
      <c r="A802" s="87">
        <v>796</v>
      </c>
      <c r="B802" s="85" t="str">
        <f t="shared" si="288"/>
        <v>0601252901</v>
      </c>
      <c r="C802" s="13" t="str">
        <f t="shared" si="289"/>
        <v>060125290111</v>
      </c>
      <c r="D802" s="13" t="str">
        <f t="shared" si="290"/>
        <v>06012529011101</v>
      </c>
      <c r="E802" s="14">
        <v>25400056</v>
      </c>
      <c r="F802" s="14" t="s">
        <v>1472</v>
      </c>
      <c r="G802" s="14" t="s">
        <v>1729</v>
      </c>
      <c r="H802" s="14" t="s">
        <v>1770</v>
      </c>
      <c r="I802" s="14" t="s">
        <v>1474</v>
      </c>
      <c r="J802" s="14" t="s">
        <v>65</v>
      </c>
      <c r="K802" s="15" t="s">
        <v>1771</v>
      </c>
      <c r="L802" s="14" t="s">
        <v>27</v>
      </c>
      <c r="M802" s="14">
        <v>1</v>
      </c>
      <c r="N802" s="14" t="s">
        <v>27</v>
      </c>
      <c r="O802" s="24">
        <f t="shared" si="291"/>
        <v>352.3</v>
      </c>
      <c r="P802" s="24">
        <f t="shared" si="292"/>
        <v>815</v>
      </c>
      <c r="Q802" s="24">
        <v>65</v>
      </c>
      <c r="R802" s="16">
        <v>162</v>
      </c>
      <c r="S802" s="69">
        <v>0</v>
      </c>
      <c r="T802" s="70">
        <v>0</v>
      </c>
      <c r="U802" s="24">
        <v>156.80000000000001</v>
      </c>
      <c r="V802" s="24">
        <v>392</v>
      </c>
      <c r="W802" s="69">
        <f t="shared" si="293"/>
        <v>0</v>
      </c>
      <c r="X802" s="69">
        <f>VLOOKUP(D802,'[1]Demanda Agregada Med. y MC'!$C$7:$O$3994,13,FALSE)</f>
        <v>0</v>
      </c>
      <c r="Y802" s="24">
        <v>0</v>
      </c>
      <c r="Z802" s="24">
        <v>0</v>
      </c>
      <c r="AA802" s="24">
        <v>0</v>
      </c>
      <c r="AB802" s="24">
        <v>0</v>
      </c>
      <c r="AC802" s="24">
        <v>122.5</v>
      </c>
      <c r="AD802" s="24">
        <v>245</v>
      </c>
      <c r="AE802" s="26">
        <v>8</v>
      </c>
      <c r="AF802" s="25">
        <v>16</v>
      </c>
      <c r="AG802" s="22">
        <v>85.293199999999999</v>
      </c>
      <c r="AH802" s="20">
        <f t="shared" si="294"/>
        <v>30048.79436</v>
      </c>
      <c r="AI802" s="9">
        <f t="shared" si="295"/>
        <v>69513.957999999999</v>
      </c>
      <c r="AJ802" s="9">
        <f t="shared" si="296"/>
        <v>5544.058</v>
      </c>
      <c r="AK802" s="9">
        <f t="shared" si="297"/>
        <v>13817.4984</v>
      </c>
      <c r="AL802" s="9">
        <f t="shared" si="298"/>
        <v>0</v>
      </c>
      <c r="AM802" s="9">
        <f t="shared" si="299"/>
        <v>0</v>
      </c>
      <c r="AN802" s="9">
        <f t="shared" si="300"/>
        <v>13373.973760000001</v>
      </c>
      <c r="AO802" s="9">
        <f t="shared" si="301"/>
        <v>33434.934399999998</v>
      </c>
      <c r="AP802" s="9">
        <f t="shared" si="302"/>
        <v>0</v>
      </c>
      <c r="AQ802" s="9">
        <f t="shared" si="303"/>
        <v>0</v>
      </c>
      <c r="AR802" s="9">
        <f t="shared" si="304"/>
        <v>0</v>
      </c>
      <c r="AS802" s="9">
        <f t="shared" si="305"/>
        <v>0</v>
      </c>
      <c r="AT802" s="9">
        <f t="shared" si="306"/>
        <v>0</v>
      </c>
      <c r="AU802" s="9">
        <f t="shared" si="307"/>
        <v>0</v>
      </c>
      <c r="AV802" s="9">
        <f t="shared" si="308"/>
        <v>10448.416999999999</v>
      </c>
      <c r="AW802" s="9">
        <f t="shared" si="309"/>
        <v>20896.833999999999</v>
      </c>
      <c r="AX802" s="9">
        <f t="shared" si="310"/>
        <v>682.34559999999999</v>
      </c>
      <c r="AY802" s="10">
        <f t="shared" si="311"/>
        <v>1364.6912</v>
      </c>
    </row>
    <row r="803" spans="1:51" ht="15" customHeight="1">
      <c r="A803" s="87">
        <v>797</v>
      </c>
      <c r="B803" s="85" t="str">
        <f t="shared" si="288"/>
        <v>0601252919</v>
      </c>
      <c r="C803" s="13" t="str">
        <f t="shared" si="289"/>
        <v>060125291911</v>
      </c>
      <c r="D803" s="13" t="str">
        <f t="shared" si="290"/>
        <v>06012529191101</v>
      </c>
      <c r="E803" s="14">
        <v>25400056</v>
      </c>
      <c r="F803" s="14" t="s">
        <v>1472</v>
      </c>
      <c r="G803" s="14" t="s">
        <v>1729</v>
      </c>
      <c r="H803" s="14" t="s">
        <v>1772</v>
      </c>
      <c r="I803" s="14" t="s">
        <v>1474</v>
      </c>
      <c r="J803" s="14" t="s">
        <v>65</v>
      </c>
      <c r="K803" s="15" t="s">
        <v>1773</v>
      </c>
      <c r="L803" s="14" t="s">
        <v>27</v>
      </c>
      <c r="M803" s="14">
        <v>1</v>
      </c>
      <c r="N803" s="14" t="s">
        <v>27</v>
      </c>
      <c r="O803" s="24">
        <f t="shared" si="291"/>
        <v>62.2</v>
      </c>
      <c r="P803" s="24">
        <f t="shared" si="292"/>
        <v>155</v>
      </c>
      <c r="Q803" s="24">
        <v>33</v>
      </c>
      <c r="R803" s="16">
        <v>82</v>
      </c>
      <c r="S803" s="69">
        <v>0</v>
      </c>
      <c r="T803" s="70">
        <v>0</v>
      </c>
      <c r="U803" s="24">
        <v>29.200000000000003</v>
      </c>
      <c r="V803" s="24">
        <v>73</v>
      </c>
      <c r="W803" s="69">
        <f t="shared" si="293"/>
        <v>0</v>
      </c>
      <c r="X803" s="69">
        <f>VLOOKUP(D803,'[1]Demanda Agregada Med. y MC'!$C$7:$O$3994,13,FALSE)</f>
        <v>0</v>
      </c>
      <c r="Y803" s="24">
        <v>0</v>
      </c>
      <c r="Z803" s="24">
        <v>0</v>
      </c>
      <c r="AA803" s="24">
        <v>0</v>
      </c>
      <c r="AB803" s="24">
        <v>0</v>
      </c>
      <c r="AC803" s="24">
        <v>0</v>
      </c>
      <c r="AD803" s="24">
        <v>0</v>
      </c>
      <c r="AE803" s="26">
        <v>0</v>
      </c>
      <c r="AF803" s="25">
        <v>0</v>
      </c>
      <c r="AG803" s="22">
        <v>22.080000000000002</v>
      </c>
      <c r="AH803" s="20">
        <f t="shared" si="294"/>
        <v>1373.3760000000002</v>
      </c>
      <c r="AI803" s="9">
        <f t="shared" si="295"/>
        <v>3422.4</v>
      </c>
      <c r="AJ803" s="9">
        <f t="shared" si="296"/>
        <v>728.6400000000001</v>
      </c>
      <c r="AK803" s="9">
        <f t="shared" si="297"/>
        <v>1810.5600000000002</v>
      </c>
      <c r="AL803" s="9">
        <f t="shared" si="298"/>
        <v>0</v>
      </c>
      <c r="AM803" s="9">
        <f t="shared" si="299"/>
        <v>0</v>
      </c>
      <c r="AN803" s="9">
        <f t="shared" si="300"/>
        <v>644.7360000000001</v>
      </c>
      <c r="AO803" s="9">
        <f t="shared" si="301"/>
        <v>1611.8400000000001</v>
      </c>
      <c r="AP803" s="9">
        <f t="shared" si="302"/>
        <v>0</v>
      </c>
      <c r="AQ803" s="9">
        <f t="shared" si="303"/>
        <v>0</v>
      </c>
      <c r="AR803" s="9">
        <f t="shared" si="304"/>
        <v>0</v>
      </c>
      <c r="AS803" s="9">
        <f t="shared" si="305"/>
        <v>0</v>
      </c>
      <c r="AT803" s="9">
        <f t="shared" si="306"/>
        <v>0</v>
      </c>
      <c r="AU803" s="9">
        <f t="shared" si="307"/>
        <v>0</v>
      </c>
      <c r="AV803" s="9">
        <f t="shared" si="308"/>
        <v>0</v>
      </c>
      <c r="AW803" s="9">
        <f t="shared" si="309"/>
        <v>0</v>
      </c>
      <c r="AX803" s="9">
        <f t="shared" si="310"/>
        <v>0</v>
      </c>
      <c r="AY803" s="10">
        <f t="shared" si="311"/>
        <v>0</v>
      </c>
    </row>
    <row r="804" spans="1:51" ht="15" customHeight="1">
      <c r="A804" s="87">
        <v>798</v>
      </c>
      <c r="B804" s="85" t="str">
        <f t="shared" si="288"/>
        <v>0601253230</v>
      </c>
      <c r="C804" s="13" t="str">
        <f t="shared" si="289"/>
        <v>060125323011</v>
      </c>
      <c r="D804" s="13" t="str">
        <f t="shared" si="290"/>
        <v>06012532301101</v>
      </c>
      <c r="E804" s="14">
        <v>25400073</v>
      </c>
      <c r="F804" s="14" t="s">
        <v>1472</v>
      </c>
      <c r="G804" s="14" t="s">
        <v>1729</v>
      </c>
      <c r="H804" s="14" t="s">
        <v>1774</v>
      </c>
      <c r="I804" s="14" t="s">
        <v>1474</v>
      </c>
      <c r="J804" s="14" t="s">
        <v>65</v>
      </c>
      <c r="K804" s="15" t="s">
        <v>1775</v>
      </c>
      <c r="L804" s="14" t="s">
        <v>26</v>
      </c>
      <c r="M804" s="14">
        <v>100</v>
      </c>
      <c r="N804" s="14" t="s">
        <v>27</v>
      </c>
      <c r="O804" s="24">
        <f t="shared" si="291"/>
        <v>10684.800000000001</v>
      </c>
      <c r="P804" s="24">
        <f t="shared" si="292"/>
        <v>26697</v>
      </c>
      <c r="Q804" s="24">
        <v>10002</v>
      </c>
      <c r="R804" s="16">
        <v>25003</v>
      </c>
      <c r="S804" s="69">
        <v>0</v>
      </c>
      <c r="T804" s="70">
        <v>0</v>
      </c>
      <c r="U804" s="24">
        <v>599.20000000000005</v>
      </c>
      <c r="V804" s="24">
        <v>1498</v>
      </c>
      <c r="W804" s="69">
        <f t="shared" si="293"/>
        <v>57.6</v>
      </c>
      <c r="X804" s="69">
        <f>VLOOKUP(D804,'[1]Demanda Agregada Med. y MC'!$C$7:$O$3994,13,FALSE)</f>
        <v>144</v>
      </c>
      <c r="Y804" s="24">
        <v>0</v>
      </c>
      <c r="Z804" s="24">
        <v>0</v>
      </c>
      <c r="AA804" s="24">
        <v>0</v>
      </c>
      <c r="AB804" s="24">
        <v>0</v>
      </c>
      <c r="AC804" s="24">
        <v>0</v>
      </c>
      <c r="AD804" s="24">
        <v>0</v>
      </c>
      <c r="AE804" s="26">
        <v>26</v>
      </c>
      <c r="AF804" s="25">
        <v>52</v>
      </c>
      <c r="AG804" s="22">
        <v>92.460000000000008</v>
      </c>
      <c r="AH804" s="20">
        <f t="shared" si="294"/>
        <v>987916.60800000024</v>
      </c>
      <c r="AI804" s="9">
        <f t="shared" si="295"/>
        <v>2468404.62</v>
      </c>
      <c r="AJ804" s="9">
        <f t="shared" si="296"/>
        <v>924784.92</v>
      </c>
      <c r="AK804" s="9">
        <f t="shared" si="297"/>
        <v>2311777.3800000004</v>
      </c>
      <c r="AL804" s="9">
        <f t="shared" si="298"/>
        <v>0</v>
      </c>
      <c r="AM804" s="9">
        <f t="shared" si="299"/>
        <v>0</v>
      </c>
      <c r="AN804" s="9">
        <f t="shared" si="300"/>
        <v>55402.032000000007</v>
      </c>
      <c r="AO804" s="9">
        <f t="shared" si="301"/>
        <v>138505.08000000002</v>
      </c>
      <c r="AP804" s="9">
        <f t="shared" si="302"/>
        <v>5325.6960000000008</v>
      </c>
      <c r="AQ804" s="9">
        <f t="shared" si="303"/>
        <v>13314.240000000002</v>
      </c>
      <c r="AR804" s="9">
        <f t="shared" si="304"/>
        <v>0</v>
      </c>
      <c r="AS804" s="9">
        <f t="shared" si="305"/>
        <v>0</v>
      </c>
      <c r="AT804" s="9">
        <f t="shared" si="306"/>
        <v>0</v>
      </c>
      <c r="AU804" s="9">
        <f t="shared" si="307"/>
        <v>0</v>
      </c>
      <c r="AV804" s="9">
        <f t="shared" si="308"/>
        <v>0</v>
      </c>
      <c r="AW804" s="9">
        <f t="shared" si="309"/>
        <v>0</v>
      </c>
      <c r="AX804" s="9">
        <f t="shared" si="310"/>
        <v>2403.96</v>
      </c>
      <c r="AY804" s="10">
        <f t="shared" si="311"/>
        <v>4807.92</v>
      </c>
    </row>
    <row r="805" spans="1:51" ht="15" customHeight="1">
      <c r="A805" s="87">
        <v>799</v>
      </c>
      <c r="B805" s="85" t="str">
        <f t="shared" si="288"/>
        <v>0601253545</v>
      </c>
      <c r="C805" s="13" t="str">
        <f t="shared" si="289"/>
        <v>060125354512</v>
      </c>
      <c r="D805" s="13" t="str">
        <f t="shared" si="290"/>
        <v>06012535451201</v>
      </c>
      <c r="E805" s="14"/>
      <c r="F805" s="14" t="s">
        <v>1472</v>
      </c>
      <c r="G805" s="14" t="s">
        <v>1729</v>
      </c>
      <c r="H805" s="14" t="s">
        <v>1776</v>
      </c>
      <c r="I805" s="14" t="s">
        <v>1483</v>
      </c>
      <c r="J805" s="14" t="s">
        <v>65</v>
      </c>
      <c r="K805" s="15" t="s">
        <v>1777</v>
      </c>
      <c r="L805" s="14" t="s">
        <v>27</v>
      </c>
      <c r="M805" s="14">
        <v>1</v>
      </c>
      <c r="N805" s="14" t="s">
        <v>27</v>
      </c>
      <c r="O805" s="24">
        <f t="shared" si="291"/>
        <v>18676</v>
      </c>
      <c r="P805" s="24">
        <f t="shared" si="292"/>
        <v>46688</v>
      </c>
      <c r="Q805" s="24">
        <v>10514</v>
      </c>
      <c r="R805" s="16">
        <v>26283</v>
      </c>
      <c r="S805" s="69">
        <v>7000</v>
      </c>
      <c r="T805" s="70">
        <v>17500</v>
      </c>
      <c r="U805" s="24">
        <v>1100.8</v>
      </c>
      <c r="V805" s="24">
        <v>2752</v>
      </c>
      <c r="W805" s="69">
        <f t="shared" si="293"/>
        <v>61.2</v>
      </c>
      <c r="X805" s="69">
        <f>VLOOKUP(D805,'[1]Demanda Agregada Med. y MC'!$C$7:$O$3994,13,FALSE)</f>
        <v>153</v>
      </c>
      <c r="Y805" s="24">
        <v>0</v>
      </c>
      <c r="Z805" s="24">
        <v>0</v>
      </c>
      <c r="AA805" s="24">
        <v>0</v>
      </c>
      <c r="AB805" s="24">
        <v>0</v>
      </c>
      <c r="AC805" s="24">
        <v>0</v>
      </c>
      <c r="AD805" s="24">
        <v>0</v>
      </c>
      <c r="AE805" s="26">
        <v>0</v>
      </c>
      <c r="AF805" s="25">
        <v>0</v>
      </c>
      <c r="AG805" s="22">
        <v>49.054400000000001</v>
      </c>
      <c r="AH805" s="20">
        <f t="shared" si="294"/>
        <v>916139.97440000006</v>
      </c>
      <c r="AI805" s="9">
        <f t="shared" si="295"/>
        <v>2290251.8272000002</v>
      </c>
      <c r="AJ805" s="9">
        <f t="shared" si="296"/>
        <v>515757.96160000004</v>
      </c>
      <c r="AK805" s="9">
        <f t="shared" si="297"/>
        <v>1289296.7952000001</v>
      </c>
      <c r="AL805" s="9">
        <f t="shared" si="298"/>
        <v>343380.8</v>
      </c>
      <c r="AM805" s="9">
        <f t="shared" si="299"/>
        <v>858452</v>
      </c>
      <c r="AN805" s="9">
        <f t="shared" si="300"/>
        <v>53999.08352</v>
      </c>
      <c r="AO805" s="9">
        <f t="shared" si="301"/>
        <v>134997.70879999999</v>
      </c>
      <c r="AP805" s="9">
        <f t="shared" si="302"/>
        <v>3002.1292800000001</v>
      </c>
      <c r="AQ805" s="9">
        <f t="shared" si="303"/>
        <v>7505.3231999999998</v>
      </c>
      <c r="AR805" s="9">
        <f t="shared" si="304"/>
        <v>0</v>
      </c>
      <c r="AS805" s="9">
        <f t="shared" si="305"/>
        <v>0</v>
      </c>
      <c r="AT805" s="9">
        <f t="shared" si="306"/>
        <v>0</v>
      </c>
      <c r="AU805" s="9">
        <f t="shared" si="307"/>
        <v>0</v>
      </c>
      <c r="AV805" s="9">
        <f t="shared" si="308"/>
        <v>0</v>
      </c>
      <c r="AW805" s="9">
        <f t="shared" si="309"/>
        <v>0</v>
      </c>
      <c r="AX805" s="9">
        <f t="shared" si="310"/>
        <v>0</v>
      </c>
      <c r="AY805" s="10">
        <f t="shared" si="311"/>
        <v>0</v>
      </c>
    </row>
    <row r="806" spans="1:51" ht="15" customHeight="1">
      <c r="A806" s="87">
        <v>800</v>
      </c>
      <c r="B806" s="85" t="str">
        <f t="shared" si="288"/>
        <v>0601253602</v>
      </c>
      <c r="C806" s="13" t="str">
        <f t="shared" si="289"/>
        <v>060125360211</v>
      </c>
      <c r="D806" s="13" t="str">
        <f t="shared" si="290"/>
        <v>06012536021101</v>
      </c>
      <c r="E806" s="14">
        <v>25400062</v>
      </c>
      <c r="F806" s="14" t="s">
        <v>1472</v>
      </c>
      <c r="G806" s="14" t="s">
        <v>1729</v>
      </c>
      <c r="H806" s="14" t="s">
        <v>1778</v>
      </c>
      <c r="I806" s="14" t="s">
        <v>1474</v>
      </c>
      <c r="J806" s="14" t="s">
        <v>65</v>
      </c>
      <c r="K806" s="15" t="s">
        <v>1779</v>
      </c>
      <c r="L806" s="14" t="s">
        <v>27</v>
      </c>
      <c r="M806" s="14">
        <v>1</v>
      </c>
      <c r="N806" s="14" t="s">
        <v>27</v>
      </c>
      <c r="O806" s="24">
        <f t="shared" si="291"/>
        <v>1866.6</v>
      </c>
      <c r="P806" s="24">
        <f t="shared" si="292"/>
        <v>4666</v>
      </c>
      <c r="Q806" s="24">
        <v>1623</v>
      </c>
      <c r="R806" s="16">
        <v>4057</v>
      </c>
      <c r="S806" s="69">
        <v>0</v>
      </c>
      <c r="T806" s="70">
        <v>0</v>
      </c>
      <c r="U806" s="24">
        <v>243.60000000000002</v>
      </c>
      <c r="V806" s="24">
        <v>609</v>
      </c>
      <c r="W806" s="69">
        <f t="shared" si="293"/>
        <v>0</v>
      </c>
      <c r="X806" s="69">
        <f>VLOOKUP(D806,'[1]Demanda Agregada Med. y MC'!$C$7:$O$3994,13,FALSE)</f>
        <v>0</v>
      </c>
      <c r="Y806" s="24">
        <v>0</v>
      </c>
      <c r="Z806" s="24">
        <v>0</v>
      </c>
      <c r="AA806" s="24">
        <v>0</v>
      </c>
      <c r="AB806" s="24">
        <v>0</v>
      </c>
      <c r="AC806" s="24">
        <v>0</v>
      </c>
      <c r="AD806" s="24">
        <v>0</v>
      </c>
      <c r="AE806" s="26">
        <v>0</v>
      </c>
      <c r="AF806" s="25">
        <v>0</v>
      </c>
      <c r="AG806" s="22">
        <v>142.6</v>
      </c>
      <c r="AH806" s="20">
        <f t="shared" si="294"/>
        <v>266177.15999999997</v>
      </c>
      <c r="AI806" s="9">
        <f t="shared" si="295"/>
        <v>665371.6</v>
      </c>
      <c r="AJ806" s="9">
        <f t="shared" si="296"/>
        <v>231439.8</v>
      </c>
      <c r="AK806" s="9">
        <f t="shared" si="297"/>
        <v>578528.19999999995</v>
      </c>
      <c r="AL806" s="9">
        <f t="shared" si="298"/>
        <v>0</v>
      </c>
      <c r="AM806" s="9">
        <f t="shared" si="299"/>
        <v>0</v>
      </c>
      <c r="AN806" s="9">
        <f t="shared" si="300"/>
        <v>34737.360000000001</v>
      </c>
      <c r="AO806" s="9">
        <f t="shared" si="301"/>
        <v>86843.4</v>
      </c>
      <c r="AP806" s="9">
        <f t="shared" si="302"/>
        <v>0</v>
      </c>
      <c r="AQ806" s="9">
        <f t="shared" si="303"/>
        <v>0</v>
      </c>
      <c r="AR806" s="9">
        <f t="shared" si="304"/>
        <v>0</v>
      </c>
      <c r="AS806" s="9">
        <f t="shared" si="305"/>
        <v>0</v>
      </c>
      <c r="AT806" s="9">
        <f t="shared" si="306"/>
        <v>0</v>
      </c>
      <c r="AU806" s="9">
        <f t="shared" si="307"/>
        <v>0</v>
      </c>
      <c r="AV806" s="9">
        <f t="shared" si="308"/>
        <v>0</v>
      </c>
      <c r="AW806" s="9">
        <f t="shared" si="309"/>
        <v>0</v>
      </c>
      <c r="AX806" s="9">
        <f t="shared" si="310"/>
        <v>0</v>
      </c>
      <c r="AY806" s="10">
        <f t="shared" si="311"/>
        <v>0</v>
      </c>
    </row>
    <row r="807" spans="1:51" ht="15" customHeight="1">
      <c r="A807" s="87">
        <v>801</v>
      </c>
      <c r="B807" s="85" t="str">
        <f t="shared" si="288"/>
        <v>0601253776</v>
      </c>
      <c r="C807" s="13" t="str">
        <f t="shared" si="289"/>
        <v>060125377601</v>
      </c>
      <c r="D807" s="13" t="str">
        <f t="shared" si="290"/>
        <v>06012537760101</v>
      </c>
      <c r="E807" s="14">
        <v>25400065</v>
      </c>
      <c r="F807" s="14" t="s">
        <v>1472</v>
      </c>
      <c r="G807" s="14" t="s">
        <v>1729</v>
      </c>
      <c r="H807" s="14" t="s">
        <v>1780</v>
      </c>
      <c r="I807" s="14" t="s">
        <v>65</v>
      </c>
      <c r="J807" s="14" t="s">
        <v>65</v>
      </c>
      <c r="K807" s="15" t="s">
        <v>1781</v>
      </c>
      <c r="L807" s="14" t="s">
        <v>26</v>
      </c>
      <c r="M807" s="14">
        <v>10</v>
      </c>
      <c r="N807" s="14" t="s">
        <v>27</v>
      </c>
      <c r="O807" s="24">
        <f t="shared" si="291"/>
        <v>933</v>
      </c>
      <c r="P807" s="24">
        <f t="shared" si="292"/>
        <v>2328</v>
      </c>
      <c r="Q807" s="24">
        <v>223</v>
      </c>
      <c r="R807" s="16">
        <v>557</v>
      </c>
      <c r="S807" s="69">
        <v>0</v>
      </c>
      <c r="T807" s="70">
        <v>0</v>
      </c>
      <c r="U807" s="24">
        <v>702</v>
      </c>
      <c r="V807" s="24">
        <v>1755</v>
      </c>
      <c r="W807" s="69">
        <f t="shared" si="293"/>
        <v>0</v>
      </c>
      <c r="X807" s="69">
        <f>VLOOKUP(D807,'[1]Demanda Agregada Med. y MC'!$C$7:$O$3994,13,FALSE)</f>
        <v>0</v>
      </c>
      <c r="Y807" s="24">
        <v>0</v>
      </c>
      <c r="Z807" s="24">
        <v>0</v>
      </c>
      <c r="AA807" s="24">
        <v>0</v>
      </c>
      <c r="AB807" s="24">
        <v>0</v>
      </c>
      <c r="AC807" s="24">
        <v>8</v>
      </c>
      <c r="AD807" s="24">
        <v>16</v>
      </c>
      <c r="AE807" s="26">
        <v>0</v>
      </c>
      <c r="AF807" s="25">
        <v>0</v>
      </c>
      <c r="AG807" s="22">
        <v>220.8</v>
      </c>
      <c r="AH807" s="20">
        <f t="shared" si="294"/>
        <v>206006.40000000002</v>
      </c>
      <c r="AI807" s="9">
        <f t="shared" si="295"/>
        <v>514022.40000000002</v>
      </c>
      <c r="AJ807" s="9">
        <f t="shared" si="296"/>
        <v>49238.400000000001</v>
      </c>
      <c r="AK807" s="9">
        <f t="shared" si="297"/>
        <v>122985.60000000001</v>
      </c>
      <c r="AL807" s="9">
        <f t="shared" si="298"/>
        <v>0</v>
      </c>
      <c r="AM807" s="9">
        <f t="shared" si="299"/>
        <v>0</v>
      </c>
      <c r="AN807" s="9">
        <f t="shared" si="300"/>
        <v>155001.60000000001</v>
      </c>
      <c r="AO807" s="9">
        <f t="shared" si="301"/>
        <v>387504</v>
      </c>
      <c r="AP807" s="9">
        <f t="shared" si="302"/>
        <v>0</v>
      </c>
      <c r="AQ807" s="9">
        <f t="shared" si="303"/>
        <v>0</v>
      </c>
      <c r="AR807" s="9">
        <f t="shared" si="304"/>
        <v>0</v>
      </c>
      <c r="AS807" s="9">
        <f t="shared" si="305"/>
        <v>0</v>
      </c>
      <c r="AT807" s="9">
        <f t="shared" si="306"/>
        <v>0</v>
      </c>
      <c r="AU807" s="9">
        <f t="shared" si="307"/>
        <v>0</v>
      </c>
      <c r="AV807" s="9">
        <f t="shared" si="308"/>
        <v>1766.4</v>
      </c>
      <c r="AW807" s="9">
        <f t="shared" si="309"/>
        <v>3532.8</v>
      </c>
      <c r="AX807" s="9">
        <f t="shared" si="310"/>
        <v>0</v>
      </c>
      <c r="AY807" s="10">
        <f t="shared" si="311"/>
        <v>0</v>
      </c>
    </row>
    <row r="808" spans="1:51" ht="15" customHeight="1">
      <c r="A808" s="87">
        <v>802</v>
      </c>
      <c r="B808" s="85" t="str">
        <f t="shared" si="288"/>
        <v>0601253784</v>
      </c>
      <c r="C808" s="13" t="str">
        <f t="shared" si="289"/>
        <v>060125378400</v>
      </c>
      <c r="D808" s="13" t="str">
        <f t="shared" si="290"/>
        <v>06012537840001</v>
      </c>
      <c r="E808" s="14"/>
      <c r="F808" s="14" t="s">
        <v>1472</v>
      </c>
      <c r="G808" s="14" t="s">
        <v>1729</v>
      </c>
      <c r="H808" s="14" t="s">
        <v>1782</v>
      </c>
      <c r="I808" s="14" t="s">
        <v>24</v>
      </c>
      <c r="J808" s="14" t="s">
        <v>65</v>
      </c>
      <c r="K808" s="15" t="s">
        <v>1783</v>
      </c>
      <c r="L808" s="14" t="s">
        <v>26</v>
      </c>
      <c r="M808" s="14">
        <v>500</v>
      </c>
      <c r="N808" s="14" t="s">
        <v>27</v>
      </c>
      <c r="O808" s="24">
        <f t="shared" si="291"/>
        <v>5</v>
      </c>
      <c r="P808" s="24">
        <f t="shared" si="292"/>
        <v>12</v>
      </c>
      <c r="Q808" s="24">
        <v>5</v>
      </c>
      <c r="R808" s="16">
        <v>12</v>
      </c>
      <c r="S808" s="69">
        <v>0</v>
      </c>
      <c r="T808" s="70">
        <v>0</v>
      </c>
      <c r="U808" s="24">
        <v>0</v>
      </c>
      <c r="V808" s="24">
        <v>0</v>
      </c>
      <c r="W808" s="69">
        <f t="shared" si="293"/>
        <v>0</v>
      </c>
      <c r="X808" s="69">
        <f>VLOOKUP(D808,'[1]Demanda Agregada Med. y MC'!$C$7:$O$3994,13,FALSE)</f>
        <v>0</v>
      </c>
      <c r="Y808" s="24">
        <v>0</v>
      </c>
      <c r="Z808" s="24">
        <v>0</v>
      </c>
      <c r="AA808" s="24">
        <v>0</v>
      </c>
      <c r="AB808" s="24">
        <v>0</v>
      </c>
      <c r="AC808" s="24">
        <v>0</v>
      </c>
      <c r="AD808" s="24">
        <v>0</v>
      </c>
      <c r="AE808" s="26">
        <v>0</v>
      </c>
      <c r="AF808" s="25">
        <v>0</v>
      </c>
      <c r="AG808" s="22">
        <v>1012.9200000000001</v>
      </c>
      <c r="AH808" s="20">
        <f t="shared" si="294"/>
        <v>5064.6000000000004</v>
      </c>
      <c r="AI808" s="9">
        <f t="shared" si="295"/>
        <v>12155.04</v>
      </c>
      <c r="AJ808" s="9">
        <f t="shared" si="296"/>
        <v>5064.6000000000004</v>
      </c>
      <c r="AK808" s="9">
        <f t="shared" si="297"/>
        <v>12155.04</v>
      </c>
      <c r="AL808" s="9">
        <f t="shared" si="298"/>
        <v>0</v>
      </c>
      <c r="AM808" s="9">
        <f t="shared" si="299"/>
        <v>0</v>
      </c>
      <c r="AN808" s="9">
        <f t="shared" si="300"/>
        <v>0</v>
      </c>
      <c r="AO808" s="9">
        <f t="shared" si="301"/>
        <v>0</v>
      </c>
      <c r="AP808" s="9">
        <f t="shared" si="302"/>
        <v>0</v>
      </c>
      <c r="AQ808" s="9">
        <f t="shared" si="303"/>
        <v>0</v>
      </c>
      <c r="AR808" s="9">
        <f t="shared" si="304"/>
        <v>0</v>
      </c>
      <c r="AS808" s="9">
        <f t="shared" si="305"/>
        <v>0</v>
      </c>
      <c r="AT808" s="9">
        <f t="shared" si="306"/>
        <v>0</v>
      </c>
      <c r="AU808" s="9">
        <f t="shared" si="307"/>
        <v>0</v>
      </c>
      <c r="AV808" s="9">
        <f t="shared" si="308"/>
        <v>0</v>
      </c>
      <c r="AW808" s="9">
        <f t="shared" si="309"/>
        <v>0</v>
      </c>
      <c r="AX808" s="9">
        <f t="shared" si="310"/>
        <v>0</v>
      </c>
      <c r="AY808" s="10">
        <f t="shared" si="311"/>
        <v>0</v>
      </c>
    </row>
    <row r="809" spans="1:51" ht="15" customHeight="1">
      <c r="A809" s="87">
        <v>803</v>
      </c>
      <c r="B809" s="85" t="str">
        <f t="shared" ref="B809:B872" si="312">F809&amp;G809&amp;H809</f>
        <v>0601253792</v>
      </c>
      <c r="C809" s="13" t="str">
        <f t="shared" ref="C809:C872" si="313">F809&amp;G809&amp;H809&amp;I809</f>
        <v>060125379200</v>
      </c>
      <c r="D809" s="13" t="str">
        <f t="shared" ref="D809:D872" si="314">F809&amp;G809&amp;H809&amp;I809&amp;J809</f>
        <v>06012537920001</v>
      </c>
      <c r="E809" s="14"/>
      <c r="F809" s="14" t="s">
        <v>1472</v>
      </c>
      <c r="G809" s="14" t="s">
        <v>1729</v>
      </c>
      <c r="H809" s="14" t="s">
        <v>1784</v>
      </c>
      <c r="I809" s="14" t="s">
        <v>24</v>
      </c>
      <c r="J809" s="14" t="s">
        <v>65</v>
      </c>
      <c r="K809" s="15" t="s">
        <v>1785</v>
      </c>
      <c r="L809" s="14" t="s">
        <v>26</v>
      </c>
      <c r="M809" s="14">
        <v>500</v>
      </c>
      <c r="N809" s="14" t="s">
        <v>27</v>
      </c>
      <c r="O809" s="24">
        <f t="shared" ref="O809:O872" si="315">Q809+S809+U809+W809+Y809+AA809+AC809+AE809</f>
        <v>6</v>
      </c>
      <c r="P809" s="24">
        <f t="shared" ref="P809:P872" si="316">R809+T809+V809+X809+Z809+AB809+AD809+AF809</f>
        <v>15</v>
      </c>
      <c r="Q809" s="24">
        <v>6</v>
      </c>
      <c r="R809" s="16">
        <v>15</v>
      </c>
      <c r="S809" s="69">
        <v>0</v>
      </c>
      <c r="T809" s="70">
        <v>0</v>
      </c>
      <c r="U809" s="24">
        <v>0</v>
      </c>
      <c r="V809" s="24">
        <v>0</v>
      </c>
      <c r="W809" s="69">
        <f t="shared" ref="W809:W872" si="317">X809*0.4</f>
        <v>0</v>
      </c>
      <c r="X809" s="69">
        <f>VLOOKUP(D809,'[1]Demanda Agregada Med. y MC'!$C$7:$O$3994,13,FALSE)</f>
        <v>0</v>
      </c>
      <c r="Y809" s="24">
        <v>0</v>
      </c>
      <c r="Z809" s="24">
        <v>0</v>
      </c>
      <c r="AA809" s="24">
        <v>0</v>
      </c>
      <c r="AB809" s="24">
        <v>0</v>
      </c>
      <c r="AC809" s="24">
        <v>0</v>
      </c>
      <c r="AD809" s="24">
        <v>0</v>
      </c>
      <c r="AE809" s="26">
        <v>0</v>
      </c>
      <c r="AF809" s="25">
        <v>0</v>
      </c>
      <c r="AG809" s="22">
        <v>1881.4</v>
      </c>
      <c r="AH809" s="20">
        <f t="shared" ref="AH809:AH872" si="318">IFERROR(O809*$AG809,"-")</f>
        <v>11288.400000000001</v>
      </c>
      <c r="AI809" s="9">
        <f t="shared" ref="AI809:AI872" si="319">IFERROR(P809*$AG809,"-")</f>
        <v>28221</v>
      </c>
      <c r="AJ809" s="9">
        <f t="shared" ref="AJ809:AJ872" si="320">IFERROR(Q809*$AG809,"-")</f>
        <v>11288.400000000001</v>
      </c>
      <c r="AK809" s="9">
        <f t="shared" ref="AK809:AK872" si="321">IFERROR(R809*$AG809,"-")</f>
        <v>28221</v>
      </c>
      <c r="AL809" s="9">
        <f t="shared" ref="AL809:AL872" si="322">IFERROR(S809*$AG809,"-")</f>
        <v>0</v>
      </c>
      <c r="AM809" s="9">
        <f t="shared" ref="AM809:AM872" si="323">IFERROR(T809*$AG809,"-")</f>
        <v>0</v>
      </c>
      <c r="AN809" s="9">
        <f t="shared" ref="AN809:AN872" si="324">IFERROR(U809*$AG809,"-")</f>
        <v>0</v>
      </c>
      <c r="AO809" s="9">
        <f t="shared" ref="AO809:AO872" si="325">IFERROR(V809*$AG809,"-")</f>
        <v>0</v>
      </c>
      <c r="AP809" s="9">
        <f t="shared" ref="AP809:AP872" si="326">IFERROR(W809*$AG809,"-")</f>
        <v>0</v>
      </c>
      <c r="AQ809" s="9">
        <f t="shared" ref="AQ809:AQ872" si="327">IFERROR(X809*$AG809,"-")</f>
        <v>0</v>
      </c>
      <c r="AR809" s="9">
        <f t="shared" ref="AR809:AR872" si="328">IFERROR(Y809*$AG809,"-")</f>
        <v>0</v>
      </c>
      <c r="AS809" s="9">
        <f t="shared" ref="AS809:AS872" si="329">IFERROR(Z809*$AG809,"-")</f>
        <v>0</v>
      </c>
      <c r="AT809" s="9">
        <f t="shared" ref="AT809:AT872" si="330">IFERROR(AA809*$AG809,"-")</f>
        <v>0</v>
      </c>
      <c r="AU809" s="9">
        <f t="shared" ref="AU809:AU872" si="331">IFERROR(AB809*$AG809,"-")</f>
        <v>0</v>
      </c>
      <c r="AV809" s="9">
        <f t="shared" ref="AV809:AV872" si="332">IFERROR(AC809*$AG809,"-")</f>
        <v>0</v>
      </c>
      <c r="AW809" s="9">
        <f t="shared" ref="AW809:AW872" si="333">IFERROR(AD809*$AG809,"-")</f>
        <v>0</v>
      </c>
      <c r="AX809" s="9">
        <f t="shared" ref="AX809:AX872" si="334">IFERROR(AE809*$AG809,"-")</f>
        <v>0</v>
      </c>
      <c r="AY809" s="10">
        <f t="shared" ref="AY809:AY872" si="335">IFERROR(AF809*$AG809,"-")</f>
        <v>0</v>
      </c>
    </row>
    <row r="810" spans="1:51" ht="15" customHeight="1">
      <c r="A810" s="87">
        <v>804</v>
      </c>
      <c r="B810" s="85" t="str">
        <f t="shared" si="312"/>
        <v>0601253800</v>
      </c>
      <c r="C810" s="13" t="str">
        <f t="shared" si="313"/>
        <v>060125380000</v>
      </c>
      <c r="D810" s="13" t="str">
        <f t="shared" si="314"/>
        <v>06012538000001</v>
      </c>
      <c r="E810" s="14"/>
      <c r="F810" s="14" t="s">
        <v>1472</v>
      </c>
      <c r="G810" s="14" t="s">
        <v>1729</v>
      </c>
      <c r="H810" s="14" t="s">
        <v>1786</v>
      </c>
      <c r="I810" s="14" t="s">
        <v>24</v>
      </c>
      <c r="J810" s="14" t="s">
        <v>65</v>
      </c>
      <c r="K810" s="15" t="s">
        <v>1787</v>
      </c>
      <c r="L810" s="14" t="s">
        <v>26</v>
      </c>
      <c r="M810" s="14">
        <v>400</v>
      </c>
      <c r="N810" s="14" t="s">
        <v>27</v>
      </c>
      <c r="O810" s="24">
        <f t="shared" si="315"/>
        <v>7</v>
      </c>
      <c r="P810" s="24">
        <f t="shared" si="316"/>
        <v>16</v>
      </c>
      <c r="Q810" s="24">
        <v>7</v>
      </c>
      <c r="R810" s="16">
        <v>16</v>
      </c>
      <c r="S810" s="69">
        <v>0</v>
      </c>
      <c r="T810" s="70">
        <v>0</v>
      </c>
      <c r="U810" s="24">
        <v>0</v>
      </c>
      <c r="V810" s="24">
        <v>0</v>
      </c>
      <c r="W810" s="69">
        <f t="shared" si="317"/>
        <v>0</v>
      </c>
      <c r="X810" s="69">
        <f>VLOOKUP(D810,'[1]Demanda Agregada Med. y MC'!$C$7:$O$3994,13,FALSE)</f>
        <v>0</v>
      </c>
      <c r="Y810" s="24">
        <v>0</v>
      </c>
      <c r="Z810" s="24">
        <v>0</v>
      </c>
      <c r="AA810" s="24">
        <v>0</v>
      </c>
      <c r="AB810" s="24">
        <v>0</v>
      </c>
      <c r="AC810" s="24">
        <v>0</v>
      </c>
      <c r="AD810" s="24">
        <v>0</v>
      </c>
      <c r="AE810" s="26">
        <v>0</v>
      </c>
      <c r="AF810" s="25">
        <v>0</v>
      </c>
      <c r="AG810" s="22">
        <v>2300</v>
      </c>
      <c r="AH810" s="20">
        <f t="shared" si="318"/>
        <v>16100</v>
      </c>
      <c r="AI810" s="9">
        <f t="shared" si="319"/>
        <v>36800</v>
      </c>
      <c r="AJ810" s="9">
        <f t="shared" si="320"/>
        <v>16100</v>
      </c>
      <c r="AK810" s="9">
        <f t="shared" si="321"/>
        <v>36800</v>
      </c>
      <c r="AL810" s="9">
        <f t="shared" si="322"/>
        <v>0</v>
      </c>
      <c r="AM810" s="9">
        <f t="shared" si="323"/>
        <v>0</v>
      </c>
      <c r="AN810" s="9">
        <f t="shared" si="324"/>
        <v>0</v>
      </c>
      <c r="AO810" s="9">
        <f t="shared" si="325"/>
        <v>0</v>
      </c>
      <c r="AP810" s="9">
        <f t="shared" si="326"/>
        <v>0</v>
      </c>
      <c r="AQ810" s="9">
        <f t="shared" si="327"/>
        <v>0</v>
      </c>
      <c r="AR810" s="9">
        <f t="shared" si="328"/>
        <v>0</v>
      </c>
      <c r="AS810" s="9">
        <f t="shared" si="329"/>
        <v>0</v>
      </c>
      <c r="AT810" s="9">
        <f t="shared" si="330"/>
        <v>0</v>
      </c>
      <c r="AU810" s="9">
        <f t="shared" si="331"/>
        <v>0</v>
      </c>
      <c r="AV810" s="9">
        <f t="shared" si="332"/>
        <v>0</v>
      </c>
      <c r="AW810" s="9">
        <f t="shared" si="333"/>
        <v>0</v>
      </c>
      <c r="AX810" s="9">
        <f t="shared" si="334"/>
        <v>0</v>
      </c>
      <c r="AY810" s="10">
        <f t="shared" si="335"/>
        <v>0</v>
      </c>
    </row>
    <row r="811" spans="1:51" ht="15" customHeight="1">
      <c r="A811" s="87">
        <v>805</v>
      </c>
      <c r="B811" s="85" t="str">
        <f t="shared" si="312"/>
        <v>0601253818</v>
      </c>
      <c r="C811" s="13" t="str">
        <f t="shared" si="313"/>
        <v>060125381800</v>
      </c>
      <c r="D811" s="13" t="str">
        <f t="shared" si="314"/>
        <v>06012538180001</v>
      </c>
      <c r="E811" s="14">
        <v>25400064</v>
      </c>
      <c r="F811" s="14" t="s">
        <v>1472</v>
      </c>
      <c r="G811" s="14" t="s">
        <v>1729</v>
      </c>
      <c r="H811" s="14" t="s">
        <v>1788</v>
      </c>
      <c r="I811" s="14" t="s">
        <v>24</v>
      </c>
      <c r="J811" s="14" t="s">
        <v>65</v>
      </c>
      <c r="K811" s="15" t="s">
        <v>1789</v>
      </c>
      <c r="L811" s="14" t="s">
        <v>1603</v>
      </c>
      <c r="M811" s="14">
        <v>1</v>
      </c>
      <c r="N811" s="14" t="s">
        <v>1603</v>
      </c>
      <c r="O811" s="24">
        <f t="shared" si="315"/>
        <v>10</v>
      </c>
      <c r="P811" s="24">
        <f t="shared" si="316"/>
        <v>24</v>
      </c>
      <c r="Q811" s="24">
        <v>10</v>
      </c>
      <c r="R811" s="16">
        <v>24</v>
      </c>
      <c r="S811" s="69">
        <v>0</v>
      </c>
      <c r="T811" s="70">
        <v>0</v>
      </c>
      <c r="U811" s="24">
        <v>0</v>
      </c>
      <c r="V811" s="24">
        <v>0</v>
      </c>
      <c r="W811" s="69">
        <f t="shared" si="317"/>
        <v>0</v>
      </c>
      <c r="X811" s="69">
        <f>VLOOKUP(D811,'[1]Demanda Agregada Med. y MC'!$C$7:$O$3994,13,FALSE)</f>
        <v>0</v>
      </c>
      <c r="Y811" s="24">
        <v>0</v>
      </c>
      <c r="Z811" s="24">
        <v>0</v>
      </c>
      <c r="AA811" s="24">
        <v>0</v>
      </c>
      <c r="AB811" s="24">
        <v>0</v>
      </c>
      <c r="AC811" s="24">
        <v>0</v>
      </c>
      <c r="AD811" s="24">
        <v>0</v>
      </c>
      <c r="AE811" s="26">
        <v>0</v>
      </c>
      <c r="AF811" s="25">
        <v>0</v>
      </c>
      <c r="AG811" s="22">
        <v>427.8</v>
      </c>
      <c r="AH811" s="20">
        <f t="shared" si="318"/>
        <v>4278</v>
      </c>
      <c r="AI811" s="9">
        <f t="shared" si="319"/>
        <v>10267.200000000001</v>
      </c>
      <c r="AJ811" s="9">
        <f t="shared" si="320"/>
        <v>4278</v>
      </c>
      <c r="AK811" s="9">
        <f t="shared" si="321"/>
        <v>10267.200000000001</v>
      </c>
      <c r="AL811" s="9">
        <f t="shared" si="322"/>
        <v>0</v>
      </c>
      <c r="AM811" s="9">
        <f t="shared" si="323"/>
        <v>0</v>
      </c>
      <c r="AN811" s="9">
        <f t="shared" si="324"/>
        <v>0</v>
      </c>
      <c r="AO811" s="9">
        <f t="shared" si="325"/>
        <v>0</v>
      </c>
      <c r="AP811" s="9">
        <f t="shared" si="326"/>
        <v>0</v>
      </c>
      <c r="AQ811" s="9">
        <f t="shared" si="327"/>
        <v>0</v>
      </c>
      <c r="AR811" s="9">
        <f t="shared" si="328"/>
        <v>0</v>
      </c>
      <c r="AS811" s="9">
        <f t="shared" si="329"/>
        <v>0</v>
      </c>
      <c r="AT811" s="9">
        <f t="shared" si="330"/>
        <v>0</v>
      </c>
      <c r="AU811" s="9">
        <f t="shared" si="331"/>
        <v>0</v>
      </c>
      <c r="AV811" s="9">
        <f t="shared" si="332"/>
        <v>0</v>
      </c>
      <c r="AW811" s="9">
        <f t="shared" si="333"/>
        <v>0</v>
      </c>
      <c r="AX811" s="9">
        <f t="shared" si="334"/>
        <v>0</v>
      </c>
      <c r="AY811" s="10">
        <f t="shared" si="335"/>
        <v>0</v>
      </c>
    </row>
    <row r="812" spans="1:51" ht="15" customHeight="1">
      <c r="A812" s="87">
        <v>806</v>
      </c>
      <c r="B812" s="85" t="str">
        <f t="shared" si="312"/>
        <v>0601253842</v>
      </c>
      <c r="C812" s="13" t="str">
        <f t="shared" si="313"/>
        <v>060125384200</v>
      </c>
      <c r="D812" s="13" t="str">
        <f t="shared" si="314"/>
        <v>06012538420001</v>
      </c>
      <c r="E812" s="14">
        <v>25400064</v>
      </c>
      <c r="F812" s="14" t="s">
        <v>1472</v>
      </c>
      <c r="G812" s="14" t="s">
        <v>1729</v>
      </c>
      <c r="H812" s="14" t="s">
        <v>1790</v>
      </c>
      <c r="I812" s="14" t="s">
        <v>24</v>
      </c>
      <c r="J812" s="14" t="s">
        <v>65</v>
      </c>
      <c r="K812" s="15" t="s">
        <v>1791</v>
      </c>
      <c r="L812" s="14" t="s">
        <v>26</v>
      </c>
      <c r="M812" s="14">
        <v>2</v>
      </c>
      <c r="N812" s="14" t="s">
        <v>1603</v>
      </c>
      <c r="O812" s="24">
        <f t="shared" si="315"/>
        <v>3</v>
      </c>
      <c r="P812" s="24">
        <f t="shared" si="316"/>
        <v>7</v>
      </c>
      <c r="Q812" s="24">
        <v>3</v>
      </c>
      <c r="R812" s="16">
        <v>7</v>
      </c>
      <c r="S812" s="69">
        <v>0</v>
      </c>
      <c r="T812" s="70">
        <v>0</v>
      </c>
      <c r="U812" s="24">
        <v>0</v>
      </c>
      <c r="V812" s="24">
        <v>0</v>
      </c>
      <c r="W812" s="69">
        <f t="shared" si="317"/>
        <v>0</v>
      </c>
      <c r="X812" s="69">
        <f>VLOOKUP(D812,'[1]Demanda Agregada Med. y MC'!$C$7:$O$3994,13,FALSE)</f>
        <v>0</v>
      </c>
      <c r="Y812" s="24">
        <v>0</v>
      </c>
      <c r="Z812" s="24">
        <v>0</v>
      </c>
      <c r="AA812" s="24">
        <v>0</v>
      </c>
      <c r="AB812" s="24">
        <v>0</v>
      </c>
      <c r="AC812" s="24">
        <v>0</v>
      </c>
      <c r="AD812" s="24">
        <v>0</v>
      </c>
      <c r="AE812" s="26">
        <v>0</v>
      </c>
      <c r="AF812" s="25">
        <v>0</v>
      </c>
      <c r="AG812" s="22">
        <v>4526.4000000000005</v>
      </c>
      <c r="AH812" s="20">
        <f t="shared" si="318"/>
        <v>13579.2</v>
      </c>
      <c r="AI812" s="9">
        <f t="shared" si="319"/>
        <v>31684.800000000003</v>
      </c>
      <c r="AJ812" s="9">
        <f t="shared" si="320"/>
        <v>13579.2</v>
      </c>
      <c r="AK812" s="9">
        <f t="shared" si="321"/>
        <v>31684.800000000003</v>
      </c>
      <c r="AL812" s="9">
        <f t="shared" si="322"/>
        <v>0</v>
      </c>
      <c r="AM812" s="9">
        <f t="shared" si="323"/>
        <v>0</v>
      </c>
      <c r="AN812" s="9">
        <f t="shared" si="324"/>
        <v>0</v>
      </c>
      <c r="AO812" s="9">
        <f t="shared" si="325"/>
        <v>0</v>
      </c>
      <c r="AP812" s="9">
        <f t="shared" si="326"/>
        <v>0</v>
      </c>
      <c r="AQ812" s="9">
        <f t="shared" si="327"/>
        <v>0</v>
      </c>
      <c r="AR812" s="9">
        <f t="shared" si="328"/>
        <v>0</v>
      </c>
      <c r="AS812" s="9">
        <f t="shared" si="329"/>
        <v>0</v>
      </c>
      <c r="AT812" s="9">
        <f t="shared" si="330"/>
        <v>0</v>
      </c>
      <c r="AU812" s="9">
        <f t="shared" si="331"/>
        <v>0</v>
      </c>
      <c r="AV812" s="9">
        <f t="shared" si="332"/>
        <v>0</v>
      </c>
      <c r="AW812" s="9">
        <f t="shared" si="333"/>
        <v>0</v>
      </c>
      <c r="AX812" s="9">
        <f t="shared" si="334"/>
        <v>0</v>
      </c>
      <c r="AY812" s="10">
        <f t="shared" si="335"/>
        <v>0</v>
      </c>
    </row>
    <row r="813" spans="1:51" ht="15" customHeight="1">
      <c r="A813" s="87">
        <v>807</v>
      </c>
      <c r="B813" s="85" t="str">
        <f t="shared" si="312"/>
        <v>0601253917</v>
      </c>
      <c r="C813" s="13" t="str">
        <f t="shared" si="313"/>
        <v>060125391701</v>
      </c>
      <c r="D813" s="13" t="str">
        <f t="shared" si="314"/>
        <v>06012539170101</v>
      </c>
      <c r="E813" s="14"/>
      <c r="F813" s="14" t="s">
        <v>1472</v>
      </c>
      <c r="G813" s="14" t="s">
        <v>1729</v>
      </c>
      <c r="H813" s="14" t="s">
        <v>1792</v>
      </c>
      <c r="I813" s="14" t="s">
        <v>65</v>
      </c>
      <c r="J813" s="14" t="s">
        <v>65</v>
      </c>
      <c r="K813" s="15" t="s">
        <v>1793</v>
      </c>
      <c r="L813" s="14" t="s">
        <v>27</v>
      </c>
      <c r="M813" s="14">
        <v>1</v>
      </c>
      <c r="N813" s="14" t="s">
        <v>27</v>
      </c>
      <c r="O813" s="24">
        <f t="shared" si="315"/>
        <v>2804.7999999999997</v>
      </c>
      <c r="P813" s="24">
        <f t="shared" si="316"/>
        <v>7010</v>
      </c>
      <c r="Q813" s="24">
        <v>852</v>
      </c>
      <c r="R813" s="16">
        <v>2128</v>
      </c>
      <c r="S813" s="69">
        <v>0</v>
      </c>
      <c r="T813" s="70">
        <v>0</v>
      </c>
      <c r="U813" s="24">
        <v>1843.2</v>
      </c>
      <c r="V813" s="24">
        <v>4608</v>
      </c>
      <c r="W813" s="69">
        <f t="shared" si="317"/>
        <v>109.60000000000001</v>
      </c>
      <c r="X813" s="69">
        <f>VLOOKUP(D813,'[1]Demanda Agregada Med. y MC'!$C$7:$O$3994,13,FALSE)</f>
        <v>274</v>
      </c>
      <c r="Y813" s="24">
        <v>0</v>
      </c>
      <c r="Z813" s="24">
        <v>0</v>
      </c>
      <c r="AA813" s="24">
        <v>0</v>
      </c>
      <c r="AB813" s="24">
        <v>0</v>
      </c>
      <c r="AC813" s="24">
        <v>0</v>
      </c>
      <c r="AD813" s="24">
        <v>0</v>
      </c>
      <c r="AE813" s="26">
        <v>0</v>
      </c>
      <c r="AF813" s="25">
        <v>0</v>
      </c>
      <c r="AG813" s="22">
        <v>14.680698267705507</v>
      </c>
      <c r="AH813" s="20">
        <f t="shared" si="318"/>
        <v>41176.4225012604</v>
      </c>
      <c r="AI813" s="9">
        <f t="shared" si="319"/>
        <v>102911.69485661561</v>
      </c>
      <c r="AJ813" s="9">
        <f t="shared" si="320"/>
        <v>12507.954924085092</v>
      </c>
      <c r="AK813" s="9">
        <f t="shared" si="321"/>
        <v>31240.52591367732</v>
      </c>
      <c r="AL813" s="9">
        <f t="shared" si="322"/>
        <v>0</v>
      </c>
      <c r="AM813" s="9">
        <f t="shared" si="323"/>
        <v>0</v>
      </c>
      <c r="AN813" s="9">
        <f t="shared" si="324"/>
        <v>27059.463047034791</v>
      </c>
      <c r="AO813" s="9">
        <f t="shared" si="325"/>
        <v>67648.65761758697</v>
      </c>
      <c r="AP813" s="9">
        <f t="shared" si="326"/>
        <v>1609.0045301405237</v>
      </c>
      <c r="AQ813" s="9">
        <f t="shared" si="327"/>
        <v>4022.5113253513091</v>
      </c>
      <c r="AR813" s="9">
        <f t="shared" si="328"/>
        <v>0</v>
      </c>
      <c r="AS813" s="9">
        <f t="shared" si="329"/>
        <v>0</v>
      </c>
      <c r="AT813" s="9">
        <f t="shared" si="330"/>
        <v>0</v>
      </c>
      <c r="AU813" s="9">
        <f t="shared" si="331"/>
        <v>0</v>
      </c>
      <c r="AV813" s="9">
        <f t="shared" si="332"/>
        <v>0</v>
      </c>
      <c r="AW813" s="9">
        <f t="shared" si="333"/>
        <v>0</v>
      </c>
      <c r="AX813" s="9">
        <f t="shared" si="334"/>
        <v>0</v>
      </c>
      <c r="AY813" s="10">
        <f t="shared" si="335"/>
        <v>0</v>
      </c>
    </row>
    <row r="814" spans="1:51" ht="15" customHeight="1">
      <c r="A814" s="87">
        <v>808</v>
      </c>
      <c r="B814" s="85" t="str">
        <f t="shared" si="312"/>
        <v>0601253925</v>
      </c>
      <c r="C814" s="13" t="str">
        <f t="shared" si="313"/>
        <v>060125392501</v>
      </c>
      <c r="D814" s="13" t="str">
        <f t="shared" si="314"/>
        <v>06012539250101</v>
      </c>
      <c r="E814" s="14"/>
      <c r="F814" s="14" t="s">
        <v>1472</v>
      </c>
      <c r="G814" s="14" t="s">
        <v>1729</v>
      </c>
      <c r="H814" s="14" t="s">
        <v>1794</v>
      </c>
      <c r="I814" s="14" t="s">
        <v>65</v>
      </c>
      <c r="J814" s="14" t="s">
        <v>65</v>
      </c>
      <c r="K814" s="15" t="s">
        <v>1795</v>
      </c>
      <c r="L814" s="14" t="s">
        <v>27</v>
      </c>
      <c r="M814" s="14">
        <v>1</v>
      </c>
      <c r="N814" s="14" t="s">
        <v>27</v>
      </c>
      <c r="O814" s="24">
        <f t="shared" si="315"/>
        <v>11373.2</v>
      </c>
      <c r="P814" s="24">
        <f t="shared" si="316"/>
        <v>28432</v>
      </c>
      <c r="Q814" s="24">
        <v>132</v>
      </c>
      <c r="R814" s="16">
        <v>329</v>
      </c>
      <c r="S814" s="69">
        <v>0</v>
      </c>
      <c r="T814" s="70">
        <v>0</v>
      </c>
      <c r="U814" s="24">
        <v>11241.2</v>
      </c>
      <c r="V814" s="24">
        <v>28103</v>
      </c>
      <c r="W814" s="69">
        <f t="shared" si="317"/>
        <v>0</v>
      </c>
      <c r="X814" s="69">
        <f>VLOOKUP(D814,'[1]Demanda Agregada Med. y MC'!$C$7:$O$3994,13,FALSE)</f>
        <v>0</v>
      </c>
      <c r="Y814" s="24">
        <v>0</v>
      </c>
      <c r="Z814" s="24">
        <v>0</v>
      </c>
      <c r="AA814" s="24">
        <v>0</v>
      </c>
      <c r="AB814" s="24">
        <v>0</v>
      </c>
      <c r="AC814" s="24">
        <v>0</v>
      </c>
      <c r="AD814" s="24">
        <v>0</v>
      </c>
      <c r="AE814" s="26">
        <v>0</v>
      </c>
      <c r="AF814" s="25">
        <v>0</v>
      </c>
      <c r="AG814" s="22">
        <v>55.2</v>
      </c>
      <c r="AH814" s="20">
        <f t="shared" si="318"/>
        <v>627800.64000000013</v>
      </c>
      <c r="AI814" s="9">
        <f t="shared" si="319"/>
        <v>1569446.4000000001</v>
      </c>
      <c r="AJ814" s="9">
        <f t="shared" si="320"/>
        <v>7286.4000000000005</v>
      </c>
      <c r="AK814" s="9">
        <f t="shared" si="321"/>
        <v>18160.8</v>
      </c>
      <c r="AL814" s="9">
        <f t="shared" si="322"/>
        <v>0</v>
      </c>
      <c r="AM814" s="9">
        <f t="shared" si="323"/>
        <v>0</v>
      </c>
      <c r="AN814" s="9">
        <f t="shared" si="324"/>
        <v>620514.24000000011</v>
      </c>
      <c r="AO814" s="9">
        <f t="shared" si="325"/>
        <v>1551285.6</v>
      </c>
      <c r="AP814" s="9">
        <f t="shared" si="326"/>
        <v>0</v>
      </c>
      <c r="AQ814" s="9">
        <f t="shared" si="327"/>
        <v>0</v>
      </c>
      <c r="AR814" s="9">
        <f t="shared" si="328"/>
        <v>0</v>
      </c>
      <c r="AS814" s="9">
        <f t="shared" si="329"/>
        <v>0</v>
      </c>
      <c r="AT814" s="9">
        <f t="shared" si="330"/>
        <v>0</v>
      </c>
      <c r="AU814" s="9">
        <f t="shared" si="331"/>
        <v>0</v>
      </c>
      <c r="AV814" s="9">
        <f t="shared" si="332"/>
        <v>0</v>
      </c>
      <c r="AW814" s="9">
        <f t="shared" si="333"/>
        <v>0</v>
      </c>
      <c r="AX814" s="9">
        <f t="shared" si="334"/>
        <v>0</v>
      </c>
      <c r="AY814" s="10">
        <f t="shared" si="335"/>
        <v>0</v>
      </c>
    </row>
    <row r="815" spans="1:51" ht="15" customHeight="1">
      <c r="A815" s="87">
        <v>809</v>
      </c>
      <c r="B815" s="85" t="str">
        <f t="shared" si="312"/>
        <v>0601300015</v>
      </c>
      <c r="C815" s="13" t="str">
        <f t="shared" si="313"/>
        <v>060130001513</v>
      </c>
      <c r="D815" s="13" t="str">
        <f t="shared" si="314"/>
        <v>06013000151301</v>
      </c>
      <c r="E815" s="14">
        <v>25400077</v>
      </c>
      <c r="F815" s="14" t="s">
        <v>1472</v>
      </c>
      <c r="G815" s="14" t="s">
        <v>1799</v>
      </c>
      <c r="H815" s="14" t="s">
        <v>1493</v>
      </c>
      <c r="I815" s="14" t="s">
        <v>1477</v>
      </c>
      <c r="J815" s="14" t="s">
        <v>65</v>
      </c>
      <c r="K815" s="15" t="s">
        <v>1800</v>
      </c>
      <c r="L815" s="14" t="s">
        <v>1801</v>
      </c>
      <c r="M815" s="14">
        <v>1</v>
      </c>
      <c r="N815" s="14" t="s">
        <v>1801</v>
      </c>
      <c r="O815" s="24">
        <f t="shared" si="315"/>
        <v>3683721.8</v>
      </c>
      <c r="P815" s="24">
        <f t="shared" si="316"/>
        <v>9209250</v>
      </c>
      <c r="Q815" s="24">
        <v>2521899</v>
      </c>
      <c r="R815" s="16">
        <v>6304746</v>
      </c>
      <c r="S815" s="69">
        <v>490000</v>
      </c>
      <c r="T815" s="70">
        <v>1225000</v>
      </c>
      <c r="U815" s="24">
        <v>660404</v>
      </c>
      <c r="V815" s="24">
        <v>1651010</v>
      </c>
      <c r="W815" s="69">
        <f t="shared" si="317"/>
        <v>10892.800000000001</v>
      </c>
      <c r="X815" s="69">
        <f>VLOOKUP(D815,'[1]Demanda Agregada Med. y MC'!$C$7:$O$3994,13,FALSE)</f>
        <v>27232</v>
      </c>
      <c r="Y815" s="24">
        <v>420</v>
      </c>
      <c r="Z815" s="24">
        <v>1050</v>
      </c>
      <c r="AA815" s="24">
        <v>0</v>
      </c>
      <c r="AB815" s="24">
        <v>0</v>
      </c>
      <c r="AC815" s="24">
        <v>0</v>
      </c>
      <c r="AD815" s="24">
        <v>0</v>
      </c>
      <c r="AE815" s="26">
        <v>106</v>
      </c>
      <c r="AF815" s="25">
        <v>212</v>
      </c>
      <c r="AG815" s="22">
        <v>0.72680000000000011</v>
      </c>
      <c r="AH815" s="20">
        <f t="shared" si="318"/>
        <v>2677329.0042400002</v>
      </c>
      <c r="AI815" s="9">
        <f t="shared" si="319"/>
        <v>6693282.9000000013</v>
      </c>
      <c r="AJ815" s="9">
        <f t="shared" si="320"/>
        <v>1832916.1932000003</v>
      </c>
      <c r="AK815" s="9">
        <f t="shared" si="321"/>
        <v>4582289.3928000005</v>
      </c>
      <c r="AL815" s="9">
        <f t="shared" si="322"/>
        <v>356132.00000000006</v>
      </c>
      <c r="AM815" s="9">
        <f t="shared" si="323"/>
        <v>890330.00000000012</v>
      </c>
      <c r="AN815" s="9">
        <f t="shared" si="324"/>
        <v>479981.62720000005</v>
      </c>
      <c r="AO815" s="9">
        <f t="shared" si="325"/>
        <v>1199954.0680000002</v>
      </c>
      <c r="AP815" s="9">
        <f t="shared" si="326"/>
        <v>7916.8870400000023</v>
      </c>
      <c r="AQ815" s="9">
        <f t="shared" si="327"/>
        <v>19792.217600000004</v>
      </c>
      <c r="AR815" s="9">
        <f t="shared" si="328"/>
        <v>305.25600000000003</v>
      </c>
      <c r="AS815" s="9">
        <f t="shared" si="329"/>
        <v>763.1400000000001</v>
      </c>
      <c r="AT815" s="9">
        <f t="shared" si="330"/>
        <v>0</v>
      </c>
      <c r="AU815" s="9">
        <f t="shared" si="331"/>
        <v>0</v>
      </c>
      <c r="AV815" s="9">
        <f t="shared" si="332"/>
        <v>0</v>
      </c>
      <c r="AW815" s="9">
        <f t="shared" si="333"/>
        <v>0</v>
      </c>
      <c r="AX815" s="9">
        <f t="shared" si="334"/>
        <v>77.040800000000019</v>
      </c>
      <c r="AY815" s="10">
        <f t="shared" si="335"/>
        <v>154.08160000000004</v>
      </c>
    </row>
    <row r="816" spans="1:51" ht="15" customHeight="1">
      <c r="A816" s="87">
        <v>810</v>
      </c>
      <c r="B816" s="85" t="str">
        <f t="shared" si="312"/>
        <v>0601320054</v>
      </c>
      <c r="C816" s="13" t="str">
        <f t="shared" si="313"/>
        <v>060132005412</v>
      </c>
      <c r="D816" s="13" t="str">
        <f t="shared" si="314"/>
        <v>06013200541201</v>
      </c>
      <c r="E816" s="14">
        <v>25400078</v>
      </c>
      <c r="F816" s="14" t="s">
        <v>1472</v>
      </c>
      <c r="G816" s="14" t="s">
        <v>1802</v>
      </c>
      <c r="H816" s="14" t="s">
        <v>1628</v>
      </c>
      <c r="I816" s="14" t="s">
        <v>1483</v>
      </c>
      <c r="J816" s="14" t="s">
        <v>65</v>
      </c>
      <c r="K816" s="15" t="s">
        <v>1803</v>
      </c>
      <c r="L816" s="14" t="s">
        <v>26</v>
      </c>
      <c r="M816" s="14" t="s">
        <v>58</v>
      </c>
      <c r="N816" s="14" t="s">
        <v>27</v>
      </c>
      <c r="O816" s="24">
        <f t="shared" si="315"/>
        <v>139384.9</v>
      </c>
      <c r="P816" s="24">
        <f t="shared" si="316"/>
        <v>348294</v>
      </c>
      <c r="Q816" s="24">
        <v>19264</v>
      </c>
      <c r="R816" s="16">
        <v>48160</v>
      </c>
      <c r="S816" s="69">
        <v>1292</v>
      </c>
      <c r="T816" s="70">
        <v>3230</v>
      </c>
      <c r="U816" s="24">
        <v>117864</v>
      </c>
      <c r="V816" s="24">
        <v>294660</v>
      </c>
      <c r="W816" s="69">
        <f t="shared" si="317"/>
        <v>628.40000000000009</v>
      </c>
      <c r="X816" s="69">
        <f>VLOOKUP(D816,'[1]Demanda Agregada Med. y MC'!$C$7:$O$3994,13,FALSE)</f>
        <v>1571</v>
      </c>
      <c r="Y816" s="24">
        <v>0</v>
      </c>
      <c r="Z816" s="24">
        <v>0</v>
      </c>
      <c r="AA816" s="24">
        <v>0</v>
      </c>
      <c r="AB816" s="24">
        <v>0</v>
      </c>
      <c r="AC816" s="24">
        <v>236.5</v>
      </c>
      <c r="AD816" s="24">
        <v>473</v>
      </c>
      <c r="AE816" s="26">
        <v>100</v>
      </c>
      <c r="AF816" s="25">
        <v>200</v>
      </c>
      <c r="AG816" s="22">
        <v>48.760000000000005</v>
      </c>
      <c r="AH816" s="20">
        <f t="shared" si="318"/>
        <v>6796407.7240000004</v>
      </c>
      <c r="AI816" s="9">
        <f t="shared" si="319"/>
        <v>16982815.440000001</v>
      </c>
      <c r="AJ816" s="9">
        <f t="shared" si="320"/>
        <v>939312.64000000013</v>
      </c>
      <c r="AK816" s="9">
        <f t="shared" si="321"/>
        <v>2348281.6</v>
      </c>
      <c r="AL816" s="9">
        <f t="shared" si="322"/>
        <v>62997.920000000006</v>
      </c>
      <c r="AM816" s="9">
        <f t="shared" si="323"/>
        <v>157494.80000000002</v>
      </c>
      <c r="AN816" s="9">
        <f t="shared" si="324"/>
        <v>5747048.6400000006</v>
      </c>
      <c r="AO816" s="9">
        <f t="shared" si="325"/>
        <v>14367621.600000001</v>
      </c>
      <c r="AP816" s="9">
        <f t="shared" si="326"/>
        <v>30640.784000000007</v>
      </c>
      <c r="AQ816" s="9">
        <f t="shared" si="327"/>
        <v>76601.960000000006</v>
      </c>
      <c r="AR816" s="9">
        <f t="shared" si="328"/>
        <v>0</v>
      </c>
      <c r="AS816" s="9">
        <f t="shared" si="329"/>
        <v>0</v>
      </c>
      <c r="AT816" s="9">
        <f t="shared" si="330"/>
        <v>0</v>
      </c>
      <c r="AU816" s="9">
        <f t="shared" si="331"/>
        <v>0</v>
      </c>
      <c r="AV816" s="9">
        <f t="shared" si="332"/>
        <v>11531.740000000002</v>
      </c>
      <c r="AW816" s="9">
        <f t="shared" si="333"/>
        <v>23063.480000000003</v>
      </c>
      <c r="AX816" s="9">
        <f t="shared" si="334"/>
        <v>4876.0000000000009</v>
      </c>
      <c r="AY816" s="10">
        <f t="shared" si="335"/>
        <v>9752.0000000000018</v>
      </c>
    </row>
    <row r="817" spans="1:51" ht="15" customHeight="1">
      <c r="A817" s="87">
        <v>811</v>
      </c>
      <c r="B817" s="85" t="str">
        <f t="shared" si="312"/>
        <v>0601320203</v>
      </c>
      <c r="C817" s="13" t="str">
        <f t="shared" si="313"/>
        <v>060132020312</v>
      </c>
      <c r="D817" s="13" t="str">
        <f t="shared" si="314"/>
        <v>06013202031201</v>
      </c>
      <c r="E817" s="14">
        <v>25400078</v>
      </c>
      <c r="F817" s="14" t="s">
        <v>1472</v>
      </c>
      <c r="G817" s="14" t="s">
        <v>1802</v>
      </c>
      <c r="H817" s="14" t="s">
        <v>1804</v>
      </c>
      <c r="I817" s="14" t="s">
        <v>1483</v>
      </c>
      <c r="J817" s="14" t="s">
        <v>65</v>
      </c>
      <c r="K817" s="15" t="s">
        <v>1805</v>
      </c>
      <c r="L817" s="14" t="s">
        <v>26</v>
      </c>
      <c r="M817" s="14" t="s">
        <v>58</v>
      </c>
      <c r="N817" s="14" t="s">
        <v>27</v>
      </c>
      <c r="O817" s="24">
        <f t="shared" si="315"/>
        <v>73534.900000000009</v>
      </c>
      <c r="P817" s="24">
        <f t="shared" si="316"/>
        <v>183830</v>
      </c>
      <c r="Q817" s="24">
        <v>11419</v>
      </c>
      <c r="R817" s="16">
        <v>28546</v>
      </c>
      <c r="S817" s="69">
        <v>0</v>
      </c>
      <c r="T817" s="70">
        <v>0</v>
      </c>
      <c r="U817" s="24">
        <v>62007.200000000004</v>
      </c>
      <c r="V817" s="24">
        <v>155018</v>
      </c>
      <c r="W817" s="69">
        <f t="shared" si="317"/>
        <v>97.2</v>
      </c>
      <c r="X817" s="69">
        <f>VLOOKUP(D817,'[1]Demanda Agregada Med. y MC'!$C$7:$O$3994,13,FALSE)</f>
        <v>243</v>
      </c>
      <c r="Y817" s="24">
        <v>0</v>
      </c>
      <c r="Z817" s="24">
        <v>0</v>
      </c>
      <c r="AA817" s="24">
        <v>0</v>
      </c>
      <c r="AB817" s="24">
        <v>0</v>
      </c>
      <c r="AC817" s="24">
        <v>11.5</v>
      </c>
      <c r="AD817" s="24">
        <v>23</v>
      </c>
      <c r="AE817" s="26">
        <v>0</v>
      </c>
      <c r="AF817" s="25">
        <v>0</v>
      </c>
      <c r="AG817" s="22">
        <v>72.864000000000004</v>
      </c>
      <c r="AH817" s="20">
        <f t="shared" si="318"/>
        <v>5358046.9536000006</v>
      </c>
      <c r="AI817" s="9">
        <f t="shared" si="319"/>
        <v>13394589.120000001</v>
      </c>
      <c r="AJ817" s="9">
        <f t="shared" si="320"/>
        <v>832034.01600000006</v>
      </c>
      <c r="AK817" s="9">
        <f t="shared" si="321"/>
        <v>2079975.7440000002</v>
      </c>
      <c r="AL817" s="9">
        <f t="shared" si="322"/>
        <v>0</v>
      </c>
      <c r="AM817" s="9">
        <f t="shared" si="323"/>
        <v>0</v>
      </c>
      <c r="AN817" s="9">
        <f t="shared" si="324"/>
        <v>4518092.6208000006</v>
      </c>
      <c r="AO817" s="9">
        <f t="shared" si="325"/>
        <v>11295231.552000001</v>
      </c>
      <c r="AP817" s="9">
        <f t="shared" si="326"/>
        <v>7082.3808000000008</v>
      </c>
      <c r="AQ817" s="9">
        <f t="shared" si="327"/>
        <v>17705.952000000001</v>
      </c>
      <c r="AR817" s="9">
        <f t="shared" si="328"/>
        <v>0</v>
      </c>
      <c r="AS817" s="9">
        <f t="shared" si="329"/>
        <v>0</v>
      </c>
      <c r="AT817" s="9">
        <f t="shared" si="330"/>
        <v>0</v>
      </c>
      <c r="AU817" s="9">
        <f t="shared" si="331"/>
        <v>0</v>
      </c>
      <c r="AV817" s="9">
        <f t="shared" si="332"/>
        <v>837.93600000000004</v>
      </c>
      <c r="AW817" s="9">
        <f t="shared" si="333"/>
        <v>1675.8720000000001</v>
      </c>
      <c r="AX817" s="9">
        <f t="shared" si="334"/>
        <v>0</v>
      </c>
      <c r="AY817" s="10">
        <f t="shared" si="335"/>
        <v>0</v>
      </c>
    </row>
    <row r="818" spans="1:51" ht="15" customHeight="1">
      <c r="A818" s="87">
        <v>812</v>
      </c>
      <c r="B818" s="85" t="str">
        <f t="shared" si="312"/>
        <v>0601370174</v>
      </c>
      <c r="C818" s="13" t="str">
        <f t="shared" si="313"/>
        <v>060137017401</v>
      </c>
      <c r="D818" s="13" t="str">
        <f t="shared" si="314"/>
        <v>06013701740101</v>
      </c>
      <c r="E818" s="14"/>
      <c r="F818" s="14" t="s">
        <v>1472</v>
      </c>
      <c r="G818" s="14" t="s">
        <v>1806</v>
      </c>
      <c r="H818" s="14" t="s">
        <v>1807</v>
      </c>
      <c r="I818" s="14" t="s">
        <v>65</v>
      </c>
      <c r="J818" s="14" t="s">
        <v>65</v>
      </c>
      <c r="K818" s="15" t="s">
        <v>1808</v>
      </c>
      <c r="L818" s="14" t="s">
        <v>27</v>
      </c>
      <c r="M818" s="14">
        <v>1</v>
      </c>
      <c r="N818" s="14" t="s">
        <v>27</v>
      </c>
      <c r="O818" s="24">
        <f t="shared" si="315"/>
        <v>189</v>
      </c>
      <c r="P818" s="24">
        <f t="shared" si="316"/>
        <v>472</v>
      </c>
      <c r="Q818" s="24">
        <v>189</v>
      </c>
      <c r="R818" s="16">
        <v>472</v>
      </c>
      <c r="S818" s="69">
        <v>0</v>
      </c>
      <c r="T818" s="70">
        <v>0</v>
      </c>
      <c r="U818" s="24">
        <v>0</v>
      </c>
      <c r="V818" s="24">
        <v>0</v>
      </c>
      <c r="W818" s="69">
        <f t="shared" si="317"/>
        <v>0</v>
      </c>
      <c r="X818" s="69">
        <f>VLOOKUP(D818,'[1]Demanda Agregada Med. y MC'!$C$7:$O$3994,13,FALSE)</f>
        <v>0</v>
      </c>
      <c r="Y818" s="24">
        <v>0</v>
      </c>
      <c r="Z818" s="24">
        <v>0</v>
      </c>
      <c r="AA818" s="24">
        <v>0</v>
      </c>
      <c r="AB818" s="24">
        <v>0</v>
      </c>
      <c r="AC818" s="24">
        <v>0</v>
      </c>
      <c r="AD818" s="24">
        <v>0</v>
      </c>
      <c r="AE818" s="26">
        <v>0</v>
      </c>
      <c r="AF818" s="25">
        <v>0</v>
      </c>
      <c r="AG818" s="22">
        <v>2190.7132000000001</v>
      </c>
      <c r="AH818" s="20">
        <f t="shared" si="318"/>
        <v>414044.79480000003</v>
      </c>
      <c r="AI818" s="9">
        <f t="shared" si="319"/>
        <v>1034016.6304</v>
      </c>
      <c r="AJ818" s="9">
        <f t="shared" si="320"/>
        <v>414044.79480000003</v>
      </c>
      <c r="AK818" s="9">
        <f t="shared" si="321"/>
        <v>1034016.6304</v>
      </c>
      <c r="AL818" s="9">
        <f t="shared" si="322"/>
        <v>0</v>
      </c>
      <c r="AM818" s="9">
        <f t="shared" si="323"/>
        <v>0</v>
      </c>
      <c r="AN818" s="9">
        <f t="shared" si="324"/>
        <v>0</v>
      </c>
      <c r="AO818" s="9">
        <f t="shared" si="325"/>
        <v>0</v>
      </c>
      <c r="AP818" s="9">
        <f t="shared" si="326"/>
        <v>0</v>
      </c>
      <c r="AQ818" s="9">
        <f t="shared" si="327"/>
        <v>0</v>
      </c>
      <c r="AR818" s="9">
        <f t="shared" si="328"/>
        <v>0</v>
      </c>
      <c r="AS818" s="9">
        <f t="shared" si="329"/>
        <v>0</v>
      </c>
      <c r="AT818" s="9">
        <f t="shared" si="330"/>
        <v>0</v>
      </c>
      <c r="AU818" s="9">
        <f t="shared" si="331"/>
        <v>0</v>
      </c>
      <c r="AV818" s="9">
        <f t="shared" si="332"/>
        <v>0</v>
      </c>
      <c r="AW818" s="9">
        <f t="shared" si="333"/>
        <v>0</v>
      </c>
      <c r="AX818" s="9">
        <f t="shared" si="334"/>
        <v>0</v>
      </c>
      <c r="AY818" s="10">
        <f t="shared" si="335"/>
        <v>0</v>
      </c>
    </row>
    <row r="819" spans="1:51" ht="15" customHeight="1">
      <c r="A819" s="87">
        <v>813</v>
      </c>
      <c r="B819" s="85" t="str">
        <f t="shared" si="312"/>
        <v>0601390172</v>
      </c>
      <c r="C819" s="13" t="str">
        <f t="shared" si="313"/>
        <v>060139017204</v>
      </c>
      <c r="D819" s="13" t="str">
        <f t="shared" si="314"/>
        <v>06013901720401</v>
      </c>
      <c r="E819" s="14">
        <v>25400082</v>
      </c>
      <c r="F819" s="14" t="s">
        <v>1472</v>
      </c>
      <c r="G819" s="14" t="s">
        <v>1809</v>
      </c>
      <c r="H819" s="14" t="s">
        <v>1490</v>
      </c>
      <c r="I819" s="14" t="s">
        <v>632</v>
      </c>
      <c r="J819" s="14" t="s">
        <v>65</v>
      </c>
      <c r="K819" s="15" t="s">
        <v>1810</v>
      </c>
      <c r="L819" s="14" t="s">
        <v>27</v>
      </c>
      <c r="M819" s="14">
        <v>1</v>
      </c>
      <c r="N819" s="14" t="s">
        <v>27</v>
      </c>
      <c r="O819" s="24">
        <f t="shared" si="315"/>
        <v>7</v>
      </c>
      <c r="P819" s="24">
        <f t="shared" si="316"/>
        <v>16</v>
      </c>
      <c r="Q819" s="24">
        <v>7</v>
      </c>
      <c r="R819" s="16">
        <v>16</v>
      </c>
      <c r="S819" s="69">
        <v>0</v>
      </c>
      <c r="T819" s="70">
        <v>0</v>
      </c>
      <c r="U819" s="24">
        <v>0</v>
      </c>
      <c r="V819" s="24">
        <v>0</v>
      </c>
      <c r="W819" s="69">
        <f t="shared" si="317"/>
        <v>0</v>
      </c>
      <c r="X819" s="69">
        <f>VLOOKUP(D819,'[1]Demanda Agregada Med. y MC'!$C$7:$O$3994,13,FALSE)</f>
        <v>0</v>
      </c>
      <c r="Y819" s="24">
        <v>0</v>
      </c>
      <c r="Z819" s="24">
        <v>0</v>
      </c>
      <c r="AA819" s="24">
        <v>0</v>
      </c>
      <c r="AB819" s="24">
        <v>0</v>
      </c>
      <c r="AC819" s="24">
        <v>0</v>
      </c>
      <c r="AD819" s="24">
        <v>0</v>
      </c>
      <c r="AE819" s="26">
        <v>0</v>
      </c>
      <c r="AF819" s="25">
        <v>0</v>
      </c>
      <c r="AG819" s="22">
        <v>663.32</v>
      </c>
      <c r="AH819" s="20">
        <f t="shared" si="318"/>
        <v>4643.2400000000007</v>
      </c>
      <c r="AI819" s="9">
        <f t="shared" si="319"/>
        <v>10613.12</v>
      </c>
      <c r="AJ819" s="9">
        <f t="shared" si="320"/>
        <v>4643.2400000000007</v>
      </c>
      <c r="AK819" s="9">
        <f t="shared" si="321"/>
        <v>10613.12</v>
      </c>
      <c r="AL819" s="9">
        <f t="shared" si="322"/>
        <v>0</v>
      </c>
      <c r="AM819" s="9">
        <f t="shared" si="323"/>
        <v>0</v>
      </c>
      <c r="AN819" s="9">
        <f t="shared" si="324"/>
        <v>0</v>
      </c>
      <c r="AO819" s="9">
        <f t="shared" si="325"/>
        <v>0</v>
      </c>
      <c r="AP819" s="9">
        <f t="shared" si="326"/>
        <v>0</v>
      </c>
      <c r="AQ819" s="9">
        <f t="shared" si="327"/>
        <v>0</v>
      </c>
      <c r="AR819" s="9">
        <f t="shared" si="328"/>
        <v>0</v>
      </c>
      <c r="AS819" s="9">
        <f t="shared" si="329"/>
        <v>0</v>
      </c>
      <c r="AT819" s="9">
        <f t="shared" si="330"/>
        <v>0</v>
      </c>
      <c r="AU819" s="9">
        <f t="shared" si="331"/>
        <v>0</v>
      </c>
      <c r="AV819" s="9">
        <f t="shared" si="332"/>
        <v>0</v>
      </c>
      <c r="AW819" s="9">
        <f t="shared" si="333"/>
        <v>0</v>
      </c>
      <c r="AX819" s="9">
        <f t="shared" si="334"/>
        <v>0</v>
      </c>
      <c r="AY819" s="10">
        <f t="shared" si="335"/>
        <v>0</v>
      </c>
    </row>
    <row r="820" spans="1:51" ht="15" customHeight="1">
      <c r="A820" s="87">
        <v>814</v>
      </c>
      <c r="B820" s="85" t="str">
        <f t="shared" si="312"/>
        <v>0601550015</v>
      </c>
      <c r="C820" s="13" t="str">
        <f t="shared" si="313"/>
        <v>060155001514</v>
      </c>
      <c r="D820" s="13" t="str">
        <f t="shared" si="314"/>
        <v>06015500151401</v>
      </c>
      <c r="E820" s="14">
        <v>25400090</v>
      </c>
      <c r="F820" s="14" t="s">
        <v>1472</v>
      </c>
      <c r="G820" s="14" t="s">
        <v>1811</v>
      </c>
      <c r="H820" s="14" t="s">
        <v>1493</v>
      </c>
      <c r="I820" s="14" t="s">
        <v>1520</v>
      </c>
      <c r="J820" s="14" t="s">
        <v>65</v>
      </c>
      <c r="K820" s="15" t="s">
        <v>1812</v>
      </c>
      <c r="L820" s="14" t="s">
        <v>26</v>
      </c>
      <c r="M820" s="14">
        <v>10</v>
      </c>
      <c r="N820" s="14" t="s">
        <v>27</v>
      </c>
      <c r="O820" s="24">
        <f t="shared" si="315"/>
        <v>3535</v>
      </c>
      <c r="P820" s="24">
        <f t="shared" si="316"/>
        <v>8818</v>
      </c>
      <c r="Q820" s="24">
        <v>391</v>
      </c>
      <c r="R820" s="16">
        <v>977</v>
      </c>
      <c r="S820" s="69">
        <v>0</v>
      </c>
      <c r="T820" s="70">
        <v>0</v>
      </c>
      <c r="U820" s="24">
        <v>3108</v>
      </c>
      <c r="V820" s="24">
        <v>7770</v>
      </c>
      <c r="W820" s="69">
        <f t="shared" si="317"/>
        <v>0</v>
      </c>
      <c r="X820" s="69">
        <f>VLOOKUP(D820,'[1]Demanda Agregada Med. y MC'!$C$7:$O$3994,13,FALSE)</f>
        <v>0</v>
      </c>
      <c r="Y820" s="24">
        <v>0</v>
      </c>
      <c r="Z820" s="24">
        <v>0</v>
      </c>
      <c r="AA820" s="24">
        <v>0</v>
      </c>
      <c r="AB820" s="24">
        <v>0</v>
      </c>
      <c r="AC820" s="24">
        <v>0</v>
      </c>
      <c r="AD820" s="24">
        <v>0</v>
      </c>
      <c r="AE820" s="26">
        <v>36</v>
      </c>
      <c r="AF820" s="25">
        <v>71</v>
      </c>
      <c r="AG820" s="22">
        <v>444.44839622850043</v>
      </c>
      <c r="AH820" s="20">
        <f t="shared" si="318"/>
        <v>1571125.080667749</v>
      </c>
      <c r="AI820" s="9">
        <f t="shared" si="319"/>
        <v>3919145.9579429165</v>
      </c>
      <c r="AJ820" s="9">
        <f t="shared" si="320"/>
        <v>173779.32292534367</v>
      </c>
      <c r="AK820" s="9">
        <f t="shared" si="321"/>
        <v>434226.08311524492</v>
      </c>
      <c r="AL820" s="9">
        <f t="shared" si="322"/>
        <v>0</v>
      </c>
      <c r="AM820" s="9">
        <f t="shared" si="323"/>
        <v>0</v>
      </c>
      <c r="AN820" s="9">
        <f t="shared" si="324"/>
        <v>1381345.6154781794</v>
      </c>
      <c r="AO820" s="9">
        <f t="shared" si="325"/>
        <v>3453364.0386954485</v>
      </c>
      <c r="AP820" s="9">
        <f t="shared" si="326"/>
        <v>0</v>
      </c>
      <c r="AQ820" s="9">
        <f t="shared" si="327"/>
        <v>0</v>
      </c>
      <c r="AR820" s="9">
        <f t="shared" si="328"/>
        <v>0</v>
      </c>
      <c r="AS820" s="9">
        <f t="shared" si="329"/>
        <v>0</v>
      </c>
      <c r="AT820" s="9">
        <f t="shared" si="330"/>
        <v>0</v>
      </c>
      <c r="AU820" s="9">
        <f t="shared" si="331"/>
        <v>0</v>
      </c>
      <c r="AV820" s="9">
        <f t="shared" si="332"/>
        <v>0</v>
      </c>
      <c r="AW820" s="9">
        <f t="shared" si="333"/>
        <v>0</v>
      </c>
      <c r="AX820" s="9">
        <f t="shared" si="334"/>
        <v>16000.142264226015</v>
      </c>
      <c r="AY820" s="10">
        <f t="shared" si="335"/>
        <v>31555.836132223529</v>
      </c>
    </row>
    <row r="821" spans="1:51" ht="15" customHeight="1">
      <c r="A821" s="87">
        <v>815</v>
      </c>
      <c r="B821" s="85" t="str">
        <f t="shared" si="312"/>
        <v>0601550155</v>
      </c>
      <c r="C821" s="13" t="str">
        <f t="shared" si="313"/>
        <v>060155015514</v>
      </c>
      <c r="D821" s="13" t="str">
        <f t="shared" si="314"/>
        <v>06015501551401</v>
      </c>
      <c r="E821" s="14">
        <v>25400090</v>
      </c>
      <c r="F821" s="14" t="s">
        <v>1472</v>
      </c>
      <c r="G821" s="14" t="s">
        <v>1811</v>
      </c>
      <c r="H821" s="14" t="s">
        <v>1813</v>
      </c>
      <c r="I821" s="14" t="s">
        <v>1520</v>
      </c>
      <c r="J821" s="14" t="s">
        <v>65</v>
      </c>
      <c r="K821" s="15" t="s">
        <v>1814</v>
      </c>
      <c r="L821" s="14" t="s">
        <v>26</v>
      </c>
      <c r="M821" s="14">
        <v>10</v>
      </c>
      <c r="N821" s="14" t="s">
        <v>27</v>
      </c>
      <c r="O821" s="24">
        <f t="shared" si="315"/>
        <v>1804.6000000000001</v>
      </c>
      <c r="P821" s="24">
        <f t="shared" si="316"/>
        <v>4510</v>
      </c>
      <c r="Q821" s="24">
        <v>375</v>
      </c>
      <c r="R821" s="16">
        <v>936</v>
      </c>
      <c r="S821" s="69">
        <v>0</v>
      </c>
      <c r="T821" s="70">
        <v>0</v>
      </c>
      <c r="U821" s="24">
        <v>1424.8000000000002</v>
      </c>
      <c r="V821" s="24">
        <v>3562</v>
      </c>
      <c r="W821" s="69">
        <f t="shared" si="317"/>
        <v>4.8000000000000007</v>
      </c>
      <c r="X821" s="69">
        <f>VLOOKUP(D821,'[1]Demanda Agregada Med. y MC'!$C$7:$O$3994,13,FALSE)</f>
        <v>12</v>
      </c>
      <c r="Y821" s="24">
        <v>0</v>
      </c>
      <c r="Z821" s="24">
        <v>0</v>
      </c>
      <c r="AA821" s="24">
        <v>0</v>
      </c>
      <c r="AB821" s="24">
        <v>0</v>
      </c>
      <c r="AC821" s="24">
        <v>0</v>
      </c>
      <c r="AD821" s="24">
        <v>0</v>
      </c>
      <c r="AE821" s="26">
        <v>0</v>
      </c>
      <c r="AF821" s="25">
        <v>0</v>
      </c>
      <c r="AG821" s="22">
        <v>312.8</v>
      </c>
      <c r="AH821" s="20">
        <f t="shared" si="318"/>
        <v>564478.88000000012</v>
      </c>
      <c r="AI821" s="9">
        <f t="shared" si="319"/>
        <v>1410728</v>
      </c>
      <c r="AJ821" s="9">
        <f t="shared" si="320"/>
        <v>117300</v>
      </c>
      <c r="AK821" s="9">
        <f t="shared" si="321"/>
        <v>292780.79999999999</v>
      </c>
      <c r="AL821" s="9">
        <f t="shared" si="322"/>
        <v>0</v>
      </c>
      <c r="AM821" s="9">
        <f t="shared" si="323"/>
        <v>0</v>
      </c>
      <c r="AN821" s="9">
        <f t="shared" si="324"/>
        <v>445677.44000000006</v>
      </c>
      <c r="AO821" s="9">
        <f t="shared" si="325"/>
        <v>1114193.6000000001</v>
      </c>
      <c r="AP821" s="9">
        <f t="shared" si="326"/>
        <v>1501.4400000000003</v>
      </c>
      <c r="AQ821" s="9">
        <f t="shared" si="327"/>
        <v>3753.6000000000004</v>
      </c>
      <c r="AR821" s="9">
        <f t="shared" si="328"/>
        <v>0</v>
      </c>
      <c r="AS821" s="9">
        <f t="shared" si="329"/>
        <v>0</v>
      </c>
      <c r="AT821" s="9">
        <f t="shared" si="330"/>
        <v>0</v>
      </c>
      <c r="AU821" s="9">
        <f t="shared" si="331"/>
        <v>0</v>
      </c>
      <c r="AV821" s="9">
        <f t="shared" si="332"/>
        <v>0</v>
      </c>
      <c r="AW821" s="9">
        <f t="shared" si="333"/>
        <v>0</v>
      </c>
      <c r="AX821" s="9">
        <f t="shared" si="334"/>
        <v>0</v>
      </c>
      <c r="AY821" s="10">
        <f t="shared" si="335"/>
        <v>0</v>
      </c>
    </row>
    <row r="822" spans="1:51" ht="15" customHeight="1">
      <c r="A822" s="87">
        <v>816</v>
      </c>
      <c r="B822" s="85" t="str">
        <f t="shared" si="312"/>
        <v>0601550304</v>
      </c>
      <c r="C822" s="13" t="str">
        <f t="shared" si="313"/>
        <v>060155030414</v>
      </c>
      <c r="D822" s="13" t="str">
        <f t="shared" si="314"/>
        <v>06015503041401</v>
      </c>
      <c r="E822" s="14">
        <v>25400090</v>
      </c>
      <c r="F822" s="14" t="s">
        <v>1472</v>
      </c>
      <c r="G822" s="14" t="s">
        <v>1811</v>
      </c>
      <c r="H822" s="14" t="s">
        <v>1815</v>
      </c>
      <c r="I822" s="14" t="s">
        <v>1520</v>
      </c>
      <c r="J822" s="14" t="s">
        <v>65</v>
      </c>
      <c r="K822" s="15" t="s">
        <v>1816</v>
      </c>
      <c r="L822" s="14" t="s">
        <v>26</v>
      </c>
      <c r="M822" s="14">
        <v>10</v>
      </c>
      <c r="N822" s="14" t="s">
        <v>27</v>
      </c>
      <c r="O822" s="24">
        <f t="shared" si="315"/>
        <v>2390</v>
      </c>
      <c r="P822" s="24">
        <f t="shared" si="316"/>
        <v>5975</v>
      </c>
      <c r="Q822" s="24">
        <v>554</v>
      </c>
      <c r="R822" s="16">
        <v>1385</v>
      </c>
      <c r="S822" s="69">
        <v>0</v>
      </c>
      <c r="T822" s="70">
        <v>0</v>
      </c>
      <c r="U822" s="24">
        <v>1836</v>
      </c>
      <c r="V822" s="24">
        <v>4590</v>
      </c>
      <c r="W822" s="69">
        <f t="shared" si="317"/>
        <v>0</v>
      </c>
      <c r="X822" s="69">
        <f>VLOOKUP(D822,'[1]Demanda Agregada Med. y MC'!$C$7:$O$3994,13,FALSE)</f>
        <v>0</v>
      </c>
      <c r="Y822" s="24">
        <v>0</v>
      </c>
      <c r="Z822" s="24">
        <v>0</v>
      </c>
      <c r="AA822" s="24">
        <v>0</v>
      </c>
      <c r="AB822" s="24">
        <v>0</v>
      </c>
      <c r="AC822" s="24">
        <v>0</v>
      </c>
      <c r="AD822" s="24">
        <v>0</v>
      </c>
      <c r="AE822" s="26">
        <v>0</v>
      </c>
      <c r="AF822" s="25">
        <v>0</v>
      </c>
      <c r="AG822" s="22">
        <v>450.8</v>
      </c>
      <c r="AH822" s="20">
        <f t="shared" si="318"/>
        <v>1077412</v>
      </c>
      <c r="AI822" s="9">
        <f t="shared" si="319"/>
        <v>2693530</v>
      </c>
      <c r="AJ822" s="9">
        <f t="shared" si="320"/>
        <v>249743.2</v>
      </c>
      <c r="AK822" s="9">
        <f t="shared" si="321"/>
        <v>624358</v>
      </c>
      <c r="AL822" s="9">
        <f t="shared" si="322"/>
        <v>0</v>
      </c>
      <c r="AM822" s="9">
        <f t="shared" si="323"/>
        <v>0</v>
      </c>
      <c r="AN822" s="9">
        <f t="shared" si="324"/>
        <v>827668.8</v>
      </c>
      <c r="AO822" s="9">
        <f t="shared" si="325"/>
        <v>2069172</v>
      </c>
      <c r="AP822" s="9">
        <f t="shared" si="326"/>
        <v>0</v>
      </c>
      <c r="AQ822" s="9">
        <f t="shared" si="327"/>
        <v>0</v>
      </c>
      <c r="AR822" s="9">
        <f t="shared" si="328"/>
        <v>0</v>
      </c>
      <c r="AS822" s="9">
        <f t="shared" si="329"/>
        <v>0</v>
      </c>
      <c r="AT822" s="9">
        <f t="shared" si="330"/>
        <v>0</v>
      </c>
      <c r="AU822" s="9">
        <f t="shared" si="331"/>
        <v>0</v>
      </c>
      <c r="AV822" s="9">
        <f t="shared" si="332"/>
        <v>0</v>
      </c>
      <c r="AW822" s="9">
        <f t="shared" si="333"/>
        <v>0</v>
      </c>
      <c r="AX822" s="9">
        <f t="shared" si="334"/>
        <v>0</v>
      </c>
      <c r="AY822" s="10">
        <f t="shared" si="335"/>
        <v>0</v>
      </c>
    </row>
    <row r="823" spans="1:51" ht="15" customHeight="1">
      <c r="A823" s="87">
        <v>817</v>
      </c>
      <c r="B823" s="85" t="str">
        <f t="shared" si="312"/>
        <v>0601570104</v>
      </c>
      <c r="C823" s="13" t="str">
        <f t="shared" si="313"/>
        <v>060157010400</v>
      </c>
      <c r="D823" s="13" t="str">
        <f t="shared" si="314"/>
        <v>06015701040003</v>
      </c>
      <c r="E823" s="14">
        <v>25400085</v>
      </c>
      <c r="F823" s="14" t="s">
        <v>1472</v>
      </c>
      <c r="G823" s="14" t="s">
        <v>1818</v>
      </c>
      <c r="H823" s="14" t="s">
        <v>38</v>
      </c>
      <c r="I823" s="14" t="s">
        <v>24</v>
      </c>
      <c r="J823" s="14" t="s">
        <v>142</v>
      </c>
      <c r="K823" s="15" t="s">
        <v>1819</v>
      </c>
      <c r="L823" s="14" t="s">
        <v>1240</v>
      </c>
      <c r="M823" s="14">
        <v>16</v>
      </c>
      <c r="N823" s="14" t="s">
        <v>555</v>
      </c>
      <c r="O823" s="24">
        <f t="shared" si="315"/>
        <v>1129</v>
      </c>
      <c r="P823" s="24">
        <f t="shared" si="316"/>
        <v>2821</v>
      </c>
      <c r="Q823" s="24">
        <v>1129</v>
      </c>
      <c r="R823" s="16">
        <v>2821</v>
      </c>
      <c r="S823" s="69">
        <v>0</v>
      </c>
      <c r="T823" s="70">
        <v>0</v>
      </c>
      <c r="U823" s="24">
        <v>0</v>
      </c>
      <c r="V823" s="24">
        <v>0</v>
      </c>
      <c r="W823" s="69">
        <f t="shared" si="317"/>
        <v>0</v>
      </c>
      <c r="X823" s="69">
        <f>VLOOKUP(D823,'[1]Demanda Agregada Med. y MC'!$C$7:$O$3994,13,FALSE)</f>
        <v>0</v>
      </c>
      <c r="Y823" s="24">
        <v>0</v>
      </c>
      <c r="Z823" s="24">
        <v>0</v>
      </c>
      <c r="AA823" s="24">
        <v>0</v>
      </c>
      <c r="AB823" s="24">
        <v>0</v>
      </c>
      <c r="AC823" s="24">
        <v>0</v>
      </c>
      <c r="AD823" s="24">
        <v>0</v>
      </c>
      <c r="AE823" s="26">
        <v>0</v>
      </c>
      <c r="AF823" s="25">
        <v>0</v>
      </c>
      <c r="AG823" s="22">
        <v>7.82</v>
      </c>
      <c r="AH823" s="20">
        <f t="shared" si="318"/>
        <v>8828.7800000000007</v>
      </c>
      <c r="AI823" s="9">
        <f t="shared" si="319"/>
        <v>22060.22</v>
      </c>
      <c r="AJ823" s="9">
        <f t="shared" si="320"/>
        <v>8828.7800000000007</v>
      </c>
      <c r="AK823" s="9">
        <f t="shared" si="321"/>
        <v>22060.22</v>
      </c>
      <c r="AL823" s="9">
        <f t="shared" si="322"/>
        <v>0</v>
      </c>
      <c r="AM823" s="9">
        <f t="shared" si="323"/>
        <v>0</v>
      </c>
      <c r="AN823" s="9">
        <f t="shared" si="324"/>
        <v>0</v>
      </c>
      <c r="AO823" s="9">
        <f t="shared" si="325"/>
        <v>0</v>
      </c>
      <c r="AP823" s="9">
        <f t="shared" si="326"/>
        <v>0</v>
      </c>
      <c r="AQ823" s="9">
        <f t="shared" si="327"/>
        <v>0</v>
      </c>
      <c r="AR823" s="9">
        <f t="shared" si="328"/>
        <v>0</v>
      </c>
      <c r="AS823" s="9">
        <f t="shared" si="329"/>
        <v>0</v>
      </c>
      <c r="AT823" s="9">
        <f t="shared" si="330"/>
        <v>0</v>
      </c>
      <c r="AU823" s="9">
        <f t="shared" si="331"/>
        <v>0</v>
      </c>
      <c r="AV823" s="9">
        <f t="shared" si="332"/>
        <v>0</v>
      </c>
      <c r="AW823" s="9">
        <f t="shared" si="333"/>
        <v>0</v>
      </c>
      <c r="AX823" s="9">
        <f t="shared" si="334"/>
        <v>0</v>
      </c>
      <c r="AY823" s="10">
        <f t="shared" si="335"/>
        <v>0</v>
      </c>
    </row>
    <row r="824" spans="1:51" ht="15" customHeight="1">
      <c r="A824" s="87">
        <v>818</v>
      </c>
      <c r="B824" s="85" t="str">
        <f t="shared" si="312"/>
        <v>0601610223</v>
      </c>
      <c r="C824" s="13" t="str">
        <f t="shared" si="313"/>
        <v>060161022311</v>
      </c>
      <c r="D824" s="13" t="str">
        <f t="shared" si="314"/>
        <v>06016102231101</v>
      </c>
      <c r="E824" s="14">
        <v>25400100</v>
      </c>
      <c r="F824" s="14" t="s">
        <v>1472</v>
      </c>
      <c r="G824" s="14" t="s">
        <v>1820</v>
      </c>
      <c r="H824" s="14" t="s">
        <v>1821</v>
      </c>
      <c r="I824" s="14" t="s">
        <v>1474</v>
      </c>
      <c r="J824" s="14" t="s">
        <v>65</v>
      </c>
      <c r="K824" s="15" t="s">
        <v>1822</v>
      </c>
      <c r="L824" s="14" t="s">
        <v>27</v>
      </c>
      <c r="M824" s="14">
        <v>1</v>
      </c>
      <c r="N824" s="14" t="s">
        <v>27</v>
      </c>
      <c r="O824" s="24">
        <f t="shared" si="315"/>
        <v>7</v>
      </c>
      <c r="P824" s="24">
        <f t="shared" si="316"/>
        <v>17</v>
      </c>
      <c r="Q824" s="24">
        <v>7</v>
      </c>
      <c r="R824" s="16">
        <v>17</v>
      </c>
      <c r="S824" s="69">
        <v>0</v>
      </c>
      <c r="T824" s="70">
        <v>0</v>
      </c>
      <c r="U824" s="24">
        <v>0</v>
      </c>
      <c r="V824" s="24">
        <v>0</v>
      </c>
      <c r="W824" s="69">
        <f t="shared" si="317"/>
        <v>0</v>
      </c>
      <c r="X824" s="69">
        <f>VLOOKUP(D824,'[1]Demanda Agregada Med. y MC'!$C$7:$O$3994,13,FALSE)</f>
        <v>0</v>
      </c>
      <c r="Y824" s="24">
        <v>0</v>
      </c>
      <c r="Z824" s="24">
        <v>0</v>
      </c>
      <c r="AA824" s="24">
        <v>0</v>
      </c>
      <c r="AB824" s="24">
        <v>0</v>
      </c>
      <c r="AC824" s="24">
        <v>0</v>
      </c>
      <c r="AD824" s="24">
        <v>0</v>
      </c>
      <c r="AE824" s="26">
        <v>0</v>
      </c>
      <c r="AF824" s="25">
        <v>0</v>
      </c>
      <c r="AG824" s="22">
        <v>243.8</v>
      </c>
      <c r="AH824" s="20">
        <f t="shared" si="318"/>
        <v>1706.6000000000001</v>
      </c>
      <c r="AI824" s="9">
        <f t="shared" si="319"/>
        <v>4144.6000000000004</v>
      </c>
      <c r="AJ824" s="9">
        <f t="shared" si="320"/>
        <v>1706.6000000000001</v>
      </c>
      <c r="AK824" s="9">
        <f t="shared" si="321"/>
        <v>4144.6000000000004</v>
      </c>
      <c r="AL824" s="9">
        <f t="shared" si="322"/>
        <v>0</v>
      </c>
      <c r="AM824" s="9">
        <f t="shared" si="323"/>
        <v>0</v>
      </c>
      <c r="AN824" s="9">
        <f t="shared" si="324"/>
        <v>0</v>
      </c>
      <c r="AO824" s="9">
        <f t="shared" si="325"/>
        <v>0</v>
      </c>
      <c r="AP824" s="9">
        <f t="shared" si="326"/>
        <v>0</v>
      </c>
      <c r="AQ824" s="9">
        <f t="shared" si="327"/>
        <v>0</v>
      </c>
      <c r="AR824" s="9">
        <f t="shared" si="328"/>
        <v>0</v>
      </c>
      <c r="AS824" s="9">
        <f t="shared" si="329"/>
        <v>0</v>
      </c>
      <c r="AT824" s="9">
        <f t="shared" si="330"/>
        <v>0</v>
      </c>
      <c r="AU824" s="9">
        <f t="shared" si="331"/>
        <v>0</v>
      </c>
      <c r="AV824" s="9">
        <f t="shared" si="332"/>
        <v>0</v>
      </c>
      <c r="AW824" s="9">
        <f t="shared" si="333"/>
        <v>0</v>
      </c>
      <c r="AX824" s="9">
        <f t="shared" si="334"/>
        <v>0</v>
      </c>
      <c r="AY824" s="10">
        <f t="shared" si="335"/>
        <v>0</v>
      </c>
    </row>
    <row r="825" spans="1:51" ht="15" customHeight="1">
      <c r="A825" s="87">
        <v>819</v>
      </c>
      <c r="B825" s="85" t="str">
        <f t="shared" si="312"/>
        <v>0601610256</v>
      </c>
      <c r="C825" s="13" t="str">
        <f t="shared" si="313"/>
        <v>060161025611</v>
      </c>
      <c r="D825" s="13" t="str">
        <f t="shared" si="314"/>
        <v>06016102561101</v>
      </c>
      <c r="E825" s="14">
        <v>25400100</v>
      </c>
      <c r="F825" s="14" t="s">
        <v>1472</v>
      </c>
      <c r="G825" s="14" t="s">
        <v>1820</v>
      </c>
      <c r="H825" s="14" t="s">
        <v>1823</v>
      </c>
      <c r="I825" s="14" t="s">
        <v>1474</v>
      </c>
      <c r="J825" s="14" t="s">
        <v>65</v>
      </c>
      <c r="K825" s="15" t="s">
        <v>1824</v>
      </c>
      <c r="L825" s="14" t="s">
        <v>27</v>
      </c>
      <c r="M825" s="14">
        <v>1</v>
      </c>
      <c r="N825" s="14" t="s">
        <v>27</v>
      </c>
      <c r="O825" s="24">
        <f t="shared" si="315"/>
        <v>20</v>
      </c>
      <c r="P825" s="24">
        <f t="shared" si="316"/>
        <v>49</v>
      </c>
      <c r="Q825" s="24">
        <v>20</v>
      </c>
      <c r="R825" s="16">
        <v>49</v>
      </c>
      <c r="S825" s="69">
        <v>0</v>
      </c>
      <c r="T825" s="70">
        <v>0</v>
      </c>
      <c r="U825" s="24">
        <v>0</v>
      </c>
      <c r="V825" s="24">
        <v>0</v>
      </c>
      <c r="W825" s="69">
        <f t="shared" si="317"/>
        <v>0</v>
      </c>
      <c r="X825" s="69">
        <f>VLOOKUP(D825,'[1]Demanda Agregada Med. y MC'!$C$7:$O$3994,13,FALSE)</f>
        <v>0</v>
      </c>
      <c r="Y825" s="24">
        <v>0</v>
      </c>
      <c r="Z825" s="24">
        <v>0</v>
      </c>
      <c r="AA825" s="24">
        <v>0</v>
      </c>
      <c r="AB825" s="24">
        <v>0</v>
      </c>
      <c r="AC825" s="24">
        <v>0</v>
      </c>
      <c r="AD825" s="24">
        <v>0</v>
      </c>
      <c r="AE825" s="26">
        <v>0</v>
      </c>
      <c r="AF825" s="25">
        <v>0</v>
      </c>
      <c r="AG825" s="22">
        <v>243.8</v>
      </c>
      <c r="AH825" s="20">
        <f t="shared" si="318"/>
        <v>4876</v>
      </c>
      <c r="AI825" s="9">
        <f t="shared" si="319"/>
        <v>11946.2</v>
      </c>
      <c r="AJ825" s="9">
        <f t="shared" si="320"/>
        <v>4876</v>
      </c>
      <c r="AK825" s="9">
        <f t="shared" si="321"/>
        <v>11946.2</v>
      </c>
      <c r="AL825" s="9">
        <f t="shared" si="322"/>
        <v>0</v>
      </c>
      <c r="AM825" s="9">
        <f t="shared" si="323"/>
        <v>0</v>
      </c>
      <c r="AN825" s="9">
        <f t="shared" si="324"/>
        <v>0</v>
      </c>
      <c r="AO825" s="9">
        <f t="shared" si="325"/>
        <v>0</v>
      </c>
      <c r="AP825" s="9">
        <f t="shared" si="326"/>
        <v>0</v>
      </c>
      <c r="AQ825" s="9">
        <f t="shared" si="327"/>
        <v>0</v>
      </c>
      <c r="AR825" s="9">
        <f t="shared" si="328"/>
        <v>0</v>
      </c>
      <c r="AS825" s="9">
        <f t="shared" si="329"/>
        <v>0</v>
      </c>
      <c r="AT825" s="9">
        <f t="shared" si="330"/>
        <v>0</v>
      </c>
      <c r="AU825" s="9">
        <f t="shared" si="331"/>
        <v>0</v>
      </c>
      <c r="AV825" s="9">
        <f t="shared" si="332"/>
        <v>0</v>
      </c>
      <c r="AW825" s="9">
        <f t="shared" si="333"/>
        <v>0</v>
      </c>
      <c r="AX825" s="9">
        <f t="shared" si="334"/>
        <v>0</v>
      </c>
      <c r="AY825" s="10">
        <f t="shared" si="335"/>
        <v>0</v>
      </c>
    </row>
    <row r="826" spans="1:51" ht="15" customHeight="1">
      <c r="A826" s="87">
        <v>820</v>
      </c>
      <c r="B826" s="85" t="str">
        <f t="shared" si="312"/>
        <v>0601610264</v>
      </c>
      <c r="C826" s="13" t="str">
        <f t="shared" si="313"/>
        <v>060161026411</v>
      </c>
      <c r="D826" s="13" t="str">
        <f t="shared" si="314"/>
        <v>06016102641101</v>
      </c>
      <c r="E826" s="14">
        <v>25400100</v>
      </c>
      <c r="F826" s="14" t="s">
        <v>1472</v>
      </c>
      <c r="G826" s="14" t="s">
        <v>1820</v>
      </c>
      <c r="H826" s="14" t="s">
        <v>75</v>
      </c>
      <c r="I826" s="14" t="s">
        <v>1474</v>
      </c>
      <c r="J826" s="14" t="s">
        <v>65</v>
      </c>
      <c r="K826" s="15" t="s">
        <v>1825</v>
      </c>
      <c r="L826" s="14" t="s">
        <v>27</v>
      </c>
      <c r="M826" s="14">
        <v>1</v>
      </c>
      <c r="N826" s="14" t="s">
        <v>27</v>
      </c>
      <c r="O826" s="24">
        <f t="shared" si="315"/>
        <v>5</v>
      </c>
      <c r="P826" s="24">
        <f t="shared" si="316"/>
        <v>12</v>
      </c>
      <c r="Q826" s="24">
        <v>5</v>
      </c>
      <c r="R826" s="16">
        <v>12</v>
      </c>
      <c r="S826" s="69">
        <v>0</v>
      </c>
      <c r="T826" s="70">
        <v>0</v>
      </c>
      <c r="U826" s="24">
        <v>0</v>
      </c>
      <c r="V826" s="24">
        <v>0</v>
      </c>
      <c r="W826" s="69">
        <f t="shared" si="317"/>
        <v>0</v>
      </c>
      <c r="X826" s="69">
        <f>VLOOKUP(D826,'[1]Demanda Agregada Med. y MC'!$C$7:$O$3994,13,FALSE)</f>
        <v>0</v>
      </c>
      <c r="Y826" s="24">
        <v>0</v>
      </c>
      <c r="Z826" s="24">
        <v>0</v>
      </c>
      <c r="AA826" s="24">
        <v>0</v>
      </c>
      <c r="AB826" s="24">
        <v>0</v>
      </c>
      <c r="AC826" s="24">
        <v>0</v>
      </c>
      <c r="AD826" s="24">
        <v>0</v>
      </c>
      <c r="AE826" s="26">
        <v>0</v>
      </c>
      <c r="AF826" s="25">
        <v>0</v>
      </c>
      <c r="AG826" s="22">
        <v>209.76000000000002</v>
      </c>
      <c r="AH826" s="20">
        <f t="shared" si="318"/>
        <v>1048.8000000000002</v>
      </c>
      <c r="AI826" s="9">
        <f t="shared" si="319"/>
        <v>2517.1200000000003</v>
      </c>
      <c r="AJ826" s="9">
        <f t="shared" si="320"/>
        <v>1048.8000000000002</v>
      </c>
      <c r="AK826" s="9">
        <f t="shared" si="321"/>
        <v>2517.1200000000003</v>
      </c>
      <c r="AL826" s="9">
        <f t="shared" si="322"/>
        <v>0</v>
      </c>
      <c r="AM826" s="9">
        <f t="shared" si="323"/>
        <v>0</v>
      </c>
      <c r="AN826" s="9">
        <f t="shared" si="324"/>
        <v>0</v>
      </c>
      <c r="AO826" s="9">
        <f t="shared" si="325"/>
        <v>0</v>
      </c>
      <c r="AP826" s="9">
        <f t="shared" si="326"/>
        <v>0</v>
      </c>
      <c r="AQ826" s="9">
        <f t="shared" si="327"/>
        <v>0</v>
      </c>
      <c r="AR826" s="9">
        <f t="shared" si="328"/>
        <v>0</v>
      </c>
      <c r="AS826" s="9">
        <f t="shared" si="329"/>
        <v>0</v>
      </c>
      <c r="AT826" s="9">
        <f t="shared" si="330"/>
        <v>0</v>
      </c>
      <c r="AU826" s="9">
        <f t="shared" si="331"/>
        <v>0</v>
      </c>
      <c r="AV826" s="9">
        <f t="shared" si="332"/>
        <v>0</v>
      </c>
      <c r="AW826" s="9">
        <f t="shared" si="333"/>
        <v>0</v>
      </c>
      <c r="AX826" s="9">
        <f t="shared" si="334"/>
        <v>0</v>
      </c>
      <c r="AY826" s="10">
        <f t="shared" si="335"/>
        <v>0</v>
      </c>
    </row>
    <row r="827" spans="1:51" ht="15" customHeight="1">
      <c r="A827" s="87">
        <v>821</v>
      </c>
      <c r="B827" s="85" t="str">
        <f t="shared" si="312"/>
        <v>0601610272</v>
      </c>
      <c r="C827" s="13" t="str">
        <f t="shared" si="313"/>
        <v>060161027211</v>
      </c>
      <c r="D827" s="13" t="str">
        <f t="shared" si="314"/>
        <v>06016102721101</v>
      </c>
      <c r="E827" s="14">
        <v>25400100</v>
      </c>
      <c r="F827" s="14" t="s">
        <v>1472</v>
      </c>
      <c r="G827" s="14" t="s">
        <v>1820</v>
      </c>
      <c r="H827" s="14" t="s">
        <v>1826</v>
      </c>
      <c r="I827" s="14" t="s">
        <v>1474</v>
      </c>
      <c r="J827" s="14" t="s">
        <v>65</v>
      </c>
      <c r="K827" s="15" t="s">
        <v>1827</v>
      </c>
      <c r="L827" s="14" t="s">
        <v>27</v>
      </c>
      <c r="M827" s="14">
        <v>1</v>
      </c>
      <c r="N827" s="14" t="s">
        <v>27</v>
      </c>
      <c r="O827" s="24">
        <f t="shared" si="315"/>
        <v>8</v>
      </c>
      <c r="P827" s="24">
        <f t="shared" si="316"/>
        <v>18</v>
      </c>
      <c r="Q827" s="24">
        <v>8</v>
      </c>
      <c r="R827" s="16">
        <v>18</v>
      </c>
      <c r="S827" s="69">
        <v>0</v>
      </c>
      <c r="T827" s="70">
        <v>0</v>
      </c>
      <c r="U827" s="24">
        <v>0</v>
      </c>
      <c r="V827" s="24">
        <v>0</v>
      </c>
      <c r="W827" s="69">
        <f t="shared" si="317"/>
        <v>0</v>
      </c>
      <c r="X827" s="69">
        <f>VLOOKUP(D827,'[1]Demanda Agregada Med. y MC'!$C$7:$O$3994,13,FALSE)</f>
        <v>0</v>
      </c>
      <c r="Y827" s="24">
        <v>0</v>
      </c>
      <c r="Z827" s="24">
        <v>0</v>
      </c>
      <c r="AA827" s="24">
        <v>0</v>
      </c>
      <c r="AB827" s="24">
        <v>0</v>
      </c>
      <c r="AC827" s="24">
        <v>0</v>
      </c>
      <c r="AD827" s="24">
        <v>0</v>
      </c>
      <c r="AE827" s="26">
        <v>0</v>
      </c>
      <c r="AF827" s="25">
        <v>0</v>
      </c>
      <c r="AG827" s="22">
        <v>243.8</v>
      </c>
      <c r="AH827" s="20">
        <f t="shared" si="318"/>
        <v>1950.4</v>
      </c>
      <c r="AI827" s="9">
        <f t="shared" si="319"/>
        <v>4388.4000000000005</v>
      </c>
      <c r="AJ827" s="9">
        <f t="shared" si="320"/>
        <v>1950.4</v>
      </c>
      <c r="AK827" s="9">
        <f t="shared" si="321"/>
        <v>4388.4000000000005</v>
      </c>
      <c r="AL827" s="9">
        <f t="shared" si="322"/>
        <v>0</v>
      </c>
      <c r="AM827" s="9">
        <f t="shared" si="323"/>
        <v>0</v>
      </c>
      <c r="AN827" s="9">
        <f t="shared" si="324"/>
        <v>0</v>
      </c>
      <c r="AO827" s="9">
        <f t="shared" si="325"/>
        <v>0</v>
      </c>
      <c r="AP827" s="9">
        <f t="shared" si="326"/>
        <v>0</v>
      </c>
      <c r="AQ827" s="9">
        <f t="shared" si="327"/>
        <v>0</v>
      </c>
      <c r="AR827" s="9">
        <f t="shared" si="328"/>
        <v>0</v>
      </c>
      <c r="AS827" s="9">
        <f t="shared" si="329"/>
        <v>0</v>
      </c>
      <c r="AT827" s="9">
        <f t="shared" si="330"/>
        <v>0</v>
      </c>
      <c r="AU827" s="9">
        <f t="shared" si="331"/>
        <v>0</v>
      </c>
      <c r="AV827" s="9">
        <f t="shared" si="332"/>
        <v>0</v>
      </c>
      <c r="AW827" s="9">
        <f t="shared" si="333"/>
        <v>0</v>
      </c>
      <c r="AX827" s="9">
        <f t="shared" si="334"/>
        <v>0</v>
      </c>
      <c r="AY827" s="10">
        <f t="shared" si="335"/>
        <v>0</v>
      </c>
    </row>
    <row r="828" spans="1:51" ht="15" customHeight="1">
      <c r="A828" s="87">
        <v>822</v>
      </c>
      <c r="B828" s="85" t="str">
        <f t="shared" si="312"/>
        <v>0601610280</v>
      </c>
      <c r="C828" s="13" t="str">
        <f t="shared" si="313"/>
        <v>060161028011</v>
      </c>
      <c r="D828" s="13" t="str">
        <f t="shared" si="314"/>
        <v>06016102801101</v>
      </c>
      <c r="E828" s="14">
        <v>25400100</v>
      </c>
      <c r="F828" s="14" t="s">
        <v>1472</v>
      </c>
      <c r="G828" s="14" t="s">
        <v>1820</v>
      </c>
      <c r="H828" s="14" t="s">
        <v>1828</v>
      </c>
      <c r="I828" s="14" t="s">
        <v>1474</v>
      </c>
      <c r="J828" s="14" t="s">
        <v>65</v>
      </c>
      <c r="K828" s="15" t="s">
        <v>1829</v>
      </c>
      <c r="L828" s="14" t="s">
        <v>27</v>
      </c>
      <c r="M828" s="14">
        <v>1</v>
      </c>
      <c r="N828" s="14" t="s">
        <v>27</v>
      </c>
      <c r="O828" s="24">
        <f t="shared" si="315"/>
        <v>10</v>
      </c>
      <c r="P828" s="24">
        <f t="shared" si="316"/>
        <v>24</v>
      </c>
      <c r="Q828" s="24">
        <v>10</v>
      </c>
      <c r="R828" s="16">
        <v>24</v>
      </c>
      <c r="S828" s="69">
        <v>0</v>
      </c>
      <c r="T828" s="70">
        <v>0</v>
      </c>
      <c r="U828" s="24">
        <v>0</v>
      </c>
      <c r="V828" s="24">
        <v>0</v>
      </c>
      <c r="W828" s="69">
        <f t="shared" si="317"/>
        <v>0</v>
      </c>
      <c r="X828" s="69">
        <f>VLOOKUP(D828,'[1]Demanda Agregada Med. y MC'!$C$7:$O$3994,13,FALSE)</f>
        <v>0</v>
      </c>
      <c r="Y828" s="24">
        <v>0</v>
      </c>
      <c r="Z828" s="24">
        <v>0</v>
      </c>
      <c r="AA828" s="24">
        <v>0</v>
      </c>
      <c r="AB828" s="24">
        <v>0</v>
      </c>
      <c r="AC828" s="24">
        <v>0</v>
      </c>
      <c r="AD828" s="24">
        <v>0</v>
      </c>
      <c r="AE828" s="26">
        <v>0</v>
      </c>
      <c r="AF828" s="25">
        <v>0</v>
      </c>
      <c r="AG828" s="22">
        <v>243.8</v>
      </c>
      <c r="AH828" s="20">
        <f t="shared" si="318"/>
        <v>2438</v>
      </c>
      <c r="AI828" s="9">
        <f t="shared" si="319"/>
        <v>5851.2000000000007</v>
      </c>
      <c r="AJ828" s="9">
        <f t="shared" si="320"/>
        <v>2438</v>
      </c>
      <c r="AK828" s="9">
        <f t="shared" si="321"/>
        <v>5851.2000000000007</v>
      </c>
      <c r="AL828" s="9">
        <f t="shared" si="322"/>
        <v>0</v>
      </c>
      <c r="AM828" s="9">
        <f t="shared" si="323"/>
        <v>0</v>
      </c>
      <c r="AN828" s="9">
        <f t="shared" si="324"/>
        <v>0</v>
      </c>
      <c r="AO828" s="9">
        <f t="shared" si="325"/>
        <v>0</v>
      </c>
      <c r="AP828" s="9">
        <f t="shared" si="326"/>
        <v>0</v>
      </c>
      <c r="AQ828" s="9">
        <f t="shared" si="327"/>
        <v>0</v>
      </c>
      <c r="AR828" s="9">
        <f t="shared" si="328"/>
        <v>0</v>
      </c>
      <c r="AS828" s="9">
        <f t="shared" si="329"/>
        <v>0</v>
      </c>
      <c r="AT828" s="9">
        <f t="shared" si="330"/>
        <v>0</v>
      </c>
      <c r="AU828" s="9">
        <f t="shared" si="331"/>
        <v>0</v>
      </c>
      <c r="AV828" s="9">
        <f t="shared" si="332"/>
        <v>0</v>
      </c>
      <c r="AW828" s="9">
        <f t="shared" si="333"/>
        <v>0</v>
      </c>
      <c r="AX828" s="9">
        <f t="shared" si="334"/>
        <v>0</v>
      </c>
      <c r="AY828" s="10">
        <f t="shared" si="335"/>
        <v>0</v>
      </c>
    </row>
    <row r="829" spans="1:51" ht="15" customHeight="1">
      <c r="A829" s="87">
        <v>823</v>
      </c>
      <c r="B829" s="85" t="str">
        <f t="shared" si="312"/>
        <v>0601610306</v>
      </c>
      <c r="C829" s="13" t="str">
        <f t="shared" si="313"/>
        <v>060161030611</v>
      </c>
      <c r="D829" s="13" t="str">
        <f t="shared" si="314"/>
        <v>06016103061101</v>
      </c>
      <c r="E829" s="14">
        <v>25400100</v>
      </c>
      <c r="F829" s="14" t="s">
        <v>1472</v>
      </c>
      <c r="G829" s="14" t="s">
        <v>1820</v>
      </c>
      <c r="H829" s="14" t="s">
        <v>1830</v>
      </c>
      <c r="I829" s="14" t="s">
        <v>1474</v>
      </c>
      <c r="J829" s="14" t="s">
        <v>65</v>
      </c>
      <c r="K829" s="15" t="s">
        <v>1831</v>
      </c>
      <c r="L829" s="14" t="s">
        <v>27</v>
      </c>
      <c r="M829" s="14">
        <v>1</v>
      </c>
      <c r="N829" s="14" t="s">
        <v>27</v>
      </c>
      <c r="O829" s="24">
        <f t="shared" si="315"/>
        <v>8</v>
      </c>
      <c r="P829" s="24">
        <f t="shared" si="316"/>
        <v>18</v>
      </c>
      <c r="Q829" s="24">
        <v>8</v>
      </c>
      <c r="R829" s="16">
        <v>18</v>
      </c>
      <c r="S829" s="69">
        <v>0</v>
      </c>
      <c r="T829" s="70">
        <v>0</v>
      </c>
      <c r="U829" s="24">
        <v>0</v>
      </c>
      <c r="V829" s="24">
        <v>0</v>
      </c>
      <c r="W829" s="69">
        <f t="shared" si="317"/>
        <v>0</v>
      </c>
      <c r="X829" s="69">
        <f>VLOOKUP(D829,'[1]Demanda Agregada Med. y MC'!$C$7:$O$3994,13,FALSE)</f>
        <v>0</v>
      </c>
      <c r="Y829" s="24">
        <v>0</v>
      </c>
      <c r="Z829" s="24">
        <v>0</v>
      </c>
      <c r="AA829" s="24">
        <v>0</v>
      </c>
      <c r="AB829" s="24">
        <v>0</v>
      </c>
      <c r="AC829" s="24">
        <v>0</v>
      </c>
      <c r="AD829" s="24">
        <v>0</v>
      </c>
      <c r="AE829" s="26">
        <v>0</v>
      </c>
      <c r="AF829" s="25">
        <v>0</v>
      </c>
      <c r="AG829" s="22">
        <v>209.76000000000002</v>
      </c>
      <c r="AH829" s="20">
        <f t="shared" si="318"/>
        <v>1678.0800000000002</v>
      </c>
      <c r="AI829" s="9">
        <f t="shared" si="319"/>
        <v>3775.6800000000003</v>
      </c>
      <c r="AJ829" s="9">
        <f t="shared" si="320"/>
        <v>1678.0800000000002</v>
      </c>
      <c r="AK829" s="9">
        <f t="shared" si="321"/>
        <v>3775.6800000000003</v>
      </c>
      <c r="AL829" s="9">
        <f t="shared" si="322"/>
        <v>0</v>
      </c>
      <c r="AM829" s="9">
        <f t="shared" si="323"/>
        <v>0</v>
      </c>
      <c r="AN829" s="9">
        <f t="shared" si="324"/>
        <v>0</v>
      </c>
      <c r="AO829" s="9">
        <f t="shared" si="325"/>
        <v>0</v>
      </c>
      <c r="AP829" s="9">
        <f t="shared" si="326"/>
        <v>0</v>
      </c>
      <c r="AQ829" s="9">
        <f t="shared" si="327"/>
        <v>0</v>
      </c>
      <c r="AR829" s="9">
        <f t="shared" si="328"/>
        <v>0</v>
      </c>
      <c r="AS829" s="9">
        <f t="shared" si="329"/>
        <v>0</v>
      </c>
      <c r="AT829" s="9">
        <f t="shared" si="330"/>
        <v>0</v>
      </c>
      <c r="AU829" s="9">
        <f t="shared" si="331"/>
        <v>0</v>
      </c>
      <c r="AV829" s="9">
        <f t="shared" si="332"/>
        <v>0</v>
      </c>
      <c r="AW829" s="9">
        <f t="shared" si="333"/>
        <v>0</v>
      </c>
      <c r="AX829" s="9">
        <f t="shared" si="334"/>
        <v>0</v>
      </c>
      <c r="AY829" s="10">
        <f t="shared" si="335"/>
        <v>0</v>
      </c>
    </row>
    <row r="830" spans="1:51" ht="15" customHeight="1">
      <c r="A830" s="87">
        <v>824</v>
      </c>
      <c r="B830" s="85" t="str">
        <f t="shared" si="312"/>
        <v>0601610314</v>
      </c>
      <c r="C830" s="13" t="str">
        <f t="shared" si="313"/>
        <v>060161031411</v>
      </c>
      <c r="D830" s="13" t="str">
        <f t="shared" si="314"/>
        <v>06016103141101</v>
      </c>
      <c r="E830" s="14">
        <v>25400100</v>
      </c>
      <c r="F830" s="14" t="s">
        <v>1472</v>
      </c>
      <c r="G830" s="14" t="s">
        <v>1820</v>
      </c>
      <c r="H830" s="14" t="s">
        <v>1832</v>
      </c>
      <c r="I830" s="14" t="s">
        <v>1474</v>
      </c>
      <c r="J830" s="14" t="s">
        <v>65</v>
      </c>
      <c r="K830" s="15" t="s">
        <v>1833</v>
      </c>
      <c r="L830" s="14" t="s">
        <v>27</v>
      </c>
      <c r="M830" s="14">
        <v>1</v>
      </c>
      <c r="N830" s="14" t="s">
        <v>27</v>
      </c>
      <c r="O830" s="24">
        <f t="shared" si="315"/>
        <v>3</v>
      </c>
      <c r="P830" s="24">
        <f t="shared" si="316"/>
        <v>6</v>
      </c>
      <c r="Q830" s="24">
        <v>3</v>
      </c>
      <c r="R830" s="16">
        <v>6</v>
      </c>
      <c r="S830" s="69">
        <v>0</v>
      </c>
      <c r="T830" s="70">
        <v>0</v>
      </c>
      <c r="U830" s="24">
        <v>0</v>
      </c>
      <c r="V830" s="24">
        <v>0</v>
      </c>
      <c r="W830" s="69">
        <f t="shared" si="317"/>
        <v>0</v>
      </c>
      <c r="X830" s="69">
        <f>VLOOKUP(D830,'[1]Demanda Agregada Med. y MC'!$C$7:$O$3994,13,FALSE)</f>
        <v>0</v>
      </c>
      <c r="Y830" s="24">
        <v>0</v>
      </c>
      <c r="Z830" s="24">
        <v>0</v>
      </c>
      <c r="AA830" s="24">
        <v>0</v>
      </c>
      <c r="AB830" s="24">
        <v>0</v>
      </c>
      <c r="AC830" s="24">
        <v>0</v>
      </c>
      <c r="AD830" s="24">
        <v>0</v>
      </c>
      <c r="AE830" s="26">
        <v>0</v>
      </c>
      <c r="AF830" s="25">
        <v>0</v>
      </c>
      <c r="AG830" s="22">
        <v>209.76000000000002</v>
      </c>
      <c r="AH830" s="20">
        <f t="shared" si="318"/>
        <v>629.28000000000009</v>
      </c>
      <c r="AI830" s="9">
        <f t="shared" si="319"/>
        <v>1258.5600000000002</v>
      </c>
      <c r="AJ830" s="9">
        <f t="shared" si="320"/>
        <v>629.28000000000009</v>
      </c>
      <c r="AK830" s="9">
        <f t="shared" si="321"/>
        <v>1258.5600000000002</v>
      </c>
      <c r="AL830" s="9">
        <f t="shared" si="322"/>
        <v>0</v>
      </c>
      <c r="AM830" s="9">
        <f t="shared" si="323"/>
        <v>0</v>
      </c>
      <c r="AN830" s="9">
        <f t="shared" si="324"/>
        <v>0</v>
      </c>
      <c r="AO830" s="9">
        <f t="shared" si="325"/>
        <v>0</v>
      </c>
      <c r="AP830" s="9">
        <f t="shared" si="326"/>
        <v>0</v>
      </c>
      <c r="AQ830" s="9">
        <f t="shared" si="327"/>
        <v>0</v>
      </c>
      <c r="AR830" s="9">
        <f t="shared" si="328"/>
        <v>0</v>
      </c>
      <c r="AS830" s="9">
        <f t="shared" si="329"/>
        <v>0</v>
      </c>
      <c r="AT830" s="9">
        <f t="shared" si="330"/>
        <v>0</v>
      </c>
      <c r="AU830" s="9">
        <f t="shared" si="331"/>
        <v>0</v>
      </c>
      <c r="AV830" s="9">
        <f t="shared" si="332"/>
        <v>0</v>
      </c>
      <c r="AW830" s="9">
        <f t="shared" si="333"/>
        <v>0</v>
      </c>
      <c r="AX830" s="9">
        <f t="shared" si="334"/>
        <v>0</v>
      </c>
      <c r="AY830" s="10">
        <f t="shared" si="335"/>
        <v>0</v>
      </c>
    </row>
    <row r="831" spans="1:51" ht="15" customHeight="1">
      <c r="A831" s="87">
        <v>825</v>
      </c>
      <c r="B831" s="85" t="str">
        <f t="shared" si="312"/>
        <v>0601610322</v>
      </c>
      <c r="C831" s="13" t="str">
        <f t="shared" si="313"/>
        <v>060161032211</v>
      </c>
      <c r="D831" s="13" t="str">
        <f t="shared" si="314"/>
        <v>06016103221101</v>
      </c>
      <c r="E831" s="14">
        <v>25400100</v>
      </c>
      <c r="F831" s="14" t="s">
        <v>1472</v>
      </c>
      <c r="G831" s="14" t="s">
        <v>1820</v>
      </c>
      <c r="H831" s="14" t="s">
        <v>1834</v>
      </c>
      <c r="I831" s="14" t="s">
        <v>1474</v>
      </c>
      <c r="J831" s="14" t="s">
        <v>65</v>
      </c>
      <c r="K831" s="15" t="s">
        <v>1835</v>
      </c>
      <c r="L831" s="14" t="s">
        <v>27</v>
      </c>
      <c r="M831" s="14">
        <v>1</v>
      </c>
      <c r="N831" s="14" t="s">
        <v>27</v>
      </c>
      <c r="O831" s="24">
        <f t="shared" si="315"/>
        <v>5</v>
      </c>
      <c r="P831" s="24">
        <f t="shared" si="316"/>
        <v>12</v>
      </c>
      <c r="Q831" s="24">
        <v>5</v>
      </c>
      <c r="R831" s="16">
        <v>12</v>
      </c>
      <c r="S831" s="69">
        <v>0</v>
      </c>
      <c r="T831" s="70">
        <v>0</v>
      </c>
      <c r="U831" s="24">
        <v>0</v>
      </c>
      <c r="V831" s="24">
        <v>0</v>
      </c>
      <c r="W831" s="69">
        <f t="shared" si="317"/>
        <v>0</v>
      </c>
      <c r="X831" s="69">
        <f>VLOOKUP(D831,'[1]Demanda Agregada Med. y MC'!$C$7:$O$3994,13,FALSE)</f>
        <v>0</v>
      </c>
      <c r="Y831" s="24">
        <v>0</v>
      </c>
      <c r="Z831" s="24">
        <v>0</v>
      </c>
      <c r="AA831" s="24">
        <v>0</v>
      </c>
      <c r="AB831" s="24">
        <v>0</v>
      </c>
      <c r="AC831" s="24">
        <v>0</v>
      </c>
      <c r="AD831" s="24">
        <v>0</v>
      </c>
      <c r="AE831" s="26">
        <v>0</v>
      </c>
      <c r="AF831" s="25">
        <v>0</v>
      </c>
      <c r="AG831" s="22">
        <v>209.76000000000002</v>
      </c>
      <c r="AH831" s="20">
        <f t="shared" si="318"/>
        <v>1048.8000000000002</v>
      </c>
      <c r="AI831" s="9">
        <f t="shared" si="319"/>
        <v>2517.1200000000003</v>
      </c>
      <c r="AJ831" s="9">
        <f t="shared" si="320"/>
        <v>1048.8000000000002</v>
      </c>
      <c r="AK831" s="9">
        <f t="shared" si="321"/>
        <v>2517.1200000000003</v>
      </c>
      <c r="AL831" s="9">
        <f t="shared" si="322"/>
        <v>0</v>
      </c>
      <c r="AM831" s="9">
        <f t="shared" si="323"/>
        <v>0</v>
      </c>
      <c r="AN831" s="9">
        <f t="shared" si="324"/>
        <v>0</v>
      </c>
      <c r="AO831" s="9">
        <f t="shared" si="325"/>
        <v>0</v>
      </c>
      <c r="AP831" s="9">
        <f t="shared" si="326"/>
        <v>0</v>
      </c>
      <c r="AQ831" s="9">
        <f t="shared" si="327"/>
        <v>0</v>
      </c>
      <c r="AR831" s="9">
        <f t="shared" si="328"/>
        <v>0</v>
      </c>
      <c r="AS831" s="9">
        <f t="shared" si="329"/>
        <v>0</v>
      </c>
      <c r="AT831" s="9">
        <f t="shared" si="330"/>
        <v>0</v>
      </c>
      <c r="AU831" s="9">
        <f t="shared" si="331"/>
        <v>0</v>
      </c>
      <c r="AV831" s="9">
        <f t="shared" si="332"/>
        <v>0</v>
      </c>
      <c r="AW831" s="9">
        <f t="shared" si="333"/>
        <v>0</v>
      </c>
      <c r="AX831" s="9">
        <f t="shared" si="334"/>
        <v>0</v>
      </c>
      <c r="AY831" s="10">
        <f t="shared" si="335"/>
        <v>0</v>
      </c>
    </row>
    <row r="832" spans="1:51" ht="15" customHeight="1">
      <c r="A832" s="87">
        <v>826</v>
      </c>
      <c r="B832" s="85" t="str">
        <f t="shared" si="312"/>
        <v>0601620024</v>
      </c>
      <c r="C832" s="13" t="str">
        <f t="shared" si="313"/>
        <v>060162002400</v>
      </c>
      <c r="D832" s="13" t="str">
        <f t="shared" si="314"/>
        <v>06016200240001</v>
      </c>
      <c r="E832" s="14"/>
      <c r="F832" s="14" t="s">
        <v>1472</v>
      </c>
      <c r="G832" s="14" t="s">
        <v>1836</v>
      </c>
      <c r="H832" s="14" t="s">
        <v>1837</v>
      </c>
      <c r="I832" s="14" t="s">
        <v>24</v>
      </c>
      <c r="J832" s="14" t="s">
        <v>65</v>
      </c>
      <c r="K832" s="15" t="s">
        <v>1838</v>
      </c>
      <c r="L832" s="14" t="s">
        <v>27</v>
      </c>
      <c r="M832" s="14">
        <v>1</v>
      </c>
      <c r="N832" s="14" t="s">
        <v>27</v>
      </c>
      <c r="O832" s="24">
        <f t="shared" si="315"/>
        <v>15</v>
      </c>
      <c r="P832" s="24">
        <f t="shared" si="316"/>
        <v>36</v>
      </c>
      <c r="Q832" s="24">
        <v>15</v>
      </c>
      <c r="R832" s="16">
        <v>36</v>
      </c>
      <c r="S832" s="69">
        <v>0</v>
      </c>
      <c r="T832" s="70">
        <v>0</v>
      </c>
      <c r="U832" s="24">
        <v>0</v>
      </c>
      <c r="V832" s="24">
        <v>0</v>
      </c>
      <c r="W832" s="69">
        <f t="shared" si="317"/>
        <v>0</v>
      </c>
      <c r="X832" s="69">
        <f>VLOOKUP(D832,'[1]Demanda Agregada Med. y MC'!$C$7:$O$3994,13,FALSE)</f>
        <v>0</v>
      </c>
      <c r="Y832" s="24">
        <v>0</v>
      </c>
      <c r="Z832" s="24">
        <v>0</v>
      </c>
      <c r="AA832" s="24">
        <v>0</v>
      </c>
      <c r="AB832" s="24">
        <v>0</v>
      </c>
      <c r="AC832" s="24">
        <v>0</v>
      </c>
      <c r="AD832" s="24">
        <v>0</v>
      </c>
      <c r="AE832" s="26">
        <v>0</v>
      </c>
      <c r="AF832" s="25">
        <v>0</v>
      </c>
      <c r="AG832" s="22">
        <v>3876.7972</v>
      </c>
      <c r="AH832" s="20">
        <f t="shared" si="318"/>
        <v>58151.957999999999</v>
      </c>
      <c r="AI832" s="9">
        <f t="shared" si="319"/>
        <v>139564.6992</v>
      </c>
      <c r="AJ832" s="9">
        <f t="shared" si="320"/>
        <v>58151.957999999999</v>
      </c>
      <c r="AK832" s="9">
        <f t="shared" si="321"/>
        <v>139564.6992</v>
      </c>
      <c r="AL832" s="9">
        <f t="shared" si="322"/>
        <v>0</v>
      </c>
      <c r="AM832" s="9">
        <f t="shared" si="323"/>
        <v>0</v>
      </c>
      <c r="AN832" s="9">
        <f t="shared" si="324"/>
        <v>0</v>
      </c>
      <c r="AO832" s="9">
        <f t="shared" si="325"/>
        <v>0</v>
      </c>
      <c r="AP832" s="9">
        <f t="shared" si="326"/>
        <v>0</v>
      </c>
      <c r="AQ832" s="9">
        <f t="shared" si="327"/>
        <v>0</v>
      </c>
      <c r="AR832" s="9">
        <f t="shared" si="328"/>
        <v>0</v>
      </c>
      <c r="AS832" s="9">
        <f t="shared" si="329"/>
        <v>0</v>
      </c>
      <c r="AT832" s="9">
        <f t="shared" si="330"/>
        <v>0</v>
      </c>
      <c r="AU832" s="9">
        <f t="shared" si="331"/>
        <v>0</v>
      </c>
      <c r="AV832" s="9">
        <f t="shared" si="332"/>
        <v>0</v>
      </c>
      <c r="AW832" s="9">
        <f t="shared" si="333"/>
        <v>0</v>
      </c>
      <c r="AX832" s="9">
        <f t="shared" si="334"/>
        <v>0</v>
      </c>
      <c r="AY832" s="10">
        <f t="shared" si="335"/>
        <v>0</v>
      </c>
    </row>
    <row r="833" spans="1:51" ht="15" customHeight="1">
      <c r="A833" s="87">
        <v>827</v>
      </c>
      <c r="B833" s="85" t="str">
        <f t="shared" si="312"/>
        <v>0601620032</v>
      </c>
      <c r="C833" s="13" t="str">
        <f t="shared" si="313"/>
        <v>060162003200</v>
      </c>
      <c r="D833" s="13" t="str">
        <f t="shared" si="314"/>
        <v>06016200320001</v>
      </c>
      <c r="E833" s="14"/>
      <c r="F833" s="14" t="s">
        <v>1472</v>
      </c>
      <c r="G833" s="14" t="s">
        <v>1836</v>
      </c>
      <c r="H833" s="14" t="s">
        <v>1839</v>
      </c>
      <c r="I833" s="14" t="s">
        <v>24</v>
      </c>
      <c r="J833" s="14" t="s">
        <v>65</v>
      </c>
      <c r="K833" s="15" t="s">
        <v>1840</v>
      </c>
      <c r="L833" s="14" t="s">
        <v>27</v>
      </c>
      <c r="M833" s="14">
        <v>1</v>
      </c>
      <c r="N833" s="14" t="s">
        <v>27</v>
      </c>
      <c r="O833" s="24">
        <f t="shared" si="315"/>
        <v>10</v>
      </c>
      <c r="P833" s="24">
        <f t="shared" si="316"/>
        <v>24</v>
      </c>
      <c r="Q833" s="24">
        <v>10</v>
      </c>
      <c r="R833" s="16">
        <v>24</v>
      </c>
      <c r="S833" s="69">
        <v>0</v>
      </c>
      <c r="T833" s="70">
        <v>0</v>
      </c>
      <c r="U833" s="24">
        <v>0</v>
      </c>
      <c r="V833" s="24">
        <v>0</v>
      </c>
      <c r="W833" s="69">
        <f t="shared" si="317"/>
        <v>0</v>
      </c>
      <c r="X833" s="69">
        <f>VLOOKUP(D833,'[1]Demanda Agregada Med. y MC'!$C$7:$O$3994,13,FALSE)</f>
        <v>0</v>
      </c>
      <c r="Y833" s="24">
        <v>0</v>
      </c>
      <c r="Z833" s="24">
        <v>0</v>
      </c>
      <c r="AA833" s="24">
        <v>0</v>
      </c>
      <c r="AB833" s="24">
        <v>0</v>
      </c>
      <c r="AC833" s="24">
        <v>0</v>
      </c>
      <c r="AD833" s="24">
        <v>0</v>
      </c>
      <c r="AE833" s="26">
        <v>0</v>
      </c>
      <c r="AF833" s="25">
        <v>0</v>
      </c>
      <c r="AG833" s="22">
        <v>3876.7972</v>
      </c>
      <c r="AH833" s="20">
        <f t="shared" si="318"/>
        <v>38767.972000000002</v>
      </c>
      <c r="AI833" s="9">
        <f t="shared" si="319"/>
        <v>93043.132799999992</v>
      </c>
      <c r="AJ833" s="9">
        <f t="shared" si="320"/>
        <v>38767.972000000002</v>
      </c>
      <c r="AK833" s="9">
        <f t="shared" si="321"/>
        <v>93043.132799999992</v>
      </c>
      <c r="AL833" s="9">
        <f t="shared" si="322"/>
        <v>0</v>
      </c>
      <c r="AM833" s="9">
        <f t="shared" si="323"/>
        <v>0</v>
      </c>
      <c r="AN833" s="9">
        <f t="shared" si="324"/>
        <v>0</v>
      </c>
      <c r="AO833" s="9">
        <f t="shared" si="325"/>
        <v>0</v>
      </c>
      <c r="AP833" s="9">
        <f t="shared" si="326"/>
        <v>0</v>
      </c>
      <c r="AQ833" s="9">
        <f t="shared" si="327"/>
        <v>0</v>
      </c>
      <c r="AR833" s="9">
        <f t="shared" si="328"/>
        <v>0</v>
      </c>
      <c r="AS833" s="9">
        <f t="shared" si="329"/>
        <v>0</v>
      </c>
      <c r="AT833" s="9">
        <f t="shared" si="330"/>
        <v>0</v>
      </c>
      <c r="AU833" s="9">
        <f t="shared" si="331"/>
        <v>0</v>
      </c>
      <c r="AV833" s="9">
        <f t="shared" si="332"/>
        <v>0</v>
      </c>
      <c r="AW833" s="9">
        <f t="shared" si="333"/>
        <v>0</v>
      </c>
      <c r="AX833" s="9">
        <f t="shared" si="334"/>
        <v>0</v>
      </c>
      <c r="AY833" s="10">
        <f t="shared" si="335"/>
        <v>0</v>
      </c>
    </row>
    <row r="834" spans="1:51" ht="15" customHeight="1">
      <c r="A834" s="87">
        <v>828</v>
      </c>
      <c r="B834" s="85" t="str">
        <f t="shared" si="312"/>
        <v>0601620040</v>
      </c>
      <c r="C834" s="13" t="str">
        <f t="shared" si="313"/>
        <v>060162004000</v>
      </c>
      <c r="D834" s="13" t="str">
        <f t="shared" si="314"/>
        <v>06016200400001</v>
      </c>
      <c r="E834" s="14"/>
      <c r="F834" s="14" t="s">
        <v>1472</v>
      </c>
      <c r="G834" s="14" t="s">
        <v>1836</v>
      </c>
      <c r="H834" s="14" t="s">
        <v>1841</v>
      </c>
      <c r="I834" s="14" t="s">
        <v>24</v>
      </c>
      <c r="J834" s="14" t="s">
        <v>65</v>
      </c>
      <c r="K834" s="15" t="s">
        <v>1842</v>
      </c>
      <c r="L834" s="14" t="s">
        <v>27</v>
      </c>
      <c r="M834" s="14">
        <v>1</v>
      </c>
      <c r="N834" s="14" t="s">
        <v>27</v>
      </c>
      <c r="O834" s="24">
        <f t="shared" si="315"/>
        <v>3</v>
      </c>
      <c r="P834" s="24">
        <f t="shared" si="316"/>
        <v>6</v>
      </c>
      <c r="Q834" s="24">
        <v>3</v>
      </c>
      <c r="R834" s="16">
        <v>6</v>
      </c>
      <c r="S834" s="69">
        <v>0</v>
      </c>
      <c r="T834" s="70">
        <v>0</v>
      </c>
      <c r="U834" s="24">
        <v>0</v>
      </c>
      <c r="V834" s="24">
        <v>0</v>
      </c>
      <c r="W834" s="69">
        <f t="shared" si="317"/>
        <v>0</v>
      </c>
      <c r="X834" s="69">
        <f>VLOOKUP(D834,'[1]Demanda Agregada Med. y MC'!$C$7:$O$3994,13,FALSE)</f>
        <v>0</v>
      </c>
      <c r="Y834" s="24">
        <v>0</v>
      </c>
      <c r="Z834" s="24">
        <v>0</v>
      </c>
      <c r="AA834" s="24">
        <v>0</v>
      </c>
      <c r="AB834" s="24">
        <v>0</v>
      </c>
      <c r="AC834" s="24">
        <v>0</v>
      </c>
      <c r="AD834" s="24">
        <v>0</v>
      </c>
      <c r="AE834" s="26">
        <v>0</v>
      </c>
      <c r="AF834" s="25">
        <v>0</v>
      </c>
      <c r="AG834" s="22">
        <v>4692</v>
      </c>
      <c r="AH834" s="20">
        <f t="shared" si="318"/>
        <v>14076</v>
      </c>
      <c r="AI834" s="9">
        <f t="shared" si="319"/>
        <v>28152</v>
      </c>
      <c r="AJ834" s="9">
        <f t="shared" si="320"/>
        <v>14076</v>
      </c>
      <c r="AK834" s="9">
        <f t="shared" si="321"/>
        <v>28152</v>
      </c>
      <c r="AL834" s="9">
        <f t="shared" si="322"/>
        <v>0</v>
      </c>
      <c r="AM834" s="9">
        <f t="shared" si="323"/>
        <v>0</v>
      </c>
      <c r="AN834" s="9">
        <f t="shared" si="324"/>
        <v>0</v>
      </c>
      <c r="AO834" s="9">
        <f t="shared" si="325"/>
        <v>0</v>
      </c>
      <c r="AP834" s="9">
        <f t="shared" si="326"/>
        <v>0</v>
      </c>
      <c r="AQ834" s="9">
        <f t="shared" si="327"/>
        <v>0</v>
      </c>
      <c r="AR834" s="9">
        <f t="shared" si="328"/>
        <v>0</v>
      </c>
      <c r="AS834" s="9">
        <f t="shared" si="329"/>
        <v>0</v>
      </c>
      <c r="AT834" s="9">
        <f t="shared" si="330"/>
        <v>0</v>
      </c>
      <c r="AU834" s="9">
        <f t="shared" si="331"/>
        <v>0</v>
      </c>
      <c r="AV834" s="9">
        <f t="shared" si="332"/>
        <v>0</v>
      </c>
      <c r="AW834" s="9">
        <f t="shared" si="333"/>
        <v>0</v>
      </c>
      <c r="AX834" s="9">
        <f t="shared" si="334"/>
        <v>0</v>
      </c>
      <c r="AY834" s="10">
        <f t="shared" si="335"/>
        <v>0</v>
      </c>
    </row>
    <row r="835" spans="1:51" ht="15" customHeight="1">
      <c r="A835" s="87">
        <v>829</v>
      </c>
      <c r="B835" s="85" t="str">
        <f t="shared" si="312"/>
        <v>0601620057</v>
      </c>
      <c r="C835" s="13" t="str">
        <f t="shared" si="313"/>
        <v>060162005700</v>
      </c>
      <c r="D835" s="13" t="str">
        <f t="shared" si="314"/>
        <v>06016200570001</v>
      </c>
      <c r="E835" s="14"/>
      <c r="F835" s="14" t="s">
        <v>1472</v>
      </c>
      <c r="G835" s="14" t="s">
        <v>1836</v>
      </c>
      <c r="H835" s="14" t="s">
        <v>1722</v>
      </c>
      <c r="I835" s="14" t="s">
        <v>24</v>
      </c>
      <c r="J835" s="14" t="s">
        <v>65</v>
      </c>
      <c r="K835" s="15" t="s">
        <v>1843</v>
      </c>
      <c r="L835" s="14" t="s">
        <v>27</v>
      </c>
      <c r="M835" s="14">
        <v>1</v>
      </c>
      <c r="N835" s="14" t="s">
        <v>27</v>
      </c>
      <c r="O835" s="24">
        <f t="shared" si="315"/>
        <v>6</v>
      </c>
      <c r="P835" s="24">
        <f t="shared" si="316"/>
        <v>13</v>
      </c>
      <c r="Q835" s="24">
        <v>6</v>
      </c>
      <c r="R835" s="16">
        <v>13</v>
      </c>
      <c r="S835" s="69">
        <v>0</v>
      </c>
      <c r="T835" s="70">
        <v>0</v>
      </c>
      <c r="U835" s="24">
        <v>0</v>
      </c>
      <c r="V835" s="24">
        <v>0</v>
      </c>
      <c r="W835" s="69">
        <f t="shared" si="317"/>
        <v>0</v>
      </c>
      <c r="X835" s="69">
        <f>VLOOKUP(D835,'[1]Demanda Agregada Med. y MC'!$C$7:$O$3994,13,FALSE)</f>
        <v>0</v>
      </c>
      <c r="Y835" s="24">
        <v>0</v>
      </c>
      <c r="Z835" s="24">
        <v>0</v>
      </c>
      <c r="AA835" s="24">
        <v>0</v>
      </c>
      <c r="AB835" s="24">
        <v>0</v>
      </c>
      <c r="AC835" s="24">
        <v>0</v>
      </c>
      <c r="AD835" s="24">
        <v>0</v>
      </c>
      <c r="AE835" s="26">
        <v>0</v>
      </c>
      <c r="AF835" s="25">
        <v>0</v>
      </c>
      <c r="AG835" s="22">
        <v>4692</v>
      </c>
      <c r="AH835" s="20">
        <f t="shared" si="318"/>
        <v>28152</v>
      </c>
      <c r="AI835" s="9">
        <f t="shared" si="319"/>
        <v>60996</v>
      </c>
      <c r="AJ835" s="9">
        <f t="shared" si="320"/>
        <v>28152</v>
      </c>
      <c r="AK835" s="9">
        <f t="shared" si="321"/>
        <v>60996</v>
      </c>
      <c r="AL835" s="9">
        <f t="shared" si="322"/>
        <v>0</v>
      </c>
      <c r="AM835" s="9">
        <f t="shared" si="323"/>
        <v>0</v>
      </c>
      <c r="AN835" s="9">
        <f t="shared" si="324"/>
        <v>0</v>
      </c>
      <c r="AO835" s="9">
        <f t="shared" si="325"/>
        <v>0</v>
      </c>
      <c r="AP835" s="9">
        <f t="shared" si="326"/>
        <v>0</v>
      </c>
      <c r="AQ835" s="9">
        <f t="shared" si="327"/>
        <v>0</v>
      </c>
      <c r="AR835" s="9">
        <f t="shared" si="328"/>
        <v>0</v>
      </c>
      <c r="AS835" s="9">
        <f t="shared" si="329"/>
        <v>0</v>
      </c>
      <c r="AT835" s="9">
        <f t="shared" si="330"/>
        <v>0</v>
      </c>
      <c r="AU835" s="9">
        <f t="shared" si="331"/>
        <v>0</v>
      </c>
      <c r="AV835" s="9">
        <f t="shared" si="332"/>
        <v>0</v>
      </c>
      <c r="AW835" s="9">
        <f t="shared" si="333"/>
        <v>0</v>
      </c>
      <c r="AX835" s="9">
        <f t="shared" si="334"/>
        <v>0</v>
      </c>
      <c r="AY835" s="10">
        <f t="shared" si="335"/>
        <v>0</v>
      </c>
    </row>
    <row r="836" spans="1:51" ht="15" customHeight="1">
      <c r="A836" s="87">
        <v>830</v>
      </c>
      <c r="B836" s="85" t="str">
        <f t="shared" si="312"/>
        <v>0601620065</v>
      </c>
      <c r="C836" s="13" t="str">
        <f t="shared" si="313"/>
        <v>060162006500</v>
      </c>
      <c r="D836" s="13" t="str">
        <f t="shared" si="314"/>
        <v>06016200650001</v>
      </c>
      <c r="E836" s="14"/>
      <c r="F836" s="14" t="s">
        <v>1472</v>
      </c>
      <c r="G836" s="14" t="s">
        <v>1836</v>
      </c>
      <c r="H836" s="14" t="s">
        <v>1844</v>
      </c>
      <c r="I836" s="14" t="s">
        <v>24</v>
      </c>
      <c r="J836" s="14" t="s">
        <v>65</v>
      </c>
      <c r="K836" s="15" t="s">
        <v>1845</v>
      </c>
      <c r="L836" s="14" t="s">
        <v>27</v>
      </c>
      <c r="M836" s="14">
        <v>1</v>
      </c>
      <c r="N836" s="14" t="s">
        <v>27</v>
      </c>
      <c r="O836" s="24">
        <f t="shared" si="315"/>
        <v>2</v>
      </c>
      <c r="P836" s="24">
        <f t="shared" si="316"/>
        <v>4</v>
      </c>
      <c r="Q836" s="24">
        <v>2</v>
      </c>
      <c r="R836" s="16">
        <v>4</v>
      </c>
      <c r="S836" s="69">
        <v>0</v>
      </c>
      <c r="T836" s="70">
        <v>0</v>
      </c>
      <c r="U836" s="24">
        <v>0</v>
      </c>
      <c r="V836" s="24">
        <v>0</v>
      </c>
      <c r="W836" s="69">
        <f t="shared" si="317"/>
        <v>0</v>
      </c>
      <c r="X836" s="69">
        <f>VLOOKUP(D836,'[1]Demanda Agregada Med. y MC'!$C$7:$O$3994,13,FALSE)</f>
        <v>0</v>
      </c>
      <c r="Y836" s="24">
        <v>0</v>
      </c>
      <c r="Z836" s="24">
        <v>0</v>
      </c>
      <c r="AA836" s="24">
        <v>0</v>
      </c>
      <c r="AB836" s="24">
        <v>0</v>
      </c>
      <c r="AC836" s="24">
        <v>0</v>
      </c>
      <c r="AD836" s="24">
        <v>0</v>
      </c>
      <c r="AE836" s="26">
        <v>0</v>
      </c>
      <c r="AF836" s="25">
        <v>0</v>
      </c>
      <c r="AG836" s="22">
        <v>3876.7972</v>
      </c>
      <c r="AH836" s="20">
        <f t="shared" si="318"/>
        <v>7753.5944</v>
      </c>
      <c r="AI836" s="9">
        <f t="shared" si="319"/>
        <v>15507.1888</v>
      </c>
      <c r="AJ836" s="9">
        <f t="shared" si="320"/>
        <v>7753.5944</v>
      </c>
      <c r="AK836" s="9">
        <f t="shared" si="321"/>
        <v>15507.1888</v>
      </c>
      <c r="AL836" s="9">
        <f t="shared" si="322"/>
        <v>0</v>
      </c>
      <c r="AM836" s="9">
        <f t="shared" si="323"/>
        <v>0</v>
      </c>
      <c r="AN836" s="9">
        <f t="shared" si="324"/>
        <v>0</v>
      </c>
      <c r="AO836" s="9">
        <f t="shared" si="325"/>
        <v>0</v>
      </c>
      <c r="AP836" s="9">
        <f t="shared" si="326"/>
        <v>0</v>
      </c>
      <c r="AQ836" s="9">
        <f t="shared" si="327"/>
        <v>0</v>
      </c>
      <c r="AR836" s="9">
        <f t="shared" si="328"/>
        <v>0</v>
      </c>
      <c r="AS836" s="9">
        <f t="shared" si="329"/>
        <v>0</v>
      </c>
      <c r="AT836" s="9">
        <f t="shared" si="330"/>
        <v>0</v>
      </c>
      <c r="AU836" s="9">
        <f t="shared" si="331"/>
        <v>0</v>
      </c>
      <c r="AV836" s="9">
        <f t="shared" si="332"/>
        <v>0</v>
      </c>
      <c r="AW836" s="9">
        <f t="shared" si="333"/>
        <v>0</v>
      </c>
      <c r="AX836" s="9">
        <f t="shared" si="334"/>
        <v>0</v>
      </c>
      <c r="AY836" s="10">
        <f t="shared" si="335"/>
        <v>0</v>
      </c>
    </row>
    <row r="837" spans="1:51" ht="15" customHeight="1">
      <c r="A837" s="87">
        <v>831</v>
      </c>
      <c r="B837" s="85" t="str">
        <f t="shared" si="312"/>
        <v>0601620073</v>
      </c>
      <c r="C837" s="13" t="str">
        <f t="shared" si="313"/>
        <v>060162007300</v>
      </c>
      <c r="D837" s="13" t="str">
        <f t="shared" si="314"/>
        <v>06016200730001</v>
      </c>
      <c r="E837" s="14"/>
      <c r="F837" s="14" t="s">
        <v>1472</v>
      </c>
      <c r="G837" s="14" t="s">
        <v>1836</v>
      </c>
      <c r="H837" s="14" t="s">
        <v>1846</v>
      </c>
      <c r="I837" s="14" t="s">
        <v>24</v>
      </c>
      <c r="J837" s="14" t="s">
        <v>65</v>
      </c>
      <c r="K837" s="15" t="s">
        <v>1847</v>
      </c>
      <c r="L837" s="14" t="s">
        <v>27</v>
      </c>
      <c r="M837" s="14">
        <v>1</v>
      </c>
      <c r="N837" s="14" t="s">
        <v>27</v>
      </c>
      <c r="O837" s="24">
        <f t="shared" si="315"/>
        <v>3</v>
      </c>
      <c r="P837" s="24">
        <f t="shared" si="316"/>
        <v>6</v>
      </c>
      <c r="Q837" s="24">
        <v>3</v>
      </c>
      <c r="R837" s="16">
        <v>6</v>
      </c>
      <c r="S837" s="69">
        <v>0</v>
      </c>
      <c r="T837" s="70">
        <v>0</v>
      </c>
      <c r="U837" s="24">
        <v>0</v>
      </c>
      <c r="V837" s="24">
        <v>0</v>
      </c>
      <c r="W837" s="69">
        <f t="shared" si="317"/>
        <v>0</v>
      </c>
      <c r="X837" s="69">
        <f>VLOOKUP(D837,'[1]Demanda Agregada Med. y MC'!$C$7:$O$3994,13,FALSE)</f>
        <v>0</v>
      </c>
      <c r="Y837" s="24">
        <v>0</v>
      </c>
      <c r="Z837" s="24">
        <v>0</v>
      </c>
      <c r="AA837" s="24">
        <v>0</v>
      </c>
      <c r="AB837" s="24">
        <v>0</v>
      </c>
      <c r="AC837" s="24">
        <v>0</v>
      </c>
      <c r="AD837" s="24">
        <v>0</v>
      </c>
      <c r="AE837" s="26">
        <v>0</v>
      </c>
      <c r="AF837" s="25">
        <v>0</v>
      </c>
      <c r="AG837" s="22">
        <v>4692</v>
      </c>
      <c r="AH837" s="20">
        <f t="shared" si="318"/>
        <v>14076</v>
      </c>
      <c r="AI837" s="9">
        <f t="shared" si="319"/>
        <v>28152</v>
      </c>
      <c r="AJ837" s="9">
        <f t="shared" si="320"/>
        <v>14076</v>
      </c>
      <c r="AK837" s="9">
        <f t="shared" si="321"/>
        <v>28152</v>
      </c>
      <c r="AL837" s="9">
        <f t="shared" si="322"/>
        <v>0</v>
      </c>
      <c r="AM837" s="9">
        <f t="shared" si="323"/>
        <v>0</v>
      </c>
      <c r="AN837" s="9">
        <f t="shared" si="324"/>
        <v>0</v>
      </c>
      <c r="AO837" s="9">
        <f t="shared" si="325"/>
        <v>0</v>
      </c>
      <c r="AP837" s="9">
        <f t="shared" si="326"/>
        <v>0</v>
      </c>
      <c r="AQ837" s="9">
        <f t="shared" si="327"/>
        <v>0</v>
      </c>
      <c r="AR837" s="9">
        <f t="shared" si="328"/>
        <v>0</v>
      </c>
      <c r="AS837" s="9">
        <f t="shared" si="329"/>
        <v>0</v>
      </c>
      <c r="AT837" s="9">
        <f t="shared" si="330"/>
        <v>0</v>
      </c>
      <c r="AU837" s="9">
        <f t="shared" si="331"/>
        <v>0</v>
      </c>
      <c r="AV837" s="9">
        <f t="shared" si="332"/>
        <v>0</v>
      </c>
      <c r="AW837" s="9">
        <f t="shared" si="333"/>
        <v>0</v>
      </c>
      <c r="AX837" s="9">
        <f t="shared" si="334"/>
        <v>0</v>
      </c>
      <c r="AY837" s="10">
        <f t="shared" si="335"/>
        <v>0</v>
      </c>
    </row>
    <row r="838" spans="1:51" ht="15" customHeight="1">
      <c r="A838" s="87">
        <v>832</v>
      </c>
      <c r="B838" s="85" t="str">
        <f t="shared" si="312"/>
        <v>0601640014</v>
      </c>
      <c r="C838" s="13" t="str">
        <f t="shared" si="313"/>
        <v>060164001401</v>
      </c>
      <c r="D838" s="13" t="str">
        <f t="shared" si="314"/>
        <v>06016400140101</v>
      </c>
      <c r="E838" s="14">
        <v>25400457</v>
      </c>
      <c r="F838" s="14" t="s">
        <v>1472</v>
      </c>
      <c r="G838" s="14" t="s">
        <v>1848</v>
      </c>
      <c r="H838" s="14" t="s">
        <v>1344</v>
      </c>
      <c r="I838" s="14" t="s">
        <v>65</v>
      </c>
      <c r="J838" s="14" t="s">
        <v>65</v>
      </c>
      <c r="K838" s="15" t="s">
        <v>1849</v>
      </c>
      <c r="L838" s="14" t="s">
        <v>27</v>
      </c>
      <c r="M838" s="14">
        <v>1</v>
      </c>
      <c r="N838" s="14" t="s">
        <v>27</v>
      </c>
      <c r="O838" s="24">
        <f t="shared" si="315"/>
        <v>1728.6000000000001</v>
      </c>
      <c r="P838" s="24">
        <f t="shared" si="316"/>
        <v>4321</v>
      </c>
      <c r="Q838" s="24">
        <v>29</v>
      </c>
      <c r="R838" s="16">
        <v>72</v>
      </c>
      <c r="S838" s="69">
        <v>0</v>
      </c>
      <c r="T838" s="70">
        <v>0</v>
      </c>
      <c r="U838" s="24">
        <v>1676.8000000000002</v>
      </c>
      <c r="V838" s="24">
        <v>4192</v>
      </c>
      <c r="W838" s="69">
        <f t="shared" si="317"/>
        <v>22.8</v>
      </c>
      <c r="X838" s="69">
        <f>VLOOKUP(D838,'[1]Demanda Agregada Med. y MC'!$C$7:$O$3994,13,FALSE)</f>
        <v>57</v>
      </c>
      <c r="Y838" s="24">
        <v>0</v>
      </c>
      <c r="Z838" s="24">
        <v>0</v>
      </c>
      <c r="AA838" s="24">
        <v>0</v>
      </c>
      <c r="AB838" s="24">
        <v>0</v>
      </c>
      <c r="AC838" s="24">
        <v>0</v>
      </c>
      <c r="AD838" s="24">
        <v>0</v>
      </c>
      <c r="AE838" s="26">
        <v>0</v>
      </c>
      <c r="AF838" s="25">
        <v>0</v>
      </c>
      <c r="AG838" s="22">
        <v>22.236400000000003</v>
      </c>
      <c r="AH838" s="20">
        <f t="shared" si="318"/>
        <v>38437.841040000007</v>
      </c>
      <c r="AI838" s="9">
        <f t="shared" si="319"/>
        <v>96083.484400000016</v>
      </c>
      <c r="AJ838" s="9">
        <f t="shared" si="320"/>
        <v>644.85560000000009</v>
      </c>
      <c r="AK838" s="9">
        <f t="shared" si="321"/>
        <v>1601.0208000000002</v>
      </c>
      <c r="AL838" s="9">
        <f t="shared" si="322"/>
        <v>0</v>
      </c>
      <c r="AM838" s="9">
        <f t="shared" si="323"/>
        <v>0</v>
      </c>
      <c r="AN838" s="9">
        <f t="shared" si="324"/>
        <v>37285.995520000011</v>
      </c>
      <c r="AO838" s="9">
        <f t="shared" si="325"/>
        <v>93214.988800000021</v>
      </c>
      <c r="AP838" s="9">
        <f t="shared" si="326"/>
        <v>506.9899200000001</v>
      </c>
      <c r="AQ838" s="9">
        <f t="shared" si="327"/>
        <v>1267.4748000000002</v>
      </c>
      <c r="AR838" s="9">
        <f t="shared" si="328"/>
        <v>0</v>
      </c>
      <c r="AS838" s="9">
        <f t="shared" si="329"/>
        <v>0</v>
      </c>
      <c r="AT838" s="9">
        <f t="shared" si="330"/>
        <v>0</v>
      </c>
      <c r="AU838" s="9">
        <f t="shared" si="331"/>
        <v>0</v>
      </c>
      <c r="AV838" s="9">
        <f t="shared" si="332"/>
        <v>0</v>
      </c>
      <c r="AW838" s="9">
        <f t="shared" si="333"/>
        <v>0</v>
      </c>
      <c r="AX838" s="9">
        <f t="shared" si="334"/>
        <v>0</v>
      </c>
      <c r="AY838" s="10">
        <f t="shared" si="335"/>
        <v>0</v>
      </c>
    </row>
    <row r="839" spans="1:51" ht="15" customHeight="1">
      <c r="A839" s="87">
        <v>833</v>
      </c>
      <c r="B839" s="85" t="str">
        <f t="shared" si="312"/>
        <v>0601640022</v>
      </c>
      <c r="C839" s="13" t="str">
        <f t="shared" si="313"/>
        <v>060164002201</v>
      </c>
      <c r="D839" s="13" t="str">
        <f t="shared" si="314"/>
        <v>06016400220101</v>
      </c>
      <c r="E839" s="14">
        <v>25400457</v>
      </c>
      <c r="F839" s="14" t="s">
        <v>1472</v>
      </c>
      <c r="G839" s="14" t="s">
        <v>1848</v>
      </c>
      <c r="H839" s="14" t="s">
        <v>23</v>
      </c>
      <c r="I839" s="14" t="s">
        <v>65</v>
      </c>
      <c r="J839" s="14" t="s">
        <v>65</v>
      </c>
      <c r="K839" s="15" t="s">
        <v>1850</v>
      </c>
      <c r="L839" s="14" t="s">
        <v>27</v>
      </c>
      <c r="M839" s="14">
        <v>1</v>
      </c>
      <c r="N839" s="14" t="s">
        <v>27</v>
      </c>
      <c r="O839" s="24">
        <f t="shared" si="315"/>
        <v>7505.8</v>
      </c>
      <c r="P839" s="24">
        <f t="shared" si="316"/>
        <v>18762.5</v>
      </c>
      <c r="Q839" s="24">
        <v>20</v>
      </c>
      <c r="R839" s="16">
        <v>48</v>
      </c>
      <c r="S839" s="69">
        <v>0</v>
      </c>
      <c r="T839" s="70">
        <v>0</v>
      </c>
      <c r="U839" s="24">
        <v>7354</v>
      </c>
      <c r="V839" s="24">
        <v>18385</v>
      </c>
      <c r="W839" s="69">
        <f t="shared" si="317"/>
        <v>131.80000000000001</v>
      </c>
      <c r="X839" s="69">
        <f>VLOOKUP(D839,'[1]Demanda Agregada Med. y MC'!$C$7:$O$3994,13,FALSE)</f>
        <v>329.5</v>
      </c>
      <c r="Y839" s="24">
        <v>0</v>
      </c>
      <c r="Z839" s="24">
        <v>0</v>
      </c>
      <c r="AA839" s="24">
        <v>0</v>
      </c>
      <c r="AB839" s="24">
        <v>0</v>
      </c>
      <c r="AC839" s="24">
        <v>0</v>
      </c>
      <c r="AD839" s="24">
        <v>0</v>
      </c>
      <c r="AE839" s="26">
        <v>0</v>
      </c>
      <c r="AF839" s="25">
        <v>0</v>
      </c>
      <c r="AG839" s="22">
        <v>22.236400000000003</v>
      </c>
      <c r="AH839" s="20">
        <f t="shared" si="318"/>
        <v>166901.97112000003</v>
      </c>
      <c r="AI839" s="9">
        <f t="shared" si="319"/>
        <v>417210.45500000007</v>
      </c>
      <c r="AJ839" s="9">
        <f t="shared" si="320"/>
        <v>444.72800000000007</v>
      </c>
      <c r="AK839" s="9">
        <f t="shared" si="321"/>
        <v>1067.3472000000002</v>
      </c>
      <c r="AL839" s="9">
        <f t="shared" si="322"/>
        <v>0</v>
      </c>
      <c r="AM839" s="9">
        <f t="shared" si="323"/>
        <v>0</v>
      </c>
      <c r="AN839" s="9">
        <f t="shared" si="324"/>
        <v>163526.48560000001</v>
      </c>
      <c r="AO839" s="9">
        <f t="shared" si="325"/>
        <v>408816.21400000004</v>
      </c>
      <c r="AP839" s="9">
        <f t="shared" si="326"/>
        <v>2930.7575200000006</v>
      </c>
      <c r="AQ839" s="9">
        <f t="shared" si="327"/>
        <v>7326.8938000000007</v>
      </c>
      <c r="AR839" s="9">
        <f t="shared" si="328"/>
        <v>0</v>
      </c>
      <c r="AS839" s="9">
        <f t="shared" si="329"/>
        <v>0</v>
      </c>
      <c r="AT839" s="9">
        <f t="shared" si="330"/>
        <v>0</v>
      </c>
      <c r="AU839" s="9">
        <f t="shared" si="331"/>
        <v>0</v>
      </c>
      <c r="AV839" s="9">
        <f t="shared" si="332"/>
        <v>0</v>
      </c>
      <c r="AW839" s="9">
        <f t="shared" si="333"/>
        <v>0</v>
      </c>
      <c r="AX839" s="9">
        <f t="shared" si="334"/>
        <v>0</v>
      </c>
      <c r="AY839" s="10">
        <f t="shared" si="335"/>
        <v>0</v>
      </c>
    </row>
    <row r="840" spans="1:51" ht="15" customHeight="1">
      <c r="A840" s="87">
        <v>834</v>
      </c>
      <c r="B840" s="85" t="str">
        <f t="shared" si="312"/>
        <v>0601640030</v>
      </c>
      <c r="C840" s="13" t="str">
        <f t="shared" si="313"/>
        <v>060164003001</v>
      </c>
      <c r="D840" s="13" t="str">
        <f t="shared" si="314"/>
        <v>06016400300101</v>
      </c>
      <c r="E840" s="14">
        <v>25400457</v>
      </c>
      <c r="F840" s="14" t="s">
        <v>1472</v>
      </c>
      <c r="G840" s="14" t="s">
        <v>1848</v>
      </c>
      <c r="H840" s="14" t="s">
        <v>1851</v>
      </c>
      <c r="I840" s="14" t="s">
        <v>65</v>
      </c>
      <c r="J840" s="14" t="s">
        <v>65</v>
      </c>
      <c r="K840" s="15" t="s">
        <v>1852</v>
      </c>
      <c r="L840" s="14" t="s">
        <v>27</v>
      </c>
      <c r="M840" s="14">
        <v>1</v>
      </c>
      <c r="N840" s="14" t="s">
        <v>27</v>
      </c>
      <c r="O840" s="24">
        <f t="shared" si="315"/>
        <v>2540.1999999999998</v>
      </c>
      <c r="P840" s="24">
        <f t="shared" si="316"/>
        <v>6350</v>
      </c>
      <c r="Q840" s="24">
        <v>17</v>
      </c>
      <c r="R840" s="16">
        <v>42</v>
      </c>
      <c r="S840" s="69">
        <v>0</v>
      </c>
      <c r="T840" s="70">
        <v>0</v>
      </c>
      <c r="U840" s="24">
        <v>2417.6</v>
      </c>
      <c r="V840" s="24">
        <v>6044</v>
      </c>
      <c r="W840" s="69">
        <f t="shared" si="317"/>
        <v>105.60000000000001</v>
      </c>
      <c r="X840" s="69">
        <f>VLOOKUP(D840,'[1]Demanda Agregada Med. y MC'!$C$7:$O$3994,13,FALSE)</f>
        <v>264</v>
      </c>
      <c r="Y840" s="24">
        <v>0</v>
      </c>
      <c r="Z840" s="24">
        <v>0</v>
      </c>
      <c r="AA840" s="24">
        <v>0</v>
      </c>
      <c r="AB840" s="24">
        <v>0</v>
      </c>
      <c r="AC840" s="24">
        <v>0</v>
      </c>
      <c r="AD840" s="24">
        <v>0</v>
      </c>
      <c r="AE840" s="26">
        <v>0</v>
      </c>
      <c r="AF840" s="25">
        <v>0</v>
      </c>
      <c r="AG840" s="22">
        <v>22.236400000000003</v>
      </c>
      <c r="AH840" s="20">
        <f t="shared" si="318"/>
        <v>56484.903280000006</v>
      </c>
      <c r="AI840" s="9">
        <f t="shared" si="319"/>
        <v>141201.14000000001</v>
      </c>
      <c r="AJ840" s="9">
        <f t="shared" si="320"/>
        <v>378.01880000000006</v>
      </c>
      <c r="AK840" s="9">
        <f t="shared" si="321"/>
        <v>933.92880000000014</v>
      </c>
      <c r="AL840" s="9">
        <f t="shared" si="322"/>
        <v>0</v>
      </c>
      <c r="AM840" s="9">
        <f t="shared" si="323"/>
        <v>0</v>
      </c>
      <c r="AN840" s="9">
        <f t="shared" si="324"/>
        <v>53758.720640000007</v>
      </c>
      <c r="AO840" s="9">
        <f t="shared" si="325"/>
        <v>134396.80160000001</v>
      </c>
      <c r="AP840" s="9">
        <f t="shared" si="326"/>
        <v>2348.1638400000006</v>
      </c>
      <c r="AQ840" s="9">
        <f t="shared" si="327"/>
        <v>5870.4096000000009</v>
      </c>
      <c r="AR840" s="9">
        <f t="shared" si="328"/>
        <v>0</v>
      </c>
      <c r="AS840" s="9">
        <f t="shared" si="329"/>
        <v>0</v>
      </c>
      <c r="AT840" s="9">
        <f t="shared" si="330"/>
        <v>0</v>
      </c>
      <c r="AU840" s="9">
        <f t="shared" si="331"/>
        <v>0</v>
      </c>
      <c r="AV840" s="9">
        <f t="shared" si="332"/>
        <v>0</v>
      </c>
      <c r="AW840" s="9">
        <f t="shared" si="333"/>
        <v>0</v>
      </c>
      <c r="AX840" s="9">
        <f t="shared" si="334"/>
        <v>0</v>
      </c>
      <c r="AY840" s="10">
        <f t="shared" si="335"/>
        <v>0</v>
      </c>
    </row>
    <row r="841" spans="1:51" ht="15" customHeight="1">
      <c r="A841" s="87">
        <v>835</v>
      </c>
      <c r="B841" s="85" t="str">
        <f t="shared" si="312"/>
        <v>0601640048</v>
      </c>
      <c r="C841" s="13" t="str">
        <f t="shared" si="313"/>
        <v>060164004801</v>
      </c>
      <c r="D841" s="13" t="str">
        <f t="shared" si="314"/>
        <v>06016400480101</v>
      </c>
      <c r="E841" s="14">
        <v>25400457</v>
      </c>
      <c r="F841" s="14" t="s">
        <v>1472</v>
      </c>
      <c r="G841" s="14" t="s">
        <v>1848</v>
      </c>
      <c r="H841" s="14" t="s">
        <v>1853</v>
      </c>
      <c r="I841" s="14" t="s">
        <v>65</v>
      </c>
      <c r="J841" s="14" t="s">
        <v>65</v>
      </c>
      <c r="K841" s="15" t="s">
        <v>1854</v>
      </c>
      <c r="L841" s="14" t="s">
        <v>27</v>
      </c>
      <c r="M841" s="14">
        <v>1</v>
      </c>
      <c r="N841" s="14" t="s">
        <v>27</v>
      </c>
      <c r="O841" s="24">
        <f t="shared" si="315"/>
        <v>1285</v>
      </c>
      <c r="P841" s="24">
        <f t="shared" si="316"/>
        <v>3173</v>
      </c>
      <c r="Q841" s="24">
        <v>0</v>
      </c>
      <c r="R841" s="16">
        <v>0</v>
      </c>
      <c r="S841" s="69">
        <v>0</v>
      </c>
      <c r="T841" s="70">
        <v>0</v>
      </c>
      <c r="U841" s="24">
        <v>1208</v>
      </c>
      <c r="V841" s="24">
        <v>3020</v>
      </c>
      <c r="W841" s="69">
        <f t="shared" si="317"/>
        <v>0</v>
      </c>
      <c r="X841" s="69">
        <f>VLOOKUP(D841,'[1]Demanda Agregada Med. y MC'!$C$7:$O$3994,13,FALSE)</f>
        <v>0</v>
      </c>
      <c r="Y841" s="24">
        <v>0</v>
      </c>
      <c r="Z841" s="24">
        <v>0</v>
      </c>
      <c r="AA841" s="24">
        <v>0</v>
      </c>
      <c r="AB841" s="24">
        <v>0</v>
      </c>
      <c r="AC841" s="24">
        <v>0</v>
      </c>
      <c r="AD841" s="24">
        <v>0</v>
      </c>
      <c r="AE841" s="26">
        <v>77</v>
      </c>
      <c r="AF841" s="25">
        <v>153</v>
      </c>
      <c r="AG841" s="22">
        <v>22.236400000000003</v>
      </c>
      <c r="AH841" s="20">
        <f t="shared" si="318"/>
        <v>28573.774000000005</v>
      </c>
      <c r="AI841" s="9">
        <f t="shared" si="319"/>
        <v>70556.097200000004</v>
      </c>
      <c r="AJ841" s="9">
        <f t="shared" si="320"/>
        <v>0</v>
      </c>
      <c r="AK841" s="9">
        <f t="shared" si="321"/>
        <v>0</v>
      </c>
      <c r="AL841" s="9">
        <f t="shared" si="322"/>
        <v>0</v>
      </c>
      <c r="AM841" s="9">
        <f t="shared" si="323"/>
        <v>0</v>
      </c>
      <c r="AN841" s="9">
        <f t="shared" si="324"/>
        <v>26861.571200000006</v>
      </c>
      <c r="AO841" s="9">
        <f t="shared" si="325"/>
        <v>67153.928000000014</v>
      </c>
      <c r="AP841" s="9">
        <f t="shared" si="326"/>
        <v>0</v>
      </c>
      <c r="AQ841" s="9">
        <f t="shared" si="327"/>
        <v>0</v>
      </c>
      <c r="AR841" s="9">
        <f t="shared" si="328"/>
        <v>0</v>
      </c>
      <c r="AS841" s="9">
        <f t="shared" si="329"/>
        <v>0</v>
      </c>
      <c r="AT841" s="9">
        <f t="shared" si="330"/>
        <v>0</v>
      </c>
      <c r="AU841" s="9">
        <f t="shared" si="331"/>
        <v>0</v>
      </c>
      <c r="AV841" s="9">
        <f t="shared" si="332"/>
        <v>0</v>
      </c>
      <c r="AW841" s="9">
        <f t="shared" si="333"/>
        <v>0</v>
      </c>
      <c r="AX841" s="9">
        <f t="shared" si="334"/>
        <v>1712.2028000000003</v>
      </c>
      <c r="AY841" s="10">
        <f t="shared" si="335"/>
        <v>3402.1692000000003</v>
      </c>
    </row>
    <row r="842" spans="1:51" ht="15" customHeight="1">
      <c r="A842" s="87">
        <v>836</v>
      </c>
      <c r="B842" s="85" t="str">
        <f t="shared" si="312"/>
        <v>0601650013</v>
      </c>
      <c r="C842" s="13" t="str">
        <f t="shared" si="313"/>
        <v>060165001302</v>
      </c>
      <c r="D842" s="13" t="str">
        <f t="shared" si="314"/>
        <v>06016500130201</v>
      </c>
      <c r="E842" s="14">
        <v>25400100</v>
      </c>
      <c r="F842" s="14" t="s">
        <v>1472</v>
      </c>
      <c r="G842" s="14" t="s">
        <v>1855</v>
      </c>
      <c r="H842" s="14" t="s">
        <v>1342</v>
      </c>
      <c r="I842" s="14" t="s">
        <v>56</v>
      </c>
      <c r="J842" s="14" t="s">
        <v>65</v>
      </c>
      <c r="K842" s="15" t="s">
        <v>1856</v>
      </c>
      <c r="L842" s="14" t="s">
        <v>27</v>
      </c>
      <c r="M842" s="14">
        <v>1</v>
      </c>
      <c r="N842" s="14" t="s">
        <v>27</v>
      </c>
      <c r="O842" s="24">
        <f t="shared" si="315"/>
        <v>9.6000000000000014</v>
      </c>
      <c r="P842" s="24">
        <f t="shared" si="316"/>
        <v>22</v>
      </c>
      <c r="Q842" s="24">
        <v>4</v>
      </c>
      <c r="R842" s="16">
        <v>8</v>
      </c>
      <c r="S842" s="69">
        <v>0</v>
      </c>
      <c r="T842" s="70">
        <v>0</v>
      </c>
      <c r="U842" s="24">
        <v>0</v>
      </c>
      <c r="V842" s="24">
        <v>0</v>
      </c>
      <c r="W842" s="69">
        <f t="shared" si="317"/>
        <v>5.6000000000000005</v>
      </c>
      <c r="X842" s="69">
        <f>VLOOKUP(D842,'[1]Demanda Agregada Med. y MC'!$C$7:$O$3994,13,FALSE)</f>
        <v>14</v>
      </c>
      <c r="Y842" s="24">
        <v>0</v>
      </c>
      <c r="Z842" s="24">
        <v>0</v>
      </c>
      <c r="AA842" s="24">
        <v>0</v>
      </c>
      <c r="AB842" s="24">
        <v>0</v>
      </c>
      <c r="AC842" s="24">
        <v>0</v>
      </c>
      <c r="AD842" s="24">
        <v>0</v>
      </c>
      <c r="AE842" s="26">
        <v>0</v>
      </c>
      <c r="AF842" s="25">
        <v>0</v>
      </c>
      <c r="AG842" s="22">
        <v>2714</v>
      </c>
      <c r="AH842" s="20">
        <f t="shared" si="318"/>
        <v>26054.400000000005</v>
      </c>
      <c r="AI842" s="9">
        <f t="shared" si="319"/>
        <v>59708</v>
      </c>
      <c r="AJ842" s="9">
        <f t="shared" si="320"/>
        <v>10856</v>
      </c>
      <c r="AK842" s="9">
        <f t="shared" si="321"/>
        <v>21712</v>
      </c>
      <c r="AL842" s="9">
        <f t="shared" si="322"/>
        <v>0</v>
      </c>
      <c r="AM842" s="9">
        <f t="shared" si="323"/>
        <v>0</v>
      </c>
      <c r="AN842" s="9">
        <f t="shared" si="324"/>
        <v>0</v>
      </c>
      <c r="AO842" s="9">
        <f t="shared" si="325"/>
        <v>0</v>
      </c>
      <c r="AP842" s="9">
        <f t="shared" si="326"/>
        <v>15198.400000000001</v>
      </c>
      <c r="AQ842" s="9">
        <f t="shared" si="327"/>
        <v>37996</v>
      </c>
      <c r="AR842" s="9">
        <f t="shared" si="328"/>
        <v>0</v>
      </c>
      <c r="AS842" s="9">
        <f t="shared" si="329"/>
        <v>0</v>
      </c>
      <c r="AT842" s="9">
        <f t="shared" si="330"/>
        <v>0</v>
      </c>
      <c r="AU842" s="9">
        <f t="shared" si="331"/>
        <v>0</v>
      </c>
      <c r="AV842" s="9">
        <f t="shared" si="332"/>
        <v>0</v>
      </c>
      <c r="AW842" s="9">
        <f t="shared" si="333"/>
        <v>0</v>
      </c>
      <c r="AX842" s="9">
        <f t="shared" si="334"/>
        <v>0</v>
      </c>
      <c r="AY842" s="10">
        <f t="shared" si="335"/>
        <v>0</v>
      </c>
    </row>
    <row r="843" spans="1:51" ht="15" customHeight="1">
      <c r="A843" s="87">
        <v>837</v>
      </c>
      <c r="B843" s="85" t="str">
        <f t="shared" si="312"/>
        <v>0601650021</v>
      </c>
      <c r="C843" s="13" t="str">
        <f t="shared" si="313"/>
        <v>060165002102</v>
      </c>
      <c r="D843" s="13" t="str">
        <f t="shared" si="314"/>
        <v>06016500210201</v>
      </c>
      <c r="E843" s="14">
        <v>25400100</v>
      </c>
      <c r="F843" s="14" t="s">
        <v>1472</v>
      </c>
      <c r="G843" s="14" t="s">
        <v>1855</v>
      </c>
      <c r="H843" s="14" t="s">
        <v>1347</v>
      </c>
      <c r="I843" s="14" t="s">
        <v>56</v>
      </c>
      <c r="J843" s="14" t="s">
        <v>65</v>
      </c>
      <c r="K843" s="15" t="s">
        <v>1857</v>
      </c>
      <c r="L843" s="14" t="s">
        <v>27</v>
      </c>
      <c r="M843" s="14">
        <v>1</v>
      </c>
      <c r="N843" s="14" t="s">
        <v>27</v>
      </c>
      <c r="O843" s="24">
        <f t="shared" si="315"/>
        <v>2</v>
      </c>
      <c r="P843" s="24">
        <f t="shared" si="316"/>
        <v>5</v>
      </c>
      <c r="Q843" s="24">
        <v>2</v>
      </c>
      <c r="R843" s="16">
        <v>5</v>
      </c>
      <c r="S843" s="69">
        <v>0</v>
      </c>
      <c r="T843" s="70">
        <v>0</v>
      </c>
      <c r="U843" s="24">
        <v>0</v>
      </c>
      <c r="V843" s="24">
        <v>0</v>
      </c>
      <c r="W843" s="69">
        <f t="shared" si="317"/>
        <v>0</v>
      </c>
      <c r="X843" s="69">
        <f>VLOOKUP(D843,'[1]Demanda Agregada Med. y MC'!$C$7:$O$3994,13,FALSE)</f>
        <v>0</v>
      </c>
      <c r="Y843" s="24">
        <v>0</v>
      </c>
      <c r="Z843" s="24">
        <v>0</v>
      </c>
      <c r="AA843" s="24">
        <v>0</v>
      </c>
      <c r="AB843" s="24">
        <v>0</v>
      </c>
      <c r="AC843" s="24">
        <v>0</v>
      </c>
      <c r="AD843" s="24">
        <v>0</v>
      </c>
      <c r="AE843" s="26">
        <v>0</v>
      </c>
      <c r="AF843" s="25">
        <v>0</v>
      </c>
      <c r="AG843" s="22">
        <v>2714</v>
      </c>
      <c r="AH843" s="20">
        <f t="shared" si="318"/>
        <v>5428</v>
      </c>
      <c r="AI843" s="9">
        <f t="shared" si="319"/>
        <v>13570</v>
      </c>
      <c r="AJ843" s="9">
        <f t="shared" si="320"/>
        <v>5428</v>
      </c>
      <c r="AK843" s="9">
        <f t="shared" si="321"/>
        <v>13570</v>
      </c>
      <c r="AL843" s="9">
        <f t="shared" si="322"/>
        <v>0</v>
      </c>
      <c r="AM843" s="9">
        <f t="shared" si="323"/>
        <v>0</v>
      </c>
      <c r="AN843" s="9">
        <f t="shared" si="324"/>
        <v>0</v>
      </c>
      <c r="AO843" s="9">
        <f t="shared" si="325"/>
        <v>0</v>
      </c>
      <c r="AP843" s="9">
        <f t="shared" si="326"/>
        <v>0</v>
      </c>
      <c r="AQ843" s="9">
        <f t="shared" si="327"/>
        <v>0</v>
      </c>
      <c r="AR843" s="9">
        <f t="shared" si="328"/>
        <v>0</v>
      </c>
      <c r="AS843" s="9">
        <f t="shared" si="329"/>
        <v>0</v>
      </c>
      <c r="AT843" s="9">
        <f t="shared" si="330"/>
        <v>0</v>
      </c>
      <c r="AU843" s="9">
        <f t="shared" si="331"/>
        <v>0</v>
      </c>
      <c r="AV843" s="9">
        <f t="shared" si="332"/>
        <v>0</v>
      </c>
      <c r="AW843" s="9">
        <f t="shared" si="333"/>
        <v>0</v>
      </c>
      <c r="AX843" s="9">
        <f t="shared" si="334"/>
        <v>0</v>
      </c>
      <c r="AY843" s="10">
        <f t="shared" si="335"/>
        <v>0</v>
      </c>
    </row>
    <row r="844" spans="1:51" ht="15" customHeight="1">
      <c r="A844" s="87">
        <v>838</v>
      </c>
      <c r="B844" s="85" t="str">
        <f t="shared" si="312"/>
        <v>0601650039</v>
      </c>
      <c r="C844" s="13" t="str">
        <f t="shared" si="313"/>
        <v>060165003902</v>
      </c>
      <c r="D844" s="13" t="str">
        <f t="shared" si="314"/>
        <v>06016500390201</v>
      </c>
      <c r="E844" s="14">
        <v>25400100</v>
      </c>
      <c r="F844" s="14" t="s">
        <v>1472</v>
      </c>
      <c r="G844" s="14" t="s">
        <v>1855</v>
      </c>
      <c r="H844" s="14" t="s">
        <v>1626</v>
      </c>
      <c r="I844" s="14" t="s">
        <v>56</v>
      </c>
      <c r="J844" s="14" t="s">
        <v>65</v>
      </c>
      <c r="K844" s="15" t="s">
        <v>1858</v>
      </c>
      <c r="L844" s="14" t="s">
        <v>27</v>
      </c>
      <c r="M844" s="14">
        <v>1</v>
      </c>
      <c r="N844" s="14" t="s">
        <v>27</v>
      </c>
      <c r="O844" s="24">
        <f t="shared" si="315"/>
        <v>38</v>
      </c>
      <c r="P844" s="24">
        <f t="shared" si="316"/>
        <v>94.5</v>
      </c>
      <c r="Q844" s="24">
        <v>17</v>
      </c>
      <c r="R844" s="16">
        <v>42</v>
      </c>
      <c r="S844" s="69">
        <v>0</v>
      </c>
      <c r="T844" s="70">
        <v>0</v>
      </c>
      <c r="U844" s="24">
        <v>0</v>
      </c>
      <c r="V844" s="24">
        <v>0</v>
      </c>
      <c r="W844" s="69">
        <f t="shared" si="317"/>
        <v>21</v>
      </c>
      <c r="X844" s="69">
        <f>VLOOKUP(D844,'[1]Demanda Agregada Med. y MC'!$C$7:$O$3994,13,FALSE)</f>
        <v>52.5</v>
      </c>
      <c r="Y844" s="24">
        <v>0</v>
      </c>
      <c r="Z844" s="24">
        <v>0</v>
      </c>
      <c r="AA844" s="24">
        <v>0</v>
      </c>
      <c r="AB844" s="24">
        <v>0</v>
      </c>
      <c r="AC844" s="24">
        <v>0</v>
      </c>
      <c r="AD844" s="24">
        <v>0</v>
      </c>
      <c r="AE844" s="26">
        <v>0</v>
      </c>
      <c r="AF844" s="25">
        <v>0</v>
      </c>
      <c r="AG844" s="22">
        <v>2714</v>
      </c>
      <c r="AH844" s="20">
        <f t="shared" si="318"/>
        <v>103132</v>
      </c>
      <c r="AI844" s="9">
        <f t="shared" si="319"/>
        <v>256473</v>
      </c>
      <c r="AJ844" s="9">
        <f t="shared" si="320"/>
        <v>46138</v>
      </c>
      <c r="AK844" s="9">
        <f t="shared" si="321"/>
        <v>113988</v>
      </c>
      <c r="AL844" s="9">
        <f t="shared" si="322"/>
        <v>0</v>
      </c>
      <c r="AM844" s="9">
        <f t="shared" si="323"/>
        <v>0</v>
      </c>
      <c r="AN844" s="9">
        <f t="shared" si="324"/>
        <v>0</v>
      </c>
      <c r="AO844" s="9">
        <f t="shared" si="325"/>
        <v>0</v>
      </c>
      <c r="AP844" s="9">
        <f t="shared" si="326"/>
        <v>56994</v>
      </c>
      <c r="AQ844" s="9">
        <f t="shared" si="327"/>
        <v>142485</v>
      </c>
      <c r="AR844" s="9">
        <f t="shared" si="328"/>
        <v>0</v>
      </c>
      <c r="AS844" s="9">
        <f t="shared" si="329"/>
        <v>0</v>
      </c>
      <c r="AT844" s="9">
        <f t="shared" si="330"/>
        <v>0</v>
      </c>
      <c r="AU844" s="9">
        <f t="shared" si="331"/>
        <v>0</v>
      </c>
      <c r="AV844" s="9">
        <f t="shared" si="332"/>
        <v>0</v>
      </c>
      <c r="AW844" s="9">
        <f t="shared" si="333"/>
        <v>0</v>
      </c>
      <c r="AX844" s="9">
        <f t="shared" si="334"/>
        <v>0</v>
      </c>
      <c r="AY844" s="10">
        <f t="shared" si="335"/>
        <v>0</v>
      </c>
    </row>
    <row r="845" spans="1:51" ht="15" customHeight="1">
      <c r="A845" s="87">
        <v>839</v>
      </c>
      <c r="B845" s="85" t="str">
        <f t="shared" si="312"/>
        <v>0601650047</v>
      </c>
      <c r="C845" s="13" t="str">
        <f t="shared" si="313"/>
        <v>060165004703</v>
      </c>
      <c r="D845" s="13" t="str">
        <f t="shared" si="314"/>
        <v>06016500470301</v>
      </c>
      <c r="E845" s="14">
        <v>25400100</v>
      </c>
      <c r="F845" s="14" t="s">
        <v>1472</v>
      </c>
      <c r="G845" s="14" t="s">
        <v>1855</v>
      </c>
      <c r="H845" s="14" t="s">
        <v>1710</v>
      </c>
      <c r="I845" s="14" t="s">
        <v>142</v>
      </c>
      <c r="J845" s="14" t="s">
        <v>65</v>
      </c>
      <c r="K845" s="15" t="s">
        <v>1859</v>
      </c>
      <c r="L845" s="14" t="s">
        <v>27</v>
      </c>
      <c r="M845" s="14">
        <v>1</v>
      </c>
      <c r="N845" s="14" t="s">
        <v>27</v>
      </c>
      <c r="O845" s="24">
        <f t="shared" si="315"/>
        <v>153</v>
      </c>
      <c r="P845" s="24">
        <f t="shared" si="316"/>
        <v>381</v>
      </c>
      <c r="Q845" s="24">
        <v>87</v>
      </c>
      <c r="R845" s="16">
        <v>216</v>
      </c>
      <c r="S845" s="69">
        <v>0</v>
      </c>
      <c r="T845" s="70">
        <v>0</v>
      </c>
      <c r="U845" s="24">
        <v>0</v>
      </c>
      <c r="V845" s="24">
        <v>0</v>
      </c>
      <c r="W845" s="69">
        <f t="shared" si="317"/>
        <v>66</v>
      </c>
      <c r="X845" s="69">
        <f>VLOOKUP(D845,'[1]Demanda Agregada Med. y MC'!$C$7:$O$3994,13,FALSE)</f>
        <v>165</v>
      </c>
      <c r="Y845" s="24">
        <v>0</v>
      </c>
      <c r="Z845" s="24">
        <v>0</v>
      </c>
      <c r="AA845" s="24">
        <v>0</v>
      </c>
      <c r="AB845" s="24">
        <v>0</v>
      </c>
      <c r="AC845" s="24">
        <v>0</v>
      </c>
      <c r="AD845" s="24">
        <v>0</v>
      </c>
      <c r="AE845" s="26">
        <v>0</v>
      </c>
      <c r="AF845" s="25">
        <v>0</v>
      </c>
      <c r="AG845" s="22">
        <v>2714</v>
      </c>
      <c r="AH845" s="20">
        <f t="shared" si="318"/>
        <v>415242</v>
      </c>
      <c r="AI845" s="9">
        <f t="shared" si="319"/>
        <v>1034034</v>
      </c>
      <c r="AJ845" s="9">
        <f t="shared" si="320"/>
        <v>236118</v>
      </c>
      <c r="AK845" s="9">
        <f t="shared" si="321"/>
        <v>586224</v>
      </c>
      <c r="AL845" s="9">
        <f t="shared" si="322"/>
        <v>0</v>
      </c>
      <c r="AM845" s="9">
        <f t="shared" si="323"/>
        <v>0</v>
      </c>
      <c r="AN845" s="9">
        <f t="shared" si="324"/>
        <v>0</v>
      </c>
      <c r="AO845" s="9">
        <f t="shared" si="325"/>
        <v>0</v>
      </c>
      <c r="AP845" s="9">
        <f t="shared" si="326"/>
        <v>179124</v>
      </c>
      <c r="AQ845" s="9">
        <f t="shared" si="327"/>
        <v>447810</v>
      </c>
      <c r="AR845" s="9">
        <f t="shared" si="328"/>
        <v>0</v>
      </c>
      <c r="AS845" s="9">
        <f t="shared" si="329"/>
        <v>0</v>
      </c>
      <c r="AT845" s="9">
        <f t="shared" si="330"/>
        <v>0</v>
      </c>
      <c r="AU845" s="9">
        <f t="shared" si="331"/>
        <v>0</v>
      </c>
      <c r="AV845" s="9">
        <f t="shared" si="332"/>
        <v>0</v>
      </c>
      <c r="AW845" s="9">
        <f t="shared" si="333"/>
        <v>0</v>
      </c>
      <c r="AX845" s="9">
        <f t="shared" si="334"/>
        <v>0</v>
      </c>
      <c r="AY845" s="10">
        <f t="shared" si="335"/>
        <v>0</v>
      </c>
    </row>
    <row r="846" spans="1:51" ht="15" customHeight="1">
      <c r="A846" s="87">
        <v>840</v>
      </c>
      <c r="B846" s="85" t="str">
        <f t="shared" si="312"/>
        <v>0601650054</v>
      </c>
      <c r="C846" s="13" t="str">
        <f t="shared" si="313"/>
        <v>060165005402</v>
      </c>
      <c r="D846" s="13" t="str">
        <f t="shared" si="314"/>
        <v>06016500540201</v>
      </c>
      <c r="E846" s="14">
        <v>25400100</v>
      </c>
      <c r="F846" s="14" t="s">
        <v>1472</v>
      </c>
      <c r="G846" s="14" t="s">
        <v>1855</v>
      </c>
      <c r="H846" s="14" t="s">
        <v>1628</v>
      </c>
      <c r="I846" s="14" t="s">
        <v>56</v>
      </c>
      <c r="J846" s="14" t="s">
        <v>65</v>
      </c>
      <c r="K846" s="15" t="s">
        <v>1860</v>
      </c>
      <c r="L846" s="14" t="s">
        <v>27</v>
      </c>
      <c r="M846" s="14">
        <v>1</v>
      </c>
      <c r="N846" s="14" t="s">
        <v>27</v>
      </c>
      <c r="O846" s="24">
        <f t="shared" si="315"/>
        <v>81</v>
      </c>
      <c r="P846" s="24">
        <f t="shared" si="316"/>
        <v>202</v>
      </c>
      <c r="Q846" s="24">
        <v>37</v>
      </c>
      <c r="R846" s="16">
        <v>92</v>
      </c>
      <c r="S846" s="69">
        <v>0</v>
      </c>
      <c r="T846" s="70">
        <v>0</v>
      </c>
      <c r="U846" s="24">
        <v>0</v>
      </c>
      <c r="V846" s="24">
        <v>0</v>
      </c>
      <c r="W846" s="69">
        <f t="shared" si="317"/>
        <v>44</v>
      </c>
      <c r="X846" s="69">
        <f>VLOOKUP(D846,'[1]Demanda Agregada Med. y MC'!$C$7:$O$3994,13,FALSE)</f>
        <v>110</v>
      </c>
      <c r="Y846" s="24">
        <v>0</v>
      </c>
      <c r="Z846" s="24">
        <v>0</v>
      </c>
      <c r="AA846" s="24">
        <v>0</v>
      </c>
      <c r="AB846" s="24">
        <v>0</v>
      </c>
      <c r="AC846" s="24">
        <v>0</v>
      </c>
      <c r="AD846" s="24">
        <v>0</v>
      </c>
      <c r="AE846" s="26">
        <v>0</v>
      </c>
      <c r="AF846" s="25">
        <v>0</v>
      </c>
      <c r="AG846" s="22">
        <v>2714</v>
      </c>
      <c r="AH846" s="20">
        <f t="shared" si="318"/>
        <v>219834</v>
      </c>
      <c r="AI846" s="9">
        <f t="shared" si="319"/>
        <v>548228</v>
      </c>
      <c r="AJ846" s="9">
        <f t="shared" si="320"/>
        <v>100418</v>
      </c>
      <c r="AK846" s="9">
        <f t="shared" si="321"/>
        <v>249688</v>
      </c>
      <c r="AL846" s="9">
        <f t="shared" si="322"/>
        <v>0</v>
      </c>
      <c r="AM846" s="9">
        <f t="shared" si="323"/>
        <v>0</v>
      </c>
      <c r="AN846" s="9">
        <f t="shared" si="324"/>
        <v>0</v>
      </c>
      <c r="AO846" s="9">
        <f t="shared" si="325"/>
        <v>0</v>
      </c>
      <c r="AP846" s="9">
        <f t="shared" si="326"/>
        <v>119416</v>
      </c>
      <c r="AQ846" s="9">
        <f t="shared" si="327"/>
        <v>298540</v>
      </c>
      <c r="AR846" s="9">
        <f t="shared" si="328"/>
        <v>0</v>
      </c>
      <c r="AS846" s="9">
        <f t="shared" si="329"/>
        <v>0</v>
      </c>
      <c r="AT846" s="9">
        <f t="shared" si="330"/>
        <v>0</v>
      </c>
      <c r="AU846" s="9">
        <f t="shared" si="331"/>
        <v>0</v>
      </c>
      <c r="AV846" s="9">
        <f t="shared" si="332"/>
        <v>0</v>
      </c>
      <c r="AW846" s="9">
        <f t="shared" si="333"/>
        <v>0</v>
      </c>
      <c r="AX846" s="9">
        <f t="shared" si="334"/>
        <v>0</v>
      </c>
      <c r="AY846" s="10">
        <f t="shared" si="335"/>
        <v>0</v>
      </c>
    </row>
    <row r="847" spans="1:51" ht="15" customHeight="1">
      <c r="A847" s="87">
        <v>841</v>
      </c>
      <c r="B847" s="85" t="str">
        <f t="shared" si="312"/>
        <v>0601650062</v>
      </c>
      <c r="C847" s="13" t="str">
        <f t="shared" si="313"/>
        <v>060165006201</v>
      </c>
      <c r="D847" s="13" t="str">
        <f t="shared" si="314"/>
        <v>06016500620101</v>
      </c>
      <c r="E847" s="14">
        <v>25400100</v>
      </c>
      <c r="F847" s="14" t="s">
        <v>1472</v>
      </c>
      <c r="G847" s="14" t="s">
        <v>1855</v>
      </c>
      <c r="H847" s="14" t="s">
        <v>1630</v>
      </c>
      <c r="I847" s="14" t="s">
        <v>65</v>
      </c>
      <c r="J847" s="14" t="s">
        <v>65</v>
      </c>
      <c r="K847" s="15" t="s">
        <v>1861</v>
      </c>
      <c r="L847" s="14" t="s">
        <v>27</v>
      </c>
      <c r="M847" s="14">
        <v>1</v>
      </c>
      <c r="N847" s="14" t="s">
        <v>27</v>
      </c>
      <c r="O847" s="24">
        <f t="shared" si="315"/>
        <v>4</v>
      </c>
      <c r="P847" s="24">
        <f t="shared" si="316"/>
        <v>8</v>
      </c>
      <c r="Q847" s="24">
        <v>2</v>
      </c>
      <c r="R847" s="16">
        <v>3</v>
      </c>
      <c r="S847" s="69">
        <v>0</v>
      </c>
      <c r="T847" s="70">
        <v>0</v>
      </c>
      <c r="U847" s="24">
        <v>0</v>
      </c>
      <c r="V847" s="24">
        <v>0</v>
      </c>
      <c r="W847" s="69">
        <f t="shared" si="317"/>
        <v>2</v>
      </c>
      <c r="X847" s="69">
        <f>VLOOKUP(D847,'[1]Demanda Agregada Med. y MC'!$C$7:$O$3994,13,FALSE)</f>
        <v>5</v>
      </c>
      <c r="Y847" s="24">
        <v>0</v>
      </c>
      <c r="Z847" s="24">
        <v>0</v>
      </c>
      <c r="AA847" s="24">
        <v>0</v>
      </c>
      <c r="AB847" s="24">
        <v>0</v>
      </c>
      <c r="AC847" s="24">
        <v>0</v>
      </c>
      <c r="AD847" s="24">
        <v>0</v>
      </c>
      <c r="AE847" s="26">
        <v>0</v>
      </c>
      <c r="AF847" s="25">
        <v>0</v>
      </c>
      <c r="AG847" s="22">
        <v>2502.4</v>
      </c>
      <c r="AH847" s="20">
        <f t="shared" si="318"/>
        <v>10009.6</v>
      </c>
      <c r="AI847" s="9">
        <f t="shared" si="319"/>
        <v>20019.2</v>
      </c>
      <c r="AJ847" s="9">
        <f t="shared" si="320"/>
        <v>5004.8</v>
      </c>
      <c r="AK847" s="9">
        <f t="shared" si="321"/>
        <v>7507.2000000000007</v>
      </c>
      <c r="AL847" s="9">
        <f t="shared" si="322"/>
        <v>0</v>
      </c>
      <c r="AM847" s="9">
        <f t="shared" si="323"/>
        <v>0</v>
      </c>
      <c r="AN847" s="9">
        <f t="shared" si="324"/>
        <v>0</v>
      </c>
      <c r="AO847" s="9">
        <f t="shared" si="325"/>
        <v>0</v>
      </c>
      <c r="AP847" s="9">
        <f t="shared" si="326"/>
        <v>5004.8</v>
      </c>
      <c r="AQ847" s="9">
        <f t="shared" si="327"/>
        <v>12512</v>
      </c>
      <c r="AR847" s="9">
        <f t="shared" si="328"/>
        <v>0</v>
      </c>
      <c r="AS847" s="9">
        <f t="shared" si="329"/>
        <v>0</v>
      </c>
      <c r="AT847" s="9">
        <f t="shared" si="330"/>
        <v>0</v>
      </c>
      <c r="AU847" s="9">
        <f t="shared" si="331"/>
        <v>0</v>
      </c>
      <c r="AV847" s="9">
        <f t="shared" si="332"/>
        <v>0</v>
      </c>
      <c r="AW847" s="9">
        <f t="shared" si="333"/>
        <v>0</v>
      </c>
      <c r="AX847" s="9">
        <f t="shared" si="334"/>
        <v>0</v>
      </c>
      <c r="AY847" s="10">
        <f t="shared" si="335"/>
        <v>0</v>
      </c>
    </row>
    <row r="848" spans="1:51" ht="15" customHeight="1">
      <c r="A848" s="87">
        <v>842</v>
      </c>
      <c r="B848" s="85" t="str">
        <f t="shared" si="312"/>
        <v>0601650070</v>
      </c>
      <c r="C848" s="13" t="str">
        <f t="shared" si="313"/>
        <v>060165007001</v>
      </c>
      <c r="D848" s="13" t="str">
        <f t="shared" si="314"/>
        <v>06016500700101</v>
      </c>
      <c r="E848" s="14">
        <v>25400100</v>
      </c>
      <c r="F848" s="14" t="s">
        <v>1472</v>
      </c>
      <c r="G848" s="14" t="s">
        <v>1855</v>
      </c>
      <c r="H848" s="14" t="s">
        <v>1862</v>
      </c>
      <c r="I848" s="14" t="s">
        <v>65</v>
      </c>
      <c r="J848" s="14" t="s">
        <v>65</v>
      </c>
      <c r="K848" s="15" t="s">
        <v>1863</v>
      </c>
      <c r="L848" s="14" t="s">
        <v>27</v>
      </c>
      <c r="M848" s="14">
        <v>1</v>
      </c>
      <c r="N848" s="14" t="s">
        <v>27</v>
      </c>
      <c r="O848" s="24">
        <f t="shared" si="315"/>
        <v>12</v>
      </c>
      <c r="P848" s="24">
        <f t="shared" si="316"/>
        <v>29</v>
      </c>
      <c r="Q848" s="24">
        <v>10</v>
      </c>
      <c r="R848" s="16">
        <v>24</v>
      </c>
      <c r="S848" s="69">
        <v>0</v>
      </c>
      <c r="T848" s="70">
        <v>0</v>
      </c>
      <c r="U848" s="24">
        <v>0</v>
      </c>
      <c r="V848" s="24">
        <v>0</v>
      </c>
      <c r="W848" s="69">
        <f t="shared" si="317"/>
        <v>2</v>
      </c>
      <c r="X848" s="69">
        <f>VLOOKUP(D848,'[1]Demanda Agregada Med. y MC'!$C$7:$O$3994,13,FALSE)</f>
        <v>5</v>
      </c>
      <c r="Y848" s="24">
        <v>0</v>
      </c>
      <c r="Z848" s="24">
        <v>0</v>
      </c>
      <c r="AA848" s="24">
        <v>0</v>
      </c>
      <c r="AB848" s="24">
        <v>0</v>
      </c>
      <c r="AC848" s="24">
        <v>0</v>
      </c>
      <c r="AD848" s="24">
        <v>0</v>
      </c>
      <c r="AE848" s="26">
        <v>0</v>
      </c>
      <c r="AF848" s="25">
        <v>0</v>
      </c>
      <c r="AG848" s="22">
        <v>2750.8</v>
      </c>
      <c r="AH848" s="20">
        <f t="shared" si="318"/>
        <v>33009.600000000006</v>
      </c>
      <c r="AI848" s="9">
        <f t="shared" si="319"/>
        <v>79773.200000000012</v>
      </c>
      <c r="AJ848" s="9">
        <f t="shared" si="320"/>
        <v>27508</v>
      </c>
      <c r="AK848" s="9">
        <f t="shared" si="321"/>
        <v>66019.200000000012</v>
      </c>
      <c r="AL848" s="9">
        <f t="shared" si="322"/>
        <v>0</v>
      </c>
      <c r="AM848" s="9">
        <f t="shared" si="323"/>
        <v>0</v>
      </c>
      <c r="AN848" s="9">
        <f t="shared" si="324"/>
        <v>0</v>
      </c>
      <c r="AO848" s="9">
        <f t="shared" si="325"/>
        <v>0</v>
      </c>
      <c r="AP848" s="9">
        <f t="shared" si="326"/>
        <v>5501.6</v>
      </c>
      <c r="AQ848" s="9">
        <f t="shared" si="327"/>
        <v>13754</v>
      </c>
      <c r="AR848" s="9">
        <f t="shared" si="328"/>
        <v>0</v>
      </c>
      <c r="AS848" s="9">
        <f t="shared" si="329"/>
        <v>0</v>
      </c>
      <c r="AT848" s="9">
        <f t="shared" si="330"/>
        <v>0</v>
      </c>
      <c r="AU848" s="9">
        <f t="shared" si="331"/>
        <v>0</v>
      </c>
      <c r="AV848" s="9">
        <f t="shared" si="332"/>
        <v>0</v>
      </c>
      <c r="AW848" s="9">
        <f t="shared" si="333"/>
        <v>0</v>
      </c>
      <c r="AX848" s="9">
        <f t="shared" si="334"/>
        <v>0</v>
      </c>
      <c r="AY848" s="10">
        <f t="shared" si="335"/>
        <v>0</v>
      </c>
    </row>
    <row r="849" spans="1:51" ht="15" customHeight="1">
      <c r="A849" s="87">
        <v>843</v>
      </c>
      <c r="B849" s="85" t="str">
        <f t="shared" si="312"/>
        <v>0601650088</v>
      </c>
      <c r="C849" s="13" t="str">
        <f t="shared" si="313"/>
        <v>060165008801</v>
      </c>
      <c r="D849" s="13" t="str">
        <f t="shared" si="314"/>
        <v>06016500880101</v>
      </c>
      <c r="E849" s="14">
        <v>25400100</v>
      </c>
      <c r="F849" s="14" t="s">
        <v>1472</v>
      </c>
      <c r="G849" s="14" t="s">
        <v>1855</v>
      </c>
      <c r="H849" s="14" t="s">
        <v>1864</v>
      </c>
      <c r="I849" s="14" t="s">
        <v>65</v>
      </c>
      <c r="J849" s="14" t="s">
        <v>65</v>
      </c>
      <c r="K849" s="15" t="s">
        <v>1865</v>
      </c>
      <c r="L849" s="14" t="s">
        <v>27</v>
      </c>
      <c r="M849" s="14">
        <v>1</v>
      </c>
      <c r="N849" s="14" t="s">
        <v>27</v>
      </c>
      <c r="O849" s="24">
        <f t="shared" si="315"/>
        <v>10</v>
      </c>
      <c r="P849" s="24">
        <f t="shared" si="316"/>
        <v>24</v>
      </c>
      <c r="Q849" s="24">
        <v>8</v>
      </c>
      <c r="R849" s="16">
        <v>19</v>
      </c>
      <c r="S849" s="69">
        <v>0</v>
      </c>
      <c r="T849" s="70">
        <v>0</v>
      </c>
      <c r="U849" s="24">
        <v>0</v>
      </c>
      <c r="V849" s="24">
        <v>0</v>
      </c>
      <c r="W849" s="69">
        <f t="shared" si="317"/>
        <v>2</v>
      </c>
      <c r="X849" s="69">
        <f>VLOOKUP(D849,'[1]Demanda Agregada Med. y MC'!$C$7:$O$3994,13,FALSE)</f>
        <v>5</v>
      </c>
      <c r="Y849" s="24">
        <v>0</v>
      </c>
      <c r="Z849" s="24">
        <v>0</v>
      </c>
      <c r="AA849" s="24">
        <v>0</v>
      </c>
      <c r="AB849" s="24">
        <v>0</v>
      </c>
      <c r="AC849" s="24">
        <v>0</v>
      </c>
      <c r="AD849" s="24">
        <v>0</v>
      </c>
      <c r="AE849" s="26">
        <v>0</v>
      </c>
      <c r="AF849" s="25">
        <v>0</v>
      </c>
      <c r="AG849" s="22">
        <v>2750.8</v>
      </c>
      <c r="AH849" s="20">
        <f t="shared" si="318"/>
        <v>27508</v>
      </c>
      <c r="AI849" s="9">
        <f t="shared" si="319"/>
        <v>66019.200000000012</v>
      </c>
      <c r="AJ849" s="9">
        <f t="shared" si="320"/>
        <v>22006.400000000001</v>
      </c>
      <c r="AK849" s="9">
        <f t="shared" si="321"/>
        <v>52265.200000000004</v>
      </c>
      <c r="AL849" s="9">
        <f t="shared" si="322"/>
        <v>0</v>
      </c>
      <c r="AM849" s="9">
        <f t="shared" si="323"/>
        <v>0</v>
      </c>
      <c r="AN849" s="9">
        <f t="shared" si="324"/>
        <v>0</v>
      </c>
      <c r="AO849" s="9">
        <f t="shared" si="325"/>
        <v>0</v>
      </c>
      <c r="AP849" s="9">
        <f t="shared" si="326"/>
        <v>5501.6</v>
      </c>
      <c r="AQ849" s="9">
        <f t="shared" si="327"/>
        <v>13754</v>
      </c>
      <c r="AR849" s="9">
        <f t="shared" si="328"/>
        <v>0</v>
      </c>
      <c r="AS849" s="9">
        <f t="shared" si="329"/>
        <v>0</v>
      </c>
      <c r="AT849" s="9">
        <f t="shared" si="330"/>
        <v>0</v>
      </c>
      <c r="AU849" s="9">
        <f t="shared" si="331"/>
        <v>0</v>
      </c>
      <c r="AV849" s="9">
        <f t="shared" si="332"/>
        <v>0</v>
      </c>
      <c r="AW849" s="9">
        <f t="shared" si="333"/>
        <v>0</v>
      </c>
      <c r="AX849" s="9">
        <f t="shared" si="334"/>
        <v>0</v>
      </c>
      <c r="AY849" s="10">
        <f t="shared" si="335"/>
        <v>0</v>
      </c>
    </row>
    <row r="850" spans="1:51" ht="15" customHeight="1">
      <c r="A850" s="87">
        <v>844</v>
      </c>
      <c r="B850" s="85" t="str">
        <f t="shared" si="312"/>
        <v>0601650096</v>
      </c>
      <c r="C850" s="13" t="str">
        <f t="shared" si="313"/>
        <v>060165009601</v>
      </c>
      <c r="D850" s="13" t="str">
        <f t="shared" si="314"/>
        <v>06016500960101</v>
      </c>
      <c r="E850" s="14">
        <v>25400100</v>
      </c>
      <c r="F850" s="14" t="s">
        <v>1472</v>
      </c>
      <c r="G850" s="14" t="s">
        <v>1855</v>
      </c>
      <c r="H850" s="14" t="s">
        <v>1866</v>
      </c>
      <c r="I850" s="14" t="s">
        <v>65</v>
      </c>
      <c r="J850" s="14" t="s">
        <v>65</v>
      </c>
      <c r="K850" s="15" t="s">
        <v>1867</v>
      </c>
      <c r="L850" s="14" t="s">
        <v>27</v>
      </c>
      <c r="M850" s="14">
        <v>1</v>
      </c>
      <c r="N850" s="14" t="s">
        <v>27</v>
      </c>
      <c r="O850" s="24">
        <f t="shared" si="315"/>
        <v>5</v>
      </c>
      <c r="P850" s="24">
        <f t="shared" si="316"/>
        <v>11</v>
      </c>
      <c r="Q850" s="24">
        <v>3</v>
      </c>
      <c r="R850" s="16">
        <v>6</v>
      </c>
      <c r="S850" s="69">
        <v>0</v>
      </c>
      <c r="T850" s="70">
        <v>0</v>
      </c>
      <c r="U850" s="24">
        <v>0</v>
      </c>
      <c r="V850" s="24">
        <v>0</v>
      </c>
      <c r="W850" s="69">
        <f t="shared" si="317"/>
        <v>2</v>
      </c>
      <c r="X850" s="69">
        <f>VLOOKUP(D850,'[1]Demanda Agregada Med. y MC'!$C$7:$O$3994,13,FALSE)</f>
        <v>5</v>
      </c>
      <c r="Y850" s="24">
        <v>0</v>
      </c>
      <c r="Z850" s="24">
        <v>0</v>
      </c>
      <c r="AA850" s="24">
        <v>0</v>
      </c>
      <c r="AB850" s="24">
        <v>0</v>
      </c>
      <c r="AC850" s="24">
        <v>0</v>
      </c>
      <c r="AD850" s="24">
        <v>0</v>
      </c>
      <c r="AE850" s="26">
        <v>0</v>
      </c>
      <c r="AF850" s="25">
        <v>0</v>
      </c>
      <c r="AG850" s="22">
        <v>2750.8</v>
      </c>
      <c r="AH850" s="20">
        <f t="shared" si="318"/>
        <v>13754</v>
      </c>
      <c r="AI850" s="9">
        <f t="shared" si="319"/>
        <v>30258.800000000003</v>
      </c>
      <c r="AJ850" s="9">
        <f t="shared" si="320"/>
        <v>8252.4000000000015</v>
      </c>
      <c r="AK850" s="9">
        <f t="shared" si="321"/>
        <v>16504.800000000003</v>
      </c>
      <c r="AL850" s="9">
        <f t="shared" si="322"/>
        <v>0</v>
      </c>
      <c r="AM850" s="9">
        <f t="shared" si="323"/>
        <v>0</v>
      </c>
      <c r="AN850" s="9">
        <f t="shared" si="324"/>
        <v>0</v>
      </c>
      <c r="AO850" s="9">
        <f t="shared" si="325"/>
        <v>0</v>
      </c>
      <c r="AP850" s="9">
        <f t="shared" si="326"/>
        <v>5501.6</v>
      </c>
      <c r="AQ850" s="9">
        <f t="shared" si="327"/>
        <v>13754</v>
      </c>
      <c r="AR850" s="9">
        <f t="shared" si="328"/>
        <v>0</v>
      </c>
      <c r="AS850" s="9">
        <f t="shared" si="329"/>
        <v>0</v>
      </c>
      <c r="AT850" s="9">
        <f t="shared" si="330"/>
        <v>0</v>
      </c>
      <c r="AU850" s="9">
        <f t="shared" si="331"/>
        <v>0</v>
      </c>
      <c r="AV850" s="9">
        <f t="shared" si="332"/>
        <v>0</v>
      </c>
      <c r="AW850" s="9">
        <f t="shared" si="333"/>
        <v>0</v>
      </c>
      <c r="AX850" s="9">
        <f t="shared" si="334"/>
        <v>0</v>
      </c>
      <c r="AY850" s="10">
        <f t="shared" si="335"/>
        <v>0</v>
      </c>
    </row>
    <row r="851" spans="1:51" ht="15" customHeight="1">
      <c r="A851" s="87">
        <v>845</v>
      </c>
      <c r="B851" s="85" t="str">
        <f t="shared" si="312"/>
        <v>0601650104</v>
      </c>
      <c r="C851" s="13" t="str">
        <f t="shared" si="313"/>
        <v>060165010401</v>
      </c>
      <c r="D851" s="13" t="str">
        <f t="shared" si="314"/>
        <v>06016501040101</v>
      </c>
      <c r="E851" s="14">
        <v>25400100</v>
      </c>
      <c r="F851" s="14" t="s">
        <v>1472</v>
      </c>
      <c r="G851" s="14" t="s">
        <v>1855</v>
      </c>
      <c r="H851" s="14" t="s">
        <v>38</v>
      </c>
      <c r="I851" s="14" t="s">
        <v>65</v>
      </c>
      <c r="J851" s="14" t="s">
        <v>65</v>
      </c>
      <c r="K851" s="15" t="s">
        <v>1868</v>
      </c>
      <c r="L851" s="14" t="s">
        <v>27</v>
      </c>
      <c r="M851" s="14">
        <v>1</v>
      </c>
      <c r="N851" s="14" t="s">
        <v>27</v>
      </c>
      <c r="O851" s="24">
        <f t="shared" si="315"/>
        <v>2</v>
      </c>
      <c r="P851" s="24">
        <f t="shared" si="316"/>
        <v>3</v>
      </c>
      <c r="Q851" s="24">
        <v>2</v>
      </c>
      <c r="R851" s="16">
        <v>3</v>
      </c>
      <c r="S851" s="69">
        <v>0</v>
      </c>
      <c r="T851" s="70">
        <v>0</v>
      </c>
      <c r="U851" s="24">
        <v>0</v>
      </c>
      <c r="V851" s="24">
        <v>0</v>
      </c>
      <c r="W851" s="69">
        <f t="shared" si="317"/>
        <v>0</v>
      </c>
      <c r="X851" s="69">
        <f>VLOOKUP(D851,'[1]Demanda Agregada Med. y MC'!$C$7:$O$3994,13,FALSE)</f>
        <v>0</v>
      </c>
      <c r="Y851" s="24">
        <v>0</v>
      </c>
      <c r="Z851" s="24">
        <v>0</v>
      </c>
      <c r="AA851" s="24">
        <v>0</v>
      </c>
      <c r="AB851" s="24">
        <v>0</v>
      </c>
      <c r="AC851" s="24">
        <v>0</v>
      </c>
      <c r="AD851" s="24">
        <v>0</v>
      </c>
      <c r="AE851" s="26">
        <v>0</v>
      </c>
      <c r="AF851" s="25">
        <v>0</v>
      </c>
      <c r="AG851" s="22">
        <v>2252.712</v>
      </c>
      <c r="AH851" s="20">
        <f t="shared" si="318"/>
        <v>4505.424</v>
      </c>
      <c r="AI851" s="9">
        <f t="shared" si="319"/>
        <v>6758.1360000000004</v>
      </c>
      <c r="AJ851" s="9">
        <f t="shared" si="320"/>
        <v>4505.424</v>
      </c>
      <c r="AK851" s="9">
        <f t="shared" si="321"/>
        <v>6758.1360000000004</v>
      </c>
      <c r="AL851" s="9">
        <f t="shared" si="322"/>
        <v>0</v>
      </c>
      <c r="AM851" s="9">
        <f t="shared" si="323"/>
        <v>0</v>
      </c>
      <c r="AN851" s="9">
        <f t="shared" si="324"/>
        <v>0</v>
      </c>
      <c r="AO851" s="9">
        <f t="shared" si="325"/>
        <v>0</v>
      </c>
      <c r="AP851" s="9">
        <f t="shared" si="326"/>
        <v>0</v>
      </c>
      <c r="AQ851" s="9">
        <f t="shared" si="327"/>
        <v>0</v>
      </c>
      <c r="AR851" s="9">
        <f t="shared" si="328"/>
        <v>0</v>
      </c>
      <c r="AS851" s="9">
        <f t="shared" si="329"/>
        <v>0</v>
      </c>
      <c r="AT851" s="9">
        <f t="shared" si="330"/>
        <v>0</v>
      </c>
      <c r="AU851" s="9">
        <f t="shared" si="331"/>
        <v>0</v>
      </c>
      <c r="AV851" s="9">
        <f t="shared" si="332"/>
        <v>0</v>
      </c>
      <c r="AW851" s="9">
        <f t="shared" si="333"/>
        <v>0</v>
      </c>
      <c r="AX851" s="9">
        <f t="shared" si="334"/>
        <v>0</v>
      </c>
      <c r="AY851" s="10">
        <f t="shared" si="335"/>
        <v>0</v>
      </c>
    </row>
    <row r="852" spans="1:51" ht="15" customHeight="1">
      <c r="A852" s="87">
        <v>846</v>
      </c>
      <c r="B852" s="85" t="str">
        <f t="shared" si="312"/>
        <v>0601650112</v>
      </c>
      <c r="C852" s="13" t="str">
        <f t="shared" si="313"/>
        <v>060165011201</v>
      </c>
      <c r="D852" s="13" t="str">
        <f t="shared" si="314"/>
        <v>06016501120101</v>
      </c>
      <c r="E852" s="14">
        <v>25400100</v>
      </c>
      <c r="F852" s="14" t="s">
        <v>1472</v>
      </c>
      <c r="G852" s="14" t="s">
        <v>1855</v>
      </c>
      <c r="H852" s="14" t="s">
        <v>1632</v>
      </c>
      <c r="I852" s="14" t="s">
        <v>65</v>
      </c>
      <c r="J852" s="14" t="s">
        <v>65</v>
      </c>
      <c r="K852" s="15" t="s">
        <v>1869</v>
      </c>
      <c r="L852" s="14" t="s">
        <v>27</v>
      </c>
      <c r="M852" s="14">
        <v>1</v>
      </c>
      <c r="N852" s="14" t="s">
        <v>27</v>
      </c>
      <c r="O852" s="24">
        <f t="shared" si="315"/>
        <v>5.6</v>
      </c>
      <c r="P852" s="24">
        <f t="shared" si="316"/>
        <v>14</v>
      </c>
      <c r="Q852" s="24">
        <v>2</v>
      </c>
      <c r="R852" s="16">
        <v>5</v>
      </c>
      <c r="S852" s="69">
        <v>0</v>
      </c>
      <c r="T852" s="70">
        <v>0</v>
      </c>
      <c r="U852" s="24">
        <v>0</v>
      </c>
      <c r="V852" s="24">
        <v>0</v>
      </c>
      <c r="W852" s="69">
        <f t="shared" si="317"/>
        <v>3.6</v>
      </c>
      <c r="X852" s="69">
        <f>VLOOKUP(D852,'[1]Demanda Agregada Med. y MC'!$C$7:$O$3994,13,FALSE)</f>
        <v>9</v>
      </c>
      <c r="Y852" s="24">
        <v>0</v>
      </c>
      <c r="Z852" s="24">
        <v>0</v>
      </c>
      <c r="AA852" s="24">
        <v>0</v>
      </c>
      <c r="AB852" s="24">
        <v>0</v>
      </c>
      <c r="AC852" s="24">
        <v>0</v>
      </c>
      <c r="AD852" s="24">
        <v>0</v>
      </c>
      <c r="AE852" s="26">
        <v>0</v>
      </c>
      <c r="AF852" s="25">
        <v>0</v>
      </c>
      <c r="AG852" s="22">
        <v>2252.712</v>
      </c>
      <c r="AH852" s="20">
        <f t="shared" si="318"/>
        <v>12615.187199999998</v>
      </c>
      <c r="AI852" s="9">
        <f t="shared" si="319"/>
        <v>31537.968000000001</v>
      </c>
      <c r="AJ852" s="9">
        <f t="shared" si="320"/>
        <v>4505.424</v>
      </c>
      <c r="AK852" s="9">
        <f t="shared" si="321"/>
        <v>11263.56</v>
      </c>
      <c r="AL852" s="9">
        <f t="shared" si="322"/>
        <v>0</v>
      </c>
      <c r="AM852" s="9">
        <f t="shared" si="323"/>
        <v>0</v>
      </c>
      <c r="AN852" s="9">
        <f t="shared" si="324"/>
        <v>0</v>
      </c>
      <c r="AO852" s="9">
        <f t="shared" si="325"/>
        <v>0</v>
      </c>
      <c r="AP852" s="9">
        <f t="shared" si="326"/>
        <v>8109.7632000000003</v>
      </c>
      <c r="AQ852" s="9">
        <f t="shared" si="327"/>
        <v>20274.407999999999</v>
      </c>
      <c r="AR852" s="9">
        <f t="shared" si="328"/>
        <v>0</v>
      </c>
      <c r="AS852" s="9">
        <f t="shared" si="329"/>
        <v>0</v>
      </c>
      <c r="AT852" s="9">
        <f t="shared" si="330"/>
        <v>0</v>
      </c>
      <c r="AU852" s="9">
        <f t="shared" si="331"/>
        <v>0</v>
      </c>
      <c r="AV852" s="9">
        <f t="shared" si="332"/>
        <v>0</v>
      </c>
      <c r="AW852" s="9">
        <f t="shared" si="333"/>
        <v>0</v>
      </c>
      <c r="AX852" s="9">
        <f t="shared" si="334"/>
        <v>0</v>
      </c>
      <c r="AY852" s="10">
        <f t="shared" si="335"/>
        <v>0</v>
      </c>
    </row>
    <row r="853" spans="1:51" ht="15" customHeight="1">
      <c r="A853" s="87">
        <v>847</v>
      </c>
      <c r="B853" s="85" t="str">
        <f t="shared" si="312"/>
        <v>0601650120</v>
      </c>
      <c r="C853" s="13" t="str">
        <f t="shared" si="313"/>
        <v>060165012001</v>
      </c>
      <c r="D853" s="13" t="str">
        <f t="shared" si="314"/>
        <v>06016501200101</v>
      </c>
      <c r="E853" s="14">
        <v>25400100</v>
      </c>
      <c r="F853" s="14" t="s">
        <v>1472</v>
      </c>
      <c r="G853" s="14" t="s">
        <v>1855</v>
      </c>
      <c r="H853" s="14" t="s">
        <v>1870</v>
      </c>
      <c r="I853" s="14" t="s">
        <v>65</v>
      </c>
      <c r="J853" s="14" t="s">
        <v>65</v>
      </c>
      <c r="K853" s="15" t="s">
        <v>1871</v>
      </c>
      <c r="L853" s="14" t="s">
        <v>27</v>
      </c>
      <c r="M853" s="14">
        <v>1</v>
      </c>
      <c r="N853" s="14" t="s">
        <v>27</v>
      </c>
      <c r="O853" s="24">
        <f t="shared" si="315"/>
        <v>10.280000000000001</v>
      </c>
      <c r="P853" s="24">
        <f t="shared" si="316"/>
        <v>25.200000000000003</v>
      </c>
      <c r="Q853" s="24">
        <v>5</v>
      </c>
      <c r="R853" s="16">
        <v>12</v>
      </c>
      <c r="S853" s="69">
        <v>0</v>
      </c>
      <c r="T853" s="70">
        <v>0</v>
      </c>
      <c r="U853" s="24">
        <v>0</v>
      </c>
      <c r="V853" s="24">
        <v>0</v>
      </c>
      <c r="W853" s="69">
        <f t="shared" si="317"/>
        <v>5.2800000000000011</v>
      </c>
      <c r="X853" s="69">
        <f>VLOOKUP(D853,'[1]Demanda Agregada Med. y MC'!$C$7:$O$3994,13,FALSE)</f>
        <v>13.200000000000001</v>
      </c>
      <c r="Y853" s="24">
        <v>0</v>
      </c>
      <c r="Z853" s="24">
        <v>0</v>
      </c>
      <c r="AA853" s="24">
        <v>0</v>
      </c>
      <c r="AB853" s="24">
        <v>0</v>
      </c>
      <c r="AC853" s="24">
        <v>0</v>
      </c>
      <c r="AD853" s="24">
        <v>0</v>
      </c>
      <c r="AE853" s="26">
        <v>0</v>
      </c>
      <c r="AF853" s="25">
        <v>0</v>
      </c>
      <c r="AG853" s="22">
        <v>2252.712</v>
      </c>
      <c r="AH853" s="20">
        <f t="shared" si="318"/>
        <v>23157.879360000003</v>
      </c>
      <c r="AI853" s="9">
        <f t="shared" si="319"/>
        <v>56768.342400000009</v>
      </c>
      <c r="AJ853" s="9">
        <f t="shared" si="320"/>
        <v>11263.56</v>
      </c>
      <c r="AK853" s="9">
        <f t="shared" si="321"/>
        <v>27032.544000000002</v>
      </c>
      <c r="AL853" s="9">
        <f t="shared" si="322"/>
        <v>0</v>
      </c>
      <c r="AM853" s="9">
        <f t="shared" si="323"/>
        <v>0</v>
      </c>
      <c r="AN853" s="9">
        <f t="shared" si="324"/>
        <v>0</v>
      </c>
      <c r="AO853" s="9">
        <f t="shared" si="325"/>
        <v>0</v>
      </c>
      <c r="AP853" s="9">
        <f t="shared" si="326"/>
        <v>11894.319360000003</v>
      </c>
      <c r="AQ853" s="9">
        <f t="shared" si="327"/>
        <v>29735.798400000003</v>
      </c>
      <c r="AR853" s="9">
        <f t="shared" si="328"/>
        <v>0</v>
      </c>
      <c r="AS853" s="9">
        <f t="shared" si="329"/>
        <v>0</v>
      </c>
      <c r="AT853" s="9">
        <f t="shared" si="330"/>
        <v>0</v>
      </c>
      <c r="AU853" s="9">
        <f t="shared" si="331"/>
        <v>0</v>
      </c>
      <c r="AV853" s="9">
        <f t="shared" si="332"/>
        <v>0</v>
      </c>
      <c r="AW853" s="9">
        <f t="shared" si="333"/>
        <v>0</v>
      </c>
      <c r="AX853" s="9">
        <f t="shared" si="334"/>
        <v>0</v>
      </c>
      <c r="AY853" s="10">
        <f t="shared" si="335"/>
        <v>0</v>
      </c>
    </row>
    <row r="854" spans="1:51" ht="15" customHeight="1">
      <c r="A854" s="87">
        <v>848</v>
      </c>
      <c r="B854" s="85" t="str">
        <f t="shared" si="312"/>
        <v>0601650146</v>
      </c>
      <c r="C854" s="13" t="str">
        <f t="shared" si="313"/>
        <v>060165014601</v>
      </c>
      <c r="D854" s="13" t="str">
        <f t="shared" si="314"/>
        <v>06016501460101</v>
      </c>
      <c r="E854" s="14">
        <v>25400100</v>
      </c>
      <c r="F854" s="14" t="s">
        <v>1472</v>
      </c>
      <c r="G854" s="14" t="s">
        <v>1855</v>
      </c>
      <c r="H854" s="14" t="s">
        <v>1873</v>
      </c>
      <c r="I854" s="14" t="s">
        <v>65</v>
      </c>
      <c r="J854" s="14" t="s">
        <v>65</v>
      </c>
      <c r="K854" s="15" t="s">
        <v>1874</v>
      </c>
      <c r="L854" s="14" t="s">
        <v>27</v>
      </c>
      <c r="M854" s="14">
        <v>1</v>
      </c>
      <c r="N854" s="14" t="s">
        <v>27</v>
      </c>
      <c r="O854" s="24">
        <f t="shared" si="315"/>
        <v>10</v>
      </c>
      <c r="P854" s="24">
        <f t="shared" si="316"/>
        <v>25</v>
      </c>
      <c r="Q854" s="24">
        <v>10</v>
      </c>
      <c r="R854" s="16">
        <v>25</v>
      </c>
      <c r="S854" s="69">
        <v>0</v>
      </c>
      <c r="T854" s="70">
        <v>0</v>
      </c>
      <c r="U854" s="24">
        <v>0</v>
      </c>
      <c r="V854" s="24">
        <v>0</v>
      </c>
      <c r="W854" s="69">
        <f t="shared" si="317"/>
        <v>0</v>
      </c>
      <c r="X854" s="69">
        <f>VLOOKUP(D854,'[1]Demanda Agregada Med. y MC'!$C$7:$O$3994,13,FALSE)</f>
        <v>0</v>
      </c>
      <c r="Y854" s="24">
        <v>0</v>
      </c>
      <c r="Z854" s="24">
        <v>0</v>
      </c>
      <c r="AA854" s="24">
        <v>0</v>
      </c>
      <c r="AB854" s="24">
        <v>0</v>
      </c>
      <c r="AC854" s="24">
        <v>0</v>
      </c>
      <c r="AD854" s="24">
        <v>0</v>
      </c>
      <c r="AE854" s="26">
        <v>0</v>
      </c>
      <c r="AF854" s="25">
        <v>0</v>
      </c>
      <c r="AG854" s="22">
        <v>2334.6288</v>
      </c>
      <c r="AH854" s="20">
        <f t="shared" si="318"/>
        <v>23346.288</v>
      </c>
      <c r="AI854" s="9">
        <f t="shared" si="319"/>
        <v>58365.72</v>
      </c>
      <c r="AJ854" s="9">
        <f t="shared" si="320"/>
        <v>23346.288</v>
      </c>
      <c r="AK854" s="9">
        <f t="shared" si="321"/>
        <v>58365.72</v>
      </c>
      <c r="AL854" s="9">
        <f t="shared" si="322"/>
        <v>0</v>
      </c>
      <c r="AM854" s="9">
        <f t="shared" si="323"/>
        <v>0</v>
      </c>
      <c r="AN854" s="9">
        <f t="shared" si="324"/>
        <v>0</v>
      </c>
      <c r="AO854" s="9">
        <f t="shared" si="325"/>
        <v>0</v>
      </c>
      <c r="AP854" s="9">
        <f t="shared" si="326"/>
        <v>0</v>
      </c>
      <c r="AQ854" s="9">
        <f t="shared" si="327"/>
        <v>0</v>
      </c>
      <c r="AR854" s="9">
        <f t="shared" si="328"/>
        <v>0</v>
      </c>
      <c r="AS854" s="9">
        <f t="shared" si="329"/>
        <v>0</v>
      </c>
      <c r="AT854" s="9">
        <f t="shared" si="330"/>
        <v>0</v>
      </c>
      <c r="AU854" s="9">
        <f t="shared" si="331"/>
        <v>0</v>
      </c>
      <c r="AV854" s="9">
        <f t="shared" si="332"/>
        <v>0</v>
      </c>
      <c r="AW854" s="9">
        <f t="shared" si="333"/>
        <v>0</v>
      </c>
      <c r="AX854" s="9">
        <f t="shared" si="334"/>
        <v>0</v>
      </c>
      <c r="AY854" s="10">
        <f t="shared" si="335"/>
        <v>0</v>
      </c>
    </row>
    <row r="855" spans="1:51" ht="15" customHeight="1">
      <c r="A855" s="87">
        <v>849</v>
      </c>
      <c r="B855" s="85" t="str">
        <f t="shared" si="312"/>
        <v>0601650153</v>
      </c>
      <c r="C855" s="13" t="str">
        <f t="shared" si="313"/>
        <v>060165015301</v>
      </c>
      <c r="D855" s="13" t="str">
        <f t="shared" si="314"/>
        <v>06016501530101</v>
      </c>
      <c r="E855" s="14">
        <v>25400100</v>
      </c>
      <c r="F855" s="14" t="s">
        <v>1472</v>
      </c>
      <c r="G855" s="14" t="s">
        <v>1855</v>
      </c>
      <c r="H855" s="14" t="s">
        <v>1619</v>
      </c>
      <c r="I855" s="14" t="s">
        <v>65</v>
      </c>
      <c r="J855" s="14" t="s">
        <v>65</v>
      </c>
      <c r="K855" s="15" t="s">
        <v>1875</v>
      </c>
      <c r="L855" s="14" t="s">
        <v>27</v>
      </c>
      <c r="M855" s="14">
        <v>1</v>
      </c>
      <c r="N855" s="14" t="s">
        <v>27</v>
      </c>
      <c r="O855" s="24">
        <f t="shared" si="315"/>
        <v>2</v>
      </c>
      <c r="P855" s="24">
        <f t="shared" si="316"/>
        <v>3</v>
      </c>
      <c r="Q855" s="24">
        <v>2</v>
      </c>
      <c r="R855" s="16">
        <v>3</v>
      </c>
      <c r="S855" s="69">
        <v>0</v>
      </c>
      <c r="T855" s="70">
        <v>0</v>
      </c>
      <c r="U855" s="24">
        <v>0</v>
      </c>
      <c r="V855" s="24">
        <v>0</v>
      </c>
      <c r="W855" s="69">
        <f t="shared" si="317"/>
        <v>0</v>
      </c>
      <c r="X855" s="69">
        <f>VLOOKUP(D855,'[1]Demanda Agregada Med. y MC'!$C$7:$O$3994,13,FALSE)</f>
        <v>0</v>
      </c>
      <c r="Y855" s="24">
        <v>0</v>
      </c>
      <c r="Z855" s="24">
        <v>0</v>
      </c>
      <c r="AA855" s="24">
        <v>0</v>
      </c>
      <c r="AB855" s="24">
        <v>0</v>
      </c>
      <c r="AC855" s="24">
        <v>0</v>
      </c>
      <c r="AD855" s="24">
        <v>0</v>
      </c>
      <c r="AE855" s="26">
        <v>0</v>
      </c>
      <c r="AF855" s="25">
        <v>0</v>
      </c>
      <c r="AG855" s="22">
        <v>2334.6288</v>
      </c>
      <c r="AH855" s="20">
        <f t="shared" si="318"/>
        <v>4669.2575999999999</v>
      </c>
      <c r="AI855" s="9">
        <f t="shared" si="319"/>
        <v>7003.8863999999994</v>
      </c>
      <c r="AJ855" s="9">
        <f t="shared" si="320"/>
        <v>4669.2575999999999</v>
      </c>
      <c r="AK855" s="9">
        <f t="shared" si="321"/>
        <v>7003.8863999999994</v>
      </c>
      <c r="AL855" s="9">
        <f t="shared" si="322"/>
        <v>0</v>
      </c>
      <c r="AM855" s="9">
        <f t="shared" si="323"/>
        <v>0</v>
      </c>
      <c r="AN855" s="9">
        <f t="shared" si="324"/>
        <v>0</v>
      </c>
      <c r="AO855" s="9">
        <f t="shared" si="325"/>
        <v>0</v>
      </c>
      <c r="AP855" s="9">
        <f t="shared" si="326"/>
        <v>0</v>
      </c>
      <c r="AQ855" s="9">
        <f t="shared" si="327"/>
        <v>0</v>
      </c>
      <c r="AR855" s="9">
        <f t="shared" si="328"/>
        <v>0</v>
      </c>
      <c r="AS855" s="9">
        <f t="shared" si="329"/>
        <v>0</v>
      </c>
      <c r="AT855" s="9">
        <f t="shared" si="330"/>
        <v>0</v>
      </c>
      <c r="AU855" s="9">
        <f t="shared" si="331"/>
        <v>0</v>
      </c>
      <c r="AV855" s="9">
        <f t="shared" si="332"/>
        <v>0</v>
      </c>
      <c r="AW855" s="9">
        <f t="shared" si="333"/>
        <v>0</v>
      </c>
      <c r="AX855" s="9">
        <f t="shared" si="334"/>
        <v>0</v>
      </c>
      <c r="AY855" s="10">
        <f t="shared" si="335"/>
        <v>0</v>
      </c>
    </row>
    <row r="856" spans="1:51" ht="15" customHeight="1">
      <c r="A856" s="87">
        <v>850</v>
      </c>
      <c r="B856" s="85" t="str">
        <f t="shared" si="312"/>
        <v>0601650161</v>
      </c>
      <c r="C856" s="13" t="str">
        <f t="shared" si="313"/>
        <v>060165016101</v>
      </c>
      <c r="D856" s="13" t="str">
        <f t="shared" si="314"/>
        <v>06016501610101</v>
      </c>
      <c r="E856" s="14">
        <v>25400100</v>
      </c>
      <c r="F856" s="14" t="s">
        <v>1472</v>
      </c>
      <c r="G856" s="14" t="s">
        <v>1855</v>
      </c>
      <c r="H856" s="14" t="s">
        <v>1876</v>
      </c>
      <c r="I856" s="14" t="s">
        <v>65</v>
      </c>
      <c r="J856" s="14" t="s">
        <v>65</v>
      </c>
      <c r="K856" s="15" t="s">
        <v>1877</v>
      </c>
      <c r="L856" s="14" t="s">
        <v>27</v>
      </c>
      <c r="M856" s="14">
        <v>1</v>
      </c>
      <c r="N856" s="14" t="s">
        <v>27</v>
      </c>
      <c r="O856" s="24">
        <f t="shared" si="315"/>
        <v>7</v>
      </c>
      <c r="P856" s="24">
        <f t="shared" si="316"/>
        <v>17</v>
      </c>
      <c r="Q856" s="24">
        <v>5</v>
      </c>
      <c r="R856" s="16">
        <v>12</v>
      </c>
      <c r="S856" s="69">
        <v>0</v>
      </c>
      <c r="T856" s="70">
        <v>0</v>
      </c>
      <c r="U856" s="24">
        <v>0</v>
      </c>
      <c r="V856" s="24">
        <v>0</v>
      </c>
      <c r="W856" s="69">
        <f t="shared" si="317"/>
        <v>2</v>
      </c>
      <c r="X856" s="69">
        <f>VLOOKUP(D856,'[1]Demanda Agregada Med. y MC'!$C$7:$O$3994,13,FALSE)</f>
        <v>5</v>
      </c>
      <c r="Y856" s="24">
        <v>0</v>
      </c>
      <c r="Z856" s="24">
        <v>0</v>
      </c>
      <c r="AA856" s="24">
        <v>0</v>
      </c>
      <c r="AB856" s="24">
        <v>0</v>
      </c>
      <c r="AC856" s="24">
        <v>0</v>
      </c>
      <c r="AD856" s="24">
        <v>0</v>
      </c>
      <c r="AE856" s="26">
        <v>0</v>
      </c>
      <c r="AF856" s="25">
        <v>0</v>
      </c>
      <c r="AG856" s="22">
        <v>2457.5039999999999</v>
      </c>
      <c r="AH856" s="20">
        <f t="shared" si="318"/>
        <v>17202.527999999998</v>
      </c>
      <c r="AI856" s="9">
        <f t="shared" si="319"/>
        <v>41777.567999999999</v>
      </c>
      <c r="AJ856" s="9">
        <f t="shared" si="320"/>
        <v>12287.52</v>
      </c>
      <c r="AK856" s="9">
        <f t="shared" si="321"/>
        <v>29490.047999999999</v>
      </c>
      <c r="AL856" s="9">
        <f t="shared" si="322"/>
        <v>0</v>
      </c>
      <c r="AM856" s="9">
        <f t="shared" si="323"/>
        <v>0</v>
      </c>
      <c r="AN856" s="9">
        <f t="shared" si="324"/>
        <v>0</v>
      </c>
      <c r="AO856" s="9">
        <f t="shared" si="325"/>
        <v>0</v>
      </c>
      <c r="AP856" s="9">
        <f t="shared" si="326"/>
        <v>4915.0079999999998</v>
      </c>
      <c r="AQ856" s="9">
        <f t="shared" si="327"/>
        <v>12287.52</v>
      </c>
      <c r="AR856" s="9">
        <f t="shared" si="328"/>
        <v>0</v>
      </c>
      <c r="AS856" s="9">
        <f t="shared" si="329"/>
        <v>0</v>
      </c>
      <c r="AT856" s="9">
        <f t="shared" si="330"/>
        <v>0</v>
      </c>
      <c r="AU856" s="9">
        <f t="shared" si="331"/>
        <v>0</v>
      </c>
      <c r="AV856" s="9">
        <f t="shared" si="332"/>
        <v>0</v>
      </c>
      <c r="AW856" s="9">
        <f t="shared" si="333"/>
        <v>0</v>
      </c>
      <c r="AX856" s="9">
        <f t="shared" si="334"/>
        <v>0</v>
      </c>
      <c r="AY856" s="10">
        <f t="shared" si="335"/>
        <v>0</v>
      </c>
    </row>
    <row r="857" spans="1:51" ht="15" customHeight="1">
      <c r="A857" s="87">
        <v>851</v>
      </c>
      <c r="B857" s="85" t="str">
        <f t="shared" si="312"/>
        <v>0601650179</v>
      </c>
      <c r="C857" s="13" t="str">
        <f t="shared" si="313"/>
        <v>060165017901</v>
      </c>
      <c r="D857" s="13" t="str">
        <f t="shared" si="314"/>
        <v>06016501790101</v>
      </c>
      <c r="E857" s="14">
        <v>25400100</v>
      </c>
      <c r="F857" s="14" t="s">
        <v>1472</v>
      </c>
      <c r="G857" s="14" t="s">
        <v>1855</v>
      </c>
      <c r="H857" s="14" t="s">
        <v>1878</v>
      </c>
      <c r="I857" s="14" t="s">
        <v>65</v>
      </c>
      <c r="J857" s="14" t="s">
        <v>65</v>
      </c>
      <c r="K857" s="15" t="s">
        <v>1879</v>
      </c>
      <c r="L857" s="14" t="s">
        <v>27</v>
      </c>
      <c r="M857" s="14">
        <v>1</v>
      </c>
      <c r="N857" s="14" t="s">
        <v>27</v>
      </c>
      <c r="O857" s="24">
        <f t="shared" si="315"/>
        <v>10</v>
      </c>
      <c r="P857" s="24">
        <f t="shared" si="316"/>
        <v>23</v>
      </c>
      <c r="Q857" s="24">
        <v>8</v>
      </c>
      <c r="R857" s="16">
        <v>18</v>
      </c>
      <c r="S857" s="69">
        <v>0</v>
      </c>
      <c r="T857" s="70">
        <v>0</v>
      </c>
      <c r="U857" s="24">
        <v>0</v>
      </c>
      <c r="V857" s="24">
        <v>0</v>
      </c>
      <c r="W857" s="69">
        <f t="shared" si="317"/>
        <v>2</v>
      </c>
      <c r="X857" s="69">
        <f>VLOOKUP(D857,'[1]Demanda Agregada Med. y MC'!$C$7:$O$3994,13,FALSE)</f>
        <v>5</v>
      </c>
      <c r="Y857" s="24">
        <v>0</v>
      </c>
      <c r="Z857" s="24">
        <v>0</v>
      </c>
      <c r="AA857" s="24">
        <v>0</v>
      </c>
      <c r="AB857" s="24">
        <v>0</v>
      </c>
      <c r="AC857" s="24">
        <v>0</v>
      </c>
      <c r="AD857" s="24">
        <v>0</v>
      </c>
      <c r="AE857" s="26">
        <v>0</v>
      </c>
      <c r="AF857" s="25">
        <v>0</v>
      </c>
      <c r="AG857" s="22">
        <v>2457.5039999999999</v>
      </c>
      <c r="AH857" s="20">
        <f t="shared" si="318"/>
        <v>24575.040000000001</v>
      </c>
      <c r="AI857" s="9">
        <f t="shared" si="319"/>
        <v>56522.591999999997</v>
      </c>
      <c r="AJ857" s="9">
        <f t="shared" si="320"/>
        <v>19660.031999999999</v>
      </c>
      <c r="AK857" s="9">
        <f t="shared" si="321"/>
        <v>44235.072</v>
      </c>
      <c r="AL857" s="9">
        <f t="shared" si="322"/>
        <v>0</v>
      </c>
      <c r="AM857" s="9">
        <f t="shared" si="323"/>
        <v>0</v>
      </c>
      <c r="AN857" s="9">
        <f t="shared" si="324"/>
        <v>0</v>
      </c>
      <c r="AO857" s="9">
        <f t="shared" si="325"/>
        <v>0</v>
      </c>
      <c r="AP857" s="9">
        <f t="shared" si="326"/>
        <v>4915.0079999999998</v>
      </c>
      <c r="AQ857" s="9">
        <f t="shared" si="327"/>
        <v>12287.52</v>
      </c>
      <c r="AR857" s="9">
        <f t="shared" si="328"/>
        <v>0</v>
      </c>
      <c r="AS857" s="9">
        <f t="shared" si="329"/>
        <v>0</v>
      </c>
      <c r="AT857" s="9">
        <f t="shared" si="330"/>
        <v>0</v>
      </c>
      <c r="AU857" s="9">
        <f t="shared" si="331"/>
        <v>0</v>
      </c>
      <c r="AV857" s="9">
        <f t="shared" si="332"/>
        <v>0</v>
      </c>
      <c r="AW857" s="9">
        <f t="shared" si="333"/>
        <v>0</v>
      </c>
      <c r="AX857" s="9">
        <f t="shared" si="334"/>
        <v>0</v>
      </c>
      <c r="AY857" s="10">
        <f t="shared" si="335"/>
        <v>0</v>
      </c>
    </row>
    <row r="858" spans="1:51" ht="15" customHeight="1">
      <c r="A858" s="87">
        <v>852</v>
      </c>
      <c r="B858" s="85" t="str">
        <f t="shared" si="312"/>
        <v>0601650237</v>
      </c>
      <c r="C858" s="13" t="str">
        <f t="shared" si="313"/>
        <v>060165023702</v>
      </c>
      <c r="D858" s="13" t="str">
        <f t="shared" si="314"/>
        <v>06016502370201</v>
      </c>
      <c r="E858" s="14">
        <v>25400100</v>
      </c>
      <c r="F858" s="14" t="s">
        <v>1472</v>
      </c>
      <c r="G858" s="14" t="s">
        <v>1855</v>
      </c>
      <c r="H858" s="14" t="s">
        <v>1880</v>
      </c>
      <c r="I858" s="14" t="s">
        <v>56</v>
      </c>
      <c r="J858" s="14" t="s">
        <v>65</v>
      </c>
      <c r="K858" s="15" t="s">
        <v>1881</v>
      </c>
      <c r="L858" s="14" t="s">
        <v>27</v>
      </c>
      <c r="M858" s="14">
        <v>1</v>
      </c>
      <c r="N858" s="14" t="s">
        <v>27</v>
      </c>
      <c r="O858" s="24">
        <f t="shared" si="315"/>
        <v>3</v>
      </c>
      <c r="P858" s="24">
        <f t="shared" si="316"/>
        <v>6</v>
      </c>
      <c r="Q858" s="24">
        <v>3</v>
      </c>
      <c r="R858" s="16">
        <v>6</v>
      </c>
      <c r="S858" s="69">
        <v>0</v>
      </c>
      <c r="T858" s="70">
        <v>0</v>
      </c>
      <c r="U858" s="24">
        <v>0</v>
      </c>
      <c r="V858" s="24">
        <v>0</v>
      </c>
      <c r="W858" s="69">
        <f t="shared" si="317"/>
        <v>0</v>
      </c>
      <c r="X858" s="69">
        <f>VLOOKUP(D858,'[1]Demanda Agregada Med. y MC'!$C$7:$O$3994,13,FALSE)</f>
        <v>0</v>
      </c>
      <c r="Y858" s="24">
        <v>0</v>
      </c>
      <c r="Z858" s="24">
        <v>0</v>
      </c>
      <c r="AA858" s="24">
        <v>0</v>
      </c>
      <c r="AB858" s="24">
        <v>0</v>
      </c>
      <c r="AC858" s="24">
        <v>0</v>
      </c>
      <c r="AD858" s="24">
        <v>0</v>
      </c>
      <c r="AE858" s="26">
        <v>0</v>
      </c>
      <c r="AF858" s="25">
        <v>0</v>
      </c>
      <c r="AG858" s="22">
        <v>1597.3776</v>
      </c>
      <c r="AH858" s="20">
        <f t="shared" si="318"/>
        <v>4792.1328000000003</v>
      </c>
      <c r="AI858" s="9">
        <f t="shared" si="319"/>
        <v>9584.2656000000006</v>
      </c>
      <c r="AJ858" s="9">
        <f t="shared" si="320"/>
        <v>4792.1328000000003</v>
      </c>
      <c r="AK858" s="9">
        <f t="shared" si="321"/>
        <v>9584.2656000000006</v>
      </c>
      <c r="AL858" s="9">
        <f t="shared" si="322"/>
        <v>0</v>
      </c>
      <c r="AM858" s="9">
        <f t="shared" si="323"/>
        <v>0</v>
      </c>
      <c r="AN858" s="9">
        <f t="shared" si="324"/>
        <v>0</v>
      </c>
      <c r="AO858" s="9">
        <f t="shared" si="325"/>
        <v>0</v>
      </c>
      <c r="AP858" s="9">
        <f t="shared" si="326"/>
        <v>0</v>
      </c>
      <c r="AQ858" s="9">
        <f t="shared" si="327"/>
        <v>0</v>
      </c>
      <c r="AR858" s="9">
        <f t="shared" si="328"/>
        <v>0</v>
      </c>
      <c r="AS858" s="9">
        <f t="shared" si="329"/>
        <v>0</v>
      </c>
      <c r="AT858" s="9">
        <f t="shared" si="330"/>
        <v>0</v>
      </c>
      <c r="AU858" s="9">
        <f t="shared" si="331"/>
        <v>0</v>
      </c>
      <c r="AV858" s="9">
        <f t="shared" si="332"/>
        <v>0</v>
      </c>
      <c r="AW858" s="9">
        <f t="shared" si="333"/>
        <v>0</v>
      </c>
      <c r="AX858" s="9">
        <f t="shared" si="334"/>
        <v>0</v>
      </c>
      <c r="AY858" s="10">
        <f t="shared" si="335"/>
        <v>0</v>
      </c>
    </row>
    <row r="859" spans="1:51" ht="15" customHeight="1">
      <c r="A859" s="87">
        <v>853</v>
      </c>
      <c r="B859" s="85" t="str">
        <f t="shared" si="312"/>
        <v>0601650278</v>
      </c>
      <c r="C859" s="13" t="str">
        <f t="shared" si="313"/>
        <v>060165027802</v>
      </c>
      <c r="D859" s="13" t="str">
        <f t="shared" si="314"/>
        <v>06016502780201</v>
      </c>
      <c r="E859" s="14">
        <v>25400100</v>
      </c>
      <c r="F859" s="14" t="s">
        <v>1472</v>
      </c>
      <c r="G859" s="14" t="s">
        <v>1855</v>
      </c>
      <c r="H859" s="14" t="s">
        <v>1882</v>
      </c>
      <c r="I859" s="14" t="s">
        <v>56</v>
      </c>
      <c r="J859" s="14" t="s">
        <v>65</v>
      </c>
      <c r="K859" s="15" t="s">
        <v>1883</v>
      </c>
      <c r="L859" s="14" t="s">
        <v>27</v>
      </c>
      <c r="M859" s="14">
        <v>1</v>
      </c>
      <c r="N859" s="14" t="s">
        <v>27</v>
      </c>
      <c r="O859" s="24">
        <f t="shared" si="315"/>
        <v>3</v>
      </c>
      <c r="P859" s="24">
        <f t="shared" si="316"/>
        <v>6</v>
      </c>
      <c r="Q859" s="24">
        <v>3</v>
      </c>
      <c r="R859" s="16">
        <v>6</v>
      </c>
      <c r="S859" s="69">
        <v>0</v>
      </c>
      <c r="T859" s="70">
        <v>0</v>
      </c>
      <c r="U859" s="24">
        <v>0</v>
      </c>
      <c r="V859" s="24">
        <v>0</v>
      </c>
      <c r="W859" s="69">
        <f t="shared" si="317"/>
        <v>0</v>
      </c>
      <c r="X859" s="69">
        <f>VLOOKUP(D859,'[1]Demanda Agregada Med. y MC'!$C$7:$O$3994,13,FALSE)</f>
        <v>0</v>
      </c>
      <c r="Y859" s="24">
        <v>0</v>
      </c>
      <c r="Z859" s="24">
        <v>0</v>
      </c>
      <c r="AA859" s="24">
        <v>0</v>
      </c>
      <c r="AB859" s="24">
        <v>0</v>
      </c>
      <c r="AC859" s="24">
        <v>0</v>
      </c>
      <c r="AD859" s="24">
        <v>0</v>
      </c>
      <c r="AE859" s="26">
        <v>0</v>
      </c>
      <c r="AF859" s="25">
        <v>0</v>
      </c>
      <c r="AG859" s="22">
        <v>956.80000000000007</v>
      </c>
      <c r="AH859" s="20">
        <f t="shared" si="318"/>
        <v>2870.4</v>
      </c>
      <c r="AI859" s="9">
        <f t="shared" si="319"/>
        <v>5740.8</v>
      </c>
      <c r="AJ859" s="9">
        <f t="shared" si="320"/>
        <v>2870.4</v>
      </c>
      <c r="AK859" s="9">
        <f t="shared" si="321"/>
        <v>5740.8</v>
      </c>
      <c r="AL859" s="9">
        <f t="shared" si="322"/>
        <v>0</v>
      </c>
      <c r="AM859" s="9">
        <f t="shared" si="323"/>
        <v>0</v>
      </c>
      <c r="AN859" s="9">
        <f t="shared" si="324"/>
        <v>0</v>
      </c>
      <c r="AO859" s="9">
        <f t="shared" si="325"/>
        <v>0</v>
      </c>
      <c r="AP859" s="9">
        <f t="shared" si="326"/>
        <v>0</v>
      </c>
      <c r="AQ859" s="9">
        <f t="shared" si="327"/>
        <v>0</v>
      </c>
      <c r="AR859" s="9">
        <f t="shared" si="328"/>
        <v>0</v>
      </c>
      <c r="AS859" s="9">
        <f t="shared" si="329"/>
        <v>0</v>
      </c>
      <c r="AT859" s="9">
        <f t="shared" si="330"/>
        <v>0</v>
      </c>
      <c r="AU859" s="9">
        <f t="shared" si="331"/>
        <v>0</v>
      </c>
      <c r="AV859" s="9">
        <f t="shared" si="332"/>
        <v>0</v>
      </c>
      <c r="AW859" s="9">
        <f t="shared" si="333"/>
        <v>0</v>
      </c>
      <c r="AX859" s="9">
        <f t="shared" si="334"/>
        <v>0</v>
      </c>
      <c r="AY859" s="10">
        <f t="shared" si="335"/>
        <v>0</v>
      </c>
    </row>
    <row r="860" spans="1:51" ht="15" customHeight="1">
      <c r="A860" s="87">
        <v>854</v>
      </c>
      <c r="B860" s="85" t="str">
        <f t="shared" si="312"/>
        <v>0601650369</v>
      </c>
      <c r="C860" s="13" t="str">
        <f t="shared" si="313"/>
        <v>060165036902</v>
      </c>
      <c r="D860" s="13" t="str">
        <f t="shared" si="314"/>
        <v>06016503690201</v>
      </c>
      <c r="E860" s="14">
        <v>25400100</v>
      </c>
      <c r="F860" s="14" t="s">
        <v>1472</v>
      </c>
      <c r="G860" s="14" t="s">
        <v>1855</v>
      </c>
      <c r="H860" s="14" t="s">
        <v>1884</v>
      </c>
      <c r="I860" s="14" t="s">
        <v>56</v>
      </c>
      <c r="J860" s="14" t="s">
        <v>65</v>
      </c>
      <c r="K860" s="15" t="s">
        <v>1885</v>
      </c>
      <c r="L860" s="14" t="s">
        <v>27</v>
      </c>
      <c r="M860" s="14">
        <v>1</v>
      </c>
      <c r="N860" s="14" t="s">
        <v>27</v>
      </c>
      <c r="O860" s="24">
        <f t="shared" si="315"/>
        <v>2</v>
      </c>
      <c r="P860" s="24">
        <f t="shared" si="316"/>
        <v>3</v>
      </c>
      <c r="Q860" s="24">
        <v>2</v>
      </c>
      <c r="R860" s="16">
        <v>3</v>
      </c>
      <c r="S860" s="69">
        <v>0</v>
      </c>
      <c r="T860" s="70">
        <v>0</v>
      </c>
      <c r="U860" s="24">
        <v>0</v>
      </c>
      <c r="V860" s="24">
        <v>0</v>
      </c>
      <c r="W860" s="69">
        <f t="shared" si="317"/>
        <v>0</v>
      </c>
      <c r="X860" s="69">
        <f>VLOOKUP(D860,'[1]Demanda Agregada Med. y MC'!$C$7:$O$3994,13,FALSE)</f>
        <v>0</v>
      </c>
      <c r="Y860" s="24">
        <v>0</v>
      </c>
      <c r="Z860" s="24">
        <v>0</v>
      </c>
      <c r="AA860" s="24">
        <v>0</v>
      </c>
      <c r="AB860" s="24">
        <v>0</v>
      </c>
      <c r="AC860" s="24">
        <v>0</v>
      </c>
      <c r="AD860" s="24">
        <v>0</v>
      </c>
      <c r="AE860" s="26">
        <v>0</v>
      </c>
      <c r="AF860" s="25">
        <v>0</v>
      </c>
      <c r="AG860" s="22">
        <v>2658.8</v>
      </c>
      <c r="AH860" s="20">
        <f t="shared" si="318"/>
        <v>5317.6</v>
      </c>
      <c r="AI860" s="9">
        <f t="shared" si="319"/>
        <v>7976.4000000000005</v>
      </c>
      <c r="AJ860" s="9">
        <f t="shared" si="320"/>
        <v>5317.6</v>
      </c>
      <c r="AK860" s="9">
        <f t="shared" si="321"/>
        <v>7976.4000000000005</v>
      </c>
      <c r="AL860" s="9">
        <f t="shared" si="322"/>
        <v>0</v>
      </c>
      <c r="AM860" s="9">
        <f t="shared" si="323"/>
        <v>0</v>
      </c>
      <c r="AN860" s="9">
        <f t="shared" si="324"/>
        <v>0</v>
      </c>
      <c r="AO860" s="9">
        <f t="shared" si="325"/>
        <v>0</v>
      </c>
      <c r="AP860" s="9">
        <f t="shared" si="326"/>
        <v>0</v>
      </c>
      <c r="AQ860" s="9">
        <f t="shared" si="327"/>
        <v>0</v>
      </c>
      <c r="AR860" s="9">
        <f t="shared" si="328"/>
        <v>0</v>
      </c>
      <c r="AS860" s="9">
        <f t="shared" si="329"/>
        <v>0</v>
      </c>
      <c r="AT860" s="9">
        <f t="shared" si="330"/>
        <v>0</v>
      </c>
      <c r="AU860" s="9">
        <f t="shared" si="331"/>
        <v>0</v>
      </c>
      <c r="AV860" s="9">
        <f t="shared" si="332"/>
        <v>0</v>
      </c>
      <c r="AW860" s="9">
        <f t="shared" si="333"/>
        <v>0</v>
      </c>
      <c r="AX860" s="9">
        <f t="shared" si="334"/>
        <v>0</v>
      </c>
      <c r="AY860" s="10">
        <f t="shared" si="335"/>
        <v>0</v>
      </c>
    </row>
    <row r="861" spans="1:51" ht="15" customHeight="1">
      <c r="A861" s="87">
        <v>855</v>
      </c>
      <c r="B861" s="85" t="str">
        <f t="shared" si="312"/>
        <v>0601650385</v>
      </c>
      <c r="C861" s="13" t="str">
        <f t="shared" si="313"/>
        <v>060165038502</v>
      </c>
      <c r="D861" s="13" t="str">
        <f t="shared" si="314"/>
        <v>06016503850201</v>
      </c>
      <c r="E861" s="14">
        <v>25400100</v>
      </c>
      <c r="F861" s="14" t="s">
        <v>1472</v>
      </c>
      <c r="G861" s="14" t="s">
        <v>1855</v>
      </c>
      <c r="H861" s="14" t="s">
        <v>1886</v>
      </c>
      <c r="I861" s="14" t="s">
        <v>56</v>
      </c>
      <c r="J861" s="14" t="s">
        <v>65</v>
      </c>
      <c r="K861" s="15" t="s">
        <v>1887</v>
      </c>
      <c r="L861" s="14" t="s">
        <v>27</v>
      </c>
      <c r="M861" s="14">
        <v>1</v>
      </c>
      <c r="N861" s="14" t="s">
        <v>27</v>
      </c>
      <c r="O861" s="24">
        <f t="shared" si="315"/>
        <v>8</v>
      </c>
      <c r="P861" s="24">
        <f t="shared" si="316"/>
        <v>19</v>
      </c>
      <c r="Q861" s="24">
        <v>4</v>
      </c>
      <c r="R861" s="16">
        <v>9</v>
      </c>
      <c r="S861" s="69">
        <v>0</v>
      </c>
      <c r="T861" s="70">
        <v>0</v>
      </c>
      <c r="U861" s="24">
        <v>0</v>
      </c>
      <c r="V861" s="24">
        <v>0</v>
      </c>
      <c r="W861" s="69">
        <f t="shared" si="317"/>
        <v>4</v>
      </c>
      <c r="X861" s="69">
        <f>VLOOKUP(D861,'[1]Demanda Agregada Med. y MC'!$C$7:$O$3994,13,FALSE)</f>
        <v>10</v>
      </c>
      <c r="Y861" s="24">
        <v>0</v>
      </c>
      <c r="Z861" s="24">
        <v>0</v>
      </c>
      <c r="AA861" s="24">
        <v>0</v>
      </c>
      <c r="AB861" s="24">
        <v>0</v>
      </c>
      <c r="AC861" s="24">
        <v>0</v>
      </c>
      <c r="AD861" s="24">
        <v>0</v>
      </c>
      <c r="AE861" s="26">
        <v>0</v>
      </c>
      <c r="AF861" s="25">
        <v>0</v>
      </c>
      <c r="AG861" s="22">
        <v>2658.8</v>
      </c>
      <c r="AH861" s="20">
        <f t="shared" si="318"/>
        <v>21270.400000000001</v>
      </c>
      <c r="AI861" s="9">
        <f t="shared" si="319"/>
        <v>50517.200000000004</v>
      </c>
      <c r="AJ861" s="9">
        <f t="shared" si="320"/>
        <v>10635.2</v>
      </c>
      <c r="AK861" s="9">
        <f t="shared" si="321"/>
        <v>23929.200000000001</v>
      </c>
      <c r="AL861" s="9">
        <f t="shared" si="322"/>
        <v>0</v>
      </c>
      <c r="AM861" s="9">
        <f t="shared" si="323"/>
        <v>0</v>
      </c>
      <c r="AN861" s="9">
        <f t="shared" si="324"/>
        <v>0</v>
      </c>
      <c r="AO861" s="9">
        <f t="shared" si="325"/>
        <v>0</v>
      </c>
      <c r="AP861" s="9">
        <f t="shared" si="326"/>
        <v>10635.2</v>
      </c>
      <c r="AQ861" s="9">
        <f t="shared" si="327"/>
        <v>26588</v>
      </c>
      <c r="AR861" s="9">
        <f t="shared" si="328"/>
        <v>0</v>
      </c>
      <c r="AS861" s="9">
        <f t="shared" si="329"/>
        <v>0</v>
      </c>
      <c r="AT861" s="9">
        <f t="shared" si="330"/>
        <v>0</v>
      </c>
      <c r="AU861" s="9">
        <f t="shared" si="331"/>
        <v>0</v>
      </c>
      <c r="AV861" s="9">
        <f t="shared" si="332"/>
        <v>0</v>
      </c>
      <c r="AW861" s="9">
        <f t="shared" si="333"/>
        <v>0</v>
      </c>
      <c r="AX861" s="9">
        <f t="shared" si="334"/>
        <v>0</v>
      </c>
      <c r="AY861" s="10">
        <f t="shared" si="335"/>
        <v>0</v>
      </c>
    </row>
    <row r="862" spans="1:51" ht="15" customHeight="1">
      <c r="A862" s="87">
        <v>856</v>
      </c>
      <c r="B862" s="85" t="str">
        <f t="shared" si="312"/>
        <v>0601650393</v>
      </c>
      <c r="C862" s="13" t="str">
        <f t="shared" si="313"/>
        <v>060165039302</v>
      </c>
      <c r="D862" s="13" t="str">
        <f t="shared" si="314"/>
        <v>06016503930201</v>
      </c>
      <c r="E862" s="14">
        <v>25400100</v>
      </c>
      <c r="F862" s="14" t="s">
        <v>1472</v>
      </c>
      <c r="G862" s="14" t="s">
        <v>1855</v>
      </c>
      <c r="H862" s="14" t="s">
        <v>1888</v>
      </c>
      <c r="I862" s="14" t="s">
        <v>56</v>
      </c>
      <c r="J862" s="14" t="s">
        <v>65</v>
      </c>
      <c r="K862" s="15" t="s">
        <v>1889</v>
      </c>
      <c r="L862" s="14" t="s">
        <v>27</v>
      </c>
      <c r="M862" s="14">
        <v>1</v>
      </c>
      <c r="N862" s="14" t="s">
        <v>27</v>
      </c>
      <c r="O862" s="24">
        <f t="shared" si="315"/>
        <v>3</v>
      </c>
      <c r="P862" s="24">
        <f t="shared" si="316"/>
        <v>6</v>
      </c>
      <c r="Q862" s="24">
        <v>3</v>
      </c>
      <c r="R862" s="16">
        <v>6</v>
      </c>
      <c r="S862" s="69">
        <v>0</v>
      </c>
      <c r="T862" s="70">
        <v>0</v>
      </c>
      <c r="U862" s="24">
        <v>0</v>
      </c>
      <c r="V862" s="24">
        <v>0</v>
      </c>
      <c r="W862" s="69">
        <f t="shared" si="317"/>
        <v>0</v>
      </c>
      <c r="X862" s="69">
        <f>VLOOKUP(D862,'[1]Demanda Agregada Med. y MC'!$C$7:$O$3994,13,FALSE)</f>
        <v>0</v>
      </c>
      <c r="Y862" s="24">
        <v>0</v>
      </c>
      <c r="Z862" s="24">
        <v>0</v>
      </c>
      <c r="AA862" s="24">
        <v>0</v>
      </c>
      <c r="AB862" s="24">
        <v>0</v>
      </c>
      <c r="AC862" s="24">
        <v>0</v>
      </c>
      <c r="AD862" s="24">
        <v>0</v>
      </c>
      <c r="AE862" s="26">
        <v>0</v>
      </c>
      <c r="AF862" s="25">
        <v>0</v>
      </c>
      <c r="AG862" s="22">
        <v>2658.8</v>
      </c>
      <c r="AH862" s="20">
        <f t="shared" si="318"/>
        <v>7976.4000000000005</v>
      </c>
      <c r="AI862" s="9">
        <f t="shared" si="319"/>
        <v>15952.800000000001</v>
      </c>
      <c r="AJ862" s="9">
        <f t="shared" si="320"/>
        <v>7976.4000000000005</v>
      </c>
      <c r="AK862" s="9">
        <f t="shared" si="321"/>
        <v>15952.800000000001</v>
      </c>
      <c r="AL862" s="9">
        <f t="shared" si="322"/>
        <v>0</v>
      </c>
      <c r="AM862" s="9">
        <f t="shared" si="323"/>
        <v>0</v>
      </c>
      <c r="AN862" s="9">
        <f t="shared" si="324"/>
        <v>0</v>
      </c>
      <c r="AO862" s="9">
        <f t="shared" si="325"/>
        <v>0</v>
      </c>
      <c r="AP862" s="9">
        <f t="shared" si="326"/>
        <v>0</v>
      </c>
      <c r="AQ862" s="9">
        <f t="shared" si="327"/>
        <v>0</v>
      </c>
      <c r="AR862" s="9">
        <f t="shared" si="328"/>
        <v>0</v>
      </c>
      <c r="AS862" s="9">
        <f t="shared" si="329"/>
        <v>0</v>
      </c>
      <c r="AT862" s="9">
        <f t="shared" si="330"/>
        <v>0</v>
      </c>
      <c r="AU862" s="9">
        <f t="shared" si="331"/>
        <v>0</v>
      </c>
      <c r="AV862" s="9">
        <f t="shared" si="332"/>
        <v>0</v>
      </c>
      <c r="AW862" s="9">
        <f t="shared" si="333"/>
        <v>0</v>
      </c>
      <c r="AX862" s="9">
        <f t="shared" si="334"/>
        <v>0</v>
      </c>
      <c r="AY862" s="10">
        <f t="shared" si="335"/>
        <v>0</v>
      </c>
    </row>
    <row r="863" spans="1:51" ht="15" customHeight="1">
      <c r="A863" s="87">
        <v>857</v>
      </c>
      <c r="B863" s="85" t="str">
        <f t="shared" si="312"/>
        <v>0601650427</v>
      </c>
      <c r="C863" s="13" t="str">
        <f t="shared" si="313"/>
        <v>060165042702</v>
      </c>
      <c r="D863" s="13" t="str">
        <f t="shared" si="314"/>
        <v>06016504270201</v>
      </c>
      <c r="E863" s="14">
        <v>25400100</v>
      </c>
      <c r="F863" s="14" t="s">
        <v>1472</v>
      </c>
      <c r="G863" s="14" t="s">
        <v>1855</v>
      </c>
      <c r="H863" s="14" t="s">
        <v>1890</v>
      </c>
      <c r="I863" s="14" t="s">
        <v>56</v>
      </c>
      <c r="J863" s="14" t="s">
        <v>65</v>
      </c>
      <c r="K863" s="15" t="s">
        <v>1891</v>
      </c>
      <c r="L863" s="14" t="s">
        <v>27</v>
      </c>
      <c r="M863" s="14">
        <v>1</v>
      </c>
      <c r="N863" s="14" t="s">
        <v>27</v>
      </c>
      <c r="O863" s="24">
        <f t="shared" si="315"/>
        <v>2</v>
      </c>
      <c r="P863" s="24">
        <f t="shared" si="316"/>
        <v>3</v>
      </c>
      <c r="Q863" s="24">
        <v>2</v>
      </c>
      <c r="R863" s="16">
        <v>3</v>
      </c>
      <c r="S863" s="69">
        <v>0</v>
      </c>
      <c r="T863" s="70">
        <v>0</v>
      </c>
      <c r="U863" s="24">
        <v>0</v>
      </c>
      <c r="V863" s="24">
        <v>0</v>
      </c>
      <c r="W863" s="69">
        <f t="shared" si="317"/>
        <v>0</v>
      </c>
      <c r="X863" s="69">
        <f>VLOOKUP(D863,'[1]Demanda Agregada Med. y MC'!$C$7:$O$3994,13,FALSE)</f>
        <v>0</v>
      </c>
      <c r="Y863" s="24">
        <v>0</v>
      </c>
      <c r="Z863" s="24">
        <v>0</v>
      </c>
      <c r="AA863" s="24">
        <v>0</v>
      </c>
      <c r="AB863" s="24">
        <v>0</v>
      </c>
      <c r="AC863" s="24">
        <v>0</v>
      </c>
      <c r="AD863" s="24">
        <v>0</v>
      </c>
      <c r="AE863" s="26">
        <v>0</v>
      </c>
      <c r="AF863" s="25">
        <v>0</v>
      </c>
      <c r="AG863" s="22">
        <v>2658.8</v>
      </c>
      <c r="AH863" s="20">
        <f t="shared" si="318"/>
        <v>5317.6</v>
      </c>
      <c r="AI863" s="9">
        <f t="shared" si="319"/>
        <v>7976.4000000000005</v>
      </c>
      <c r="AJ863" s="9">
        <f t="shared" si="320"/>
        <v>5317.6</v>
      </c>
      <c r="AK863" s="9">
        <f t="shared" si="321"/>
        <v>7976.4000000000005</v>
      </c>
      <c r="AL863" s="9">
        <f t="shared" si="322"/>
        <v>0</v>
      </c>
      <c r="AM863" s="9">
        <f t="shared" si="323"/>
        <v>0</v>
      </c>
      <c r="AN863" s="9">
        <f t="shared" si="324"/>
        <v>0</v>
      </c>
      <c r="AO863" s="9">
        <f t="shared" si="325"/>
        <v>0</v>
      </c>
      <c r="AP863" s="9">
        <f t="shared" si="326"/>
        <v>0</v>
      </c>
      <c r="AQ863" s="9">
        <f t="shared" si="327"/>
        <v>0</v>
      </c>
      <c r="AR863" s="9">
        <f t="shared" si="328"/>
        <v>0</v>
      </c>
      <c r="AS863" s="9">
        <f t="shared" si="329"/>
        <v>0</v>
      </c>
      <c r="AT863" s="9">
        <f t="shared" si="330"/>
        <v>0</v>
      </c>
      <c r="AU863" s="9">
        <f t="shared" si="331"/>
        <v>0</v>
      </c>
      <c r="AV863" s="9">
        <f t="shared" si="332"/>
        <v>0</v>
      </c>
      <c r="AW863" s="9">
        <f t="shared" si="333"/>
        <v>0</v>
      </c>
      <c r="AX863" s="9">
        <f t="shared" si="334"/>
        <v>0</v>
      </c>
      <c r="AY863" s="10">
        <f t="shared" si="335"/>
        <v>0</v>
      </c>
    </row>
    <row r="864" spans="1:51" ht="15" customHeight="1">
      <c r="A864" s="87">
        <v>858</v>
      </c>
      <c r="B864" s="85" t="str">
        <f t="shared" si="312"/>
        <v>0601650435</v>
      </c>
      <c r="C864" s="13" t="str">
        <f t="shared" si="313"/>
        <v>060165043502</v>
      </c>
      <c r="D864" s="13" t="str">
        <f t="shared" si="314"/>
        <v>06016504350201</v>
      </c>
      <c r="E864" s="14">
        <v>25400100</v>
      </c>
      <c r="F864" s="14" t="s">
        <v>1472</v>
      </c>
      <c r="G864" s="14" t="s">
        <v>1855</v>
      </c>
      <c r="H864" s="14" t="s">
        <v>1892</v>
      </c>
      <c r="I864" s="14" t="s">
        <v>56</v>
      </c>
      <c r="J864" s="14" t="s">
        <v>65</v>
      </c>
      <c r="K864" s="15" t="s">
        <v>1893</v>
      </c>
      <c r="L864" s="14" t="s">
        <v>27</v>
      </c>
      <c r="M864" s="14">
        <v>1</v>
      </c>
      <c r="N864" s="14" t="s">
        <v>27</v>
      </c>
      <c r="O864" s="24">
        <f t="shared" si="315"/>
        <v>17</v>
      </c>
      <c r="P864" s="24">
        <f t="shared" si="316"/>
        <v>41.5</v>
      </c>
      <c r="Q864" s="24">
        <v>10</v>
      </c>
      <c r="R864" s="16">
        <v>24</v>
      </c>
      <c r="S864" s="69">
        <v>0</v>
      </c>
      <c r="T864" s="70">
        <v>0</v>
      </c>
      <c r="U864" s="24">
        <v>0</v>
      </c>
      <c r="V864" s="24">
        <v>0</v>
      </c>
      <c r="W864" s="69">
        <f t="shared" si="317"/>
        <v>7</v>
      </c>
      <c r="X864" s="69">
        <f>VLOOKUP(D864,'[1]Demanda Agregada Med. y MC'!$C$7:$O$3994,13,FALSE)</f>
        <v>17.5</v>
      </c>
      <c r="Y864" s="24">
        <v>0</v>
      </c>
      <c r="Z864" s="24">
        <v>0</v>
      </c>
      <c r="AA864" s="24">
        <v>0</v>
      </c>
      <c r="AB864" s="24">
        <v>0</v>
      </c>
      <c r="AC864" s="24">
        <v>0</v>
      </c>
      <c r="AD864" s="24">
        <v>0</v>
      </c>
      <c r="AE864" s="26">
        <v>0</v>
      </c>
      <c r="AF864" s="25">
        <v>0</v>
      </c>
      <c r="AG864" s="22">
        <v>2658.8</v>
      </c>
      <c r="AH864" s="20">
        <f t="shared" si="318"/>
        <v>45199.600000000006</v>
      </c>
      <c r="AI864" s="9">
        <f t="shared" si="319"/>
        <v>110340.20000000001</v>
      </c>
      <c r="AJ864" s="9">
        <f t="shared" si="320"/>
        <v>26588</v>
      </c>
      <c r="AK864" s="9">
        <f t="shared" si="321"/>
        <v>63811.200000000004</v>
      </c>
      <c r="AL864" s="9">
        <f t="shared" si="322"/>
        <v>0</v>
      </c>
      <c r="AM864" s="9">
        <f t="shared" si="323"/>
        <v>0</v>
      </c>
      <c r="AN864" s="9">
        <f t="shared" si="324"/>
        <v>0</v>
      </c>
      <c r="AO864" s="9">
        <f t="shared" si="325"/>
        <v>0</v>
      </c>
      <c r="AP864" s="9">
        <f t="shared" si="326"/>
        <v>18611.600000000002</v>
      </c>
      <c r="AQ864" s="9">
        <f t="shared" si="327"/>
        <v>46529</v>
      </c>
      <c r="AR864" s="9">
        <f t="shared" si="328"/>
        <v>0</v>
      </c>
      <c r="AS864" s="9">
        <f t="shared" si="329"/>
        <v>0</v>
      </c>
      <c r="AT864" s="9">
        <f t="shared" si="330"/>
        <v>0</v>
      </c>
      <c r="AU864" s="9">
        <f t="shared" si="331"/>
        <v>0</v>
      </c>
      <c r="AV864" s="9">
        <f t="shared" si="332"/>
        <v>0</v>
      </c>
      <c r="AW864" s="9">
        <f t="shared" si="333"/>
        <v>0</v>
      </c>
      <c r="AX864" s="9">
        <f t="shared" si="334"/>
        <v>0</v>
      </c>
      <c r="AY864" s="10">
        <f t="shared" si="335"/>
        <v>0</v>
      </c>
    </row>
    <row r="865" spans="1:51" ht="15" customHeight="1">
      <c r="A865" s="87">
        <v>859</v>
      </c>
      <c r="B865" s="85" t="str">
        <f t="shared" si="312"/>
        <v>0601650443</v>
      </c>
      <c r="C865" s="13" t="str">
        <f t="shared" si="313"/>
        <v>060165044302</v>
      </c>
      <c r="D865" s="13" t="str">
        <f t="shared" si="314"/>
        <v>06016504430201</v>
      </c>
      <c r="E865" s="14">
        <v>25400100</v>
      </c>
      <c r="F865" s="14" t="s">
        <v>1472</v>
      </c>
      <c r="G865" s="14" t="s">
        <v>1855</v>
      </c>
      <c r="H865" s="14" t="s">
        <v>1894</v>
      </c>
      <c r="I865" s="14" t="s">
        <v>56</v>
      </c>
      <c r="J865" s="14" t="s">
        <v>65</v>
      </c>
      <c r="K865" s="15" t="s">
        <v>1895</v>
      </c>
      <c r="L865" s="14" t="s">
        <v>27</v>
      </c>
      <c r="M865" s="14">
        <v>1</v>
      </c>
      <c r="N865" s="14" t="s">
        <v>27</v>
      </c>
      <c r="O865" s="24">
        <f t="shared" si="315"/>
        <v>12</v>
      </c>
      <c r="P865" s="24">
        <f t="shared" si="316"/>
        <v>30</v>
      </c>
      <c r="Q865" s="24">
        <v>12</v>
      </c>
      <c r="R865" s="16">
        <v>30</v>
      </c>
      <c r="S865" s="69">
        <v>0</v>
      </c>
      <c r="T865" s="70">
        <v>0</v>
      </c>
      <c r="U865" s="24">
        <v>0</v>
      </c>
      <c r="V865" s="24">
        <v>0</v>
      </c>
      <c r="W865" s="69">
        <f t="shared" si="317"/>
        <v>0</v>
      </c>
      <c r="X865" s="69">
        <f>VLOOKUP(D865,'[1]Demanda Agregada Med. y MC'!$C$7:$O$3994,13,FALSE)</f>
        <v>0</v>
      </c>
      <c r="Y865" s="24">
        <v>0</v>
      </c>
      <c r="Z865" s="24">
        <v>0</v>
      </c>
      <c r="AA865" s="24">
        <v>0</v>
      </c>
      <c r="AB865" s="24">
        <v>0</v>
      </c>
      <c r="AC865" s="24">
        <v>0</v>
      </c>
      <c r="AD865" s="24">
        <v>0</v>
      </c>
      <c r="AE865" s="26">
        <v>0</v>
      </c>
      <c r="AF865" s="25">
        <v>0</v>
      </c>
      <c r="AG865" s="22">
        <v>2576</v>
      </c>
      <c r="AH865" s="20">
        <f t="shared" si="318"/>
        <v>30912</v>
      </c>
      <c r="AI865" s="9">
        <f t="shared" si="319"/>
        <v>77280</v>
      </c>
      <c r="AJ865" s="9">
        <f t="shared" si="320"/>
        <v>30912</v>
      </c>
      <c r="AK865" s="9">
        <f t="shared" si="321"/>
        <v>77280</v>
      </c>
      <c r="AL865" s="9">
        <f t="shared" si="322"/>
        <v>0</v>
      </c>
      <c r="AM865" s="9">
        <f t="shared" si="323"/>
        <v>0</v>
      </c>
      <c r="AN865" s="9">
        <f t="shared" si="324"/>
        <v>0</v>
      </c>
      <c r="AO865" s="9">
        <f t="shared" si="325"/>
        <v>0</v>
      </c>
      <c r="AP865" s="9">
        <f t="shared" si="326"/>
        <v>0</v>
      </c>
      <c r="AQ865" s="9">
        <f t="shared" si="327"/>
        <v>0</v>
      </c>
      <c r="AR865" s="9">
        <f t="shared" si="328"/>
        <v>0</v>
      </c>
      <c r="AS865" s="9">
        <f t="shared" si="329"/>
        <v>0</v>
      </c>
      <c r="AT865" s="9">
        <f t="shared" si="330"/>
        <v>0</v>
      </c>
      <c r="AU865" s="9">
        <f t="shared" si="331"/>
        <v>0</v>
      </c>
      <c r="AV865" s="9">
        <f t="shared" si="332"/>
        <v>0</v>
      </c>
      <c r="AW865" s="9">
        <f t="shared" si="333"/>
        <v>0</v>
      </c>
      <c r="AX865" s="9">
        <f t="shared" si="334"/>
        <v>0</v>
      </c>
      <c r="AY865" s="10">
        <f t="shared" si="335"/>
        <v>0</v>
      </c>
    </row>
    <row r="866" spans="1:51" ht="15" customHeight="1">
      <c r="A866" s="87">
        <v>860</v>
      </c>
      <c r="B866" s="85" t="str">
        <f t="shared" si="312"/>
        <v>0601650450</v>
      </c>
      <c r="C866" s="13" t="str">
        <f t="shared" si="313"/>
        <v>060165045003</v>
      </c>
      <c r="D866" s="13" t="str">
        <f t="shared" si="314"/>
        <v>06016504500301</v>
      </c>
      <c r="E866" s="14">
        <v>25400100</v>
      </c>
      <c r="F866" s="14" t="s">
        <v>1472</v>
      </c>
      <c r="G866" s="14" t="s">
        <v>1855</v>
      </c>
      <c r="H866" s="14" t="s">
        <v>128</v>
      </c>
      <c r="I866" s="14" t="s">
        <v>142</v>
      </c>
      <c r="J866" s="14" t="s">
        <v>65</v>
      </c>
      <c r="K866" s="15" t="s">
        <v>1896</v>
      </c>
      <c r="L866" s="14" t="s">
        <v>27</v>
      </c>
      <c r="M866" s="14">
        <v>1</v>
      </c>
      <c r="N866" s="14" t="s">
        <v>27</v>
      </c>
      <c r="O866" s="24">
        <f t="shared" si="315"/>
        <v>15</v>
      </c>
      <c r="P866" s="24">
        <f t="shared" si="316"/>
        <v>36</v>
      </c>
      <c r="Q866" s="24">
        <v>15</v>
      </c>
      <c r="R866" s="16">
        <v>36</v>
      </c>
      <c r="S866" s="69">
        <v>0</v>
      </c>
      <c r="T866" s="70">
        <v>0</v>
      </c>
      <c r="U866" s="24">
        <v>0</v>
      </c>
      <c r="V866" s="24">
        <v>0</v>
      </c>
      <c r="W866" s="69">
        <f t="shared" si="317"/>
        <v>0</v>
      </c>
      <c r="X866" s="69">
        <f>VLOOKUP(D866,'[1]Demanda Agregada Med. y MC'!$C$7:$O$3994,13,FALSE)</f>
        <v>0</v>
      </c>
      <c r="Y866" s="24">
        <v>0</v>
      </c>
      <c r="Z866" s="24">
        <v>0</v>
      </c>
      <c r="AA866" s="24">
        <v>0</v>
      </c>
      <c r="AB866" s="24">
        <v>0</v>
      </c>
      <c r="AC866" s="24">
        <v>0</v>
      </c>
      <c r="AD866" s="24">
        <v>0</v>
      </c>
      <c r="AE866" s="26">
        <v>0</v>
      </c>
      <c r="AF866" s="25">
        <v>0</v>
      </c>
      <c r="AG866" s="22">
        <v>2576</v>
      </c>
      <c r="AH866" s="20">
        <f t="shared" si="318"/>
        <v>38640</v>
      </c>
      <c r="AI866" s="9">
        <f t="shared" si="319"/>
        <v>92736</v>
      </c>
      <c r="AJ866" s="9">
        <f t="shared" si="320"/>
        <v>38640</v>
      </c>
      <c r="AK866" s="9">
        <f t="shared" si="321"/>
        <v>92736</v>
      </c>
      <c r="AL866" s="9">
        <f t="shared" si="322"/>
        <v>0</v>
      </c>
      <c r="AM866" s="9">
        <f t="shared" si="323"/>
        <v>0</v>
      </c>
      <c r="AN866" s="9">
        <f t="shared" si="324"/>
        <v>0</v>
      </c>
      <c r="AO866" s="9">
        <f t="shared" si="325"/>
        <v>0</v>
      </c>
      <c r="AP866" s="9">
        <f t="shared" si="326"/>
        <v>0</v>
      </c>
      <c r="AQ866" s="9">
        <f t="shared" si="327"/>
        <v>0</v>
      </c>
      <c r="AR866" s="9">
        <f t="shared" si="328"/>
        <v>0</v>
      </c>
      <c r="AS866" s="9">
        <f t="shared" si="329"/>
        <v>0</v>
      </c>
      <c r="AT866" s="9">
        <f t="shared" si="330"/>
        <v>0</v>
      </c>
      <c r="AU866" s="9">
        <f t="shared" si="331"/>
        <v>0</v>
      </c>
      <c r="AV866" s="9">
        <f t="shared" si="332"/>
        <v>0</v>
      </c>
      <c r="AW866" s="9">
        <f t="shared" si="333"/>
        <v>0</v>
      </c>
      <c r="AX866" s="9">
        <f t="shared" si="334"/>
        <v>0</v>
      </c>
      <c r="AY866" s="10">
        <f t="shared" si="335"/>
        <v>0</v>
      </c>
    </row>
    <row r="867" spans="1:51" ht="15" customHeight="1">
      <c r="A867" s="87">
        <v>861</v>
      </c>
      <c r="B867" s="85" t="str">
        <f t="shared" si="312"/>
        <v>0601650468</v>
      </c>
      <c r="C867" s="13" t="str">
        <f t="shared" si="313"/>
        <v>060165046802</v>
      </c>
      <c r="D867" s="13" t="str">
        <f t="shared" si="314"/>
        <v>06016504680201</v>
      </c>
      <c r="E867" s="14">
        <v>25400100</v>
      </c>
      <c r="F867" s="14" t="s">
        <v>1472</v>
      </c>
      <c r="G867" s="14" t="s">
        <v>1855</v>
      </c>
      <c r="H867" s="14" t="s">
        <v>1897</v>
      </c>
      <c r="I867" s="14" t="s">
        <v>56</v>
      </c>
      <c r="J867" s="14" t="s">
        <v>65</v>
      </c>
      <c r="K867" s="15" t="s">
        <v>1898</v>
      </c>
      <c r="L867" s="14" t="s">
        <v>27</v>
      </c>
      <c r="M867" s="14">
        <v>1</v>
      </c>
      <c r="N867" s="14" t="s">
        <v>27</v>
      </c>
      <c r="O867" s="24">
        <f t="shared" si="315"/>
        <v>13</v>
      </c>
      <c r="P867" s="24">
        <f t="shared" si="316"/>
        <v>31</v>
      </c>
      <c r="Q867" s="24">
        <v>13</v>
      </c>
      <c r="R867" s="16">
        <v>31</v>
      </c>
      <c r="S867" s="69">
        <v>0</v>
      </c>
      <c r="T867" s="70">
        <v>0</v>
      </c>
      <c r="U867" s="24">
        <v>0</v>
      </c>
      <c r="V867" s="24">
        <v>0</v>
      </c>
      <c r="W867" s="69">
        <f t="shared" si="317"/>
        <v>0</v>
      </c>
      <c r="X867" s="69">
        <f>VLOOKUP(D867,'[1]Demanda Agregada Med. y MC'!$C$7:$O$3994,13,FALSE)</f>
        <v>0</v>
      </c>
      <c r="Y867" s="24">
        <v>0</v>
      </c>
      <c r="Z867" s="24">
        <v>0</v>
      </c>
      <c r="AA867" s="24">
        <v>0</v>
      </c>
      <c r="AB867" s="24">
        <v>0</v>
      </c>
      <c r="AC867" s="24">
        <v>0</v>
      </c>
      <c r="AD867" s="24">
        <v>0</v>
      </c>
      <c r="AE867" s="26">
        <v>0</v>
      </c>
      <c r="AF867" s="25">
        <v>0</v>
      </c>
      <c r="AG867" s="22">
        <v>2576</v>
      </c>
      <c r="AH867" s="20">
        <f t="shared" si="318"/>
        <v>33488</v>
      </c>
      <c r="AI867" s="9">
        <f t="shared" si="319"/>
        <v>79856</v>
      </c>
      <c r="AJ867" s="9">
        <f t="shared" si="320"/>
        <v>33488</v>
      </c>
      <c r="AK867" s="9">
        <f t="shared" si="321"/>
        <v>79856</v>
      </c>
      <c r="AL867" s="9">
        <f t="shared" si="322"/>
        <v>0</v>
      </c>
      <c r="AM867" s="9">
        <f t="shared" si="323"/>
        <v>0</v>
      </c>
      <c r="AN867" s="9">
        <f t="shared" si="324"/>
        <v>0</v>
      </c>
      <c r="AO867" s="9">
        <f t="shared" si="325"/>
        <v>0</v>
      </c>
      <c r="AP867" s="9">
        <f t="shared" si="326"/>
        <v>0</v>
      </c>
      <c r="AQ867" s="9">
        <f t="shared" si="327"/>
        <v>0</v>
      </c>
      <c r="AR867" s="9">
        <f t="shared" si="328"/>
        <v>0</v>
      </c>
      <c r="AS867" s="9">
        <f t="shared" si="329"/>
        <v>0</v>
      </c>
      <c r="AT867" s="9">
        <f t="shared" si="330"/>
        <v>0</v>
      </c>
      <c r="AU867" s="9">
        <f t="shared" si="331"/>
        <v>0</v>
      </c>
      <c r="AV867" s="9">
        <f t="shared" si="332"/>
        <v>0</v>
      </c>
      <c r="AW867" s="9">
        <f t="shared" si="333"/>
        <v>0</v>
      </c>
      <c r="AX867" s="9">
        <f t="shared" si="334"/>
        <v>0</v>
      </c>
      <c r="AY867" s="10">
        <f t="shared" si="335"/>
        <v>0</v>
      </c>
    </row>
    <row r="868" spans="1:51" ht="15" customHeight="1">
      <c r="A868" s="87">
        <v>862</v>
      </c>
      <c r="B868" s="85" t="str">
        <f t="shared" si="312"/>
        <v>0601650476</v>
      </c>
      <c r="C868" s="13" t="str">
        <f t="shared" si="313"/>
        <v>060165047602</v>
      </c>
      <c r="D868" s="13" t="str">
        <f t="shared" si="314"/>
        <v>06016504760201</v>
      </c>
      <c r="E868" s="14">
        <v>25400100</v>
      </c>
      <c r="F868" s="14" t="s">
        <v>1472</v>
      </c>
      <c r="G868" s="14" t="s">
        <v>1855</v>
      </c>
      <c r="H868" s="14" t="s">
        <v>140</v>
      </c>
      <c r="I868" s="14" t="s">
        <v>56</v>
      </c>
      <c r="J868" s="14" t="s">
        <v>65</v>
      </c>
      <c r="K868" s="15" t="s">
        <v>1899</v>
      </c>
      <c r="L868" s="14" t="s">
        <v>27</v>
      </c>
      <c r="M868" s="14">
        <v>1</v>
      </c>
      <c r="N868" s="14" t="s">
        <v>27</v>
      </c>
      <c r="O868" s="24">
        <f t="shared" si="315"/>
        <v>16</v>
      </c>
      <c r="P868" s="24">
        <f t="shared" si="316"/>
        <v>40</v>
      </c>
      <c r="Q868" s="24">
        <v>10</v>
      </c>
      <c r="R868" s="16">
        <v>25</v>
      </c>
      <c r="S868" s="69">
        <v>0</v>
      </c>
      <c r="T868" s="70">
        <v>0</v>
      </c>
      <c r="U868" s="24">
        <v>0</v>
      </c>
      <c r="V868" s="24">
        <v>0</v>
      </c>
      <c r="W868" s="69">
        <f t="shared" si="317"/>
        <v>6</v>
      </c>
      <c r="X868" s="69">
        <f>VLOOKUP(D868,'[1]Demanda Agregada Med. y MC'!$C$7:$O$3994,13,FALSE)</f>
        <v>15</v>
      </c>
      <c r="Y868" s="24">
        <v>0</v>
      </c>
      <c r="Z868" s="24">
        <v>0</v>
      </c>
      <c r="AA868" s="24">
        <v>0</v>
      </c>
      <c r="AB868" s="24">
        <v>0</v>
      </c>
      <c r="AC868" s="24">
        <v>0</v>
      </c>
      <c r="AD868" s="24">
        <v>0</v>
      </c>
      <c r="AE868" s="26">
        <v>0</v>
      </c>
      <c r="AF868" s="25">
        <v>0</v>
      </c>
      <c r="AG868" s="22">
        <v>2576</v>
      </c>
      <c r="AH868" s="20">
        <f t="shared" si="318"/>
        <v>41216</v>
      </c>
      <c r="AI868" s="9">
        <f t="shared" si="319"/>
        <v>103040</v>
      </c>
      <c r="AJ868" s="9">
        <f t="shared" si="320"/>
        <v>25760</v>
      </c>
      <c r="AK868" s="9">
        <f t="shared" si="321"/>
        <v>64400</v>
      </c>
      <c r="AL868" s="9">
        <f t="shared" si="322"/>
        <v>0</v>
      </c>
      <c r="AM868" s="9">
        <f t="shared" si="323"/>
        <v>0</v>
      </c>
      <c r="AN868" s="9">
        <f t="shared" si="324"/>
        <v>0</v>
      </c>
      <c r="AO868" s="9">
        <f t="shared" si="325"/>
        <v>0</v>
      </c>
      <c r="AP868" s="9">
        <f t="shared" si="326"/>
        <v>15456</v>
      </c>
      <c r="AQ868" s="9">
        <f t="shared" si="327"/>
        <v>38640</v>
      </c>
      <c r="AR868" s="9">
        <f t="shared" si="328"/>
        <v>0</v>
      </c>
      <c r="AS868" s="9">
        <f t="shared" si="329"/>
        <v>0</v>
      </c>
      <c r="AT868" s="9">
        <f t="shared" si="330"/>
        <v>0</v>
      </c>
      <c r="AU868" s="9">
        <f t="shared" si="331"/>
        <v>0</v>
      </c>
      <c r="AV868" s="9">
        <f t="shared" si="332"/>
        <v>0</v>
      </c>
      <c r="AW868" s="9">
        <f t="shared" si="333"/>
        <v>0</v>
      </c>
      <c r="AX868" s="9">
        <f t="shared" si="334"/>
        <v>0</v>
      </c>
      <c r="AY868" s="10">
        <f t="shared" si="335"/>
        <v>0</v>
      </c>
    </row>
    <row r="869" spans="1:51" ht="15" customHeight="1">
      <c r="A869" s="87">
        <v>863</v>
      </c>
      <c r="B869" s="85" t="str">
        <f t="shared" si="312"/>
        <v>0601650484</v>
      </c>
      <c r="C869" s="13" t="str">
        <f t="shared" si="313"/>
        <v>060165048402</v>
      </c>
      <c r="D869" s="13" t="str">
        <f t="shared" si="314"/>
        <v>06016504840201</v>
      </c>
      <c r="E869" s="14">
        <v>25400100</v>
      </c>
      <c r="F869" s="14" t="s">
        <v>1472</v>
      </c>
      <c r="G869" s="14" t="s">
        <v>1855</v>
      </c>
      <c r="H869" s="14" t="s">
        <v>1900</v>
      </c>
      <c r="I869" s="14" t="s">
        <v>56</v>
      </c>
      <c r="J869" s="14" t="s">
        <v>65</v>
      </c>
      <c r="K869" s="15" t="s">
        <v>1901</v>
      </c>
      <c r="L869" s="14" t="s">
        <v>27</v>
      </c>
      <c r="M869" s="14">
        <v>1</v>
      </c>
      <c r="N869" s="14" t="s">
        <v>27</v>
      </c>
      <c r="O869" s="24">
        <f t="shared" si="315"/>
        <v>19</v>
      </c>
      <c r="P869" s="24">
        <f t="shared" si="316"/>
        <v>45.5</v>
      </c>
      <c r="Q869" s="24">
        <v>10</v>
      </c>
      <c r="R869" s="16">
        <v>23</v>
      </c>
      <c r="S869" s="69">
        <v>0</v>
      </c>
      <c r="T869" s="70">
        <v>0</v>
      </c>
      <c r="U869" s="24">
        <v>0</v>
      </c>
      <c r="V869" s="24">
        <v>0</v>
      </c>
      <c r="W869" s="69">
        <f t="shared" si="317"/>
        <v>9</v>
      </c>
      <c r="X869" s="69">
        <f>VLOOKUP(D869,'[1]Demanda Agregada Med. y MC'!$C$7:$O$3994,13,FALSE)</f>
        <v>22.5</v>
      </c>
      <c r="Y869" s="24">
        <v>0</v>
      </c>
      <c r="Z869" s="24">
        <v>0</v>
      </c>
      <c r="AA869" s="24">
        <v>0</v>
      </c>
      <c r="AB869" s="24">
        <v>0</v>
      </c>
      <c r="AC869" s="24">
        <v>0</v>
      </c>
      <c r="AD869" s="24">
        <v>0</v>
      </c>
      <c r="AE869" s="26">
        <v>0</v>
      </c>
      <c r="AF869" s="25">
        <v>0</v>
      </c>
      <c r="AG869" s="22">
        <v>2576</v>
      </c>
      <c r="AH869" s="20">
        <f t="shared" si="318"/>
        <v>48944</v>
      </c>
      <c r="AI869" s="9">
        <f t="shared" si="319"/>
        <v>117208</v>
      </c>
      <c r="AJ869" s="9">
        <f t="shared" si="320"/>
        <v>25760</v>
      </c>
      <c r="AK869" s="9">
        <f t="shared" si="321"/>
        <v>59248</v>
      </c>
      <c r="AL869" s="9">
        <f t="shared" si="322"/>
        <v>0</v>
      </c>
      <c r="AM869" s="9">
        <f t="shared" si="323"/>
        <v>0</v>
      </c>
      <c r="AN869" s="9">
        <f t="shared" si="324"/>
        <v>0</v>
      </c>
      <c r="AO869" s="9">
        <f t="shared" si="325"/>
        <v>0</v>
      </c>
      <c r="AP869" s="9">
        <f t="shared" si="326"/>
        <v>23184</v>
      </c>
      <c r="AQ869" s="9">
        <f t="shared" si="327"/>
        <v>57960</v>
      </c>
      <c r="AR869" s="9">
        <f t="shared" si="328"/>
        <v>0</v>
      </c>
      <c r="AS869" s="9">
        <f t="shared" si="329"/>
        <v>0</v>
      </c>
      <c r="AT869" s="9">
        <f t="shared" si="330"/>
        <v>0</v>
      </c>
      <c r="AU869" s="9">
        <f t="shared" si="331"/>
        <v>0</v>
      </c>
      <c r="AV869" s="9">
        <f t="shared" si="332"/>
        <v>0</v>
      </c>
      <c r="AW869" s="9">
        <f t="shared" si="333"/>
        <v>0</v>
      </c>
      <c r="AX869" s="9">
        <f t="shared" si="334"/>
        <v>0</v>
      </c>
      <c r="AY869" s="10">
        <f t="shared" si="335"/>
        <v>0</v>
      </c>
    </row>
    <row r="870" spans="1:51" ht="15" customHeight="1">
      <c r="A870" s="87">
        <v>864</v>
      </c>
      <c r="B870" s="85" t="str">
        <f t="shared" si="312"/>
        <v>0601650492</v>
      </c>
      <c r="C870" s="13" t="str">
        <f t="shared" si="313"/>
        <v>060165049202</v>
      </c>
      <c r="D870" s="13" t="str">
        <f t="shared" si="314"/>
        <v>06016504920201</v>
      </c>
      <c r="E870" s="14">
        <v>25400100</v>
      </c>
      <c r="F870" s="14" t="s">
        <v>1472</v>
      </c>
      <c r="G870" s="14" t="s">
        <v>1855</v>
      </c>
      <c r="H870" s="14" t="s">
        <v>1902</v>
      </c>
      <c r="I870" s="14" t="s">
        <v>56</v>
      </c>
      <c r="J870" s="14" t="s">
        <v>65</v>
      </c>
      <c r="K870" s="15" t="s">
        <v>1903</v>
      </c>
      <c r="L870" s="14" t="s">
        <v>27</v>
      </c>
      <c r="M870" s="14">
        <v>1</v>
      </c>
      <c r="N870" s="14" t="s">
        <v>27</v>
      </c>
      <c r="O870" s="24">
        <f t="shared" si="315"/>
        <v>21.5</v>
      </c>
      <c r="P870" s="24">
        <f t="shared" si="316"/>
        <v>51.75</v>
      </c>
      <c r="Q870" s="24">
        <v>14</v>
      </c>
      <c r="R870" s="16">
        <v>33</v>
      </c>
      <c r="S870" s="69">
        <v>0</v>
      </c>
      <c r="T870" s="70">
        <v>0</v>
      </c>
      <c r="U870" s="24">
        <v>0</v>
      </c>
      <c r="V870" s="24">
        <v>0</v>
      </c>
      <c r="W870" s="69">
        <f t="shared" si="317"/>
        <v>7.5</v>
      </c>
      <c r="X870" s="69">
        <f>VLOOKUP(D870,'[1]Demanda Agregada Med. y MC'!$C$7:$O$3994,13,FALSE)</f>
        <v>18.75</v>
      </c>
      <c r="Y870" s="24">
        <v>0</v>
      </c>
      <c r="Z870" s="24">
        <v>0</v>
      </c>
      <c r="AA870" s="24">
        <v>0</v>
      </c>
      <c r="AB870" s="24">
        <v>0</v>
      </c>
      <c r="AC870" s="24">
        <v>0</v>
      </c>
      <c r="AD870" s="24">
        <v>0</v>
      </c>
      <c r="AE870" s="26">
        <v>0</v>
      </c>
      <c r="AF870" s="25">
        <v>0</v>
      </c>
      <c r="AG870" s="22">
        <v>2576</v>
      </c>
      <c r="AH870" s="20">
        <f t="shared" si="318"/>
        <v>55384</v>
      </c>
      <c r="AI870" s="9">
        <f t="shared" si="319"/>
        <v>133308</v>
      </c>
      <c r="AJ870" s="9">
        <f t="shared" si="320"/>
        <v>36064</v>
      </c>
      <c r="AK870" s="9">
        <f t="shared" si="321"/>
        <v>85008</v>
      </c>
      <c r="AL870" s="9">
        <f t="shared" si="322"/>
        <v>0</v>
      </c>
      <c r="AM870" s="9">
        <f t="shared" si="323"/>
        <v>0</v>
      </c>
      <c r="AN870" s="9">
        <f t="shared" si="324"/>
        <v>0</v>
      </c>
      <c r="AO870" s="9">
        <f t="shared" si="325"/>
        <v>0</v>
      </c>
      <c r="AP870" s="9">
        <f t="shared" si="326"/>
        <v>19320</v>
      </c>
      <c r="AQ870" s="9">
        <f t="shared" si="327"/>
        <v>48300</v>
      </c>
      <c r="AR870" s="9">
        <f t="shared" si="328"/>
        <v>0</v>
      </c>
      <c r="AS870" s="9">
        <f t="shared" si="329"/>
        <v>0</v>
      </c>
      <c r="AT870" s="9">
        <f t="shared" si="330"/>
        <v>0</v>
      </c>
      <c r="AU870" s="9">
        <f t="shared" si="331"/>
        <v>0</v>
      </c>
      <c r="AV870" s="9">
        <f t="shared" si="332"/>
        <v>0</v>
      </c>
      <c r="AW870" s="9">
        <f t="shared" si="333"/>
        <v>0</v>
      </c>
      <c r="AX870" s="9">
        <f t="shared" si="334"/>
        <v>0</v>
      </c>
      <c r="AY870" s="10">
        <f t="shared" si="335"/>
        <v>0</v>
      </c>
    </row>
    <row r="871" spans="1:51" ht="15" customHeight="1">
      <c r="A871" s="87">
        <v>865</v>
      </c>
      <c r="B871" s="85" t="str">
        <f t="shared" si="312"/>
        <v>0601650500</v>
      </c>
      <c r="C871" s="13" t="str">
        <f t="shared" si="313"/>
        <v>060165050002</v>
      </c>
      <c r="D871" s="13" t="str">
        <f t="shared" si="314"/>
        <v>06016505000201</v>
      </c>
      <c r="E871" s="14">
        <v>25400100</v>
      </c>
      <c r="F871" s="14" t="s">
        <v>1472</v>
      </c>
      <c r="G871" s="14" t="s">
        <v>1855</v>
      </c>
      <c r="H871" s="14" t="s">
        <v>1636</v>
      </c>
      <c r="I871" s="14" t="s">
        <v>56</v>
      </c>
      <c r="J871" s="14" t="s">
        <v>65</v>
      </c>
      <c r="K871" s="15" t="s">
        <v>1904</v>
      </c>
      <c r="L871" s="14" t="s">
        <v>27</v>
      </c>
      <c r="M871" s="14">
        <v>1</v>
      </c>
      <c r="N871" s="14" t="s">
        <v>27</v>
      </c>
      <c r="O871" s="24">
        <f t="shared" si="315"/>
        <v>21</v>
      </c>
      <c r="P871" s="24">
        <f t="shared" si="316"/>
        <v>51.5</v>
      </c>
      <c r="Q871" s="24">
        <v>12</v>
      </c>
      <c r="R871" s="16">
        <v>29</v>
      </c>
      <c r="S871" s="69">
        <v>0</v>
      </c>
      <c r="T871" s="70">
        <v>0</v>
      </c>
      <c r="U871" s="24">
        <v>0</v>
      </c>
      <c r="V871" s="24">
        <v>0</v>
      </c>
      <c r="W871" s="69">
        <f t="shared" si="317"/>
        <v>9</v>
      </c>
      <c r="X871" s="69">
        <f>VLOOKUP(D871,'[1]Demanda Agregada Med. y MC'!$C$7:$O$3994,13,FALSE)</f>
        <v>22.5</v>
      </c>
      <c r="Y871" s="24">
        <v>0</v>
      </c>
      <c r="Z871" s="24">
        <v>0</v>
      </c>
      <c r="AA871" s="24">
        <v>0</v>
      </c>
      <c r="AB871" s="24">
        <v>0</v>
      </c>
      <c r="AC871" s="24">
        <v>0</v>
      </c>
      <c r="AD871" s="24">
        <v>0</v>
      </c>
      <c r="AE871" s="26">
        <v>0</v>
      </c>
      <c r="AF871" s="25">
        <v>0</v>
      </c>
      <c r="AG871" s="22">
        <v>2576</v>
      </c>
      <c r="AH871" s="20">
        <f t="shared" si="318"/>
        <v>54096</v>
      </c>
      <c r="AI871" s="9">
        <f t="shared" si="319"/>
        <v>132664</v>
      </c>
      <c r="AJ871" s="9">
        <f t="shared" si="320"/>
        <v>30912</v>
      </c>
      <c r="AK871" s="9">
        <f t="shared" si="321"/>
        <v>74704</v>
      </c>
      <c r="AL871" s="9">
        <f t="shared" si="322"/>
        <v>0</v>
      </c>
      <c r="AM871" s="9">
        <f t="shared" si="323"/>
        <v>0</v>
      </c>
      <c r="AN871" s="9">
        <f t="shared" si="324"/>
        <v>0</v>
      </c>
      <c r="AO871" s="9">
        <f t="shared" si="325"/>
        <v>0</v>
      </c>
      <c r="AP871" s="9">
        <f t="shared" si="326"/>
        <v>23184</v>
      </c>
      <c r="AQ871" s="9">
        <f t="shared" si="327"/>
        <v>57960</v>
      </c>
      <c r="AR871" s="9">
        <f t="shared" si="328"/>
        <v>0</v>
      </c>
      <c r="AS871" s="9">
        <f t="shared" si="329"/>
        <v>0</v>
      </c>
      <c r="AT871" s="9">
        <f t="shared" si="330"/>
        <v>0</v>
      </c>
      <c r="AU871" s="9">
        <f t="shared" si="331"/>
        <v>0</v>
      </c>
      <c r="AV871" s="9">
        <f t="shared" si="332"/>
        <v>0</v>
      </c>
      <c r="AW871" s="9">
        <f t="shared" si="333"/>
        <v>0</v>
      </c>
      <c r="AX871" s="9">
        <f t="shared" si="334"/>
        <v>0</v>
      </c>
      <c r="AY871" s="10">
        <f t="shared" si="335"/>
        <v>0</v>
      </c>
    </row>
    <row r="872" spans="1:51" ht="15" customHeight="1">
      <c r="A872" s="87">
        <v>866</v>
      </c>
      <c r="B872" s="85" t="str">
        <f t="shared" si="312"/>
        <v>0601650518</v>
      </c>
      <c r="C872" s="13" t="str">
        <f t="shared" si="313"/>
        <v>060165051802</v>
      </c>
      <c r="D872" s="13" t="str">
        <f t="shared" si="314"/>
        <v>06016505180201</v>
      </c>
      <c r="E872" s="14">
        <v>25400100</v>
      </c>
      <c r="F872" s="14" t="s">
        <v>1472</v>
      </c>
      <c r="G872" s="14" t="s">
        <v>1855</v>
      </c>
      <c r="H872" s="14" t="s">
        <v>1905</v>
      </c>
      <c r="I872" s="14" t="s">
        <v>56</v>
      </c>
      <c r="J872" s="14" t="s">
        <v>65</v>
      </c>
      <c r="K872" s="15" t="s">
        <v>1906</v>
      </c>
      <c r="L872" s="14" t="s">
        <v>27</v>
      </c>
      <c r="M872" s="14">
        <v>1</v>
      </c>
      <c r="N872" s="14" t="s">
        <v>27</v>
      </c>
      <c r="O872" s="24">
        <f t="shared" si="315"/>
        <v>11.9</v>
      </c>
      <c r="P872" s="24">
        <f t="shared" si="316"/>
        <v>29.25</v>
      </c>
      <c r="Q872" s="24">
        <v>5</v>
      </c>
      <c r="R872" s="16">
        <v>12</v>
      </c>
      <c r="S872" s="69">
        <v>0</v>
      </c>
      <c r="T872" s="70">
        <v>0</v>
      </c>
      <c r="U872" s="24">
        <v>0</v>
      </c>
      <c r="V872" s="24">
        <v>0</v>
      </c>
      <c r="W872" s="69">
        <f t="shared" si="317"/>
        <v>6.9</v>
      </c>
      <c r="X872" s="69">
        <f>VLOOKUP(D872,'[1]Demanda Agregada Med. y MC'!$C$7:$O$3994,13,FALSE)</f>
        <v>17.25</v>
      </c>
      <c r="Y872" s="24">
        <v>0</v>
      </c>
      <c r="Z872" s="24">
        <v>0</v>
      </c>
      <c r="AA872" s="24">
        <v>0</v>
      </c>
      <c r="AB872" s="24">
        <v>0</v>
      </c>
      <c r="AC872" s="24">
        <v>0</v>
      </c>
      <c r="AD872" s="24">
        <v>0</v>
      </c>
      <c r="AE872" s="26">
        <v>0</v>
      </c>
      <c r="AF872" s="25">
        <v>0</v>
      </c>
      <c r="AG872" s="22">
        <v>2576</v>
      </c>
      <c r="AH872" s="20">
        <f t="shared" si="318"/>
        <v>30654.400000000001</v>
      </c>
      <c r="AI872" s="9">
        <f t="shared" si="319"/>
        <v>75348</v>
      </c>
      <c r="AJ872" s="9">
        <f t="shared" si="320"/>
        <v>12880</v>
      </c>
      <c r="AK872" s="9">
        <f t="shared" si="321"/>
        <v>30912</v>
      </c>
      <c r="AL872" s="9">
        <f t="shared" si="322"/>
        <v>0</v>
      </c>
      <c r="AM872" s="9">
        <f t="shared" si="323"/>
        <v>0</v>
      </c>
      <c r="AN872" s="9">
        <f t="shared" si="324"/>
        <v>0</v>
      </c>
      <c r="AO872" s="9">
        <f t="shared" si="325"/>
        <v>0</v>
      </c>
      <c r="AP872" s="9">
        <f t="shared" si="326"/>
        <v>17774.400000000001</v>
      </c>
      <c r="AQ872" s="9">
        <f t="shared" si="327"/>
        <v>44436</v>
      </c>
      <c r="AR872" s="9">
        <f t="shared" si="328"/>
        <v>0</v>
      </c>
      <c r="AS872" s="9">
        <f t="shared" si="329"/>
        <v>0</v>
      </c>
      <c r="AT872" s="9">
        <f t="shared" si="330"/>
        <v>0</v>
      </c>
      <c r="AU872" s="9">
        <f t="shared" si="331"/>
        <v>0</v>
      </c>
      <c r="AV872" s="9">
        <f t="shared" si="332"/>
        <v>0</v>
      </c>
      <c r="AW872" s="9">
        <f t="shared" si="333"/>
        <v>0</v>
      </c>
      <c r="AX872" s="9">
        <f t="shared" si="334"/>
        <v>0</v>
      </c>
      <c r="AY872" s="10">
        <f t="shared" si="335"/>
        <v>0</v>
      </c>
    </row>
    <row r="873" spans="1:51" ht="15" customHeight="1">
      <c r="A873" s="87">
        <v>867</v>
      </c>
      <c r="B873" s="85" t="str">
        <f t="shared" ref="B873:B936" si="336">F873&amp;G873&amp;H873</f>
        <v>0601650542</v>
      </c>
      <c r="C873" s="13" t="str">
        <f t="shared" ref="C873:C936" si="337">F873&amp;G873&amp;H873&amp;I873</f>
        <v>060165054202</v>
      </c>
      <c r="D873" s="13" t="str">
        <f t="shared" ref="D873:D936" si="338">F873&amp;G873&amp;H873&amp;I873&amp;J873</f>
        <v>06016505420201</v>
      </c>
      <c r="E873" s="14">
        <v>25400100</v>
      </c>
      <c r="F873" s="14" t="s">
        <v>1472</v>
      </c>
      <c r="G873" s="14" t="s">
        <v>1855</v>
      </c>
      <c r="H873" s="14" t="s">
        <v>1907</v>
      </c>
      <c r="I873" s="14" t="s">
        <v>56</v>
      </c>
      <c r="J873" s="14" t="s">
        <v>65</v>
      </c>
      <c r="K873" s="15" t="s">
        <v>1908</v>
      </c>
      <c r="L873" s="14" t="s">
        <v>27</v>
      </c>
      <c r="M873" s="14">
        <v>10</v>
      </c>
      <c r="N873" s="14" t="s">
        <v>27</v>
      </c>
      <c r="O873" s="24">
        <f t="shared" ref="O873:O936" si="339">Q873+S873+U873+W873+Y873+AA873+AC873+AE873</f>
        <v>84</v>
      </c>
      <c r="P873" s="24">
        <f t="shared" ref="P873:P936" si="340">R873+T873+V873+X873+Z873+AB873+AD873+AF873</f>
        <v>208</v>
      </c>
      <c r="Q873" s="24">
        <v>8</v>
      </c>
      <c r="R873" s="16">
        <v>18</v>
      </c>
      <c r="S873" s="69">
        <v>0</v>
      </c>
      <c r="T873" s="70">
        <v>0</v>
      </c>
      <c r="U873" s="24">
        <v>72</v>
      </c>
      <c r="V873" s="24">
        <v>180</v>
      </c>
      <c r="W873" s="69">
        <f t="shared" ref="W873:W936" si="341">X873*0.4</f>
        <v>4</v>
      </c>
      <c r="X873" s="69">
        <f>VLOOKUP(D873,'[1]Demanda Agregada Med. y MC'!$C$7:$O$3994,13,FALSE)</f>
        <v>10</v>
      </c>
      <c r="Y873" s="24">
        <v>0</v>
      </c>
      <c r="Z873" s="24">
        <v>0</v>
      </c>
      <c r="AA873" s="24">
        <v>0</v>
      </c>
      <c r="AB873" s="24">
        <v>0</v>
      </c>
      <c r="AC873" s="24">
        <v>0</v>
      </c>
      <c r="AD873" s="24">
        <v>0</v>
      </c>
      <c r="AE873" s="26">
        <v>0</v>
      </c>
      <c r="AF873" s="25">
        <v>0</v>
      </c>
      <c r="AG873" s="22">
        <v>6881.0479999999998</v>
      </c>
      <c r="AH873" s="20">
        <f t="shared" ref="AH873:AH936" si="342">IFERROR(O873*$AG873,"-")</f>
        <v>578008.03200000001</v>
      </c>
      <c r="AI873" s="9">
        <f t="shared" ref="AI873:AI936" si="343">IFERROR(P873*$AG873,"-")</f>
        <v>1431257.9839999999</v>
      </c>
      <c r="AJ873" s="9">
        <f t="shared" ref="AJ873:AJ936" si="344">IFERROR(Q873*$AG873,"-")</f>
        <v>55048.383999999998</v>
      </c>
      <c r="AK873" s="9">
        <f t="shared" ref="AK873:AK936" si="345">IFERROR(R873*$AG873,"-")</f>
        <v>123858.864</v>
      </c>
      <c r="AL873" s="9">
        <f t="shared" ref="AL873:AL936" si="346">IFERROR(S873*$AG873,"-")</f>
        <v>0</v>
      </c>
      <c r="AM873" s="9">
        <f t="shared" ref="AM873:AM936" si="347">IFERROR(T873*$AG873,"-")</f>
        <v>0</v>
      </c>
      <c r="AN873" s="9">
        <f t="shared" ref="AN873:AN936" si="348">IFERROR(U873*$AG873,"-")</f>
        <v>495435.45600000001</v>
      </c>
      <c r="AO873" s="9">
        <f t="shared" ref="AO873:AO936" si="349">IFERROR(V873*$AG873,"-")</f>
        <v>1238588.6399999999</v>
      </c>
      <c r="AP873" s="9">
        <f t="shared" ref="AP873:AP936" si="350">IFERROR(W873*$AG873,"-")</f>
        <v>27524.191999999999</v>
      </c>
      <c r="AQ873" s="9">
        <f t="shared" ref="AQ873:AQ936" si="351">IFERROR(X873*$AG873,"-")</f>
        <v>68810.48</v>
      </c>
      <c r="AR873" s="9">
        <f t="shared" ref="AR873:AR936" si="352">IFERROR(Y873*$AG873,"-")</f>
        <v>0</v>
      </c>
      <c r="AS873" s="9">
        <f t="shared" ref="AS873:AS936" si="353">IFERROR(Z873*$AG873,"-")</f>
        <v>0</v>
      </c>
      <c r="AT873" s="9">
        <f t="shared" ref="AT873:AT936" si="354">IFERROR(AA873*$AG873,"-")</f>
        <v>0</v>
      </c>
      <c r="AU873" s="9">
        <f t="shared" ref="AU873:AU936" si="355">IFERROR(AB873*$AG873,"-")</f>
        <v>0</v>
      </c>
      <c r="AV873" s="9">
        <f t="shared" ref="AV873:AV936" si="356">IFERROR(AC873*$AG873,"-")</f>
        <v>0</v>
      </c>
      <c r="AW873" s="9">
        <f t="shared" ref="AW873:AW936" si="357">IFERROR(AD873*$AG873,"-")</f>
        <v>0</v>
      </c>
      <c r="AX873" s="9">
        <f t="shared" ref="AX873:AX936" si="358">IFERROR(AE873*$AG873,"-")</f>
        <v>0</v>
      </c>
      <c r="AY873" s="10">
        <f t="shared" ref="AY873:AY936" si="359">IFERROR(AF873*$AG873,"-")</f>
        <v>0</v>
      </c>
    </row>
    <row r="874" spans="1:51" ht="15" customHeight="1">
      <c r="A874" s="87">
        <v>868</v>
      </c>
      <c r="B874" s="85" t="str">
        <f t="shared" si="336"/>
        <v>0601650690</v>
      </c>
      <c r="C874" s="13" t="str">
        <f t="shared" si="337"/>
        <v>060165069001</v>
      </c>
      <c r="D874" s="13" t="str">
        <f t="shared" si="338"/>
        <v>06016506900101</v>
      </c>
      <c r="E874" s="14">
        <v>25400092</v>
      </c>
      <c r="F874" s="14" t="s">
        <v>1472</v>
      </c>
      <c r="G874" s="14" t="s">
        <v>1855</v>
      </c>
      <c r="H874" s="14" t="s">
        <v>1909</v>
      </c>
      <c r="I874" s="14" t="s">
        <v>65</v>
      </c>
      <c r="J874" s="14" t="s">
        <v>65</v>
      </c>
      <c r="K874" s="15" t="s">
        <v>1910</v>
      </c>
      <c r="L874" s="14" t="s">
        <v>27</v>
      </c>
      <c r="M874" s="14">
        <v>1</v>
      </c>
      <c r="N874" s="14" t="s">
        <v>27</v>
      </c>
      <c r="O874" s="24">
        <f t="shared" si="339"/>
        <v>135</v>
      </c>
      <c r="P874" s="24">
        <f t="shared" si="340"/>
        <v>337</v>
      </c>
      <c r="Q874" s="24">
        <v>17</v>
      </c>
      <c r="R874" s="16">
        <v>42</v>
      </c>
      <c r="S874" s="69">
        <v>0</v>
      </c>
      <c r="T874" s="70">
        <v>0</v>
      </c>
      <c r="U874" s="24">
        <v>118</v>
      </c>
      <c r="V874" s="24">
        <v>295</v>
      </c>
      <c r="W874" s="69">
        <f t="shared" si="341"/>
        <v>0</v>
      </c>
      <c r="X874" s="69">
        <f>VLOOKUP(D874,'[1]Demanda Agregada Med. y MC'!$C$7:$O$3994,13,FALSE)</f>
        <v>0</v>
      </c>
      <c r="Y874" s="24">
        <v>0</v>
      </c>
      <c r="Z874" s="24">
        <v>0</v>
      </c>
      <c r="AA874" s="24">
        <v>0</v>
      </c>
      <c r="AB874" s="24">
        <v>0</v>
      </c>
      <c r="AC874" s="24">
        <v>0</v>
      </c>
      <c r="AD874" s="24">
        <v>0</v>
      </c>
      <c r="AE874" s="26">
        <v>0</v>
      </c>
      <c r="AF874" s="25">
        <v>0</v>
      </c>
      <c r="AG874" s="22">
        <v>50.6</v>
      </c>
      <c r="AH874" s="20">
        <f t="shared" si="342"/>
        <v>6831</v>
      </c>
      <c r="AI874" s="9">
        <f t="shared" si="343"/>
        <v>17052.2</v>
      </c>
      <c r="AJ874" s="9">
        <f t="shared" si="344"/>
        <v>860.2</v>
      </c>
      <c r="AK874" s="9">
        <f t="shared" si="345"/>
        <v>2125.2000000000003</v>
      </c>
      <c r="AL874" s="9">
        <f t="shared" si="346"/>
        <v>0</v>
      </c>
      <c r="AM874" s="9">
        <f t="shared" si="347"/>
        <v>0</v>
      </c>
      <c r="AN874" s="9">
        <f t="shared" si="348"/>
        <v>5970.8</v>
      </c>
      <c r="AO874" s="9">
        <f t="shared" si="349"/>
        <v>14927</v>
      </c>
      <c r="AP874" s="9">
        <f t="shared" si="350"/>
        <v>0</v>
      </c>
      <c r="AQ874" s="9">
        <f t="shared" si="351"/>
        <v>0</v>
      </c>
      <c r="AR874" s="9">
        <f t="shared" si="352"/>
        <v>0</v>
      </c>
      <c r="AS874" s="9">
        <f t="shared" si="353"/>
        <v>0</v>
      </c>
      <c r="AT874" s="9">
        <f t="shared" si="354"/>
        <v>0</v>
      </c>
      <c r="AU874" s="9">
        <f t="shared" si="355"/>
        <v>0</v>
      </c>
      <c r="AV874" s="9">
        <f t="shared" si="356"/>
        <v>0</v>
      </c>
      <c r="AW874" s="9">
        <f t="shared" si="357"/>
        <v>0</v>
      </c>
      <c r="AX874" s="9">
        <f t="shared" si="358"/>
        <v>0</v>
      </c>
      <c r="AY874" s="10">
        <f t="shared" si="359"/>
        <v>0</v>
      </c>
    </row>
    <row r="875" spans="1:51" ht="15" customHeight="1">
      <c r="A875" s="87">
        <v>869</v>
      </c>
      <c r="B875" s="85" t="str">
        <f t="shared" si="336"/>
        <v>0601650708</v>
      </c>
      <c r="C875" s="13" t="str">
        <f t="shared" si="337"/>
        <v>060165070801</v>
      </c>
      <c r="D875" s="13" t="str">
        <f t="shared" si="338"/>
        <v>06016507080101</v>
      </c>
      <c r="E875" s="14">
        <v>25400092</v>
      </c>
      <c r="F875" s="14" t="s">
        <v>1472</v>
      </c>
      <c r="G875" s="14" t="s">
        <v>1855</v>
      </c>
      <c r="H875" s="14" t="s">
        <v>1911</v>
      </c>
      <c r="I875" s="14" t="s">
        <v>65</v>
      </c>
      <c r="J875" s="14" t="s">
        <v>65</v>
      </c>
      <c r="K875" s="15" t="s">
        <v>1912</v>
      </c>
      <c r="L875" s="14" t="s">
        <v>27</v>
      </c>
      <c r="M875" s="14">
        <v>1</v>
      </c>
      <c r="N875" s="14" t="s">
        <v>27</v>
      </c>
      <c r="O875" s="24">
        <f t="shared" si="339"/>
        <v>163</v>
      </c>
      <c r="P875" s="24">
        <f t="shared" si="340"/>
        <v>407</v>
      </c>
      <c r="Q875" s="24">
        <v>29</v>
      </c>
      <c r="R875" s="16">
        <v>72</v>
      </c>
      <c r="S875" s="69">
        <v>0</v>
      </c>
      <c r="T875" s="70">
        <v>0</v>
      </c>
      <c r="U875" s="24">
        <v>134</v>
      </c>
      <c r="V875" s="24">
        <v>335</v>
      </c>
      <c r="W875" s="69">
        <f t="shared" si="341"/>
        <v>0</v>
      </c>
      <c r="X875" s="69">
        <f>VLOOKUP(D875,'[1]Demanda Agregada Med. y MC'!$C$7:$O$3994,13,FALSE)</f>
        <v>0</v>
      </c>
      <c r="Y875" s="24">
        <v>0</v>
      </c>
      <c r="Z875" s="24">
        <v>0</v>
      </c>
      <c r="AA875" s="24">
        <v>0</v>
      </c>
      <c r="AB875" s="24">
        <v>0</v>
      </c>
      <c r="AC875" s="24">
        <v>0</v>
      </c>
      <c r="AD875" s="24">
        <v>0</v>
      </c>
      <c r="AE875" s="26">
        <v>0</v>
      </c>
      <c r="AF875" s="25">
        <v>0</v>
      </c>
      <c r="AG875" s="22">
        <v>50.6</v>
      </c>
      <c r="AH875" s="20">
        <f t="shared" si="342"/>
        <v>8247.8000000000011</v>
      </c>
      <c r="AI875" s="9">
        <f t="shared" si="343"/>
        <v>20594.2</v>
      </c>
      <c r="AJ875" s="9">
        <f t="shared" si="344"/>
        <v>1467.4</v>
      </c>
      <c r="AK875" s="9">
        <f t="shared" si="345"/>
        <v>3643.2000000000003</v>
      </c>
      <c r="AL875" s="9">
        <f t="shared" si="346"/>
        <v>0</v>
      </c>
      <c r="AM875" s="9">
        <f t="shared" si="347"/>
        <v>0</v>
      </c>
      <c r="AN875" s="9">
        <f t="shared" si="348"/>
        <v>6780.4000000000005</v>
      </c>
      <c r="AO875" s="9">
        <f t="shared" si="349"/>
        <v>16951</v>
      </c>
      <c r="AP875" s="9">
        <f t="shared" si="350"/>
        <v>0</v>
      </c>
      <c r="AQ875" s="9">
        <f t="shared" si="351"/>
        <v>0</v>
      </c>
      <c r="AR875" s="9">
        <f t="shared" si="352"/>
        <v>0</v>
      </c>
      <c r="AS875" s="9">
        <f t="shared" si="353"/>
        <v>0</v>
      </c>
      <c r="AT875" s="9">
        <f t="shared" si="354"/>
        <v>0</v>
      </c>
      <c r="AU875" s="9">
        <f t="shared" si="355"/>
        <v>0</v>
      </c>
      <c r="AV875" s="9">
        <f t="shared" si="356"/>
        <v>0</v>
      </c>
      <c r="AW875" s="9">
        <f t="shared" si="357"/>
        <v>0</v>
      </c>
      <c r="AX875" s="9">
        <f t="shared" si="358"/>
        <v>0</v>
      </c>
      <c r="AY875" s="10">
        <f t="shared" si="359"/>
        <v>0</v>
      </c>
    </row>
    <row r="876" spans="1:51" ht="15" customHeight="1">
      <c r="A876" s="87">
        <v>870</v>
      </c>
      <c r="B876" s="85" t="str">
        <f t="shared" si="336"/>
        <v>0601650716</v>
      </c>
      <c r="C876" s="13" t="str">
        <f t="shared" si="337"/>
        <v>060165071601</v>
      </c>
      <c r="D876" s="13" t="str">
        <f t="shared" si="338"/>
        <v>06016507160101</v>
      </c>
      <c r="E876" s="14">
        <v>25400092</v>
      </c>
      <c r="F876" s="14" t="s">
        <v>1472</v>
      </c>
      <c r="G876" s="14" t="s">
        <v>1855</v>
      </c>
      <c r="H876" s="14" t="s">
        <v>1913</v>
      </c>
      <c r="I876" s="14" t="s">
        <v>65</v>
      </c>
      <c r="J876" s="14" t="s">
        <v>65</v>
      </c>
      <c r="K876" s="15" t="s">
        <v>1914</v>
      </c>
      <c r="L876" s="14" t="s">
        <v>27</v>
      </c>
      <c r="M876" s="14">
        <v>1</v>
      </c>
      <c r="N876" s="14" t="s">
        <v>27</v>
      </c>
      <c r="O876" s="24">
        <f t="shared" si="339"/>
        <v>87.600000000000009</v>
      </c>
      <c r="P876" s="24">
        <f t="shared" si="340"/>
        <v>217</v>
      </c>
      <c r="Q876" s="24">
        <v>20</v>
      </c>
      <c r="R876" s="16">
        <v>48</v>
      </c>
      <c r="S876" s="69">
        <v>0</v>
      </c>
      <c r="T876" s="70">
        <v>0</v>
      </c>
      <c r="U876" s="24">
        <v>67.600000000000009</v>
      </c>
      <c r="V876" s="24">
        <v>169</v>
      </c>
      <c r="W876" s="69">
        <f t="shared" si="341"/>
        <v>0</v>
      </c>
      <c r="X876" s="69">
        <f>VLOOKUP(D876,'[1]Demanda Agregada Med. y MC'!$C$7:$O$3994,13,FALSE)</f>
        <v>0</v>
      </c>
      <c r="Y876" s="24">
        <v>0</v>
      </c>
      <c r="Z876" s="24">
        <v>0</v>
      </c>
      <c r="AA876" s="24">
        <v>0</v>
      </c>
      <c r="AB876" s="24">
        <v>0</v>
      </c>
      <c r="AC876" s="24">
        <v>0</v>
      </c>
      <c r="AD876" s="24">
        <v>0</v>
      </c>
      <c r="AE876" s="26">
        <v>0</v>
      </c>
      <c r="AF876" s="25">
        <v>0</v>
      </c>
      <c r="AG876" s="22">
        <v>50.6</v>
      </c>
      <c r="AH876" s="20">
        <f t="shared" si="342"/>
        <v>4432.5600000000004</v>
      </c>
      <c r="AI876" s="9">
        <f t="shared" si="343"/>
        <v>10980.2</v>
      </c>
      <c r="AJ876" s="9">
        <f t="shared" si="344"/>
        <v>1012</v>
      </c>
      <c r="AK876" s="9">
        <f t="shared" si="345"/>
        <v>2428.8000000000002</v>
      </c>
      <c r="AL876" s="9">
        <f t="shared" si="346"/>
        <v>0</v>
      </c>
      <c r="AM876" s="9">
        <f t="shared" si="347"/>
        <v>0</v>
      </c>
      <c r="AN876" s="9">
        <f t="shared" si="348"/>
        <v>3420.5600000000004</v>
      </c>
      <c r="AO876" s="9">
        <f t="shared" si="349"/>
        <v>8551.4</v>
      </c>
      <c r="AP876" s="9">
        <f t="shared" si="350"/>
        <v>0</v>
      </c>
      <c r="AQ876" s="9">
        <f t="shared" si="351"/>
        <v>0</v>
      </c>
      <c r="AR876" s="9">
        <f t="shared" si="352"/>
        <v>0</v>
      </c>
      <c r="AS876" s="9">
        <f t="shared" si="353"/>
        <v>0</v>
      </c>
      <c r="AT876" s="9">
        <f t="shared" si="354"/>
        <v>0</v>
      </c>
      <c r="AU876" s="9">
        <f t="shared" si="355"/>
        <v>0</v>
      </c>
      <c r="AV876" s="9">
        <f t="shared" si="356"/>
        <v>0</v>
      </c>
      <c r="AW876" s="9">
        <f t="shared" si="357"/>
        <v>0</v>
      </c>
      <c r="AX876" s="9">
        <f t="shared" si="358"/>
        <v>0</v>
      </c>
      <c r="AY876" s="10">
        <f t="shared" si="359"/>
        <v>0</v>
      </c>
    </row>
    <row r="877" spans="1:51" ht="15" customHeight="1">
      <c r="A877" s="87">
        <v>871</v>
      </c>
      <c r="B877" s="85" t="str">
        <f t="shared" si="336"/>
        <v>0601650740</v>
      </c>
      <c r="C877" s="13" t="str">
        <f t="shared" si="337"/>
        <v>060165074002</v>
      </c>
      <c r="D877" s="13" t="str">
        <f t="shared" si="338"/>
        <v>06016507400201</v>
      </c>
      <c r="E877" s="14">
        <v>25400100</v>
      </c>
      <c r="F877" s="14" t="s">
        <v>1472</v>
      </c>
      <c r="G877" s="14" t="s">
        <v>1855</v>
      </c>
      <c r="H877" s="14" t="s">
        <v>1915</v>
      </c>
      <c r="I877" s="14" t="s">
        <v>56</v>
      </c>
      <c r="J877" s="14" t="s">
        <v>65</v>
      </c>
      <c r="K877" s="15" t="s">
        <v>1916</v>
      </c>
      <c r="L877" s="14" t="s">
        <v>27</v>
      </c>
      <c r="M877" s="14">
        <v>1</v>
      </c>
      <c r="N877" s="14" t="s">
        <v>27</v>
      </c>
      <c r="O877" s="24">
        <f t="shared" si="339"/>
        <v>1059.1999999999998</v>
      </c>
      <c r="P877" s="24">
        <f t="shared" si="340"/>
        <v>2647</v>
      </c>
      <c r="Q877" s="24">
        <v>114</v>
      </c>
      <c r="R877" s="16">
        <v>284</v>
      </c>
      <c r="S877" s="69">
        <v>0</v>
      </c>
      <c r="T877" s="70">
        <v>0</v>
      </c>
      <c r="U877" s="24">
        <v>943.6</v>
      </c>
      <c r="V877" s="24">
        <v>2359</v>
      </c>
      <c r="W877" s="69">
        <f t="shared" si="341"/>
        <v>1.5999999999999999</v>
      </c>
      <c r="X877" s="69">
        <f>VLOOKUP(D877,'[1]Demanda Agregada Med. y MC'!$C$7:$O$3994,13,FALSE)</f>
        <v>3.9999999999999996</v>
      </c>
      <c r="Y877" s="24">
        <v>0</v>
      </c>
      <c r="Z877" s="24">
        <v>0</v>
      </c>
      <c r="AA877" s="24">
        <v>0</v>
      </c>
      <c r="AB877" s="24">
        <v>0</v>
      </c>
      <c r="AC877" s="24">
        <v>0</v>
      </c>
      <c r="AD877" s="24">
        <v>0</v>
      </c>
      <c r="AE877" s="26">
        <v>0</v>
      </c>
      <c r="AF877" s="25">
        <v>0</v>
      </c>
      <c r="AG877" s="22">
        <v>1505.0464000000002</v>
      </c>
      <c r="AH877" s="20">
        <f t="shared" si="342"/>
        <v>1594145.1468799999</v>
      </c>
      <c r="AI877" s="9">
        <f t="shared" si="343"/>
        <v>3983857.8208000003</v>
      </c>
      <c r="AJ877" s="9">
        <f t="shared" si="344"/>
        <v>171575.28960000002</v>
      </c>
      <c r="AK877" s="9">
        <f t="shared" si="345"/>
        <v>427433.17760000005</v>
      </c>
      <c r="AL877" s="9">
        <f t="shared" si="346"/>
        <v>0</v>
      </c>
      <c r="AM877" s="9">
        <f t="shared" si="347"/>
        <v>0</v>
      </c>
      <c r="AN877" s="9">
        <f t="shared" si="348"/>
        <v>1420161.7830400001</v>
      </c>
      <c r="AO877" s="9">
        <f t="shared" si="349"/>
        <v>3550404.4576000003</v>
      </c>
      <c r="AP877" s="9">
        <f t="shared" si="350"/>
        <v>2408.0742399999999</v>
      </c>
      <c r="AQ877" s="9">
        <f t="shared" si="351"/>
        <v>6020.1855999999998</v>
      </c>
      <c r="AR877" s="9">
        <f t="shared" si="352"/>
        <v>0</v>
      </c>
      <c r="AS877" s="9">
        <f t="shared" si="353"/>
        <v>0</v>
      </c>
      <c r="AT877" s="9">
        <f t="shared" si="354"/>
        <v>0</v>
      </c>
      <c r="AU877" s="9">
        <f t="shared" si="355"/>
        <v>0</v>
      </c>
      <c r="AV877" s="9">
        <f t="shared" si="356"/>
        <v>0</v>
      </c>
      <c r="AW877" s="9">
        <f t="shared" si="357"/>
        <v>0</v>
      </c>
      <c r="AX877" s="9">
        <f t="shared" si="358"/>
        <v>0</v>
      </c>
      <c r="AY877" s="10">
        <f t="shared" si="359"/>
        <v>0</v>
      </c>
    </row>
    <row r="878" spans="1:51" ht="15" customHeight="1">
      <c r="A878" s="87">
        <v>872</v>
      </c>
      <c r="B878" s="85" t="str">
        <f t="shared" si="336"/>
        <v>0601650757</v>
      </c>
      <c r="C878" s="13" t="str">
        <f t="shared" si="337"/>
        <v>060165075702</v>
      </c>
      <c r="D878" s="13" t="str">
        <f t="shared" si="338"/>
        <v>06016507570201</v>
      </c>
      <c r="E878" s="14">
        <v>25400100</v>
      </c>
      <c r="F878" s="14" t="s">
        <v>1472</v>
      </c>
      <c r="G878" s="14" t="s">
        <v>1855</v>
      </c>
      <c r="H878" s="14" t="s">
        <v>1917</v>
      </c>
      <c r="I878" s="14" t="s">
        <v>56</v>
      </c>
      <c r="J878" s="14" t="s">
        <v>65</v>
      </c>
      <c r="K878" s="15" t="s">
        <v>1918</v>
      </c>
      <c r="L878" s="14" t="s">
        <v>27</v>
      </c>
      <c r="M878" s="14">
        <v>1</v>
      </c>
      <c r="N878" s="14" t="s">
        <v>27</v>
      </c>
      <c r="O878" s="24">
        <f t="shared" si="339"/>
        <v>675.80000000000007</v>
      </c>
      <c r="P878" s="24">
        <f t="shared" si="340"/>
        <v>1689.5</v>
      </c>
      <c r="Q878" s="24">
        <v>406</v>
      </c>
      <c r="R878" s="16">
        <v>1015</v>
      </c>
      <c r="S878" s="69">
        <v>0</v>
      </c>
      <c r="T878" s="70">
        <v>0</v>
      </c>
      <c r="U878" s="24">
        <v>259.2</v>
      </c>
      <c r="V878" s="24">
        <v>648</v>
      </c>
      <c r="W878" s="69">
        <f t="shared" si="341"/>
        <v>10.600000000000001</v>
      </c>
      <c r="X878" s="69">
        <f>VLOOKUP(D878,'[1]Demanda Agregada Med. y MC'!$C$7:$O$3994,13,FALSE)</f>
        <v>26.5</v>
      </c>
      <c r="Y878" s="24">
        <v>0</v>
      </c>
      <c r="Z878" s="24">
        <v>0</v>
      </c>
      <c r="AA878" s="24">
        <v>0</v>
      </c>
      <c r="AB878" s="24">
        <v>0</v>
      </c>
      <c r="AC878" s="24">
        <v>0</v>
      </c>
      <c r="AD878" s="24">
        <v>0</v>
      </c>
      <c r="AE878" s="26">
        <v>0</v>
      </c>
      <c r="AF878" s="25">
        <v>0</v>
      </c>
      <c r="AG878" s="22">
        <v>1769.114</v>
      </c>
      <c r="AH878" s="20">
        <f t="shared" si="342"/>
        <v>1195567.2412</v>
      </c>
      <c r="AI878" s="9">
        <f t="shared" si="343"/>
        <v>2988918.1030000001</v>
      </c>
      <c r="AJ878" s="9">
        <f t="shared" si="344"/>
        <v>718260.28399999999</v>
      </c>
      <c r="AK878" s="9">
        <f t="shared" si="345"/>
        <v>1795650.71</v>
      </c>
      <c r="AL878" s="9">
        <f t="shared" si="346"/>
        <v>0</v>
      </c>
      <c r="AM878" s="9">
        <f t="shared" si="347"/>
        <v>0</v>
      </c>
      <c r="AN878" s="9">
        <f t="shared" si="348"/>
        <v>458554.34879999998</v>
      </c>
      <c r="AO878" s="9">
        <f t="shared" si="349"/>
        <v>1146385.872</v>
      </c>
      <c r="AP878" s="9">
        <f t="shared" si="350"/>
        <v>18752.608400000005</v>
      </c>
      <c r="AQ878" s="9">
        <f t="shared" si="351"/>
        <v>46881.521000000001</v>
      </c>
      <c r="AR878" s="9">
        <f t="shared" si="352"/>
        <v>0</v>
      </c>
      <c r="AS878" s="9">
        <f t="shared" si="353"/>
        <v>0</v>
      </c>
      <c r="AT878" s="9">
        <f t="shared" si="354"/>
        <v>0</v>
      </c>
      <c r="AU878" s="9">
        <f t="shared" si="355"/>
        <v>0</v>
      </c>
      <c r="AV878" s="9">
        <f t="shared" si="356"/>
        <v>0</v>
      </c>
      <c r="AW878" s="9">
        <f t="shared" si="357"/>
        <v>0</v>
      </c>
      <c r="AX878" s="9">
        <f t="shared" si="358"/>
        <v>0</v>
      </c>
      <c r="AY878" s="10">
        <f t="shared" si="359"/>
        <v>0</v>
      </c>
    </row>
    <row r="879" spans="1:51" ht="15" customHeight="1">
      <c r="A879" s="87">
        <v>873</v>
      </c>
      <c r="B879" s="85" t="str">
        <f t="shared" si="336"/>
        <v>0601650781</v>
      </c>
      <c r="C879" s="13" t="str">
        <f t="shared" si="337"/>
        <v>060165078101</v>
      </c>
      <c r="D879" s="13" t="str">
        <f t="shared" si="338"/>
        <v>06016507810101</v>
      </c>
      <c r="E879" s="14">
        <v>25400100</v>
      </c>
      <c r="F879" s="14" t="s">
        <v>1472</v>
      </c>
      <c r="G879" s="14" t="s">
        <v>1855</v>
      </c>
      <c r="H879" s="14" t="s">
        <v>1919</v>
      </c>
      <c r="I879" s="14" t="s">
        <v>65</v>
      </c>
      <c r="J879" s="14" t="s">
        <v>65</v>
      </c>
      <c r="K879" s="15" t="s">
        <v>1920</v>
      </c>
      <c r="L879" s="14" t="s">
        <v>27</v>
      </c>
      <c r="M879" s="14">
        <v>1</v>
      </c>
      <c r="N879" s="14" t="s">
        <v>27</v>
      </c>
      <c r="O879" s="24">
        <f t="shared" si="339"/>
        <v>130</v>
      </c>
      <c r="P879" s="24">
        <f t="shared" si="340"/>
        <v>324</v>
      </c>
      <c r="Q879" s="24">
        <v>130</v>
      </c>
      <c r="R879" s="16">
        <v>324</v>
      </c>
      <c r="S879" s="69">
        <v>0</v>
      </c>
      <c r="T879" s="70">
        <v>0</v>
      </c>
      <c r="U879" s="24">
        <v>0</v>
      </c>
      <c r="V879" s="24">
        <v>0</v>
      </c>
      <c r="W879" s="69">
        <f t="shared" si="341"/>
        <v>0</v>
      </c>
      <c r="X879" s="69">
        <f>VLOOKUP(D879,'[1]Demanda Agregada Med. y MC'!$C$7:$O$3994,13,FALSE)</f>
        <v>0</v>
      </c>
      <c r="Y879" s="24">
        <v>0</v>
      </c>
      <c r="Z879" s="24">
        <v>0</v>
      </c>
      <c r="AA879" s="24">
        <v>0</v>
      </c>
      <c r="AB879" s="24">
        <v>0</v>
      </c>
      <c r="AC879" s="24">
        <v>0</v>
      </c>
      <c r="AD879" s="24">
        <v>0</v>
      </c>
      <c r="AE879" s="26">
        <v>0</v>
      </c>
      <c r="AF879" s="25">
        <v>0</v>
      </c>
      <c r="AG879" s="22">
        <v>262.2</v>
      </c>
      <c r="AH879" s="20">
        <f t="shared" si="342"/>
        <v>34086</v>
      </c>
      <c r="AI879" s="9">
        <f t="shared" si="343"/>
        <v>84952.8</v>
      </c>
      <c r="AJ879" s="9">
        <f t="shared" si="344"/>
        <v>34086</v>
      </c>
      <c r="AK879" s="9">
        <f t="shared" si="345"/>
        <v>84952.8</v>
      </c>
      <c r="AL879" s="9">
        <f t="shared" si="346"/>
        <v>0</v>
      </c>
      <c r="AM879" s="9">
        <f t="shared" si="347"/>
        <v>0</v>
      </c>
      <c r="AN879" s="9">
        <f t="shared" si="348"/>
        <v>0</v>
      </c>
      <c r="AO879" s="9">
        <f t="shared" si="349"/>
        <v>0</v>
      </c>
      <c r="AP879" s="9">
        <f t="shared" si="350"/>
        <v>0</v>
      </c>
      <c r="AQ879" s="9">
        <f t="shared" si="351"/>
        <v>0</v>
      </c>
      <c r="AR879" s="9">
        <f t="shared" si="352"/>
        <v>0</v>
      </c>
      <c r="AS879" s="9">
        <f t="shared" si="353"/>
        <v>0</v>
      </c>
      <c r="AT879" s="9">
        <f t="shared" si="354"/>
        <v>0</v>
      </c>
      <c r="AU879" s="9">
        <f t="shared" si="355"/>
        <v>0</v>
      </c>
      <c r="AV879" s="9">
        <f t="shared" si="356"/>
        <v>0</v>
      </c>
      <c r="AW879" s="9">
        <f t="shared" si="357"/>
        <v>0</v>
      </c>
      <c r="AX879" s="9">
        <f t="shared" si="358"/>
        <v>0</v>
      </c>
      <c r="AY879" s="10">
        <f t="shared" si="359"/>
        <v>0</v>
      </c>
    </row>
    <row r="880" spans="1:51" ht="15" customHeight="1">
      <c r="A880" s="87">
        <v>874</v>
      </c>
      <c r="B880" s="85" t="str">
        <f t="shared" si="336"/>
        <v>0601650799</v>
      </c>
      <c r="C880" s="13" t="str">
        <f t="shared" si="337"/>
        <v>060165079902</v>
      </c>
      <c r="D880" s="13" t="str">
        <f t="shared" si="338"/>
        <v>06016507990201</v>
      </c>
      <c r="E880" s="14">
        <v>25400100</v>
      </c>
      <c r="F880" s="14" t="s">
        <v>1472</v>
      </c>
      <c r="G880" s="14" t="s">
        <v>1855</v>
      </c>
      <c r="H880" s="14" t="s">
        <v>1921</v>
      </c>
      <c r="I880" s="14" t="s">
        <v>56</v>
      </c>
      <c r="J880" s="14" t="s">
        <v>65</v>
      </c>
      <c r="K880" s="15" t="s">
        <v>1922</v>
      </c>
      <c r="L880" s="14" t="s">
        <v>27</v>
      </c>
      <c r="M880" s="14">
        <v>1</v>
      </c>
      <c r="N880" s="14" t="s">
        <v>27</v>
      </c>
      <c r="O880" s="24">
        <f t="shared" si="339"/>
        <v>285</v>
      </c>
      <c r="P880" s="24">
        <f t="shared" si="340"/>
        <v>711</v>
      </c>
      <c r="Q880" s="24">
        <v>285</v>
      </c>
      <c r="R880" s="16">
        <v>711</v>
      </c>
      <c r="S880" s="69">
        <v>0</v>
      </c>
      <c r="T880" s="70">
        <v>0</v>
      </c>
      <c r="U880" s="24">
        <v>0</v>
      </c>
      <c r="V880" s="24">
        <v>0</v>
      </c>
      <c r="W880" s="69">
        <f t="shared" si="341"/>
        <v>0</v>
      </c>
      <c r="X880" s="69">
        <f>VLOOKUP(D880,'[1]Demanda Agregada Med. y MC'!$C$7:$O$3994,13,FALSE)</f>
        <v>0</v>
      </c>
      <c r="Y880" s="24">
        <v>0</v>
      </c>
      <c r="Z880" s="24">
        <v>0</v>
      </c>
      <c r="AA880" s="24">
        <v>0</v>
      </c>
      <c r="AB880" s="24">
        <v>0</v>
      </c>
      <c r="AC880" s="24">
        <v>0</v>
      </c>
      <c r="AD880" s="24">
        <v>0</v>
      </c>
      <c r="AE880" s="26">
        <v>0</v>
      </c>
      <c r="AF880" s="25">
        <v>0</v>
      </c>
      <c r="AG880" s="22">
        <v>262.2</v>
      </c>
      <c r="AH880" s="20">
        <f t="shared" si="342"/>
        <v>74727</v>
      </c>
      <c r="AI880" s="9">
        <f t="shared" si="343"/>
        <v>186424.19999999998</v>
      </c>
      <c r="AJ880" s="9">
        <f t="shared" si="344"/>
        <v>74727</v>
      </c>
      <c r="AK880" s="9">
        <f t="shared" si="345"/>
        <v>186424.19999999998</v>
      </c>
      <c r="AL880" s="9">
        <f t="shared" si="346"/>
        <v>0</v>
      </c>
      <c r="AM880" s="9">
        <f t="shared" si="347"/>
        <v>0</v>
      </c>
      <c r="AN880" s="9">
        <f t="shared" si="348"/>
        <v>0</v>
      </c>
      <c r="AO880" s="9">
        <f t="shared" si="349"/>
        <v>0</v>
      </c>
      <c r="AP880" s="9">
        <f t="shared" si="350"/>
        <v>0</v>
      </c>
      <c r="AQ880" s="9">
        <f t="shared" si="351"/>
        <v>0</v>
      </c>
      <c r="AR880" s="9">
        <f t="shared" si="352"/>
        <v>0</v>
      </c>
      <c r="AS880" s="9">
        <f t="shared" si="353"/>
        <v>0</v>
      </c>
      <c r="AT880" s="9">
        <f t="shared" si="354"/>
        <v>0</v>
      </c>
      <c r="AU880" s="9">
        <f t="shared" si="355"/>
        <v>0</v>
      </c>
      <c r="AV880" s="9">
        <f t="shared" si="356"/>
        <v>0</v>
      </c>
      <c r="AW880" s="9">
        <f t="shared" si="357"/>
        <v>0</v>
      </c>
      <c r="AX880" s="9">
        <f t="shared" si="358"/>
        <v>0</v>
      </c>
      <c r="AY880" s="10">
        <f t="shared" si="359"/>
        <v>0</v>
      </c>
    </row>
    <row r="881" spans="1:51" ht="15" customHeight="1">
      <c r="A881" s="87">
        <v>875</v>
      </c>
      <c r="B881" s="85" t="str">
        <f t="shared" si="336"/>
        <v>0601650807</v>
      </c>
      <c r="C881" s="13" t="str">
        <f t="shared" si="337"/>
        <v>060165080702</v>
      </c>
      <c r="D881" s="13" t="str">
        <f t="shared" si="338"/>
        <v>06016508070201</v>
      </c>
      <c r="E881" s="14">
        <v>25400100</v>
      </c>
      <c r="F881" s="14" t="s">
        <v>1472</v>
      </c>
      <c r="G881" s="14" t="s">
        <v>1855</v>
      </c>
      <c r="H881" s="14" t="s">
        <v>1923</v>
      </c>
      <c r="I881" s="14" t="s">
        <v>56</v>
      </c>
      <c r="J881" s="14" t="s">
        <v>65</v>
      </c>
      <c r="K881" s="15" t="s">
        <v>1924</v>
      </c>
      <c r="L881" s="14" t="s">
        <v>27</v>
      </c>
      <c r="M881" s="14">
        <v>1</v>
      </c>
      <c r="N881" s="14" t="s">
        <v>27</v>
      </c>
      <c r="O881" s="24">
        <f t="shared" si="339"/>
        <v>16</v>
      </c>
      <c r="P881" s="24">
        <f t="shared" si="340"/>
        <v>39</v>
      </c>
      <c r="Q881" s="24">
        <v>16</v>
      </c>
      <c r="R881" s="16">
        <v>39</v>
      </c>
      <c r="S881" s="69">
        <v>0</v>
      </c>
      <c r="T881" s="70">
        <v>0</v>
      </c>
      <c r="U881" s="24">
        <v>0</v>
      </c>
      <c r="V881" s="24">
        <v>0</v>
      </c>
      <c r="W881" s="69">
        <f t="shared" si="341"/>
        <v>0</v>
      </c>
      <c r="X881" s="69">
        <f>VLOOKUP(D881,'[1]Demanda Agregada Med. y MC'!$C$7:$O$3994,13,FALSE)</f>
        <v>0</v>
      </c>
      <c r="Y881" s="24">
        <v>0</v>
      </c>
      <c r="Z881" s="24">
        <v>0</v>
      </c>
      <c r="AA881" s="24">
        <v>0</v>
      </c>
      <c r="AB881" s="24">
        <v>0</v>
      </c>
      <c r="AC881" s="24">
        <v>0</v>
      </c>
      <c r="AD881" s="24">
        <v>0</v>
      </c>
      <c r="AE881" s="26">
        <v>0</v>
      </c>
      <c r="AF881" s="25">
        <v>0</v>
      </c>
      <c r="AG881" s="22">
        <v>262.2</v>
      </c>
      <c r="AH881" s="20">
        <f t="shared" si="342"/>
        <v>4195.2</v>
      </c>
      <c r="AI881" s="9">
        <f t="shared" si="343"/>
        <v>10225.799999999999</v>
      </c>
      <c r="AJ881" s="9">
        <f t="shared" si="344"/>
        <v>4195.2</v>
      </c>
      <c r="AK881" s="9">
        <f t="shared" si="345"/>
        <v>10225.799999999999</v>
      </c>
      <c r="AL881" s="9">
        <f t="shared" si="346"/>
        <v>0</v>
      </c>
      <c r="AM881" s="9">
        <f t="shared" si="347"/>
        <v>0</v>
      </c>
      <c r="AN881" s="9">
        <f t="shared" si="348"/>
        <v>0</v>
      </c>
      <c r="AO881" s="9">
        <f t="shared" si="349"/>
        <v>0</v>
      </c>
      <c r="AP881" s="9">
        <f t="shared" si="350"/>
        <v>0</v>
      </c>
      <c r="AQ881" s="9">
        <f t="shared" si="351"/>
        <v>0</v>
      </c>
      <c r="AR881" s="9">
        <f t="shared" si="352"/>
        <v>0</v>
      </c>
      <c r="AS881" s="9">
        <f t="shared" si="353"/>
        <v>0</v>
      </c>
      <c r="AT881" s="9">
        <f t="shared" si="354"/>
        <v>0</v>
      </c>
      <c r="AU881" s="9">
        <f t="shared" si="355"/>
        <v>0</v>
      </c>
      <c r="AV881" s="9">
        <f t="shared" si="356"/>
        <v>0</v>
      </c>
      <c r="AW881" s="9">
        <f t="shared" si="357"/>
        <v>0</v>
      </c>
      <c r="AX881" s="9">
        <f t="shared" si="358"/>
        <v>0</v>
      </c>
      <c r="AY881" s="10">
        <f t="shared" si="359"/>
        <v>0</v>
      </c>
    </row>
    <row r="882" spans="1:51" ht="15" customHeight="1">
      <c r="A882" s="87">
        <v>876</v>
      </c>
      <c r="B882" s="85" t="str">
        <f t="shared" si="336"/>
        <v>0601650815</v>
      </c>
      <c r="C882" s="13" t="str">
        <f t="shared" si="337"/>
        <v>060165081501</v>
      </c>
      <c r="D882" s="13" t="str">
        <f t="shared" si="338"/>
        <v>06016508150101</v>
      </c>
      <c r="E882" s="14">
        <v>25400100</v>
      </c>
      <c r="F882" s="14" t="s">
        <v>1472</v>
      </c>
      <c r="G882" s="14" t="s">
        <v>1855</v>
      </c>
      <c r="H882" s="14" t="s">
        <v>1925</v>
      </c>
      <c r="I882" s="14" t="s">
        <v>65</v>
      </c>
      <c r="J882" s="14" t="s">
        <v>65</v>
      </c>
      <c r="K882" s="15" t="s">
        <v>1926</v>
      </c>
      <c r="L882" s="14" t="s">
        <v>27</v>
      </c>
      <c r="M882" s="14">
        <v>1</v>
      </c>
      <c r="N882" s="14" t="s">
        <v>27</v>
      </c>
      <c r="O882" s="24">
        <f t="shared" si="339"/>
        <v>6390.4</v>
      </c>
      <c r="P882" s="24">
        <f t="shared" si="340"/>
        <v>15975</v>
      </c>
      <c r="Q882" s="24">
        <v>3100</v>
      </c>
      <c r="R882" s="16">
        <v>7749</v>
      </c>
      <c r="S882" s="69">
        <v>0</v>
      </c>
      <c r="T882" s="70">
        <v>0</v>
      </c>
      <c r="U882" s="24">
        <v>3290.4</v>
      </c>
      <c r="V882" s="24">
        <v>8226</v>
      </c>
      <c r="W882" s="69">
        <f t="shared" si="341"/>
        <v>0</v>
      </c>
      <c r="X882" s="69">
        <f>VLOOKUP(D882,'[1]Demanda Agregada Med. y MC'!$C$7:$O$3994,13,FALSE)</f>
        <v>0</v>
      </c>
      <c r="Y882" s="24">
        <v>0</v>
      </c>
      <c r="Z882" s="24">
        <v>0</v>
      </c>
      <c r="AA882" s="24">
        <v>0</v>
      </c>
      <c r="AB882" s="24">
        <v>0</v>
      </c>
      <c r="AC882" s="24">
        <v>0</v>
      </c>
      <c r="AD882" s="24">
        <v>0</v>
      </c>
      <c r="AE882" s="26">
        <v>0</v>
      </c>
      <c r="AF882" s="25">
        <v>0</v>
      </c>
      <c r="AG882" s="22">
        <v>208.03960000000001</v>
      </c>
      <c r="AH882" s="20">
        <f t="shared" si="342"/>
        <v>1329456.25984</v>
      </c>
      <c r="AI882" s="9">
        <f t="shared" si="343"/>
        <v>3323432.6100000003</v>
      </c>
      <c r="AJ882" s="9">
        <f t="shared" si="344"/>
        <v>644922.76</v>
      </c>
      <c r="AK882" s="9">
        <f t="shared" si="345"/>
        <v>1612098.8604000001</v>
      </c>
      <c r="AL882" s="9">
        <f t="shared" si="346"/>
        <v>0</v>
      </c>
      <c r="AM882" s="9">
        <f t="shared" si="347"/>
        <v>0</v>
      </c>
      <c r="AN882" s="9">
        <f t="shared" si="348"/>
        <v>684533.49984000006</v>
      </c>
      <c r="AO882" s="9">
        <f t="shared" si="349"/>
        <v>1711333.7496</v>
      </c>
      <c r="AP882" s="9">
        <f t="shared" si="350"/>
        <v>0</v>
      </c>
      <c r="AQ882" s="9">
        <f t="shared" si="351"/>
        <v>0</v>
      </c>
      <c r="AR882" s="9">
        <f t="shared" si="352"/>
        <v>0</v>
      </c>
      <c r="AS882" s="9">
        <f t="shared" si="353"/>
        <v>0</v>
      </c>
      <c r="AT882" s="9">
        <f t="shared" si="354"/>
        <v>0</v>
      </c>
      <c r="AU882" s="9">
        <f t="shared" si="355"/>
        <v>0</v>
      </c>
      <c r="AV882" s="9">
        <f t="shared" si="356"/>
        <v>0</v>
      </c>
      <c r="AW882" s="9">
        <f t="shared" si="357"/>
        <v>0</v>
      </c>
      <c r="AX882" s="9">
        <f t="shared" si="358"/>
        <v>0</v>
      </c>
      <c r="AY882" s="10">
        <f t="shared" si="359"/>
        <v>0</v>
      </c>
    </row>
    <row r="883" spans="1:51" ht="15" customHeight="1">
      <c r="A883" s="87">
        <v>877</v>
      </c>
      <c r="B883" s="85" t="str">
        <f t="shared" si="336"/>
        <v>0601650823</v>
      </c>
      <c r="C883" s="13" t="str">
        <f t="shared" si="337"/>
        <v>060165082301</v>
      </c>
      <c r="D883" s="13" t="str">
        <f t="shared" si="338"/>
        <v>06016508230101</v>
      </c>
      <c r="E883" s="14">
        <v>25400100</v>
      </c>
      <c r="F883" s="14" t="s">
        <v>1472</v>
      </c>
      <c r="G883" s="14" t="s">
        <v>1855</v>
      </c>
      <c r="H883" s="14" t="s">
        <v>1927</v>
      </c>
      <c r="I883" s="14" t="s">
        <v>65</v>
      </c>
      <c r="J883" s="14" t="s">
        <v>65</v>
      </c>
      <c r="K883" s="15" t="s">
        <v>1928</v>
      </c>
      <c r="L883" s="14" t="s">
        <v>27</v>
      </c>
      <c r="M883" s="14">
        <v>1</v>
      </c>
      <c r="N883" s="14" t="s">
        <v>27</v>
      </c>
      <c r="O883" s="24">
        <f t="shared" si="339"/>
        <v>1037.2</v>
      </c>
      <c r="P883" s="24">
        <f t="shared" si="340"/>
        <v>2593</v>
      </c>
      <c r="Q883" s="24">
        <v>308</v>
      </c>
      <c r="R883" s="16">
        <v>770</v>
      </c>
      <c r="S883" s="69">
        <v>0</v>
      </c>
      <c r="T883" s="70">
        <v>0</v>
      </c>
      <c r="U883" s="24">
        <v>729.2</v>
      </c>
      <c r="V883" s="24">
        <v>1823</v>
      </c>
      <c r="W883" s="69">
        <f t="shared" si="341"/>
        <v>0</v>
      </c>
      <c r="X883" s="69">
        <f>VLOOKUP(D883,'[1]Demanda Agregada Med. y MC'!$C$7:$O$3994,13,FALSE)</f>
        <v>0</v>
      </c>
      <c r="Y883" s="24">
        <v>0</v>
      </c>
      <c r="Z883" s="24">
        <v>0</v>
      </c>
      <c r="AA883" s="24">
        <v>0</v>
      </c>
      <c r="AB883" s="24">
        <v>0</v>
      </c>
      <c r="AC883" s="24">
        <v>0</v>
      </c>
      <c r="AD883" s="24">
        <v>0</v>
      </c>
      <c r="AE883" s="26">
        <v>0</v>
      </c>
      <c r="AF883" s="25">
        <v>0</v>
      </c>
      <c r="AG883" s="22">
        <v>244.53600000000003</v>
      </c>
      <c r="AH883" s="20">
        <f t="shared" si="342"/>
        <v>253632.73920000004</v>
      </c>
      <c r="AI883" s="9">
        <f t="shared" si="343"/>
        <v>634081.84800000011</v>
      </c>
      <c r="AJ883" s="9">
        <f t="shared" si="344"/>
        <v>75317.088000000003</v>
      </c>
      <c r="AK883" s="9">
        <f t="shared" si="345"/>
        <v>188292.72000000003</v>
      </c>
      <c r="AL883" s="9">
        <f t="shared" si="346"/>
        <v>0</v>
      </c>
      <c r="AM883" s="9">
        <f t="shared" si="347"/>
        <v>0</v>
      </c>
      <c r="AN883" s="9">
        <f t="shared" si="348"/>
        <v>178315.65120000002</v>
      </c>
      <c r="AO883" s="9">
        <f t="shared" si="349"/>
        <v>445789.12800000003</v>
      </c>
      <c r="AP883" s="9">
        <f t="shared" si="350"/>
        <v>0</v>
      </c>
      <c r="AQ883" s="9">
        <f t="shared" si="351"/>
        <v>0</v>
      </c>
      <c r="AR883" s="9">
        <f t="shared" si="352"/>
        <v>0</v>
      </c>
      <c r="AS883" s="9">
        <f t="shared" si="353"/>
        <v>0</v>
      </c>
      <c r="AT883" s="9">
        <f t="shared" si="354"/>
        <v>0</v>
      </c>
      <c r="AU883" s="9">
        <f t="shared" si="355"/>
        <v>0</v>
      </c>
      <c r="AV883" s="9">
        <f t="shared" si="356"/>
        <v>0</v>
      </c>
      <c r="AW883" s="9">
        <f t="shared" si="357"/>
        <v>0</v>
      </c>
      <c r="AX883" s="9">
        <f t="shared" si="358"/>
        <v>0</v>
      </c>
      <c r="AY883" s="10">
        <f t="shared" si="359"/>
        <v>0</v>
      </c>
    </row>
    <row r="884" spans="1:51" ht="15" customHeight="1">
      <c r="A884" s="87">
        <v>878</v>
      </c>
      <c r="B884" s="85" t="str">
        <f t="shared" si="336"/>
        <v>0601650831</v>
      </c>
      <c r="C884" s="13" t="str">
        <f t="shared" si="337"/>
        <v>060165083101</v>
      </c>
      <c r="D884" s="13" t="str">
        <f t="shared" si="338"/>
        <v>06016508310101</v>
      </c>
      <c r="E884" s="14">
        <v>25400100</v>
      </c>
      <c r="F884" s="14" t="s">
        <v>1472</v>
      </c>
      <c r="G884" s="14" t="s">
        <v>1855</v>
      </c>
      <c r="H884" s="14" t="s">
        <v>232</v>
      </c>
      <c r="I884" s="14" t="s">
        <v>65</v>
      </c>
      <c r="J884" s="14" t="s">
        <v>65</v>
      </c>
      <c r="K884" s="15" t="s">
        <v>1929</v>
      </c>
      <c r="L884" s="14" t="s">
        <v>27</v>
      </c>
      <c r="M884" s="14">
        <v>1</v>
      </c>
      <c r="N884" s="14" t="s">
        <v>27</v>
      </c>
      <c r="O884" s="24">
        <f t="shared" si="339"/>
        <v>721.6</v>
      </c>
      <c r="P884" s="24">
        <f t="shared" si="340"/>
        <v>1804</v>
      </c>
      <c r="Q884" s="24">
        <v>140</v>
      </c>
      <c r="R884" s="16">
        <v>350</v>
      </c>
      <c r="S884" s="69">
        <v>0</v>
      </c>
      <c r="T884" s="70">
        <v>0</v>
      </c>
      <c r="U884" s="24">
        <v>581.6</v>
      </c>
      <c r="V884" s="24">
        <v>1454</v>
      </c>
      <c r="W884" s="69">
        <f t="shared" si="341"/>
        <v>0</v>
      </c>
      <c r="X884" s="69">
        <f>VLOOKUP(D884,'[1]Demanda Agregada Med. y MC'!$C$7:$O$3994,13,FALSE)</f>
        <v>0</v>
      </c>
      <c r="Y884" s="24">
        <v>0</v>
      </c>
      <c r="Z884" s="24">
        <v>0</v>
      </c>
      <c r="AA884" s="24">
        <v>0</v>
      </c>
      <c r="AB884" s="24">
        <v>0</v>
      </c>
      <c r="AC884" s="24">
        <v>0</v>
      </c>
      <c r="AD884" s="24">
        <v>0</v>
      </c>
      <c r="AE884" s="26">
        <v>0</v>
      </c>
      <c r="AF884" s="25">
        <v>0</v>
      </c>
      <c r="AG884" s="22">
        <v>563.04000000000008</v>
      </c>
      <c r="AH884" s="20">
        <f t="shared" si="342"/>
        <v>406289.66400000005</v>
      </c>
      <c r="AI884" s="9">
        <f t="shared" si="343"/>
        <v>1015724.1600000001</v>
      </c>
      <c r="AJ884" s="9">
        <f t="shared" si="344"/>
        <v>78825.600000000006</v>
      </c>
      <c r="AK884" s="9">
        <f t="shared" si="345"/>
        <v>197064.00000000003</v>
      </c>
      <c r="AL884" s="9">
        <f t="shared" si="346"/>
        <v>0</v>
      </c>
      <c r="AM884" s="9">
        <f t="shared" si="347"/>
        <v>0</v>
      </c>
      <c r="AN884" s="9">
        <f t="shared" si="348"/>
        <v>327464.06400000007</v>
      </c>
      <c r="AO884" s="9">
        <f t="shared" si="349"/>
        <v>818660.16000000015</v>
      </c>
      <c r="AP884" s="9">
        <f t="shared" si="350"/>
        <v>0</v>
      </c>
      <c r="AQ884" s="9">
        <f t="shared" si="351"/>
        <v>0</v>
      </c>
      <c r="AR884" s="9">
        <f t="shared" si="352"/>
        <v>0</v>
      </c>
      <c r="AS884" s="9">
        <f t="shared" si="353"/>
        <v>0</v>
      </c>
      <c r="AT884" s="9">
        <f t="shared" si="354"/>
        <v>0</v>
      </c>
      <c r="AU884" s="9">
        <f t="shared" si="355"/>
        <v>0</v>
      </c>
      <c r="AV884" s="9">
        <f t="shared" si="356"/>
        <v>0</v>
      </c>
      <c r="AW884" s="9">
        <f t="shared" si="357"/>
        <v>0</v>
      </c>
      <c r="AX884" s="9">
        <f t="shared" si="358"/>
        <v>0</v>
      </c>
      <c r="AY884" s="10">
        <f t="shared" si="359"/>
        <v>0</v>
      </c>
    </row>
    <row r="885" spans="1:51" ht="15" customHeight="1">
      <c r="A885" s="87">
        <v>879</v>
      </c>
      <c r="B885" s="85" t="str">
        <f t="shared" si="336"/>
        <v>0601650849</v>
      </c>
      <c r="C885" s="13" t="str">
        <f t="shared" si="337"/>
        <v>060165084901</v>
      </c>
      <c r="D885" s="13" t="str">
        <f t="shared" si="338"/>
        <v>06016508490101</v>
      </c>
      <c r="E885" s="14">
        <v>25400100</v>
      </c>
      <c r="F885" s="14" t="s">
        <v>1472</v>
      </c>
      <c r="G885" s="14" t="s">
        <v>1855</v>
      </c>
      <c r="H885" s="14" t="s">
        <v>1930</v>
      </c>
      <c r="I885" s="14" t="s">
        <v>65</v>
      </c>
      <c r="J885" s="14" t="s">
        <v>65</v>
      </c>
      <c r="K885" s="15" t="s">
        <v>1931</v>
      </c>
      <c r="L885" s="14" t="s">
        <v>27</v>
      </c>
      <c r="M885" s="14">
        <v>1</v>
      </c>
      <c r="N885" s="14" t="s">
        <v>27</v>
      </c>
      <c r="O885" s="24">
        <f t="shared" si="339"/>
        <v>1605.8</v>
      </c>
      <c r="P885" s="24">
        <f t="shared" si="340"/>
        <v>4014</v>
      </c>
      <c r="Q885" s="24">
        <v>513</v>
      </c>
      <c r="R885" s="16">
        <v>1282</v>
      </c>
      <c r="S885" s="69">
        <v>0</v>
      </c>
      <c r="T885" s="70">
        <v>0</v>
      </c>
      <c r="U885" s="24">
        <v>1092.8</v>
      </c>
      <c r="V885" s="24">
        <v>2732</v>
      </c>
      <c r="W885" s="69">
        <f t="shared" si="341"/>
        <v>0</v>
      </c>
      <c r="X885" s="69">
        <f>VLOOKUP(D885,'[1]Demanda Agregada Med. y MC'!$C$7:$O$3994,13,FALSE)</f>
        <v>0</v>
      </c>
      <c r="Y885" s="24">
        <v>0</v>
      </c>
      <c r="Z885" s="24">
        <v>0</v>
      </c>
      <c r="AA885" s="24">
        <v>0</v>
      </c>
      <c r="AB885" s="24">
        <v>0</v>
      </c>
      <c r="AC885" s="24">
        <v>0</v>
      </c>
      <c r="AD885" s="24">
        <v>0</v>
      </c>
      <c r="AE885" s="26">
        <v>0</v>
      </c>
      <c r="AF885" s="25">
        <v>0</v>
      </c>
      <c r="AG885" s="22">
        <v>668.17759999999998</v>
      </c>
      <c r="AH885" s="20">
        <f t="shared" si="342"/>
        <v>1072959.59008</v>
      </c>
      <c r="AI885" s="9">
        <f t="shared" si="343"/>
        <v>2682064.8863999997</v>
      </c>
      <c r="AJ885" s="9">
        <f t="shared" si="344"/>
        <v>342775.10879999999</v>
      </c>
      <c r="AK885" s="9">
        <f t="shared" si="345"/>
        <v>856603.68319999997</v>
      </c>
      <c r="AL885" s="9">
        <f t="shared" si="346"/>
        <v>0</v>
      </c>
      <c r="AM885" s="9">
        <f t="shared" si="347"/>
        <v>0</v>
      </c>
      <c r="AN885" s="9">
        <f t="shared" si="348"/>
        <v>730184.48127999995</v>
      </c>
      <c r="AO885" s="9">
        <f t="shared" si="349"/>
        <v>1825461.2031999999</v>
      </c>
      <c r="AP885" s="9">
        <f t="shared" si="350"/>
        <v>0</v>
      </c>
      <c r="AQ885" s="9">
        <f t="shared" si="351"/>
        <v>0</v>
      </c>
      <c r="AR885" s="9">
        <f t="shared" si="352"/>
        <v>0</v>
      </c>
      <c r="AS885" s="9">
        <f t="shared" si="353"/>
        <v>0</v>
      </c>
      <c r="AT885" s="9">
        <f t="shared" si="354"/>
        <v>0</v>
      </c>
      <c r="AU885" s="9">
        <f t="shared" si="355"/>
        <v>0</v>
      </c>
      <c r="AV885" s="9">
        <f t="shared" si="356"/>
        <v>0</v>
      </c>
      <c r="AW885" s="9">
        <f t="shared" si="357"/>
        <v>0</v>
      </c>
      <c r="AX885" s="9">
        <f t="shared" si="358"/>
        <v>0</v>
      </c>
      <c r="AY885" s="10">
        <f t="shared" si="359"/>
        <v>0</v>
      </c>
    </row>
    <row r="886" spans="1:51" ht="15" customHeight="1">
      <c r="A886" s="87">
        <v>880</v>
      </c>
      <c r="B886" s="85" t="str">
        <f t="shared" si="336"/>
        <v>0601650856</v>
      </c>
      <c r="C886" s="13" t="str">
        <f t="shared" si="337"/>
        <v>060165085601</v>
      </c>
      <c r="D886" s="13" t="str">
        <f t="shared" si="338"/>
        <v>06016508560101</v>
      </c>
      <c r="E886" s="14">
        <v>25400100</v>
      </c>
      <c r="F886" s="14" t="s">
        <v>1472</v>
      </c>
      <c r="G886" s="14" t="s">
        <v>1855</v>
      </c>
      <c r="H886" s="14" t="s">
        <v>1932</v>
      </c>
      <c r="I886" s="14" t="s">
        <v>65</v>
      </c>
      <c r="J886" s="14" t="s">
        <v>65</v>
      </c>
      <c r="K886" s="15" t="s">
        <v>1933</v>
      </c>
      <c r="L886" s="14" t="s">
        <v>27</v>
      </c>
      <c r="M886" s="14">
        <v>1</v>
      </c>
      <c r="N886" s="14" t="s">
        <v>27</v>
      </c>
      <c r="O886" s="24">
        <f t="shared" si="339"/>
        <v>9</v>
      </c>
      <c r="P886" s="24">
        <f t="shared" si="340"/>
        <v>21</v>
      </c>
      <c r="Q886" s="24">
        <v>9</v>
      </c>
      <c r="R886" s="16">
        <v>21</v>
      </c>
      <c r="S886" s="69">
        <v>0</v>
      </c>
      <c r="T886" s="70">
        <v>0</v>
      </c>
      <c r="U886" s="24">
        <v>0</v>
      </c>
      <c r="V886" s="24">
        <v>0</v>
      </c>
      <c r="W886" s="69">
        <f t="shared" si="341"/>
        <v>0</v>
      </c>
      <c r="X886" s="69">
        <f>VLOOKUP(D886,'[1]Demanda Agregada Med. y MC'!$C$7:$O$3994,13,FALSE)</f>
        <v>0</v>
      </c>
      <c r="Y886" s="24">
        <v>0</v>
      </c>
      <c r="Z886" s="24">
        <v>0</v>
      </c>
      <c r="AA886" s="24">
        <v>0</v>
      </c>
      <c r="AB886" s="24">
        <v>0</v>
      </c>
      <c r="AC886" s="24">
        <v>0</v>
      </c>
      <c r="AD886" s="24">
        <v>0</v>
      </c>
      <c r="AE886" s="26">
        <v>0</v>
      </c>
      <c r="AF886" s="25">
        <v>0</v>
      </c>
      <c r="AG886" s="22">
        <v>50.6</v>
      </c>
      <c r="AH886" s="20">
        <f t="shared" si="342"/>
        <v>455.40000000000003</v>
      </c>
      <c r="AI886" s="9">
        <f t="shared" si="343"/>
        <v>1062.6000000000001</v>
      </c>
      <c r="AJ886" s="9">
        <f t="shared" si="344"/>
        <v>455.40000000000003</v>
      </c>
      <c r="AK886" s="9">
        <f t="shared" si="345"/>
        <v>1062.6000000000001</v>
      </c>
      <c r="AL886" s="9">
        <f t="shared" si="346"/>
        <v>0</v>
      </c>
      <c r="AM886" s="9">
        <f t="shared" si="347"/>
        <v>0</v>
      </c>
      <c r="AN886" s="9">
        <f t="shared" si="348"/>
        <v>0</v>
      </c>
      <c r="AO886" s="9">
        <f t="shared" si="349"/>
        <v>0</v>
      </c>
      <c r="AP886" s="9">
        <f t="shared" si="350"/>
        <v>0</v>
      </c>
      <c r="AQ886" s="9">
        <f t="shared" si="351"/>
        <v>0</v>
      </c>
      <c r="AR886" s="9">
        <f t="shared" si="352"/>
        <v>0</v>
      </c>
      <c r="AS886" s="9">
        <f t="shared" si="353"/>
        <v>0</v>
      </c>
      <c r="AT886" s="9">
        <f t="shared" si="354"/>
        <v>0</v>
      </c>
      <c r="AU886" s="9">
        <f t="shared" si="355"/>
        <v>0</v>
      </c>
      <c r="AV886" s="9">
        <f t="shared" si="356"/>
        <v>0</v>
      </c>
      <c r="AW886" s="9">
        <f t="shared" si="357"/>
        <v>0</v>
      </c>
      <c r="AX886" s="9">
        <f t="shared" si="358"/>
        <v>0</v>
      </c>
      <c r="AY886" s="10">
        <f t="shared" si="359"/>
        <v>0</v>
      </c>
    </row>
    <row r="887" spans="1:51" ht="15" customHeight="1">
      <c r="A887" s="87">
        <v>881</v>
      </c>
      <c r="B887" s="85" t="str">
        <f t="shared" si="336"/>
        <v>0601650864</v>
      </c>
      <c r="C887" s="13" t="str">
        <f t="shared" si="337"/>
        <v>060165086401</v>
      </c>
      <c r="D887" s="13" t="str">
        <f t="shared" si="338"/>
        <v>06016508640101</v>
      </c>
      <c r="E887" s="14">
        <v>25400100</v>
      </c>
      <c r="F887" s="14" t="s">
        <v>1472</v>
      </c>
      <c r="G887" s="14" t="s">
        <v>1855</v>
      </c>
      <c r="H887" s="14" t="s">
        <v>1934</v>
      </c>
      <c r="I887" s="14" t="s">
        <v>65</v>
      </c>
      <c r="J887" s="14" t="s">
        <v>65</v>
      </c>
      <c r="K887" s="15" t="s">
        <v>1935</v>
      </c>
      <c r="L887" s="14" t="s">
        <v>27</v>
      </c>
      <c r="M887" s="14">
        <v>1</v>
      </c>
      <c r="N887" s="14" t="s">
        <v>27</v>
      </c>
      <c r="O887" s="24">
        <f t="shared" si="339"/>
        <v>87.9</v>
      </c>
      <c r="P887" s="24">
        <f t="shared" si="340"/>
        <v>217.75</v>
      </c>
      <c r="Q887" s="24">
        <v>24</v>
      </c>
      <c r="R887" s="16">
        <v>58</v>
      </c>
      <c r="S887" s="69">
        <v>0</v>
      </c>
      <c r="T887" s="70">
        <v>0</v>
      </c>
      <c r="U887" s="24">
        <v>52.800000000000004</v>
      </c>
      <c r="V887" s="24">
        <v>132</v>
      </c>
      <c r="W887" s="69">
        <f t="shared" si="341"/>
        <v>11.100000000000001</v>
      </c>
      <c r="X887" s="69">
        <f>VLOOKUP(D887,'[1]Demanda Agregada Med. y MC'!$C$7:$O$3994,13,FALSE)</f>
        <v>27.750000000000004</v>
      </c>
      <c r="Y887" s="24">
        <v>0</v>
      </c>
      <c r="Z887" s="24">
        <v>0</v>
      </c>
      <c r="AA887" s="24">
        <v>0</v>
      </c>
      <c r="AB887" s="24">
        <v>0</v>
      </c>
      <c r="AC887" s="24">
        <v>0</v>
      </c>
      <c r="AD887" s="24">
        <v>0</v>
      </c>
      <c r="AE887" s="26">
        <v>0</v>
      </c>
      <c r="AF887" s="25">
        <v>0</v>
      </c>
      <c r="AG887" s="22">
        <v>50.6</v>
      </c>
      <c r="AH887" s="20">
        <f t="shared" si="342"/>
        <v>4447.7400000000007</v>
      </c>
      <c r="AI887" s="9">
        <f t="shared" si="343"/>
        <v>11018.15</v>
      </c>
      <c r="AJ887" s="9">
        <f t="shared" si="344"/>
        <v>1214.4000000000001</v>
      </c>
      <c r="AK887" s="9">
        <f t="shared" si="345"/>
        <v>2934.8</v>
      </c>
      <c r="AL887" s="9">
        <f t="shared" si="346"/>
        <v>0</v>
      </c>
      <c r="AM887" s="9">
        <f t="shared" si="347"/>
        <v>0</v>
      </c>
      <c r="AN887" s="9">
        <f t="shared" si="348"/>
        <v>2671.6800000000003</v>
      </c>
      <c r="AO887" s="9">
        <f t="shared" si="349"/>
        <v>6679.2</v>
      </c>
      <c r="AP887" s="9">
        <f t="shared" si="350"/>
        <v>561.66000000000008</v>
      </c>
      <c r="AQ887" s="9">
        <f t="shared" si="351"/>
        <v>1404.1500000000003</v>
      </c>
      <c r="AR887" s="9">
        <f t="shared" si="352"/>
        <v>0</v>
      </c>
      <c r="AS887" s="9">
        <f t="shared" si="353"/>
        <v>0</v>
      </c>
      <c r="AT887" s="9">
        <f t="shared" si="354"/>
        <v>0</v>
      </c>
      <c r="AU887" s="9">
        <f t="shared" si="355"/>
        <v>0</v>
      </c>
      <c r="AV887" s="9">
        <f t="shared" si="356"/>
        <v>0</v>
      </c>
      <c r="AW887" s="9">
        <f t="shared" si="357"/>
        <v>0</v>
      </c>
      <c r="AX887" s="9">
        <f t="shared" si="358"/>
        <v>0</v>
      </c>
      <c r="AY887" s="10">
        <f t="shared" si="359"/>
        <v>0</v>
      </c>
    </row>
    <row r="888" spans="1:51" ht="15" customHeight="1">
      <c r="A888" s="87">
        <v>882</v>
      </c>
      <c r="B888" s="85" t="str">
        <f t="shared" si="336"/>
        <v>0601650872</v>
      </c>
      <c r="C888" s="13" t="str">
        <f t="shared" si="337"/>
        <v>060165087201</v>
      </c>
      <c r="D888" s="13" t="str">
        <f t="shared" si="338"/>
        <v>06016508720101</v>
      </c>
      <c r="E888" s="14">
        <v>25400100</v>
      </c>
      <c r="F888" s="14" t="s">
        <v>1472</v>
      </c>
      <c r="G888" s="14" t="s">
        <v>1855</v>
      </c>
      <c r="H888" s="14" t="s">
        <v>238</v>
      </c>
      <c r="I888" s="14" t="s">
        <v>65</v>
      </c>
      <c r="J888" s="14" t="s">
        <v>65</v>
      </c>
      <c r="K888" s="15" t="s">
        <v>1936</v>
      </c>
      <c r="L888" s="14" t="s">
        <v>27</v>
      </c>
      <c r="M888" s="14">
        <v>1</v>
      </c>
      <c r="N888" s="14" t="s">
        <v>27</v>
      </c>
      <c r="O888" s="24">
        <f t="shared" si="339"/>
        <v>15.4</v>
      </c>
      <c r="P888" s="24">
        <f t="shared" si="340"/>
        <v>38</v>
      </c>
      <c r="Q888" s="24">
        <v>15</v>
      </c>
      <c r="R888" s="16">
        <v>37</v>
      </c>
      <c r="S888" s="69">
        <v>0</v>
      </c>
      <c r="T888" s="70">
        <v>0</v>
      </c>
      <c r="U888" s="24">
        <v>0.4</v>
      </c>
      <c r="V888" s="24">
        <v>1</v>
      </c>
      <c r="W888" s="69">
        <f t="shared" si="341"/>
        <v>0</v>
      </c>
      <c r="X888" s="69">
        <f>VLOOKUP(D888,'[1]Demanda Agregada Med. y MC'!$C$7:$O$3994,13,FALSE)</f>
        <v>0</v>
      </c>
      <c r="Y888" s="24">
        <v>0</v>
      </c>
      <c r="Z888" s="24">
        <v>0</v>
      </c>
      <c r="AA888" s="24">
        <v>0</v>
      </c>
      <c r="AB888" s="24">
        <v>0</v>
      </c>
      <c r="AC888" s="24">
        <v>0</v>
      </c>
      <c r="AD888" s="24">
        <v>0</v>
      </c>
      <c r="AE888" s="26">
        <v>0</v>
      </c>
      <c r="AF888" s="25">
        <v>0</v>
      </c>
      <c r="AG888" s="22">
        <v>50.6</v>
      </c>
      <c r="AH888" s="20">
        <f t="shared" si="342"/>
        <v>779.24</v>
      </c>
      <c r="AI888" s="9">
        <f t="shared" si="343"/>
        <v>1922.8</v>
      </c>
      <c r="AJ888" s="9">
        <f t="shared" si="344"/>
        <v>759</v>
      </c>
      <c r="AK888" s="9">
        <f t="shared" si="345"/>
        <v>1872.2</v>
      </c>
      <c r="AL888" s="9">
        <f t="shared" si="346"/>
        <v>0</v>
      </c>
      <c r="AM888" s="9">
        <f t="shared" si="347"/>
        <v>0</v>
      </c>
      <c r="AN888" s="9">
        <f t="shared" si="348"/>
        <v>20.240000000000002</v>
      </c>
      <c r="AO888" s="9">
        <f t="shared" si="349"/>
        <v>50.6</v>
      </c>
      <c r="AP888" s="9">
        <f t="shared" si="350"/>
        <v>0</v>
      </c>
      <c r="AQ888" s="9">
        <f t="shared" si="351"/>
        <v>0</v>
      </c>
      <c r="AR888" s="9">
        <f t="shared" si="352"/>
        <v>0</v>
      </c>
      <c r="AS888" s="9">
        <f t="shared" si="353"/>
        <v>0</v>
      </c>
      <c r="AT888" s="9">
        <f t="shared" si="354"/>
        <v>0</v>
      </c>
      <c r="AU888" s="9">
        <f t="shared" si="355"/>
        <v>0</v>
      </c>
      <c r="AV888" s="9">
        <f t="shared" si="356"/>
        <v>0</v>
      </c>
      <c r="AW888" s="9">
        <f t="shared" si="357"/>
        <v>0</v>
      </c>
      <c r="AX888" s="9">
        <f t="shared" si="358"/>
        <v>0</v>
      </c>
      <c r="AY888" s="10">
        <f t="shared" si="359"/>
        <v>0</v>
      </c>
    </row>
    <row r="889" spans="1:51" ht="15" customHeight="1">
      <c r="A889" s="87">
        <v>883</v>
      </c>
      <c r="B889" s="85" t="str">
        <f t="shared" si="336"/>
        <v>0601650922</v>
      </c>
      <c r="C889" s="13" t="str">
        <f t="shared" si="337"/>
        <v>060165092201</v>
      </c>
      <c r="D889" s="13" t="str">
        <f t="shared" si="338"/>
        <v>06016509220101</v>
      </c>
      <c r="E889" s="14">
        <v>25400100</v>
      </c>
      <c r="F889" s="14" t="s">
        <v>1472</v>
      </c>
      <c r="G889" s="14" t="s">
        <v>1855</v>
      </c>
      <c r="H889" s="14" t="s">
        <v>1655</v>
      </c>
      <c r="I889" s="14" t="s">
        <v>65</v>
      </c>
      <c r="J889" s="14" t="s">
        <v>65</v>
      </c>
      <c r="K889" s="15" t="s">
        <v>1937</v>
      </c>
      <c r="L889" s="14" t="s">
        <v>26</v>
      </c>
      <c r="M889" s="14">
        <v>10</v>
      </c>
      <c r="N889" s="14" t="s">
        <v>27</v>
      </c>
      <c r="O889" s="24">
        <f t="shared" si="339"/>
        <v>31.8</v>
      </c>
      <c r="P889" s="24">
        <f t="shared" si="340"/>
        <v>78</v>
      </c>
      <c r="Q889" s="24">
        <v>3</v>
      </c>
      <c r="R889" s="16">
        <v>6</v>
      </c>
      <c r="S889" s="69">
        <v>0</v>
      </c>
      <c r="T889" s="70">
        <v>0</v>
      </c>
      <c r="U889" s="24">
        <v>0</v>
      </c>
      <c r="V889" s="24">
        <v>0</v>
      </c>
      <c r="W889" s="69">
        <f t="shared" si="341"/>
        <v>28.8</v>
      </c>
      <c r="X889" s="69">
        <f>VLOOKUP(D889,'[1]Demanda Agregada Med. y MC'!$C$7:$O$3994,13,FALSE)</f>
        <v>72</v>
      </c>
      <c r="Y889" s="24">
        <v>0</v>
      </c>
      <c r="Z889" s="24">
        <v>0</v>
      </c>
      <c r="AA889" s="24">
        <v>0</v>
      </c>
      <c r="AB889" s="24">
        <v>0</v>
      </c>
      <c r="AC889" s="24">
        <v>0</v>
      </c>
      <c r="AD889" s="24">
        <v>0</v>
      </c>
      <c r="AE889" s="26">
        <v>0</v>
      </c>
      <c r="AF889" s="25">
        <v>0</v>
      </c>
      <c r="AG889" s="22">
        <v>5938.9679999999998</v>
      </c>
      <c r="AH889" s="20">
        <f t="shared" si="342"/>
        <v>188859.18239999999</v>
      </c>
      <c r="AI889" s="9">
        <f t="shared" si="343"/>
        <v>463239.50400000002</v>
      </c>
      <c r="AJ889" s="9">
        <f t="shared" si="344"/>
        <v>17816.903999999999</v>
      </c>
      <c r="AK889" s="9">
        <f t="shared" si="345"/>
        <v>35633.807999999997</v>
      </c>
      <c r="AL889" s="9">
        <f t="shared" si="346"/>
        <v>0</v>
      </c>
      <c r="AM889" s="9">
        <f t="shared" si="347"/>
        <v>0</v>
      </c>
      <c r="AN889" s="9">
        <f t="shared" si="348"/>
        <v>0</v>
      </c>
      <c r="AO889" s="9">
        <f t="shared" si="349"/>
        <v>0</v>
      </c>
      <c r="AP889" s="9">
        <f t="shared" si="350"/>
        <v>171042.27840000001</v>
      </c>
      <c r="AQ889" s="9">
        <f t="shared" si="351"/>
        <v>427605.696</v>
      </c>
      <c r="AR889" s="9">
        <f t="shared" si="352"/>
        <v>0</v>
      </c>
      <c r="AS889" s="9">
        <f t="shared" si="353"/>
        <v>0</v>
      </c>
      <c r="AT889" s="9">
        <f t="shared" si="354"/>
        <v>0</v>
      </c>
      <c r="AU889" s="9">
        <f t="shared" si="355"/>
        <v>0</v>
      </c>
      <c r="AV889" s="9">
        <f t="shared" si="356"/>
        <v>0</v>
      </c>
      <c r="AW889" s="9">
        <f t="shared" si="357"/>
        <v>0</v>
      </c>
      <c r="AX889" s="9">
        <f t="shared" si="358"/>
        <v>0</v>
      </c>
      <c r="AY889" s="10">
        <f t="shared" si="359"/>
        <v>0</v>
      </c>
    </row>
    <row r="890" spans="1:51" ht="15" customHeight="1">
      <c r="A890" s="87">
        <v>884</v>
      </c>
      <c r="B890" s="85" t="str">
        <f t="shared" si="336"/>
        <v>0601651359</v>
      </c>
      <c r="C890" s="13" t="str">
        <f t="shared" si="337"/>
        <v>060165135901</v>
      </c>
      <c r="D890" s="13" t="str">
        <f t="shared" si="338"/>
        <v>06016513590101</v>
      </c>
      <c r="E890" s="14">
        <v>25400100</v>
      </c>
      <c r="F890" s="14" t="s">
        <v>1472</v>
      </c>
      <c r="G890" s="14" t="s">
        <v>1855</v>
      </c>
      <c r="H890" s="14" t="s">
        <v>1938</v>
      </c>
      <c r="I890" s="14" t="s">
        <v>65</v>
      </c>
      <c r="J890" s="14" t="s">
        <v>65</v>
      </c>
      <c r="K890" s="15" t="s">
        <v>1939</v>
      </c>
      <c r="L890" s="14" t="s">
        <v>1940</v>
      </c>
      <c r="M890" s="14">
        <v>1</v>
      </c>
      <c r="N890" s="14" t="s">
        <v>1940</v>
      </c>
      <c r="O890" s="24">
        <f t="shared" si="339"/>
        <v>125.8</v>
      </c>
      <c r="P890" s="24">
        <f t="shared" si="340"/>
        <v>313</v>
      </c>
      <c r="Q890" s="24">
        <v>3</v>
      </c>
      <c r="R890" s="16">
        <v>6</v>
      </c>
      <c r="S890" s="69">
        <v>0</v>
      </c>
      <c r="T890" s="70">
        <v>0</v>
      </c>
      <c r="U890" s="24">
        <v>120</v>
      </c>
      <c r="V890" s="24">
        <v>300</v>
      </c>
      <c r="W890" s="69">
        <f t="shared" si="341"/>
        <v>2.8000000000000003</v>
      </c>
      <c r="X890" s="69">
        <f>VLOOKUP(D890,'[1]Demanda Agregada Med. y MC'!$C$7:$O$3994,13,FALSE)</f>
        <v>7</v>
      </c>
      <c r="Y890" s="24">
        <v>0</v>
      </c>
      <c r="Z890" s="24">
        <v>0</v>
      </c>
      <c r="AA890" s="24">
        <v>0</v>
      </c>
      <c r="AB890" s="24">
        <v>0</v>
      </c>
      <c r="AC890" s="24">
        <v>0</v>
      </c>
      <c r="AD890" s="24">
        <v>0</v>
      </c>
      <c r="AE890" s="26">
        <v>0</v>
      </c>
      <c r="AF890" s="25">
        <v>0</v>
      </c>
      <c r="AG890" s="22">
        <v>4263.4179999999997</v>
      </c>
      <c r="AH890" s="20">
        <f t="shared" si="342"/>
        <v>536337.98439999996</v>
      </c>
      <c r="AI890" s="9">
        <f t="shared" si="343"/>
        <v>1334449.8339999998</v>
      </c>
      <c r="AJ890" s="9">
        <f t="shared" si="344"/>
        <v>12790.253999999999</v>
      </c>
      <c r="AK890" s="9">
        <f t="shared" si="345"/>
        <v>25580.507999999998</v>
      </c>
      <c r="AL890" s="9">
        <f t="shared" si="346"/>
        <v>0</v>
      </c>
      <c r="AM890" s="9">
        <f t="shared" si="347"/>
        <v>0</v>
      </c>
      <c r="AN890" s="9">
        <f t="shared" si="348"/>
        <v>511610.16</v>
      </c>
      <c r="AO890" s="9">
        <f t="shared" si="349"/>
        <v>1279025.3999999999</v>
      </c>
      <c r="AP890" s="9">
        <f t="shared" si="350"/>
        <v>11937.570400000001</v>
      </c>
      <c r="AQ890" s="9">
        <f t="shared" si="351"/>
        <v>29843.925999999999</v>
      </c>
      <c r="AR890" s="9">
        <f t="shared" si="352"/>
        <v>0</v>
      </c>
      <c r="AS890" s="9">
        <f t="shared" si="353"/>
        <v>0</v>
      </c>
      <c r="AT890" s="9">
        <f t="shared" si="354"/>
        <v>0</v>
      </c>
      <c r="AU890" s="9">
        <f t="shared" si="355"/>
        <v>0</v>
      </c>
      <c r="AV890" s="9">
        <f t="shared" si="356"/>
        <v>0</v>
      </c>
      <c r="AW890" s="9">
        <f t="shared" si="357"/>
        <v>0</v>
      </c>
      <c r="AX890" s="9">
        <f t="shared" si="358"/>
        <v>0</v>
      </c>
      <c r="AY890" s="10">
        <f t="shared" si="359"/>
        <v>0</v>
      </c>
    </row>
    <row r="891" spans="1:51" ht="15" customHeight="1">
      <c r="A891" s="87">
        <v>885</v>
      </c>
      <c r="B891" s="85" t="str">
        <f t="shared" si="336"/>
        <v>0601660103</v>
      </c>
      <c r="C891" s="13" t="str">
        <f t="shared" si="337"/>
        <v>060166010304</v>
      </c>
      <c r="D891" s="13" t="str">
        <f t="shared" si="338"/>
        <v>06016601030401</v>
      </c>
      <c r="E891" s="14">
        <v>25400100</v>
      </c>
      <c r="F891" s="14" t="s">
        <v>1472</v>
      </c>
      <c r="G891" s="14" t="s">
        <v>1941</v>
      </c>
      <c r="H891" s="14" t="s">
        <v>36</v>
      </c>
      <c r="I891" s="14" t="s">
        <v>632</v>
      </c>
      <c r="J891" s="14" t="s">
        <v>65</v>
      </c>
      <c r="K891" s="15" t="s">
        <v>1942</v>
      </c>
      <c r="L891" s="14" t="s">
        <v>26</v>
      </c>
      <c r="M891" s="14">
        <v>50</v>
      </c>
      <c r="N891" s="14" t="s">
        <v>27</v>
      </c>
      <c r="O891" s="24">
        <f t="shared" si="339"/>
        <v>20036.600000000002</v>
      </c>
      <c r="P891" s="24">
        <f t="shared" si="340"/>
        <v>50059</v>
      </c>
      <c r="Q891" s="24">
        <v>10260</v>
      </c>
      <c r="R891" s="16">
        <v>25648</v>
      </c>
      <c r="S891" s="69">
        <v>0</v>
      </c>
      <c r="T891" s="70">
        <v>0</v>
      </c>
      <c r="U891" s="24">
        <v>8635.2000000000007</v>
      </c>
      <c r="V891" s="24">
        <v>21588</v>
      </c>
      <c r="W891" s="69">
        <f t="shared" si="341"/>
        <v>1080.4000000000001</v>
      </c>
      <c r="X891" s="69">
        <f>VLOOKUP(D891,'[1]Demanda Agregada Med. y MC'!$C$7:$O$3994,13,FALSE)</f>
        <v>2701</v>
      </c>
      <c r="Y891" s="24">
        <v>0</v>
      </c>
      <c r="Z891" s="24">
        <v>0</v>
      </c>
      <c r="AA891" s="24">
        <v>0</v>
      </c>
      <c r="AB891" s="24">
        <v>0</v>
      </c>
      <c r="AC891" s="24">
        <v>61</v>
      </c>
      <c r="AD891" s="24">
        <v>122</v>
      </c>
      <c r="AE891" s="26">
        <v>0</v>
      </c>
      <c r="AF891" s="25">
        <v>0</v>
      </c>
      <c r="AG891" s="22">
        <v>9.5680000000000014</v>
      </c>
      <c r="AH891" s="20">
        <f t="shared" si="342"/>
        <v>191710.18880000006</v>
      </c>
      <c r="AI891" s="9">
        <f t="shared" si="343"/>
        <v>478964.51200000005</v>
      </c>
      <c r="AJ891" s="9">
        <f t="shared" si="344"/>
        <v>98167.680000000008</v>
      </c>
      <c r="AK891" s="9">
        <f t="shared" si="345"/>
        <v>245400.06400000004</v>
      </c>
      <c r="AL891" s="9">
        <f t="shared" si="346"/>
        <v>0</v>
      </c>
      <c r="AM891" s="9">
        <f t="shared" si="347"/>
        <v>0</v>
      </c>
      <c r="AN891" s="9">
        <f t="shared" si="348"/>
        <v>82621.593600000022</v>
      </c>
      <c r="AO891" s="9">
        <f t="shared" si="349"/>
        <v>206553.98400000003</v>
      </c>
      <c r="AP891" s="9">
        <f t="shared" si="350"/>
        <v>10337.267200000002</v>
      </c>
      <c r="AQ891" s="9">
        <f t="shared" si="351"/>
        <v>25843.168000000005</v>
      </c>
      <c r="AR891" s="9">
        <f t="shared" si="352"/>
        <v>0</v>
      </c>
      <c r="AS891" s="9">
        <f t="shared" si="353"/>
        <v>0</v>
      </c>
      <c r="AT891" s="9">
        <f t="shared" si="354"/>
        <v>0</v>
      </c>
      <c r="AU891" s="9">
        <f t="shared" si="355"/>
        <v>0</v>
      </c>
      <c r="AV891" s="9">
        <f t="shared" si="356"/>
        <v>583.64800000000014</v>
      </c>
      <c r="AW891" s="9">
        <f t="shared" si="357"/>
        <v>1167.2960000000003</v>
      </c>
      <c r="AX891" s="9">
        <f t="shared" si="358"/>
        <v>0</v>
      </c>
      <c r="AY891" s="10">
        <f t="shared" si="359"/>
        <v>0</v>
      </c>
    </row>
    <row r="892" spans="1:51" ht="15" customHeight="1">
      <c r="A892" s="87">
        <v>886</v>
      </c>
      <c r="B892" s="85" t="str">
        <f t="shared" si="336"/>
        <v>0601660228</v>
      </c>
      <c r="C892" s="13" t="str">
        <f t="shared" si="337"/>
        <v>060166022803</v>
      </c>
      <c r="D892" s="13" t="str">
        <f t="shared" si="338"/>
        <v>06016602280301</v>
      </c>
      <c r="E892" s="14">
        <v>25400519</v>
      </c>
      <c r="F892" s="14" t="s">
        <v>1472</v>
      </c>
      <c r="G892" s="14" t="s">
        <v>1941</v>
      </c>
      <c r="H892" s="14" t="s">
        <v>1508</v>
      </c>
      <c r="I892" s="14" t="s">
        <v>142</v>
      </c>
      <c r="J892" s="14" t="s">
        <v>65</v>
      </c>
      <c r="K892" s="15" t="s">
        <v>1944</v>
      </c>
      <c r="L892" s="14" t="s">
        <v>27</v>
      </c>
      <c r="M892" s="14" t="s">
        <v>246</v>
      </c>
      <c r="N892" s="14" t="s">
        <v>27</v>
      </c>
      <c r="O892" s="24">
        <f t="shared" si="339"/>
        <v>15110.2</v>
      </c>
      <c r="P892" s="24">
        <f t="shared" si="340"/>
        <v>37756</v>
      </c>
      <c r="Q892" s="24">
        <v>6180</v>
      </c>
      <c r="R892" s="16">
        <v>15448</v>
      </c>
      <c r="S892" s="69">
        <v>0</v>
      </c>
      <c r="T892" s="70">
        <v>0</v>
      </c>
      <c r="U892" s="24">
        <v>8829.6</v>
      </c>
      <c r="V892" s="24">
        <v>22074</v>
      </c>
      <c r="W892" s="69">
        <f t="shared" si="341"/>
        <v>65.600000000000009</v>
      </c>
      <c r="X892" s="69">
        <f>VLOOKUP(D892,'[1]Demanda Agregada Med. y MC'!$C$7:$O$3994,13,FALSE)</f>
        <v>164</v>
      </c>
      <c r="Y892" s="24">
        <v>0</v>
      </c>
      <c r="Z892" s="24">
        <v>0</v>
      </c>
      <c r="AA892" s="24">
        <v>0</v>
      </c>
      <c r="AB892" s="24">
        <v>0</v>
      </c>
      <c r="AC892" s="24">
        <v>35</v>
      </c>
      <c r="AD892" s="24">
        <v>70</v>
      </c>
      <c r="AE892" s="26">
        <v>0</v>
      </c>
      <c r="AF892" s="25">
        <v>0</v>
      </c>
      <c r="AG892" s="22">
        <v>5.0416000000000007</v>
      </c>
      <c r="AH892" s="20">
        <f t="shared" si="342"/>
        <v>76179.584320000009</v>
      </c>
      <c r="AI892" s="9">
        <f t="shared" si="343"/>
        <v>190350.64960000003</v>
      </c>
      <c r="AJ892" s="9">
        <f t="shared" si="344"/>
        <v>31157.088000000003</v>
      </c>
      <c r="AK892" s="9">
        <f t="shared" si="345"/>
        <v>77882.636800000007</v>
      </c>
      <c r="AL892" s="9">
        <f t="shared" si="346"/>
        <v>0</v>
      </c>
      <c r="AM892" s="9">
        <f t="shared" si="347"/>
        <v>0</v>
      </c>
      <c r="AN892" s="9">
        <f t="shared" si="348"/>
        <v>44515.311360000007</v>
      </c>
      <c r="AO892" s="9">
        <f t="shared" si="349"/>
        <v>111288.27840000001</v>
      </c>
      <c r="AP892" s="9">
        <f t="shared" si="350"/>
        <v>330.72896000000009</v>
      </c>
      <c r="AQ892" s="9">
        <f t="shared" si="351"/>
        <v>826.82240000000013</v>
      </c>
      <c r="AR892" s="9">
        <f t="shared" si="352"/>
        <v>0</v>
      </c>
      <c r="AS892" s="9">
        <f t="shared" si="353"/>
        <v>0</v>
      </c>
      <c r="AT892" s="9">
        <f t="shared" si="354"/>
        <v>0</v>
      </c>
      <c r="AU892" s="9">
        <f t="shared" si="355"/>
        <v>0</v>
      </c>
      <c r="AV892" s="9">
        <f t="shared" si="356"/>
        <v>176.45600000000002</v>
      </c>
      <c r="AW892" s="9">
        <f t="shared" si="357"/>
        <v>352.91200000000003</v>
      </c>
      <c r="AX892" s="9">
        <f t="shared" si="358"/>
        <v>0</v>
      </c>
      <c r="AY892" s="10">
        <f t="shared" si="359"/>
        <v>0</v>
      </c>
    </row>
    <row r="893" spans="1:51" ht="15" customHeight="1">
      <c r="A893" s="87">
        <v>887</v>
      </c>
      <c r="B893" s="85" t="str">
        <f t="shared" si="336"/>
        <v>0601660236</v>
      </c>
      <c r="C893" s="13" t="str">
        <f t="shared" si="337"/>
        <v>060166023603</v>
      </c>
      <c r="D893" s="13" t="str">
        <f t="shared" si="338"/>
        <v>06016602360301</v>
      </c>
      <c r="E893" s="14">
        <v>25400519</v>
      </c>
      <c r="F893" s="14" t="s">
        <v>1472</v>
      </c>
      <c r="G893" s="14" t="s">
        <v>1941</v>
      </c>
      <c r="H893" s="14" t="s">
        <v>1510</v>
      </c>
      <c r="I893" s="14" t="s">
        <v>142</v>
      </c>
      <c r="J893" s="14" t="s">
        <v>65</v>
      </c>
      <c r="K893" s="15" t="s">
        <v>1945</v>
      </c>
      <c r="L893" s="14" t="s">
        <v>27</v>
      </c>
      <c r="M893" s="14" t="s">
        <v>246</v>
      </c>
      <c r="N893" s="14" t="s">
        <v>27</v>
      </c>
      <c r="O893" s="24">
        <f t="shared" si="339"/>
        <v>14127.3</v>
      </c>
      <c r="P893" s="24">
        <f t="shared" si="340"/>
        <v>35301</v>
      </c>
      <c r="Q893" s="24">
        <v>6063</v>
      </c>
      <c r="R893" s="16">
        <v>15157</v>
      </c>
      <c r="S893" s="69">
        <v>0</v>
      </c>
      <c r="T893" s="70">
        <v>0</v>
      </c>
      <c r="U893" s="24">
        <v>7964.8</v>
      </c>
      <c r="V893" s="24">
        <v>19912</v>
      </c>
      <c r="W893" s="69">
        <f t="shared" si="341"/>
        <v>66</v>
      </c>
      <c r="X893" s="69">
        <f>VLOOKUP(D893,'[1]Demanda Agregada Med. y MC'!$C$7:$O$3994,13,FALSE)</f>
        <v>165</v>
      </c>
      <c r="Y893" s="24">
        <v>0</v>
      </c>
      <c r="Z893" s="24">
        <v>0</v>
      </c>
      <c r="AA893" s="24">
        <v>0</v>
      </c>
      <c r="AB893" s="24">
        <v>0</v>
      </c>
      <c r="AC893" s="24">
        <v>33.5</v>
      </c>
      <c r="AD893" s="24">
        <v>67</v>
      </c>
      <c r="AE893" s="26">
        <v>0</v>
      </c>
      <c r="AF893" s="25">
        <v>0</v>
      </c>
      <c r="AG893" s="22">
        <v>5.0968</v>
      </c>
      <c r="AH893" s="20">
        <f t="shared" si="342"/>
        <v>72004.022639999996</v>
      </c>
      <c r="AI893" s="9">
        <f t="shared" si="343"/>
        <v>179922.13680000001</v>
      </c>
      <c r="AJ893" s="9">
        <f t="shared" si="344"/>
        <v>30901.898399999998</v>
      </c>
      <c r="AK893" s="9">
        <f t="shared" si="345"/>
        <v>77252.1976</v>
      </c>
      <c r="AL893" s="9">
        <f t="shared" si="346"/>
        <v>0</v>
      </c>
      <c r="AM893" s="9">
        <f t="shared" si="347"/>
        <v>0</v>
      </c>
      <c r="AN893" s="9">
        <f t="shared" si="348"/>
        <v>40594.992640000004</v>
      </c>
      <c r="AO893" s="9">
        <f t="shared" si="349"/>
        <v>101487.4816</v>
      </c>
      <c r="AP893" s="9">
        <f t="shared" si="350"/>
        <v>336.3888</v>
      </c>
      <c r="AQ893" s="9">
        <f t="shared" si="351"/>
        <v>840.97199999999998</v>
      </c>
      <c r="AR893" s="9">
        <f t="shared" si="352"/>
        <v>0</v>
      </c>
      <c r="AS893" s="9">
        <f t="shared" si="353"/>
        <v>0</v>
      </c>
      <c r="AT893" s="9">
        <f t="shared" si="354"/>
        <v>0</v>
      </c>
      <c r="AU893" s="9">
        <f t="shared" si="355"/>
        <v>0</v>
      </c>
      <c r="AV893" s="9">
        <f t="shared" si="356"/>
        <v>170.74279999999999</v>
      </c>
      <c r="AW893" s="9">
        <f t="shared" si="357"/>
        <v>341.48559999999998</v>
      </c>
      <c r="AX893" s="9">
        <f t="shared" si="358"/>
        <v>0</v>
      </c>
      <c r="AY893" s="10">
        <f t="shared" si="359"/>
        <v>0</v>
      </c>
    </row>
    <row r="894" spans="1:51" ht="15" customHeight="1">
      <c r="A894" s="87">
        <v>888</v>
      </c>
      <c r="B894" s="85" t="str">
        <f t="shared" si="336"/>
        <v>0601660244</v>
      </c>
      <c r="C894" s="13" t="str">
        <f t="shared" si="337"/>
        <v>060166024403</v>
      </c>
      <c r="D894" s="13" t="str">
        <f t="shared" si="338"/>
        <v>06016602440301</v>
      </c>
      <c r="E894" s="14">
        <v>25400519</v>
      </c>
      <c r="F894" s="14" t="s">
        <v>1472</v>
      </c>
      <c r="G894" s="14" t="s">
        <v>1941</v>
      </c>
      <c r="H894" s="14" t="s">
        <v>1512</v>
      </c>
      <c r="I894" s="14" t="s">
        <v>142</v>
      </c>
      <c r="J894" s="14" t="s">
        <v>65</v>
      </c>
      <c r="K894" s="15" t="s">
        <v>1946</v>
      </c>
      <c r="L894" s="14" t="s">
        <v>27</v>
      </c>
      <c r="M894" s="14" t="s">
        <v>246</v>
      </c>
      <c r="N894" s="14" t="s">
        <v>27</v>
      </c>
      <c r="O894" s="24">
        <f t="shared" si="339"/>
        <v>9560.7999999999993</v>
      </c>
      <c r="P894" s="24">
        <f t="shared" si="340"/>
        <v>23885.5</v>
      </c>
      <c r="Q894" s="24">
        <v>3354</v>
      </c>
      <c r="R894" s="16">
        <v>8383</v>
      </c>
      <c r="S894" s="69">
        <v>0</v>
      </c>
      <c r="T894" s="70">
        <v>0</v>
      </c>
      <c r="U894" s="24">
        <v>6072</v>
      </c>
      <c r="V894" s="24">
        <v>15180</v>
      </c>
      <c r="W894" s="69">
        <f t="shared" si="341"/>
        <v>105.80000000000001</v>
      </c>
      <c r="X894" s="69">
        <f>VLOOKUP(D894,'[1]Demanda Agregada Med. y MC'!$C$7:$O$3994,13,FALSE)</f>
        <v>264.5</v>
      </c>
      <c r="Y894" s="24">
        <v>0</v>
      </c>
      <c r="Z894" s="24">
        <v>0</v>
      </c>
      <c r="AA894" s="24">
        <v>0</v>
      </c>
      <c r="AB894" s="24">
        <v>0</v>
      </c>
      <c r="AC894" s="24">
        <v>29</v>
      </c>
      <c r="AD894" s="24">
        <v>58</v>
      </c>
      <c r="AE894" s="26">
        <v>0</v>
      </c>
      <c r="AF894" s="25">
        <v>0</v>
      </c>
      <c r="AG894" s="22">
        <v>6.7896000000000001</v>
      </c>
      <c r="AH894" s="20">
        <f t="shared" si="342"/>
        <v>64914.007679999995</v>
      </c>
      <c r="AI894" s="9">
        <f t="shared" si="343"/>
        <v>162172.9908</v>
      </c>
      <c r="AJ894" s="9">
        <f t="shared" si="344"/>
        <v>22772.3184</v>
      </c>
      <c r="AK894" s="9">
        <f t="shared" si="345"/>
        <v>56917.216800000002</v>
      </c>
      <c r="AL894" s="9">
        <f t="shared" si="346"/>
        <v>0</v>
      </c>
      <c r="AM894" s="9">
        <f t="shared" si="347"/>
        <v>0</v>
      </c>
      <c r="AN894" s="9">
        <f t="shared" si="348"/>
        <v>41226.451200000003</v>
      </c>
      <c r="AO894" s="9">
        <f t="shared" si="349"/>
        <v>103066.128</v>
      </c>
      <c r="AP894" s="9">
        <f t="shared" si="350"/>
        <v>718.33968000000004</v>
      </c>
      <c r="AQ894" s="9">
        <f t="shared" si="351"/>
        <v>1795.8492000000001</v>
      </c>
      <c r="AR894" s="9">
        <f t="shared" si="352"/>
        <v>0</v>
      </c>
      <c r="AS894" s="9">
        <f t="shared" si="353"/>
        <v>0</v>
      </c>
      <c r="AT894" s="9">
        <f t="shared" si="354"/>
        <v>0</v>
      </c>
      <c r="AU894" s="9">
        <f t="shared" si="355"/>
        <v>0</v>
      </c>
      <c r="AV894" s="9">
        <f t="shared" si="356"/>
        <v>196.89840000000001</v>
      </c>
      <c r="AW894" s="9">
        <f t="shared" si="357"/>
        <v>393.79680000000002</v>
      </c>
      <c r="AX894" s="9">
        <f t="shared" si="358"/>
        <v>0</v>
      </c>
      <c r="AY894" s="10">
        <f t="shared" si="359"/>
        <v>0</v>
      </c>
    </row>
    <row r="895" spans="1:51" ht="15" customHeight="1">
      <c r="A895" s="87">
        <v>889</v>
      </c>
      <c r="B895" s="85" t="str">
        <f t="shared" si="336"/>
        <v>0601660251</v>
      </c>
      <c r="C895" s="13" t="str">
        <f t="shared" si="337"/>
        <v>060166025103</v>
      </c>
      <c r="D895" s="13" t="str">
        <f t="shared" si="338"/>
        <v>06016602510301</v>
      </c>
      <c r="E895" s="14">
        <v>25400519</v>
      </c>
      <c r="F895" s="14" t="s">
        <v>1472</v>
      </c>
      <c r="G895" s="14" t="s">
        <v>1941</v>
      </c>
      <c r="H895" s="14" t="s">
        <v>1947</v>
      </c>
      <c r="I895" s="14" t="s">
        <v>142</v>
      </c>
      <c r="J895" s="14" t="s">
        <v>65</v>
      </c>
      <c r="K895" s="15" t="s">
        <v>1948</v>
      </c>
      <c r="L895" s="14" t="s">
        <v>27</v>
      </c>
      <c r="M895" s="14" t="s">
        <v>246</v>
      </c>
      <c r="N895" s="14" t="s">
        <v>27</v>
      </c>
      <c r="O895" s="24">
        <f t="shared" si="339"/>
        <v>7157.2</v>
      </c>
      <c r="P895" s="24">
        <f t="shared" si="340"/>
        <v>17870.5</v>
      </c>
      <c r="Q895" s="24">
        <v>2151</v>
      </c>
      <c r="R895" s="16">
        <v>5377</v>
      </c>
      <c r="S895" s="69">
        <v>0</v>
      </c>
      <c r="T895" s="70">
        <v>0</v>
      </c>
      <c r="U895" s="24">
        <v>4745.2</v>
      </c>
      <c r="V895" s="24">
        <v>11863</v>
      </c>
      <c r="W895" s="69">
        <f t="shared" si="341"/>
        <v>217</v>
      </c>
      <c r="X895" s="69">
        <f>VLOOKUP(D895,'[1]Demanda Agregada Med. y MC'!$C$7:$O$3994,13,FALSE)</f>
        <v>542.5</v>
      </c>
      <c r="Y895" s="24">
        <v>0</v>
      </c>
      <c r="Z895" s="24">
        <v>0</v>
      </c>
      <c r="AA895" s="24">
        <v>0</v>
      </c>
      <c r="AB895" s="24">
        <v>0</v>
      </c>
      <c r="AC895" s="24">
        <v>44</v>
      </c>
      <c r="AD895" s="24">
        <v>88</v>
      </c>
      <c r="AE895" s="26">
        <v>0</v>
      </c>
      <c r="AF895" s="25">
        <v>0</v>
      </c>
      <c r="AG895" s="22">
        <v>6.8816000000000006</v>
      </c>
      <c r="AH895" s="20">
        <f t="shared" si="342"/>
        <v>49252.987520000002</v>
      </c>
      <c r="AI895" s="9">
        <f t="shared" si="343"/>
        <v>122977.63280000001</v>
      </c>
      <c r="AJ895" s="9">
        <f t="shared" si="344"/>
        <v>14802.321600000001</v>
      </c>
      <c r="AK895" s="9">
        <f t="shared" si="345"/>
        <v>37002.3632</v>
      </c>
      <c r="AL895" s="9">
        <f t="shared" si="346"/>
        <v>0</v>
      </c>
      <c r="AM895" s="9">
        <f t="shared" si="347"/>
        <v>0</v>
      </c>
      <c r="AN895" s="9">
        <f t="shared" si="348"/>
        <v>32654.568320000002</v>
      </c>
      <c r="AO895" s="9">
        <f t="shared" si="349"/>
        <v>81636.420800000007</v>
      </c>
      <c r="AP895" s="9">
        <f t="shared" si="350"/>
        <v>1493.3072000000002</v>
      </c>
      <c r="AQ895" s="9">
        <f t="shared" si="351"/>
        <v>3733.2680000000005</v>
      </c>
      <c r="AR895" s="9">
        <f t="shared" si="352"/>
        <v>0</v>
      </c>
      <c r="AS895" s="9">
        <f t="shared" si="353"/>
        <v>0</v>
      </c>
      <c r="AT895" s="9">
        <f t="shared" si="354"/>
        <v>0</v>
      </c>
      <c r="AU895" s="9">
        <f t="shared" si="355"/>
        <v>0</v>
      </c>
      <c r="AV895" s="9">
        <f t="shared" si="356"/>
        <v>302.79040000000003</v>
      </c>
      <c r="AW895" s="9">
        <f t="shared" si="357"/>
        <v>605.58080000000007</v>
      </c>
      <c r="AX895" s="9">
        <f t="shared" si="358"/>
        <v>0</v>
      </c>
      <c r="AY895" s="10">
        <f t="shared" si="359"/>
        <v>0</v>
      </c>
    </row>
    <row r="896" spans="1:51" ht="15" customHeight="1">
      <c r="A896" s="87">
        <v>890</v>
      </c>
      <c r="B896" s="85" t="str">
        <f t="shared" si="336"/>
        <v>0601660269</v>
      </c>
      <c r="C896" s="13" t="str">
        <f t="shared" si="337"/>
        <v>060166026903</v>
      </c>
      <c r="D896" s="13" t="str">
        <f t="shared" si="338"/>
        <v>06016602690301</v>
      </c>
      <c r="E896" s="14">
        <v>25400519</v>
      </c>
      <c r="F896" s="14" t="s">
        <v>1472</v>
      </c>
      <c r="G896" s="14" t="s">
        <v>1941</v>
      </c>
      <c r="H896" s="14" t="s">
        <v>82</v>
      </c>
      <c r="I896" s="14" t="s">
        <v>142</v>
      </c>
      <c r="J896" s="14" t="s">
        <v>65</v>
      </c>
      <c r="K896" s="15" t="s">
        <v>1949</v>
      </c>
      <c r="L896" s="14" t="s">
        <v>27</v>
      </c>
      <c r="M896" s="14" t="s">
        <v>246</v>
      </c>
      <c r="N896" s="14" t="s">
        <v>27</v>
      </c>
      <c r="O896" s="24">
        <f t="shared" si="339"/>
        <v>6234.8</v>
      </c>
      <c r="P896" s="24">
        <f t="shared" si="340"/>
        <v>15570</v>
      </c>
      <c r="Q896" s="24">
        <v>1270</v>
      </c>
      <c r="R896" s="16">
        <v>3175</v>
      </c>
      <c r="S896" s="69">
        <v>0</v>
      </c>
      <c r="T896" s="70">
        <v>0</v>
      </c>
      <c r="U896" s="24">
        <v>4741.2</v>
      </c>
      <c r="V896" s="24">
        <v>11853</v>
      </c>
      <c r="W896" s="69">
        <f t="shared" si="341"/>
        <v>189.60000000000002</v>
      </c>
      <c r="X896" s="69">
        <f>VLOOKUP(D896,'[1]Demanda Agregada Med. y MC'!$C$7:$O$3994,13,FALSE)</f>
        <v>474</v>
      </c>
      <c r="Y896" s="24">
        <v>0</v>
      </c>
      <c r="Z896" s="24">
        <v>0</v>
      </c>
      <c r="AA896" s="24">
        <v>0</v>
      </c>
      <c r="AB896" s="24">
        <v>0</v>
      </c>
      <c r="AC896" s="24">
        <v>34</v>
      </c>
      <c r="AD896" s="24">
        <v>68</v>
      </c>
      <c r="AE896" s="26">
        <v>0</v>
      </c>
      <c r="AF896" s="25">
        <v>0</v>
      </c>
      <c r="AG896" s="22">
        <v>5.6406799827156924</v>
      </c>
      <c r="AH896" s="20">
        <f t="shared" si="342"/>
        <v>35168.511556235797</v>
      </c>
      <c r="AI896" s="9">
        <f t="shared" si="343"/>
        <v>87825.387330883328</v>
      </c>
      <c r="AJ896" s="9">
        <f t="shared" si="344"/>
        <v>7163.6635780489296</v>
      </c>
      <c r="AK896" s="9">
        <f t="shared" si="345"/>
        <v>17909.158945122323</v>
      </c>
      <c r="AL896" s="9">
        <f t="shared" si="346"/>
        <v>0</v>
      </c>
      <c r="AM896" s="9">
        <f t="shared" si="347"/>
        <v>0</v>
      </c>
      <c r="AN896" s="9">
        <f t="shared" si="348"/>
        <v>26743.591934051641</v>
      </c>
      <c r="AO896" s="9">
        <f t="shared" si="349"/>
        <v>66858.979835129096</v>
      </c>
      <c r="AP896" s="9">
        <f t="shared" si="350"/>
        <v>1069.4729247228954</v>
      </c>
      <c r="AQ896" s="9">
        <f t="shared" si="351"/>
        <v>2673.682311807238</v>
      </c>
      <c r="AR896" s="9">
        <f t="shared" si="352"/>
        <v>0</v>
      </c>
      <c r="AS896" s="9">
        <f t="shared" si="353"/>
        <v>0</v>
      </c>
      <c r="AT896" s="9">
        <f t="shared" si="354"/>
        <v>0</v>
      </c>
      <c r="AU896" s="9">
        <f t="shared" si="355"/>
        <v>0</v>
      </c>
      <c r="AV896" s="9">
        <f t="shared" si="356"/>
        <v>191.78311941233355</v>
      </c>
      <c r="AW896" s="9">
        <f t="shared" si="357"/>
        <v>383.5662388246671</v>
      </c>
      <c r="AX896" s="9">
        <f t="shared" si="358"/>
        <v>0</v>
      </c>
      <c r="AY896" s="10">
        <f t="shared" si="359"/>
        <v>0</v>
      </c>
    </row>
    <row r="897" spans="1:51" ht="15" customHeight="1">
      <c r="A897" s="87">
        <v>891</v>
      </c>
      <c r="B897" s="85" t="str">
        <f t="shared" si="336"/>
        <v>0601660277</v>
      </c>
      <c r="C897" s="13" t="str">
        <f t="shared" si="337"/>
        <v>060166027703</v>
      </c>
      <c r="D897" s="13" t="str">
        <f t="shared" si="338"/>
        <v>06016602770301</v>
      </c>
      <c r="E897" s="14">
        <v>25400519</v>
      </c>
      <c r="F897" s="14" t="s">
        <v>1472</v>
      </c>
      <c r="G897" s="14" t="s">
        <v>1941</v>
      </c>
      <c r="H897" s="14" t="s">
        <v>1950</v>
      </c>
      <c r="I897" s="14" t="s">
        <v>142</v>
      </c>
      <c r="J897" s="14" t="s">
        <v>65</v>
      </c>
      <c r="K897" s="15" t="s">
        <v>1951</v>
      </c>
      <c r="L897" s="14" t="s">
        <v>27</v>
      </c>
      <c r="M897" s="14" t="s">
        <v>246</v>
      </c>
      <c r="N897" s="14" t="s">
        <v>27</v>
      </c>
      <c r="O897" s="24">
        <f t="shared" si="339"/>
        <v>3930.4</v>
      </c>
      <c r="P897" s="24">
        <f t="shared" si="340"/>
        <v>9809.5</v>
      </c>
      <c r="Q897" s="24">
        <v>1148</v>
      </c>
      <c r="R897" s="16">
        <v>2868</v>
      </c>
      <c r="S897" s="69">
        <v>0</v>
      </c>
      <c r="T897" s="70">
        <v>0</v>
      </c>
      <c r="U897" s="24">
        <v>2614.4</v>
      </c>
      <c r="V897" s="24">
        <v>6536</v>
      </c>
      <c r="W897" s="69">
        <f t="shared" si="341"/>
        <v>139</v>
      </c>
      <c r="X897" s="69">
        <f>VLOOKUP(D897,'[1]Demanda Agregada Med. y MC'!$C$7:$O$3994,13,FALSE)</f>
        <v>347.5</v>
      </c>
      <c r="Y897" s="24">
        <v>0</v>
      </c>
      <c r="Z897" s="24">
        <v>0</v>
      </c>
      <c r="AA897" s="24">
        <v>0</v>
      </c>
      <c r="AB897" s="24">
        <v>0</v>
      </c>
      <c r="AC897" s="24">
        <v>29</v>
      </c>
      <c r="AD897" s="24">
        <v>58</v>
      </c>
      <c r="AE897" s="26">
        <v>0</v>
      </c>
      <c r="AF897" s="25">
        <v>0</v>
      </c>
      <c r="AG897" s="22">
        <v>6.3296000000000001</v>
      </c>
      <c r="AH897" s="20">
        <f t="shared" si="342"/>
        <v>24877.859840000001</v>
      </c>
      <c r="AI897" s="9">
        <f t="shared" si="343"/>
        <v>62090.211199999998</v>
      </c>
      <c r="AJ897" s="9">
        <f t="shared" si="344"/>
        <v>7266.3807999999999</v>
      </c>
      <c r="AK897" s="9">
        <f t="shared" si="345"/>
        <v>18153.292799999999</v>
      </c>
      <c r="AL897" s="9">
        <f t="shared" si="346"/>
        <v>0</v>
      </c>
      <c r="AM897" s="9">
        <f t="shared" si="347"/>
        <v>0</v>
      </c>
      <c r="AN897" s="9">
        <f t="shared" si="348"/>
        <v>16548.106240000001</v>
      </c>
      <c r="AO897" s="9">
        <f t="shared" si="349"/>
        <v>41370.265599999999</v>
      </c>
      <c r="AP897" s="9">
        <f t="shared" si="350"/>
        <v>879.81439999999998</v>
      </c>
      <c r="AQ897" s="9">
        <f t="shared" si="351"/>
        <v>2199.5360000000001</v>
      </c>
      <c r="AR897" s="9">
        <f t="shared" si="352"/>
        <v>0</v>
      </c>
      <c r="AS897" s="9">
        <f t="shared" si="353"/>
        <v>0</v>
      </c>
      <c r="AT897" s="9">
        <f t="shared" si="354"/>
        <v>0</v>
      </c>
      <c r="AU897" s="9">
        <f t="shared" si="355"/>
        <v>0</v>
      </c>
      <c r="AV897" s="9">
        <f t="shared" si="356"/>
        <v>183.55840000000001</v>
      </c>
      <c r="AW897" s="9">
        <f t="shared" si="357"/>
        <v>367.11680000000001</v>
      </c>
      <c r="AX897" s="9">
        <f t="shared" si="358"/>
        <v>0</v>
      </c>
      <c r="AY897" s="10">
        <f t="shared" si="359"/>
        <v>0</v>
      </c>
    </row>
    <row r="898" spans="1:51" ht="15" customHeight="1">
      <c r="A898" s="87">
        <v>892</v>
      </c>
      <c r="B898" s="85" t="str">
        <f t="shared" si="336"/>
        <v>0601660285</v>
      </c>
      <c r="C898" s="13" t="str">
        <f t="shared" si="337"/>
        <v>060166028503</v>
      </c>
      <c r="D898" s="13" t="str">
        <f t="shared" si="338"/>
        <v>06016602850301</v>
      </c>
      <c r="E898" s="14">
        <v>25400519</v>
      </c>
      <c r="F898" s="14" t="s">
        <v>1472</v>
      </c>
      <c r="G898" s="14" t="s">
        <v>1941</v>
      </c>
      <c r="H898" s="14" t="s">
        <v>1952</v>
      </c>
      <c r="I898" s="14" t="s">
        <v>142</v>
      </c>
      <c r="J898" s="14" t="s">
        <v>65</v>
      </c>
      <c r="K898" s="15" t="s">
        <v>1953</v>
      </c>
      <c r="L898" s="14" t="s">
        <v>27</v>
      </c>
      <c r="M898" s="14" t="s">
        <v>246</v>
      </c>
      <c r="N898" s="14" t="s">
        <v>27</v>
      </c>
      <c r="O898" s="24">
        <f t="shared" si="339"/>
        <v>3364</v>
      </c>
      <c r="P898" s="24">
        <f t="shared" si="340"/>
        <v>8394.5</v>
      </c>
      <c r="Q898" s="24">
        <v>670</v>
      </c>
      <c r="R898" s="16">
        <v>1674</v>
      </c>
      <c r="S898" s="69">
        <v>0</v>
      </c>
      <c r="T898" s="70">
        <v>0</v>
      </c>
      <c r="U898" s="24">
        <v>2640.4</v>
      </c>
      <c r="V898" s="24">
        <v>6601</v>
      </c>
      <c r="W898" s="69">
        <f t="shared" si="341"/>
        <v>24.6</v>
      </c>
      <c r="X898" s="69">
        <f>VLOOKUP(D898,'[1]Demanda Agregada Med. y MC'!$C$7:$O$3994,13,FALSE)</f>
        <v>61.5</v>
      </c>
      <c r="Y898" s="24">
        <v>0</v>
      </c>
      <c r="Z898" s="24">
        <v>0</v>
      </c>
      <c r="AA898" s="24">
        <v>0</v>
      </c>
      <c r="AB898" s="24">
        <v>0</v>
      </c>
      <c r="AC898" s="24">
        <v>29</v>
      </c>
      <c r="AD898" s="24">
        <v>58</v>
      </c>
      <c r="AE898" s="26">
        <v>0</v>
      </c>
      <c r="AF898" s="25">
        <v>0</v>
      </c>
      <c r="AG898" s="22">
        <v>5.4526573166251682</v>
      </c>
      <c r="AH898" s="20">
        <f t="shared" si="342"/>
        <v>18342.739213127064</v>
      </c>
      <c r="AI898" s="9">
        <f t="shared" si="343"/>
        <v>45772.331844409971</v>
      </c>
      <c r="AJ898" s="9">
        <f t="shared" si="344"/>
        <v>3653.2804021388629</v>
      </c>
      <c r="AK898" s="9">
        <f t="shared" si="345"/>
        <v>9127.7483480305309</v>
      </c>
      <c r="AL898" s="9">
        <f t="shared" si="346"/>
        <v>0</v>
      </c>
      <c r="AM898" s="9">
        <f t="shared" si="347"/>
        <v>0</v>
      </c>
      <c r="AN898" s="9">
        <f t="shared" si="348"/>
        <v>14397.196378817094</v>
      </c>
      <c r="AO898" s="9">
        <f t="shared" si="349"/>
        <v>35992.990947042737</v>
      </c>
      <c r="AP898" s="9">
        <f t="shared" si="350"/>
        <v>134.13536998897914</v>
      </c>
      <c r="AQ898" s="9">
        <f t="shared" si="351"/>
        <v>335.33842497244785</v>
      </c>
      <c r="AR898" s="9">
        <f t="shared" si="352"/>
        <v>0</v>
      </c>
      <c r="AS898" s="9">
        <f t="shared" si="353"/>
        <v>0</v>
      </c>
      <c r="AT898" s="9">
        <f t="shared" si="354"/>
        <v>0</v>
      </c>
      <c r="AU898" s="9">
        <f t="shared" si="355"/>
        <v>0</v>
      </c>
      <c r="AV898" s="9">
        <f t="shared" si="356"/>
        <v>158.12706218212989</v>
      </c>
      <c r="AW898" s="9">
        <f t="shared" si="357"/>
        <v>316.25412436425978</v>
      </c>
      <c r="AX898" s="9">
        <f t="shared" si="358"/>
        <v>0</v>
      </c>
      <c r="AY898" s="10">
        <f t="shared" si="359"/>
        <v>0</v>
      </c>
    </row>
    <row r="899" spans="1:51" ht="15" customHeight="1">
      <c r="A899" s="87">
        <v>893</v>
      </c>
      <c r="B899" s="85" t="str">
        <f t="shared" si="336"/>
        <v>0601660293</v>
      </c>
      <c r="C899" s="13" t="str">
        <f t="shared" si="337"/>
        <v>060166029303</v>
      </c>
      <c r="D899" s="13" t="str">
        <f t="shared" si="338"/>
        <v>06016602930301</v>
      </c>
      <c r="E899" s="14">
        <v>25400519</v>
      </c>
      <c r="F899" s="14" t="s">
        <v>1472</v>
      </c>
      <c r="G899" s="14" t="s">
        <v>1941</v>
      </c>
      <c r="H899" s="14" t="s">
        <v>1954</v>
      </c>
      <c r="I899" s="14" t="s">
        <v>142</v>
      </c>
      <c r="J899" s="14" t="s">
        <v>65</v>
      </c>
      <c r="K899" s="15" t="s">
        <v>1955</v>
      </c>
      <c r="L899" s="14" t="s">
        <v>27</v>
      </c>
      <c r="M899" s="14" t="s">
        <v>246</v>
      </c>
      <c r="N899" s="14" t="s">
        <v>27</v>
      </c>
      <c r="O899" s="24">
        <f t="shared" si="339"/>
        <v>1297.2</v>
      </c>
      <c r="P899" s="24">
        <f t="shared" si="340"/>
        <v>3242</v>
      </c>
      <c r="Q899" s="24">
        <v>332</v>
      </c>
      <c r="R899" s="16">
        <v>829</v>
      </c>
      <c r="S899" s="69">
        <v>0</v>
      </c>
      <c r="T899" s="70">
        <v>0</v>
      </c>
      <c r="U899" s="24">
        <v>965.2</v>
      </c>
      <c r="V899" s="24">
        <v>2413</v>
      </c>
      <c r="W899" s="69">
        <f t="shared" si="341"/>
        <v>0</v>
      </c>
      <c r="X899" s="69">
        <f>VLOOKUP(D899,'[1]Demanda Agregada Med. y MC'!$C$7:$O$3994,13,FALSE)</f>
        <v>0</v>
      </c>
      <c r="Y899" s="24">
        <v>0</v>
      </c>
      <c r="Z899" s="24">
        <v>0</v>
      </c>
      <c r="AA899" s="24">
        <v>0</v>
      </c>
      <c r="AB899" s="24">
        <v>0</v>
      </c>
      <c r="AC899" s="24">
        <v>0</v>
      </c>
      <c r="AD899" s="24">
        <v>0</v>
      </c>
      <c r="AE899" s="26">
        <v>0</v>
      </c>
      <c r="AF899" s="25">
        <v>0</v>
      </c>
      <c r="AG899" s="22">
        <v>5.6594822493247445</v>
      </c>
      <c r="AH899" s="20">
        <f t="shared" si="342"/>
        <v>7341.4803738240589</v>
      </c>
      <c r="AI899" s="9">
        <f t="shared" si="343"/>
        <v>18348.041452310823</v>
      </c>
      <c r="AJ899" s="9">
        <f t="shared" si="344"/>
        <v>1878.9481067758152</v>
      </c>
      <c r="AK899" s="9">
        <f t="shared" si="345"/>
        <v>4691.7107846902136</v>
      </c>
      <c r="AL899" s="9">
        <f t="shared" si="346"/>
        <v>0</v>
      </c>
      <c r="AM899" s="9">
        <f t="shared" si="347"/>
        <v>0</v>
      </c>
      <c r="AN899" s="9">
        <f t="shared" si="348"/>
        <v>5462.5322670482437</v>
      </c>
      <c r="AO899" s="9">
        <f t="shared" si="349"/>
        <v>13656.330667620608</v>
      </c>
      <c r="AP899" s="9">
        <f t="shared" si="350"/>
        <v>0</v>
      </c>
      <c r="AQ899" s="9">
        <f t="shared" si="351"/>
        <v>0</v>
      </c>
      <c r="AR899" s="9">
        <f t="shared" si="352"/>
        <v>0</v>
      </c>
      <c r="AS899" s="9">
        <f t="shared" si="353"/>
        <v>0</v>
      </c>
      <c r="AT899" s="9">
        <f t="shared" si="354"/>
        <v>0</v>
      </c>
      <c r="AU899" s="9">
        <f t="shared" si="355"/>
        <v>0</v>
      </c>
      <c r="AV899" s="9">
        <f t="shared" si="356"/>
        <v>0</v>
      </c>
      <c r="AW899" s="9">
        <f t="shared" si="357"/>
        <v>0</v>
      </c>
      <c r="AX899" s="9">
        <f t="shared" si="358"/>
        <v>0</v>
      </c>
      <c r="AY899" s="10">
        <f t="shared" si="359"/>
        <v>0</v>
      </c>
    </row>
    <row r="900" spans="1:51" ht="15" customHeight="1">
      <c r="A900" s="87">
        <v>894</v>
      </c>
      <c r="B900" s="85" t="str">
        <f t="shared" si="336"/>
        <v>0601660301</v>
      </c>
      <c r="C900" s="13" t="str">
        <f t="shared" si="337"/>
        <v>060166030105</v>
      </c>
      <c r="D900" s="13" t="str">
        <f t="shared" si="338"/>
        <v>06016603010501</v>
      </c>
      <c r="E900" s="14">
        <v>25400092</v>
      </c>
      <c r="F900" s="14" t="s">
        <v>1472</v>
      </c>
      <c r="G900" s="14" t="s">
        <v>1941</v>
      </c>
      <c r="H900" s="14" t="s">
        <v>1956</v>
      </c>
      <c r="I900" s="14" t="s">
        <v>1345</v>
      </c>
      <c r="J900" s="14" t="s">
        <v>65</v>
      </c>
      <c r="K900" s="15" t="s">
        <v>1957</v>
      </c>
      <c r="L900" s="14" t="s">
        <v>27</v>
      </c>
      <c r="M900" s="14">
        <v>1</v>
      </c>
      <c r="N900" s="14" t="s">
        <v>27</v>
      </c>
      <c r="O900" s="24">
        <f t="shared" si="339"/>
        <v>87.2</v>
      </c>
      <c r="P900" s="24">
        <f t="shared" si="340"/>
        <v>217</v>
      </c>
      <c r="Q900" s="24">
        <v>46</v>
      </c>
      <c r="R900" s="16">
        <v>114</v>
      </c>
      <c r="S900" s="69">
        <v>0</v>
      </c>
      <c r="T900" s="70">
        <v>0</v>
      </c>
      <c r="U900" s="24">
        <v>38.400000000000006</v>
      </c>
      <c r="V900" s="24">
        <v>96</v>
      </c>
      <c r="W900" s="69">
        <f t="shared" si="341"/>
        <v>2.8000000000000003</v>
      </c>
      <c r="X900" s="69">
        <f>VLOOKUP(D900,'[1]Demanda Agregada Med. y MC'!$C$7:$O$3994,13,FALSE)</f>
        <v>7</v>
      </c>
      <c r="Y900" s="24">
        <v>0</v>
      </c>
      <c r="Z900" s="24">
        <v>0</v>
      </c>
      <c r="AA900" s="24">
        <v>0</v>
      </c>
      <c r="AB900" s="24">
        <v>0</v>
      </c>
      <c r="AC900" s="24">
        <v>0</v>
      </c>
      <c r="AD900" s="24">
        <v>0</v>
      </c>
      <c r="AE900" s="26">
        <v>0</v>
      </c>
      <c r="AF900" s="25">
        <v>0</v>
      </c>
      <c r="AG900" s="22">
        <v>455.22750000000002</v>
      </c>
      <c r="AH900" s="20">
        <f t="shared" si="342"/>
        <v>39695.838000000003</v>
      </c>
      <c r="AI900" s="9">
        <f t="shared" si="343"/>
        <v>98784.367500000008</v>
      </c>
      <c r="AJ900" s="9">
        <f t="shared" si="344"/>
        <v>20940.465</v>
      </c>
      <c r="AK900" s="9">
        <f t="shared" si="345"/>
        <v>51895.935000000005</v>
      </c>
      <c r="AL900" s="9">
        <f t="shared" si="346"/>
        <v>0</v>
      </c>
      <c r="AM900" s="9">
        <f t="shared" si="347"/>
        <v>0</v>
      </c>
      <c r="AN900" s="9">
        <f t="shared" si="348"/>
        <v>17480.736000000004</v>
      </c>
      <c r="AO900" s="9">
        <f t="shared" si="349"/>
        <v>43701.840000000004</v>
      </c>
      <c r="AP900" s="9">
        <f t="shared" si="350"/>
        <v>1274.6370000000002</v>
      </c>
      <c r="AQ900" s="9">
        <f t="shared" si="351"/>
        <v>3186.5925000000002</v>
      </c>
      <c r="AR900" s="9">
        <f t="shared" si="352"/>
        <v>0</v>
      </c>
      <c r="AS900" s="9">
        <f t="shared" si="353"/>
        <v>0</v>
      </c>
      <c r="AT900" s="9">
        <f t="shared" si="354"/>
        <v>0</v>
      </c>
      <c r="AU900" s="9">
        <f t="shared" si="355"/>
        <v>0</v>
      </c>
      <c r="AV900" s="9">
        <f t="shared" si="356"/>
        <v>0</v>
      </c>
      <c r="AW900" s="9">
        <f t="shared" si="357"/>
        <v>0</v>
      </c>
      <c r="AX900" s="9">
        <f t="shared" si="358"/>
        <v>0</v>
      </c>
      <c r="AY900" s="10">
        <f t="shared" si="359"/>
        <v>0</v>
      </c>
    </row>
    <row r="901" spans="1:51" ht="15" customHeight="1">
      <c r="A901" s="87">
        <v>895</v>
      </c>
      <c r="B901" s="85" t="str">
        <f t="shared" si="336"/>
        <v>0601660418</v>
      </c>
      <c r="C901" s="13" t="str">
        <f t="shared" si="337"/>
        <v>060166041804</v>
      </c>
      <c r="D901" s="13" t="str">
        <f t="shared" si="338"/>
        <v>06016604180401</v>
      </c>
      <c r="E901" s="14">
        <v>25400100</v>
      </c>
      <c r="F901" s="14" t="s">
        <v>1472</v>
      </c>
      <c r="G901" s="14" t="s">
        <v>1941</v>
      </c>
      <c r="H901" s="14" t="s">
        <v>1958</v>
      </c>
      <c r="I901" s="14" t="s">
        <v>632</v>
      </c>
      <c r="J901" s="14" t="s">
        <v>65</v>
      </c>
      <c r="K901" s="15" t="s">
        <v>1959</v>
      </c>
      <c r="L901" s="14" t="s">
        <v>27</v>
      </c>
      <c r="M901" s="14">
        <v>1</v>
      </c>
      <c r="N901" s="14" t="s">
        <v>27</v>
      </c>
      <c r="O901" s="24">
        <f t="shared" si="339"/>
        <v>8</v>
      </c>
      <c r="P901" s="24">
        <f t="shared" si="340"/>
        <v>18</v>
      </c>
      <c r="Q901" s="24">
        <v>8</v>
      </c>
      <c r="R901" s="16">
        <v>18</v>
      </c>
      <c r="S901" s="69">
        <v>0</v>
      </c>
      <c r="T901" s="70">
        <v>0</v>
      </c>
      <c r="U901" s="24">
        <v>0</v>
      </c>
      <c r="V901" s="24">
        <v>0</v>
      </c>
      <c r="W901" s="69">
        <f t="shared" si="341"/>
        <v>0</v>
      </c>
      <c r="X901" s="69">
        <f>VLOOKUP(D901,'[1]Demanda Agregada Med. y MC'!$C$7:$O$3994,13,FALSE)</f>
        <v>0</v>
      </c>
      <c r="Y901" s="24">
        <v>0</v>
      </c>
      <c r="Z901" s="24">
        <v>0</v>
      </c>
      <c r="AA901" s="24">
        <v>0</v>
      </c>
      <c r="AB901" s="24">
        <v>0</v>
      </c>
      <c r="AC901" s="24">
        <v>0</v>
      </c>
      <c r="AD901" s="24">
        <v>0</v>
      </c>
      <c r="AE901" s="26">
        <v>0</v>
      </c>
      <c r="AF901" s="25">
        <v>0</v>
      </c>
      <c r="AG901" s="22">
        <v>1380</v>
      </c>
      <c r="AH901" s="20">
        <f t="shared" si="342"/>
        <v>11040</v>
      </c>
      <c r="AI901" s="9">
        <f t="shared" si="343"/>
        <v>24840</v>
      </c>
      <c r="AJ901" s="9">
        <f t="shared" si="344"/>
        <v>11040</v>
      </c>
      <c r="AK901" s="9">
        <f t="shared" si="345"/>
        <v>24840</v>
      </c>
      <c r="AL901" s="9">
        <f t="shared" si="346"/>
        <v>0</v>
      </c>
      <c r="AM901" s="9">
        <f t="shared" si="347"/>
        <v>0</v>
      </c>
      <c r="AN901" s="9">
        <f t="shared" si="348"/>
        <v>0</v>
      </c>
      <c r="AO901" s="9">
        <f t="shared" si="349"/>
        <v>0</v>
      </c>
      <c r="AP901" s="9">
        <f t="shared" si="350"/>
        <v>0</v>
      </c>
      <c r="AQ901" s="9">
        <f t="shared" si="351"/>
        <v>0</v>
      </c>
      <c r="AR901" s="9">
        <f t="shared" si="352"/>
        <v>0</v>
      </c>
      <c r="AS901" s="9">
        <f t="shared" si="353"/>
        <v>0</v>
      </c>
      <c r="AT901" s="9">
        <f t="shared" si="354"/>
        <v>0</v>
      </c>
      <c r="AU901" s="9">
        <f t="shared" si="355"/>
        <v>0</v>
      </c>
      <c r="AV901" s="9">
        <f t="shared" si="356"/>
        <v>0</v>
      </c>
      <c r="AW901" s="9">
        <f t="shared" si="357"/>
        <v>0</v>
      </c>
      <c r="AX901" s="9">
        <f t="shared" si="358"/>
        <v>0</v>
      </c>
      <c r="AY901" s="10">
        <f t="shared" si="359"/>
        <v>0</v>
      </c>
    </row>
    <row r="902" spans="1:51" ht="15" customHeight="1">
      <c r="A902" s="87">
        <v>896</v>
      </c>
      <c r="B902" s="85" t="str">
        <f t="shared" si="336"/>
        <v>0601660426</v>
      </c>
      <c r="C902" s="13" t="str">
        <f t="shared" si="337"/>
        <v>060166042604</v>
      </c>
      <c r="D902" s="13" t="str">
        <f t="shared" si="338"/>
        <v>06016604260401</v>
      </c>
      <c r="E902" s="14">
        <v>25400100</v>
      </c>
      <c r="F902" s="14" t="s">
        <v>1472</v>
      </c>
      <c r="G902" s="14" t="s">
        <v>1941</v>
      </c>
      <c r="H902" s="14" t="s">
        <v>102</v>
      </c>
      <c r="I902" s="14" t="s">
        <v>632</v>
      </c>
      <c r="J902" s="14" t="s">
        <v>65</v>
      </c>
      <c r="K902" s="15" t="s">
        <v>1960</v>
      </c>
      <c r="L902" s="14" t="s">
        <v>27</v>
      </c>
      <c r="M902" s="14">
        <v>1</v>
      </c>
      <c r="N902" s="14" t="s">
        <v>27</v>
      </c>
      <c r="O902" s="24">
        <f t="shared" si="339"/>
        <v>125</v>
      </c>
      <c r="P902" s="24">
        <f t="shared" si="340"/>
        <v>311</v>
      </c>
      <c r="Q902" s="24">
        <v>125</v>
      </c>
      <c r="R902" s="16">
        <v>311</v>
      </c>
      <c r="S902" s="69">
        <v>0</v>
      </c>
      <c r="T902" s="70">
        <v>0</v>
      </c>
      <c r="U902" s="24">
        <v>0</v>
      </c>
      <c r="V902" s="24">
        <v>0</v>
      </c>
      <c r="W902" s="69">
        <f t="shared" si="341"/>
        <v>0</v>
      </c>
      <c r="X902" s="69">
        <f>VLOOKUP(D902,'[1]Demanda Agregada Med. y MC'!$C$7:$O$3994,13,FALSE)</f>
        <v>0</v>
      </c>
      <c r="Y902" s="24">
        <v>0</v>
      </c>
      <c r="Z902" s="24">
        <v>0</v>
      </c>
      <c r="AA902" s="24">
        <v>0</v>
      </c>
      <c r="AB902" s="24">
        <v>0</v>
      </c>
      <c r="AC902" s="24">
        <v>0</v>
      </c>
      <c r="AD902" s="24">
        <v>0</v>
      </c>
      <c r="AE902" s="26">
        <v>0</v>
      </c>
      <c r="AF902" s="25">
        <v>0</v>
      </c>
      <c r="AG902" s="22">
        <v>387.92720000000003</v>
      </c>
      <c r="AH902" s="20">
        <f t="shared" si="342"/>
        <v>48490.9</v>
      </c>
      <c r="AI902" s="9">
        <f t="shared" si="343"/>
        <v>120645.35920000001</v>
      </c>
      <c r="AJ902" s="9">
        <f t="shared" si="344"/>
        <v>48490.9</v>
      </c>
      <c r="AK902" s="9">
        <f t="shared" si="345"/>
        <v>120645.35920000001</v>
      </c>
      <c r="AL902" s="9">
        <f t="shared" si="346"/>
        <v>0</v>
      </c>
      <c r="AM902" s="9">
        <f t="shared" si="347"/>
        <v>0</v>
      </c>
      <c r="AN902" s="9">
        <f t="shared" si="348"/>
        <v>0</v>
      </c>
      <c r="AO902" s="9">
        <f t="shared" si="349"/>
        <v>0</v>
      </c>
      <c r="AP902" s="9">
        <f t="shared" si="350"/>
        <v>0</v>
      </c>
      <c r="AQ902" s="9">
        <f t="shared" si="351"/>
        <v>0</v>
      </c>
      <c r="AR902" s="9">
        <f t="shared" si="352"/>
        <v>0</v>
      </c>
      <c r="AS902" s="9">
        <f t="shared" si="353"/>
        <v>0</v>
      </c>
      <c r="AT902" s="9">
        <f t="shared" si="354"/>
        <v>0</v>
      </c>
      <c r="AU902" s="9">
        <f t="shared" si="355"/>
        <v>0</v>
      </c>
      <c r="AV902" s="9">
        <f t="shared" si="356"/>
        <v>0</v>
      </c>
      <c r="AW902" s="9">
        <f t="shared" si="357"/>
        <v>0</v>
      </c>
      <c r="AX902" s="9">
        <f t="shared" si="358"/>
        <v>0</v>
      </c>
      <c r="AY902" s="10">
        <f t="shared" si="359"/>
        <v>0</v>
      </c>
    </row>
    <row r="903" spans="1:51" ht="15" customHeight="1">
      <c r="A903" s="87">
        <v>897</v>
      </c>
      <c r="B903" s="85" t="str">
        <f t="shared" si="336"/>
        <v>0601660434</v>
      </c>
      <c r="C903" s="13" t="str">
        <f t="shared" si="337"/>
        <v>060166043404</v>
      </c>
      <c r="D903" s="13" t="str">
        <f t="shared" si="338"/>
        <v>06016604340401</v>
      </c>
      <c r="E903" s="14">
        <v>25400100</v>
      </c>
      <c r="F903" s="14" t="s">
        <v>1472</v>
      </c>
      <c r="G903" s="14" t="s">
        <v>1941</v>
      </c>
      <c r="H903" s="14" t="s">
        <v>1961</v>
      </c>
      <c r="I903" s="14" t="s">
        <v>632</v>
      </c>
      <c r="J903" s="14" t="s">
        <v>65</v>
      </c>
      <c r="K903" s="15" t="s">
        <v>1962</v>
      </c>
      <c r="L903" s="14" t="s">
        <v>27</v>
      </c>
      <c r="M903" s="14">
        <v>1</v>
      </c>
      <c r="N903" s="14" t="s">
        <v>27</v>
      </c>
      <c r="O903" s="24">
        <f t="shared" si="339"/>
        <v>8</v>
      </c>
      <c r="P903" s="24">
        <f t="shared" si="340"/>
        <v>18</v>
      </c>
      <c r="Q903" s="24">
        <v>8</v>
      </c>
      <c r="R903" s="16">
        <v>18</v>
      </c>
      <c r="S903" s="69">
        <v>0</v>
      </c>
      <c r="T903" s="70">
        <v>0</v>
      </c>
      <c r="U903" s="24">
        <v>0</v>
      </c>
      <c r="V903" s="24">
        <v>0</v>
      </c>
      <c r="W903" s="69">
        <f t="shared" si="341"/>
        <v>0</v>
      </c>
      <c r="X903" s="69">
        <f>VLOOKUP(D903,'[1]Demanda Agregada Med. y MC'!$C$7:$O$3994,13,FALSE)</f>
        <v>0</v>
      </c>
      <c r="Y903" s="24">
        <v>0</v>
      </c>
      <c r="Z903" s="24">
        <v>0</v>
      </c>
      <c r="AA903" s="24">
        <v>0</v>
      </c>
      <c r="AB903" s="24">
        <v>0</v>
      </c>
      <c r="AC903" s="24">
        <v>0</v>
      </c>
      <c r="AD903" s="24">
        <v>0</v>
      </c>
      <c r="AE903" s="26">
        <v>0</v>
      </c>
      <c r="AF903" s="25">
        <v>0</v>
      </c>
      <c r="AG903" s="22">
        <v>387.92720000000003</v>
      </c>
      <c r="AH903" s="20">
        <f t="shared" si="342"/>
        <v>3103.4176000000002</v>
      </c>
      <c r="AI903" s="9">
        <f t="shared" si="343"/>
        <v>6982.6896000000006</v>
      </c>
      <c r="AJ903" s="9">
        <f t="shared" si="344"/>
        <v>3103.4176000000002</v>
      </c>
      <c r="AK903" s="9">
        <f t="shared" si="345"/>
        <v>6982.6896000000006</v>
      </c>
      <c r="AL903" s="9">
        <f t="shared" si="346"/>
        <v>0</v>
      </c>
      <c r="AM903" s="9">
        <f t="shared" si="347"/>
        <v>0</v>
      </c>
      <c r="AN903" s="9">
        <f t="shared" si="348"/>
        <v>0</v>
      </c>
      <c r="AO903" s="9">
        <f t="shared" si="349"/>
        <v>0</v>
      </c>
      <c r="AP903" s="9">
        <f t="shared" si="350"/>
        <v>0</v>
      </c>
      <c r="AQ903" s="9">
        <f t="shared" si="351"/>
        <v>0</v>
      </c>
      <c r="AR903" s="9">
        <f t="shared" si="352"/>
        <v>0</v>
      </c>
      <c r="AS903" s="9">
        <f t="shared" si="353"/>
        <v>0</v>
      </c>
      <c r="AT903" s="9">
        <f t="shared" si="354"/>
        <v>0</v>
      </c>
      <c r="AU903" s="9">
        <f t="shared" si="355"/>
        <v>0</v>
      </c>
      <c r="AV903" s="9">
        <f t="shared" si="356"/>
        <v>0</v>
      </c>
      <c r="AW903" s="9">
        <f t="shared" si="357"/>
        <v>0</v>
      </c>
      <c r="AX903" s="9">
        <f t="shared" si="358"/>
        <v>0</v>
      </c>
      <c r="AY903" s="10">
        <f t="shared" si="359"/>
        <v>0</v>
      </c>
    </row>
    <row r="904" spans="1:51" ht="15" customHeight="1">
      <c r="A904" s="87">
        <v>898</v>
      </c>
      <c r="B904" s="85" t="str">
        <f t="shared" si="336"/>
        <v>0601660442</v>
      </c>
      <c r="C904" s="13" t="str">
        <f t="shared" si="337"/>
        <v>060166044204</v>
      </c>
      <c r="D904" s="13" t="str">
        <f t="shared" si="338"/>
        <v>06016604420401</v>
      </c>
      <c r="E904" s="14">
        <v>25400100</v>
      </c>
      <c r="F904" s="14" t="s">
        <v>1472</v>
      </c>
      <c r="G904" s="14" t="s">
        <v>1941</v>
      </c>
      <c r="H904" s="14" t="s">
        <v>121</v>
      </c>
      <c r="I904" s="14" t="s">
        <v>632</v>
      </c>
      <c r="J904" s="14" t="s">
        <v>65</v>
      </c>
      <c r="K904" s="15" t="s">
        <v>1963</v>
      </c>
      <c r="L904" s="14" t="s">
        <v>27</v>
      </c>
      <c r="M904" s="14">
        <v>1</v>
      </c>
      <c r="N904" s="14" t="s">
        <v>27</v>
      </c>
      <c r="O904" s="24">
        <f t="shared" si="339"/>
        <v>3</v>
      </c>
      <c r="P904" s="24">
        <f t="shared" si="340"/>
        <v>6</v>
      </c>
      <c r="Q904" s="24">
        <v>3</v>
      </c>
      <c r="R904" s="16">
        <v>6</v>
      </c>
      <c r="S904" s="69">
        <v>0</v>
      </c>
      <c r="T904" s="70">
        <v>0</v>
      </c>
      <c r="U904" s="24">
        <v>0</v>
      </c>
      <c r="V904" s="24">
        <v>0</v>
      </c>
      <c r="W904" s="69">
        <f t="shared" si="341"/>
        <v>0</v>
      </c>
      <c r="X904" s="69">
        <f>VLOOKUP(D904,'[1]Demanda Agregada Med. y MC'!$C$7:$O$3994,13,FALSE)</f>
        <v>0</v>
      </c>
      <c r="Y904" s="24">
        <v>0</v>
      </c>
      <c r="Z904" s="24">
        <v>0</v>
      </c>
      <c r="AA904" s="24">
        <v>0</v>
      </c>
      <c r="AB904" s="24">
        <v>0</v>
      </c>
      <c r="AC904" s="24">
        <v>0</v>
      </c>
      <c r="AD904" s="24">
        <v>0</v>
      </c>
      <c r="AE904" s="26">
        <v>0</v>
      </c>
      <c r="AF904" s="25">
        <v>0</v>
      </c>
      <c r="AG904" s="22">
        <v>1895.2</v>
      </c>
      <c r="AH904" s="20">
        <f t="shared" si="342"/>
        <v>5685.6</v>
      </c>
      <c r="AI904" s="9">
        <f t="shared" si="343"/>
        <v>11371.2</v>
      </c>
      <c r="AJ904" s="9">
        <f t="shared" si="344"/>
        <v>5685.6</v>
      </c>
      <c r="AK904" s="9">
        <f t="shared" si="345"/>
        <v>11371.2</v>
      </c>
      <c r="AL904" s="9">
        <f t="shared" si="346"/>
        <v>0</v>
      </c>
      <c r="AM904" s="9">
        <f t="shared" si="347"/>
        <v>0</v>
      </c>
      <c r="AN904" s="9">
        <f t="shared" si="348"/>
        <v>0</v>
      </c>
      <c r="AO904" s="9">
        <f t="shared" si="349"/>
        <v>0</v>
      </c>
      <c r="AP904" s="9">
        <f t="shared" si="350"/>
        <v>0</v>
      </c>
      <c r="AQ904" s="9">
        <f t="shared" si="351"/>
        <v>0</v>
      </c>
      <c r="AR904" s="9">
        <f t="shared" si="352"/>
        <v>0</v>
      </c>
      <c r="AS904" s="9">
        <f t="shared" si="353"/>
        <v>0</v>
      </c>
      <c r="AT904" s="9">
        <f t="shared" si="354"/>
        <v>0</v>
      </c>
      <c r="AU904" s="9">
        <f t="shared" si="355"/>
        <v>0</v>
      </c>
      <c r="AV904" s="9">
        <f t="shared" si="356"/>
        <v>0</v>
      </c>
      <c r="AW904" s="9">
        <f t="shared" si="357"/>
        <v>0</v>
      </c>
      <c r="AX904" s="9">
        <f t="shared" si="358"/>
        <v>0</v>
      </c>
      <c r="AY904" s="10">
        <f t="shared" si="359"/>
        <v>0</v>
      </c>
    </row>
    <row r="905" spans="1:51" ht="15" customHeight="1">
      <c r="A905" s="87">
        <v>899</v>
      </c>
      <c r="B905" s="85" t="str">
        <f t="shared" si="336"/>
        <v>0601660467</v>
      </c>
      <c r="C905" s="13" t="str">
        <f t="shared" si="337"/>
        <v>060166046704</v>
      </c>
      <c r="D905" s="13" t="str">
        <f t="shared" si="338"/>
        <v>06016604670401</v>
      </c>
      <c r="E905" s="14">
        <v>25400100</v>
      </c>
      <c r="F905" s="14" t="s">
        <v>1472</v>
      </c>
      <c r="G905" s="14" t="s">
        <v>1941</v>
      </c>
      <c r="H905" s="14" t="s">
        <v>1964</v>
      </c>
      <c r="I905" s="14" t="s">
        <v>632</v>
      </c>
      <c r="J905" s="14" t="s">
        <v>65</v>
      </c>
      <c r="K905" s="15" t="s">
        <v>1965</v>
      </c>
      <c r="L905" s="14" t="s">
        <v>27</v>
      </c>
      <c r="M905" s="14">
        <v>1</v>
      </c>
      <c r="N905" s="14" t="s">
        <v>27</v>
      </c>
      <c r="O905" s="24">
        <f t="shared" si="339"/>
        <v>4</v>
      </c>
      <c r="P905" s="24">
        <f t="shared" si="340"/>
        <v>8</v>
      </c>
      <c r="Q905" s="24">
        <v>4</v>
      </c>
      <c r="R905" s="16">
        <v>8</v>
      </c>
      <c r="S905" s="69">
        <v>0</v>
      </c>
      <c r="T905" s="70">
        <v>0</v>
      </c>
      <c r="U905" s="24">
        <v>0</v>
      </c>
      <c r="V905" s="24">
        <v>0</v>
      </c>
      <c r="W905" s="69">
        <f t="shared" si="341"/>
        <v>0</v>
      </c>
      <c r="X905" s="69">
        <f>VLOOKUP(D905,'[1]Demanda Agregada Med. y MC'!$C$7:$O$3994,13,FALSE)</f>
        <v>0</v>
      </c>
      <c r="Y905" s="24">
        <v>0</v>
      </c>
      <c r="Z905" s="24">
        <v>0</v>
      </c>
      <c r="AA905" s="24">
        <v>0</v>
      </c>
      <c r="AB905" s="24">
        <v>0</v>
      </c>
      <c r="AC905" s="24">
        <v>0</v>
      </c>
      <c r="AD905" s="24">
        <v>0</v>
      </c>
      <c r="AE905" s="26">
        <v>0</v>
      </c>
      <c r="AF905" s="25">
        <v>0</v>
      </c>
      <c r="AG905" s="22">
        <v>1196</v>
      </c>
      <c r="AH905" s="20">
        <f t="shared" si="342"/>
        <v>4784</v>
      </c>
      <c r="AI905" s="9">
        <f t="shared" si="343"/>
        <v>9568</v>
      </c>
      <c r="AJ905" s="9">
        <f t="shared" si="344"/>
        <v>4784</v>
      </c>
      <c r="AK905" s="9">
        <f t="shared" si="345"/>
        <v>9568</v>
      </c>
      <c r="AL905" s="9">
        <f t="shared" si="346"/>
        <v>0</v>
      </c>
      <c r="AM905" s="9">
        <f t="shared" si="347"/>
        <v>0</v>
      </c>
      <c r="AN905" s="9">
        <f t="shared" si="348"/>
        <v>0</v>
      </c>
      <c r="AO905" s="9">
        <f t="shared" si="349"/>
        <v>0</v>
      </c>
      <c r="AP905" s="9">
        <f t="shared" si="350"/>
        <v>0</v>
      </c>
      <c r="AQ905" s="9">
        <f t="shared" si="351"/>
        <v>0</v>
      </c>
      <c r="AR905" s="9">
        <f t="shared" si="352"/>
        <v>0</v>
      </c>
      <c r="AS905" s="9">
        <f t="shared" si="353"/>
        <v>0</v>
      </c>
      <c r="AT905" s="9">
        <f t="shared" si="354"/>
        <v>0</v>
      </c>
      <c r="AU905" s="9">
        <f t="shared" si="355"/>
        <v>0</v>
      </c>
      <c r="AV905" s="9">
        <f t="shared" si="356"/>
        <v>0</v>
      </c>
      <c r="AW905" s="9">
        <f t="shared" si="357"/>
        <v>0</v>
      </c>
      <c r="AX905" s="9">
        <f t="shared" si="358"/>
        <v>0</v>
      </c>
      <c r="AY905" s="10">
        <f t="shared" si="359"/>
        <v>0</v>
      </c>
    </row>
    <row r="906" spans="1:51" ht="15" customHeight="1">
      <c r="A906" s="87">
        <v>900</v>
      </c>
      <c r="B906" s="85" t="str">
        <f t="shared" si="336"/>
        <v>0601660475</v>
      </c>
      <c r="C906" s="13" t="str">
        <f t="shared" si="337"/>
        <v>060166047504</v>
      </c>
      <c r="D906" s="13" t="str">
        <f t="shared" si="338"/>
        <v>06016604750401</v>
      </c>
      <c r="E906" s="14">
        <v>25400100</v>
      </c>
      <c r="F906" s="14" t="s">
        <v>1472</v>
      </c>
      <c r="G906" s="14" t="s">
        <v>1941</v>
      </c>
      <c r="H906" s="14" t="s">
        <v>1966</v>
      </c>
      <c r="I906" s="14" t="s">
        <v>632</v>
      </c>
      <c r="J906" s="14" t="s">
        <v>65</v>
      </c>
      <c r="K906" s="15" t="s">
        <v>1967</v>
      </c>
      <c r="L906" s="14" t="s">
        <v>27</v>
      </c>
      <c r="M906" s="14">
        <v>1</v>
      </c>
      <c r="N906" s="14" t="s">
        <v>27</v>
      </c>
      <c r="O906" s="24">
        <f t="shared" si="339"/>
        <v>46</v>
      </c>
      <c r="P906" s="24">
        <f t="shared" si="340"/>
        <v>114</v>
      </c>
      <c r="Q906" s="24">
        <v>46</v>
      </c>
      <c r="R906" s="16">
        <v>114</v>
      </c>
      <c r="S906" s="69">
        <v>0</v>
      </c>
      <c r="T906" s="70">
        <v>0</v>
      </c>
      <c r="U906" s="24">
        <v>0</v>
      </c>
      <c r="V906" s="24">
        <v>0</v>
      </c>
      <c r="W906" s="69">
        <f t="shared" si="341"/>
        <v>0</v>
      </c>
      <c r="X906" s="69">
        <f>VLOOKUP(D906,'[1]Demanda Agregada Med. y MC'!$C$7:$O$3994,13,FALSE)</f>
        <v>0</v>
      </c>
      <c r="Y906" s="24">
        <v>0</v>
      </c>
      <c r="Z906" s="24">
        <v>0</v>
      </c>
      <c r="AA906" s="24">
        <v>0</v>
      </c>
      <c r="AB906" s="24">
        <v>0</v>
      </c>
      <c r="AC906" s="24">
        <v>0</v>
      </c>
      <c r="AD906" s="24">
        <v>0</v>
      </c>
      <c r="AE906" s="26">
        <v>0</v>
      </c>
      <c r="AF906" s="25">
        <v>0</v>
      </c>
      <c r="AG906" s="22">
        <v>387.92720000000003</v>
      </c>
      <c r="AH906" s="20">
        <f t="shared" si="342"/>
        <v>17844.6512</v>
      </c>
      <c r="AI906" s="9">
        <f t="shared" si="343"/>
        <v>44223.700800000006</v>
      </c>
      <c r="AJ906" s="9">
        <f t="shared" si="344"/>
        <v>17844.6512</v>
      </c>
      <c r="AK906" s="9">
        <f t="shared" si="345"/>
        <v>44223.700800000006</v>
      </c>
      <c r="AL906" s="9">
        <f t="shared" si="346"/>
        <v>0</v>
      </c>
      <c r="AM906" s="9">
        <f t="shared" si="347"/>
        <v>0</v>
      </c>
      <c r="AN906" s="9">
        <f t="shared" si="348"/>
        <v>0</v>
      </c>
      <c r="AO906" s="9">
        <f t="shared" si="349"/>
        <v>0</v>
      </c>
      <c r="AP906" s="9">
        <f t="shared" si="350"/>
        <v>0</v>
      </c>
      <c r="AQ906" s="9">
        <f t="shared" si="351"/>
        <v>0</v>
      </c>
      <c r="AR906" s="9">
        <f t="shared" si="352"/>
        <v>0</v>
      </c>
      <c r="AS906" s="9">
        <f t="shared" si="353"/>
        <v>0</v>
      </c>
      <c r="AT906" s="9">
        <f t="shared" si="354"/>
        <v>0</v>
      </c>
      <c r="AU906" s="9">
        <f t="shared" si="355"/>
        <v>0</v>
      </c>
      <c r="AV906" s="9">
        <f t="shared" si="356"/>
        <v>0</v>
      </c>
      <c r="AW906" s="9">
        <f t="shared" si="357"/>
        <v>0</v>
      </c>
      <c r="AX906" s="9">
        <f t="shared" si="358"/>
        <v>0</v>
      </c>
      <c r="AY906" s="10">
        <f t="shared" si="359"/>
        <v>0</v>
      </c>
    </row>
    <row r="907" spans="1:51" ht="15" customHeight="1">
      <c r="A907" s="87">
        <v>901</v>
      </c>
      <c r="B907" s="85" t="str">
        <f t="shared" si="336"/>
        <v>0601660483</v>
      </c>
      <c r="C907" s="13" t="str">
        <f t="shared" si="337"/>
        <v>060166048303</v>
      </c>
      <c r="D907" s="13" t="str">
        <f t="shared" si="338"/>
        <v>06016604830301</v>
      </c>
      <c r="E907" s="14">
        <v>25400100</v>
      </c>
      <c r="F907" s="14" t="s">
        <v>1472</v>
      </c>
      <c r="G907" s="14" t="s">
        <v>1941</v>
      </c>
      <c r="H907" s="14" t="s">
        <v>1968</v>
      </c>
      <c r="I907" s="14" t="s">
        <v>142</v>
      </c>
      <c r="J907" s="14" t="s">
        <v>65</v>
      </c>
      <c r="K907" s="15" t="s">
        <v>1969</v>
      </c>
      <c r="L907" s="14" t="s">
        <v>27</v>
      </c>
      <c r="M907" s="14">
        <v>1</v>
      </c>
      <c r="N907" s="14" t="s">
        <v>27</v>
      </c>
      <c r="O907" s="24">
        <f t="shared" si="339"/>
        <v>5</v>
      </c>
      <c r="P907" s="24">
        <f t="shared" si="340"/>
        <v>12</v>
      </c>
      <c r="Q907" s="24">
        <v>5</v>
      </c>
      <c r="R907" s="16">
        <v>12</v>
      </c>
      <c r="S907" s="69">
        <v>0</v>
      </c>
      <c r="T907" s="70">
        <v>0</v>
      </c>
      <c r="U907" s="24">
        <v>0</v>
      </c>
      <c r="V907" s="24">
        <v>0</v>
      </c>
      <c r="W907" s="69">
        <f t="shared" si="341"/>
        <v>0</v>
      </c>
      <c r="X907" s="69">
        <f>VLOOKUP(D907,'[1]Demanda Agregada Med. y MC'!$C$7:$O$3994,13,FALSE)</f>
        <v>0</v>
      </c>
      <c r="Y907" s="24">
        <v>0</v>
      </c>
      <c r="Z907" s="24">
        <v>0</v>
      </c>
      <c r="AA907" s="24">
        <v>0</v>
      </c>
      <c r="AB907" s="24">
        <v>0</v>
      </c>
      <c r="AC907" s="24">
        <v>0</v>
      </c>
      <c r="AD907" s="24">
        <v>0</v>
      </c>
      <c r="AE907" s="26">
        <v>0</v>
      </c>
      <c r="AF907" s="25">
        <v>0</v>
      </c>
      <c r="AG907" s="22">
        <v>1196</v>
      </c>
      <c r="AH907" s="20">
        <f t="shared" si="342"/>
        <v>5980</v>
      </c>
      <c r="AI907" s="9">
        <f t="shared" si="343"/>
        <v>14352</v>
      </c>
      <c r="AJ907" s="9">
        <f t="shared" si="344"/>
        <v>5980</v>
      </c>
      <c r="AK907" s="9">
        <f t="shared" si="345"/>
        <v>14352</v>
      </c>
      <c r="AL907" s="9">
        <f t="shared" si="346"/>
        <v>0</v>
      </c>
      <c r="AM907" s="9">
        <f t="shared" si="347"/>
        <v>0</v>
      </c>
      <c r="AN907" s="9">
        <f t="shared" si="348"/>
        <v>0</v>
      </c>
      <c r="AO907" s="9">
        <f t="shared" si="349"/>
        <v>0</v>
      </c>
      <c r="AP907" s="9">
        <f t="shared" si="350"/>
        <v>0</v>
      </c>
      <c r="AQ907" s="9">
        <f t="shared" si="351"/>
        <v>0</v>
      </c>
      <c r="AR907" s="9">
        <f t="shared" si="352"/>
        <v>0</v>
      </c>
      <c r="AS907" s="9">
        <f t="shared" si="353"/>
        <v>0</v>
      </c>
      <c r="AT907" s="9">
        <f t="shared" si="354"/>
        <v>0</v>
      </c>
      <c r="AU907" s="9">
        <f t="shared" si="355"/>
        <v>0</v>
      </c>
      <c r="AV907" s="9">
        <f t="shared" si="356"/>
        <v>0</v>
      </c>
      <c r="AW907" s="9">
        <f t="shared" si="357"/>
        <v>0</v>
      </c>
      <c r="AX907" s="9">
        <f t="shared" si="358"/>
        <v>0</v>
      </c>
      <c r="AY907" s="10">
        <f t="shared" si="359"/>
        <v>0</v>
      </c>
    </row>
    <row r="908" spans="1:51" ht="15" customHeight="1">
      <c r="A908" s="87">
        <v>902</v>
      </c>
      <c r="B908" s="85" t="str">
        <f t="shared" si="336"/>
        <v>0601660491</v>
      </c>
      <c r="C908" s="13" t="str">
        <f t="shared" si="337"/>
        <v>060166049104</v>
      </c>
      <c r="D908" s="13" t="str">
        <f t="shared" si="338"/>
        <v>06016604910401</v>
      </c>
      <c r="E908" s="14">
        <v>25400100</v>
      </c>
      <c r="F908" s="14" t="s">
        <v>1472</v>
      </c>
      <c r="G908" s="14" t="s">
        <v>1941</v>
      </c>
      <c r="H908" s="14" t="s">
        <v>1970</v>
      </c>
      <c r="I908" s="14" t="s">
        <v>632</v>
      </c>
      <c r="J908" s="14" t="s">
        <v>65</v>
      </c>
      <c r="K908" s="15" t="s">
        <v>1971</v>
      </c>
      <c r="L908" s="14" t="s">
        <v>27</v>
      </c>
      <c r="M908" s="14">
        <v>1</v>
      </c>
      <c r="N908" s="14" t="s">
        <v>27</v>
      </c>
      <c r="O908" s="24">
        <f t="shared" si="339"/>
        <v>8</v>
      </c>
      <c r="P908" s="24">
        <f t="shared" si="340"/>
        <v>18</v>
      </c>
      <c r="Q908" s="24">
        <v>8</v>
      </c>
      <c r="R908" s="16">
        <v>18</v>
      </c>
      <c r="S908" s="69">
        <v>0</v>
      </c>
      <c r="T908" s="70">
        <v>0</v>
      </c>
      <c r="U908" s="24">
        <v>0</v>
      </c>
      <c r="V908" s="24">
        <v>0</v>
      </c>
      <c r="W908" s="69">
        <f t="shared" si="341"/>
        <v>0</v>
      </c>
      <c r="X908" s="69">
        <f>VLOOKUP(D908,'[1]Demanda Agregada Med. y MC'!$C$7:$O$3994,13,FALSE)</f>
        <v>0</v>
      </c>
      <c r="Y908" s="24">
        <v>0</v>
      </c>
      <c r="Z908" s="24">
        <v>0</v>
      </c>
      <c r="AA908" s="24">
        <v>0</v>
      </c>
      <c r="AB908" s="24">
        <v>0</v>
      </c>
      <c r="AC908" s="24">
        <v>0</v>
      </c>
      <c r="AD908" s="24">
        <v>0</v>
      </c>
      <c r="AE908" s="26">
        <v>0</v>
      </c>
      <c r="AF908" s="25">
        <v>0</v>
      </c>
      <c r="AG908" s="22">
        <v>1196</v>
      </c>
      <c r="AH908" s="20">
        <f t="shared" si="342"/>
        <v>9568</v>
      </c>
      <c r="AI908" s="9">
        <f t="shared" si="343"/>
        <v>21528</v>
      </c>
      <c r="AJ908" s="9">
        <f t="shared" si="344"/>
        <v>9568</v>
      </c>
      <c r="AK908" s="9">
        <f t="shared" si="345"/>
        <v>21528</v>
      </c>
      <c r="AL908" s="9">
        <f t="shared" si="346"/>
        <v>0</v>
      </c>
      <c r="AM908" s="9">
        <f t="shared" si="347"/>
        <v>0</v>
      </c>
      <c r="AN908" s="9">
        <f t="shared" si="348"/>
        <v>0</v>
      </c>
      <c r="AO908" s="9">
        <f t="shared" si="349"/>
        <v>0</v>
      </c>
      <c r="AP908" s="9">
        <f t="shared" si="350"/>
        <v>0</v>
      </c>
      <c r="AQ908" s="9">
        <f t="shared" si="351"/>
        <v>0</v>
      </c>
      <c r="AR908" s="9">
        <f t="shared" si="352"/>
        <v>0</v>
      </c>
      <c r="AS908" s="9">
        <f t="shared" si="353"/>
        <v>0</v>
      </c>
      <c r="AT908" s="9">
        <f t="shared" si="354"/>
        <v>0</v>
      </c>
      <c r="AU908" s="9">
        <f t="shared" si="355"/>
        <v>0</v>
      </c>
      <c r="AV908" s="9">
        <f t="shared" si="356"/>
        <v>0</v>
      </c>
      <c r="AW908" s="9">
        <f t="shared" si="357"/>
        <v>0</v>
      </c>
      <c r="AX908" s="9">
        <f t="shared" si="358"/>
        <v>0</v>
      </c>
      <c r="AY908" s="10">
        <f t="shared" si="359"/>
        <v>0</v>
      </c>
    </row>
    <row r="909" spans="1:51" ht="15" customHeight="1">
      <c r="A909" s="87">
        <v>903</v>
      </c>
      <c r="B909" s="85" t="str">
        <f t="shared" si="336"/>
        <v>0601660533</v>
      </c>
      <c r="C909" s="13" t="str">
        <f t="shared" si="337"/>
        <v>060166053304</v>
      </c>
      <c r="D909" s="13" t="str">
        <f t="shared" si="338"/>
        <v>06016605330401</v>
      </c>
      <c r="E909" s="14">
        <v>25400100</v>
      </c>
      <c r="F909" s="14" t="s">
        <v>1472</v>
      </c>
      <c r="G909" s="14" t="s">
        <v>1941</v>
      </c>
      <c r="H909" s="14" t="s">
        <v>1972</v>
      </c>
      <c r="I909" s="14" t="s">
        <v>632</v>
      </c>
      <c r="J909" s="14" t="s">
        <v>65</v>
      </c>
      <c r="K909" s="15" t="s">
        <v>1973</v>
      </c>
      <c r="L909" s="14" t="s">
        <v>27</v>
      </c>
      <c r="M909" s="14">
        <v>1</v>
      </c>
      <c r="N909" s="14" t="s">
        <v>27</v>
      </c>
      <c r="O909" s="24">
        <f t="shared" si="339"/>
        <v>162.60000000000002</v>
      </c>
      <c r="P909" s="24">
        <f t="shared" si="340"/>
        <v>405</v>
      </c>
      <c r="Q909" s="24">
        <v>99</v>
      </c>
      <c r="R909" s="16">
        <v>246</v>
      </c>
      <c r="S909" s="69">
        <v>0</v>
      </c>
      <c r="T909" s="70">
        <v>0</v>
      </c>
      <c r="U909" s="24">
        <v>60.800000000000004</v>
      </c>
      <c r="V909" s="24">
        <v>152</v>
      </c>
      <c r="W909" s="69">
        <f t="shared" si="341"/>
        <v>2.8000000000000007</v>
      </c>
      <c r="X909" s="69">
        <f>VLOOKUP(D909,'[1]Demanda Agregada Med. y MC'!$C$7:$O$3994,13,FALSE)</f>
        <v>7.0000000000000009</v>
      </c>
      <c r="Y909" s="24">
        <v>0</v>
      </c>
      <c r="Z909" s="24">
        <v>0</v>
      </c>
      <c r="AA909" s="24">
        <v>0</v>
      </c>
      <c r="AB909" s="24">
        <v>0</v>
      </c>
      <c r="AC909" s="24">
        <v>0</v>
      </c>
      <c r="AD909" s="24">
        <v>0</v>
      </c>
      <c r="AE909" s="26">
        <v>0</v>
      </c>
      <c r="AF909" s="25">
        <v>0</v>
      </c>
      <c r="AG909" s="22">
        <v>1560.0900000000001</v>
      </c>
      <c r="AH909" s="20">
        <f t="shared" si="342"/>
        <v>253670.63400000005</v>
      </c>
      <c r="AI909" s="9">
        <f t="shared" si="343"/>
        <v>631836.45000000007</v>
      </c>
      <c r="AJ909" s="9">
        <f t="shared" si="344"/>
        <v>154448.91</v>
      </c>
      <c r="AK909" s="9">
        <f t="shared" si="345"/>
        <v>383782.14</v>
      </c>
      <c r="AL909" s="9">
        <f t="shared" si="346"/>
        <v>0</v>
      </c>
      <c r="AM909" s="9">
        <f t="shared" si="347"/>
        <v>0</v>
      </c>
      <c r="AN909" s="9">
        <f t="shared" si="348"/>
        <v>94853.472000000009</v>
      </c>
      <c r="AO909" s="9">
        <f t="shared" si="349"/>
        <v>237133.68000000002</v>
      </c>
      <c r="AP909" s="9">
        <f t="shared" si="350"/>
        <v>4368.2520000000013</v>
      </c>
      <c r="AQ909" s="9">
        <f t="shared" si="351"/>
        <v>10920.630000000003</v>
      </c>
      <c r="AR909" s="9">
        <f t="shared" si="352"/>
        <v>0</v>
      </c>
      <c r="AS909" s="9">
        <f t="shared" si="353"/>
        <v>0</v>
      </c>
      <c r="AT909" s="9">
        <f t="shared" si="354"/>
        <v>0</v>
      </c>
      <c r="AU909" s="9">
        <f t="shared" si="355"/>
        <v>0</v>
      </c>
      <c r="AV909" s="9">
        <f t="shared" si="356"/>
        <v>0</v>
      </c>
      <c r="AW909" s="9">
        <f t="shared" si="357"/>
        <v>0</v>
      </c>
      <c r="AX909" s="9">
        <f t="shared" si="358"/>
        <v>0</v>
      </c>
      <c r="AY909" s="10">
        <f t="shared" si="359"/>
        <v>0</v>
      </c>
    </row>
    <row r="910" spans="1:51" ht="15" customHeight="1">
      <c r="A910" s="87">
        <v>904</v>
      </c>
      <c r="B910" s="85" t="str">
        <f t="shared" si="336"/>
        <v>0601660541</v>
      </c>
      <c r="C910" s="13" t="str">
        <f t="shared" si="337"/>
        <v>060166054106</v>
      </c>
      <c r="D910" s="13" t="str">
        <f t="shared" si="338"/>
        <v>06016605410601</v>
      </c>
      <c r="E910" s="14">
        <v>25400100</v>
      </c>
      <c r="F910" s="14" t="s">
        <v>1472</v>
      </c>
      <c r="G910" s="14" t="s">
        <v>1941</v>
      </c>
      <c r="H910" s="14" t="s">
        <v>1974</v>
      </c>
      <c r="I910" s="14" t="s">
        <v>1646</v>
      </c>
      <c r="J910" s="14" t="s">
        <v>65</v>
      </c>
      <c r="K910" s="15" t="s">
        <v>1975</v>
      </c>
      <c r="L910" s="14" t="s">
        <v>27</v>
      </c>
      <c r="M910" s="14">
        <v>1</v>
      </c>
      <c r="N910" s="14" t="s">
        <v>27</v>
      </c>
      <c r="O910" s="24">
        <f t="shared" si="339"/>
        <v>5</v>
      </c>
      <c r="P910" s="24">
        <f t="shared" si="340"/>
        <v>12</v>
      </c>
      <c r="Q910" s="24">
        <v>5</v>
      </c>
      <c r="R910" s="16">
        <v>12</v>
      </c>
      <c r="S910" s="69">
        <v>0</v>
      </c>
      <c r="T910" s="70">
        <v>0</v>
      </c>
      <c r="U910" s="24">
        <v>0</v>
      </c>
      <c r="V910" s="24">
        <v>0</v>
      </c>
      <c r="W910" s="69">
        <f t="shared" si="341"/>
        <v>0</v>
      </c>
      <c r="X910" s="69">
        <f>VLOOKUP(D910,'[1]Demanda Agregada Med. y MC'!$C$7:$O$3994,13,FALSE)</f>
        <v>0</v>
      </c>
      <c r="Y910" s="24">
        <v>0</v>
      </c>
      <c r="Z910" s="24">
        <v>0</v>
      </c>
      <c r="AA910" s="24">
        <v>0</v>
      </c>
      <c r="AB910" s="24">
        <v>0</v>
      </c>
      <c r="AC910" s="24">
        <v>0</v>
      </c>
      <c r="AD910" s="24">
        <v>0</v>
      </c>
      <c r="AE910" s="26">
        <v>0</v>
      </c>
      <c r="AF910" s="25">
        <v>0</v>
      </c>
      <c r="AG910" s="22">
        <v>2934.8</v>
      </c>
      <c r="AH910" s="20">
        <f t="shared" si="342"/>
        <v>14674</v>
      </c>
      <c r="AI910" s="9">
        <f t="shared" si="343"/>
        <v>35217.600000000006</v>
      </c>
      <c r="AJ910" s="9">
        <f t="shared" si="344"/>
        <v>14674</v>
      </c>
      <c r="AK910" s="9">
        <f t="shared" si="345"/>
        <v>35217.600000000006</v>
      </c>
      <c r="AL910" s="9">
        <f t="shared" si="346"/>
        <v>0</v>
      </c>
      <c r="AM910" s="9">
        <f t="shared" si="347"/>
        <v>0</v>
      </c>
      <c r="AN910" s="9">
        <f t="shared" si="348"/>
        <v>0</v>
      </c>
      <c r="AO910" s="9">
        <f t="shared" si="349"/>
        <v>0</v>
      </c>
      <c r="AP910" s="9">
        <f t="shared" si="350"/>
        <v>0</v>
      </c>
      <c r="AQ910" s="9">
        <f t="shared" si="351"/>
        <v>0</v>
      </c>
      <c r="AR910" s="9">
        <f t="shared" si="352"/>
        <v>0</v>
      </c>
      <c r="AS910" s="9">
        <f t="shared" si="353"/>
        <v>0</v>
      </c>
      <c r="AT910" s="9">
        <f t="shared" si="354"/>
        <v>0</v>
      </c>
      <c r="AU910" s="9">
        <f t="shared" si="355"/>
        <v>0</v>
      </c>
      <c r="AV910" s="9">
        <f t="shared" si="356"/>
        <v>0</v>
      </c>
      <c r="AW910" s="9">
        <f t="shared" si="357"/>
        <v>0</v>
      </c>
      <c r="AX910" s="9">
        <f t="shared" si="358"/>
        <v>0</v>
      </c>
      <c r="AY910" s="10">
        <f t="shared" si="359"/>
        <v>0</v>
      </c>
    </row>
    <row r="911" spans="1:51" ht="15" customHeight="1">
      <c r="A911" s="87">
        <v>905</v>
      </c>
      <c r="B911" s="85" t="str">
        <f t="shared" si="336"/>
        <v>0601660558</v>
      </c>
      <c r="C911" s="13" t="str">
        <f t="shared" si="337"/>
        <v>060166055801</v>
      </c>
      <c r="D911" s="13" t="str">
        <f t="shared" si="338"/>
        <v>06016605580101</v>
      </c>
      <c r="E911" s="14">
        <v>25400092</v>
      </c>
      <c r="F911" s="14" t="s">
        <v>1472</v>
      </c>
      <c r="G911" s="14" t="s">
        <v>1941</v>
      </c>
      <c r="H911" s="14" t="s">
        <v>1976</v>
      </c>
      <c r="I911" s="14" t="s">
        <v>65</v>
      </c>
      <c r="J911" s="14" t="s">
        <v>65</v>
      </c>
      <c r="K911" s="15" t="s">
        <v>1977</v>
      </c>
      <c r="L911" s="14" t="s">
        <v>27</v>
      </c>
      <c r="M911" s="14">
        <v>1</v>
      </c>
      <c r="N911" s="14" t="s">
        <v>27</v>
      </c>
      <c r="O911" s="24">
        <f t="shared" si="339"/>
        <v>98.2</v>
      </c>
      <c r="P911" s="24">
        <f t="shared" si="340"/>
        <v>244</v>
      </c>
      <c r="Q911" s="24">
        <v>85</v>
      </c>
      <c r="R911" s="16">
        <v>211</v>
      </c>
      <c r="S911" s="69">
        <v>0</v>
      </c>
      <c r="T911" s="70">
        <v>0</v>
      </c>
      <c r="U911" s="24">
        <v>13.200000000000001</v>
      </c>
      <c r="V911" s="24">
        <v>33</v>
      </c>
      <c r="W911" s="69">
        <f t="shared" si="341"/>
        <v>0</v>
      </c>
      <c r="X911" s="69">
        <f>VLOOKUP(D911,'[1]Demanda Agregada Med. y MC'!$C$7:$O$3994,13,FALSE)</f>
        <v>0</v>
      </c>
      <c r="Y911" s="24">
        <v>0</v>
      </c>
      <c r="Z911" s="24">
        <v>0</v>
      </c>
      <c r="AA911" s="24">
        <v>0</v>
      </c>
      <c r="AB911" s="24">
        <v>0</v>
      </c>
      <c r="AC911" s="24">
        <v>0</v>
      </c>
      <c r="AD911" s="24">
        <v>0</v>
      </c>
      <c r="AE911" s="26">
        <v>0</v>
      </c>
      <c r="AF911" s="25">
        <v>0</v>
      </c>
      <c r="AG911" s="22">
        <v>220.8</v>
      </c>
      <c r="AH911" s="20">
        <f t="shared" si="342"/>
        <v>21682.560000000001</v>
      </c>
      <c r="AI911" s="9">
        <f t="shared" si="343"/>
        <v>53875.200000000004</v>
      </c>
      <c r="AJ911" s="9">
        <f t="shared" si="344"/>
        <v>18768</v>
      </c>
      <c r="AK911" s="9">
        <f t="shared" si="345"/>
        <v>46588.800000000003</v>
      </c>
      <c r="AL911" s="9">
        <f t="shared" si="346"/>
        <v>0</v>
      </c>
      <c r="AM911" s="9">
        <f t="shared" si="347"/>
        <v>0</v>
      </c>
      <c r="AN911" s="9">
        <f t="shared" si="348"/>
        <v>2914.5600000000004</v>
      </c>
      <c r="AO911" s="9">
        <f t="shared" si="349"/>
        <v>7286.4000000000005</v>
      </c>
      <c r="AP911" s="9">
        <f t="shared" si="350"/>
        <v>0</v>
      </c>
      <c r="AQ911" s="9">
        <f t="shared" si="351"/>
        <v>0</v>
      </c>
      <c r="AR911" s="9">
        <f t="shared" si="352"/>
        <v>0</v>
      </c>
      <c r="AS911" s="9">
        <f t="shared" si="353"/>
        <v>0</v>
      </c>
      <c r="AT911" s="9">
        <f t="shared" si="354"/>
        <v>0</v>
      </c>
      <c r="AU911" s="9">
        <f t="shared" si="355"/>
        <v>0</v>
      </c>
      <c r="AV911" s="9">
        <f t="shared" si="356"/>
        <v>0</v>
      </c>
      <c r="AW911" s="9">
        <f t="shared" si="357"/>
        <v>0</v>
      </c>
      <c r="AX911" s="9">
        <f t="shared" si="358"/>
        <v>0</v>
      </c>
      <c r="AY911" s="10">
        <f t="shared" si="359"/>
        <v>0</v>
      </c>
    </row>
    <row r="912" spans="1:51" ht="15" customHeight="1">
      <c r="A912" s="87">
        <v>906</v>
      </c>
      <c r="B912" s="85" t="str">
        <f t="shared" si="336"/>
        <v>0601660566</v>
      </c>
      <c r="C912" s="13" t="str">
        <f t="shared" si="337"/>
        <v>060166056601</v>
      </c>
      <c r="D912" s="13" t="str">
        <f t="shared" si="338"/>
        <v>06016605660101</v>
      </c>
      <c r="E912" s="14">
        <v>25400092</v>
      </c>
      <c r="F912" s="14" t="s">
        <v>1472</v>
      </c>
      <c r="G912" s="14" t="s">
        <v>1941</v>
      </c>
      <c r="H912" s="14" t="s">
        <v>165</v>
      </c>
      <c r="I912" s="14" t="s">
        <v>65</v>
      </c>
      <c r="J912" s="14" t="s">
        <v>65</v>
      </c>
      <c r="K912" s="15" t="s">
        <v>1978</v>
      </c>
      <c r="L912" s="14" t="s">
        <v>27</v>
      </c>
      <c r="M912" s="14">
        <v>1</v>
      </c>
      <c r="N912" s="14" t="s">
        <v>27</v>
      </c>
      <c r="O912" s="24">
        <f t="shared" si="339"/>
        <v>82</v>
      </c>
      <c r="P912" s="24">
        <f t="shared" si="340"/>
        <v>203</v>
      </c>
      <c r="Q912" s="24">
        <v>66</v>
      </c>
      <c r="R912" s="16">
        <v>163</v>
      </c>
      <c r="S912" s="69">
        <v>0</v>
      </c>
      <c r="T912" s="70">
        <v>0</v>
      </c>
      <c r="U912" s="24">
        <v>16</v>
      </c>
      <c r="V912" s="24">
        <v>40</v>
      </c>
      <c r="W912" s="69">
        <f t="shared" si="341"/>
        <v>0</v>
      </c>
      <c r="X912" s="69">
        <f>VLOOKUP(D912,'[1]Demanda Agregada Med. y MC'!$C$7:$O$3994,13,FALSE)</f>
        <v>0</v>
      </c>
      <c r="Y912" s="24">
        <v>0</v>
      </c>
      <c r="Z912" s="24">
        <v>0</v>
      </c>
      <c r="AA912" s="24">
        <v>0</v>
      </c>
      <c r="AB912" s="24">
        <v>0</v>
      </c>
      <c r="AC912" s="24">
        <v>0</v>
      </c>
      <c r="AD912" s="24">
        <v>0</v>
      </c>
      <c r="AE912" s="26">
        <v>0</v>
      </c>
      <c r="AF912" s="25">
        <v>0</v>
      </c>
      <c r="AG912" s="22">
        <v>220.8</v>
      </c>
      <c r="AH912" s="20">
        <f t="shared" si="342"/>
        <v>18105.600000000002</v>
      </c>
      <c r="AI912" s="9">
        <f t="shared" si="343"/>
        <v>44822.400000000001</v>
      </c>
      <c r="AJ912" s="9">
        <f t="shared" si="344"/>
        <v>14572.800000000001</v>
      </c>
      <c r="AK912" s="9">
        <f t="shared" si="345"/>
        <v>35990.400000000001</v>
      </c>
      <c r="AL912" s="9">
        <f t="shared" si="346"/>
        <v>0</v>
      </c>
      <c r="AM912" s="9">
        <f t="shared" si="347"/>
        <v>0</v>
      </c>
      <c r="AN912" s="9">
        <f t="shared" si="348"/>
        <v>3532.8</v>
      </c>
      <c r="AO912" s="9">
        <f t="shared" si="349"/>
        <v>8832</v>
      </c>
      <c r="AP912" s="9">
        <f t="shared" si="350"/>
        <v>0</v>
      </c>
      <c r="AQ912" s="9">
        <f t="shared" si="351"/>
        <v>0</v>
      </c>
      <c r="AR912" s="9">
        <f t="shared" si="352"/>
        <v>0</v>
      </c>
      <c r="AS912" s="9">
        <f t="shared" si="353"/>
        <v>0</v>
      </c>
      <c r="AT912" s="9">
        <f t="shared" si="354"/>
        <v>0</v>
      </c>
      <c r="AU912" s="9">
        <f t="shared" si="355"/>
        <v>0</v>
      </c>
      <c r="AV912" s="9">
        <f t="shared" si="356"/>
        <v>0</v>
      </c>
      <c r="AW912" s="9">
        <f t="shared" si="357"/>
        <v>0</v>
      </c>
      <c r="AX912" s="9">
        <f t="shared" si="358"/>
        <v>0</v>
      </c>
      <c r="AY912" s="10">
        <f t="shared" si="359"/>
        <v>0</v>
      </c>
    </row>
    <row r="913" spans="1:51" ht="15" customHeight="1">
      <c r="A913" s="87">
        <v>907</v>
      </c>
      <c r="B913" s="85" t="str">
        <f t="shared" si="336"/>
        <v>0601660574</v>
      </c>
      <c r="C913" s="13" t="str">
        <f t="shared" si="337"/>
        <v>060166057401</v>
      </c>
      <c r="D913" s="13" t="str">
        <f t="shared" si="338"/>
        <v>06016605740101</v>
      </c>
      <c r="E913" s="14">
        <v>25400092</v>
      </c>
      <c r="F913" s="14" t="s">
        <v>1472</v>
      </c>
      <c r="G913" s="14" t="s">
        <v>1941</v>
      </c>
      <c r="H913" s="14" t="s">
        <v>177</v>
      </c>
      <c r="I913" s="14" t="s">
        <v>65</v>
      </c>
      <c r="J913" s="14" t="s">
        <v>65</v>
      </c>
      <c r="K913" s="15" t="s">
        <v>1979</v>
      </c>
      <c r="L913" s="14" t="s">
        <v>27</v>
      </c>
      <c r="M913" s="14">
        <v>1</v>
      </c>
      <c r="N913" s="14" t="s">
        <v>27</v>
      </c>
      <c r="O913" s="24">
        <f t="shared" si="339"/>
        <v>78</v>
      </c>
      <c r="P913" s="24">
        <f t="shared" si="340"/>
        <v>193</v>
      </c>
      <c r="Q913" s="24">
        <v>62</v>
      </c>
      <c r="R913" s="16">
        <v>153</v>
      </c>
      <c r="S913" s="69">
        <v>0</v>
      </c>
      <c r="T913" s="70">
        <v>0</v>
      </c>
      <c r="U913" s="24">
        <v>16</v>
      </c>
      <c r="V913" s="24">
        <v>40</v>
      </c>
      <c r="W913" s="69">
        <f t="shared" si="341"/>
        <v>0</v>
      </c>
      <c r="X913" s="69">
        <f>VLOOKUP(D913,'[1]Demanda Agregada Med. y MC'!$C$7:$O$3994,13,FALSE)</f>
        <v>0</v>
      </c>
      <c r="Y913" s="24">
        <v>0</v>
      </c>
      <c r="Z913" s="24">
        <v>0</v>
      </c>
      <c r="AA913" s="24">
        <v>0</v>
      </c>
      <c r="AB913" s="24">
        <v>0</v>
      </c>
      <c r="AC913" s="24">
        <v>0</v>
      </c>
      <c r="AD913" s="24">
        <v>0</v>
      </c>
      <c r="AE913" s="26">
        <v>0</v>
      </c>
      <c r="AF913" s="25">
        <v>0</v>
      </c>
      <c r="AG913" s="22">
        <v>220.8</v>
      </c>
      <c r="AH913" s="20">
        <f t="shared" si="342"/>
        <v>17222.400000000001</v>
      </c>
      <c r="AI913" s="9">
        <f t="shared" si="343"/>
        <v>42614.400000000001</v>
      </c>
      <c r="AJ913" s="9">
        <f t="shared" si="344"/>
        <v>13689.6</v>
      </c>
      <c r="AK913" s="9">
        <f t="shared" si="345"/>
        <v>33782.400000000001</v>
      </c>
      <c r="AL913" s="9">
        <f t="shared" si="346"/>
        <v>0</v>
      </c>
      <c r="AM913" s="9">
        <f t="shared" si="347"/>
        <v>0</v>
      </c>
      <c r="AN913" s="9">
        <f t="shared" si="348"/>
        <v>3532.8</v>
      </c>
      <c r="AO913" s="9">
        <f t="shared" si="349"/>
        <v>8832</v>
      </c>
      <c r="AP913" s="9">
        <f t="shared" si="350"/>
        <v>0</v>
      </c>
      <c r="AQ913" s="9">
        <f t="shared" si="351"/>
        <v>0</v>
      </c>
      <c r="AR913" s="9">
        <f t="shared" si="352"/>
        <v>0</v>
      </c>
      <c r="AS913" s="9">
        <f t="shared" si="353"/>
        <v>0</v>
      </c>
      <c r="AT913" s="9">
        <f t="shared" si="354"/>
        <v>0</v>
      </c>
      <c r="AU913" s="9">
        <f t="shared" si="355"/>
        <v>0</v>
      </c>
      <c r="AV913" s="9">
        <f t="shared" si="356"/>
        <v>0</v>
      </c>
      <c r="AW913" s="9">
        <f t="shared" si="357"/>
        <v>0</v>
      </c>
      <c r="AX913" s="9">
        <f t="shared" si="358"/>
        <v>0</v>
      </c>
      <c r="AY913" s="10">
        <f t="shared" si="359"/>
        <v>0</v>
      </c>
    </row>
    <row r="914" spans="1:51" ht="15" customHeight="1">
      <c r="A914" s="87">
        <v>908</v>
      </c>
      <c r="B914" s="85" t="str">
        <f t="shared" si="336"/>
        <v>0601660582</v>
      </c>
      <c r="C914" s="13" t="str">
        <f t="shared" si="337"/>
        <v>060166058201</v>
      </c>
      <c r="D914" s="13" t="str">
        <f t="shared" si="338"/>
        <v>06016605820101</v>
      </c>
      <c r="E914" s="14">
        <v>25400092</v>
      </c>
      <c r="F914" s="14" t="s">
        <v>1472</v>
      </c>
      <c r="G914" s="14" t="s">
        <v>1941</v>
      </c>
      <c r="H914" s="14" t="s">
        <v>1735</v>
      </c>
      <c r="I914" s="14" t="s">
        <v>65</v>
      </c>
      <c r="J914" s="14" t="s">
        <v>65</v>
      </c>
      <c r="K914" s="15" t="s">
        <v>1980</v>
      </c>
      <c r="L914" s="14" t="s">
        <v>27</v>
      </c>
      <c r="M914" s="14">
        <v>1</v>
      </c>
      <c r="N914" s="14" t="s">
        <v>27</v>
      </c>
      <c r="O914" s="24">
        <f t="shared" si="339"/>
        <v>99.6</v>
      </c>
      <c r="P914" s="24">
        <f t="shared" si="340"/>
        <v>248</v>
      </c>
      <c r="Q914" s="24">
        <v>92</v>
      </c>
      <c r="R914" s="16">
        <v>229</v>
      </c>
      <c r="S914" s="69">
        <v>0</v>
      </c>
      <c r="T914" s="70">
        <v>0</v>
      </c>
      <c r="U914" s="24">
        <v>7.6000000000000005</v>
      </c>
      <c r="V914" s="24">
        <v>19</v>
      </c>
      <c r="W914" s="69">
        <f t="shared" si="341"/>
        <v>0</v>
      </c>
      <c r="X914" s="69">
        <f>VLOOKUP(D914,'[1]Demanda Agregada Med. y MC'!$C$7:$O$3994,13,FALSE)</f>
        <v>0</v>
      </c>
      <c r="Y914" s="24">
        <v>0</v>
      </c>
      <c r="Z914" s="24">
        <v>0</v>
      </c>
      <c r="AA914" s="24">
        <v>0</v>
      </c>
      <c r="AB914" s="24">
        <v>0</v>
      </c>
      <c r="AC914" s="24">
        <v>0</v>
      </c>
      <c r="AD914" s="24">
        <v>0</v>
      </c>
      <c r="AE914" s="26">
        <v>0</v>
      </c>
      <c r="AF914" s="25">
        <v>0</v>
      </c>
      <c r="AG914" s="22">
        <v>103.04</v>
      </c>
      <c r="AH914" s="20">
        <f t="shared" si="342"/>
        <v>10262.784</v>
      </c>
      <c r="AI914" s="9">
        <f t="shared" si="343"/>
        <v>25553.920000000002</v>
      </c>
      <c r="AJ914" s="9">
        <f t="shared" si="344"/>
        <v>9479.68</v>
      </c>
      <c r="AK914" s="9">
        <f t="shared" si="345"/>
        <v>23596.16</v>
      </c>
      <c r="AL914" s="9">
        <f t="shared" si="346"/>
        <v>0</v>
      </c>
      <c r="AM914" s="9">
        <f t="shared" si="347"/>
        <v>0</v>
      </c>
      <c r="AN914" s="9">
        <f t="shared" si="348"/>
        <v>783.10400000000016</v>
      </c>
      <c r="AO914" s="9">
        <f t="shared" si="349"/>
        <v>1957.7600000000002</v>
      </c>
      <c r="AP914" s="9">
        <f t="shared" si="350"/>
        <v>0</v>
      </c>
      <c r="AQ914" s="9">
        <f t="shared" si="351"/>
        <v>0</v>
      </c>
      <c r="AR914" s="9">
        <f t="shared" si="352"/>
        <v>0</v>
      </c>
      <c r="AS914" s="9">
        <f t="shared" si="353"/>
        <v>0</v>
      </c>
      <c r="AT914" s="9">
        <f t="shared" si="354"/>
        <v>0</v>
      </c>
      <c r="AU914" s="9">
        <f t="shared" si="355"/>
        <v>0</v>
      </c>
      <c r="AV914" s="9">
        <f t="shared" si="356"/>
        <v>0</v>
      </c>
      <c r="AW914" s="9">
        <f t="shared" si="357"/>
        <v>0</v>
      </c>
      <c r="AX914" s="9">
        <f t="shared" si="358"/>
        <v>0</v>
      </c>
      <c r="AY914" s="10">
        <f t="shared" si="359"/>
        <v>0</v>
      </c>
    </row>
    <row r="915" spans="1:51" ht="15" customHeight="1">
      <c r="A915" s="87">
        <v>909</v>
      </c>
      <c r="B915" s="85" t="str">
        <f t="shared" si="336"/>
        <v>0601660590</v>
      </c>
      <c r="C915" s="13" t="str">
        <f t="shared" si="337"/>
        <v>060166059001</v>
      </c>
      <c r="D915" s="13" t="str">
        <f t="shared" si="338"/>
        <v>06016605900101</v>
      </c>
      <c r="E915" s="14">
        <v>25400092</v>
      </c>
      <c r="F915" s="14" t="s">
        <v>1472</v>
      </c>
      <c r="G915" s="14" t="s">
        <v>1941</v>
      </c>
      <c r="H915" s="14" t="s">
        <v>1737</v>
      </c>
      <c r="I915" s="14" t="s">
        <v>65</v>
      </c>
      <c r="J915" s="14" t="s">
        <v>65</v>
      </c>
      <c r="K915" s="15" t="s">
        <v>1981</v>
      </c>
      <c r="L915" s="14" t="s">
        <v>27</v>
      </c>
      <c r="M915" s="14">
        <v>1</v>
      </c>
      <c r="N915" s="14" t="s">
        <v>27</v>
      </c>
      <c r="O915" s="24">
        <f t="shared" si="339"/>
        <v>659.2</v>
      </c>
      <c r="P915" s="24">
        <f t="shared" si="340"/>
        <v>1646</v>
      </c>
      <c r="Q915" s="24">
        <v>90</v>
      </c>
      <c r="R915" s="16">
        <v>223</v>
      </c>
      <c r="S915" s="69">
        <v>0</v>
      </c>
      <c r="T915" s="70">
        <v>0</v>
      </c>
      <c r="U915" s="24">
        <v>569.20000000000005</v>
      </c>
      <c r="V915" s="24">
        <v>1423</v>
      </c>
      <c r="W915" s="69">
        <f t="shared" si="341"/>
        <v>0</v>
      </c>
      <c r="X915" s="69">
        <f>VLOOKUP(D915,'[1]Demanda Agregada Med. y MC'!$C$7:$O$3994,13,FALSE)</f>
        <v>0</v>
      </c>
      <c r="Y915" s="24">
        <v>0</v>
      </c>
      <c r="Z915" s="24">
        <v>0</v>
      </c>
      <c r="AA915" s="24">
        <v>0</v>
      </c>
      <c r="AB915" s="24">
        <v>0</v>
      </c>
      <c r="AC915" s="24">
        <v>0</v>
      </c>
      <c r="AD915" s="24">
        <v>0</v>
      </c>
      <c r="AE915" s="26">
        <v>0</v>
      </c>
      <c r="AF915" s="25">
        <v>0</v>
      </c>
      <c r="AG915" s="22">
        <v>103.04</v>
      </c>
      <c r="AH915" s="20">
        <f t="shared" si="342"/>
        <v>67923.968000000008</v>
      </c>
      <c r="AI915" s="9">
        <f t="shared" si="343"/>
        <v>169603.84</v>
      </c>
      <c r="AJ915" s="9">
        <f t="shared" si="344"/>
        <v>9273.6</v>
      </c>
      <c r="AK915" s="9">
        <f t="shared" si="345"/>
        <v>22977.920000000002</v>
      </c>
      <c r="AL915" s="9">
        <f t="shared" si="346"/>
        <v>0</v>
      </c>
      <c r="AM915" s="9">
        <f t="shared" si="347"/>
        <v>0</v>
      </c>
      <c r="AN915" s="9">
        <f t="shared" si="348"/>
        <v>58650.368000000009</v>
      </c>
      <c r="AO915" s="9">
        <f t="shared" si="349"/>
        <v>146625.92000000001</v>
      </c>
      <c r="AP915" s="9">
        <f t="shared" si="350"/>
        <v>0</v>
      </c>
      <c r="AQ915" s="9">
        <f t="shared" si="351"/>
        <v>0</v>
      </c>
      <c r="AR915" s="9">
        <f t="shared" si="352"/>
        <v>0</v>
      </c>
      <c r="AS915" s="9">
        <f t="shared" si="353"/>
        <v>0</v>
      </c>
      <c r="AT915" s="9">
        <f t="shared" si="354"/>
        <v>0</v>
      </c>
      <c r="AU915" s="9">
        <f t="shared" si="355"/>
        <v>0</v>
      </c>
      <c r="AV915" s="9">
        <f t="shared" si="356"/>
        <v>0</v>
      </c>
      <c r="AW915" s="9">
        <f t="shared" si="357"/>
        <v>0</v>
      </c>
      <c r="AX915" s="9">
        <f t="shared" si="358"/>
        <v>0</v>
      </c>
      <c r="AY915" s="10">
        <f t="shared" si="359"/>
        <v>0</v>
      </c>
    </row>
    <row r="916" spans="1:51" ht="15" customHeight="1">
      <c r="A916" s="87">
        <v>910</v>
      </c>
      <c r="B916" s="85" t="str">
        <f t="shared" si="336"/>
        <v>0601660608</v>
      </c>
      <c r="C916" s="13" t="str">
        <f t="shared" si="337"/>
        <v>060166060801</v>
      </c>
      <c r="D916" s="13" t="str">
        <f t="shared" si="338"/>
        <v>06016606080101</v>
      </c>
      <c r="E916" s="14">
        <v>25400092</v>
      </c>
      <c r="F916" s="14" t="s">
        <v>1472</v>
      </c>
      <c r="G916" s="14" t="s">
        <v>1941</v>
      </c>
      <c r="H916" s="14" t="s">
        <v>1982</v>
      </c>
      <c r="I916" s="14" t="s">
        <v>65</v>
      </c>
      <c r="J916" s="14" t="s">
        <v>65</v>
      </c>
      <c r="K916" s="15" t="s">
        <v>1983</v>
      </c>
      <c r="L916" s="14" t="s">
        <v>27</v>
      </c>
      <c r="M916" s="14">
        <v>1</v>
      </c>
      <c r="N916" s="14" t="s">
        <v>27</v>
      </c>
      <c r="O916" s="24">
        <f t="shared" si="339"/>
        <v>614.80000000000007</v>
      </c>
      <c r="P916" s="24">
        <f t="shared" si="340"/>
        <v>1537</v>
      </c>
      <c r="Q916" s="24">
        <v>60</v>
      </c>
      <c r="R916" s="16">
        <v>150</v>
      </c>
      <c r="S916" s="69">
        <v>0</v>
      </c>
      <c r="T916" s="70">
        <v>0</v>
      </c>
      <c r="U916" s="24">
        <v>554.80000000000007</v>
      </c>
      <c r="V916" s="24">
        <v>1387</v>
      </c>
      <c r="W916" s="69">
        <f t="shared" si="341"/>
        <v>0</v>
      </c>
      <c r="X916" s="69">
        <f>VLOOKUP(D916,'[1]Demanda Agregada Med. y MC'!$C$7:$O$3994,13,FALSE)</f>
        <v>0</v>
      </c>
      <c r="Y916" s="24">
        <v>0</v>
      </c>
      <c r="Z916" s="24">
        <v>0</v>
      </c>
      <c r="AA916" s="24">
        <v>0</v>
      </c>
      <c r="AB916" s="24">
        <v>0</v>
      </c>
      <c r="AC916" s="24">
        <v>0</v>
      </c>
      <c r="AD916" s="24">
        <v>0</v>
      </c>
      <c r="AE916" s="26">
        <v>0</v>
      </c>
      <c r="AF916" s="25">
        <v>0</v>
      </c>
      <c r="AG916" s="22">
        <v>103.04</v>
      </c>
      <c r="AH916" s="20">
        <f t="shared" si="342"/>
        <v>63348.992000000013</v>
      </c>
      <c r="AI916" s="9">
        <f t="shared" si="343"/>
        <v>158372.48000000001</v>
      </c>
      <c r="AJ916" s="9">
        <f t="shared" si="344"/>
        <v>6182.4000000000005</v>
      </c>
      <c r="AK916" s="9">
        <f t="shared" si="345"/>
        <v>15456.000000000002</v>
      </c>
      <c r="AL916" s="9">
        <f t="shared" si="346"/>
        <v>0</v>
      </c>
      <c r="AM916" s="9">
        <f t="shared" si="347"/>
        <v>0</v>
      </c>
      <c r="AN916" s="9">
        <f t="shared" si="348"/>
        <v>57166.592000000011</v>
      </c>
      <c r="AO916" s="9">
        <f t="shared" si="349"/>
        <v>142916.48000000001</v>
      </c>
      <c r="AP916" s="9">
        <f t="shared" si="350"/>
        <v>0</v>
      </c>
      <c r="AQ916" s="9">
        <f t="shared" si="351"/>
        <v>0</v>
      </c>
      <c r="AR916" s="9">
        <f t="shared" si="352"/>
        <v>0</v>
      </c>
      <c r="AS916" s="9">
        <f t="shared" si="353"/>
        <v>0</v>
      </c>
      <c r="AT916" s="9">
        <f t="shared" si="354"/>
        <v>0</v>
      </c>
      <c r="AU916" s="9">
        <f t="shared" si="355"/>
        <v>0</v>
      </c>
      <c r="AV916" s="9">
        <f t="shared" si="356"/>
        <v>0</v>
      </c>
      <c r="AW916" s="9">
        <f t="shared" si="357"/>
        <v>0</v>
      </c>
      <c r="AX916" s="9">
        <f t="shared" si="358"/>
        <v>0</v>
      </c>
      <c r="AY916" s="10">
        <f t="shared" si="359"/>
        <v>0</v>
      </c>
    </row>
    <row r="917" spans="1:51" ht="15" customHeight="1">
      <c r="A917" s="87">
        <v>911</v>
      </c>
      <c r="B917" s="85" t="str">
        <f t="shared" si="336"/>
        <v>0601660616</v>
      </c>
      <c r="C917" s="13" t="str">
        <f t="shared" si="337"/>
        <v>060166061601</v>
      </c>
      <c r="D917" s="13" t="str">
        <f t="shared" si="338"/>
        <v>06016606160101</v>
      </c>
      <c r="E917" s="14">
        <v>25400092</v>
      </c>
      <c r="F917" s="14" t="s">
        <v>1472</v>
      </c>
      <c r="G917" s="14" t="s">
        <v>1941</v>
      </c>
      <c r="H917" s="14" t="s">
        <v>1984</v>
      </c>
      <c r="I917" s="14" t="s">
        <v>65</v>
      </c>
      <c r="J917" s="14" t="s">
        <v>65</v>
      </c>
      <c r="K917" s="15" t="s">
        <v>1985</v>
      </c>
      <c r="L917" s="14" t="s">
        <v>27</v>
      </c>
      <c r="M917" s="14">
        <v>1</v>
      </c>
      <c r="N917" s="14" t="s">
        <v>27</v>
      </c>
      <c r="O917" s="24">
        <f t="shared" si="339"/>
        <v>88.8</v>
      </c>
      <c r="P917" s="24">
        <f t="shared" si="340"/>
        <v>220</v>
      </c>
      <c r="Q917" s="24">
        <v>80</v>
      </c>
      <c r="R917" s="16">
        <v>198</v>
      </c>
      <c r="S917" s="69">
        <v>0</v>
      </c>
      <c r="T917" s="70">
        <v>0</v>
      </c>
      <c r="U917" s="24">
        <v>8.8000000000000007</v>
      </c>
      <c r="V917" s="24">
        <v>22</v>
      </c>
      <c r="W917" s="69">
        <f t="shared" si="341"/>
        <v>0</v>
      </c>
      <c r="X917" s="69">
        <f>VLOOKUP(D917,'[1]Demanda Agregada Med. y MC'!$C$7:$O$3994,13,FALSE)</f>
        <v>0</v>
      </c>
      <c r="Y917" s="24">
        <v>0</v>
      </c>
      <c r="Z917" s="24">
        <v>0</v>
      </c>
      <c r="AA917" s="24">
        <v>0</v>
      </c>
      <c r="AB917" s="24">
        <v>0</v>
      </c>
      <c r="AC917" s="24">
        <v>0</v>
      </c>
      <c r="AD917" s="24">
        <v>0</v>
      </c>
      <c r="AE917" s="26">
        <v>0</v>
      </c>
      <c r="AF917" s="25">
        <v>0</v>
      </c>
      <c r="AG917" s="22">
        <v>220.8</v>
      </c>
      <c r="AH917" s="20">
        <f t="shared" si="342"/>
        <v>19607.04</v>
      </c>
      <c r="AI917" s="9">
        <f t="shared" si="343"/>
        <v>48576</v>
      </c>
      <c r="AJ917" s="9">
        <f t="shared" si="344"/>
        <v>17664</v>
      </c>
      <c r="AK917" s="9">
        <f t="shared" si="345"/>
        <v>43718.400000000001</v>
      </c>
      <c r="AL917" s="9">
        <f t="shared" si="346"/>
        <v>0</v>
      </c>
      <c r="AM917" s="9">
        <f t="shared" si="347"/>
        <v>0</v>
      </c>
      <c r="AN917" s="9">
        <f t="shared" si="348"/>
        <v>1943.0400000000002</v>
      </c>
      <c r="AO917" s="9">
        <f t="shared" si="349"/>
        <v>4857.6000000000004</v>
      </c>
      <c r="AP917" s="9">
        <f t="shared" si="350"/>
        <v>0</v>
      </c>
      <c r="AQ917" s="9">
        <f t="shared" si="351"/>
        <v>0</v>
      </c>
      <c r="AR917" s="9">
        <f t="shared" si="352"/>
        <v>0</v>
      </c>
      <c r="AS917" s="9">
        <f t="shared" si="353"/>
        <v>0</v>
      </c>
      <c r="AT917" s="9">
        <f t="shared" si="354"/>
        <v>0</v>
      </c>
      <c r="AU917" s="9">
        <f t="shared" si="355"/>
        <v>0</v>
      </c>
      <c r="AV917" s="9">
        <f t="shared" si="356"/>
        <v>0</v>
      </c>
      <c r="AW917" s="9">
        <f t="shared" si="357"/>
        <v>0</v>
      </c>
      <c r="AX917" s="9">
        <f t="shared" si="358"/>
        <v>0</v>
      </c>
      <c r="AY917" s="10">
        <f t="shared" si="359"/>
        <v>0</v>
      </c>
    </row>
    <row r="918" spans="1:51" ht="15" customHeight="1">
      <c r="A918" s="87">
        <v>912</v>
      </c>
      <c r="B918" s="85" t="str">
        <f t="shared" si="336"/>
        <v>0601660624</v>
      </c>
      <c r="C918" s="13" t="str">
        <f t="shared" si="337"/>
        <v>060166062401</v>
      </c>
      <c r="D918" s="13" t="str">
        <f t="shared" si="338"/>
        <v>06016606240101</v>
      </c>
      <c r="E918" s="14">
        <v>25400092</v>
      </c>
      <c r="F918" s="14" t="s">
        <v>1472</v>
      </c>
      <c r="G918" s="14" t="s">
        <v>1941</v>
      </c>
      <c r="H918" s="14" t="s">
        <v>208</v>
      </c>
      <c r="I918" s="14" t="s">
        <v>65</v>
      </c>
      <c r="J918" s="14" t="s">
        <v>65</v>
      </c>
      <c r="K918" s="15" t="s">
        <v>1986</v>
      </c>
      <c r="L918" s="14" t="s">
        <v>27</v>
      </c>
      <c r="M918" s="14">
        <v>1</v>
      </c>
      <c r="N918" s="14" t="s">
        <v>27</v>
      </c>
      <c r="O918" s="24">
        <f t="shared" si="339"/>
        <v>44.8</v>
      </c>
      <c r="P918" s="24">
        <f t="shared" si="340"/>
        <v>111</v>
      </c>
      <c r="Q918" s="24">
        <v>36</v>
      </c>
      <c r="R918" s="16">
        <v>89</v>
      </c>
      <c r="S918" s="69">
        <v>0</v>
      </c>
      <c r="T918" s="70">
        <v>0</v>
      </c>
      <c r="U918" s="24">
        <v>8.8000000000000007</v>
      </c>
      <c r="V918" s="24">
        <v>22</v>
      </c>
      <c r="W918" s="69">
        <f t="shared" si="341"/>
        <v>0</v>
      </c>
      <c r="X918" s="69">
        <f>VLOOKUP(D918,'[1]Demanda Agregada Med. y MC'!$C$7:$O$3994,13,FALSE)</f>
        <v>0</v>
      </c>
      <c r="Y918" s="24">
        <v>0</v>
      </c>
      <c r="Z918" s="24">
        <v>0</v>
      </c>
      <c r="AA918" s="24">
        <v>0</v>
      </c>
      <c r="AB918" s="24">
        <v>0</v>
      </c>
      <c r="AC918" s="24">
        <v>0</v>
      </c>
      <c r="AD918" s="24">
        <v>0</v>
      </c>
      <c r="AE918" s="26">
        <v>0</v>
      </c>
      <c r="AF918" s="25">
        <v>0</v>
      </c>
      <c r="AG918" s="22">
        <v>220.8</v>
      </c>
      <c r="AH918" s="20">
        <f t="shared" si="342"/>
        <v>9891.84</v>
      </c>
      <c r="AI918" s="9">
        <f t="shared" si="343"/>
        <v>24508.800000000003</v>
      </c>
      <c r="AJ918" s="9">
        <f t="shared" si="344"/>
        <v>7948.8</v>
      </c>
      <c r="AK918" s="9">
        <f t="shared" si="345"/>
        <v>19651.2</v>
      </c>
      <c r="AL918" s="9">
        <f t="shared" si="346"/>
        <v>0</v>
      </c>
      <c r="AM918" s="9">
        <f t="shared" si="347"/>
        <v>0</v>
      </c>
      <c r="AN918" s="9">
        <f t="shared" si="348"/>
        <v>1943.0400000000002</v>
      </c>
      <c r="AO918" s="9">
        <f t="shared" si="349"/>
        <v>4857.6000000000004</v>
      </c>
      <c r="AP918" s="9">
        <f t="shared" si="350"/>
        <v>0</v>
      </c>
      <c r="AQ918" s="9">
        <f t="shared" si="351"/>
        <v>0</v>
      </c>
      <c r="AR918" s="9">
        <f t="shared" si="352"/>
        <v>0</v>
      </c>
      <c r="AS918" s="9">
        <f t="shared" si="353"/>
        <v>0</v>
      </c>
      <c r="AT918" s="9">
        <f t="shared" si="354"/>
        <v>0</v>
      </c>
      <c r="AU918" s="9">
        <f t="shared" si="355"/>
        <v>0</v>
      </c>
      <c r="AV918" s="9">
        <f t="shared" si="356"/>
        <v>0</v>
      </c>
      <c r="AW918" s="9">
        <f t="shared" si="357"/>
        <v>0</v>
      </c>
      <c r="AX918" s="9">
        <f t="shared" si="358"/>
        <v>0</v>
      </c>
      <c r="AY918" s="10">
        <f t="shared" si="359"/>
        <v>0</v>
      </c>
    </row>
    <row r="919" spans="1:51" ht="15" customHeight="1">
      <c r="A919" s="87">
        <v>913</v>
      </c>
      <c r="B919" s="85" t="str">
        <f t="shared" si="336"/>
        <v>0601660640</v>
      </c>
      <c r="C919" s="13" t="str">
        <f t="shared" si="337"/>
        <v>060166064005</v>
      </c>
      <c r="D919" s="13" t="str">
        <f t="shared" si="338"/>
        <v>06016606400501</v>
      </c>
      <c r="E919" s="14">
        <v>25400440</v>
      </c>
      <c r="F919" s="14" t="s">
        <v>1472</v>
      </c>
      <c r="G919" s="14" t="s">
        <v>1941</v>
      </c>
      <c r="H919" s="14" t="s">
        <v>1987</v>
      </c>
      <c r="I919" s="14" t="s">
        <v>1345</v>
      </c>
      <c r="J919" s="14" t="s">
        <v>65</v>
      </c>
      <c r="K919" s="15" t="s">
        <v>1988</v>
      </c>
      <c r="L919" s="14" t="s">
        <v>27</v>
      </c>
      <c r="M919" s="14">
        <v>1</v>
      </c>
      <c r="N919" s="14" t="s">
        <v>27</v>
      </c>
      <c r="O919" s="24">
        <f t="shared" si="339"/>
        <v>175.20000000000002</v>
      </c>
      <c r="P919" s="24">
        <f t="shared" si="340"/>
        <v>438</v>
      </c>
      <c r="Q919" s="24">
        <v>22</v>
      </c>
      <c r="R919" s="16">
        <v>55</v>
      </c>
      <c r="S919" s="69">
        <v>0</v>
      </c>
      <c r="T919" s="70">
        <v>0</v>
      </c>
      <c r="U919" s="24">
        <v>153.20000000000002</v>
      </c>
      <c r="V919" s="24">
        <v>383</v>
      </c>
      <c r="W919" s="69">
        <f t="shared" si="341"/>
        <v>0</v>
      </c>
      <c r="X919" s="69">
        <f>VLOOKUP(D919,'[1]Demanda Agregada Med. y MC'!$C$7:$O$3994,13,FALSE)</f>
        <v>0</v>
      </c>
      <c r="Y919" s="24">
        <v>0</v>
      </c>
      <c r="Z919" s="24">
        <v>0</v>
      </c>
      <c r="AA919" s="24">
        <v>0</v>
      </c>
      <c r="AB919" s="24">
        <v>0</v>
      </c>
      <c r="AC919" s="24">
        <v>0</v>
      </c>
      <c r="AD919" s="24">
        <v>0</v>
      </c>
      <c r="AE919" s="26">
        <v>0</v>
      </c>
      <c r="AF919" s="25">
        <v>0</v>
      </c>
      <c r="AG919" s="22">
        <v>800.40000000000009</v>
      </c>
      <c r="AH919" s="20">
        <f t="shared" si="342"/>
        <v>140230.08000000002</v>
      </c>
      <c r="AI919" s="9">
        <f t="shared" si="343"/>
        <v>350575.2</v>
      </c>
      <c r="AJ919" s="9">
        <f t="shared" si="344"/>
        <v>17608.800000000003</v>
      </c>
      <c r="AK919" s="9">
        <f t="shared" si="345"/>
        <v>44022.000000000007</v>
      </c>
      <c r="AL919" s="9">
        <f t="shared" si="346"/>
        <v>0</v>
      </c>
      <c r="AM919" s="9">
        <f t="shared" si="347"/>
        <v>0</v>
      </c>
      <c r="AN919" s="9">
        <f t="shared" si="348"/>
        <v>122621.28000000003</v>
      </c>
      <c r="AO919" s="9">
        <f t="shared" si="349"/>
        <v>306553.2</v>
      </c>
      <c r="AP919" s="9">
        <f t="shared" si="350"/>
        <v>0</v>
      </c>
      <c r="AQ919" s="9">
        <f t="shared" si="351"/>
        <v>0</v>
      </c>
      <c r="AR919" s="9">
        <f t="shared" si="352"/>
        <v>0</v>
      </c>
      <c r="AS919" s="9">
        <f t="shared" si="353"/>
        <v>0</v>
      </c>
      <c r="AT919" s="9">
        <f t="shared" si="354"/>
        <v>0</v>
      </c>
      <c r="AU919" s="9">
        <f t="shared" si="355"/>
        <v>0</v>
      </c>
      <c r="AV919" s="9">
        <f t="shared" si="356"/>
        <v>0</v>
      </c>
      <c r="AW919" s="9">
        <f t="shared" si="357"/>
        <v>0</v>
      </c>
      <c r="AX919" s="9">
        <f t="shared" si="358"/>
        <v>0</v>
      </c>
      <c r="AY919" s="10">
        <f t="shared" si="359"/>
        <v>0</v>
      </c>
    </row>
    <row r="920" spans="1:51" ht="15" customHeight="1">
      <c r="A920" s="87">
        <v>914</v>
      </c>
      <c r="B920" s="85" t="str">
        <f t="shared" si="336"/>
        <v>0601660657</v>
      </c>
      <c r="C920" s="13" t="str">
        <f t="shared" si="337"/>
        <v>060166065702</v>
      </c>
      <c r="D920" s="13" t="str">
        <f t="shared" si="338"/>
        <v>06016606570201</v>
      </c>
      <c r="E920" s="14">
        <v>25400440</v>
      </c>
      <c r="F920" s="14" t="s">
        <v>1472</v>
      </c>
      <c r="G920" s="14" t="s">
        <v>1941</v>
      </c>
      <c r="H920" s="14" t="s">
        <v>216</v>
      </c>
      <c r="I920" s="14" t="s">
        <v>56</v>
      </c>
      <c r="J920" s="14" t="s">
        <v>65</v>
      </c>
      <c r="K920" s="15" t="s">
        <v>1989</v>
      </c>
      <c r="L920" s="14" t="s">
        <v>27</v>
      </c>
      <c r="M920" s="14">
        <v>1</v>
      </c>
      <c r="N920" s="14" t="s">
        <v>27</v>
      </c>
      <c r="O920" s="24">
        <f t="shared" si="339"/>
        <v>2099</v>
      </c>
      <c r="P920" s="24">
        <f t="shared" si="340"/>
        <v>5247</v>
      </c>
      <c r="Q920" s="24">
        <v>3</v>
      </c>
      <c r="R920" s="16">
        <v>7</v>
      </c>
      <c r="S920" s="69">
        <v>0</v>
      </c>
      <c r="T920" s="70">
        <v>0</v>
      </c>
      <c r="U920" s="24">
        <v>2081.6</v>
      </c>
      <c r="V920" s="24">
        <v>5204</v>
      </c>
      <c r="W920" s="69">
        <f t="shared" si="341"/>
        <v>14.4</v>
      </c>
      <c r="X920" s="69">
        <f>VLOOKUP(D920,'[1]Demanda Agregada Med. y MC'!$C$7:$O$3994,13,FALSE)</f>
        <v>36</v>
      </c>
      <c r="Y920" s="24">
        <v>0</v>
      </c>
      <c r="Z920" s="24">
        <v>0</v>
      </c>
      <c r="AA920" s="24">
        <v>0</v>
      </c>
      <c r="AB920" s="24">
        <v>0</v>
      </c>
      <c r="AC920" s="24">
        <v>0</v>
      </c>
      <c r="AD920" s="24">
        <v>0</v>
      </c>
      <c r="AE920" s="26">
        <v>0</v>
      </c>
      <c r="AF920" s="25">
        <v>0</v>
      </c>
      <c r="AG920" s="22">
        <v>699.2</v>
      </c>
      <c r="AH920" s="20">
        <f t="shared" si="342"/>
        <v>1467620.8</v>
      </c>
      <c r="AI920" s="9">
        <f t="shared" si="343"/>
        <v>3668702.4000000004</v>
      </c>
      <c r="AJ920" s="9">
        <f t="shared" si="344"/>
        <v>2097.6000000000004</v>
      </c>
      <c r="AK920" s="9">
        <f t="shared" si="345"/>
        <v>4894.4000000000005</v>
      </c>
      <c r="AL920" s="9">
        <f t="shared" si="346"/>
        <v>0</v>
      </c>
      <c r="AM920" s="9">
        <f t="shared" si="347"/>
        <v>0</v>
      </c>
      <c r="AN920" s="9">
        <f t="shared" si="348"/>
        <v>1455454.72</v>
      </c>
      <c r="AO920" s="9">
        <f t="shared" si="349"/>
        <v>3638636.8000000003</v>
      </c>
      <c r="AP920" s="9">
        <f t="shared" si="350"/>
        <v>10068.480000000001</v>
      </c>
      <c r="AQ920" s="9">
        <f t="shared" si="351"/>
        <v>25171.200000000001</v>
      </c>
      <c r="AR920" s="9">
        <f t="shared" si="352"/>
        <v>0</v>
      </c>
      <c r="AS920" s="9">
        <f t="shared" si="353"/>
        <v>0</v>
      </c>
      <c r="AT920" s="9">
        <f t="shared" si="354"/>
        <v>0</v>
      </c>
      <c r="AU920" s="9">
        <f t="shared" si="355"/>
        <v>0</v>
      </c>
      <c r="AV920" s="9">
        <f t="shared" si="356"/>
        <v>0</v>
      </c>
      <c r="AW920" s="9">
        <f t="shared" si="357"/>
        <v>0</v>
      </c>
      <c r="AX920" s="9">
        <f t="shared" si="358"/>
        <v>0</v>
      </c>
      <c r="AY920" s="10">
        <f t="shared" si="359"/>
        <v>0</v>
      </c>
    </row>
    <row r="921" spans="1:51" ht="15" customHeight="1">
      <c r="A921" s="87">
        <v>915</v>
      </c>
      <c r="B921" s="85" t="str">
        <f t="shared" si="336"/>
        <v>0601660780</v>
      </c>
      <c r="C921" s="13" t="str">
        <f t="shared" si="337"/>
        <v>060166078002</v>
      </c>
      <c r="D921" s="13" t="str">
        <f t="shared" si="338"/>
        <v>06016607800201</v>
      </c>
      <c r="E921" s="14">
        <v>25400455</v>
      </c>
      <c r="F921" s="14" t="s">
        <v>1472</v>
      </c>
      <c r="G921" s="14" t="s">
        <v>1941</v>
      </c>
      <c r="H921" s="14" t="s">
        <v>1990</v>
      </c>
      <c r="I921" s="14" t="s">
        <v>56</v>
      </c>
      <c r="J921" s="14" t="s">
        <v>65</v>
      </c>
      <c r="K921" s="15" t="s">
        <v>1991</v>
      </c>
      <c r="L921" s="14" t="s">
        <v>27</v>
      </c>
      <c r="M921" s="14">
        <v>1</v>
      </c>
      <c r="N921" s="14" t="s">
        <v>27</v>
      </c>
      <c r="O921" s="24">
        <f t="shared" si="339"/>
        <v>5</v>
      </c>
      <c r="P921" s="24">
        <f t="shared" si="340"/>
        <v>12</v>
      </c>
      <c r="Q921" s="24">
        <v>5</v>
      </c>
      <c r="R921" s="16">
        <v>12</v>
      </c>
      <c r="S921" s="69">
        <v>0</v>
      </c>
      <c r="T921" s="70">
        <v>0</v>
      </c>
      <c r="U921" s="24">
        <v>0</v>
      </c>
      <c r="V921" s="24">
        <v>0</v>
      </c>
      <c r="W921" s="69">
        <f t="shared" si="341"/>
        <v>0</v>
      </c>
      <c r="X921" s="69">
        <f>VLOOKUP(D921,'[1]Demanda Agregada Med. y MC'!$C$7:$O$3994,13,FALSE)</f>
        <v>0</v>
      </c>
      <c r="Y921" s="24">
        <v>0</v>
      </c>
      <c r="Z921" s="24">
        <v>0</v>
      </c>
      <c r="AA921" s="24">
        <v>0</v>
      </c>
      <c r="AB921" s="24">
        <v>0</v>
      </c>
      <c r="AC921" s="24">
        <v>0</v>
      </c>
      <c r="AD921" s="24">
        <v>0</v>
      </c>
      <c r="AE921" s="26">
        <v>0</v>
      </c>
      <c r="AF921" s="25">
        <v>0</v>
      </c>
      <c r="AG921" s="22">
        <v>327.52000000000004</v>
      </c>
      <c r="AH921" s="20">
        <f t="shared" si="342"/>
        <v>1637.6000000000001</v>
      </c>
      <c r="AI921" s="9">
        <f t="shared" si="343"/>
        <v>3930.2400000000007</v>
      </c>
      <c r="AJ921" s="9">
        <f t="shared" si="344"/>
        <v>1637.6000000000001</v>
      </c>
      <c r="AK921" s="9">
        <f t="shared" si="345"/>
        <v>3930.2400000000007</v>
      </c>
      <c r="AL921" s="9">
        <f t="shared" si="346"/>
        <v>0</v>
      </c>
      <c r="AM921" s="9">
        <f t="shared" si="347"/>
        <v>0</v>
      </c>
      <c r="AN921" s="9">
        <f t="shared" si="348"/>
        <v>0</v>
      </c>
      <c r="AO921" s="9">
        <f t="shared" si="349"/>
        <v>0</v>
      </c>
      <c r="AP921" s="9">
        <f t="shared" si="350"/>
        <v>0</v>
      </c>
      <c r="AQ921" s="9">
        <f t="shared" si="351"/>
        <v>0</v>
      </c>
      <c r="AR921" s="9">
        <f t="shared" si="352"/>
        <v>0</v>
      </c>
      <c r="AS921" s="9">
        <f t="shared" si="353"/>
        <v>0</v>
      </c>
      <c r="AT921" s="9">
        <f t="shared" si="354"/>
        <v>0</v>
      </c>
      <c r="AU921" s="9">
        <f t="shared" si="355"/>
        <v>0</v>
      </c>
      <c r="AV921" s="9">
        <f t="shared" si="356"/>
        <v>0</v>
      </c>
      <c r="AW921" s="9">
        <f t="shared" si="357"/>
        <v>0</v>
      </c>
      <c r="AX921" s="9">
        <f t="shared" si="358"/>
        <v>0</v>
      </c>
      <c r="AY921" s="10">
        <f t="shared" si="359"/>
        <v>0</v>
      </c>
    </row>
    <row r="922" spans="1:51" ht="15" customHeight="1">
      <c r="A922" s="87">
        <v>916</v>
      </c>
      <c r="B922" s="85" t="str">
        <f t="shared" si="336"/>
        <v>0601660798</v>
      </c>
      <c r="C922" s="13" t="str">
        <f t="shared" si="337"/>
        <v>060166079802</v>
      </c>
      <c r="D922" s="13" t="str">
        <f t="shared" si="338"/>
        <v>06016607980201</v>
      </c>
      <c r="E922" s="14">
        <v>25400455</v>
      </c>
      <c r="F922" s="14" t="s">
        <v>1472</v>
      </c>
      <c r="G922" s="14" t="s">
        <v>1941</v>
      </c>
      <c r="H922" s="14" t="s">
        <v>1992</v>
      </c>
      <c r="I922" s="14" t="s">
        <v>56</v>
      </c>
      <c r="J922" s="14" t="s">
        <v>65</v>
      </c>
      <c r="K922" s="15" t="s">
        <v>1993</v>
      </c>
      <c r="L922" s="14" t="s">
        <v>27</v>
      </c>
      <c r="M922" s="14">
        <v>1</v>
      </c>
      <c r="N922" s="14" t="s">
        <v>27</v>
      </c>
      <c r="O922" s="24">
        <f t="shared" si="339"/>
        <v>3.4</v>
      </c>
      <c r="P922" s="24">
        <f t="shared" si="340"/>
        <v>7</v>
      </c>
      <c r="Q922" s="24">
        <v>3</v>
      </c>
      <c r="R922" s="16">
        <v>6</v>
      </c>
      <c r="S922" s="69">
        <v>0</v>
      </c>
      <c r="T922" s="70">
        <v>0</v>
      </c>
      <c r="U922" s="24">
        <v>0.4</v>
      </c>
      <c r="V922" s="24">
        <v>1</v>
      </c>
      <c r="W922" s="69">
        <f t="shared" si="341"/>
        <v>0</v>
      </c>
      <c r="X922" s="69">
        <f>VLOOKUP(D922,'[1]Demanda Agregada Med. y MC'!$C$7:$O$3994,13,FALSE)</f>
        <v>0</v>
      </c>
      <c r="Y922" s="24">
        <v>0</v>
      </c>
      <c r="Z922" s="24">
        <v>0</v>
      </c>
      <c r="AA922" s="24">
        <v>0</v>
      </c>
      <c r="AB922" s="24">
        <v>0</v>
      </c>
      <c r="AC922" s="24">
        <v>0</v>
      </c>
      <c r="AD922" s="24">
        <v>0</v>
      </c>
      <c r="AE922" s="26">
        <v>0</v>
      </c>
      <c r="AF922" s="25">
        <v>0</v>
      </c>
      <c r="AG922" s="22">
        <v>327.52000000000004</v>
      </c>
      <c r="AH922" s="20">
        <f t="shared" si="342"/>
        <v>1113.5680000000002</v>
      </c>
      <c r="AI922" s="9">
        <f t="shared" si="343"/>
        <v>2292.6400000000003</v>
      </c>
      <c r="AJ922" s="9">
        <f t="shared" si="344"/>
        <v>982.56000000000017</v>
      </c>
      <c r="AK922" s="9">
        <f t="shared" si="345"/>
        <v>1965.1200000000003</v>
      </c>
      <c r="AL922" s="9">
        <f t="shared" si="346"/>
        <v>0</v>
      </c>
      <c r="AM922" s="9">
        <f t="shared" si="347"/>
        <v>0</v>
      </c>
      <c r="AN922" s="9">
        <f t="shared" si="348"/>
        <v>131.00800000000001</v>
      </c>
      <c r="AO922" s="9">
        <f t="shared" si="349"/>
        <v>327.52000000000004</v>
      </c>
      <c r="AP922" s="9">
        <f t="shared" si="350"/>
        <v>0</v>
      </c>
      <c r="AQ922" s="9">
        <f t="shared" si="351"/>
        <v>0</v>
      </c>
      <c r="AR922" s="9">
        <f t="shared" si="352"/>
        <v>0</v>
      </c>
      <c r="AS922" s="9">
        <f t="shared" si="353"/>
        <v>0</v>
      </c>
      <c r="AT922" s="9">
        <f t="shared" si="354"/>
        <v>0</v>
      </c>
      <c r="AU922" s="9">
        <f t="shared" si="355"/>
        <v>0</v>
      </c>
      <c r="AV922" s="9">
        <f t="shared" si="356"/>
        <v>0</v>
      </c>
      <c r="AW922" s="9">
        <f t="shared" si="357"/>
        <v>0</v>
      </c>
      <c r="AX922" s="9">
        <f t="shared" si="358"/>
        <v>0</v>
      </c>
      <c r="AY922" s="10">
        <f t="shared" si="359"/>
        <v>0</v>
      </c>
    </row>
    <row r="923" spans="1:51" ht="15" customHeight="1">
      <c r="A923" s="87">
        <v>917</v>
      </c>
      <c r="B923" s="85" t="str">
        <f t="shared" si="336"/>
        <v>0601660863</v>
      </c>
      <c r="C923" s="13" t="str">
        <f t="shared" si="337"/>
        <v>060166086301</v>
      </c>
      <c r="D923" s="13" t="str">
        <f t="shared" si="338"/>
        <v>06016608630101</v>
      </c>
      <c r="E923" s="14">
        <v>25400092</v>
      </c>
      <c r="F923" s="14" t="s">
        <v>1472</v>
      </c>
      <c r="G923" s="14" t="s">
        <v>1941</v>
      </c>
      <c r="H923" s="14" t="s">
        <v>1994</v>
      </c>
      <c r="I923" s="14" t="s">
        <v>65</v>
      </c>
      <c r="J923" s="14" t="s">
        <v>65</v>
      </c>
      <c r="K923" s="15" t="s">
        <v>1995</v>
      </c>
      <c r="L923" s="14" t="s">
        <v>27</v>
      </c>
      <c r="M923" s="14">
        <v>1</v>
      </c>
      <c r="N923" s="14" t="s">
        <v>27</v>
      </c>
      <c r="O923" s="24">
        <f t="shared" si="339"/>
        <v>5</v>
      </c>
      <c r="P923" s="24">
        <f t="shared" si="340"/>
        <v>12</v>
      </c>
      <c r="Q923" s="24">
        <v>5</v>
      </c>
      <c r="R923" s="16">
        <v>12</v>
      </c>
      <c r="S923" s="69">
        <v>0</v>
      </c>
      <c r="T923" s="70">
        <v>0</v>
      </c>
      <c r="U923" s="24">
        <v>0</v>
      </c>
      <c r="V923" s="24">
        <v>0</v>
      </c>
      <c r="W923" s="69">
        <f t="shared" si="341"/>
        <v>0</v>
      </c>
      <c r="X923" s="69">
        <f>VLOOKUP(D923,'[1]Demanda Agregada Med. y MC'!$C$7:$O$3994,13,FALSE)</f>
        <v>0</v>
      </c>
      <c r="Y923" s="24">
        <v>0</v>
      </c>
      <c r="Z923" s="24">
        <v>0</v>
      </c>
      <c r="AA923" s="24">
        <v>0</v>
      </c>
      <c r="AB923" s="24">
        <v>0</v>
      </c>
      <c r="AC923" s="24">
        <v>0</v>
      </c>
      <c r="AD923" s="24">
        <v>0</v>
      </c>
      <c r="AE923" s="26">
        <v>0</v>
      </c>
      <c r="AF923" s="25">
        <v>0</v>
      </c>
      <c r="AG923" s="22">
        <v>761.76</v>
      </c>
      <c r="AH923" s="20">
        <f t="shared" si="342"/>
        <v>3808.8</v>
      </c>
      <c r="AI923" s="9">
        <f t="shared" si="343"/>
        <v>9141.119999999999</v>
      </c>
      <c r="AJ923" s="9">
        <f t="shared" si="344"/>
        <v>3808.8</v>
      </c>
      <c r="AK923" s="9">
        <f t="shared" si="345"/>
        <v>9141.119999999999</v>
      </c>
      <c r="AL923" s="9">
        <f t="shared" si="346"/>
        <v>0</v>
      </c>
      <c r="AM923" s="9">
        <f t="shared" si="347"/>
        <v>0</v>
      </c>
      <c r="AN923" s="9">
        <f t="shared" si="348"/>
        <v>0</v>
      </c>
      <c r="AO923" s="9">
        <f t="shared" si="349"/>
        <v>0</v>
      </c>
      <c r="AP923" s="9">
        <f t="shared" si="350"/>
        <v>0</v>
      </c>
      <c r="AQ923" s="9">
        <f t="shared" si="351"/>
        <v>0</v>
      </c>
      <c r="AR923" s="9">
        <f t="shared" si="352"/>
        <v>0</v>
      </c>
      <c r="AS923" s="9">
        <f t="shared" si="353"/>
        <v>0</v>
      </c>
      <c r="AT923" s="9">
        <f t="shared" si="354"/>
        <v>0</v>
      </c>
      <c r="AU923" s="9">
        <f t="shared" si="355"/>
        <v>0</v>
      </c>
      <c r="AV923" s="9">
        <f t="shared" si="356"/>
        <v>0</v>
      </c>
      <c r="AW923" s="9">
        <f t="shared" si="357"/>
        <v>0</v>
      </c>
      <c r="AX923" s="9">
        <f t="shared" si="358"/>
        <v>0</v>
      </c>
      <c r="AY923" s="10">
        <f t="shared" si="359"/>
        <v>0</v>
      </c>
    </row>
    <row r="924" spans="1:51" ht="15" customHeight="1">
      <c r="A924" s="87">
        <v>918</v>
      </c>
      <c r="B924" s="85" t="str">
        <f t="shared" si="336"/>
        <v>0601660871</v>
      </c>
      <c r="C924" s="13" t="str">
        <f t="shared" si="337"/>
        <v>060166087101</v>
      </c>
      <c r="D924" s="13" t="str">
        <f t="shared" si="338"/>
        <v>06016608710101</v>
      </c>
      <c r="E924" s="14">
        <v>25400092</v>
      </c>
      <c r="F924" s="14" t="s">
        <v>1472</v>
      </c>
      <c r="G924" s="14" t="s">
        <v>1941</v>
      </c>
      <c r="H924" s="14" t="s">
        <v>236</v>
      </c>
      <c r="I924" s="14" t="s">
        <v>65</v>
      </c>
      <c r="J924" s="14" t="s">
        <v>65</v>
      </c>
      <c r="K924" s="15" t="s">
        <v>1996</v>
      </c>
      <c r="L924" s="14" t="s">
        <v>27</v>
      </c>
      <c r="M924" s="14">
        <v>1</v>
      </c>
      <c r="N924" s="14" t="s">
        <v>27</v>
      </c>
      <c r="O924" s="24">
        <f t="shared" si="339"/>
        <v>10</v>
      </c>
      <c r="P924" s="24">
        <f t="shared" si="340"/>
        <v>24</v>
      </c>
      <c r="Q924" s="24">
        <v>10</v>
      </c>
      <c r="R924" s="16">
        <v>24</v>
      </c>
      <c r="S924" s="69">
        <v>0</v>
      </c>
      <c r="T924" s="70">
        <v>0</v>
      </c>
      <c r="U924" s="24">
        <v>0</v>
      </c>
      <c r="V924" s="24">
        <v>0</v>
      </c>
      <c r="W924" s="69">
        <f t="shared" si="341"/>
        <v>0</v>
      </c>
      <c r="X924" s="69">
        <f>VLOOKUP(D924,'[1]Demanda Agregada Med. y MC'!$C$7:$O$3994,13,FALSE)</f>
        <v>0</v>
      </c>
      <c r="Y924" s="24">
        <v>0</v>
      </c>
      <c r="Z924" s="24">
        <v>0</v>
      </c>
      <c r="AA924" s="24">
        <v>0</v>
      </c>
      <c r="AB924" s="24">
        <v>0</v>
      </c>
      <c r="AC924" s="24">
        <v>0</v>
      </c>
      <c r="AD924" s="24">
        <v>0</v>
      </c>
      <c r="AE924" s="26">
        <v>0</v>
      </c>
      <c r="AF924" s="25">
        <v>0</v>
      </c>
      <c r="AG924" s="22">
        <v>761.76</v>
      </c>
      <c r="AH924" s="20">
        <f t="shared" si="342"/>
        <v>7617.6</v>
      </c>
      <c r="AI924" s="9">
        <f t="shared" si="343"/>
        <v>18282.239999999998</v>
      </c>
      <c r="AJ924" s="9">
        <f t="shared" si="344"/>
        <v>7617.6</v>
      </c>
      <c r="AK924" s="9">
        <f t="shared" si="345"/>
        <v>18282.239999999998</v>
      </c>
      <c r="AL924" s="9">
        <f t="shared" si="346"/>
        <v>0</v>
      </c>
      <c r="AM924" s="9">
        <f t="shared" si="347"/>
        <v>0</v>
      </c>
      <c r="AN924" s="9">
        <f t="shared" si="348"/>
        <v>0</v>
      </c>
      <c r="AO924" s="9">
        <f t="shared" si="349"/>
        <v>0</v>
      </c>
      <c r="AP924" s="9">
        <f t="shared" si="350"/>
        <v>0</v>
      </c>
      <c r="AQ924" s="9">
        <f t="shared" si="351"/>
        <v>0</v>
      </c>
      <c r="AR924" s="9">
        <f t="shared" si="352"/>
        <v>0</v>
      </c>
      <c r="AS924" s="9">
        <f t="shared" si="353"/>
        <v>0</v>
      </c>
      <c r="AT924" s="9">
        <f t="shared" si="354"/>
        <v>0</v>
      </c>
      <c r="AU924" s="9">
        <f t="shared" si="355"/>
        <v>0</v>
      </c>
      <c r="AV924" s="9">
        <f t="shared" si="356"/>
        <v>0</v>
      </c>
      <c r="AW924" s="9">
        <f t="shared" si="357"/>
        <v>0</v>
      </c>
      <c r="AX924" s="9">
        <f t="shared" si="358"/>
        <v>0</v>
      </c>
      <c r="AY924" s="10">
        <f t="shared" si="359"/>
        <v>0</v>
      </c>
    </row>
    <row r="925" spans="1:51" ht="15" customHeight="1">
      <c r="A925" s="87">
        <v>919</v>
      </c>
      <c r="B925" s="85" t="str">
        <f t="shared" si="336"/>
        <v>0601660889</v>
      </c>
      <c r="C925" s="13" t="str">
        <f t="shared" si="337"/>
        <v>060166088901</v>
      </c>
      <c r="D925" s="13" t="str">
        <f t="shared" si="338"/>
        <v>06016608890101</v>
      </c>
      <c r="E925" s="14">
        <v>25400092</v>
      </c>
      <c r="F925" s="14" t="s">
        <v>1472</v>
      </c>
      <c r="G925" s="14" t="s">
        <v>1941</v>
      </c>
      <c r="H925" s="14" t="s">
        <v>1997</v>
      </c>
      <c r="I925" s="14" t="s">
        <v>65</v>
      </c>
      <c r="J925" s="14" t="s">
        <v>65</v>
      </c>
      <c r="K925" s="15" t="s">
        <v>1998</v>
      </c>
      <c r="L925" s="14" t="s">
        <v>27</v>
      </c>
      <c r="M925" s="14">
        <v>1</v>
      </c>
      <c r="N925" s="14" t="s">
        <v>27</v>
      </c>
      <c r="O925" s="24">
        <f t="shared" si="339"/>
        <v>8</v>
      </c>
      <c r="P925" s="24">
        <f t="shared" si="340"/>
        <v>20</v>
      </c>
      <c r="Q925" s="24">
        <v>8</v>
      </c>
      <c r="R925" s="16">
        <v>20</v>
      </c>
      <c r="S925" s="69">
        <v>0</v>
      </c>
      <c r="T925" s="70">
        <v>0</v>
      </c>
      <c r="U925" s="24">
        <v>0</v>
      </c>
      <c r="V925" s="24">
        <v>0</v>
      </c>
      <c r="W925" s="69">
        <f t="shared" si="341"/>
        <v>0</v>
      </c>
      <c r="X925" s="69">
        <f>VLOOKUP(D925,'[1]Demanda Agregada Med. y MC'!$C$7:$O$3994,13,FALSE)</f>
        <v>0</v>
      </c>
      <c r="Y925" s="24">
        <v>0</v>
      </c>
      <c r="Z925" s="24">
        <v>0</v>
      </c>
      <c r="AA925" s="24">
        <v>0</v>
      </c>
      <c r="AB925" s="24">
        <v>0</v>
      </c>
      <c r="AC925" s="24">
        <v>0</v>
      </c>
      <c r="AD925" s="24">
        <v>0</v>
      </c>
      <c r="AE925" s="26">
        <v>0</v>
      </c>
      <c r="AF925" s="25">
        <v>0</v>
      </c>
      <c r="AG925" s="22">
        <v>761.76</v>
      </c>
      <c r="AH925" s="20">
        <f t="shared" si="342"/>
        <v>6094.08</v>
      </c>
      <c r="AI925" s="9">
        <f t="shared" si="343"/>
        <v>15235.2</v>
      </c>
      <c r="AJ925" s="9">
        <f t="shared" si="344"/>
        <v>6094.08</v>
      </c>
      <c r="AK925" s="9">
        <f t="shared" si="345"/>
        <v>15235.2</v>
      </c>
      <c r="AL925" s="9">
        <f t="shared" si="346"/>
        <v>0</v>
      </c>
      <c r="AM925" s="9">
        <f t="shared" si="347"/>
        <v>0</v>
      </c>
      <c r="AN925" s="9">
        <f t="shared" si="348"/>
        <v>0</v>
      </c>
      <c r="AO925" s="9">
        <f t="shared" si="349"/>
        <v>0</v>
      </c>
      <c r="AP925" s="9">
        <f t="shared" si="350"/>
        <v>0</v>
      </c>
      <c r="AQ925" s="9">
        <f t="shared" si="351"/>
        <v>0</v>
      </c>
      <c r="AR925" s="9">
        <f t="shared" si="352"/>
        <v>0</v>
      </c>
      <c r="AS925" s="9">
        <f t="shared" si="353"/>
        <v>0</v>
      </c>
      <c r="AT925" s="9">
        <f t="shared" si="354"/>
        <v>0</v>
      </c>
      <c r="AU925" s="9">
        <f t="shared" si="355"/>
        <v>0</v>
      </c>
      <c r="AV925" s="9">
        <f t="shared" si="356"/>
        <v>0</v>
      </c>
      <c r="AW925" s="9">
        <f t="shared" si="357"/>
        <v>0</v>
      </c>
      <c r="AX925" s="9">
        <f t="shared" si="358"/>
        <v>0</v>
      </c>
      <c r="AY925" s="10">
        <f t="shared" si="359"/>
        <v>0</v>
      </c>
    </row>
    <row r="926" spans="1:51" ht="15" customHeight="1">
      <c r="A926" s="87">
        <v>920</v>
      </c>
      <c r="B926" s="85" t="str">
        <f t="shared" si="336"/>
        <v>0601660897</v>
      </c>
      <c r="C926" s="13" t="str">
        <f t="shared" si="337"/>
        <v>060166089701</v>
      </c>
      <c r="D926" s="13" t="str">
        <f t="shared" si="338"/>
        <v>06016608970101</v>
      </c>
      <c r="E926" s="14">
        <v>25400092</v>
      </c>
      <c r="F926" s="14" t="s">
        <v>1472</v>
      </c>
      <c r="G926" s="14" t="s">
        <v>1941</v>
      </c>
      <c r="H926" s="14" t="s">
        <v>1999</v>
      </c>
      <c r="I926" s="14" t="s">
        <v>65</v>
      </c>
      <c r="J926" s="14" t="s">
        <v>65</v>
      </c>
      <c r="K926" s="15" t="s">
        <v>2000</v>
      </c>
      <c r="L926" s="14" t="s">
        <v>27</v>
      </c>
      <c r="M926" s="14">
        <v>1</v>
      </c>
      <c r="N926" s="14" t="s">
        <v>27</v>
      </c>
      <c r="O926" s="24">
        <f t="shared" si="339"/>
        <v>7</v>
      </c>
      <c r="P926" s="24">
        <f t="shared" si="340"/>
        <v>16</v>
      </c>
      <c r="Q926" s="24">
        <v>7</v>
      </c>
      <c r="R926" s="16">
        <v>16</v>
      </c>
      <c r="S926" s="69">
        <v>0</v>
      </c>
      <c r="T926" s="70">
        <v>0</v>
      </c>
      <c r="U926" s="24">
        <v>0</v>
      </c>
      <c r="V926" s="24">
        <v>0</v>
      </c>
      <c r="W926" s="69">
        <f t="shared" si="341"/>
        <v>0</v>
      </c>
      <c r="X926" s="69">
        <f>VLOOKUP(D926,'[1]Demanda Agregada Med. y MC'!$C$7:$O$3994,13,FALSE)</f>
        <v>0</v>
      </c>
      <c r="Y926" s="24">
        <v>0</v>
      </c>
      <c r="Z926" s="24">
        <v>0</v>
      </c>
      <c r="AA926" s="24">
        <v>0</v>
      </c>
      <c r="AB926" s="24">
        <v>0</v>
      </c>
      <c r="AC926" s="24">
        <v>0</v>
      </c>
      <c r="AD926" s="24">
        <v>0</v>
      </c>
      <c r="AE926" s="26">
        <v>0</v>
      </c>
      <c r="AF926" s="25">
        <v>0</v>
      </c>
      <c r="AG926" s="22">
        <v>761.76</v>
      </c>
      <c r="AH926" s="20">
        <f t="shared" si="342"/>
        <v>5332.32</v>
      </c>
      <c r="AI926" s="9">
        <f t="shared" si="343"/>
        <v>12188.16</v>
      </c>
      <c r="AJ926" s="9">
        <f t="shared" si="344"/>
        <v>5332.32</v>
      </c>
      <c r="AK926" s="9">
        <f t="shared" si="345"/>
        <v>12188.16</v>
      </c>
      <c r="AL926" s="9">
        <f t="shared" si="346"/>
        <v>0</v>
      </c>
      <c r="AM926" s="9">
        <f t="shared" si="347"/>
        <v>0</v>
      </c>
      <c r="AN926" s="9">
        <f t="shared" si="348"/>
        <v>0</v>
      </c>
      <c r="AO926" s="9">
        <f t="shared" si="349"/>
        <v>0</v>
      </c>
      <c r="AP926" s="9">
        <f t="shared" si="350"/>
        <v>0</v>
      </c>
      <c r="AQ926" s="9">
        <f t="shared" si="351"/>
        <v>0</v>
      </c>
      <c r="AR926" s="9">
        <f t="shared" si="352"/>
        <v>0</v>
      </c>
      <c r="AS926" s="9">
        <f t="shared" si="353"/>
        <v>0</v>
      </c>
      <c r="AT926" s="9">
        <f t="shared" si="354"/>
        <v>0</v>
      </c>
      <c r="AU926" s="9">
        <f t="shared" si="355"/>
        <v>0</v>
      </c>
      <c r="AV926" s="9">
        <f t="shared" si="356"/>
        <v>0</v>
      </c>
      <c r="AW926" s="9">
        <f t="shared" si="357"/>
        <v>0</v>
      </c>
      <c r="AX926" s="9">
        <f t="shared" si="358"/>
        <v>0</v>
      </c>
      <c r="AY926" s="10">
        <f t="shared" si="359"/>
        <v>0</v>
      </c>
    </row>
    <row r="927" spans="1:51" ht="15" customHeight="1">
      <c r="A927" s="87">
        <v>921</v>
      </c>
      <c r="B927" s="85" t="str">
        <f t="shared" si="336"/>
        <v>0601660905</v>
      </c>
      <c r="C927" s="13" t="str">
        <f t="shared" si="337"/>
        <v>060166090501</v>
      </c>
      <c r="D927" s="13" t="str">
        <f t="shared" si="338"/>
        <v>06016609050101</v>
      </c>
      <c r="E927" s="14">
        <v>25400092</v>
      </c>
      <c r="F927" s="14" t="s">
        <v>1472</v>
      </c>
      <c r="G927" s="14" t="s">
        <v>1941</v>
      </c>
      <c r="H927" s="14" t="s">
        <v>2001</v>
      </c>
      <c r="I927" s="14" t="s">
        <v>65</v>
      </c>
      <c r="J927" s="14" t="s">
        <v>65</v>
      </c>
      <c r="K927" s="15" t="s">
        <v>2002</v>
      </c>
      <c r="L927" s="14" t="s">
        <v>27</v>
      </c>
      <c r="M927" s="14">
        <v>1</v>
      </c>
      <c r="N927" s="14" t="s">
        <v>27</v>
      </c>
      <c r="O927" s="24">
        <f t="shared" si="339"/>
        <v>3</v>
      </c>
      <c r="P927" s="24">
        <f t="shared" si="340"/>
        <v>6</v>
      </c>
      <c r="Q927" s="24">
        <v>3</v>
      </c>
      <c r="R927" s="16">
        <v>6</v>
      </c>
      <c r="S927" s="69">
        <v>0</v>
      </c>
      <c r="T927" s="70">
        <v>0</v>
      </c>
      <c r="U927" s="24">
        <v>0</v>
      </c>
      <c r="V927" s="24">
        <v>0</v>
      </c>
      <c r="W927" s="69">
        <f t="shared" si="341"/>
        <v>0</v>
      </c>
      <c r="X927" s="69">
        <f>VLOOKUP(D927,'[1]Demanda Agregada Med. y MC'!$C$7:$O$3994,13,FALSE)</f>
        <v>0</v>
      </c>
      <c r="Y927" s="24">
        <v>0</v>
      </c>
      <c r="Z927" s="24">
        <v>0</v>
      </c>
      <c r="AA927" s="24">
        <v>0</v>
      </c>
      <c r="AB927" s="24">
        <v>0</v>
      </c>
      <c r="AC927" s="24">
        <v>0</v>
      </c>
      <c r="AD927" s="24">
        <v>0</v>
      </c>
      <c r="AE927" s="26">
        <v>0</v>
      </c>
      <c r="AF927" s="25">
        <v>0</v>
      </c>
      <c r="AG927" s="22">
        <v>761.76</v>
      </c>
      <c r="AH927" s="20">
        <f t="shared" si="342"/>
        <v>2285.2799999999997</v>
      </c>
      <c r="AI927" s="9">
        <f t="shared" si="343"/>
        <v>4570.5599999999995</v>
      </c>
      <c r="AJ927" s="9">
        <f t="shared" si="344"/>
        <v>2285.2799999999997</v>
      </c>
      <c r="AK927" s="9">
        <f t="shared" si="345"/>
        <v>4570.5599999999995</v>
      </c>
      <c r="AL927" s="9">
        <f t="shared" si="346"/>
        <v>0</v>
      </c>
      <c r="AM927" s="9">
        <f t="shared" si="347"/>
        <v>0</v>
      </c>
      <c r="AN927" s="9">
        <f t="shared" si="348"/>
        <v>0</v>
      </c>
      <c r="AO927" s="9">
        <f t="shared" si="349"/>
        <v>0</v>
      </c>
      <c r="AP927" s="9">
        <f t="shared" si="350"/>
        <v>0</v>
      </c>
      <c r="AQ927" s="9">
        <f t="shared" si="351"/>
        <v>0</v>
      </c>
      <c r="AR927" s="9">
        <f t="shared" si="352"/>
        <v>0</v>
      </c>
      <c r="AS927" s="9">
        <f t="shared" si="353"/>
        <v>0</v>
      </c>
      <c r="AT927" s="9">
        <f t="shared" si="354"/>
        <v>0</v>
      </c>
      <c r="AU927" s="9">
        <f t="shared" si="355"/>
        <v>0</v>
      </c>
      <c r="AV927" s="9">
        <f t="shared" si="356"/>
        <v>0</v>
      </c>
      <c r="AW927" s="9">
        <f t="shared" si="357"/>
        <v>0</v>
      </c>
      <c r="AX927" s="9">
        <f t="shared" si="358"/>
        <v>0</v>
      </c>
      <c r="AY927" s="10">
        <f t="shared" si="359"/>
        <v>0</v>
      </c>
    </row>
    <row r="928" spans="1:51" ht="15" customHeight="1">
      <c r="A928" s="87">
        <v>922</v>
      </c>
      <c r="B928" s="85" t="str">
        <f t="shared" si="336"/>
        <v>0601660913</v>
      </c>
      <c r="C928" s="13" t="str">
        <f t="shared" si="337"/>
        <v>060166091301</v>
      </c>
      <c r="D928" s="13" t="str">
        <f t="shared" si="338"/>
        <v>06016609130101</v>
      </c>
      <c r="E928" s="14">
        <v>25400092</v>
      </c>
      <c r="F928" s="14" t="s">
        <v>1472</v>
      </c>
      <c r="G928" s="14" t="s">
        <v>1941</v>
      </c>
      <c r="H928" s="14" t="s">
        <v>2003</v>
      </c>
      <c r="I928" s="14" t="s">
        <v>65</v>
      </c>
      <c r="J928" s="14" t="s">
        <v>65</v>
      </c>
      <c r="K928" s="15" t="s">
        <v>2004</v>
      </c>
      <c r="L928" s="14" t="s">
        <v>27</v>
      </c>
      <c r="M928" s="14">
        <v>1</v>
      </c>
      <c r="N928" s="14" t="s">
        <v>27</v>
      </c>
      <c r="O928" s="24">
        <f t="shared" si="339"/>
        <v>4</v>
      </c>
      <c r="P928" s="24">
        <f t="shared" si="340"/>
        <v>8</v>
      </c>
      <c r="Q928" s="24">
        <v>4</v>
      </c>
      <c r="R928" s="16">
        <v>8</v>
      </c>
      <c r="S928" s="69">
        <v>0</v>
      </c>
      <c r="T928" s="70">
        <v>0</v>
      </c>
      <c r="U928" s="24">
        <v>0</v>
      </c>
      <c r="V928" s="24">
        <v>0</v>
      </c>
      <c r="W928" s="69">
        <f t="shared" si="341"/>
        <v>0</v>
      </c>
      <c r="X928" s="69">
        <f>VLOOKUP(D928,'[1]Demanda Agregada Med. y MC'!$C$7:$O$3994,13,FALSE)</f>
        <v>0</v>
      </c>
      <c r="Y928" s="24">
        <v>0</v>
      </c>
      <c r="Z928" s="24">
        <v>0</v>
      </c>
      <c r="AA928" s="24">
        <v>0</v>
      </c>
      <c r="AB928" s="24">
        <v>0</v>
      </c>
      <c r="AC928" s="24">
        <v>0</v>
      </c>
      <c r="AD928" s="24">
        <v>0</v>
      </c>
      <c r="AE928" s="26">
        <v>0</v>
      </c>
      <c r="AF928" s="25">
        <v>0</v>
      </c>
      <c r="AG928" s="22">
        <v>761.76</v>
      </c>
      <c r="AH928" s="20">
        <f t="shared" si="342"/>
        <v>3047.04</v>
      </c>
      <c r="AI928" s="9">
        <f t="shared" si="343"/>
        <v>6094.08</v>
      </c>
      <c r="AJ928" s="9">
        <f t="shared" si="344"/>
        <v>3047.04</v>
      </c>
      <c r="AK928" s="9">
        <f t="shared" si="345"/>
        <v>6094.08</v>
      </c>
      <c r="AL928" s="9">
        <f t="shared" si="346"/>
        <v>0</v>
      </c>
      <c r="AM928" s="9">
        <f t="shared" si="347"/>
        <v>0</v>
      </c>
      <c r="AN928" s="9">
        <f t="shared" si="348"/>
        <v>0</v>
      </c>
      <c r="AO928" s="9">
        <f t="shared" si="349"/>
        <v>0</v>
      </c>
      <c r="AP928" s="9">
        <f t="shared" si="350"/>
        <v>0</v>
      </c>
      <c r="AQ928" s="9">
        <f t="shared" si="351"/>
        <v>0</v>
      </c>
      <c r="AR928" s="9">
        <f t="shared" si="352"/>
        <v>0</v>
      </c>
      <c r="AS928" s="9">
        <f t="shared" si="353"/>
        <v>0</v>
      </c>
      <c r="AT928" s="9">
        <f t="shared" si="354"/>
        <v>0</v>
      </c>
      <c r="AU928" s="9">
        <f t="shared" si="355"/>
        <v>0</v>
      </c>
      <c r="AV928" s="9">
        <f t="shared" si="356"/>
        <v>0</v>
      </c>
      <c r="AW928" s="9">
        <f t="shared" si="357"/>
        <v>0</v>
      </c>
      <c r="AX928" s="9">
        <f t="shared" si="358"/>
        <v>0</v>
      </c>
      <c r="AY928" s="10">
        <f t="shared" si="359"/>
        <v>0</v>
      </c>
    </row>
    <row r="929" spans="1:51" ht="15" customHeight="1">
      <c r="A929" s="87">
        <v>923</v>
      </c>
      <c r="B929" s="85" t="str">
        <f t="shared" si="336"/>
        <v>0601660921</v>
      </c>
      <c r="C929" s="13" t="str">
        <f t="shared" si="337"/>
        <v>060166092101</v>
      </c>
      <c r="D929" s="13" t="str">
        <f t="shared" si="338"/>
        <v>06016609210101</v>
      </c>
      <c r="E929" s="14">
        <v>25400092</v>
      </c>
      <c r="F929" s="14" t="s">
        <v>1472</v>
      </c>
      <c r="G929" s="14" t="s">
        <v>1941</v>
      </c>
      <c r="H929" s="14" t="s">
        <v>2005</v>
      </c>
      <c r="I929" s="14" t="s">
        <v>65</v>
      </c>
      <c r="J929" s="14" t="s">
        <v>65</v>
      </c>
      <c r="K929" s="15" t="s">
        <v>2006</v>
      </c>
      <c r="L929" s="14" t="s">
        <v>27</v>
      </c>
      <c r="M929" s="14">
        <v>1</v>
      </c>
      <c r="N929" s="14" t="s">
        <v>27</v>
      </c>
      <c r="O929" s="24">
        <f t="shared" si="339"/>
        <v>8</v>
      </c>
      <c r="P929" s="24">
        <f t="shared" si="340"/>
        <v>20</v>
      </c>
      <c r="Q929" s="24">
        <v>8</v>
      </c>
      <c r="R929" s="16">
        <v>20</v>
      </c>
      <c r="S929" s="69">
        <v>0</v>
      </c>
      <c r="T929" s="70">
        <v>0</v>
      </c>
      <c r="U929" s="24">
        <v>0</v>
      </c>
      <c r="V929" s="24">
        <v>0</v>
      </c>
      <c r="W929" s="69">
        <f t="shared" si="341"/>
        <v>0</v>
      </c>
      <c r="X929" s="69">
        <f>VLOOKUP(D929,'[1]Demanda Agregada Med. y MC'!$C$7:$O$3994,13,FALSE)</f>
        <v>0</v>
      </c>
      <c r="Y929" s="24">
        <v>0</v>
      </c>
      <c r="Z929" s="24">
        <v>0</v>
      </c>
      <c r="AA929" s="24">
        <v>0</v>
      </c>
      <c r="AB929" s="24">
        <v>0</v>
      </c>
      <c r="AC929" s="24">
        <v>0</v>
      </c>
      <c r="AD929" s="24">
        <v>0</v>
      </c>
      <c r="AE929" s="26">
        <v>0</v>
      </c>
      <c r="AF929" s="25">
        <v>0</v>
      </c>
      <c r="AG929" s="22">
        <v>761.76</v>
      </c>
      <c r="AH929" s="20">
        <f t="shared" si="342"/>
        <v>6094.08</v>
      </c>
      <c r="AI929" s="9">
        <f t="shared" si="343"/>
        <v>15235.2</v>
      </c>
      <c r="AJ929" s="9">
        <f t="shared" si="344"/>
        <v>6094.08</v>
      </c>
      <c r="AK929" s="9">
        <f t="shared" si="345"/>
        <v>15235.2</v>
      </c>
      <c r="AL929" s="9">
        <f t="shared" si="346"/>
        <v>0</v>
      </c>
      <c r="AM929" s="9">
        <f t="shared" si="347"/>
        <v>0</v>
      </c>
      <c r="AN929" s="9">
        <f t="shared" si="348"/>
        <v>0</v>
      </c>
      <c r="AO929" s="9">
        <f t="shared" si="349"/>
        <v>0</v>
      </c>
      <c r="AP929" s="9">
        <f t="shared" si="350"/>
        <v>0</v>
      </c>
      <c r="AQ929" s="9">
        <f t="shared" si="351"/>
        <v>0</v>
      </c>
      <c r="AR929" s="9">
        <f t="shared" si="352"/>
        <v>0</v>
      </c>
      <c r="AS929" s="9">
        <f t="shared" si="353"/>
        <v>0</v>
      </c>
      <c r="AT929" s="9">
        <f t="shared" si="354"/>
        <v>0</v>
      </c>
      <c r="AU929" s="9">
        <f t="shared" si="355"/>
        <v>0</v>
      </c>
      <c r="AV929" s="9">
        <f t="shared" si="356"/>
        <v>0</v>
      </c>
      <c r="AW929" s="9">
        <f t="shared" si="357"/>
        <v>0</v>
      </c>
      <c r="AX929" s="9">
        <f t="shared" si="358"/>
        <v>0</v>
      </c>
      <c r="AY929" s="10">
        <f t="shared" si="359"/>
        <v>0</v>
      </c>
    </row>
    <row r="930" spans="1:51" ht="15" customHeight="1">
      <c r="A930" s="87">
        <v>924</v>
      </c>
      <c r="B930" s="85" t="str">
        <f t="shared" si="336"/>
        <v>0601660947</v>
      </c>
      <c r="C930" s="13" t="str">
        <f t="shared" si="337"/>
        <v>060166094701</v>
      </c>
      <c r="D930" s="13" t="str">
        <f t="shared" si="338"/>
        <v>06016609470101</v>
      </c>
      <c r="E930" s="14">
        <v>25400092</v>
      </c>
      <c r="F930" s="14" t="s">
        <v>1472</v>
      </c>
      <c r="G930" s="14" t="s">
        <v>1941</v>
      </c>
      <c r="H930" s="14" t="s">
        <v>2007</v>
      </c>
      <c r="I930" s="14" t="s">
        <v>65</v>
      </c>
      <c r="J930" s="14" t="s">
        <v>65</v>
      </c>
      <c r="K930" s="15" t="s">
        <v>2008</v>
      </c>
      <c r="L930" s="14" t="s">
        <v>27</v>
      </c>
      <c r="M930" s="14">
        <v>1</v>
      </c>
      <c r="N930" s="14" t="s">
        <v>27</v>
      </c>
      <c r="O930" s="24">
        <f t="shared" si="339"/>
        <v>4</v>
      </c>
      <c r="P930" s="24">
        <f t="shared" si="340"/>
        <v>8</v>
      </c>
      <c r="Q930" s="24">
        <v>4</v>
      </c>
      <c r="R930" s="16">
        <v>8</v>
      </c>
      <c r="S930" s="69">
        <v>0</v>
      </c>
      <c r="T930" s="70">
        <v>0</v>
      </c>
      <c r="U930" s="24">
        <v>0</v>
      </c>
      <c r="V930" s="24">
        <v>0</v>
      </c>
      <c r="W930" s="69">
        <f t="shared" si="341"/>
        <v>0</v>
      </c>
      <c r="X930" s="69">
        <f>VLOOKUP(D930,'[1]Demanda Agregada Med. y MC'!$C$7:$O$3994,13,FALSE)</f>
        <v>0</v>
      </c>
      <c r="Y930" s="24">
        <v>0</v>
      </c>
      <c r="Z930" s="24">
        <v>0</v>
      </c>
      <c r="AA930" s="24">
        <v>0</v>
      </c>
      <c r="AB930" s="24">
        <v>0</v>
      </c>
      <c r="AC930" s="24">
        <v>0</v>
      </c>
      <c r="AD930" s="24">
        <v>0</v>
      </c>
      <c r="AE930" s="26">
        <v>0</v>
      </c>
      <c r="AF930" s="25">
        <v>0</v>
      </c>
      <c r="AG930" s="22">
        <v>761.76</v>
      </c>
      <c r="AH930" s="20">
        <f t="shared" si="342"/>
        <v>3047.04</v>
      </c>
      <c r="AI930" s="9">
        <f t="shared" si="343"/>
        <v>6094.08</v>
      </c>
      <c r="AJ930" s="9">
        <f t="shared" si="344"/>
        <v>3047.04</v>
      </c>
      <c r="AK930" s="9">
        <f t="shared" si="345"/>
        <v>6094.08</v>
      </c>
      <c r="AL930" s="9">
        <f t="shared" si="346"/>
        <v>0</v>
      </c>
      <c r="AM930" s="9">
        <f t="shared" si="347"/>
        <v>0</v>
      </c>
      <c r="AN930" s="9">
        <f t="shared" si="348"/>
        <v>0</v>
      </c>
      <c r="AO930" s="9">
        <f t="shared" si="349"/>
        <v>0</v>
      </c>
      <c r="AP930" s="9">
        <f t="shared" si="350"/>
        <v>0</v>
      </c>
      <c r="AQ930" s="9">
        <f t="shared" si="351"/>
        <v>0</v>
      </c>
      <c r="AR930" s="9">
        <f t="shared" si="352"/>
        <v>0</v>
      </c>
      <c r="AS930" s="9">
        <f t="shared" si="353"/>
        <v>0</v>
      </c>
      <c r="AT930" s="9">
        <f t="shared" si="354"/>
        <v>0</v>
      </c>
      <c r="AU930" s="9">
        <f t="shared" si="355"/>
        <v>0</v>
      </c>
      <c r="AV930" s="9">
        <f t="shared" si="356"/>
        <v>0</v>
      </c>
      <c r="AW930" s="9">
        <f t="shared" si="357"/>
        <v>0</v>
      </c>
      <c r="AX930" s="9">
        <f t="shared" si="358"/>
        <v>0</v>
      </c>
      <c r="AY930" s="10">
        <f t="shared" si="359"/>
        <v>0</v>
      </c>
    </row>
    <row r="931" spans="1:51" ht="15" customHeight="1">
      <c r="A931" s="87">
        <v>925</v>
      </c>
      <c r="B931" s="85" t="str">
        <f t="shared" si="336"/>
        <v>0601661069</v>
      </c>
      <c r="C931" s="13" t="str">
        <f t="shared" si="337"/>
        <v>060166106901</v>
      </c>
      <c r="D931" s="13" t="str">
        <f t="shared" si="338"/>
        <v>06016610690101</v>
      </c>
      <c r="E931" s="14">
        <v>25400092</v>
      </c>
      <c r="F931" s="14" t="s">
        <v>1472</v>
      </c>
      <c r="G931" s="14" t="s">
        <v>1941</v>
      </c>
      <c r="H931" s="14" t="s">
        <v>2010</v>
      </c>
      <c r="I931" s="14" t="s">
        <v>65</v>
      </c>
      <c r="J931" s="14" t="s">
        <v>65</v>
      </c>
      <c r="K931" s="15" t="s">
        <v>2011</v>
      </c>
      <c r="L931" s="14" t="s">
        <v>26</v>
      </c>
      <c r="M931" s="14">
        <v>5</v>
      </c>
      <c r="N931" s="14" t="s">
        <v>27</v>
      </c>
      <c r="O931" s="24">
        <f t="shared" si="339"/>
        <v>5.2</v>
      </c>
      <c r="P931" s="24">
        <f t="shared" si="340"/>
        <v>12</v>
      </c>
      <c r="Q931" s="24">
        <v>2</v>
      </c>
      <c r="R931" s="16">
        <v>4</v>
      </c>
      <c r="S931" s="69">
        <v>0</v>
      </c>
      <c r="T931" s="70">
        <v>0</v>
      </c>
      <c r="U931" s="24">
        <v>0</v>
      </c>
      <c r="V931" s="24">
        <v>0</v>
      </c>
      <c r="W931" s="69">
        <f t="shared" si="341"/>
        <v>3.2</v>
      </c>
      <c r="X931" s="69">
        <f>VLOOKUP(D931,'[1]Demanda Agregada Med. y MC'!$C$7:$O$3994,13,FALSE)</f>
        <v>8</v>
      </c>
      <c r="Y931" s="24">
        <v>0</v>
      </c>
      <c r="Z931" s="24">
        <v>0</v>
      </c>
      <c r="AA931" s="24">
        <v>0</v>
      </c>
      <c r="AB931" s="24">
        <v>0</v>
      </c>
      <c r="AC931" s="24">
        <v>0</v>
      </c>
      <c r="AD931" s="24">
        <v>0</v>
      </c>
      <c r="AE931" s="26">
        <v>0</v>
      </c>
      <c r="AF931" s="25">
        <v>0</v>
      </c>
      <c r="AG931" s="22">
        <v>3450</v>
      </c>
      <c r="AH931" s="20">
        <f t="shared" si="342"/>
        <v>17940</v>
      </c>
      <c r="AI931" s="9">
        <f t="shared" si="343"/>
        <v>41400</v>
      </c>
      <c r="AJ931" s="9">
        <f t="shared" si="344"/>
        <v>6900</v>
      </c>
      <c r="AK931" s="9">
        <f t="shared" si="345"/>
        <v>13800</v>
      </c>
      <c r="AL931" s="9">
        <f t="shared" si="346"/>
        <v>0</v>
      </c>
      <c r="AM931" s="9">
        <f t="shared" si="347"/>
        <v>0</v>
      </c>
      <c r="AN931" s="9">
        <f t="shared" si="348"/>
        <v>0</v>
      </c>
      <c r="AO931" s="9">
        <f t="shared" si="349"/>
        <v>0</v>
      </c>
      <c r="AP931" s="9">
        <f t="shared" si="350"/>
        <v>11040</v>
      </c>
      <c r="AQ931" s="9">
        <f t="shared" si="351"/>
        <v>27600</v>
      </c>
      <c r="AR931" s="9">
        <f t="shared" si="352"/>
        <v>0</v>
      </c>
      <c r="AS931" s="9">
        <f t="shared" si="353"/>
        <v>0</v>
      </c>
      <c r="AT931" s="9">
        <f t="shared" si="354"/>
        <v>0</v>
      </c>
      <c r="AU931" s="9">
        <f t="shared" si="355"/>
        <v>0</v>
      </c>
      <c r="AV931" s="9">
        <f t="shared" si="356"/>
        <v>0</v>
      </c>
      <c r="AW931" s="9">
        <f t="shared" si="357"/>
        <v>0</v>
      </c>
      <c r="AX931" s="9">
        <f t="shared" si="358"/>
        <v>0</v>
      </c>
      <c r="AY931" s="10">
        <f t="shared" si="359"/>
        <v>0</v>
      </c>
    </row>
    <row r="932" spans="1:51" ht="15" customHeight="1">
      <c r="A932" s="87">
        <v>926</v>
      </c>
      <c r="B932" s="85" t="str">
        <f t="shared" si="336"/>
        <v>0601661101</v>
      </c>
      <c r="C932" s="13" t="str">
        <f t="shared" si="337"/>
        <v>060166110101</v>
      </c>
      <c r="D932" s="13" t="str">
        <f t="shared" si="338"/>
        <v>06016611010101</v>
      </c>
      <c r="E932" s="14">
        <v>25400092</v>
      </c>
      <c r="F932" s="14" t="s">
        <v>1472</v>
      </c>
      <c r="G932" s="14" t="s">
        <v>1941</v>
      </c>
      <c r="H932" s="14" t="s">
        <v>2012</v>
      </c>
      <c r="I932" s="14" t="s">
        <v>65</v>
      </c>
      <c r="J932" s="14" t="s">
        <v>65</v>
      </c>
      <c r="K932" s="15" t="s">
        <v>2013</v>
      </c>
      <c r="L932" s="14" t="s">
        <v>27</v>
      </c>
      <c r="M932" s="14">
        <v>1</v>
      </c>
      <c r="N932" s="14" t="s">
        <v>27</v>
      </c>
      <c r="O932" s="24">
        <f t="shared" si="339"/>
        <v>3.8</v>
      </c>
      <c r="P932" s="24">
        <f t="shared" si="340"/>
        <v>8.5</v>
      </c>
      <c r="Q932" s="24">
        <v>2</v>
      </c>
      <c r="R932" s="16">
        <v>4</v>
      </c>
      <c r="S932" s="69">
        <v>0</v>
      </c>
      <c r="T932" s="70">
        <v>0</v>
      </c>
      <c r="U932" s="24">
        <v>0</v>
      </c>
      <c r="V932" s="24">
        <v>0</v>
      </c>
      <c r="W932" s="69">
        <f t="shared" si="341"/>
        <v>1.8</v>
      </c>
      <c r="X932" s="69">
        <f>VLOOKUP(D932,'[1]Demanda Agregada Med. y MC'!$C$7:$O$3994,13,FALSE)</f>
        <v>4.5</v>
      </c>
      <c r="Y932" s="24">
        <v>0</v>
      </c>
      <c r="Z932" s="24">
        <v>0</v>
      </c>
      <c r="AA932" s="24">
        <v>0</v>
      </c>
      <c r="AB932" s="24">
        <v>0</v>
      </c>
      <c r="AC932" s="24">
        <v>0</v>
      </c>
      <c r="AD932" s="24">
        <v>0</v>
      </c>
      <c r="AE932" s="26">
        <v>0</v>
      </c>
      <c r="AF932" s="25">
        <v>0</v>
      </c>
      <c r="AG932" s="22">
        <v>4508</v>
      </c>
      <c r="AH932" s="20">
        <f t="shared" si="342"/>
        <v>17130.399999999998</v>
      </c>
      <c r="AI932" s="9">
        <f t="shared" si="343"/>
        <v>38318</v>
      </c>
      <c r="AJ932" s="9">
        <f t="shared" si="344"/>
        <v>9016</v>
      </c>
      <c r="AK932" s="9">
        <f t="shared" si="345"/>
        <v>18032</v>
      </c>
      <c r="AL932" s="9">
        <f t="shared" si="346"/>
        <v>0</v>
      </c>
      <c r="AM932" s="9">
        <f t="shared" si="347"/>
        <v>0</v>
      </c>
      <c r="AN932" s="9">
        <f t="shared" si="348"/>
        <v>0</v>
      </c>
      <c r="AO932" s="9">
        <f t="shared" si="349"/>
        <v>0</v>
      </c>
      <c r="AP932" s="9">
        <f t="shared" si="350"/>
        <v>8114.4000000000005</v>
      </c>
      <c r="AQ932" s="9">
        <f t="shared" si="351"/>
        <v>20286</v>
      </c>
      <c r="AR932" s="9">
        <f t="shared" si="352"/>
        <v>0</v>
      </c>
      <c r="AS932" s="9">
        <f t="shared" si="353"/>
        <v>0</v>
      </c>
      <c r="AT932" s="9">
        <f t="shared" si="354"/>
        <v>0</v>
      </c>
      <c r="AU932" s="9">
        <f t="shared" si="355"/>
        <v>0</v>
      </c>
      <c r="AV932" s="9">
        <f t="shared" si="356"/>
        <v>0</v>
      </c>
      <c r="AW932" s="9">
        <f t="shared" si="357"/>
        <v>0</v>
      </c>
      <c r="AX932" s="9">
        <f t="shared" si="358"/>
        <v>0</v>
      </c>
      <c r="AY932" s="10">
        <f t="shared" si="359"/>
        <v>0</v>
      </c>
    </row>
    <row r="933" spans="1:51" ht="15" customHeight="1">
      <c r="A933" s="87">
        <v>927</v>
      </c>
      <c r="B933" s="85" t="str">
        <f t="shared" si="336"/>
        <v>0601661127</v>
      </c>
      <c r="C933" s="13" t="str">
        <f t="shared" si="337"/>
        <v>060166112701</v>
      </c>
      <c r="D933" s="13" t="str">
        <f t="shared" si="338"/>
        <v>06016611270101</v>
      </c>
      <c r="E933" s="14">
        <v>25400092</v>
      </c>
      <c r="F933" s="14" t="s">
        <v>1472</v>
      </c>
      <c r="G933" s="14" t="s">
        <v>1941</v>
      </c>
      <c r="H933" s="14" t="s">
        <v>2014</v>
      </c>
      <c r="I933" s="14" t="s">
        <v>65</v>
      </c>
      <c r="J933" s="14" t="s">
        <v>65</v>
      </c>
      <c r="K933" s="15" t="s">
        <v>2015</v>
      </c>
      <c r="L933" s="14" t="s">
        <v>27</v>
      </c>
      <c r="M933" s="14">
        <v>1</v>
      </c>
      <c r="N933" s="14" t="s">
        <v>27</v>
      </c>
      <c r="O933" s="24">
        <f t="shared" si="339"/>
        <v>2</v>
      </c>
      <c r="P933" s="24">
        <f t="shared" si="340"/>
        <v>3</v>
      </c>
      <c r="Q933" s="24">
        <v>2</v>
      </c>
      <c r="R933" s="16">
        <v>3</v>
      </c>
      <c r="S933" s="69">
        <v>0</v>
      </c>
      <c r="T933" s="70">
        <v>0</v>
      </c>
      <c r="U933" s="24">
        <v>0</v>
      </c>
      <c r="V933" s="24">
        <v>0</v>
      </c>
      <c r="W933" s="69">
        <f t="shared" si="341"/>
        <v>0</v>
      </c>
      <c r="X933" s="69">
        <f>VLOOKUP(D933,'[1]Demanda Agregada Med. y MC'!$C$7:$O$3994,13,FALSE)</f>
        <v>0</v>
      </c>
      <c r="Y933" s="24">
        <v>0</v>
      </c>
      <c r="Z933" s="24">
        <v>0</v>
      </c>
      <c r="AA933" s="24">
        <v>0</v>
      </c>
      <c r="AB933" s="24">
        <v>0</v>
      </c>
      <c r="AC933" s="24">
        <v>0</v>
      </c>
      <c r="AD933" s="24">
        <v>0</v>
      </c>
      <c r="AE933" s="26">
        <v>0</v>
      </c>
      <c r="AF933" s="25">
        <v>0</v>
      </c>
      <c r="AG933" s="22">
        <v>4508</v>
      </c>
      <c r="AH933" s="20">
        <f t="shared" si="342"/>
        <v>9016</v>
      </c>
      <c r="AI933" s="9">
        <f t="shared" si="343"/>
        <v>13524</v>
      </c>
      <c r="AJ933" s="9">
        <f t="shared" si="344"/>
        <v>9016</v>
      </c>
      <c r="AK933" s="9">
        <f t="shared" si="345"/>
        <v>13524</v>
      </c>
      <c r="AL933" s="9">
        <f t="shared" si="346"/>
        <v>0</v>
      </c>
      <c r="AM933" s="9">
        <f t="shared" si="347"/>
        <v>0</v>
      </c>
      <c r="AN933" s="9">
        <f t="shared" si="348"/>
        <v>0</v>
      </c>
      <c r="AO933" s="9">
        <f t="shared" si="349"/>
        <v>0</v>
      </c>
      <c r="AP933" s="9">
        <f t="shared" si="350"/>
        <v>0</v>
      </c>
      <c r="AQ933" s="9">
        <f t="shared" si="351"/>
        <v>0</v>
      </c>
      <c r="AR933" s="9">
        <f t="shared" si="352"/>
        <v>0</v>
      </c>
      <c r="AS933" s="9">
        <f t="shared" si="353"/>
        <v>0</v>
      </c>
      <c r="AT933" s="9">
        <f t="shared" si="354"/>
        <v>0</v>
      </c>
      <c r="AU933" s="9">
        <f t="shared" si="355"/>
        <v>0</v>
      </c>
      <c r="AV933" s="9">
        <f t="shared" si="356"/>
        <v>0</v>
      </c>
      <c r="AW933" s="9">
        <f t="shared" si="357"/>
        <v>0</v>
      </c>
      <c r="AX933" s="9">
        <f t="shared" si="358"/>
        <v>0</v>
      </c>
      <c r="AY933" s="10">
        <f t="shared" si="359"/>
        <v>0</v>
      </c>
    </row>
    <row r="934" spans="1:51" ht="15" customHeight="1">
      <c r="A934" s="87">
        <v>928</v>
      </c>
      <c r="B934" s="85" t="str">
        <f t="shared" si="336"/>
        <v>0601661317</v>
      </c>
      <c r="C934" s="13" t="str">
        <f t="shared" si="337"/>
        <v>060166131703</v>
      </c>
      <c r="D934" s="13" t="str">
        <f t="shared" si="338"/>
        <v>06016613170301</v>
      </c>
      <c r="E934" s="14">
        <v>25400100</v>
      </c>
      <c r="F934" s="14" t="s">
        <v>1472</v>
      </c>
      <c r="G934" s="14" t="s">
        <v>1941</v>
      </c>
      <c r="H934" s="14" t="s">
        <v>2018</v>
      </c>
      <c r="I934" s="14" t="s">
        <v>142</v>
      </c>
      <c r="J934" s="14" t="s">
        <v>65</v>
      </c>
      <c r="K934" s="15" t="s">
        <v>2019</v>
      </c>
      <c r="L934" s="14" t="s">
        <v>27</v>
      </c>
      <c r="M934" s="14">
        <v>1</v>
      </c>
      <c r="N934" s="14" t="s">
        <v>27</v>
      </c>
      <c r="O934" s="24">
        <f t="shared" si="339"/>
        <v>7</v>
      </c>
      <c r="P934" s="24">
        <f t="shared" si="340"/>
        <v>16</v>
      </c>
      <c r="Q934" s="24">
        <v>7</v>
      </c>
      <c r="R934" s="16">
        <v>16</v>
      </c>
      <c r="S934" s="69">
        <v>0</v>
      </c>
      <c r="T934" s="70">
        <v>0</v>
      </c>
      <c r="U934" s="24">
        <v>0</v>
      </c>
      <c r="V934" s="24">
        <v>0</v>
      </c>
      <c r="W934" s="69">
        <f t="shared" si="341"/>
        <v>0</v>
      </c>
      <c r="X934" s="69">
        <f>VLOOKUP(D934,'[1]Demanda Agregada Med. y MC'!$C$7:$O$3994,13,FALSE)</f>
        <v>0</v>
      </c>
      <c r="Y934" s="24">
        <v>0</v>
      </c>
      <c r="Z934" s="24">
        <v>0</v>
      </c>
      <c r="AA934" s="24">
        <v>0</v>
      </c>
      <c r="AB934" s="24">
        <v>0</v>
      </c>
      <c r="AC934" s="24">
        <v>0</v>
      </c>
      <c r="AD934" s="24">
        <v>0</v>
      </c>
      <c r="AE934" s="26">
        <v>0</v>
      </c>
      <c r="AF934" s="25">
        <v>0</v>
      </c>
      <c r="AG934" s="22">
        <v>2658.8</v>
      </c>
      <c r="AH934" s="20">
        <f t="shared" si="342"/>
        <v>18611.600000000002</v>
      </c>
      <c r="AI934" s="9">
        <f t="shared" si="343"/>
        <v>42540.800000000003</v>
      </c>
      <c r="AJ934" s="9">
        <f t="shared" si="344"/>
        <v>18611.600000000002</v>
      </c>
      <c r="AK934" s="9">
        <f t="shared" si="345"/>
        <v>42540.800000000003</v>
      </c>
      <c r="AL934" s="9">
        <f t="shared" si="346"/>
        <v>0</v>
      </c>
      <c r="AM934" s="9">
        <f t="shared" si="347"/>
        <v>0</v>
      </c>
      <c r="AN934" s="9">
        <f t="shared" si="348"/>
        <v>0</v>
      </c>
      <c r="AO934" s="9">
        <f t="shared" si="349"/>
        <v>0</v>
      </c>
      <c r="AP934" s="9">
        <f t="shared" si="350"/>
        <v>0</v>
      </c>
      <c r="AQ934" s="9">
        <f t="shared" si="351"/>
        <v>0</v>
      </c>
      <c r="AR934" s="9">
        <f t="shared" si="352"/>
        <v>0</v>
      </c>
      <c r="AS934" s="9">
        <f t="shared" si="353"/>
        <v>0</v>
      </c>
      <c r="AT934" s="9">
        <f t="shared" si="354"/>
        <v>0</v>
      </c>
      <c r="AU934" s="9">
        <f t="shared" si="355"/>
        <v>0</v>
      </c>
      <c r="AV934" s="9">
        <f t="shared" si="356"/>
        <v>0</v>
      </c>
      <c r="AW934" s="9">
        <f t="shared" si="357"/>
        <v>0</v>
      </c>
      <c r="AX934" s="9">
        <f t="shared" si="358"/>
        <v>0</v>
      </c>
      <c r="AY934" s="10">
        <f t="shared" si="359"/>
        <v>0</v>
      </c>
    </row>
    <row r="935" spans="1:51" ht="15" customHeight="1">
      <c r="A935" s="87">
        <v>929</v>
      </c>
      <c r="B935" s="85" t="str">
        <f t="shared" si="336"/>
        <v>0601661325</v>
      </c>
      <c r="C935" s="13" t="str">
        <f t="shared" si="337"/>
        <v>060166132502</v>
      </c>
      <c r="D935" s="13" t="str">
        <f t="shared" si="338"/>
        <v>06016613250201</v>
      </c>
      <c r="E935" s="14">
        <v>25400100</v>
      </c>
      <c r="F935" s="14" t="s">
        <v>1472</v>
      </c>
      <c r="G935" s="14" t="s">
        <v>1941</v>
      </c>
      <c r="H935" s="14" t="s">
        <v>2020</v>
      </c>
      <c r="I935" s="14" t="s">
        <v>56</v>
      </c>
      <c r="J935" s="14" t="s">
        <v>65</v>
      </c>
      <c r="K935" s="15" t="s">
        <v>2021</v>
      </c>
      <c r="L935" s="14" t="s">
        <v>27</v>
      </c>
      <c r="M935" s="14">
        <v>1</v>
      </c>
      <c r="N935" s="14" t="s">
        <v>27</v>
      </c>
      <c r="O935" s="24">
        <f t="shared" si="339"/>
        <v>4</v>
      </c>
      <c r="P935" s="24">
        <f t="shared" si="340"/>
        <v>8</v>
      </c>
      <c r="Q935" s="24">
        <v>4</v>
      </c>
      <c r="R935" s="16">
        <v>8</v>
      </c>
      <c r="S935" s="69">
        <v>0</v>
      </c>
      <c r="T935" s="70">
        <v>0</v>
      </c>
      <c r="U935" s="24">
        <v>0</v>
      </c>
      <c r="V935" s="24">
        <v>0</v>
      </c>
      <c r="W935" s="69">
        <f t="shared" si="341"/>
        <v>0</v>
      </c>
      <c r="X935" s="69">
        <f>VLOOKUP(D935,'[1]Demanda Agregada Med. y MC'!$C$7:$O$3994,13,FALSE)</f>
        <v>0</v>
      </c>
      <c r="Y935" s="24">
        <v>0</v>
      </c>
      <c r="Z935" s="24">
        <v>0</v>
      </c>
      <c r="AA935" s="24">
        <v>0</v>
      </c>
      <c r="AB935" s="24">
        <v>0</v>
      </c>
      <c r="AC935" s="24">
        <v>0</v>
      </c>
      <c r="AD935" s="24">
        <v>0</v>
      </c>
      <c r="AE935" s="26">
        <v>0</v>
      </c>
      <c r="AF935" s="25">
        <v>0</v>
      </c>
      <c r="AG935" s="22">
        <v>262.2</v>
      </c>
      <c r="AH935" s="20">
        <f t="shared" si="342"/>
        <v>1048.8</v>
      </c>
      <c r="AI935" s="9">
        <f t="shared" si="343"/>
        <v>2097.6</v>
      </c>
      <c r="AJ935" s="9">
        <f t="shared" si="344"/>
        <v>1048.8</v>
      </c>
      <c r="AK935" s="9">
        <f t="shared" si="345"/>
        <v>2097.6</v>
      </c>
      <c r="AL935" s="9">
        <f t="shared" si="346"/>
        <v>0</v>
      </c>
      <c r="AM935" s="9">
        <f t="shared" si="347"/>
        <v>0</v>
      </c>
      <c r="AN935" s="9">
        <f t="shared" si="348"/>
        <v>0</v>
      </c>
      <c r="AO935" s="9">
        <f t="shared" si="349"/>
        <v>0</v>
      </c>
      <c r="AP935" s="9">
        <f t="shared" si="350"/>
        <v>0</v>
      </c>
      <c r="AQ935" s="9">
        <f t="shared" si="351"/>
        <v>0</v>
      </c>
      <c r="AR935" s="9">
        <f t="shared" si="352"/>
        <v>0</v>
      </c>
      <c r="AS935" s="9">
        <f t="shared" si="353"/>
        <v>0</v>
      </c>
      <c r="AT935" s="9">
        <f t="shared" si="354"/>
        <v>0</v>
      </c>
      <c r="AU935" s="9">
        <f t="shared" si="355"/>
        <v>0</v>
      </c>
      <c r="AV935" s="9">
        <f t="shared" si="356"/>
        <v>0</v>
      </c>
      <c r="AW935" s="9">
        <f t="shared" si="357"/>
        <v>0</v>
      </c>
      <c r="AX935" s="9">
        <f t="shared" si="358"/>
        <v>0</v>
      </c>
      <c r="AY935" s="10">
        <f t="shared" si="359"/>
        <v>0</v>
      </c>
    </row>
    <row r="936" spans="1:51" ht="15" customHeight="1">
      <c r="A936" s="87">
        <v>930</v>
      </c>
      <c r="B936" s="85" t="str">
        <f t="shared" si="336"/>
        <v>0601661507</v>
      </c>
      <c r="C936" s="13" t="str">
        <f t="shared" si="337"/>
        <v>060166150701</v>
      </c>
      <c r="D936" s="13" t="str">
        <f t="shared" si="338"/>
        <v>06016615070101</v>
      </c>
      <c r="E936" s="14">
        <v>25400100</v>
      </c>
      <c r="F936" s="14" t="s">
        <v>1472</v>
      </c>
      <c r="G936" s="14" t="s">
        <v>1941</v>
      </c>
      <c r="H936" s="14" t="s">
        <v>2023</v>
      </c>
      <c r="I936" s="14" t="s">
        <v>65</v>
      </c>
      <c r="J936" s="14" t="s">
        <v>65</v>
      </c>
      <c r="K936" s="15" t="s">
        <v>2024</v>
      </c>
      <c r="L936" s="14" t="s">
        <v>27</v>
      </c>
      <c r="M936" s="14">
        <v>1</v>
      </c>
      <c r="N936" s="14" t="s">
        <v>27</v>
      </c>
      <c r="O936" s="24">
        <f t="shared" si="339"/>
        <v>8</v>
      </c>
      <c r="P936" s="24">
        <f t="shared" si="340"/>
        <v>20</v>
      </c>
      <c r="Q936" s="24">
        <v>8</v>
      </c>
      <c r="R936" s="16">
        <v>20</v>
      </c>
      <c r="S936" s="69">
        <v>0</v>
      </c>
      <c r="T936" s="70">
        <v>0</v>
      </c>
      <c r="U936" s="24">
        <v>0</v>
      </c>
      <c r="V936" s="24">
        <v>0</v>
      </c>
      <c r="W936" s="69">
        <f t="shared" si="341"/>
        <v>0</v>
      </c>
      <c r="X936" s="69">
        <f>VLOOKUP(D936,'[1]Demanda Agregada Med. y MC'!$C$7:$O$3994,13,FALSE)</f>
        <v>0</v>
      </c>
      <c r="Y936" s="24">
        <v>0</v>
      </c>
      <c r="Z936" s="24">
        <v>0</v>
      </c>
      <c r="AA936" s="24">
        <v>0</v>
      </c>
      <c r="AB936" s="24">
        <v>0</v>
      </c>
      <c r="AC936" s="24">
        <v>0</v>
      </c>
      <c r="AD936" s="24">
        <v>0</v>
      </c>
      <c r="AE936" s="26">
        <v>0</v>
      </c>
      <c r="AF936" s="25">
        <v>0</v>
      </c>
      <c r="AG936" s="22">
        <v>1014.76</v>
      </c>
      <c r="AH936" s="20">
        <f t="shared" si="342"/>
        <v>8118.08</v>
      </c>
      <c r="AI936" s="9">
        <f t="shared" si="343"/>
        <v>20295.2</v>
      </c>
      <c r="AJ936" s="9">
        <f t="shared" si="344"/>
        <v>8118.08</v>
      </c>
      <c r="AK936" s="9">
        <f t="shared" si="345"/>
        <v>20295.2</v>
      </c>
      <c r="AL936" s="9">
        <f t="shared" si="346"/>
        <v>0</v>
      </c>
      <c r="AM936" s="9">
        <f t="shared" si="347"/>
        <v>0</v>
      </c>
      <c r="AN936" s="9">
        <f t="shared" si="348"/>
        <v>0</v>
      </c>
      <c r="AO936" s="9">
        <f t="shared" si="349"/>
        <v>0</v>
      </c>
      <c r="AP936" s="9">
        <f t="shared" si="350"/>
        <v>0</v>
      </c>
      <c r="AQ936" s="9">
        <f t="shared" si="351"/>
        <v>0</v>
      </c>
      <c r="AR936" s="9">
        <f t="shared" si="352"/>
        <v>0</v>
      </c>
      <c r="AS936" s="9">
        <f t="shared" si="353"/>
        <v>0</v>
      </c>
      <c r="AT936" s="9">
        <f t="shared" si="354"/>
        <v>0</v>
      </c>
      <c r="AU936" s="9">
        <f t="shared" si="355"/>
        <v>0</v>
      </c>
      <c r="AV936" s="9">
        <f t="shared" si="356"/>
        <v>0</v>
      </c>
      <c r="AW936" s="9">
        <f t="shared" si="357"/>
        <v>0</v>
      </c>
      <c r="AX936" s="9">
        <f t="shared" si="358"/>
        <v>0</v>
      </c>
      <c r="AY936" s="10">
        <f t="shared" si="359"/>
        <v>0</v>
      </c>
    </row>
    <row r="937" spans="1:51" ht="15" customHeight="1">
      <c r="A937" s="87">
        <v>931</v>
      </c>
      <c r="B937" s="85" t="str">
        <f t="shared" ref="B937:B1000" si="360">F937&amp;G937&amp;H937</f>
        <v>0601661523</v>
      </c>
      <c r="C937" s="13" t="str">
        <f t="shared" ref="C937:C1000" si="361">F937&amp;G937&amp;H937&amp;I937</f>
        <v>060166152301</v>
      </c>
      <c r="D937" s="13" t="str">
        <f t="shared" ref="D937:D1000" si="362">F937&amp;G937&amp;H937&amp;I937&amp;J937</f>
        <v>06016615230101</v>
      </c>
      <c r="E937" s="14">
        <v>25400100</v>
      </c>
      <c r="F937" s="14" t="s">
        <v>1472</v>
      </c>
      <c r="G937" s="14" t="s">
        <v>1941</v>
      </c>
      <c r="H937" s="14" t="s">
        <v>2026</v>
      </c>
      <c r="I937" s="14" t="s">
        <v>65</v>
      </c>
      <c r="J937" s="14" t="s">
        <v>65</v>
      </c>
      <c r="K937" s="15" t="s">
        <v>2027</v>
      </c>
      <c r="L937" s="14" t="s">
        <v>27</v>
      </c>
      <c r="M937" s="14">
        <v>1</v>
      </c>
      <c r="N937" s="14" t="s">
        <v>27</v>
      </c>
      <c r="O937" s="24">
        <f t="shared" ref="O937:O1000" si="363">Q937+S937+U937+W937+Y937+AA937+AC937+AE937</f>
        <v>534.20000000000005</v>
      </c>
      <c r="P937" s="24">
        <f t="shared" ref="P937:P1000" si="364">R937+T937+V937+X937+Z937+AB937+AD937+AF937</f>
        <v>1335</v>
      </c>
      <c r="Q937" s="24">
        <v>145</v>
      </c>
      <c r="R937" s="16">
        <v>362</v>
      </c>
      <c r="S937" s="69">
        <v>0</v>
      </c>
      <c r="T937" s="70">
        <v>0</v>
      </c>
      <c r="U937" s="24">
        <v>389.20000000000005</v>
      </c>
      <c r="V937" s="24">
        <v>973</v>
      </c>
      <c r="W937" s="69">
        <f t="shared" ref="W937:W1000" si="365">X937*0.4</f>
        <v>0</v>
      </c>
      <c r="X937" s="69">
        <f>VLOOKUP(D937,'[1]Demanda Agregada Med. y MC'!$C$7:$O$3994,13,FALSE)</f>
        <v>0</v>
      </c>
      <c r="Y937" s="24">
        <v>0</v>
      </c>
      <c r="Z937" s="24">
        <v>0</v>
      </c>
      <c r="AA937" s="24">
        <v>0</v>
      </c>
      <c r="AB937" s="24">
        <v>0</v>
      </c>
      <c r="AC937" s="24">
        <v>0</v>
      </c>
      <c r="AD937" s="24">
        <v>0</v>
      </c>
      <c r="AE937" s="26">
        <v>0</v>
      </c>
      <c r="AF937" s="25">
        <v>0</v>
      </c>
      <c r="AG937" s="22">
        <v>597.56529999999998</v>
      </c>
      <c r="AH937" s="20">
        <f t="shared" ref="AH937:AH1000" si="366">IFERROR(O937*$AG937,"-")</f>
        <v>319219.38326000003</v>
      </c>
      <c r="AI937" s="9">
        <f t="shared" ref="AI937:AI1000" si="367">IFERROR(P937*$AG937,"-")</f>
        <v>797749.67550000001</v>
      </c>
      <c r="AJ937" s="9">
        <f t="shared" ref="AJ937:AJ1000" si="368">IFERROR(Q937*$AG937,"-")</f>
        <v>86646.968500000003</v>
      </c>
      <c r="AK937" s="9">
        <f t="shared" ref="AK937:AK1000" si="369">IFERROR(R937*$AG937,"-")</f>
        <v>216318.63860000001</v>
      </c>
      <c r="AL937" s="9">
        <f t="shared" ref="AL937:AL1000" si="370">IFERROR(S937*$AG937,"-")</f>
        <v>0</v>
      </c>
      <c r="AM937" s="9">
        <f t="shared" ref="AM937:AM1000" si="371">IFERROR(T937*$AG937,"-")</f>
        <v>0</v>
      </c>
      <c r="AN937" s="9">
        <f t="shared" ref="AN937:AN1000" si="372">IFERROR(U937*$AG937,"-")</f>
        <v>232572.41476000001</v>
      </c>
      <c r="AO937" s="9">
        <f t="shared" ref="AO937:AO1000" si="373">IFERROR(V937*$AG937,"-")</f>
        <v>581431.03689999995</v>
      </c>
      <c r="AP937" s="9">
        <f t="shared" ref="AP937:AP1000" si="374">IFERROR(W937*$AG937,"-")</f>
        <v>0</v>
      </c>
      <c r="AQ937" s="9">
        <f t="shared" ref="AQ937:AQ1000" si="375">IFERROR(X937*$AG937,"-")</f>
        <v>0</v>
      </c>
      <c r="AR937" s="9">
        <f t="shared" ref="AR937:AR1000" si="376">IFERROR(Y937*$AG937,"-")</f>
        <v>0</v>
      </c>
      <c r="AS937" s="9">
        <f t="shared" ref="AS937:AS1000" si="377">IFERROR(Z937*$AG937,"-")</f>
        <v>0</v>
      </c>
      <c r="AT937" s="9">
        <f t="shared" ref="AT937:AT1000" si="378">IFERROR(AA937*$AG937,"-")</f>
        <v>0</v>
      </c>
      <c r="AU937" s="9">
        <f t="shared" ref="AU937:AU1000" si="379">IFERROR(AB937*$AG937,"-")</f>
        <v>0</v>
      </c>
      <c r="AV937" s="9">
        <f t="shared" ref="AV937:AV1000" si="380">IFERROR(AC937*$AG937,"-")</f>
        <v>0</v>
      </c>
      <c r="AW937" s="9">
        <f t="shared" ref="AW937:AW1000" si="381">IFERROR(AD937*$AG937,"-")</f>
        <v>0</v>
      </c>
      <c r="AX937" s="9">
        <f t="shared" ref="AX937:AX1000" si="382">IFERROR(AE937*$AG937,"-")</f>
        <v>0</v>
      </c>
      <c r="AY937" s="10">
        <f t="shared" ref="AY937:AY1000" si="383">IFERROR(AF937*$AG937,"-")</f>
        <v>0</v>
      </c>
    </row>
    <row r="938" spans="1:51" ht="15" customHeight="1">
      <c r="A938" s="87">
        <v>932</v>
      </c>
      <c r="B938" s="85" t="str">
        <f t="shared" si="360"/>
        <v>0601661531</v>
      </c>
      <c r="C938" s="13" t="str">
        <f t="shared" si="361"/>
        <v>060166153101</v>
      </c>
      <c r="D938" s="13" t="str">
        <f t="shared" si="362"/>
        <v>06016615310101</v>
      </c>
      <c r="E938" s="14">
        <v>25400100</v>
      </c>
      <c r="F938" s="14" t="s">
        <v>1472</v>
      </c>
      <c r="G938" s="14" t="s">
        <v>1941</v>
      </c>
      <c r="H938" s="14" t="s">
        <v>346</v>
      </c>
      <c r="I938" s="14" t="s">
        <v>65</v>
      </c>
      <c r="J938" s="14" t="s">
        <v>65</v>
      </c>
      <c r="K938" s="15" t="s">
        <v>2028</v>
      </c>
      <c r="L938" s="14" t="s">
        <v>27</v>
      </c>
      <c r="M938" s="14">
        <v>1</v>
      </c>
      <c r="N938" s="14" t="s">
        <v>27</v>
      </c>
      <c r="O938" s="24">
        <f t="shared" si="363"/>
        <v>54</v>
      </c>
      <c r="P938" s="24">
        <f t="shared" si="364"/>
        <v>133</v>
      </c>
      <c r="Q938" s="24">
        <v>54</v>
      </c>
      <c r="R938" s="16">
        <v>133</v>
      </c>
      <c r="S938" s="69">
        <v>0</v>
      </c>
      <c r="T938" s="70">
        <v>0</v>
      </c>
      <c r="U938" s="24">
        <v>0</v>
      </c>
      <c r="V938" s="24">
        <v>0</v>
      </c>
      <c r="W938" s="69">
        <f t="shared" si="365"/>
        <v>0</v>
      </c>
      <c r="X938" s="69">
        <f>VLOOKUP(D938,'[1]Demanda Agregada Med. y MC'!$C$7:$O$3994,13,FALSE)</f>
        <v>0</v>
      </c>
      <c r="Y938" s="24">
        <v>0</v>
      </c>
      <c r="Z938" s="24">
        <v>0</v>
      </c>
      <c r="AA938" s="24">
        <v>0</v>
      </c>
      <c r="AB938" s="24">
        <v>0</v>
      </c>
      <c r="AC938" s="24">
        <v>0</v>
      </c>
      <c r="AD938" s="24">
        <v>0</v>
      </c>
      <c r="AE938" s="26">
        <v>0</v>
      </c>
      <c r="AF938" s="25">
        <v>0</v>
      </c>
      <c r="AG938" s="22">
        <v>597.56529999999998</v>
      </c>
      <c r="AH938" s="20">
        <f t="shared" si="366"/>
        <v>32268.5262</v>
      </c>
      <c r="AI938" s="9">
        <f t="shared" si="367"/>
        <v>79476.184899999993</v>
      </c>
      <c r="AJ938" s="9">
        <f t="shared" si="368"/>
        <v>32268.5262</v>
      </c>
      <c r="AK938" s="9">
        <f t="shared" si="369"/>
        <v>79476.184899999993</v>
      </c>
      <c r="AL938" s="9">
        <f t="shared" si="370"/>
        <v>0</v>
      </c>
      <c r="AM938" s="9">
        <f t="shared" si="371"/>
        <v>0</v>
      </c>
      <c r="AN938" s="9">
        <f t="shared" si="372"/>
        <v>0</v>
      </c>
      <c r="AO938" s="9">
        <f t="shared" si="373"/>
        <v>0</v>
      </c>
      <c r="AP938" s="9">
        <f t="shared" si="374"/>
        <v>0</v>
      </c>
      <c r="AQ938" s="9">
        <f t="shared" si="375"/>
        <v>0</v>
      </c>
      <c r="AR938" s="9">
        <f t="shared" si="376"/>
        <v>0</v>
      </c>
      <c r="AS938" s="9">
        <f t="shared" si="377"/>
        <v>0</v>
      </c>
      <c r="AT938" s="9">
        <f t="shared" si="378"/>
        <v>0</v>
      </c>
      <c r="AU938" s="9">
        <f t="shared" si="379"/>
        <v>0</v>
      </c>
      <c r="AV938" s="9">
        <f t="shared" si="380"/>
        <v>0</v>
      </c>
      <c r="AW938" s="9">
        <f t="shared" si="381"/>
        <v>0</v>
      </c>
      <c r="AX938" s="9">
        <f t="shared" si="382"/>
        <v>0</v>
      </c>
      <c r="AY938" s="10">
        <f t="shared" si="383"/>
        <v>0</v>
      </c>
    </row>
    <row r="939" spans="1:51" ht="15" customHeight="1">
      <c r="A939" s="87">
        <v>933</v>
      </c>
      <c r="B939" s="85" t="str">
        <f t="shared" si="360"/>
        <v>0601661549</v>
      </c>
      <c r="C939" s="13" t="str">
        <f t="shared" si="361"/>
        <v>060166154901</v>
      </c>
      <c r="D939" s="13" t="str">
        <f t="shared" si="362"/>
        <v>06016615490101</v>
      </c>
      <c r="E939" s="14">
        <v>25400100</v>
      </c>
      <c r="F939" s="14" t="s">
        <v>1472</v>
      </c>
      <c r="G939" s="14" t="s">
        <v>1941</v>
      </c>
      <c r="H939" s="14" t="s">
        <v>2029</v>
      </c>
      <c r="I939" s="14" t="s">
        <v>65</v>
      </c>
      <c r="J939" s="14" t="s">
        <v>65</v>
      </c>
      <c r="K939" s="15" t="s">
        <v>2030</v>
      </c>
      <c r="L939" s="14" t="s">
        <v>27</v>
      </c>
      <c r="M939" s="14">
        <v>1</v>
      </c>
      <c r="N939" s="14" t="s">
        <v>27</v>
      </c>
      <c r="O939" s="24">
        <f t="shared" si="363"/>
        <v>639.20000000000005</v>
      </c>
      <c r="P939" s="24">
        <f t="shared" si="364"/>
        <v>1597</v>
      </c>
      <c r="Q939" s="24">
        <v>636</v>
      </c>
      <c r="R939" s="16">
        <v>1589</v>
      </c>
      <c r="S939" s="69">
        <v>0</v>
      </c>
      <c r="T939" s="70">
        <v>0</v>
      </c>
      <c r="U939" s="24">
        <v>0</v>
      </c>
      <c r="V939" s="24">
        <v>0</v>
      </c>
      <c r="W939" s="69">
        <f t="shared" si="365"/>
        <v>3.2</v>
      </c>
      <c r="X939" s="69">
        <f>VLOOKUP(D939,'[1]Demanda Agregada Med. y MC'!$C$7:$O$3994,13,FALSE)</f>
        <v>8</v>
      </c>
      <c r="Y939" s="24">
        <v>0</v>
      </c>
      <c r="Z939" s="24">
        <v>0</v>
      </c>
      <c r="AA939" s="24">
        <v>0</v>
      </c>
      <c r="AB939" s="24">
        <v>0</v>
      </c>
      <c r="AC939" s="24">
        <v>0</v>
      </c>
      <c r="AD939" s="24">
        <v>0</v>
      </c>
      <c r="AE939" s="26">
        <v>0</v>
      </c>
      <c r="AF939" s="25">
        <v>0</v>
      </c>
      <c r="AG939" s="22">
        <v>284.29967226217542</v>
      </c>
      <c r="AH939" s="20">
        <f t="shared" si="366"/>
        <v>181724.35050998253</v>
      </c>
      <c r="AI939" s="9">
        <f t="shared" si="367"/>
        <v>454026.57660269417</v>
      </c>
      <c r="AJ939" s="9">
        <f t="shared" si="368"/>
        <v>180814.59155874356</v>
      </c>
      <c r="AK939" s="9">
        <f t="shared" si="369"/>
        <v>451752.17922459677</v>
      </c>
      <c r="AL939" s="9">
        <f t="shared" si="370"/>
        <v>0</v>
      </c>
      <c r="AM939" s="9">
        <f t="shared" si="371"/>
        <v>0</v>
      </c>
      <c r="AN939" s="9">
        <f t="shared" si="372"/>
        <v>0</v>
      </c>
      <c r="AO939" s="9">
        <f t="shared" si="373"/>
        <v>0</v>
      </c>
      <c r="AP939" s="9">
        <f t="shared" si="374"/>
        <v>909.75895123896134</v>
      </c>
      <c r="AQ939" s="9">
        <f t="shared" si="375"/>
        <v>2274.3973780974034</v>
      </c>
      <c r="AR939" s="9">
        <f t="shared" si="376"/>
        <v>0</v>
      </c>
      <c r="AS939" s="9">
        <f t="shared" si="377"/>
        <v>0</v>
      </c>
      <c r="AT939" s="9">
        <f t="shared" si="378"/>
        <v>0</v>
      </c>
      <c r="AU939" s="9">
        <f t="shared" si="379"/>
        <v>0</v>
      </c>
      <c r="AV939" s="9">
        <f t="shared" si="380"/>
        <v>0</v>
      </c>
      <c r="AW939" s="9">
        <f t="shared" si="381"/>
        <v>0</v>
      </c>
      <c r="AX939" s="9">
        <f t="shared" si="382"/>
        <v>0</v>
      </c>
      <c r="AY939" s="10">
        <f t="shared" si="383"/>
        <v>0</v>
      </c>
    </row>
    <row r="940" spans="1:51" ht="15" customHeight="1">
      <c r="A940" s="87">
        <v>934</v>
      </c>
      <c r="B940" s="85" t="str">
        <f t="shared" si="360"/>
        <v>0601661564</v>
      </c>
      <c r="C940" s="13" t="str">
        <f t="shared" si="361"/>
        <v>060166156401</v>
      </c>
      <c r="D940" s="13" t="str">
        <f t="shared" si="362"/>
        <v>06016615640101</v>
      </c>
      <c r="E940" s="14">
        <v>25400100</v>
      </c>
      <c r="F940" s="14" t="s">
        <v>1472</v>
      </c>
      <c r="G940" s="14" t="s">
        <v>1941</v>
      </c>
      <c r="H940" s="14" t="s">
        <v>2031</v>
      </c>
      <c r="I940" s="14" t="s">
        <v>65</v>
      </c>
      <c r="J940" s="14" t="s">
        <v>65</v>
      </c>
      <c r="K940" s="15" t="s">
        <v>2032</v>
      </c>
      <c r="L940" s="14" t="s">
        <v>27</v>
      </c>
      <c r="M940" s="14">
        <v>1</v>
      </c>
      <c r="N940" s="14" t="s">
        <v>27</v>
      </c>
      <c r="O940" s="24">
        <f t="shared" si="363"/>
        <v>60</v>
      </c>
      <c r="P940" s="24">
        <f t="shared" si="364"/>
        <v>150</v>
      </c>
      <c r="Q940" s="24">
        <v>60</v>
      </c>
      <c r="R940" s="16">
        <v>150</v>
      </c>
      <c r="S940" s="69">
        <v>0</v>
      </c>
      <c r="T940" s="70">
        <v>0</v>
      </c>
      <c r="U940" s="24">
        <v>0</v>
      </c>
      <c r="V940" s="24">
        <v>0</v>
      </c>
      <c r="W940" s="69">
        <f t="shared" si="365"/>
        <v>0</v>
      </c>
      <c r="X940" s="69">
        <f>VLOOKUP(D940,'[1]Demanda Agregada Med. y MC'!$C$7:$O$3994,13,FALSE)</f>
        <v>0</v>
      </c>
      <c r="Y940" s="24">
        <v>0</v>
      </c>
      <c r="Z940" s="24">
        <v>0</v>
      </c>
      <c r="AA940" s="24">
        <v>0</v>
      </c>
      <c r="AB940" s="24">
        <v>0</v>
      </c>
      <c r="AC940" s="24">
        <v>0</v>
      </c>
      <c r="AD940" s="24">
        <v>0</v>
      </c>
      <c r="AE940" s="26">
        <v>0</v>
      </c>
      <c r="AF940" s="25">
        <v>0</v>
      </c>
      <c r="AG940" s="22">
        <v>597.56529999999998</v>
      </c>
      <c r="AH940" s="20">
        <f t="shared" si="366"/>
        <v>35853.917999999998</v>
      </c>
      <c r="AI940" s="9">
        <f t="shared" si="367"/>
        <v>89634.794999999998</v>
      </c>
      <c r="AJ940" s="9">
        <f t="shared" si="368"/>
        <v>35853.917999999998</v>
      </c>
      <c r="AK940" s="9">
        <f t="shared" si="369"/>
        <v>89634.794999999998</v>
      </c>
      <c r="AL940" s="9">
        <f t="shared" si="370"/>
        <v>0</v>
      </c>
      <c r="AM940" s="9">
        <f t="shared" si="371"/>
        <v>0</v>
      </c>
      <c r="AN940" s="9">
        <f t="shared" si="372"/>
        <v>0</v>
      </c>
      <c r="AO940" s="9">
        <f t="shared" si="373"/>
        <v>0</v>
      </c>
      <c r="AP940" s="9">
        <f t="shared" si="374"/>
        <v>0</v>
      </c>
      <c r="AQ940" s="9">
        <f t="shared" si="375"/>
        <v>0</v>
      </c>
      <c r="AR940" s="9">
        <f t="shared" si="376"/>
        <v>0</v>
      </c>
      <c r="AS940" s="9">
        <f t="shared" si="377"/>
        <v>0</v>
      </c>
      <c r="AT940" s="9">
        <f t="shared" si="378"/>
        <v>0</v>
      </c>
      <c r="AU940" s="9">
        <f t="shared" si="379"/>
        <v>0</v>
      </c>
      <c r="AV940" s="9">
        <f t="shared" si="380"/>
        <v>0</v>
      </c>
      <c r="AW940" s="9">
        <f t="shared" si="381"/>
        <v>0</v>
      </c>
      <c r="AX940" s="9">
        <f t="shared" si="382"/>
        <v>0</v>
      </c>
      <c r="AY940" s="10">
        <f t="shared" si="383"/>
        <v>0</v>
      </c>
    </row>
    <row r="941" spans="1:51" ht="15" customHeight="1">
      <c r="A941" s="87">
        <v>935</v>
      </c>
      <c r="B941" s="85" t="str">
        <f t="shared" si="360"/>
        <v>0601661572</v>
      </c>
      <c r="C941" s="13" t="str">
        <f t="shared" si="361"/>
        <v>060166157201</v>
      </c>
      <c r="D941" s="13" t="str">
        <f t="shared" si="362"/>
        <v>06016615720101</v>
      </c>
      <c r="E941" s="14">
        <v>25400100</v>
      </c>
      <c r="F941" s="14" t="s">
        <v>1472</v>
      </c>
      <c r="G941" s="14" t="s">
        <v>1941</v>
      </c>
      <c r="H941" s="14" t="s">
        <v>2033</v>
      </c>
      <c r="I941" s="14" t="s">
        <v>65</v>
      </c>
      <c r="J941" s="14" t="s">
        <v>65</v>
      </c>
      <c r="K941" s="15" t="s">
        <v>2034</v>
      </c>
      <c r="L941" s="14" t="s">
        <v>27</v>
      </c>
      <c r="M941" s="14">
        <v>1</v>
      </c>
      <c r="N941" s="14" t="s">
        <v>27</v>
      </c>
      <c r="O941" s="24">
        <f t="shared" si="363"/>
        <v>78</v>
      </c>
      <c r="P941" s="24">
        <f t="shared" si="364"/>
        <v>194</v>
      </c>
      <c r="Q941" s="24">
        <v>70</v>
      </c>
      <c r="R941" s="16">
        <v>174</v>
      </c>
      <c r="S941" s="69">
        <v>0</v>
      </c>
      <c r="T941" s="70">
        <v>0</v>
      </c>
      <c r="U941" s="24">
        <v>8</v>
      </c>
      <c r="V941" s="24">
        <v>20</v>
      </c>
      <c r="W941" s="69">
        <f t="shared" si="365"/>
        <v>0</v>
      </c>
      <c r="X941" s="69">
        <f>VLOOKUP(D941,'[1]Demanda Agregada Med. y MC'!$C$7:$O$3994,13,FALSE)</f>
        <v>0</v>
      </c>
      <c r="Y941" s="24">
        <v>0</v>
      </c>
      <c r="Z941" s="24">
        <v>0</v>
      </c>
      <c r="AA941" s="24">
        <v>0</v>
      </c>
      <c r="AB941" s="24">
        <v>0</v>
      </c>
      <c r="AC941" s="24">
        <v>0</v>
      </c>
      <c r="AD941" s="24">
        <v>0</v>
      </c>
      <c r="AE941" s="26">
        <v>0</v>
      </c>
      <c r="AF941" s="25">
        <v>0</v>
      </c>
      <c r="AG941" s="22">
        <v>597.56529999999998</v>
      </c>
      <c r="AH941" s="20">
        <f t="shared" si="366"/>
        <v>46610.093399999998</v>
      </c>
      <c r="AI941" s="9">
        <f t="shared" si="367"/>
        <v>115927.6682</v>
      </c>
      <c r="AJ941" s="9">
        <f t="shared" si="368"/>
        <v>41829.570999999996</v>
      </c>
      <c r="AK941" s="9">
        <f t="shared" si="369"/>
        <v>103976.3622</v>
      </c>
      <c r="AL941" s="9">
        <f t="shared" si="370"/>
        <v>0</v>
      </c>
      <c r="AM941" s="9">
        <f t="shared" si="371"/>
        <v>0</v>
      </c>
      <c r="AN941" s="9">
        <f t="shared" si="372"/>
        <v>4780.5223999999998</v>
      </c>
      <c r="AO941" s="9">
        <f t="shared" si="373"/>
        <v>11951.306</v>
      </c>
      <c r="AP941" s="9">
        <f t="shared" si="374"/>
        <v>0</v>
      </c>
      <c r="AQ941" s="9">
        <f t="shared" si="375"/>
        <v>0</v>
      </c>
      <c r="AR941" s="9">
        <f t="shared" si="376"/>
        <v>0</v>
      </c>
      <c r="AS941" s="9">
        <f t="shared" si="377"/>
        <v>0</v>
      </c>
      <c r="AT941" s="9">
        <f t="shared" si="378"/>
        <v>0</v>
      </c>
      <c r="AU941" s="9">
        <f t="shared" si="379"/>
        <v>0</v>
      </c>
      <c r="AV941" s="9">
        <f t="shared" si="380"/>
        <v>0</v>
      </c>
      <c r="AW941" s="9">
        <f t="shared" si="381"/>
        <v>0</v>
      </c>
      <c r="AX941" s="9">
        <f t="shared" si="382"/>
        <v>0</v>
      </c>
      <c r="AY941" s="10">
        <f t="shared" si="383"/>
        <v>0</v>
      </c>
    </row>
    <row r="942" spans="1:51" ht="15" customHeight="1">
      <c r="A942" s="87">
        <v>936</v>
      </c>
      <c r="B942" s="85" t="str">
        <f t="shared" si="360"/>
        <v>0601661580</v>
      </c>
      <c r="C942" s="13" t="str">
        <f t="shared" si="361"/>
        <v>060166158002</v>
      </c>
      <c r="D942" s="13" t="str">
        <f t="shared" si="362"/>
        <v>06016615800201</v>
      </c>
      <c r="E942" s="14">
        <v>25400092</v>
      </c>
      <c r="F942" s="14" t="s">
        <v>1472</v>
      </c>
      <c r="G942" s="14" t="s">
        <v>1941</v>
      </c>
      <c r="H942" s="14" t="s">
        <v>2035</v>
      </c>
      <c r="I942" s="14" t="s">
        <v>56</v>
      </c>
      <c r="J942" s="14" t="s">
        <v>65</v>
      </c>
      <c r="K942" s="15" t="s">
        <v>2036</v>
      </c>
      <c r="L942" s="14" t="s">
        <v>27</v>
      </c>
      <c r="M942" s="14">
        <v>1</v>
      </c>
      <c r="N942" s="14" t="s">
        <v>27</v>
      </c>
      <c r="O942" s="24">
        <f t="shared" si="363"/>
        <v>56</v>
      </c>
      <c r="P942" s="24">
        <f t="shared" si="364"/>
        <v>140</v>
      </c>
      <c r="Q942" s="24">
        <v>32</v>
      </c>
      <c r="R942" s="16">
        <v>80</v>
      </c>
      <c r="S942" s="69">
        <v>0</v>
      </c>
      <c r="T942" s="70">
        <v>0</v>
      </c>
      <c r="U942" s="24">
        <v>0</v>
      </c>
      <c r="V942" s="24">
        <v>0</v>
      </c>
      <c r="W942" s="69">
        <f t="shared" si="365"/>
        <v>24</v>
      </c>
      <c r="X942" s="69">
        <f>VLOOKUP(D942,'[1]Demanda Agregada Med. y MC'!$C$7:$O$3994,13,FALSE)</f>
        <v>60</v>
      </c>
      <c r="Y942" s="24">
        <v>0</v>
      </c>
      <c r="Z942" s="24">
        <v>0</v>
      </c>
      <c r="AA942" s="24">
        <v>0</v>
      </c>
      <c r="AB942" s="24">
        <v>0</v>
      </c>
      <c r="AC942" s="24">
        <v>0</v>
      </c>
      <c r="AD942" s="24">
        <v>0</v>
      </c>
      <c r="AE942" s="26">
        <v>0</v>
      </c>
      <c r="AF942" s="25">
        <v>0</v>
      </c>
      <c r="AG942" s="22">
        <v>392.84000000000003</v>
      </c>
      <c r="AH942" s="20">
        <f t="shared" si="366"/>
        <v>21999.040000000001</v>
      </c>
      <c r="AI942" s="9">
        <f t="shared" si="367"/>
        <v>54997.600000000006</v>
      </c>
      <c r="AJ942" s="9">
        <f t="shared" si="368"/>
        <v>12570.880000000001</v>
      </c>
      <c r="AK942" s="9">
        <f t="shared" si="369"/>
        <v>31427.200000000004</v>
      </c>
      <c r="AL942" s="9">
        <f t="shared" si="370"/>
        <v>0</v>
      </c>
      <c r="AM942" s="9">
        <f t="shared" si="371"/>
        <v>0</v>
      </c>
      <c r="AN942" s="9">
        <f t="shared" si="372"/>
        <v>0</v>
      </c>
      <c r="AO942" s="9">
        <f t="shared" si="373"/>
        <v>0</v>
      </c>
      <c r="AP942" s="9">
        <f t="shared" si="374"/>
        <v>9428.16</v>
      </c>
      <c r="AQ942" s="9">
        <f t="shared" si="375"/>
        <v>23570.400000000001</v>
      </c>
      <c r="AR942" s="9">
        <f t="shared" si="376"/>
        <v>0</v>
      </c>
      <c r="AS942" s="9">
        <f t="shared" si="377"/>
        <v>0</v>
      </c>
      <c r="AT942" s="9">
        <f t="shared" si="378"/>
        <v>0</v>
      </c>
      <c r="AU942" s="9">
        <f t="shared" si="379"/>
        <v>0</v>
      </c>
      <c r="AV942" s="9">
        <f t="shared" si="380"/>
        <v>0</v>
      </c>
      <c r="AW942" s="9">
        <f t="shared" si="381"/>
        <v>0</v>
      </c>
      <c r="AX942" s="9">
        <f t="shared" si="382"/>
        <v>0</v>
      </c>
      <c r="AY942" s="10">
        <f t="shared" si="383"/>
        <v>0</v>
      </c>
    </row>
    <row r="943" spans="1:51" ht="15" customHeight="1">
      <c r="A943" s="87">
        <v>937</v>
      </c>
      <c r="B943" s="85" t="str">
        <f t="shared" si="360"/>
        <v>0601661598</v>
      </c>
      <c r="C943" s="13" t="str">
        <f t="shared" si="361"/>
        <v>060166159803</v>
      </c>
      <c r="D943" s="13" t="str">
        <f t="shared" si="362"/>
        <v>06016615980301</v>
      </c>
      <c r="E943" s="14">
        <v>25400092</v>
      </c>
      <c r="F943" s="14" t="s">
        <v>1472</v>
      </c>
      <c r="G943" s="14" t="s">
        <v>1941</v>
      </c>
      <c r="H943" s="14" t="s">
        <v>2037</v>
      </c>
      <c r="I943" s="14" t="s">
        <v>142</v>
      </c>
      <c r="J943" s="14" t="s">
        <v>65</v>
      </c>
      <c r="K943" s="15" t="s">
        <v>2038</v>
      </c>
      <c r="L943" s="14" t="s">
        <v>27</v>
      </c>
      <c r="M943" s="14">
        <v>1</v>
      </c>
      <c r="N943" s="14" t="s">
        <v>27</v>
      </c>
      <c r="O943" s="24">
        <f t="shared" si="363"/>
        <v>20.7</v>
      </c>
      <c r="P943" s="24">
        <f t="shared" si="364"/>
        <v>50.75</v>
      </c>
      <c r="Q943" s="24">
        <v>18</v>
      </c>
      <c r="R943" s="16">
        <v>44</v>
      </c>
      <c r="S943" s="69">
        <v>0</v>
      </c>
      <c r="T943" s="70">
        <v>0</v>
      </c>
      <c r="U943" s="24">
        <v>0</v>
      </c>
      <c r="V943" s="24">
        <v>0</v>
      </c>
      <c r="W943" s="69">
        <f t="shared" si="365"/>
        <v>2.7</v>
      </c>
      <c r="X943" s="69">
        <f>VLOOKUP(D943,'[1]Demanda Agregada Med. y MC'!$C$7:$O$3994,13,FALSE)</f>
        <v>6.75</v>
      </c>
      <c r="Y943" s="24">
        <v>0</v>
      </c>
      <c r="Z943" s="24">
        <v>0</v>
      </c>
      <c r="AA943" s="24">
        <v>0</v>
      </c>
      <c r="AB943" s="24">
        <v>0</v>
      </c>
      <c r="AC943" s="24">
        <v>0</v>
      </c>
      <c r="AD943" s="24">
        <v>0</v>
      </c>
      <c r="AE943" s="26">
        <v>0</v>
      </c>
      <c r="AF943" s="25">
        <v>0</v>
      </c>
      <c r="AG943" s="22">
        <v>432.40000000000003</v>
      </c>
      <c r="AH943" s="20">
        <f t="shared" si="366"/>
        <v>8950.68</v>
      </c>
      <c r="AI943" s="9">
        <f t="shared" si="367"/>
        <v>21944.300000000003</v>
      </c>
      <c r="AJ943" s="9">
        <f t="shared" si="368"/>
        <v>7783.2000000000007</v>
      </c>
      <c r="AK943" s="9">
        <f t="shared" si="369"/>
        <v>19025.600000000002</v>
      </c>
      <c r="AL943" s="9">
        <f t="shared" si="370"/>
        <v>0</v>
      </c>
      <c r="AM943" s="9">
        <f t="shared" si="371"/>
        <v>0</v>
      </c>
      <c r="AN943" s="9">
        <f t="shared" si="372"/>
        <v>0</v>
      </c>
      <c r="AO943" s="9">
        <f t="shared" si="373"/>
        <v>0</v>
      </c>
      <c r="AP943" s="9">
        <f t="shared" si="374"/>
        <v>1167.4800000000002</v>
      </c>
      <c r="AQ943" s="9">
        <f t="shared" si="375"/>
        <v>2918.7000000000003</v>
      </c>
      <c r="AR943" s="9">
        <f t="shared" si="376"/>
        <v>0</v>
      </c>
      <c r="AS943" s="9">
        <f t="shared" si="377"/>
        <v>0</v>
      </c>
      <c r="AT943" s="9">
        <f t="shared" si="378"/>
        <v>0</v>
      </c>
      <c r="AU943" s="9">
        <f t="shared" si="379"/>
        <v>0</v>
      </c>
      <c r="AV943" s="9">
        <f t="shared" si="380"/>
        <v>0</v>
      </c>
      <c r="AW943" s="9">
        <f t="shared" si="381"/>
        <v>0</v>
      </c>
      <c r="AX943" s="9">
        <f t="shared" si="382"/>
        <v>0</v>
      </c>
      <c r="AY943" s="10">
        <f t="shared" si="383"/>
        <v>0</v>
      </c>
    </row>
    <row r="944" spans="1:51" ht="15" customHeight="1">
      <c r="A944" s="87">
        <v>938</v>
      </c>
      <c r="B944" s="85" t="str">
        <f t="shared" si="360"/>
        <v>0601661606</v>
      </c>
      <c r="C944" s="13" t="str">
        <f t="shared" si="361"/>
        <v>060166160601</v>
      </c>
      <c r="D944" s="13" t="str">
        <f t="shared" si="362"/>
        <v>06016616060101</v>
      </c>
      <c r="E944" s="14">
        <v>25400092</v>
      </c>
      <c r="F944" s="14" t="s">
        <v>1472</v>
      </c>
      <c r="G944" s="14" t="s">
        <v>1941</v>
      </c>
      <c r="H944" s="14" t="s">
        <v>2039</v>
      </c>
      <c r="I944" s="14" t="s">
        <v>65</v>
      </c>
      <c r="J944" s="14" t="s">
        <v>65</v>
      </c>
      <c r="K944" s="15" t="s">
        <v>2040</v>
      </c>
      <c r="L944" s="14" t="s">
        <v>27</v>
      </c>
      <c r="M944" s="14">
        <v>1</v>
      </c>
      <c r="N944" s="14" t="s">
        <v>27</v>
      </c>
      <c r="O944" s="24">
        <f t="shared" si="363"/>
        <v>22</v>
      </c>
      <c r="P944" s="24">
        <f t="shared" si="364"/>
        <v>53.5</v>
      </c>
      <c r="Q944" s="24">
        <v>7</v>
      </c>
      <c r="R944" s="16">
        <v>16</v>
      </c>
      <c r="S944" s="69">
        <v>0</v>
      </c>
      <c r="T944" s="70">
        <v>0</v>
      </c>
      <c r="U944" s="24">
        <v>0</v>
      </c>
      <c r="V944" s="24">
        <v>0</v>
      </c>
      <c r="W944" s="69">
        <f t="shared" si="365"/>
        <v>15</v>
      </c>
      <c r="X944" s="69">
        <f>VLOOKUP(D944,'[1]Demanda Agregada Med. y MC'!$C$7:$O$3994,13,FALSE)</f>
        <v>37.5</v>
      </c>
      <c r="Y944" s="24">
        <v>0</v>
      </c>
      <c r="Z944" s="24">
        <v>0</v>
      </c>
      <c r="AA944" s="24">
        <v>0</v>
      </c>
      <c r="AB944" s="24">
        <v>0</v>
      </c>
      <c r="AC944" s="24">
        <v>0</v>
      </c>
      <c r="AD944" s="24">
        <v>0</v>
      </c>
      <c r="AE944" s="26">
        <v>0</v>
      </c>
      <c r="AF944" s="25">
        <v>0</v>
      </c>
      <c r="AG944" s="22">
        <v>745.2</v>
      </c>
      <c r="AH944" s="20">
        <f t="shared" si="366"/>
        <v>16394.400000000001</v>
      </c>
      <c r="AI944" s="9">
        <f t="shared" si="367"/>
        <v>39868.200000000004</v>
      </c>
      <c r="AJ944" s="9">
        <f t="shared" si="368"/>
        <v>5216.4000000000005</v>
      </c>
      <c r="AK944" s="9">
        <f t="shared" si="369"/>
        <v>11923.2</v>
      </c>
      <c r="AL944" s="9">
        <f t="shared" si="370"/>
        <v>0</v>
      </c>
      <c r="AM944" s="9">
        <f t="shared" si="371"/>
        <v>0</v>
      </c>
      <c r="AN944" s="9">
        <f t="shared" si="372"/>
        <v>0</v>
      </c>
      <c r="AO944" s="9">
        <f t="shared" si="373"/>
        <v>0</v>
      </c>
      <c r="AP944" s="9">
        <f t="shared" si="374"/>
        <v>11178</v>
      </c>
      <c r="AQ944" s="9">
        <f t="shared" si="375"/>
        <v>27945</v>
      </c>
      <c r="AR944" s="9">
        <f t="shared" si="376"/>
        <v>0</v>
      </c>
      <c r="AS944" s="9">
        <f t="shared" si="377"/>
        <v>0</v>
      </c>
      <c r="AT944" s="9">
        <f t="shared" si="378"/>
        <v>0</v>
      </c>
      <c r="AU944" s="9">
        <f t="shared" si="379"/>
        <v>0</v>
      </c>
      <c r="AV944" s="9">
        <f t="shared" si="380"/>
        <v>0</v>
      </c>
      <c r="AW944" s="9">
        <f t="shared" si="381"/>
        <v>0</v>
      </c>
      <c r="AX944" s="9">
        <f t="shared" si="382"/>
        <v>0</v>
      </c>
      <c r="AY944" s="10">
        <f t="shared" si="383"/>
        <v>0</v>
      </c>
    </row>
    <row r="945" spans="1:51" ht="15" customHeight="1">
      <c r="A945" s="87">
        <v>939</v>
      </c>
      <c r="B945" s="85" t="str">
        <f t="shared" si="360"/>
        <v>0601661614</v>
      </c>
      <c r="C945" s="13" t="str">
        <f t="shared" si="361"/>
        <v>060166161401</v>
      </c>
      <c r="D945" s="13" t="str">
        <f t="shared" si="362"/>
        <v>06016616140101</v>
      </c>
      <c r="E945" s="14">
        <v>25400092</v>
      </c>
      <c r="F945" s="14" t="s">
        <v>1472</v>
      </c>
      <c r="G945" s="14" t="s">
        <v>1941</v>
      </c>
      <c r="H945" s="14" t="s">
        <v>2041</v>
      </c>
      <c r="I945" s="14" t="s">
        <v>65</v>
      </c>
      <c r="J945" s="14" t="s">
        <v>65</v>
      </c>
      <c r="K945" s="15" t="s">
        <v>2042</v>
      </c>
      <c r="L945" s="14" t="s">
        <v>27</v>
      </c>
      <c r="M945" s="14">
        <v>1</v>
      </c>
      <c r="N945" s="14" t="s">
        <v>27</v>
      </c>
      <c r="O945" s="24">
        <f t="shared" si="363"/>
        <v>28</v>
      </c>
      <c r="P945" s="24">
        <f t="shared" si="364"/>
        <v>70</v>
      </c>
      <c r="Q945" s="24">
        <v>12</v>
      </c>
      <c r="R945" s="16">
        <v>30</v>
      </c>
      <c r="S945" s="69">
        <v>0</v>
      </c>
      <c r="T945" s="70">
        <v>0</v>
      </c>
      <c r="U945" s="24">
        <v>0</v>
      </c>
      <c r="V945" s="24">
        <v>0</v>
      </c>
      <c r="W945" s="69">
        <f t="shared" si="365"/>
        <v>16</v>
      </c>
      <c r="X945" s="69">
        <f>VLOOKUP(D945,'[1]Demanda Agregada Med. y MC'!$C$7:$O$3994,13,FALSE)</f>
        <v>40</v>
      </c>
      <c r="Y945" s="24">
        <v>0</v>
      </c>
      <c r="Z945" s="24">
        <v>0</v>
      </c>
      <c r="AA945" s="24">
        <v>0</v>
      </c>
      <c r="AB945" s="24">
        <v>0</v>
      </c>
      <c r="AC945" s="24">
        <v>0</v>
      </c>
      <c r="AD945" s="24">
        <v>0</v>
      </c>
      <c r="AE945" s="26">
        <v>0</v>
      </c>
      <c r="AF945" s="25">
        <v>0</v>
      </c>
      <c r="AG945" s="22">
        <v>745.2</v>
      </c>
      <c r="AH945" s="20">
        <f t="shared" si="366"/>
        <v>20865.600000000002</v>
      </c>
      <c r="AI945" s="9">
        <f t="shared" si="367"/>
        <v>52164</v>
      </c>
      <c r="AJ945" s="9">
        <f t="shared" si="368"/>
        <v>8942.4000000000015</v>
      </c>
      <c r="AK945" s="9">
        <f t="shared" si="369"/>
        <v>22356</v>
      </c>
      <c r="AL945" s="9">
        <f t="shared" si="370"/>
        <v>0</v>
      </c>
      <c r="AM945" s="9">
        <f t="shared" si="371"/>
        <v>0</v>
      </c>
      <c r="AN945" s="9">
        <f t="shared" si="372"/>
        <v>0</v>
      </c>
      <c r="AO945" s="9">
        <f t="shared" si="373"/>
        <v>0</v>
      </c>
      <c r="AP945" s="9">
        <f t="shared" si="374"/>
        <v>11923.2</v>
      </c>
      <c r="AQ945" s="9">
        <f t="shared" si="375"/>
        <v>29808</v>
      </c>
      <c r="AR945" s="9">
        <f t="shared" si="376"/>
        <v>0</v>
      </c>
      <c r="AS945" s="9">
        <f t="shared" si="377"/>
        <v>0</v>
      </c>
      <c r="AT945" s="9">
        <f t="shared" si="378"/>
        <v>0</v>
      </c>
      <c r="AU945" s="9">
        <f t="shared" si="379"/>
        <v>0</v>
      </c>
      <c r="AV945" s="9">
        <f t="shared" si="380"/>
        <v>0</v>
      </c>
      <c r="AW945" s="9">
        <f t="shared" si="381"/>
        <v>0</v>
      </c>
      <c r="AX945" s="9">
        <f t="shared" si="382"/>
        <v>0</v>
      </c>
      <c r="AY945" s="10">
        <f t="shared" si="383"/>
        <v>0</v>
      </c>
    </row>
    <row r="946" spans="1:51" ht="15" customHeight="1">
      <c r="A946" s="87">
        <v>940</v>
      </c>
      <c r="B946" s="85" t="str">
        <f t="shared" si="360"/>
        <v>0601661622</v>
      </c>
      <c r="C946" s="13" t="str">
        <f t="shared" si="361"/>
        <v>060166162201</v>
      </c>
      <c r="D946" s="13" t="str">
        <f t="shared" si="362"/>
        <v>06016616220101</v>
      </c>
      <c r="E946" s="14">
        <v>25400092</v>
      </c>
      <c r="F946" s="14" t="s">
        <v>1472</v>
      </c>
      <c r="G946" s="14" t="s">
        <v>1941</v>
      </c>
      <c r="H946" s="14" t="s">
        <v>2043</v>
      </c>
      <c r="I946" s="14" t="s">
        <v>65</v>
      </c>
      <c r="J946" s="14" t="s">
        <v>65</v>
      </c>
      <c r="K946" s="15" t="s">
        <v>2044</v>
      </c>
      <c r="L946" s="14" t="s">
        <v>27</v>
      </c>
      <c r="M946" s="14">
        <v>1</v>
      </c>
      <c r="N946" s="14" t="s">
        <v>27</v>
      </c>
      <c r="O946" s="24">
        <f t="shared" si="363"/>
        <v>72.400000000000006</v>
      </c>
      <c r="P946" s="24">
        <f t="shared" si="364"/>
        <v>180</v>
      </c>
      <c r="Q946" s="24">
        <v>2</v>
      </c>
      <c r="R946" s="16">
        <v>4</v>
      </c>
      <c r="S946" s="69">
        <v>0</v>
      </c>
      <c r="T946" s="70">
        <v>0</v>
      </c>
      <c r="U946" s="24">
        <v>70.400000000000006</v>
      </c>
      <c r="V946" s="24">
        <v>176</v>
      </c>
      <c r="W946" s="69">
        <f t="shared" si="365"/>
        <v>0</v>
      </c>
      <c r="X946" s="69">
        <f>VLOOKUP(D946,'[1]Demanda Agregada Med. y MC'!$C$7:$O$3994,13,FALSE)</f>
        <v>0</v>
      </c>
      <c r="Y946" s="24">
        <v>0</v>
      </c>
      <c r="Z946" s="24">
        <v>0</v>
      </c>
      <c r="AA946" s="24">
        <v>0</v>
      </c>
      <c r="AB946" s="24">
        <v>0</v>
      </c>
      <c r="AC946" s="24">
        <v>0</v>
      </c>
      <c r="AD946" s="24">
        <v>0</v>
      </c>
      <c r="AE946" s="26">
        <v>0</v>
      </c>
      <c r="AF946" s="25">
        <v>0</v>
      </c>
      <c r="AG946" s="22">
        <v>317.08720000000005</v>
      </c>
      <c r="AH946" s="20">
        <f t="shared" si="366"/>
        <v>22957.113280000005</v>
      </c>
      <c r="AI946" s="9">
        <f t="shared" si="367"/>
        <v>57075.696000000011</v>
      </c>
      <c r="AJ946" s="9">
        <f t="shared" si="368"/>
        <v>634.17440000000011</v>
      </c>
      <c r="AK946" s="9">
        <f t="shared" si="369"/>
        <v>1268.3488000000002</v>
      </c>
      <c r="AL946" s="9">
        <f t="shared" si="370"/>
        <v>0</v>
      </c>
      <c r="AM946" s="9">
        <f t="shared" si="371"/>
        <v>0</v>
      </c>
      <c r="AN946" s="9">
        <f t="shared" si="372"/>
        <v>22322.938880000005</v>
      </c>
      <c r="AO946" s="9">
        <f t="shared" si="373"/>
        <v>55807.347200000011</v>
      </c>
      <c r="AP946" s="9">
        <f t="shared" si="374"/>
        <v>0</v>
      </c>
      <c r="AQ946" s="9">
        <f t="shared" si="375"/>
        <v>0</v>
      </c>
      <c r="AR946" s="9">
        <f t="shared" si="376"/>
        <v>0</v>
      </c>
      <c r="AS946" s="9">
        <f t="shared" si="377"/>
        <v>0</v>
      </c>
      <c r="AT946" s="9">
        <f t="shared" si="378"/>
        <v>0</v>
      </c>
      <c r="AU946" s="9">
        <f t="shared" si="379"/>
        <v>0</v>
      </c>
      <c r="AV946" s="9">
        <f t="shared" si="380"/>
        <v>0</v>
      </c>
      <c r="AW946" s="9">
        <f t="shared" si="381"/>
        <v>0</v>
      </c>
      <c r="AX946" s="9">
        <f t="shared" si="382"/>
        <v>0</v>
      </c>
      <c r="AY946" s="10">
        <f t="shared" si="383"/>
        <v>0</v>
      </c>
    </row>
    <row r="947" spans="1:51" ht="15" customHeight="1">
      <c r="A947" s="87">
        <v>941</v>
      </c>
      <c r="B947" s="85" t="str">
        <f t="shared" si="360"/>
        <v>0601661630</v>
      </c>
      <c r="C947" s="13" t="str">
        <f t="shared" si="361"/>
        <v>060166163001</v>
      </c>
      <c r="D947" s="13" t="str">
        <f t="shared" si="362"/>
        <v>06016616300101</v>
      </c>
      <c r="E947" s="14">
        <v>25400092</v>
      </c>
      <c r="F947" s="14" t="s">
        <v>1472</v>
      </c>
      <c r="G947" s="14" t="s">
        <v>1941</v>
      </c>
      <c r="H947" s="14" t="s">
        <v>2045</v>
      </c>
      <c r="I947" s="14" t="s">
        <v>65</v>
      </c>
      <c r="J947" s="14" t="s">
        <v>65</v>
      </c>
      <c r="K947" s="15" t="s">
        <v>2046</v>
      </c>
      <c r="L947" s="14" t="s">
        <v>27</v>
      </c>
      <c r="M947" s="14">
        <v>1</v>
      </c>
      <c r="N947" s="14" t="s">
        <v>27</v>
      </c>
      <c r="O947" s="24">
        <f t="shared" si="363"/>
        <v>145.20000000000002</v>
      </c>
      <c r="P947" s="24">
        <f t="shared" si="364"/>
        <v>362</v>
      </c>
      <c r="Q947" s="24">
        <v>10</v>
      </c>
      <c r="R947" s="16">
        <v>24</v>
      </c>
      <c r="S947" s="69">
        <v>0</v>
      </c>
      <c r="T947" s="70">
        <v>0</v>
      </c>
      <c r="U947" s="24">
        <v>135.20000000000002</v>
      </c>
      <c r="V947" s="24">
        <v>338</v>
      </c>
      <c r="W947" s="69">
        <f t="shared" si="365"/>
        <v>0</v>
      </c>
      <c r="X947" s="69">
        <f>VLOOKUP(D947,'[1]Demanda Agregada Med. y MC'!$C$7:$O$3994,13,FALSE)</f>
        <v>0</v>
      </c>
      <c r="Y947" s="24">
        <v>0</v>
      </c>
      <c r="Z947" s="24">
        <v>0</v>
      </c>
      <c r="AA947" s="24">
        <v>0</v>
      </c>
      <c r="AB947" s="24">
        <v>0</v>
      </c>
      <c r="AC947" s="24">
        <v>0</v>
      </c>
      <c r="AD947" s="24">
        <v>0</v>
      </c>
      <c r="AE947" s="26">
        <v>0</v>
      </c>
      <c r="AF947" s="25">
        <v>0</v>
      </c>
      <c r="AG947" s="22">
        <v>4.6000000000000005</v>
      </c>
      <c r="AH947" s="20">
        <f t="shared" si="366"/>
        <v>667.92000000000019</v>
      </c>
      <c r="AI947" s="9">
        <f t="shared" si="367"/>
        <v>1665.2000000000003</v>
      </c>
      <c r="AJ947" s="9">
        <f t="shared" si="368"/>
        <v>46.000000000000007</v>
      </c>
      <c r="AK947" s="9">
        <f t="shared" si="369"/>
        <v>110.4</v>
      </c>
      <c r="AL947" s="9">
        <f t="shared" si="370"/>
        <v>0</v>
      </c>
      <c r="AM947" s="9">
        <f t="shared" si="371"/>
        <v>0</v>
      </c>
      <c r="AN947" s="9">
        <f t="shared" si="372"/>
        <v>621.92000000000019</v>
      </c>
      <c r="AO947" s="9">
        <f t="shared" si="373"/>
        <v>1554.8000000000002</v>
      </c>
      <c r="AP947" s="9">
        <f t="shared" si="374"/>
        <v>0</v>
      </c>
      <c r="AQ947" s="9">
        <f t="shared" si="375"/>
        <v>0</v>
      </c>
      <c r="AR947" s="9">
        <f t="shared" si="376"/>
        <v>0</v>
      </c>
      <c r="AS947" s="9">
        <f t="shared" si="377"/>
        <v>0</v>
      </c>
      <c r="AT947" s="9">
        <f t="shared" si="378"/>
        <v>0</v>
      </c>
      <c r="AU947" s="9">
        <f t="shared" si="379"/>
        <v>0</v>
      </c>
      <c r="AV947" s="9">
        <f t="shared" si="380"/>
        <v>0</v>
      </c>
      <c r="AW947" s="9">
        <f t="shared" si="381"/>
        <v>0</v>
      </c>
      <c r="AX947" s="9">
        <f t="shared" si="382"/>
        <v>0</v>
      </c>
      <c r="AY947" s="10">
        <f t="shared" si="383"/>
        <v>0</v>
      </c>
    </row>
    <row r="948" spans="1:51" ht="15" customHeight="1">
      <c r="A948" s="87">
        <v>942</v>
      </c>
      <c r="B948" s="85" t="str">
        <f t="shared" si="360"/>
        <v>0601661648</v>
      </c>
      <c r="C948" s="13" t="str">
        <f t="shared" si="361"/>
        <v>060166164801</v>
      </c>
      <c r="D948" s="13" t="str">
        <f t="shared" si="362"/>
        <v>06016616480101</v>
      </c>
      <c r="E948" s="14">
        <v>25400092</v>
      </c>
      <c r="F948" s="14" t="s">
        <v>1472</v>
      </c>
      <c r="G948" s="14" t="s">
        <v>1941</v>
      </c>
      <c r="H948" s="14" t="s">
        <v>2047</v>
      </c>
      <c r="I948" s="14" t="s">
        <v>65</v>
      </c>
      <c r="J948" s="14" t="s">
        <v>65</v>
      </c>
      <c r="K948" s="15" t="s">
        <v>2048</v>
      </c>
      <c r="L948" s="14" t="s">
        <v>27</v>
      </c>
      <c r="M948" s="14">
        <v>1</v>
      </c>
      <c r="N948" s="14" t="s">
        <v>27</v>
      </c>
      <c r="O948" s="24">
        <f t="shared" si="363"/>
        <v>34</v>
      </c>
      <c r="P948" s="24">
        <f t="shared" si="364"/>
        <v>84</v>
      </c>
      <c r="Q948" s="24">
        <v>10</v>
      </c>
      <c r="R948" s="16">
        <v>24</v>
      </c>
      <c r="S948" s="69">
        <v>0</v>
      </c>
      <c r="T948" s="70">
        <v>0</v>
      </c>
      <c r="U948" s="24">
        <v>24</v>
      </c>
      <c r="V948" s="24">
        <v>60</v>
      </c>
      <c r="W948" s="69">
        <f t="shared" si="365"/>
        <v>0</v>
      </c>
      <c r="X948" s="69">
        <f>VLOOKUP(D948,'[1]Demanda Agregada Med. y MC'!$C$7:$O$3994,13,FALSE)</f>
        <v>0</v>
      </c>
      <c r="Y948" s="24">
        <v>0</v>
      </c>
      <c r="Z948" s="24">
        <v>0</v>
      </c>
      <c r="AA948" s="24">
        <v>0</v>
      </c>
      <c r="AB948" s="24">
        <v>0</v>
      </c>
      <c r="AC948" s="24">
        <v>0</v>
      </c>
      <c r="AD948" s="24">
        <v>0</v>
      </c>
      <c r="AE948" s="26">
        <v>0</v>
      </c>
      <c r="AF948" s="25">
        <v>0</v>
      </c>
      <c r="AG948" s="22">
        <v>50.6</v>
      </c>
      <c r="AH948" s="20">
        <f t="shared" si="366"/>
        <v>1720.4</v>
      </c>
      <c r="AI948" s="9">
        <f t="shared" si="367"/>
        <v>4250.4000000000005</v>
      </c>
      <c r="AJ948" s="9">
        <f t="shared" si="368"/>
        <v>506</v>
      </c>
      <c r="AK948" s="9">
        <f t="shared" si="369"/>
        <v>1214.4000000000001</v>
      </c>
      <c r="AL948" s="9">
        <f t="shared" si="370"/>
        <v>0</v>
      </c>
      <c r="AM948" s="9">
        <f t="shared" si="371"/>
        <v>0</v>
      </c>
      <c r="AN948" s="9">
        <f t="shared" si="372"/>
        <v>1214.4000000000001</v>
      </c>
      <c r="AO948" s="9">
        <f t="shared" si="373"/>
        <v>3036</v>
      </c>
      <c r="AP948" s="9">
        <f t="shared" si="374"/>
        <v>0</v>
      </c>
      <c r="AQ948" s="9">
        <f t="shared" si="375"/>
        <v>0</v>
      </c>
      <c r="AR948" s="9">
        <f t="shared" si="376"/>
        <v>0</v>
      </c>
      <c r="AS948" s="9">
        <f t="shared" si="377"/>
        <v>0</v>
      </c>
      <c r="AT948" s="9">
        <f t="shared" si="378"/>
        <v>0</v>
      </c>
      <c r="AU948" s="9">
        <f t="shared" si="379"/>
        <v>0</v>
      </c>
      <c r="AV948" s="9">
        <f t="shared" si="380"/>
        <v>0</v>
      </c>
      <c r="AW948" s="9">
        <f t="shared" si="381"/>
        <v>0</v>
      </c>
      <c r="AX948" s="9">
        <f t="shared" si="382"/>
        <v>0</v>
      </c>
      <c r="AY948" s="10">
        <f t="shared" si="383"/>
        <v>0</v>
      </c>
    </row>
    <row r="949" spans="1:51" ht="15" customHeight="1">
      <c r="A949" s="87">
        <v>943</v>
      </c>
      <c r="B949" s="85" t="str">
        <f t="shared" si="360"/>
        <v>0601661663</v>
      </c>
      <c r="C949" s="13" t="str">
        <f t="shared" si="361"/>
        <v>060166166301</v>
      </c>
      <c r="D949" s="13" t="str">
        <f t="shared" si="362"/>
        <v>06016616630101</v>
      </c>
      <c r="E949" s="14">
        <v>25400092</v>
      </c>
      <c r="F949" s="14" t="s">
        <v>1472</v>
      </c>
      <c r="G949" s="14" t="s">
        <v>1941</v>
      </c>
      <c r="H949" s="14" t="s">
        <v>2049</v>
      </c>
      <c r="I949" s="14" t="s">
        <v>65</v>
      </c>
      <c r="J949" s="14" t="s">
        <v>65</v>
      </c>
      <c r="K949" s="15" t="s">
        <v>2050</v>
      </c>
      <c r="L949" s="14" t="s">
        <v>27</v>
      </c>
      <c r="M949" s="14">
        <v>1</v>
      </c>
      <c r="N949" s="14" t="s">
        <v>27</v>
      </c>
      <c r="O949" s="24">
        <f t="shared" si="363"/>
        <v>289.8</v>
      </c>
      <c r="P949" s="24">
        <f t="shared" si="364"/>
        <v>724</v>
      </c>
      <c r="Q949" s="24">
        <v>17</v>
      </c>
      <c r="R949" s="16">
        <v>42</v>
      </c>
      <c r="S949" s="69">
        <v>0</v>
      </c>
      <c r="T949" s="70">
        <v>0</v>
      </c>
      <c r="U949" s="24">
        <v>272.8</v>
      </c>
      <c r="V949" s="24">
        <v>682</v>
      </c>
      <c r="W949" s="69">
        <f t="shared" si="365"/>
        <v>0</v>
      </c>
      <c r="X949" s="69">
        <f>VLOOKUP(D949,'[1]Demanda Agregada Med. y MC'!$C$7:$O$3994,13,FALSE)</f>
        <v>0</v>
      </c>
      <c r="Y949" s="24">
        <v>0</v>
      </c>
      <c r="Z949" s="24">
        <v>0</v>
      </c>
      <c r="AA949" s="24">
        <v>0</v>
      </c>
      <c r="AB949" s="24">
        <v>0</v>
      </c>
      <c r="AC949" s="24">
        <v>0</v>
      </c>
      <c r="AD949" s="24">
        <v>0</v>
      </c>
      <c r="AE949" s="26">
        <v>0</v>
      </c>
      <c r="AF949" s="25">
        <v>0</v>
      </c>
      <c r="AG949" s="22">
        <v>50.6</v>
      </c>
      <c r="AH949" s="20">
        <f t="shared" si="366"/>
        <v>14663.880000000001</v>
      </c>
      <c r="AI949" s="9">
        <f t="shared" si="367"/>
        <v>36634.400000000001</v>
      </c>
      <c r="AJ949" s="9">
        <f t="shared" si="368"/>
        <v>860.2</v>
      </c>
      <c r="AK949" s="9">
        <f t="shared" si="369"/>
        <v>2125.2000000000003</v>
      </c>
      <c r="AL949" s="9">
        <f t="shared" si="370"/>
        <v>0</v>
      </c>
      <c r="AM949" s="9">
        <f t="shared" si="371"/>
        <v>0</v>
      </c>
      <c r="AN949" s="9">
        <f t="shared" si="372"/>
        <v>13803.68</v>
      </c>
      <c r="AO949" s="9">
        <f t="shared" si="373"/>
        <v>34509.200000000004</v>
      </c>
      <c r="AP949" s="9">
        <f t="shared" si="374"/>
        <v>0</v>
      </c>
      <c r="AQ949" s="9">
        <f t="shared" si="375"/>
        <v>0</v>
      </c>
      <c r="AR949" s="9">
        <f t="shared" si="376"/>
        <v>0</v>
      </c>
      <c r="AS949" s="9">
        <f t="shared" si="377"/>
        <v>0</v>
      </c>
      <c r="AT949" s="9">
        <f t="shared" si="378"/>
        <v>0</v>
      </c>
      <c r="AU949" s="9">
        <f t="shared" si="379"/>
        <v>0</v>
      </c>
      <c r="AV949" s="9">
        <f t="shared" si="380"/>
        <v>0</v>
      </c>
      <c r="AW949" s="9">
        <f t="shared" si="381"/>
        <v>0</v>
      </c>
      <c r="AX949" s="9">
        <f t="shared" si="382"/>
        <v>0</v>
      </c>
      <c r="AY949" s="10">
        <f t="shared" si="383"/>
        <v>0</v>
      </c>
    </row>
    <row r="950" spans="1:51" ht="15" customHeight="1">
      <c r="A950" s="87">
        <v>944</v>
      </c>
      <c r="B950" s="85" t="str">
        <f t="shared" si="360"/>
        <v>0601661671</v>
      </c>
      <c r="C950" s="13" t="str">
        <f t="shared" si="361"/>
        <v>060166167101</v>
      </c>
      <c r="D950" s="13" t="str">
        <f t="shared" si="362"/>
        <v>06016616710101</v>
      </c>
      <c r="E950" s="14">
        <v>25400092</v>
      </c>
      <c r="F950" s="14" t="s">
        <v>1472</v>
      </c>
      <c r="G950" s="14" t="s">
        <v>1941</v>
      </c>
      <c r="H950" s="14" t="s">
        <v>2051</v>
      </c>
      <c r="I950" s="14" t="s">
        <v>65</v>
      </c>
      <c r="J950" s="14" t="s">
        <v>65</v>
      </c>
      <c r="K950" s="15" t="s">
        <v>2052</v>
      </c>
      <c r="L950" s="14" t="s">
        <v>27</v>
      </c>
      <c r="M950" s="14">
        <v>1</v>
      </c>
      <c r="N950" s="14" t="s">
        <v>27</v>
      </c>
      <c r="O950" s="24">
        <f t="shared" si="363"/>
        <v>354.2</v>
      </c>
      <c r="P950" s="24">
        <f t="shared" si="364"/>
        <v>883.5</v>
      </c>
      <c r="Q950" s="24">
        <v>30</v>
      </c>
      <c r="R950" s="16">
        <v>73</v>
      </c>
      <c r="S950" s="69">
        <v>0</v>
      </c>
      <c r="T950" s="70">
        <v>0</v>
      </c>
      <c r="U950" s="24">
        <v>248.4</v>
      </c>
      <c r="V950" s="24">
        <v>621</v>
      </c>
      <c r="W950" s="69">
        <f t="shared" si="365"/>
        <v>75.8</v>
      </c>
      <c r="X950" s="69">
        <f>VLOOKUP(D950,'[1]Demanda Agregada Med. y MC'!$C$7:$O$3994,13,FALSE)</f>
        <v>189.5</v>
      </c>
      <c r="Y950" s="24">
        <v>0</v>
      </c>
      <c r="Z950" s="24">
        <v>0</v>
      </c>
      <c r="AA950" s="24">
        <v>0</v>
      </c>
      <c r="AB950" s="24">
        <v>0</v>
      </c>
      <c r="AC950" s="24">
        <v>0</v>
      </c>
      <c r="AD950" s="24">
        <v>0</v>
      </c>
      <c r="AE950" s="26">
        <v>0</v>
      </c>
      <c r="AF950" s="25">
        <v>0</v>
      </c>
      <c r="AG950" s="22">
        <v>50.6</v>
      </c>
      <c r="AH950" s="20">
        <f t="shared" si="366"/>
        <v>17922.52</v>
      </c>
      <c r="AI950" s="9">
        <f t="shared" si="367"/>
        <v>44705.1</v>
      </c>
      <c r="AJ950" s="9">
        <f t="shared" si="368"/>
        <v>1518</v>
      </c>
      <c r="AK950" s="9">
        <f t="shared" si="369"/>
        <v>3693.8</v>
      </c>
      <c r="AL950" s="9">
        <f t="shared" si="370"/>
        <v>0</v>
      </c>
      <c r="AM950" s="9">
        <f t="shared" si="371"/>
        <v>0</v>
      </c>
      <c r="AN950" s="9">
        <f t="shared" si="372"/>
        <v>12569.04</v>
      </c>
      <c r="AO950" s="9">
        <f t="shared" si="373"/>
        <v>31422.600000000002</v>
      </c>
      <c r="AP950" s="9">
        <f t="shared" si="374"/>
        <v>3835.48</v>
      </c>
      <c r="AQ950" s="9">
        <f t="shared" si="375"/>
        <v>9588.7000000000007</v>
      </c>
      <c r="AR950" s="9">
        <f t="shared" si="376"/>
        <v>0</v>
      </c>
      <c r="AS950" s="9">
        <f t="shared" si="377"/>
        <v>0</v>
      </c>
      <c r="AT950" s="9">
        <f t="shared" si="378"/>
        <v>0</v>
      </c>
      <c r="AU950" s="9">
        <f t="shared" si="379"/>
        <v>0</v>
      </c>
      <c r="AV950" s="9">
        <f t="shared" si="380"/>
        <v>0</v>
      </c>
      <c r="AW950" s="9">
        <f t="shared" si="381"/>
        <v>0</v>
      </c>
      <c r="AX950" s="9">
        <f t="shared" si="382"/>
        <v>0</v>
      </c>
      <c r="AY950" s="10">
        <f t="shared" si="383"/>
        <v>0</v>
      </c>
    </row>
    <row r="951" spans="1:51" ht="15" customHeight="1">
      <c r="A951" s="87">
        <v>945</v>
      </c>
      <c r="B951" s="85" t="str">
        <f t="shared" si="360"/>
        <v>0601661689</v>
      </c>
      <c r="C951" s="13" t="str">
        <f t="shared" si="361"/>
        <v>060166168901</v>
      </c>
      <c r="D951" s="13" t="str">
        <f t="shared" si="362"/>
        <v>06016616890101</v>
      </c>
      <c r="E951" s="14">
        <v>25400092</v>
      </c>
      <c r="F951" s="14" t="s">
        <v>1472</v>
      </c>
      <c r="G951" s="14" t="s">
        <v>1941</v>
      </c>
      <c r="H951" s="14" t="s">
        <v>2053</v>
      </c>
      <c r="I951" s="14" t="s">
        <v>65</v>
      </c>
      <c r="J951" s="14" t="s">
        <v>65</v>
      </c>
      <c r="K951" s="15" t="s">
        <v>2054</v>
      </c>
      <c r="L951" s="14" t="s">
        <v>27</v>
      </c>
      <c r="M951" s="14">
        <v>1</v>
      </c>
      <c r="N951" s="14" t="s">
        <v>27</v>
      </c>
      <c r="O951" s="24">
        <f t="shared" si="363"/>
        <v>4.4000000000000004</v>
      </c>
      <c r="P951" s="24">
        <f t="shared" si="364"/>
        <v>10</v>
      </c>
      <c r="Q951" s="24">
        <v>2</v>
      </c>
      <c r="R951" s="16">
        <v>4</v>
      </c>
      <c r="S951" s="69">
        <v>0</v>
      </c>
      <c r="T951" s="70">
        <v>0</v>
      </c>
      <c r="U951" s="24">
        <v>0</v>
      </c>
      <c r="V951" s="24">
        <v>0</v>
      </c>
      <c r="W951" s="69">
        <f t="shared" si="365"/>
        <v>2.4000000000000004</v>
      </c>
      <c r="X951" s="69">
        <f>VLOOKUP(D951,'[1]Demanda Agregada Med. y MC'!$C$7:$O$3994,13,FALSE)</f>
        <v>6</v>
      </c>
      <c r="Y951" s="24">
        <v>0</v>
      </c>
      <c r="Z951" s="24">
        <v>0</v>
      </c>
      <c r="AA951" s="24">
        <v>0</v>
      </c>
      <c r="AB951" s="24">
        <v>0</v>
      </c>
      <c r="AC951" s="24">
        <v>0</v>
      </c>
      <c r="AD951" s="24">
        <v>0</v>
      </c>
      <c r="AE951" s="26">
        <v>0</v>
      </c>
      <c r="AF951" s="25">
        <v>0</v>
      </c>
      <c r="AG951" s="22">
        <v>69</v>
      </c>
      <c r="AH951" s="20">
        <f t="shared" si="366"/>
        <v>303.60000000000002</v>
      </c>
      <c r="AI951" s="9">
        <f t="shared" si="367"/>
        <v>690</v>
      </c>
      <c r="AJ951" s="9">
        <f t="shared" si="368"/>
        <v>138</v>
      </c>
      <c r="AK951" s="9">
        <f t="shared" si="369"/>
        <v>276</v>
      </c>
      <c r="AL951" s="9">
        <f t="shared" si="370"/>
        <v>0</v>
      </c>
      <c r="AM951" s="9">
        <f t="shared" si="371"/>
        <v>0</v>
      </c>
      <c r="AN951" s="9">
        <f t="shared" si="372"/>
        <v>0</v>
      </c>
      <c r="AO951" s="9">
        <f t="shared" si="373"/>
        <v>0</v>
      </c>
      <c r="AP951" s="9">
        <f t="shared" si="374"/>
        <v>165.60000000000002</v>
      </c>
      <c r="AQ951" s="9">
        <f t="shared" si="375"/>
        <v>414</v>
      </c>
      <c r="AR951" s="9">
        <f t="shared" si="376"/>
        <v>0</v>
      </c>
      <c r="AS951" s="9">
        <f t="shared" si="377"/>
        <v>0</v>
      </c>
      <c r="AT951" s="9">
        <f t="shared" si="378"/>
        <v>0</v>
      </c>
      <c r="AU951" s="9">
        <f t="shared" si="379"/>
        <v>0</v>
      </c>
      <c r="AV951" s="9">
        <f t="shared" si="380"/>
        <v>0</v>
      </c>
      <c r="AW951" s="9">
        <f t="shared" si="381"/>
        <v>0</v>
      </c>
      <c r="AX951" s="9">
        <f t="shared" si="382"/>
        <v>0</v>
      </c>
      <c r="AY951" s="10">
        <f t="shared" si="383"/>
        <v>0</v>
      </c>
    </row>
    <row r="952" spans="1:51" ht="15" customHeight="1">
      <c r="A952" s="87">
        <v>946</v>
      </c>
      <c r="B952" s="85" t="str">
        <f t="shared" si="360"/>
        <v>0601661762</v>
      </c>
      <c r="C952" s="13" t="str">
        <f t="shared" si="361"/>
        <v>060166176200</v>
      </c>
      <c r="D952" s="13" t="str">
        <f t="shared" si="362"/>
        <v>06016617620001</v>
      </c>
      <c r="E952" s="14">
        <v>25400092</v>
      </c>
      <c r="F952" s="14" t="s">
        <v>1472</v>
      </c>
      <c r="G952" s="14" t="s">
        <v>1941</v>
      </c>
      <c r="H952" s="14" t="s">
        <v>2055</v>
      </c>
      <c r="I952" s="14" t="s">
        <v>24</v>
      </c>
      <c r="J952" s="14" t="s">
        <v>65</v>
      </c>
      <c r="K952" s="15" t="s">
        <v>2056</v>
      </c>
      <c r="L952" s="14" t="s">
        <v>27</v>
      </c>
      <c r="M952" s="14">
        <v>1</v>
      </c>
      <c r="N952" s="14" t="s">
        <v>27</v>
      </c>
      <c r="O952" s="24">
        <f t="shared" si="363"/>
        <v>6</v>
      </c>
      <c r="P952" s="24">
        <f t="shared" si="364"/>
        <v>15</v>
      </c>
      <c r="Q952" s="24">
        <v>6</v>
      </c>
      <c r="R952" s="16">
        <v>15</v>
      </c>
      <c r="S952" s="69">
        <v>0</v>
      </c>
      <c r="T952" s="70">
        <v>0</v>
      </c>
      <c r="U952" s="24">
        <v>0</v>
      </c>
      <c r="V952" s="24">
        <v>0</v>
      </c>
      <c r="W952" s="69">
        <f t="shared" si="365"/>
        <v>0</v>
      </c>
      <c r="X952" s="69">
        <f>VLOOKUP(D952,'[1]Demanda Agregada Med. y MC'!$C$7:$O$3994,13,FALSE)</f>
        <v>0</v>
      </c>
      <c r="Y952" s="24">
        <v>0</v>
      </c>
      <c r="Z952" s="24">
        <v>0</v>
      </c>
      <c r="AA952" s="24">
        <v>0</v>
      </c>
      <c r="AB952" s="24">
        <v>0</v>
      </c>
      <c r="AC952" s="24">
        <v>0</v>
      </c>
      <c r="AD952" s="24">
        <v>0</v>
      </c>
      <c r="AE952" s="26">
        <v>0</v>
      </c>
      <c r="AF952" s="25">
        <v>0</v>
      </c>
      <c r="AG952" s="22">
        <v>761.76</v>
      </c>
      <c r="AH952" s="20">
        <f t="shared" si="366"/>
        <v>4570.5599999999995</v>
      </c>
      <c r="AI952" s="9">
        <f t="shared" si="367"/>
        <v>11426.4</v>
      </c>
      <c r="AJ952" s="9">
        <f t="shared" si="368"/>
        <v>4570.5599999999995</v>
      </c>
      <c r="AK952" s="9">
        <f t="shared" si="369"/>
        <v>11426.4</v>
      </c>
      <c r="AL952" s="9">
        <f t="shared" si="370"/>
        <v>0</v>
      </c>
      <c r="AM952" s="9">
        <f t="shared" si="371"/>
        <v>0</v>
      </c>
      <c r="AN952" s="9">
        <f t="shared" si="372"/>
        <v>0</v>
      </c>
      <c r="AO952" s="9">
        <f t="shared" si="373"/>
        <v>0</v>
      </c>
      <c r="AP952" s="9">
        <f t="shared" si="374"/>
        <v>0</v>
      </c>
      <c r="AQ952" s="9">
        <f t="shared" si="375"/>
        <v>0</v>
      </c>
      <c r="AR952" s="9">
        <f t="shared" si="376"/>
        <v>0</v>
      </c>
      <c r="AS952" s="9">
        <f t="shared" si="377"/>
        <v>0</v>
      </c>
      <c r="AT952" s="9">
        <f t="shared" si="378"/>
        <v>0</v>
      </c>
      <c r="AU952" s="9">
        <f t="shared" si="379"/>
        <v>0</v>
      </c>
      <c r="AV952" s="9">
        <f t="shared" si="380"/>
        <v>0</v>
      </c>
      <c r="AW952" s="9">
        <f t="shared" si="381"/>
        <v>0</v>
      </c>
      <c r="AX952" s="9">
        <f t="shared" si="382"/>
        <v>0</v>
      </c>
      <c r="AY952" s="10">
        <f t="shared" si="383"/>
        <v>0</v>
      </c>
    </row>
    <row r="953" spans="1:51" ht="15" customHeight="1">
      <c r="A953" s="87">
        <v>947</v>
      </c>
      <c r="B953" s="85" t="str">
        <f t="shared" si="360"/>
        <v>0601661812</v>
      </c>
      <c r="C953" s="13" t="str">
        <f t="shared" si="361"/>
        <v>060166181200</v>
      </c>
      <c r="D953" s="13" t="str">
        <f t="shared" si="362"/>
        <v>06016618120001</v>
      </c>
      <c r="E953" s="14">
        <v>25400092</v>
      </c>
      <c r="F953" s="14" t="s">
        <v>1472</v>
      </c>
      <c r="G953" s="14" t="s">
        <v>1941</v>
      </c>
      <c r="H953" s="14" t="s">
        <v>2057</v>
      </c>
      <c r="I953" s="14" t="s">
        <v>24</v>
      </c>
      <c r="J953" s="14" t="s">
        <v>65</v>
      </c>
      <c r="K953" s="15" t="s">
        <v>2058</v>
      </c>
      <c r="L953" s="14" t="s">
        <v>27</v>
      </c>
      <c r="M953" s="14">
        <v>1</v>
      </c>
      <c r="N953" s="14" t="s">
        <v>27</v>
      </c>
      <c r="O953" s="24">
        <f t="shared" si="363"/>
        <v>2</v>
      </c>
      <c r="P953" s="24">
        <f t="shared" si="364"/>
        <v>3</v>
      </c>
      <c r="Q953" s="24">
        <v>2</v>
      </c>
      <c r="R953" s="16">
        <v>3</v>
      </c>
      <c r="S953" s="69">
        <v>0</v>
      </c>
      <c r="T953" s="70">
        <v>0</v>
      </c>
      <c r="U953" s="24">
        <v>0</v>
      </c>
      <c r="V953" s="24">
        <v>0</v>
      </c>
      <c r="W953" s="69">
        <f t="shared" si="365"/>
        <v>0</v>
      </c>
      <c r="X953" s="69">
        <f>VLOOKUP(D953,'[1]Demanda Agregada Med. y MC'!$C$7:$O$3994,13,FALSE)</f>
        <v>0</v>
      </c>
      <c r="Y953" s="24">
        <v>0</v>
      </c>
      <c r="Z953" s="24">
        <v>0</v>
      </c>
      <c r="AA953" s="24">
        <v>0</v>
      </c>
      <c r="AB953" s="24">
        <v>0</v>
      </c>
      <c r="AC953" s="24">
        <v>0</v>
      </c>
      <c r="AD953" s="24">
        <v>0</v>
      </c>
      <c r="AE953" s="26">
        <v>0</v>
      </c>
      <c r="AF953" s="25">
        <v>0</v>
      </c>
      <c r="AG953" s="22">
        <v>761.76</v>
      </c>
      <c r="AH953" s="20">
        <f t="shared" si="366"/>
        <v>1523.52</v>
      </c>
      <c r="AI953" s="9">
        <f t="shared" si="367"/>
        <v>2285.2799999999997</v>
      </c>
      <c r="AJ953" s="9">
        <f t="shared" si="368"/>
        <v>1523.52</v>
      </c>
      <c r="AK953" s="9">
        <f t="shared" si="369"/>
        <v>2285.2799999999997</v>
      </c>
      <c r="AL953" s="9">
        <f t="shared" si="370"/>
        <v>0</v>
      </c>
      <c r="AM953" s="9">
        <f t="shared" si="371"/>
        <v>0</v>
      </c>
      <c r="AN953" s="9">
        <f t="shared" si="372"/>
        <v>0</v>
      </c>
      <c r="AO953" s="9">
        <f t="shared" si="373"/>
        <v>0</v>
      </c>
      <c r="AP953" s="9">
        <f t="shared" si="374"/>
        <v>0</v>
      </c>
      <c r="AQ953" s="9">
        <f t="shared" si="375"/>
        <v>0</v>
      </c>
      <c r="AR953" s="9">
        <f t="shared" si="376"/>
        <v>0</v>
      </c>
      <c r="AS953" s="9">
        <f t="shared" si="377"/>
        <v>0</v>
      </c>
      <c r="AT953" s="9">
        <f t="shared" si="378"/>
        <v>0</v>
      </c>
      <c r="AU953" s="9">
        <f t="shared" si="379"/>
        <v>0</v>
      </c>
      <c r="AV953" s="9">
        <f t="shared" si="380"/>
        <v>0</v>
      </c>
      <c r="AW953" s="9">
        <f t="shared" si="381"/>
        <v>0</v>
      </c>
      <c r="AX953" s="9">
        <f t="shared" si="382"/>
        <v>0</v>
      </c>
      <c r="AY953" s="10">
        <f t="shared" si="383"/>
        <v>0</v>
      </c>
    </row>
    <row r="954" spans="1:51" ht="15" customHeight="1">
      <c r="A954" s="87">
        <v>948</v>
      </c>
      <c r="B954" s="85" t="str">
        <f t="shared" si="360"/>
        <v>0601661820</v>
      </c>
      <c r="C954" s="13" t="str">
        <f t="shared" si="361"/>
        <v>060166182000</v>
      </c>
      <c r="D954" s="13" t="str">
        <f t="shared" si="362"/>
        <v>06016618200001</v>
      </c>
      <c r="E954" s="14">
        <v>25400092</v>
      </c>
      <c r="F954" s="14" t="s">
        <v>1472</v>
      </c>
      <c r="G954" s="14" t="s">
        <v>1941</v>
      </c>
      <c r="H954" s="14" t="s">
        <v>2059</v>
      </c>
      <c r="I954" s="14" t="s">
        <v>24</v>
      </c>
      <c r="J954" s="14" t="s">
        <v>65</v>
      </c>
      <c r="K954" s="15" t="s">
        <v>2060</v>
      </c>
      <c r="L954" s="14" t="s">
        <v>27</v>
      </c>
      <c r="M954" s="14">
        <v>1</v>
      </c>
      <c r="N954" s="14" t="s">
        <v>27</v>
      </c>
      <c r="O954" s="24">
        <f t="shared" si="363"/>
        <v>2</v>
      </c>
      <c r="P954" s="24">
        <f t="shared" si="364"/>
        <v>3</v>
      </c>
      <c r="Q954" s="24">
        <v>2</v>
      </c>
      <c r="R954" s="16">
        <v>3</v>
      </c>
      <c r="S954" s="69">
        <v>0</v>
      </c>
      <c r="T954" s="70">
        <v>0</v>
      </c>
      <c r="U954" s="24">
        <v>0</v>
      </c>
      <c r="V954" s="24">
        <v>0</v>
      </c>
      <c r="W954" s="69">
        <f t="shared" si="365"/>
        <v>0</v>
      </c>
      <c r="X954" s="69">
        <f>VLOOKUP(D954,'[1]Demanda Agregada Med. y MC'!$C$7:$O$3994,13,FALSE)</f>
        <v>0</v>
      </c>
      <c r="Y954" s="24">
        <v>0</v>
      </c>
      <c r="Z954" s="24">
        <v>0</v>
      </c>
      <c r="AA954" s="24">
        <v>0</v>
      </c>
      <c r="AB954" s="24">
        <v>0</v>
      </c>
      <c r="AC954" s="24">
        <v>0</v>
      </c>
      <c r="AD954" s="24">
        <v>0</v>
      </c>
      <c r="AE954" s="26">
        <v>0</v>
      </c>
      <c r="AF954" s="25">
        <v>0</v>
      </c>
      <c r="AG954" s="22">
        <v>761.76</v>
      </c>
      <c r="AH954" s="20">
        <f t="shared" si="366"/>
        <v>1523.52</v>
      </c>
      <c r="AI954" s="9">
        <f t="shared" si="367"/>
        <v>2285.2799999999997</v>
      </c>
      <c r="AJ954" s="9">
        <f t="shared" si="368"/>
        <v>1523.52</v>
      </c>
      <c r="AK954" s="9">
        <f t="shared" si="369"/>
        <v>2285.2799999999997</v>
      </c>
      <c r="AL954" s="9">
        <f t="shared" si="370"/>
        <v>0</v>
      </c>
      <c r="AM954" s="9">
        <f t="shared" si="371"/>
        <v>0</v>
      </c>
      <c r="AN954" s="9">
        <f t="shared" si="372"/>
        <v>0</v>
      </c>
      <c r="AO954" s="9">
        <f t="shared" si="373"/>
        <v>0</v>
      </c>
      <c r="AP954" s="9">
        <f t="shared" si="374"/>
        <v>0</v>
      </c>
      <c r="AQ954" s="9">
        <f t="shared" si="375"/>
        <v>0</v>
      </c>
      <c r="AR954" s="9">
        <f t="shared" si="376"/>
        <v>0</v>
      </c>
      <c r="AS954" s="9">
        <f t="shared" si="377"/>
        <v>0</v>
      </c>
      <c r="AT954" s="9">
        <f t="shared" si="378"/>
        <v>0</v>
      </c>
      <c r="AU954" s="9">
        <f t="shared" si="379"/>
        <v>0</v>
      </c>
      <c r="AV954" s="9">
        <f t="shared" si="380"/>
        <v>0</v>
      </c>
      <c r="AW954" s="9">
        <f t="shared" si="381"/>
        <v>0</v>
      </c>
      <c r="AX954" s="9">
        <f t="shared" si="382"/>
        <v>0</v>
      </c>
      <c r="AY954" s="10">
        <f t="shared" si="383"/>
        <v>0</v>
      </c>
    </row>
    <row r="955" spans="1:51" ht="15" customHeight="1">
      <c r="A955" s="87">
        <v>949</v>
      </c>
      <c r="B955" s="85" t="str">
        <f t="shared" si="360"/>
        <v>0601661903</v>
      </c>
      <c r="C955" s="13" t="str">
        <f t="shared" si="361"/>
        <v>060166190303</v>
      </c>
      <c r="D955" s="13" t="str">
        <f t="shared" si="362"/>
        <v>06016619030301</v>
      </c>
      <c r="E955" s="14">
        <v>25400100</v>
      </c>
      <c r="F955" s="14" t="s">
        <v>1472</v>
      </c>
      <c r="G955" s="14" t="s">
        <v>1941</v>
      </c>
      <c r="H955" s="14" t="s">
        <v>419</v>
      </c>
      <c r="I955" s="14" t="s">
        <v>142</v>
      </c>
      <c r="J955" s="14" t="s">
        <v>65</v>
      </c>
      <c r="K955" s="15" t="s">
        <v>2062</v>
      </c>
      <c r="L955" s="14" t="s">
        <v>27</v>
      </c>
      <c r="M955" s="14">
        <v>1</v>
      </c>
      <c r="N955" s="14" t="s">
        <v>27</v>
      </c>
      <c r="O955" s="24">
        <f t="shared" si="363"/>
        <v>3988.4</v>
      </c>
      <c r="P955" s="24">
        <f t="shared" si="364"/>
        <v>9969</v>
      </c>
      <c r="Q955" s="24">
        <v>2536</v>
      </c>
      <c r="R955" s="16">
        <v>6338</v>
      </c>
      <c r="S955" s="69">
        <v>0</v>
      </c>
      <c r="T955" s="70">
        <v>0</v>
      </c>
      <c r="U955" s="24">
        <v>1400</v>
      </c>
      <c r="V955" s="24">
        <v>3500</v>
      </c>
      <c r="W955" s="69">
        <f t="shared" si="365"/>
        <v>52.400000000000006</v>
      </c>
      <c r="X955" s="69">
        <f>VLOOKUP(D955,'[1]Demanda Agregada Med. y MC'!$C$7:$O$3994,13,FALSE)</f>
        <v>131</v>
      </c>
      <c r="Y955" s="24">
        <v>0</v>
      </c>
      <c r="Z955" s="24">
        <v>0</v>
      </c>
      <c r="AA955" s="24">
        <v>0</v>
      </c>
      <c r="AB955" s="24">
        <v>0</v>
      </c>
      <c r="AC955" s="24">
        <v>0</v>
      </c>
      <c r="AD955" s="24">
        <v>0</v>
      </c>
      <c r="AE955" s="26">
        <v>0</v>
      </c>
      <c r="AF955" s="25">
        <v>0</v>
      </c>
      <c r="AG955" s="22">
        <v>228.63840000000002</v>
      </c>
      <c r="AH955" s="20">
        <f t="shared" si="366"/>
        <v>911901.39456000004</v>
      </c>
      <c r="AI955" s="9">
        <f t="shared" si="367"/>
        <v>2279296.2096000002</v>
      </c>
      <c r="AJ955" s="9">
        <f t="shared" si="368"/>
        <v>579826.9824000001</v>
      </c>
      <c r="AK955" s="9">
        <f t="shared" si="369"/>
        <v>1449110.1792000001</v>
      </c>
      <c r="AL955" s="9">
        <f t="shared" si="370"/>
        <v>0</v>
      </c>
      <c r="AM955" s="9">
        <f t="shared" si="371"/>
        <v>0</v>
      </c>
      <c r="AN955" s="9">
        <f t="shared" si="372"/>
        <v>320093.76</v>
      </c>
      <c r="AO955" s="9">
        <f t="shared" si="373"/>
        <v>800234.4</v>
      </c>
      <c r="AP955" s="9">
        <f t="shared" si="374"/>
        <v>11980.652160000001</v>
      </c>
      <c r="AQ955" s="9">
        <f t="shared" si="375"/>
        <v>29951.630400000002</v>
      </c>
      <c r="AR955" s="9">
        <f t="shared" si="376"/>
        <v>0</v>
      </c>
      <c r="AS955" s="9">
        <f t="shared" si="377"/>
        <v>0</v>
      </c>
      <c r="AT955" s="9">
        <f t="shared" si="378"/>
        <v>0</v>
      </c>
      <c r="AU955" s="9">
        <f t="shared" si="379"/>
        <v>0</v>
      </c>
      <c r="AV955" s="9">
        <f t="shared" si="380"/>
        <v>0</v>
      </c>
      <c r="AW955" s="9">
        <f t="shared" si="381"/>
        <v>0</v>
      </c>
      <c r="AX955" s="9">
        <f t="shared" si="382"/>
        <v>0</v>
      </c>
      <c r="AY955" s="10">
        <f t="shared" si="383"/>
        <v>0</v>
      </c>
    </row>
    <row r="956" spans="1:51" ht="15" customHeight="1">
      <c r="A956" s="87">
        <v>950</v>
      </c>
      <c r="B956" s="85" t="str">
        <f t="shared" si="360"/>
        <v>0601661911</v>
      </c>
      <c r="C956" s="13" t="str">
        <f t="shared" si="361"/>
        <v>060166191103</v>
      </c>
      <c r="D956" s="13" t="str">
        <f t="shared" si="362"/>
        <v>06016619110301</v>
      </c>
      <c r="E956" s="14">
        <v>25400100</v>
      </c>
      <c r="F956" s="14" t="s">
        <v>1472</v>
      </c>
      <c r="G956" s="14" t="s">
        <v>1941</v>
      </c>
      <c r="H956" s="14" t="s">
        <v>423</v>
      </c>
      <c r="I956" s="14" t="s">
        <v>142</v>
      </c>
      <c r="J956" s="14" t="s">
        <v>65</v>
      </c>
      <c r="K956" s="15" t="s">
        <v>2063</v>
      </c>
      <c r="L956" s="14" t="s">
        <v>27</v>
      </c>
      <c r="M956" s="14">
        <v>1</v>
      </c>
      <c r="N956" s="14" t="s">
        <v>27</v>
      </c>
      <c r="O956" s="24">
        <f t="shared" si="363"/>
        <v>3450.8</v>
      </c>
      <c r="P956" s="24">
        <f t="shared" si="364"/>
        <v>8626</v>
      </c>
      <c r="Q956" s="24">
        <v>1370</v>
      </c>
      <c r="R956" s="16">
        <v>3424</v>
      </c>
      <c r="S956" s="69">
        <v>0</v>
      </c>
      <c r="T956" s="70">
        <v>0</v>
      </c>
      <c r="U956" s="24">
        <v>2030</v>
      </c>
      <c r="V956" s="24">
        <v>5075</v>
      </c>
      <c r="W956" s="69">
        <f t="shared" si="365"/>
        <v>50.800000000000004</v>
      </c>
      <c r="X956" s="69">
        <f>VLOOKUP(D956,'[1]Demanda Agregada Med. y MC'!$C$7:$O$3994,13,FALSE)</f>
        <v>127</v>
      </c>
      <c r="Y956" s="24">
        <v>0</v>
      </c>
      <c r="Z956" s="24">
        <v>0</v>
      </c>
      <c r="AA956" s="24">
        <v>0</v>
      </c>
      <c r="AB956" s="24">
        <v>0</v>
      </c>
      <c r="AC956" s="24">
        <v>0</v>
      </c>
      <c r="AD956" s="24">
        <v>0</v>
      </c>
      <c r="AE956" s="26">
        <v>0</v>
      </c>
      <c r="AF956" s="25">
        <v>0</v>
      </c>
      <c r="AG956" s="22">
        <v>222.60320000000002</v>
      </c>
      <c r="AH956" s="20">
        <f t="shared" si="366"/>
        <v>768159.12256000005</v>
      </c>
      <c r="AI956" s="9">
        <f t="shared" si="367"/>
        <v>1920175.2032000001</v>
      </c>
      <c r="AJ956" s="9">
        <f t="shared" si="368"/>
        <v>304966.38400000002</v>
      </c>
      <c r="AK956" s="9">
        <f t="shared" si="369"/>
        <v>762193.35680000007</v>
      </c>
      <c r="AL956" s="9">
        <f t="shared" si="370"/>
        <v>0</v>
      </c>
      <c r="AM956" s="9">
        <f t="shared" si="371"/>
        <v>0</v>
      </c>
      <c r="AN956" s="9">
        <f t="shared" si="372"/>
        <v>451884.49600000004</v>
      </c>
      <c r="AO956" s="9">
        <f t="shared" si="373"/>
        <v>1129711.24</v>
      </c>
      <c r="AP956" s="9">
        <f t="shared" si="374"/>
        <v>11308.242560000002</v>
      </c>
      <c r="AQ956" s="9">
        <f t="shared" si="375"/>
        <v>28270.606400000001</v>
      </c>
      <c r="AR956" s="9">
        <f t="shared" si="376"/>
        <v>0</v>
      </c>
      <c r="AS956" s="9">
        <f t="shared" si="377"/>
        <v>0</v>
      </c>
      <c r="AT956" s="9">
        <f t="shared" si="378"/>
        <v>0</v>
      </c>
      <c r="AU956" s="9">
        <f t="shared" si="379"/>
        <v>0</v>
      </c>
      <c r="AV956" s="9">
        <f t="shared" si="380"/>
        <v>0</v>
      </c>
      <c r="AW956" s="9">
        <f t="shared" si="381"/>
        <v>0</v>
      </c>
      <c r="AX956" s="9">
        <f t="shared" si="382"/>
        <v>0</v>
      </c>
      <c r="AY956" s="10">
        <f t="shared" si="383"/>
        <v>0</v>
      </c>
    </row>
    <row r="957" spans="1:51" ht="15" customHeight="1">
      <c r="A957" s="87">
        <v>951</v>
      </c>
      <c r="B957" s="85" t="str">
        <f t="shared" si="360"/>
        <v>0601661978</v>
      </c>
      <c r="C957" s="13" t="str">
        <f t="shared" si="361"/>
        <v>060166197802</v>
      </c>
      <c r="D957" s="13" t="str">
        <f t="shared" si="362"/>
        <v>06016619780201</v>
      </c>
      <c r="E957" s="14">
        <v>25400454</v>
      </c>
      <c r="F957" s="14" t="s">
        <v>1472</v>
      </c>
      <c r="G957" s="14" t="s">
        <v>1941</v>
      </c>
      <c r="H957" s="14" t="s">
        <v>2064</v>
      </c>
      <c r="I957" s="14" t="s">
        <v>56</v>
      </c>
      <c r="J957" s="14" t="s">
        <v>65</v>
      </c>
      <c r="K957" s="15" t="s">
        <v>2065</v>
      </c>
      <c r="L957" s="14" t="s">
        <v>27</v>
      </c>
      <c r="M957" s="14">
        <v>1</v>
      </c>
      <c r="N957" s="14" t="s">
        <v>27</v>
      </c>
      <c r="O957" s="24">
        <f t="shared" si="363"/>
        <v>128</v>
      </c>
      <c r="P957" s="24">
        <f t="shared" si="364"/>
        <v>320</v>
      </c>
      <c r="Q957" s="24">
        <v>128</v>
      </c>
      <c r="R957" s="16">
        <v>320</v>
      </c>
      <c r="S957" s="69">
        <v>0</v>
      </c>
      <c r="T957" s="70">
        <v>0</v>
      </c>
      <c r="U957" s="24">
        <v>0</v>
      </c>
      <c r="V957" s="24">
        <v>0</v>
      </c>
      <c r="W957" s="69">
        <f t="shared" si="365"/>
        <v>0</v>
      </c>
      <c r="X957" s="69">
        <f>VLOOKUP(D957,'[1]Demanda Agregada Med. y MC'!$C$7:$O$3994,13,FALSE)</f>
        <v>0</v>
      </c>
      <c r="Y957" s="24">
        <v>0</v>
      </c>
      <c r="Z957" s="24">
        <v>0</v>
      </c>
      <c r="AA957" s="24">
        <v>0</v>
      </c>
      <c r="AB957" s="24">
        <v>0</v>
      </c>
      <c r="AC957" s="24">
        <v>0</v>
      </c>
      <c r="AD957" s="24">
        <v>0</v>
      </c>
      <c r="AE957" s="26">
        <v>0</v>
      </c>
      <c r="AF957" s="25">
        <v>0</v>
      </c>
      <c r="AG957" s="22">
        <v>788.44</v>
      </c>
      <c r="AH957" s="20">
        <f t="shared" si="366"/>
        <v>100920.32000000001</v>
      </c>
      <c r="AI957" s="9">
        <f t="shared" si="367"/>
        <v>252300.80000000002</v>
      </c>
      <c r="AJ957" s="9">
        <f t="shared" si="368"/>
        <v>100920.32000000001</v>
      </c>
      <c r="AK957" s="9">
        <f t="shared" si="369"/>
        <v>252300.80000000002</v>
      </c>
      <c r="AL957" s="9">
        <f t="shared" si="370"/>
        <v>0</v>
      </c>
      <c r="AM957" s="9">
        <f t="shared" si="371"/>
        <v>0</v>
      </c>
      <c r="AN957" s="9">
        <f t="shared" si="372"/>
        <v>0</v>
      </c>
      <c r="AO957" s="9">
        <f t="shared" si="373"/>
        <v>0</v>
      </c>
      <c r="AP957" s="9">
        <f t="shared" si="374"/>
        <v>0</v>
      </c>
      <c r="AQ957" s="9">
        <f t="shared" si="375"/>
        <v>0</v>
      </c>
      <c r="AR957" s="9">
        <f t="shared" si="376"/>
        <v>0</v>
      </c>
      <c r="AS957" s="9">
        <f t="shared" si="377"/>
        <v>0</v>
      </c>
      <c r="AT957" s="9">
        <f t="shared" si="378"/>
        <v>0</v>
      </c>
      <c r="AU957" s="9">
        <f t="shared" si="379"/>
        <v>0</v>
      </c>
      <c r="AV957" s="9">
        <f t="shared" si="380"/>
        <v>0</v>
      </c>
      <c r="AW957" s="9">
        <f t="shared" si="381"/>
        <v>0</v>
      </c>
      <c r="AX957" s="9">
        <f t="shared" si="382"/>
        <v>0</v>
      </c>
      <c r="AY957" s="10">
        <f t="shared" si="383"/>
        <v>0</v>
      </c>
    </row>
    <row r="958" spans="1:51" ht="15" customHeight="1">
      <c r="A958" s="87">
        <v>952</v>
      </c>
      <c r="B958" s="85" t="str">
        <f t="shared" si="360"/>
        <v>0601661986</v>
      </c>
      <c r="C958" s="13" t="str">
        <f t="shared" si="361"/>
        <v>060166198602</v>
      </c>
      <c r="D958" s="13" t="str">
        <f t="shared" si="362"/>
        <v>06016619860201</v>
      </c>
      <c r="E958" s="14">
        <v>25400454</v>
      </c>
      <c r="F958" s="14" t="s">
        <v>1472</v>
      </c>
      <c r="G958" s="14" t="s">
        <v>1941</v>
      </c>
      <c r="H958" s="14" t="s">
        <v>2066</v>
      </c>
      <c r="I958" s="14" t="s">
        <v>56</v>
      </c>
      <c r="J958" s="14" t="s">
        <v>65</v>
      </c>
      <c r="K958" s="15" t="s">
        <v>2067</v>
      </c>
      <c r="L958" s="14" t="s">
        <v>27</v>
      </c>
      <c r="M958" s="14">
        <v>1</v>
      </c>
      <c r="N958" s="14" t="s">
        <v>27</v>
      </c>
      <c r="O958" s="24">
        <f t="shared" si="363"/>
        <v>17</v>
      </c>
      <c r="P958" s="24">
        <f t="shared" si="364"/>
        <v>42</v>
      </c>
      <c r="Q958" s="24">
        <v>17</v>
      </c>
      <c r="R958" s="16">
        <v>42</v>
      </c>
      <c r="S958" s="69">
        <v>0</v>
      </c>
      <c r="T958" s="70">
        <v>0</v>
      </c>
      <c r="U958" s="24">
        <v>0</v>
      </c>
      <c r="V958" s="24">
        <v>0</v>
      </c>
      <c r="W958" s="69">
        <f t="shared" si="365"/>
        <v>0</v>
      </c>
      <c r="X958" s="69">
        <f>VLOOKUP(D958,'[1]Demanda Agregada Med. y MC'!$C$7:$O$3994,13,FALSE)</f>
        <v>0</v>
      </c>
      <c r="Y958" s="24">
        <v>0</v>
      </c>
      <c r="Z958" s="24">
        <v>0</v>
      </c>
      <c r="AA958" s="24">
        <v>0</v>
      </c>
      <c r="AB958" s="24">
        <v>0</v>
      </c>
      <c r="AC958" s="24">
        <v>0</v>
      </c>
      <c r="AD958" s="24">
        <v>0</v>
      </c>
      <c r="AE958" s="26">
        <v>0</v>
      </c>
      <c r="AF958" s="25">
        <v>0</v>
      </c>
      <c r="AG958" s="22">
        <v>788.44</v>
      </c>
      <c r="AH958" s="20">
        <f t="shared" si="366"/>
        <v>13403.480000000001</v>
      </c>
      <c r="AI958" s="9">
        <f t="shared" si="367"/>
        <v>33114.480000000003</v>
      </c>
      <c r="AJ958" s="9">
        <f t="shared" si="368"/>
        <v>13403.480000000001</v>
      </c>
      <c r="AK958" s="9">
        <f t="shared" si="369"/>
        <v>33114.480000000003</v>
      </c>
      <c r="AL958" s="9">
        <f t="shared" si="370"/>
        <v>0</v>
      </c>
      <c r="AM958" s="9">
        <f t="shared" si="371"/>
        <v>0</v>
      </c>
      <c r="AN958" s="9">
        <f t="shared" si="372"/>
        <v>0</v>
      </c>
      <c r="AO958" s="9">
        <f t="shared" si="373"/>
        <v>0</v>
      </c>
      <c r="AP958" s="9">
        <f t="shared" si="374"/>
        <v>0</v>
      </c>
      <c r="AQ958" s="9">
        <f t="shared" si="375"/>
        <v>0</v>
      </c>
      <c r="AR958" s="9">
        <f t="shared" si="376"/>
        <v>0</v>
      </c>
      <c r="AS958" s="9">
        <f t="shared" si="377"/>
        <v>0</v>
      </c>
      <c r="AT958" s="9">
        <f t="shared" si="378"/>
        <v>0</v>
      </c>
      <c r="AU958" s="9">
        <f t="shared" si="379"/>
        <v>0</v>
      </c>
      <c r="AV958" s="9">
        <f t="shared" si="380"/>
        <v>0</v>
      </c>
      <c r="AW958" s="9">
        <f t="shared" si="381"/>
        <v>0</v>
      </c>
      <c r="AX958" s="9">
        <f t="shared" si="382"/>
        <v>0</v>
      </c>
      <c r="AY958" s="10">
        <f t="shared" si="383"/>
        <v>0</v>
      </c>
    </row>
    <row r="959" spans="1:51" ht="15" customHeight="1">
      <c r="A959" s="87">
        <v>953</v>
      </c>
      <c r="B959" s="85" t="str">
        <f t="shared" si="360"/>
        <v>0601662083</v>
      </c>
      <c r="C959" s="13" t="str">
        <f t="shared" si="361"/>
        <v>060166208301</v>
      </c>
      <c r="D959" s="13" t="str">
        <f t="shared" si="362"/>
        <v>06016620830101</v>
      </c>
      <c r="E959" s="14">
        <v>25400100</v>
      </c>
      <c r="F959" s="14" t="s">
        <v>1472</v>
      </c>
      <c r="G959" s="14" t="s">
        <v>1941</v>
      </c>
      <c r="H959" s="14" t="s">
        <v>2068</v>
      </c>
      <c r="I959" s="14" t="s">
        <v>65</v>
      </c>
      <c r="J959" s="14" t="s">
        <v>65</v>
      </c>
      <c r="K959" s="15" t="s">
        <v>2069</v>
      </c>
      <c r="L959" s="14" t="s">
        <v>27</v>
      </c>
      <c r="M959" s="14">
        <v>1</v>
      </c>
      <c r="N959" s="14" t="s">
        <v>27</v>
      </c>
      <c r="O959" s="24">
        <f t="shared" si="363"/>
        <v>231.60000000000002</v>
      </c>
      <c r="P959" s="24">
        <f t="shared" si="364"/>
        <v>577</v>
      </c>
      <c r="Q959" s="24">
        <v>8</v>
      </c>
      <c r="R959" s="16">
        <v>18</v>
      </c>
      <c r="S959" s="69">
        <v>0</v>
      </c>
      <c r="T959" s="70">
        <v>0</v>
      </c>
      <c r="U959" s="24">
        <v>223.60000000000002</v>
      </c>
      <c r="V959" s="24">
        <v>559</v>
      </c>
      <c r="W959" s="69">
        <f t="shared" si="365"/>
        <v>0</v>
      </c>
      <c r="X959" s="69">
        <f>VLOOKUP(D959,'[1]Demanda Agregada Med. y MC'!$C$7:$O$3994,13,FALSE)</f>
        <v>0</v>
      </c>
      <c r="Y959" s="24">
        <v>0</v>
      </c>
      <c r="Z959" s="24">
        <v>0</v>
      </c>
      <c r="AA959" s="24">
        <v>0</v>
      </c>
      <c r="AB959" s="24">
        <v>0</v>
      </c>
      <c r="AC959" s="24">
        <v>0</v>
      </c>
      <c r="AD959" s="24">
        <v>0</v>
      </c>
      <c r="AE959" s="26">
        <v>0</v>
      </c>
      <c r="AF959" s="25">
        <v>0</v>
      </c>
      <c r="AG959" s="22">
        <v>1012</v>
      </c>
      <c r="AH959" s="20">
        <f t="shared" si="366"/>
        <v>234379.2</v>
      </c>
      <c r="AI959" s="9">
        <f t="shared" si="367"/>
        <v>583924</v>
      </c>
      <c r="AJ959" s="9">
        <f t="shared" si="368"/>
        <v>8096</v>
      </c>
      <c r="AK959" s="9">
        <f t="shared" si="369"/>
        <v>18216</v>
      </c>
      <c r="AL959" s="9">
        <f t="shared" si="370"/>
        <v>0</v>
      </c>
      <c r="AM959" s="9">
        <f t="shared" si="371"/>
        <v>0</v>
      </c>
      <c r="AN959" s="9">
        <f t="shared" si="372"/>
        <v>226283.2</v>
      </c>
      <c r="AO959" s="9">
        <f t="shared" si="373"/>
        <v>565708</v>
      </c>
      <c r="AP959" s="9">
        <f t="shared" si="374"/>
        <v>0</v>
      </c>
      <c r="AQ959" s="9">
        <f t="shared" si="375"/>
        <v>0</v>
      </c>
      <c r="AR959" s="9">
        <f t="shared" si="376"/>
        <v>0</v>
      </c>
      <c r="AS959" s="9">
        <f t="shared" si="377"/>
        <v>0</v>
      </c>
      <c r="AT959" s="9">
        <f t="shared" si="378"/>
        <v>0</v>
      </c>
      <c r="AU959" s="9">
        <f t="shared" si="379"/>
        <v>0</v>
      </c>
      <c r="AV959" s="9">
        <f t="shared" si="380"/>
        <v>0</v>
      </c>
      <c r="AW959" s="9">
        <f t="shared" si="381"/>
        <v>0</v>
      </c>
      <c r="AX959" s="9">
        <f t="shared" si="382"/>
        <v>0</v>
      </c>
      <c r="AY959" s="10">
        <f t="shared" si="383"/>
        <v>0</v>
      </c>
    </row>
    <row r="960" spans="1:51" ht="15" customHeight="1">
      <c r="A960" s="87">
        <v>954</v>
      </c>
      <c r="B960" s="85" t="str">
        <f t="shared" si="360"/>
        <v>0601662091</v>
      </c>
      <c r="C960" s="13" t="str">
        <f t="shared" si="361"/>
        <v>060166209101</v>
      </c>
      <c r="D960" s="13" t="str">
        <f t="shared" si="362"/>
        <v>06016620910101</v>
      </c>
      <c r="E960" s="14">
        <v>25400100</v>
      </c>
      <c r="F960" s="14" t="s">
        <v>1472</v>
      </c>
      <c r="G960" s="14" t="s">
        <v>1941</v>
      </c>
      <c r="H960" s="14" t="s">
        <v>2070</v>
      </c>
      <c r="I960" s="14" t="s">
        <v>65</v>
      </c>
      <c r="J960" s="14" t="s">
        <v>65</v>
      </c>
      <c r="K960" s="15" t="s">
        <v>2071</v>
      </c>
      <c r="L960" s="14" t="s">
        <v>27</v>
      </c>
      <c r="M960" s="14">
        <v>1</v>
      </c>
      <c r="N960" s="14" t="s">
        <v>27</v>
      </c>
      <c r="O960" s="24">
        <f t="shared" si="363"/>
        <v>19.8</v>
      </c>
      <c r="P960" s="24">
        <f t="shared" si="364"/>
        <v>49</v>
      </c>
      <c r="Q960" s="24">
        <v>5</v>
      </c>
      <c r="R960" s="16">
        <v>12</v>
      </c>
      <c r="S960" s="69">
        <v>0</v>
      </c>
      <c r="T960" s="70">
        <v>0</v>
      </c>
      <c r="U960" s="24">
        <v>14.8</v>
      </c>
      <c r="V960" s="24">
        <v>37</v>
      </c>
      <c r="W960" s="69">
        <f t="shared" si="365"/>
        <v>0</v>
      </c>
      <c r="X960" s="69">
        <f>VLOOKUP(D960,'[1]Demanda Agregada Med. y MC'!$C$7:$O$3994,13,FALSE)</f>
        <v>0</v>
      </c>
      <c r="Y960" s="24">
        <v>0</v>
      </c>
      <c r="Z960" s="24">
        <v>0</v>
      </c>
      <c r="AA960" s="24">
        <v>0</v>
      </c>
      <c r="AB960" s="24">
        <v>0</v>
      </c>
      <c r="AC960" s="24">
        <v>0</v>
      </c>
      <c r="AD960" s="24">
        <v>0</v>
      </c>
      <c r="AE960" s="26">
        <v>0</v>
      </c>
      <c r="AF960" s="25">
        <v>0</v>
      </c>
      <c r="AG960" s="22">
        <v>2024</v>
      </c>
      <c r="AH960" s="20">
        <f t="shared" si="366"/>
        <v>40075.200000000004</v>
      </c>
      <c r="AI960" s="9">
        <f t="shared" si="367"/>
        <v>99176</v>
      </c>
      <c r="AJ960" s="9">
        <f t="shared" si="368"/>
        <v>10120</v>
      </c>
      <c r="AK960" s="9">
        <f t="shared" si="369"/>
        <v>24288</v>
      </c>
      <c r="AL960" s="9">
        <f t="shared" si="370"/>
        <v>0</v>
      </c>
      <c r="AM960" s="9">
        <f t="shared" si="371"/>
        <v>0</v>
      </c>
      <c r="AN960" s="9">
        <f t="shared" si="372"/>
        <v>29955.200000000001</v>
      </c>
      <c r="AO960" s="9">
        <f t="shared" si="373"/>
        <v>74888</v>
      </c>
      <c r="AP960" s="9">
        <f t="shared" si="374"/>
        <v>0</v>
      </c>
      <c r="AQ960" s="9">
        <f t="shared" si="375"/>
        <v>0</v>
      </c>
      <c r="AR960" s="9">
        <f t="shared" si="376"/>
        <v>0</v>
      </c>
      <c r="AS960" s="9">
        <f t="shared" si="377"/>
        <v>0</v>
      </c>
      <c r="AT960" s="9">
        <f t="shared" si="378"/>
        <v>0</v>
      </c>
      <c r="AU960" s="9">
        <f t="shared" si="379"/>
        <v>0</v>
      </c>
      <c r="AV960" s="9">
        <f t="shared" si="380"/>
        <v>0</v>
      </c>
      <c r="AW960" s="9">
        <f t="shared" si="381"/>
        <v>0</v>
      </c>
      <c r="AX960" s="9">
        <f t="shared" si="382"/>
        <v>0</v>
      </c>
      <c r="AY960" s="10">
        <f t="shared" si="383"/>
        <v>0</v>
      </c>
    </row>
    <row r="961" spans="1:51" ht="15" customHeight="1">
      <c r="A961" s="87">
        <v>955</v>
      </c>
      <c r="B961" s="85" t="str">
        <f t="shared" si="360"/>
        <v>0601662141</v>
      </c>
      <c r="C961" s="13" t="str">
        <f t="shared" si="361"/>
        <v>060166214102</v>
      </c>
      <c r="D961" s="13" t="str">
        <f t="shared" si="362"/>
        <v>06016621410201</v>
      </c>
      <c r="E961" s="14">
        <v>25400100</v>
      </c>
      <c r="F961" s="14" t="s">
        <v>1472</v>
      </c>
      <c r="G961" s="14" t="s">
        <v>1941</v>
      </c>
      <c r="H961" s="14" t="s">
        <v>515</v>
      </c>
      <c r="I961" s="14" t="s">
        <v>56</v>
      </c>
      <c r="J961" s="14" t="s">
        <v>65</v>
      </c>
      <c r="K961" s="15" t="s">
        <v>2072</v>
      </c>
      <c r="L961" s="14" t="s">
        <v>27</v>
      </c>
      <c r="M961" s="14">
        <v>1</v>
      </c>
      <c r="N961" s="14" t="s">
        <v>27</v>
      </c>
      <c r="O961" s="24">
        <f t="shared" si="363"/>
        <v>180.40000000000003</v>
      </c>
      <c r="P961" s="24">
        <f t="shared" si="364"/>
        <v>449</v>
      </c>
      <c r="Q961" s="24">
        <v>90</v>
      </c>
      <c r="R961" s="16">
        <v>223</v>
      </c>
      <c r="S961" s="69">
        <v>0</v>
      </c>
      <c r="T961" s="70">
        <v>0</v>
      </c>
      <c r="U961" s="24">
        <v>73.600000000000009</v>
      </c>
      <c r="V961" s="24">
        <v>184</v>
      </c>
      <c r="W961" s="69">
        <f t="shared" si="365"/>
        <v>16.8</v>
      </c>
      <c r="X961" s="69">
        <f>VLOOKUP(D961,'[1]Demanda Agregada Med. y MC'!$C$7:$O$3994,13,FALSE)</f>
        <v>42</v>
      </c>
      <c r="Y961" s="24">
        <v>0</v>
      </c>
      <c r="Z961" s="24">
        <v>0</v>
      </c>
      <c r="AA961" s="24">
        <v>0</v>
      </c>
      <c r="AB961" s="24">
        <v>0</v>
      </c>
      <c r="AC961" s="24">
        <v>0</v>
      </c>
      <c r="AD961" s="24">
        <v>0</v>
      </c>
      <c r="AE961" s="26">
        <v>0</v>
      </c>
      <c r="AF961" s="25">
        <v>0</v>
      </c>
      <c r="AG961" s="22">
        <v>520.5544000000001</v>
      </c>
      <c r="AH961" s="20">
        <f t="shared" si="366"/>
        <v>93908.013760000031</v>
      </c>
      <c r="AI961" s="9">
        <f t="shared" si="367"/>
        <v>233728.92560000005</v>
      </c>
      <c r="AJ961" s="9">
        <f t="shared" si="368"/>
        <v>46849.896000000008</v>
      </c>
      <c r="AK961" s="9">
        <f t="shared" si="369"/>
        <v>116083.63120000002</v>
      </c>
      <c r="AL961" s="9">
        <f t="shared" si="370"/>
        <v>0</v>
      </c>
      <c r="AM961" s="9">
        <f t="shared" si="371"/>
        <v>0</v>
      </c>
      <c r="AN961" s="9">
        <f t="shared" si="372"/>
        <v>38312.803840000015</v>
      </c>
      <c r="AO961" s="9">
        <f t="shared" si="373"/>
        <v>95782.009600000019</v>
      </c>
      <c r="AP961" s="9">
        <f t="shared" si="374"/>
        <v>8745.3139200000023</v>
      </c>
      <c r="AQ961" s="9">
        <f t="shared" si="375"/>
        <v>21863.284800000005</v>
      </c>
      <c r="AR961" s="9">
        <f t="shared" si="376"/>
        <v>0</v>
      </c>
      <c r="AS961" s="9">
        <f t="shared" si="377"/>
        <v>0</v>
      </c>
      <c r="AT961" s="9">
        <f t="shared" si="378"/>
        <v>0</v>
      </c>
      <c r="AU961" s="9">
        <f t="shared" si="379"/>
        <v>0</v>
      </c>
      <c r="AV961" s="9">
        <f t="shared" si="380"/>
        <v>0</v>
      </c>
      <c r="AW961" s="9">
        <f t="shared" si="381"/>
        <v>0</v>
      </c>
      <c r="AX961" s="9">
        <f t="shared" si="382"/>
        <v>0</v>
      </c>
      <c r="AY961" s="10">
        <f t="shared" si="383"/>
        <v>0</v>
      </c>
    </row>
    <row r="962" spans="1:51" ht="15" customHeight="1">
      <c r="A962" s="87">
        <v>956</v>
      </c>
      <c r="B962" s="85" t="str">
        <f t="shared" si="360"/>
        <v>0601662158</v>
      </c>
      <c r="C962" s="13" t="str">
        <f t="shared" si="361"/>
        <v>060166215802</v>
      </c>
      <c r="D962" s="13" t="str">
        <f t="shared" si="362"/>
        <v>06016621580201</v>
      </c>
      <c r="E962" s="14">
        <v>25400100</v>
      </c>
      <c r="F962" s="14" t="s">
        <v>1472</v>
      </c>
      <c r="G962" s="14" t="s">
        <v>1941</v>
      </c>
      <c r="H962" s="14" t="s">
        <v>2073</v>
      </c>
      <c r="I962" s="14" t="s">
        <v>56</v>
      </c>
      <c r="J962" s="14" t="s">
        <v>65</v>
      </c>
      <c r="K962" s="15" t="s">
        <v>2074</v>
      </c>
      <c r="L962" s="14" t="s">
        <v>27</v>
      </c>
      <c r="M962" s="14">
        <v>1</v>
      </c>
      <c r="N962" s="14" t="s">
        <v>27</v>
      </c>
      <c r="O962" s="24">
        <f t="shared" si="363"/>
        <v>56.400000000000006</v>
      </c>
      <c r="P962" s="24">
        <f t="shared" si="364"/>
        <v>139</v>
      </c>
      <c r="Q962" s="24">
        <v>8</v>
      </c>
      <c r="R962" s="16">
        <v>18</v>
      </c>
      <c r="S962" s="69">
        <v>0</v>
      </c>
      <c r="T962" s="70">
        <v>0</v>
      </c>
      <c r="U962" s="24">
        <v>48.400000000000006</v>
      </c>
      <c r="V962" s="24">
        <v>121</v>
      </c>
      <c r="W962" s="69">
        <f t="shared" si="365"/>
        <v>0</v>
      </c>
      <c r="X962" s="69">
        <f>VLOOKUP(D962,'[1]Demanda Agregada Med. y MC'!$C$7:$O$3994,13,FALSE)</f>
        <v>0</v>
      </c>
      <c r="Y962" s="24">
        <v>0</v>
      </c>
      <c r="Z962" s="24">
        <v>0</v>
      </c>
      <c r="AA962" s="24">
        <v>0</v>
      </c>
      <c r="AB962" s="24">
        <v>0</v>
      </c>
      <c r="AC962" s="24">
        <v>0</v>
      </c>
      <c r="AD962" s="24">
        <v>0</v>
      </c>
      <c r="AE962" s="26">
        <v>0</v>
      </c>
      <c r="AF962" s="25">
        <v>0</v>
      </c>
      <c r="AG962" s="22">
        <v>874</v>
      </c>
      <c r="AH962" s="20">
        <f t="shared" si="366"/>
        <v>49293.600000000006</v>
      </c>
      <c r="AI962" s="9">
        <f t="shared" si="367"/>
        <v>121486</v>
      </c>
      <c r="AJ962" s="9">
        <f t="shared" si="368"/>
        <v>6992</v>
      </c>
      <c r="AK962" s="9">
        <f t="shared" si="369"/>
        <v>15732</v>
      </c>
      <c r="AL962" s="9">
        <f t="shared" si="370"/>
        <v>0</v>
      </c>
      <c r="AM962" s="9">
        <f t="shared" si="371"/>
        <v>0</v>
      </c>
      <c r="AN962" s="9">
        <f t="shared" si="372"/>
        <v>42301.600000000006</v>
      </c>
      <c r="AO962" s="9">
        <f t="shared" si="373"/>
        <v>105754</v>
      </c>
      <c r="AP962" s="9">
        <f t="shared" si="374"/>
        <v>0</v>
      </c>
      <c r="AQ962" s="9">
        <f t="shared" si="375"/>
        <v>0</v>
      </c>
      <c r="AR962" s="9">
        <f t="shared" si="376"/>
        <v>0</v>
      </c>
      <c r="AS962" s="9">
        <f t="shared" si="377"/>
        <v>0</v>
      </c>
      <c r="AT962" s="9">
        <f t="shared" si="378"/>
        <v>0</v>
      </c>
      <c r="AU962" s="9">
        <f t="shared" si="379"/>
        <v>0</v>
      </c>
      <c r="AV962" s="9">
        <f t="shared" si="380"/>
        <v>0</v>
      </c>
      <c r="AW962" s="9">
        <f t="shared" si="381"/>
        <v>0</v>
      </c>
      <c r="AX962" s="9">
        <f t="shared" si="382"/>
        <v>0</v>
      </c>
      <c r="AY962" s="10">
        <f t="shared" si="383"/>
        <v>0</v>
      </c>
    </row>
    <row r="963" spans="1:51" ht="15" customHeight="1">
      <c r="A963" s="87">
        <v>957</v>
      </c>
      <c r="B963" s="85" t="str">
        <f t="shared" si="360"/>
        <v>0601662190</v>
      </c>
      <c r="C963" s="13" t="str">
        <f t="shared" si="361"/>
        <v>060166219003</v>
      </c>
      <c r="D963" s="13" t="str">
        <f t="shared" si="362"/>
        <v>06016621900301</v>
      </c>
      <c r="E963" s="14">
        <v>25400100</v>
      </c>
      <c r="F963" s="14" t="s">
        <v>1472</v>
      </c>
      <c r="G963" s="14" t="s">
        <v>1941</v>
      </c>
      <c r="H963" s="14" t="s">
        <v>2075</v>
      </c>
      <c r="I963" s="14" t="s">
        <v>142</v>
      </c>
      <c r="J963" s="14" t="s">
        <v>65</v>
      </c>
      <c r="K963" s="15" t="s">
        <v>2076</v>
      </c>
      <c r="L963" s="14" t="s">
        <v>27</v>
      </c>
      <c r="M963" s="14">
        <v>1</v>
      </c>
      <c r="N963" s="14" t="s">
        <v>27</v>
      </c>
      <c r="O963" s="24">
        <f t="shared" si="363"/>
        <v>10</v>
      </c>
      <c r="P963" s="24">
        <f t="shared" si="364"/>
        <v>24</v>
      </c>
      <c r="Q963" s="24">
        <v>10</v>
      </c>
      <c r="R963" s="16">
        <v>24</v>
      </c>
      <c r="S963" s="69">
        <v>0</v>
      </c>
      <c r="T963" s="70">
        <v>0</v>
      </c>
      <c r="U963" s="24">
        <v>0</v>
      </c>
      <c r="V963" s="24">
        <v>0</v>
      </c>
      <c r="W963" s="69">
        <f t="shared" si="365"/>
        <v>0</v>
      </c>
      <c r="X963" s="69">
        <f>VLOOKUP(D963,'[1]Demanda Agregada Med. y MC'!$C$7:$O$3994,13,FALSE)</f>
        <v>0</v>
      </c>
      <c r="Y963" s="24">
        <v>0</v>
      </c>
      <c r="Z963" s="24">
        <v>0</v>
      </c>
      <c r="AA963" s="24">
        <v>0</v>
      </c>
      <c r="AB963" s="24">
        <v>0</v>
      </c>
      <c r="AC963" s="24">
        <v>0</v>
      </c>
      <c r="AD963" s="24">
        <v>0</v>
      </c>
      <c r="AE963" s="26">
        <v>0</v>
      </c>
      <c r="AF963" s="25">
        <v>0</v>
      </c>
      <c r="AG963" s="22">
        <v>1481.2</v>
      </c>
      <c r="AH963" s="20">
        <f t="shared" si="366"/>
        <v>14812</v>
      </c>
      <c r="AI963" s="9">
        <f t="shared" si="367"/>
        <v>35548.800000000003</v>
      </c>
      <c r="AJ963" s="9">
        <f t="shared" si="368"/>
        <v>14812</v>
      </c>
      <c r="AK963" s="9">
        <f t="shared" si="369"/>
        <v>35548.800000000003</v>
      </c>
      <c r="AL963" s="9">
        <f t="shared" si="370"/>
        <v>0</v>
      </c>
      <c r="AM963" s="9">
        <f t="shared" si="371"/>
        <v>0</v>
      </c>
      <c r="AN963" s="9">
        <f t="shared" si="372"/>
        <v>0</v>
      </c>
      <c r="AO963" s="9">
        <f t="shared" si="373"/>
        <v>0</v>
      </c>
      <c r="AP963" s="9">
        <f t="shared" si="374"/>
        <v>0</v>
      </c>
      <c r="AQ963" s="9">
        <f t="shared" si="375"/>
        <v>0</v>
      </c>
      <c r="AR963" s="9">
        <f t="shared" si="376"/>
        <v>0</v>
      </c>
      <c r="AS963" s="9">
        <f t="shared" si="377"/>
        <v>0</v>
      </c>
      <c r="AT963" s="9">
        <f t="shared" si="378"/>
        <v>0</v>
      </c>
      <c r="AU963" s="9">
        <f t="shared" si="379"/>
        <v>0</v>
      </c>
      <c r="AV963" s="9">
        <f t="shared" si="380"/>
        <v>0</v>
      </c>
      <c r="AW963" s="9">
        <f t="shared" si="381"/>
        <v>0</v>
      </c>
      <c r="AX963" s="9">
        <f t="shared" si="382"/>
        <v>0</v>
      </c>
      <c r="AY963" s="10">
        <f t="shared" si="383"/>
        <v>0</v>
      </c>
    </row>
    <row r="964" spans="1:51" ht="15" customHeight="1">
      <c r="A964" s="87">
        <v>958</v>
      </c>
      <c r="B964" s="85" t="str">
        <f t="shared" si="360"/>
        <v>0601662208</v>
      </c>
      <c r="C964" s="13" t="str">
        <f t="shared" si="361"/>
        <v>060166220803</v>
      </c>
      <c r="D964" s="13" t="str">
        <f t="shared" si="362"/>
        <v>06016622080301</v>
      </c>
      <c r="E964" s="14">
        <v>25400100</v>
      </c>
      <c r="F964" s="14" t="s">
        <v>1472</v>
      </c>
      <c r="G964" s="14" t="s">
        <v>1941</v>
      </c>
      <c r="H964" s="14" t="s">
        <v>2077</v>
      </c>
      <c r="I964" s="14" t="s">
        <v>142</v>
      </c>
      <c r="J964" s="14" t="s">
        <v>65</v>
      </c>
      <c r="K964" s="15" t="s">
        <v>2078</v>
      </c>
      <c r="L964" s="14" t="s">
        <v>27</v>
      </c>
      <c r="M964" s="14">
        <v>1</v>
      </c>
      <c r="N964" s="14" t="s">
        <v>27</v>
      </c>
      <c r="O964" s="24">
        <f t="shared" si="363"/>
        <v>312</v>
      </c>
      <c r="P964" s="24">
        <f t="shared" si="364"/>
        <v>780</v>
      </c>
      <c r="Q964" s="24">
        <v>312</v>
      </c>
      <c r="R964" s="16">
        <v>780</v>
      </c>
      <c r="S964" s="69">
        <v>0</v>
      </c>
      <c r="T964" s="70">
        <v>0</v>
      </c>
      <c r="U964" s="24">
        <v>0</v>
      </c>
      <c r="V964" s="24">
        <v>0</v>
      </c>
      <c r="W964" s="69">
        <f t="shared" si="365"/>
        <v>0</v>
      </c>
      <c r="X964" s="69">
        <f>VLOOKUP(D964,'[1]Demanda Agregada Med. y MC'!$C$7:$O$3994,13,FALSE)</f>
        <v>0</v>
      </c>
      <c r="Y964" s="24">
        <v>0</v>
      </c>
      <c r="Z964" s="24">
        <v>0</v>
      </c>
      <c r="AA964" s="24">
        <v>0</v>
      </c>
      <c r="AB964" s="24">
        <v>0</v>
      </c>
      <c r="AC964" s="24">
        <v>0</v>
      </c>
      <c r="AD964" s="24">
        <v>0</v>
      </c>
      <c r="AE964" s="26">
        <v>0</v>
      </c>
      <c r="AF964" s="25">
        <v>0</v>
      </c>
      <c r="AG964" s="22">
        <v>1481.2</v>
      </c>
      <c r="AH964" s="20">
        <f t="shared" si="366"/>
        <v>462134.4</v>
      </c>
      <c r="AI964" s="9">
        <f t="shared" si="367"/>
        <v>1155336</v>
      </c>
      <c r="AJ964" s="9">
        <f t="shared" si="368"/>
        <v>462134.4</v>
      </c>
      <c r="AK964" s="9">
        <f t="shared" si="369"/>
        <v>1155336</v>
      </c>
      <c r="AL964" s="9">
        <f t="shared" si="370"/>
        <v>0</v>
      </c>
      <c r="AM964" s="9">
        <f t="shared" si="371"/>
        <v>0</v>
      </c>
      <c r="AN964" s="9">
        <f t="shared" si="372"/>
        <v>0</v>
      </c>
      <c r="AO964" s="9">
        <f t="shared" si="373"/>
        <v>0</v>
      </c>
      <c r="AP964" s="9">
        <f t="shared" si="374"/>
        <v>0</v>
      </c>
      <c r="AQ964" s="9">
        <f t="shared" si="375"/>
        <v>0</v>
      </c>
      <c r="AR964" s="9">
        <f t="shared" si="376"/>
        <v>0</v>
      </c>
      <c r="AS964" s="9">
        <f t="shared" si="377"/>
        <v>0</v>
      </c>
      <c r="AT964" s="9">
        <f t="shared" si="378"/>
        <v>0</v>
      </c>
      <c r="AU964" s="9">
        <f t="shared" si="379"/>
        <v>0</v>
      </c>
      <c r="AV964" s="9">
        <f t="shared" si="380"/>
        <v>0</v>
      </c>
      <c r="AW964" s="9">
        <f t="shared" si="381"/>
        <v>0</v>
      </c>
      <c r="AX964" s="9">
        <f t="shared" si="382"/>
        <v>0</v>
      </c>
      <c r="AY964" s="10">
        <f t="shared" si="383"/>
        <v>0</v>
      </c>
    </row>
    <row r="965" spans="1:51" ht="15" customHeight="1">
      <c r="A965" s="87">
        <v>959</v>
      </c>
      <c r="B965" s="85" t="str">
        <f t="shared" si="360"/>
        <v>0601662224</v>
      </c>
      <c r="C965" s="13" t="str">
        <f t="shared" si="361"/>
        <v>060166222403</v>
      </c>
      <c r="D965" s="13" t="str">
        <f t="shared" si="362"/>
        <v>06016622240301</v>
      </c>
      <c r="E965" s="14">
        <v>25400100</v>
      </c>
      <c r="F965" s="14" t="s">
        <v>1472</v>
      </c>
      <c r="G965" s="14" t="s">
        <v>1941</v>
      </c>
      <c r="H965" s="14" t="s">
        <v>2079</v>
      </c>
      <c r="I965" s="14" t="s">
        <v>142</v>
      </c>
      <c r="J965" s="14" t="s">
        <v>65</v>
      </c>
      <c r="K965" s="15" t="s">
        <v>2080</v>
      </c>
      <c r="L965" s="14" t="s">
        <v>27</v>
      </c>
      <c r="M965" s="14">
        <v>1</v>
      </c>
      <c r="N965" s="14" t="s">
        <v>27</v>
      </c>
      <c r="O965" s="24">
        <f t="shared" si="363"/>
        <v>3</v>
      </c>
      <c r="P965" s="24">
        <f t="shared" si="364"/>
        <v>6</v>
      </c>
      <c r="Q965" s="24">
        <v>3</v>
      </c>
      <c r="R965" s="16">
        <v>6</v>
      </c>
      <c r="S965" s="69">
        <v>0</v>
      </c>
      <c r="T965" s="70">
        <v>0</v>
      </c>
      <c r="U965" s="24">
        <v>0</v>
      </c>
      <c r="V965" s="24">
        <v>0</v>
      </c>
      <c r="W965" s="69">
        <f t="shared" si="365"/>
        <v>0</v>
      </c>
      <c r="X965" s="69">
        <f>VLOOKUP(D965,'[1]Demanda Agregada Med. y MC'!$C$7:$O$3994,13,FALSE)</f>
        <v>0</v>
      </c>
      <c r="Y965" s="24">
        <v>0</v>
      </c>
      <c r="Z965" s="24">
        <v>0</v>
      </c>
      <c r="AA965" s="24">
        <v>0</v>
      </c>
      <c r="AB965" s="24">
        <v>0</v>
      </c>
      <c r="AC965" s="24">
        <v>0</v>
      </c>
      <c r="AD965" s="24">
        <v>0</v>
      </c>
      <c r="AE965" s="26">
        <v>0</v>
      </c>
      <c r="AF965" s="25">
        <v>0</v>
      </c>
      <c r="AG965" s="22">
        <v>4784</v>
      </c>
      <c r="AH965" s="20">
        <f t="shared" si="366"/>
        <v>14352</v>
      </c>
      <c r="AI965" s="9">
        <f t="shared" si="367"/>
        <v>28704</v>
      </c>
      <c r="AJ965" s="9">
        <f t="shared" si="368"/>
        <v>14352</v>
      </c>
      <c r="AK965" s="9">
        <f t="shared" si="369"/>
        <v>28704</v>
      </c>
      <c r="AL965" s="9">
        <f t="shared" si="370"/>
        <v>0</v>
      </c>
      <c r="AM965" s="9">
        <f t="shared" si="371"/>
        <v>0</v>
      </c>
      <c r="AN965" s="9">
        <f t="shared" si="372"/>
        <v>0</v>
      </c>
      <c r="AO965" s="9">
        <f t="shared" si="373"/>
        <v>0</v>
      </c>
      <c r="AP965" s="9">
        <f t="shared" si="374"/>
        <v>0</v>
      </c>
      <c r="AQ965" s="9">
        <f t="shared" si="375"/>
        <v>0</v>
      </c>
      <c r="AR965" s="9">
        <f t="shared" si="376"/>
        <v>0</v>
      </c>
      <c r="AS965" s="9">
        <f t="shared" si="377"/>
        <v>0</v>
      </c>
      <c r="AT965" s="9">
        <f t="shared" si="378"/>
        <v>0</v>
      </c>
      <c r="AU965" s="9">
        <f t="shared" si="379"/>
        <v>0</v>
      </c>
      <c r="AV965" s="9">
        <f t="shared" si="380"/>
        <v>0</v>
      </c>
      <c r="AW965" s="9">
        <f t="shared" si="381"/>
        <v>0</v>
      </c>
      <c r="AX965" s="9">
        <f t="shared" si="382"/>
        <v>0</v>
      </c>
      <c r="AY965" s="10">
        <f t="shared" si="383"/>
        <v>0</v>
      </c>
    </row>
    <row r="966" spans="1:51" ht="15" customHeight="1">
      <c r="A966" s="87">
        <v>960</v>
      </c>
      <c r="B966" s="85" t="str">
        <f t="shared" si="360"/>
        <v>0601662257</v>
      </c>
      <c r="C966" s="13" t="str">
        <f t="shared" si="361"/>
        <v>060166225703</v>
      </c>
      <c r="D966" s="13" t="str">
        <f t="shared" si="362"/>
        <v>06016622570301</v>
      </c>
      <c r="E966" s="14">
        <v>25400100</v>
      </c>
      <c r="F966" s="14" t="s">
        <v>1472</v>
      </c>
      <c r="G966" s="14" t="s">
        <v>1941</v>
      </c>
      <c r="H966" s="14" t="s">
        <v>2081</v>
      </c>
      <c r="I966" s="14" t="s">
        <v>142</v>
      </c>
      <c r="J966" s="14" t="s">
        <v>65</v>
      </c>
      <c r="K966" s="15" t="s">
        <v>2082</v>
      </c>
      <c r="L966" s="14" t="s">
        <v>27</v>
      </c>
      <c r="M966" s="14">
        <v>1</v>
      </c>
      <c r="N966" s="14" t="s">
        <v>27</v>
      </c>
      <c r="O966" s="24">
        <f t="shared" si="363"/>
        <v>2</v>
      </c>
      <c r="P966" s="24">
        <f t="shared" si="364"/>
        <v>3</v>
      </c>
      <c r="Q966" s="24">
        <v>2</v>
      </c>
      <c r="R966" s="16">
        <v>3</v>
      </c>
      <c r="S966" s="69">
        <v>0</v>
      </c>
      <c r="T966" s="70">
        <v>0</v>
      </c>
      <c r="U966" s="24">
        <v>0</v>
      </c>
      <c r="V966" s="24">
        <v>0</v>
      </c>
      <c r="W966" s="69">
        <f t="shared" si="365"/>
        <v>0</v>
      </c>
      <c r="X966" s="69">
        <f>VLOOKUP(D966,'[1]Demanda Agregada Med. y MC'!$C$7:$O$3994,13,FALSE)</f>
        <v>0</v>
      </c>
      <c r="Y966" s="24">
        <v>0</v>
      </c>
      <c r="Z966" s="24">
        <v>0</v>
      </c>
      <c r="AA966" s="24">
        <v>0</v>
      </c>
      <c r="AB966" s="24">
        <v>0</v>
      </c>
      <c r="AC966" s="24">
        <v>0</v>
      </c>
      <c r="AD966" s="24">
        <v>0</v>
      </c>
      <c r="AE966" s="26">
        <v>0</v>
      </c>
      <c r="AF966" s="25">
        <v>0</v>
      </c>
      <c r="AG966" s="22">
        <v>4784</v>
      </c>
      <c r="AH966" s="20">
        <f t="shared" si="366"/>
        <v>9568</v>
      </c>
      <c r="AI966" s="9">
        <f t="shared" si="367"/>
        <v>14352</v>
      </c>
      <c r="AJ966" s="9">
        <f t="shared" si="368"/>
        <v>9568</v>
      </c>
      <c r="AK966" s="9">
        <f t="shared" si="369"/>
        <v>14352</v>
      </c>
      <c r="AL966" s="9">
        <f t="shared" si="370"/>
        <v>0</v>
      </c>
      <c r="AM966" s="9">
        <f t="shared" si="371"/>
        <v>0</v>
      </c>
      <c r="AN966" s="9">
        <f t="shared" si="372"/>
        <v>0</v>
      </c>
      <c r="AO966" s="9">
        <f t="shared" si="373"/>
        <v>0</v>
      </c>
      <c r="AP966" s="9">
        <f t="shared" si="374"/>
        <v>0</v>
      </c>
      <c r="AQ966" s="9">
        <f t="shared" si="375"/>
        <v>0</v>
      </c>
      <c r="AR966" s="9">
        <f t="shared" si="376"/>
        <v>0</v>
      </c>
      <c r="AS966" s="9">
        <f t="shared" si="377"/>
        <v>0</v>
      </c>
      <c r="AT966" s="9">
        <f t="shared" si="378"/>
        <v>0</v>
      </c>
      <c r="AU966" s="9">
        <f t="shared" si="379"/>
        <v>0</v>
      </c>
      <c r="AV966" s="9">
        <f t="shared" si="380"/>
        <v>0</v>
      </c>
      <c r="AW966" s="9">
        <f t="shared" si="381"/>
        <v>0</v>
      </c>
      <c r="AX966" s="9">
        <f t="shared" si="382"/>
        <v>0</v>
      </c>
      <c r="AY966" s="10">
        <f t="shared" si="383"/>
        <v>0</v>
      </c>
    </row>
    <row r="967" spans="1:51" ht="15" customHeight="1">
      <c r="A967" s="87">
        <v>961</v>
      </c>
      <c r="B967" s="85" t="str">
        <f t="shared" si="360"/>
        <v>0601662265</v>
      </c>
      <c r="C967" s="13" t="str">
        <f t="shared" si="361"/>
        <v>060166226503</v>
      </c>
      <c r="D967" s="13" t="str">
        <f t="shared" si="362"/>
        <v>06016622650301</v>
      </c>
      <c r="E967" s="14">
        <v>25400100</v>
      </c>
      <c r="F967" s="14" t="s">
        <v>1472</v>
      </c>
      <c r="G967" s="14" t="s">
        <v>1941</v>
      </c>
      <c r="H967" s="14" t="s">
        <v>2083</v>
      </c>
      <c r="I967" s="14" t="s">
        <v>142</v>
      </c>
      <c r="J967" s="14" t="s">
        <v>65</v>
      </c>
      <c r="K967" s="15" t="s">
        <v>2084</v>
      </c>
      <c r="L967" s="14" t="s">
        <v>27</v>
      </c>
      <c r="M967" s="14">
        <v>1</v>
      </c>
      <c r="N967" s="14" t="s">
        <v>27</v>
      </c>
      <c r="O967" s="24">
        <f t="shared" si="363"/>
        <v>132</v>
      </c>
      <c r="P967" s="24">
        <f t="shared" si="364"/>
        <v>328</v>
      </c>
      <c r="Q967" s="24">
        <v>132</v>
      </c>
      <c r="R967" s="16">
        <v>328</v>
      </c>
      <c r="S967" s="69">
        <v>0</v>
      </c>
      <c r="T967" s="70">
        <v>0</v>
      </c>
      <c r="U967" s="24">
        <v>0</v>
      </c>
      <c r="V967" s="24">
        <v>0</v>
      </c>
      <c r="W967" s="69">
        <f t="shared" si="365"/>
        <v>0</v>
      </c>
      <c r="X967" s="69">
        <f>VLOOKUP(D967,'[1]Demanda Agregada Med. y MC'!$C$7:$O$3994,13,FALSE)</f>
        <v>0</v>
      </c>
      <c r="Y967" s="24">
        <v>0</v>
      </c>
      <c r="Z967" s="24">
        <v>0</v>
      </c>
      <c r="AA967" s="24">
        <v>0</v>
      </c>
      <c r="AB967" s="24">
        <v>0</v>
      </c>
      <c r="AC967" s="24">
        <v>0</v>
      </c>
      <c r="AD967" s="24">
        <v>0</v>
      </c>
      <c r="AE967" s="26">
        <v>0</v>
      </c>
      <c r="AF967" s="25">
        <v>0</v>
      </c>
      <c r="AG967" s="22">
        <v>1481.2</v>
      </c>
      <c r="AH967" s="20">
        <f t="shared" si="366"/>
        <v>195518.4</v>
      </c>
      <c r="AI967" s="9">
        <f t="shared" si="367"/>
        <v>485833.60000000003</v>
      </c>
      <c r="AJ967" s="9">
        <f t="shared" si="368"/>
        <v>195518.4</v>
      </c>
      <c r="AK967" s="9">
        <f t="shared" si="369"/>
        <v>485833.60000000003</v>
      </c>
      <c r="AL967" s="9">
        <f t="shared" si="370"/>
        <v>0</v>
      </c>
      <c r="AM967" s="9">
        <f t="shared" si="371"/>
        <v>0</v>
      </c>
      <c r="AN967" s="9">
        <f t="shared" si="372"/>
        <v>0</v>
      </c>
      <c r="AO967" s="9">
        <f t="shared" si="373"/>
        <v>0</v>
      </c>
      <c r="AP967" s="9">
        <f t="shared" si="374"/>
        <v>0</v>
      </c>
      <c r="AQ967" s="9">
        <f t="shared" si="375"/>
        <v>0</v>
      </c>
      <c r="AR967" s="9">
        <f t="shared" si="376"/>
        <v>0</v>
      </c>
      <c r="AS967" s="9">
        <f t="shared" si="377"/>
        <v>0</v>
      </c>
      <c r="AT967" s="9">
        <f t="shared" si="378"/>
        <v>0</v>
      </c>
      <c r="AU967" s="9">
        <f t="shared" si="379"/>
        <v>0</v>
      </c>
      <c r="AV967" s="9">
        <f t="shared" si="380"/>
        <v>0</v>
      </c>
      <c r="AW967" s="9">
        <f t="shared" si="381"/>
        <v>0</v>
      </c>
      <c r="AX967" s="9">
        <f t="shared" si="382"/>
        <v>0</v>
      </c>
      <c r="AY967" s="10">
        <f t="shared" si="383"/>
        <v>0</v>
      </c>
    </row>
    <row r="968" spans="1:51" ht="15" customHeight="1">
      <c r="A968" s="87">
        <v>962</v>
      </c>
      <c r="B968" s="85" t="str">
        <f t="shared" si="360"/>
        <v>0601662273</v>
      </c>
      <c r="C968" s="13" t="str">
        <f t="shared" si="361"/>
        <v>060166227303</v>
      </c>
      <c r="D968" s="13" t="str">
        <f t="shared" si="362"/>
        <v>06016622730301</v>
      </c>
      <c r="E968" s="14">
        <v>25400100</v>
      </c>
      <c r="F968" s="14" t="s">
        <v>1472</v>
      </c>
      <c r="G968" s="14" t="s">
        <v>1941</v>
      </c>
      <c r="H968" s="14" t="s">
        <v>2085</v>
      </c>
      <c r="I968" s="14" t="s">
        <v>142</v>
      </c>
      <c r="J968" s="14" t="s">
        <v>65</v>
      </c>
      <c r="K968" s="15" t="s">
        <v>2086</v>
      </c>
      <c r="L968" s="14" t="s">
        <v>27</v>
      </c>
      <c r="M968" s="14">
        <v>1</v>
      </c>
      <c r="N968" s="14" t="s">
        <v>27</v>
      </c>
      <c r="O968" s="24">
        <f t="shared" si="363"/>
        <v>132</v>
      </c>
      <c r="P968" s="24">
        <f t="shared" si="364"/>
        <v>328</v>
      </c>
      <c r="Q968" s="24">
        <v>132</v>
      </c>
      <c r="R968" s="16">
        <v>328</v>
      </c>
      <c r="S968" s="69">
        <v>0</v>
      </c>
      <c r="T968" s="70">
        <v>0</v>
      </c>
      <c r="U968" s="24">
        <v>0</v>
      </c>
      <c r="V968" s="24">
        <v>0</v>
      </c>
      <c r="W968" s="69">
        <f t="shared" si="365"/>
        <v>0</v>
      </c>
      <c r="X968" s="69">
        <f>VLOOKUP(D968,'[1]Demanda Agregada Med. y MC'!$C$7:$O$3994,13,FALSE)</f>
        <v>0</v>
      </c>
      <c r="Y968" s="24">
        <v>0</v>
      </c>
      <c r="Z968" s="24">
        <v>0</v>
      </c>
      <c r="AA968" s="24">
        <v>0</v>
      </c>
      <c r="AB968" s="24">
        <v>0</v>
      </c>
      <c r="AC968" s="24">
        <v>0</v>
      </c>
      <c r="AD968" s="24">
        <v>0</v>
      </c>
      <c r="AE968" s="26">
        <v>0</v>
      </c>
      <c r="AF968" s="25">
        <v>0</v>
      </c>
      <c r="AG968" s="22">
        <v>1481.2</v>
      </c>
      <c r="AH968" s="20">
        <f t="shared" si="366"/>
        <v>195518.4</v>
      </c>
      <c r="AI968" s="9">
        <f t="shared" si="367"/>
        <v>485833.60000000003</v>
      </c>
      <c r="AJ968" s="9">
        <f t="shared" si="368"/>
        <v>195518.4</v>
      </c>
      <c r="AK968" s="9">
        <f t="shared" si="369"/>
        <v>485833.60000000003</v>
      </c>
      <c r="AL968" s="9">
        <f t="shared" si="370"/>
        <v>0</v>
      </c>
      <c r="AM968" s="9">
        <f t="shared" si="371"/>
        <v>0</v>
      </c>
      <c r="AN968" s="9">
        <f t="shared" si="372"/>
        <v>0</v>
      </c>
      <c r="AO968" s="9">
        <f t="shared" si="373"/>
        <v>0</v>
      </c>
      <c r="AP968" s="9">
        <f t="shared" si="374"/>
        <v>0</v>
      </c>
      <c r="AQ968" s="9">
        <f t="shared" si="375"/>
        <v>0</v>
      </c>
      <c r="AR968" s="9">
        <f t="shared" si="376"/>
        <v>0</v>
      </c>
      <c r="AS968" s="9">
        <f t="shared" si="377"/>
        <v>0</v>
      </c>
      <c r="AT968" s="9">
        <f t="shared" si="378"/>
        <v>0</v>
      </c>
      <c r="AU968" s="9">
        <f t="shared" si="379"/>
        <v>0</v>
      </c>
      <c r="AV968" s="9">
        <f t="shared" si="380"/>
        <v>0</v>
      </c>
      <c r="AW968" s="9">
        <f t="shared" si="381"/>
        <v>0</v>
      </c>
      <c r="AX968" s="9">
        <f t="shared" si="382"/>
        <v>0</v>
      </c>
      <c r="AY968" s="10">
        <f t="shared" si="383"/>
        <v>0</v>
      </c>
    </row>
    <row r="969" spans="1:51" ht="15" customHeight="1">
      <c r="A969" s="87">
        <v>963</v>
      </c>
      <c r="B969" s="85" t="str">
        <f t="shared" si="360"/>
        <v>0601662281</v>
      </c>
      <c r="C969" s="13" t="str">
        <f t="shared" si="361"/>
        <v>060166228103</v>
      </c>
      <c r="D969" s="13" t="str">
        <f t="shared" si="362"/>
        <v>06016622810301</v>
      </c>
      <c r="E969" s="14">
        <v>25400100</v>
      </c>
      <c r="F969" s="14" t="s">
        <v>1472</v>
      </c>
      <c r="G969" s="14" t="s">
        <v>1941</v>
      </c>
      <c r="H969" s="14" t="s">
        <v>2087</v>
      </c>
      <c r="I969" s="14" t="s">
        <v>142</v>
      </c>
      <c r="J969" s="14" t="s">
        <v>65</v>
      </c>
      <c r="K969" s="15" t="s">
        <v>2088</v>
      </c>
      <c r="L969" s="14" t="s">
        <v>27</v>
      </c>
      <c r="M969" s="14">
        <v>1</v>
      </c>
      <c r="N969" s="14" t="s">
        <v>27</v>
      </c>
      <c r="O969" s="24">
        <f t="shared" si="363"/>
        <v>132</v>
      </c>
      <c r="P969" s="24">
        <f t="shared" si="364"/>
        <v>328</v>
      </c>
      <c r="Q969" s="24">
        <v>132</v>
      </c>
      <c r="R969" s="16">
        <v>328</v>
      </c>
      <c r="S969" s="69">
        <v>0</v>
      </c>
      <c r="T969" s="70">
        <v>0</v>
      </c>
      <c r="U969" s="24">
        <v>0</v>
      </c>
      <c r="V969" s="24">
        <v>0</v>
      </c>
      <c r="W969" s="69">
        <f t="shared" si="365"/>
        <v>0</v>
      </c>
      <c r="X969" s="69">
        <f>VLOOKUP(D969,'[1]Demanda Agregada Med. y MC'!$C$7:$O$3994,13,FALSE)</f>
        <v>0</v>
      </c>
      <c r="Y969" s="24">
        <v>0</v>
      </c>
      <c r="Z969" s="24">
        <v>0</v>
      </c>
      <c r="AA969" s="24">
        <v>0</v>
      </c>
      <c r="AB969" s="24">
        <v>0</v>
      </c>
      <c r="AC969" s="24">
        <v>0</v>
      </c>
      <c r="AD969" s="24">
        <v>0</v>
      </c>
      <c r="AE969" s="26">
        <v>0</v>
      </c>
      <c r="AF969" s="25">
        <v>0</v>
      </c>
      <c r="AG969" s="22">
        <v>1481.2</v>
      </c>
      <c r="AH969" s="20">
        <f t="shared" si="366"/>
        <v>195518.4</v>
      </c>
      <c r="AI969" s="9">
        <f t="shared" si="367"/>
        <v>485833.60000000003</v>
      </c>
      <c r="AJ969" s="9">
        <f t="shared" si="368"/>
        <v>195518.4</v>
      </c>
      <c r="AK969" s="9">
        <f t="shared" si="369"/>
        <v>485833.60000000003</v>
      </c>
      <c r="AL969" s="9">
        <f t="shared" si="370"/>
        <v>0</v>
      </c>
      <c r="AM969" s="9">
        <f t="shared" si="371"/>
        <v>0</v>
      </c>
      <c r="AN969" s="9">
        <f t="shared" si="372"/>
        <v>0</v>
      </c>
      <c r="AO969" s="9">
        <f t="shared" si="373"/>
        <v>0</v>
      </c>
      <c r="AP969" s="9">
        <f t="shared" si="374"/>
        <v>0</v>
      </c>
      <c r="AQ969" s="9">
        <f t="shared" si="375"/>
        <v>0</v>
      </c>
      <c r="AR969" s="9">
        <f t="shared" si="376"/>
        <v>0</v>
      </c>
      <c r="AS969" s="9">
        <f t="shared" si="377"/>
        <v>0</v>
      </c>
      <c r="AT969" s="9">
        <f t="shared" si="378"/>
        <v>0</v>
      </c>
      <c r="AU969" s="9">
        <f t="shared" si="379"/>
        <v>0</v>
      </c>
      <c r="AV969" s="9">
        <f t="shared" si="380"/>
        <v>0</v>
      </c>
      <c r="AW969" s="9">
        <f t="shared" si="381"/>
        <v>0</v>
      </c>
      <c r="AX969" s="9">
        <f t="shared" si="382"/>
        <v>0</v>
      </c>
      <c r="AY969" s="10">
        <f t="shared" si="383"/>
        <v>0</v>
      </c>
    </row>
    <row r="970" spans="1:51" ht="15" customHeight="1">
      <c r="A970" s="87">
        <v>964</v>
      </c>
      <c r="B970" s="85" t="str">
        <f t="shared" si="360"/>
        <v>0601662299</v>
      </c>
      <c r="C970" s="13" t="str">
        <f t="shared" si="361"/>
        <v>060166229903</v>
      </c>
      <c r="D970" s="13" t="str">
        <f t="shared" si="362"/>
        <v>06016622990301</v>
      </c>
      <c r="E970" s="14">
        <v>25400100</v>
      </c>
      <c r="F970" s="14" t="s">
        <v>1472</v>
      </c>
      <c r="G970" s="14" t="s">
        <v>1941</v>
      </c>
      <c r="H970" s="14" t="s">
        <v>2089</v>
      </c>
      <c r="I970" s="14" t="s">
        <v>142</v>
      </c>
      <c r="J970" s="14" t="s">
        <v>65</v>
      </c>
      <c r="K970" s="15" t="s">
        <v>2090</v>
      </c>
      <c r="L970" s="14" t="s">
        <v>27</v>
      </c>
      <c r="M970" s="14">
        <v>1</v>
      </c>
      <c r="N970" s="14" t="s">
        <v>27</v>
      </c>
      <c r="O970" s="24">
        <f t="shared" si="363"/>
        <v>85</v>
      </c>
      <c r="P970" s="24">
        <f t="shared" si="364"/>
        <v>212</v>
      </c>
      <c r="Q970" s="24">
        <v>85</v>
      </c>
      <c r="R970" s="16">
        <v>212</v>
      </c>
      <c r="S970" s="69">
        <v>0</v>
      </c>
      <c r="T970" s="70">
        <v>0</v>
      </c>
      <c r="U970" s="24">
        <v>0</v>
      </c>
      <c r="V970" s="24">
        <v>0</v>
      </c>
      <c r="W970" s="69">
        <f t="shared" si="365"/>
        <v>0</v>
      </c>
      <c r="X970" s="69">
        <f>VLOOKUP(D970,'[1]Demanda Agregada Med. y MC'!$C$7:$O$3994,13,FALSE)</f>
        <v>0</v>
      </c>
      <c r="Y970" s="24">
        <v>0</v>
      </c>
      <c r="Z970" s="24">
        <v>0</v>
      </c>
      <c r="AA970" s="24">
        <v>0</v>
      </c>
      <c r="AB970" s="24">
        <v>0</v>
      </c>
      <c r="AC970" s="24">
        <v>0</v>
      </c>
      <c r="AD970" s="24">
        <v>0</v>
      </c>
      <c r="AE970" s="26">
        <v>0</v>
      </c>
      <c r="AF970" s="25">
        <v>0</v>
      </c>
      <c r="AG970" s="22">
        <v>1481.2</v>
      </c>
      <c r="AH970" s="20">
        <f t="shared" si="366"/>
        <v>125902</v>
      </c>
      <c r="AI970" s="9">
        <f t="shared" si="367"/>
        <v>314014.40000000002</v>
      </c>
      <c r="AJ970" s="9">
        <f t="shared" si="368"/>
        <v>125902</v>
      </c>
      <c r="AK970" s="9">
        <f t="shared" si="369"/>
        <v>314014.40000000002</v>
      </c>
      <c r="AL970" s="9">
        <f t="shared" si="370"/>
        <v>0</v>
      </c>
      <c r="AM970" s="9">
        <f t="shared" si="371"/>
        <v>0</v>
      </c>
      <c r="AN970" s="9">
        <f t="shared" si="372"/>
        <v>0</v>
      </c>
      <c r="AO970" s="9">
        <f t="shared" si="373"/>
        <v>0</v>
      </c>
      <c r="AP970" s="9">
        <f t="shared" si="374"/>
        <v>0</v>
      </c>
      <c r="AQ970" s="9">
        <f t="shared" si="375"/>
        <v>0</v>
      </c>
      <c r="AR970" s="9">
        <f t="shared" si="376"/>
        <v>0</v>
      </c>
      <c r="AS970" s="9">
        <f t="shared" si="377"/>
        <v>0</v>
      </c>
      <c r="AT970" s="9">
        <f t="shared" si="378"/>
        <v>0</v>
      </c>
      <c r="AU970" s="9">
        <f t="shared" si="379"/>
        <v>0</v>
      </c>
      <c r="AV970" s="9">
        <f t="shared" si="380"/>
        <v>0</v>
      </c>
      <c r="AW970" s="9">
        <f t="shared" si="381"/>
        <v>0</v>
      </c>
      <c r="AX970" s="9">
        <f t="shared" si="382"/>
        <v>0</v>
      </c>
      <c r="AY970" s="10">
        <f t="shared" si="383"/>
        <v>0</v>
      </c>
    </row>
    <row r="971" spans="1:51" ht="15" customHeight="1">
      <c r="A971" s="87">
        <v>965</v>
      </c>
      <c r="B971" s="85" t="str">
        <f t="shared" si="360"/>
        <v>0601662307</v>
      </c>
      <c r="C971" s="13" t="str">
        <f t="shared" si="361"/>
        <v>060166230703</v>
      </c>
      <c r="D971" s="13" t="str">
        <f t="shared" si="362"/>
        <v>06016623070301</v>
      </c>
      <c r="E971" s="14">
        <v>25400100</v>
      </c>
      <c r="F971" s="14" t="s">
        <v>1472</v>
      </c>
      <c r="G971" s="14" t="s">
        <v>1941</v>
      </c>
      <c r="H971" s="14" t="s">
        <v>566</v>
      </c>
      <c r="I971" s="14" t="s">
        <v>142</v>
      </c>
      <c r="J971" s="14" t="s">
        <v>65</v>
      </c>
      <c r="K971" s="15" t="s">
        <v>2091</v>
      </c>
      <c r="L971" s="14" t="s">
        <v>27</v>
      </c>
      <c r="M971" s="14">
        <v>1</v>
      </c>
      <c r="N971" s="14" t="s">
        <v>27</v>
      </c>
      <c r="O971" s="24">
        <f t="shared" si="363"/>
        <v>80</v>
      </c>
      <c r="P971" s="24">
        <f t="shared" si="364"/>
        <v>200</v>
      </c>
      <c r="Q971" s="24">
        <v>80</v>
      </c>
      <c r="R971" s="16">
        <v>200</v>
      </c>
      <c r="S971" s="69">
        <v>0</v>
      </c>
      <c r="T971" s="70">
        <v>0</v>
      </c>
      <c r="U971" s="24">
        <v>0</v>
      </c>
      <c r="V971" s="24">
        <v>0</v>
      </c>
      <c r="W971" s="69">
        <f t="shared" si="365"/>
        <v>0</v>
      </c>
      <c r="X971" s="69">
        <f>VLOOKUP(D971,'[1]Demanda Agregada Med. y MC'!$C$7:$O$3994,13,FALSE)</f>
        <v>0</v>
      </c>
      <c r="Y971" s="24">
        <v>0</v>
      </c>
      <c r="Z971" s="24">
        <v>0</v>
      </c>
      <c r="AA971" s="24">
        <v>0</v>
      </c>
      <c r="AB971" s="24">
        <v>0</v>
      </c>
      <c r="AC971" s="24">
        <v>0</v>
      </c>
      <c r="AD971" s="24">
        <v>0</v>
      </c>
      <c r="AE971" s="26">
        <v>0</v>
      </c>
      <c r="AF971" s="25">
        <v>0</v>
      </c>
      <c r="AG971" s="22">
        <v>1481.2</v>
      </c>
      <c r="AH971" s="20">
        <f t="shared" si="366"/>
        <v>118496</v>
      </c>
      <c r="AI971" s="9">
        <f t="shared" si="367"/>
        <v>296240</v>
      </c>
      <c r="AJ971" s="9">
        <f t="shared" si="368"/>
        <v>118496</v>
      </c>
      <c r="AK971" s="9">
        <f t="shared" si="369"/>
        <v>296240</v>
      </c>
      <c r="AL971" s="9">
        <f t="shared" si="370"/>
        <v>0</v>
      </c>
      <c r="AM971" s="9">
        <f t="shared" si="371"/>
        <v>0</v>
      </c>
      <c r="AN971" s="9">
        <f t="shared" si="372"/>
        <v>0</v>
      </c>
      <c r="AO971" s="9">
        <f t="shared" si="373"/>
        <v>0</v>
      </c>
      <c r="AP971" s="9">
        <f t="shared" si="374"/>
        <v>0</v>
      </c>
      <c r="AQ971" s="9">
        <f t="shared" si="375"/>
        <v>0</v>
      </c>
      <c r="AR971" s="9">
        <f t="shared" si="376"/>
        <v>0</v>
      </c>
      <c r="AS971" s="9">
        <f t="shared" si="377"/>
        <v>0</v>
      </c>
      <c r="AT971" s="9">
        <f t="shared" si="378"/>
        <v>0</v>
      </c>
      <c r="AU971" s="9">
        <f t="shared" si="379"/>
        <v>0</v>
      </c>
      <c r="AV971" s="9">
        <f t="shared" si="380"/>
        <v>0</v>
      </c>
      <c r="AW971" s="9">
        <f t="shared" si="381"/>
        <v>0</v>
      </c>
      <c r="AX971" s="9">
        <f t="shared" si="382"/>
        <v>0</v>
      </c>
      <c r="AY971" s="10">
        <f t="shared" si="383"/>
        <v>0</v>
      </c>
    </row>
    <row r="972" spans="1:51" ht="15" customHeight="1">
      <c r="A972" s="87">
        <v>966</v>
      </c>
      <c r="B972" s="85" t="str">
        <f t="shared" si="360"/>
        <v>0601662315</v>
      </c>
      <c r="C972" s="13" t="str">
        <f t="shared" si="361"/>
        <v>060166231503</v>
      </c>
      <c r="D972" s="13" t="str">
        <f t="shared" si="362"/>
        <v>06016623150301</v>
      </c>
      <c r="E972" s="14">
        <v>25400100</v>
      </c>
      <c r="F972" s="14" t="s">
        <v>1472</v>
      </c>
      <c r="G972" s="14" t="s">
        <v>1941</v>
      </c>
      <c r="H972" s="14" t="s">
        <v>2092</v>
      </c>
      <c r="I972" s="14" t="s">
        <v>142</v>
      </c>
      <c r="J972" s="14" t="s">
        <v>65</v>
      </c>
      <c r="K972" s="15" t="s">
        <v>2093</v>
      </c>
      <c r="L972" s="14" t="s">
        <v>27</v>
      </c>
      <c r="M972" s="14">
        <v>1</v>
      </c>
      <c r="N972" s="14" t="s">
        <v>27</v>
      </c>
      <c r="O972" s="24">
        <f t="shared" si="363"/>
        <v>2</v>
      </c>
      <c r="P972" s="24">
        <f t="shared" si="364"/>
        <v>4</v>
      </c>
      <c r="Q972" s="24">
        <v>2</v>
      </c>
      <c r="R972" s="16">
        <v>4</v>
      </c>
      <c r="S972" s="69">
        <v>0</v>
      </c>
      <c r="T972" s="70">
        <v>0</v>
      </c>
      <c r="U972" s="24">
        <v>0</v>
      </c>
      <c r="V972" s="24">
        <v>0</v>
      </c>
      <c r="W972" s="69">
        <f t="shared" si="365"/>
        <v>0</v>
      </c>
      <c r="X972" s="69">
        <f>VLOOKUP(D972,'[1]Demanda Agregada Med. y MC'!$C$7:$O$3994,13,FALSE)</f>
        <v>0</v>
      </c>
      <c r="Y972" s="24">
        <v>0</v>
      </c>
      <c r="Z972" s="24">
        <v>0</v>
      </c>
      <c r="AA972" s="24">
        <v>0</v>
      </c>
      <c r="AB972" s="24">
        <v>0</v>
      </c>
      <c r="AC972" s="24">
        <v>0</v>
      </c>
      <c r="AD972" s="24">
        <v>0</v>
      </c>
      <c r="AE972" s="26">
        <v>0</v>
      </c>
      <c r="AF972" s="25">
        <v>0</v>
      </c>
      <c r="AG972" s="22">
        <v>1481.2</v>
      </c>
      <c r="AH972" s="20">
        <f t="shared" si="366"/>
        <v>2962.4</v>
      </c>
      <c r="AI972" s="9">
        <f t="shared" si="367"/>
        <v>5924.8</v>
      </c>
      <c r="AJ972" s="9">
        <f t="shared" si="368"/>
        <v>2962.4</v>
      </c>
      <c r="AK972" s="9">
        <f t="shared" si="369"/>
        <v>5924.8</v>
      </c>
      <c r="AL972" s="9">
        <f t="shared" si="370"/>
        <v>0</v>
      </c>
      <c r="AM972" s="9">
        <f t="shared" si="371"/>
        <v>0</v>
      </c>
      <c r="AN972" s="9">
        <f t="shared" si="372"/>
        <v>0</v>
      </c>
      <c r="AO972" s="9">
        <f t="shared" si="373"/>
        <v>0</v>
      </c>
      <c r="AP972" s="9">
        <f t="shared" si="374"/>
        <v>0</v>
      </c>
      <c r="AQ972" s="9">
        <f t="shared" si="375"/>
        <v>0</v>
      </c>
      <c r="AR972" s="9">
        <f t="shared" si="376"/>
        <v>0</v>
      </c>
      <c r="AS972" s="9">
        <f t="shared" si="377"/>
        <v>0</v>
      </c>
      <c r="AT972" s="9">
        <f t="shared" si="378"/>
        <v>0</v>
      </c>
      <c r="AU972" s="9">
        <f t="shared" si="379"/>
        <v>0</v>
      </c>
      <c r="AV972" s="9">
        <f t="shared" si="380"/>
        <v>0</v>
      </c>
      <c r="AW972" s="9">
        <f t="shared" si="381"/>
        <v>0</v>
      </c>
      <c r="AX972" s="9">
        <f t="shared" si="382"/>
        <v>0</v>
      </c>
      <c r="AY972" s="10">
        <f t="shared" si="383"/>
        <v>0</v>
      </c>
    </row>
    <row r="973" spans="1:51" ht="15" customHeight="1">
      <c r="A973" s="87">
        <v>967</v>
      </c>
      <c r="B973" s="85" t="str">
        <f t="shared" si="360"/>
        <v>0601662448</v>
      </c>
      <c r="C973" s="13" t="str">
        <f t="shared" si="361"/>
        <v>060166244803</v>
      </c>
      <c r="D973" s="13" t="str">
        <f t="shared" si="362"/>
        <v>06016624480301</v>
      </c>
      <c r="E973" s="14">
        <v>25400100</v>
      </c>
      <c r="F973" s="14" t="s">
        <v>1472</v>
      </c>
      <c r="G973" s="14" t="s">
        <v>1941</v>
      </c>
      <c r="H973" s="14" t="s">
        <v>2094</v>
      </c>
      <c r="I973" s="14" t="s">
        <v>142</v>
      </c>
      <c r="J973" s="14" t="s">
        <v>65</v>
      </c>
      <c r="K973" s="15" t="s">
        <v>2095</v>
      </c>
      <c r="L973" s="14" t="s">
        <v>27</v>
      </c>
      <c r="M973" s="14">
        <v>1</v>
      </c>
      <c r="N973" s="14" t="s">
        <v>27</v>
      </c>
      <c r="O973" s="24">
        <f t="shared" si="363"/>
        <v>2</v>
      </c>
      <c r="P973" s="24">
        <f t="shared" si="364"/>
        <v>3</v>
      </c>
      <c r="Q973" s="24">
        <v>2</v>
      </c>
      <c r="R973" s="16">
        <v>3</v>
      </c>
      <c r="S973" s="69">
        <v>0</v>
      </c>
      <c r="T973" s="70">
        <v>0</v>
      </c>
      <c r="U973" s="24">
        <v>0</v>
      </c>
      <c r="V973" s="24">
        <v>0</v>
      </c>
      <c r="W973" s="69">
        <f t="shared" si="365"/>
        <v>0</v>
      </c>
      <c r="X973" s="69">
        <f>VLOOKUP(D973,'[1]Demanda Agregada Med. y MC'!$C$7:$O$3994,13,FALSE)</f>
        <v>0</v>
      </c>
      <c r="Y973" s="24">
        <v>0</v>
      </c>
      <c r="Z973" s="24">
        <v>0</v>
      </c>
      <c r="AA973" s="24">
        <v>0</v>
      </c>
      <c r="AB973" s="24">
        <v>0</v>
      </c>
      <c r="AC973" s="24">
        <v>0</v>
      </c>
      <c r="AD973" s="24">
        <v>0</v>
      </c>
      <c r="AE973" s="26">
        <v>0</v>
      </c>
      <c r="AF973" s="25">
        <v>0</v>
      </c>
      <c r="AG973" s="22">
        <v>7360</v>
      </c>
      <c r="AH973" s="20">
        <f t="shared" si="366"/>
        <v>14720</v>
      </c>
      <c r="AI973" s="9">
        <f t="shared" si="367"/>
        <v>22080</v>
      </c>
      <c r="AJ973" s="9">
        <f t="shared" si="368"/>
        <v>14720</v>
      </c>
      <c r="AK973" s="9">
        <f t="shared" si="369"/>
        <v>22080</v>
      </c>
      <c r="AL973" s="9">
        <f t="shared" si="370"/>
        <v>0</v>
      </c>
      <c r="AM973" s="9">
        <f t="shared" si="371"/>
        <v>0</v>
      </c>
      <c r="AN973" s="9">
        <f t="shared" si="372"/>
        <v>0</v>
      </c>
      <c r="AO973" s="9">
        <f t="shared" si="373"/>
        <v>0</v>
      </c>
      <c r="AP973" s="9">
        <f t="shared" si="374"/>
        <v>0</v>
      </c>
      <c r="AQ973" s="9">
        <f t="shared" si="375"/>
        <v>0</v>
      </c>
      <c r="AR973" s="9">
        <f t="shared" si="376"/>
        <v>0</v>
      </c>
      <c r="AS973" s="9">
        <f t="shared" si="377"/>
        <v>0</v>
      </c>
      <c r="AT973" s="9">
        <f t="shared" si="378"/>
        <v>0</v>
      </c>
      <c r="AU973" s="9">
        <f t="shared" si="379"/>
        <v>0</v>
      </c>
      <c r="AV973" s="9">
        <f t="shared" si="380"/>
        <v>0</v>
      </c>
      <c r="AW973" s="9">
        <f t="shared" si="381"/>
        <v>0</v>
      </c>
      <c r="AX973" s="9">
        <f t="shared" si="382"/>
        <v>0</v>
      </c>
      <c r="AY973" s="10">
        <f t="shared" si="383"/>
        <v>0</v>
      </c>
    </row>
    <row r="974" spans="1:51" ht="15" customHeight="1">
      <c r="A974" s="87">
        <v>968</v>
      </c>
      <c r="B974" s="85" t="str">
        <f t="shared" si="360"/>
        <v>0601662703</v>
      </c>
      <c r="C974" s="13" t="str">
        <f t="shared" si="361"/>
        <v>060166270300</v>
      </c>
      <c r="D974" s="13" t="str">
        <f t="shared" si="362"/>
        <v>06016627030001</v>
      </c>
      <c r="E974" s="14">
        <v>25400100</v>
      </c>
      <c r="F974" s="14" t="s">
        <v>1472</v>
      </c>
      <c r="G974" s="14" t="s">
        <v>1941</v>
      </c>
      <c r="H974" s="14" t="s">
        <v>2096</v>
      </c>
      <c r="I974" s="14" t="s">
        <v>24</v>
      </c>
      <c r="J974" s="14" t="s">
        <v>65</v>
      </c>
      <c r="K974" s="15" t="s">
        <v>2097</v>
      </c>
      <c r="L974" s="14" t="s">
        <v>27</v>
      </c>
      <c r="M974" s="14">
        <v>1</v>
      </c>
      <c r="N974" s="14" t="s">
        <v>27</v>
      </c>
      <c r="O974" s="24">
        <f t="shared" si="363"/>
        <v>7</v>
      </c>
      <c r="P974" s="24">
        <f t="shared" si="364"/>
        <v>16</v>
      </c>
      <c r="Q974" s="24">
        <v>7</v>
      </c>
      <c r="R974" s="16">
        <v>16</v>
      </c>
      <c r="S974" s="69">
        <v>0</v>
      </c>
      <c r="T974" s="70">
        <v>0</v>
      </c>
      <c r="U974" s="24">
        <v>0</v>
      </c>
      <c r="V974" s="24">
        <v>0</v>
      </c>
      <c r="W974" s="69">
        <f t="shared" si="365"/>
        <v>0</v>
      </c>
      <c r="X974" s="69">
        <f>VLOOKUP(D974,'[1]Demanda Agregada Med. y MC'!$C$7:$O$3994,13,FALSE)</f>
        <v>0</v>
      </c>
      <c r="Y974" s="24">
        <v>0</v>
      </c>
      <c r="Z974" s="24">
        <v>0</v>
      </c>
      <c r="AA974" s="24">
        <v>0</v>
      </c>
      <c r="AB974" s="24">
        <v>0</v>
      </c>
      <c r="AC974" s="24">
        <v>0</v>
      </c>
      <c r="AD974" s="24">
        <v>0</v>
      </c>
      <c r="AE974" s="26">
        <v>0</v>
      </c>
      <c r="AF974" s="25">
        <v>0</v>
      </c>
      <c r="AG974" s="22">
        <v>262.2</v>
      </c>
      <c r="AH974" s="20">
        <f t="shared" si="366"/>
        <v>1835.3999999999999</v>
      </c>
      <c r="AI974" s="9">
        <f t="shared" si="367"/>
        <v>4195.2</v>
      </c>
      <c r="AJ974" s="9">
        <f t="shared" si="368"/>
        <v>1835.3999999999999</v>
      </c>
      <c r="AK974" s="9">
        <f t="shared" si="369"/>
        <v>4195.2</v>
      </c>
      <c r="AL974" s="9">
        <f t="shared" si="370"/>
        <v>0</v>
      </c>
      <c r="AM974" s="9">
        <f t="shared" si="371"/>
        <v>0</v>
      </c>
      <c r="AN974" s="9">
        <f t="shared" si="372"/>
        <v>0</v>
      </c>
      <c r="AO974" s="9">
        <f t="shared" si="373"/>
        <v>0</v>
      </c>
      <c r="AP974" s="9">
        <f t="shared" si="374"/>
        <v>0</v>
      </c>
      <c r="AQ974" s="9">
        <f t="shared" si="375"/>
        <v>0</v>
      </c>
      <c r="AR974" s="9">
        <f t="shared" si="376"/>
        <v>0</v>
      </c>
      <c r="AS974" s="9">
        <f t="shared" si="377"/>
        <v>0</v>
      </c>
      <c r="AT974" s="9">
        <f t="shared" si="378"/>
        <v>0</v>
      </c>
      <c r="AU974" s="9">
        <f t="shared" si="379"/>
        <v>0</v>
      </c>
      <c r="AV974" s="9">
        <f t="shared" si="380"/>
        <v>0</v>
      </c>
      <c r="AW974" s="9">
        <f t="shared" si="381"/>
        <v>0</v>
      </c>
      <c r="AX974" s="9">
        <f t="shared" si="382"/>
        <v>0</v>
      </c>
      <c r="AY974" s="10">
        <f t="shared" si="383"/>
        <v>0</v>
      </c>
    </row>
    <row r="975" spans="1:51" ht="15" customHeight="1">
      <c r="A975" s="87">
        <v>969</v>
      </c>
      <c r="B975" s="85" t="str">
        <f t="shared" si="360"/>
        <v>0601662711</v>
      </c>
      <c r="C975" s="13" t="str">
        <f t="shared" si="361"/>
        <v>060166271100</v>
      </c>
      <c r="D975" s="13" t="str">
        <f t="shared" si="362"/>
        <v>06016627110001</v>
      </c>
      <c r="E975" s="14">
        <v>25400100</v>
      </c>
      <c r="F975" s="14" t="s">
        <v>1472</v>
      </c>
      <c r="G975" s="14" t="s">
        <v>1941</v>
      </c>
      <c r="H975" s="14" t="s">
        <v>1760</v>
      </c>
      <c r="I975" s="14" t="s">
        <v>24</v>
      </c>
      <c r="J975" s="14" t="s">
        <v>65</v>
      </c>
      <c r="K975" s="15" t="s">
        <v>2098</v>
      </c>
      <c r="L975" s="14" t="s">
        <v>27</v>
      </c>
      <c r="M975" s="14">
        <v>1</v>
      </c>
      <c r="N975" s="14" t="s">
        <v>27</v>
      </c>
      <c r="O975" s="24">
        <f t="shared" si="363"/>
        <v>27.2</v>
      </c>
      <c r="P975" s="24">
        <f t="shared" si="364"/>
        <v>67</v>
      </c>
      <c r="Q975" s="24">
        <v>26</v>
      </c>
      <c r="R975" s="16">
        <v>64</v>
      </c>
      <c r="S975" s="69">
        <v>0</v>
      </c>
      <c r="T975" s="70">
        <v>0</v>
      </c>
      <c r="U975" s="24">
        <v>0</v>
      </c>
      <c r="V975" s="24">
        <v>0</v>
      </c>
      <c r="W975" s="69">
        <f t="shared" si="365"/>
        <v>1.2000000000000002</v>
      </c>
      <c r="X975" s="69">
        <f>VLOOKUP(D975,'[1]Demanda Agregada Med. y MC'!$C$7:$O$3994,13,FALSE)</f>
        <v>3</v>
      </c>
      <c r="Y975" s="24">
        <v>0</v>
      </c>
      <c r="Z975" s="24">
        <v>0</v>
      </c>
      <c r="AA975" s="24">
        <v>0</v>
      </c>
      <c r="AB975" s="24">
        <v>0</v>
      </c>
      <c r="AC975" s="24">
        <v>0</v>
      </c>
      <c r="AD975" s="24">
        <v>0</v>
      </c>
      <c r="AE975" s="26">
        <v>0</v>
      </c>
      <c r="AF975" s="25">
        <v>0</v>
      </c>
      <c r="AG975" s="22">
        <v>262.2</v>
      </c>
      <c r="AH975" s="20">
        <f t="shared" si="366"/>
        <v>7131.8399999999992</v>
      </c>
      <c r="AI975" s="9">
        <f t="shared" si="367"/>
        <v>17567.399999999998</v>
      </c>
      <c r="AJ975" s="9">
        <f t="shared" si="368"/>
        <v>6817.2</v>
      </c>
      <c r="AK975" s="9">
        <f t="shared" si="369"/>
        <v>16780.8</v>
      </c>
      <c r="AL975" s="9">
        <f t="shared" si="370"/>
        <v>0</v>
      </c>
      <c r="AM975" s="9">
        <f t="shared" si="371"/>
        <v>0</v>
      </c>
      <c r="AN975" s="9">
        <f t="shared" si="372"/>
        <v>0</v>
      </c>
      <c r="AO975" s="9">
        <f t="shared" si="373"/>
        <v>0</v>
      </c>
      <c r="AP975" s="9">
        <f t="shared" si="374"/>
        <v>314.64000000000004</v>
      </c>
      <c r="AQ975" s="9">
        <f t="shared" si="375"/>
        <v>786.59999999999991</v>
      </c>
      <c r="AR975" s="9">
        <f t="shared" si="376"/>
        <v>0</v>
      </c>
      <c r="AS975" s="9">
        <f t="shared" si="377"/>
        <v>0</v>
      </c>
      <c r="AT975" s="9">
        <f t="shared" si="378"/>
        <v>0</v>
      </c>
      <c r="AU975" s="9">
        <f t="shared" si="379"/>
        <v>0</v>
      </c>
      <c r="AV975" s="9">
        <f t="shared" si="380"/>
        <v>0</v>
      </c>
      <c r="AW975" s="9">
        <f t="shared" si="381"/>
        <v>0</v>
      </c>
      <c r="AX975" s="9">
        <f t="shared" si="382"/>
        <v>0</v>
      </c>
      <c r="AY975" s="10">
        <f t="shared" si="383"/>
        <v>0</v>
      </c>
    </row>
    <row r="976" spans="1:51" ht="15" customHeight="1">
      <c r="A976" s="87">
        <v>970</v>
      </c>
      <c r="B976" s="85" t="str">
        <f t="shared" si="360"/>
        <v>0601662729</v>
      </c>
      <c r="C976" s="13" t="str">
        <f t="shared" si="361"/>
        <v>060166272900</v>
      </c>
      <c r="D976" s="13" t="str">
        <f t="shared" si="362"/>
        <v>06016627290001</v>
      </c>
      <c r="E976" s="14">
        <v>25400100</v>
      </c>
      <c r="F976" s="14" t="s">
        <v>1472</v>
      </c>
      <c r="G976" s="14" t="s">
        <v>1941</v>
      </c>
      <c r="H976" s="14" t="s">
        <v>2099</v>
      </c>
      <c r="I976" s="14" t="s">
        <v>24</v>
      </c>
      <c r="J976" s="14" t="s">
        <v>65</v>
      </c>
      <c r="K976" s="15" t="s">
        <v>2100</v>
      </c>
      <c r="L976" s="14" t="s">
        <v>27</v>
      </c>
      <c r="M976" s="14">
        <v>1</v>
      </c>
      <c r="N976" s="14" t="s">
        <v>27</v>
      </c>
      <c r="O976" s="24">
        <f t="shared" si="363"/>
        <v>12</v>
      </c>
      <c r="P976" s="24">
        <f t="shared" si="364"/>
        <v>28</v>
      </c>
      <c r="Q976" s="24">
        <v>2</v>
      </c>
      <c r="R976" s="16">
        <v>3</v>
      </c>
      <c r="S976" s="69">
        <v>0</v>
      </c>
      <c r="T976" s="70">
        <v>0</v>
      </c>
      <c r="U976" s="24">
        <v>0</v>
      </c>
      <c r="V976" s="24">
        <v>0</v>
      </c>
      <c r="W976" s="69">
        <f t="shared" si="365"/>
        <v>10</v>
      </c>
      <c r="X976" s="69">
        <f>VLOOKUP(D976,'[1]Demanda Agregada Med. y MC'!$C$7:$O$3994,13,FALSE)</f>
        <v>25</v>
      </c>
      <c r="Y976" s="24">
        <v>0</v>
      </c>
      <c r="Z976" s="24">
        <v>0</v>
      </c>
      <c r="AA976" s="24">
        <v>0</v>
      </c>
      <c r="AB976" s="24">
        <v>0</v>
      </c>
      <c r="AC976" s="24">
        <v>0</v>
      </c>
      <c r="AD976" s="24">
        <v>0</v>
      </c>
      <c r="AE976" s="26">
        <v>0</v>
      </c>
      <c r="AF976" s="25">
        <v>0</v>
      </c>
      <c r="AG976" s="22">
        <v>262.2</v>
      </c>
      <c r="AH976" s="20">
        <f t="shared" si="366"/>
        <v>3146.3999999999996</v>
      </c>
      <c r="AI976" s="9">
        <f t="shared" si="367"/>
        <v>7341.5999999999995</v>
      </c>
      <c r="AJ976" s="9">
        <f t="shared" si="368"/>
        <v>524.4</v>
      </c>
      <c r="AK976" s="9">
        <f t="shared" si="369"/>
        <v>786.59999999999991</v>
      </c>
      <c r="AL976" s="9">
        <f t="shared" si="370"/>
        <v>0</v>
      </c>
      <c r="AM976" s="9">
        <f t="shared" si="371"/>
        <v>0</v>
      </c>
      <c r="AN976" s="9">
        <f t="shared" si="372"/>
        <v>0</v>
      </c>
      <c r="AO976" s="9">
        <f t="shared" si="373"/>
        <v>0</v>
      </c>
      <c r="AP976" s="9">
        <f t="shared" si="374"/>
        <v>2622</v>
      </c>
      <c r="AQ976" s="9">
        <f t="shared" si="375"/>
        <v>6555</v>
      </c>
      <c r="AR976" s="9">
        <f t="shared" si="376"/>
        <v>0</v>
      </c>
      <c r="AS976" s="9">
        <f t="shared" si="377"/>
        <v>0</v>
      </c>
      <c r="AT976" s="9">
        <f t="shared" si="378"/>
        <v>0</v>
      </c>
      <c r="AU976" s="9">
        <f t="shared" si="379"/>
        <v>0</v>
      </c>
      <c r="AV976" s="9">
        <f t="shared" si="380"/>
        <v>0</v>
      </c>
      <c r="AW976" s="9">
        <f t="shared" si="381"/>
        <v>0</v>
      </c>
      <c r="AX976" s="9">
        <f t="shared" si="382"/>
        <v>0</v>
      </c>
      <c r="AY976" s="10">
        <f t="shared" si="383"/>
        <v>0</v>
      </c>
    </row>
    <row r="977" spans="1:51" ht="15" customHeight="1">
      <c r="A977" s="87">
        <v>971</v>
      </c>
      <c r="B977" s="85" t="str">
        <f t="shared" si="360"/>
        <v>0601662745</v>
      </c>
      <c r="C977" s="13" t="str">
        <f t="shared" si="361"/>
        <v>060166274500</v>
      </c>
      <c r="D977" s="13" t="str">
        <f t="shared" si="362"/>
        <v>06016627450001</v>
      </c>
      <c r="E977" s="14">
        <v>25400100</v>
      </c>
      <c r="F977" s="14" t="s">
        <v>1472</v>
      </c>
      <c r="G977" s="14" t="s">
        <v>1941</v>
      </c>
      <c r="H977" s="14" t="s">
        <v>665</v>
      </c>
      <c r="I977" s="14" t="s">
        <v>24</v>
      </c>
      <c r="J977" s="14" t="s">
        <v>65</v>
      </c>
      <c r="K977" s="15" t="s">
        <v>2101</v>
      </c>
      <c r="L977" s="14" t="s">
        <v>27</v>
      </c>
      <c r="M977" s="14">
        <v>1</v>
      </c>
      <c r="N977" s="14" t="s">
        <v>27</v>
      </c>
      <c r="O977" s="24">
        <f t="shared" si="363"/>
        <v>2</v>
      </c>
      <c r="P977" s="24">
        <f t="shared" si="364"/>
        <v>3</v>
      </c>
      <c r="Q977" s="24">
        <v>2</v>
      </c>
      <c r="R977" s="16">
        <v>3</v>
      </c>
      <c r="S977" s="69">
        <v>0</v>
      </c>
      <c r="T977" s="70">
        <v>0</v>
      </c>
      <c r="U977" s="24">
        <v>0</v>
      </c>
      <c r="V977" s="24">
        <v>0</v>
      </c>
      <c r="W977" s="69">
        <f t="shared" si="365"/>
        <v>0</v>
      </c>
      <c r="X977" s="69">
        <f>VLOOKUP(D977,'[1]Demanda Agregada Med. y MC'!$C$7:$O$3994,13,FALSE)</f>
        <v>0</v>
      </c>
      <c r="Y977" s="24">
        <v>0</v>
      </c>
      <c r="Z977" s="24">
        <v>0</v>
      </c>
      <c r="AA977" s="24">
        <v>0</v>
      </c>
      <c r="AB977" s="24">
        <v>0</v>
      </c>
      <c r="AC977" s="24">
        <v>0</v>
      </c>
      <c r="AD977" s="24">
        <v>0</v>
      </c>
      <c r="AE977" s="26">
        <v>0</v>
      </c>
      <c r="AF977" s="25">
        <v>0</v>
      </c>
      <c r="AG977" s="22">
        <v>262.2</v>
      </c>
      <c r="AH977" s="20">
        <f t="shared" si="366"/>
        <v>524.4</v>
      </c>
      <c r="AI977" s="9">
        <f t="shared" si="367"/>
        <v>786.59999999999991</v>
      </c>
      <c r="AJ977" s="9">
        <f t="shared" si="368"/>
        <v>524.4</v>
      </c>
      <c r="AK977" s="9">
        <f t="shared" si="369"/>
        <v>786.59999999999991</v>
      </c>
      <c r="AL977" s="9">
        <f t="shared" si="370"/>
        <v>0</v>
      </c>
      <c r="AM977" s="9">
        <f t="shared" si="371"/>
        <v>0</v>
      </c>
      <c r="AN977" s="9">
        <f t="shared" si="372"/>
        <v>0</v>
      </c>
      <c r="AO977" s="9">
        <f t="shared" si="373"/>
        <v>0</v>
      </c>
      <c r="AP977" s="9">
        <f t="shared" si="374"/>
        <v>0</v>
      </c>
      <c r="AQ977" s="9">
        <f t="shared" si="375"/>
        <v>0</v>
      </c>
      <c r="AR977" s="9">
        <f t="shared" si="376"/>
        <v>0</v>
      </c>
      <c r="AS977" s="9">
        <f t="shared" si="377"/>
        <v>0</v>
      </c>
      <c r="AT977" s="9">
        <f t="shared" si="378"/>
        <v>0</v>
      </c>
      <c r="AU977" s="9">
        <f t="shared" si="379"/>
        <v>0</v>
      </c>
      <c r="AV977" s="9">
        <f t="shared" si="380"/>
        <v>0</v>
      </c>
      <c r="AW977" s="9">
        <f t="shared" si="381"/>
        <v>0</v>
      </c>
      <c r="AX977" s="9">
        <f t="shared" si="382"/>
        <v>0</v>
      </c>
      <c r="AY977" s="10">
        <f t="shared" si="383"/>
        <v>0</v>
      </c>
    </row>
    <row r="978" spans="1:51" ht="15" customHeight="1">
      <c r="A978" s="87">
        <v>972</v>
      </c>
      <c r="B978" s="85" t="str">
        <f t="shared" si="360"/>
        <v>0601662802</v>
      </c>
      <c r="C978" s="13" t="str">
        <f t="shared" si="361"/>
        <v>060166280201</v>
      </c>
      <c r="D978" s="13" t="str">
        <f t="shared" si="362"/>
        <v>06016628020101</v>
      </c>
      <c r="E978" s="14">
        <v>25400100</v>
      </c>
      <c r="F978" s="14" t="s">
        <v>1472</v>
      </c>
      <c r="G978" s="14" t="s">
        <v>1941</v>
      </c>
      <c r="H978" s="14" t="s">
        <v>2102</v>
      </c>
      <c r="I978" s="14" t="s">
        <v>65</v>
      </c>
      <c r="J978" s="14" t="s">
        <v>65</v>
      </c>
      <c r="K978" s="15" t="s">
        <v>2103</v>
      </c>
      <c r="L978" s="14" t="s">
        <v>27</v>
      </c>
      <c r="M978" s="14">
        <v>1</v>
      </c>
      <c r="N978" s="14" t="s">
        <v>27</v>
      </c>
      <c r="O978" s="24">
        <f t="shared" si="363"/>
        <v>12</v>
      </c>
      <c r="P978" s="24">
        <f t="shared" si="364"/>
        <v>30</v>
      </c>
      <c r="Q978" s="24">
        <v>12</v>
      </c>
      <c r="R978" s="16">
        <v>30</v>
      </c>
      <c r="S978" s="69">
        <v>0</v>
      </c>
      <c r="T978" s="70">
        <v>0</v>
      </c>
      <c r="U978" s="24">
        <v>0</v>
      </c>
      <c r="V978" s="24">
        <v>0</v>
      </c>
      <c r="W978" s="69">
        <f t="shared" si="365"/>
        <v>0</v>
      </c>
      <c r="X978" s="69">
        <f>VLOOKUP(D978,'[1]Demanda Agregada Med. y MC'!$C$7:$O$3994,13,FALSE)</f>
        <v>0</v>
      </c>
      <c r="Y978" s="24">
        <v>0</v>
      </c>
      <c r="Z978" s="24">
        <v>0</v>
      </c>
      <c r="AA978" s="24">
        <v>0</v>
      </c>
      <c r="AB978" s="24">
        <v>0</v>
      </c>
      <c r="AC978" s="24">
        <v>0</v>
      </c>
      <c r="AD978" s="24">
        <v>0</v>
      </c>
      <c r="AE978" s="26">
        <v>0</v>
      </c>
      <c r="AF978" s="25">
        <v>0</v>
      </c>
      <c r="AG978" s="22">
        <v>20102</v>
      </c>
      <c r="AH978" s="20">
        <f t="shared" si="366"/>
        <v>241224</v>
      </c>
      <c r="AI978" s="9">
        <f t="shared" si="367"/>
        <v>603060</v>
      </c>
      <c r="AJ978" s="9">
        <f t="shared" si="368"/>
        <v>241224</v>
      </c>
      <c r="AK978" s="9">
        <f t="shared" si="369"/>
        <v>603060</v>
      </c>
      <c r="AL978" s="9">
        <f t="shared" si="370"/>
        <v>0</v>
      </c>
      <c r="AM978" s="9">
        <f t="shared" si="371"/>
        <v>0</v>
      </c>
      <c r="AN978" s="9">
        <f t="shared" si="372"/>
        <v>0</v>
      </c>
      <c r="AO978" s="9">
        <f t="shared" si="373"/>
        <v>0</v>
      </c>
      <c r="AP978" s="9">
        <f t="shared" si="374"/>
        <v>0</v>
      </c>
      <c r="AQ978" s="9">
        <f t="shared" si="375"/>
        <v>0</v>
      </c>
      <c r="AR978" s="9">
        <f t="shared" si="376"/>
        <v>0</v>
      </c>
      <c r="AS978" s="9">
        <f t="shared" si="377"/>
        <v>0</v>
      </c>
      <c r="AT978" s="9">
        <f t="shared" si="378"/>
        <v>0</v>
      </c>
      <c r="AU978" s="9">
        <f t="shared" si="379"/>
        <v>0</v>
      </c>
      <c r="AV978" s="9">
        <f t="shared" si="380"/>
        <v>0</v>
      </c>
      <c r="AW978" s="9">
        <f t="shared" si="381"/>
        <v>0</v>
      </c>
      <c r="AX978" s="9">
        <f t="shared" si="382"/>
        <v>0</v>
      </c>
      <c r="AY978" s="10">
        <f t="shared" si="383"/>
        <v>0</v>
      </c>
    </row>
    <row r="979" spans="1:51" ht="15" customHeight="1">
      <c r="A979" s="87">
        <v>973</v>
      </c>
      <c r="B979" s="85" t="str">
        <f t="shared" si="360"/>
        <v>0601662810</v>
      </c>
      <c r="C979" s="13" t="str">
        <f t="shared" si="361"/>
        <v>060166281002</v>
      </c>
      <c r="D979" s="13" t="str">
        <f t="shared" si="362"/>
        <v>06016628100201</v>
      </c>
      <c r="E979" s="14">
        <v>25400100</v>
      </c>
      <c r="F979" s="14" t="s">
        <v>1472</v>
      </c>
      <c r="G979" s="14" t="s">
        <v>1941</v>
      </c>
      <c r="H979" s="14" t="s">
        <v>2104</v>
      </c>
      <c r="I979" s="14" t="s">
        <v>56</v>
      </c>
      <c r="J979" s="14" t="s">
        <v>65</v>
      </c>
      <c r="K979" s="15" t="s">
        <v>2105</v>
      </c>
      <c r="L979" s="14" t="s">
        <v>27</v>
      </c>
      <c r="M979" s="14">
        <v>1</v>
      </c>
      <c r="N979" s="14" t="s">
        <v>27</v>
      </c>
      <c r="O979" s="24">
        <f t="shared" si="363"/>
        <v>22</v>
      </c>
      <c r="P979" s="24">
        <f t="shared" si="364"/>
        <v>54</v>
      </c>
      <c r="Q979" s="24">
        <v>22</v>
      </c>
      <c r="R979" s="16">
        <v>54</v>
      </c>
      <c r="S979" s="69">
        <v>0</v>
      </c>
      <c r="T979" s="70">
        <v>0</v>
      </c>
      <c r="U979" s="24">
        <v>0</v>
      </c>
      <c r="V979" s="24">
        <v>0</v>
      </c>
      <c r="W979" s="69">
        <f t="shared" si="365"/>
        <v>0</v>
      </c>
      <c r="X979" s="69">
        <f>VLOOKUP(D979,'[1]Demanda Agregada Med. y MC'!$C$7:$O$3994,13,FALSE)</f>
        <v>0</v>
      </c>
      <c r="Y979" s="24">
        <v>0</v>
      </c>
      <c r="Z979" s="24">
        <v>0</v>
      </c>
      <c r="AA979" s="24">
        <v>0</v>
      </c>
      <c r="AB979" s="24">
        <v>0</v>
      </c>
      <c r="AC979" s="24">
        <v>0</v>
      </c>
      <c r="AD979" s="24">
        <v>0</v>
      </c>
      <c r="AE979" s="26">
        <v>0</v>
      </c>
      <c r="AF979" s="25">
        <v>0</v>
      </c>
      <c r="AG979" s="22">
        <v>20102</v>
      </c>
      <c r="AH979" s="20">
        <f t="shared" si="366"/>
        <v>442244</v>
      </c>
      <c r="AI979" s="9">
        <f t="shared" si="367"/>
        <v>1085508</v>
      </c>
      <c r="AJ979" s="9">
        <f t="shared" si="368"/>
        <v>442244</v>
      </c>
      <c r="AK979" s="9">
        <f t="shared" si="369"/>
        <v>1085508</v>
      </c>
      <c r="AL979" s="9">
        <f t="shared" si="370"/>
        <v>0</v>
      </c>
      <c r="AM979" s="9">
        <f t="shared" si="371"/>
        <v>0</v>
      </c>
      <c r="AN979" s="9">
        <f t="shared" si="372"/>
        <v>0</v>
      </c>
      <c r="AO979" s="9">
        <f t="shared" si="373"/>
        <v>0</v>
      </c>
      <c r="AP979" s="9">
        <f t="shared" si="374"/>
        <v>0</v>
      </c>
      <c r="AQ979" s="9">
        <f t="shared" si="375"/>
        <v>0</v>
      </c>
      <c r="AR979" s="9">
        <f t="shared" si="376"/>
        <v>0</v>
      </c>
      <c r="AS979" s="9">
        <f t="shared" si="377"/>
        <v>0</v>
      </c>
      <c r="AT979" s="9">
        <f t="shared" si="378"/>
        <v>0</v>
      </c>
      <c r="AU979" s="9">
        <f t="shared" si="379"/>
        <v>0</v>
      </c>
      <c r="AV979" s="9">
        <f t="shared" si="380"/>
        <v>0</v>
      </c>
      <c r="AW979" s="9">
        <f t="shared" si="381"/>
        <v>0</v>
      </c>
      <c r="AX979" s="9">
        <f t="shared" si="382"/>
        <v>0</v>
      </c>
      <c r="AY979" s="10">
        <f t="shared" si="383"/>
        <v>0</v>
      </c>
    </row>
    <row r="980" spans="1:51" ht="15" customHeight="1">
      <c r="A980" s="87">
        <v>974</v>
      </c>
      <c r="B980" s="85" t="str">
        <f t="shared" si="360"/>
        <v>0601662943</v>
      </c>
      <c r="C980" s="13" t="str">
        <f t="shared" si="361"/>
        <v>060166294303</v>
      </c>
      <c r="D980" s="13" t="str">
        <f t="shared" si="362"/>
        <v>06016629430301</v>
      </c>
      <c r="E980" s="14">
        <v>25400092</v>
      </c>
      <c r="F980" s="14" t="s">
        <v>1472</v>
      </c>
      <c r="G980" s="14" t="s">
        <v>1941</v>
      </c>
      <c r="H980" s="14" t="s">
        <v>2106</v>
      </c>
      <c r="I980" s="14" t="s">
        <v>142</v>
      </c>
      <c r="J980" s="14" t="s">
        <v>65</v>
      </c>
      <c r="K980" s="15" t="s">
        <v>2107</v>
      </c>
      <c r="L980" s="14" t="s">
        <v>27</v>
      </c>
      <c r="M980" s="14">
        <v>1</v>
      </c>
      <c r="N980" s="14" t="s">
        <v>27</v>
      </c>
      <c r="O980" s="24">
        <f t="shared" si="363"/>
        <v>114.4</v>
      </c>
      <c r="P980" s="24">
        <f t="shared" si="364"/>
        <v>286</v>
      </c>
      <c r="Q980" s="24">
        <v>8</v>
      </c>
      <c r="R980" s="16">
        <v>20</v>
      </c>
      <c r="S980" s="69">
        <v>0</v>
      </c>
      <c r="T980" s="70">
        <v>0</v>
      </c>
      <c r="U980" s="24">
        <v>106.4</v>
      </c>
      <c r="V980" s="24">
        <v>266</v>
      </c>
      <c r="W980" s="69">
        <f t="shared" si="365"/>
        <v>0</v>
      </c>
      <c r="X980" s="69">
        <f>VLOOKUP(D980,'[1]Demanda Agregada Med. y MC'!$C$7:$O$3994,13,FALSE)</f>
        <v>0</v>
      </c>
      <c r="Y980" s="24">
        <v>0</v>
      </c>
      <c r="Z980" s="24">
        <v>0</v>
      </c>
      <c r="AA980" s="24">
        <v>0</v>
      </c>
      <c r="AB980" s="24">
        <v>0</v>
      </c>
      <c r="AC980" s="24">
        <v>0</v>
      </c>
      <c r="AD980" s="24">
        <v>0</v>
      </c>
      <c r="AE980" s="26">
        <v>0</v>
      </c>
      <c r="AF980" s="25">
        <v>0</v>
      </c>
      <c r="AG980" s="22">
        <v>910.80000000000007</v>
      </c>
      <c r="AH980" s="20">
        <f t="shared" si="366"/>
        <v>104195.52000000002</v>
      </c>
      <c r="AI980" s="9">
        <f t="shared" si="367"/>
        <v>260488.80000000002</v>
      </c>
      <c r="AJ980" s="9">
        <f t="shared" si="368"/>
        <v>7286.4000000000005</v>
      </c>
      <c r="AK980" s="9">
        <f t="shared" si="369"/>
        <v>18216</v>
      </c>
      <c r="AL980" s="9">
        <f t="shared" si="370"/>
        <v>0</v>
      </c>
      <c r="AM980" s="9">
        <f t="shared" si="371"/>
        <v>0</v>
      </c>
      <c r="AN980" s="9">
        <f t="shared" si="372"/>
        <v>96909.12000000001</v>
      </c>
      <c r="AO980" s="9">
        <f t="shared" si="373"/>
        <v>242272.80000000002</v>
      </c>
      <c r="AP980" s="9">
        <f t="shared" si="374"/>
        <v>0</v>
      </c>
      <c r="AQ980" s="9">
        <f t="shared" si="375"/>
        <v>0</v>
      </c>
      <c r="AR980" s="9">
        <f t="shared" si="376"/>
        <v>0</v>
      </c>
      <c r="AS980" s="9">
        <f t="shared" si="377"/>
        <v>0</v>
      </c>
      <c r="AT980" s="9">
        <f t="shared" si="378"/>
        <v>0</v>
      </c>
      <c r="AU980" s="9">
        <f t="shared" si="379"/>
        <v>0</v>
      </c>
      <c r="AV980" s="9">
        <f t="shared" si="380"/>
        <v>0</v>
      </c>
      <c r="AW980" s="9">
        <f t="shared" si="381"/>
        <v>0</v>
      </c>
      <c r="AX980" s="9">
        <f t="shared" si="382"/>
        <v>0</v>
      </c>
      <c r="AY980" s="10">
        <f t="shared" si="383"/>
        <v>0</v>
      </c>
    </row>
    <row r="981" spans="1:51" ht="15" customHeight="1">
      <c r="A981" s="87">
        <v>975</v>
      </c>
      <c r="B981" s="85" t="str">
        <f t="shared" si="360"/>
        <v>0601663008</v>
      </c>
      <c r="C981" s="13" t="str">
        <f t="shared" si="361"/>
        <v>060166300802</v>
      </c>
      <c r="D981" s="13" t="str">
        <f t="shared" si="362"/>
        <v>06016630080201</v>
      </c>
      <c r="E981" s="14">
        <v>25400092</v>
      </c>
      <c r="F981" s="14" t="s">
        <v>1472</v>
      </c>
      <c r="G981" s="14" t="s">
        <v>1941</v>
      </c>
      <c r="H981" s="14" t="s">
        <v>2108</v>
      </c>
      <c r="I981" s="14" t="s">
        <v>56</v>
      </c>
      <c r="J981" s="14" t="s">
        <v>65</v>
      </c>
      <c r="K981" s="15" t="s">
        <v>2109</v>
      </c>
      <c r="L981" s="14" t="s">
        <v>27</v>
      </c>
      <c r="M981" s="14">
        <v>1</v>
      </c>
      <c r="N981" s="14" t="s">
        <v>27</v>
      </c>
      <c r="O981" s="24">
        <f t="shared" si="363"/>
        <v>300.8</v>
      </c>
      <c r="P981" s="24">
        <f t="shared" si="364"/>
        <v>750</v>
      </c>
      <c r="Q981" s="24">
        <v>26</v>
      </c>
      <c r="R981" s="16">
        <v>63</v>
      </c>
      <c r="S981" s="69">
        <v>0</v>
      </c>
      <c r="T981" s="70">
        <v>0</v>
      </c>
      <c r="U981" s="24">
        <v>274.8</v>
      </c>
      <c r="V981" s="24">
        <v>687</v>
      </c>
      <c r="W981" s="69">
        <f t="shared" si="365"/>
        <v>0</v>
      </c>
      <c r="X981" s="69">
        <f>VLOOKUP(D981,'[1]Demanda Agregada Med. y MC'!$C$7:$O$3994,13,FALSE)</f>
        <v>0</v>
      </c>
      <c r="Y981" s="24">
        <v>0</v>
      </c>
      <c r="Z981" s="24">
        <v>0</v>
      </c>
      <c r="AA981" s="24">
        <v>0</v>
      </c>
      <c r="AB981" s="24">
        <v>0</v>
      </c>
      <c r="AC981" s="24">
        <v>0</v>
      </c>
      <c r="AD981" s="24">
        <v>0</v>
      </c>
      <c r="AE981" s="26">
        <v>0</v>
      </c>
      <c r="AF981" s="25">
        <v>0</v>
      </c>
      <c r="AG981" s="22">
        <v>455.22750000000002</v>
      </c>
      <c r="AH981" s="20">
        <f t="shared" si="366"/>
        <v>136932.432</v>
      </c>
      <c r="AI981" s="9">
        <f t="shared" si="367"/>
        <v>341420.625</v>
      </c>
      <c r="AJ981" s="9">
        <f t="shared" si="368"/>
        <v>11835.915000000001</v>
      </c>
      <c r="AK981" s="9">
        <f t="shared" si="369"/>
        <v>28679.3325</v>
      </c>
      <c r="AL981" s="9">
        <f t="shared" si="370"/>
        <v>0</v>
      </c>
      <c r="AM981" s="9">
        <f t="shared" si="371"/>
        <v>0</v>
      </c>
      <c r="AN981" s="9">
        <f t="shared" si="372"/>
        <v>125096.51700000001</v>
      </c>
      <c r="AO981" s="9">
        <f t="shared" si="373"/>
        <v>312741.29250000004</v>
      </c>
      <c r="AP981" s="9">
        <f t="shared" si="374"/>
        <v>0</v>
      </c>
      <c r="AQ981" s="9">
        <f t="shared" si="375"/>
        <v>0</v>
      </c>
      <c r="AR981" s="9">
        <f t="shared" si="376"/>
        <v>0</v>
      </c>
      <c r="AS981" s="9">
        <f t="shared" si="377"/>
        <v>0</v>
      </c>
      <c r="AT981" s="9">
        <f t="shared" si="378"/>
        <v>0</v>
      </c>
      <c r="AU981" s="9">
        <f t="shared" si="379"/>
        <v>0</v>
      </c>
      <c r="AV981" s="9">
        <f t="shared" si="380"/>
        <v>0</v>
      </c>
      <c r="AW981" s="9">
        <f t="shared" si="381"/>
        <v>0</v>
      </c>
      <c r="AX981" s="9">
        <f t="shared" si="382"/>
        <v>0</v>
      </c>
      <c r="AY981" s="10">
        <f t="shared" si="383"/>
        <v>0</v>
      </c>
    </row>
    <row r="982" spans="1:51" ht="15" customHeight="1">
      <c r="A982" s="87">
        <v>976</v>
      </c>
      <c r="B982" s="85" t="str">
        <f t="shared" si="360"/>
        <v>0601663016</v>
      </c>
      <c r="C982" s="13" t="str">
        <f t="shared" si="361"/>
        <v>060166301602</v>
      </c>
      <c r="D982" s="13" t="str">
        <f t="shared" si="362"/>
        <v>06016630160201</v>
      </c>
      <c r="E982" s="14">
        <v>25400092</v>
      </c>
      <c r="F982" s="14" t="s">
        <v>1472</v>
      </c>
      <c r="G982" s="14" t="s">
        <v>1941</v>
      </c>
      <c r="H982" s="14" t="s">
        <v>2110</v>
      </c>
      <c r="I982" s="14" t="s">
        <v>56</v>
      </c>
      <c r="J982" s="14" t="s">
        <v>65</v>
      </c>
      <c r="K982" s="15" t="s">
        <v>2111</v>
      </c>
      <c r="L982" s="14" t="s">
        <v>27</v>
      </c>
      <c r="M982" s="14">
        <v>1</v>
      </c>
      <c r="N982" s="14" t="s">
        <v>27</v>
      </c>
      <c r="O982" s="24">
        <f t="shared" si="363"/>
        <v>227.60000000000002</v>
      </c>
      <c r="P982" s="24">
        <f t="shared" si="364"/>
        <v>569</v>
      </c>
      <c r="Q982" s="24">
        <v>48</v>
      </c>
      <c r="R982" s="16">
        <v>120</v>
      </c>
      <c r="S982" s="69">
        <v>0</v>
      </c>
      <c r="T982" s="70">
        <v>0</v>
      </c>
      <c r="U982" s="24">
        <v>177.20000000000002</v>
      </c>
      <c r="V982" s="24">
        <v>443</v>
      </c>
      <c r="W982" s="69">
        <f t="shared" si="365"/>
        <v>2.4000000000000004</v>
      </c>
      <c r="X982" s="69">
        <f>VLOOKUP(D982,'[1]Demanda Agregada Med. y MC'!$C$7:$O$3994,13,FALSE)</f>
        <v>6</v>
      </c>
      <c r="Y982" s="24">
        <v>0</v>
      </c>
      <c r="Z982" s="24">
        <v>0</v>
      </c>
      <c r="AA982" s="24">
        <v>0</v>
      </c>
      <c r="AB982" s="24">
        <v>0</v>
      </c>
      <c r="AC982" s="24">
        <v>0</v>
      </c>
      <c r="AD982" s="24">
        <v>0</v>
      </c>
      <c r="AE982" s="26">
        <v>0</v>
      </c>
      <c r="AF982" s="25">
        <v>0</v>
      </c>
      <c r="AG982" s="22">
        <v>455.22750000000002</v>
      </c>
      <c r="AH982" s="20">
        <f t="shared" si="366"/>
        <v>103609.77900000001</v>
      </c>
      <c r="AI982" s="9">
        <f t="shared" si="367"/>
        <v>259024.44750000001</v>
      </c>
      <c r="AJ982" s="9">
        <f t="shared" si="368"/>
        <v>21850.920000000002</v>
      </c>
      <c r="AK982" s="9">
        <f t="shared" si="369"/>
        <v>54627.3</v>
      </c>
      <c r="AL982" s="9">
        <f t="shared" si="370"/>
        <v>0</v>
      </c>
      <c r="AM982" s="9">
        <f t="shared" si="371"/>
        <v>0</v>
      </c>
      <c r="AN982" s="9">
        <f t="shared" si="372"/>
        <v>80666.313000000009</v>
      </c>
      <c r="AO982" s="9">
        <f t="shared" si="373"/>
        <v>201665.7825</v>
      </c>
      <c r="AP982" s="9">
        <f t="shared" si="374"/>
        <v>1092.5460000000003</v>
      </c>
      <c r="AQ982" s="9">
        <f t="shared" si="375"/>
        <v>2731.3650000000002</v>
      </c>
      <c r="AR982" s="9">
        <f t="shared" si="376"/>
        <v>0</v>
      </c>
      <c r="AS982" s="9">
        <f t="shared" si="377"/>
        <v>0</v>
      </c>
      <c r="AT982" s="9">
        <f t="shared" si="378"/>
        <v>0</v>
      </c>
      <c r="AU982" s="9">
        <f t="shared" si="379"/>
        <v>0</v>
      </c>
      <c r="AV982" s="9">
        <f t="shared" si="380"/>
        <v>0</v>
      </c>
      <c r="AW982" s="9">
        <f t="shared" si="381"/>
        <v>0</v>
      </c>
      <c r="AX982" s="9">
        <f t="shared" si="382"/>
        <v>0</v>
      </c>
      <c r="AY982" s="10">
        <f t="shared" si="383"/>
        <v>0</v>
      </c>
    </row>
    <row r="983" spans="1:51" ht="15" customHeight="1">
      <c r="A983" s="87">
        <v>977</v>
      </c>
      <c r="B983" s="85" t="str">
        <f t="shared" si="360"/>
        <v>0601663032</v>
      </c>
      <c r="C983" s="13" t="str">
        <f t="shared" si="361"/>
        <v>060166303200</v>
      </c>
      <c r="D983" s="13" t="str">
        <f t="shared" si="362"/>
        <v>06016630320001</v>
      </c>
      <c r="E983" s="14">
        <v>25400100</v>
      </c>
      <c r="F983" s="14" t="s">
        <v>1472</v>
      </c>
      <c r="G983" s="14" t="s">
        <v>1941</v>
      </c>
      <c r="H983" s="14" t="s">
        <v>2112</v>
      </c>
      <c r="I983" s="14" t="s">
        <v>24</v>
      </c>
      <c r="J983" s="14" t="s">
        <v>65</v>
      </c>
      <c r="K983" s="15" t="s">
        <v>2113</v>
      </c>
      <c r="L983" s="14" t="s">
        <v>27</v>
      </c>
      <c r="M983" s="14">
        <v>1</v>
      </c>
      <c r="N983" s="14" t="s">
        <v>27</v>
      </c>
      <c r="O983" s="24">
        <f t="shared" si="363"/>
        <v>17</v>
      </c>
      <c r="P983" s="24">
        <f t="shared" si="364"/>
        <v>42</v>
      </c>
      <c r="Q983" s="24">
        <v>17</v>
      </c>
      <c r="R983" s="16">
        <v>42</v>
      </c>
      <c r="S983" s="69">
        <v>0</v>
      </c>
      <c r="T983" s="70">
        <v>0</v>
      </c>
      <c r="U983" s="24">
        <v>0</v>
      </c>
      <c r="V983" s="24">
        <v>0</v>
      </c>
      <c r="W983" s="69">
        <f t="shared" si="365"/>
        <v>0</v>
      </c>
      <c r="X983" s="69">
        <f>VLOOKUP(D983,'[1]Demanda Agregada Med. y MC'!$C$7:$O$3994,13,FALSE)</f>
        <v>0</v>
      </c>
      <c r="Y983" s="24">
        <v>0</v>
      </c>
      <c r="Z983" s="24">
        <v>0</v>
      </c>
      <c r="AA983" s="24">
        <v>0</v>
      </c>
      <c r="AB983" s="24">
        <v>0</v>
      </c>
      <c r="AC983" s="24">
        <v>0</v>
      </c>
      <c r="AD983" s="24">
        <v>0</v>
      </c>
      <c r="AE983" s="26">
        <v>0</v>
      </c>
      <c r="AF983" s="25">
        <v>0</v>
      </c>
      <c r="AG983" s="22">
        <v>5234.3124000000007</v>
      </c>
      <c r="AH983" s="20">
        <f t="shared" si="366"/>
        <v>88983.310800000007</v>
      </c>
      <c r="AI983" s="9">
        <f t="shared" si="367"/>
        <v>219841.12080000003</v>
      </c>
      <c r="AJ983" s="9">
        <f t="shared" si="368"/>
        <v>88983.310800000007</v>
      </c>
      <c r="AK983" s="9">
        <f t="shared" si="369"/>
        <v>219841.12080000003</v>
      </c>
      <c r="AL983" s="9">
        <f t="shared" si="370"/>
        <v>0</v>
      </c>
      <c r="AM983" s="9">
        <f t="shared" si="371"/>
        <v>0</v>
      </c>
      <c r="AN983" s="9">
        <f t="shared" si="372"/>
        <v>0</v>
      </c>
      <c r="AO983" s="9">
        <f t="shared" si="373"/>
        <v>0</v>
      </c>
      <c r="AP983" s="9">
        <f t="shared" si="374"/>
        <v>0</v>
      </c>
      <c r="AQ983" s="9">
        <f t="shared" si="375"/>
        <v>0</v>
      </c>
      <c r="AR983" s="9">
        <f t="shared" si="376"/>
        <v>0</v>
      </c>
      <c r="AS983" s="9">
        <f t="shared" si="377"/>
        <v>0</v>
      </c>
      <c r="AT983" s="9">
        <f t="shared" si="378"/>
        <v>0</v>
      </c>
      <c r="AU983" s="9">
        <f t="shared" si="379"/>
        <v>0</v>
      </c>
      <c r="AV983" s="9">
        <f t="shared" si="380"/>
        <v>0</v>
      </c>
      <c r="AW983" s="9">
        <f t="shared" si="381"/>
        <v>0</v>
      </c>
      <c r="AX983" s="9">
        <f t="shared" si="382"/>
        <v>0</v>
      </c>
      <c r="AY983" s="10">
        <f t="shared" si="383"/>
        <v>0</v>
      </c>
    </row>
    <row r="984" spans="1:51" ht="15" customHeight="1">
      <c r="A984" s="87">
        <v>978</v>
      </c>
      <c r="B984" s="85" t="str">
        <f t="shared" si="360"/>
        <v>0601663578</v>
      </c>
      <c r="C984" s="13" t="str">
        <f t="shared" si="361"/>
        <v>060166357800</v>
      </c>
      <c r="D984" s="13" t="str">
        <f t="shared" si="362"/>
        <v>06016635780001</v>
      </c>
      <c r="E984" s="14">
        <v>25400100</v>
      </c>
      <c r="F984" s="14" t="s">
        <v>1472</v>
      </c>
      <c r="G984" s="14" t="s">
        <v>1941</v>
      </c>
      <c r="H984" s="14" t="s">
        <v>2114</v>
      </c>
      <c r="I984" s="14" t="s">
        <v>24</v>
      </c>
      <c r="J984" s="14" t="s">
        <v>65</v>
      </c>
      <c r="K984" s="15" t="s">
        <v>2115</v>
      </c>
      <c r="L984" s="14" t="s">
        <v>27</v>
      </c>
      <c r="M984" s="14">
        <v>1</v>
      </c>
      <c r="N984" s="14" t="s">
        <v>27</v>
      </c>
      <c r="O984" s="24">
        <f t="shared" si="363"/>
        <v>21</v>
      </c>
      <c r="P984" s="24">
        <f t="shared" si="364"/>
        <v>51</v>
      </c>
      <c r="Q984" s="24">
        <v>21</v>
      </c>
      <c r="R984" s="16">
        <v>51</v>
      </c>
      <c r="S984" s="69">
        <v>0</v>
      </c>
      <c r="T984" s="70">
        <v>0</v>
      </c>
      <c r="U984" s="24">
        <v>0</v>
      </c>
      <c r="V984" s="24">
        <v>0</v>
      </c>
      <c r="W984" s="69">
        <f t="shared" si="365"/>
        <v>0</v>
      </c>
      <c r="X984" s="69">
        <f>VLOOKUP(D984,'[1]Demanda Agregada Med. y MC'!$C$7:$O$3994,13,FALSE)</f>
        <v>0</v>
      </c>
      <c r="Y984" s="24">
        <v>0</v>
      </c>
      <c r="Z984" s="24">
        <v>0</v>
      </c>
      <c r="AA984" s="24">
        <v>0</v>
      </c>
      <c r="AB984" s="24">
        <v>0</v>
      </c>
      <c r="AC984" s="24">
        <v>0</v>
      </c>
      <c r="AD984" s="24">
        <v>0</v>
      </c>
      <c r="AE984" s="26">
        <v>0</v>
      </c>
      <c r="AF984" s="25">
        <v>0</v>
      </c>
      <c r="AG984" s="22">
        <v>314.226</v>
      </c>
      <c r="AH984" s="20">
        <f t="shared" si="366"/>
        <v>6598.7460000000001</v>
      </c>
      <c r="AI984" s="9">
        <f t="shared" si="367"/>
        <v>16025.526</v>
      </c>
      <c r="AJ984" s="9">
        <f t="shared" si="368"/>
        <v>6598.7460000000001</v>
      </c>
      <c r="AK984" s="9">
        <f t="shared" si="369"/>
        <v>16025.526</v>
      </c>
      <c r="AL984" s="9">
        <f t="shared" si="370"/>
        <v>0</v>
      </c>
      <c r="AM984" s="9">
        <f t="shared" si="371"/>
        <v>0</v>
      </c>
      <c r="AN984" s="9">
        <f t="shared" si="372"/>
        <v>0</v>
      </c>
      <c r="AO984" s="9">
        <f t="shared" si="373"/>
        <v>0</v>
      </c>
      <c r="AP984" s="9">
        <f t="shared" si="374"/>
        <v>0</v>
      </c>
      <c r="AQ984" s="9">
        <f t="shared" si="375"/>
        <v>0</v>
      </c>
      <c r="AR984" s="9">
        <f t="shared" si="376"/>
        <v>0</v>
      </c>
      <c r="AS984" s="9">
        <f t="shared" si="377"/>
        <v>0</v>
      </c>
      <c r="AT984" s="9">
        <f t="shared" si="378"/>
        <v>0</v>
      </c>
      <c r="AU984" s="9">
        <f t="shared" si="379"/>
        <v>0</v>
      </c>
      <c r="AV984" s="9">
        <f t="shared" si="380"/>
        <v>0</v>
      </c>
      <c r="AW984" s="9">
        <f t="shared" si="381"/>
        <v>0</v>
      </c>
      <c r="AX984" s="9">
        <f t="shared" si="382"/>
        <v>0</v>
      </c>
      <c r="AY984" s="10">
        <f t="shared" si="383"/>
        <v>0</v>
      </c>
    </row>
    <row r="985" spans="1:51" ht="15" customHeight="1">
      <c r="A985" s="87">
        <v>979</v>
      </c>
      <c r="B985" s="85" t="str">
        <f t="shared" si="360"/>
        <v>0601663586</v>
      </c>
      <c r="C985" s="13" t="str">
        <f t="shared" si="361"/>
        <v>060166358600</v>
      </c>
      <c r="D985" s="13" t="str">
        <f t="shared" si="362"/>
        <v>06016635860001</v>
      </c>
      <c r="E985" s="14">
        <v>25400100</v>
      </c>
      <c r="F985" s="14" t="s">
        <v>1472</v>
      </c>
      <c r="G985" s="14" t="s">
        <v>1941</v>
      </c>
      <c r="H985" s="14" t="s">
        <v>2116</v>
      </c>
      <c r="I985" s="14" t="s">
        <v>24</v>
      </c>
      <c r="J985" s="14" t="s">
        <v>65</v>
      </c>
      <c r="K985" s="15" t="s">
        <v>2117</v>
      </c>
      <c r="L985" s="14" t="s">
        <v>27</v>
      </c>
      <c r="M985" s="14">
        <v>1</v>
      </c>
      <c r="N985" s="14" t="s">
        <v>27</v>
      </c>
      <c r="O985" s="24">
        <f t="shared" si="363"/>
        <v>29</v>
      </c>
      <c r="P985" s="24">
        <f t="shared" si="364"/>
        <v>71</v>
      </c>
      <c r="Q985" s="24">
        <v>29</v>
      </c>
      <c r="R985" s="16">
        <v>71</v>
      </c>
      <c r="S985" s="69">
        <v>0</v>
      </c>
      <c r="T985" s="70">
        <v>0</v>
      </c>
      <c r="U985" s="24">
        <v>0</v>
      </c>
      <c r="V985" s="24">
        <v>0</v>
      </c>
      <c r="W985" s="69">
        <f t="shared" si="365"/>
        <v>0</v>
      </c>
      <c r="X985" s="69">
        <f>VLOOKUP(D985,'[1]Demanda Agregada Med. y MC'!$C$7:$O$3994,13,FALSE)</f>
        <v>0</v>
      </c>
      <c r="Y985" s="24">
        <v>0</v>
      </c>
      <c r="Z985" s="24">
        <v>0</v>
      </c>
      <c r="AA985" s="24">
        <v>0</v>
      </c>
      <c r="AB985" s="24">
        <v>0</v>
      </c>
      <c r="AC985" s="24">
        <v>0</v>
      </c>
      <c r="AD985" s="24">
        <v>0</v>
      </c>
      <c r="AE985" s="26">
        <v>0</v>
      </c>
      <c r="AF985" s="25">
        <v>0</v>
      </c>
      <c r="AG985" s="22">
        <v>314.226</v>
      </c>
      <c r="AH985" s="20">
        <f t="shared" si="366"/>
        <v>9112.5540000000001</v>
      </c>
      <c r="AI985" s="9">
        <f t="shared" si="367"/>
        <v>22310.045999999998</v>
      </c>
      <c r="AJ985" s="9">
        <f t="shared" si="368"/>
        <v>9112.5540000000001</v>
      </c>
      <c r="AK985" s="9">
        <f t="shared" si="369"/>
        <v>22310.045999999998</v>
      </c>
      <c r="AL985" s="9">
        <f t="shared" si="370"/>
        <v>0</v>
      </c>
      <c r="AM985" s="9">
        <f t="shared" si="371"/>
        <v>0</v>
      </c>
      <c r="AN985" s="9">
        <f t="shared" si="372"/>
        <v>0</v>
      </c>
      <c r="AO985" s="9">
        <f t="shared" si="373"/>
        <v>0</v>
      </c>
      <c r="AP985" s="9">
        <f t="shared" si="374"/>
        <v>0</v>
      </c>
      <c r="AQ985" s="9">
        <f t="shared" si="375"/>
        <v>0</v>
      </c>
      <c r="AR985" s="9">
        <f t="shared" si="376"/>
        <v>0</v>
      </c>
      <c r="AS985" s="9">
        <f t="shared" si="377"/>
        <v>0</v>
      </c>
      <c r="AT985" s="9">
        <f t="shared" si="378"/>
        <v>0</v>
      </c>
      <c r="AU985" s="9">
        <f t="shared" si="379"/>
        <v>0</v>
      </c>
      <c r="AV985" s="9">
        <f t="shared" si="380"/>
        <v>0</v>
      </c>
      <c r="AW985" s="9">
        <f t="shared" si="381"/>
        <v>0</v>
      </c>
      <c r="AX985" s="9">
        <f t="shared" si="382"/>
        <v>0</v>
      </c>
      <c r="AY985" s="10">
        <f t="shared" si="383"/>
        <v>0</v>
      </c>
    </row>
    <row r="986" spans="1:51" ht="15" customHeight="1">
      <c r="A986" s="87">
        <v>980</v>
      </c>
      <c r="B986" s="85" t="str">
        <f t="shared" si="360"/>
        <v>0601663594</v>
      </c>
      <c r="C986" s="13" t="str">
        <f t="shared" si="361"/>
        <v>060166359400</v>
      </c>
      <c r="D986" s="13" t="str">
        <f t="shared" si="362"/>
        <v>06016635940001</v>
      </c>
      <c r="E986" s="14">
        <v>25400100</v>
      </c>
      <c r="F986" s="14" t="s">
        <v>1472</v>
      </c>
      <c r="G986" s="14" t="s">
        <v>1941</v>
      </c>
      <c r="H986" s="14" t="s">
        <v>2118</v>
      </c>
      <c r="I986" s="14" t="s">
        <v>24</v>
      </c>
      <c r="J986" s="14" t="s">
        <v>65</v>
      </c>
      <c r="K986" s="15" t="s">
        <v>2119</v>
      </c>
      <c r="L986" s="14" t="s">
        <v>27</v>
      </c>
      <c r="M986" s="14">
        <v>1</v>
      </c>
      <c r="N986" s="14" t="s">
        <v>27</v>
      </c>
      <c r="O986" s="24">
        <f t="shared" si="363"/>
        <v>11.200000000000001</v>
      </c>
      <c r="P986" s="24">
        <f t="shared" si="364"/>
        <v>27</v>
      </c>
      <c r="Q986" s="24">
        <v>2</v>
      </c>
      <c r="R986" s="16">
        <v>4</v>
      </c>
      <c r="S986" s="69">
        <v>0</v>
      </c>
      <c r="T986" s="70">
        <v>0</v>
      </c>
      <c r="U986" s="24">
        <v>0</v>
      </c>
      <c r="V986" s="24">
        <v>0</v>
      </c>
      <c r="W986" s="69">
        <f t="shared" si="365"/>
        <v>9.2000000000000011</v>
      </c>
      <c r="X986" s="69">
        <f>VLOOKUP(D986,'[1]Demanda Agregada Med. y MC'!$C$7:$O$3994,13,FALSE)</f>
        <v>23</v>
      </c>
      <c r="Y986" s="24">
        <v>0</v>
      </c>
      <c r="Z986" s="24">
        <v>0</v>
      </c>
      <c r="AA986" s="24">
        <v>0</v>
      </c>
      <c r="AB986" s="24">
        <v>0</v>
      </c>
      <c r="AC986" s="24">
        <v>0</v>
      </c>
      <c r="AD986" s="24">
        <v>0</v>
      </c>
      <c r="AE986" s="26">
        <v>0</v>
      </c>
      <c r="AF986" s="25">
        <v>0</v>
      </c>
      <c r="AG986" s="22">
        <v>368</v>
      </c>
      <c r="AH986" s="20">
        <f t="shared" si="366"/>
        <v>4121.6000000000004</v>
      </c>
      <c r="AI986" s="9">
        <f t="shared" si="367"/>
        <v>9936</v>
      </c>
      <c r="AJ986" s="9">
        <f t="shared" si="368"/>
        <v>736</v>
      </c>
      <c r="AK986" s="9">
        <f t="shared" si="369"/>
        <v>1472</v>
      </c>
      <c r="AL986" s="9">
        <f t="shared" si="370"/>
        <v>0</v>
      </c>
      <c r="AM986" s="9">
        <f t="shared" si="371"/>
        <v>0</v>
      </c>
      <c r="AN986" s="9">
        <f t="shared" si="372"/>
        <v>0</v>
      </c>
      <c r="AO986" s="9">
        <f t="shared" si="373"/>
        <v>0</v>
      </c>
      <c r="AP986" s="9">
        <f t="shared" si="374"/>
        <v>3385.6000000000004</v>
      </c>
      <c r="AQ986" s="9">
        <f t="shared" si="375"/>
        <v>8464</v>
      </c>
      <c r="AR986" s="9">
        <f t="shared" si="376"/>
        <v>0</v>
      </c>
      <c r="AS986" s="9">
        <f t="shared" si="377"/>
        <v>0</v>
      </c>
      <c r="AT986" s="9">
        <f t="shared" si="378"/>
        <v>0</v>
      </c>
      <c r="AU986" s="9">
        <f t="shared" si="379"/>
        <v>0</v>
      </c>
      <c r="AV986" s="9">
        <f t="shared" si="380"/>
        <v>0</v>
      </c>
      <c r="AW986" s="9">
        <f t="shared" si="381"/>
        <v>0</v>
      </c>
      <c r="AX986" s="9">
        <f t="shared" si="382"/>
        <v>0</v>
      </c>
      <c r="AY986" s="10">
        <f t="shared" si="383"/>
        <v>0</v>
      </c>
    </row>
    <row r="987" spans="1:51" ht="15" customHeight="1">
      <c r="A987" s="87">
        <v>981</v>
      </c>
      <c r="B987" s="85" t="str">
        <f t="shared" si="360"/>
        <v>0601663602</v>
      </c>
      <c r="C987" s="13" t="str">
        <f t="shared" si="361"/>
        <v>060166360200</v>
      </c>
      <c r="D987" s="13" t="str">
        <f t="shared" si="362"/>
        <v>06016636020001</v>
      </c>
      <c r="E987" s="14">
        <v>25400100</v>
      </c>
      <c r="F987" s="14" t="s">
        <v>1472</v>
      </c>
      <c r="G987" s="14" t="s">
        <v>1941</v>
      </c>
      <c r="H987" s="14" t="s">
        <v>1778</v>
      </c>
      <c r="I987" s="14" t="s">
        <v>24</v>
      </c>
      <c r="J987" s="14" t="s">
        <v>65</v>
      </c>
      <c r="K987" s="15" t="s">
        <v>2120</v>
      </c>
      <c r="L987" s="14" t="s">
        <v>27</v>
      </c>
      <c r="M987" s="14">
        <v>1</v>
      </c>
      <c r="N987" s="14" t="s">
        <v>27</v>
      </c>
      <c r="O987" s="24">
        <f t="shared" si="363"/>
        <v>10</v>
      </c>
      <c r="P987" s="24">
        <f t="shared" si="364"/>
        <v>24</v>
      </c>
      <c r="Q987" s="24">
        <v>10</v>
      </c>
      <c r="R987" s="16">
        <v>24</v>
      </c>
      <c r="S987" s="69">
        <v>0</v>
      </c>
      <c r="T987" s="70">
        <v>0</v>
      </c>
      <c r="U987" s="24">
        <v>0</v>
      </c>
      <c r="V987" s="24">
        <v>0</v>
      </c>
      <c r="W987" s="69">
        <f t="shared" si="365"/>
        <v>0</v>
      </c>
      <c r="X987" s="69">
        <f>VLOOKUP(D987,'[1]Demanda Agregada Med. y MC'!$C$7:$O$3994,13,FALSE)</f>
        <v>0</v>
      </c>
      <c r="Y987" s="24">
        <v>0</v>
      </c>
      <c r="Z987" s="24">
        <v>0</v>
      </c>
      <c r="AA987" s="24">
        <v>0</v>
      </c>
      <c r="AB987" s="24">
        <v>0</v>
      </c>
      <c r="AC987" s="24">
        <v>0</v>
      </c>
      <c r="AD987" s="24">
        <v>0</v>
      </c>
      <c r="AE987" s="26">
        <v>0</v>
      </c>
      <c r="AF987" s="25">
        <v>0</v>
      </c>
      <c r="AG987" s="22">
        <v>314.226</v>
      </c>
      <c r="AH987" s="20">
        <f t="shared" si="366"/>
        <v>3142.26</v>
      </c>
      <c r="AI987" s="9">
        <f t="shared" si="367"/>
        <v>7541.424</v>
      </c>
      <c r="AJ987" s="9">
        <f t="shared" si="368"/>
        <v>3142.26</v>
      </c>
      <c r="AK987" s="9">
        <f t="shared" si="369"/>
        <v>7541.424</v>
      </c>
      <c r="AL987" s="9">
        <f t="shared" si="370"/>
        <v>0</v>
      </c>
      <c r="AM987" s="9">
        <f t="shared" si="371"/>
        <v>0</v>
      </c>
      <c r="AN987" s="9">
        <f t="shared" si="372"/>
        <v>0</v>
      </c>
      <c r="AO987" s="9">
        <f t="shared" si="373"/>
        <v>0</v>
      </c>
      <c r="AP987" s="9">
        <f t="shared" si="374"/>
        <v>0</v>
      </c>
      <c r="AQ987" s="9">
        <f t="shared" si="375"/>
        <v>0</v>
      </c>
      <c r="AR987" s="9">
        <f t="shared" si="376"/>
        <v>0</v>
      </c>
      <c r="AS987" s="9">
        <f t="shared" si="377"/>
        <v>0</v>
      </c>
      <c r="AT987" s="9">
        <f t="shared" si="378"/>
        <v>0</v>
      </c>
      <c r="AU987" s="9">
        <f t="shared" si="379"/>
        <v>0</v>
      </c>
      <c r="AV987" s="9">
        <f t="shared" si="380"/>
        <v>0</v>
      </c>
      <c r="AW987" s="9">
        <f t="shared" si="381"/>
        <v>0</v>
      </c>
      <c r="AX987" s="9">
        <f t="shared" si="382"/>
        <v>0</v>
      </c>
      <c r="AY987" s="10">
        <f t="shared" si="383"/>
        <v>0</v>
      </c>
    </row>
    <row r="988" spans="1:51" ht="15" customHeight="1">
      <c r="A988" s="87">
        <v>982</v>
      </c>
      <c r="B988" s="85" t="str">
        <f t="shared" si="360"/>
        <v>0601663628</v>
      </c>
      <c r="C988" s="13" t="str">
        <f t="shared" si="361"/>
        <v>060166362800</v>
      </c>
      <c r="D988" s="13" t="str">
        <f t="shared" si="362"/>
        <v>06016636280001</v>
      </c>
      <c r="E988" s="14">
        <v>25400100</v>
      </c>
      <c r="F988" s="14" t="s">
        <v>1472</v>
      </c>
      <c r="G988" s="14" t="s">
        <v>1941</v>
      </c>
      <c r="H988" s="14" t="s">
        <v>2121</v>
      </c>
      <c r="I988" s="14" t="s">
        <v>24</v>
      </c>
      <c r="J988" s="14" t="s">
        <v>65</v>
      </c>
      <c r="K988" s="15" t="s">
        <v>2122</v>
      </c>
      <c r="L988" s="14" t="s">
        <v>27</v>
      </c>
      <c r="M988" s="14">
        <v>1</v>
      </c>
      <c r="N988" s="14" t="s">
        <v>27</v>
      </c>
      <c r="O988" s="24">
        <f t="shared" si="363"/>
        <v>23</v>
      </c>
      <c r="P988" s="24">
        <f t="shared" si="364"/>
        <v>55.5</v>
      </c>
      <c r="Q988" s="24">
        <v>8</v>
      </c>
      <c r="R988" s="16">
        <v>18</v>
      </c>
      <c r="S988" s="69">
        <v>0</v>
      </c>
      <c r="T988" s="70">
        <v>0</v>
      </c>
      <c r="U988" s="24">
        <v>0</v>
      </c>
      <c r="V988" s="24">
        <v>0</v>
      </c>
      <c r="W988" s="69">
        <f t="shared" si="365"/>
        <v>15</v>
      </c>
      <c r="X988" s="69">
        <f>VLOOKUP(D988,'[1]Demanda Agregada Med. y MC'!$C$7:$O$3994,13,FALSE)</f>
        <v>37.5</v>
      </c>
      <c r="Y988" s="24">
        <v>0</v>
      </c>
      <c r="Z988" s="24">
        <v>0</v>
      </c>
      <c r="AA988" s="24">
        <v>0</v>
      </c>
      <c r="AB988" s="24">
        <v>0</v>
      </c>
      <c r="AC988" s="24">
        <v>0</v>
      </c>
      <c r="AD988" s="24">
        <v>0</v>
      </c>
      <c r="AE988" s="26">
        <v>0</v>
      </c>
      <c r="AF988" s="25">
        <v>0</v>
      </c>
      <c r="AG988" s="22">
        <v>387.92720000000003</v>
      </c>
      <c r="AH988" s="20">
        <f t="shared" si="366"/>
        <v>8922.3256000000001</v>
      </c>
      <c r="AI988" s="9">
        <f t="shared" si="367"/>
        <v>21529.959600000002</v>
      </c>
      <c r="AJ988" s="9">
        <f t="shared" si="368"/>
        <v>3103.4176000000002</v>
      </c>
      <c r="AK988" s="9">
        <f t="shared" si="369"/>
        <v>6982.6896000000006</v>
      </c>
      <c r="AL988" s="9">
        <f t="shared" si="370"/>
        <v>0</v>
      </c>
      <c r="AM988" s="9">
        <f t="shared" si="371"/>
        <v>0</v>
      </c>
      <c r="AN988" s="9">
        <f t="shared" si="372"/>
        <v>0</v>
      </c>
      <c r="AO988" s="9">
        <f t="shared" si="373"/>
        <v>0</v>
      </c>
      <c r="AP988" s="9">
        <f t="shared" si="374"/>
        <v>5818.9080000000004</v>
      </c>
      <c r="AQ988" s="9">
        <f t="shared" si="375"/>
        <v>14547.27</v>
      </c>
      <c r="AR988" s="9">
        <f t="shared" si="376"/>
        <v>0</v>
      </c>
      <c r="AS988" s="9">
        <f t="shared" si="377"/>
        <v>0</v>
      </c>
      <c r="AT988" s="9">
        <f t="shared" si="378"/>
        <v>0</v>
      </c>
      <c r="AU988" s="9">
        <f t="shared" si="379"/>
        <v>0</v>
      </c>
      <c r="AV988" s="9">
        <f t="shared" si="380"/>
        <v>0</v>
      </c>
      <c r="AW988" s="9">
        <f t="shared" si="381"/>
        <v>0</v>
      </c>
      <c r="AX988" s="9">
        <f t="shared" si="382"/>
        <v>0</v>
      </c>
      <c r="AY988" s="10">
        <f t="shared" si="383"/>
        <v>0</v>
      </c>
    </row>
    <row r="989" spans="1:51" ht="15" customHeight="1">
      <c r="A989" s="87">
        <v>983</v>
      </c>
      <c r="B989" s="85" t="str">
        <f t="shared" si="360"/>
        <v>0601663644</v>
      </c>
      <c r="C989" s="13" t="str">
        <f t="shared" si="361"/>
        <v>060166364400</v>
      </c>
      <c r="D989" s="13" t="str">
        <f t="shared" si="362"/>
        <v>06016636440001</v>
      </c>
      <c r="E989" s="14">
        <v>25400100</v>
      </c>
      <c r="F989" s="14" t="s">
        <v>1472</v>
      </c>
      <c r="G989" s="14" t="s">
        <v>1941</v>
      </c>
      <c r="H989" s="14" t="s">
        <v>2123</v>
      </c>
      <c r="I989" s="14" t="s">
        <v>24</v>
      </c>
      <c r="J989" s="14" t="s">
        <v>65</v>
      </c>
      <c r="K989" s="15" t="s">
        <v>2124</v>
      </c>
      <c r="L989" s="14" t="s">
        <v>27</v>
      </c>
      <c r="M989" s="14">
        <v>1</v>
      </c>
      <c r="N989" s="14" t="s">
        <v>27</v>
      </c>
      <c r="O989" s="24">
        <f t="shared" si="363"/>
        <v>10</v>
      </c>
      <c r="P989" s="24">
        <f t="shared" si="364"/>
        <v>24</v>
      </c>
      <c r="Q989" s="24">
        <v>10</v>
      </c>
      <c r="R989" s="16">
        <v>24</v>
      </c>
      <c r="S989" s="69">
        <v>0</v>
      </c>
      <c r="T989" s="70">
        <v>0</v>
      </c>
      <c r="U989" s="24">
        <v>0</v>
      </c>
      <c r="V989" s="24">
        <v>0</v>
      </c>
      <c r="W989" s="69">
        <f t="shared" si="365"/>
        <v>0</v>
      </c>
      <c r="X989" s="69">
        <f>VLOOKUP(D989,'[1]Demanda Agregada Med. y MC'!$C$7:$O$3994,13,FALSE)</f>
        <v>0</v>
      </c>
      <c r="Y989" s="24">
        <v>0</v>
      </c>
      <c r="Z989" s="24">
        <v>0</v>
      </c>
      <c r="AA989" s="24">
        <v>0</v>
      </c>
      <c r="AB989" s="24">
        <v>0</v>
      </c>
      <c r="AC989" s="24">
        <v>0</v>
      </c>
      <c r="AD989" s="24">
        <v>0</v>
      </c>
      <c r="AE989" s="26">
        <v>0</v>
      </c>
      <c r="AF989" s="25">
        <v>0</v>
      </c>
      <c r="AG989" s="22">
        <v>1196</v>
      </c>
      <c r="AH989" s="20">
        <f t="shared" si="366"/>
        <v>11960</v>
      </c>
      <c r="AI989" s="9">
        <f t="shared" si="367"/>
        <v>28704</v>
      </c>
      <c r="AJ989" s="9">
        <f t="shared" si="368"/>
        <v>11960</v>
      </c>
      <c r="AK989" s="9">
        <f t="shared" si="369"/>
        <v>28704</v>
      </c>
      <c r="AL989" s="9">
        <f t="shared" si="370"/>
        <v>0</v>
      </c>
      <c r="AM989" s="9">
        <f t="shared" si="371"/>
        <v>0</v>
      </c>
      <c r="AN989" s="9">
        <f t="shared" si="372"/>
        <v>0</v>
      </c>
      <c r="AO989" s="9">
        <f t="shared" si="373"/>
        <v>0</v>
      </c>
      <c r="AP989" s="9">
        <f t="shared" si="374"/>
        <v>0</v>
      </c>
      <c r="AQ989" s="9">
        <f t="shared" si="375"/>
        <v>0</v>
      </c>
      <c r="AR989" s="9">
        <f t="shared" si="376"/>
        <v>0</v>
      </c>
      <c r="AS989" s="9">
        <f t="shared" si="377"/>
        <v>0</v>
      </c>
      <c r="AT989" s="9">
        <f t="shared" si="378"/>
        <v>0</v>
      </c>
      <c r="AU989" s="9">
        <f t="shared" si="379"/>
        <v>0</v>
      </c>
      <c r="AV989" s="9">
        <f t="shared" si="380"/>
        <v>0</v>
      </c>
      <c r="AW989" s="9">
        <f t="shared" si="381"/>
        <v>0</v>
      </c>
      <c r="AX989" s="9">
        <f t="shared" si="382"/>
        <v>0</v>
      </c>
      <c r="AY989" s="10">
        <f t="shared" si="383"/>
        <v>0</v>
      </c>
    </row>
    <row r="990" spans="1:51" ht="15" customHeight="1">
      <c r="A990" s="87">
        <v>984</v>
      </c>
      <c r="B990" s="85" t="str">
        <f t="shared" si="360"/>
        <v>0601663677</v>
      </c>
      <c r="C990" s="13" t="str">
        <f t="shared" si="361"/>
        <v>060166367700</v>
      </c>
      <c r="D990" s="13" t="str">
        <f t="shared" si="362"/>
        <v>06016636770001</v>
      </c>
      <c r="E990" s="14">
        <v>25400100</v>
      </c>
      <c r="F990" s="14" t="s">
        <v>1472</v>
      </c>
      <c r="G990" s="14" t="s">
        <v>1941</v>
      </c>
      <c r="H990" s="14" t="s">
        <v>2125</v>
      </c>
      <c r="I990" s="14" t="s">
        <v>24</v>
      </c>
      <c r="J990" s="14" t="s">
        <v>65</v>
      </c>
      <c r="K990" s="15" t="s">
        <v>2126</v>
      </c>
      <c r="L990" s="14" t="s">
        <v>27</v>
      </c>
      <c r="M990" s="14">
        <v>1</v>
      </c>
      <c r="N990" s="14" t="s">
        <v>27</v>
      </c>
      <c r="O990" s="24">
        <f t="shared" si="363"/>
        <v>25</v>
      </c>
      <c r="P990" s="24">
        <f t="shared" si="364"/>
        <v>61.5</v>
      </c>
      <c r="Q990" s="24">
        <v>22</v>
      </c>
      <c r="R990" s="16">
        <v>54</v>
      </c>
      <c r="S990" s="69">
        <v>0</v>
      </c>
      <c r="T990" s="70">
        <v>0</v>
      </c>
      <c r="U990" s="24">
        <v>0</v>
      </c>
      <c r="V990" s="24">
        <v>0</v>
      </c>
      <c r="W990" s="69">
        <f t="shared" si="365"/>
        <v>3</v>
      </c>
      <c r="X990" s="69">
        <f>VLOOKUP(D990,'[1]Demanda Agregada Med. y MC'!$C$7:$O$3994,13,FALSE)</f>
        <v>7.5</v>
      </c>
      <c r="Y990" s="24">
        <v>0</v>
      </c>
      <c r="Z990" s="24">
        <v>0</v>
      </c>
      <c r="AA990" s="24">
        <v>0</v>
      </c>
      <c r="AB990" s="24">
        <v>0</v>
      </c>
      <c r="AC990" s="24">
        <v>0</v>
      </c>
      <c r="AD990" s="24">
        <v>0</v>
      </c>
      <c r="AE990" s="26">
        <v>0</v>
      </c>
      <c r="AF990" s="25">
        <v>0</v>
      </c>
      <c r="AG990" s="22">
        <v>387.92720000000003</v>
      </c>
      <c r="AH990" s="20">
        <f t="shared" si="366"/>
        <v>9698.18</v>
      </c>
      <c r="AI990" s="9">
        <f t="shared" si="367"/>
        <v>23857.522800000002</v>
      </c>
      <c r="AJ990" s="9">
        <f t="shared" si="368"/>
        <v>8534.3984</v>
      </c>
      <c r="AK990" s="9">
        <f t="shared" si="369"/>
        <v>20948.068800000001</v>
      </c>
      <c r="AL990" s="9">
        <f t="shared" si="370"/>
        <v>0</v>
      </c>
      <c r="AM990" s="9">
        <f t="shared" si="371"/>
        <v>0</v>
      </c>
      <c r="AN990" s="9">
        <f t="shared" si="372"/>
        <v>0</v>
      </c>
      <c r="AO990" s="9">
        <f t="shared" si="373"/>
        <v>0</v>
      </c>
      <c r="AP990" s="9">
        <f t="shared" si="374"/>
        <v>1163.7816</v>
      </c>
      <c r="AQ990" s="9">
        <f t="shared" si="375"/>
        <v>2909.4540000000002</v>
      </c>
      <c r="AR990" s="9">
        <f t="shared" si="376"/>
        <v>0</v>
      </c>
      <c r="AS990" s="9">
        <f t="shared" si="377"/>
        <v>0</v>
      </c>
      <c r="AT990" s="9">
        <f t="shared" si="378"/>
        <v>0</v>
      </c>
      <c r="AU990" s="9">
        <f t="shared" si="379"/>
        <v>0</v>
      </c>
      <c r="AV990" s="9">
        <f t="shared" si="380"/>
        <v>0</v>
      </c>
      <c r="AW990" s="9">
        <f t="shared" si="381"/>
        <v>0</v>
      </c>
      <c r="AX990" s="9">
        <f t="shared" si="382"/>
        <v>0</v>
      </c>
      <c r="AY990" s="10">
        <f t="shared" si="383"/>
        <v>0</v>
      </c>
    </row>
    <row r="991" spans="1:51" ht="15" customHeight="1">
      <c r="A991" s="87">
        <v>985</v>
      </c>
      <c r="B991" s="85" t="str">
        <f t="shared" si="360"/>
        <v>0601663685</v>
      </c>
      <c r="C991" s="13" t="str">
        <f t="shared" si="361"/>
        <v>060166368500</v>
      </c>
      <c r="D991" s="13" t="str">
        <f t="shared" si="362"/>
        <v>06016636850001</v>
      </c>
      <c r="E991" s="14">
        <v>25400100</v>
      </c>
      <c r="F991" s="14" t="s">
        <v>1472</v>
      </c>
      <c r="G991" s="14" t="s">
        <v>1941</v>
      </c>
      <c r="H991" s="14" t="s">
        <v>2127</v>
      </c>
      <c r="I991" s="14" t="s">
        <v>24</v>
      </c>
      <c r="J991" s="14" t="s">
        <v>65</v>
      </c>
      <c r="K991" s="15" t="s">
        <v>2128</v>
      </c>
      <c r="L991" s="14" t="s">
        <v>27</v>
      </c>
      <c r="M991" s="14">
        <v>1</v>
      </c>
      <c r="N991" s="14" t="s">
        <v>27</v>
      </c>
      <c r="O991" s="24">
        <f t="shared" si="363"/>
        <v>5</v>
      </c>
      <c r="P991" s="24">
        <f t="shared" si="364"/>
        <v>12</v>
      </c>
      <c r="Q991" s="24">
        <v>5</v>
      </c>
      <c r="R991" s="16">
        <v>12</v>
      </c>
      <c r="S991" s="69">
        <v>0</v>
      </c>
      <c r="T991" s="70">
        <v>0</v>
      </c>
      <c r="U991" s="24">
        <v>0</v>
      </c>
      <c r="V991" s="24">
        <v>0</v>
      </c>
      <c r="W991" s="69">
        <f t="shared" si="365"/>
        <v>0</v>
      </c>
      <c r="X991" s="69">
        <f>VLOOKUP(D991,'[1]Demanda Agregada Med. y MC'!$C$7:$O$3994,13,FALSE)</f>
        <v>0</v>
      </c>
      <c r="Y991" s="24">
        <v>0</v>
      </c>
      <c r="Z991" s="24">
        <v>0</v>
      </c>
      <c r="AA991" s="24">
        <v>0</v>
      </c>
      <c r="AB991" s="24">
        <v>0</v>
      </c>
      <c r="AC991" s="24">
        <v>0</v>
      </c>
      <c r="AD991" s="24">
        <v>0</v>
      </c>
      <c r="AE991" s="26">
        <v>0</v>
      </c>
      <c r="AF991" s="25">
        <v>0</v>
      </c>
      <c r="AG991" s="22">
        <v>1196</v>
      </c>
      <c r="AH991" s="20">
        <f t="shared" si="366"/>
        <v>5980</v>
      </c>
      <c r="AI991" s="9">
        <f t="shared" si="367"/>
        <v>14352</v>
      </c>
      <c r="AJ991" s="9">
        <f t="shared" si="368"/>
        <v>5980</v>
      </c>
      <c r="AK991" s="9">
        <f t="shared" si="369"/>
        <v>14352</v>
      </c>
      <c r="AL991" s="9">
        <f t="shared" si="370"/>
        <v>0</v>
      </c>
      <c r="AM991" s="9">
        <f t="shared" si="371"/>
        <v>0</v>
      </c>
      <c r="AN991" s="9">
        <f t="shared" si="372"/>
        <v>0</v>
      </c>
      <c r="AO991" s="9">
        <f t="shared" si="373"/>
        <v>0</v>
      </c>
      <c r="AP991" s="9">
        <f t="shared" si="374"/>
        <v>0</v>
      </c>
      <c r="AQ991" s="9">
        <f t="shared" si="375"/>
        <v>0</v>
      </c>
      <c r="AR991" s="9">
        <f t="shared" si="376"/>
        <v>0</v>
      </c>
      <c r="AS991" s="9">
        <f t="shared" si="377"/>
        <v>0</v>
      </c>
      <c r="AT991" s="9">
        <f t="shared" si="378"/>
        <v>0</v>
      </c>
      <c r="AU991" s="9">
        <f t="shared" si="379"/>
        <v>0</v>
      </c>
      <c r="AV991" s="9">
        <f t="shared" si="380"/>
        <v>0</v>
      </c>
      <c r="AW991" s="9">
        <f t="shared" si="381"/>
        <v>0</v>
      </c>
      <c r="AX991" s="9">
        <f t="shared" si="382"/>
        <v>0</v>
      </c>
      <c r="AY991" s="10">
        <f t="shared" si="383"/>
        <v>0</v>
      </c>
    </row>
    <row r="992" spans="1:51" ht="15" customHeight="1">
      <c r="A992" s="87">
        <v>986</v>
      </c>
      <c r="B992" s="85" t="str">
        <f t="shared" si="360"/>
        <v>0601663750</v>
      </c>
      <c r="C992" s="13" t="str">
        <f t="shared" si="361"/>
        <v>060166375000</v>
      </c>
      <c r="D992" s="13" t="str">
        <f t="shared" si="362"/>
        <v>06016637500001</v>
      </c>
      <c r="E992" s="14">
        <v>25400100</v>
      </c>
      <c r="F992" s="14" t="s">
        <v>1472</v>
      </c>
      <c r="G992" s="14" t="s">
        <v>1941</v>
      </c>
      <c r="H992" s="14" t="s">
        <v>2129</v>
      </c>
      <c r="I992" s="14" t="s">
        <v>24</v>
      </c>
      <c r="J992" s="14" t="s">
        <v>65</v>
      </c>
      <c r="K992" s="15" t="s">
        <v>2130</v>
      </c>
      <c r="L992" s="14" t="s">
        <v>27</v>
      </c>
      <c r="M992" s="14">
        <v>1</v>
      </c>
      <c r="N992" s="14" t="s">
        <v>27</v>
      </c>
      <c r="O992" s="24">
        <f t="shared" si="363"/>
        <v>18</v>
      </c>
      <c r="P992" s="24">
        <f t="shared" si="364"/>
        <v>45</v>
      </c>
      <c r="Q992" s="24">
        <v>18</v>
      </c>
      <c r="R992" s="16">
        <v>45</v>
      </c>
      <c r="S992" s="69">
        <v>0</v>
      </c>
      <c r="T992" s="70">
        <v>0</v>
      </c>
      <c r="U992" s="24">
        <v>0</v>
      </c>
      <c r="V992" s="24">
        <v>0</v>
      </c>
      <c r="W992" s="69">
        <f t="shared" si="365"/>
        <v>0</v>
      </c>
      <c r="X992" s="69">
        <f>VLOOKUP(D992,'[1]Demanda Agregada Med. y MC'!$C$7:$O$3994,13,FALSE)</f>
        <v>0</v>
      </c>
      <c r="Y992" s="24">
        <v>0</v>
      </c>
      <c r="Z992" s="24">
        <v>0</v>
      </c>
      <c r="AA992" s="24">
        <v>0</v>
      </c>
      <c r="AB992" s="24">
        <v>0</v>
      </c>
      <c r="AC992" s="24">
        <v>0</v>
      </c>
      <c r="AD992" s="24">
        <v>0</v>
      </c>
      <c r="AE992" s="26">
        <v>0</v>
      </c>
      <c r="AF992" s="25">
        <v>0</v>
      </c>
      <c r="AG992" s="22">
        <v>1380</v>
      </c>
      <c r="AH992" s="20">
        <f t="shared" si="366"/>
        <v>24840</v>
      </c>
      <c r="AI992" s="9">
        <f t="shared" si="367"/>
        <v>62100</v>
      </c>
      <c r="AJ992" s="9">
        <f t="shared" si="368"/>
        <v>24840</v>
      </c>
      <c r="AK992" s="9">
        <f t="shared" si="369"/>
        <v>62100</v>
      </c>
      <c r="AL992" s="9">
        <f t="shared" si="370"/>
        <v>0</v>
      </c>
      <c r="AM992" s="9">
        <f t="shared" si="371"/>
        <v>0</v>
      </c>
      <c r="AN992" s="9">
        <f t="shared" si="372"/>
        <v>0</v>
      </c>
      <c r="AO992" s="9">
        <f t="shared" si="373"/>
        <v>0</v>
      </c>
      <c r="AP992" s="9">
        <f t="shared" si="374"/>
        <v>0</v>
      </c>
      <c r="AQ992" s="9">
        <f t="shared" si="375"/>
        <v>0</v>
      </c>
      <c r="AR992" s="9">
        <f t="shared" si="376"/>
        <v>0</v>
      </c>
      <c r="AS992" s="9">
        <f t="shared" si="377"/>
        <v>0</v>
      </c>
      <c r="AT992" s="9">
        <f t="shared" si="378"/>
        <v>0</v>
      </c>
      <c r="AU992" s="9">
        <f t="shared" si="379"/>
        <v>0</v>
      </c>
      <c r="AV992" s="9">
        <f t="shared" si="380"/>
        <v>0</v>
      </c>
      <c r="AW992" s="9">
        <f t="shared" si="381"/>
        <v>0</v>
      </c>
      <c r="AX992" s="9">
        <f t="shared" si="382"/>
        <v>0</v>
      </c>
      <c r="AY992" s="10">
        <f t="shared" si="383"/>
        <v>0</v>
      </c>
    </row>
    <row r="993" spans="1:51" ht="15" customHeight="1">
      <c r="A993" s="87">
        <v>987</v>
      </c>
      <c r="B993" s="85" t="str">
        <f t="shared" si="360"/>
        <v>0601663792</v>
      </c>
      <c r="C993" s="13" t="str">
        <f t="shared" si="361"/>
        <v>060166379200</v>
      </c>
      <c r="D993" s="13" t="str">
        <f t="shared" si="362"/>
        <v>06016637920001</v>
      </c>
      <c r="E993" s="14">
        <v>25400100</v>
      </c>
      <c r="F993" s="14" t="s">
        <v>1472</v>
      </c>
      <c r="G993" s="14" t="s">
        <v>1941</v>
      </c>
      <c r="H993" s="14" t="s">
        <v>1784</v>
      </c>
      <c r="I993" s="14" t="s">
        <v>24</v>
      </c>
      <c r="J993" s="14" t="s">
        <v>65</v>
      </c>
      <c r="K993" s="15" t="s">
        <v>2131</v>
      </c>
      <c r="L993" s="14" t="s">
        <v>27</v>
      </c>
      <c r="M993" s="14">
        <v>1</v>
      </c>
      <c r="N993" s="14" t="s">
        <v>27</v>
      </c>
      <c r="O993" s="24">
        <f t="shared" si="363"/>
        <v>8</v>
      </c>
      <c r="P993" s="24">
        <f t="shared" si="364"/>
        <v>20</v>
      </c>
      <c r="Q993" s="24">
        <v>8</v>
      </c>
      <c r="R993" s="16">
        <v>20</v>
      </c>
      <c r="S993" s="69">
        <v>0</v>
      </c>
      <c r="T993" s="70">
        <v>0</v>
      </c>
      <c r="U993" s="24">
        <v>0</v>
      </c>
      <c r="V993" s="24">
        <v>0</v>
      </c>
      <c r="W993" s="69">
        <f t="shared" si="365"/>
        <v>0</v>
      </c>
      <c r="X993" s="69">
        <f>VLOOKUP(D993,'[1]Demanda Agregada Med. y MC'!$C$7:$O$3994,13,FALSE)</f>
        <v>0</v>
      </c>
      <c r="Y993" s="24">
        <v>0</v>
      </c>
      <c r="Z993" s="24">
        <v>0</v>
      </c>
      <c r="AA993" s="24">
        <v>0</v>
      </c>
      <c r="AB993" s="24">
        <v>0</v>
      </c>
      <c r="AC993" s="24">
        <v>0</v>
      </c>
      <c r="AD993" s="24">
        <v>0</v>
      </c>
      <c r="AE993" s="26">
        <v>0</v>
      </c>
      <c r="AF993" s="25">
        <v>0</v>
      </c>
      <c r="AG993" s="22">
        <v>1196</v>
      </c>
      <c r="AH993" s="20">
        <f t="shared" si="366"/>
        <v>9568</v>
      </c>
      <c r="AI993" s="9">
        <f t="shared" si="367"/>
        <v>23920</v>
      </c>
      <c r="AJ993" s="9">
        <f t="shared" si="368"/>
        <v>9568</v>
      </c>
      <c r="AK993" s="9">
        <f t="shared" si="369"/>
        <v>23920</v>
      </c>
      <c r="AL993" s="9">
        <f t="shared" si="370"/>
        <v>0</v>
      </c>
      <c r="AM993" s="9">
        <f t="shared" si="371"/>
        <v>0</v>
      </c>
      <c r="AN993" s="9">
        <f t="shared" si="372"/>
        <v>0</v>
      </c>
      <c r="AO993" s="9">
        <f t="shared" si="373"/>
        <v>0</v>
      </c>
      <c r="AP993" s="9">
        <f t="shared" si="374"/>
        <v>0</v>
      </c>
      <c r="AQ993" s="9">
        <f t="shared" si="375"/>
        <v>0</v>
      </c>
      <c r="AR993" s="9">
        <f t="shared" si="376"/>
        <v>0</v>
      </c>
      <c r="AS993" s="9">
        <f t="shared" si="377"/>
        <v>0</v>
      </c>
      <c r="AT993" s="9">
        <f t="shared" si="378"/>
        <v>0</v>
      </c>
      <c r="AU993" s="9">
        <f t="shared" si="379"/>
        <v>0</v>
      </c>
      <c r="AV993" s="9">
        <f t="shared" si="380"/>
        <v>0</v>
      </c>
      <c r="AW993" s="9">
        <f t="shared" si="381"/>
        <v>0</v>
      </c>
      <c r="AX993" s="9">
        <f t="shared" si="382"/>
        <v>0</v>
      </c>
      <c r="AY993" s="10">
        <f t="shared" si="383"/>
        <v>0</v>
      </c>
    </row>
    <row r="994" spans="1:51" ht="15" customHeight="1">
      <c r="A994" s="87">
        <v>988</v>
      </c>
      <c r="B994" s="85" t="str">
        <f t="shared" si="360"/>
        <v>0601663818</v>
      </c>
      <c r="C994" s="13" t="str">
        <f t="shared" si="361"/>
        <v>060166381800</v>
      </c>
      <c r="D994" s="13" t="str">
        <f t="shared" si="362"/>
        <v>06016638180001</v>
      </c>
      <c r="E994" s="14">
        <v>25400100</v>
      </c>
      <c r="F994" s="14" t="s">
        <v>1472</v>
      </c>
      <c r="G994" s="14" t="s">
        <v>1941</v>
      </c>
      <c r="H994" s="14" t="s">
        <v>1788</v>
      </c>
      <c r="I994" s="14" t="s">
        <v>24</v>
      </c>
      <c r="J994" s="14" t="s">
        <v>65</v>
      </c>
      <c r="K994" s="15" t="s">
        <v>2132</v>
      </c>
      <c r="L994" s="14" t="s">
        <v>27</v>
      </c>
      <c r="M994" s="14">
        <v>1</v>
      </c>
      <c r="N994" s="14" t="s">
        <v>27</v>
      </c>
      <c r="O994" s="24">
        <f t="shared" si="363"/>
        <v>2</v>
      </c>
      <c r="P994" s="24">
        <f t="shared" si="364"/>
        <v>4</v>
      </c>
      <c r="Q994" s="24">
        <v>2</v>
      </c>
      <c r="R994" s="16">
        <v>4</v>
      </c>
      <c r="S994" s="69">
        <v>0</v>
      </c>
      <c r="T994" s="70">
        <v>0</v>
      </c>
      <c r="U994" s="24">
        <v>0</v>
      </c>
      <c r="V994" s="24">
        <v>0</v>
      </c>
      <c r="W994" s="69">
        <f t="shared" si="365"/>
        <v>0</v>
      </c>
      <c r="X994" s="69">
        <f>VLOOKUP(D994,'[1]Demanda Agregada Med. y MC'!$C$7:$O$3994,13,FALSE)</f>
        <v>0</v>
      </c>
      <c r="Y994" s="24">
        <v>0</v>
      </c>
      <c r="Z994" s="24">
        <v>0</v>
      </c>
      <c r="AA994" s="24">
        <v>0</v>
      </c>
      <c r="AB994" s="24">
        <v>0</v>
      </c>
      <c r="AC994" s="24">
        <v>0</v>
      </c>
      <c r="AD994" s="24">
        <v>0</v>
      </c>
      <c r="AE994" s="26">
        <v>0</v>
      </c>
      <c r="AF994" s="25">
        <v>0</v>
      </c>
      <c r="AG994" s="22">
        <v>1196</v>
      </c>
      <c r="AH994" s="20">
        <f t="shared" si="366"/>
        <v>2392</v>
      </c>
      <c r="AI994" s="9">
        <f t="shared" si="367"/>
        <v>4784</v>
      </c>
      <c r="AJ994" s="9">
        <f t="shared" si="368"/>
        <v>2392</v>
      </c>
      <c r="AK994" s="9">
        <f t="shared" si="369"/>
        <v>4784</v>
      </c>
      <c r="AL994" s="9">
        <f t="shared" si="370"/>
        <v>0</v>
      </c>
      <c r="AM994" s="9">
        <f t="shared" si="371"/>
        <v>0</v>
      </c>
      <c r="AN994" s="9">
        <f t="shared" si="372"/>
        <v>0</v>
      </c>
      <c r="AO994" s="9">
        <f t="shared" si="373"/>
        <v>0</v>
      </c>
      <c r="AP994" s="9">
        <f t="shared" si="374"/>
        <v>0</v>
      </c>
      <c r="AQ994" s="9">
        <f t="shared" si="375"/>
        <v>0</v>
      </c>
      <c r="AR994" s="9">
        <f t="shared" si="376"/>
        <v>0</v>
      </c>
      <c r="AS994" s="9">
        <f t="shared" si="377"/>
        <v>0</v>
      </c>
      <c r="AT994" s="9">
        <f t="shared" si="378"/>
        <v>0</v>
      </c>
      <c r="AU994" s="9">
        <f t="shared" si="379"/>
        <v>0</v>
      </c>
      <c r="AV994" s="9">
        <f t="shared" si="380"/>
        <v>0</v>
      </c>
      <c r="AW994" s="9">
        <f t="shared" si="381"/>
        <v>0</v>
      </c>
      <c r="AX994" s="9">
        <f t="shared" si="382"/>
        <v>0</v>
      </c>
      <c r="AY994" s="10">
        <f t="shared" si="383"/>
        <v>0</v>
      </c>
    </row>
    <row r="995" spans="1:51" ht="15" customHeight="1">
      <c r="A995" s="87">
        <v>989</v>
      </c>
      <c r="B995" s="85" t="str">
        <f t="shared" si="360"/>
        <v>0601663883</v>
      </c>
      <c r="C995" s="13" t="str">
        <f t="shared" si="361"/>
        <v>060166388300</v>
      </c>
      <c r="D995" s="13" t="str">
        <f t="shared" si="362"/>
        <v>06016638830001</v>
      </c>
      <c r="E995" s="14">
        <v>25400100</v>
      </c>
      <c r="F995" s="14" t="s">
        <v>1472</v>
      </c>
      <c r="G995" s="14" t="s">
        <v>1941</v>
      </c>
      <c r="H995" s="14" t="s">
        <v>2133</v>
      </c>
      <c r="I995" s="14" t="s">
        <v>24</v>
      </c>
      <c r="J995" s="14" t="s">
        <v>65</v>
      </c>
      <c r="K995" s="15" t="s">
        <v>2134</v>
      </c>
      <c r="L995" s="14" t="s">
        <v>27</v>
      </c>
      <c r="M995" s="14">
        <v>1</v>
      </c>
      <c r="N995" s="14" t="s">
        <v>27</v>
      </c>
      <c r="O995" s="24">
        <f t="shared" si="363"/>
        <v>2</v>
      </c>
      <c r="P995" s="24">
        <f t="shared" si="364"/>
        <v>4</v>
      </c>
      <c r="Q995" s="24">
        <v>2</v>
      </c>
      <c r="R995" s="16">
        <v>4</v>
      </c>
      <c r="S995" s="69">
        <v>0</v>
      </c>
      <c r="T995" s="70">
        <v>0</v>
      </c>
      <c r="U995" s="24">
        <v>0</v>
      </c>
      <c r="V995" s="24">
        <v>0</v>
      </c>
      <c r="W995" s="69">
        <f t="shared" si="365"/>
        <v>0</v>
      </c>
      <c r="X995" s="69">
        <f>VLOOKUP(D995,'[1]Demanda Agregada Med. y MC'!$C$7:$O$3994,13,FALSE)</f>
        <v>0</v>
      </c>
      <c r="Y995" s="24">
        <v>0</v>
      </c>
      <c r="Z995" s="24">
        <v>0</v>
      </c>
      <c r="AA995" s="24">
        <v>0</v>
      </c>
      <c r="AB995" s="24">
        <v>0</v>
      </c>
      <c r="AC995" s="24">
        <v>0</v>
      </c>
      <c r="AD995" s="24">
        <v>0</v>
      </c>
      <c r="AE995" s="26">
        <v>0</v>
      </c>
      <c r="AF995" s="25">
        <v>0</v>
      </c>
      <c r="AG995" s="22">
        <v>568.56000000000006</v>
      </c>
      <c r="AH995" s="20">
        <f t="shared" si="366"/>
        <v>1137.1200000000001</v>
      </c>
      <c r="AI995" s="9">
        <f t="shared" si="367"/>
        <v>2274.2400000000002</v>
      </c>
      <c r="AJ995" s="9">
        <f t="shared" si="368"/>
        <v>1137.1200000000001</v>
      </c>
      <c r="AK995" s="9">
        <f t="shared" si="369"/>
        <v>2274.2400000000002</v>
      </c>
      <c r="AL995" s="9">
        <f t="shared" si="370"/>
        <v>0</v>
      </c>
      <c r="AM995" s="9">
        <f t="shared" si="371"/>
        <v>0</v>
      </c>
      <c r="AN995" s="9">
        <f t="shared" si="372"/>
        <v>0</v>
      </c>
      <c r="AO995" s="9">
        <f t="shared" si="373"/>
        <v>0</v>
      </c>
      <c r="AP995" s="9">
        <f t="shared" si="374"/>
        <v>0</v>
      </c>
      <c r="AQ995" s="9">
        <f t="shared" si="375"/>
        <v>0</v>
      </c>
      <c r="AR995" s="9">
        <f t="shared" si="376"/>
        <v>0</v>
      </c>
      <c r="AS995" s="9">
        <f t="shared" si="377"/>
        <v>0</v>
      </c>
      <c r="AT995" s="9">
        <f t="shared" si="378"/>
        <v>0</v>
      </c>
      <c r="AU995" s="9">
        <f t="shared" si="379"/>
        <v>0</v>
      </c>
      <c r="AV995" s="9">
        <f t="shared" si="380"/>
        <v>0</v>
      </c>
      <c r="AW995" s="9">
        <f t="shared" si="381"/>
        <v>0</v>
      </c>
      <c r="AX995" s="9">
        <f t="shared" si="382"/>
        <v>0</v>
      </c>
      <c r="AY995" s="10">
        <f t="shared" si="383"/>
        <v>0</v>
      </c>
    </row>
    <row r="996" spans="1:51" ht="15" customHeight="1">
      <c r="A996" s="87">
        <v>990</v>
      </c>
      <c r="B996" s="85" t="str">
        <f t="shared" si="360"/>
        <v>0601663891</v>
      </c>
      <c r="C996" s="13" t="str">
        <f t="shared" si="361"/>
        <v>060166389100</v>
      </c>
      <c r="D996" s="13" t="str">
        <f t="shared" si="362"/>
        <v>06016638910001</v>
      </c>
      <c r="E996" s="14">
        <v>25400100</v>
      </c>
      <c r="F996" s="14" t="s">
        <v>1472</v>
      </c>
      <c r="G996" s="14" t="s">
        <v>1941</v>
      </c>
      <c r="H996" s="14" t="s">
        <v>2135</v>
      </c>
      <c r="I996" s="14" t="s">
        <v>24</v>
      </c>
      <c r="J996" s="14" t="s">
        <v>65</v>
      </c>
      <c r="K996" s="15" t="s">
        <v>2136</v>
      </c>
      <c r="L996" s="14" t="s">
        <v>27</v>
      </c>
      <c r="M996" s="14">
        <v>1</v>
      </c>
      <c r="N996" s="14" t="s">
        <v>27</v>
      </c>
      <c r="O996" s="24">
        <f t="shared" si="363"/>
        <v>132</v>
      </c>
      <c r="P996" s="24">
        <f t="shared" si="364"/>
        <v>330</v>
      </c>
      <c r="Q996" s="24">
        <v>72</v>
      </c>
      <c r="R996" s="16">
        <v>180</v>
      </c>
      <c r="S996" s="69">
        <v>0</v>
      </c>
      <c r="T996" s="70">
        <v>0</v>
      </c>
      <c r="U996" s="24">
        <v>0</v>
      </c>
      <c r="V996" s="24">
        <v>0</v>
      </c>
      <c r="W996" s="69">
        <f t="shared" si="365"/>
        <v>60</v>
      </c>
      <c r="X996" s="69">
        <f>VLOOKUP(D996,'[1]Demanda Agregada Med. y MC'!$C$7:$O$3994,13,FALSE)</f>
        <v>150</v>
      </c>
      <c r="Y996" s="24">
        <v>0</v>
      </c>
      <c r="Z996" s="24">
        <v>0</v>
      </c>
      <c r="AA996" s="24">
        <v>0</v>
      </c>
      <c r="AB996" s="24">
        <v>0</v>
      </c>
      <c r="AC996" s="24">
        <v>0</v>
      </c>
      <c r="AD996" s="24">
        <v>0</v>
      </c>
      <c r="AE996" s="26">
        <v>0</v>
      </c>
      <c r="AF996" s="25">
        <v>0</v>
      </c>
      <c r="AG996" s="22">
        <v>314.226</v>
      </c>
      <c r="AH996" s="20">
        <f t="shared" si="366"/>
        <v>41477.832000000002</v>
      </c>
      <c r="AI996" s="9">
        <f t="shared" si="367"/>
        <v>103694.58</v>
      </c>
      <c r="AJ996" s="9">
        <f t="shared" si="368"/>
        <v>22624.272000000001</v>
      </c>
      <c r="AK996" s="9">
        <f t="shared" si="369"/>
        <v>56560.68</v>
      </c>
      <c r="AL996" s="9">
        <f t="shared" si="370"/>
        <v>0</v>
      </c>
      <c r="AM996" s="9">
        <f t="shared" si="371"/>
        <v>0</v>
      </c>
      <c r="AN996" s="9">
        <f t="shared" si="372"/>
        <v>0</v>
      </c>
      <c r="AO996" s="9">
        <f t="shared" si="373"/>
        <v>0</v>
      </c>
      <c r="AP996" s="9">
        <f t="shared" si="374"/>
        <v>18853.560000000001</v>
      </c>
      <c r="AQ996" s="9">
        <f t="shared" si="375"/>
        <v>47133.9</v>
      </c>
      <c r="AR996" s="9">
        <f t="shared" si="376"/>
        <v>0</v>
      </c>
      <c r="AS996" s="9">
        <f t="shared" si="377"/>
        <v>0</v>
      </c>
      <c r="AT996" s="9">
        <f t="shared" si="378"/>
        <v>0</v>
      </c>
      <c r="AU996" s="9">
        <f t="shared" si="379"/>
        <v>0</v>
      </c>
      <c r="AV996" s="9">
        <f t="shared" si="380"/>
        <v>0</v>
      </c>
      <c r="AW996" s="9">
        <f t="shared" si="381"/>
        <v>0</v>
      </c>
      <c r="AX996" s="9">
        <f t="shared" si="382"/>
        <v>0</v>
      </c>
      <c r="AY996" s="10">
        <f t="shared" si="383"/>
        <v>0</v>
      </c>
    </row>
    <row r="997" spans="1:51" ht="15" customHeight="1">
      <c r="A997" s="87">
        <v>991</v>
      </c>
      <c r="B997" s="85" t="str">
        <f t="shared" si="360"/>
        <v>0601663909</v>
      </c>
      <c r="C997" s="13" t="str">
        <f t="shared" si="361"/>
        <v>060166390900</v>
      </c>
      <c r="D997" s="13" t="str">
        <f t="shared" si="362"/>
        <v>06016639090001</v>
      </c>
      <c r="E997" s="14">
        <v>25400100</v>
      </c>
      <c r="F997" s="14" t="s">
        <v>1472</v>
      </c>
      <c r="G997" s="14" t="s">
        <v>1941</v>
      </c>
      <c r="H997" s="14" t="s">
        <v>2137</v>
      </c>
      <c r="I997" s="14" t="s">
        <v>24</v>
      </c>
      <c r="J997" s="14" t="s">
        <v>65</v>
      </c>
      <c r="K997" s="15" t="s">
        <v>2138</v>
      </c>
      <c r="L997" s="14" t="s">
        <v>27</v>
      </c>
      <c r="M997" s="14">
        <v>1</v>
      </c>
      <c r="N997" s="14" t="s">
        <v>27</v>
      </c>
      <c r="O997" s="24">
        <f t="shared" si="363"/>
        <v>9</v>
      </c>
      <c r="P997" s="24">
        <f t="shared" si="364"/>
        <v>21</v>
      </c>
      <c r="Q997" s="24">
        <v>9</v>
      </c>
      <c r="R997" s="16">
        <v>21</v>
      </c>
      <c r="S997" s="69">
        <v>0</v>
      </c>
      <c r="T997" s="70">
        <v>0</v>
      </c>
      <c r="U997" s="24">
        <v>0</v>
      </c>
      <c r="V997" s="24">
        <v>0</v>
      </c>
      <c r="W997" s="69">
        <f t="shared" si="365"/>
        <v>0</v>
      </c>
      <c r="X997" s="69">
        <f>VLOOKUP(D997,'[1]Demanda Agregada Med. y MC'!$C$7:$O$3994,13,FALSE)</f>
        <v>0</v>
      </c>
      <c r="Y997" s="24">
        <v>0</v>
      </c>
      <c r="Z997" s="24">
        <v>0</v>
      </c>
      <c r="AA997" s="24">
        <v>0</v>
      </c>
      <c r="AB997" s="24">
        <v>0</v>
      </c>
      <c r="AC997" s="24">
        <v>0</v>
      </c>
      <c r="AD997" s="24">
        <v>0</v>
      </c>
      <c r="AE997" s="26">
        <v>0</v>
      </c>
      <c r="AF997" s="25">
        <v>0</v>
      </c>
      <c r="AG997" s="22">
        <v>568.56000000000006</v>
      </c>
      <c r="AH997" s="20">
        <f t="shared" si="366"/>
        <v>5117.0400000000009</v>
      </c>
      <c r="AI997" s="9">
        <f t="shared" si="367"/>
        <v>11939.760000000002</v>
      </c>
      <c r="AJ997" s="9">
        <f t="shared" si="368"/>
        <v>5117.0400000000009</v>
      </c>
      <c r="AK997" s="9">
        <f t="shared" si="369"/>
        <v>11939.760000000002</v>
      </c>
      <c r="AL997" s="9">
        <f t="shared" si="370"/>
        <v>0</v>
      </c>
      <c r="AM997" s="9">
        <f t="shared" si="371"/>
        <v>0</v>
      </c>
      <c r="AN997" s="9">
        <f t="shared" si="372"/>
        <v>0</v>
      </c>
      <c r="AO997" s="9">
        <f t="shared" si="373"/>
        <v>0</v>
      </c>
      <c r="AP997" s="9">
        <f t="shared" si="374"/>
        <v>0</v>
      </c>
      <c r="AQ997" s="9">
        <f t="shared" si="375"/>
        <v>0</v>
      </c>
      <c r="AR997" s="9">
        <f t="shared" si="376"/>
        <v>0</v>
      </c>
      <c r="AS997" s="9">
        <f t="shared" si="377"/>
        <v>0</v>
      </c>
      <c r="AT997" s="9">
        <f t="shared" si="378"/>
        <v>0</v>
      </c>
      <c r="AU997" s="9">
        <f t="shared" si="379"/>
        <v>0</v>
      </c>
      <c r="AV997" s="9">
        <f t="shared" si="380"/>
        <v>0</v>
      </c>
      <c r="AW997" s="9">
        <f t="shared" si="381"/>
        <v>0</v>
      </c>
      <c r="AX997" s="9">
        <f t="shared" si="382"/>
        <v>0</v>
      </c>
      <c r="AY997" s="10">
        <f t="shared" si="383"/>
        <v>0</v>
      </c>
    </row>
    <row r="998" spans="1:51" ht="15" customHeight="1">
      <c r="A998" s="87">
        <v>992</v>
      </c>
      <c r="B998" s="85" t="str">
        <f t="shared" si="360"/>
        <v>0601663917</v>
      </c>
      <c r="C998" s="13" t="str">
        <f t="shared" si="361"/>
        <v>060166391700</v>
      </c>
      <c r="D998" s="13" t="str">
        <f t="shared" si="362"/>
        <v>06016639170001</v>
      </c>
      <c r="E998" s="14">
        <v>25400100</v>
      </c>
      <c r="F998" s="14" t="s">
        <v>1472</v>
      </c>
      <c r="G998" s="14" t="s">
        <v>1941</v>
      </c>
      <c r="H998" s="14" t="s">
        <v>1792</v>
      </c>
      <c r="I998" s="14" t="s">
        <v>24</v>
      </c>
      <c r="J998" s="14" t="s">
        <v>65</v>
      </c>
      <c r="K998" s="15" t="s">
        <v>2139</v>
      </c>
      <c r="L998" s="14" t="s">
        <v>27</v>
      </c>
      <c r="M998" s="14">
        <v>1</v>
      </c>
      <c r="N998" s="14" t="s">
        <v>27</v>
      </c>
      <c r="O998" s="24">
        <f t="shared" si="363"/>
        <v>54</v>
      </c>
      <c r="P998" s="24">
        <f t="shared" si="364"/>
        <v>133.5</v>
      </c>
      <c r="Q998" s="24">
        <v>51</v>
      </c>
      <c r="R998" s="16">
        <v>126</v>
      </c>
      <c r="S998" s="69">
        <v>0</v>
      </c>
      <c r="T998" s="70">
        <v>0</v>
      </c>
      <c r="U998" s="24">
        <v>0</v>
      </c>
      <c r="V998" s="24">
        <v>0</v>
      </c>
      <c r="W998" s="69">
        <f t="shared" si="365"/>
        <v>3</v>
      </c>
      <c r="X998" s="69">
        <f>VLOOKUP(D998,'[1]Demanda Agregada Med. y MC'!$C$7:$O$3994,13,FALSE)</f>
        <v>7.5</v>
      </c>
      <c r="Y998" s="24">
        <v>0</v>
      </c>
      <c r="Z998" s="24">
        <v>0</v>
      </c>
      <c r="AA998" s="24">
        <v>0</v>
      </c>
      <c r="AB998" s="24">
        <v>0</v>
      </c>
      <c r="AC998" s="24">
        <v>0</v>
      </c>
      <c r="AD998" s="24">
        <v>0</v>
      </c>
      <c r="AE998" s="26">
        <v>0</v>
      </c>
      <c r="AF998" s="25">
        <v>0</v>
      </c>
      <c r="AG998" s="22">
        <v>387.92720000000003</v>
      </c>
      <c r="AH998" s="20">
        <f t="shared" si="366"/>
        <v>20948.068800000001</v>
      </c>
      <c r="AI998" s="9">
        <f t="shared" si="367"/>
        <v>51788.281200000005</v>
      </c>
      <c r="AJ998" s="9">
        <f t="shared" si="368"/>
        <v>19784.287200000002</v>
      </c>
      <c r="AK998" s="9">
        <f t="shared" si="369"/>
        <v>48878.827200000007</v>
      </c>
      <c r="AL998" s="9">
        <f t="shared" si="370"/>
        <v>0</v>
      </c>
      <c r="AM998" s="9">
        <f t="shared" si="371"/>
        <v>0</v>
      </c>
      <c r="AN998" s="9">
        <f t="shared" si="372"/>
        <v>0</v>
      </c>
      <c r="AO998" s="9">
        <f t="shared" si="373"/>
        <v>0</v>
      </c>
      <c r="AP998" s="9">
        <f t="shared" si="374"/>
        <v>1163.7816</v>
      </c>
      <c r="AQ998" s="9">
        <f t="shared" si="375"/>
        <v>2909.4540000000002</v>
      </c>
      <c r="AR998" s="9">
        <f t="shared" si="376"/>
        <v>0</v>
      </c>
      <c r="AS998" s="9">
        <f t="shared" si="377"/>
        <v>0</v>
      </c>
      <c r="AT998" s="9">
        <f t="shared" si="378"/>
        <v>0</v>
      </c>
      <c r="AU998" s="9">
        <f t="shared" si="379"/>
        <v>0</v>
      </c>
      <c r="AV998" s="9">
        <f t="shared" si="380"/>
        <v>0</v>
      </c>
      <c r="AW998" s="9">
        <f t="shared" si="381"/>
        <v>0</v>
      </c>
      <c r="AX998" s="9">
        <f t="shared" si="382"/>
        <v>0</v>
      </c>
      <c r="AY998" s="10">
        <f t="shared" si="383"/>
        <v>0</v>
      </c>
    </row>
    <row r="999" spans="1:51" ht="15" customHeight="1">
      <c r="A999" s="87">
        <v>993</v>
      </c>
      <c r="B999" s="85" t="str">
        <f t="shared" si="360"/>
        <v>0601663933</v>
      </c>
      <c r="C999" s="13" t="str">
        <f t="shared" si="361"/>
        <v>060166393300</v>
      </c>
      <c r="D999" s="13" t="str">
        <f t="shared" si="362"/>
        <v>06016639330001</v>
      </c>
      <c r="E999" s="14">
        <v>25400100</v>
      </c>
      <c r="F999" s="14" t="s">
        <v>1472</v>
      </c>
      <c r="G999" s="14" t="s">
        <v>1941</v>
      </c>
      <c r="H999" s="14" t="s">
        <v>2140</v>
      </c>
      <c r="I999" s="14" t="s">
        <v>24</v>
      </c>
      <c r="J999" s="14" t="s">
        <v>65</v>
      </c>
      <c r="K999" s="15" t="s">
        <v>2141</v>
      </c>
      <c r="L999" s="14" t="s">
        <v>27</v>
      </c>
      <c r="M999" s="14">
        <v>1</v>
      </c>
      <c r="N999" s="14" t="s">
        <v>27</v>
      </c>
      <c r="O999" s="24">
        <f t="shared" si="363"/>
        <v>38</v>
      </c>
      <c r="P999" s="24">
        <f t="shared" si="364"/>
        <v>95</v>
      </c>
      <c r="Q999" s="24">
        <v>38</v>
      </c>
      <c r="R999" s="16">
        <v>95</v>
      </c>
      <c r="S999" s="69">
        <v>0</v>
      </c>
      <c r="T999" s="70">
        <v>0</v>
      </c>
      <c r="U999" s="24">
        <v>0</v>
      </c>
      <c r="V999" s="24">
        <v>0</v>
      </c>
      <c r="W999" s="69">
        <f t="shared" si="365"/>
        <v>0</v>
      </c>
      <c r="X999" s="69">
        <f>VLOOKUP(D999,'[1]Demanda Agregada Med. y MC'!$C$7:$O$3994,13,FALSE)</f>
        <v>0</v>
      </c>
      <c r="Y999" s="24">
        <v>0</v>
      </c>
      <c r="Z999" s="24">
        <v>0</v>
      </c>
      <c r="AA999" s="24">
        <v>0</v>
      </c>
      <c r="AB999" s="24">
        <v>0</v>
      </c>
      <c r="AC999" s="24">
        <v>0</v>
      </c>
      <c r="AD999" s="24">
        <v>0</v>
      </c>
      <c r="AE999" s="26">
        <v>0</v>
      </c>
      <c r="AF999" s="25">
        <v>0</v>
      </c>
      <c r="AG999" s="22">
        <v>387.92720000000003</v>
      </c>
      <c r="AH999" s="20">
        <f t="shared" si="366"/>
        <v>14741.233600000001</v>
      </c>
      <c r="AI999" s="9">
        <f t="shared" si="367"/>
        <v>36853.084000000003</v>
      </c>
      <c r="AJ999" s="9">
        <f t="shared" si="368"/>
        <v>14741.233600000001</v>
      </c>
      <c r="AK999" s="9">
        <f t="shared" si="369"/>
        <v>36853.084000000003</v>
      </c>
      <c r="AL999" s="9">
        <f t="shared" si="370"/>
        <v>0</v>
      </c>
      <c r="AM999" s="9">
        <f t="shared" si="371"/>
        <v>0</v>
      </c>
      <c r="AN999" s="9">
        <f t="shared" si="372"/>
        <v>0</v>
      </c>
      <c r="AO999" s="9">
        <f t="shared" si="373"/>
        <v>0</v>
      </c>
      <c r="AP999" s="9">
        <f t="shared" si="374"/>
        <v>0</v>
      </c>
      <c r="AQ999" s="9">
        <f t="shared" si="375"/>
        <v>0</v>
      </c>
      <c r="AR999" s="9">
        <f t="shared" si="376"/>
        <v>0</v>
      </c>
      <c r="AS999" s="9">
        <f t="shared" si="377"/>
        <v>0</v>
      </c>
      <c r="AT999" s="9">
        <f t="shared" si="378"/>
        <v>0</v>
      </c>
      <c r="AU999" s="9">
        <f t="shared" si="379"/>
        <v>0</v>
      </c>
      <c r="AV999" s="9">
        <f t="shared" si="380"/>
        <v>0</v>
      </c>
      <c r="AW999" s="9">
        <f t="shared" si="381"/>
        <v>0</v>
      </c>
      <c r="AX999" s="9">
        <f t="shared" si="382"/>
        <v>0</v>
      </c>
      <c r="AY999" s="10">
        <f t="shared" si="383"/>
        <v>0</v>
      </c>
    </row>
    <row r="1000" spans="1:51" ht="15" customHeight="1">
      <c r="A1000" s="87">
        <v>994</v>
      </c>
      <c r="B1000" s="85" t="str">
        <f t="shared" si="360"/>
        <v>0601663966</v>
      </c>
      <c r="C1000" s="13" t="str">
        <f t="shared" si="361"/>
        <v>060166396601</v>
      </c>
      <c r="D1000" s="13" t="str">
        <f t="shared" si="362"/>
        <v>06016639660101</v>
      </c>
      <c r="E1000" s="14"/>
      <c r="F1000" s="14" t="s">
        <v>1472</v>
      </c>
      <c r="G1000" s="14" t="s">
        <v>1941</v>
      </c>
      <c r="H1000" s="14" t="s">
        <v>2142</v>
      </c>
      <c r="I1000" s="14" t="s">
        <v>65</v>
      </c>
      <c r="J1000" s="14" t="s">
        <v>65</v>
      </c>
      <c r="K1000" s="15" t="s">
        <v>2143</v>
      </c>
      <c r="L1000" s="14" t="s">
        <v>27</v>
      </c>
      <c r="M1000" s="14">
        <v>1</v>
      </c>
      <c r="N1000" s="14" t="s">
        <v>27</v>
      </c>
      <c r="O1000" s="24">
        <f t="shared" si="363"/>
        <v>12</v>
      </c>
      <c r="P1000" s="24">
        <f t="shared" si="364"/>
        <v>28</v>
      </c>
      <c r="Q1000" s="24">
        <v>12</v>
      </c>
      <c r="R1000" s="16">
        <v>28</v>
      </c>
      <c r="S1000" s="69">
        <v>0</v>
      </c>
      <c r="T1000" s="70">
        <v>0</v>
      </c>
      <c r="U1000" s="24">
        <v>0</v>
      </c>
      <c r="V1000" s="24">
        <v>0</v>
      </c>
      <c r="W1000" s="69">
        <f t="shared" si="365"/>
        <v>0</v>
      </c>
      <c r="X1000" s="69">
        <f>VLOOKUP(D1000,'[1]Demanda Agregada Med. y MC'!$C$7:$O$3994,13,FALSE)</f>
        <v>0</v>
      </c>
      <c r="Y1000" s="24">
        <v>0</v>
      </c>
      <c r="Z1000" s="24">
        <v>0</v>
      </c>
      <c r="AA1000" s="24">
        <v>0</v>
      </c>
      <c r="AB1000" s="24">
        <v>0</v>
      </c>
      <c r="AC1000" s="24">
        <v>0</v>
      </c>
      <c r="AD1000" s="24">
        <v>0</v>
      </c>
      <c r="AE1000" s="26">
        <v>0</v>
      </c>
      <c r="AF1000" s="25">
        <v>0</v>
      </c>
      <c r="AG1000" s="22">
        <v>5960.0636000000004</v>
      </c>
      <c r="AH1000" s="20">
        <f t="shared" si="366"/>
        <v>71520.763200000001</v>
      </c>
      <c r="AI1000" s="9">
        <f t="shared" si="367"/>
        <v>166881.78080000001</v>
      </c>
      <c r="AJ1000" s="9">
        <f t="shared" si="368"/>
        <v>71520.763200000001</v>
      </c>
      <c r="AK1000" s="9">
        <f t="shared" si="369"/>
        <v>166881.78080000001</v>
      </c>
      <c r="AL1000" s="9">
        <f t="shared" si="370"/>
        <v>0</v>
      </c>
      <c r="AM1000" s="9">
        <f t="shared" si="371"/>
        <v>0</v>
      </c>
      <c r="AN1000" s="9">
        <f t="shared" si="372"/>
        <v>0</v>
      </c>
      <c r="AO1000" s="9">
        <f t="shared" si="373"/>
        <v>0</v>
      </c>
      <c r="AP1000" s="9">
        <f t="shared" si="374"/>
        <v>0</v>
      </c>
      <c r="AQ1000" s="9">
        <f t="shared" si="375"/>
        <v>0</v>
      </c>
      <c r="AR1000" s="9">
        <f t="shared" si="376"/>
        <v>0</v>
      </c>
      <c r="AS1000" s="9">
        <f t="shared" si="377"/>
        <v>0</v>
      </c>
      <c r="AT1000" s="9">
        <f t="shared" si="378"/>
        <v>0</v>
      </c>
      <c r="AU1000" s="9">
        <f t="shared" si="379"/>
        <v>0</v>
      </c>
      <c r="AV1000" s="9">
        <f t="shared" si="380"/>
        <v>0</v>
      </c>
      <c r="AW1000" s="9">
        <f t="shared" si="381"/>
        <v>0</v>
      </c>
      <c r="AX1000" s="9">
        <f t="shared" si="382"/>
        <v>0</v>
      </c>
      <c r="AY1000" s="10">
        <f t="shared" si="383"/>
        <v>0</v>
      </c>
    </row>
    <row r="1001" spans="1:51" ht="15" customHeight="1">
      <c r="A1001" s="87">
        <v>995</v>
      </c>
      <c r="B1001" s="85" t="str">
        <f t="shared" ref="B1001:B1064" si="384">F1001&amp;G1001&amp;H1001</f>
        <v>0601663974</v>
      </c>
      <c r="C1001" s="13" t="str">
        <f t="shared" ref="C1001:C1064" si="385">F1001&amp;G1001&amp;H1001&amp;I1001</f>
        <v>060166397401</v>
      </c>
      <c r="D1001" s="13" t="str">
        <f t="shared" ref="D1001:D1064" si="386">F1001&amp;G1001&amp;H1001&amp;I1001&amp;J1001</f>
        <v>06016639740101</v>
      </c>
      <c r="E1001" s="14"/>
      <c r="F1001" s="14" t="s">
        <v>1472</v>
      </c>
      <c r="G1001" s="14" t="s">
        <v>1941</v>
      </c>
      <c r="H1001" s="14" t="s">
        <v>2144</v>
      </c>
      <c r="I1001" s="14" t="s">
        <v>65</v>
      </c>
      <c r="J1001" s="14" t="s">
        <v>65</v>
      </c>
      <c r="K1001" s="15" t="s">
        <v>2145</v>
      </c>
      <c r="L1001" s="14" t="s">
        <v>27</v>
      </c>
      <c r="M1001" s="14">
        <v>1</v>
      </c>
      <c r="N1001" s="14" t="s">
        <v>27</v>
      </c>
      <c r="O1001" s="24">
        <f t="shared" ref="O1001:O1064" si="387">Q1001+S1001+U1001+W1001+Y1001+AA1001+AC1001+AE1001</f>
        <v>2</v>
      </c>
      <c r="P1001" s="24">
        <f t="shared" ref="P1001:P1064" si="388">R1001+T1001+V1001+X1001+Z1001+AB1001+AD1001+AF1001</f>
        <v>3</v>
      </c>
      <c r="Q1001" s="24">
        <v>2</v>
      </c>
      <c r="R1001" s="16">
        <v>3</v>
      </c>
      <c r="S1001" s="69">
        <v>0</v>
      </c>
      <c r="T1001" s="70">
        <v>0</v>
      </c>
      <c r="U1001" s="24">
        <v>0</v>
      </c>
      <c r="V1001" s="24">
        <v>0</v>
      </c>
      <c r="W1001" s="69">
        <f t="shared" ref="W1001:W1064" si="389">X1001*0.4</f>
        <v>0</v>
      </c>
      <c r="X1001" s="69">
        <f>VLOOKUP(D1001,'[1]Demanda Agregada Med. y MC'!$C$7:$O$3994,13,FALSE)</f>
        <v>0</v>
      </c>
      <c r="Y1001" s="24">
        <v>0</v>
      </c>
      <c r="Z1001" s="24">
        <v>0</v>
      </c>
      <c r="AA1001" s="24">
        <v>0</v>
      </c>
      <c r="AB1001" s="24">
        <v>0</v>
      </c>
      <c r="AC1001" s="24">
        <v>0</v>
      </c>
      <c r="AD1001" s="24">
        <v>0</v>
      </c>
      <c r="AE1001" s="26">
        <v>0</v>
      </c>
      <c r="AF1001" s="25">
        <v>0</v>
      </c>
      <c r="AG1001" s="22">
        <v>12037.74</v>
      </c>
      <c r="AH1001" s="20">
        <f t="shared" ref="AH1001:AH1064" si="390">IFERROR(O1001*$AG1001,"-")</f>
        <v>24075.48</v>
      </c>
      <c r="AI1001" s="9">
        <f t="shared" ref="AI1001:AI1064" si="391">IFERROR(P1001*$AG1001,"-")</f>
        <v>36113.22</v>
      </c>
      <c r="AJ1001" s="9">
        <f t="shared" ref="AJ1001:AJ1064" si="392">IFERROR(Q1001*$AG1001,"-")</f>
        <v>24075.48</v>
      </c>
      <c r="AK1001" s="9">
        <f t="shared" ref="AK1001:AK1064" si="393">IFERROR(R1001*$AG1001,"-")</f>
        <v>36113.22</v>
      </c>
      <c r="AL1001" s="9">
        <f t="shared" ref="AL1001:AL1064" si="394">IFERROR(S1001*$AG1001,"-")</f>
        <v>0</v>
      </c>
      <c r="AM1001" s="9">
        <f t="shared" ref="AM1001:AM1064" si="395">IFERROR(T1001*$AG1001,"-")</f>
        <v>0</v>
      </c>
      <c r="AN1001" s="9">
        <f t="shared" ref="AN1001:AN1064" si="396">IFERROR(U1001*$AG1001,"-")</f>
        <v>0</v>
      </c>
      <c r="AO1001" s="9">
        <f t="shared" ref="AO1001:AO1064" si="397">IFERROR(V1001*$AG1001,"-")</f>
        <v>0</v>
      </c>
      <c r="AP1001" s="9">
        <f t="shared" ref="AP1001:AP1064" si="398">IFERROR(W1001*$AG1001,"-")</f>
        <v>0</v>
      </c>
      <c r="AQ1001" s="9">
        <f t="shared" ref="AQ1001:AQ1064" si="399">IFERROR(X1001*$AG1001,"-")</f>
        <v>0</v>
      </c>
      <c r="AR1001" s="9">
        <f t="shared" ref="AR1001:AR1064" si="400">IFERROR(Y1001*$AG1001,"-")</f>
        <v>0</v>
      </c>
      <c r="AS1001" s="9">
        <f t="shared" ref="AS1001:AS1064" si="401">IFERROR(Z1001*$AG1001,"-")</f>
        <v>0</v>
      </c>
      <c r="AT1001" s="9">
        <f t="shared" ref="AT1001:AT1064" si="402">IFERROR(AA1001*$AG1001,"-")</f>
        <v>0</v>
      </c>
      <c r="AU1001" s="9">
        <f t="shared" ref="AU1001:AU1064" si="403">IFERROR(AB1001*$AG1001,"-")</f>
        <v>0</v>
      </c>
      <c r="AV1001" s="9">
        <f t="shared" ref="AV1001:AV1064" si="404">IFERROR(AC1001*$AG1001,"-")</f>
        <v>0</v>
      </c>
      <c r="AW1001" s="9">
        <f t="shared" ref="AW1001:AW1064" si="405">IFERROR(AD1001*$AG1001,"-")</f>
        <v>0</v>
      </c>
      <c r="AX1001" s="9">
        <f t="shared" ref="AX1001:AX1064" si="406">IFERROR(AE1001*$AG1001,"-")</f>
        <v>0</v>
      </c>
      <c r="AY1001" s="10">
        <f t="shared" ref="AY1001:AY1064" si="407">IFERROR(AF1001*$AG1001,"-")</f>
        <v>0</v>
      </c>
    </row>
    <row r="1002" spans="1:51" ht="15" customHeight="1">
      <c r="A1002" s="87">
        <v>996</v>
      </c>
      <c r="B1002" s="85" t="str">
        <f t="shared" si="384"/>
        <v>0601663990</v>
      </c>
      <c r="C1002" s="13" t="str">
        <f t="shared" si="385"/>
        <v>060166399001</v>
      </c>
      <c r="D1002" s="13" t="str">
        <f t="shared" si="386"/>
        <v>06016639900101</v>
      </c>
      <c r="E1002" s="14"/>
      <c r="F1002" s="14" t="s">
        <v>1472</v>
      </c>
      <c r="G1002" s="14" t="s">
        <v>1941</v>
      </c>
      <c r="H1002" s="14" t="s">
        <v>2146</v>
      </c>
      <c r="I1002" s="14" t="s">
        <v>65</v>
      </c>
      <c r="J1002" s="14" t="s">
        <v>65</v>
      </c>
      <c r="K1002" s="15" t="s">
        <v>2147</v>
      </c>
      <c r="L1002" s="14" t="s">
        <v>27</v>
      </c>
      <c r="M1002" s="14">
        <v>1</v>
      </c>
      <c r="N1002" s="14" t="s">
        <v>27</v>
      </c>
      <c r="O1002" s="24">
        <f t="shared" si="387"/>
        <v>24</v>
      </c>
      <c r="P1002" s="24">
        <f t="shared" si="388"/>
        <v>60</v>
      </c>
      <c r="Q1002" s="24">
        <v>24</v>
      </c>
      <c r="R1002" s="16">
        <v>60</v>
      </c>
      <c r="S1002" s="69">
        <v>0</v>
      </c>
      <c r="T1002" s="70">
        <v>0</v>
      </c>
      <c r="U1002" s="24">
        <v>0</v>
      </c>
      <c r="V1002" s="24">
        <v>0</v>
      </c>
      <c r="W1002" s="69">
        <f t="shared" si="389"/>
        <v>0</v>
      </c>
      <c r="X1002" s="69">
        <f>VLOOKUP(D1002,'[1]Demanda Agregada Med. y MC'!$C$7:$O$3994,13,FALSE)</f>
        <v>0</v>
      </c>
      <c r="Y1002" s="24">
        <v>0</v>
      </c>
      <c r="Z1002" s="24">
        <v>0</v>
      </c>
      <c r="AA1002" s="24">
        <v>0</v>
      </c>
      <c r="AB1002" s="24">
        <v>0</v>
      </c>
      <c r="AC1002" s="24">
        <v>0</v>
      </c>
      <c r="AD1002" s="24">
        <v>0</v>
      </c>
      <c r="AE1002" s="26">
        <v>0</v>
      </c>
      <c r="AF1002" s="25">
        <v>0</v>
      </c>
      <c r="AG1002" s="22">
        <v>5960.0636000000004</v>
      </c>
      <c r="AH1002" s="20">
        <f t="shared" si="390"/>
        <v>143041.5264</v>
      </c>
      <c r="AI1002" s="9">
        <f t="shared" si="391"/>
        <v>357603.81600000005</v>
      </c>
      <c r="AJ1002" s="9">
        <f t="shared" si="392"/>
        <v>143041.5264</v>
      </c>
      <c r="AK1002" s="9">
        <f t="shared" si="393"/>
        <v>357603.81600000005</v>
      </c>
      <c r="AL1002" s="9">
        <f t="shared" si="394"/>
        <v>0</v>
      </c>
      <c r="AM1002" s="9">
        <f t="shared" si="395"/>
        <v>0</v>
      </c>
      <c r="AN1002" s="9">
        <f t="shared" si="396"/>
        <v>0</v>
      </c>
      <c r="AO1002" s="9">
        <f t="shared" si="397"/>
        <v>0</v>
      </c>
      <c r="AP1002" s="9">
        <f t="shared" si="398"/>
        <v>0</v>
      </c>
      <c r="AQ1002" s="9">
        <f t="shared" si="399"/>
        <v>0</v>
      </c>
      <c r="AR1002" s="9">
        <f t="shared" si="400"/>
        <v>0</v>
      </c>
      <c r="AS1002" s="9">
        <f t="shared" si="401"/>
        <v>0</v>
      </c>
      <c r="AT1002" s="9">
        <f t="shared" si="402"/>
        <v>0</v>
      </c>
      <c r="AU1002" s="9">
        <f t="shared" si="403"/>
        <v>0</v>
      </c>
      <c r="AV1002" s="9">
        <f t="shared" si="404"/>
        <v>0</v>
      </c>
      <c r="AW1002" s="9">
        <f t="shared" si="405"/>
        <v>0</v>
      </c>
      <c r="AX1002" s="9">
        <f t="shared" si="406"/>
        <v>0</v>
      </c>
      <c r="AY1002" s="10">
        <f t="shared" si="407"/>
        <v>0</v>
      </c>
    </row>
    <row r="1003" spans="1:51" ht="15" customHeight="1">
      <c r="A1003" s="87">
        <v>997</v>
      </c>
      <c r="B1003" s="85" t="str">
        <f t="shared" si="384"/>
        <v>0601664014</v>
      </c>
      <c r="C1003" s="13" t="str">
        <f t="shared" si="385"/>
        <v>060166401401</v>
      </c>
      <c r="D1003" s="13" t="str">
        <f t="shared" si="386"/>
        <v>06016640140101</v>
      </c>
      <c r="E1003" s="14"/>
      <c r="F1003" s="14" t="s">
        <v>1472</v>
      </c>
      <c r="G1003" s="14" t="s">
        <v>1941</v>
      </c>
      <c r="H1003" s="14" t="s">
        <v>2148</v>
      </c>
      <c r="I1003" s="14" t="s">
        <v>65</v>
      </c>
      <c r="J1003" s="14" t="s">
        <v>65</v>
      </c>
      <c r="K1003" s="15" t="s">
        <v>2149</v>
      </c>
      <c r="L1003" s="14" t="s">
        <v>27</v>
      </c>
      <c r="M1003" s="14">
        <v>1</v>
      </c>
      <c r="N1003" s="14" t="s">
        <v>27</v>
      </c>
      <c r="O1003" s="24">
        <f t="shared" si="387"/>
        <v>4</v>
      </c>
      <c r="P1003" s="24">
        <f t="shared" si="388"/>
        <v>8</v>
      </c>
      <c r="Q1003" s="24">
        <v>4</v>
      </c>
      <c r="R1003" s="16">
        <v>8</v>
      </c>
      <c r="S1003" s="69">
        <v>0</v>
      </c>
      <c r="T1003" s="70">
        <v>0</v>
      </c>
      <c r="U1003" s="24">
        <v>0</v>
      </c>
      <c r="V1003" s="24">
        <v>0</v>
      </c>
      <c r="W1003" s="69">
        <f t="shared" si="389"/>
        <v>0</v>
      </c>
      <c r="X1003" s="69">
        <f>VLOOKUP(D1003,'[1]Demanda Agregada Med. y MC'!$C$7:$O$3994,13,FALSE)</f>
        <v>0</v>
      </c>
      <c r="Y1003" s="24">
        <v>0</v>
      </c>
      <c r="Z1003" s="24">
        <v>0</v>
      </c>
      <c r="AA1003" s="24">
        <v>0</v>
      </c>
      <c r="AB1003" s="24">
        <v>0</v>
      </c>
      <c r="AC1003" s="24">
        <v>0</v>
      </c>
      <c r="AD1003" s="24">
        <v>0</v>
      </c>
      <c r="AE1003" s="26">
        <v>0</v>
      </c>
      <c r="AF1003" s="25">
        <v>0</v>
      </c>
      <c r="AG1003" s="22">
        <v>12037.74</v>
      </c>
      <c r="AH1003" s="20">
        <f t="shared" si="390"/>
        <v>48150.96</v>
      </c>
      <c r="AI1003" s="9">
        <f t="shared" si="391"/>
        <v>96301.92</v>
      </c>
      <c r="AJ1003" s="9">
        <f t="shared" si="392"/>
        <v>48150.96</v>
      </c>
      <c r="AK1003" s="9">
        <f t="shared" si="393"/>
        <v>96301.92</v>
      </c>
      <c r="AL1003" s="9">
        <f t="shared" si="394"/>
        <v>0</v>
      </c>
      <c r="AM1003" s="9">
        <f t="shared" si="395"/>
        <v>0</v>
      </c>
      <c r="AN1003" s="9">
        <f t="shared" si="396"/>
        <v>0</v>
      </c>
      <c r="AO1003" s="9">
        <f t="shared" si="397"/>
        <v>0</v>
      </c>
      <c r="AP1003" s="9">
        <f t="shared" si="398"/>
        <v>0</v>
      </c>
      <c r="AQ1003" s="9">
        <f t="shared" si="399"/>
        <v>0</v>
      </c>
      <c r="AR1003" s="9">
        <f t="shared" si="400"/>
        <v>0</v>
      </c>
      <c r="AS1003" s="9">
        <f t="shared" si="401"/>
        <v>0</v>
      </c>
      <c r="AT1003" s="9">
        <f t="shared" si="402"/>
        <v>0</v>
      </c>
      <c r="AU1003" s="9">
        <f t="shared" si="403"/>
        <v>0</v>
      </c>
      <c r="AV1003" s="9">
        <f t="shared" si="404"/>
        <v>0</v>
      </c>
      <c r="AW1003" s="9">
        <f t="shared" si="405"/>
        <v>0</v>
      </c>
      <c r="AX1003" s="9">
        <f t="shared" si="406"/>
        <v>0</v>
      </c>
      <c r="AY1003" s="10">
        <f t="shared" si="407"/>
        <v>0</v>
      </c>
    </row>
    <row r="1004" spans="1:51" ht="15" customHeight="1">
      <c r="A1004" s="87">
        <v>998</v>
      </c>
      <c r="B1004" s="85" t="str">
        <f t="shared" si="384"/>
        <v>0601664063</v>
      </c>
      <c r="C1004" s="13" t="str">
        <f t="shared" si="385"/>
        <v>060166406300</v>
      </c>
      <c r="D1004" s="13" t="str">
        <f t="shared" si="386"/>
        <v>06016640630001</v>
      </c>
      <c r="E1004" s="14">
        <v>25400100</v>
      </c>
      <c r="F1004" s="14" t="s">
        <v>1472</v>
      </c>
      <c r="G1004" s="14" t="s">
        <v>1941</v>
      </c>
      <c r="H1004" s="14" t="s">
        <v>2150</v>
      </c>
      <c r="I1004" s="14" t="s">
        <v>24</v>
      </c>
      <c r="J1004" s="14" t="s">
        <v>65</v>
      </c>
      <c r="K1004" s="15" t="s">
        <v>2151</v>
      </c>
      <c r="L1004" s="14" t="s">
        <v>27</v>
      </c>
      <c r="M1004" s="14">
        <v>1</v>
      </c>
      <c r="N1004" s="14" t="s">
        <v>27</v>
      </c>
      <c r="O1004" s="24">
        <f t="shared" si="387"/>
        <v>8</v>
      </c>
      <c r="P1004" s="24">
        <f t="shared" si="388"/>
        <v>20</v>
      </c>
      <c r="Q1004" s="24">
        <v>8</v>
      </c>
      <c r="R1004" s="16">
        <v>20</v>
      </c>
      <c r="S1004" s="69">
        <v>0</v>
      </c>
      <c r="T1004" s="70">
        <v>0</v>
      </c>
      <c r="U1004" s="24">
        <v>0</v>
      </c>
      <c r="V1004" s="24">
        <v>0</v>
      </c>
      <c r="W1004" s="69">
        <f t="shared" si="389"/>
        <v>0</v>
      </c>
      <c r="X1004" s="69">
        <f>VLOOKUP(D1004,'[1]Demanda Agregada Med. y MC'!$C$7:$O$3994,13,FALSE)</f>
        <v>0</v>
      </c>
      <c r="Y1004" s="24">
        <v>0</v>
      </c>
      <c r="Z1004" s="24">
        <v>0</v>
      </c>
      <c r="AA1004" s="24">
        <v>0</v>
      </c>
      <c r="AB1004" s="24">
        <v>0</v>
      </c>
      <c r="AC1004" s="24">
        <v>0</v>
      </c>
      <c r="AD1004" s="24">
        <v>0</v>
      </c>
      <c r="AE1004" s="26">
        <v>0</v>
      </c>
      <c r="AF1004" s="25">
        <v>0</v>
      </c>
      <c r="AG1004" s="22">
        <v>3150.4848000000002</v>
      </c>
      <c r="AH1004" s="20">
        <f t="shared" si="390"/>
        <v>25203.878400000001</v>
      </c>
      <c r="AI1004" s="9">
        <f t="shared" si="391"/>
        <v>63009.696000000004</v>
      </c>
      <c r="AJ1004" s="9">
        <f t="shared" si="392"/>
        <v>25203.878400000001</v>
      </c>
      <c r="AK1004" s="9">
        <f t="shared" si="393"/>
        <v>63009.696000000004</v>
      </c>
      <c r="AL1004" s="9">
        <f t="shared" si="394"/>
        <v>0</v>
      </c>
      <c r="AM1004" s="9">
        <f t="shared" si="395"/>
        <v>0</v>
      </c>
      <c r="AN1004" s="9">
        <f t="shared" si="396"/>
        <v>0</v>
      </c>
      <c r="AO1004" s="9">
        <f t="shared" si="397"/>
        <v>0</v>
      </c>
      <c r="AP1004" s="9">
        <f t="shared" si="398"/>
        <v>0</v>
      </c>
      <c r="AQ1004" s="9">
        <f t="shared" si="399"/>
        <v>0</v>
      </c>
      <c r="AR1004" s="9">
        <f t="shared" si="400"/>
        <v>0</v>
      </c>
      <c r="AS1004" s="9">
        <f t="shared" si="401"/>
        <v>0</v>
      </c>
      <c r="AT1004" s="9">
        <f t="shared" si="402"/>
        <v>0</v>
      </c>
      <c r="AU1004" s="9">
        <f t="shared" si="403"/>
        <v>0</v>
      </c>
      <c r="AV1004" s="9">
        <f t="shared" si="404"/>
        <v>0</v>
      </c>
      <c r="AW1004" s="9">
        <f t="shared" si="405"/>
        <v>0</v>
      </c>
      <c r="AX1004" s="9">
        <f t="shared" si="406"/>
        <v>0</v>
      </c>
      <c r="AY1004" s="10">
        <f t="shared" si="407"/>
        <v>0</v>
      </c>
    </row>
    <row r="1005" spans="1:51" ht="15" customHeight="1">
      <c r="A1005" s="87">
        <v>999</v>
      </c>
      <c r="B1005" s="85" t="str">
        <f t="shared" si="384"/>
        <v>0601664071</v>
      </c>
      <c r="C1005" s="13" t="str">
        <f t="shared" si="385"/>
        <v>060166407100</v>
      </c>
      <c r="D1005" s="13" t="str">
        <f t="shared" si="386"/>
        <v>06016640710001</v>
      </c>
      <c r="E1005" s="14">
        <v>25400100</v>
      </c>
      <c r="F1005" s="14" t="s">
        <v>1472</v>
      </c>
      <c r="G1005" s="14" t="s">
        <v>1941</v>
      </c>
      <c r="H1005" s="14" t="s">
        <v>2152</v>
      </c>
      <c r="I1005" s="14" t="s">
        <v>24</v>
      </c>
      <c r="J1005" s="14" t="s">
        <v>65</v>
      </c>
      <c r="K1005" s="15" t="s">
        <v>2153</v>
      </c>
      <c r="L1005" s="14" t="s">
        <v>27</v>
      </c>
      <c r="M1005" s="14">
        <v>1</v>
      </c>
      <c r="N1005" s="14" t="s">
        <v>27</v>
      </c>
      <c r="O1005" s="24">
        <f t="shared" si="387"/>
        <v>8</v>
      </c>
      <c r="P1005" s="24">
        <f t="shared" si="388"/>
        <v>20</v>
      </c>
      <c r="Q1005" s="24">
        <v>8</v>
      </c>
      <c r="R1005" s="16">
        <v>20</v>
      </c>
      <c r="S1005" s="69">
        <v>0</v>
      </c>
      <c r="T1005" s="70">
        <v>0</v>
      </c>
      <c r="U1005" s="24">
        <v>0</v>
      </c>
      <c r="V1005" s="24">
        <v>0</v>
      </c>
      <c r="W1005" s="69">
        <f t="shared" si="389"/>
        <v>0</v>
      </c>
      <c r="X1005" s="69">
        <f>VLOOKUP(D1005,'[1]Demanda Agregada Med. y MC'!$C$7:$O$3994,13,FALSE)</f>
        <v>0</v>
      </c>
      <c r="Y1005" s="24">
        <v>0</v>
      </c>
      <c r="Z1005" s="24">
        <v>0</v>
      </c>
      <c r="AA1005" s="24">
        <v>0</v>
      </c>
      <c r="AB1005" s="24">
        <v>0</v>
      </c>
      <c r="AC1005" s="24">
        <v>0</v>
      </c>
      <c r="AD1005" s="24">
        <v>0</v>
      </c>
      <c r="AE1005" s="26">
        <v>0</v>
      </c>
      <c r="AF1005" s="25">
        <v>0</v>
      </c>
      <c r="AG1005" s="22">
        <v>3150.4848000000002</v>
      </c>
      <c r="AH1005" s="20">
        <f t="shared" si="390"/>
        <v>25203.878400000001</v>
      </c>
      <c r="AI1005" s="9">
        <f t="shared" si="391"/>
        <v>63009.696000000004</v>
      </c>
      <c r="AJ1005" s="9">
        <f t="shared" si="392"/>
        <v>25203.878400000001</v>
      </c>
      <c r="AK1005" s="9">
        <f t="shared" si="393"/>
        <v>63009.696000000004</v>
      </c>
      <c r="AL1005" s="9">
        <f t="shared" si="394"/>
        <v>0</v>
      </c>
      <c r="AM1005" s="9">
        <f t="shared" si="395"/>
        <v>0</v>
      </c>
      <c r="AN1005" s="9">
        <f t="shared" si="396"/>
        <v>0</v>
      </c>
      <c r="AO1005" s="9">
        <f t="shared" si="397"/>
        <v>0</v>
      </c>
      <c r="AP1005" s="9">
        <f t="shared" si="398"/>
        <v>0</v>
      </c>
      <c r="AQ1005" s="9">
        <f t="shared" si="399"/>
        <v>0</v>
      </c>
      <c r="AR1005" s="9">
        <f t="shared" si="400"/>
        <v>0</v>
      </c>
      <c r="AS1005" s="9">
        <f t="shared" si="401"/>
        <v>0</v>
      </c>
      <c r="AT1005" s="9">
        <f t="shared" si="402"/>
        <v>0</v>
      </c>
      <c r="AU1005" s="9">
        <f t="shared" si="403"/>
        <v>0</v>
      </c>
      <c r="AV1005" s="9">
        <f t="shared" si="404"/>
        <v>0</v>
      </c>
      <c r="AW1005" s="9">
        <f t="shared" si="405"/>
        <v>0</v>
      </c>
      <c r="AX1005" s="9">
        <f t="shared" si="406"/>
        <v>0</v>
      </c>
      <c r="AY1005" s="10">
        <f t="shared" si="407"/>
        <v>0</v>
      </c>
    </row>
    <row r="1006" spans="1:51" ht="15" customHeight="1">
      <c r="A1006" s="87">
        <v>1000</v>
      </c>
      <c r="B1006" s="85" t="str">
        <f t="shared" si="384"/>
        <v>0601664089</v>
      </c>
      <c r="C1006" s="13" t="str">
        <f t="shared" si="385"/>
        <v>060166408900</v>
      </c>
      <c r="D1006" s="13" t="str">
        <f t="shared" si="386"/>
        <v>06016640890001</v>
      </c>
      <c r="E1006" s="14">
        <v>25400100</v>
      </c>
      <c r="F1006" s="14" t="s">
        <v>1472</v>
      </c>
      <c r="G1006" s="14" t="s">
        <v>1941</v>
      </c>
      <c r="H1006" s="14" t="s">
        <v>2154</v>
      </c>
      <c r="I1006" s="14" t="s">
        <v>24</v>
      </c>
      <c r="J1006" s="14" t="s">
        <v>65</v>
      </c>
      <c r="K1006" s="15" t="s">
        <v>2155</v>
      </c>
      <c r="L1006" s="14" t="s">
        <v>27</v>
      </c>
      <c r="M1006" s="14">
        <v>1</v>
      </c>
      <c r="N1006" s="14" t="s">
        <v>27</v>
      </c>
      <c r="O1006" s="24">
        <f t="shared" si="387"/>
        <v>10</v>
      </c>
      <c r="P1006" s="24">
        <f t="shared" si="388"/>
        <v>24</v>
      </c>
      <c r="Q1006" s="24">
        <v>10</v>
      </c>
      <c r="R1006" s="16">
        <v>24</v>
      </c>
      <c r="S1006" s="69">
        <v>0</v>
      </c>
      <c r="T1006" s="70">
        <v>0</v>
      </c>
      <c r="U1006" s="24">
        <v>0</v>
      </c>
      <c r="V1006" s="24">
        <v>0</v>
      </c>
      <c r="W1006" s="69">
        <f t="shared" si="389"/>
        <v>0</v>
      </c>
      <c r="X1006" s="69">
        <f>VLOOKUP(D1006,'[1]Demanda Agregada Med. y MC'!$C$7:$O$3994,13,FALSE)</f>
        <v>0</v>
      </c>
      <c r="Y1006" s="24">
        <v>0</v>
      </c>
      <c r="Z1006" s="24">
        <v>0</v>
      </c>
      <c r="AA1006" s="24">
        <v>0</v>
      </c>
      <c r="AB1006" s="24">
        <v>0</v>
      </c>
      <c r="AC1006" s="24">
        <v>0</v>
      </c>
      <c r="AD1006" s="24">
        <v>0</v>
      </c>
      <c r="AE1006" s="26">
        <v>0</v>
      </c>
      <c r="AF1006" s="25">
        <v>0</v>
      </c>
      <c r="AG1006" s="22">
        <v>3150.4848000000002</v>
      </c>
      <c r="AH1006" s="20">
        <f t="shared" si="390"/>
        <v>31504.848000000002</v>
      </c>
      <c r="AI1006" s="9">
        <f t="shared" si="391"/>
        <v>75611.635200000004</v>
      </c>
      <c r="AJ1006" s="9">
        <f t="shared" si="392"/>
        <v>31504.848000000002</v>
      </c>
      <c r="AK1006" s="9">
        <f t="shared" si="393"/>
        <v>75611.635200000004</v>
      </c>
      <c r="AL1006" s="9">
        <f t="shared" si="394"/>
        <v>0</v>
      </c>
      <c r="AM1006" s="9">
        <f t="shared" si="395"/>
        <v>0</v>
      </c>
      <c r="AN1006" s="9">
        <f t="shared" si="396"/>
        <v>0</v>
      </c>
      <c r="AO1006" s="9">
        <f t="shared" si="397"/>
        <v>0</v>
      </c>
      <c r="AP1006" s="9">
        <f t="shared" si="398"/>
        <v>0</v>
      </c>
      <c r="AQ1006" s="9">
        <f t="shared" si="399"/>
        <v>0</v>
      </c>
      <c r="AR1006" s="9">
        <f t="shared" si="400"/>
        <v>0</v>
      </c>
      <c r="AS1006" s="9">
        <f t="shared" si="401"/>
        <v>0</v>
      </c>
      <c r="AT1006" s="9">
        <f t="shared" si="402"/>
        <v>0</v>
      </c>
      <c r="AU1006" s="9">
        <f t="shared" si="403"/>
        <v>0</v>
      </c>
      <c r="AV1006" s="9">
        <f t="shared" si="404"/>
        <v>0</v>
      </c>
      <c r="AW1006" s="9">
        <f t="shared" si="405"/>
        <v>0</v>
      </c>
      <c r="AX1006" s="9">
        <f t="shared" si="406"/>
        <v>0</v>
      </c>
      <c r="AY1006" s="10">
        <f t="shared" si="407"/>
        <v>0</v>
      </c>
    </row>
    <row r="1007" spans="1:51" ht="15" customHeight="1">
      <c r="A1007" s="87">
        <v>1001</v>
      </c>
      <c r="B1007" s="85" t="str">
        <f t="shared" si="384"/>
        <v>0601664097</v>
      </c>
      <c r="C1007" s="13" t="str">
        <f t="shared" si="385"/>
        <v>060166409700</v>
      </c>
      <c r="D1007" s="13" t="str">
        <f t="shared" si="386"/>
        <v>06016640970001</v>
      </c>
      <c r="E1007" s="14">
        <v>25400100</v>
      </c>
      <c r="F1007" s="14" t="s">
        <v>1472</v>
      </c>
      <c r="G1007" s="14" t="s">
        <v>1941</v>
      </c>
      <c r="H1007" s="14" t="s">
        <v>2156</v>
      </c>
      <c r="I1007" s="14" t="s">
        <v>24</v>
      </c>
      <c r="J1007" s="14" t="s">
        <v>65</v>
      </c>
      <c r="K1007" s="15" t="s">
        <v>2157</v>
      </c>
      <c r="L1007" s="14" t="s">
        <v>27</v>
      </c>
      <c r="M1007" s="14">
        <v>1</v>
      </c>
      <c r="N1007" s="14" t="s">
        <v>27</v>
      </c>
      <c r="O1007" s="24">
        <f t="shared" si="387"/>
        <v>8</v>
      </c>
      <c r="P1007" s="24">
        <f t="shared" si="388"/>
        <v>20</v>
      </c>
      <c r="Q1007" s="24">
        <v>8</v>
      </c>
      <c r="R1007" s="16">
        <v>20</v>
      </c>
      <c r="S1007" s="69">
        <v>0</v>
      </c>
      <c r="T1007" s="70">
        <v>0</v>
      </c>
      <c r="U1007" s="24">
        <v>0</v>
      </c>
      <c r="V1007" s="24">
        <v>0</v>
      </c>
      <c r="W1007" s="69">
        <f t="shared" si="389"/>
        <v>0</v>
      </c>
      <c r="X1007" s="69">
        <f>VLOOKUP(D1007,'[1]Demanda Agregada Med. y MC'!$C$7:$O$3994,13,FALSE)</f>
        <v>0</v>
      </c>
      <c r="Y1007" s="24">
        <v>0</v>
      </c>
      <c r="Z1007" s="24">
        <v>0</v>
      </c>
      <c r="AA1007" s="24">
        <v>0</v>
      </c>
      <c r="AB1007" s="24">
        <v>0</v>
      </c>
      <c r="AC1007" s="24">
        <v>0</v>
      </c>
      <c r="AD1007" s="24">
        <v>0</v>
      </c>
      <c r="AE1007" s="26">
        <v>0</v>
      </c>
      <c r="AF1007" s="25">
        <v>0</v>
      </c>
      <c r="AG1007" s="22">
        <v>3150.4848000000002</v>
      </c>
      <c r="AH1007" s="20">
        <f t="shared" si="390"/>
        <v>25203.878400000001</v>
      </c>
      <c r="AI1007" s="9">
        <f t="shared" si="391"/>
        <v>63009.696000000004</v>
      </c>
      <c r="AJ1007" s="9">
        <f t="shared" si="392"/>
        <v>25203.878400000001</v>
      </c>
      <c r="AK1007" s="9">
        <f t="shared" si="393"/>
        <v>63009.696000000004</v>
      </c>
      <c r="AL1007" s="9">
        <f t="shared" si="394"/>
        <v>0</v>
      </c>
      <c r="AM1007" s="9">
        <f t="shared" si="395"/>
        <v>0</v>
      </c>
      <c r="AN1007" s="9">
        <f t="shared" si="396"/>
        <v>0</v>
      </c>
      <c r="AO1007" s="9">
        <f t="shared" si="397"/>
        <v>0</v>
      </c>
      <c r="AP1007" s="9">
        <f t="shared" si="398"/>
        <v>0</v>
      </c>
      <c r="AQ1007" s="9">
        <f t="shared" si="399"/>
        <v>0</v>
      </c>
      <c r="AR1007" s="9">
        <f t="shared" si="400"/>
        <v>0</v>
      </c>
      <c r="AS1007" s="9">
        <f t="shared" si="401"/>
        <v>0</v>
      </c>
      <c r="AT1007" s="9">
        <f t="shared" si="402"/>
        <v>0</v>
      </c>
      <c r="AU1007" s="9">
        <f t="shared" si="403"/>
        <v>0</v>
      </c>
      <c r="AV1007" s="9">
        <f t="shared" si="404"/>
        <v>0</v>
      </c>
      <c r="AW1007" s="9">
        <f t="shared" si="405"/>
        <v>0</v>
      </c>
      <c r="AX1007" s="9">
        <f t="shared" si="406"/>
        <v>0</v>
      </c>
      <c r="AY1007" s="10">
        <f t="shared" si="407"/>
        <v>0</v>
      </c>
    </row>
    <row r="1008" spans="1:51" ht="15" customHeight="1">
      <c r="A1008" s="87">
        <v>1002</v>
      </c>
      <c r="B1008" s="85" t="str">
        <f t="shared" si="384"/>
        <v>0601664105</v>
      </c>
      <c r="C1008" s="13" t="str">
        <f t="shared" si="385"/>
        <v>060166410500</v>
      </c>
      <c r="D1008" s="13" t="str">
        <f t="shared" si="386"/>
        <v>06016641050001</v>
      </c>
      <c r="E1008" s="14">
        <v>25400100</v>
      </c>
      <c r="F1008" s="14" t="s">
        <v>1472</v>
      </c>
      <c r="G1008" s="14" t="s">
        <v>1941</v>
      </c>
      <c r="H1008" s="14" t="s">
        <v>2158</v>
      </c>
      <c r="I1008" s="14" t="s">
        <v>24</v>
      </c>
      <c r="J1008" s="14" t="s">
        <v>65</v>
      </c>
      <c r="K1008" s="15" t="s">
        <v>2159</v>
      </c>
      <c r="L1008" s="14" t="s">
        <v>27</v>
      </c>
      <c r="M1008" s="14">
        <v>1</v>
      </c>
      <c r="N1008" s="14" t="s">
        <v>27</v>
      </c>
      <c r="O1008" s="24">
        <f t="shared" si="387"/>
        <v>8</v>
      </c>
      <c r="P1008" s="24">
        <f t="shared" si="388"/>
        <v>20</v>
      </c>
      <c r="Q1008" s="24">
        <v>8</v>
      </c>
      <c r="R1008" s="16">
        <v>20</v>
      </c>
      <c r="S1008" s="69">
        <v>0</v>
      </c>
      <c r="T1008" s="70">
        <v>0</v>
      </c>
      <c r="U1008" s="24">
        <v>0</v>
      </c>
      <c r="V1008" s="24">
        <v>0</v>
      </c>
      <c r="W1008" s="69">
        <f t="shared" si="389"/>
        <v>0</v>
      </c>
      <c r="X1008" s="69">
        <f>VLOOKUP(D1008,'[1]Demanda Agregada Med. y MC'!$C$7:$O$3994,13,FALSE)</f>
        <v>0</v>
      </c>
      <c r="Y1008" s="24">
        <v>0</v>
      </c>
      <c r="Z1008" s="24">
        <v>0</v>
      </c>
      <c r="AA1008" s="24">
        <v>0</v>
      </c>
      <c r="AB1008" s="24">
        <v>0</v>
      </c>
      <c r="AC1008" s="24">
        <v>0</v>
      </c>
      <c r="AD1008" s="24">
        <v>0</v>
      </c>
      <c r="AE1008" s="26">
        <v>0</v>
      </c>
      <c r="AF1008" s="25">
        <v>0</v>
      </c>
      <c r="AG1008" s="22">
        <v>3150.4848000000002</v>
      </c>
      <c r="AH1008" s="20">
        <f t="shared" si="390"/>
        <v>25203.878400000001</v>
      </c>
      <c r="AI1008" s="9">
        <f t="shared" si="391"/>
        <v>63009.696000000004</v>
      </c>
      <c r="AJ1008" s="9">
        <f t="shared" si="392"/>
        <v>25203.878400000001</v>
      </c>
      <c r="AK1008" s="9">
        <f t="shared" si="393"/>
        <v>63009.696000000004</v>
      </c>
      <c r="AL1008" s="9">
        <f t="shared" si="394"/>
        <v>0</v>
      </c>
      <c r="AM1008" s="9">
        <f t="shared" si="395"/>
        <v>0</v>
      </c>
      <c r="AN1008" s="9">
        <f t="shared" si="396"/>
        <v>0</v>
      </c>
      <c r="AO1008" s="9">
        <f t="shared" si="397"/>
        <v>0</v>
      </c>
      <c r="AP1008" s="9">
        <f t="shared" si="398"/>
        <v>0</v>
      </c>
      <c r="AQ1008" s="9">
        <f t="shared" si="399"/>
        <v>0</v>
      </c>
      <c r="AR1008" s="9">
        <f t="shared" si="400"/>
        <v>0</v>
      </c>
      <c r="AS1008" s="9">
        <f t="shared" si="401"/>
        <v>0</v>
      </c>
      <c r="AT1008" s="9">
        <f t="shared" si="402"/>
        <v>0</v>
      </c>
      <c r="AU1008" s="9">
        <f t="shared" si="403"/>
        <v>0</v>
      </c>
      <c r="AV1008" s="9">
        <f t="shared" si="404"/>
        <v>0</v>
      </c>
      <c r="AW1008" s="9">
        <f t="shared" si="405"/>
        <v>0</v>
      </c>
      <c r="AX1008" s="9">
        <f t="shared" si="406"/>
        <v>0</v>
      </c>
      <c r="AY1008" s="10">
        <f t="shared" si="407"/>
        <v>0</v>
      </c>
    </row>
    <row r="1009" spans="1:51" ht="15" customHeight="1">
      <c r="A1009" s="87">
        <v>1003</v>
      </c>
      <c r="B1009" s="85" t="str">
        <f t="shared" si="384"/>
        <v>0601664113</v>
      </c>
      <c r="C1009" s="13" t="str">
        <f t="shared" si="385"/>
        <v>060166411300</v>
      </c>
      <c r="D1009" s="13" t="str">
        <f t="shared" si="386"/>
        <v>06016641130001</v>
      </c>
      <c r="E1009" s="14">
        <v>25400100</v>
      </c>
      <c r="F1009" s="14" t="s">
        <v>1472</v>
      </c>
      <c r="G1009" s="14" t="s">
        <v>1941</v>
      </c>
      <c r="H1009" s="14" t="s">
        <v>875</v>
      </c>
      <c r="I1009" s="14" t="s">
        <v>24</v>
      </c>
      <c r="J1009" s="14" t="s">
        <v>65</v>
      </c>
      <c r="K1009" s="15" t="s">
        <v>2160</v>
      </c>
      <c r="L1009" s="14" t="s">
        <v>27</v>
      </c>
      <c r="M1009" s="14">
        <v>1</v>
      </c>
      <c r="N1009" s="14" t="s">
        <v>27</v>
      </c>
      <c r="O1009" s="24">
        <f t="shared" si="387"/>
        <v>8</v>
      </c>
      <c r="P1009" s="24">
        <f t="shared" si="388"/>
        <v>20</v>
      </c>
      <c r="Q1009" s="24">
        <v>8</v>
      </c>
      <c r="R1009" s="16">
        <v>20</v>
      </c>
      <c r="S1009" s="69">
        <v>0</v>
      </c>
      <c r="T1009" s="70">
        <v>0</v>
      </c>
      <c r="U1009" s="24">
        <v>0</v>
      </c>
      <c r="V1009" s="24">
        <v>0</v>
      </c>
      <c r="W1009" s="69">
        <f t="shared" si="389"/>
        <v>0</v>
      </c>
      <c r="X1009" s="69">
        <f>VLOOKUP(D1009,'[1]Demanda Agregada Med. y MC'!$C$7:$O$3994,13,FALSE)</f>
        <v>0</v>
      </c>
      <c r="Y1009" s="24">
        <v>0</v>
      </c>
      <c r="Z1009" s="24">
        <v>0</v>
      </c>
      <c r="AA1009" s="24">
        <v>0</v>
      </c>
      <c r="AB1009" s="24">
        <v>0</v>
      </c>
      <c r="AC1009" s="24">
        <v>0</v>
      </c>
      <c r="AD1009" s="24">
        <v>0</v>
      </c>
      <c r="AE1009" s="26">
        <v>0</v>
      </c>
      <c r="AF1009" s="25">
        <v>0</v>
      </c>
      <c r="AG1009" s="22">
        <v>3150.4848000000002</v>
      </c>
      <c r="AH1009" s="20">
        <f t="shared" si="390"/>
        <v>25203.878400000001</v>
      </c>
      <c r="AI1009" s="9">
        <f t="shared" si="391"/>
        <v>63009.696000000004</v>
      </c>
      <c r="AJ1009" s="9">
        <f t="shared" si="392"/>
        <v>25203.878400000001</v>
      </c>
      <c r="AK1009" s="9">
        <f t="shared" si="393"/>
        <v>63009.696000000004</v>
      </c>
      <c r="AL1009" s="9">
        <f t="shared" si="394"/>
        <v>0</v>
      </c>
      <c r="AM1009" s="9">
        <f t="shared" si="395"/>
        <v>0</v>
      </c>
      <c r="AN1009" s="9">
        <f t="shared" si="396"/>
        <v>0</v>
      </c>
      <c r="AO1009" s="9">
        <f t="shared" si="397"/>
        <v>0</v>
      </c>
      <c r="AP1009" s="9">
        <f t="shared" si="398"/>
        <v>0</v>
      </c>
      <c r="AQ1009" s="9">
        <f t="shared" si="399"/>
        <v>0</v>
      </c>
      <c r="AR1009" s="9">
        <f t="shared" si="400"/>
        <v>0</v>
      </c>
      <c r="AS1009" s="9">
        <f t="shared" si="401"/>
        <v>0</v>
      </c>
      <c r="AT1009" s="9">
        <f t="shared" si="402"/>
        <v>0</v>
      </c>
      <c r="AU1009" s="9">
        <f t="shared" si="403"/>
        <v>0</v>
      </c>
      <c r="AV1009" s="9">
        <f t="shared" si="404"/>
        <v>0</v>
      </c>
      <c r="AW1009" s="9">
        <f t="shared" si="405"/>
        <v>0</v>
      </c>
      <c r="AX1009" s="9">
        <f t="shared" si="406"/>
        <v>0</v>
      </c>
      <c r="AY1009" s="10">
        <f t="shared" si="407"/>
        <v>0</v>
      </c>
    </row>
    <row r="1010" spans="1:51" ht="15" customHeight="1">
      <c r="A1010" s="87">
        <v>1004</v>
      </c>
      <c r="B1010" s="85" t="str">
        <f t="shared" si="384"/>
        <v>0601664121</v>
      </c>
      <c r="C1010" s="13" t="str">
        <f t="shared" si="385"/>
        <v>060166412100</v>
      </c>
      <c r="D1010" s="13" t="str">
        <f t="shared" si="386"/>
        <v>06016641210001</v>
      </c>
      <c r="E1010" s="14">
        <v>25400100</v>
      </c>
      <c r="F1010" s="14" t="s">
        <v>1472</v>
      </c>
      <c r="G1010" s="14" t="s">
        <v>1941</v>
      </c>
      <c r="H1010" s="14" t="s">
        <v>2161</v>
      </c>
      <c r="I1010" s="14" t="s">
        <v>24</v>
      </c>
      <c r="J1010" s="14" t="s">
        <v>65</v>
      </c>
      <c r="K1010" s="15" t="s">
        <v>2162</v>
      </c>
      <c r="L1010" s="14" t="s">
        <v>27</v>
      </c>
      <c r="M1010" s="14">
        <v>1</v>
      </c>
      <c r="N1010" s="14" t="s">
        <v>27</v>
      </c>
      <c r="O1010" s="24">
        <f t="shared" si="387"/>
        <v>8</v>
      </c>
      <c r="P1010" s="24">
        <f t="shared" si="388"/>
        <v>20</v>
      </c>
      <c r="Q1010" s="24">
        <v>8</v>
      </c>
      <c r="R1010" s="16">
        <v>20</v>
      </c>
      <c r="S1010" s="69">
        <v>0</v>
      </c>
      <c r="T1010" s="70">
        <v>0</v>
      </c>
      <c r="U1010" s="24">
        <v>0</v>
      </c>
      <c r="V1010" s="24">
        <v>0</v>
      </c>
      <c r="W1010" s="69">
        <f t="shared" si="389"/>
        <v>0</v>
      </c>
      <c r="X1010" s="69">
        <f>VLOOKUP(D1010,'[1]Demanda Agregada Med. y MC'!$C$7:$O$3994,13,FALSE)</f>
        <v>0</v>
      </c>
      <c r="Y1010" s="24">
        <v>0</v>
      </c>
      <c r="Z1010" s="24">
        <v>0</v>
      </c>
      <c r="AA1010" s="24">
        <v>0</v>
      </c>
      <c r="AB1010" s="24">
        <v>0</v>
      </c>
      <c r="AC1010" s="24">
        <v>0</v>
      </c>
      <c r="AD1010" s="24">
        <v>0</v>
      </c>
      <c r="AE1010" s="26">
        <v>0</v>
      </c>
      <c r="AF1010" s="25">
        <v>0</v>
      </c>
      <c r="AG1010" s="22">
        <v>3150.4848000000002</v>
      </c>
      <c r="AH1010" s="20">
        <f t="shared" si="390"/>
        <v>25203.878400000001</v>
      </c>
      <c r="AI1010" s="9">
        <f t="shared" si="391"/>
        <v>63009.696000000004</v>
      </c>
      <c r="AJ1010" s="9">
        <f t="shared" si="392"/>
        <v>25203.878400000001</v>
      </c>
      <c r="AK1010" s="9">
        <f t="shared" si="393"/>
        <v>63009.696000000004</v>
      </c>
      <c r="AL1010" s="9">
        <f t="shared" si="394"/>
        <v>0</v>
      </c>
      <c r="AM1010" s="9">
        <f t="shared" si="395"/>
        <v>0</v>
      </c>
      <c r="AN1010" s="9">
        <f t="shared" si="396"/>
        <v>0</v>
      </c>
      <c r="AO1010" s="9">
        <f t="shared" si="397"/>
        <v>0</v>
      </c>
      <c r="AP1010" s="9">
        <f t="shared" si="398"/>
        <v>0</v>
      </c>
      <c r="AQ1010" s="9">
        <f t="shared" si="399"/>
        <v>0</v>
      </c>
      <c r="AR1010" s="9">
        <f t="shared" si="400"/>
        <v>0</v>
      </c>
      <c r="AS1010" s="9">
        <f t="shared" si="401"/>
        <v>0</v>
      </c>
      <c r="AT1010" s="9">
        <f t="shared" si="402"/>
        <v>0</v>
      </c>
      <c r="AU1010" s="9">
        <f t="shared" si="403"/>
        <v>0</v>
      </c>
      <c r="AV1010" s="9">
        <f t="shared" si="404"/>
        <v>0</v>
      </c>
      <c r="AW1010" s="9">
        <f t="shared" si="405"/>
        <v>0</v>
      </c>
      <c r="AX1010" s="9">
        <f t="shared" si="406"/>
        <v>0</v>
      </c>
      <c r="AY1010" s="10">
        <f t="shared" si="407"/>
        <v>0</v>
      </c>
    </row>
    <row r="1011" spans="1:51" ht="15" customHeight="1">
      <c r="A1011" s="87">
        <v>1005</v>
      </c>
      <c r="B1011" s="85" t="str">
        <f t="shared" si="384"/>
        <v>0601664139</v>
      </c>
      <c r="C1011" s="13" t="str">
        <f t="shared" si="385"/>
        <v>060166413900</v>
      </c>
      <c r="D1011" s="13" t="str">
        <f t="shared" si="386"/>
        <v>06016641390001</v>
      </c>
      <c r="E1011" s="14">
        <v>25400100</v>
      </c>
      <c r="F1011" s="14" t="s">
        <v>1472</v>
      </c>
      <c r="G1011" s="14" t="s">
        <v>1941</v>
      </c>
      <c r="H1011" s="14" t="s">
        <v>2163</v>
      </c>
      <c r="I1011" s="14" t="s">
        <v>24</v>
      </c>
      <c r="J1011" s="14" t="s">
        <v>65</v>
      </c>
      <c r="K1011" s="15" t="s">
        <v>2164</v>
      </c>
      <c r="L1011" s="14" t="s">
        <v>27</v>
      </c>
      <c r="M1011" s="14">
        <v>1</v>
      </c>
      <c r="N1011" s="14" t="s">
        <v>27</v>
      </c>
      <c r="O1011" s="24">
        <f t="shared" si="387"/>
        <v>8</v>
      </c>
      <c r="P1011" s="24">
        <f t="shared" si="388"/>
        <v>20</v>
      </c>
      <c r="Q1011" s="24">
        <v>8</v>
      </c>
      <c r="R1011" s="16">
        <v>20</v>
      </c>
      <c r="S1011" s="69">
        <v>0</v>
      </c>
      <c r="T1011" s="70">
        <v>0</v>
      </c>
      <c r="U1011" s="24">
        <v>0</v>
      </c>
      <c r="V1011" s="24">
        <v>0</v>
      </c>
      <c r="W1011" s="69">
        <f t="shared" si="389"/>
        <v>0</v>
      </c>
      <c r="X1011" s="69">
        <f>VLOOKUP(D1011,'[1]Demanda Agregada Med. y MC'!$C$7:$O$3994,13,FALSE)</f>
        <v>0</v>
      </c>
      <c r="Y1011" s="24">
        <v>0</v>
      </c>
      <c r="Z1011" s="24">
        <v>0</v>
      </c>
      <c r="AA1011" s="24">
        <v>0</v>
      </c>
      <c r="AB1011" s="24">
        <v>0</v>
      </c>
      <c r="AC1011" s="24">
        <v>0</v>
      </c>
      <c r="AD1011" s="24">
        <v>0</v>
      </c>
      <c r="AE1011" s="26">
        <v>0</v>
      </c>
      <c r="AF1011" s="25">
        <v>0</v>
      </c>
      <c r="AG1011" s="22">
        <v>3150.4848000000002</v>
      </c>
      <c r="AH1011" s="20">
        <f t="shared" si="390"/>
        <v>25203.878400000001</v>
      </c>
      <c r="AI1011" s="9">
        <f t="shared" si="391"/>
        <v>63009.696000000004</v>
      </c>
      <c r="AJ1011" s="9">
        <f t="shared" si="392"/>
        <v>25203.878400000001</v>
      </c>
      <c r="AK1011" s="9">
        <f t="shared" si="393"/>
        <v>63009.696000000004</v>
      </c>
      <c r="AL1011" s="9">
        <f t="shared" si="394"/>
        <v>0</v>
      </c>
      <c r="AM1011" s="9">
        <f t="shared" si="395"/>
        <v>0</v>
      </c>
      <c r="AN1011" s="9">
        <f t="shared" si="396"/>
        <v>0</v>
      </c>
      <c r="AO1011" s="9">
        <f t="shared" si="397"/>
        <v>0</v>
      </c>
      <c r="AP1011" s="9">
        <f t="shared" si="398"/>
        <v>0</v>
      </c>
      <c r="AQ1011" s="9">
        <f t="shared" si="399"/>
        <v>0</v>
      </c>
      <c r="AR1011" s="9">
        <f t="shared" si="400"/>
        <v>0</v>
      </c>
      <c r="AS1011" s="9">
        <f t="shared" si="401"/>
        <v>0</v>
      </c>
      <c r="AT1011" s="9">
        <f t="shared" si="402"/>
        <v>0</v>
      </c>
      <c r="AU1011" s="9">
        <f t="shared" si="403"/>
        <v>0</v>
      </c>
      <c r="AV1011" s="9">
        <f t="shared" si="404"/>
        <v>0</v>
      </c>
      <c r="AW1011" s="9">
        <f t="shared" si="405"/>
        <v>0</v>
      </c>
      <c r="AX1011" s="9">
        <f t="shared" si="406"/>
        <v>0</v>
      </c>
      <c r="AY1011" s="10">
        <f t="shared" si="407"/>
        <v>0</v>
      </c>
    </row>
    <row r="1012" spans="1:51" ht="15" customHeight="1">
      <c r="A1012" s="87">
        <v>1006</v>
      </c>
      <c r="B1012" s="85" t="str">
        <f t="shared" si="384"/>
        <v>0601664832</v>
      </c>
      <c r="C1012" s="13" t="str">
        <f t="shared" si="385"/>
        <v>060166483201</v>
      </c>
      <c r="D1012" s="13" t="str">
        <f t="shared" si="386"/>
        <v>06016648320101</v>
      </c>
      <c r="E1012" s="14">
        <v>25400100</v>
      </c>
      <c r="F1012" s="14" t="s">
        <v>1472</v>
      </c>
      <c r="G1012" s="14" t="s">
        <v>1941</v>
      </c>
      <c r="H1012" s="14" t="s">
        <v>2165</v>
      </c>
      <c r="I1012" s="14" t="s">
        <v>65</v>
      </c>
      <c r="J1012" s="14" t="s">
        <v>65</v>
      </c>
      <c r="K1012" s="15" t="s">
        <v>2166</v>
      </c>
      <c r="L1012" s="14" t="s">
        <v>27</v>
      </c>
      <c r="M1012" s="14">
        <v>1</v>
      </c>
      <c r="N1012" s="14" t="s">
        <v>27</v>
      </c>
      <c r="O1012" s="24">
        <f t="shared" si="387"/>
        <v>59.2</v>
      </c>
      <c r="P1012" s="24">
        <f t="shared" si="388"/>
        <v>148</v>
      </c>
      <c r="Q1012" s="24">
        <v>10</v>
      </c>
      <c r="R1012" s="16">
        <v>25</v>
      </c>
      <c r="S1012" s="69">
        <v>0</v>
      </c>
      <c r="T1012" s="70">
        <v>0</v>
      </c>
      <c r="U1012" s="24">
        <v>41.2</v>
      </c>
      <c r="V1012" s="24">
        <v>103</v>
      </c>
      <c r="W1012" s="69">
        <f t="shared" si="389"/>
        <v>8</v>
      </c>
      <c r="X1012" s="69">
        <f>VLOOKUP(D1012,'[1]Demanda Agregada Med. y MC'!$C$7:$O$3994,13,FALSE)</f>
        <v>20</v>
      </c>
      <c r="Y1012" s="24">
        <v>0</v>
      </c>
      <c r="Z1012" s="24">
        <v>0</v>
      </c>
      <c r="AA1012" s="24">
        <v>0</v>
      </c>
      <c r="AB1012" s="24">
        <v>0</v>
      </c>
      <c r="AC1012" s="24">
        <v>0</v>
      </c>
      <c r="AD1012" s="24">
        <v>0</v>
      </c>
      <c r="AE1012" s="26">
        <v>0</v>
      </c>
      <c r="AF1012" s="25">
        <v>0</v>
      </c>
      <c r="AG1012" s="22">
        <v>552</v>
      </c>
      <c r="AH1012" s="20">
        <f t="shared" si="390"/>
        <v>32678.400000000001</v>
      </c>
      <c r="AI1012" s="9">
        <f t="shared" si="391"/>
        <v>81696</v>
      </c>
      <c r="AJ1012" s="9">
        <f t="shared" si="392"/>
        <v>5520</v>
      </c>
      <c r="AK1012" s="9">
        <f t="shared" si="393"/>
        <v>13800</v>
      </c>
      <c r="AL1012" s="9">
        <f t="shared" si="394"/>
        <v>0</v>
      </c>
      <c r="AM1012" s="9">
        <f t="shared" si="395"/>
        <v>0</v>
      </c>
      <c r="AN1012" s="9">
        <f t="shared" si="396"/>
        <v>22742.400000000001</v>
      </c>
      <c r="AO1012" s="9">
        <f t="shared" si="397"/>
        <v>56856</v>
      </c>
      <c r="AP1012" s="9">
        <f t="shared" si="398"/>
        <v>4416</v>
      </c>
      <c r="AQ1012" s="9">
        <f t="shared" si="399"/>
        <v>11040</v>
      </c>
      <c r="AR1012" s="9">
        <f t="shared" si="400"/>
        <v>0</v>
      </c>
      <c r="AS1012" s="9">
        <f t="shared" si="401"/>
        <v>0</v>
      </c>
      <c r="AT1012" s="9">
        <f t="shared" si="402"/>
        <v>0</v>
      </c>
      <c r="AU1012" s="9">
        <f t="shared" si="403"/>
        <v>0</v>
      </c>
      <c r="AV1012" s="9">
        <f t="shared" si="404"/>
        <v>0</v>
      </c>
      <c r="AW1012" s="9">
        <f t="shared" si="405"/>
        <v>0</v>
      </c>
      <c r="AX1012" s="9">
        <f t="shared" si="406"/>
        <v>0</v>
      </c>
      <c r="AY1012" s="10">
        <f t="shared" si="407"/>
        <v>0</v>
      </c>
    </row>
    <row r="1013" spans="1:51" ht="15" customHeight="1">
      <c r="A1013" s="87">
        <v>1007</v>
      </c>
      <c r="B1013" s="85" t="str">
        <f t="shared" si="384"/>
        <v>0601670045</v>
      </c>
      <c r="C1013" s="13" t="str">
        <f t="shared" si="385"/>
        <v>060167004511</v>
      </c>
      <c r="D1013" s="13" t="str">
        <f t="shared" si="386"/>
        <v>06016700451101</v>
      </c>
      <c r="E1013" s="14">
        <v>25400100</v>
      </c>
      <c r="F1013" s="14" t="s">
        <v>1472</v>
      </c>
      <c r="G1013" s="14" t="s">
        <v>2167</v>
      </c>
      <c r="H1013" s="14" t="s">
        <v>2168</v>
      </c>
      <c r="I1013" s="14" t="s">
        <v>1474</v>
      </c>
      <c r="J1013" s="14" t="s">
        <v>65</v>
      </c>
      <c r="K1013" s="15" t="s">
        <v>2169</v>
      </c>
      <c r="L1013" s="14" t="s">
        <v>27</v>
      </c>
      <c r="M1013" s="14">
        <v>1</v>
      </c>
      <c r="N1013" s="14" t="s">
        <v>27</v>
      </c>
      <c r="O1013" s="24">
        <f t="shared" si="387"/>
        <v>2</v>
      </c>
      <c r="P1013" s="24">
        <f t="shared" si="388"/>
        <v>3</v>
      </c>
      <c r="Q1013" s="24">
        <v>2</v>
      </c>
      <c r="R1013" s="16">
        <v>3</v>
      </c>
      <c r="S1013" s="69">
        <v>0</v>
      </c>
      <c r="T1013" s="70">
        <v>0</v>
      </c>
      <c r="U1013" s="24">
        <v>0</v>
      </c>
      <c r="V1013" s="24">
        <v>0</v>
      </c>
      <c r="W1013" s="69">
        <f t="shared" si="389"/>
        <v>0</v>
      </c>
      <c r="X1013" s="69">
        <f>VLOOKUP(D1013,'[1]Demanda Agregada Med. y MC'!$C$7:$O$3994,13,FALSE)</f>
        <v>0</v>
      </c>
      <c r="Y1013" s="24">
        <v>0</v>
      </c>
      <c r="Z1013" s="24">
        <v>0</v>
      </c>
      <c r="AA1013" s="24">
        <v>0</v>
      </c>
      <c r="AB1013" s="24">
        <v>0</v>
      </c>
      <c r="AC1013" s="24">
        <v>0</v>
      </c>
      <c r="AD1013" s="24">
        <v>0</v>
      </c>
      <c r="AE1013" s="26">
        <v>0</v>
      </c>
      <c r="AF1013" s="25">
        <v>0</v>
      </c>
      <c r="AG1013" s="22">
        <v>331.2</v>
      </c>
      <c r="AH1013" s="20">
        <f t="shared" si="390"/>
        <v>662.4</v>
      </c>
      <c r="AI1013" s="9">
        <f t="shared" si="391"/>
        <v>993.59999999999991</v>
      </c>
      <c r="AJ1013" s="9">
        <f t="shared" si="392"/>
        <v>662.4</v>
      </c>
      <c r="AK1013" s="9">
        <f t="shared" si="393"/>
        <v>993.59999999999991</v>
      </c>
      <c r="AL1013" s="9">
        <f t="shared" si="394"/>
        <v>0</v>
      </c>
      <c r="AM1013" s="9">
        <f t="shared" si="395"/>
        <v>0</v>
      </c>
      <c r="AN1013" s="9">
        <f t="shared" si="396"/>
        <v>0</v>
      </c>
      <c r="AO1013" s="9">
        <f t="shared" si="397"/>
        <v>0</v>
      </c>
      <c r="AP1013" s="9">
        <f t="shared" si="398"/>
        <v>0</v>
      </c>
      <c r="AQ1013" s="9">
        <f t="shared" si="399"/>
        <v>0</v>
      </c>
      <c r="AR1013" s="9">
        <f t="shared" si="400"/>
        <v>0</v>
      </c>
      <c r="AS1013" s="9">
        <f t="shared" si="401"/>
        <v>0</v>
      </c>
      <c r="AT1013" s="9">
        <f t="shared" si="402"/>
        <v>0</v>
      </c>
      <c r="AU1013" s="9">
        <f t="shared" si="403"/>
        <v>0</v>
      </c>
      <c r="AV1013" s="9">
        <f t="shared" si="404"/>
        <v>0</v>
      </c>
      <c r="AW1013" s="9">
        <f t="shared" si="405"/>
        <v>0</v>
      </c>
      <c r="AX1013" s="9">
        <f t="shared" si="406"/>
        <v>0</v>
      </c>
      <c r="AY1013" s="10">
        <f t="shared" si="407"/>
        <v>0</v>
      </c>
    </row>
    <row r="1014" spans="1:51" ht="15" customHeight="1">
      <c r="A1014" s="87">
        <v>1008</v>
      </c>
      <c r="B1014" s="85" t="str">
        <f t="shared" si="384"/>
        <v>0601670086</v>
      </c>
      <c r="C1014" s="13" t="str">
        <f t="shared" si="385"/>
        <v>060167008611</v>
      </c>
      <c r="D1014" s="13" t="str">
        <f t="shared" si="386"/>
        <v>06016700861101</v>
      </c>
      <c r="E1014" s="14">
        <v>25400100</v>
      </c>
      <c r="F1014" s="14" t="s">
        <v>1472</v>
      </c>
      <c r="G1014" s="14" t="s">
        <v>2167</v>
      </c>
      <c r="H1014" s="14" t="s">
        <v>2170</v>
      </c>
      <c r="I1014" s="14" t="s">
        <v>1474</v>
      </c>
      <c r="J1014" s="14" t="s">
        <v>65</v>
      </c>
      <c r="K1014" s="15" t="s">
        <v>2171</v>
      </c>
      <c r="L1014" s="14" t="s">
        <v>27</v>
      </c>
      <c r="M1014" s="14">
        <v>1</v>
      </c>
      <c r="N1014" s="14" t="s">
        <v>27</v>
      </c>
      <c r="O1014" s="24">
        <f t="shared" si="387"/>
        <v>1100.8</v>
      </c>
      <c r="P1014" s="24">
        <f t="shared" si="388"/>
        <v>2751</v>
      </c>
      <c r="Q1014" s="24">
        <v>4</v>
      </c>
      <c r="R1014" s="16">
        <v>9</v>
      </c>
      <c r="S1014" s="69">
        <v>0</v>
      </c>
      <c r="T1014" s="70">
        <v>0</v>
      </c>
      <c r="U1014" s="24">
        <v>1096.8</v>
      </c>
      <c r="V1014" s="24">
        <v>2742</v>
      </c>
      <c r="W1014" s="69">
        <f t="shared" si="389"/>
        <v>0</v>
      </c>
      <c r="X1014" s="69">
        <f>VLOOKUP(D1014,'[1]Demanda Agregada Med. y MC'!$C$7:$O$3994,13,FALSE)</f>
        <v>0</v>
      </c>
      <c r="Y1014" s="24">
        <v>0</v>
      </c>
      <c r="Z1014" s="24">
        <v>0</v>
      </c>
      <c r="AA1014" s="24">
        <v>0</v>
      </c>
      <c r="AB1014" s="24">
        <v>0</v>
      </c>
      <c r="AC1014" s="24">
        <v>0</v>
      </c>
      <c r="AD1014" s="24">
        <v>0</v>
      </c>
      <c r="AE1014" s="26">
        <v>0</v>
      </c>
      <c r="AF1014" s="25">
        <v>0</v>
      </c>
      <c r="AG1014" s="22">
        <v>331.2</v>
      </c>
      <c r="AH1014" s="20">
        <f t="shared" si="390"/>
        <v>364584.95999999996</v>
      </c>
      <c r="AI1014" s="9">
        <f t="shared" si="391"/>
        <v>911131.2</v>
      </c>
      <c r="AJ1014" s="9">
        <f t="shared" si="392"/>
        <v>1324.8</v>
      </c>
      <c r="AK1014" s="9">
        <f t="shared" si="393"/>
        <v>2980.7999999999997</v>
      </c>
      <c r="AL1014" s="9">
        <f t="shared" si="394"/>
        <v>0</v>
      </c>
      <c r="AM1014" s="9">
        <f t="shared" si="395"/>
        <v>0</v>
      </c>
      <c r="AN1014" s="9">
        <f t="shared" si="396"/>
        <v>363260.15999999997</v>
      </c>
      <c r="AO1014" s="9">
        <f t="shared" si="397"/>
        <v>908150.4</v>
      </c>
      <c r="AP1014" s="9">
        <f t="shared" si="398"/>
        <v>0</v>
      </c>
      <c r="AQ1014" s="9">
        <f t="shared" si="399"/>
        <v>0</v>
      </c>
      <c r="AR1014" s="9">
        <f t="shared" si="400"/>
        <v>0</v>
      </c>
      <c r="AS1014" s="9">
        <f t="shared" si="401"/>
        <v>0</v>
      </c>
      <c r="AT1014" s="9">
        <f t="shared" si="402"/>
        <v>0</v>
      </c>
      <c r="AU1014" s="9">
        <f t="shared" si="403"/>
        <v>0</v>
      </c>
      <c r="AV1014" s="9">
        <f t="shared" si="404"/>
        <v>0</v>
      </c>
      <c r="AW1014" s="9">
        <f t="shared" si="405"/>
        <v>0</v>
      </c>
      <c r="AX1014" s="9">
        <f t="shared" si="406"/>
        <v>0</v>
      </c>
      <c r="AY1014" s="10">
        <f t="shared" si="407"/>
        <v>0</v>
      </c>
    </row>
    <row r="1015" spans="1:51" ht="15" customHeight="1">
      <c r="A1015" s="87">
        <v>1009</v>
      </c>
      <c r="B1015" s="85" t="str">
        <f t="shared" si="384"/>
        <v>0601670128</v>
      </c>
      <c r="C1015" s="13" t="str">
        <f t="shared" si="385"/>
        <v>060167012811</v>
      </c>
      <c r="D1015" s="13" t="str">
        <f t="shared" si="386"/>
        <v>06016701281101</v>
      </c>
      <c r="E1015" s="14">
        <v>25400100</v>
      </c>
      <c r="F1015" s="14" t="s">
        <v>1472</v>
      </c>
      <c r="G1015" s="14" t="s">
        <v>2167</v>
      </c>
      <c r="H1015" s="14" t="s">
        <v>2172</v>
      </c>
      <c r="I1015" s="14" t="s">
        <v>1474</v>
      </c>
      <c r="J1015" s="14" t="s">
        <v>65</v>
      </c>
      <c r="K1015" s="15" t="s">
        <v>2173</v>
      </c>
      <c r="L1015" s="14" t="s">
        <v>27</v>
      </c>
      <c r="M1015" s="14">
        <v>1</v>
      </c>
      <c r="N1015" s="14" t="s">
        <v>27</v>
      </c>
      <c r="O1015" s="24">
        <f t="shared" si="387"/>
        <v>12</v>
      </c>
      <c r="P1015" s="24">
        <f t="shared" si="388"/>
        <v>30</v>
      </c>
      <c r="Q1015" s="24">
        <v>12</v>
      </c>
      <c r="R1015" s="16">
        <v>30</v>
      </c>
      <c r="S1015" s="69">
        <v>0</v>
      </c>
      <c r="T1015" s="70">
        <v>0</v>
      </c>
      <c r="U1015" s="24">
        <v>0</v>
      </c>
      <c r="V1015" s="24">
        <v>0</v>
      </c>
      <c r="W1015" s="69">
        <f t="shared" si="389"/>
        <v>0</v>
      </c>
      <c r="X1015" s="69">
        <f>VLOOKUP(D1015,'[1]Demanda Agregada Med. y MC'!$C$7:$O$3994,13,FALSE)</f>
        <v>0</v>
      </c>
      <c r="Y1015" s="24">
        <v>0</v>
      </c>
      <c r="Z1015" s="24">
        <v>0</v>
      </c>
      <c r="AA1015" s="24">
        <v>0</v>
      </c>
      <c r="AB1015" s="24">
        <v>0</v>
      </c>
      <c r="AC1015" s="24">
        <v>0</v>
      </c>
      <c r="AD1015" s="24">
        <v>0</v>
      </c>
      <c r="AE1015" s="26">
        <v>0</v>
      </c>
      <c r="AF1015" s="25">
        <v>0</v>
      </c>
      <c r="AG1015" s="22">
        <v>301.76</v>
      </c>
      <c r="AH1015" s="20">
        <f t="shared" si="390"/>
        <v>3621.12</v>
      </c>
      <c r="AI1015" s="9">
        <f t="shared" si="391"/>
        <v>9052.7999999999993</v>
      </c>
      <c r="AJ1015" s="9">
        <f t="shared" si="392"/>
        <v>3621.12</v>
      </c>
      <c r="AK1015" s="9">
        <f t="shared" si="393"/>
        <v>9052.7999999999993</v>
      </c>
      <c r="AL1015" s="9">
        <f t="shared" si="394"/>
        <v>0</v>
      </c>
      <c r="AM1015" s="9">
        <f t="shared" si="395"/>
        <v>0</v>
      </c>
      <c r="AN1015" s="9">
        <f t="shared" si="396"/>
        <v>0</v>
      </c>
      <c r="AO1015" s="9">
        <f t="shared" si="397"/>
        <v>0</v>
      </c>
      <c r="AP1015" s="9">
        <f t="shared" si="398"/>
        <v>0</v>
      </c>
      <c r="AQ1015" s="9">
        <f t="shared" si="399"/>
        <v>0</v>
      </c>
      <c r="AR1015" s="9">
        <f t="shared" si="400"/>
        <v>0</v>
      </c>
      <c r="AS1015" s="9">
        <f t="shared" si="401"/>
        <v>0</v>
      </c>
      <c r="AT1015" s="9">
        <f t="shared" si="402"/>
        <v>0</v>
      </c>
      <c r="AU1015" s="9">
        <f t="shared" si="403"/>
        <v>0</v>
      </c>
      <c r="AV1015" s="9">
        <f t="shared" si="404"/>
        <v>0</v>
      </c>
      <c r="AW1015" s="9">
        <f t="shared" si="405"/>
        <v>0</v>
      </c>
      <c r="AX1015" s="9">
        <f t="shared" si="406"/>
        <v>0</v>
      </c>
      <c r="AY1015" s="10">
        <f t="shared" si="407"/>
        <v>0</v>
      </c>
    </row>
    <row r="1016" spans="1:51" ht="15" customHeight="1">
      <c r="A1016" s="87">
        <v>1010</v>
      </c>
      <c r="B1016" s="85" t="str">
        <f t="shared" si="384"/>
        <v>0601670219</v>
      </c>
      <c r="C1016" s="13" t="str">
        <f t="shared" si="385"/>
        <v>060167021911</v>
      </c>
      <c r="D1016" s="13" t="str">
        <f t="shared" si="386"/>
        <v>06016702191101</v>
      </c>
      <c r="E1016" s="14">
        <v>25400100</v>
      </c>
      <c r="F1016" s="14" t="s">
        <v>1472</v>
      </c>
      <c r="G1016" s="14" t="s">
        <v>2167</v>
      </c>
      <c r="H1016" s="14" t="s">
        <v>2174</v>
      </c>
      <c r="I1016" s="14" t="s">
        <v>1474</v>
      </c>
      <c r="J1016" s="14" t="s">
        <v>65</v>
      </c>
      <c r="K1016" s="15" t="s">
        <v>2175</v>
      </c>
      <c r="L1016" s="14" t="s">
        <v>27</v>
      </c>
      <c r="M1016" s="14">
        <v>1</v>
      </c>
      <c r="N1016" s="14" t="s">
        <v>27</v>
      </c>
      <c r="O1016" s="24">
        <f t="shared" si="387"/>
        <v>2</v>
      </c>
      <c r="P1016" s="24">
        <f t="shared" si="388"/>
        <v>3</v>
      </c>
      <c r="Q1016" s="24">
        <v>2</v>
      </c>
      <c r="R1016" s="16">
        <v>3</v>
      </c>
      <c r="S1016" s="69">
        <v>0</v>
      </c>
      <c r="T1016" s="70">
        <v>0</v>
      </c>
      <c r="U1016" s="24">
        <v>0</v>
      </c>
      <c r="V1016" s="24">
        <v>0</v>
      </c>
      <c r="W1016" s="69">
        <f t="shared" si="389"/>
        <v>0</v>
      </c>
      <c r="X1016" s="69">
        <f>VLOOKUP(D1016,'[1]Demanda Agregada Med. y MC'!$C$7:$O$3994,13,FALSE)</f>
        <v>0</v>
      </c>
      <c r="Y1016" s="24">
        <v>0</v>
      </c>
      <c r="Z1016" s="24">
        <v>0</v>
      </c>
      <c r="AA1016" s="24">
        <v>0</v>
      </c>
      <c r="AB1016" s="24">
        <v>0</v>
      </c>
      <c r="AC1016" s="24">
        <v>0</v>
      </c>
      <c r="AD1016" s="24">
        <v>0</v>
      </c>
      <c r="AE1016" s="26">
        <v>0</v>
      </c>
      <c r="AF1016" s="25">
        <v>0</v>
      </c>
      <c r="AG1016" s="22">
        <v>301.76</v>
      </c>
      <c r="AH1016" s="20">
        <f t="shared" si="390"/>
        <v>603.52</v>
      </c>
      <c r="AI1016" s="9">
        <f t="shared" si="391"/>
        <v>905.28</v>
      </c>
      <c r="AJ1016" s="9">
        <f t="shared" si="392"/>
        <v>603.52</v>
      </c>
      <c r="AK1016" s="9">
        <f t="shared" si="393"/>
        <v>905.28</v>
      </c>
      <c r="AL1016" s="9">
        <f t="shared" si="394"/>
        <v>0</v>
      </c>
      <c r="AM1016" s="9">
        <f t="shared" si="395"/>
        <v>0</v>
      </c>
      <c r="AN1016" s="9">
        <f t="shared" si="396"/>
        <v>0</v>
      </c>
      <c r="AO1016" s="9">
        <f t="shared" si="397"/>
        <v>0</v>
      </c>
      <c r="AP1016" s="9">
        <f t="shared" si="398"/>
        <v>0</v>
      </c>
      <c r="AQ1016" s="9">
        <f t="shared" si="399"/>
        <v>0</v>
      </c>
      <c r="AR1016" s="9">
        <f t="shared" si="400"/>
        <v>0</v>
      </c>
      <c r="AS1016" s="9">
        <f t="shared" si="401"/>
        <v>0</v>
      </c>
      <c r="AT1016" s="9">
        <f t="shared" si="402"/>
        <v>0</v>
      </c>
      <c r="AU1016" s="9">
        <f t="shared" si="403"/>
        <v>0</v>
      </c>
      <c r="AV1016" s="9">
        <f t="shared" si="404"/>
        <v>0</v>
      </c>
      <c r="AW1016" s="9">
        <f t="shared" si="405"/>
        <v>0</v>
      </c>
      <c r="AX1016" s="9">
        <f t="shared" si="406"/>
        <v>0</v>
      </c>
      <c r="AY1016" s="10">
        <f t="shared" si="407"/>
        <v>0</v>
      </c>
    </row>
    <row r="1017" spans="1:51" ht="15" customHeight="1">
      <c r="A1017" s="87">
        <v>1011</v>
      </c>
      <c r="B1017" s="85" t="str">
        <f t="shared" si="384"/>
        <v>0601670458</v>
      </c>
      <c r="C1017" s="13" t="str">
        <f t="shared" si="385"/>
        <v>060167045806</v>
      </c>
      <c r="D1017" s="13" t="str">
        <f t="shared" si="386"/>
        <v>06016704580601</v>
      </c>
      <c r="E1017" s="14">
        <v>25400092</v>
      </c>
      <c r="F1017" s="14" t="s">
        <v>1472</v>
      </c>
      <c r="G1017" s="14" t="s">
        <v>2167</v>
      </c>
      <c r="H1017" s="14" t="s">
        <v>2176</v>
      </c>
      <c r="I1017" s="14" t="s">
        <v>1646</v>
      </c>
      <c r="J1017" s="14" t="s">
        <v>65</v>
      </c>
      <c r="K1017" s="15" t="s">
        <v>2177</v>
      </c>
      <c r="L1017" s="14" t="s">
        <v>27</v>
      </c>
      <c r="M1017" s="14">
        <v>1</v>
      </c>
      <c r="N1017" s="14" t="s">
        <v>27</v>
      </c>
      <c r="O1017" s="24">
        <f t="shared" si="387"/>
        <v>3708</v>
      </c>
      <c r="P1017" s="24">
        <f t="shared" si="388"/>
        <v>9223</v>
      </c>
      <c r="Q1017" s="24">
        <v>572</v>
      </c>
      <c r="R1017" s="16">
        <v>1428</v>
      </c>
      <c r="S1017" s="69">
        <v>299</v>
      </c>
      <c r="T1017" s="70">
        <v>747</v>
      </c>
      <c r="U1017" s="24">
        <v>2536.4</v>
      </c>
      <c r="V1017" s="24">
        <v>6341</v>
      </c>
      <c r="W1017" s="69">
        <f t="shared" si="389"/>
        <v>211.60000000000002</v>
      </c>
      <c r="X1017" s="69">
        <f>VLOOKUP(D1017,'[1]Demanda Agregada Med. y MC'!$C$7:$O$3994,13,FALSE)</f>
        <v>529</v>
      </c>
      <c r="Y1017" s="24">
        <v>0</v>
      </c>
      <c r="Z1017" s="24">
        <v>0</v>
      </c>
      <c r="AA1017" s="24">
        <v>0</v>
      </c>
      <c r="AB1017" s="24">
        <v>0</v>
      </c>
      <c r="AC1017" s="24">
        <v>89</v>
      </c>
      <c r="AD1017" s="24">
        <v>178</v>
      </c>
      <c r="AE1017" s="26">
        <v>0</v>
      </c>
      <c r="AF1017" s="25">
        <v>0</v>
      </c>
      <c r="AG1017" s="22">
        <v>4.5271315965082337</v>
      </c>
      <c r="AH1017" s="20">
        <f t="shared" si="390"/>
        <v>16786.603959852531</v>
      </c>
      <c r="AI1017" s="9">
        <f t="shared" si="391"/>
        <v>41753.734714595441</v>
      </c>
      <c r="AJ1017" s="9">
        <f t="shared" si="392"/>
        <v>2589.5192732027099</v>
      </c>
      <c r="AK1017" s="9">
        <f t="shared" si="393"/>
        <v>6464.7439198137581</v>
      </c>
      <c r="AL1017" s="9">
        <f t="shared" si="394"/>
        <v>1353.6123473559619</v>
      </c>
      <c r="AM1017" s="9">
        <f t="shared" si="395"/>
        <v>3381.7673025916506</v>
      </c>
      <c r="AN1017" s="9">
        <f t="shared" si="396"/>
        <v>11482.616581383485</v>
      </c>
      <c r="AO1017" s="9">
        <f t="shared" si="397"/>
        <v>28706.541453458711</v>
      </c>
      <c r="AP1017" s="9">
        <f t="shared" si="398"/>
        <v>957.94104582114232</v>
      </c>
      <c r="AQ1017" s="9">
        <f t="shared" si="399"/>
        <v>2394.8526145528558</v>
      </c>
      <c r="AR1017" s="9">
        <f t="shared" si="400"/>
        <v>0</v>
      </c>
      <c r="AS1017" s="9">
        <f t="shared" si="401"/>
        <v>0</v>
      </c>
      <c r="AT1017" s="9">
        <f t="shared" si="402"/>
        <v>0</v>
      </c>
      <c r="AU1017" s="9">
        <f t="shared" si="403"/>
        <v>0</v>
      </c>
      <c r="AV1017" s="9">
        <f t="shared" si="404"/>
        <v>402.91471208923281</v>
      </c>
      <c r="AW1017" s="9">
        <f t="shared" si="405"/>
        <v>805.82942417846562</v>
      </c>
      <c r="AX1017" s="9">
        <f t="shared" si="406"/>
        <v>0</v>
      </c>
      <c r="AY1017" s="10">
        <f t="shared" si="407"/>
        <v>0</v>
      </c>
    </row>
    <row r="1018" spans="1:51" ht="15" customHeight="1">
      <c r="A1018" s="87">
        <v>1012</v>
      </c>
      <c r="B1018" s="85" t="str">
        <f t="shared" si="384"/>
        <v>0601670466</v>
      </c>
      <c r="C1018" s="13" t="str">
        <f t="shared" si="385"/>
        <v>060167046605</v>
      </c>
      <c r="D1018" s="13" t="str">
        <f t="shared" si="386"/>
        <v>06016704660501</v>
      </c>
      <c r="E1018" s="14">
        <v>25400092</v>
      </c>
      <c r="F1018" s="14" t="s">
        <v>1472</v>
      </c>
      <c r="G1018" s="14" t="s">
        <v>2167</v>
      </c>
      <c r="H1018" s="14" t="s">
        <v>2178</v>
      </c>
      <c r="I1018" s="14" t="s">
        <v>1345</v>
      </c>
      <c r="J1018" s="14" t="s">
        <v>65</v>
      </c>
      <c r="K1018" s="15" t="s">
        <v>2179</v>
      </c>
      <c r="L1018" s="14" t="s">
        <v>27</v>
      </c>
      <c r="M1018" s="14">
        <v>1</v>
      </c>
      <c r="N1018" s="14" t="s">
        <v>27</v>
      </c>
      <c r="O1018" s="24">
        <f t="shared" si="387"/>
        <v>6305</v>
      </c>
      <c r="P1018" s="24">
        <f t="shared" si="388"/>
        <v>15491.5</v>
      </c>
      <c r="Q1018" s="24">
        <v>1826</v>
      </c>
      <c r="R1018" s="16">
        <v>4564</v>
      </c>
      <c r="S1018" s="69">
        <v>199</v>
      </c>
      <c r="T1018" s="70">
        <v>498</v>
      </c>
      <c r="U1018" s="24">
        <v>3343.6000000000004</v>
      </c>
      <c r="V1018" s="24">
        <v>8359</v>
      </c>
      <c r="W1018" s="69">
        <f t="shared" si="389"/>
        <v>395.40000000000003</v>
      </c>
      <c r="X1018" s="69">
        <f>VLOOKUP(D1018,'[1]Demanda Agregada Med. y MC'!$C$7:$O$3994,13,FALSE)</f>
        <v>988.5</v>
      </c>
      <c r="Y1018" s="24">
        <v>0</v>
      </c>
      <c r="Z1018" s="24">
        <v>0</v>
      </c>
      <c r="AA1018" s="24">
        <v>0</v>
      </c>
      <c r="AB1018" s="24">
        <v>0</v>
      </c>
      <c r="AC1018" s="24">
        <v>541</v>
      </c>
      <c r="AD1018" s="24">
        <v>1082</v>
      </c>
      <c r="AE1018" s="26">
        <v>0</v>
      </c>
      <c r="AF1018" s="25">
        <v>0</v>
      </c>
      <c r="AG1018" s="22">
        <v>4.5271315965082337</v>
      </c>
      <c r="AH1018" s="20">
        <f t="shared" si="390"/>
        <v>28543.564715984412</v>
      </c>
      <c r="AI1018" s="9">
        <f t="shared" si="391"/>
        <v>70132.059127307308</v>
      </c>
      <c r="AJ1018" s="9">
        <f t="shared" si="392"/>
        <v>8266.5422952240351</v>
      </c>
      <c r="AK1018" s="9">
        <f t="shared" si="393"/>
        <v>20661.828606463579</v>
      </c>
      <c r="AL1018" s="9">
        <f t="shared" si="394"/>
        <v>900.8991877051385</v>
      </c>
      <c r="AM1018" s="9">
        <f t="shared" si="395"/>
        <v>2254.5115350611004</v>
      </c>
      <c r="AN1018" s="9">
        <f t="shared" si="396"/>
        <v>15136.917206084932</v>
      </c>
      <c r="AO1018" s="9">
        <f t="shared" si="397"/>
        <v>37842.293015212323</v>
      </c>
      <c r="AP1018" s="9">
        <f t="shared" si="398"/>
        <v>1790.0278332593557</v>
      </c>
      <c r="AQ1018" s="9">
        <f t="shared" si="399"/>
        <v>4475.069583148389</v>
      </c>
      <c r="AR1018" s="9">
        <f t="shared" si="400"/>
        <v>0</v>
      </c>
      <c r="AS1018" s="9">
        <f t="shared" si="401"/>
        <v>0</v>
      </c>
      <c r="AT1018" s="9">
        <f t="shared" si="402"/>
        <v>0</v>
      </c>
      <c r="AU1018" s="9">
        <f t="shared" si="403"/>
        <v>0</v>
      </c>
      <c r="AV1018" s="9">
        <f t="shared" si="404"/>
        <v>2449.1781937109545</v>
      </c>
      <c r="AW1018" s="9">
        <f t="shared" si="405"/>
        <v>4898.3563874219089</v>
      </c>
      <c r="AX1018" s="9">
        <f t="shared" si="406"/>
        <v>0</v>
      </c>
      <c r="AY1018" s="10">
        <f t="shared" si="407"/>
        <v>0</v>
      </c>
    </row>
    <row r="1019" spans="1:51" ht="15" customHeight="1">
      <c r="A1019" s="87">
        <v>1013</v>
      </c>
      <c r="B1019" s="85" t="str">
        <f t="shared" si="384"/>
        <v>0601670482</v>
      </c>
      <c r="C1019" s="13" t="str">
        <f t="shared" si="385"/>
        <v>060167048204</v>
      </c>
      <c r="D1019" s="13" t="str">
        <f t="shared" si="386"/>
        <v>06016704820401</v>
      </c>
      <c r="E1019" s="14">
        <v>25400092</v>
      </c>
      <c r="F1019" s="14" t="s">
        <v>1472</v>
      </c>
      <c r="G1019" s="14" t="s">
        <v>2167</v>
      </c>
      <c r="H1019" s="14" t="s">
        <v>2180</v>
      </c>
      <c r="I1019" s="14" t="s">
        <v>632</v>
      </c>
      <c r="J1019" s="14" t="s">
        <v>65</v>
      </c>
      <c r="K1019" s="15" t="s">
        <v>2181</v>
      </c>
      <c r="L1019" s="14" t="s">
        <v>27</v>
      </c>
      <c r="M1019" s="14">
        <v>1</v>
      </c>
      <c r="N1019" s="14" t="s">
        <v>27</v>
      </c>
      <c r="O1019" s="24">
        <f t="shared" si="387"/>
        <v>49374.400000000001</v>
      </c>
      <c r="P1019" s="24">
        <f t="shared" si="388"/>
        <v>123330.75</v>
      </c>
      <c r="Q1019" s="24">
        <v>26069</v>
      </c>
      <c r="R1019" s="16">
        <v>65171</v>
      </c>
      <c r="S1019" s="69">
        <v>7840</v>
      </c>
      <c r="T1019" s="70">
        <v>19600</v>
      </c>
      <c r="U1019" s="24">
        <v>13414.400000000001</v>
      </c>
      <c r="V1019" s="24">
        <v>33536</v>
      </c>
      <c r="W1019" s="69">
        <f t="shared" si="389"/>
        <v>1843.5</v>
      </c>
      <c r="X1019" s="69">
        <f>VLOOKUP(D1019,'[1]Demanda Agregada Med. y MC'!$C$7:$O$3994,13,FALSE)</f>
        <v>4608.75</v>
      </c>
      <c r="Y1019" s="24">
        <v>0</v>
      </c>
      <c r="Z1019" s="24">
        <v>0</v>
      </c>
      <c r="AA1019" s="24">
        <v>0</v>
      </c>
      <c r="AB1019" s="24">
        <v>0</v>
      </c>
      <c r="AC1019" s="24">
        <v>207.5</v>
      </c>
      <c r="AD1019" s="24">
        <v>415</v>
      </c>
      <c r="AE1019" s="26">
        <v>0</v>
      </c>
      <c r="AF1019" s="25">
        <v>0</v>
      </c>
      <c r="AG1019" s="22">
        <v>4.3240000000000007</v>
      </c>
      <c r="AH1019" s="20">
        <f t="shared" si="390"/>
        <v>213494.90560000006</v>
      </c>
      <c r="AI1019" s="9">
        <f t="shared" si="391"/>
        <v>533282.16300000006</v>
      </c>
      <c r="AJ1019" s="9">
        <f t="shared" si="392"/>
        <v>112722.35600000001</v>
      </c>
      <c r="AK1019" s="9">
        <f t="shared" si="393"/>
        <v>281799.40400000004</v>
      </c>
      <c r="AL1019" s="9">
        <f t="shared" si="394"/>
        <v>33900.160000000003</v>
      </c>
      <c r="AM1019" s="9">
        <f t="shared" si="395"/>
        <v>84750.400000000009</v>
      </c>
      <c r="AN1019" s="9">
        <f t="shared" si="396"/>
        <v>58003.865600000019</v>
      </c>
      <c r="AO1019" s="9">
        <f t="shared" si="397"/>
        <v>145009.66400000002</v>
      </c>
      <c r="AP1019" s="9">
        <f t="shared" si="398"/>
        <v>7971.2940000000017</v>
      </c>
      <c r="AQ1019" s="9">
        <f t="shared" si="399"/>
        <v>19928.235000000004</v>
      </c>
      <c r="AR1019" s="9">
        <f t="shared" si="400"/>
        <v>0</v>
      </c>
      <c r="AS1019" s="9">
        <f t="shared" si="401"/>
        <v>0</v>
      </c>
      <c r="AT1019" s="9">
        <f t="shared" si="402"/>
        <v>0</v>
      </c>
      <c r="AU1019" s="9">
        <f t="shared" si="403"/>
        <v>0</v>
      </c>
      <c r="AV1019" s="9">
        <f t="shared" si="404"/>
        <v>897.23000000000013</v>
      </c>
      <c r="AW1019" s="9">
        <f t="shared" si="405"/>
        <v>1794.4600000000003</v>
      </c>
      <c r="AX1019" s="9">
        <f t="shared" si="406"/>
        <v>0</v>
      </c>
      <c r="AY1019" s="10">
        <f t="shared" si="407"/>
        <v>0</v>
      </c>
    </row>
    <row r="1020" spans="1:51" ht="15" customHeight="1">
      <c r="A1020" s="87">
        <v>1014</v>
      </c>
      <c r="B1020" s="85" t="str">
        <f t="shared" si="384"/>
        <v>0601670672</v>
      </c>
      <c r="C1020" s="13" t="str">
        <f t="shared" si="385"/>
        <v>060167067211</v>
      </c>
      <c r="D1020" s="13" t="str">
        <f t="shared" si="386"/>
        <v>06016706721101</v>
      </c>
      <c r="E1020" s="14">
        <v>25400100</v>
      </c>
      <c r="F1020" s="14" t="s">
        <v>1472</v>
      </c>
      <c r="G1020" s="14" t="s">
        <v>2167</v>
      </c>
      <c r="H1020" s="14" t="s">
        <v>2182</v>
      </c>
      <c r="I1020" s="14" t="s">
        <v>1474</v>
      </c>
      <c r="J1020" s="14" t="s">
        <v>65</v>
      </c>
      <c r="K1020" s="15" t="s">
        <v>2183</v>
      </c>
      <c r="L1020" s="14" t="s">
        <v>27</v>
      </c>
      <c r="M1020" s="14">
        <v>1</v>
      </c>
      <c r="N1020" s="14" t="s">
        <v>27</v>
      </c>
      <c r="O1020" s="24">
        <f t="shared" si="387"/>
        <v>14</v>
      </c>
      <c r="P1020" s="24">
        <f t="shared" si="388"/>
        <v>34</v>
      </c>
      <c r="Q1020" s="24">
        <v>14</v>
      </c>
      <c r="R1020" s="16">
        <v>34</v>
      </c>
      <c r="S1020" s="69">
        <v>0</v>
      </c>
      <c r="T1020" s="70">
        <v>0</v>
      </c>
      <c r="U1020" s="24">
        <v>0</v>
      </c>
      <c r="V1020" s="24">
        <v>0</v>
      </c>
      <c r="W1020" s="69">
        <f t="shared" si="389"/>
        <v>0</v>
      </c>
      <c r="X1020" s="69">
        <f>VLOOKUP(D1020,'[1]Demanda Agregada Med. y MC'!$C$7:$O$3994,13,FALSE)</f>
        <v>0</v>
      </c>
      <c r="Y1020" s="24">
        <v>0</v>
      </c>
      <c r="Z1020" s="24">
        <v>0</v>
      </c>
      <c r="AA1020" s="24">
        <v>0</v>
      </c>
      <c r="AB1020" s="24">
        <v>0</v>
      </c>
      <c r="AC1020" s="24">
        <v>0</v>
      </c>
      <c r="AD1020" s="24">
        <v>0</v>
      </c>
      <c r="AE1020" s="26">
        <v>0</v>
      </c>
      <c r="AF1020" s="25">
        <v>0</v>
      </c>
      <c r="AG1020" s="22">
        <v>301.76</v>
      </c>
      <c r="AH1020" s="20">
        <f t="shared" si="390"/>
        <v>4224.6399999999994</v>
      </c>
      <c r="AI1020" s="9">
        <f t="shared" si="391"/>
        <v>10259.84</v>
      </c>
      <c r="AJ1020" s="9">
        <f t="shared" si="392"/>
        <v>4224.6399999999994</v>
      </c>
      <c r="AK1020" s="9">
        <f t="shared" si="393"/>
        <v>10259.84</v>
      </c>
      <c r="AL1020" s="9">
        <f t="shared" si="394"/>
        <v>0</v>
      </c>
      <c r="AM1020" s="9">
        <f t="shared" si="395"/>
        <v>0</v>
      </c>
      <c r="AN1020" s="9">
        <f t="shared" si="396"/>
        <v>0</v>
      </c>
      <c r="AO1020" s="9">
        <f t="shared" si="397"/>
        <v>0</v>
      </c>
      <c r="AP1020" s="9">
        <f t="shared" si="398"/>
        <v>0</v>
      </c>
      <c r="AQ1020" s="9">
        <f t="shared" si="399"/>
        <v>0</v>
      </c>
      <c r="AR1020" s="9">
        <f t="shared" si="400"/>
        <v>0</v>
      </c>
      <c r="AS1020" s="9">
        <f t="shared" si="401"/>
        <v>0</v>
      </c>
      <c r="AT1020" s="9">
        <f t="shared" si="402"/>
        <v>0</v>
      </c>
      <c r="AU1020" s="9">
        <f t="shared" si="403"/>
        <v>0</v>
      </c>
      <c r="AV1020" s="9">
        <f t="shared" si="404"/>
        <v>0</v>
      </c>
      <c r="AW1020" s="9">
        <f t="shared" si="405"/>
        <v>0</v>
      </c>
      <c r="AX1020" s="9">
        <f t="shared" si="406"/>
        <v>0</v>
      </c>
      <c r="AY1020" s="10">
        <f t="shared" si="407"/>
        <v>0</v>
      </c>
    </row>
    <row r="1021" spans="1:51" ht="15" customHeight="1">
      <c r="A1021" s="87">
        <v>1015</v>
      </c>
      <c r="B1021" s="85" t="str">
        <f t="shared" si="384"/>
        <v>0601670680</v>
      </c>
      <c r="C1021" s="13" t="str">
        <f t="shared" si="385"/>
        <v>060167068004</v>
      </c>
      <c r="D1021" s="13" t="str">
        <f t="shared" si="386"/>
        <v>06016706800401</v>
      </c>
      <c r="E1021" s="14">
        <v>25400092</v>
      </c>
      <c r="F1021" s="14" t="s">
        <v>1472</v>
      </c>
      <c r="G1021" s="14" t="s">
        <v>2167</v>
      </c>
      <c r="H1021" s="14" t="s">
        <v>2184</v>
      </c>
      <c r="I1021" s="14" t="s">
        <v>632</v>
      </c>
      <c r="J1021" s="14" t="s">
        <v>65</v>
      </c>
      <c r="K1021" s="15" t="s">
        <v>2185</v>
      </c>
      <c r="L1021" s="14" t="s">
        <v>27</v>
      </c>
      <c r="M1021" s="14">
        <v>1</v>
      </c>
      <c r="N1021" s="14" t="s">
        <v>27</v>
      </c>
      <c r="O1021" s="24">
        <f t="shared" si="387"/>
        <v>11645.900000000001</v>
      </c>
      <c r="P1021" s="24">
        <f t="shared" si="388"/>
        <v>28959</v>
      </c>
      <c r="Q1021" s="24">
        <v>3404</v>
      </c>
      <c r="R1021" s="16">
        <v>8509</v>
      </c>
      <c r="S1021" s="69">
        <v>0</v>
      </c>
      <c r="T1021" s="70">
        <v>0</v>
      </c>
      <c r="U1021" s="24">
        <v>7051.2000000000007</v>
      </c>
      <c r="V1021" s="24">
        <v>17628</v>
      </c>
      <c r="W1021" s="69">
        <f t="shared" si="389"/>
        <v>881.2</v>
      </c>
      <c r="X1021" s="69">
        <f>VLOOKUP(D1021,'[1]Demanda Agregada Med. y MC'!$C$7:$O$3994,13,FALSE)</f>
        <v>2203</v>
      </c>
      <c r="Y1021" s="24">
        <v>0</v>
      </c>
      <c r="Z1021" s="24">
        <v>0</v>
      </c>
      <c r="AA1021" s="24">
        <v>0</v>
      </c>
      <c r="AB1021" s="24">
        <v>0</v>
      </c>
      <c r="AC1021" s="24">
        <v>309.5</v>
      </c>
      <c r="AD1021" s="24">
        <v>619</v>
      </c>
      <c r="AE1021" s="26">
        <v>0</v>
      </c>
      <c r="AF1021" s="25">
        <v>0</v>
      </c>
      <c r="AG1021" s="22">
        <v>5.3665997071190326</v>
      </c>
      <c r="AH1021" s="20">
        <f t="shared" si="390"/>
        <v>62498.883529137551</v>
      </c>
      <c r="AI1021" s="9">
        <f t="shared" si="391"/>
        <v>155411.36091846006</v>
      </c>
      <c r="AJ1021" s="9">
        <f t="shared" si="392"/>
        <v>18267.905403033186</v>
      </c>
      <c r="AK1021" s="9">
        <f t="shared" si="393"/>
        <v>45664.396907875845</v>
      </c>
      <c r="AL1021" s="9">
        <f t="shared" si="394"/>
        <v>0</v>
      </c>
      <c r="AM1021" s="9">
        <f t="shared" si="395"/>
        <v>0</v>
      </c>
      <c r="AN1021" s="9">
        <f t="shared" si="396"/>
        <v>37840.967854837727</v>
      </c>
      <c r="AO1021" s="9">
        <f t="shared" si="397"/>
        <v>94602.41963709431</v>
      </c>
      <c r="AP1021" s="9">
        <f t="shared" si="398"/>
        <v>4729.0476619132914</v>
      </c>
      <c r="AQ1021" s="9">
        <f t="shared" si="399"/>
        <v>11822.61915478323</v>
      </c>
      <c r="AR1021" s="9">
        <f t="shared" si="400"/>
        <v>0</v>
      </c>
      <c r="AS1021" s="9">
        <f t="shared" si="401"/>
        <v>0</v>
      </c>
      <c r="AT1021" s="9">
        <f t="shared" si="402"/>
        <v>0</v>
      </c>
      <c r="AU1021" s="9">
        <f t="shared" si="403"/>
        <v>0</v>
      </c>
      <c r="AV1021" s="9">
        <f t="shared" si="404"/>
        <v>1660.9626093533407</v>
      </c>
      <c r="AW1021" s="9">
        <f t="shared" si="405"/>
        <v>3321.9252187066813</v>
      </c>
      <c r="AX1021" s="9">
        <f t="shared" si="406"/>
        <v>0</v>
      </c>
      <c r="AY1021" s="10">
        <f t="shared" si="407"/>
        <v>0</v>
      </c>
    </row>
    <row r="1022" spans="1:51" ht="15" customHeight="1">
      <c r="A1022" s="87">
        <v>1016</v>
      </c>
      <c r="B1022" s="85" t="str">
        <f t="shared" si="384"/>
        <v>0601670706</v>
      </c>
      <c r="C1022" s="13" t="str">
        <f t="shared" si="385"/>
        <v>060167070601</v>
      </c>
      <c r="D1022" s="13" t="str">
        <f t="shared" si="386"/>
        <v>06016707060101</v>
      </c>
      <c r="E1022" s="14">
        <v>25400092</v>
      </c>
      <c r="F1022" s="14" t="s">
        <v>1472</v>
      </c>
      <c r="G1022" s="14" t="s">
        <v>2167</v>
      </c>
      <c r="H1022" s="14" t="s">
        <v>2186</v>
      </c>
      <c r="I1022" s="14" t="s">
        <v>65</v>
      </c>
      <c r="J1022" s="14" t="s">
        <v>65</v>
      </c>
      <c r="K1022" s="15" t="s">
        <v>2187</v>
      </c>
      <c r="L1022" s="14" t="s">
        <v>27</v>
      </c>
      <c r="M1022" s="14">
        <v>1</v>
      </c>
      <c r="N1022" s="14" t="s">
        <v>27</v>
      </c>
      <c r="O1022" s="24">
        <f t="shared" si="387"/>
        <v>3</v>
      </c>
      <c r="P1022" s="24">
        <f t="shared" si="388"/>
        <v>6</v>
      </c>
      <c r="Q1022" s="24">
        <v>3</v>
      </c>
      <c r="R1022" s="16">
        <v>6</v>
      </c>
      <c r="S1022" s="69">
        <v>0</v>
      </c>
      <c r="T1022" s="70">
        <v>0</v>
      </c>
      <c r="U1022" s="24">
        <v>0</v>
      </c>
      <c r="V1022" s="24">
        <v>0</v>
      </c>
      <c r="W1022" s="69">
        <f t="shared" si="389"/>
        <v>0</v>
      </c>
      <c r="X1022" s="69">
        <f>VLOOKUP(D1022,'[1]Demanda Agregada Med. y MC'!$C$7:$O$3994,13,FALSE)</f>
        <v>0</v>
      </c>
      <c r="Y1022" s="24">
        <v>0</v>
      </c>
      <c r="Z1022" s="24">
        <v>0</v>
      </c>
      <c r="AA1022" s="24">
        <v>0</v>
      </c>
      <c r="AB1022" s="24">
        <v>0</v>
      </c>
      <c r="AC1022" s="24">
        <v>0</v>
      </c>
      <c r="AD1022" s="24">
        <v>0</v>
      </c>
      <c r="AE1022" s="26">
        <v>0</v>
      </c>
      <c r="AF1022" s="25">
        <v>0</v>
      </c>
      <c r="AG1022" s="22">
        <v>322</v>
      </c>
      <c r="AH1022" s="20">
        <f t="shared" si="390"/>
        <v>966</v>
      </c>
      <c r="AI1022" s="9">
        <f t="shared" si="391"/>
        <v>1932</v>
      </c>
      <c r="AJ1022" s="9">
        <f t="shared" si="392"/>
        <v>966</v>
      </c>
      <c r="AK1022" s="9">
        <f t="shared" si="393"/>
        <v>1932</v>
      </c>
      <c r="AL1022" s="9">
        <f t="shared" si="394"/>
        <v>0</v>
      </c>
      <c r="AM1022" s="9">
        <f t="shared" si="395"/>
        <v>0</v>
      </c>
      <c r="AN1022" s="9">
        <f t="shared" si="396"/>
        <v>0</v>
      </c>
      <c r="AO1022" s="9">
        <f t="shared" si="397"/>
        <v>0</v>
      </c>
      <c r="AP1022" s="9">
        <f t="shared" si="398"/>
        <v>0</v>
      </c>
      <c r="AQ1022" s="9">
        <f t="shared" si="399"/>
        <v>0</v>
      </c>
      <c r="AR1022" s="9">
        <f t="shared" si="400"/>
        <v>0</v>
      </c>
      <c r="AS1022" s="9">
        <f t="shared" si="401"/>
        <v>0</v>
      </c>
      <c r="AT1022" s="9">
        <f t="shared" si="402"/>
        <v>0</v>
      </c>
      <c r="AU1022" s="9">
        <f t="shared" si="403"/>
        <v>0</v>
      </c>
      <c r="AV1022" s="9">
        <f t="shared" si="404"/>
        <v>0</v>
      </c>
      <c r="AW1022" s="9">
        <f t="shared" si="405"/>
        <v>0</v>
      </c>
      <c r="AX1022" s="9">
        <f t="shared" si="406"/>
        <v>0</v>
      </c>
      <c r="AY1022" s="10">
        <f t="shared" si="407"/>
        <v>0</v>
      </c>
    </row>
    <row r="1023" spans="1:51" ht="15" customHeight="1">
      <c r="A1023" s="87">
        <v>1017</v>
      </c>
      <c r="B1023" s="85" t="str">
        <f t="shared" si="384"/>
        <v>0601670748</v>
      </c>
      <c r="C1023" s="13" t="str">
        <f t="shared" si="385"/>
        <v>060167074801</v>
      </c>
      <c r="D1023" s="13" t="str">
        <f t="shared" si="386"/>
        <v>06016707480101</v>
      </c>
      <c r="E1023" s="14">
        <v>25400092</v>
      </c>
      <c r="F1023" s="14" t="s">
        <v>1472</v>
      </c>
      <c r="G1023" s="14" t="s">
        <v>2167</v>
      </c>
      <c r="H1023" s="14" t="s">
        <v>2189</v>
      </c>
      <c r="I1023" s="14" t="s">
        <v>65</v>
      </c>
      <c r="J1023" s="14" t="s">
        <v>65</v>
      </c>
      <c r="K1023" s="15" t="s">
        <v>2190</v>
      </c>
      <c r="L1023" s="14" t="s">
        <v>27</v>
      </c>
      <c r="M1023" s="14">
        <v>1</v>
      </c>
      <c r="N1023" s="14" t="s">
        <v>27</v>
      </c>
      <c r="O1023" s="24">
        <f t="shared" si="387"/>
        <v>79</v>
      </c>
      <c r="P1023" s="24">
        <f t="shared" si="388"/>
        <v>196</v>
      </c>
      <c r="Q1023" s="24">
        <v>3</v>
      </c>
      <c r="R1023" s="16">
        <v>6</v>
      </c>
      <c r="S1023" s="69">
        <v>0</v>
      </c>
      <c r="T1023" s="70">
        <v>0</v>
      </c>
      <c r="U1023" s="24">
        <v>76</v>
      </c>
      <c r="V1023" s="24">
        <v>190</v>
      </c>
      <c r="W1023" s="69">
        <f t="shared" si="389"/>
        <v>0</v>
      </c>
      <c r="X1023" s="69">
        <f>VLOOKUP(D1023,'[1]Demanda Agregada Med. y MC'!$C$7:$O$3994,13,FALSE)</f>
        <v>0</v>
      </c>
      <c r="Y1023" s="24">
        <v>0</v>
      </c>
      <c r="Z1023" s="24">
        <v>0</v>
      </c>
      <c r="AA1023" s="24">
        <v>0</v>
      </c>
      <c r="AB1023" s="24">
        <v>0</v>
      </c>
      <c r="AC1023" s="24">
        <v>0</v>
      </c>
      <c r="AD1023" s="24">
        <v>0</v>
      </c>
      <c r="AE1023" s="26">
        <v>0</v>
      </c>
      <c r="AF1023" s="25">
        <v>0</v>
      </c>
      <c r="AG1023" s="22">
        <v>322</v>
      </c>
      <c r="AH1023" s="20">
        <f t="shared" si="390"/>
        <v>25438</v>
      </c>
      <c r="AI1023" s="9">
        <f t="shared" si="391"/>
        <v>63112</v>
      </c>
      <c r="AJ1023" s="9">
        <f t="shared" si="392"/>
        <v>966</v>
      </c>
      <c r="AK1023" s="9">
        <f t="shared" si="393"/>
        <v>1932</v>
      </c>
      <c r="AL1023" s="9">
        <f t="shared" si="394"/>
        <v>0</v>
      </c>
      <c r="AM1023" s="9">
        <f t="shared" si="395"/>
        <v>0</v>
      </c>
      <c r="AN1023" s="9">
        <f t="shared" si="396"/>
        <v>24472</v>
      </c>
      <c r="AO1023" s="9">
        <f t="shared" si="397"/>
        <v>61180</v>
      </c>
      <c r="AP1023" s="9">
        <f t="shared" si="398"/>
        <v>0</v>
      </c>
      <c r="AQ1023" s="9">
        <f t="shared" si="399"/>
        <v>0</v>
      </c>
      <c r="AR1023" s="9">
        <f t="shared" si="400"/>
        <v>0</v>
      </c>
      <c r="AS1023" s="9">
        <f t="shared" si="401"/>
        <v>0</v>
      </c>
      <c r="AT1023" s="9">
        <f t="shared" si="402"/>
        <v>0</v>
      </c>
      <c r="AU1023" s="9">
        <f t="shared" si="403"/>
        <v>0</v>
      </c>
      <c r="AV1023" s="9">
        <f t="shared" si="404"/>
        <v>0</v>
      </c>
      <c r="AW1023" s="9">
        <f t="shared" si="405"/>
        <v>0</v>
      </c>
      <c r="AX1023" s="9">
        <f t="shared" si="406"/>
        <v>0</v>
      </c>
      <c r="AY1023" s="10">
        <f t="shared" si="407"/>
        <v>0</v>
      </c>
    </row>
    <row r="1024" spans="1:51" ht="15" customHeight="1">
      <c r="A1024" s="87">
        <v>1018</v>
      </c>
      <c r="B1024" s="85" t="str">
        <f t="shared" si="384"/>
        <v>0601670763</v>
      </c>
      <c r="C1024" s="13" t="str">
        <f t="shared" si="385"/>
        <v>060167076301</v>
      </c>
      <c r="D1024" s="13" t="str">
        <f t="shared" si="386"/>
        <v>06016707630101</v>
      </c>
      <c r="E1024" s="14">
        <v>25400092</v>
      </c>
      <c r="F1024" s="14" t="s">
        <v>1472</v>
      </c>
      <c r="G1024" s="14" t="s">
        <v>2167</v>
      </c>
      <c r="H1024" s="14" t="s">
        <v>2191</v>
      </c>
      <c r="I1024" s="14" t="s">
        <v>65</v>
      </c>
      <c r="J1024" s="14" t="s">
        <v>65</v>
      </c>
      <c r="K1024" s="15" t="s">
        <v>2192</v>
      </c>
      <c r="L1024" s="14" t="s">
        <v>27</v>
      </c>
      <c r="M1024" s="14">
        <v>1</v>
      </c>
      <c r="N1024" s="14" t="s">
        <v>27</v>
      </c>
      <c r="O1024" s="24">
        <f t="shared" si="387"/>
        <v>78</v>
      </c>
      <c r="P1024" s="24">
        <f t="shared" si="388"/>
        <v>193</v>
      </c>
      <c r="Q1024" s="24">
        <v>2</v>
      </c>
      <c r="R1024" s="16">
        <v>3</v>
      </c>
      <c r="S1024" s="69">
        <v>0</v>
      </c>
      <c r="T1024" s="70">
        <v>0</v>
      </c>
      <c r="U1024" s="24">
        <v>76</v>
      </c>
      <c r="V1024" s="24">
        <v>190</v>
      </c>
      <c r="W1024" s="69">
        <f t="shared" si="389"/>
        <v>0</v>
      </c>
      <c r="X1024" s="69">
        <f>VLOOKUP(D1024,'[1]Demanda Agregada Med. y MC'!$C$7:$O$3994,13,FALSE)</f>
        <v>0</v>
      </c>
      <c r="Y1024" s="24">
        <v>0</v>
      </c>
      <c r="Z1024" s="24">
        <v>0</v>
      </c>
      <c r="AA1024" s="24">
        <v>0</v>
      </c>
      <c r="AB1024" s="24">
        <v>0</v>
      </c>
      <c r="AC1024" s="24">
        <v>0</v>
      </c>
      <c r="AD1024" s="24">
        <v>0</v>
      </c>
      <c r="AE1024" s="26">
        <v>0</v>
      </c>
      <c r="AF1024" s="25">
        <v>0</v>
      </c>
      <c r="AG1024" s="22">
        <v>322</v>
      </c>
      <c r="AH1024" s="20">
        <f t="shared" si="390"/>
        <v>25116</v>
      </c>
      <c r="AI1024" s="9">
        <f t="shared" si="391"/>
        <v>62146</v>
      </c>
      <c r="AJ1024" s="9">
        <f t="shared" si="392"/>
        <v>644</v>
      </c>
      <c r="AK1024" s="9">
        <f t="shared" si="393"/>
        <v>966</v>
      </c>
      <c r="AL1024" s="9">
        <f t="shared" si="394"/>
        <v>0</v>
      </c>
      <c r="AM1024" s="9">
        <f t="shared" si="395"/>
        <v>0</v>
      </c>
      <c r="AN1024" s="9">
        <f t="shared" si="396"/>
        <v>24472</v>
      </c>
      <c r="AO1024" s="9">
        <f t="shared" si="397"/>
        <v>61180</v>
      </c>
      <c r="AP1024" s="9">
        <f t="shared" si="398"/>
        <v>0</v>
      </c>
      <c r="AQ1024" s="9">
        <f t="shared" si="399"/>
        <v>0</v>
      </c>
      <c r="AR1024" s="9">
        <f t="shared" si="400"/>
        <v>0</v>
      </c>
      <c r="AS1024" s="9">
        <f t="shared" si="401"/>
        <v>0</v>
      </c>
      <c r="AT1024" s="9">
        <f t="shared" si="402"/>
        <v>0</v>
      </c>
      <c r="AU1024" s="9">
        <f t="shared" si="403"/>
        <v>0</v>
      </c>
      <c r="AV1024" s="9">
        <f t="shared" si="404"/>
        <v>0</v>
      </c>
      <c r="AW1024" s="9">
        <f t="shared" si="405"/>
        <v>0</v>
      </c>
      <c r="AX1024" s="9">
        <f t="shared" si="406"/>
        <v>0</v>
      </c>
      <c r="AY1024" s="10">
        <f t="shared" si="407"/>
        <v>0</v>
      </c>
    </row>
    <row r="1025" spans="1:51" ht="15" customHeight="1">
      <c r="A1025" s="87">
        <v>1019</v>
      </c>
      <c r="B1025" s="85" t="str">
        <f t="shared" si="384"/>
        <v>0601670789</v>
      </c>
      <c r="C1025" s="13" t="str">
        <f t="shared" si="385"/>
        <v>060167078911</v>
      </c>
      <c r="D1025" s="13" t="str">
        <f t="shared" si="386"/>
        <v>06016707891101</v>
      </c>
      <c r="E1025" s="14">
        <v>25400100</v>
      </c>
      <c r="F1025" s="14" t="s">
        <v>1472</v>
      </c>
      <c r="G1025" s="14" t="s">
        <v>2167</v>
      </c>
      <c r="H1025" s="14" t="s">
        <v>2193</v>
      </c>
      <c r="I1025" s="14" t="s">
        <v>1474</v>
      </c>
      <c r="J1025" s="14" t="s">
        <v>65</v>
      </c>
      <c r="K1025" s="15" t="s">
        <v>2194</v>
      </c>
      <c r="L1025" s="14" t="s">
        <v>27</v>
      </c>
      <c r="M1025" s="14">
        <v>1</v>
      </c>
      <c r="N1025" s="14" t="s">
        <v>27</v>
      </c>
      <c r="O1025" s="24">
        <f t="shared" si="387"/>
        <v>5550.4</v>
      </c>
      <c r="P1025" s="24">
        <f t="shared" si="388"/>
        <v>13874</v>
      </c>
      <c r="Q1025" s="24">
        <v>1574</v>
      </c>
      <c r="R1025" s="16">
        <v>3933</v>
      </c>
      <c r="S1025" s="69">
        <v>1120</v>
      </c>
      <c r="T1025" s="70">
        <v>2800</v>
      </c>
      <c r="U1025" s="24">
        <v>2840.4</v>
      </c>
      <c r="V1025" s="24">
        <v>7101</v>
      </c>
      <c r="W1025" s="69">
        <f t="shared" si="389"/>
        <v>16</v>
      </c>
      <c r="X1025" s="69">
        <f>VLOOKUP(D1025,'[1]Demanda Agregada Med. y MC'!$C$7:$O$3994,13,FALSE)</f>
        <v>40</v>
      </c>
      <c r="Y1025" s="24">
        <v>0</v>
      </c>
      <c r="Z1025" s="24">
        <v>0</v>
      </c>
      <c r="AA1025" s="24">
        <v>0</v>
      </c>
      <c r="AB1025" s="24">
        <v>0</v>
      </c>
      <c r="AC1025" s="24">
        <v>0</v>
      </c>
      <c r="AD1025" s="24">
        <v>0</v>
      </c>
      <c r="AE1025" s="26">
        <v>0</v>
      </c>
      <c r="AF1025" s="25">
        <v>0</v>
      </c>
      <c r="AG1025" s="22">
        <v>35.42</v>
      </c>
      <c r="AH1025" s="20">
        <f t="shared" si="390"/>
        <v>196595.16800000001</v>
      </c>
      <c r="AI1025" s="9">
        <f t="shared" si="391"/>
        <v>491417.08</v>
      </c>
      <c r="AJ1025" s="9">
        <f t="shared" si="392"/>
        <v>55751.08</v>
      </c>
      <c r="AK1025" s="9">
        <f t="shared" si="393"/>
        <v>139306.86000000002</v>
      </c>
      <c r="AL1025" s="9">
        <f t="shared" si="394"/>
        <v>39670.400000000001</v>
      </c>
      <c r="AM1025" s="9">
        <f t="shared" si="395"/>
        <v>99176</v>
      </c>
      <c r="AN1025" s="9">
        <f t="shared" si="396"/>
        <v>100606.96800000001</v>
      </c>
      <c r="AO1025" s="9">
        <f t="shared" si="397"/>
        <v>251517.42</v>
      </c>
      <c r="AP1025" s="9">
        <f t="shared" si="398"/>
        <v>566.72</v>
      </c>
      <c r="AQ1025" s="9">
        <f t="shared" si="399"/>
        <v>1416.8000000000002</v>
      </c>
      <c r="AR1025" s="9">
        <f t="shared" si="400"/>
        <v>0</v>
      </c>
      <c r="AS1025" s="9">
        <f t="shared" si="401"/>
        <v>0</v>
      </c>
      <c r="AT1025" s="9">
        <f t="shared" si="402"/>
        <v>0</v>
      </c>
      <c r="AU1025" s="9">
        <f t="shared" si="403"/>
        <v>0</v>
      </c>
      <c r="AV1025" s="9">
        <f t="shared" si="404"/>
        <v>0</v>
      </c>
      <c r="AW1025" s="9">
        <f t="shared" si="405"/>
        <v>0</v>
      </c>
      <c r="AX1025" s="9">
        <f t="shared" si="406"/>
        <v>0</v>
      </c>
      <c r="AY1025" s="10">
        <f t="shared" si="407"/>
        <v>0</v>
      </c>
    </row>
    <row r="1026" spans="1:51" ht="15" customHeight="1">
      <c r="A1026" s="87">
        <v>1020</v>
      </c>
      <c r="B1026" s="85" t="str">
        <f t="shared" si="384"/>
        <v>0601670805</v>
      </c>
      <c r="C1026" s="13" t="str">
        <f t="shared" si="385"/>
        <v>060167080501</v>
      </c>
      <c r="D1026" s="13" t="str">
        <f t="shared" si="386"/>
        <v>06016708050101</v>
      </c>
      <c r="E1026" s="14">
        <v>25400092</v>
      </c>
      <c r="F1026" s="14" t="s">
        <v>1472</v>
      </c>
      <c r="G1026" s="14" t="s">
        <v>2167</v>
      </c>
      <c r="H1026" s="14" t="s">
        <v>2195</v>
      </c>
      <c r="I1026" s="14" t="s">
        <v>65</v>
      </c>
      <c r="J1026" s="14" t="s">
        <v>65</v>
      </c>
      <c r="K1026" s="15" t="s">
        <v>2196</v>
      </c>
      <c r="L1026" s="14" t="s">
        <v>27</v>
      </c>
      <c r="M1026" s="14">
        <v>1</v>
      </c>
      <c r="N1026" s="14" t="s">
        <v>27</v>
      </c>
      <c r="O1026" s="24">
        <f t="shared" si="387"/>
        <v>80</v>
      </c>
      <c r="P1026" s="24">
        <f t="shared" si="388"/>
        <v>198</v>
      </c>
      <c r="Q1026" s="24">
        <v>4</v>
      </c>
      <c r="R1026" s="16">
        <v>8</v>
      </c>
      <c r="S1026" s="69">
        <v>0</v>
      </c>
      <c r="T1026" s="70">
        <v>0</v>
      </c>
      <c r="U1026" s="24">
        <v>76</v>
      </c>
      <c r="V1026" s="24">
        <v>190</v>
      </c>
      <c r="W1026" s="69">
        <f t="shared" si="389"/>
        <v>0</v>
      </c>
      <c r="X1026" s="69">
        <f>VLOOKUP(D1026,'[1]Demanda Agregada Med. y MC'!$C$7:$O$3994,13,FALSE)</f>
        <v>0</v>
      </c>
      <c r="Y1026" s="24">
        <v>0</v>
      </c>
      <c r="Z1026" s="24">
        <v>0</v>
      </c>
      <c r="AA1026" s="24">
        <v>0</v>
      </c>
      <c r="AB1026" s="24">
        <v>0</v>
      </c>
      <c r="AC1026" s="24">
        <v>0</v>
      </c>
      <c r="AD1026" s="24">
        <v>0</v>
      </c>
      <c r="AE1026" s="26">
        <v>0</v>
      </c>
      <c r="AF1026" s="25">
        <v>0</v>
      </c>
      <c r="AG1026" s="22">
        <v>322</v>
      </c>
      <c r="AH1026" s="20">
        <f t="shared" si="390"/>
        <v>25760</v>
      </c>
      <c r="AI1026" s="9">
        <f t="shared" si="391"/>
        <v>63756</v>
      </c>
      <c r="AJ1026" s="9">
        <f t="shared" si="392"/>
        <v>1288</v>
      </c>
      <c r="AK1026" s="9">
        <f t="shared" si="393"/>
        <v>2576</v>
      </c>
      <c r="AL1026" s="9">
        <f t="shared" si="394"/>
        <v>0</v>
      </c>
      <c r="AM1026" s="9">
        <f t="shared" si="395"/>
        <v>0</v>
      </c>
      <c r="AN1026" s="9">
        <f t="shared" si="396"/>
        <v>24472</v>
      </c>
      <c r="AO1026" s="9">
        <f t="shared" si="397"/>
        <v>61180</v>
      </c>
      <c r="AP1026" s="9">
        <f t="shared" si="398"/>
        <v>0</v>
      </c>
      <c r="AQ1026" s="9">
        <f t="shared" si="399"/>
        <v>0</v>
      </c>
      <c r="AR1026" s="9">
        <f t="shared" si="400"/>
        <v>0</v>
      </c>
      <c r="AS1026" s="9">
        <f t="shared" si="401"/>
        <v>0</v>
      </c>
      <c r="AT1026" s="9">
        <f t="shared" si="402"/>
        <v>0</v>
      </c>
      <c r="AU1026" s="9">
        <f t="shared" si="403"/>
        <v>0</v>
      </c>
      <c r="AV1026" s="9">
        <f t="shared" si="404"/>
        <v>0</v>
      </c>
      <c r="AW1026" s="9">
        <f t="shared" si="405"/>
        <v>0</v>
      </c>
      <c r="AX1026" s="9">
        <f t="shared" si="406"/>
        <v>0</v>
      </c>
      <c r="AY1026" s="10">
        <f t="shared" si="407"/>
        <v>0</v>
      </c>
    </row>
    <row r="1027" spans="1:51" ht="15" customHeight="1">
      <c r="A1027" s="87">
        <v>1021</v>
      </c>
      <c r="B1027" s="85" t="str">
        <f t="shared" si="384"/>
        <v>0601670821</v>
      </c>
      <c r="C1027" s="13" t="str">
        <f t="shared" si="385"/>
        <v>060167082101</v>
      </c>
      <c r="D1027" s="13" t="str">
        <f t="shared" si="386"/>
        <v>06016708210101</v>
      </c>
      <c r="E1027" s="14">
        <v>25400092</v>
      </c>
      <c r="F1027" s="14" t="s">
        <v>1472</v>
      </c>
      <c r="G1027" s="14" t="s">
        <v>2167</v>
      </c>
      <c r="H1027" s="14" t="s">
        <v>2197</v>
      </c>
      <c r="I1027" s="14" t="s">
        <v>65</v>
      </c>
      <c r="J1027" s="14" t="s">
        <v>65</v>
      </c>
      <c r="K1027" s="15" t="s">
        <v>2198</v>
      </c>
      <c r="L1027" s="14" t="s">
        <v>27</v>
      </c>
      <c r="M1027" s="14">
        <v>1</v>
      </c>
      <c r="N1027" s="14" t="s">
        <v>27</v>
      </c>
      <c r="O1027" s="24">
        <f t="shared" si="387"/>
        <v>79</v>
      </c>
      <c r="P1027" s="24">
        <f t="shared" si="388"/>
        <v>196</v>
      </c>
      <c r="Q1027" s="24">
        <v>3</v>
      </c>
      <c r="R1027" s="16">
        <v>6</v>
      </c>
      <c r="S1027" s="69">
        <v>0</v>
      </c>
      <c r="T1027" s="70">
        <v>0</v>
      </c>
      <c r="U1027" s="24">
        <v>76</v>
      </c>
      <c r="V1027" s="24">
        <v>190</v>
      </c>
      <c r="W1027" s="69">
        <f t="shared" si="389"/>
        <v>0</v>
      </c>
      <c r="X1027" s="69">
        <f>VLOOKUP(D1027,'[1]Demanda Agregada Med. y MC'!$C$7:$O$3994,13,FALSE)</f>
        <v>0</v>
      </c>
      <c r="Y1027" s="24">
        <v>0</v>
      </c>
      <c r="Z1027" s="24">
        <v>0</v>
      </c>
      <c r="AA1027" s="24">
        <v>0</v>
      </c>
      <c r="AB1027" s="24">
        <v>0</v>
      </c>
      <c r="AC1027" s="24">
        <v>0</v>
      </c>
      <c r="AD1027" s="24">
        <v>0</v>
      </c>
      <c r="AE1027" s="26">
        <v>0</v>
      </c>
      <c r="AF1027" s="25">
        <v>0</v>
      </c>
      <c r="AG1027" s="22">
        <v>322</v>
      </c>
      <c r="AH1027" s="20">
        <f t="shared" si="390"/>
        <v>25438</v>
      </c>
      <c r="AI1027" s="9">
        <f t="shared" si="391"/>
        <v>63112</v>
      </c>
      <c r="AJ1027" s="9">
        <f t="shared" si="392"/>
        <v>966</v>
      </c>
      <c r="AK1027" s="9">
        <f t="shared" si="393"/>
        <v>1932</v>
      </c>
      <c r="AL1027" s="9">
        <f t="shared" si="394"/>
        <v>0</v>
      </c>
      <c r="AM1027" s="9">
        <f t="shared" si="395"/>
        <v>0</v>
      </c>
      <c r="AN1027" s="9">
        <f t="shared" si="396"/>
        <v>24472</v>
      </c>
      <c r="AO1027" s="9">
        <f t="shared" si="397"/>
        <v>61180</v>
      </c>
      <c r="AP1027" s="9">
        <f t="shared" si="398"/>
        <v>0</v>
      </c>
      <c r="AQ1027" s="9">
        <f t="shared" si="399"/>
        <v>0</v>
      </c>
      <c r="AR1027" s="9">
        <f t="shared" si="400"/>
        <v>0</v>
      </c>
      <c r="AS1027" s="9">
        <f t="shared" si="401"/>
        <v>0</v>
      </c>
      <c r="AT1027" s="9">
        <f t="shared" si="402"/>
        <v>0</v>
      </c>
      <c r="AU1027" s="9">
        <f t="shared" si="403"/>
        <v>0</v>
      </c>
      <c r="AV1027" s="9">
        <f t="shared" si="404"/>
        <v>0</v>
      </c>
      <c r="AW1027" s="9">
        <f t="shared" si="405"/>
        <v>0</v>
      </c>
      <c r="AX1027" s="9">
        <f t="shared" si="406"/>
        <v>0</v>
      </c>
      <c r="AY1027" s="10">
        <f t="shared" si="407"/>
        <v>0</v>
      </c>
    </row>
    <row r="1028" spans="1:51" ht="15" customHeight="1">
      <c r="A1028" s="87">
        <v>1022</v>
      </c>
      <c r="B1028" s="85" t="str">
        <f t="shared" si="384"/>
        <v>0601670847</v>
      </c>
      <c r="C1028" s="13" t="str">
        <f t="shared" si="385"/>
        <v>060167084701</v>
      </c>
      <c r="D1028" s="13" t="str">
        <f t="shared" si="386"/>
        <v>06016708470101</v>
      </c>
      <c r="E1028" s="14">
        <v>25400092</v>
      </c>
      <c r="F1028" s="14" t="s">
        <v>1472</v>
      </c>
      <c r="G1028" s="14" t="s">
        <v>2167</v>
      </c>
      <c r="H1028" s="14" t="s">
        <v>2199</v>
      </c>
      <c r="I1028" s="14" t="s">
        <v>65</v>
      </c>
      <c r="J1028" s="14" t="s">
        <v>65</v>
      </c>
      <c r="K1028" s="15" t="s">
        <v>2200</v>
      </c>
      <c r="L1028" s="14" t="s">
        <v>27</v>
      </c>
      <c r="M1028" s="14">
        <v>1</v>
      </c>
      <c r="N1028" s="14" t="s">
        <v>27</v>
      </c>
      <c r="O1028" s="24">
        <f t="shared" si="387"/>
        <v>92.4</v>
      </c>
      <c r="P1028" s="24">
        <f t="shared" si="388"/>
        <v>229</v>
      </c>
      <c r="Q1028" s="24">
        <v>8</v>
      </c>
      <c r="R1028" s="16">
        <v>18</v>
      </c>
      <c r="S1028" s="69">
        <v>0</v>
      </c>
      <c r="T1028" s="70">
        <v>0</v>
      </c>
      <c r="U1028" s="24">
        <v>84.4</v>
      </c>
      <c r="V1028" s="24">
        <v>211</v>
      </c>
      <c r="W1028" s="69">
        <f t="shared" si="389"/>
        <v>0</v>
      </c>
      <c r="X1028" s="69">
        <f>VLOOKUP(D1028,'[1]Demanda Agregada Med. y MC'!$C$7:$O$3994,13,FALSE)</f>
        <v>0</v>
      </c>
      <c r="Y1028" s="24">
        <v>0</v>
      </c>
      <c r="Z1028" s="24">
        <v>0</v>
      </c>
      <c r="AA1028" s="24">
        <v>0</v>
      </c>
      <c r="AB1028" s="24">
        <v>0</v>
      </c>
      <c r="AC1028" s="24">
        <v>0</v>
      </c>
      <c r="AD1028" s="24">
        <v>0</v>
      </c>
      <c r="AE1028" s="26">
        <v>0</v>
      </c>
      <c r="AF1028" s="25">
        <v>0</v>
      </c>
      <c r="AG1028" s="22">
        <v>322</v>
      </c>
      <c r="AH1028" s="20">
        <f t="shared" si="390"/>
        <v>29752.800000000003</v>
      </c>
      <c r="AI1028" s="9">
        <f t="shared" si="391"/>
        <v>73738</v>
      </c>
      <c r="AJ1028" s="9">
        <f t="shared" si="392"/>
        <v>2576</v>
      </c>
      <c r="AK1028" s="9">
        <f t="shared" si="393"/>
        <v>5796</v>
      </c>
      <c r="AL1028" s="9">
        <f t="shared" si="394"/>
        <v>0</v>
      </c>
      <c r="AM1028" s="9">
        <f t="shared" si="395"/>
        <v>0</v>
      </c>
      <c r="AN1028" s="9">
        <f t="shared" si="396"/>
        <v>27176.800000000003</v>
      </c>
      <c r="AO1028" s="9">
        <f t="shared" si="397"/>
        <v>67942</v>
      </c>
      <c r="AP1028" s="9">
        <f t="shared" si="398"/>
        <v>0</v>
      </c>
      <c r="AQ1028" s="9">
        <f t="shared" si="399"/>
        <v>0</v>
      </c>
      <c r="AR1028" s="9">
        <f t="shared" si="400"/>
        <v>0</v>
      </c>
      <c r="AS1028" s="9">
        <f t="shared" si="401"/>
        <v>0</v>
      </c>
      <c r="AT1028" s="9">
        <f t="shared" si="402"/>
        <v>0</v>
      </c>
      <c r="AU1028" s="9">
        <f t="shared" si="403"/>
        <v>0</v>
      </c>
      <c r="AV1028" s="9">
        <f t="shared" si="404"/>
        <v>0</v>
      </c>
      <c r="AW1028" s="9">
        <f t="shared" si="405"/>
        <v>0</v>
      </c>
      <c r="AX1028" s="9">
        <f t="shared" si="406"/>
        <v>0</v>
      </c>
      <c r="AY1028" s="10">
        <f t="shared" si="407"/>
        <v>0</v>
      </c>
    </row>
    <row r="1029" spans="1:51" ht="15" customHeight="1">
      <c r="A1029" s="87">
        <v>1023</v>
      </c>
      <c r="B1029" s="85" t="str">
        <f t="shared" si="384"/>
        <v>0601670862</v>
      </c>
      <c r="C1029" s="13" t="str">
        <f t="shared" si="385"/>
        <v>060167086201</v>
      </c>
      <c r="D1029" s="13" t="str">
        <f t="shared" si="386"/>
        <v>06016708620101</v>
      </c>
      <c r="E1029" s="14">
        <v>25400092</v>
      </c>
      <c r="F1029" s="14" t="s">
        <v>1472</v>
      </c>
      <c r="G1029" s="14" t="s">
        <v>2167</v>
      </c>
      <c r="H1029" s="14" t="s">
        <v>2201</v>
      </c>
      <c r="I1029" s="14" t="s">
        <v>65</v>
      </c>
      <c r="J1029" s="14" t="s">
        <v>65</v>
      </c>
      <c r="K1029" s="15" t="s">
        <v>2202</v>
      </c>
      <c r="L1029" s="14" t="s">
        <v>27</v>
      </c>
      <c r="M1029" s="14">
        <v>1</v>
      </c>
      <c r="N1029" s="14" t="s">
        <v>27</v>
      </c>
      <c r="O1029" s="24">
        <f t="shared" si="387"/>
        <v>124.4</v>
      </c>
      <c r="P1029" s="24">
        <f t="shared" si="388"/>
        <v>311</v>
      </c>
      <c r="Q1029" s="24">
        <v>40</v>
      </c>
      <c r="R1029" s="16">
        <v>100</v>
      </c>
      <c r="S1029" s="69">
        <v>0</v>
      </c>
      <c r="T1029" s="70">
        <v>0</v>
      </c>
      <c r="U1029" s="24">
        <v>84.4</v>
      </c>
      <c r="V1029" s="24">
        <v>211</v>
      </c>
      <c r="W1029" s="69">
        <f t="shared" si="389"/>
        <v>0</v>
      </c>
      <c r="X1029" s="69">
        <f>VLOOKUP(D1029,'[1]Demanda Agregada Med. y MC'!$C$7:$O$3994,13,FALSE)</f>
        <v>0</v>
      </c>
      <c r="Y1029" s="24">
        <v>0</v>
      </c>
      <c r="Z1029" s="24">
        <v>0</v>
      </c>
      <c r="AA1029" s="24">
        <v>0</v>
      </c>
      <c r="AB1029" s="24">
        <v>0</v>
      </c>
      <c r="AC1029" s="24">
        <v>0</v>
      </c>
      <c r="AD1029" s="24">
        <v>0</v>
      </c>
      <c r="AE1029" s="26">
        <v>0</v>
      </c>
      <c r="AF1029" s="25">
        <v>0</v>
      </c>
      <c r="AG1029" s="22">
        <v>322</v>
      </c>
      <c r="AH1029" s="20">
        <f t="shared" si="390"/>
        <v>40056.800000000003</v>
      </c>
      <c r="AI1029" s="9">
        <f t="shared" si="391"/>
        <v>100142</v>
      </c>
      <c r="AJ1029" s="9">
        <f t="shared" si="392"/>
        <v>12880</v>
      </c>
      <c r="AK1029" s="9">
        <f t="shared" si="393"/>
        <v>32200</v>
      </c>
      <c r="AL1029" s="9">
        <f t="shared" si="394"/>
        <v>0</v>
      </c>
      <c r="AM1029" s="9">
        <f t="shared" si="395"/>
        <v>0</v>
      </c>
      <c r="AN1029" s="9">
        <f t="shared" si="396"/>
        <v>27176.800000000003</v>
      </c>
      <c r="AO1029" s="9">
        <f t="shared" si="397"/>
        <v>67942</v>
      </c>
      <c r="AP1029" s="9">
        <f t="shared" si="398"/>
        <v>0</v>
      </c>
      <c r="AQ1029" s="9">
        <f t="shared" si="399"/>
        <v>0</v>
      </c>
      <c r="AR1029" s="9">
        <f t="shared" si="400"/>
        <v>0</v>
      </c>
      <c r="AS1029" s="9">
        <f t="shared" si="401"/>
        <v>0</v>
      </c>
      <c r="AT1029" s="9">
        <f t="shared" si="402"/>
        <v>0</v>
      </c>
      <c r="AU1029" s="9">
        <f t="shared" si="403"/>
        <v>0</v>
      </c>
      <c r="AV1029" s="9">
        <f t="shared" si="404"/>
        <v>0</v>
      </c>
      <c r="AW1029" s="9">
        <f t="shared" si="405"/>
        <v>0</v>
      </c>
      <c r="AX1029" s="9">
        <f t="shared" si="406"/>
        <v>0</v>
      </c>
      <c r="AY1029" s="10">
        <f t="shared" si="407"/>
        <v>0</v>
      </c>
    </row>
    <row r="1030" spans="1:51" ht="15" customHeight="1">
      <c r="A1030" s="87">
        <v>1024</v>
      </c>
      <c r="B1030" s="85" t="str">
        <f t="shared" si="384"/>
        <v>0601670888</v>
      </c>
      <c r="C1030" s="13" t="str">
        <f t="shared" si="385"/>
        <v>060167088801</v>
      </c>
      <c r="D1030" s="13" t="str">
        <f t="shared" si="386"/>
        <v>06016708880101</v>
      </c>
      <c r="E1030" s="14">
        <v>25400092</v>
      </c>
      <c r="F1030" s="14" t="s">
        <v>1472</v>
      </c>
      <c r="G1030" s="14" t="s">
        <v>2167</v>
      </c>
      <c r="H1030" s="14" t="s">
        <v>2203</v>
      </c>
      <c r="I1030" s="14" t="s">
        <v>65</v>
      </c>
      <c r="J1030" s="14" t="s">
        <v>65</v>
      </c>
      <c r="K1030" s="15" t="s">
        <v>2204</v>
      </c>
      <c r="L1030" s="14" t="s">
        <v>27</v>
      </c>
      <c r="M1030" s="14">
        <v>1</v>
      </c>
      <c r="N1030" s="14" t="s">
        <v>27</v>
      </c>
      <c r="O1030" s="24">
        <f t="shared" si="387"/>
        <v>178.4</v>
      </c>
      <c r="P1030" s="24">
        <f t="shared" si="388"/>
        <v>444</v>
      </c>
      <c r="Q1030" s="24">
        <v>82</v>
      </c>
      <c r="R1030" s="16">
        <v>203</v>
      </c>
      <c r="S1030" s="69">
        <v>0</v>
      </c>
      <c r="T1030" s="70">
        <v>0</v>
      </c>
      <c r="U1030" s="24">
        <v>82</v>
      </c>
      <c r="V1030" s="24">
        <v>205</v>
      </c>
      <c r="W1030" s="69">
        <f t="shared" si="389"/>
        <v>14.4</v>
      </c>
      <c r="X1030" s="69">
        <f>VLOOKUP(D1030,'[1]Demanda Agregada Med. y MC'!$C$7:$O$3994,13,FALSE)</f>
        <v>36</v>
      </c>
      <c r="Y1030" s="24">
        <v>0</v>
      </c>
      <c r="Z1030" s="24">
        <v>0</v>
      </c>
      <c r="AA1030" s="24">
        <v>0</v>
      </c>
      <c r="AB1030" s="24">
        <v>0</v>
      </c>
      <c r="AC1030" s="24">
        <v>0</v>
      </c>
      <c r="AD1030" s="24">
        <v>0</v>
      </c>
      <c r="AE1030" s="26">
        <v>0</v>
      </c>
      <c r="AF1030" s="25">
        <v>0</v>
      </c>
      <c r="AG1030" s="22">
        <v>322</v>
      </c>
      <c r="AH1030" s="20">
        <f t="shared" si="390"/>
        <v>57444.800000000003</v>
      </c>
      <c r="AI1030" s="9">
        <f t="shared" si="391"/>
        <v>142968</v>
      </c>
      <c r="AJ1030" s="9">
        <f t="shared" si="392"/>
        <v>26404</v>
      </c>
      <c r="AK1030" s="9">
        <f t="shared" si="393"/>
        <v>65366</v>
      </c>
      <c r="AL1030" s="9">
        <f t="shared" si="394"/>
        <v>0</v>
      </c>
      <c r="AM1030" s="9">
        <f t="shared" si="395"/>
        <v>0</v>
      </c>
      <c r="AN1030" s="9">
        <f t="shared" si="396"/>
        <v>26404</v>
      </c>
      <c r="AO1030" s="9">
        <f t="shared" si="397"/>
        <v>66010</v>
      </c>
      <c r="AP1030" s="9">
        <f t="shared" si="398"/>
        <v>4636.8</v>
      </c>
      <c r="AQ1030" s="9">
        <f t="shared" si="399"/>
        <v>11592</v>
      </c>
      <c r="AR1030" s="9">
        <f t="shared" si="400"/>
        <v>0</v>
      </c>
      <c r="AS1030" s="9">
        <f t="shared" si="401"/>
        <v>0</v>
      </c>
      <c r="AT1030" s="9">
        <f t="shared" si="402"/>
        <v>0</v>
      </c>
      <c r="AU1030" s="9">
        <f t="shared" si="403"/>
        <v>0</v>
      </c>
      <c r="AV1030" s="9">
        <f t="shared" si="404"/>
        <v>0</v>
      </c>
      <c r="AW1030" s="9">
        <f t="shared" si="405"/>
        <v>0</v>
      </c>
      <c r="AX1030" s="9">
        <f t="shared" si="406"/>
        <v>0</v>
      </c>
      <c r="AY1030" s="10">
        <f t="shared" si="407"/>
        <v>0</v>
      </c>
    </row>
    <row r="1031" spans="1:51" ht="15" customHeight="1">
      <c r="A1031" s="87">
        <v>1025</v>
      </c>
      <c r="B1031" s="85" t="str">
        <f t="shared" si="384"/>
        <v>0601670904</v>
      </c>
      <c r="C1031" s="13" t="str">
        <f t="shared" si="385"/>
        <v>060167090401</v>
      </c>
      <c r="D1031" s="13" t="str">
        <f t="shared" si="386"/>
        <v>06016709040101</v>
      </c>
      <c r="E1031" s="14">
        <v>25400092</v>
      </c>
      <c r="F1031" s="14" t="s">
        <v>1472</v>
      </c>
      <c r="G1031" s="14" t="s">
        <v>2167</v>
      </c>
      <c r="H1031" s="14" t="s">
        <v>247</v>
      </c>
      <c r="I1031" s="14" t="s">
        <v>65</v>
      </c>
      <c r="J1031" s="14" t="s">
        <v>65</v>
      </c>
      <c r="K1031" s="15" t="s">
        <v>2205</v>
      </c>
      <c r="L1031" s="14" t="s">
        <v>27</v>
      </c>
      <c r="M1031" s="14">
        <v>1</v>
      </c>
      <c r="N1031" s="14" t="s">
        <v>27</v>
      </c>
      <c r="O1031" s="24">
        <f t="shared" si="387"/>
        <v>184.4</v>
      </c>
      <c r="P1031" s="24">
        <f t="shared" si="388"/>
        <v>461</v>
      </c>
      <c r="Q1031" s="24">
        <v>96</v>
      </c>
      <c r="R1031" s="16">
        <v>240</v>
      </c>
      <c r="S1031" s="69">
        <v>0</v>
      </c>
      <c r="T1031" s="70">
        <v>0</v>
      </c>
      <c r="U1031" s="24">
        <v>86</v>
      </c>
      <c r="V1031" s="24">
        <v>215</v>
      </c>
      <c r="W1031" s="69">
        <f t="shared" si="389"/>
        <v>2.4000000000000004</v>
      </c>
      <c r="X1031" s="69">
        <f>VLOOKUP(D1031,'[1]Demanda Agregada Med. y MC'!$C$7:$O$3994,13,FALSE)</f>
        <v>6</v>
      </c>
      <c r="Y1031" s="24">
        <v>0</v>
      </c>
      <c r="Z1031" s="24">
        <v>0</v>
      </c>
      <c r="AA1031" s="24">
        <v>0</v>
      </c>
      <c r="AB1031" s="24">
        <v>0</v>
      </c>
      <c r="AC1031" s="24">
        <v>0</v>
      </c>
      <c r="AD1031" s="24">
        <v>0</v>
      </c>
      <c r="AE1031" s="26">
        <v>0</v>
      </c>
      <c r="AF1031" s="25">
        <v>0</v>
      </c>
      <c r="AG1031" s="22">
        <v>322</v>
      </c>
      <c r="AH1031" s="20">
        <f t="shared" si="390"/>
        <v>59376.800000000003</v>
      </c>
      <c r="AI1031" s="9">
        <f t="shared" si="391"/>
        <v>148442</v>
      </c>
      <c r="AJ1031" s="9">
        <f t="shared" si="392"/>
        <v>30912</v>
      </c>
      <c r="AK1031" s="9">
        <f t="shared" si="393"/>
        <v>77280</v>
      </c>
      <c r="AL1031" s="9">
        <f t="shared" si="394"/>
        <v>0</v>
      </c>
      <c r="AM1031" s="9">
        <f t="shared" si="395"/>
        <v>0</v>
      </c>
      <c r="AN1031" s="9">
        <f t="shared" si="396"/>
        <v>27692</v>
      </c>
      <c r="AO1031" s="9">
        <f t="shared" si="397"/>
        <v>69230</v>
      </c>
      <c r="AP1031" s="9">
        <f t="shared" si="398"/>
        <v>772.80000000000007</v>
      </c>
      <c r="AQ1031" s="9">
        <f t="shared" si="399"/>
        <v>1932</v>
      </c>
      <c r="AR1031" s="9">
        <f t="shared" si="400"/>
        <v>0</v>
      </c>
      <c r="AS1031" s="9">
        <f t="shared" si="401"/>
        <v>0</v>
      </c>
      <c r="AT1031" s="9">
        <f t="shared" si="402"/>
        <v>0</v>
      </c>
      <c r="AU1031" s="9">
        <f t="shared" si="403"/>
        <v>0</v>
      </c>
      <c r="AV1031" s="9">
        <f t="shared" si="404"/>
        <v>0</v>
      </c>
      <c r="AW1031" s="9">
        <f t="shared" si="405"/>
        <v>0</v>
      </c>
      <c r="AX1031" s="9">
        <f t="shared" si="406"/>
        <v>0</v>
      </c>
      <c r="AY1031" s="10">
        <f t="shared" si="407"/>
        <v>0</v>
      </c>
    </row>
    <row r="1032" spans="1:51" ht="15" customHeight="1">
      <c r="A1032" s="87">
        <v>1026</v>
      </c>
      <c r="B1032" s="85" t="str">
        <f t="shared" si="384"/>
        <v>0601670912</v>
      </c>
      <c r="C1032" s="13" t="str">
        <f t="shared" si="385"/>
        <v>060167091211</v>
      </c>
      <c r="D1032" s="13" t="str">
        <f t="shared" si="386"/>
        <v>06016709121101</v>
      </c>
      <c r="E1032" s="14">
        <v>25400467</v>
      </c>
      <c r="F1032" s="14" t="s">
        <v>1472</v>
      </c>
      <c r="G1032" s="14" t="s">
        <v>2167</v>
      </c>
      <c r="H1032" s="14" t="s">
        <v>2206</v>
      </c>
      <c r="I1032" s="14" t="s">
        <v>1474</v>
      </c>
      <c r="J1032" s="14" t="s">
        <v>65</v>
      </c>
      <c r="K1032" s="15" t="s">
        <v>2207</v>
      </c>
      <c r="L1032" s="14" t="s">
        <v>27</v>
      </c>
      <c r="M1032" s="14">
        <v>1</v>
      </c>
      <c r="N1032" s="14" t="s">
        <v>27</v>
      </c>
      <c r="O1032" s="24">
        <f t="shared" si="387"/>
        <v>10</v>
      </c>
      <c r="P1032" s="24">
        <f t="shared" si="388"/>
        <v>24</v>
      </c>
      <c r="Q1032" s="24">
        <v>10</v>
      </c>
      <c r="R1032" s="16">
        <v>24</v>
      </c>
      <c r="S1032" s="69">
        <v>0</v>
      </c>
      <c r="T1032" s="70">
        <v>0</v>
      </c>
      <c r="U1032" s="24">
        <v>0</v>
      </c>
      <c r="V1032" s="24">
        <v>0</v>
      </c>
      <c r="W1032" s="69">
        <f t="shared" si="389"/>
        <v>0</v>
      </c>
      <c r="X1032" s="69">
        <f>VLOOKUP(D1032,'[1]Demanda Agregada Med. y MC'!$C$7:$O$3994,13,FALSE)</f>
        <v>0</v>
      </c>
      <c r="Y1032" s="24">
        <v>0</v>
      </c>
      <c r="Z1032" s="24">
        <v>0</v>
      </c>
      <c r="AA1032" s="24">
        <v>0</v>
      </c>
      <c r="AB1032" s="24">
        <v>0</v>
      </c>
      <c r="AC1032" s="24">
        <v>0</v>
      </c>
      <c r="AD1032" s="24">
        <v>0</v>
      </c>
      <c r="AE1032" s="26">
        <v>0</v>
      </c>
      <c r="AF1032" s="25">
        <v>0</v>
      </c>
      <c r="AG1032" s="22">
        <v>322</v>
      </c>
      <c r="AH1032" s="20">
        <f t="shared" si="390"/>
        <v>3220</v>
      </c>
      <c r="AI1032" s="9">
        <f t="shared" si="391"/>
        <v>7728</v>
      </c>
      <c r="AJ1032" s="9">
        <f t="shared" si="392"/>
        <v>3220</v>
      </c>
      <c r="AK1032" s="9">
        <f t="shared" si="393"/>
        <v>7728</v>
      </c>
      <c r="AL1032" s="9">
        <f t="shared" si="394"/>
        <v>0</v>
      </c>
      <c r="AM1032" s="9">
        <f t="shared" si="395"/>
        <v>0</v>
      </c>
      <c r="AN1032" s="9">
        <f t="shared" si="396"/>
        <v>0</v>
      </c>
      <c r="AO1032" s="9">
        <f t="shared" si="397"/>
        <v>0</v>
      </c>
      <c r="AP1032" s="9">
        <f t="shared" si="398"/>
        <v>0</v>
      </c>
      <c r="AQ1032" s="9">
        <f t="shared" si="399"/>
        <v>0</v>
      </c>
      <c r="AR1032" s="9">
        <f t="shared" si="400"/>
        <v>0</v>
      </c>
      <c r="AS1032" s="9">
        <f t="shared" si="401"/>
        <v>0</v>
      </c>
      <c r="AT1032" s="9">
        <f t="shared" si="402"/>
        <v>0</v>
      </c>
      <c r="AU1032" s="9">
        <f t="shared" si="403"/>
        <v>0</v>
      </c>
      <c r="AV1032" s="9">
        <f t="shared" si="404"/>
        <v>0</v>
      </c>
      <c r="AW1032" s="9">
        <f t="shared" si="405"/>
        <v>0</v>
      </c>
      <c r="AX1032" s="9">
        <f t="shared" si="406"/>
        <v>0</v>
      </c>
      <c r="AY1032" s="10">
        <f t="shared" si="407"/>
        <v>0</v>
      </c>
    </row>
    <row r="1033" spans="1:51" ht="15" customHeight="1">
      <c r="A1033" s="87">
        <v>1027</v>
      </c>
      <c r="B1033" s="85" t="str">
        <f t="shared" si="384"/>
        <v>0601670920</v>
      </c>
      <c r="C1033" s="13" t="str">
        <f t="shared" si="385"/>
        <v>060167092011</v>
      </c>
      <c r="D1033" s="13" t="str">
        <f t="shared" si="386"/>
        <v>06016709201101</v>
      </c>
      <c r="E1033" s="14">
        <v>25400092</v>
      </c>
      <c r="F1033" s="14" t="s">
        <v>1472</v>
      </c>
      <c r="G1033" s="14" t="s">
        <v>2167</v>
      </c>
      <c r="H1033" s="14" t="s">
        <v>2208</v>
      </c>
      <c r="I1033" s="14" t="s">
        <v>1474</v>
      </c>
      <c r="J1033" s="14" t="s">
        <v>65</v>
      </c>
      <c r="K1033" s="15" t="s">
        <v>2209</v>
      </c>
      <c r="L1033" s="14" t="s">
        <v>27</v>
      </c>
      <c r="M1033" s="14">
        <v>1</v>
      </c>
      <c r="N1033" s="14" t="s">
        <v>27</v>
      </c>
      <c r="O1033" s="24">
        <f t="shared" si="387"/>
        <v>202.4</v>
      </c>
      <c r="P1033" s="24">
        <f t="shared" si="388"/>
        <v>504</v>
      </c>
      <c r="Q1033" s="24">
        <v>100</v>
      </c>
      <c r="R1033" s="16">
        <v>248</v>
      </c>
      <c r="S1033" s="69">
        <v>0</v>
      </c>
      <c r="T1033" s="70">
        <v>0</v>
      </c>
      <c r="U1033" s="24">
        <v>102.4</v>
      </c>
      <c r="V1033" s="24">
        <v>256</v>
      </c>
      <c r="W1033" s="69">
        <f t="shared" si="389"/>
        <v>0</v>
      </c>
      <c r="X1033" s="69">
        <f>VLOOKUP(D1033,'[1]Demanda Agregada Med. y MC'!$C$7:$O$3994,13,FALSE)</f>
        <v>0</v>
      </c>
      <c r="Y1033" s="24">
        <v>0</v>
      </c>
      <c r="Z1033" s="24">
        <v>0</v>
      </c>
      <c r="AA1033" s="24">
        <v>0</v>
      </c>
      <c r="AB1033" s="24">
        <v>0</v>
      </c>
      <c r="AC1033" s="24">
        <v>0</v>
      </c>
      <c r="AD1033" s="24">
        <v>0</v>
      </c>
      <c r="AE1033" s="26">
        <v>0</v>
      </c>
      <c r="AF1033" s="25">
        <v>0</v>
      </c>
      <c r="AG1033" s="22">
        <v>455.22750000000002</v>
      </c>
      <c r="AH1033" s="20">
        <f t="shared" si="390"/>
        <v>92138.046000000002</v>
      </c>
      <c r="AI1033" s="9">
        <f t="shared" si="391"/>
        <v>229434.66</v>
      </c>
      <c r="AJ1033" s="9">
        <f t="shared" si="392"/>
        <v>45522.75</v>
      </c>
      <c r="AK1033" s="9">
        <f t="shared" si="393"/>
        <v>112896.42</v>
      </c>
      <c r="AL1033" s="9">
        <f t="shared" si="394"/>
        <v>0</v>
      </c>
      <c r="AM1033" s="9">
        <f t="shared" si="395"/>
        <v>0</v>
      </c>
      <c r="AN1033" s="9">
        <f t="shared" si="396"/>
        <v>46615.296000000002</v>
      </c>
      <c r="AO1033" s="9">
        <f t="shared" si="397"/>
        <v>116538.24000000001</v>
      </c>
      <c r="AP1033" s="9">
        <f t="shared" si="398"/>
        <v>0</v>
      </c>
      <c r="AQ1033" s="9">
        <f t="shared" si="399"/>
        <v>0</v>
      </c>
      <c r="AR1033" s="9">
        <f t="shared" si="400"/>
        <v>0</v>
      </c>
      <c r="AS1033" s="9">
        <f t="shared" si="401"/>
        <v>0</v>
      </c>
      <c r="AT1033" s="9">
        <f t="shared" si="402"/>
        <v>0</v>
      </c>
      <c r="AU1033" s="9">
        <f t="shared" si="403"/>
        <v>0</v>
      </c>
      <c r="AV1033" s="9">
        <f t="shared" si="404"/>
        <v>0</v>
      </c>
      <c r="AW1033" s="9">
        <f t="shared" si="405"/>
        <v>0</v>
      </c>
      <c r="AX1033" s="9">
        <f t="shared" si="406"/>
        <v>0</v>
      </c>
      <c r="AY1033" s="10">
        <f t="shared" si="407"/>
        <v>0</v>
      </c>
    </row>
    <row r="1034" spans="1:51" ht="15" customHeight="1">
      <c r="A1034" s="87">
        <v>1028</v>
      </c>
      <c r="B1034" s="85" t="str">
        <f t="shared" si="384"/>
        <v>0601670946</v>
      </c>
      <c r="C1034" s="13" t="str">
        <f t="shared" si="385"/>
        <v>060167094611</v>
      </c>
      <c r="D1034" s="13" t="str">
        <f t="shared" si="386"/>
        <v>06016709461101</v>
      </c>
      <c r="E1034" s="14">
        <v>25400092</v>
      </c>
      <c r="F1034" s="14" t="s">
        <v>1472</v>
      </c>
      <c r="G1034" s="14" t="s">
        <v>2167</v>
      </c>
      <c r="H1034" s="14" t="s">
        <v>2210</v>
      </c>
      <c r="I1034" s="14" t="s">
        <v>1474</v>
      </c>
      <c r="J1034" s="14" t="s">
        <v>65</v>
      </c>
      <c r="K1034" s="15" t="s">
        <v>2211</v>
      </c>
      <c r="L1034" s="14" t="s">
        <v>27</v>
      </c>
      <c r="M1034" s="14">
        <v>1</v>
      </c>
      <c r="N1034" s="14" t="s">
        <v>27</v>
      </c>
      <c r="O1034" s="24">
        <f t="shared" si="387"/>
        <v>139.80000000000001</v>
      </c>
      <c r="P1034" s="24">
        <f t="shared" si="388"/>
        <v>348</v>
      </c>
      <c r="Q1034" s="24">
        <v>51</v>
      </c>
      <c r="R1034" s="16">
        <v>126</v>
      </c>
      <c r="S1034" s="69">
        <v>0</v>
      </c>
      <c r="T1034" s="70">
        <v>0</v>
      </c>
      <c r="U1034" s="24">
        <v>87.600000000000009</v>
      </c>
      <c r="V1034" s="24">
        <v>219</v>
      </c>
      <c r="W1034" s="69">
        <f t="shared" si="389"/>
        <v>1.2000000000000002</v>
      </c>
      <c r="X1034" s="69">
        <f>VLOOKUP(D1034,'[1]Demanda Agregada Med. y MC'!$C$7:$O$3994,13,FALSE)</f>
        <v>3</v>
      </c>
      <c r="Y1034" s="24">
        <v>0</v>
      </c>
      <c r="Z1034" s="24">
        <v>0</v>
      </c>
      <c r="AA1034" s="24">
        <v>0</v>
      </c>
      <c r="AB1034" s="24">
        <v>0</v>
      </c>
      <c r="AC1034" s="24">
        <v>0</v>
      </c>
      <c r="AD1034" s="24">
        <v>0</v>
      </c>
      <c r="AE1034" s="26">
        <v>0</v>
      </c>
      <c r="AF1034" s="25">
        <v>0</v>
      </c>
      <c r="AG1034" s="22">
        <v>455.22750000000002</v>
      </c>
      <c r="AH1034" s="20">
        <f t="shared" si="390"/>
        <v>63640.804500000006</v>
      </c>
      <c r="AI1034" s="9">
        <f t="shared" si="391"/>
        <v>158419.17000000001</v>
      </c>
      <c r="AJ1034" s="9">
        <f t="shared" si="392"/>
        <v>23216.602500000001</v>
      </c>
      <c r="AK1034" s="9">
        <f t="shared" si="393"/>
        <v>57358.665000000001</v>
      </c>
      <c r="AL1034" s="9">
        <f t="shared" si="394"/>
        <v>0</v>
      </c>
      <c r="AM1034" s="9">
        <f t="shared" si="395"/>
        <v>0</v>
      </c>
      <c r="AN1034" s="9">
        <f t="shared" si="396"/>
        <v>39877.929000000004</v>
      </c>
      <c r="AO1034" s="9">
        <f t="shared" si="397"/>
        <v>99694.822500000009</v>
      </c>
      <c r="AP1034" s="9">
        <f t="shared" si="398"/>
        <v>546.27300000000014</v>
      </c>
      <c r="AQ1034" s="9">
        <f t="shared" si="399"/>
        <v>1365.6825000000001</v>
      </c>
      <c r="AR1034" s="9">
        <f t="shared" si="400"/>
        <v>0</v>
      </c>
      <c r="AS1034" s="9">
        <f t="shared" si="401"/>
        <v>0</v>
      </c>
      <c r="AT1034" s="9">
        <f t="shared" si="402"/>
        <v>0</v>
      </c>
      <c r="AU1034" s="9">
        <f t="shared" si="403"/>
        <v>0</v>
      </c>
      <c r="AV1034" s="9">
        <f t="shared" si="404"/>
        <v>0</v>
      </c>
      <c r="AW1034" s="9">
        <f t="shared" si="405"/>
        <v>0</v>
      </c>
      <c r="AX1034" s="9">
        <f t="shared" si="406"/>
        <v>0</v>
      </c>
      <c r="AY1034" s="10">
        <f t="shared" si="407"/>
        <v>0</v>
      </c>
    </row>
    <row r="1035" spans="1:51" ht="15" customHeight="1">
      <c r="A1035" s="87">
        <v>1029</v>
      </c>
      <c r="B1035" s="85" t="str">
        <f t="shared" si="384"/>
        <v>0601670953</v>
      </c>
      <c r="C1035" s="13" t="str">
        <f t="shared" si="385"/>
        <v>060167095311</v>
      </c>
      <c r="D1035" s="13" t="str">
        <f t="shared" si="386"/>
        <v>06016709531101</v>
      </c>
      <c r="E1035" s="14">
        <v>25400467</v>
      </c>
      <c r="F1035" s="14" t="s">
        <v>1472</v>
      </c>
      <c r="G1035" s="14" t="s">
        <v>2167</v>
      </c>
      <c r="H1035" s="14" t="s">
        <v>2212</v>
      </c>
      <c r="I1035" s="14" t="s">
        <v>1474</v>
      </c>
      <c r="J1035" s="14" t="s">
        <v>65</v>
      </c>
      <c r="K1035" s="15" t="s">
        <v>2213</v>
      </c>
      <c r="L1035" s="14" t="s">
        <v>27</v>
      </c>
      <c r="M1035" s="14">
        <v>1</v>
      </c>
      <c r="N1035" s="14" t="s">
        <v>27</v>
      </c>
      <c r="O1035" s="24">
        <f t="shared" si="387"/>
        <v>15</v>
      </c>
      <c r="P1035" s="24">
        <f t="shared" si="388"/>
        <v>36</v>
      </c>
      <c r="Q1035" s="24">
        <v>15</v>
      </c>
      <c r="R1035" s="16">
        <v>36</v>
      </c>
      <c r="S1035" s="69">
        <v>0</v>
      </c>
      <c r="T1035" s="70">
        <v>0</v>
      </c>
      <c r="U1035" s="24">
        <v>0</v>
      </c>
      <c r="V1035" s="24">
        <v>0</v>
      </c>
      <c r="W1035" s="69">
        <f t="shared" si="389"/>
        <v>0</v>
      </c>
      <c r="X1035" s="69">
        <f>VLOOKUP(D1035,'[1]Demanda Agregada Med. y MC'!$C$7:$O$3994,13,FALSE)</f>
        <v>0</v>
      </c>
      <c r="Y1035" s="24">
        <v>0</v>
      </c>
      <c r="Z1035" s="24">
        <v>0</v>
      </c>
      <c r="AA1035" s="24">
        <v>0</v>
      </c>
      <c r="AB1035" s="24">
        <v>0</v>
      </c>
      <c r="AC1035" s="24">
        <v>0</v>
      </c>
      <c r="AD1035" s="24">
        <v>0</v>
      </c>
      <c r="AE1035" s="26">
        <v>0</v>
      </c>
      <c r="AF1035" s="25">
        <v>0</v>
      </c>
      <c r="AG1035" s="22">
        <v>303.60000000000002</v>
      </c>
      <c r="AH1035" s="20">
        <f t="shared" si="390"/>
        <v>4554</v>
      </c>
      <c r="AI1035" s="9">
        <f t="shared" si="391"/>
        <v>10929.6</v>
      </c>
      <c r="AJ1035" s="9">
        <f t="shared" si="392"/>
        <v>4554</v>
      </c>
      <c r="AK1035" s="9">
        <f t="shared" si="393"/>
        <v>10929.6</v>
      </c>
      <c r="AL1035" s="9">
        <f t="shared" si="394"/>
        <v>0</v>
      </c>
      <c r="AM1035" s="9">
        <f t="shared" si="395"/>
        <v>0</v>
      </c>
      <c r="AN1035" s="9">
        <f t="shared" si="396"/>
        <v>0</v>
      </c>
      <c r="AO1035" s="9">
        <f t="shared" si="397"/>
        <v>0</v>
      </c>
      <c r="AP1035" s="9">
        <f t="shared" si="398"/>
        <v>0</v>
      </c>
      <c r="AQ1035" s="9">
        <f t="shared" si="399"/>
        <v>0</v>
      </c>
      <c r="AR1035" s="9">
        <f t="shared" si="400"/>
        <v>0</v>
      </c>
      <c r="AS1035" s="9">
        <f t="shared" si="401"/>
        <v>0</v>
      </c>
      <c r="AT1035" s="9">
        <f t="shared" si="402"/>
        <v>0</v>
      </c>
      <c r="AU1035" s="9">
        <f t="shared" si="403"/>
        <v>0</v>
      </c>
      <c r="AV1035" s="9">
        <f t="shared" si="404"/>
        <v>0</v>
      </c>
      <c r="AW1035" s="9">
        <f t="shared" si="405"/>
        <v>0</v>
      </c>
      <c r="AX1035" s="9">
        <f t="shared" si="406"/>
        <v>0</v>
      </c>
      <c r="AY1035" s="10">
        <f t="shared" si="407"/>
        <v>0</v>
      </c>
    </row>
    <row r="1036" spans="1:51" ht="15" customHeight="1">
      <c r="A1036" s="87">
        <v>1030</v>
      </c>
      <c r="B1036" s="85" t="str">
        <f t="shared" si="384"/>
        <v>0601670979</v>
      </c>
      <c r="C1036" s="13" t="str">
        <f t="shared" si="385"/>
        <v>060167097911</v>
      </c>
      <c r="D1036" s="13" t="str">
        <f t="shared" si="386"/>
        <v>06016709791101</v>
      </c>
      <c r="E1036" s="14">
        <v>25400092</v>
      </c>
      <c r="F1036" s="14" t="s">
        <v>1472</v>
      </c>
      <c r="G1036" s="14" t="s">
        <v>2167</v>
      </c>
      <c r="H1036" s="14" t="s">
        <v>2214</v>
      </c>
      <c r="I1036" s="14" t="s">
        <v>1474</v>
      </c>
      <c r="J1036" s="14" t="s">
        <v>65</v>
      </c>
      <c r="K1036" s="15" t="s">
        <v>2215</v>
      </c>
      <c r="L1036" s="14" t="s">
        <v>27</v>
      </c>
      <c r="M1036" s="14">
        <v>1</v>
      </c>
      <c r="N1036" s="14" t="s">
        <v>27</v>
      </c>
      <c r="O1036" s="24">
        <f t="shared" si="387"/>
        <v>166.2</v>
      </c>
      <c r="P1036" s="24">
        <f t="shared" si="388"/>
        <v>415.5</v>
      </c>
      <c r="Q1036" s="24">
        <v>68</v>
      </c>
      <c r="R1036" s="16">
        <v>170</v>
      </c>
      <c r="S1036" s="69">
        <v>0</v>
      </c>
      <c r="T1036" s="70">
        <v>0</v>
      </c>
      <c r="U1036" s="24">
        <v>95.2</v>
      </c>
      <c r="V1036" s="24">
        <v>238</v>
      </c>
      <c r="W1036" s="69">
        <f t="shared" si="389"/>
        <v>3</v>
      </c>
      <c r="X1036" s="69">
        <f>VLOOKUP(D1036,'[1]Demanda Agregada Med. y MC'!$C$7:$O$3994,13,FALSE)</f>
        <v>7.5</v>
      </c>
      <c r="Y1036" s="24">
        <v>0</v>
      </c>
      <c r="Z1036" s="24">
        <v>0</v>
      </c>
      <c r="AA1036" s="24">
        <v>0</v>
      </c>
      <c r="AB1036" s="24">
        <v>0</v>
      </c>
      <c r="AC1036" s="24">
        <v>0</v>
      </c>
      <c r="AD1036" s="24">
        <v>0</v>
      </c>
      <c r="AE1036" s="26">
        <v>0</v>
      </c>
      <c r="AF1036" s="25">
        <v>0</v>
      </c>
      <c r="AG1036" s="22">
        <v>455.22750000000002</v>
      </c>
      <c r="AH1036" s="20">
        <f t="shared" si="390"/>
        <v>75658.810499999992</v>
      </c>
      <c r="AI1036" s="9">
        <f t="shared" si="391"/>
        <v>189147.02625</v>
      </c>
      <c r="AJ1036" s="9">
        <f t="shared" si="392"/>
        <v>30955.47</v>
      </c>
      <c r="AK1036" s="9">
        <f t="shared" si="393"/>
        <v>77388.675000000003</v>
      </c>
      <c r="AL1036" s="9">
        <f t="shared" si="394"/>
        <v>0</v>
      </c>
      <c r="AM1036" s="9">
        <f t="shared" si="395"/>
        <v>0</v>
      </c>
      <c r="AN1036" s="9">
        <f t="shared" si="396"/>
        <v>43337.658000000003</v>
      </c>
      <c r="AO1036" s="9">
        <f t="shared" si="397"/>
        <v>108344.145</v>
      </c>
      <c r="AP1036" s="9">
        <f t="shared" si="398"/>
        <v>1365.6825000000001</v>
      </c>
      <c r="AQ1036" s="9">
        <f t="shared" si="399"/>
        <v>3414.2062500000002</v>
      </c>
      <c r="AR1036" s="9">
        <f t="shared" si="400"/>
        <v>0</v>
      </c>
      <c r="AS1036" s="9">
        <f t="shared" si="401"/>
        <v>0</v>
      </c>
      <c r="AT1036" s="9">
        <f t="shared" si="402"/>
        <v>0</v>
      </c>
      <c r="AU1036" s="9">
        <f t="shared" si="403"/>
        <v>0</v>
      </c>
      <c r="AV1036" s="9">
        <f t="shared" si="404"/>
        <v>0</v>
      </c>
      <c r="AW1036" s="9">
        <f t="shared" si="405"/>
        <v>0</v>
      </c>
      <c r="AX1036" s="9">
        <f t="shared" si="406"/>
        <v>0</v>
      </c>
      <c r="AY1036" s="10">
        <f t="shared" si="407"/>
        <v>0</v>
      </c>
    </row>
    <row r="1037" spans="1:51" ht="15" customHeight="1">
      <c r="A1037" s="87">
        <v>1031</v>
      </c>
      <c r="B1037" s="85" t="str">
        <f t="shared" si="384"/>
        <v>0601670995</v>
      </c>
      <c r="C1037" s="13" t="str">
        <f t="shared" si="385"/>
        <v>060167099511</v>
      </c>
      <c r="D1037" s="13" t="str">
        <f t="shared" si="386"/>
        <v>06016709951101</v>
      </c>
      <c r="E1037" s="14">
        <v>25400467</v>
      </c>
      <c r="F1037" s="14" t="s">
        <v>1472</v>
      </c>
      <c r="G1037" s="14" t="s">
        <v>2167</v>
      </c>
      <c r="H1037" s="14" t="s">
        <v>2216</v>
      </c>
      <c r="I1037" s="14" t="s">
        <v>1474</v>
      </c>
      <c r="J1037" s="14" t="s">
        <v>65</v>
      </c>
      <c r="K1037" s="15" t="s">
        <v>2217</v>
      </c>
      <c r="L1037" s="14" t="s">
        <v>27</v>
      </c>
      <c r="M1037" s="14">
        <v>1</v>
      </c>
      <c r="N1037" s="14" t="s">
        <v>27</v>
      </c>
      <c r="O1037" s="24">
        <f t="shared" si="387"/>
        <v>15</v>
      </c>
      <c r="P1037" s="24">
        <f t="shared" si="388"/>
        <v>37</v>
      </c>
      <c r="Q1037" s="24">
        <v>15</v>
      </c>
      <c r="R1037" s="16">
        <v>37</v>
      </c>
      <c r="S1037" s="69">
        <v>0</v>
      </c>
      <c r="T1037" s="70">
        <v>0</v>
      </c>
      <c r="U1037" s="24">
        <v>0</v>
      </c>
      <c r="V1037" s="24">
        <v>0</v>
      </c>
      <c r="W1037" s="69">
        <f t="shared" si="389"/>
        <v>0</v>
      </c>
      <c r="X1037" s="69">
        <f>VLOOKUP(D1037,'[1]Demanda Agregada Med. y MC'!$C$7:$O$3994,13,FALSE)</f>
        <v>0</v>
      </c>
      <c r="Y1037" s="24">
        <v>0</v>
      </c>
      <c r="Z1037" s="24">
        <v>0</v>
      </c>
      <c r="AA1037" s="24">
        <v>0</v>
      </c>
      <c r="AB1037" s="24">
        <v>0</v>
      </c>
      <c r="AC1037" s="24">
        <v>0</v>
      </c>
      <c r="AD1037" s="24">
        <v>0</v>
      </c>
      <c r="AE1037" s="26">
        <v>0</v>
      </c>
      <c r="AF1037" s="25">
        <v>0</v>
      </c>
      <c r="AG1037" s="22">
        <v>322</v>
      </c>
      <c r="AH1037" s="20">
        <f t="shared" si="390"/>
        <v>4830</v>
      </c>
      <c r="AI1037" s="9">
        <f t="shared" si="391"/>
        <v>11914</v>
      </c>
      <c r="AJ1037" s="9">
        <f t="shared" si="392"/>
        <v>4830</v>
      </c>
      <c r="AK1037" s="9">
        <f t="shared" si="393"/>
        <v>11914</v>
      </c>
      <c r="AL1037" s="9">
        <f t="shared" si="394"/>
        <v>0</v>
      </c>
      <c r="AM1037" s="9">
        <f t="shared" si="395"/>
        <v>0</v>
      </c>
      <c r="AN1037" s="9">
        <f t="shared" si="396"/>
        <v>0</v>
      </c>
      <c r="AO1037" s="9">
        <f t="shared" si="397"/>
        <v>0</v>
      </c>
      <c r="AP1037" s="9">
        <f t="shared" si="398"/>
        <v>0</v>
      </c>
      <c r="AQ1037" s="9">
        <f t="shared" si="399"/>
        <v>0</v>
      </c>
      <c r="AR1037" s="9">
        <f t="shared" si="400"/>
        <v>0</v>
      </c>
      <c r="AS1037" s="9">
        <f t="shared" si="401"/>
        <v>0</v>
      </c>
      <c r="AT1037" s="9">
        <f t="shared" si="402"/>
        <v>0</v>
      </c>
      <c r="AU1037" s="9">
        <f t="shared" si="403"/>
        <v>0</v>
      </c>
      <c r="AV1037" s="9">
        <f t="shared" si="404"/>
        <v>0</v>
      </c>
      <c r="AW1037" s="9">
        <f t="shared" si="405"/>
        <v>0</v>
      </c>
      <c r="AX1037" s="9">
        <f t="shared" si="406"/>
        <v>0</v>
      </c>
      <c r="AY1037" s="10">
        <f t="shared" si="407"/>
        <v>0</v>
      </c>
    </row>
    <row r="1038" spans="1:51" ht="15" customHeight="1">
      <c r="A1038" s="87">
        <v>1032</v>
      </c>
      <c r="B1038" s="85" t="str">
        <f t="shared" si="384"/>
        <v>0601671027</v>
      </c>
      <c r="C1038" s="13" t="str">
        <f t="shared" si="385"/>
        <v>060167102711</v>
      </c>
      <c r="D1038" s="13" t="str">
        <f t="shared" si="386"/>
        <v>06016710271101</v>
      </c>
      <c r="E1038" s="14">
        <v>25400467</v>
      </c>
      <c r="F1038" s="14" t="s">
        <v>1472</v>
      </c>
      <c r="G1038" s="14" t="s">
        <v>2167</v>
      </c>
      <c r="H1038" s="14" t="s">
        <v>2218</v>
      </c>
      <c r="I1038" s="14" t="s">
        <v>1474</v>
      </c>
      <c r="J1038" s="14" t="s">
        <v>65</v>
      </c>
      <c r="K1038" s="15" t="s">
        <v>2219</v>
      </c>
      <c r="L1038" s="14" t="s">
        <v>27</v>
      </c>
      <c r="M1038" s="14">
        <v>1</v>
      </c>
      <c r="N1038" s="14" t="s">
        <v>27</v>
      </c>
      <c r="O1038" s="24">
        <f t="shared" si="387"/>
        <v>3</v>
      </c>
      <c r="P1038" s="24">
        <f t="shared" si="388"/>
        <v>6</v>
      </c>
      <c r="Q1038" s="24">
        <v>3</v>
      </c>
      <c r="R1038" s="16">
        <v>6</v>
      </c>
      <c r="S1038" s="69">
        <v>0</v>
      </c>
      <c r="T1038" s="70">
        <v>0</v>
      </c>
      <c r="U1038" s="24">
        <v>0</v>
      </c>
      <c r="V1038" s="24">
        <v>0</v>
      </c>
      <c r="W1038" s="69">
        <f t="shared" si="389"/>
        <v>0</v>
      </c>
      <c r="X1038" s="69">
        <f>VLOOKUP(D1038,'[1]Demanda Agregada Med. y MC'!$C$7:$O$3994,13,FALSE)</f>
        <v>0</v>
      </c>
      <c r="Y1038" s="24">
        <v>0</v>
      </c>
      <c r="Z1038" s="24">
        <v>0</v>
      </c>
      <c r="AA1038" s="24">
        <v>0</v>
      </c>
      <c r="AB1038" s="24">
        <v>0</v>
      </c>
      <c r="AC1038" s="24">
        <v>0</v>
      </c>
      <c r="AD1038" s="24">
        <v>0</v>
      </c>
      <c r="AE1038" s="26">
        <v>0</v>
      </c>
      <c r="AF1038" s="25">
        <v>0</v>
      </c>
      <c r="AG1038" s="22">
        <v>322</v>
      </c>
      <c r="AH1038" s="20">
        <f t="shared" si="390"/>
        <v>966</v>
      </c>
      <c r="AI1038" s="9">
        <f t="shared" si="391"/>
        <v>1932</v>
      </c>
      <c r="AJ1038" s="9">
        <f t="shared" si="392"/>
        <v>966</v>
      </c>
      <c r="AK1038" s="9">
        <f t="shared" si="393"/>
        <v>1932</v>
      </c>
      <c r="AL1038" s="9">
        <f t="shared" si="394"/>
        <v>0</v>
      </c>
      <c r="AM1038" s="9">
        <f t="shared" si="395"/>
        <v>0</v>
      </c>
      <c r="AN1038" s="9">
        <f t="shared" si="396"/>
        <v>0</v>
      </c>
      <c r="AO1038" s="9">
        <f t="shared" si="397"/>
        <v>0</v>
      </c>
      <c r="AP1038" s="9">
        <f t="shared" si="398"/>
        <v>0</v>
      </c>
      <c r="AQ1038" s="9">
        <f t="shared" si="399"/>
        <v>0</v>
      </c>
      <c r="AR1038" s="9">
        <f t="shared" si="400"/>
        <v>0</v>
      </c>
      <c r="AS1038" s="9">
        <f t="shared" si="401"/>
        <v>0</v>
      </c>
      <c r="AT1038" s="9">
        <f t="shared" si="402"/>
        <v>0</v>
      </c>
      <c r="AU1038" s="9">
        <f t="shared" si="403"/>
        <v>0</v>
      </c>
      <c r="AV1038" s="9">
        <f t="shared" si="404"/>
        <v>0</v>
      </c>
      <c r="AW1038" s="9">
        <f t="shared" si="405"/>
        <v>0</v>
      </c>
      <c r="AX1038" s="9">
        <f t="shared" si="406"/>
        <v>0</v>
      </c>
      <c r="AY1038" s="10">
        <f t="shared" si="407"/>
        <v>0</v>
      </c>
    </row>
    <row r="1039" spans="1:51" ht="15" customHeight="1">
      <c r="A1039" s="87">
        <v>1033</v>
      </c>
      <c r="B1039" s="85" t="str">
        <f t="shared" si="384"/>
        <v>0601671035</v>
      </c>
      <c r="C1039" s="13" t="str">
        <f t="shared" si="385"/>
        <v>060167103511</v>
      </c>
      <c r="D1039" s="13" t="str">
        <f t="shared" si="386"/>
        <v>06016710351101</v>
      </c>
      <c r="E1039" s="14">
        <v>25400467</v>
      </c>
      <c r="F1039" s="14" t="s">
        <v>1472</v>
      </c>
      <c r="G1039" s="14" t="s">
        <v>2167</v>
      </c>
      <c r="H1039" s="14" t="s">
        <v>2220</v>
      </c>
      <c r="I1039" s="14" t="s">
        <v>1474</v>
      </c>
      <c r="J1039" s="14" t="s">
        <v>65</v>
      </c>
      <c r="K1039" s="15" t="s">
        <v>2221</v>
      </c>
      <c r="L1039" s="14" t="s">
        <v>27</v>
      </c>
      <c r="M1039" s="14">
        <v>1</v>
      </c>
      <c r="N1039" s="14" t="s">
        <v>27</v>
      </c>
      <c r="O1039" s="24">
        <f t="shared" si="387"/>
        <v>5</v>
      </c>
      <c r="P1039" s="24">
        <f t="shared" si="388"/>
        <v>12</v>
      </c>
      <c r="Q1039" s="24">
        <v>5</v>
      </c>
      <c r="R1039" s="16">
        <v>12</v>
      </c>
      <c r="S1039" s="69">
        <v>0</v>
      </c>
      <c r="T1039" s="70">
        <v>0</v>
      </c>
      <c r="U1039" s="24">
        <v>0</v>
      </c>
      <c r="V1039" s="24">
        <v>0</v>
      </c>
      <c r="W1039" s="69">
        <f t="shared" si="389"/>
        <v>0</v>
      </c>
      <c r="X1039" s="69">
        <f>VLOOKUP(D1039,'[1]Demanda Agregada Med. y MC'!$C$7:$O$3994,13,FALSE)</f>
        <v>0</v>
      </c>
      <c r="Y1039" s="24">
        <v>0</v>
      </c>
      <c r="Z1039" s="24">
        <v>0</v>
      </c>
      <c r="AA1039" s="24">
        <v>0</v>
      </c>
      <c r="AB1039" s="24">
        <v>0</v>
      </c>
      <c r="AC1039" s="24">
        <v>0</v>
      </c>
      <c r="AD1039" s="24">
        <v>0</v>
      </c>
      <c r="AE1039" s="26">
        <v>0</v>
      </c>
      <c r="AF1039" s="25">
        <v>0</v>
      </c>
      <c r="AG1039" s="22">
        <v>322</v>
      </c>
      <c r="AH1039" s="20">
        <f t="shared" si="390"/>
        <v>1610</v>
      </c>
      <c r="AI1039" s="9">
        <f t="shared" si="391"/>
        <v>3864</v>
      </c>
      <c r="AJ1039" s="9">
        <f t="shared" si="392"/>
        <v>1610</v>
      </c>
      <c r="AK1039" s="9">
        <f t="shared" si="393"/>
        <v>3864</v>
      </c>
      <c r="AL1039" s="9">
        <f t="shared" si="394"/>
        <v>0</v>
      </c>
      <c r="AM1039" s="9">
        <f t="shared" si="395"/>
        <v>0</v>
      </c>
      <c r="AN1039" s="9">
        <f t="shared" si="396"/>
        <v>0</v>
      </c>
      <c r="AO1039" s="9">
        <f t="shared" si="397"/>
        <v>0</v>
      </c>
      <c r="AP1039" s="9">
        <f t="shared" si="398"/>
        <v>0</v>
      </c>
      <c r="AQ1039" s="9">
        <f t="shared" si="399"/>
        <v>0</v>
      </c>
      <c r="AR1039" s="9">
        <f t="shared" si="400"/>
        <v>0</v>
      </c>
      <c r="AS1039" s="9">
        <f t="shared" si="401"/>
        <v>0</v>
      </c>
      <c r="AT1039" s="9">
        <f t="shared" si="402"/>
        <v>0</v>
      </c>
      <c r="AU1039" s="9">
        <f t="shared" si="403"/>
        <v>0</v>
      </c>
      <c r="AV1039" s="9">
        <f t="shared" si="404"/>
        <v>0</v>
      </c>
      <c r="AW1039" s="9">
        <f t="shared" si="405"/>
        <v>0</v>
      </c>
      <c r="AX1039" s="9">
        <f t="shared" si="406"/>
        <v>0</v>
      </c>
      <c r="AY1039" s="10">
        <f t="shared" si="407"/>
        <v>0</v>
      </c>
    </row>
    <row r="1040" spans="1:51" ht="15" customHeight="1">
      <c r="A1040" s="87">
        <v>1034</v>
      </c>
      <c r="B1040" s="85" t="str">
        <f t="shared" si="384"/>
        <v>0601671068</v>
      </c>
      <c r="C1040" s="13" t="str">
        <f t="shared" si="385"/>
        <v>060167106811</v>
      </c>
      <c r="D1040" s="13" t="str">
        <f t="shared" si="386"/>
        <v>06016710681101</v>
      </c>
      <c r="E1040" s="14">
        <v>25400467</v>
      </c>
      <c r="F1040" s="14" t="s">
        <v>1472</v>
      </c>
      <c r="G1040" s="14" t="s">
        <v>2167</v>
      </c>
      <c r="H1040" s="14" t="s">
        <v>2222</v>
      </c>
      <c r="I1040" s="14" t="s">
        <v>1474</v>
      </c>
      <c r="J1040" s="14" t="s">
        <v>65</v>
      </c>
      <c r="K1040" s="15" t="s">
        <v>2223</v>
      </c>
      <c r="L1040" s="14" t="s">
        <v>27</v>
      </c>
      <c r="M1040" s="14">
        <v>1</v>
      </c>
      <c r="N1040" s="14" t="s">
        <v>27</v>
      </c>
      <c r="O1040" s="24">
        <f t="shared" si="387"/>
        <v>3</v>
      </c>
      <c r="P1040" s="24">
        <f t="shared" si="388"/>
        <v>7</v>
      </c>
      <c r="Q1040" s="24">
        <v>3</v>
      </c>
      <c r="R1040" s="16">
        <v>7</v>
      </c>
      <c r="S1040" s="69">
        <v>0</v>
      </c>
      <c r="T1040" s="70">
        <v>0</v>
      </c>
      <c r="U1040" s="24">
        <v>0</v>
      </c>
      <c r="V1040" s="24">
        <v>0</v>
      </c>
      <c r="W1040" s="69">
        <f t="shared" si="389"/>
        <v>0</v>
      </c>
      <c r="X1040" s="69">
        <f>VLOOKUP(D1040,'[1]Demanda Agregada Med. y MC'!$C$7:$O$3994,13,FALSE)</f>
        <v>0</v>
      </c>
      <c r="Y1040" s="24">
        <v>0</v>
      </c>
      <c r="Z1040" s="24">
        <v>0</v>
      </c>
      <c r="AA1040" s="24">
        <v>0</v>
      </c>
      <c r="AB1040" s="24">
        <v>0</v>
      </c>
      <c r="AC1040" s="24">
        <v>0</v>
      </c>
      <c r="AD1040" s="24">
        <v>0</v>
      </c>
      <c r="AE1040" s="26">
        <v>0</v>
      </c>
      <c r="AF1040" s="25">
        <v>0</v>
      </c>
      <c r="AG1040" s="22">
        <v>322</v>
      </c>
      <c r="AH1040" s="20">
        <f t="shared" si="390"/>
        <v>966</v>
      </c>
      <c r="AI1040" s="9">
        <f t="shared" si="391"/>
        <v>2254</v>
      </c>
      <c r="AJ1040" s="9">
        <f t="shared" si="392"/>
        <v>966</v>
      </c>
      <c r="AK1040" s="9">
        <f t="shared" si="393"/>
        <v>2254</v>
      </c>
      <c r="AL1040" s="9">
        <f t="shared" si="394"/>
        <v>0</v>
      </c>
      <c r="AM1040" s="9">
        <f t="shared" si="395"/>
        <v>0</v>
      </c>
      <c r="AN1040" s="9">
        <f t="shared" si="396"/>
        <v>0</v>
      </c>
      <c r="AO1040" s="9">
        <f t="shared" si="397"/>
        <v>0</v>
      </c>
      <c r="AP1040" s="9">
        <f t="shared" si="398"/>
        <v>0</v>
      </c>
      <c r="AQ1040" s="9">
        <f t="shared" si="399"/>
        <v>0</v>
      </c>
      <c r="AR1040" s="9">
        <f t="shared" si="400"/>
        <v>0</v>
      </c>
      <c r="AS1040" s="9">
        <f t="shared" si="401"/>
        <v>0</v>
      </c>
      <c r="AT1040" s="9">
        <f t="shared" si="402"/>
        <v>0</v>
      </c>
      <c r="AU1040" s="9">
        <f t="shared" si="403"/>
        <v>0</v>
      </c>
      <c r="AV1040" s="9">
        <f t="shared" si="404"/>
        <v>0</v>
      </c>
      <c r="AW1040" s="9">
        <f t="shared" si="405"/>
        <v>0</v>
      </c>
      <c r="AX1040" s="9">
        <f t="shared" si="406"/>
        <v>0</v>
      </c>
      <c r="AY1040" s="10">
        <f t="shared" si="407"/>
        <v>0</v>
      </c>
    </row>
    <row r="1041" spans="1:51" ht="15" customHeight="1">
      <c r="A1041" s="87">
        <v>1035</v>
      </c>
      <c r="B1041" s="85" t="str">
        <f t="shared" si="384"/>
        <v>0601671134</v>
      </c>
      <c r="C1041" s="13" t="str">
        <f t="shared" si="385"/>
        <v>060167113411</v>
      </c>
      <c r="D1041" s="13" t="str">
        <f t="shared" si="386"/>
        <v>06016711341101</v>
      </c>
      <c r="E1041" s="14">
        <v>25400467</v>
      </c>
      <c r="F1041" s="14" t="s">
        <v>1472</v>
      </c>
      <c r="G1041" s="14" t="s">
        <v>2167</v>
      </c>
      <c r="H1041" s="14" t="s">
        <v>2224</v>
      </c>
      <c r="I1041" s="14" t="s">
        <v>1474</v>
      </c>
      <c r="J1041" s="14" t="s">
        <v>65</v>
      </c>
      <c r="K1041" s="15" t="s">
        <v>2225</v>
      </c>
      <c r="L1041" s="14" t="s">
        <v>27</v>
      </c>
      <c r="M1041" s="14">
        <v>1</v>
      </c>
      <c r="N1041" s="14" t="s">
        <v>27</v>
      </c>
      <c r="O1041" s="24">
        <f t="shared" si="387"/>
        <v>2</v>
      </c>
      <c r="P1041" s="24">
        <f t="shared" si="388"/>
        <v>4</v>
      </c>
      <c r="Q1041" s="24">
        <v>2</v>
      </c>
      <c r="R1041" s="16">
        <v>4</v>
      </c>
      <c r="S1041" s="69">
        <v>0</v>
      </c>
      <c r="T1041" s="70">
        <v>0</v>
      </c>
      <c r="U1041" s="24">
        <v>0</v>
      </c>
      <c r="V1041" s="24">
        <v>0</v>
      </c>
      <c r="W1041" s="69">
        <f t="shared" si="389"/>
        <v>0</v>
      </c>
      <c r="X1041" s="69">
        <f>VLOOKUP(D1041,'[1]Demanda Agregada Med. y MC'!$C$7:$O$3994,13,FALSE)</f>
        <v>0</v>
      </c>
      <c r="Y1041" s="24">
        <v>0</v>
      </c>
      <c r="Z1041" s="24">
        <v>0</v>
      </c>
      <c r="AA1041" s="24">
        <v>0</v>
      </c>
      <c r="AB1041" s="24">
        <v>0</v>
      </c>
      <c r="AC1041" s="24">
        <v>0</v>
      </c>
      <c r="AD1041" s="24">
        <v>0</v>
      </c>
      <c r="AE1041" s="26">
        <v>0</v>
      </c>
      <c r="AF1041" s="25">
        <v>0</v>
      </c>
      <c r="AG1041" s="22">
        <v>322</v>
      </c>
      <c r="AH1041" s="20">
        <f t="shared" si="390"/>
        <v>644</v>
      </c>
      <c r="AI1041" s="9">
        <f t="shared" si="391"/>
        <v>1288</v>
      </c>
      <c r="AJ1041" s="9">
        <f t="shared" si="392"/>
        <v>644</v>
      </c>
      <c r="AK1041" s="9">
        <f t="shared" si="393"/>
        <v>1288</v>
      </c>
      <c r="AL1041" s="9">
        <f t="shared" si="394"/>
        <v>0</v>
      </c>
      <c r="AM1041" s="9">
        <f t="shared" si="395"/>
        <v>0</v>
      </c>
      <c r="AN1041" s="9">
        <f t="shared" si="396"/>
        <v>0</v>
      </c>
      <c r="AO1041" s="9">
        <f t="shared" si="397"/>
        <v>0</v>
      </c>
      <c r="AP1041" s="9">
        <f t="shared" si="398"/>
        <v>0</v>
      </c>
      <c r="AQ1041" s="9">
        <f t="shared" si="399"/>
        <v>0</v>
      </c>
      <c r="AR1041" s="9">
        <f t="shared" si="400"/>
        <v>0</v>
      </c>
      <c r="AS1041" s="9">
        <f t="shared" si="401"/>
        <v>0</v>
      </c>
      <c r="AT1041" s="9">
        <f t="shared" si="402"/>
        <v>0</v>
      </c>
      <c r="AU1041" s="9">
        <f t="shared" si="403"/>
        <v>0</v>
      </c>
      <c r="AV1041" s="9">
        <f t="shared" si="404"/>
        <v>0</v>
      </c>
      <c r="AW1041" s="9">
        <f t="shared" si="405"/>
        <v>0</v>
      </c>
      <c r="AX1041" s="9">
        <f t="shared" si="406"/>
        <v>0</v>
      </c>
      <c r="AY1041" s="10">
        <f t="shared" si="407"/>
        <v>0</v>
      </c>
    </row>
    <row r="1042" spans="1:51" ht="15" customHeight="1">
      <c r="A1042" s="87">
        <v>1036</v>
      </c>
      <c r="B1042" s="85" t="str">
        <f t="shared" si="384"/>
        <v>0601671175</v>
      </c>
      <c r="C1042" s="13" t="str">
        <f t="shared" si="385"/>
        <v>060167117511</v>
      </c>
      <c r="D1042" s="13" t="str">
        <f t="shared" si="386"/>
        <v>06016711751101</v>
      </c>
      <c r="E1042" s="14">
        <v>25400467</v>
      </c>
      <c r="F1042" s="14" t="s">
        <v>1472</v>
      </c>
      <c r="G1042" s="14" t="s">
        <v>2167</v>
      </c>
      <c r="H1042" s="14" t="s">
        <v>2226</v>
      </c>
      <c r="I1042" s="14" t="s">
        <v>1474</v>
      </c>
      <c r="J1042" s="14" t="s">
        <v>65</v>
      </c>
      <c r="K1042" s="15" t="s">
        <v>2227</v>
      </c>
      <c r="L1042" s="14" t="s">
        <v>27</v>
      </c>
      <c r="M1042" s="14">
        <v>1</v>
      </c>
      <c r="N1042" s="14" t="s">
        <v>27</v>
      </c>
      <c r="O1042" s="24">
        <f t="shared" si="387"/>
        <v>5</v>
      </c>
      <c r="P1042" s="24">
        <f t="shared" si="388"/>
        <v>12</v>
      </c>
      <c r="Q1042" s="24">
        <v>5</v>
      </c>
      <c r="R1042" s="16">
        <v>12</v>
      </c>
      <c r="S1042" s="69">
        <v>0</v>
      </c>
      <c r="T1042" s="70">
        <v>0</v>
      </c>
      <c r="U1042" s="24">
        <v>0</v>
      </c>
      <c r="V1042" s="24">
        <v>0</v>
      </c>
      <c r="W1042" s="69">
        <f t="shared" si="389"/>
        <v>0</v>
      </c>
      <c r="X1042" s="69">
        <f>VLOOKUP(D1042,'[1]Demanda Agregada Med. y MC'!$C$7:$O$3994,13,FALSE)</f>
        <v>0</v>
      </c>
      <c r="Y1042" s="24">
        <v>0</v>
      </c>
      <c r="Z1042" s="24">
        <v>0</v>
      </c>
      <c r="AA1042" s="24">
        <v>0</v>
      </c>
      <c r="AB1042" s="24">
        <v>0</v>
      </c>
      <c r="AC1042" s="24">
        <v>0</v>
      </c>
      <c r="AD1042" s="24">
        <v>0</v>
      </c>
      <c r="AE1042" s="26">
        <v>0</v>
      </c>
      <c r="AF1042" s="25">
        <v>0</v>
      </c>
      <c r="AG1042" s="22">
        <v>322</v>
      </c>
      <c r="AH1042" s="20">
        <f t="shared" si="390"/>
        <v>1610</v>
      </c>
      <c r="AI1042" s="9">
        <f t="shared" si="391"/>
        <v>3864</v>
      </c>
      <c r="AJ1042" s="9">
        <f t="shared" si="392"/>
        <v>1610</v>
      </c>
      <c r="AK1042" s="9">
        <f t="shared" si="393"/>
        <v>3864</v>
      </c>
      <c r="AL1042" s="9">
        <f t="shared" si="394"/>
        <v>0</v>
      </c>
      <c r="AM1042" s="9">
        <f t="shared" si="395"/>
        <v>0</v>
      </c>
      <c r="AN1042" s="9">
        <f t="shared" si="396"/>
        <v>0</v>
      </c>
      <c r="AO1042" s="9">
        <f t="shared" si="397"/>
        <v>0</v>
      </c>
      <c r="AP1042" s="9">
        <f t="shared" si="398"/>
        <v>0</v>
      </c>
      <c r="AQ1042" s="9">
        <f t="shared" si="399"/>
        <v>0</v>
      </c>
      <c r="AR1042" s="9">
        <f t="shared" si="400"/>
        <v>0</v>
      </c>
      <c r="AS1042" s="9">
        <f t="shared" si="401"/>
        <v>0</v>
      </c>
      <c r="AT1042" s="9">
        <f t="shared" si="402"/>
        <v>0</v>
      </c>
      <c r="AU1042" s="9">
        <f t="shared" si="403"/>
        <v>0</v>
      </c>
      <c r="AV1042" s="9">
        <f t="shared" si="404"/>
        <v>0</v>
      </c>
      <c r="AW1042" s="9">
        <f t="shared" si="405"/>
        <v>0</v>
      </c>
      <c r="AX1042" s="9">
        <f t="shared" si="406"/>
        <v>0</v>
      </c>
      <c r="AY1042" s="10">
        <f t="shared" si="407"/>
        <v>0</v>
      </c>
    </row>
    <row r="1043" spans="1:51" ht="15" customHeight="1">
      <c r="A1043" s="87">
        <v>1037</v>
      </c>
      <c r="B1043" s="85" t="str">
        <f t="shared" si="384"/>
        <v>0601671464</v>
      </c>
      <c r="C1043" s="13" t="str">
        <f t="shared" si="385"/>
        <v>060167146412</v>
      </c>
      <c r="D1043" s="13" t="str">
        <f t="shared" si="386"/>
        <v>06016714641201</v>
      </c>
      <c r="E1043" s="14">
        <v>25400100</v>
      </c>
      <c r="F1043" s="14" t="s">
        <v>1472</v>
      </c>
      <c r="G1043" s="14" t="s">
        <v>2167</v>
      </c>
      <c r="H1043" s="14" t="s">
        <v>2228</v>
      </c>
      <c r="I1043" s="14" t="s">
        <v>1483</v>
      </c>
      <c r="J1043" s="14" t="s">
        <v>65</v>
      </c>
      <c r="K1043" s="15" t="s">
        <v>2229</v>
      </c>
      <c r="L1043" s="14" t="s">
        <v>27</v>
      </c>
      <c r="M1043" s="14">
        <v>1</v>
      </c>
      <c r="N1043" s="14" t="s">
        <v>27</v>
      </c>
      <c r="O1043" s="24">
        <f t="shared" si="387"/>
        <v>3</v>
      </c>
      <c r="P1043" s="24">
        <f t="shared" si="388"/>
        <v>6</v>
      </c>
      <c r="Q1043" s="24">
        <v>3</v>
      </c>
      <c r="R1043" s="16">
        <v>6</v>
      </c>
      <c r="S1043" s="69">
        <v>0</v>
      </c>
      <c r="T1043" s="70">
        <v>0</v>
      </c>
      <c r="U1043" s="24">
        <v>0</v>
      </c>
      <c r="V1043" s="24">
        <v>0</v>
      </c>
      <c r="W1043" s="69">
        <f t="shared" si="389"/>
        <v>0</v>
      </c>
      <c r="X1043" s="69">
        <f>VLOOKUP(D1043,'[1]Demanda Agregada Med. y MC'!$C$7:$O$3994,13,FALSE)</f>
        <v>0</v>
      </c>
      <c r="Y1043" s="24">
        <v>0</v>
      </c>
      <c r="Z1043" s="24">
        <v>0</v>
      </c>
      <c r="AA1043" s="24">
        <v>0</v>
      </c>
      <c r="AB1043" s="24">
        <v>0</v>
      </c>
      <c r="AC1043" s="24">
        <v>0</v>
      </c>
      <c r="AD1043" s="24">
        <v>0</v>
      </c>
      <c r="AE1043" s="26">
        <v>0</v>
      </c>
      <c r="AF1043" s="25">
        <v>0</v>
      </c>
      <c r="AG1043" s="22">
        <v>379.97840000000002</v>
      </c>
      <c r="AH1043" s="20">
        <f t="shared" si="390"/>
        <v>1139.9352000000001</v>
      </c>
      <c r="AI1043" s="9">
        <f t="shared" si="391"/>
        <v>2279.8704000000002</v>
      </c>
      <c r="AJ1043" s="9">
        <f t="shared" si="392"/>
        <v>1139.9352000000001</v>
      </c>
      <c r="AK1043" s="9">
        <f t="shared" si="393"/>
        <v>2279.8704000000002</v>
      </c>
      <c r="AL1043" s="9">
        <f t="shared" si="394"/>
        <v>0</v>
      </c>
      <c r="AM1043" s="9">
        <f t="shared" si="395"/>
        <v>0</v>
      </c>
      <c r="AN1043" s="9">
        <f t="shared" si="396"/>
        <v>0</v>
      </c>
      <c r="AO1043" s="9">
        <f t="shared" si="397"/>
        <v>0</v>
      </c>
      <c r="AP1043" s="9">
        <f t="shared" si="398"/>
        <v>0</v>
      </c>
      <c r="AQ1043" s="9">
        <f t="shared" si="399"/>
        <v>0</v>
      </c>
      <c r="AR1043" s="9">
        <f t="shared" si="400"/>
        <v>0</v>
      </c>
      <c r="AS1043" s="9">
        <f t="shared" si="401"/>
        <v>0</v>
      </c>
      <c r="AT1043" s="9">
        <f t="shared" si="402"/>
        <v>0</v>
      </c>
      <c r="AU1043" s="9">
        <f t="shared" si="403"/>
        <v>0</v>
      </c>
      <c r="AV1043" s="9">
        <f t="shared" si="404"/>
        <v>0</v>
      </c>
      <c r="AW1043" s="9">
        <f t="shared" si="405"/>
        <v>0</v>
      </c>
      <c r="AX1043" s="9">
        <f t="shared" si="406"/>
        <v>0</v>
      </c>
      <c r="AY1043" s="10">
        <f t="shared" si="407"/>
        <v>0</v>
      </c>
    </row>
    <row r="1044" spans="1:51" ht="15" customHeight="1">
      <c r="A1044" s="87">
        <v>1038</v>
      </c>
      <c r="B1044" s="85" t="str">
        <f t="shared" si="384"/>
        <v>0601671480</v>
      </c>
      <c r="C1044" s="13" t="str">
        <f t="shared" si="385"/>
        <v>060167148011</v>
      </c>
      <c r="D1044" s="13" t="str">
        <f t="shared" si="386"/>
        <v>06016714801101</v>
      </c>
      <c r="E1044" s="14">
        <v>25400100</v>
      </c>
      <c r="F1044" s="14" t="s">
        <v>1472</v>
      </c>
      <c r="G1044" s="14" t="s">
        <v>2167</v>
      </c>
      <c r="H1044" s="14" t="s">
        <v>2230</v>
      </c>
      <c r="I1044" s="14" t="s">
        <v>1474</v>
      </c>
      <c r="J1044" s="14" t="s">
        <v>65</v>
      </c>
      <c r="K1044" s="15" t="s">
        <v>2231</v>
      </c>
      <c r="L1044" s="14" t="s">
        <v>27</v>
      </c>
      <c r="M1044" s="14">
        <v>1</v>
      </c>
      <c r="N1044" s="14" t="s">
        <v>27</v>
      </c>
      <c r="O1044" s="24">
        <f t="shared" si="387"/>
        <v>35</v>
      </c>
      <c r="P1044" s="24">
        <f t="shared" si="388"/>
        <v>87</v>
      </c>
      <c r="Q1044" s="24">
        <v>35</v>
      </c>
      <c r="R1044" s="16">
        <v>87</v>
      </c>
      <c r="S1044" s="69">
        <v>0</v>
      </c>
      <c r="T1044" s="70">
        <v>0</v>
      </c>
      <c r="U1044" s="24">
        <v>0</v>
      </c>
      <c r="V1044" s="24">
        <v>0</v>
      </c>
      <c r="W1044" s="69">
        <f t="shared" si="389"/>
        <v>0</v>
      </c>
      <c r="X1044" s="69">
        <f>VLOOKUP(D1044,'[1]Demanda Agregada Med. y MC'!$C$7:$O$3994,13,FALSE)</f>
        <v>0</v>
      </c>
      <c r="Y1044" s="24">
        <v>0</v>
      </c>
      <c r="Z1044" s="24">
        <v>0</v>
      </c>
      <c r="AA1044" s="24">
        <v>0</v>
      </c>
      <c r="AB1044" s="24">
        <v>0</v>
      </c>
      <c r="AC1044" s="24">
        <v>0</v>
      </c>
      <c r="AD1044" s="24">
        <v>0</v>
      </c>
      <c r="AE1044" s="26">
        <v>0</v>
      </c>
      <c r="AF1044" s="25">
        <v>0</v>
      </c>
      <c r="AG1044" s="22">
        <v>379.97840000000002</v>
      </c>
      <c r="AH1044" s="20">
        <f t="shared" si="390"/>
        <v>13299.244000000001</v>
      </c>
      <c r="AI1044" s="9">
        <f t="shared" si="391"/>
        <v>33058.120800000004</v>
      </c>
      <c r="AJ1044" s="9">
        <f t="shared" si="392"/>
        <v>13299.244000000001</v>
      </c>
      <c r="AK1044" s="9">
        <f t="shared" si="393"/>
        <v>33058.120800000004</v>
      </c>
      <c r="AL1044" s="9">
        <f t="shared" si="394"/>
        <v>0</v>
      </c>
      <c r="AM1044" s="9">
        <f t="shared" si="395"/>
        <v>0</v>
      </c>
      <c r="AN1044" s="9">
        <f t="shared" si="396"/>
        <v>0</v>
      </c>
      <c r="AO1044" s="9">
        <f t="shared" si="397"/>
        <v>0</v>
      </c>
      <c r="AP1044" s="9">
        <f t="shared" si="398"/>
        <v>0</v>
      </c>
      <c r="AQ1044" s="9">
        <f t="shared" si="399"/>
        <v>0</v>
      </c>
      <c r="AR1044" s="9">
        <f t="shared" si="400"/>
        <v>0</v>
      </c>
      <c r="AS1044" s="9">
        <f t="shared" si="401"/>
        <v>0</v>
      </c>
      <c r="AT1044" s="9">
        <f t="shared" si="402"/>
        <v>0</v>
      </c>
      <c r="AU1044" s="9">
        <f t="shared" si="403"/>
        <v>0</v>
      </c>
      <c r="AV1044" s="9">
        <f t="shared" si="404"/>
        <v>0</v>
      </c>
      <c r="AW1044" s="9">
        <f t="shared" si="405"/>
        <v>0</v>
      </c>
      <c r="AX1044" s="9">
        <f t="shared" si="406"/>
        <v>0</v>
      </c>
      <c r="AY1044" s="10">
        <f t="shared" si="407"/>
        <v>0</v>
      </c>
    </row>
    <row r="1045" spans="1:51" ht="15" customHeight="1">
      <c r="A1045" s="87">
        <v>1039</v>
      </c>
      <c r="B1045" s="85" t="str">
        <f t="shared" si="384"/>
        <v>0601671567</v>
      </c>
      <c r="C1045" s="13" t="str">
        <f t="shared" si="385"/>
        <v>060167156700</v>
      </c>
      <c r="D1045" s="13" t="str">
        <f t="shared" si="386"/>
        <v>06016715670001</v>
      </c>
      <c r="E1045" s="14">
        <v>25400100</v>
      </c>
      <c r="F1045" s="14" t="s">
        <v>1472</v>
      </c>
      <c r="G1045" s="14" t="s">
        <v>2167</v>
      </c>
      <c r="H1045" s="14" t="s">
        <v>2232</v>
      </c>
      <c r="I1045" s="14" t="s">
        <v>24</v>
      </c>
      <c r="J1045" s="14" t="s">
        <v>65</v>
      </c>
      <c r="K1045" s="15" t="s">
        <v>2233</v>
      </c>
      <c r="L1045" s="14" t="s">
        <v>27</v>
      </c>
      <c r="M1045" s="14">
        <v>1</v>
      </c>
      <c r="N1045" s="14" t="s">
        <v>27</v>
      </c>
      <c r="O1045" s="24">
        <f t="shared" si="387"/>
        <v>866</v>
      </c>
      <c r="P1045" s="24">
        <f t="shared" si="388"/>
        <v>2164</v>
      </c>
      <c r="Q1045" s="24">
        <v>866</v>
      </c>
      <c r="R1045" s="16">
        <v>2164</v>
      </c>
      <c r="S1045" s="69">
        <v>0</v>
      </c>
      <c r="T1045" s="70">
        <v>0</v>
      </c>
      <c r="U1045" s="24">
        <v>0</v>
      </c>
      <c r="V1045" s="24">
        <v>0</v>
      </c>
      <c r="W1045" s="69">
        <f t="shared" si="389"/>
        <v>0</v>
      </c>
      <c r="X1045" s="69">
        <f>VLOOKUP(D1045,'[1]Demanda Agregada Med. y MC'!$C$7:$O$3994,13,FALSE)</f>
        <v>0</v>
      </c>
      <c r="Y1045" s="24">
        <v>0</v>
      </c>
      <c r="Z1045" s="24">
        <v>0</v>
      </c>
      <c r="AA1045" s="24">
        <v>0</v>
      </c>
      <c r="AB1045" s="24">
        <v>0</v>
      </c>
      <c r="AC1045" s="24">
        <v>0</v>
      </c>
      <c r="AD1045" s="24">
        <v>0</v>
      </c>
      <c r="AE1045" s="26">
        <v>0</v>
      </c>
      <c r="AF1045" s="25">
        <v>0</v>
      </c>
      <c r="AG1045" s="22">
        <v>379.97840000000002</v>
      </c>
      <c r="AH1045" s="20">
        <f t="shared" si="390"/>
        <v>329061.29440000001</v>
      </c>
      <c r="AI1045" s="9">
        <f t="shared" si="391"/>
        <v>822273.25760000001</v>
      </c>
      <c r="AJ1045" s="9">
        <f t="shared" si="392"/>
        <v>329061.29440000001</v>
      </c>
      <c r="AK1045" s="9">
        <f t="shared" si="393"/>
        <v>822273.25760000001</v>
      </c>
      <c r="AL1045" s="9">
        <f t="shared" si="394"/>
        <v>0</v>
      </c>
      <c r="AM1045" s="9">
        <f t="shared" si="395"/>
        <v>0</v>
      </c>
      <c r="AN1045" s="9">
        <f t="shared" si="396"/>
        <v>0</v>
      </c>
      <c r="AO1045" s="9">
        <f t="shared" si="397"/>
        <v>0</v>
      </c>
      <c r="AP1045" s="9">
        <f t="shared" si="398"/>
        <v>0</v>
      </c>
      <c r="AQ1045" s="9">
        <f t="shared" si="399"/>
        <v>0</v>
      </c>
      <c r="AR1045" s="9">
        <f t="shared" si="400"/>
        <v>0</v>
      </c>
      <c r="AS1045" s="9">
        <f t="shared" si="401"/>
        <v>0</v>
      </c>
      <c r="AT1045" s="9">
        <f t="shared" si="402"/>
        <v>0</v>
      </c>
      <c r="AU1045" s="9">
        <f t="shared" si="403"/>
        <v>0</v>
      </c>
      <c r="AV1045" s="9">
        <f t="shared" si="404"/>
        <v>0</v>
      </c>
      <c r="AW1045" s="9">
        <f t="shared" si="405"/>
        <v>0</v>
      </c>
      <c r="AX1045" s="9">
        <f t="shared" si="406"/>
        <v>0</v>
      </c>
      <c r="AY1045" s="10">
        <f t="shared" si="407"/>
        <v>0</v>
      </c>
    </row>
    <row r="1046" spans="1:51" ht="15" customHeight="1">
      <c r="A1046" s="87">
        <v>1040</v>
      </c>
      <c r="B1046" s="85" t="str">
        <f t="shared" si="384"/>
        <v>0601671571</v>
      </c>
      <c r="C1046" s="13" t="str">
        <f t="shared" si="385"/>
        <v>060167157111</v>
      </c>
      <c r="D1046" s="13" t="str">
        <f t="shared" si="386"/>
        <v>06016715711101</v>
      </c>
      <c r="E1046" s="14">
        <v>25400100</v>
      </c>
      <c r="F1046" s="14" t="s">
        <v>1472</v>
      </c>
      <c r="G1046" s="14" t="s">
        <v>2167</v>
      </c>
      <c r="H1046" s="14" t="s">
        <v>2234</v>
      </c>
      <c r="I1046" s="14" t="s">
        <v>1474</v>
      </c>
      <c r="J1046" s="14" t="s">
        <v>65</v>
      </c>
      <c r="K1046" s="15" t="s">
        <v>2235</v>
      </c>
      <c r="L1046" s="14" t="s">
        <v>27</v>
      </c>
      <c r="M1046" s="14">
        <v>1</v>
      </c>
      <c r="N1046" s="14" t="s">
        <v>27</v>
      </c>
      <c r="O1046" s="24">
        <f t="shared" si="387"/>
        <v>3</v>
      </c>
      <c r="P1046" s="24">
        <f t="shared" si="388"/>
        <v>6</v>
      </c>
      <c r="Q1046" s="24">
        <v>3</v>
      </c>
      <c r="R1046" s="16">
        <v>6</v>
      </c>
      <c r="S1046" s="69">
        <v>0</v>
      </c>
      <c r="T1046" s="70">
        <v>0</v>
      </c>
      <c r="U1046" s="24">
        <v>0</v>
      </c>
      <c r="V1046" s="24">
        <v>0</v>
      </c>
      <c r="W1046" s="69">
        <f t="shared" si="389"/>
        <v>0</v>
      </c>
      <c r="X1046" s="69">
        <f>VLOOKUP(D1046,'[1]Demanda Agregada Med. y MC'!$C$7:$O$3994,13,FALSE)</f>
        <v>0</v>
      </c>
      <c r="Y1046" s="24">
        <v>0</v>
      </c>
      <c r="Z1046" s="24">
        <v>0</v>
      </c>
      <c r="AA1046" s="24">
        <v>0</v>
      </c>
      <c r="AB1046" s="24">
        <v>0</v>
      </c>
      <c r="AC1046" s="24">
        <v>0</v>
      </c>
      <c r="AD1046" s="24">
        <v>0</v>
      </c>
      <c r="AE1046" s="26">
        <v>0</v>
      </c>
      <c r="AF1046" s="25">
        <v>0</v>
      </c>
      <c r="AG1046" s="22">
        <v>1895.2</v>
      </c>
      <c r="AH1046" s="20">
        <f t="shared" si="390"/>
        <v>5685.6</v>
      </c>
      <c r="AI1046" s="9">
        <f t="shared" si="391"/>
        <v>11371.2</v>
      </c>
      <c r="AJ1046" s="9">
        <f t="shared" si="392"/>
        <v>5685.6</v>
      </c>
      <c r="AK1046" s="9">
        <f t="shared" si="393"/>
        <v>11371.2</v>
      </c>
      <c r="AL1046" s="9">
        <f t="shared" si="394"/>
        <v>0</v>
      </c>
      <c r="AM1046" s="9">
        <f t="shared" si="395"/>
        <v>0</v>
      </c>
      <c r="AN1046" s="9">
        <f t="shared" si="396"/>
        <v>0</v>
      </c>
      <c r="AO1046" s="9">
        <f t="shared" si="397"/>
        <v>0</v>
      </c>
      <c r="AP1046" s="9">
        <f t="shared" si="398"/>
        <v>0</v>
      </c>
      <c r="AQ1046" s="9">
        <f t="shared" si="399"/>
        <v>0</v>
      </c>
      <c r="AR1046" s="9">
        <f t="shared" si="400"/>
        <v>0</v>
      </c>
      <c r="AS1046" s="9">
        <f t="shared" si="401"/>
        <v>0</v>
      </c>
      <c r="AT1046" s="9">
        <f t="shared" si="402"/>
        <v>0</v>
      </c>
      <c r="AU1046" s="9">
        <f t="shared" si="403"/>
        <v>0</v>
      </c>
      <c r="AV1046" s="9">
        <f t="shared" si="404"/>
        <v>0</v>
      </c>
      <c r="AW1046" s="9">
        <f t="shared" si="405"/>
        <v>0</v>
      </c>
      <c r="AX1046" s="9">
        <f t="shared" si="406"/>
        <v>0</v>
      </c>
      <c r="AY1046" s="10">
        <f t="shared" si="407"/>
        <v>0</v>
      </c>
    </row>
    <row r="1047" spans="1:51" ht="15" customHeight="1">
      <c r="A1047" s="87">
        <v>1041</v>
      </c>
      <c r="B1047" s="85" t="str">
        <f t="shared" si="384"/>
        <v>0601671605</v>
      </c>
      <c r="C1047" s="13" t="str">
        <f t="shared" si="385"/>
        <v>060167160511</v>
      </c>
      <c r="D1047" s="13" t="str">
        <f t="shared" si="386"/>
        <v>06016716051101</v>
      </c>
      <c r="E1047" s="14">
        <v>25400100</v>
      </c>
      <c r="F1047" s="14" t="s">
        <v>1472</v>
      </c>
      <c r="G1047" s="14" t="s">
        <v>2167</v>
      </c>
      <c r="H1047" s="14" t="s">
        <v>2236</v>
      </c>
      <c r="I1047" s="14" t="s">
        <v>1474</v>
      </c>
      <c r="J1047" s="14" t="s">
        <v>65</v>
      </c>
      <c r="K1047" s="15" t="s">
        <v>2237</v>
      </c>
      <c r="L1047" s="14" t="s">
        <v>27</v>
      </c>
      <c r="M1047" s="14">
        <v>1</v>
      </c>
      <c r="N1047" s="14" t="s">
        <v>27</v>
      </c>
      <c r="O1047" s="24">
        <f t="shared" si="387"/>
        <v>79.599999999999994</v>
      </c>
      <c r="P1047" s="24">
        <f t="shared" si="388"/>
        <v>199</v>
      </c>
      <c r="Q1047" s="24">
        <v>24</v>
      </c>
      <c r="R1047" s="16">
        <v>60</v>
      </c>
      <c r="S1047" s="69">
        <v>0</v>
      </c>
      <c r="T1047" s="70">
        <v>0</v>
      </c>
      <c r="U1047" s="24">
        <v>0</v>
      </c>
      <c r="V1047" s="24">
        <v>0</v>
      </c>
      <c r="W1047" s="69">
        <f t="shared" si="389"/>
        <v>55.6</v>
      </c>
      <c r="X1047" s="69">
        <f>VLOOKUP(D1047,'[1]Demanda Agregada Med. y MC'!$C$7:$O$3994,13,FALSE)</f>
        <v>139</v>
      </c>
      <c r="Y1047" s="24">
        <v>0</v>
      </c>
      <c r="Z1047" s="24">
        <v>0</v>
      </c>
      <c r="AA1047" s="24">
        <v>0</v>
      </c>
      <c r="AB1047" s="24">
        <v>0</v>
      </c>
      <c r="AC1047" s="24">
        <v>0</v>
      </c>
      <c r="AD1047" s="24">
        <v>0</v>
      </c>
      <c r="AE1047" s="26">
        <v>0</v>
      </c>
      <c r="AF1047" s="25">
        <v>0</v>
      </c>
      <c r="AG1047" s="22">
        <v>314.226</v>
      </c>
      <c r="AH1047" s="20">
        <f t="shared" si="390"/>
        <v>25012.389599999999</v>
      </c>
      <c r="AI1047" s="9">
        <f t="shared" si="391"/>
        <v>62530.974000000002</v>
      </c>
      <c r="AJ1047" s="9">
        <f t="shared" si="392"/>
        <v>7541.424</v>
      </c>
      <c r="AK1047" s="9">
        <f t="shared" si="393"/>
        <v>18853.560000000001</v>
      </c>
      <c r="AL1047" s="9">
        <f t="shared" si="394"/>
        <v>0</v>
      </c>
      <c r="AM1047" s="9">
        <f t="shared" si="395"/>
        <v>0</v>
      </c>
      <c r="AN1047" s="9">
        <f t="shared" si="396"/>
        <v>0</v>
      </c>
      <c r="AO1047" s="9">
        <f t="shared" si="397"/>
        <v>0</v>
      </c>
      <c r="AP1047" s="9">
        <f t="shared" si="398"/>
        <v>17470.9656</v>
      </c>
      <c r="AQ1047" s="9">
        <f t="shared" si="399"/>
        <v>43677.413999999997</v>
      </c>
      <c r="AR1047" s="9">
        <f t="shared" si="400"/>
        <v>0</v>
      </c>
      <c r="AS1047" s="9">
        <f t="shared" si="401"/>
        <v>0</v>
      </c>
      <c r="AT1047" s="9">
        <f t="shared" si="402"/>
        <v>0</v>
      </c>
      <c r="AU1047" s="9">
        <f t="shared" si="403"/>
        <v>0</v>
      </c>
      <c r="AV1047" s="9">
        <f t="shared" si="404"/>
        <v>0</v>
      </c>
      <c r="AW1047" s="9">
        <f t="shared" si="405"/>
        <v>0</v>
      </c>
      <c r="AX1047" s="9">
        <f t="shared" si="406"/>
        <v>0</v>
      </c>
      <c r="AY1047" s="10">
        <f t="shared" si="407"/>
        <v>0</v>
      </c>
    </row>
    <row r="1048" spans="1:51" ht="15" customHeight="1">
      <c r="A1048" s="87">
        <v>1042</v>
      </c>
      <c r="B1048" s="85" t="str">
        <f t="shared" si="384"/>
        <v>0601671621</v>
      </c>
      <c r="C1048" s="13" t="str">
        <f t="shared" si="385"/>
        <v>060167162111</v>
      </c>
      <c r="D1048" s="13" t="str">
        <f t="shared" si="386"/>
        <v>06016716211101</v>
      </c>
      <c r="E1048" s="14">
        <v>25400100</v>
      </c>
      <c r="F1048" s="14" t="s">
        <v>1472</v>
      </c>
      <c r="G1048" s="14" t="s">
        <v>2167</v>
      </c>
      <c r="H1048" s="14" t="s">
        <v>2238</v>
      </c>
      <c r="I1048" s="14" t="s">
        <v>1474</v>
      </c>
      <c r="J1048" s="14" t="s">
        <v>65</v>
      </c>
      <c r="K1048" s="15" t="s">
        <v>2239</v>
      </c>
      <c r="L1048" s="14" t="s">
        <v>27</v>
      </c>
      <c r="M1048" s="14">
        <v>1</v>
      </c>
      <c r="N1048" s="14" t="s">
        <v>27</v>
      </c>
      <c r="O1048" s="24">
        <f t="shared" si="387"/>
        <v>3</v>
      </c>
      <c r="P1048" s="24">
        <f t="shared" si="388"/>
        <v>6</v>
      </c>
      <c r="Q1048" s="24">
        <v>3</v>
      </c>
      <c r="R1048" s="16">
        <v>6</v>
      </c>
      <c r="S1048" s="69">
        <v>0</v>
      </c>
      <c r="T1048" s="70">
        <v>0</v>
      </c>
      <c r="U1048" s="24">
        <v>0</v>
      </c>
      <c r="V1048" s="24">
        <v>0</v>
      </c>
      <c r="W1048" s="69">
        <f t="shared" si="389"/>
        <v>0</v>
      </c>
      <c r="X1048" s="69">
        <f>VLOOKUP(D1048,'[1]Demanda Agregada Med. y MC'!$C$7:$O$3994,13,FALSE)</f>
        <v>0</v>
      </c>
      <c r="Y1048" s="24">
        <v>0</v>
      </c>
      <c r="Z1048" s="24">
        <v>0</v>
      </c>
      <c r="AA1048" s="24">
        <v>0</v>
      </c>
      <c r="AB1048" s="24">
        <v>0</v>
      </c>
      <c r="AC1048" s="24">
        <v>0</v>
      </c>
      <c r="AD1048" s="24">
        <v>0</v>
      </c>
      <c r="AE1048" s="26">
        <v>0</v>
      </c>
      <c r="AF1048" s="25">
        <v>0</v>
      </c>
      <c r="AG1048" s="22">
        <v>368</v>
      </c>
      <c r="AH1048" s="20">
        <f t="shared" si="390"/>
        <v>1104</v>
      </c>
      <c r="AI1048" s="9">
        <f t="shared" si="391"/>
        <v>2208</v>
      </c>
      <c r="AJ1048" s="9">
        <f t="shared" si="392"/>
        <v>1104</v>
      </c>
      <c r="AK1048" s="9">
        <f t="shared" si="393"/>
        <v>2208</v>
      </c>
      <c r="AL1048" s="9">
        <f t="shared" si="394"/>
        <v>0</v>
      </c>
      <c r="AM1048" s="9">
        <f t="shared" si="395"/>
        <v>0</v>
      </c>
      <c r="AN1048" s="9">
        <f t="shared" si="396"/>
        <v>0</v>
      </c>
      <c r="AO1048" s="9">
        <f t="shared" si="397"/>
        <v>0</v>
      </c>
      <c r="AP1048" s="9">
        <f t="shared" si="398"/>
        <v>0</v>
      </c>
      <c r="AQ1048" s="9">
        <f t="shared" si="399"/>
        <v>0</v>
      </c>
      <c r="AR1048" s="9">
        <f t="shared" si="400"/>
        <v>0</v>
      </c>
      <c r="AS1048" s="9">
        <f t="shared" si="401"/>
        <v>0</v>
      </c>
      <c r="AT1048" s="9">
        <f t="shared" si="402"/>
        <v>0</v>
      </c>
      <c r="AU1048" s="9">
        <f t="shared" si="403"/>
        <v>0</v>
      </c>
      <c r="AV1048" s="9">
        <f t="shared" si="404"/>
        <v>0</v>
      </c>
      <c r="AW1048" s="9">
        <f t="shared" si="405"/>
        <v>0</v>
      </c>
      <c r="AX1048" s="9">
        <f t="shared" si="406"/>
        <v>0</v>
      </c>
      <c r="AY1048" s="10">
        <f t="shared" si="407"/>
        <v>0</v>
      </c>
    </row>
    <row r="1049" spans="1:51" ht="15" customHeight="1">
      <c r="A1049" s="87">
        <v>1043</v>
      </c>
      <c r="B1049" s="85" t="str">
        <f t="shared" si="384"/>
        <v>0601671886</v>
      </c>
      <c r="C1049" s="13" t="str">
        <f t="shared" si="385"/>
        <v>060167188611</v>
      </c>
      <c r="D1049" s="13" t="str">
        <f t="shared" si="386"/>
        <v>06016718861101</v>
      </c>
      <c r="E1049" s="14">
        <v>25400100</v>
      </c>
      <c r="F1049" s="14" t="s">
        <v>1472</v>
      </c>
      <c r="G1049" s="14" t="s">
        <v>2167</v>
      </c>
      <c r="H1049" s="14" t="s">
        <v>2240</v>
      </c>
      <c r="I1049" s="14" t="s">
        <v>1474</v>
      </c>
      <c r="J1049" s="14" t="s">
        <v>65</v>
      </c>
      <c r="K1049" s="15" t="s">
        <v>2241</v>
      </c>
      <c r="L1049" s="14" t="s">
        <v>27</v>
      </c>
      <c r="M1049" s="14">
        <v>1</v>
      </c>
      <c r="N1049" s="14" t="s">
        <v>27</v>
      </c>
      <c r="O1049" s="24">
        <f t="shared" si="387"/>
        <v>2</v>
      </c>
      <c r="P1049" s="24">
        <f t="shared" si="388"/>
        <v>3</v>
      </c>
      <c r="Q1049" s="24">
        <v>2</v>
      </c>
      <c r="R1049" s="16">
        <v>3</v>
      </c>
      <c r="S1049" s="69">
        <v>0</v>
      </c>
      <c r="T1049" s="70">
        <v>0</v>
      </c>
      <c r="U1049" s="24">
        <v>0</v>
      </c>
      <c r="V1049" s="24">
        <v>0</v>
      </c>
      <c r="W1049" s="69">
        <f t="shared" si="389"/>
        <v>0</v>
      </c>
      <c r="X1049" s="69">
        <f>VLOOKUP(D1049,'[1]Demanda Agregada Med. y MC'!$C$7:$O$3994,13,FALSE)</f>
        <v>0</v>
      </c>
      <c r="Y1049" s="24">
        <v>0</v>
      </c>
      <c r="Z1049" s="24">
        <v>0</v>
      </c>
      <c r="AA1049" s="24">
        <v>0</v>
      </c>
      <c r="AB1049" s="24">
        <v>0</v>
      </c>
      <c r="AC1049" s="24">
        <v>0</v>
      </c>
      <c r="AD1049" s="24">
        <v>0</v>
      </c>
      <c r="AE1049" s="26">
        <v>0</v>
      </c>
      <c r="AF1049" s="25">
        <v>0</v>
      </c>
      <c r="AG1049" s="22">
        <v>368</v>
      </c>
      <c r="AH1049" s="20">
        <f t="shared" si="390"/>
        <v>736</v>
      </c>
      <c r="AI1049" s="9">
        <f t="shared" si="391"/>
        <v>1104</v>
      </c>
      <c r="AJ1049" s="9">
        <f t="shared" si="392"/>
        <v>736</v>
      </c>
      <c r="AK1049" s="9">
        <f t="shared" si="393"/>
        <v>1104</v>
      </c>
      <c r="AL1049" s="9">
        <f t="shared" si="394"/>
        <v>0</v>
      </c>
      <c r="AM1049" s="9">
        <f t="shared" si="395"/>
        <v>0</v>
      </c>
      <c r="AN1049" s="9">
        <f t="shared" si="396"/>
        <v>0</v>
      </c>
      <c r="AO1049" s="9">
        <f t="shared" si="397"/>
        <v>0</v>
      </c>
      <c r="AP1049" s="9">
        <f t="shared" si="398"/>
        <v>0</v>
      </c>
      <c r="AQ1049" s="9">
        <f t="shared" si="399"/>
        <v>0</v>
      </c>
      <c r="AR1049" s="9">
        <f t="shared" si="400"/>
        <v>0</v>
      </c>
      <c r="AS1049" s="9">
        <f t="shared" si="401"/>
        <v>0</v>
      </c>
      <c r="AT1049" s="9">
        <f t="shared" si="402"/>
        <v>0</v>
      </c>
      <c r="AU1049" s="9">
        <f t="shared" si="403"/>
        <v>0</v>
      </c>
      <c r="AV1049" s="9">
        <f t="shared" si="404"/>
        <v>0</v>
      </c>
      <c r="AW1049" s="9">
        <f t="shared" si="405"/>
        <v>0</v>
      </c>
      <c r="AX1049" s="9">
        <f t="shared" si="406"/>
        <v>0</v>
      </c>
      <c r="AY1049" s="10">
        <f t="shared" si="407"/>
        <v>0</v>
      </c>
    </row>
    <row r="1050" spans="1:51" ht="15" customHeight="1">
      <c r="A1050" s="87">
        <v>1044</v>
      </c>
      <c r="B1050" s="85" t="str">
        <f t="shared" si="384"/>
        <v>0601671977</v>
      </c>
      <c r="C1050" s="13" t="str">
        <f t="shared" si="385"/>
        <v>060167197711</v>
      </c>
      <c r="D1050" s="13" t="str">
        <f t="shared" si="386"/>
        <v>06016719771101</v>
      </c>
      <c r="E1050" s="14">
        <v>25400100</v>
      </c>
      <c r="F1050" s="14" t="s">
        <v>1472</v>
      </c>
      <c r="G1050" s="14" t="s">
        <v>2167</v>
      </c>
      <c r="H1050" s="14" t="s">
        <v>2242</v>
      </c>
      <c r="I1050" s="14" t="s">
        <v>1474</v>
      </c>
      <c r="J1050" s="14" t="s">
        <v>65</v>
      </c>
      <c r="K1050" s="15" t="s">
        <v>2243</v>
      </c>
      <c r="L1050" s="14" t="s">
        <v>27</v>
      </c>
      <c r="M1050" s="14">
        <v>1</v>
      </c>
      <c r="N1050" s="14" t="s">
        <v>27</v>
      </c>
      <c r="O1050" s="24">
        <f t="shared" si="387"/>
        <v>2</v>
      </c>
      <c r="P1050" s="24">
        <f t="shared" si="388"/>
        <v>3</v>
      </c>
      <c r="Q1050" s="24">
        <v>2</v>
      </c>
      <c r="R1050" s="16">
        <v>3</v>
      </c>
      <c r="S1050" s="69">
        <v>0</v>
      </c>
      <c r="T1050" s="70">
        <v>0</v>
      </c>
      <c r="U1050" s="24">
        <v>0</v>
      </c>
      <c r="V1050" s="24">
        <v>0</v>
      </c>
      <c r="W1050" s="69">
        <f t="shared" si="389"/>
        <v>0</v>
      </c>
      <c r="X1050" s="69">
        <f>VLOOKUP(D1050,'[1]Demanda Agregada Med. y MC'!$C$7:$O$3994,13,FALSE)</f>
        <v>0</v>
      </c>
      <c r="Y1050" s="24">
        <v>0</v>
      </c>
      <c r="Z1050" s="24">
        <v>0</v>
      </c>
      <c r="AA1050" s="24">
        <v>0</v>
      </c>
      <c r="AB1050" s="24">
        <v>0</v>
      </c>
      <c r="AC1050" s="24">
        <v>0</v>
      </c>
      <c r="AD1050" s="24">
        <v>0</v>
      </c>
      <c r="AE1050" s="26">
        <v>0</v>
      </c>
      <c r="AF1050" s="25">
        <v>0</v>
      </c>
      <c r="AG1050" s="22">
        <v>1458.2</v>
      </c>
      <c r="AH1050" s="20">
        <f t="shared" si="390"/>
        <v>2916.4</v>
      </c>
      <c r="AI1050" s="9">
        <f t="shared" si="391"/>
        <v>4374.6000000000004</v>
      </c>
      <c r="AJ1050" s="9">
        <f t="shared" si="392"/>
        <v>2916.4</v>
      </c>
      <c r="AK1050" s="9">
        <f t="shared" si="393"/>
        <v>4374.6000000000004</v>
      </c>
      <c r="AL1050" s="9">
        <f t="shared" si="394"/>
        <v>0</v>
      </c>
      <c r="AM1050" s="9">
        <f t="shared" si="395"/>
        <v>0</v>
      </c>
      <c r="AN1050" s="9">
        <f t="shared" si="396"/>
        <v>0</v>
      </c>
      <c r="AO1050" s="9">
        <f t="shared" si="397"/>
        <v>0</v>
      </c>
      <c r="AP1050" s="9">
        <f t="shared" si="398"/>
        <v>0</v>
      </c>
      <c r="AQ1050" s="9">
        <f t="shared" si="399"/>
        <v>0</v>
      </c>
      <c r="AR1050" s="9">
        <f t="shared" si="400"/>
        <v>0</v>
      </c>
      <c r="AS1050" s="9">
        <f t="shared" si="401"/>
        <v>0</v>
      </c>
      <c r="AT1050" s="9">
        <f t="shared" si="402"/>
        <v>0</v>
      </c>
      <c r="AU1050" s="9">
        <f t="shared" si="403"/>
        <v>0</v>
      </c>
      <c r="AV1050" s="9">
        <f t="shared" si="404"/>
        <v>0</v>
      </c>
      <c r="AW1050" s="9">
        <f t="shared" si="405"/>
        <v>0</v>
      </c>
      <c r="AX1050" s="9">
        <f t="shared" si="406"/>
        <v>0</v>
      </c>
      <c r="AY1050" s="10">
        <f t="shared" si="407"/>
        <v>0</v>
      </c>
    </row>
    <row r="1051" spans="1:51" ht="15" customHeight="1">
      <c r="A1051" s="87">
        <v>1045</v>
      </c>
      <c r="B1051" s="85" t="str">
        <f t="shared" si="384"/>
        <v>0601672124</v>
      </c>
      <c r="C1051" s="13" t="str">
        <f t="shared" si="385"/>
        <v>060167212411</v>
      </c>
      <c r="D1051" s="13" t="str">
        <f t="shared" si="386"/>
        <v>06016721241101</v>
      </c>
      <c r="E1051" s="14">
        <v>25400100</v>
      </c>
      <c r="F1051" s="14" t="s">
        <v>1472</v>
      </c>
      <c r="G1051" s="14" t="s">
        <v>2167</v>
      </c>
      <c r="H1051" s="14" t="s">
        <v>2244</v>
      </c>
      <c r="I1051" s="14" t="s">
        <v>1474</v>
      </c>
      <c r="J1051" s="14" t="s">
        <v>65</v>
      </c>
      <c r="K1051" s="15" t="s">
        <v>2245</v>
      </c>
      <c r="L1051" s="14" t="s">
        <v>27</v>
      </c>
      <c r="M1051" s="14">
        <v>1</v>
      </c>
      <c r="N1051" s="14" t="s">
        <v>27</v>
      </c>
      <c r="O1051" s="24">
        <f t="shared" si="387"/>
        <v>14</v>
      </c>
      <c r="P1051" s="24">
        <f t="shared" si="388"/>
        <v>33</v>
      </c>
      <c r="Q1051" s="24">
        <v>14</v>
      </c>
      <c r="R1051" s="16">
        <v>33</v>
      </c>
      <c r="S1051" s="69">
        <v>0</v>
      </c>
      <c r="T1051" s="70">
        <v>0</v>
      </c>
      <c r="U1051" s="24">
        <v>0</v>
      </c>
      <c r="V1051" s="24">
        <v>0</v>
      </c>
      <c r="W1051" s="69">
        <f t="shared" si="389"/>
        <v>0</v>
      </c>
      <c r="X1051" s="69">
        <f>VLOOKUP(D1051,'[1]Demanda Agregada Med. y MC'!$C$7:$O$3994,13,FALSE)</f>
        <v>0</v>
      </c>
      <c r="Y1051" s="24">
        <v>0</v>
      </c>
      <c r="Z1051" s="24">
        <v>0</v>
      </c>
      <c r="AA1051" s="24">
        <v>0</v>
      </c>
      <c r="AB1051" s="24">
        <v>0</v>
      </c>
      <c r="AC1051" s="24">
        <v>0</v>
      </c>
      <c r="AD1051" s="24">
        <v>0</v>
      </c>
      <c r="AE1051" s="26">
        <v>0</v>
      </c>
      <c r="AF1051" s="25">
        <v>0</v>
      </c>
      <c r="AG1051" s="22">
        <v>2825.32</v>
      </c>
      <c r="AH1051" s="20">
        <f t="shared" si="390"/>
        <v>39554.480000000003</v>
      </c>
      <c r="AI1051" s="9">
        <f t="shared" si="391"/>
        <v>93235.560000000012</v>
      </c>
      <c r="AJ1051" s="9">
        <f t="shared" si="392"/>
        <v>39554.480000000003</v>
      </c>
      <c r="AK1051" s="9">
        <f t="shared" si="393"/>
        <v>93235.560000000012</v>
      </c>
      <c r="AL1051" s="9">
        <f t="shared" si="394"/>
        <v>0</v>
      </c>
      <c r="AM1051" s="9">
        <f t="shared" si="395"/>
        <v>0</v>
      </c>
      <c r="AN1051" s="9">
        <f t="shared" si="396"/>
        <v>0</v>
      </c>
      <c r="AO1051" s="9">
        <f t="shared" si="397"/>
        <v>0</v>
      </c>
      <c r="AP1051" s="9">
        <f t="shared" si="398"/>
        <v>0</v>
      </c>
      <c r="AQ1051" s="9">
        <f t="shared" si="399"/>
        <v>0</v>
      </c>
      <c r="AR1051" s="9">
        <f t="shared" si="400"/>
        <v>0</v>
      </c>
      <c r="AS1051" s="9">
        <f t="shared" si="401"/>
        <v>0</v>
      </c>
      <c r="AT1051" s="9">
        <f t="shared" si="402"/>
        <v>0</v>
      </c>
      <c r="AU1051" s="9">
        <f t="shared" si="403"/>
        <v>0</v>
      </c>
      <c r="AV1051" s="9">
        <f t="shared" si="404"/>
        <v>0</v>
      </c>
      <c r="AW1051" s="9">
        <f t="shared" si="405"/>
        <v>0</v>
      </c>
      <c r="AX1051" s="9">
        <f t="shared" si="406"/>
        <v>0</v>
      </c>
      <c r="AY1051" s="10">
        <f t="shared" si="407"/>
        <v>0</v>
      </c>
    </row>
    <row r="1052" spans="1:51" ht="15" customHeight="1">
      <c r="A1052" s="87">
        <v>1046</v>
      </c>
      <c r="B1052" s="85" t="str">
        <f t="shared" si="384"/>
        <v>0601672181</v>
      </c>
      <c r="C1052" s="13" t="str">
        <f t="shared" si="385"/>
        <v>060167218111</v>
      </c>
      <c r="D1052" s="13" t="str">
        <f t="shared" si="386"/>
        <v>06016721811101</v>
      </c>
      <c r="E1052" s="14">
        <v>25400100</v>
      </c>
      <c r="F1052" s="14" t="s">
        <v>1472</v>
      </c>
      <c r="G1052" s="14" t="s">
        <v>2167</v>
      </c>
      <c r="H1052" s="14" t="s">
        <v>2246</v>
      </c>
      <c r="I1052" s="14" t="s">
        <v>1474</v>
      </c>
      <c r="J1052" s="14" t="s">
        <v>65</v>
      </c>
      <c r="K1052" s="15" t="s">
        <v>2247</v>
      </c>
      <c r="L1052" s="14" t="s">
        <v>27</v>
      </c>
      <c r="M1052" s="14">
        <v>1</v>
      </c>
      <c r="N1052" s="14" t="s">
        <v>27</v>
      </c>
      <c r="O1052" s="24">
        <f t="shared" si="387"/>
        <v>89.2</v>
      </c>
      <c r="P1052" s="24">
        <f t="shared" si="388"/>
        <v>223</v>
      </c>
      <c r="Q1052" s="24">
        <v>84</v>
      </c>
      <c r="R1052" s="16">
        <v>210</v>
      </c>
      <c r="S1052" s="69">
        <v>0</v>
      </c>
      <c r="T1052" s="70">
        <v>0</v>
      </c>
      <c r="U1052" s="24">
        <v>2.4000000000000004</v>
      </c>
      <c r="V1052" s="24">
        <v>6</v>
      </c>
      <c r="W1052" s="69">
        <f t="shared" si="389"/>
        <v>2.8000000000000003</v>
      </c>
      <c r="X1052" s="69">
        <f>VLOOKUP(D1052,'[1]Demanda Agregada Med. y MC'!$C$7:$O$3994,13,FALSE)</f>
        <v>7</v>
      </c>
      <c r="Y1052" s="24">
        <v>0</v>
      </c>
      <c r="Z1052" s="24">
        <v>0</v>
      </c>
      <c r="AA1052" s="24">
        <v>0</v>
      </c>
      <c r="AB1052" s="24">
        <v>0</v>
      </c>
      <c r="AC1052" s="24">
        <v>0</v>
      </c>
      <c r="AD1052" s="24">
        <v>0</v>
      </c>
      <c r="AE1052" s="26">
        <v>0</v>
      </c>
      <c r="AF1052" s="25">
        <v>0</v>
      </c>
      <c r="AG1052" s="22">
        <v>2825.32</v>
      </c>
      <c r="AH1052" s="20">
        <f t="shared" si="390"/>
        <v>252018.54400000002</v>
      </c>
      <c r="AI1052" s="9">
        <f t="shared" si="391"/>
        <v>630046.36</v>
      </c>
      <c r="AJ1052" s="9">
        <f t="shared" si="392"/>
        <v>237326.88</v>
      </c>
      <c r="AK1052" s="9">
        <f t="shared" si="393"/>
        <v>593317.20000000007</v>
      </c>
      <c r="AL1052" s="9">
        <f t="shared" si="394"/>
        <v>0</v>
      </c>
      <c r="AM1052" s="9">
        <f t="shared" si="395"/>
        <v>0</v>
      </c>
      <c r="AN1052" s="9">
        <f t="shared" si="396"/>
        <v>6780.7680000000018</v>
      </c>
      <c r="AO1052" s="9">
        <f t="shared" si="397"/>
        <v>16951.920000000002</v>
      </c>
      <c r="AP1052" s="9">
        <f t="shared" si="398"/>
        <v>7910.8960000000015</v>
      </c>
      <c r="AQ1052" s="9">
        <f t="shared" si="399"/>
        <v>19777.240000000002</v>
      </c>
      <c r="AR1052" s="9">
        <f t="shared" si="400"/>
        <v>0</v>
      </c>
      <c r="AS1052" s="9">
        <f t="shared" si="401"/>
        <v>0</v>
      </c>
      <c r="AT1052" s="9">
        <f t="shared" si="402"/>
        <v>0</v>
      </c>
      <c r="AU1052" s="9">
        <f t="shared" si="403"/>
        <v>0</v>
      </c>
      <c r="AV1052" s="9">
        <f t="shared" si="404"/>
        <v>0</v>
      </c>
      <c r="AW1052" s="9">
        <f t="shared" si="405"/>
        <v>0</v>
      </c>
      <c r="AX1052" s="9">
        <f t="shared" si="406"/>
        <v>0</v>
      </c>
      <c r="AY1052" s="10">
        <f t="shared" si="407"/>
        <v>0</v>
      </c>
    </row>
    <row r="1053" spans="1:51" ht="15" customHeight="1">
      <c r="A1053" s="87">
        <v>1047</v>
      </c>
      <c r="B1053" s="85" t="str">
        <f t="shared" si="384"/>
        <v>0601672884</v>
      </c>
      <c r="C1053" s="13" t="str">
        <f t="shared" si="385"/>
        <v>060167288411</v>
      </c>
      <c r="D1053" s="13" t="str">
        <f t="shared" si="386"/>
        <v>06016728841101</v>
      </c>
      <c r="E1053" s="14">
        <v>25400100</v>
      </c>
      <c r="F1053" s="14" t="s">
        <v>1472</v>
      </c>
      <c r="G1053" s="14" t="s">
        <v>2167</v>
      </c>
      <c r="H1053" s="14" t="s">
        <v>2248</v>
      </c>
      <c r="I1053" s="14" t="s">
        <v>1474</v>
      </c>
      <c r="J1053" s="14" t="s">
        <v>65</v>
      </c>
      <c r="K1053" s="15" t="s">
        <v>2249</v>
      </c>
      <c r="L1053" s="14" t="s">
        <v>27</v>
      </c>
      <c r="M1053" s="14">
        <v>1</v>
      </c>
      <c r="N1053" s="14" t="s">
        <v>27</v>
      </c>
      <c r="O1053" s="24">
        <f t="shared" si="387"/>
        <v>556.80000000000007</v>
      </c>
      <c r="P1053" s="24">
        <f t="shared" si="388"/>
        <v>1392</v>
      </c>
      <c r="Q1053" s="24">
        <v>22</v>
      </c>
      <c r="R1053" s="16">
        <v>55</v>
      </c>
      <c r="S1053" s="69">
        <v>0</v>
      </c>
      <c r="T1053" s="70">
        <v>0</v>
      </c>
      <c r="U1053" s="24">
        <v>534.80000000000007</v>
      </c>
      <c r="V1053" s="24">
        <v>1337</v>
      </c>
      <c r="W1053" s="69">
        <f t="shared" si="389"/>
        <v>0</v>
      </c>
      <c r="X1053" s="69">
        <f>VLOOKUP(D1053,'[1]Demanda Agregada Med. y MC'!$C$7:$O$3994,13,FALSE)</f>
        <v>0</v>
      </c>
      <c r="Y1053" s="24">
        <v>0</v>
      </c>
      <c r="Z1053" s="24">
        <v>0</v>
      </c>
      <c r="AA1053" s="24">
        <v>0</v>
      </c>
      <c r="AB1053" s="24">
        <v>0</v>
      </c>
      <c r="AC1053" s="24">
        <v>0</v>
      </c>
      <c r="AD1053" s="24">
        <v>0</v>
      </c>
      <c r="AE1053" s="26">
        <v>0</v>
      </c>
      <c r="AF1053" s="25">
        <v>0</v>
      </c>
      <c r="AG1053" s="22">
        <v>10.58</v>
      </c>
      <c r="AH1053" s="20">
        <f t="shared" si="390"/>
        <v>5890.9440000000004</v>
      </c>
      <c r="AI1053" s="9">
        <f t="shared" si="391"/>
        <v>14727.36</v>
      </c>
      <c r="AJ1053" s="9">
        <f t="shared" si="392"/>
        <v>232.76</v>
      </c>
      <c r="AK1053" s="9">
        <f t="shared" si="393"/>
        <v>581.9</v>
      </c>
      <c r="AL1053" s="9">
        <f t="shared" si="394"/>
        <v>0</v>
      </c>
      <c r="AM1053" s="9">
        <f t="shared" si="395"/>
        <v>0</v>
      </c>
      <c r="AN1053" s="9">
        <f t="shared" si="396"/>
        <v>5658.1840000000011</v>
      </c>
      <c r="AO1053" s="9">
        <f t="shared" si="397"/>
        <v>14145.460000000001</v>
      </c>
      <c r="AP1053" s="9">
        <f t="shared" si="398"/>
        <v>0</v>
      </c>
      <c r="AQ1053" s="9">
        <f t="shared" si="399"/>
        <v>0</v>
      </c>
      <c r="AR1053" s="9">
        <f t="shared" si="400"/>
        <v>0</v>
      </c>
      <c r="AS1053" s="9">
        <f t="shared" si="401"/>
        <v>0</v>
      </c>
      <c r="AT1053" s="9">
        <f t="shared" si="402"/>
        <v>0</v>
      </c>
      <c r="AU1053" s="9">
        <f t="shared" si="403"/>
        <v>0</v>
      </c>
      <c r="AV1053" s="9">
        <f t="shared" si="404"/>
        <v>0</v>
      </c>
      <c r="AW1053" s="9">
        <f t="shared" si="405"/>
        <v>0</v>
      </c>
      <c r="AX1053" s="9">
        <f t="shared" si="406"/>
        <v>0</v>
      </c>
      <c r="AY1053" s="10">
        <f t="shared" si="407"/>
        <v>0</v>
      </c>
    </row>
    <row r="1054" spans="1:51" ht="15" customHeight="1">
      <c r="A1054" s="87">
        <v>1048</v>
      </c>
      <c r="B1054" s="85" t="str">
        <f t="shared" si="384"/>
        <v>0601673007</v>
      </c>
      <c r="C1054" s="13" t="str">
        <f t="shared" si="385"/>
        <v>060167300711</v>
      </c>
      <c r="D1054" s="13" t="str">
        <f t="shared" si="386"/>
        <v>06016730071101</v>
      </c>
      <c r="E1054" s="14">
        <v>25400092</v>
      </c>
      <c r="F1054" s="14" t="s">
        <v>1472</v>
      </c>
      <c r="G1054" s="14" t="s">
        <v>2167</v>
      </c>
      <c r="H1054" s="14" t="s">
        <v>2250</v>
      </c>
      <c r="I1054" s="14" t="s">
        <v>1474</v>
      </c>
      <c r="J1054" s="14" t="s">
        <v>65</v>
      </c>
      <c r="K1054" s="15" t="s">
        <v>2251</v>
      </c>
      <c r="L1054" s="14" t="s">
        <v>27</v>
      </c>
      <c r="M1054" s="14">
        <v>1</v>
      </c>
      <c r="N1054" s="14" t="s">
        <v>27</v>
      </c>
      <c r="O1054" s="24">
        <f t="shared" si="387"/>
        <v>17</v>
      </c>
      <c r="P1054" s="24">
        <f t="shared" si="388"/>
        <v>40.5</v>
      </c>
      <c r="Q1054" s="24">
        <v>2</v>
      </c>
      <c r="R1054" s="16">
        <v>3</v>
      </c>
      <c r="S1054" s="69">
        <v>0</v>
      </c>
      <c r="T1054" s="70">
        <v>0</v>
      </c>
      <c r="U1054" s="24">
        <v>0</v>
      </c>
      <c r="V1054" s="24">
        <v>0</v>
      </c>
      <c r="W1054" s="69">
        <f t="shared" si="389"/>
        <v>15</v>
      </c>
      <c r="X1054" s="69">
        <f>VLOOKUP(D1054,'[1]Demanda Agregada Med. y MC'!$C$7:$O$3994,13,FALSE)</f>
        <v>37.5</v>
      </c>
      <c r="Y1054" s="24">
        <v>0</v>
      </c>
      <c r="Z1054" s="24">
        <v>0</v>
      </c>
      <c r="AA1054" s="24">
        <v>0</v>
      </c>
      <c r="AB1054" s="24">
        <v>0</v>
      </c>
      <c r="AC1054" s="24">
        <v>0</v>
      </c>
      <c r="AD1054" s="24">
        <v>0</v>
      </c>
      <c r="AE1054" s="26">
        <v>0</v>
      </c>
      <c r="AF1054" s="25">
        <v>0</v>
      </c>
      <c r="AG1054" s="22">
        <v>789.36</v>
      </c>
      <c r="AH1054" s="20">
        <f t="shared" si="390"/>
        <v>13419.12</v>
      </c>
      <c r="AI1054" s="9">
        <f t="shared" si="391"/>
        <v>31969.08</v>
      </c>
      <c r="AJ1054" s="9">
        <f t="shared" si="392"/>
        <v>1578.72</v>
      </c>
      <c r="AK1054" s="9">
        <f t="shared" si="393"/>
        <v>2368.08</v>
      </c>
      <c r="AL1054" s="9">
        <f t="shared" si="394"/>
        <v>0</v>
      </c>
      <c r="AM1054" s="9">
        <f t="shared" si="395"/>
        <v>0</v>
      </c>
      <c r="AN1054" s="9">
        <f t="shared" si="396"/>
        <v>0</v>
      </c>
      <c r="AO1054" s="9">
        <f t="shared" si="397"/>
        <v>0</v>
      </c>
      <c r="AP1054" s="9">
        <f t="shared" si="398"/>
        <v>11840.4</v>
      </c>
      <c r="AQ1054" s="9">
        <f t="shared" si="399"/>
        <v>29601</v>
      </c>
      <c r="AR1054" s="9">
        <f t="shared" si="400"/>
        <v>0</v>
      </c>
      <c r="AS1054" s="9">
        <f t="shared" si="401"/>
        <v>0</v>
      </c>
      <c r="AT1054" s="9">
        <f t="shared" si="402"/>
        <v>0</v>
      </c>
      <c r="AU1054" s="9">
        <f t="shared" si="403"/>
        <v>0</v>
      </c>
      <c r="AV1054" s="9">
        <f t="shared" si="404"/>
        <v>0</v>
      </c>
      <c r="AW1054" s="9">
        <f t="shared" si="405"/>
        <v>0</v>
      </c>
      <c r="AX1054" s="9">
        <f t="shared" si="406"/>
        <v>0</v>
      </c>
      <c r="AY1054" s="10">
        <f t="shared" si="407"/>
        <v>0</v>
      </c>
    </row>
    <row r="1055" spans="1:51" ht="15" customHeight="1">
      <c r="A1055" s="87">
        <v>1049</v>
      </c>
      <c r="B1055" s="85" t="str">
        <f t="shared" si="384"/>
        <v>0601673015</v>
      </c>
      <c r="C1055" s="13" t="str">
        <f t="shared" si="385"/>
        <v>060167301511</v>
      </c>
      <c r="D1055" s="13" t="str">
        <f t="shared" si="386"/>
        <v>06016730151101</v>
      </c>
      <c r="E1055" s="14">
        <v>25400092</v>
      </c>
      <c r="F1055" s="14" t="s">
        <v>1472</v>
      </c>
      <c r="G1055" s="14" t="s">
        <v>2167</v>
      </c>
      <c r="H1055" s="14" t="s">
        <v>2252</v>
      </c>
      <c r="I1055" s="14" t="s">
        <v>1474</v>
      </c>
      <c r="J1055" s="14" t="s">
        <v>65</v>
      </c>
      <c r="K1055" s="15" t="s">
        <v>2253</v>
      </c>
      <c r="L1055" s="14" t="s">
        <v>90</v>
      </c>
      <c r="M1055" s="14">
        <v>5</v>
      </c>
      <c r="N1055" s="14" t="s">
        <v>27</v>
      </c>
      <c r="O1055" s="24">
        <f t="shared" si="387"/>
        <v>25</v>
      </c>
      <c r="P1055" s="24">
        <f t="shared" si="388"/>
        <v>61.5</v>
      </c>
      <c r="Q1055" s="24">
        <v>10</v>
      </c>
      <c r="R1055" s="16">
        <v>24</v>
      </c>
      <c r="S1055" s="69">
        <v>0</v>
      </c>
      <c r="T1055" s="70">
        <v>0</v>
      </c>
      <c r="U1055" s="24">
        <v>0</v>
      </c>
      <c r="V1055" s="24">
        <v>0</v>
      </c>
      <c r="W1055" s="69">
        <f t="shared" si="389"/>
        <v>15</v>
      </c>
      <c r="X1055" s="69">
        <f>VLOOKUP(D1055,'[1]Demanda Agregada Med. y MC'!$C$7:$O$3994,13,FALSE)</f>
        <v>37.5</v>
      </c>
      <c r="Y1055" s="24">
        <v>0</v>
      </c>
      <c r="Z1055" s="24">
        <v>0</v>
      </c>
      <c r="AA1055" s="24">
        <v>0</v>
      </c>
      <c r="AB1055" s="24">
        <v>0</v>
      </c>
      <c r="AC1055" s="24">
        <v>0</v>
      </c>
      <c r="AD1055" s="24">
        <v>0</v>
      </c>
      <c r="AE1055" s="26">
        <v>0</v>
      </c>
      <c r="AF1055" s="25">
        <v>0</v>
      </c>
      <c r="AG1055" s="22">
        <v>3946.8</v>
      </c>
      <c r="AH1055" s="20">
        <f t="shared" si="390"/>
        <v>98670</v>
      </c>
      <c r="AI1055" s="9">
        <f t="shared" si="391"/>
        <v>242728.2</v>
      </c>
      <c r="AJ1055" s="9">
        <f t="shared" si="392"/>
        <v>39468</v>
      </c>
      <c r="AK1055" s="9">
        <f t="shared" si="393"/>
        <v>94723.200000000012</v>
      </c>
      <c r="AL1055" s="9">
        <f t="shared" si="394"/>
        <v>0</v>
      </c>
      <c r="AM1055" s="9">
        <f t="shared" si="395"/>
        <v>0</v>
      </c>
      <c r="AN1055" s="9">
        <f t="shared" si="396"/>
        <v>0</v>
      </c>
      <c r="AO1055" s="9">
        <f t="shared" si="397"/>
        <v>0</v>
      </c>
      <c r="AP1055" s="9">
        <f t="shared" si="398"/>
        <v>59202</v>
      </c>
      <c r="AQ1055" s="9">
        <f t="shared" si="399"/>
        <v>148005</v>
      </c>
      <c r="AR1055" s="9">
        <f t="shared" si="400"/>
        <v>0</v>
      </c>
      <c r="AS1055" s="9">
        <f t="shared" si="401"/>
        <v>0</v>
      </c>
      <c r="AT1055" s="9">
        <f t="shared" si="402"/>
        <v>0</v>
      </c>
      <c r="AU1055" s="9">
        <f t="shared" si="403"/>
        <v>0</v>
      </c>
      <c r="AV1055" s="9">
        <f t="shared" si="404"/>
        <v>0</v>
      </c>
      <c r="AW1055" s="9">
        <f t="shared" si="405"/>
        <v>0</v>
      </c>
      <c r="AX1055" s="9">
        <f t="shared" si="406"/>
        <v>0</v>
      </c>
      <c r="AY1055" s="10">
        <f t="shared" si="407"/>
        <v>0</v>
      </c>
    </row>
    <row r="1056" spans="1:51" ht="15" customHeight="1">
      <c r="A1056" s="87">
        <v>1050</v>
      </c>
      <c r="B1056" s="85" t="str">
        <f t="shared" si="384"/>
        <v>0601673106</v>
      </c>
      <c r="C1056" s="13" t="str">
        <f t="shared" si="385"/>
        <v>060167310611</v>
      </c>
      <c r="D1056" s="13" t="str">
        <f t="shared" si="386"/>
        <v>06016731061101</v>
      </c>
      <c r="E1056" s="14">
        <v>25400100</v>
      </c>
      <c r="F1056" s="14" t="s">
        <v>1472</v>
      </c>
      <c r="G1056" s="14" t="s">
        <v>2167</v>
      </c>
      <c r="H1056" s="14" t="s">
        <v>2254</v>
      </c>
      <c r="I1056" s="14" t="s">
        <v>1474</v>
      </c>
      <c r="J1056" s="14" t="s">
        <v>65</v>
      </c>
      <c r="K1056" s="15" t="s">
        <v>2255</v>
      </c>
      <c r="L1056" s="14" t="s">
        <v>27</v>
      </c>
      <c r="M1056" s="14">
        <v>1</v>
      </c>
      <c r="N1056" s="14" t="s">
        <v>27</v>
      </c>
      <c r="O1056" s="24">
        <f t="shared" si="387"/>
        <v>195.8</v>
      </c>
      <c r="P1056" s="24">
        <f t="shared" si="388"/>
        <v>488</v>
      </c>
      <c r="Q1056" s="24">
        <v>37</v>
      </c>
      <c r="R1056" s="16">
        <v>91</v>
      </c>
      <c r="S1056" s="69">
        <v>0</v>
      </c>
      <c r="T1056" s="70">
        <v>0</v>
      </c>
      <c r="U1056" s="24">
        <v>116</v>
      </c>
      <c r="V1056" s="24">
        <v>290</v>
      </c>
      <c r="W1056" s="69">
        <f t="shared" si="389"/>
        <v>42.800000000000004</v>
      </c>
      <c r="X1056" s="69">
        <f>VLOOKUP(D1056,'[1]Demanda Agregada Med. y MC'!$C$7:$O$3994,13,FALSE)</f>
        <v>107</v>
      </c>
      <c r="Y1056" s="24">
        <v>0</v>
      </c>
      <c r="Z1056" s="24">
        <v>0</v>
      </c>
      <c r="AA1056" s="24">
        <v>0</v>
      </c>
      <c r="AB1056" s="24">
        <v>0</v>
      </c>
      <c r="AC1056" s="24">
        <v>0</v>
      </c>
      <c r="AD1056" s="24">
        <v>0</v>
      </c>
      <c r="AE1056" s="26">
        <v>0</v>
      </c>
      <c r="AF1056" s="25">
        <v>0</v>
      </c>
      <c r="AG1056" s="22">
        <v>717.6</v>
      </c>
      <c r="AH1056" s="20">
        <f t="shared" si="390"/>
        <v>140506.08000000002</v>
      </c>
      <c r="AI1056" s="9">
        <f t="shared" si="391"/>
        <v>350188.79999999999</v>
      </c>
      <c r="AJ1056" s="9">
        <f t="shared" si="392"/>
        <v>26551.200000000001</v>
      </c>
      <c r="AK1056" s="9">
        <f t="shared" si="393"/>
        <v>65301.599999999999</v>
      </c>
      <c r="AL1056" s="9">
        <f t="shared" si="394"/>
        <v>0</v>
      </c>
      <c r="AM1056" s="9">
        <f t="shared" si="395"/>
        <v>0</v>
      </c>
      <c r="AN1056" s="9">
        <f t="shared" si="396"/>
        <v>83241.600000000006</v>
      </c>
      <c r="AO1056" s="9">
        <f t="shared" si="397"/>
        <v>208104</v>
      </c>
      <c r="AP1056" s="9">
        <f t="shared" si="398"/>
        <v>30713.280000000002</v>
      </c>
      <c r="AQ1056" s="9">
        <f t="shared" si="399"/>
        <v>76783.199999999997</v>
      </c>
      <c r="AR1056" s="9">
        <f t="shared" si="400"/>
        <v>0</v>
      </c>
      <c r="AS1056" s="9">
        <f t="shared" si="401"/>
        <v>0</v>
      </c>
      <c r="AT1056" s="9">
        <f t="shared" si="402"/>
        <v>0</v>
      </c>
      <c r="AU1056" s="9">
        <f t="shared" si="403"/>
        <v>0</v>
      </c>
      <c r="AV1056" s="9">
        <f t="shared" si="404"/>
        <v>0</v>
      </c>
      <c r="AW1056" s="9">
        <f t="shared" si="405"/>
        <v>0</v>
      </c>
      <c r="AX1056" s="9">
        <f t="shared" si="406"/>
        <v>0</v>
      </c>
      <c r="AY1056" s="10">
        <f t="shared" si="407"/>
        <v>0</v>
      </c>
    </row>
    <row r="1057" spans="1:51" ht="15" customHeight="1">
      <c r="A1057" s="87">
        <v>1051</v>
      </c>
      <c r="B1057" s="85" t="str">
        <f t="shared" si="384"/>
        <v>0601673304</v>
      </c>
      <c r="C1057" s="13" t="str">
        <f t="shared" si="385"/>
        <v>060167330412</v>
      </c>
      <c r="D1057" s="13" t="str">
        <f t="shared" si="386"/>
        <v>06016733041201</v>
      </c>
      <c r="E1057" s="14">
        <v>25400092</v>
      </c>
      <c r="F1057" s="14" t="s">
        <v>1472</v>
      </c>
      <c r="G1057" s="14" t="s">
        <v>2167</v>
      </c>
      <c r="H1057" s="14" t="s">
        <v>2256</v>
      </c>
      <c r="I1057" s="14" t="s">
        <v>1483</v>
      </c>
      <c r="J1057" s="14" t="s">
        <v>65</v>
      </c>
      <c r="K1057" s="15" t="s">
        <v>2257</v>
      </c>
      <c r="L1057" s="14" t="s">
        <v>27</v>
      </c>
      <c r="M1057" s="14">
        <v>1</v>
      </c>
      <c r="N1057" s="14" t="s">
        <v>27</v>
      </c>
      <c r="O1057" s="24">
        <f t="shared" si="387"/>
        <v>2926.2</v>
      </c>
      <c r="P1057" s="24">
        <f t="shared" si="388"/>
        <v>7172</v>
      </c>
      <c r="Q1057" s="24">
        <v>1163</v>
      </c>
      <c r="R1057" s="16">
        <v>2906</v>
      </c>
      <c r="S1057" s="69">
        <v>0</v>
      </c>
      <c r="T1057" s="70">
        <v>0</v>
      </c>
      <c r="U1057" s="24">
        <v>1367.2</v>
      </c>
      <c r="V1057" s="24">
        <v>3418</v>
      </c>
      <c r="W1057" s="69">
        <f t="shared" si="389"/>
        <v>112</v>
      </c>
      <c r="X1057" s="69">
        <f>VLOOKUP(D1057,'[1]Demanda Agregada Med. y MC'!$C$7:$O$3994,13,FALSE)</f>
        <v>280</v>
      </c>
      <c r="Y1057" s="24">
        <v>0</v>
      </c>
      <c r="Z1057" s="24">
        <v>0</v>
      </c>
      <c r="AA1057" s="24">
        <v>0</v>
      </c>
      <c r="AB1057" s="24">
        <v>0</v>
      </c>
      <c r="AC1057" s="24">
        <v>284</v>
      </c>
      <c r="AD1057" s="24">
        <v>568</v>
      </c>
      <c r="AE1057" s="26">
        <v>0</v>
      </c>
      <c r="AF1057" s="25">
        <v>0</v>
      </c>
      <c r="AG1057" s="22">
        <v>5.2164000000000001</v>
      </c>
      <c r="AH1057" s="20">
        <f t="shared" si="390"/>
        <v>15264.22968</v>
      </c>
      <c r="AI1057" s="9">
        <f t="shared" si="391"/>
        <v>37412.020799999998</v>
      </c>
      <c r="AJ1057" s="9">
        <f t="shared" si="392"/>
        <v>6066.6732000000002</v>
      </c>
      <c r="AK1057" s="9">
        <f t="shared" si="393"/>
        <v>15158.858400000001</v>
      </c>
      <c r="AL1057" s="9">
        <f t="shared" si="394"/>
        <v>0</v>
      </c>
      <c r="AM1057" s="9">
        <f t="shared" si="395"/>
        <v>0</v>
      </c>
      <c r="AN1057" s="9">
        <f t="shared" si="396"/>
        <v>7131.8620800000008</v>
      </c>
      <c r="AO1057" s="9">
        <f t="shared" si="397"/>
        <v>17829.655200000001</v>
      </c>
      <c r="AP1057" s="9">
        <f t="shared" si="398"/>
        <v>584.23680000000002</v>
      </c>
      <c r="AQ1057" s="9">
        <f t="shared" si="399"/>
        <v>1460.5920000000001</v>
      </c>
      <c r="AR1057" s="9">
        <f t="shared" si="400"/>
        <v>0</v>
      </c>
      <c r="AS1057" s="9">
        <f t="shared" si="401"/>
        <v>0</v>
      </c>
      <c r="AT1057" s="9">
        <f t="shared" si="402"/>
        <v>0</v>
      </c>
      <c r="AU1057" s="9">
        <f t="shared" si="403"/>
        <v>0</v>
      </c>
      <c r="AV1057" s="9">
        <f t="shared" si="404"/>
        <v>1481.4576</v>
      </c>
      <c r="AW1057" s="9">
        <f t="shared" si="405"/>
        <v>2962.9151999999999</v>
      </c>
      <c r="AX1057" s="9">
        <f t="shared" si="406"/>
        <v>0</v>
      </c>
      <c r="AY1057" s="10">
        <f t="shared" si="407"/>
        <v>0</v>
      </c>
    </row>
    <row r="1058" spans="1:51" ht="15" customHeight="1">
      <c r="A1058" s="87">
        <v>1052</v>
      </c>
      <c r="B1058" s="85" t="str">
        <f t="shared" si="384"/>
        <v>0601673312</v>
      </c>
      <c r="C1058" s="13" t="str">
        <f t="shared" si="385"/>
        <v>060167331212</v>
      </c>
      <c r="D1058" s="13" t="str">
        <f t="shared" si="386"/>
        <v>06016733121201</v>
      </c>
      <c r="E1058" s="14">
        <v>25400092</v>
      </c>
      <c r="F1058" s="14" t="s">
        <v>1472</v>
      </c>
      <c r="G1058" s="14" t="s">
        <v>2167</v>
      </c>
      <c r="H1058" s="14" t="s">
        <v>2258</v>
      </c>
      <c r="I1058" s="14" t="s">
        <v>1483</v>
      </c>
      <c r="J1058" s="14" t="s">
        <v>65</v>
      </c>
      <c r="K1058" s="15" t="s">
        <v>2259</v>
      </c>
      <c r="L1058" s="14" t="s">
        <v>27</v>
      </c>
      <c r="M1058" s="14">
        <v>1</v>
      </c>
      <c r="N1058" s="14" t="s">
        <v>27</v>
      </c>
      <c r="O1058" s="24">
        <f t="shared" si="387"/>
        <v>7229.5000000000009</v>
      </c>
      <c r="P1058" s="24">
        <f t="shared" si="388"/>
        <v>17912</v>
      </c>
      <c r="Q1058" s="24">
        <v>3365</v>
      </c>
      <c r="R1058" s="16">
        <v>8411</v>
      </c>
      <c r="S1058" s="69">
        <v>700</v>
      </c>
      <c r="T1058" s="70">
        <v>1750</v>
      </c>
      <c r="U1058" s="24">
        <v>2733.2000000000003</v>
      </c>
      <c r="V1058" s="24">
        <v>6833</v>
      </c>
      <c r="W1058" s="69">
        <f t="shared" si="389"/>
        <v>110.80000000000001</v>
      </c>
      <c r="X1058" s="69">
        <f>VLOOKUP(D1058,'[1]Demanda Agregada Med. y MC'!$C$7:$O$3994,13,FALSE)</f>
        <v>277</v>
      </c>
      <c r="Y1058" s="24">
        <v>0</v>
      </c>
      <c r="Z1058" s="24">
        <v>0</v>
      </c>
      <c r="AA1058" s="24">
        <v>0</v>
      </c>
      <c r="AB1058" s="24">
        <v>0</v>
      </c>
      <c r="AC1058" s="24">
        <v>320.5</v>
      </c>
      <c r="AD1058" s="24">
        <v>641</v>
      </c>
      <c r="AE1058" s="26">
        <v>0</v>
      </c>
      <c r="AF1058" s="25">
        <v>0</v>
      </c>
      <c r="AG1058" s="22">
        <v>5.0600000000000005</v>
      </c>
      <c r="AH1058" s="20">
        <f t="shared" si="390"/>
        <v>36581.270000000011</v>
      </c>
      <c r="AI1058" s="9">
        <f t="shared" si="391"/>
        <v>90634.720000000016</v>
      </c>
      <c r="AJ1058" s="9">
        <f t="shared" si="392"/>
        <v>17026.900000000001</v>
      </c>
      <c r="AK1058" s="9">
        <f t="shared" si="393"/>
        <v>42559.66</v>
      </c>
      <c r="AL1058" s="9">
        <f t="shared" si="394"/>
        <v>3542.0000000000005</v>
      </c>
      <c r="AM1058" s="9">
        <f t="shared" si="395"/>
        <v>8855</v>
      </c>
      <c r="AN1058" s="9">
        <f t="shared" si="396"/>
        <v>13829.992000000002</v>
      </c>
      <c r="AO1058" s="9">
        <f t="shared" si="397"/>
        <v>34574.980000000003</v>
      </c>
      <c r="AP1058" s="9">
        <f t="shared" si="398"/>
        <v>560.64800000000014</v>
      </c>
      <c r="AQ1058" s="9">
        <f t="shared" si="399"/>
        <v>1401.6200000000001</v>
      </c>
      <c r="AR1058" s="9">
        <f t="shared" si="400"/>
        <v>0</v>
      </c>
      <c r="AS1058" s="9">
        <f t="shared" si="401"/>
        <v>0</v>
      </c>
      <c r="AT1058" s="9">
        <f t="shared" si="402"/>
        <v>0</v>
      </c>
      <c r="AU1058" s="9">
        <f t="shared" si="403"/>
        <v>0</v>
      </c>
      <c r="AV1058" s="9">
        <f t="shared" si="404"/>
        <v>1621.7300000000002</v>
      </c>
      <c r="AW1058" s="9">
        <f t="shared" si="405"/>
        <v>3243.4600000000005</v>
      </c>
      <c r="AX1058" s="9">
        <f t="shared" si="406"/>
        <v>0</v>
      </c>
      <c r="AY1058" s="10">
        <f t="shared" si="407"/>
        <v>0</v>
      </c>
    </row>
    <row r="1059" spans="1:51" ht="15" customHeight="1">
      <c r="A1059" s="87">
        <v>1053</v>
      </c>
      <c r="B1059" s="85" t="str">
        <f t="shared" si="384"/>
        <v>0601673320</v>
      </c>
      <c r="C1059" s="13" t="str">
        <f t="shared" si="385"/>
        <v>060167332012</v>
      </c>
      <c r="D1059" s="13" t="str">
        <f t="shared" si="386"/>
        <v>06016733201201</v>
      </c>
      <c r="E1059" s="14">
        <v>25400092</v>
      </c>
      <c r="F1059" s="14" t="s">
        <v>1472</v>
      </c>
      <c r="G1059" s="14" t="s">
        <v>2167</v>
      </c>
      <c r="H1059" s="14" t="s">
        <v>2260</v>
      </c>
      <c r="I1059" s="14" t="s">
        <v>1483</v>
      </c>
      <c r="J1059" s="14" t="s">
        <v>65</v>
      </c>
      <c r="K1059" s="15" t="s">
        <v>2261</v>
      </c>
      <c r="L1059" s="14" t="s">
        <v>27</v>
      </c>
      <c r="M1059" s="14">
        <v>1</v>
      </c>
      <c r="N1059" s="14" t="s">
        <v>27</v>
      </c>
      <c r="O1059" s="24">
        <f t="shared" si="387"/>
        <v>24549.488671999999</v>
      </c>
      <c r="P1059" s="24">
        <f t="shared" si="388"/>
        <v>61281.471680000002</v>
      </c>
      <c r="Q1059" s="24">
        <v>13377</v>
      </c>
      <c r="R1059" s="16">
        <v>33441</v>
      </c>
      <c r="S1059" s="69">
        <v>3360</v>
      </c>
      <c r="T1059" s="70">
        <v>8400</v>
      </c>
      <c r="U1059" s="24">
        <v>7483.6</v>
      </c>
      <c r="V1059" s="24">
        <v>18709</v>
      </c>
      <c r="W1059" s="69">
        <f t="shared" si="389"/>
        <v>147.38867200000001</v>
      </c>
      <c r="X1059" s="69">
        <f>VLOOKUP(D1059,'[1]Demanda Agregada Med. y MC'!$C$7:$O$3994,13,FALSE)</f>
        <v>368.47167999999999</v>
      </c>
      <c r="Y1059" s="24">
        <v>0</v>
      </c>
      <c r="Z1059" s="24">
        <v>0</v>
      </c>
      <c r="AA1059" s="24">
        <v>0</v>
      </c>
      <c r="AB1059" s="24">
        <v>0</v>
      </c>
      <c r="AC1059" s="24">
        <v>181.5</v>
      </c>
      <c r="AD1059" s="24">
        <v>363</v>
      </c>
      <c r="AE1059" s="26">
        <v>0</v>
      </c>
      <c r="AF1059" s="25">
        <v>0</v>
      </c>
      <c r="AG1059" s="22">
        <v>4.5540000000000003</v>
      </c>
      <c r="AH1059" s="20">
        <f t="shared" si="390"/>
        <v>111798.371412288</v>
      </c>
      <c r="AI1059" s="9">
        <f t="shared" si="391"/>
        <v>279075.82203072001</v>
      </c>
      <c r="AJ1059" s="9">
        <f t="shared" si="392"/>
        <v>60918.858</v>
      </c>
      <c r="AK1059" s="9">
        <f t="shared" si="393"/>
        <v>152290.31400000001</v>
      </c>
      <c r="AL1059" s="9">
        <f t="shared" si="394"/>
        <v>15301.44</v>
      </c>
      <c r="AM1059" s="9">
        <f t="shared" si="395"/>
        <v>38253.600000000006</v>
      </c>
      <c r="AN1059" s="9">
        <f t="shared" si="396"/>
        <v>34080.314400000003</v>
      </c>
      <c r="AO1059" s="9">
        <f t="shared" si="397"/>
        <v>85200.786000000007</v>
      </c>
      <c r="AP1059" s="9">
        <f t="shared" si="398"/>
        <v>671.20801228800008</v>
      </c>
      <c r="AQ1059" s="9">
        <f t="shared" si="399"/>
        <v>1678.02003072</v>
      </c>
      <c r="AR1059" s="9">
        <f t="shared" si="400"/>
        <v>0</v>
      </c>
      <c r="AS1059" s="9">
        <f t="shared" si="401"/>
        <v>0</v>
      </c>
      <c r="AT1059" s="9">
        <f t="shared" si="402"/>
        <v>0</v>
      </c>
      <c r="AU1059" s="9">
        <f t="shared" si="403"/>
        <v>0</v>
      </c>
      <c r="AV1059" s="9">
        <f t="shared" si="404"/>
        <v>826.55100000000004</v>
      </c>
      <c r="AW1059" s="9">
        <f t="shared" si="405"/>
        <v>1653.1020000000001</v>
      </c>
      <c r="AX1059" s="9">
        <f t="shared" si="406"/>
        <v>0</v>
      </c>
      <c r="AY1059" s="10">
        <f t="shared" si="407"/>
        <v>0</v>
      </c>
    </row>
    <row r="1060" spans="1:51" ht="15" customHeight="1">
      <c r="A1060" s="87">
        <v>1054</v>
      </c>
      <c r="B1060" s="85" t="str">
        <f t="shared" si="384"/>
        <v>0601673346</v>
      </c>
      <c r="C1060" s="13" t="str">
        <f t="shared" si="385"/>
        <v>060167334607</v>
      </c>
      <c r="D1060" s="13" t="str">
        <f t="shared" si="386"/>
        <v>06016733460701</v>
      </c>
      <c r="E1060" s="14">
        <v>25400092</v>
      </c>
      <c r="F1060" s="14" t="s">
        <v>1472</v>
      </c>
      <c r="G1060" s="14" t="s">
        <v>2167</v>
      </c>
      <c r="H1060" s="14" t="s">
        <v>2262</v>
      </c>
      <c r="I1060" s="14" t="s">
        <v>1579</v>
      </c>
      <c r="J1060" s="14" t="s">
        <v>65</v>
      </c>
      <c r="K1060" s="15" t="s">
        <v>2263</v>
      </c>
      <c r="L1060" s="14" t="s">
        <v>27</v>
      </c>
      <c r="M1060" s="14">
        <v>1</v>
      </c>
      <c r="N1060" s="14" t="s">
        <v>27</v>
      </c>
      <c r="O1060" s="24">
        <f t="shared" si="387"/>
        <v>36480.1</v>
      </c>
      <c r="P1060" s="24">
        <f t="shared" si="388"/>
        <v>91097</v>
      </c>
      <c r="Q1060" s="24">
        <v>23587</v>
      </c>
      <c r="R1060" s="16">
        <v>58966</v>
      </c>
      <c r="S1060" s="69">
        <v>0</v>
      </c>
      <c r="T1060" s="70">
        <v>0</v>
      </c>
      <c r="U1060" s="24">
        <v>12073.2</v>
      </c>
      <c r="V1060" s="24">
        <v>30183</v>
      </c>
      <c r="W1060" s="69">
        <f t="shared" si="389"/>
        <v>616.40000000000009</v>
      </c>
      <c r="X1060" s="69">
        <f>VLOOKUP(D1060,'[1]Demanda Agregada Med. y MC'!$C$7:$O$3994,13,FALSE)</f>
        <v>1541</v>
      </c>
      <c r="Y1060" s="24">
        <v>0</v>
      </c>
      <c r="Z1060" s="24">
        <v>0</v>
      </c>
      <c r="AA1060" s="24">
        <v>0</v>
      </c>
      <c r="AB1060" s="24">
        <v>0</v>
      </c>
      <c r="AC1060" s="24">
        <v>203.5</v>
      </c>
      <c r="AD1060" s="24">
        <v>407</v>
      </c>
      <c r="AE1060" s="26">
        <v>0</v>
      </c>
      <c r="AF1060" s="25">
        <v>0</v>
      </c>
      <c r="AG1060" s="22">
        <v>4.3148000000000009</v>
      </c>
      <c r="AH1060" s="20">
        <f t="shared" si="390"/>
        <v>157404.33548000004</v>
      </c>
      <c r="AI1060" s="9">
        <f t="shared" si="391"/>
        <v>393065.33560000005</v>
      </c>
      <c r="AJ1060" s="9">
        <f t="shared" si="392"/>
        <v>101773.18760000002</v>
      </c>
      <c r="AK1060" s="9">
        <f t="shared" si="393"/>
        <v>254426.49680000005</v>
      </c>
      <c r="AL1060" s="9">
        <f t="shared" si="394"/>
        <v>0</v>
      </c>
      <c r="AM1060" s="9">
        <f t="shared" si="395"/>
        <v>0</v>
      </c>
      <c r="AN1060" s="9">
        <f t="shared" si="396"/>
        <v>52093.443360000012</v>
      </c>
      <c r="AO1060" s="9">
        <f t="shared" si="397"/>
        <v>130233.60840000003</v>
      </c>
      <c r="AP1060" s="9">
        <f t="shared" si="398"/>
        <v>2659.6427200000007</v>
      </c>
      <c r="AQ1060" s="9">
        <f t="shared" si="399"/>
        <v>6649.1068000000014</v>
      </c>
      <c r="AR1060" s="9">
        <f t="shared" si="400"/>
        <v>0</v>
      </c>
      <c r="AS1060" s="9">
        <f t="shared" si="401"/>
        <v>0</v>
      </c>
      <c r="AT1060" s="9">
        <f t="shared" si="402"/>
        <v>0</v>
      </c>
      <c r="AU1060" s="9">
        <f t="shared" si="403"/>
        <v>0</v>
      </c>
      <c r="AV1060" s="9">
        <f t="shared" si="404"/>
        <v>878.06180000000018</v>
      </c>
      <c r="AW1060" s="9">
        <f t="shared" si="405"/>
        <v>1756.1236000000004</v>
      </c>
      <c r="AX1060" s="9">
        <f t="shared" si="406"/>
        <v>0</v>
      </c>
      <c r="AY1060" s="10">
        <f t="shared" si="407"/>
        <v>0</v>
      </c>
    </row>
    <row r="1061" spans="1:51" ht="15" customHeight="1">
      <c r="A1061" s="87">
        <v>1055</v>
      </c>
      <c r="B1061" s="85" t="str">
        <f t="shared" si="384"/>
        <v>0601673387</v>
      </c>
      <c r="C1061" s="13" t="str">
        <f t="shared" si="385"/>
        <v>060167338711</v>
      </c>
      <c r="D1061" s="13" t="str">
        <f t="shared" si="386"/>
        <v>06016733871101</v>
      </c>
      <c r="E1061" s="14">
        <v>25400092</v>
      </c>
      <c r="F1061" s="14" t="s">
        <v>1472</v>
      </c>
      <c r="G1061" s="14" t="s">
        <v>2167</v>
      </c>
      <c r="H1061" s="14" t="s">
        <v>2264</v>
      </c>
      <c r="I1061" s="14" t="s">
        <v>1474</v>
      </c>
      <c r="J1061" s="14" t="s">
        <v>65</v>
      </c>
      <c r="K1061" s="15" t="s">
        <v>2265</v>
      </c>
      <c r="L1061" s="14" t="s">
        <v>27</v>
      </c>
      <c r="M1061" s="14">
        <v>1</v>
      </c>
      <c r="N1061" s="14" t="s">
        <v>27</v>
      </c>
      <c r="O1061" s="24">
        <f t="shared" si="387"/>
        <v>354.4</v>
      </c>
      <c r="P1061" s="24">
        <f t="shared" si="388"/>
        <v>885.5</v>
      </c>
      <c r="Q1061" s="24">
        <v>319</v>
      </c>
      <c r="R1061" s="16">
        <v>797</v>
      </c>
      <c r="S1061" s="69">
        <v>0</v>
      </c>
      <c r="T1061" s="70">
        <v>0</v>
      </c>
      <c r="U1061" s="24">
        <v>0</v>
      </c>
      <c r="V1061" s="24">
        <v>0</v>
      </c>
      <c r="W1061" s="69">
        <f t="shared" si="389"/>
        <v>35.4</v>
      </c>
      <c r="X1061" s="69">
        <f>VLOOKUP(D1061,'[1]Demanda Agregada Med. y MC'!$C$7:$O$3994,13,FALSE)</f>
        <v>88.5</v>
      </c>
      <c r="Y1061" s="24">
        <v>0</v>
      </c>
      <c r="Z1061" s="24">
        <v>0</v>
      </c>
      <c r="AA1061" s="24">
        <v>0</v>
      </c>
      <c r="AB1061" s="24">
        <v>0</v>
      </c>
      <c r="AC1061" s="24">
        <v>0</v>
      </c>
      <c r="AD1061" s="24">
        <v>0</v>
      </c>
      <c r="AE1061" s="26">
        <v>0</v>
      </c>
      <c r="AF1061" s="25">
        <v>0</v>
      </c>
      <c r="AG1061" s="22">
        <v>406.26279999999997</v>
      </c>
      <c r="AH1061" s="20">
        <f t="shared" si="390"/>
        <v>143979.53631999998</v>
      </c>
      <c r="AI1061" s="9">
        <f t="shared" si="391"/>
        <v>359745.70939999999</v>
      </c>
      <c r="AJ1061" s="9">
        <f t="shared" si="392"/>
        <v>129597.83319999999</v>
      </c>
      <c r="AK1061" s="9">
        <f t="shared" si="393"/>
        <v>323791.45159999997</v>
      </c>
      <c r="AL1061" s="9">
        <f t="shared" si="394"/>
        <v>0</v>
      </c>
      <c r="AM1061" s="9">
        <f t="shared" si="395"/>
        <v>0</v>
      </c>
      <c r="AN1061" s="9">
        <f t="shared" si="396"/>
        <v>0</v>
      </c>
      <c r="AO1061" s="9">
        <f t="shared" si="397"/>
        <v>0</v>
      </c>
      <c r="AP1061" s="9">
        <f t="shared" si="398"/>
        <v>14381.703119999998</v>
      </c>
      <c r="AQ1061" s="9">
        <f t="shared" si="399"/>
        <v>35954.257799999999</v>
      </c>
      <c r="AR1061" s="9">
        <f t="shared" si="400"/>
        <v>0</v>
      </c>
      <c r="AS1061" s="9">
        <f t="shared" si="401"/>
        <v>0</v>
      </c>
      <c r="AT1061" s="9">
        <f t="shared" si="402"/>
        <v>0</v>
      </c>
      <c r="AU1061" s="9">
        <f t="shared" si="403"/>
        <v>0</v>
      </c>
      <c r="AV1061" s="9">
        <f t="shared" si="404"/>
        <v>0</v>
      </c>
      <c r="AW1061" s="9">
        <f t="shared" si="405"/>
        <v>0</v>
      </c>
      <c r="AX1061" s="9">
        <f t="shared" si="406"/>
        <v>0</v>
      </c>
      <c r="AY1061" s="10">
        <f t="shared" si="407"/>
        <v>0</v>
      </c>
    </row>
    <row r="1062" spans="1:51" ht="15" customHeight="1">
      <c r="A1062" s="87">
        <v>1056</v>
      </c>
      <c r="B1062" s="85" t="str">
        <f t="shared" si="384"/>
        <v>0601673403</v>
      </c>
      <c r="C1062" s="13" t="str">
        <f t="shared" si="385"/>
        <v>060167340311</v>
      </c>
      <c r="D1062" s="13" t="str">
        <f t="shared" si="386"/>
        <v>06016734031101</v>
      </c>
      <c r="E1062" s="14">
        <v>25400092</v>
      </c>
      <c r="F1062" s="14" t="s">
        <v>1472</v>
      </c>
      <c r="G1062" s="14" t="s">
        <v>2167</v>
      </c>
      <c r="H1062" s="14" t="s">
        <v>2266</v>
      </c>
      <c r="I1062" s="14" t="s">
        <v>1474</v>
      </c>
      <c r="J1062" s="14" t="s">
        <v>65</v>
      </c>
      <c r="K1062" s="15" t="s">
        <v>2267</v>
      </c>
      <c r="L1062" s="14" t="s">
        <v>27</v>
      </c>
      <c r="M1062" s="14">
        <v>1</v>
      </c>
      <c r="N1062" s="14" t="s">
        <v>27</v>
      </c>
      <c r="O1062" s="24">
        <f t="shared" si="387"/>
        <v>330.6</v>
      </c>
      <c r="P1062" s="24">
        <f t="shared" si="388"/>
        <v>825.5</v>
      </c>
      <c r="Q1062" s="24">
        <v>318</v>
      </c>
      <c r="R1062" s="16">
        <v>794</v>
      </c>
      <c r="S1062" s="69">
        <v>0</v>
      </c>
      <c r="T1062" s="70">
        <v>0</v>
      </c>
      <c r="U1062" s="24">
        <v>0</v>
      </c>
      <c r="V1062" s="24">
        <v>0</v>
      </c>
      <c r="W1062" s="69">
        <f t="shared" si="389"/>
        <v>12.600000000000001</v>
      </c>
      <c r="X1062" s="69">
        <f>VLOOKUP(D1062,'[1]Demanda Agregada Med. y MC'!$C$7:$O$3994,13,FALSE)</f>
        <v>31.5</v>
      </c>
      <c r="Y1062" s="24">
        <v>0</v>
      </c>
      <c r="Z1062" s="24">
        <v>0</v>
      </c>
      <c r="AA1062" s="24">
        <v>0</v>
      </c>
      <c r="AB1062" s="24">
        <v>0</v>
      </c>
      <c r="AC1062" s="24">
        <v>0</v>
      </c>
      <c r="AD1062" s="24">
        <v>0</v>
      </c>
      <c r="AE1062" s="26">
        <v>0</v>
      </c>
      <c r="AF1062" s="25">
        <v>0</v>
      </c>
      <c r="AG1062" s="22">
        <v>410.98240000000004</v>
      </c>
      <c r="AH1062" s="20">
        <f t="shared" si="390"/>
        <v>135870.78144000002</v>
      </c>
      <c r="AI1062" s="9">
        <f t="shared" si="391"/>
        <v>339265.97120000003</v>
      </c>
      <c r="AJ1062" s="9">
        <f t="shared" si="392"/>
        <v>130692.40320000002</v>
      </c>
      <c r="AK1062" s="9">
        <f t="shared" si="393"/>
        <v>326320.02560000005</v>
      </c>
      <c r="AL1062" s="9">
        <f t="shared" si="394"/>
        <v>0</v>
      </c>
      <c r="AM1062" s="9">
        <f t="shared" si="395"/>
        <v>0</v>
      </c>
      <c r="AN1062" s="9">
        <f t="shared" si="396"/>
        <v>0</v>
      </c>
      <c r="AO1062" s="9">
        <f t="shared" si="397"/>
        <v>0</v>
      </c>
      <c r="AP1062" s="9">
        <f t="shared" si="398"/>
        <v>5178.3782400000009</v>
      </c>
      <c r="AQ1062" s="9">
        <f t="shared" si="399"/>
        <v>12945.945600000001</v>
      </c>
      <c r="AR1062" s="9">
        <f t="shared" si="400"/>
        <v>0</v>
      </c>
      <c r="AS1062" s="9">
        <f t="shared" si="401"/>
        <v>0</v>
      </c>
      <c r="AT1062" s="9">
        <f t="shared" si="402"/>
        <v>0</v>
      </c>
      <c r="AU1062" s="9">
        <f t="shared" si="403"/>
        <v>0</v>
      </c>
      <c r="AV1062" s="9">
        <f t="shared" si="404"/>
        <v>0</v>
      </c>
      <c r="AW1062" s="9">
        <f t="shared" si="405"/>
        <v>0</v>
      </c>
      <c r="AX1062" s="9">
        <f t="shared" si="406"/>
        <v>0</v>
      </c>
      <c r="AY1062" s="10">
        <f t="shared" si="407"/>
        <v>0</v>
      </c>
    </row>
    <row r="1063" spans="1:51" ht="15" customHeight="1">
      <c r="A1063" s="87">
        <v>1057</v>
      </c>
      <c r="B1063" s="85" t="str">
        <f t="shared" si="384"/>
        <v>0601673429</v>
      </c>
      <c r="C1063" s="13" t="str">
        <f t="shared" si="385"/>
        <v>060167342911</v>
      </c>
      <c r="D1063" s="13" t="str">
        <f t="shared" si="386"/>
        <v>06016734291101</v>
      </c>
      <c r="E1063" s="14">
        <v>25400092</v>
      </c>
      <c r="F1063" s="14" t="s">
        <v>1472</v>
      </c>
      <c r="G1063" s="14" t="s">
        <v>2167</v>
      </c>
      <c r="H1063" s="14" t="s">
        <v>2268</v>
      </c>
      <c r="I1063" s="14" t="s">
        <v>1474</v>
      </c>
      <c r="J1063" s="14" t="s">
        <v>65</v>
      </c>
      <c r="K1063" s="15" t="s">
        <v>2269</v>
      </c>
      <c r="L1063" s="14" t="s">
        <v>27</v>
      </c>
      <c r="M1063" s="14">
        <v>1</v>
      </c>
      <c r="N1063" s="14" t="s">
        <v>27</v>
      </c>
      <c r="O1063" s="24">
        <f t="shared" si="387"/>
        <v>107.6</v>
      </c>
      <c r="P1063" s="24">
        <f t="shared" si="388"/>
        <v>269</v>
      </c>
      <c r="Q1063" s="24">
        <v>106</v>
      </c>
      <c r="R1063" s="16">
        <v>265</v>
      </c>
      <c r="S1063" s="69">
        <v>0</v>
      </c>
      <c r="T1063" s="70">
        <v>0</v>
      </c>
      <c r="U1063" s="24">
        <v>0</v>
      </c>
      <c r="V1063" s="24">
        <v>0</v>
      </c>
      <c r="W1063" s="69">
        <f t="shared" si="389"/>
        <v>1.5999999999999999</v>
      </c>
      <c r="X1063" s="69">
        <f>VLOOKUP(D1063,'[1]Demanda Agregada Med. y MC'!$C$7:$O$3994,13,FALSE)</f>
        <v>3.9999999999999996</v>
      </c>
      <c r="Y1063" s="24">
        <v>0</v>
      </c>
      <c r="Z1063" s="24">
        <v>0</v>
      </c>
      <c r="AA1063" s="24">
        <v>0</v>
      </c>
      <c r="AB1063" s="24">
        <v>0</v>
      </c>
      <c r="AC1063" s="24">
        <v>0</v>
      </c>
      <c r="AD1063" s="24">
        <v>0</v>
      </c>
      <c r="AE1063" s="26">
        <v>0</v>
      </c>
      <c r="AF1063" s="25">
        <v>0</v>
      </c>
      <c r="AG1063" s="22">
        <v>410.98240000000004</v>
      </c>
      <c r="AH1063" s="20">
        <f t="shared" si="390"/>
        <v>44221.70624</v>
      </c>
      <c r="AI1063" s="9">
        <f t="shared" si="391"/>
        <v>110554.26560000001</v>
      </c>
      <c r="AJ1063" s="9">
        <f t="shared" si="392"/>
        <v>43564.134400000003</v>
      </c>
      <c r="AK1063" s="9">
        <f t="shared" si="393"/>
        <v>108910.33600000001</v>
      </c>
      <c r="AL1063" s="9">
        <f t="shared" si="394"/>
        <v>0</v>
      </c>
      <c r="AM1063" s="9">
        <f t="shared" si="395"/>
        <v>0</v>
      </c>
      <c r="AN1063" s="9">
        <f t="shared" si="396"/>
        <v>0</v>
      </c>
      <c r="AO1063" s="9">
        <f t="shared" si="397"/>
        <v>0</v>
      </c>
      <c r="AP1063" s="9">
        <f t="shared" si="398"/>
        <v>657.57184000000007</v>
      </c>
      <c r="AQ1063" s="9">
        <f t="shared" si="399"/>
        <v>1643.9295999999999</v>
      </c>
      <c r="AR1063" s="9">
        <f t="shared" si="400"/>
        <v>0</v>
      </c>
      <c r="AS1063" s="9">
        <f t="shared" si="401"/>
        <v>0</v>
      </c>
      <c r="AT1063" s="9">
        <f t="shared" si="402"/>
        <v>0</v>
      </c>
      <c r="AU1063" s="9">
        <f t="shared" si="403"/>
        <v>0</v>
      </c>
      <c r="AV1063" s="9">
        <f t="shared" si="404"/>
        <v>0</v>
      </c>
      <c r="AW1063" s="9">
        <f t="shared" si="405"/>
        <v>0</v>
      </c>
      <c r="AX1063" s="9">
        <f t="shared" si="406"/>
        <v>0</v>
      </c>
      <c r="AY1063" s="10">
        <f t="shared" si="407"/>
        <v>0</v>
      </c>
    </row>
    <row r="1064" spans="1:51" ht="15" customHeight="1">
      <c r="A1064" s="87">
        <v>1058</v>
      </c>
      <c r="B1064" s="85" t="str">
        <f t="shared" si="384"/>
        <v>0601673437</v>
      </c>
      <c r="C1064" s="13" t="str">
        <f t="shared" si="385"/>
        <v>060167343711</v>
      </c>
      <c r="D1064" s="13" t="str">
        <f t="shared" si="386"/>
        <v>06016734371101</v>
      </c>
      <c r="E1064" s="14">
        <v>25400092</v>
      </c>
      <c r="F1064" s="14" t="s">
        <v>1472</v>
      </c>
      <c r="G1064" s="14" t="s">
        <v>2167</v>
      </c>
      <c r="H1064" s="14" t="s">
        <v>2270</v>
      </c>
      <c r="I1064" s="14" t="s">
        <v>1474</v>
      </c>
      <c r="J1064" s="14" t="s">
        <v>65</v>
      </c>
      <c r="K1064" s="15" t="s">
        <v>2271</v>
      </c>
      <c r="L1064" s="14" t="s">
        <v>27</v>
      </c>
      <c r="M1064" s="14">
        <v>1</v>
      </c>
      <c r="N1064" s="14" t="s">
        <v>27</v>
      </c>
      <c r="O1064" s="24">
        <f t="shared" si="387"/>
        <v>48</v>
      </c>
      <c r="P1064" s="24">
        <f t="shared" si="388"/>
        <v>119</v>
      </c>
      <c r="Q1064" s="24">
        <v>44</v>
      </c>
      <c r="R1064" s="16">
        <v>109</v>
      </c>
      <c r="S1064" s="69">
        <v>0</v>
      </c>
      <c r="T1064" s="70">
        <v>0</v>
      </c>
      <c r="U1064" s="24">
        <v>4</v>
      </c>
      <c r="V1064" s="24">
        <v>10</v>
      </c>
      <c r="W1064" s="69">
        <f t="shared" si="389"/>
        <v>0</v>
      </c>
      <c r="X1064" s="69">
        <f>VLOOKUP(D1064,'[1]Demanda Agregada Med. y MC'!$C$7:$O$3994,13,FALSE)</f>
        <v>0</v>
      </c>
      <c r="Y1064" s="24">
        <v>0</v>
      </c>
      <c r="Z1064" s="24">
        <v>0</v>
      </c>
      <c r="AA1064" s="24">
        <v>0</v>
      </c>
      <c r="AB1064" s="24">
        <v>0</v>
      </c>
      <c r="AC1064" s="24">
        <v>0</v>
      </c>
      <c r="AD1064" s="24">
        <v>0</v>
      </c>
      <c r="AE1064" s="26">
        <v>0</v>
      </c>
      <c r="AF1064" s="25">
        <v>0</v>
      </c>
      <c r="AG1064" s="22">
        <v>410.98240000000004</v>
      </c>
      <c r="AH1064" s="20">
        <f t="shared" si="390"/>
        <v>19727.155200000001</v>
      </c>
      <c r="AI1064" s="9">
        <f t="shared" si="391"/>
        <v>48906.905600000006</v>
      </c>
      <c r="AJ1064" s="9">
        <f t="shared" si="392"/>
        <v>18083.225600000002</v>
      </c>
      <c r="AK1064" s="9">
        <f t="shared" si="393"/>
        <v>44797.081600000005</v>
      </c>
      <c r="AL1064" s="9">
        <f t="shared" si="394"/>
        <v>0</v>
      </c>
      <c r="AM1064" s="9">
        <f t="shared" si="395"/>
        <v>0</v>
      </c>
      <c r="AN1064" s="9">
        <f t="shared" si="396"/>
        <v>1643.9296000000002</v>
      </c>
      <c r="AO1064" s="9">
        <f t="shared" si="397"/>
        <v>4109.8240000000005</v>
      </c>
      <c r="AP1064" s="9">
        <f t="shared" si="398"/>
        <v>0</v>
      </c>
      <c r="AQ1064" s="9">
        <f t="shared" si="399"/>
        <v>0</v>
      </c>
      <c r="AR1064" s="9">
        <f t="shared" si="400"/>
        <v>0</v>
      </c>
      <c r="AS1064" s="9">
        <f t="shared" si="401"/>
        <v>0</v>
      </c>
      <c r="AT1064" s="9">
        <f t="shared" si="402"/>
        <v>0</v>
      </c>
      <c r="AU1064" s="9">
        <f t="shared" si="403"/>
        <v>0</v>
      </c>
      <c r="AV1064" s="9">
        <f t="shared" si="404"/>
        <v>0</v>
      </c>
      <c r="AW1064" s="9">
        <f t="shared" si="405"/>
        <v>0</v>
      </c>
      <c r="AX1064" s="9">
        <f t="shared" si="406"/>
        <v>0</v>
      </c>
      <c r="AY1064" s="10">
        <f t="shared" si="407"/>
        <v>0</v>
      </c>
    </row>
    <row r="1065" spans="1:51" ht="15" customHeight="1">
      <c r="A1065" s="87">
        <v>1059</v>
      </c>
      <c r="B1065" s="85" t="str">
        <f t="shared" ref="B1065:B1128" si="408">F1065&amp;G1065&amp;H1065</f>
        <v>0601673726</v>
      </c>
      <c r="C1065" s="13" t="str">
        <f t="shared" ref="C1065:C1128" si="409">F1065&amp;G1065&amp;H1065&amp;I1065</f>
        <v>060167372611</v>
      </c>
      <c r="D1065" s="13" t="str">
        <f t="shared" ref="D1065:D1128" si="410">F1065&amp;G1065&amp;H1065&amp;I1065&amp;J1065</f>
        <v>06016737261101</v>
      </c>
      <c r="E1065" s="14">
        <v>25400092</v>
      </c>
      <c r="F1065" s="14" t="s">
        <v>1472</v>
      </c>
      <c r="G1065" s="14" t="s">
        <v>2167</v>
      </c>
      <c r="H1065" s="14" t="s">
        <v>2272</v>
      </c>
      <c r="I1065" s="14" t="s">
        <v>1474</v>
      </c>
      <c r="J1065" s="14" t="s">
        <v>65</v>
      </c>
      <c r="K1065" s="15" t="s">
        <v>2273</v>
      </c>
      <c r="L1065" s="14" t="s">
        <v>27</v>
      </c>
      <c r="M1065" s="14">
        <v>1</v>
      </c>
      <c r="N1065" s="14" t="s">
        <v>27</v>
      </c>
      <c r="O1065" s="24">
        <f t="shared" ref="O1065:O1128" si="411">Q1065+S1065+U1065+W1065+Y1065+AA1065+AC1065+AE1065</f>
        <v>3832.4</v>
      </c>
      <c r="P1065" s="24">
        <f t="shared" ref="P1065:P1128" si="412">R1065+T1065+V1065+X1065+Z1065+AB1065+AD1065+AF1065</f>
        <v>9546.5</v>
      </c>
      <c r="Q1065" s="24">
        <v>714</v>
      </c>
      <c r="R1065" s="16">
        <v>1784</v>
      </c>
      <c r="S1065" s="69">
        <v>0</v>
      </c>
      <c r="T1065" s="70">
        <v>0</v>
      </c>
      <c r="U1065" s="24">
        <v>3029.2000000000003</v>
      </c>
      <c r="V1065" s="24">
        <v>7573</v>
      </c>
      <c r="W1065" s="69">
        <f t="shared" ref="W1065:W1128" si="413">X1065*0.4</f>
        <v>22.200000000000003</v>
      </c>
      <c r="X1065" s="69">
        <f>VLOOKUP(D1065,'[1]Demanda Agregada Med. y MC'!$C$7:$O$3994,13,FALSE)</f>
        <v>55.5</v>
      </c>
      <c r="Y1065" s="24">
        <v>0</v>
      </c>
      <c r="Z1065" s="24">
        <v>0</v>
      </c>
      <c r="AA1065" s="24">
        <v>0</v>
      </c>
      <c r="AB1065" s="24">
        <v>0</v>
      </c>
      <c r="AC1065" s="24">
        <v>67</v>
      </c>
      <c r="AD1065" s="24">
        <v>134</v>
      </c>
      <c r="AE1065" s="26">
        <v>0</v>
      </c>
      <c r="AF1065" s="25">
        <v>0</v>
      </c>
      <c r="AG1065" s="22">
        <v>77.740000000000009</v>
      </c>
      <c r="AH1065" s="20">
        <f t="shared" ref="AH1065:AH1128" si="414">IFERROR(O1065*$AG1065,"-")</f>
        <v>297930.77600000007</v>
      </c>
      <c r="AI1065" s="9">
        <f t="shared" ref="AI1065:AI1128" si="415">IFERROR(P1065*$AG1065,"-")</f>
        <v>742144.91</v>
      </c>
      <c r="AJ1065" s="9">
        <f t="shared" ref="AJ1065:AJ1128" si="416">IFERROR(Q1065*$AG1065,"-")</f>
        <v>55506.360000000008</v>
      </c>
      <c r="AK1065" s="9">
        <f t="shared" ref="AK1065:AK1128" si="417">IFERROR(R1065*$AG1065,"-")</f>
        <v>138688.16</v>
      </c>
      <c r="AL1065" s="9">
        <f t="shared" ref="AL1065:AL1128" si="418">IFERROR(S1065*$AG1065,"-")</f>
        <v>0</v>
      </c>
      <c r="AM1065" s="9">
        <f t="shared" ref="AM1065:AM1128" si="419">IFERROR(T1065*$AG1065,"-")</f>
        <v>0</v>
      </c>
      <c r="AN1065" s="9">
        <f t="shared" ref="AN1065:AN1128" si="420">IFERROR(U1065*$AG1065,"-")</f>
        <v>235490.00800000006</v>
      </c>
      <c r="AO1065" s="9">
        <f t="shared" ref="AO1065:AO1128" si="421">IFERROR(V1065*$AG1065,"-")</f>
        <v>588725.02</v>
      </c>
      <c r="AP1065" s="9">
        <f t="shared" ref="AP1065:AP1128" si="422">IFERROR(W1065*$AG1065,"-")</f>
        <v>1725.8280000000004</v>
      </c>
      <c r="AQ1065" s="9">
        <f t="shared" ref="AQ1065:AQ1128" si="423">IFERROR(X1065*$AG1065,"-")</f>
        <v>4314.5700000000006</v>
      </c>
      <c r="AR1065" s="9">
        <f t="shared" ref="AR1065:AR1128" si="424">IFERROR(Y1065*$AG1065,"-")</f>
        <v>0</v>
      </c>
      <c r="AS1065" s="9">
        <f t="shared" ref="AS1065:AS1128" si="425">IFERROR(Z1065*$AG1065,"-")</f>
        <v>0</v>
      </c>
      <c r="AT1065" s="9">
        <f t="shared" ref="AT1065:AT1128" si="426">IFERROR(AA1065*$AG1065,"-")</f>
        <v>0</v>
      </c>
      <c r="AU1065" s="9">
        <f t="shared" ref="AU1065:AU1128" si="427">IFERROR(AB1065*$AG1065,"-")</f>
        <v>0</v>
      </c>
      <c r="AV1065" s="9">
        <f t="shared" ref="AV1065:AV1128" si="428">IFERROR(AC1065*$AG1065,"-")</f>
        <v>5208.5800000000008</v>
      </c>
      <c r="AW1065" s="9">
        <f t="shared" ref="AW1065:AW1128" si="429">IFERROR(AD1065*$AG1065,"-")</f>
        <v>10417.160000000002</v>
      </c>
      <c r="AX1065" s="9">
        <f t="shared" ref="AX1065:AX1128" si="430">IFERROR(AE1065*$AG1065,"-")</f>
        <v>0</v>
      </c>
      <c r="AY1065" s="10">
        <f t="shared" ref="AY1065:AY1128" si="431">IFERROR(AF1065*$AG1065,"-")</f>
        <v>0</v>
      </c>
    </row>
    <row r="1066" spans="1:51" ht="15" customHeight="1">
      <c r="A1066" s="87">
        <v>1060</v>
      </c>
      <c r="B1066" s="85" t="str">
        <f t="shared" si="408"/>
        <v>0601673759</v>
      </c>
      <c r="C1066" s="13" t="str">
        <f t="shared" si="409"/>
        <v>060167375911</v>
      </c>
      <c r="D1066" s="13" t="str">
        <f t="shared" si="410"/>
        <v>06016737591101</v>
      </c>
      <c r="E1066" s="14">
        <v>25400092</v>
      </c>
      <c r="F1066" s="14" t="s">
        <v>1472</v>
      </c>
      <c r="G1066" s="14" t="s">
        <v>2167</v>
      </c>
      <c r="H1066" s="14" t="s">
        <v>2274</v>
      </c>
      <c r="I1066" s="14" t="s">
        <v>1474</v>
      </c>
      <c r="J1066" s="14" t="s">
        <v>65</v>
      </c>
      <c r="K1066" s="15" t="s">
        <v>2275</v>
      </c>
      <c r="L1066" s="14" t="s">
        <v>26</v>
      </c>
      <c r="M1066" s="14">
        <v>5</v>
      </c>
      <c r="N1066" s="14" t="s">
        <v>27</v>
      </c>
      <c r="O1066" s="24">
        <f t="shared" si="411"/>
        <v>6</v>
      </c>
      <c r="P1066" s="24">
        <f t="shared" si="412"/>
        <v>15</v>
      </c>
      <c r="Q1066" s="24">
        <v>0</v>
      </c>
      <c r="R1066" s="16">
        <v>0</v>
      </c>
      <c r="S1066" s="69">
        <v>0</v>
      </c>
      <c r="T1066" s="70">
        <v>0</v>
      </c>
      <c r="U1066" s="24">
        <v>0</v>
      </c>
      <c r="V1066" s="24">
        <v>0</v>
      </c>
      <c r="W1066" s="69">
        <f t="shared" si="413"/>
        <v>6</v>
      </c>
      <c r="X1066" s="69">
        <f>VLOOKUP(D1066,'[1]Demanda Agregada Med. y MC'!$C$7:$O$3994,13,FALSE)</f>
        <v>15</v>
      </c>
      <c r="Y1066" s="24">
        <v>0</v>
      </c>
      <c r="Z1066" s="24">
        <v>0</v>
      </c>
      <c r="AA1066" s="24">
        <v>0</v>
      </c>
      <c r="AB1066" s="24">
        <v>0</v>
      </c>
      <c r="AC1066" s="24">
        <v>0</v>
      </c>
      <c r="AD1066" s="24">
        <v>0</v>
      </c>
      <c r="AE1066" s="26">
        <v>0</v>
      </c>
      <c r="AF1066" s="25">
        <v>0</v>
      </c>
      <c r="AG1066" s="22">
        <v>3808.8</v>
      </c>
      <c r="AH1066" s="20">
        <f t="shared" si="414"/>
        <v>22852.800000000003</v>
      </c>
      <c r="AI1066" s="9">
        <f t="shared" si="415"/>
        <v>57132</v>
      </c>
      <c r="AJ1066" s="9">
        <f t="shared" si="416"/>
        <v>0</v>
      </c>
      <c r="AK1066" s="9">
        <f t="shared" si="417"/>
        <v>0</v>
      </c>
      <c r="AL1066" s="9">
        <f t="shared" si="418"/>
        <v>0</v>
      </c>
      <c r="AM1066" s="9">
        <f t="shared" si="419"/>
        <v>0</v>
      </c>
      <c r="AN1066" s="9">
        <f t="shared" si="420"/>
        <v>0</v>
      </c>
      <c r="AO1066" s="9">
        <f t="shared" si="421"/>
        <v>0</v>
      </c>
      <c r="AP1066" s="9">
        <f t="shared" si="422"/>
        <v>22852.800000000003</v>
      </c>
      <c r="AQ1066" s="9">
        <f t="shared" si="423"/>
        <v>57132</v>
      </c>
      <c r="AR1066" s="9">
        <f t="shared" si="424"/>
        <v>0</v>
      </c>
      <c r="AS1066" s="9">
        <f t="shared" si="425"/>
        <v>0</v>
      </c>
      <c r="AT1066" s="9">
        <f t="shared" si="426"/>
        <v>0</v>
      </c>
      <c r="AU1066" s="9">
        <f t="shared" si="427"/>
        <v>0</v>
      </c>
      <c r="AV1066" s="9">
        <f t="shared" si="428"/>
        <v>0</v>
      </c>
      <c r="AW1066" s="9">
        <f t="shared" si="429"/>
        <v>0</v>
      </c>
      <c r="AX1066" s="9">
        <f t="shared" si="430"/>
        <v>0</v>
      </c>
      <c r="AY1066" s="10">
        <f t="shared" si="431"/>
        <v>0</v>
      </c>
    </row>
    <row r="1067" spans="1:51" ht="15" customHeight="1">
      <c r="A1067" s="87">
        <v>1061</v>
      </c>
      <c r="B1067" s="85" t="str">
        <f t="shared" si="408"/>
        <v>0601673767</v>
      </c>
      <c r="C1067" s="13" t="str">
        <f t="shared" si="409"/>
        <v>060167376711</v>
      </c>
      <c r="D1067" s="13" t="str">
        <f t="shared" si="410"/>
        <v>06016737671101</v>
      </c>
      <c r="E1067" s="14">
        <v>25400092</v>
      </c>
      <c r="F1067" s="14" t="s">
        <v>1472</v>
      </c>
      <c r="G1067" s="14" t="s">
        <v>2167</v>
      </c>
      <c r="H1067" s="14" t="s">
        <v>2276</v>
      </c>
      <c r="I1067" s="14" t="s">
        <v>1474</v>
      </c>
      <c r="J1067" s="14" t="s">
        <v>65</v>
      </c>
      <c r="K1067" s="15" t="s">
        <v>2277</v>
      </c>
      <c r="L1067" s="14" t="s">
        <v>26</v>
      </c>
      <c r="M1067" s="14">
        <v>5</v>
      </c>
      <c r="N1067" s="14" t="s">
        <v>27</v>
      </c>
      <c r="O1067" s="24">
        <f t="shared" si="411"/>
        <v>6</v>
      </c>
      <c r="P1067" s="24">
        <f t="shared" si="412"/>
        <v>15</v>
      </c>
      <c r="Q1067" s="24">
        <v>0</v>
      </c>
      <c r="R1067" s="16">
        <v>0</v>
      </c>
      <c r="S1067" s="69">
        <v>0</v>
      </c>
      <c r="T1067" s="70">
        <v>0</v>
      </c>
      <c r="U1067" s="24">
        <v>0</v>
      </c>
      <c r="V1067" s="24">
        <v>0</v>
      </c>
      <c r="W1067" s="69">
        <f t="shared" si="413"/>
        <v>6</v>
      </c>
      <c r="X1067" s="69">
        <f>VLOOKUP(D1067,'[1]Demanda Agregada Med. y MC'!$C$7:$O$3994,13,FALSE)</f>
        <v>15</v>
      </c>
      <c r="Y1067" s="24">
        <v>0</v>
      </c>
      <c r="Z1067" s="24">
        <v>0</v>
      </c>
      <c r="AA1067" s="24">
        <v>0</v>
      </c>
      <c r="AB1067" s="24">
        <v>0</v>
      </c>
      <c r="AC1067" s="24">
        <v>0</v>
      </c>
      <c r="AD1067" s="24">
        <v>0</v>
      </c>
      <c r="AE1067" s="26">
        <v>0</v>
      </c>
      <c r="AF1067" s="25">
        <v>0</v>
      </c>
      <c r="AG1067" s="22">
        <v>3808.8</v>
      </c>
      <c r="AH1067" s="20">
        <f t="shared" si="414"/>
        <v>22852.800000000003</v>
      </c>
      <c r="AI1067" s="9">
        <f t="shared" si="415"/>
        <v>57132</v>
      </c>
      <c r="AJ1067" s="9">
        <f t="shared" si="416"/>
        <v>0</v>
      </c>
      <c r="AK1067" s="9">
        <f t="shared" si="417"/>
        <v>0</v>
      </c>
      <c r="AL1067" s="9">
        <f t="shared" si="418"/>
        <v>0</v>
      </c>
      <c r="AM1067" s="9">
        <f t="shared" si="419"/>
        <v>0</v>
      </c>
      <c r="AN1067" s="9">
        <f t="shared" si="420"/>
        <v>0</v>
      </c>
      <c r="AO1067" s="9">
        <f t="shared" si="421"/>
        <v>0</v>
      </c>
      <c r="AP1067" s="9">
        <f t="shared" si="422"/>
        <v>22852.800000000003</v>
      </c>
      <c r="AQ1067" s="9">
        <f t="shared" si="423"/>
        <v>57132</v>
      </c>
      <c r="AR1067" s="9">
        <f t="shared" si="424"/>
        <v>0</v>
      </c>
      <c r="AS1067" s="9">
        <f t="shared" si="425"/>
        <v>0</v>
      </c>
      <c r="AT1067" s="9">
        <f t="shared" si="426"/>
        <v>0</v>
      </c>
      <c r="AU1067" s="9">
        <f t="shared" si="427"/>
        <v>0</v>
      </c>
      <c r="AV1067" s="9">
        <f t="shared" si="428"/>
        <v>0</v>
      </c>
      <c r="AW1067" s="9">
        <f t="shared" si="429"/>
        <v>0</v>
      </c>
      <c r="AX1067" s="9">
        <f t="shared" si="430"/>
        <v>0</v>
      </c>
      <c r="AY1067" s="10">
        <f t="shared" si="431"/>
        <v>0</v>
      </c>
    </row>
    <row r="1068" spans="1:51" ht="15" customHeight="1">
      <c r="A1068" s="87">
        <v>1062</v>
      </c>
      <c r="B1068" s="85" t="str">
        <f t="shared" si="408"/>
        <v>0601673775</v>
      </c>
      <c r="C1068" s="13" t="str">
        <f t="shared" si="409"/>
        <v>060167377511</v>
      </c>
      <c r="D1068" s="13" t="str">
        <f t="shared" si="410"/>
        <v>06016737751101</v>
      </c>
      <c r="E1068" s="14">
        <v>25400092</v>
      </c>
      <c r="F1068" s="14" t="s">
        <v>1472</v>
      </c>
      <c r="G1068" s="14" t="s">
        <v>2167</v>
      </c>
      <c r="H1068" s="14" t="s">
        <v>2278</v>
      </c>
      <c r="I1068" s="14" t="s">
        <v>1474</v>
      </c>
      <c r="J1068" s="14" t="s">
        <v>65</v>
      </c>
      <c r="K1068" s="15" t="s">
        <v>2279</v>
      </c>
      <c r="L1068" s="14" t="s">
        <v>26</v>
      </c>
      <c r="M1068" s="14">
        <v>5</v>
      </c>
      <c r="N1068" s="14" t="s">
        <v>27</v>
      </c>
      <c r="O1068" s="24">
        <f t="shared" si="411"/>
        <v>16</v>
      </c>
      <c r="P1068" s="24">
        <f t="shared" si="412"/>
        <v>40</v>
      </c>
      <c r="Q1068" s="24">
        <v>0</v>
      </c>
      <c r="R1068" s="16">
        <v>0</v>
      </c>
      <c r="S1068" s="69">
        <v>0</v>
      </c>
      <c r="T1068" s="70">
        <v>0</v>
      </c>
      <c r="U1068" s="24">
        <v>0</v>
      </c>
      <c r="V1068" s="24">
        <v>0</v>
      </c>
      <c r="W1068" s="69">
        <f t="shared" si="413"/>
        <v>16</v>
      </c>
      <c r="X1068" s="69">
        <f>VLOOKUP(D1068,'[1]Demanda Agregada Med. y MC'!$C$7:$O$3994,13,FALSE)</f>
        <v>40</v>
      </c>
      <c r="Y1068" s="24">
        <v>0</v>
      </c>
      <c r="Z1068" s="24">
        <v>0</v>
      </c>
      <c r="AA1068" s="24">
        <v>0</v>
      </c>
      <c r="AB1068" s="24">
        <v>0</v>
      </c>
      <c r="AC1068" s="24">
        <v>0</v>
      </c>
      <c r="AD1068" s="24">
        <v>0</v>
      </c>
      <c r="AE1068" s="26">
        <v>0</v>
      </c>
      <c r="AF1068" s="25">
        <v>0</v>
      </c>
      <c r="AG1068" s="22">
        <v>3808.8</v>
      </c>
      <c r="AH1068" s="20">
        <f t="shared" si="414"/>
        <v>60940.800000000003</v>
      </c>
      <c r="AI1068" s="9">
        <f t="shared" si="415"/>
        <v>152352</v>
      </c>
      <c r="AJ1068" s="9">
        <f t="shared" si="416"/>
        <v>0</v>
      </c>
      <c r="AK1068" s="9">
        <f t="shared" si="417"/>
        <v>0</v>
      </c>
      <c r="AL1068" s="9">
        <f t="shared" si="418"/>
        <v>0</v>
      </c>
      <c r="AM1068" s="9">
        <f t="shared" si="419"/>
        <v>0</v>
      </c>
      <c r="AN1068" s="9">
        <f t="shared" si="420"/>
        <v>0</v>
      </c>
      <c r="AO1068" s="9">
        <f t="shared" si="421"/>
        <v>0</v>
      </c>
      <c r="AP1068" s="9">
        <f t="shared" si="422"/>
        <v>60940.800000000003</v>
      </c>
      <c r="AQ1068" s="9">
        <f t="shared" si="423"/>
        <v>152352</v>
      </c>
      <c r="AR1068" s="9">
        <f t="shared" si="424"/>
        <v>0</v>
      </c>
      <c r="AS1068" s="9">
        <f t="shared" si="425"/>
        <v>0</v>
      </c>
      <c r="AT1068" s="9">
        <f t="shared" si="426"/>
        <v>0</v>
      </c>
      <c r="AU1068" s="9">
        <f t="shared" si="427"/>
        <v>0</v>
      </c>
      <c r="AV1068" s="9">
        <f t="shared" si="428"/>
        <v>0</v>
      </c>
      <c r="AW1068" s="9">
        <f t="shared" si="429"/>
        <v>0</v>
      </c>
      <c r="AX1068" s="9">
        <f t="shared" si="430"/>
        <v>0</v>
      </c>
      <c r="AY1068" s="10">
        <f t="shared" si="431"/>
        <v>0</v>
      </c>
    </row>
    <row r="1069" spans="1:51" ht="15" customHeight="1">
      <c r="A1069" s="87">
        <v>1063</v>
      </c>
      <c r="B1069" s="85" t="str">
        <f t="shared" si="408"/>
        <v>0601673783</v>
      </c>
      <c r="C1069" s="13" t="str">
        <f t="shared" si="409"/>
        <v>060167378311</v>
      </c>
      <c r="D1069" s="13" t="str">
        <f t="shared" si="410"/>
        <v>06016737831101</v>
      </c>
      <c r="E1069" s="14">
        <v>25400092</v>
      </c>
      <c r="F1069" s="14" t="s">
        <v>1472</v>
      </c>
      <c r="G1069" s="14" t="s">
        <v>2167</v>
      </c>
      <c r="H1069" s="14" t="s">
        <v>2280</v>
      </c>
      <c r="I1069" s="14" t="s">
        <v>1474</v>
      </c>
      <c r="J1069" s="14" t="s">
        <v>65</v>
      </c>
      <c r="K1069" s="15" t="s">
        <v>2281</v>
      </c>
      <c r="L1069" s="14" t="s">
        <v>26</v>
      </c>
      <c r="M1069" s="14">
        <v>5</v>
      </c>
      <c r="N1069" s="14" t="s">
        <v>27</v>
      </c>
      <c r="O1069" s="24">
        <f t="shared" si="411"/>
        <v>16</v>
      </c>
      <c r="P1069" s="24">
        <f t="shared" si="412"/>
        <v>40</v>
      </c>
      <c r="Q1069" s="24">
        <v>0</v>
      </c>
      <c r="R1069" s="16">
        <v>0</v>
      </c>
      <c r="S1069" s="69">
        <v>0</v>
      </c>
      <c r="T1069" s="70">
        <v>0</v>
      </c>
      <c r="U1069" s="24">
        <v>0</v>
      </c>
      <c r="V1069" s="24">
        <v>0</v>
      </c>
      <c r="W1069" s="69">
        <f t="shared" si="413"/>
        <v>16</v>
      </c>
      <c r="X1069" s="69">
        <f>VLOOKUP(D1069,'[1]Demanda Agregada Med. y MC'!$C$7:$O$3994,13,FALSE)</f>
        <v>40</v>
      </c>
      <c r="Y1069" s="24">
        <v>0</v>
      </c>
      <c r="Z1069" s="24">
        <v>0</v>
      </c>
      <c r="AA1069" s="24">
        <v>0</v>
      </c>
      <c r="AB1069" s="24">
        <v>0</v>
      </c>
      <c r="AC1069" s="24">
        <v>0</v>
      </c>
      <c r="AD1069" s="24">
        <v>0</v>
      </c>
      <c r="AE1069" s="26">
        <v>0</v>
      </c>
      <c r="AF1069" s="25">
        <v>0</v>
      </c>
      <c r="AG1069" s="22">
        <v>3808.8</v>
      </c>
      <c r="AH1069" s="20">
        <f t="shared" si="414"/>
        <v>60940.800000000003</v>
      </c>
      <c r="AI1069" s="9">
        <f t="shared" si="415"/>
        <v>152352</v>
      </c>
      <c r="AJ1069" s="9">
        <f t="shared" si="416"/>
        <v>0</v>
      </c>
      <c r="AK1069" s="9">
        <f t="shared" si="417"/>
        <v>0</v>
      </c>
      <c r="AL1069" s="9">
        <f t="shared" si="418"/>
        <v>0</v>
      </c>
      <c r="AM1069" s="9">
        <f t="shared" si="419"/>
        <v>0</v>
      </c>
      <c r="AN1069" s="9">
        <f t="shared" si="420"/>
        <v>0</v>
      </c>
      <c r="AO1069" s="9">
        <f t="shared" si="421"/>
        <v>0</v>
      </c>
      <c r="AP1069" s="9">
        <f t="shared" si="422"/>
        <v>60940.800000000003</v>
      </c>
      <c r="AQ1069" s="9">
        <f t="shared" si="423"/>
        <v>152352</v>
      </c>
      <c r="AR1069" s="9">
        <f t="shared" si="424"/>
        <v>0</v>
      </c>
      <c r="AS1069" s="9">
        <f t="shared" si="425"/>
        <v>0</v>
      </c>
      <c r="AT1069" s="9">
        <f t="shared" si="426"/>
        <v>0</v>
      </c>
      <c r="AU1069" s="9">
        <f t="shared" si="427"/>
        <v>0</v>
      </c>
      <c r="AV1069" s="9">
        <f t="shared" si="428"/>
        <v>0</v>
      </c>
      <c r="AW1069" s="9">
        <f t="shared" si="429"/>
        <v>0</v>
      </c>
      <c r="AX1069" s="9">
        <f t="shared" si="430"/>
        <v>0</v>
      </c>
      <c r="AY1069" s="10">
        <f t="shared" si="431"/>
        <v>0</v>
      </c>
    </row>
    <row r="1070" spans="1:51" ht="15" customHeight="1">
      <c r="A1070" s="87">
        <v>1064</v>
      </c>
      <c r="B1070" s="85" t="str">
        <f t="shared" si="408"/>
        <v>0601673791</v>
      </c>
      <c r="C1070" s="13" t="str">
        <f t="shared" si="409"/>
        <v>060167379111</v>
      </c>
      <c r="D1070" s="13" t="str">
        <f t="shared" si="410"/>
        <v>06016737911101</v>
      </c>
      <c r="E1070" s="14">
        <v>25400092</v>
      </c>
      <c r="F1070" s="14" t="s">
        <v>1472</v>
      </c>
      <c r="G1070" s="14" t="s">
        <v>2167</v>
      </c>
      <c r="H1070" s="14" t="s">
        <v>2282</v>
      </c>
      <c r="I1070" s="14" t="s">
        <v>1474</v>
      </c>
      <c r="J1070" s="14" t="s">
        <v>65</v>
      </c>
      <c r="K1070" s="15" t="s">
        <v>2283</v>
      </c>
      <c r="L1070" s="14" t="s">
        <v>26</v>
      </c>
      <c r="M1070" s="14">
        <v>5</v>
      </c>
      <c r="N1070" s="14" t="s">
        <v>27</v>
      </c>
      <c r="O1070" s="24">
        <f t="shared" si="411"/>
        <v>10</v>
      </c>
      <c r="P1070" s="24">
        <f t="shared" si="412"/>
        <v>25</v>
      </c>
      <c r="Q1070" s="24">
        <v>0</v>
      </c>
      <c r="R1070" s="16">
        <v>0</v>
      </c>
      <c r="S1070" s="69">
        <v>0</v>
      </c>
      <c r="T1070" s="70">
        <v>0</v>
      </c>
      <c r="U1070" s="24">
        <v>0</v>
      </c>
      <c r="V1070" s="24">
        <v>0</v>
      </c>
      <c r="W1070" s="69">
        <f t="shared" si="413"/>
        <v>10</v>
      </c>
      <c r="X1070" s="69">
        <f>VLOOKUP(D1070,'[1]Demanda Agregada Med. y MC'!$C$7:$O$3994,13,FALSE)</f>
        <v>25</v>
      </c>
      <c r="Y1070" s="24">
        <v>0</v>
      </c>
      <c r="Z1070" s="24">
        <v>0</v>
      </c>
      <c r="AA1070" s="24">
        <v>0</v>
      </c>
      <c r="AB1070" s="24">
        <v>0</v>
      </c>
      <c r="AC1070" s="24">
        <v>0</v>
      </c>
      <c r="AD1070" s="24">
        <v>0</v>
      </c>
      <c r="AE1070" s="26">
        <v>0</v>
      </c>
      <c r="AF1070" s="25">
        <v>0</v>
      </c>
      <c r="AG1070" s="22">
        <v>3808.8</v>
      </c>
      <c r="AH1070" s="20">
        <f t="shared" si="414"/>
        <v>38088</v>
      </c>
      <c r="AI1070" s="9">
        <f t="shared" si="415"/>
        <v>95220</v>
      </c>
      <c r="AJ1070" s="9">
        <f t="shared" si="416"/>
        <v>0</v>
      </c>
      <c r="AK1070" s="9">
        <f t="shared" si="417"/>
        <v>0</v>
      </c>
      <c r="AL1070" s="9">
        <f t="shared" si="418"/>
        <v>0</v>
      </c>
      <c r="AM1070" s="9">
        <f t="shared" si="419"/>
        <v>0</v>
      </c>
      <c r="AN1070" s="9">
        <f t="shared" si="420"/>
        <v>0</v>
      </c>
      <c r="AO1070" s="9">
        <f t="shared" si="421"/>
        <v>0</v>
      </c>
      <c r="AP1070" s="9">
        <f t="shared" si="422"/>
        <v>38088</v>
      </c>
      <c r="AQ1070" s="9">
        <f t="shared" si="423"/>
        <v>95220</v>
      </c>
      <c r="AR1070" s="9">
        <f t="shared" si="424"/>
        <v>0</v>
      </c>
      <c r="AS1070" s="9">
        <f t="shared" si="425"/>
        <v>0</v>
      </c>
      <c r="AT1070" s="9">
        <f t="shared" si="426"/>
        <v>0</v>
      </c>
      <c r="AU1070" s="9">
        <f t="shared" si="427"/>
        <v>0</v>
      </c>
      <c r="AV1070" s="9">
        <f t="shared" si="428"/>
        <v>0</v>
      </c>
      <c r="AW1070" s="9">
        <f t="shared" si="429"/>
        <v>0</v>
      </c>
      <c r="AX1070" s="9">
        <f t="shared" si="430"/>
        <v>0</v>
      </c>
      <c r="AY1070" s="10">
        <f t="shared" si="431"/>
        <v>0</v>
      </c>
    </row>
    <row r="1071" spans="1:51" ht="15" customHeight="1">
      <c r="A1071" s="87">
        <v>1065</v>
      </c>
      <c r="B1071" s="85" t="str">
        <f t="shared" si="408"/>
        <v>0601673809</v>
      </c>
      <c r="C1071" s="13" t="str">
        <f t="shared" si="409"/>
        <v>060167380911</v>
      </c>
      <c r="D1071" s="13" t="str">
        <f t="shared" si="410"/>
        <v>06016738091101</v>
      </c>
      <c r="E1071" s="14">
        <v>25400092</v>
      </c>
      <c r="F1071" s="14" t="s">
        <v>1472</v>
      </c>
      <c r="G1071" s="14" t="s">
        <v>2167</v>
      </c>
      <c r="H1071" s="14" t="s">
        <v>2284</v>
      </c>
      <c r="I1071" s="14" t="s">
        <v>1474</v>
      </c>
      <c r="J1071" s="14" t="s">
        <v>65</v>
      </c>
      <c r="K1071" s="15" t="s">
        <v>2285</v>
      </c>
      <c r="L1071" s="14" t="s">
        <v>26</v>
      </c>
      <c r="M1071" s="14">
        <v>5</v>
      </c>
      <c r="N1071" s="14" t="s">
        <v>27</v>
      </c>
      <c r="O1071" s="24">
        <f t="shared" si="411"/>
        <v>10</v>
      </c>
      <c r="P1071" s="24">
        <f t="shared" si="412"/>
        <v>25</v>
      </c>
      <c r="Q1071" s="24">
        <v>0</v>
      </c>
      <c r="R1071" s="16">
        <v>0</v>
      </c>
      <c r="S1071" s="69">
        <v>0</v>
      </c>
      <c r="T1071" s="70">
        <v>0</v>
      </c>
      <c r="U1071" s="24">
        <v>0</v>
      </c>
      <c r="V1071" s="24">
        <v>0</v>
      </c>
      <c r="W1071" s="69">
        <f t="shared" si="413"/>
        <v>10</v>
      </c>
      <c r="X1071" s="69">
        <f>VLOOKUP(D1071,'[1]Demanda Agregada Med. y MC'!$C$7:$O$3994,13,FALSE)</f>
        <v>25</v>
      </c>
      <c r="Y1071" s="24">
        <v>0</v>
      </c>
      <c r="Z1071" s="24">
        <v>0</v>
      </c>
      <c r="AA1071" s="24">
        <v>0</v>
      </c>
      <c r="AB1071" s="24">
        <v>0</v>
      </c>
      <c r="AC1071" s="24">
        <v>0</v>
      </c>
      <c r="AD1071" s="24">
        <v>0</v>
      </c>
      <c r="AE1071" s="26">
        <v>0</v>
      </c>
      <c r="AF1071" s="25">
        <v>0</v>
      </c>
      <c r="AG1071" s="22">
        <v>3808.8</v>
      </c>
      <c r="AH1071" s="20">
        <f t="shared" si="414"/>
        <v>38088</v>
      </c>
      <c r="AI1071" s="9">
        <f t="shared" si="415"/>
        <v>95220</v>
      </c>
      <c r="AJ1071" s="9">
        <f t="shared" si="416"/>
        <v>0</v>
      </c>
      <c r="AK1071" s="9">
        <f t="shared" si="417"/>
        <v>0</v>
      </c>
      <c r="AL1071" s="9">
        <f t="shared" si="418"/>
        <v>0</v>
      </c>
      <c r="AM1071" s="9">
        <f t="shared" si="419"/>
        <v>0</v>
      </c>
      <c r="AN1071" s="9">
        <f t="shared" si="420"/>
        <v>0</v>
      </c>
      <c r="AO1071" s="9">
        <f t="shared" si="421"/>
        <v>0</v>
      </c>
      <c r="AP1071" s="9">
        <f t="shared" si="422"/>
        <v>38088</v>
      </c>
      <c r="AQ1071" s="9">
        <f t="shared" si="423"/>
        <v>95220</v>
      </c>
      <c r="AR1071" s="9">
        <f t="shared" si="424"/>
        <v>0</v>
      </c>
      <c r="AS1071" s="9">
        <f t="shared" si="425"/>
        <v>0</v>
      </c>
      <c r="AT1071" s="9">
        <f t="shared" si="426"/>
        <v>0</v>
      </c>
      <c r="AU1071" s="9">
        <f t="shared" si="427"/>
        <v>0</v>
      </c>
      <c r="AV1071" s="9">
        <f t="shared" si="428"/>
        <v>0</v>
      </c>
      <c r="AW1071" s="9">
        <f t="shared" si="429"/>
        <v>0</v>
      </c>
      <c r="AX1071" s="9">
        <f t="shared" si="430"/>
        <v>0</v>
      </c>
      <c r="AY1071" s="10">
        <f t="shared" si="431"/>
        <v>0</v>
      </c>
    </row>
    <row r="1072" spans="1:51" ht="15" customHeight="1">
      <c r="A1072" s="87">
        <v>1066</v>
      </c>
      <c r="B1072" s="85" t="str">
        <f t="shared" si="408"/>
        <v>0601673817</v>
      </c>
      <c r="C1072" s="13" t="str">
        <f t="shared" si="409"/>
        <v>060167381711</v>
      </c>
      <c r="D1072" s="13" t="str">
        <f t="shared" si="410"/>
        <v>06016738171101</v>
      </c>
      <c r="E1072" s="14">
        <v>25400092</v>
      </c>
      <c r="F1072" s="14" t="s">
        <v>1472</v>
      </c>
      <c r="G1072" s="14" t="s">
        <v>2167</v>
      </c>
      <c r="H1072" s="14" t="s">
        <v>2286</v>
      </c>
      <c r="I1072" s="14" t="s">
        <v>1474</v>
      </c>
      <c r="J1072" s="14" t="s">
        <v>65</v>
      </c>
      <c r="K1072" s="15" t="s">
        <v>2287</v>
      </c>
      <c r="L1072" s="14" t="s">
        <v>26</v>
      </c>
      <c r="M1072" s="14">
        <v>5</v>
      </c>
      <c r="N1072" s="14" t="s">
        <v>27</v>
      </c>
      <c r="O1072" s="24">
        <f t="shared" si="411"/>
        <v>12</v>
      </c>
      <c r="P1072" s="24">
        <f t="shared" si="412"/>
        <v>30</v>
      </c>
      <c r="Q1072" s="24">
        <v>0</v>
      </c>
      <c r="R1072" s="16">
        <v>0</v>
      </c>
      <c r="S1072" s="69">
        <v>0</v>
      </c>
      <c r="T1072" s="70">
        <v>0</v>
      </c>
      <c r="U1072" s="24">
        <v>0</v>
      </c>
      <c r="V1072" s="24">
        <v>0</v>
      </c>
      <c r="W1072" s="69">
        <f t="shared" si="413"/>
        <v>12</v>
      </c>
      <c r="X1072" s="69">
        <f>VLOOKUP(D1072,'[1]Demanda Agregada Med. y MC'!$C$7:$O$3994,13,FALSE)</f>
        <v>30</v>
      </c>
      <c r="Y1072" s="24">
        <v>0</v>
      </c>
      <c r="Z1072" s="24">
        <v>0</v>
      </c>
      <c r="AA1072" s="24">
        <v>0</v>
      </c>
      <c r="AB1072" s="24">
        <v>0</v>
      </c>
      <c r="AC1072" s="24">
        <v>0</v>
      </c>
      <c r="AD1072" s="24">
        <v>0</v>
      </c>
      <c r="AE1072" s="26">
        <v>0</v>
      </c>
      <c r="AF1072" s="25">
        <v>0</v>
      </c>
      <c r="AG1072" s="22">
        <v>3808.8</v>
      </c>
      <c r="AH1072" s="20">
        <f t="shared" si="414"/>
        <v>45705.600000000006</v>
      </c>
      <c r="AI1072" s="9">
        <f t="shared" si="415"/>
        <v>114264</v>
      </c>
      <c r="AJ1072" s="9">
        <f t="shared" si="416"/>
        <v>0</v>
      </c>
      <c r="AK1072" s="9">
        <f t="shared" si="417"/>
        <v>0</v>
      </c>
      <c r="AL1072" s="9">
        <f t="shared" si="418"/>
        <v>0</v>
      </c>
      <c r="AM1072" s="9">
        <f t="shared" si="419"/>
        <v>0</v>
      </c>
      <c r="AN1072" s="9">
        <f t="shared" si="420"/>
        <v>0</v>
      </c>
      <c r="AO1072" s="9">
        <f t="shared" si="421"/>
        <v>0</v>
      </c>
      <c r="AP1072" s="9">
        <f t="shared" si="422"/>
        <v>45705.600000000006</v>
      </c>
      <c r="AQ1072" s="9">
        <f t="shared" si="423"/>
        <v>114264</v>
      </c>
      <c r="AR1072" s="9">
        <f t="shared" si="424"/>
        <v>0</v>
      </c>
      <c r="AS1072" s="9">
        <f t="shared" si="425"/>
        <v>0</v>
      </c>
      <c r="AT1072" s="9">
        <f t="shared" si="426"/>
        <v>0</v>
      </c>
      <c r="AU1072" s="9">
        <f t="shared" si="427"/>
        <v>0</v>
      </c>
      <c r="AV1072" s="9">
        <f t="shared" si="428"/>
        <v>0</v>
      </c>
      <c r="AW1072" s="9">
        <f t="shared" si="429"/>
        <v>0</v>
      </c>
      <c r="AX1072" s="9">
        <f t="shared" si="430"/>
        <v>0</v>
      </c>
      <c r="AY1072" s="10">
        <f t="shared" si="431"/>
        <v>0</v>
      </c>
    </row>
    <row r="1073" spans="1:51" ht="15" customHeight="1">
      <c r="A1073" s="87">
        <v>1067</v>
      </c>
      <c r="B1073" s="85" t="str">
        <f t="shared" si="408"/>
        <v>0601673825</v>
      </c>
      <c r="C1073" s="13" t="str">
        <f t="shared" si="409"/>
        <v>060167382511</v>
      </c>
      <c r="D1073" s="13" t="str">
        <f t="shared" si="410"/>
        <v>06016738251101</v>
      </c>
      <c r="E1073" s="14">
        <v>25400092</v>
      </c>
      <c r="F1073" s="14" t="s">
        <v>1472</v>
      </c>
      <c r="G1073" s="14" t="s">
        <v>2167</v>
      </c>
      <c r="H1073" s="14" t="s">
        <v>2288</v>
      </c>
      <c r="I1073" s="14" t="s">
        <v>1474</v>
      </c>
      <c r="J1073" s="14" t="s">
        <v>65</v>
      </c>
      <c r="K1073" s="15" t="s">
        <v>2289</v>
      </c>
      <c r="L1073" s="14" t="s">
        <v>26</v>
      </c>
      <c r="M1073" s="14">
        <v>5</v>
      </c>
      <c r="N1073" s="14" t="s">
        <v>27</v>
      </c>
      <c r="O1073" s="24">
        <f t="shared" si="411"/>
        <v>21</v>
      </c>
      <c r="P1073" s="24">
        <f t="shared" si="412"/>
        <v>51</v>
      </c>
      <c r="Q1073" s="24">
        <v>3</v>
      </c>
      <c r="R1073" s="16">
        <v>6</v>
      </c>
      <c r="S1073" s="69">
        <v>0</v>
      </c>
      <c r="T1073" s="70">
        <v>0</v>
      </c>
      <c r="U1073" s="24">
        <v>0</v>
      </c>
      <c r="V1073" s="24">
        <v>0</v>
      </c>
      <c r="W1073" s="69">
        <f t="shared" si="413"/>
        <v>18</v>
      </c>
      <c r="X1073" s="69">
        <f>VLOOKUP(D1073,'[1]Demanda Agregada Med. y MC'!$C$7:$O$3994,13,FALSE)</f>
        <v>45</v>
      </c>
      <c r="Y1073" s="24">
        <v>0</v>
      </c>
      <c r="Z1073" s="24">
        <v>0</v>
      </c>
      <c r="AA1073" s="24">
        <v>0</v>
      </c>
      <c r="AB1073" s="24">
        <v>0</v>
      </c>
      <c r="AC1073" s="24">
        <v>0</v>
      </c>
      <c r="AD1073" s="24">
        <v>0</v>
      </c>
      <c r="AE1073" s="26">
        <v>0</v>
      </c>
      <c r="AF1073" s="25">
        <v>0</v>
      </c>
      <c r="AG1073" s="22">
        <v>3808.8</v>
      </c>
      <c r="AH1073" s="20">
        <f t="shared" si="414"/>
        <v>79984.800000000003</v>
      </c>
      <c r="AI1073" s="9">
        <f t="shared" si="415"/>
        <v>194248.80000000002</v>
      </c>
      <c r="AJ1073" s="9">
        <f t="shared" si="416"/>
        <v>11426.400000000001</v>
      </c>
      <c r="AK1073" s="9">
        <f t="shared" si="417"/>
        <v>22852.800000000003</v>
      </c>
      <c r="AL1073" s="9">
        <f t="shared" si="418"/>
        <v>0</v>
      </c>
      <c r="AM1073" s="9">
        <f t="shared" si="419"/>
        <v>0</v>
      </c>
      <c r="AN1073" s="9">
        <f t="shared" si="420"/>
        <v>0</v>
      </c>
      <c r="AO1073" s="9">
        <f t="shared" si="421"/>
        <v>0</v>
      </c>
      <c r="AP1073" s="9">
        <f t="shared" si="422"/>
        <v>68558.400000000009</v>
      </c>
      <c r="AQ1073" s="9">
        <f t="shared" si="423"/>
        <v>171396</v>
      </c>
      <c r="AR1073" s="9">
        <f t="shared" si="424"/>
        <v>0</v>
      </c>
      <c r="AS1073" s="9">
        <f t="shared" si="425"/>
        <v>0</v>
      </c>
      <c r="AT1073" s="9">
        <f t="shared" si="426"/>
        <v>0</v>
      </c>
      <c r="AU1073" s="9">
        <f t="shared" si="427"/>
        <v>0</v>
      </c>
      <c r="AV1073" s="9">
        <f t="shared" si="428"/>
        <v>0</v>
      </c>
      <c r="AW1073" s="9">
        <f t="shared" si="429"/>
        <v>0</v>
      </c>
      <c r="AX1073" s="9">
        <f t="shared" si="430"/>
        <v>0</v>
      </c>
      <c r="AY1073" s="10">
        <f t="shared" si="431"/>
        <v>0</v>
      </c>
    </row>
    <row r="1074" spans="1:51" ht="15" customHeight="1">
      <c r="A1074" s="87">
        <v>1068</v>
      </c>
      <c r="B1074" s="85" t="str">
        <f t="shared" si="408"/>
        <v>0601673833</v>
      </c>
      <c r="C1074" s="13" t="str">
        <f t="shared" si="409"/>
        <v>060167383311</v>
      </c>
      <c r="D1074" s="13" t="str">
        <f t="shared" si="410"/>
        <v>06016738331101</v>
      </c>
      <c r="E1074" s="14">
        <v>25400092</v>
      </c>
      <c r="F1074" s="14" t="s">
        <v>1472</v>
      </c>
      <c r="G1074" s="14" t="s">
        <v>2167</v>
      </c>
      <c r="H1074" s="14" t="s">
        <v>2290</v>
      </c>
      <c r="I1074" s="14" t="s">
        <v>1474</v>
      </c>
      <c r="J1074" s="14" t="s">
        <v>65</v>
      </c>
      <c r="K1074" s="15" t="s">
        <v>2291</v>
      </c>
      <c r="L1074" s="14" t="s">
        <v>26</v>
      </c>
      <c r="M1074" s="14">
        <v>5</v>
      </c>
      <c r="N1074" s="14" t="s">
        <v>27</v>
      </c>
      <c r="O1074" s="24">
        <f t="shared" si="411"/>
        <v>14</v>
      </c>
      <c r="P1074" s="24">
        <f t="shared" si="412"/>
        <v>34</v>
      </c>
      <c r="Q1074" s="24">
        <v>4</v>
      </c>
      <c r="R1074" s="16">
        <v>9</v>
      </c>
      <c r="S1074" s="69">
        <v>0</v>
      </c>
      <c r="T1074" s="70">
        <v>0</v>
      </c>
      <c r="U1074" s="24">
        <v>0</v>
      </c>
      <c r="V1074" s="24">
        <v>0</v>
      </c>
      <c r="W1074" s="69">
        <f t="shared" si="413"/>
        <v>10</v>
      </c>
      <c r="X1074" s="69">
        <f>VLOOKUP(D1074,'[1]Demanda Agregada Med. y MC'!$C$7:$O$3994,13,FALSE)</f>
        <v>25</v>
      </c>
      <c r="Y1074" s="24">
        <v>0</v>
      </c>
      <c r="Z1074" s="24">
        <v>0</v>
      </c>
      <c r="AA1074" s="24">
        <v>0</v>
      </c>
      <c r="AB1074" s="24">
        <v>0</v>
      </c>
      <c r="AC1074" s="24">
        <v>0</v>
      </c>
      <c r="AD1074" s="24">
        <v>0</v>
      </c>
      <c r="AE1074" s="26">
        <v>0</v>
      </c>
      <c r="AF1074" s="25">
        <v>0</v>
      </c>
      <c r="AG1074" s="22">
        <v>3808.8</v>
      </c>
      <c r="AH1074" s="20">
        <f t="shared" si="414"/>
        <v>53323.200000000004</v>
      </c>
      <c r="AI1074" s="9">
        <f t="shared" si="415"/>
        <v>129499.20000000001</v>
      </c>
      <c r="AJ1074" s="9">
        <f t="shared" si="416"/>
        <v>15235.2</v>
      </c>
      <c r="AK1074" s="9">
        <f t="shared" si="417"/>
        <v>34279.200000000004</v>
      </c>
      <c r="AL1074" s="9">
        <f t="shared" si="418"/>
        <v>0</v>
      </c>
      <c r="AM1074" s="9">
        <f t="shared" si="419"/>
        <v>0</v>
      </c>
      <c r="AN1074" s="9">
        <f t="shared" si="420"/>
        <v>0</v>
      </c>
      <c r="AO1074" s="9">
        <f t="shared" si="421"/>
        <v>0</v>
      </c>
      <c r="AP1074" s="9">
        <f t="shared" si="422"/>
        <v>38088</v>
      </c>
      <c r="AQ1074" s="9">
        <f t="shared" si="423"/>
        <v>95220</v>
      </c>
      <c r="AR1074" s="9">
        <f t="shared" si="424"/>
        <v>0</v>
      </c>
      <c r="AS1074" s="9">
        <f t="shared" si="425"/>
        <v>0</v>
      </c>
      <c r="AT1074" s="9">
        <f t="shared" si="426"/>
        <v>0</v>
      </c>
      <c r="AU1074" s="9">
        <f t="shared" si="427"/>
        <v>0</v>
      </c>
      <c r="AV1074" s="9">
        <f t="shared" si="428"/>
        <v>0</v>
      </c>
      <c r="AW1074" s="9">
        <f t="shared" si="429"/>
        <v>0</v>
      </c>
      <c r="AX1074" s="9">
        <f t="shared" si="430"/>
        <v>0</v>
      </c>
      <c r="AY1074" s="10">
        <f t="shared" si="431"/>
        <v>0</v>
      </c>
    </row>
    <row r="1075" spans="1:51" ht="15" customHeight="1">
      <c r="A1075" s="87">
        <v>1069</v>
      </c>
      <c r="B1075" s="85" t="str">
        <f t="shared" si="408"/>
        <v>0601673841</v>
      </c>
      <c r="C1075" s="13" t="str">
        <f t="shared" si="409"/>
        <v>060167384111</v>
      </c>
      <c r="D1075" s="13" t="str">
        <f t="shared" si="410"/>
        <v>06016738411101</v>
      </c>
      <c r="E1075" s="14">
        <v>25400092</v>
      </c>
      <c r="F1075" s="14" t="s">
        <v>1472</v>
      </c>
      <c r="G1075" s="14" t="s">
        <v>2167</v>
      </c>
      <c r="H1075" s="14" t="s">
        <v>2292</v>
      </c>
      <c r="I1075" s="14" t="s">
        <v>1474</v>
      </c>
      <c r="J1075" s="14" t="s">
        <v>65</v>
      </c>
      <c r="K1075" s="15" t="s">
        <v>2293</v>
      </c>
      <c r="L1075" s="14" t="s">
        <v>26</v>
      </c>
      <c r="M1075" s="14">
        <v>5</v>
      </c>
      <c r="N1075" s="14" t="s">
        <v>27</v>
      </c>
      <c r="O1075" s="24">
        <f t="shared" si="411"/>
        <v>2</v>
      </c>
      <c r="P1075" s="24">
        <f t="shared" si="412"/>
        <v>3</v>
      </c>
      <c r="Q1075" s="24">
        <v>2</v>
      </c>
      <c r="R1075" s="16">
        <v>3</v>
      </c>
      <c r="S1075" s="69">
        <v>0</v>
      </c>
      <c r="T1075" s="70">
        <v>0</v>
      </c>
      <c r="U1075" s="24">
        <v>0</v>
      </c>
      <c r="V1075" s="24">
        <v>0</v>
      </c>
      <c r="W1075" s="69">
        <f t="shared" si="413"/>
        <v>0</v>
      </c>
      <c r="X1075" s="69">
        <f>VLOOKUP(D1075,'[1]Demanda Agregada Med. y MC'!$C$7:$O$3994,13,FALSE)</f>
        <v>0</v>
      </c>
      <c r="Y1075" s="24">
        <v>0</v>
      </c>
      <c r="Z1075" s="24">
        <v>0</v>
      </c>
      <c r="AA1075" s="24">
        <v>0</v>
      </c>
      <c r="AB1075" s="24">
        <v>0</v>
      </c>
      <c r="AC1075" s="24">
        <v>0</v>
      </c>
      <c r="AD1075" s="24">
        <v>0</v>
      </c>
      <c r="AE1075" s="26">
        <v>0</v>
      </c>
      <c r="AF1075" s="25">
        <v>0</v>
      </c>
      <c r="AG1075" s="22">
        <v>3808.8</v>
      </c>
      <c r="AH1075" s="20">
        <f t="shared" si="414"/>
        <v>7617.6</v>
      </c>
      <c r="AI1075" s="9">
        <f t="shared" si="415"/>
        <v>11426.400000000001</v>
      </c>
      <c r="AJ1075" s="9">
        <f t="shared" si="416"/>
        <v>7617.6</v>
      </c>
      <c r="AK1075" s="9">
        <f t="shared" si="417"/>
        <v>11426.400000000001</v>
      </c>
      <c r="AL1075" s="9">
        <f t="shared" si="418"/>
        <v>0</v>
      </c>
      <c r="AM1075" s="9">
        <f t="shared" si="419"/>
        <v>0</v>
      </c>
      <c r="AN1075" s="9">
        <f t="shared" si="420"/>
        <v>0</v>
      </c>
      <c r="AO1075" s="9">
        <f t="shared" si="421"/>
        <v>0</v>
      </c>
      <c r="AP1075" s="9">
        <f t="shared" si="422"/>
        <v>0</v>
      </c>
      <c r="AQ1075" s="9">
        <f t="shared" si="423"/>
        <v>0</v>
      </c>
      <c r="AR1075" s="9">
        <f t="shared" si="424"/>
        <v>0</v>
      </c>
      <c r="AS1075" s="9">
        <f t="shared" si="425"/>
        <v>0</v>
      </c>
      <c r="AT1075" s="9">
        <f t="shared" si="426"/>
        <v>0</v>
      </c>
      <c r="AU1075" s="9">
        <f t="shared" si="427"/>
        <v>0</v>
      </c>
      <c r="AV1075" s="9">
        <f t="shared" si="428"/>
        <v>0</v>
      </c>
      <c r="AW1075" s="9">
        <f t="shared" si="429"/>
        <v>0</v>
      </c>
      <c r="AX1075" s="9">
        <f t="shared" si="430"/>
        <v>0</v>
      </c>
      <c r="AY1075" s="10">
        <f t="shared" si="431"/>
        <v>0</v>
      </c>
    </row>
    <row r="1076" spans="1:51" ht="15" customHeight="1">
      <c r="A1076" s="87">
        <v>1070</v>
      </c>
      <c r="B1076" s="85" t="str">
        <f t="shared" si="408"/>
        <v>0601673858</v>
      </c>
      <c r="C1076" s="13" t="str">
        <f t="shared" si="409"/>
        <v>060167385811</v>
      </c>
      <c r="D1076" s="13" t="str">
        <f t="shared" si="410"/>
        <v>06016738581101</v>
      </c>
      <c r="E1076" s="14">
        <v>25400092</v>
      </c>
      <c r="F1076" s="14" t="s">
        <v>1472</v>
      </c>
      <c r="G1076" s="14" t="s">
        <v>2167</v>
      </c>
      <c r="H1076" s="14" t="s">
        <v>2294</v>
      </c>
      <c r="I1076" s="14" t="s">
        <v>1474</v>
      </c>
      <c r="J1076" s="14" t="s">
        <v>65</v>
      </c>
      <c r="K1076" s="15" t="s">
        <v>2295</v>
      </c>
      <c r="L1076" s="14" t="s">
        <v>26</v>
      </c>
      <c r="M1076" s="14">
        <v>5</v>
      </c>
      <c r="N1076" s="14" t="s">
        <v>27</v>
      </c>
      <c r="O1076" s="24">
        <f t="shared" si="411"/>
        <v>3</v>
      </c>
      <c r="P1076" s="24">
        <f t="shared" si="412"/>
        <v>6</v>
      </c>
      <c r="Q1076" s="24">
        <v>3</v>
      </c>
      <c r="R1076" s="16">
        <v>6</v>
      </c>
      <c r="S1076" s="69">
        <v>0</v>
      </c>
      <c r="T1076" s="70">
        <v>0</v>
      </c>
      <c r="U1076" s="24">
        <v>0</v>
      </c>
      <c r="V1076" s="24">
        <v>0</v>
      </c>
      <c r="W1076" s="69">
        <f t="shared" si="413"/>
        <v>0</v>
      </c>
      <c r="X1076" s="69">
        <f>VLOOKUP(D1076,'[1]Demanda Agregada Med. y MC'!$C$7:$O$3994,13,FALSE)</f>
        <v>0</v>
      </c>
      <c r="Y1076" s="24">
        <v>0</v>
      </c>
      <c r="Z1076" s="24">
        <v>0</v>
      </c>
      <c r="AA1076" s="24">
        <v>0</v>
      </c>
      <c r="AB1076" s="24">
        <v>0</v>
      </c>
      <c r="AC1076" s="24">
        <v>0</v>
      </c>
      <c r="AD1076" s="24">
        <v>0</v>
      </c>
      <c r="AE1076" s="26">
        <v>0</v>
      </c>
      <c r="AF1076" s="25">
        <v>0</v>
      </c>
      <c r="AG1076" s="22">
        <v>3808.8</v>
      </c>
      <c r="AH1076" s="20">
        <f t="shared" si="414"/>
        <v>11426.400000000001</v>
      </c>
      <c r="AI1076" s="9">
        <f t="shared" si="415"/>
        <v>22852.800000000003</v>
      </c>
      <c r="AJ1076" s="9">
        <f t="shared" si="416"/>
        <v>11426.400000000001</v>
      </c>
      <c r="AK1076" s="9">
        <f t="shared" si="417"/>
        <v>22852.800000000003</v>
      </c>
      <c r="AL1076" s="9">
        <f t="shared" si="418"/>
        <v>0</v>
      </c>
      <c r="AM1076" s="9">
        <f t="shared" si="419"/>
        <v>0</v>
      </c>
      <c r="AN1076" s="9">
        <f t="shared" si="420"/>
        <v>0</v>
      </c>
      <c r="AO1076" s="9">
        <f t="shared" si="421"/>
        <v>0</v>
      </c>
      <c r="AP1076" s="9">
        <f t="shared" si="422"/>
        <v>0</v>
      </c>
      <c r="AQ1076" s="9">
        <f t="shared" si="423"/>
        <v>0</v>
      </c>
      <c r="AR1076" s="9">
        <f t="shared" si="424"/>
        <v>0</v>
      </c>
      <c r="AS1076" s="9">
        <f t="shared" si="425"/>
        <v>0</v>
      </c>
      <c r="AT1076" s="9">
        <f t="shared" si="426"/>
        <v>0</v>
      </c>
      <c r="AU1076" s="9">
        <f t="shared" si="427"/>
        <v>0</v>
      </c>
      <c r="AV1076" s="9">
        <f t="shared" si="428"/>
        <v>0</v>
      </c>
      <c r="AW1076" s="9">
        <f t="shared" si="429"/>
        <v>0</v>
      </c>
      <c r="AX1076" s="9">
        <f t="shared" si="430"/>
        <v>0</v>
      </c>
      <c r="AY1076" s="10">
        <f t="shared" si="431"/>
        <v>0</v>
      </c>
    </row>
    <row r="1077" spans="1:51" ht="15" customHeight="1">
      <c r="A1077" s="87">
        <v>1071</v>
      </c>
      <c r="B1077" s="85" t="str">
        <f t="shared" si="408"/>
        <v>0601673866</v>
      </c>
      <c r="C1077" s="13" t="str">
        <f t="shared" si="409"/>
        <v>060167386611</v>
      </c>
      <c r="D1077" s="13" t="str">
        <f t="shared" si="410"/>
        <v>06016738661101</v>
      </c>
      <c r="E1077" s="14">
        <v>25400092</v>
      </c>
      <c r="F1077" s="14" t="s">
        <v>1472</v>
      </c>
      <c r="G1077" s="14" t="s">
        <v>2167</v>
      </c>
      <c r="H1077" s="14" t="s">
        <v>2296</v>
      </c>
      <c r="I1077" s="14" t="s">
        <v>1474</v>
      </c>
      <c r="J1077" s="14" t="s">
        <v>65</v>
      </c>
      <c r="K1077" s="15" t="s">
        <v>2297</v>
      </c>
      <c r="L1077" s="14" t="s">
        <v>26</v>
      </c>
      <c r="M1077" s="14">
        <v>5</v>
      </c>
      <c r="N1077" s="14" t="s">
        <v>27</v>
      </c>
      <c r="O1077" s="24">
        <f t="shared" si="411"/>
        <v>3</v>
      </c>
      <c r="P1077" s="24">
        <f t="shared" si="412"/>
        <v>6</v>
      </c>
      <c r="Q1077" s="24">
        <v>3</v>
      </c>
      <c r="R1077" s="16">
        <v>6</v>
      </c>
      <c r="S1077" s="69">
        <v>0</v>
      </c>
      <c r="T1077" s="70">
        <v>0</v>
      </c>
      <c r="U1077" s="24">
        <v>0</v>
      </c>
      <c r="V1077" s="24">
        <v>0</v>
      </c>
      <c r="W1077" s="69">
        <f t="shared" si="413"/>
        <v>0</v>
      </c>
      <c r="X1077" s="69">
        <f>VLOOKUP(D1077,'[1]Demanda Agregada Med. y MC'!$C$7:$O$3994,13,FALSE)</f>
        <v>0</v>
      </c>
      <c r="Y1077" s="24">
        <v>0</v>
      </c>
      <c r="Z1077" s="24">
        <v>0</v>
      </c>
      <c r="AA1077" s="24">
        <v>0</v>
      </c>
      <c r="AB1077" s="24">
        <v>0</v>
      </c>
      <c r="AC1077" s="24">
        <v>0</v>
      </c>
      <c r="AD1077" s="24">
        <v>0</v>
      </c>
      <c r="AE1077" s="26">
        <v>0</v>
      </c>
      <c r="AF1077" s="25">
        <v>0</v>
      </c>
      <c r="AG1077" s="22">
        <v>3808.8</v>
      </c>
      <c r="AH1077" s="20">
        <f t="shared" si="414"/>
        <v>11426.400000000001</v>
      </c>
      <c r="AI1077" s="9">
        <f t="shared" si="415"/>
        <v>22852.800000000003</v>
      </c>
      <c r="AJ1077" s="9">
        <f t="shared" si="416"/>
        <v>11426.400000000001</v>
      </c>
      <c r="AK1077" s="9">
        <f t="shared" si="417"/>
        <v>22852.800000000003</v>
      </c>
      <c r="AL1077" s="9">
        <f t="shared" si="418"/>
        <v>0</v>
      </c>
      <c r="AM1077" s="9">
        <f t="shared" si="419"/>
        <v>0</v>
      </c>
      <c r="AN1077" s="9">
        <f t="shared" si="420"/>
        <v>0</v>
      </c>
      <c r="AO1077" s="9">
        <f t="shared" si="421"/>
        <v>0</v>
      </c>
      <c r="AP1077" s="9">
        <f t="shared" si="422"/>
        <v>0</v>
      </c>
      <c r="AQ1077" s="9">
        <f t="shared" si="423"/>
        <v>0</v>
      </c>
      <c r="AR1077" s="9">
        <f t="shared" si="424"/>
        <v>0</v>
      </c>
      <c r="AS1077" s="9">
        <f t="shared" si="425"/>
        <v>0</v>
      </c>
      <c r="AT1077" s="9">
        <f t="shared" si="426"/>
        <v>0</v>
      </c>
      <c r="AU1077" s="9">
        <f t="shared" si="427"/>
        <v>0</v>
      </c>
      <c r="AV1077" s="9">
        <f t="shared" si="428"/>
        <v>0</v>
      </c>
      <c r="AW1077" s="9">
        <f t="shared" si="429"/>
        <v>0</v>
      </c>
      <c r="AX1077" s="9">
        <f t="shared" si="430"/>
        <v>0</v>
      </c>
      <c r="AY1077" s="10">
        <f t="shared" si="431"/>
        <v>0</v>
      </c>
    </row>
    <row r="1078" spans="1:51" ht="15" customHeight="1">
      <c r="A1078" s="87">
        <v>1072</v>
      </c>
      <c r="B1078" s="85" t="str">
        <f t="shared" si="408"/>
        <v>0601673874</v>
      </c>
      <c r="C1078" s="13" t="str">
        <f t="shared" si="409"/>
        <v>060167387411</v>
      </c>
      <c r="D1078" s="13" t="str">
        <f t="shared" si="410"/>
        <v>06016738741101</v>
      </c>
      <c r="E1078" s="14">
        <v>25400092</v>
      </c>
      <c r="F1078" s="14" t="s">
        <v>1472</v>
      </c>
      <c r="G1078" s="14" t="s">
        <v>2167</v>
      </c>
      <c r="H1078" s="14" t="s">
        <v>2298</v>
      </c>
      <c r="I1078" s="14" t="s">
        <v>1474</v>
      </c>
      <c r="J1078" s="14" t="s">
        <v>65</v>
      </c>
      <c r="K1078" s="15" t="s">
        <v>2299</v>
      </c>
      <c r="L1078" s="14" t="s">
        <v>26</v>
      </c>
      <c r="M1078" s="14">
        <v>5</v>
      </c>
      <c r="N1078" s="14" t="s">
        <v>27</v>
      </c>
      <c r="O1078" s="24">
        <f t="shared" si="411"/>
        <v>8</v>
      </c>
      <c r="P1078" s="24">
        <f t="shared" si="412"/>
        <v>20</v>
      </c>
      <c r="Q1078" s="24">
        <v>0</v>
      </c>
      <c r="R1078" s="16">
        <v>0</v>
      </c>
      <c r="S1078" s="69">
        <v>0</v>
      </c>
      <c r="T1078" s="70">
        <v>0</v>
      </c>
      <c r="U1078" s="24">
        <v>0</v>
      </c>
      <c r="V1078" s="24">
        <v>0</v>
      </c>
      <c r="W1078" s="69">
        <f t="shared" si="413"/>
        <v>8</v>
      </c>
      <c r="X1078" s="69">
        <f>VLOOKUP(D1078,'[1]Demanda Agregada Med. y MC'!$C$7:$O$3994,13,FALSE)</f>
        <v>20</v>
      </c>
      <c r="Y1078" s="24">
        <v>0</v>
      </c>
      <c r="Z1078" s="24">
        <v>0</v>
      </c>
      <c r="AA1078" s="24">
        <v>0</v>
      </c>
      <c r="AB1078" s="24">
        <v>0</v>
      </c>
      <c r="AC1078" s="24">
        <v>0</v>
      </c>
      <c r="AD1078" s="24">
        <v>0</v>
      </c>
      <c r="AE1078" s="26">
        <v>0</v>
      </c>
      <c r="AF1078" s="25">
        <v>0</v>
      </c>
      <c r="AG1078" s="22">
        <v>3450</v>
      </c>
      <c r="AH1078" s="20">
        <f t="shared" si="414"/>
        <v>27600</v>
      </c>
      <c r="AI1078" s="9">
        <f t="shared" si="415"/>
        <v>69000</v>
      </c>
      <c r="AJ1078" s="9">
        <f t="shared" si="416"/>
        <v>0</v>
      </c>
      <c r="AK1078" s="9">
        <f t="shared" si="417"/>
        <v>0</v>
      </c>
      <c r="AL1078" s="9">
        <f t="shared" si="418"/>
        <v>0</v>
      </c>
      <c r="AM1078" s="9">
        <f t="shared" si="419"/>
        <v>0</v>
      </c>
      <c r="AN1078" s="9">
        <f t="shared" si="420"/>
        <v>0</v>
      </c>
      <c r="AO1078" s="9">
        <f t="shared" si="421"/>
        <v>0</v>
      </c>
      <c r="AP1078" s="9">
        <f t="shared" si="422"/>
        <v>27600</v>
      </c>
      <c r="AQ1078" s="9">
        <f t="shared" si="423"/>
        <v>69000</v>
      </c>
      <c r="AR1078" s="9">
        <f t="shared" si="424"/>
        <v>0</v>
      </c>
      <c r="AS1078" s="9">
        <f t="shared" si="425"/>
        <v>0</v>
      </c>
      <c r="AT1078" s="9">
        <f t="shared" si="426"/>
        <v>0</v>
      </c>
      <c r="AU1078" s="9">
        <f t="shared" si="427"/>
        <v>0</v>
      </c>
      <c r="AV1078" s="9">
        <f t="shared" si="428"/>
        <v>0</v>
      </c>
      <c r="AW1078" s="9">
        <f t="shared" si="429"/>
        <v>0</v>
      </c>
      <c r="AX1078" s="9">
        <f t="shared" si="430"/>
        <v>0</v>
      </c>
      <c r="AY1078" s="10">
        <f t="shared" si="431"/>
        <v>0</v>
      </c>
    </row>
    <row r="1079" spans="1:51" ht="15" customHeight="1">
      <c r="A1079" s="87">
        <v>1073</v>
      </c>
      <c r="B1079" s="85" t="str">
        <f t="shared" si="408"/>
        <v>0601673924</v>
      </c>
      <c r="C1079" s="13" t="str">
        <f t="shared" si="409"/>
        <v>060167392411</v>
      </c>
      <c r="D1079" s="13" t="str">
        <f t="shared" si="410"/>
        <v>06016739241101</v>
      </c>
      <c r="E1079" s="14">
        <v>25400092</v>
      </c>
      <c r="F1079" s="14" t="s">
        <v>1472</v>
      </c>
      <c r="G1079" s="14" t="s">
        <v>2167</v>
      </c>
      <c r="H1079" s="14" t="s">
        <v>2300</v>
      </c>
      <c r="I1079" s="14" t="s">
        <v>1474</v>
      </c>
      <c r="J1079" s="14" t="s">
        <v>65</v>
      </c>
      <c r="K1079" s="15" t="s">
        <v>2301</v>
      </c>
      <c r="L1079" s="14" t="s">
        <v>26</v>
      </c>
      <c r="M1079" s="14">
        <v>5</v>
      </c>
      <c r="N1079" s="14" t="s">
        <v>27</v>
      </c>
      <c r="O1079" s="24">
        <f t="shared" si="411"/>
        <v>34</v>
      </c>
      <c r="P1079" s="24">
        <f t="shared" si="412"/>
        <v>84</v>
      </c>
      <c r="Q1079" s="24">
        <v>4</v>
      </c>
      <c r="R1079" s="16">
        <v>9</v>
      </c>
      <c r="S1079" s="69">
        <v>0</v>
      </c>
      <c r="T1079" s="70">
        <v>0</v>
      </c>
      <c r="U1079" s="24">
        <v>0</v>
      </c>
      <c r="V1079" s="24">
        <v>0</v>
      </c>
      <c r="W1079" s="69">
        <f t="shared" si="413"/>
        <v>30</v>
      </c>
      <c r="X1079" s="69">
        <f>VLOOKUP(D1079,'[1]Demanda Agregada Med. y MC'!$C$7:$O$3994,13,FALSE)</f>
        <v>75</v>
      </c>
      <c r="Y1079" s="24">
        <v>0</v>
      </c>
      <c r="Z1079" s="24">
        <v>0</v>
      </c>
      <c r="AA1079" s="24">
        <v>0</v>
      </c>
      <c r="AB1079" s="24">
        <v>0</v>
      </c>
      <c r="AC1079" s="24">
        <v>0</v>
      </c>
      <c r="AD1079" s="24">
        <v>0</v>
      </c>
      <c r="AE1079" s="26">
        <v>0</v>
      </c>
      <c r="AF1079" s="25">
        <v>0</v>
      </c>
      <c r="AG1079" s="22">
        <v>3910</v>
      </c>
      <c r="AH1079" s="20">
        <f t="shared" si="414"/>
        <v>132940</v>
      </c>
      <c r="AI1079" s="9">
        <f t="shared" si="415"/>
        <v>328440</v>
      </c>
      <c r="AJ1079" s="9">
        <f t="shared" si="416"/>
        <v>15640</v>
      </c>
      <c r="AK1079" s="9">
        <f t="shared" si="417"/>
        <v>35190</v>
      </c>
      <c r="AL1079" s="9">
        <f t="shared" si="418"/>
        <v>0</v>
      </c>
      <c r="AM1079" s="9">
        <f t="shared" si="419"/>
        <v>0</v>
      </c>
      <c r="AN1079" s="9">
        <f t="shared" si="420"/>
        <v>0</v>
      </c>
      <c r="AO1079" s="9">
        <f t="shared" si="421"/>
        <v>0</v>
      </c>
      <c r="AP1079" s="9">
        <f t="shared" si="422"/>
        <v>117300</v>
      </c>
      <c r="AQ1079" s="9">
        <f t="shared" si="423"/>
        <v>293250</v>
      </c>
      <c r="AR1079" s="9">
        <f t="shared" si="424"/>
        <v>0</v>
      </c>
      <c r="AS1079" s="9">
        <f t="shared" si="425"/>
        <v>0</v>
      </c>
      <c r="AT1079" s="9">
        <f t="shared" si="426"/>
        <v>0</v>
      </c>
      <c r="AU1079" s="9">
        <f t="shared" si="427"/>
        <v>0</v>
      </c>
      <c r="AV1079" s="9">
        <f t="shared" si="428"/>
        <v>0</v>
      </c>
      <c r="AW1079" s="9">
        <f t="shared" si="429"/>
        <v>0</v>
      </c>
      <c r="AX1079" s="9">
        <f t="shared" si="430"/>
        <v>0</v>
      </c>
      <c r="AY1079" s="10">
        <f t="shared" si="431"/>
        <v>0</v>
      </c>
    </row>
    <row r="1080" spans="1:51" ht="15" customHeight="1">
      <c r="A1080" s="87">
        <v>1074</v>
      </c>
      <c r="B1080" s="85" t="str">
        <f t="shared" si="408"/>
        <v>0601673932</v>
      </c>
      <c r="C1080" s="13" t="str">
        <f t="shared" si="409"/>
        <v>060167393211</v>
      </c>
      <c r="D1080" s="13" t="str">
        <f t="shared" si="410"/>
        <v>06016739321101</v>
      </c>
      <c r="E1080" s="14">
        <v>25400092</v>
      </c>
      <c r="F1080" s="14" t="s">
        <v>1472</v>
      </c>
      <c r="G1080" s="14" t="s">
        <v>2167</v>
      </c>
      <c r="H1080" s="14" t="s">
        <v>2302</v>
      </c>
      <c r="I1080" s="14" t="s">
        <v>1474</v>
      </c>
      <c r="J1080" s="14" t="s">
        <v>65</v>
      </c>
      <c r="K1080" s="15" t="s">
        <v>2303</v>
      </c>
      <c r="L1080" s="14" t="s">
        <v>26</v>
      </c>
      <c r="M1080" s="14">
        <v>5</v>
      </c>
      <c r="N1080" s="14" t="s">
        <v>27</v>
      </c>
      <c r="O1080" s="24">
        <f t="shared" si="411"/>
        <v>5</v>
      </c>
      <c r="P1080" s="24">
        <f t="shared" si="412"/>
        <v>12</v>
      </c>
      <c r="Q1080" s="24">
        <v>5</v>
      </c>
      <c r="R1080" s="16">
        <v>12</v>
      </c>
      <c r="S1080" s="69">
        <v>0</v>
      </c>
      <c r="T1080" s="70">
        <v>0</v>
      </c>
      <c r="U1080" s="24">
        <v>0</v>
      </c>
      <c r="V1080" s="24">
        <v>0</v>
      </c>
      <c r="W1080" s="69">
        <f t="shared" si="413"/>
        <v>0</v>
      </c>
      <c r="X1080" s="69">
        <f>VLOOKUP(D1080,'[1]Demanda Agregada Med. y MC'!$C$7:$O$3994,13,FALSE)</f>
        <v>0</v>
      </c>
      <c r="Y1080" s="24">
        <v>0</v>
      </c>
      <c r="Z1080" s="24">
        <v>0</v>
      </c>
      <c r="AA1080" s="24">
        <v>0</v>
      </c>
      <c r="AB1080" s="24">
        <v>0</v>
      </c>
      <c r="AC1080" s="24">
        <v>0</v>
      </c>
      <c r="AD1080" s="24">
        <v>0</v>
      </c>
      <c r="AE1080" s="26">
        <v>0</v>
      </c>
      <c r="AF1080" s="25">
        <v>0</v>
      </c>
      <c r="AG1080" s="22">
        <v>3910</v>
      </c>
      <c r="AH1080" s="20">
        <f t="shared" si="414"/>
        <v>19550</v>
      </c>
      <c r="AI1080" s="9">
        <f t="shared" si="415"/>
        <v>46920</v>
      </c>
      <c r="AJ1080" s="9">
        <f t="shared" si="416"/>
        <v>19550</v>
      </c>
      <c r="AK1080" s="9">
        <f t="shared" si="417"/>
        <v>46920</v>
      </c>
      <c r="AL1080" s="9">
        <f t="shared" si="418"/>
        <v>0</v>
      </c>
      <c r="AM1080" s="9">
        <f t="shared" si="419"/>
        <v>0</v>
      </c>
      <c r="AN1080" s="9">
        <f t="shared" si="420"/>
        <v>0</v>
      </c>
      <c r="AO1080" s="9">
        <f t="shared" si="421"/>
        <v>0</v>
      </c>
      <c r="AP1080" s="9">
        <f t="shared" si="422"/>
        <v>0</v>
      </c>
      <c r="AQ1080" s="9">
        <f t="shared" si="423"/>
        <v>0</v>
      </c>
      <c r="AR1080" s="9">
        <f t="shared" si="424"/>
        <v>0</v>
      </c>
      <c r="AS1080" s="9">
        <f t="shared" si="425"/>
        <v>0</v>
      </c>
      <c r="AT1080" s="9">
        <f t="shared" si="426"/>
        <v>0</v>
      </c>
      <c r="AU1080" s="9">
        <f t="shared" si="427"/>
        <v>0</v>
      </c>
      <c r="AV1080" s="9">
        <f t="shared" si="428"/>
        <v>0</v>
      </c>
      <c r="AW1080" s="9">
        <f t="shared" si="429"/>
        <v>0</v>
      </c>
      <c r="AX1080" s="9">
        <f t="shared" si="430"/>
        <v>0</v>
      </c>
      <c r="AY1080" s="10">
        <f t="shared" si="431"/>
        <v>0</v>
      </c>
    </row>
    <row r="1081" spans="1:51" ht="15" customHeight="1">
      <c r="A1081" s="87">
        <v>1075</v>
      </c>
      <c r="B1081" s="85" t="str">
        <f t="shared" si="408"/>
        <v>0601673940</v>
      </c>
      <c r="C1081" s="13" t="str">
        <f t="shared" si="409"/>
        <v>060167394011</v>
      </c>
      <c r="D1081" s="13" t="str">
        <f t="shared" si="410"/>
        <v>06016739401101</v>
      </c>
      <c r="E1081" s="14">
        <v>25400092</v>
      </c>
      <c r="F1081" s="14" t="s">
        <v>1472</v>
      </c>
      <c r="G1081" s="14" t="s">
        <v>2167</v>
      </c>
      <c r="H1081" s="14" t="s">
        <v>2304</v>
      </c>
      <c r="I1081" s="14" t="s">
        <v>1474</v>
      </c>
      <c r="J1081" s="14" t="s">
        <v>65</v>
      </c>
      <c r="K1081" s="15" t="s">
        <v>2305</v>
      </c>
      <c r="L1081" s="14" t="s">
        <v>27</v>
      </c>
      <c r="M1081" s="14">
        <v>1</v>
      </c>
      <c r="N1081" s="14" t="s">
        <v>27</v>
      </c>
      <c r="O1081" s="24">
        <f t="shared" si="411"/>
        <v>32</v>
      </c>
      <c r="P1081" s="24">
        <f t="shared" si="412"/>
        <v>80</v>
      </c>
      <c r="Q1081" s="24">
        <v>32</v>
      </c>
      <c r="R1081" s="16">
        <v>80</v>
      </c>
      <c r="S1081" s="69">
        <v>0</v>
      </c>
      <c r="T1081" s="70">
        <v>0</v>
      </c>
      <c r="U1081" s="24">
        <v>0</v>
      </c>
      <c r="V1081" s="24">
        <v>0</v>
      </c>
      <c r="W1081" s="69">
        <f t="shared" si="413"/>
        <v>0</v>
      </c>
      <c r="X1081" s="69">
        <f>VLOOKUP(D1081,'[1]Demanda Agregada Med. y MC'!$C$7:$O$3994,13,FALSE)</f>
        <v>0</v>
      </c>
      <c r="Y1081" s="24">
        <v>0</v>
      </c>
      <c r="Z1081" s="24">
        <v>0</v>
      </c>
      <c r="AA1081" s="24">
        <v>0</v>
      </c>
      <c r="AB1081" s="24">
        <v>0</v>
      </c>
      <c r="AC1081" s="24">
        <v>0</v>
      </c>
      <c r="AD1081" s="24">
        <v>0</v>
      </c>
      <c r="AE1081" s="26">
        <v>0</v>
      </c>
      <c r="AF1081" s="25">
        <v>0</v>
      </c>
      <c r="AG1081" s="22">
        <v>788.44</v>
      </c>
      <c r="AH1081" s="20">
        <f t="shared" si="414"/>
        <v>25230.080000000002</v>
      </c>
      <c r="AI1081" s="9">
        <f t="shared" si="415"/>
        <v>63075.200000000004</v>
      </c>
      <c r="AJ1081" s="9">
        <f t="shared" si="416"/>
        <v>25230.080000000002</v>
      </c>
      <c r="AK1081" s="9">
        <f t="shared" si="417"/>
        <v>63075.200000000004</v>
      </c>
      <c r="AL1081" s="9">
        <f t="shared" si="418"/>
        <v>0</v>
      </c>
      <c r="AM1081" s="9">
        <f t="shared" si="419"/>
        <v>0</v>
      </c>
      <c r="AN1081" s="9">
        <f t="shared" si="420"/>
        <v>0</v>
      </c>
      <c r="AO1081" s="9">
        <f t="shared" si="421"/>
        <v>0</v>
      </c>
      <c r="AP1081" s="9">
        <f t="shared" si="422"/>
        <v>0</v>
      </c>
      <c r="AQ1081" s="9">
        <f t="shared" si="423"/>
        <v>0</v>
      </c>
      <c r="AR1081" s="9">
        <f t="shared" si="424"/>
        <v>0</v>
      </c>
      <c r="AS1081" s="9">
        <f t="shared" si="425"/>
        <v>0</v>
      </c>
      <c r="AT1081" s="9">
        <f t="shared" si="426"/>
        <v>0</v>
      </c>
      <c r="AU1081" s="9">
        <f t="shared" si="427"/>
        <v>0</v>
      </c>
      <c r="AV1081" s="9">
        <f t="shared" si="428"/>
        <v>0</v>
      </c>
      <c r="AW1081" s="9">
        <f t="shared" si="429"/>
        <v>0</v>
      </c>
      <c r="AX1081" s="9">
        <f t="shared" si="430"/>
        <v>0</v>
      </c>
      <c r="AY1081" s="10">
        <f t="shared" si="431"/>
        <v>0</v>
      </c>
    </row>
    <row r="1082" spans="1:51" ht="15" customHeight="1">
      <c r="A1082" s="87">
        <v>1076</v>
      </c>
      <c r="B1082" s="85" t="str">
        <f t="shared" si="408"/>
        <v>0601674419</v>
      </c>
      <c r="C1082" s="13" t="str">
        <f t="shared" si="409"/>
        <v>060167441911</v>
      </c>
      <c r="D1082" s="13" t="str">
        <f t="shared" si="410"/>
        <v>06016744191101</v>
      </c>
      <c r="E1082" s="14">
        <v>25400092</v>
      </c>
      <c r="F1082" s="14" t="s">
        <v>1472</v>
      </c>
      <c r="G1082" s="14" t="s">
        <v>2167</v>
      </c>
      <c r="H1082" s="14" t="s">
        <v>2306</v>
      </c>
      <c r="I1082" s="14" t="s">
        <v>1474</v>
      </c>
      <c r="J1082" s="14" t="s">
        <v>65</v>
      </c>
      <c r="K1082" s="15" t="s">
        <v>2307</v>
      </c>
      <c r="L1082" s="14" t="s">
        <v>27</v>
      </c>
      <c r="M1082" s="14">
        <v>1</v>
      </c>
      <c r="N1082" s="14" t="s">
        <v>27</v>
      </c>
      <c r="O1082" s="24">
        <f t="shared" si="411"/>
        <v>130</v>
      </c>
      <c r="P1082" s="24">
        <f t="shared" si="412"/>
        <v>324</v>
      </c>
      <c r="Q1082" s="24">
        <v>124</v>
      </c>
      <c r="R1082" s="16">
        <v>309</v>
      </c>
      <c r="S1082" s="69">
        <v>0</v>
      </c>
      <c r="T1082" s="70">
        <v>0</v>
      </c>
      <c r="U1082" s="24">
        <v>0</v>
      </c>
      <c r="V1082" s="24">
        <v>0</v>
      </c>
      <c r="W1082" s="69">
        <f t="shared" si="413"/>
        <v>6</v>
      </c>
      <c r="X1082" s="69">
        <f>VLOOKUP(D1082,'[1]Demanda Agregada Med. y MC'!$C$7:$O$3994,13,FALSE)</f>
        <v>15</v>
      </c>
      <c r="Y1082" s="24">
        <v>0</v>
      </c>
      <c r="Z1082" s="24">
        <v>0</v>
      </c>
      <c r="AA1082" s="24">
        <v>0</v>
      </c>
      <c r="AB1082" s="24">
        <v>0</v>
      </c>
      <c r="AC1082" s="24">
        <v>0</v>
      </c>
      <c r="AD1082" s="24">
        <v>0</v>
      </c>
      <c r="AE1082" s="26">
        <v>0</v>
      </c>
      <c r="AF1082" s="25">
        <v>0</v>
      </c>
      <c r="AG1082" s="22">
        <v>410.98240000000004</v>
      </c>
      <c r="AH1082" s="20">
        <f t="shared" si="414"/>
        <v>53427.712000000007</v>
      </c>
      <c r="AI1082" s="9">
        <f t="shared" si="415"/>
        <v>133158.29760000002</v>
      </c>
      <c r="AJ1082" s="9">
        <f t="shared" si="416"/>
        <v>50961.817600000002</v>
      </c>
      <c r="AK1082" s="9">
        <f t="shared" si="417"/>
        <v>126993.56160000002</v>
      </c>
      <c r="AL1082" s="9">
        <f t="shared" si="418"/>
        <v>0</v>
      </c>
      <c r="AM1082" s="9">
        <f t="shared" si="419"/>
        <v>0</v>
      </c>
      <c r="AN1082" s="9">
        <f t="shared" si="420"/>
        <v>0</v>
      </c>
      <c r="AO1082" s="9">
        <f t="shared" si="421"/>
        <v>0</v>
      </c>
      <c r="AP1082" s="9">
        <f t="shared" si="422"/>
        <v>2465.8944000000001</v>
      </c>
      <c r="AQ1082" s="9">
        <f t="shared" si="423"/>
        <v>6164.7360000000008</v>
      </c>
      <c r="AR1082" s="9">
        <f t="shared" si="424"/>
        <v>0</v>
      </c>
      <c r="AS1082" s="9">
        <f t="shared" si="425"/>
        <v>0</v>
      </c>
      <c r="AT1082" s="9">
        <f t="shared" si="426"/>
        <v>0</v>
      </c>
      <c r="AU1082" s="9">
        <f t="shared" si="427"/>
        <v>0</v>
      </c>
      <c r="AV1082" s="9">
        <f t="shared" si="428"/>
        <v>0</v>
      </c>
      <c r="AW1082" s="9">
        <f t="shared" si="429"/>
        <v>0</v>
      </c>
      <c r="AX1082" s="9">
        <f t="shared" si="430"/>
        <v>0</v>
      </c>
      <c r="AY1082" s="10">
        <f t="shared" si="431"/>
        <v>0</v>
      </c>
    </row>
    <row r="1083" spans="1:51" ht="15" customHeight="1">
      <c r="A1083" s="87">
        <v>1077</v>
      </c>
      <c r="B1083" s="85" t="str">
        <f t="shared" si="408"/>
        <v>0601674559</v>
      </c>
      <c r="C1083" s="13" t="str">
        <f t="shared" si="409"/>
        <v>060167455911</v>
      </c>
      <c r="D1083" s="13" t="str">
        <f t="shared" si="410"/>
        <v>06016745591101</v>
      </c>
      <c r="E1083" s="14">
        <v>25400100</v>
      </c>
      <c r="F1083" s="14" t="s">
        <v>1472</v>
      </c>
      <c r="G1083" s="14" t="s">
        <v>2167</v>
      </c>
      <c r="H1083" s="14" t="s">
        <v>2308</v>
      </c>
      <c r="I1083" s="14" t="s">
        <v>1474</v>
      </c>
      <c r="J1083" s="14" t="s">
        <v>65</v>
      </c>
      <c r="K1083" s="15" t="s">
        <v>2309</v>
      </c>
      <c r="L1083" s="14" t="s">
        <v>27</v>
      </c>
      <c r="M1083" s="14">
        <v>1</v>
      </c>
      <c r="N1083" s="14" t="s">
        <v>27</v>
      </c>
      <c r="O1083" s="24">
        <f t="shared" si="411"/>
        <v>10</v>
      </c>
      <c r="P1083" s="24">
        <f t="shared" si="412"/>
        <v>24</v>
      </c>
      <c r="Q1083" s="24">
        <v>10</v>
      </c>
      <c r="R1083" s="16">
        <v>24</v>
      </c>
      <c r="S1083" s="69">
        <v>0</v>
      </c>
      <c r="T1083" s="70">
        <v>0</v>
      </c>
      <c r="U1083" s="24">
        <v>0</v>
      </c>
      <c r="V1083" s="24">
        <v>0</v>
      </c>
      <c r="W1083" s="69">
        <f t="shared" si="413"/>
        <v>0</v>
      </c>
      <c r="X1083" s="69">
        <f>VLOOKUP(D1083,'[1]Demanda Agregada Med. y MC'!$C$7:$O$3994,13,FALSE)</f>
        <v>0</v>
      </c>
      <c r="Y1083" s="24">
        <v>0</v>
      </c>
      <c r="Z1083" s="24">
        <v>0</v>
      </c>
      <c r="AA1083" s="24">
        <v>0</v>
      </c>
      <c r="AB1083" s="24">
        <v>0</v>
      </c>
      <c r="AC1083" s="24">
        <v>0</v>
      </c>
      <c r="AD1083" s="24">
        <v>0</v>
      </c>
      <c r="AE1083" s="26">
        <v>0</v>
      </c>
      <c r="AF1083" s="25">
        <v>0</v>
      </c>
      <c r="AG1083" s="22">
        <v>379.97840000000002</v>
      </c>
      <c r="AH1083" s="20">
        <f t="shared" si="414"/>
        <v>3799.7840000000001</v>
      </c>
      <c r="AI1083" s="9">
        <f t="shared" si="415"/>
        <v>9119.481600000001</v>
      </c>
      <c r="AJ1083" s="9">
        <f t="shared" si="416"/>
        <v>3799.7840000000001</v>
      </c>
      <c r="AK1083" s="9">
        <f t="shared" si="417"/>
        <v>9119.481600000001</v>
      </c>
      <c r="AL1083" s="9">
        <f t="shared" si="418"/>
        <v>0</v>
      </c>
      <c r="AM1083" s="9">
        <f t="shared" si="419"/>
        <v>0</v>
      </c>
      <c r="AN1083" s="9">
        <f t="shared" si="420"/>
        <v>0</v>
      </c>
      <c r="AO1083" s="9">
        <f t="shared" si="421"/>
        <v>0</v>
      </c>
      <c r="AP1083" s="9">
        <f t="shared" si="422"/>
        <v>0</v>
      </c>
      <c r="AQ1083" s="9">
        <f t="shared" si="423"/>
        <v>0</v>
      </c>
      <c r="AR1083" s="9">
        <f t="shared" si="424"/>
        <v>0</v>
      </c>
      <c r="AS1083" s="9">
        <f t="shared" si="425"/>
        <v>0</v>
      </c>
      <c r="AT1083" s="9">
        <f t="shared" si="426"/>
        <v>0</v>
      </c>
      <c r="AU1083" s="9">
        <f t="shared" si="427"/>
        <v>0</v>
      </c>
      <c r="AV1083" s="9">
        <f t="shared" si="428"/>
        <v>0</v>
      </c>
      <c r="AW1083" s="9">
        <f t="shared" si="429"/>
        <v>0</v>
      </c>
      <c r="AX1083" s="9">
        <f t="shared" si="430"/>
        <v>0</v>
      </c>
      <c r="AY1083" s="10">
        <f t="shared" si="431"/>
        <v>0</v>
      </c>
    </row>
    <row r="1084" spans="1:51" ht="15" customHeight="1">
      <c r="A1084" s="87">
        <v>1078</v>
      </c>
      <c r="B1084" s="85" t="str">
        <f t="shared" si="408"/>
        <v>0601674625</v>
      </c>
      <c r="C1084" s="13" t="str">
        <f t="shared" si="409"/>
        <v>060167462510</v>
      </c>
      <c r="D1084" s="13" t="str">
        <f t="shared" si="410"/>
        <v>06016746251001</v>
      </c>
      <c r="E1084" s="14">
        <v>25400100</v>
      </c>
      <c r="F1084" s="14" t="s">
        <v>1472</v>
      </c>
      <c r="G1084" s="14" t="s">
        <v>2167</v>
      </c>
      <c r="H1084" s="14" t="s">
        <v>2310</v>
      </c>
      <c r="I1084" s="14" t="s">
        <v>1719</v>
      </c>
      <c r="J1084" s="14" t="s">
        <v>65</v>
      </c>
      <c r="K1084" s="15" t="s">
        <v>2311</v>
      </c>
      <c r="L1084" s="14" t="s">
        <v>27</v>
      </c>
      <c r="M1084" s="14">
        <v>1</v>
      </c>
      <c r="N1084" s="14" t="s">
        <v>27</v>
      </c>
      <c r="O1084" s="24">
        <f t="shared" si="411"/>
        <v>2</v>
      </c>
      <c r="P1084" s="24">
        <f t="shared" si="412"/>
        <v>3</v>
      </c>
      <c r="Q1084" s="24">
        <v>2</v>
      </c>
      <c r="R1084" s="16">
        <v>3</v>
      </c>
      <c r="S1084" s="69">
        <v>0</v>
      </c>
      <c r="T1084" s="70">
        <v>0</v>
      </c>
      <c r="U1084" s="24">
        <v>0</v>
      </c>
      <c r="V1084" s="24">
        <v>0</v>
      </c>
      <c r="W1084" s="69">
        <f t="shared" si="413"/>
        <v>0</v>
      </c>
      <c r="X1084" s="69">
        <f>VLOOKUP(D1084,'[1]Demanda Agregada Med. y MC'!$C$7:$O$3994,13,FALSE)</f>
        <v>0</v>
      </c>
      <c r="Y1084" s="24">
        <v>0</v>
      </c>
      <c r="Z1084" s="24">
        <v>0</v>
      </c>
      <c r="AA1084" s="24">
        <v>0</v>
      </c>
      <c r="AB1084" s="24">
        <v>0</v>
      </c>
      <c r="AC1084" s="24">
        <v>0</v>
      </c>
      <c r="AD1084" s="24">
        <v>0</v>
      </c>
      <c r="AE1084" s="26">
        <v>0</v>
      </c>
      <c r="AF1084" s="25">
        <v>0</v>
      </c>
      <c r="AG1084" s="22">
        <v>262.2</v>
      </c>
      <c r="AH1084" s="20">
        <f t="shared" si="414"/>
        <v>524.4</v>
      </c>
      <c r="AI1084" s="9">
        <f t="shared" si="415"/>
        <v>786.59999999999991</v>
      </c>
      <c r="AJ1084" s="9">
        <f t="shared" si="416"/>
        <v>524.4</v>
      </c>
      <c r="AK1084" s="9">
        <f t="shared" si="417"/>
        <v>786.59999999999991</v>
      </c>
      <c r="AL1084" s="9">
        <f t="shared" si="418"/>
        <v>0</v>
      </c>
      <c r="AM1084" s="9">
        <f t="shared" si="419"/>
        <v>0</v>
      </c>
      <c r="AN1084" s="9">
        <f t="shared" si="420"/>
        <v>0</v>
      </c>
      <c r="AO1084" s="9">
        <f t="shared" si="421"/>
        <v>0</v>
      </c>
      <c r="AP1084" s="9">
        <f t="shared" si="422"/>
        <v>0</v>
      </c>
      <c r="AQ1084" s="9">
        <f t="shared" si="423"/>
        <v>0</v>
      </c>
      <c r="AR1084" s="9">
        <f t="shared" si="424"/>
        <v>0</v>
      </c>
      <c r="AS1084" s="9">
        <f t="shared" si="425"/>
        <v>0</v>
      </c>
      <c r="AT1084" s="9">
        <f t="shared" si="426"/>
        <v>0</v>
      </c>
      <c r="AU1084" s="9">
        <f t="shared" si="427"/>
        <v>0</v>
      </c>
      <c r="AV1084" s="9">
        <f t="shared" si="428"/>
        <v>0</v>
      </c>
      <c r="AW1084" s="9">
        <f t="shared" si="429"/>
        <v>0</v>
      </c>
      <c r="AX1084" s="9">
        <f t="shared" si="430"/>
        <v>0</v>
      </c>
      <c r="AY1084" s="10">
        <f t="shared" si="431"/>
        <v>0</v>
      </c>
    </row>
    <row r="1085" spans="1:51" ht="15" customHeight="1">
      <c r="A1085" s="87">
        <v>1079</v>
      </c>
      <c r="B1085" s="85" t="str">
        <f t="shared" si="408"/>
        <v>0601674922</v>
      </c>
      <c r="C1085" s="13" t="str">
        <f t="shared" si="409"/>
        <v>060167492211</v>
      </c>
      <c r="D1085" s="13" t="str">
        <f t="shared" si="410"/>
        <v>06016749221101</v>
      </c>
      <c r="E1085" s="14">
        <v>25400463</v>
      </c>
      <c r="F1085" s="14" t="s">
        <v>1472</v>
      </c>
      <c r="G1085" s="14" t="s">
        <v>2167</v>
      </c>
      <c r="H1085" s="14" t="s">
        <v>2312</v>
      </c>
      <c r="I1085" s="14" t="s">
        <v>1474</v>
      </c>
      <c r="J1085" s="14" t="s">
        <v>65</v>
      </c>
      <c r="K1085" s="15" t="s">
        <v>2313</v>
      </c>
      <c r="L1085" s="14" t="s">
        <v>27</v>
      </c>
      <c r="M1085" s="14">
        <v>1</v>
      </c>
      <c r="N1085" s="14" t="s">
        <v>27</v>
      </c>
      <c r="O1085" s="24">
        <f t="shared" si="411"/>
        <v>3320.2000000000003</v>
      </c>
      <c r="P1085" s="24">
        <f t="shared" si="412"/>
        <v>8282</v>
      </c>
      <c r="Q1085" s="24">
        <v>1346</v>
      </c>
      <c r="R1085" s="16">
        <v>3363</v>
      </c>
      <c r="S1085" s="69">
        <v>0</v>
      </c>
      <c r="T1085" s="70">
        <v>0</v>
      </c>
      <c r="U1085" s="24">
        <v>1933.6000000000001</v>
      </c>
      <c r="V1085" s="24">
        <v>4834</v>
      </c>
      <c r="W1085" s="69">
        <f t="shared" si="413"/>
        <v>9.6000000000000014</v>
      </c>
      <c r="X1085" s="69">
        <f>VLOOKUP(D1085,'[1]Demanda Agregada Med. y MC'!$C$7:$O$3994,13,FALSE)</f>
        <v>24</v>
      </c>
      <c r="Y1085" s="24">
        <v>0</v>
      </c>
      <c r="Z1085" s="24">
        <v>0</v>
      </c>
      <c r="AA1085" s="24">
        <v>0</v>
      </c>
      <c r="AB1085" s="24">
        <v>0</v>
      </c>
      <c r="AC1085" s="24">
        <v>30</v>
      </c>
      <c r="AD1085" s="24">
        <v>60</v>
      </c>
      <c r="AE1085" s="26">
        <v>1</v>
      </c>
      <c r="AF1085" s="25">
        <v>1</v>
      </c>
      <c r="AG1085" s="22">
        <v>6.67</v>
      </c>
      <c r="AH1085" s="20">
        <f t="shared" si="414"/>
        <v>22145.734</v>
      </c>
      <c r="AI1085" s="9">
        <f t="shared" si="415"/>
        <v>55240.94</v>
      </c>
      <c r="AJ1085" s="9">
        <f t="shared" si="416"/>
        <v>8977.82</v>
      </c>
      <c r="AK1085" s="9">
        <f t="shared" si="417"/>
        <v>22431.21</v>
      </c>
      <c r="AL1085" s="9">
        <f t="shared" si="418"/>
        <v>0</v>
      </c>
      <c r="AM1085" s="9">
        <f t="shared" si="419"/>
        <v>0</v>
      </c>
      <c r="AN1085" s="9">
        <f t="shared" si="420"/>
        <v>12897.112000000001</v>
      </c>
      <c r="AO1085" s="9">
        <f t="shared" si="421"/>
        <v>32242.78</v>
      </c>
      <c r="AP1085" s="9">
        <f t="shared" si="422"/>
        <v>64.032000000000011</v>
      </c>
      <c r="AQ1085" s="9">
        <f t="shared" si="423"/>
        <v>160.07999999999998</v>
      </c>
      <c r="AR1085" s="9">
        <f t="shared" si="424"/>
        <v>0</v>
      </c>
      <c r="AS1085" s="9">
        <f t="shared" si="425"/>
        <v>0</v>
      </c>
      <c r="AT1085" s="9">
        <f t="shared" si="426"/>
        <v>0</v>
      </c>
      <c r="AU1085" s="9">
        <f t="shared" si="427"/>
        <v>0</v>
      </c>
      <c r="AV1085" s="9">
        <f t="shared" si="428"/>
        <v>200.1</v>
      </c>
      <c r="AW1085" s="9">
        <f t="shared" si="429"/>
        <v>400.2</v>
      </c>
      <c r="AX1085" s="9">
        <f t="shared" si="430"/>
        <v>6.67</v>
      </c>
      <c r="AY1085" s="10">
        <f t="shared" si="431"/>
        <v>6.67</v>
      </c>
    </row>
    <row r="1086" spans="1:51" ht="15" customHeight="1">
      <c r="A1086" s="87">
        <v>1080</v>
      </c>
      <c r="B1086" s="85" t="str">
        <f t="shared" si="408"/>
        <v>0601674930</v>
      </c>
      <c r="C1086" s="13" t="str">
        <f t="shared" si="409"/>
        <v>060167493011</v>
      </c>
      <c r="D1086" s="13" t="str">
        <f t="shared" si="410"/>
        <v>06016749301101</v>
      </c>
      <c r="E1086" s="14">
        <v>25400463</v>
      </c>
      <c r="F1086" s="14" t="s">
        <v>1472</v>
      </c>
      <c r="G1086" s="14" t="s">
        <v>2167</v>
      </c>
      <c r="H1086" s="14" t="s">
        <v>2314</v>
      </c>
      <c r="I1086" s="14" t="s">
        <v>1474</v>
      </c>
      <c r="J1086" s="14" t="s">
        <v>65</v>
      </c>
      <c r="K1086" s="15" t="s">
        <v>2315</v>
      </c>
      <c r="L1086" s="14" t="s">
        <v>27</v>
      </c>
      <c r="M1086" s="14">
        <v>1</v>
      </c>
      <c r="N1086" s="14" t="s">
        <v>27</v>
      </c>
      <c r="O1086" s="24">
        <f t="shared" si="411"/>
        <v>5251.5</v>
      </c>
      <c r="P1086" s="24">
        <f t="shared" si="412"/>
        <v>13110</v>
      </c>
      <c r="Q1086" s="24">
        <v>1284</v>
      </c>
      <c r="R1086" s="16">
        <v>3210</v>
      </c>
      <c r="S1086" s="69">
        <v>0</v>
      </c>
      <c r="T1086" s="70">
        <v>0</v>
      </c>
      <c r="U1086" s="24">
        <v>3926.4</v>
      </c>
      <c r="V1086" s="24">
        <v>9816</v>
      </c>
      <c r="W1086" s="69">
        <f t="shared" si="413"/>
        <v>3.6</v>
      </c>
      <c r="X1086" s="69">
        <f>VLOOKUP(D1086,'[1]Demanda Agregada Med. y MC'!$C$7:$O$3994,13,FALSE)</f>
        <v>9</v>
      </c>
      <c r="Y1086" s="24">
        <v>0</v>
      </c>
      <c r="Z1086" s="24">
        <v>0</v>
      </c>
      <c r="AA1086" s="24">
        <v>0</v>
      </c>
      <c r="AB1086" s="24">
        <v>0</v>
      </c>
      <c r="AC1086" s="24">
        <v>37.5</v>
      </c>
      <c r="AD1086" s="24">
        <v>75</v>
      </c>
      <c r="AE1086" s="26">
        <v>0</v>
      </c>
      <c r="AF1086" s="25">
        <v>0</v>
      </c>
      <c r="AG1086" s="22">
        <v>6.67</v>
      </c>
      <c r="AH1086" s="20">
        <f t="shared" si="414"/>
        <v>35027.504999999997</v>
      </c>
      <c r="AI1086" s="9">
        <f t="shared" si="415"/>
        <v>87443.7</v>
      </c>
      <c r="AJ1086" s="9">
        <f t="shared" si="416"/>
        <v>8564.2800000000007</v>
      </c>
      <c r="AK1086" s="9">
        <f t="shared" si="417"/>
        <v>21410.7</v>
      </c>
      <c r="AL1086" s="9">
        <f t="shared" si="418"/>
        <v>0</v>
      </c>
      <c r="AM1086" s="9">
        <f t="shared" si="419"/>
        <v>0</v>
      </c>
      <c r="AN1086" s="9">
        <f t="shared" si="420"/>
        <v>26189.088</v>
      </c>
      <c r="AO1086" s="9">
        <f t="shared" si="421"/>
        <v>65472.72</v>
      </c>
      <c r="AP1086" s="9">
        <f t="shared" si="422"/>
        <v>24.012</v>
      </c>
      <c r="AQ1086" s="9">
        <f t="shared" si="423"/>
        <v>60.03</v>
      </c>
      <c r="AR1086" s="9">
        <f t="shared" si="424"/>
        <v>0</v>
      </c>
      <c r="AS1086" s="9">
        <f t="shared" si="425"/>
        <v>0</v>
      </c>
      <c r="AT1086" s="9">
        <f t="shared" si="426"/>
        <v>0</v>
      </c>
      <c r="AU1086" s="9">
        <f t="shared" si="427"/>
        <v>0</v>
      </c>
      <c r="AV1086" s="9">
        <f t="shared" si="428"/>
        <v>250.125</v>
      </c>
      <c r="AW1086" s="9">
        <f t="shared" si="429"/>
        <v>500.25</v>
      </c>
      <c r="AX1086" s="9">
        <f t="shared" si="430"/>
        <v>0</v>
      </c>
      <c r="AY1086" s="10">
        <f t="shared" si="431"/>
        <v>0</v>
      </c>
    </row>
    <row r="1087" spans="1:51" ht="15" customHeight="1">
      <c r="A1087" s="87">
        <v>1081</v>
      </c>
      <c r="B1087" s="85" t="str">
        <f t="shared" si="408"/>
        <v>0601674948</v>
      </c>
      <c r="C1087" s="13" t="str">
        <f t="shared" si="409"/>
        <v>060167494811</v>
      </c>
      <c r="D1087" s="13" t="str">
        <f t="shared" si="410"/>
        <v>06016749481101</v>
      </c>
      <c r="E1087" s="14">
        <v>25400463</v>
      </c>
      <c r="F1087" s="14" t="s">
        <v>1472</v>
      </c>
      <c r="G1087" s="14" t="s">
        <v>2167</v>
      </c>
      <c r="H1087" s="14" t="s">
        <v>2316</v>
      </c>
      <c r="I1087" s="14" t="s">
        <v>1474</v>
      </c>
      <c r="J1087" s="14" t="s">
        <v>65</v>
      </c>
      <c r="K1087" s="15" t="s">
        <v>2317</v>
      </c>
      <c r="L1087" s="14" t="s">
        <v>27</v>
      </c>
      <c r="M1087" s="14">
        <v>1</v>
      </c>
      <c r="N1087" s="14" t="s">
        <v>27</v>
      </c>
      <c r="O1087" s="24">
        <f t="shared" si="411"/>
        <v>4964.4000000000005</v>
      </c>
      <c r="P1087" s="24">
        <f t="shared" si="412"/>
        <v>12396</v>
      </c>
      <c r="Q1087" s="24">
        <v>1104</v>
      </c>
      <c r="R1087" s="16">
        <v>2760</v>
      </c>
      <c r="S1087" s="69">
        <v>0</v>
      </c>
      <c r="T1087" s="70">
        <v>0</v>
      </c>
      <c r="U1087" s="24">
        <v>3825.6000000000004</v>
      </c>
      <c r="V1087" s="24">
        <v>9564</v>
      </c>
      <c r="W1087" s="69">
        <f t="shared" si="413"/>
        <v>4.8000000000000007</v>
      </c>
      <c r="X1087" s="69">
        <f>VLOOKUP(D1087,'[1]Demanda Agregada Med. y MC'!$C$7:$O$3994,13,FALSE)</f>
        <v>12</v>
      </c>
      <c r="Y1087" s="24">
        <v>0</v>
      </c>
      <c r="Z1087" s="24">
        <v>0</v>
      </c>
      <c r="AA1087" s="24">
        <v>0</v>
      </c>
      <c r="AB1087" s="24">
        <v>0</v>
      </c>
      <c r="AC1087" s="24">
        <v>30</v>
      </c>
      <c r="AD1087" s="24">
        <v>60</v>
      </c>
      <c r="AE1087" s="26">
        <v>0</v>
      </c>
      <c r="AF1087" s="25">
        <v>0</v>
      </c>
      <c r="AG1087" s="22">
        <v>6.67</v>
      </c>
      <c r="AH1087" s="20">
        <f t="shared" si="414"/>
        <v>33112.548000000003</v>
      </c>
      <c r="AI1087" s="9">
        <f t="shared" si="415"/>
        <v>82681.319999999992</v>
      </c>
      <c r="AJ1087" s="9">
        <f t="shared" si="416"/>
        <v>7363.68</v>
      </c>
      <c r="AK1087" s="9">
        <f t="shared" si="417"/>
        <v>18409.2</v>
      </c>
      <c r="AL1087" s="9">
        <f t="shared" si="418"/>
        <v>0</v>
      </c>
      <c r="AM1087" s="9">
        <f t="shared" si="419"/>
        <v>0</v>
      </c>
      <c r="AN1087" s="9">
        <f t="shared" si="420"/>
        <v>25516.752</v>
      </c>
      <c r="AO1087" s="9">
        <f t="shared" si="421"/>
        <v>63791.88</v>
      </c>
      <c r="AP1087" s="9">
        <f t="shared" si="422"/>
        <v>32.016000000000005</v>
      </c>
      <c r="AQ1087" s="9">
        <f t="shared" si="423"/>
        <v>80.039999999999992</v>
      </c>
      <c r="AR1087" s="9">
        <f t="shared" si="424"/>
        <v>0</v>
      </c>
      <c r="AS1087" s="9">
        <f t="shared" si="425"/>
        <v>0</v>
      </c>
      <c r="AT1087" s="9">
        <f t="shared" si="426"/>
        <v>0</v>
      </c>
      <c r="AU1087" s="9">
        <f t="shared" si="427"/>
        <v>0</v>
      </c>
      <c r="AV1087" s="9">
        <f t="shared" si="428"/>
        <v>200.1</v>
      </c>
      <c r="AW1087" s="9">
        <f t="shared" si="429"/>
        <v>400.2</v>
      </c>
      <c r="AX1087" s="9">
        <f t="shared" si="430"/>
        <v>0</v>
      </c>
      <c r="AY1087" s="10">
        <f t="shared" si="431"/>
        <v>0</v>
      </c>
    </row>
    <row r="1088" spans="1:51" ht="15" customHeight="1">
      <c r="A1088" s="87">
        <v>1082</v>
      </c>
      <c r="B1088" s="85" t="str">
        <f t="shared" si="408"/>
        <v>0601675010</v>
      </c>
      <c r="C1088" s="13" t="str">
        <f t="shared" si="409"/>
        <v>060167501011</v>
      </c>
      <c r="D1088" s="13" t="str">
        <f t="shared" si="410"/>
        <v>06016750101101</v>
      </c>
      <c r="E1088" s="14">
        <v>25400100</v>
      </c>
      <c r="F1088" s="14" t="s">
        <v>1472</v>
      </c>
      <c r="G1088" s="14" t="s">
        <v>2167</v>
      </c>
      <c r="H1088" s="14" t="s">
        <v>2318</v>
      </c>
      <c r="I1088" s="14" t="s">
        <v>1474</v>
      </c>
      <c r="J1088" s="14" t="s">
        <v>65</v>
      </c>
      <c r="K1088" s="15" t="s">
        <v>2319</v>
      </c>
      <c r="L1088" s="14" t="s">
        <v>27</v>
      </c>
      <c r="M1088" s="14">
        <v>1</v>
      </c>
      <c r="N1088" s="14" t="s">
        <v>27</v>
      </c>
      <c r="O1088" s="24">
        <f t="shared" si="411"/>
        <v>784659.4</v>
      </c>
      <c r="P1088" s="24">
        <f t="shared" si="412"/>
        <v>1960192</v>
      </c>
      <c r="Q1088" s="24">
        <v>419782</v>
      </c>
      <c r="R1088" s="16">
        <v>1049455</v>
      </c>
      <c r="S1088" s="69">
        <v>123200</v>
      </c>
      <c r="T1088" s="70">
        <v>308000</v>
      </c>
      <c r="U1088" s="24">
        <v>229650</v>
      </c>
      <c r="V1088" s="24">
        <v>574125</v>
      </c>
      <c r="W1088" s="69">
        <f t="shared" si="413"/>
        <v>9114.4</v>
      </c>
      <c r="X1088" s="69">
        <f>VLOOKUP(D1088,'[1]Demanda Agregada Med. y MC'!$C$7:$O$3994,13,FALSE)</f>
        <v>22786</v>
      </c>
      <c r="Y1088" s="24">
        <v>0</v>
      </c>
      <c r="Z1088" s="24">
        <v>0</v>
      </c>
      <c r="AA1088" s="24">
        <v>0</v>
      </c>
      <c r="AB1088" s="24">
        <v>0</v>
      </c>
      <c r="AC1088" s="24">
        <v>2913</v>
      </c>
      <c r="AD1088" s="24">
        <v>5826</v>
      </c>
      <c r="AE1088" s="26">
        <v>0</v>
      </c>
      <c r="AF1088" s="25">
        <v>0</v>
      </c>
      <c r="AG1088" s="22">
        <v>3.1556000000000002</v>
      </c>
      <c r="AH1088" s="20">
        <f t="shared" si="414"/>
        <v>2476071.2026400003</v>
      </c>
      <c r="AI1088" s="9">
        <f t="shared" si="415"/>
        <v>6185581.8752000006</v>
      </c>
      <c r="AJ1088" s="9">
        <f t="shared" si="416"/>
        <v>1324664.0792</v>
      </c>
      <c r="AK1088" s="9">
        <f t="shared" si="417"/>
        <v>3311660.1980000003</v>
      </c>
      <c r="AL1088" s="9">
        <f t="shared" si="418"/>
        <v>388769.92000000004</v>
      </c>
      <c r="AM1088" s="9">
        <f t="shared" si="419"/>
        <v>971924.8</v>
      </c>
      <c r="AN1088" s="9">
        <f t="shared" si="420"/>
        <v>724683.54</v>
      </c>
      <c r="AO1088" s="9">
        <f t="shared" si="421"/>
        <v>1811708.85</v>
      </c>
      <c r="AP1088" s="9">
        <f t="shared" si="422"/>
        <v>28761.40064</v>
      </c>
      <c r="AQ1088" s="9">
        <f t="shared" si="423"/>
        <v>71903.501600000003</v>
      </c>
      <c r="AR1088" s="9">
        <f t="shared" si="424"/>
        <v>0</v>
      </c>
      <c r="AS1088" s="9">
        <f t="shared" si="425"/>
        <v>0</v>
      </c>
      <c r="AT1088" s="9">
        <f t="shared" si="426"/>
        <v>0</v>
      </c>
      <c r="AU1088" s="9">
        <f t="shared" si="427"/>
        <v>0</v>
      </c>
      <c r="AV1088" s="9">
        <f t="shared" si="428"/>
        <v>9192.2628000000004</v>
      </c>
      <c r="AW1088" s="9">
        <f t="shared" si="429"/>
        <v>18384.525600000001</v>
      </c>
      <c r="AX1088" s="9">
        <f t="shared" si="430"/>
        <v>0</v>
      </c>
      <c r="AY1088" s="10">
        <f t="shared" si="431"/>
        <v>0</v>
      </c>
    </row>
    <row r="1089" spans="1:51" ht="15" customHeight="1">
      <c r="A1089" s="87">
        <v>1083</v>
      </c>
      <c r="B1089" s="85" t="str">
        <f t="shared" si="408"/>
        <v>0601675879</v>
      </c>
      <c r="C1089" s="13" t="str">
        <f t="shared" si="409"/>
        <v>060167587911</v>
      </c>
      <c r="D1089" s="13" t="str">
        <f t="shared" si="410"/>
        <v>06016758791101</v>
      </c>
      <c r="E1089" s="14">
        <v>25400092</v>
      </c>
      <c r="F1089" s="14" t="s">
        <v>1472</v>
      </c>
      <c r="G1089" s="14" t="s">
        <v>2167</v>
      </c>
      <c r="H1089" s="14" t="s">
        <v>2320</v>
      </c>
      <c r="I1089" s="14" t="s">
        <v>1474</v>
      </c>
      <c r="J1089" s="14" t="s">
        <v>65</v>
      </c>
      <c r="K1089" s="15" t="s">
        <v>2321</v>
      </c>
      <c r="L1089" s="14" t="s">
        <v>26</v>
      </c>
      <c r="M1089" s="14">
        <v>5</v>
      </c>
      <c r="N1089" s="14" t="s">
        <v>27</v>
      </c>
      <c r="O1089" s="24">
        <f t="shared" si="411"/>
        <v>4</v>
      </c>
      <c r="P1089" s="24">
        <f t="shared" si="412"/>
        <v>8</v>
      </c>
      <c r="Q1089" s="24">
        <v>4</v>
      </c>
      <c r="R1089" s="16">
        <v>8</v>
      </c>
      <c r="S1089" s="69">
        <v>0</v>
      </c>
      <c r="T1089" s="70">
        <v>0</v>
      </c>
      <c r="U1089" s="24">
        <v>0</v>
      </c>
      <c r="V1089" s="24">
        <v>0</v>
      </c>
      <c r="W1089" s="69">
        <f t="shared" si="413"/>
        <v>0</v>
      </c>
      <c r="X1089" s="69">
        <f>VLOOKUP(D1089,'[1]Demanda Agregada Med. y MC'!$C$7:$O$3994,13,FALSE)</f>
        <v>0</v>
      </c>
      <c r="Y1089" s="24">
        <v>0</v>
      </c>
      <c r="Z1089" s="24">
        <v>0</v>
      </c>
      <c r="AA1089" s="24">
        <v>0</v>
      </c>
      <c r="AB1089" s="24">
        <v>0</v>
      </c>
      <c r="AC1089" s="24">
        <v>0</v>
      </c>
      <c r="AD1089" s="24">
        <v>0</v>
      </c>
      <c r="AE1089" s="26">
        <v>0</v>
      </c>
      <c r="AF1089" s="25">
        <v>0</v>
      </c>
      <c r="AG1089" s="22">
        <v>4083.88</v>
      </c>
      <c r="AH1089" s="20">
        <f t="shared" si="414"/>
        <v>16335.52</v>
      </c>
      <c r="AI1089" s="9">
        <f t="shared" si="415"/>
        <v>32671.040000000001</v>
      </c>
      <c r="AJ1089" s="9">
        <f t="shared" si="416"/>
        <v>16335.52</v>
      </c>
      <c r="AK1089" s="9">
        <f t="shared" si="417"/>
        <v>32671.040000000001</v>
      </c>
      <c r="AL1089" s="9">
        <f t="shared" si="418"/>
        <v>0</v>
      </c>
      <c r="AM1089" s="9">
        <f t="shared" si="419"/>
        <v>0</v>
      </c>
      <c r="AN1089" s="9">
        <f t="shared" si="420"/>
        <v>0</v>
      </c>
      <c r="AO1089" s="9">
        <f t="shared" si="421"/>
        <v>0</v>
      </c>
      <c r="AP1089" s="9">
        <f t="shared" si="422"/>
        <v>0</v>
      </c>
      <c r="AQ1089" s="9">
        <f t="shared" si="423"/>
        <v>0</v>
      </c>
      <c r="AR1089" s="9">
        <f t="shared" si="424"/>
        <v>0</v>
      </c>
      <c r="AS1089" s="9">
        <f t="shared" si="425"/>
        <v>0</v>
      </c>
      <c r="AT1089" s="9">
        <f t="shared" si="426"/>
        <v>0</v>
      </c>
      <c r="AU1089" s="9">
        <f t="shared" si="427"/>
        <v>0</v>
      </c>
      <c r="AV1089" s="9">
        <f t="shared" si="428"/>
        <v>0</v>
      </c>
      <c r="AW1089" s="9">
        <f t="shared" si="429"/>
        <v>0</v>
      </c>
      <c r="AX1089" s="9">
        <f t="shared" si="430"/>
        <v>0</v>
      </c>
      <c r="AY1089" s="10">
        <f t="shared" si="431"/>
        <v>0</v>
      </c>
    </row>
    <row r="1090" spans="1:51" ht="15" customHeight="1">
      <c r="A1090" s="87">
        <v>1084</v>
      </c>
      <c r="B1090" s="85" t="str">
        <f t="shared" si="408"/>
        <v>0601675887</v>
      </c>
      <c r="C1090" s="13" t="str">
        <f t="shared" si="409"/>
        <v>060167588711</v>
      </c>
      <c r="D1090" s="13" t="str">
        <f t="shared" si="410"/>
        <v>06016758871101</v>
      </c>
      <c r="E1090" s="14">
        <v>25400092</v>
      </c>
      <c r="F1090" s="14" t="s">
        <v>1472</v>
      </c>
      <c r="G1090" s="14" t="s">
        <v>2167</v>
      </c>
      <c r="H1090" s="14" t="s">
        <v>2322</v>
      </c>
      <c r="I1090" s="14" t="s">
        <v>1474</v>
      </c>
      <c r="J1090" s="14" t="s">
        <v>65</v>
      </c>
      <c r="K1090" s="15" t="s">
        <v>2323</v>
      </c>
      <c r="L1090" s="14" t="s">
        <v>26</v>
      </c>
      <c r="M1090" s="14">
        <v>5</v>
      </c>
      <c r="N1090" s="14" t="s">
        <v>27</v>
      </c>
      <c r="O1090" s="24">
        <f t="shared" si="411"/>
        <v>16</v>
      </c>
      <c r="P1090" s="24">
        <f t="shared" si="412"/>
        <v>40</v>
      </c>
      <c r="Q1090" s="24">
        <v>16</v>
      </c>
      <c r="R1090" s="16">
        <v>40</v>
      </c>
      <c r="S1090" s="69">
        <v>0</v>
      </c>
      <c r="T1090" s="70">
        <v>0</v>
      </c>
      <c r="U1090" s="24">
        <v>0</v>
      </c>
      <c r="V1090" s="24">
        <v>0</v>
      </c>
      <c r="W1090" s="69">
        <f t="shared" si="413"/>
        <v>0</v>
      </c>
      <c r="X1090" s="69">
        <f>VLOOKUP(D1090,'[1]Demanda Agregada Med. y MC'!$C$7:$O$3994,13,FALSE)</f>
        <v>0</v>
      </c>
      <c r="Y1090" s="24">
        <v>0</v>
      </c>
      <c r="Z1090" s="24">
        <v>0</v>
      </c>
      <c r="AA1090" s="24">
        <v>0</v>
      </c>
      <c r="AB1090" s="24">
        <v>0</v>
      </c>
      <c r="AC1090" s="24">
        <v>0</v>
      </c>
      <c r="AD1090" s="24">
        <v>0</v>
      </c>
      <c r="AE1090" s="26">
        <v>0</v>
      </c>
      <c r="AF1090" s="25">
        <v>0</v>
      </c>
      <c r="AG1090" s="22">
        <v>4083.88</v>
      </c>
      <c r="AH1090" s="20">
        <f t="shared" si="414"/>
        <v>65342.080000000002</v>
      </c>
      <c r="AI1090" s="9">
        <f t="shared" si="415"/>
        <v>163355.20000000001</v>
      </c>
      <c r="AJ1090" s="9">
        <f t="shared" si="416"/>
        <v>65342.080000000002</v>
      </c>
      <c r="AK1090" s="9">
        <f t="shared" si="417"/>
        <v>163355.20000000001</v>
      </c>
      <c r="AL1090" s="9">
        <f t="shared" si="418"/>
        <v>0</v>
      </c>
      <c r="AM1090" s="9">
        <f t="shared" si="419"/>
        <v>0</v>
      </c>
      <c r="AN1090" s="9">
        <f t="shared" si="420"/>
        <v>0</v>
      </c>
      <c r="AO1090" s="9">
        <f t="shared" si="421"/>
        <v>0</v>
      </c>
      <c r="AP1090" s="9">
        <f t="shared" si="422"/>
        <v>0</v>
      </c>
      <c r="AQ1090" s="9">
        <f t="shared" si="423"/>
        <v>0</v>
      </c>
      <c r="AR1090" s="9">
        <f t="shared" si="424"/>
        <v>0</v>
      </c>
      <c r="AS1090" s="9">
        <f t="shared" si="425"/>
        <v>0</v>
      </c>
      <c r="AT1090" s="9">
        <f t="shared" si="426"/>
        <v>0</v>
      </c>
      <c r="AU1090" s="9">
        <f t="shared" si="427"/>
        <v>0</v>
      </c>
      <c r="AV1090" s="9">
        <f t="shared" si="428"/>
        <v>0</v>
      </c>
      <c r="AW1090" s="9">
        <f t="shared" si="429"/>
        <v>0</v>
      </c>
      <c r="AX1090" s="9">
        <f t="shared" si="430"/>
        <v>0</v>
      </c>
      <c r="AY1090" s="10">
        <f t="shared" si="431"/>
        <v>0</v>
      </c>
    </row>
    <row r="1091" spans="1:51" ht="15" customHeight="1">
      <c r="A1091" s="87">
        <v>1085</v>
      </c>
      <c r="B1091" s="85" t="str">
        <f t="shared" si="408"/>
        <v>0601675978</v>
      </c>
      <c r="C1091" s="13" t="str">
        <f t="shared" si="409"/>
        <v>060167597811</v>
      </c>
      <c r="D1091" s="13" t="str">
        <f t="shared" si="410"/>
        <v>06016759781101</v>
      </c>
      <c r="E1091" s="14">
        <v>25400092</v>
      </c>
      <c r="F1091" s="14" t="s">
        <v>1472</v>
      </c>
      <c r="G1091" s="14" t="s">
        <v>2167</v>
      </c>
      <c r="H1091" s="14" t="s">
        <v>2324</v>
      </c>
      <c r="I1091" s="14" t="s">
        <v>1474</v>
      </c>
      <c r="J1091" s="14" t="s">
        <v>65</v>
      </c>
      <c r="K1091" s="15" t="s">
        <v>2325</v>
      </c>
      <c r="L1091" s="14" t="s">
        <v>90</v>
      </c>
      <c r="M1091" s="14">
        <v>5</v>
      </c>
      <c r="N1091" s="14" t="s">
        <v>27</v>
      </c>
      <c r="O1091" s="24">
        <f t="shared" si="411"/>
        <v>4</v>
      </c>
      <c r="P1091" s="24">
        <f t="shared" si="412"/>
        <v>8</v>
      </c>
      <c r="Q1091" s="24">
        <v>4</v>
      </c>
      <c r="R1091" s="16">
        <v>8</v>
      </c>
      <c r="S1091" s="69">
        <v>0</v>
      </c>
      <c r="T1091" s="70">
        <v>0</v>
      </c>
      <c r="U1091" s="24">
        <v>0</v>
      </c>
      <c r="V1091" s="24">
        <v>0</v>
      </c>
      <c r="W1091" s="69">
        <f t="shared" si="413"/>
        <v>0</v>
      </c>
      <c r="X1091" s="69">
        <f>VLOOKUP(D1091,'[1]Demanda Agregada Med. y MC'!$C$7:$O$3994,13,FALSE)</f>
        <v>0</v>
      </c>
      <c r="Y1091" s="24">
        <v>0</v>
      </c>
      <c r="Z1091" s="24">
        <v>0</v>
      </c>
      <c r="AA1091" s="24">
        <v>0</v>
      </c>
      <c r="AB1091" s="24">
        <v>0</v>
      </c>
      <c r="AC1091" s="24">
        <v>0</v>
      </c>
      <c r="AD1091" s="24">
        <v>0</v>
      </c>
      <c r="AE1091" s="26">
        <v>0</v>
      </c>
      <c r="AF1091" s="25">
        <v>0</v>
      </c>
      <c r="AG1091" s="22">
        <v>2003.76</v>
      </c>
      <c r="AH1091" s="20">
        <f t="shared" si="414"/>
        <v>8015.04</v>
      </c>
      <c r="AI1091" s="9">
        <f t="shared" si="415"/>
        <v>16030.08</v>
      </c>
      <c r="AJ1091" s="9">
        <f t="shared" si="416"/>
        <v>8015.04</v>
      </c>
      <c r="AK1091" s="9">
        <f t="shared" si="417"/>
        <v>16030.08</v>
      </c>
      <c r="AL1091" s="9">
        <f t="shared" si="418"/>
        <v>0</v>
      </c>
      <c r="AM1091" s="9">
        <f t="shared" si="419"/>
        <v>0</v>
      </c>
      <c r="AN1091" s="9">
        <f t="shared" si="420"/>
        <v>0</v>
      </c>
      <c r="AO1091" s="9">
        <f t="shared" si="421"/>
        <v>0</v>
      </c>
      <c r="AP1091" s="9">
        <f t="shared" si="422"/>
        <v>0</v>
      </c>
      <c r="AQ1091" s="9">
        <f t="shared" si="423"/>
        <v>0</v>
      </c>
      <c r="AR1091" s="9">
        <f t="shared" si="424"/>
        <v>0</v>
      </c>
      <c r="AS1091" s="9">
        <f t="shared" si="425"/>
        <v>0</v>
      </c>
      <c r="AT1091" s="9">
        <f t="shared" si="426"/>
        <v>0</v>
      </c>
      <c r="AU1091" s="9">
        <f t="shared" si="427"/>
        <v>0</v>
      </c>
      <c r="AV1091" s="9">
        <f t="shared" si="428"/>
        <v>0</v>
      </c>
      <c r="AW1091" s="9">
        <f t="shared" si="429"/>
        <v>0</v>
      </c>
      <c r="AX1091" s="9">
        <f t="shared" si="430"/>
        <v>0</v>
      </c>
      <c r="AY1091" s="10">
        <f t="shared" si="431"/>
        <v>0</v>
      </c>
    </row>
    <row r="1092" spans="1:51" ht="15" customHeight="1">
      <c r="A1092" s="87">
        <v>1086</v>
      </c>
      <c r="B1092" s="85" t="str">
        <f t="shared" si="408"/>
        <v>0601676448</v>
      </c>
      <c r="C1092" s="13" t="str">
        <f t="shared" si="409"/>
        <v>060167644811</v>
      </c>
      <c r="D1092" s="13" t="str">
        <f t="shared" si="410"/>
        <v>06016764481101</v>
      </c>
      <c r="E1092" s="14">
        <v>25400100</v>
      </c>
      <c r="F1092" s="14" t="s">
        <v>1472</v>
      </c>
      <c r="G1092" s="14" t="s">
        <v>2167</v>
      </c>
      <c r="H1092" s="14" t="s">
        <v>2326</v>
      </c>
      <c r="I1092" s="14" t="s">
        <v>1474</v>
      </c>
      <c r="J1092" s="14" t="s">
        <v>65</v>
      </c>
      <c r="K1092" s="15" t="s">
        <v>2327</v>
      </c>
      <c r="L1092" s="14" t="s">
        <v>27</v>
      </c>
      <c r="M1092" s="14">
        <v>1</v>
      </c>
      <c r="N1092" s="14" t="s">
        <v>27</v>
      </c>
      <c r="O1092" s="24">
        <f t="shared" si="411"/>
        <v>2</v>
      </c>
      <c r="P1092" s="24">
        <f t="shared" si="412"/>
        <v>3</v>
      </c>
      <c r="Q1092" s="24">
        <v>2</v>
      </c>
      <c r="R1092" s="16">
        <v>3</v>
      </c>
      <c r="S1092" s="69">
        <v>0</v>
      </c>
      <c r="T1092" s="70">
        <v>0</v>
      </c>
      <c r="U1092" s="24">
        <v>0</v>
      </c>
      <c r="V1092" s="24">
        <v>0</v>
      </c>
      <c r="W1092" s="69">
        <f t="shared" si="413"/>
        <v>0</v>
      </c>
      <c r="X1092" s="69">
        <f>VLOOKUP(D1092,'[1]Demanda Agregada Med. y MC'!$C$7:$O$3994,13,FALSE)</f>
        <v>0</v>
      </c>
      <c r="Y1092" s="24">
        <v>0</v>
      </c>
      <c r="Z1092" s="24">
        <v>0</v>
      </c>
      <c r="AA1092" s="24">
        <v>0</v>
      </c>
      <c r="AB1092" s="24">
        <v>0</v>
      </c>
      <c r="AC1092" s="24">
        <v>0</v>
      </c>
      <c r="AD1092" s="24">
        <v>0</v>
      </c>
      <c r="AE1092" s="26">
        <v>0</v>
      </c>
      <c r="AF1092" s="25">
        <v>0</v>
      </c>
      <c r="AG1092" s="22">
        <v>6900</v>
      </c>
      <c r="AH1092" s="20">
        <f t="shared" si="414"/>
        <v>13800</v>
      </c>
      <c r="AI1092" s="9">
        <f t="shared" si="415"/>
        <v>20700</v>
      </c>
      <c r="AJ1092" s="9">
        <f t="shared" si="416"/>
        <v>13800</v>
      </c>
      <c r="AK1092" s="9">
        <f t="shared" si="417"/>
        <v>20700</v>
      </c>
      <c r="AL1092" s="9">
        <f t="shared" si="418"/>
        <v>0</v>
      </c>
      <c r="AM1092" s="9">
        <f t="shared" si="419"/>
        <v>0</v>
      </c>
      <c r="AN1092" s="9">
        <f t="shared" si="420"/>
        <v>0</v>
      </c>
      <c r="AO1092" s="9">
        <f t="shared" si="421"/>
        <v>0</v>
      </c>
      <c r="AP1092" s="9">
        <f t="shared" si="422"/>
        <v>0</v>
      </c>
      <c r="AQ1092" s="9">
        <f t="shared" si="423"/>
        <v>0</v>
      </c>
      <c r="AR1092" s="9">
        <f t="shared" si="424"/>
        <v>0</v>
      </c>
      <c r="AS1092" s="9">
        <f t="shared" si="425"/>
        <v>0</v>
      </c>
      <c r="AT1092" s="9">
        <f t="shared" si="426"/>
        <v>0</v>
      </c>
      <c r="AU1092" s="9">
        <f t="shared" si="427"/>
        <v>0</v>
      </c>
      <c r="AV1092" s="9">
        <f t="shared" si="428"/>
        <v>0</v>
      </c>
      <c r="AW1092" s="9">
        <f t="shared" si="429"/>
        <v>0</v>
      </c>
      <c r="AX1092" s="9">
        <f t="shared" si="430"/>
        <v>0</v>
      </c>
      <c r="AY1092" s="10">
        <f t="shared" si="431"/>
        <v>0</v>
      </c>
    </row>
    <row r="1093" spans="1:51" ht="15" customHeight="1">
      <c r="A1093" s="87">
        <v>1087</v>
      </c>
      <c r="B1093" s="85" t="str">
        <f t="shared" si="408"/>
        <v>0601676463</v>
      </c>
      <c r="C1093" s="13" t="str">
        <f t="shared" si="409"/>
        <v>060167646312</v>
      </c>
      <c r="D1093" s="13" t="str">
        <f t="shared" si="410"/>
        <v>06016764631201</v>
      </c>
      <c r="E1093" s="14">
        <v>25400100</v>
      </c>
      <c r="F1093" s="14" t="s">
        <v>1472</v>
      </c>
      <c r="G1093" s="14" t="s">
        <v>2167</v>
      </c>
      <c r="H1093" s="14" t="s">
        <v>2328</v>
      </c>
      <c r="I1093" s="14" t="s">
        <v>1483</v>
      </c>
      <c r="J1093" s="14" t="s">
        <v>65</v>
      </c>
      <c r="K1093" s="15" t="s">
        <v>2329</v>
      </c>
      <c r="L1093" s="14" t="s">
        <v>27</v>
      </c>
      <c r="M1093" s="14">
        <v>1</v>
      </c>
      <c r="N1093" s="14" t="s">
        <v>27</v>
      </c>
      <c r="O1093" s="24">
        <f t="shared" si="411"/>
        <v>2</v>
      </c>
      <c r="P1093" s="24">
        <f t="shared" si="412"/>
        <v>3</v>
      </c>
      <c r="Q1093" s="24">
        <v>2</v>
      </c>
      <c r="R1093" s="16">
        <v>3</v>
      </c>
      <c r="S1093" s="69">
        <v>0</v>
      </c>
      <c r="T1093" s="70">
        <v>0</v>
      </c>
      <c r="U1093" s="24">
        <v>0</v>
      </c>
      <c r="V1093" s="24">
        <v>0</v>
      </c>
      <c r="W1093" s="69">
        <f t="shared" si="413"/>
        <v>0</v>
      </c>
      <c r="X1093" s="69">
        <f>VLOOKUP(D1093,'[1]Demanda Agregada Med. y MC'!$C$7:$O$3994,13,FALSE)</f>
        <v>0</v>
      </c>
      <c r="Y1093" s="24">
        <v>0</v>
      </c>
      <c r="Z1093" s="24">
        <v>0</v>
      </c>
      <c r="AA1093" s="24">
        <v>0</v>
      </c>
      <c r="AB1093" s="24">
        <v>0</v>
      </c>
      <c r="AC1093" s="24">
        <v>0</v>
      </c>
      <c r="AD1093" s="24">
        <v>0</v>
      </c>
      <c r="AE1093" s="26">
        <v>0</v>
      </c>
      <c r="AF1093" s="25">
        <v>0</v>
      </c>
      <c r="AG1093" s="22">
        <v>2686.4</v>
      </c>
      <c r="AH1093" s="20">
        <f t="shared" si="414"/>
        <v>5372.8</v>
      </c>
      <c r="AI1093" s="9">
        <f t="shared" si="415"/>
        <v>8059.2000000000007</v>
      </c>
      <c r="AJ1093" s="9">
        <f t="shared" si="416"/>
        <v>5372.8</v>
      </c>
      <c r="AK1093" s="9">
        <f t="shared" si="417"/>
        <v>8059.2000000000007</v>
      </c>
      <c r="AL1093" s="9">
        <f t="shared" si="418"/>
        <v>0</v>
      </c>
      <c r="AM1093" s="9">
        <f t="shared" si="419"/>
        <v>0</v>
      </c>
      <c r="AN1093" s="9">
        <f t="shared" si="420"/>
        <v>0</v>
      </c>
      <c r="AO1093" s="9">
        <f t="shared" si="421"/>
        <v>0</v>
      </c>
      <c r="AP1093" s="9">
        <f t="shared" si="422"/>
        <v>0</v>
      </c>
      <c r="AQ1093" s="9">
        <f t="shared" si="423"/>
        <v>0</v>
      </c>
      <c r="AR1093" s="9">
        <f t="shared" si="424"/>
        <v>0</v>
      </c>
      <c r="AS1093" s="9">
        <f t="shared" si="425"/>
        <v>0</v>
      </c>
      <c r="AT1093" s="9">
        <f t="shared" si="426"/>
        <v>0</v>
      </c>
      <c r="AU1093" s="9">
        <f t="shared" si="427"/>
        <v>0</v>
      </c>
      <c r="AV1093" s="9">
        <f t="shared" si="428"/>
        <v>0</v>
      </c>
      <c r="AW1093" s="9">
        <f t="shared" si="429"/>
        <v>0</v>
      </c>
      <c r="AX1093" s="9">
        <f t="shared" si="430"/>
        <v>0</v>
      </c>
      <c r="AY1093" s="10">
        <f t="shared" si="431"/>
        <v>0</v>
      </c>
    </row>
    <row r="1094" spans="1:51" ht="15" customHeight="1">
      <c r="A1094" s="87">
        <v>1088</v>
      </c>
      <c r="B1094" s="85" t="str">
        <f t="shared" si="408"/>
        <v>0601676471</v>
      </c>
      <c r="C1094" s="13" t="str">
        <f t="shared" si="409"/>
        <v>060167647112</v>
      </c>
      <c r="D1094" s="13" t="str">
        <f t="shared" si="410"/>
        <v>06016764711201</v>
      </c>
      <c r="E1094" s="14">
        <v>25400100</v>
      </c>
      <c r="F1094" s="14" t="s">
        <v>1472</v>
      </c>
      <c r="G1094" s="14" t="s">
        <v>2167</v>
      </c>
      <c r="H1094" s="14" t="s">
        <v>2330</v>
      </c>
      <c r="I1094" s="14" t="s">
        <v>1483</v>
      </c>
      <c r="J1094" s="14" t="s">
        <v>65</v>
      </c>
      <c r="K1094" s="15" t="s">
        <v>2331</v>
      </c>
      <c r="L1094" s="14" t="s">
        <v>27</v>
      </c>
      <c r="M1094" s="14">
        <v>1</v>
      </c>
      <c r="N1094" s="14" t="s">
        <v>27</v>
      </c>
      <c r="O1094" s="24">
        <f t="shared" si="411"/>
        <v>2</v>
      </c>
      <c r="P1094" s="24">
        <f t="shared" si="412"/>
        <v>4</v>
      </c>
      <c r="Q1094" s="24">
        <v>2</v>
      </c>
      <c r="R1094" s="16">
        <v>4</v>
      </c>
      <c r="S1094" s="69">
        <v>0</v>
      </c>
      <c r="T1094" s="70">
        <v>0</v>
      </c>
      <c r="U1094" s="24">
        <v>0</v>
      </c>
      <c r="V1094" s="24">
        <v>0</v>
      </c>
      <c r="W1094" s="69">
        <f t="shared" si="413"/>
        <v>0</v>
      </c>
      <c r="X1094" s="69">
        <f>VLOOKUP(D1094,'[1]Demanda Agregada Med. y MC'!$C$7:$O$3994,13,FALSE)</f>
        <v>0</v>
      </c>
      <c r="Y1094" s="24">
        <v>0</v>
      </c>
      <c r="Z1094" s="24">
        <v>0</v>
      </c>
      <c r="AA1094" s="24">
        <v>0</v>
      </c>
      <c r="AB1094" s="24">
        <v>0</v>
      </c>
      <c r="AC1094" s="24">
        <v>0</v>
      </c>
      <c r="AD1094" s="24">
        <v>0</v>
      </c>
      <c r="AE1094" s="26">
        <v>0</v>
      </c>
      <c r="AF1094" s="25">
        <v>0</v>
      </c>
      <c r="AG1094" s="22">
        <v>2686.4</v>
      </c>
      <c r="AH1094" s="20">
        <f t="shared" si="414"/>
        <v>5372.8</v>
      </c>
      <c r="AI1094" s="9">
        <f t="shared" si="415"/>
        <v>10745.6</v>
      </c>
      <c r="AJ1094" s="9">
        <f t="shared" si="416"/>
        <v>5372.8</v>
      </c>
      <c r="AK1094" s="9">
        <f t="shared" si="417"/>
        <v>10745.6</v>
      </c>
      <c r="AL1094" s="9">
        <f t="shared" si="418"/>
        <v>0</v>
      </c>
      <c r="AM1094" s="9">
        <f t="shared" si="419"/>
        <v>0</v>
      </c>
      <c r="AN1094" s="9">
        <f t="shared" si="420"/>
        <v>0</v>
      </c>
      <c r="AO1094" s="9">
        <f t="shared" si="421"/>
        <v>0</v>
      </c>
      <c r="AP1094" s="9">
        <f t="shared" si="422"/>
        <v>0</v>
      </c>
      <c r="AQ1094" s="9">
        <f t="shared" si="423"/>
        <v>0</v>
      </c>
      <c r="AR1094" s="9">
        <f t="shared" si="424"/>
        <v>0</v>
      </c>
      <c r="AS1094" s="9">
        <f t="shared" si="425"/>
        <v>0</v>
      </c>
      <c r="AT1094" s="9">
        <f t="shared" si="426"/>
        <v>0</v>
      </c>
      <c r="AU1094" s="9">
        <f t="shared" si="427"/>
        <v>0</v>
      </c>
      <c r="AV1094" s="9">
        <f t="shared" si="428"/>
        <v>0</v>
      </c>
      <c r="AW1094" s="9">
        <f t="shared" si="429"/>
        <v>0</v>
      </c>
      <c r="AX1094" s="9">
        <f t="shared" si="430"/>
        <v>0</v>
      </c>
      <c r="AY1094" s="10">
        <f t="shared" si="431"/>
        <v>0</v>
      </c>
    </row>
    <row r="1095" spans="1:51" ht="15" customHeight="1">
      <c r="A1095" s="87">
        <v>1089</v>
      </c>
      <c r="B1095" s="85" t="str">
        <f t="shared" si="408"/>
        <v>0601676554</v>
      </c>
      <c r="C1095" s="13" t="str">
        <f t="shared" si="409"/>
        <v>060167655400</v>
      </c>
      <c r="D1095" s="13" t="str">
        <f t="shared" si="410"/>
        <v>06016765540001</v>
      </c>
      <c r="E1095" s="14">
        <v>25400100</v>
      </c>
      <c r="F1095" s="14" t="s">
        <v>1472</v>
      </c>
      <c r="G1095" s="14" t="s">
        <v>2167</v>
      </c>
      <c r="H1095" s="14" t="s">
        <v>2332</v>
      </c>
      <c r="I1095" s="14" t="s">
        <v>24</v>
      </c>
      <c r="J1095" s="14" t="s">
        <v>65</v>
      </c>
      <c r="K1095" s="15" t="s">
        <v>2333</v>
      </c>
      <c r="L1095" s="14" t="s">
        <v>27</v>
      </c>
      <c r="M1095" s="14">
        <v>1</v>
      </c>
      <c r="N1095" s="14" t="s">
        <v>27</v>
      </c>
      <c r="O1095" s="24">
        <f t="shared" si="411"/>
        <v>17</v>
      </c>
      <c r="P1095" s="24">
        <f t="shared" si="412"/>
        <v>42</v>
      </c>
      <c r="Q1095" s="24">
        <v>17</v>
      </c>
      <c r="R1095" s="16">
        <v>42</v>
      </c>
      <c r="S1095" s="69">
        <v>0</v>
      </c>
      <c r="T1095" s="70">
        <v>0</v>
      </c>
      <c r="U1095" s="24">
        <v>0</v>
      </c>
      <c r="V1095" s="24">
        <v>0</v>
      </c>
      <c r="W1095" s="69">
        <f t="shared" si="413"/>
        <v>0</v>
      </c>
      <c r="X1095" s="69">
        <f>VLOOKUP(D1095,'[1]Demanda Agregada Med. y MC'!$C$7:$O$3994,13,FALSE)</f>
        <v>0</v>
      </c>
      <c r="Y1095" s="24">
        <v>0</v>
      </c>
      <c r="Z1095" s="24">
        <v>0</v>
      </c>
      <c r="AA1095" s="24">
        <v>0</v>
      </c>
      <c r="AB1095" s="24">
        <v>0</v>
      </c>
      <c r="AC1095" s="24">
        <v>0</v>
      </c>
      <c r="AD1095" s="24">
        <v>0</v>
      </c>
      <c r="AE1095" s="26">
        <v>0</v>
      </c>
      <c r="AF1095" s="25">
        <v>0</v>
      </c>
      <c r="AG1095" s="22">
        <v>5234.3124000000007</v>
      </c>
      <c r="AH1095" s="20">
        <f t="shared" si="414"/>
        <v>88983.310800000007</v>
      </c>
      <c r="AI1095" s="9">
        <f t="shared" si="415"/>
        <v>219841.12080000003</v>
      </c>
      <c r="AJ1095" s="9">
        <f t="shared" si="416"/>
        <v>88983.310800000007</v>
      </c>
      <c r="AK1095" s="9">
        <f t="shared" si="417"/>
        <v>219841.12080000003</v>
      </c>
      <c r="AL1095" s="9">
        <f t="shared" si="418"/>
        <v>0</v>
      </c>
      <c r="AM1095" s="9">
        <f t="shared" si="419"/>
        <v>0</v>
      </c>
      <c r="AN1095" s="9">
        <f t="shared" si="420"/>
        <v>0</v>
      </c>
      <c r="AO1095" s="9">
        <f t="shared" si="421"/>
        <v>0</v>
      </c>
      <c r="AP1095" s="9">
        <f t="shared" si="422"/>
        <v>0</v>
      </c>
      <c r="AQ1095" s="9">
        <f t="shared" si="423"/>
        <v>0</v>
      </c>
      <c r="AR1095" s="9">
        <f t="shared" si="424"/>
        <v>0</v>
      </c>
      <c r="AS1095" s="9">
        <f t="shared" si="425"/>
        <v>0</v>
      </c>
      <c r="AT1095" s="9">
        <f t="shared" si="426"/>
        <v>0</v>
      </c>
      <c r="AU1095" s="9">
        <f t="shared" si="427"/>
        <v>0</v>
      </c>
      <c r="AV1095" s="9">
        <f t="shared" si="428"/>
        <v>0</v>
      </c>
      <c r="AW1095" s="9">
        <f t="shared" si="429"/>
        <v>0</v>
      </c>
      <c r="AX1095" s="9">
        <f t="shared" si="430"/>
        <v>0</v>
      </c>
      <c r="AY1095" s="10">
        <f t="shared" si="431"/>
        <v>0</v>
      </c>
    </row>
    <row r="1096" spans="1:51" ht="15" customHeight="1">
      <c r="A1096" s="87">
        <v>1090</v>
      </c>
      <c r="B1096" s="85" t="str">
        <f t="shared" si="408"/>
        <v>0601676638</v>
      </c>
      <c r="C1096" s="13" t="str">
        <f t="shared" si="409"/>
        <v>060167663812</v>
      </c>
      <c r="D1096" s="13" t="str">
        <f t="shared" si="410"/>
        <v>06016766381201</v>
      </c>
      <c r="E1096" s="14">
        <v>25400100</v>
      </c>
      <c r="F1096" s="14" t="s">
        <v>1472</v>
      </c>
      <c r="G1096" s="14" t="s">
        <v>2167</v>
      </c>
      <c r="H1096" s="14" t="s">
        <v>2334</v>
      </c>
      <c r="I1096" s="14" t="s">
        <v>1483</v>
      </c>
      <c r="J1096" s="14" t="s">
        <v>65</v>
      </c>
      <c r="K1096" s="15" t="s">
        <v>2335</v>
      </c>
      <c r="L1096" s="14" t="s">
        <v>27</v>
      </c>
      <c r="M1096" s="14">
        <v>1</v>
      </c>
      <c r="N1096" s="14" t="s">
        <v>27</v>
      </c>
      <c r="O1096" s="24">
        <f t="shared" si="411"/>
        <v>10019.700000000001</v>
      </c>
      <c r="P1096" s="24">
        <f t="shared" si="412"/>
        <v>24974.5</v>
      </c>
      <c r="Q1096" s="24">
        <v>2578</v>
      </c>
      <c r="R1096" s="16">
        <v>6444</v>
      </c>
      <c r="S1096" s="69">
        <v>334</v>
      </c>
      <c r="T1096" s="70">
        <v>835</v>
      </c>
      <c r="U1096" s="24">
        <v>6843.6</v>
      </c>
      <c r="V1096" s="24">
        <v>17109</v>
      </c>
      <c r="W1096" s="69">
        <f t="shared" si="413"/>
        <v>116.60000000000001</v>
      </c>
      <c r="X1096" s="69">
        <f>VLOOKUP(D1096,'[1]Demanda Agregada Med. y MC'!$C$7:$O$3994,13,FALSE)</f>
        <v>291.5</v>
      </c>
      <c r="Y1096" s="24">
        <v>0</v>
      </c>
      <c r="Z1096" s="24">
        <v>0</v>
      </c>
      <c r="AA1096" s="24">
        <v>0</v>
      </c>
      <c r="AB1096" s="24">
        <v>0</v>
      </c>
      <c r="AC1096" s="24">
        <v>147.5</v>
      </c>
      <c r="AD1096" s="24">
        <v>295</v>
      </c>
      <c r="AE1096" s="26">
        <v>0</v>
      </c>
      <c r="AF1096" s="25">
        <v>0</v>
      </c>
      <c r="AG1096" s="22">
        <v>64.096400000000003</v>
      </c>
      <c r="AH1096" s="20">
        <f t="shared" si="414"/>
        <v>642226.69908000005</v>
      </c>
      <c r="AI1096" s="9">
        <f t="shared" si="415"/>
        <v>1600775.5418</v>
      </c>
      <c r="AJ1096" s="9">
        <f t="shared" si="416"/>
        <v>165240.51920000001</v>
      </c>
      <c r="AK1096" s="9">
        <f t="shared" si="417"/>
        <v>413037.20160000003</v>
      </c>
      <c r="AL1096" s="9">
        <f t="shared" si="418"/>
        <v>21408.1976</v>
      </c>
      <c r="AM1096" s="9">
        <f t="shared" si="419"/>
        <v>53520.493999999999</v>
      </c>
      <c r="AN1096" s="9">
        <f t="shared" si="420"/>
        <v>438650.12304000003</v>
      </c>
      <c r="AO1096" s="9">
        <f t="shared" si="421"/>
        <v>1096625.3075999999</v>
      </c>
      <c r="AP1096" s="9">
        <f t="shared" si="422"/>
        <v>7473.6402400000006</v>
      </c>
      <c r="AQ1096" s="9">
        <f t="shared" si="423"/>
        <v>18684.100600000002</v>
      </c>
      <c r="AR1096" s="9">
        <f t="shared" si="424"/>
        <v>0</v>
      </c>
      <c r="AS1096" s="9">
        <f t="shared" si="425"/>
        <v>0</v>
      </c>
      <c r="AT1096" s="9">
        <f t="shared" si="426"/>
        <v>0</v>
      </c>
      <c r="AU1096" s="9">
        <f t="shared" si="427"/>
        <v>0</v>
      </c>
      <c r="AV1096" s="9">
        <f t="shared" si="428"/>
        <v>9454.219000000001</v>
      </c>
      <c r="AW1096" s="9">
        <f t="shared" si="429"/>
        <v>18908.438000000002</v>
      </c>
      <c r="AX1096" s="9">
        <f t="shared" si="430"/>
        <v>0</v>
      </c>
      <c r="AY1096" s="10">
        <f t="shared" si="431"/>
        <v>0</v>
      </c>
    </row>
    <row r="1097" spans="1:51" ht="15" customHeight="1">
      <c r="A1097" s="87">
        <v>1091</v>
      </c>
      <c r="B1097" s="85" t="str">
        <f t="shared" si="408"/>
        <v>0601676646</v>
      </c>
      <c r="C1097" s="13" t="str">
        <f t="shared" si="409"/>
        <v>060167664612</v>
      </c>
      <c r="D1097" s="13" t="str">
        <f t="shared" si="410"/>
        <v>06016766461201</v>
      </c>
      <c r="E1097" s="14">
        <v>25400100</v>
      </c>
      <c r="F1097" s="14" t="s">
        <v>1472</v>
      </c>
      <c r="G1097" s="14" t="s">
        <v>2167</v>
      </c>
      <c r="H1097" s="14" t="s">
        <v>2336</v>
      </c>
      <c r="I1097" s="14" t="s">
        <v>1483</v>
      </c>
      <c r="J1097" s="14" t="s">
        <v>65</v>
      </c>
      <c r="K1097" s="15" t="s">
        <v>2337</v>
      </c>
      <c r="L1097" s="14" t="s">
        <v>27</v>
      </c>
      <c r="M1097" s="14">
        <v>1</v>
      </c>
      <c r="N1097" s="14" t="s">
        <v>27</v>
      </c>
      <c r="O1097" s="24">
        <f t="shared" si="411"/>
        <v>9853.6</v>
      </c>
      <c r="P1097" s="24">
        <f t="shared" si="412"/>
        <v>24632</v>
      </c>
      <c r="Q1097" s="24">
        <v>2410</v>
      </c>
      <c r="R1097" s="16">
        <v>6024</v>
      </c>
      <c r="S1097" s="69">
        <v>316</v>
      </c>
      <c r="T1097" s="70">
        <v>789</v>
      </c>
      <c r="U1097" s="24">
        <v>6919.6</v>
      </c>
      <c r="V1097" s="24">
        <v>17299</v>
      </c>
      <c r="W1097" s="69">
        <f t="shared" si="413"/>
        <v>208</v>
      </c>
      <c r="X1097" s="69">
        <f>VLOOKUP(D1097,'[1]Demanda Agregada Med. y MC'!$C$7:$O$3994,13,FALSE)</f>
        <v>520</v>
      </c>
      <c r="Y1097" s="24">
        <v>0</v>
      </c>
      <c r="Z1097" s="24">
        <v>0</v>
      </c>
      <c r="AA1097" s="24">
        <v>0</v>
      </c>
      <c r="AB1097" s="24">
        <v>0</v>
      </c>
      <c r="AC1097" s="24">
        <v>0</v>
      </c>
      <c r="AD1097" s="24">
        <v>0</v>
      </c>
      <c r="AE1097" s="26">
        <v>0</v>
      </c>
      <c r="AF1097" s="25">
        <v>0</v>
      </c>
      <c r="AG1097" s="22">
        <v>40.102800000000002</v>
      </c>
      <c r="AH1097" s="20">
        <f t="shared" si="414"/>
        <v>395156.95008000004</v>
      </c>
      <c r="AI1097" s="9">
        <f t="shared" si="415"/>
        <v>987812.16960000002</v>
      </c>
      <c r="AJ1097" s="9">
        <f t="shared" si="416"/>
        <v>96647.748000000007</v>
      </c>
      <c r="AK1097" s="9">
        <f t="shared" si="417"/>
        <v>241579.2672</v>
      </c>
      <c r="AL1097" s="9">
        <f t="shared" si="418"/>
        <v>12672.4848</v>
      </c>
      <c r="AM1097" s="9">
        <f t="shared" si="419"/>
        <v>31641.109200000003</v>
      </c>
      <c r="AN1097" s="9">
        <f t="shared" si="420"/>
        <v>277495.33488000004</v>
      </c>
      <c r="AO1097" s="9">
        <f t="shared" si="421"/>
        <v>693738.33720000007</v>
      </c>
      <c r="AP1097" s="9">
        <f t="shared" si="422"/>
        <v>8341.3824000000004</v>
      </c>
      <c r="AQ1097" s="9">
        <f t="shared" si="423"/>
        <v>20853.456000000002</v>
      </c>
      <c r="AR1097" s="9">
        <f t="shared" si="424"/>
        <v>0</v>
      </c>
      <c r="AS1097" s="9">
        <f t="shared" si="425"/>
        <v>0</v>
      </c>
      <c r="AT1097" s="9">
        <f t="shared" si="426"/>
        <v>0</v>
      </c>
      <c r="AU1097" s="9">
        <f t="shared" si="427"/>
        <v>0</v>
      </c>
      <c r="AV1097" s="9">
        <f t="shared" si="428"/>
        <v>0</v>
      </c>
      <c r="AW1097" s="9">
        <f t="shared" si="429"/>
        <v>0</v>
      </c>
      <c r="AX1097" s="9">
        <f t="shared" si="430"/>
        <v>0</v>
      </c>
      <c r="AY1097" s="10">
        <f t="shared" si="431"/>
        <v>0</v>
      </c>
    </row>
    <row r="1098" spans="1:51" ht="15" customHeight="1">
      <c r="A1098" s="87">
        <v>1092</v>
      </c>
      <c r="B1098" s="85" t="str">
        <f t="shared" si="408"/>
        <v>0601676653</v>
      </c>
      <c r="C1098" s="13" t="str">
        <f t="shared" si="409"/>
        <v>060167665312</v>
      </c>
      <c r="D1098" s="13" t="str">
        <f t="shared" si="410"/>
        <v>06016766531201</v>
      </c>
      <c r="E1098" s="14">
        <v>25400100</v>
      </c>
      <c r="F1098" s="14" t="s">
        <v>1472</v>
      </c>
      <c r="G1098" s="14" t="s">
        <v>2167</v>
      </c>
      <c r="H1098" s="14" t="s">
        <v>2338</v>
      </c>
      <c r="I1098" s="14" t="s">
        <v>1483</v>
      </c>
      <c r="J1098" s="14" t="s">
        <v>65</v>
      </c>
      <c r="K1098" s="15" t="s">
        <v>2339</v>
      </c>
      <c r="L1098" s="14" t="s">
        <v>27</v>
      </c>
      <c r="M1098" s="14">
        <v>1</v>
      </c>
      <c r="N1098" s="14" t="s">
        <v>27</v>
      </c>
      <c r="O1098" s="24">
        <f t="shared" si="411"/>
        <v>24541.4</v>
      </c>
      <c r="P1098" s="24">
        <f t="shared" si="412"/>
        <v>61349</v>
      </c>
      <c r="Q1098" s="24">
        <v>12716</v>
      </c>
      <c r="R1098" s="16">
        <v>31788</v>
      </c>
      <c r="S1098" s="69">
        <v>6860</v>
      </c>
      <c r="T1098" s="70">
        <v>17150</v>
      </c>
      <c r="U1098" s="24">
        <v>4726</v>
      </c>
      <c r="V1098" s="24">
        <v>11815</v>
      </c>
      <c r="W1098" s="69">
        <f t="shared" si="413"/>
        <v>236.4</v>
      </c>
      <c r="X1098" s="69">
        <f>VLOOKUP(D1098,'[1]Demanda Agregada Med. y MC'!$C$7:$O$3994,13,FALSE)</f>
        <v>591</v>
      </c>
      <c r="Y1098" s="24">
        <v>0</v>
      </c>
      <c r="Z1098" s="24">
        <v>0</v>
      </c>
      <c r="AA1098" s="24">
        <v>0</v>
      </c>
      <c r="AB1098" s="24">
        <v>0</v>
      </c>
      <c r="AC1098" s="24">
        <v>0</v>
      </c>
      <c r="AD1098" s="24">
        <v>0</v>
      </c>
      <c r="AE1098" s="26">
        <v>3</v>
      </c>
      <c r="AF1098" s="25">
        <v>5</v>
      </c>
      <c r="AG1098" s="22">
        <v>158.04679999999999</v>
      </c>
      <c r="AH1098" s="20">
        <f t="shared" si="414"/>
        <v>3878689.73752</v>
      </c>
      <c r="AI1098" s="9">
        <f t="shared" si="415"/>
        <v>9696013.1331999991</v>
      </c>
      <c r="AJ1098" s="9">
        <f t="shared" si="416"/>
        <v>2009723.1087999998</v>
      </c>
      <c r="AK1098" s="9">
        <f t="shared" si="417"/>
        <v>5023991.6783999996</v>
      </c>
      <c r="AL1098" s="9">
        <f t="shared" si="418"/>
        <v>1084201.048</v>
      </c>
      <c r="AM1098" s="9">
        <f t="shared" si="419"/>
        <v>2710502.6199999996</v>
      </c>
      <c r="AN1098" s="9">
        <f t="shared" si="420"/>
        <v>746929.1767999999</v>
      </c>
      <c r="AO1098" s="9">
        <f t="shared" si="421"/>
        <v>1867322.9419999998</v>
      </c>
      <c r="AP1098" s="9">
        <f t="shared" si="422"/>
        <v>37362.26352</v>
      </c>
      <c r="AQ1098" s="9">
        <f t="shared" si="423"/>
        <v>93405.65879999999</v>
      </c>
      <c r="AR1098" s="9">
        <f t="shared" si="424"/>
        <v>0</v>
      </c>
      <c r="AS1098" s="9">
        <f t="shared" si="425"/>
        <v>0</v>
      </c>
      <c r="AT1098" s="9">
        <f t="shared" si="426"/>
        <v>0</v>
      </c>
      <c r="AU1098" s="9">
        <f t="shared" si="427"/>
        <v>0</v>
      </c>
      <c r="AV1098" s="9">
        <f t="shared" si="428"/>
        <v>0</v>
      </c>
      <c r="AW1098" s="9">
        <f t="shared" si="429"/>
        <v>0</v>
      </c>
      <c r="AX1098" s="9">
        <f t="shared" si="430"/>
        <v>474.1404</v>
      </c>
      <c r="AY1098" s="10">
        <f t="shared" si="431"/>
        <v>790.23399999999992</v>
      </c>
    </row>
    <row r="1099" spans="1:51" ht="15" customHeight="1">
      <c r="A1099" s="87">
        <v>1093</v>
      </c>
      <c r="B1099" s="85" t="str">
        <f t="shared" si="408"/>
        <v>0601676661</v>
      </c>
      <c r="C1099" s="13" t="str">
        <f t="shared" si="409"/>
        <v>060167666112</v>
      </c>
      <c r="D1099" s="13" t="str">
        <f t="shared" si="410"/>
        <v>06016766611201</v>
      </c>
      <c r="E1099" s="14">
        <v>25400100</v>
      </c>
      <c r="F1099" s="14" t="s">
        <v>1472</v>
      </c>
      <c r="G1099" s="14" t="s">
        <v>2167</v>
      </c>
      <c r="H1099" s="14" t="s">
        <v>2340</v>
      </c>
      <c r="I1099" s="14" t="s">
        <v>1483</v>
      </c>
      <c r="J1099" s="14" t="s">
        <v>65</v>
      </c>
      <c r="K1099" s="15" t="s">
        <v>2341</v>
      </c>
      <c r="L1099" s="14" t="s">
        <v>27</v>
      </c>
      <c r="M1099" s="14">
        <v>1</v>
      </c>
      <c r="N1099" s="14" t="s">
        <v>27</v>
      </c>
      <c r="O1099" s="24">
        <f t="shared" si="411"/>
        <v>36397.599999999999</v>
      </c>
      <c r="P1099" s="24">
        <f t="shared" si="412"/>
        <v>90993</v>
      </c>
      <c r="Q1099" s="24">
        <v>24794</v>
      </c>
      <c r="R1099" s="16">
        <v>61984</v>
      </c>
      <c r="S1099" s="69">
        <v>0</v>
      </c>
      <c r="T1099" s="70">
        <v>0</v>
      </c>
      <c r="U1099" s="24">
        <v>10833.6</v>
      </c>
      <c r="V1099" s="24">
        <v>27084</v>
      </c>
      <c r="W1099" s="69">
        <f t="shared" si="413"/>
        <v>770</v>
      </c>
      <c r="X1099" s="69">
        <f>VLOOKUP(D1099,'[1]Demanda Agregada Med. y MC'!$C$7:$O$3994,13,FALSE)</f>
        <v>1925</v>
      </c>
      <c r="Y1099" s="24">
        <v>0</v>
      </c>
      <c r="Z1099" s="24">
        <v>0</v>
      </c>
      <c r="AA1099" s="24">
        <v>0</v>
      </c>
      <c r="AB1099" s="24">
        <v>0</v>
      </c>
      <c r="AC1099" s="24">
        <v>0</v>
      </c>
      <c r="AD1099" s="24">
        <v>0</v>
      </c>
      <c r="AE1099" s="26">
        <v>0</v>
      </c>
      <c r="AF1099" s="25">
        <v>0</v>
      </c>
      <c r="AG1099" s="22">
        <v>146.1328</v>
      </c>
      <c r="AH1099" s="20">
        <f t="shared" si="414"/>
        <v>5318883.2012799997</v>
      </c>
      <c r="AI1099" s="9">
        <f t="shared" si="415"/>
        <v>13297061.8704</v>
      </c>
      <c r="AJ1099" s="9">
        <f t="shared" si="416"/>
        <v>3623216.6432000003</v>
      </c>
      <c r="AK1099" s="9">
        <f t="shared" si="417"/>
        <v>9057895.4751999993</v>
      </c>
      <c r="AL1099" s="9">
        <f t="shared" si="418"/>
        <v>0</v>
      </c>
      <c r="AM1099" s="9">
        <f t="shared" si="419"/>
        <v>0</v>
      </c>
      <c r="AN1099" s="9">
        <f t="shared" si="420"/>
        <v>1583144.3020800001</v>
      </c>
      <c r="AO1099" s="9">
        <f t="shared" si="421"/>
        <v>3957860.7552</v>
      </c>
      <c r="AP1099" s="9">
        <f t="shared" si="422"/>
        <v>112522.25600000001</v>
      </c>
      <c r="AQ1099" s="9">
        <f t="shared" si="423"/>
        <v>281305.64</v>
      </c>
      <c r="AR1099" s="9">
        <f t="shared" si="424"/>
        <v>0</v>
      </c>
      <c r="AS1099" s="9">
        <f t="shared" si="425"/>
        <v>0</v>
      </c>
      <c r="AT1099" s="9">
        <f t="shared" si="426"/>
        <v>0</v>
      </c>
      <c r="AU1099" s="9">
        <f t="shared" si="427"/>
        <v>0</v>
      </c>
      <c r="AV1099" s="9">
        <f t="shared" si="428"/>
        <v>0</v>
      </c>
      <c r="AW1099" s="9">
        <f t="shared" si="429"/>
        <v>0</v>
      </c>
      <c r="AX1099" s="9">
        <f t="shared" si="430"/>
        <v>0</v>
      </c>
      <c r="AY1099" s="10">
        <f t="shared" si="431"/>
        <v>0</v>
      </c>
    </row>
    <row r="1100" spans="1:51" ht="15" customHeight="1">
      <c r="A1100" s="87">
        <v>1094</v>
      </c>
      <c r="B1100" s="85" t="str">
        <f t="shared" si="408"/>
        <v>0601676885</v>
      </c>
      <c r="C1100" s="13" t="str">
        <f t="shared" si="409"/>
        <v>060167688512</v>
      </c>
      <c r="D1100" s="13" t="str">
        <f t="shared" si="410"/>
        <v>06016768851201</v>
      </c>
      <c r="E1100" s="14">
        <v>25400100</v>
      </c>
      <c r="F1100" s="14" t="s">
        <v>1472</v>
      </c>
      <c r="G1100" s="14" t="s">
        <v>2167</v>
      </c>
      <c r="H1100" s="14" t="s">
        <v>2342</v>
      </c>
      <c r="I1100" s="14" t="s">
        <v>1483</v>
      </c>
      <c r="J1100" s="14" t="s">
        <v>65</v>
      </c>
      <c r="K1100" s="15" t="s">
        <v>2343</v>
      </c>
      <c r="L1100" s="14" t="s">
        <v>27</v>
      </c>
      <c r="M1100" s="14">
        <v>1</v>
      </c>
      <c r="N1100" s="14" t="s">
        <v>27</v>
      </c>
      <c r="O1100" s="24">
        <f t="shared" si="411"/>
        <v>1232.4000000000001</v>
      </c>
      <c r="P1100" s="24">
        <f t="shared" si="412"/>
        <v>3079</v>
      </c>
      <c r="Q1100" s="24">
        <v>644</v>
      </c>
      <c r="R1100" s="16">
        <v>1608</v>
      </c>
      <c r="S1100" s="69">
        <v>210</v>
      </c>
      <c r="T1100" s="70">
        <v>525</v>
      </c>
      <c r="U1100" s="24">
        <v>378.40000000000003</v>
      </c>
      <c r="V1100" s="24">
        <v>946</v>
      </c>
      <c r="W1100" s="69">
        <f t="shared" si="413"/>
        <v>0</v>
      </c>
      <c r="X1100" s="69">
        <f>VLOOKUP(D1100,'[1]Demanda Agregada Med. y MC'!$C$7:$O$3994,13,FALSE)</f>
        <v>0</v>
      </c>
      <c r="Y1100" s="24">
        <v>0</v>
      </c>
      <c r="Z1100" s="24">
        <v>0</v>
      </c>
      <c r="AA1100" s="24">
        <v>0</v>
      </c>
      <c r="AB1100" s="24">
        <v>0</v>
      </c>
      <c r="AC1100" s="24">
        <v>0</v>
      </c>
      <c r="AD1100" s="24">
        <v>0</v>
      </c>
      <c r="AE1100" s="26">
        <v>0</v>
      </c>
      <c r="AF1100" s="25">
        <v>0</v>
      </c>
      <c r="AG1100" s="22">
        <v>147.01600000000002</v>
      </c>
      <c r="AH1100" s="20">
        <f t="shared" si="414"/>
        <v>181182.51840000003</v>
      </c>
      <c r="AI1100" s="9">
        <f t="shared" si="415"/>
        <v>452662.26400000008</v>
      </c>
      <c r="AJ1100" s="9">
        <f t="shared" si="416"/>
        <v>94678.304000000018</v>
      </c>
      <c r="AK1100" s="9">
        <f t="shared" si="417"/>
        <v>236401.72800000003</v>
      </c>
      <c r="AL1100" s="9">
        <f t="shared" si="418"/>
        <v>30873.360000000004</v>
      </c>
      <c r="AM1100" s="9">
        <f t="shared" si="419"/>
        <v>77183.400000000009</v>
      </c>
      <c r="AN1100" s="9">
        <f t="shared" si="420"/>
        <v>55630.854400000011</v>
      </c>
      <c r="AO1100" s="9">
        <f t="shared" si="421"/>
        <v>139077.13600000003</v>
      </c>
      <c r="AP1100" s="9">
        <f t="shared" si="422"/>
        <v>0</v>
      </c>
      <c r="AQ1100" s="9">
        <f t="shared" si="423"/>
        <v>0</v>
      </c>
      <c r="AR1100" s="9">
        <f t="shared" si="424"/>
        <v>0</v>
      </c>
      <c r="AS1100" s="9">
        <f t="shared" si="425"/>
        <v>0</v>
      </c>
      <c r="AT1100" s="9">
        <f t="shared" si="426"/>
        <v>0</v>
      </c>
      <c r="AU1100" s="9">
        <f t="shared" si="427"/>
        <v>0</v>
      </c>
      <c r="AV1100" s="9">
        <f t="shared" si="428"/>
        <v>0</v>
      </c>
      <c r="AW1100" s="9">
        <f t="shared" si="429"/>
        <v>0</v>
      </c>
      <c r="AX1100" s="9">
        <f t="shared" si="430"/>
        <v>0</v>
      </c>
      <c r="AY1100" s="10">
        <f t="shared" si="431"/>
        <v>0</v>
      </c>
    </row>
    <row r="1101" spans="1:51" ht="15" customHeight="1">
      <c r="A1101" s="87">
        <v>1095</v>
      </c>
      <c r="B1101" s="85" t="str">
        <f t="shared" si="408"/>
        <v>0601676901</v>
      </c>
      <c r="C1101" s="13" t="str">
        <f t="shared" si="409"/>
        <v>060167690111</v>
      </c>
      <c r="D1101" s="13" t="str">
        <f t="shared" si="410"/>
        <v>06016769011101</v>
      </c>
      <c r="E1101" s="14">
        <v>25400100</v>
      </c>
      <c r="F1101" s="14" t="s">
        <v>1472</v>
      </c>
      <c r="G1101" s="14" t="s">
        <v>2167</v>
      </c>
      <c r="H1101" s="14" t="s">
        <v>2344</v>
      </c>
      <c r="I1101" s="14" t="s">
        <v>1474</v>
      </c>
      <c r="J1101" s="14" t="s">
        <v>65</v>
      </c>
      <c r="K1101" s="15" t="s">
        <v>2345</v>
      </c>
      <c r="L1101" s="14" t="s">
        <v>27</v>
      </c>
      <c r="M1101" s="14">
        <v>1</v>
      </c>
      <c r="N1101" s="14" t="s">
        <v>27</v>
      </c>
      <c r="O1101" s="24">
        <f t="shared" si="411"/>
        <v>5</v>
      </c>
      <c r="P1101" s="24">
        <f t="shared" si="412"/>
        <v>12</v>
      </c>
      <c r="Q1101" s="24">
        <v>5</v>
      </c>
      <c r="R1101" s="16">
        <v>12</v>
      </c>
      <c r="S1101" s="69">
        <v>0</v>
      </c>
      <c r="T1101" s="70">
        <v>0</v>
      </c>
      <c r="U1101" s="24">
        <v>0</v>
      </c>
      <c r="V1101" s="24">
        <v>0</v>
      </c>
      <c r="W1101" s="69">
        <f t="shared" si="413"/>
        <v>0</v>
      </c>
      <c r="X1101" s="69">
        <f>VLOOKUP(D1101,'[1]Demanda Agregada Med. y MC'!$C$7:$O$3994,13,FALSE)</f>
        <v>0</v>
      </c>
      <c r="Y1101" s="24">
        <v>0</v>
      </c>
      <c r="Z1101" s="24">
        <v>0</v>
      </c>
      <c r="AA1101" s="24">
        <v>0</v>
      </c>
      <c r="AB1101" s="24">
        <v>0</v>
      </c>
      <c r="AC1101" s="24">
        <v>0</v>
      </c>
      <c r="AD1101" s="24">
        <v>0</v>
      </c>
      <c r="AE1101" s="26">
        <v>0</v>
      </c>
      <c r="AF1101" s="25">
        <v>0</v>
      </c>
      <c r="AG1101" s="22">
        <v>1014.76</v>
      </c>
      <c r="AH1101" s="20">
        <f t="shared" si="414"/>
        <v>5073.8</v>
      </c>
      <c r="AI1101" s="9">
        <f t="shared" si="415"/>
        <v>12177.119999999999</v>
      </c>
      <c r="AJ1101" s="9">
        <f t="shared" si="416"/>
        <v>5073.8</v>
      </c>
      <c r="AK1101" s="9">
        <f t="shared" si="417"/>
        <v>12177.119999999999</v>
      </c>
      <c r="AL1101" s="9">
        <f t="shared" si="418"/>
        <v>0</v>
      </c>
      <c r="AM1101" s="9">
        <f t="shared" si="419"/>
        <v>0</v>
      </c>
      <c r="AN1101" s="9">
        <f t="shared" si="420"/>
        <v>0</v>
      </c>
      <c r="AO1101" s="9">
        <f t="shared" si="421"/>
        <v>0</v>
      </c>
      <c r="AP1101" s="9">
        <f t="shared" si="422"/>
        <v>0</v>
      </c>
      <c r="AQ1101" s="9">
        <f t="shared" si="423"/>
        <v>0</v>
      </c>
      <c r="AR1101" s="9">
        <f t="shared" si="424"/>
        <v>0</v>
      </c>
      <c r="AS1101" s="9">
        <f t="shared" si="425"/>
        <v>0</v>
      </c>
      <c r="AT1101" s="9">
        <f t="shared" si="426"/>
        <v>0</v>
      </c>
      <c r="AU1101" s="9">
        <f t="shared" si="427"/>
        <v>0</v>
      </c>
      <c r="AV1101" s="9">
        <f t="shared" si="428"/>
        <v>0</v>
      </c>
      <c r="AW1101" s="9">
        <f t="shared" si="429"/>
        <v>0</v>
      </c>
      <c r="AX1101" s="9">
        <f t="shared" si="430"/>
        <v>0</v>
      </c>
      <c r="AY1101" s="10">
        <f t="shared" si="431"/>
        <v>0</v>
      </c>
    </row>
    <row r="1102" spans="1:51" ht="15" customHeight="1">
      <c r="A1102" s="87">
        <v>1096</v>
      </c>
      <c r="B1102" s="85" t="str">
        <f t="shared" si="408"/>
        <v>0601676935</v>
      </c>
      <c r="C1102" s="13" t="str">
        <f t="shared" si="409"/>
        <v>060167693511</v>
      </c>
      <c r="D1102" s="13" t="str">
        <f t="shared" si="410"/>
        <v>06016769351101</v>
      </c>
      <c r="E1102" s="14">
        <v>25400092</v>
      </c>
      <c r="F1102" s="14" t="s">
        <v>1472</v>
      </c>
      <c r="G1102" s="14" t="s">
        <v>2167</v>
      </c>
      <c r="H1102" s="14" t="s">
        <v>2346</v>
      </c>
      <c r="I1102" s="14" t="s">
        <v>1474</v>
      </c>
      <c r="J1102" s="14" t="s">
        <v>65</v>
      </c>
      <c r="K1102" s="15" t="s">
        <v>2347</v>
      </c>
      <c r="L1102" s="14" t="s">
        <v>27</v>
      </c>
      <c r="M1102" s="14">
        <v>1</v>
      </c>
      <c r="N1102" s="14" t="s">
        <v>27</v>
      </c>
      <c r="O1102" s="24">
        <f t="shared" si="411"/>
        <v>86</v>
      </c>
      <c r="P1102" s="24">
        <f t="shared" si="412"/>
        <v>213</v>
      </c>
      <c r="Q1102" s="24">
        <v>50</v>
      </c>
      <c r="R1102" s="16">
        <v>123</v>
      </c>
      <c r="S1102" s="69">
        <v>0</v>
      </c>
      <c r="T1102" s="70">
        <v>0</v>
      </c>
      <c r="U1102" s="24">
        <v>36</v>
      </c>
      <c r="V1102" s="24">
        <v>90</v>
      </c>
      <c r="W1102" s="69">
        <f t="shared" si="413"/>
        <v>0</v>
      </c>
      <c r="X1102" s="69">
        <f>VLOOKUP(D1102,'[1]Demanda Agregada Med. y MC'!$C$7:$O$3994,13,FALSE)</f>
        <v>0</v>
      </c>
      <c r="Y1102" s="24">
        <v>0</v>
      </c>
      <c r="Z1102" s="24">
        <v>0</v>
      </c>
      <c r="AA1102" s="24">
        <v>0</v>
      </c>
      <c r="AB1102" s="24">
        <v>0</v>
      </c>
      <c r="AC1102" s="24">
        <v>0</v>
      </c>
      <c r="AD1102" s="24">
        <v>0</v>
      </c>
      <c r="AE1102" s="26">
        <v>0</v>
      </c>
      <c r="AF1102" s="25">
        <v>0</v>
      </c>
      <c r="AG1102" s="22">
        <v>455.22750000000002</v>
      </c>
      <c r="AH1102" s="20">
        <f t="shared" si="414"/>
        <v>39149.565000000002</v>
      </c>
      <c r="AI1102" s="9">
        <f t="shared" si="415"/>
        <v>96963.457500000004</v>
      </c>
      <c r="AJ1102" s="9">
        <f t="shared" si="416"/>
        <v>22761.375</v>
      </c>
      <c r="AK1102" s="9">
        <f t="shared" si="417"/>
        <v>55992.982500000006</v>
      </c>
      <c r="AL1102" s="9">
        <f t="shared" si="418"/>
        <v>0</v>
      </c>
      <c r="AM1102" s="9">
        <f t="shared" si="419"/>
        <v>0</v>
      </c>
      <c r="AN1102" s="9">
        <f t="shared" si="420"/>
        <v>16388.190000000002</v>
      </c>
      <c r="AO1102" s="9">
        <f t="shared" si="421"/>
        <v>40970.474999999999</v>
      </c>
      <c r="AP1102" s="9">
        <f t="shared" si="422"/>
        <v>0</v>
      </c>
      <c r="AQ1102" s="9">
        <f t="shared" si="423"/>
        <v>0</v>
      </c>
      <c r="AR1102" s="9">
        <f t="shared" si="424"/>
        <v>0</v>
      </c>
      <c r="AS1102" s="9">
        <f t="shared" si="425"/>
        <v>0</v>
      </c>
      <c r="AT1102" s="9">
        <f t="shared" si="426"/>
        <v>0</v>
      </c>
      <c r="AU1102" s="9">
        <f t="shared" si="427"/>
        <v>0</v>
      </c>
      <c r="AV1102" s="9">
        <f t="shared" si="428"/>
        <v>0</v>
      </c>
      <c r="AW1102" s="9">
        <f t="shared" si="429"/>
        <v>0</v>
      </c>
      <c r="AX1102" s="9">
        <f t="shared" si="430"/>
        <v>0</v>
      </c>
      <c r="AY1102" s="10">
        <f t="shared" si="431"/>
        <v>0</v>
      </c>
    </row>
    <row r="1103" spans="1:51" ht="15" customHeight="1">
      <c r="A1103" s="87">
        <v>1097</v>
      </c>
      <c r="B1103" s="85" t="str">
        <f t="shared" si="408"/>
        <v>0601676943</v>
      </c>
      <c r="C1103" s="13" t="str">
        <f t="shared" si="409"/>
        <v>060167694312</v>
      </c>
      <c r="D1103" s="13" t="str">
        <f t="shared" si="410"/>
        <v>06016769431201</v>
      </c>
      <c r="E1103" s="14">
        <v>25400100</v>
      </c>
      <c r="F1103" s="14" t="s">
        <v>1472</v>
      </c>
      <c r="G1103" s="14" t="s">
        <v>2167</v>
      </c>
      <c r="H1103" s="14" t="s">
        <v>2348</v>
      </c>
      <c r="I1103" s="14" t="s">
        <v>1483</v>
      </c>
      <c r="J1103" s="14" t="s">
        <v>65</v>
      </c>
      <c r="K1103" s="15" t="s">
        <v>2349</v>
      </c>
      <c r="L1103" s="14" t="s">
        <v>27</v>
      </c>
      <c r="M1103" s="14">
        <v>1</v>
      </c>
      <c r="N1103" s="14" t="s">
        <v>27</v>
      </c>
      <c r="O1103" s="24">
        <f t="shared" si="411"/>
        <v>324</v>
      </c>
      <c r="P1103" s="24">
        <f t="shared" si="412"/>
        <v>809</v>
      </c>
      <c r="Q1103" s="24">
        <v>4</v>
      </c>
      <c r="R1103" s="16">
        <v>9</v>
      </c>
      <c r="S1103" s="69">
        <v>0</v>
      </c>
      <c r="T1103" s="70">
        <v>0</v>
      </c>
      <c r="U1103" s="24">
        <v>320</v>
      </c>
      <c r="V1103" s="24">
        <v>800</v>
      </c>
      <c r="W1103" s="69">
        <f t="shared" si="413"/>
        <v>0</v>
      </c>
      <c r="X1103" s="69">
        <f>VLOOKUP(D1103,'[1]Demanda Agregada Med. y MC'!$C$7:$O$3994,13,FALSE)</f>
        <v>0</v>
      </c>
      <c r="Y1103" s="24">
        <v>0</v>
      </c>
      <c r="Z1103" s="24">
        <v>0</v>
      </c>
      <c r="AA1103" s="24">
        <v>0</v>
      </c>
      <c r="AB1103" s="24">
        <v>0</v>
      </c>
      <c r="AC1103" s="24">
        <v>0</v>
      </c>
      <c r="AD1103" s="24">
        <v>0</v>
      </c>
      <c r="AE1103" s="26">
        <v>0</v>
      </c>
      <c r="AF1103" s="25">
        <v>0</v>
      </c>
      <c r="AG1103" s="22">
        <v>2569.2840000000001</v>
      </c>
      <c r="AH1103" s="20">
        <f t="shared" si="414"/>
        <v>832448.01600000006</v>
      </c>
      <c r="AI1103" s="9">
        <f t="shared" si="415"/>
        <v>2078550.7560000001</v>
      </c>
      <c r="AJ1103" s="9">
        <f t="shared" si="416"/>
        <v>10277.136</v>
      </c>
      <c r="AK1103" s="9">
        <f t="shared" si="417"/>
        <v>23123.556</v>
      </c>
      <c r="AL1103" s="9">
        <f t="shared" si="418"/>
        <v>0</v>
      </c>
      <c r="AM1103" s="9">
        <f t="shared" si="419"/>
        <v>0</v>
      </c>
      <c r="AN1103" s="9">
        <f t="shared" si="420"/>
        <v>822170.88</v>
      </c>
      <c r="AO1103" s="9">
        <f t="shared" si="421"/>
        <v>2055427.2000000002</v>
      </c>
      <c r="AP1103" s="9">
        <f t="shared" si="422"/>
        <v>0</v>
      </c>
      <c r="AQ1103" s="9">
        <f t="shared" si="423"/>
        <v>0</v>
      </c>
      <c r="AR1103" s="9">
        <f t="shared" si="424"/>
        <v>0</v>
      </c>
      <c r="AS1103" s="9">
        <f t="shared" si="425"/>
        <v>0</v>
      </c>
      <c r="AT1103" s="9">
        <f t="shared" si="426"/>
        <v>0</v>
      </c>
      <c r="AU1103" s="9">
        <f t="shared" si="427"/>
        <v>0</v>
      </c>
      <c r="AV1103" s="9">
        <f t="shared" si="428"/>
        <v>0</v>
      </c>
      <c r="AW1103" s="9">
        <f t="shared" si="429"/>
        <v>0</v>
      </c>
      <c r="AX1103" s="9">
        <f t="shared" si="430"/>
        <v>0</v>
      </c>
      <c r="AY1103" s="10">
        <f t="shared" si="431"/>
        <v>0</v>
      </c>
    </row>
    <row r="1104" spans="1:51" ht="15" customHeight="1">
      <c r="A1104" s="87">
        <v>1098</v>
      </c>
      <c r="B1104" s="85" t="str">
        <f t="shared" si="408"/>
        <v>0601676950</v>
      </c>
      <c r="C1104" s="13" t="str">
        <f t="shared" si="409"/>
        <v>060167695012</v>
      </c>
      <c r="D1104" s="13" t="str">
        <f t="shared" si="410"/>
        <v>06016769501201</v>
      </c>
      <c r="E1104" s="14">
        <v>25400100</v>
      </c>
      <c r="F1104" s="14" t="s">
        <v>1472</v>
      </c>
      <c r="G1104" s="14" t="s">
        <v>2167</v>
      </c>
      <c r="H1104" s="14" t="s">
        <v>2350</v>
      </c>
      <c r="I1104" s="14" t="s">
        <v>1483</v>
      </c>
      <c r="J1104" s="14" t="s">
        <v>65</v>
      </c>
      <c r="K1104" s="15" t="s">
        <v>2351</v>
      </c>
      <c r="L1104" s="14" t="s">
        <v>27</v>
      </c>
      <c r="M1104" s="14">
        <v>1</v>
      </c>
      <c r="N1104" s="14" t="s">
        <v>27</v>
      </c>
      <c r="O1104" s="24">
        <f t="shared" si="411"/>
        <v>8</v>
      </c>
      <c r="P1104" s="24">
        <f t="shared" si="412"/>
        <v>18</v>
      </c>
      <c r="Q1104" s="24">
        <v>8</v>
      </c>
      <c r="R1104" s="16">
        <v>18</v>
      </c>
      <c r="S1104" s="69">
        <v>0</v>
      </c>
      <c r="T1104" s="70">
        <v>0</v>
      </c>
      <c r="U1104" s="24">
        <v>0</v>
      </c>
      <c r="V1104" s="24">
        <v>0</v>
      </c>
      <c r="W1104" s="69">
        <f t="shared" si="413"/>
        <v>0</v>
      </c>
      <c r="X1104" s="69">
        <f>VLOOKUP(D1104,'[1]Demanda Agregada Med. y MC'!$C$7:$O$3994,13,FALSE)</f>
        <v>0</v>
      </c>
      <c r="Y1104" s="24">
        <v>0</v>
      </c>
      <c r="Z1104" s="24">
        <v>0</v>
      </c>
      <c r="AA1104" s="24">
        <v>0</v>
      </c>
      <c r="AB1104" s="24">
        <v>0</v>
      </c>
      <c r="AC1104" s="24">
        <v>0</v>
      </c>
      <c r="AD1104" s="24">
        <v>0</v>
      </c>
      <c r="AE1104" s="26">
        <v>0</v>
      </c>
      <c r="AF1104" s="25">
        <v>0</v>
      </c>
      <c r="AG1104" s="22">
        <v>2760</v>
      </c>
      <c r="AH1104" s="20">
        <f t="shared" si="414"/>
        <v>22080</v>
      </c>
      <c r="AI1104" s="9">
        <f t="shared" si="415"/>
        <v>49680</v>
      </c>
      <c r="AJ1104" s="9">
        <f t="shared" si="416"/>
        <v>22080</v>
      </c>
      <c r="AK1104" s="9">
        <f t="shared" si="417"/>
        <v>49680</v>
      </c>
      <c r="AL1104" s="9">
        <f t="shared" si="418"/>
        <v>0</v>
      </c>
      <c r="AM1104" s="9">
        <f t="shared" si="419"/>
        <v>0</v>
      </c>
      <c r="AN1104" s="9">
        <f t="shared" si="420"/>
        <v>0</v>
      </c>
      <c r="AO1104" s="9">
        <f t="shared" si="421"/>
        <v>0</v>
      </c>
      <c r="AP1104" s="9">
        <f t="shared" si="422"/>
        <v>0</v>
      </c>
      <c r="AQ1104" s="9">
        <f t="shared" si="423"/>
        <v>0</v>
      </c>
      <c r="AR1104" s="9">
        <f t="shared" si="424"/>
        <v>0</v>
      </c>
      <c r="AS1104" s="9">
        <f t="shared" si="425"/>
        <v>0</v>
      </c>
      <c r="AT1104" s="9">
        <f t="shared" si="426"/>
        <v>0</v>
      </c>
      <c r="AU1104" s="9">
        <f t="shared" si="427"/>
        <v>0</v>
      </c>
      <c r="AV1104" s="9">
        <f t="shared" si="428"/>
        <v>0</v>
      </c>
      <c r="AW1104" s="9">
        <f t="shared" si="429"/>
        <v>0</v>
      </c>
      <c r="AX1104" s="9">
        <f t="shared" si="430"/>
        <v>0</v>
      </c>
      <c r="AY1104" s="10">
        <f t="shared" si="431"/>
        <v>0</v>
      </c>
    </row>
    <row r="1105" spans="1:51" ht="15" customHeight="1">
      <c r="A1105" s="87">
        <v>1099</v>
      </c>
      <c r="B1105" s="85" t="str">
        <f t="shared" si="408"/>
        <v>0601677024</v>
      </c>
      <c r="C1105" s="13" t="str">
        <f t="shared" si="409"/>
        <v>060167702412</v>
      </c>
      <c r="D1105" s="13" t="str">
        <f t="shared" si="410"/>
        <v>06016770241201</v>
      </c>
      <c r="E1105" s="14">
        <v>25400100</v>
      </c>
      <c r="F1105" s="14" t="s">
        <v>1472</v>
      </c>
      <c r="G1105" s="14" t="s">
        <v>2167</v>
      </c>
      <c r="H1105" s="14" t="s">
        <v>2352</v>
      </c>
      <c r="I1105" s="14" t="s">
        <v>1483</v>
      </c>
      <c r="J1105" s="14" t="s">
        <v>65</v>
      </c>
      <c r="K1105" s="15" t="s">
        <v>2353</v>
      </c>
      <c r="L1105" s="14" t="s">
        <v>27</v>
      </c>
      <c r="M1105" s="14">
        <v>1</v>
      </c>
      <c r="N1105" s="14" t="s">
        <v>27</v>
      </c>
      <c r="O1105" s="24">
        <f t="shared" si="411"/>
        <v>770.2</v>
      </c>
      <c r="P1105" s="24">
        <f t="shared" si="412"/>
        <v>1924</v>
      </c>
      <c r="Q1105" s="24">
        <v>99</v>
      </c>
      <c r="R1105" s="16">
        <v>246</v>
      </c>
      <c r="S1105" s="69">
        <v>0</v>
      </c>
      <c r="T1105" s="70">
        <v>0</v>
      </c>
      <c r="U1105" s="24">
        <v>655.20000000000005</v>
      </c>
      <c r="V1105" s="24">
        <v>1638</v>
      </c>
      <c r="W1105" s="69">
        <f t="shared" si="413"/>
        <v>16</v>
      </c>
      <c r="X1105" s="69">
        <f>VLOOKUP(D1105,'[1]Demanda Agregada Med. y MC'!$C$7:$O$3994,13,FALSE)</f>
        <v>40</v>
      </c>
      <c r="Y1105" s="24">
        <v>0</v>
      </c>
      <c r="Z1105" s="24">
        <v>0</v>
      </c>
      <c r="AA1105" s="24">
        <v>0</v>
      </c>
      <c r="AB1105" s="24">
        <v>0</v>
      </c>
      <c r="AC1105" s="24">
        <v>0</v>
      </c>
      <c r="AD1105" s="24">
        <v>0</v>
      </c>
      <c r="AE1105" s="26">
        <v>0</v>
      </c>
      <c r="AF1105" s="25">
        <v>0</v>
      </c>
      <c r="AG1105" s="22">
        <v>297.23563168920339</v>
      </c>
      <c r="AH1105" s="20">
        <f t="shared" si="414"/>
        <v>228930.88352702447</v>
      </c>
      <c r="AI1105" s="9">
        <f t="shared" si="415"/>
        <v>571881.35537002736</v>
      </c>
      <c r="AJ1105" s="9">
        <f t="shared" si="416"/>
        <v>29426.327537231136</v>
      </c>
      <c r="AK1105" s="9">
        <f t="shared" si="417"/>
        <v>73119.96539554403</v>
      </c>
      <c r="AL1105" s="9">
        <f t="shared" si="418"/>
        <v>0</v>
      </c>
      <c r="AM1105" s="9">
        <f t="shared" si="419"/>
        <v>0</v>
      </c>
      <c r="AN1105" s="9">
        <f t="shared" si="420"/>
        <v>194748.78588276607</v>
      </c>
      <c r="AO1105" s="9">
        <f t="shared" si="421"/>
        <v>486871.96470691514</v>
      </c>
      <c r="AP1105" s="9">
        <f t="shared" si="422"/>
        <v>4755.7701070272542</v>
      </c>
      <c r="AQ1105" s="9">
        <f t="shared" si="423"/>
        <v>11889.425267568135</v>
      </c>
      <c r="AR1105" s="9">
        <f t="shared" si="424"/>
        <v>0</v>
      </c>
      <c r="AS1105" s="9">
        <f t="shared" si="425"/>
        <v>0</v>
      </c>
      <c r="AT1105" s="9">
        <f t="shared" si="426"/>
        <v>0</v>
      </c>
      <c r="AU1105" s="9">
        <f t="shared" si="427"/>
        <v>0</v>
      </c>
      <c r="AV1105" s="9">
        <f t="shared" si="428"/>
        <v>0</v>
      </c>
      <c r="AW1105" s="9">
        <f t="shared" si="429"/>
        <v>0</v>
      </c>
      <c r="AX1105" s="9">
        <f t="shared" si="430"/>
        <v>0</v>
      </c>
      <c r="AY1105" s="10">
        <f t="shared" si="431"/>
        <v>0</v>
      </c>
    </row>
    <row r="1106" spans="1:51" ht="15" customHeight="1">
      <c r="A1106" s="87">
        <v>1100</v>
      </c>
      <c r="B1106" s="85" t="str">
        <f t="shared" si="408"/>
        <v>0601677032</v>
      </c>
      <c r="C1106" s="13" t="str">
        <f t="shared" si="409"/>
        <v>060167703212</v>
      </c>
      <c r="D1106" s="13" t="str">
        <f t="shared" si="410"/>
        <v>06016770321201</v>
      </c>
      <c r="E1106" s="14">
        <v>25400100</v>
      </c>
      <c r="F1106" s="14" t="s">
        <v>1472</v>
      </c>
      <c r="G1106" s="14" t="s">
        <v>2167</v>
      </c>
      <c r="H1106" s="14" t="s">
        <v>2354</v>
      </c>
      <c r="I1106" s="14" t="s">
        <v>1483</v>
      </c>
      <c r="J1106" s="14" t="s">
        <v>65</v>
      </c>
      <c r="K1106" s="15" t="s">
        <v>2355</v>
      </c>
      <c r="L1106" s="14" t="s">
        <v>27</v>
      </c>
      <c r="M1106" s="14">
        <v>1</v>
      </c>
      <c r="N1106" s="14" t="s">
        <v>27</v>
      </c>
      <c r="O1106" s="24">
        <f t="shared" si="411"/>
        <v>343.2</v>
      </c>
      <c r="P1106" s="24">
        <f t="shared" si="412"/>
        <v>857</v>
      </c>
      <c r="Q1106" s="24">
        <v>46</v>
      </c>
      <c r="R1106" s="16">
        <v>114</v>
      </c>
      <c r="S1106" s="69">
        <v>0</v>
      </c>
      <c r="T1106" s="70">
        <v>0</v>
      </c>
      <c r="U1106" s="24">
        <v>294</v>
      </c>
      <c r="V1106" s="24">
        <v>735</v>
      </c>
      <c r="W1106" s="69">
        <f t="shared" si="413"/>
        <v>3.1999999999999997</v>
      </c>
      <c r="X1106" s="69">
        <f>VLOOKUP(D1106,'[1]Demanda Agregada Med. y MC'!$C$7:$O$3994,13,FALSE)</f>
        <v>7.9999999999999991</v>
      </c>
      <c r="Y1106" s="24">
        <v>0</v>
      </c>
      <c r="Z1106" s="24">
        <v>0</v>
      </c>
      <c r="AA1106" s="24">
        <v>0</v>
      </c>
      <c r="AB1106" s="24">
        <v>0</v>
      </c>
      <c r="AC1106" s="24">
        <v>0</v>
      </c>
      <c r="AD1106" s="24">
        <v>0</v>
      </c>
      <c r="AE1106" s="26">
        <v>0</v>
      </c>
      <c r="AF1106" s="25">
        <v>0</v>
      </c>
      <c r="AG1106" s="22">
        <v>293.55360000000002</v>
      </c>
      <c r="AH1106" s="20">
        <f t="shared" si="414"/>
        <v>100747.59552</v>
      </c>
      <c r="AI1106" s="9">
        <f t="shared" si="415"/>
        <v>251575.43520000001</v>
      </c>
      <c r="AJ1106" s="9">
        <f t="shared" si="416"/>
        <v>13503.465600000001</v>
      </c>
      <c r="AK1106" s="9">
        <f t="shared" si="417"/>
        <v>33465.110400000005</v>
      </c>
      <c r="AL1106" s="9">
        <f t="shared" si="418"/>
        <v>0</v>
      </c>
      <c r="AM1106" s="9">
        <f t="shared" si="419"/>
        <v>0</v>
      </c>
      <c r="AN1106" s="9">
        <f t="shared" si="420"/>
        <v>86304.758400000006</v>
      </c>
      <c r="AO1106" s="9">
        <f t="shared" si="421"/>
        <v>215761.89600000001</v>
      </c>
      <c r="AP1106" s="9">
        <f t="shared" si="422"/>
        <v>939.37152000000003</v>
      </c>
      <c r="AQ1106" s="9">
        <f t="shared" si="423"/>
        <v>2348.4287999999997</v>
      </c>
      <c r="AR1106" s="9">
        <f t="shared" si="424"/>
        <v>0</v>
      </c>
      <c r="AS1106" s="9">
        <f t="shared" si="425"/>
        <v>0</v>
      </c>
      <c r="AT1106" s="9">
        <f t="shared" si="426"/>
        <v>0</v>
      </c>
      <c r="AU1106" s="9">
        <f t="shared" si="427"/>
        <v>0</v>
      </c>
      <c r="AV1106" s="9">
        <f t="shared" si="428"/>
        <v>0</v>
      </c>
      <c r="AW1106" s="9">
        <f t="shared" si="429"/>
        <v>0</v>
      </c>
      <c r="AX1106" s="9">
        <f t="shared" si="430"/>
        <v>0</v>
      </c>
      <c r="AY1106" s="10">
        <f t="shared" si="431"/>
        <v>0</v>
      </c>
    </row>
    <row r="1107" spans="1:51" ht="15" customHeight="1">
      <c r="A1107" s="87">
        <v>1101</v>
      </c>
      <c r="B1107" s="85" t="str">
        <f t="shared" si="408"/>
        <v>0601677149</v>
      </c>
      <c r="C1107" s="13" t="str">
        <f t="shared" si="409"/>
        <v>060167714901</v>
      </c>
      <c r="D1107" s="13" t="str">
        <f t="shared" si="410"/>
        <v>06016771490101</v>
      </c>
      <c r="E1107" s="14">
        <v>25400100</v>
      </c>
      <c r="F1107" s="14" t="s">
        <v>1472</v>
      </c>
      <c r="G1107" s="14" t="s">
        <v>2167</v>
      </c>
      <c r="H1107" s="14" t="s">
        <v>2356</v>
      </c>
      <c r="I1107" s="14" t="s">
        <v>65</v>
      </c>
      <c r="J1107" s="14" t="s">
        <v>65</v>
      </c>
      <c r="K1107" s="15" t="s">
        <v>2357</v>
      </c>
      <c r="L1107" s="14" t="s">
        <v>27</v>
      </c>
      <c r="M1107" s="14">
        <v>1</v>
      </c>
      <c r="N1107" s="14" t="s">
        <v>27</v>
      </c>
      <c r="O1107" s="24">
        <f t="shared" si="411"/>
        <v>2</v>
      </c>
      <c r="P1107" s="24">
        <f t="shared" si="412"/>
        <v>4</v>
      </c>
      <c r="Q1107" s="24">
        <v>2</v>
      </c>
      <c r="R1107" s="16">
        <v>4</v>
      </c>
      <c r="S1107" s="69">
        <v>0</v>
      </c>
      <c r="T1107" s="70">
        <v>0</v>
      </c>
      <c r="U1107" s="24">
        <v>0</v>
      </c>
      <c r="V1107" s="24">
        <v>0</v>
      </c>
      <c r="W1107" s="69">
        <f t="shared" si="413"/>
        <v>0</v>
      </c>
      <c r="X1107" s="69">
        <f>VLOOKUP(D1107,'[1]Demanda Agregada Med. y MC'!$C$7:$O$3994,13,FALSE)</f>
        <v>0</v>
      </c>
      <c r="Y1107" s="24">
        <v>0</v>
      </c>
      <c r="Z1107" s="24">
        <v>0</v>
      </c>
      <c r="AA1107" s="24">
        <v>0</v>
      </c>
      <c r="AB1107" s="24">
        <v>0</v>
      </c>
      <c r="AC1107" s="24">
        <v>0</v>
      </c>
      <c r="AD1107" s="24">
        <v>0</v>
      </c>
      <c r="AE1107" s="26">
        <v>0</v>
      </c>
      <c r="AF1107" s="25">
        <v>0</v>
      </c>
      <c r="AG1107" s="22">
        <v>1014.76</v>
      </c>
      <c r="AH1107" s="20">
        <f t="shared" si="414"/>
        <v>2029.52</v>
      </c>
      <c r="AI1107" s="9">
        <f t="shared" si="415"/>
        <v>4059.04</v>
      </c>
      <c r="AJ1107" s="9">
        <f t="shared" si="416"/>
        <v>2029.52</v>
      </c>
      <c r="AK1107" s="9">
        <f t="shared" si="417"/>
        <v>4059.04</v>
      </c>
      <c r="AL1107" s="9">
        <f t="shared" si="418"/>
        <v>0</v>
      </c>
      <c r="AM1107" s="9">
        <f t="shared" si="419"/>
        <v>0</v>
      </c>
      <c r="AN1107" s="9">
        <f t="shared" si="420"/>
        <v>0</v>
      </c>
      <c r="AO1107" s="9">
        <f t="shared" si="421"/>
        <v>0</v>
      </c>
      <c r="AP1107" s="9">
        <f t="shared" si="422"/>
        <v>0</v>
      </c>
      <c r="AQ1107" s="9">
        <f t="shared" si="423"/>
        <v>0</v>
      </c>
      <c r="AR1107" s="9">
        <f t="shared" si="424"/>
        <v>0</v>
      </c>
      <c r="AS1107" s="9">
        <f t="shared" si="425"/>
        <v>0</v>
      </c>
      <c r="AT1107" s="9">
        <f t="shared" si="426"/>
        <v>0</v>
      </c>
      <c r="AU1107" s="9">
        <f t="shared" si="427"/>
        <v>0</v>
      </c>
      <c r="AV1107" s="9">
        <f t="shared" si="428"/>
        <v>0</v>
      </c>
      <c r="AW1107" s="9">
        <f t="shared" si="429"/>
        <v>0</v>
      </c>
      <c r="AX1107" s="9">
        <f t="shared" si="430"/>
        <v>0</v>
      </c>
      <c r="AY1107" s="10">
        <f t="shared" si="431"/>
        <v>0</v>
      </c>
    </row>
    <row r="1108" spans="1:51" ht="15" customHeight="1">
      <c r="A1108" s="87">
        <v>1102</v>
      </c>
      <c r="B1108" s="85" t="str">
        <f t="shared" si="408"/>
        <v>0601677172</v>
      </c>
      <c r="C1108" s="13" t="str">
        <f t="shared" si="409"/>
        <v>060167717200</v>
      </c>
      <c r="D1108" s="13" t="str">
        <f t="shared" si="410"/>
        <v>06016771720001</v>
      </c>
      <c r="E1108" s="14">
        <v>25400100</v>
      </c>
      <c r="F1108" s="14" t="s">
        <v>1472</v>
      </c>
      <c r="G1108" s="14" t="s">
        <v>2167</v>
      </c>
      <c r="H1108" s="14" t="s">
        <v>2358</v>
      </c>
      <c r="I1108" s="14" t="s">
        <v>24</v>
      </c>
      <c r="J1108" s="14" t="s">
        <v>65</v>
      </c>
      <c r="K1108" s="15" t="s">
        <v>2359</v>
      </c>
      <c r="L1108" s="14" t="s">
        <v>27</v>
      </c>
      <c r="M1108" s="14">
        <v>1</v>
      </c>
      <c r="N1108" s="14" t="s">
        <v>27</v>
      </c>
      <c r="O1108" s="24">
        <f t="shared" si="411"/>
        <v>8</v>
      </c>
      <c r="P1108" s="24">
        <f t="shared" si="412"/>
        <v>18</v>
      </c>
      <c r="Q1108" s="24">
        <v>8</v>
      </c>
      <c r="R1108" s="16">
        <v>18</v>
      </c>
      <c r="S1108" s="69">
        <v>0</v>
      </c>
      <c r="T1108" s="70">
        <v>0</v>
      </c>
      <c r="U1108" s="24">
        <v>0</v>
      </c>
      <c r="V1108" s="24">
        <v>0</v>
      </c>
      <c r="W1108" s="69">
        <f t="shared" si="413"/>
        <v>0</v>
      </c>
      <c r="X1108" s="69">
        <f>VLOOKUP(D1108,'[1]Demanda Agregada Med. y MC'!$C$7:$O$3994,13,FALSE)</f>
        <v>0</v>
      </c>
      <c r="Y1108" s="24">
        <v>0</v>
      </c>
      <c r="Z1108" s="24">
        <v>0</v>
      </c>
      <c r="AA1108" s="24">
        <v>0</v>
      </c>
      <c r="AB1108" s="24">
        <v>0</v>
      </c>
      <c r="AC1108" s="24">
        <v>0</v>
      </c>
      <c r="AD1108" s="24">
        <v>0</v>
      </c>
      <c r="AE1108" s="26">
        <v>0</v>
      </c>
      <c r="AF1108" s="25">
        <v>0</v>
      </c>
      <c r="AG1108" s="22">
        <v>1014.76</v>
      </c>
      <c r="AH1108" s="20">
        <f t="shared" si="414"/>
        <v>8118.08</v>
      </c>
      <c r="AI1108" s="9">
        <f t="shared" si="415"/>
        <v>18265.68</v>
      </c>
      <c r="AJ1108" s="9">
        <f t="shared" si="416"/>
        <v>8118.08</v>
      </c>
      <c r="AK1108" s="9">
        <f t="shared" si="417"/>
        <v>18265.68</v>
      </c>
      <c r="AL1108" s="9">
        <f t="shared" si="418"/>
        <v>0</v>
      </c>
      <c r="AM1108" s="9">
        <f t="shared" si="419"/>
        <v>0</v>
      </c>
      <c r="AN1108" s="9">
        <f t="shared" si="420"/>
        <v>0</v>
      </c>
      <c r="AO1108" s="9">
        <f t="shared" si="421"/>
        <v>0</v>
      </c>
      <c r="AP1108" s="9">
        <f t="shared" si="422"/>
        <v>0</v>
      </c>
      <c r="AQ1108" s="9">
        <f t="shared" si="423"/>
        <v>0</v>
      </c>
      <c r="AR1108" s="9">
        <f t="shared" si="424"/>
        <v>0</v>
      </c>
      <c r="AS1108" s="9">
        <f t="shared" si="425"/>
        <v>0</v>
      </c>
      <c r="AT1108" s="9">
        <f t="shared" si="426"/>
        <v>0</v>
      </c>
      <c r="AU1108" s="9">
        <f t="shared" si="427"/>
        <v>0</v>
      </c>
      <c r="AV1108" s="9">
        <f t="shared" si="428"/>
        <v>0</v>
      </c>
      <c r="AW1108" s="9">
        <f t="shared" si="429"/>
        <v>0</v>
      </c>
      <c r="AX1108" s="9">
        <f t="shared" si="430"/>
        <v>0</v>
      </c>
      <c r="AY1108" s="10">
        <f t="shared" si="431"/>
        <v>0</v>
      </c>
    </row>
    <row r="1109" spans="1:51" ht="15" customHeight="1">
      <c r="A1109" s="87">
        <v>1103</v>
      </c>
      <c r="B1109" s="85" t="str">
        <f t="shared" si="408"/>
        <v>0601677198</v>
      </c>
      <c r="C1109" s="13" t="str">
        <f t="shared" si="409"/>
        <v>060167719811</v>
      </c>
      <c r="D1109" s="13" t="str">
        <f t="shared" si="410"/>
        <v>06016771981101</v>
      </c>
      <c r="E1109" s="14">
        <v>25400100</v>
      </c>
      <c r="F1109" s="14" t="s">
        <v>1472</v>
      </c>
      <c r="G1109" s="14" t="s">
        <v>2167</v>
      </c>
      <c r="H1109" s="14" t="s">
        <v>2360</v>
      </c>
      <c r="I1109" s="14" t="s">
        <v>1474</v>
      </c>
      <c r="J1109" s="14" t="s">
        <v>65</v>
      </c>
      <c r="K1109" s="15" t="s">
        <v>2361</v>
      </c>
      <c r="L1109" s="14" t="s">
        <v>27</v>
      </c>
      <c r="M1109" s="14">
        <v>1</v>
      </c>
      <c r="N1109" s="14" t="s">
        <v>27</v>
      </c>
      <c r="O1109" s="24">
        <f t="shared" si="411"/>
        <v>2</v>
      </c>
      <c r="P1109" s="24">
        <f t="shared" si="412"/>
        <v>3</v>
      </c>
      <c r="Q1109" s="24">
        <v>2</v>
      </c>
      <c r="R1109" s="16">
        <v>3</v>
      </c>
      <c r="S1109" s="69">
        <v>0</v>
      </c>
      <c r="T1109" s="70">
        <v>0</v>
      </c>
      <c r="U1109" s="24">
        <v>0</v>
      </c>
      <c r="V1109" s="24">
        <v>0</v>
      </c>
      <c r="W1109" s="69">
        <f t="shared" si="413"/>
        <v>0</v>
      </c>
      <c r="X1109" s="69">
        <f>VLOOKUP(D1109,'[1]Demanda Agregada Med. y MC'!$C$7:$O$3994,13,FALSE)</f>
        <v>0</v>
      </c>
      <c r="Y1109" s="24">
        <v>0</v>
      </c>
      <c r="Z1109" s="24">
        <v>0</v>
      </c>
      <c r="AA1109" s="24">
        <v>0</v>
      </c>
      <c r="AB1109" s="24">
        <v>0</v>
      </c>
      <c r="AC1109" s="24">
        <v>0</v>
      </c>
      <c r="AD1109" s="24">
        <v>0</v>
      </c>
      <c r="AE1109" s="26">
        <v>0</v>
      </c>
      <c r="AF1109" s="25">
        <v>0</v>
      </c>
      <c r="AG1109" s="22">
        <v>394.68</v>
      </c>
      <c r="AH1109" s="20">
        <f t="shared" si="414"/>
        <v>789.36</v>
      </c>
      <c r="AI1109" s="9">
        <f t="shared" si="415"/>
        <v>1184.04</v>
      </c>
      <c r="AJ1109" s="9">
        <f t="shared" si="416"/>
        <v>789.36</v>
      </c>
      <c r="AK1109" s="9">
        <f t="shared" si="417"/>
        <v>1184.04</v>
      </c>
      <c r="AL1109" s="9">
        <f t="shared" si="418"/>
        <v>0</v>
      </c>
      <c r="AM1109" s="9">
        <f t="shared" si="419"/>
        <v>0</v>
      </c>
      <c r="AN1109" s="9">
        <f t="shared" si="420"/>
        <v>0</v>
      </c>
      <c r="AO1109" s="9">
        <f t="shared" si="421"/>
        <v>0</v>
      </c>
      <c r="AP1109" s="9">
        <f t="shared" si="422"/>
        <v>0</v>
      </c>
      <c r="AQ1109" s="9">
        <f t="shared" si="423"/>
        <v>0</v>
      </c>
      <c r="AR1109" s="9">
        <f t="shared" si="424"/>
        <v>0</v>
      </c>
      <c r="AS1109" s="9">
        <f t="shared" si="425"/>
        <v>0</v>
      </c>
      <c r="AT1109" s="9">
        <f t="shared" si="426"/>
        <v>0</v>
      </c>
      <c r="AU1109" s="9">
        <f t="shared" si="427"/>
        <v>0</v>
      </c>
      <c r="AV1109" s="9">
        <f t="shared" si="428"/>
        <v>0</v>
      </c>
      <c r="AW1109" s="9">
        <f t="shared" si="429"/>
        <v>0</v>
      </c>
      <c r="AX1109" s="9">
        <f t="shared" si="430"/>
        <v>0</v>
      </c>
      <c r="AY1109" s="10">
        <f t="shared" si="431"/>
        <v>0</v>
      </c>
    </row>
    <row r="1110" spans="1:51" ht="15" customHeight="1">
      <c r="A1110" s="87">
        <v>1104</v>
      </c>
      <c r="B1110" s="85" t="str">
        <f t="shared" si="408"/>
        <v>0601677206</v>
      </c>
      <c r="C1110" s="13" t="str">
        <f t="shared" si="409"/>
        <v>060167720611</v>
      </c>
      <c r="D1110" s="13" t="str">
        <f t="shared" si="410"/>
        <v>06016772061101</v>
      </c>
      <c r="E1110" s="14">
        <v>25400100</v>
      </c>
      <c r="F1110" s="14" t="s">
        <v>1472</v>
      </c>
      <c r="G1110" s="14" t="s">
        <v>2167</v>
      </c>
      <c r="H1110" s="14" t="s">
        <v>2362</v>
      </c>
      <c r="I1110" s="14" t="s">
        <v>1474</v>
      </c>
      <c r="J1110" s="14" t="s">
        <v>65</v>
      </c>
      <c r="K1110" s="15" t="s">
        <v>2363</v>
      </c>
      <c r="L1110" s="14" t="s">
        <v>27</v>
      </c>
      <c r="M1110" s="14">
        <v>1</v>
      </c>
      <c r="N1110" s="14" t="s">
        <v>27</v>
      </c>
      <c r="O1110" s="24">
        <f t="shared" si="411"/>
        <v>2</v>
      </c>
      <c r="P1110" s="24">
        <f t="shared" si="412"/>
        <v>3</v>
      </c>
      <c r="Q1110" s="24">
        <v>2</v>
      </c>
      <c r="R1110" s="16">
        <v>3</v>
      </c>
      <c r="S1110" s="69">
        <v>0</v>
      </c>
      <c r="T1110" s="70">
        <v>0</v>
      </c>
      <c r="U1110" s="24">
        <v>0</v>
      </c>
      <c r="V1110" s="24">
        <v>0</v>
      </c>
      <c r="W1110" s="69">
        <f t="shared" si="413"/>
        <v>0</v>
      </c>
      <c r="X1110" s="69">
        <f>VLOOKUP(D1110,'[1]Demanda Agregada Med. y MC'!$C$7:$O$3994,13,FALSE)</f>
        <v>0</v>
      </c>
      <c r="Y1110" s="24">
        <v>0</v>
      </c>
      <c r="Z1110" s="24">
        <v>0</v>
      </c>
      <c r="AA1110" s="24">
        <v>0</v>
      </c>
      <c r="AB1110" s="24">
        <v>0</v>
      </c>
      <c r="AC1110" s="24">
        <v>0</v>
      </c>
      <c r="AD1110" s="24">
        <v>0</v>
      </c>
      <c r="AE1110" s="26">
        <v>0</v>
      </c>
      <c r="AF1110" s="25">
        <v>0</v>
      </c>
      <c r="AG1110" s="22">
        <v>379.97840000000002</v>
      </c>
      <c r="AH1110" s="20">
        <f t="shared" si="414"/>
        <v>759.95680000000004</v>
      </c>
      <c r="AI1110" s="9">
        <f t="shared" si="415"/>
        <v>1139.9352000000001</v>
      </c>
      <c r="AJ1110" s="9">
        <f t="shared" si="416"/>
        <v>759.95680000000004</v>
      </c>
      <c r="AK1110" s="9">
        <f t="shared" si="417"/>
        <v>1139.9352000000001</v>
      </c>
      <c r="AL1110" s="9">
        <f t="shared" si="418"/>
        <v>0</v>
      </c>
      <c r="AM1110" s="9">
        <f t="shared" si="419"/>
        <v>0</v>
      </c>
      <c r="AN1110" s="9">
        <f t="shared" si="420"/>
        <v>0</v>
      </c>
      <c r="AO1110" s="9">
        <f t="shared" si="421"/>
        <v>0</v>
      </c>
      <c r="AP1110" s="9">
        <f t="shared" si="422"/>
        <v>0</v>
      </c>
      <c r="AQ1110" s="9">
        <f t="shared" si="423"/>
        <v>0</v>
      </c>
      <c r="AR1110" s="9">
        <f t="shared" si="424"/>
        <v>0</v>
      </c>
      <c r="AS1110" s="9">
        <f t="shared" si="425"/>
        <v>0</v>
      </c>
      <c r="AT1110" s="9">
        <f t="shared" si="426"/>
        <v>0</v>
      </c>
      <c r="AU1110" s="9">
        <f t="shared" si="427"/>
        <v>0</v>
      </c>
      <c r="AV1110" s="9">
        <f t="shared" si="428"/>
        <v>0</v>
      </c>
      <c r="AW1110" s="9">
        <f t="shared" si="429"/>
        <v>0</v>
      </c>
      <c r="AX1110" s="9">
        <f t="shared" si="430"/>
        <v>0</v>
      </c>
      <c r="AY1110" s="10">
        <f t="shared" si="431"/>
        <v>0</v>
      </c>
    </row>
    <row r="1111" spans="1:51" ht="15" customHeight="1">
      <c r="A1111" s="87">
        <v>1105</v>
      </c>
      <c r="B1111" s="85" t="str">
        <f t="shared" si="408"/>
        <v>0601677248</v>
      </c>
      <c r="C1111" s="13" t="str">
        <f t="shared" si="409"/>
        <v>060167724811</v>
      </c>
      <c r="D1111" s="13" t="str">
        <f t="shared" si="410"/>
        <v>06016772481101</v>
      </c>
      <c r="E1111" s="14">
        <v>25400100</v>
      </c>
      <c r="F1111" s="14" t="s">
        <v>1472</v>
      </c>
      <c r="G1111" s="14" t="s">
        <v>2167</v>
      </c>
      <c r="H1111" s="14" t="s">
        <v>2364</v>
      </c>
      <c r="I1111" s="14" t="s">
        <v>1474</v>
      </c>
      <c r="J1111" s="14" t="s">
        <v>65</v>
      </c>
      <c r="K1111" s="15" t="s">
        <v>2365</v>
      </c>
      <c r="L1111" s="14" t="s">
        <v>27</v>
      </c>
      <c r="M1111" s="14">
        <v>1</v>
      </c>
      <c r="N1111" s="14" t="s">
        <v>27</v>
      </c>
      <c r="O1111" s="24">
        <f t="shared" si="411"/>
        <v>2</v>
      </c>
      <c r="P1111" s="24">
        <f t="shared" si="412"/>
        <v>3</v>
      </c>
      <c r="Q1111" s="24">
        <v>2</v>
      </c>
      <c r="R1111" s="16">
        <v>3</v>
      </c>
      <c r="S1111" s="69">
        <v>0</v>
      </c>
      <c r="T1111" s="70">
        <v>0</v>
      </c>
      <c r="U1111" s="24">
        <v>0</v>
      </c>
      <c r="V1111" s="24">
        <v>0</v>
      </c>
      <c r="W1111" s="69">
        <f t="shared" si="413"/>
        <v>0</v>
      </c>
      <c r="X1111" s="69">
        <f>VLOOKUP(D1111,'[1]Demanda Agregada Med. y MC'!$C$7:$O$3994,13,FALSE)</f>
        <v>0</v>
      </c>
      <c r="Y1111" s="24">
        <v>0</v>
      </c>
      <c r="Z1111" s="24">
        <v>0</v>
      </c>
      <c r="AA1111" s="24">
        <v>0</v>
      </c>
      <c r="AB1111" s="24">
        <v>0</v>
      </c>
      <c r="AC1111" s="24">
        <v>0</v>
      </c>
      <c r="AD1111" s="24">
        <v>0</v>
      </c>
      <c r="AE1111" s="26">
        <v>0</v>
      </c>
      <c r="AF1111" s="25">
        <v>0</v>
      </c>
      <c r="AG1111" s="22">
        <v>568.56000000000006</v>
      </c>
      <c r="AH1111" s="20">
        <f t="shared" si="414"/>
        <v>1137.1200000000001</v>
      </c>
      <c r="AI1111" s="9">
        <f t="shared" si="415"/>
        <v>1705.6800000000003</v>
      </c>
      <c r="AJ1111" s="9">
        <f t="shared" si="416"/>
        <v>1137.1200000000001</v>
      </c>
      <c r="AK1111" s="9">
        <f t="shared" si="417"/>
        <v>1705.6800000000003</v>
      </c>
      <c r="AL1111" s="9">
        <f t="shared" si="418"/>
        <v>0</v>
      </c>
      <c r="AM1111" s="9">
        <f t="shared" si="419"/>
        <v>0</v>
      </c>
      <c r="AN1111" s="9">
        <f t="shared" si="420"/>
        <v>0</v>
      </c>
      <c r="AO1111" s="9">
        <f t="shared" si="421"/>
        <v>0</v>
      </c>
      <c r="AP1111" s="9">
        <f t="shared" si="422"/>
        <v>0</v>
      </c>
      <c r="AQ1111" s="9">
        <f t="shared" si="423"/>
        <v>0</v>
      </c>
      <c r="AR1111" s="9">
        <f t="shared" si="424"/>
        <v>0</v>
      </c>
      <c r="AS1111" s="9">
        <f t="shared" si="425"/>
        <v>0</v>
      </c>
      <c r="AT1111" s="9">
        <f t="shared" si="426"/>
        <v>0</v>
      </c>
      <c r="AU1111" s="9">
        <f t="shared" si="427"/>
        <v>0</v>
      </c>
      <c r="AV1111" s="9">
        <f t="shared" si="428"/>
        <v>0</v>
      </c>
      <c r="AW1111" s="9">
        <f t="shared" si="429"/>
        <v>0</v>
      </c>
      <c r="AX1111" s="9">
        <f t="shared" si="430"/>
        <v>0</v>
      </c>
      <c r="AY1111" s="10">
        <f t="shared" si="431"/>
        <v>0</v>
      </c>
    </row>
    <row r="1112" spans="1:51" ht="15" customHeight="1">
      <c r="A1112" s="87">
        <v>1106</v>
      </c>
      <c r="B1112" s="85" t="str">
        <f t="shared" si="408"/>
        <v>0601677354</v>
      </c>
      <c r="C1112" s="13" t="str">
        <f t="shared" si="409"/>
        <v>060167735411</v>
      </c>
      <c r="D1112" s="13" t="str">
        <f t="shared" si="410"/>
        <v>06016773541101</v>
      </c>
      <c r="E1112" s="14">
        <v>25400100</v>
      </c>
      <c r="F1112" s="14" t="s">
        <v>1472</v>
      </c>
      <c r="G1112" s="14" t="s">
        <v>2167</v>
      </c>
      <c r="H1112" s="14" t="s">
        <v>2366</v>
      </c>
      <c r="I1112" s="14" t="s">
        <v>1474</v>
      </c>
      <c r="J1112" s="14" t="s">
        <v>65</v>
      </c>
      <c r="K1112" s="15" t="s">
        <v>2367</v>
      </c>
      <c r="L1112" s="14" t="s">
        <v>27</v>
      </c>
      <c r="M1112" s="14">
        <v>1</v>
      </c>
      <c r="N1112" s="14" t="s">
        <v>27</v>
      </c>
      <c r="O1112" s="24">
        <f t="shared" si="411"/>
        <v>2</v>
      </c>
      <c r="P1112" s="24">
        <f t="shared" si="412"/>
        <v>3</v>
      </c>
      <c r="Q1112" s="24">
        <v>2</v>
      </c>
      <c r="R1112" s="16">
        <v>3</v>
      </c>
      <c r="S1112" s="69">
        <v>0</v>
      </c>
      <c r="T1112" s="70">
        <v>0</v>
      </c>
      <c r="U1112" s="24">
        <v>0</v>
      </c>
      <c r="V1112" s="24">
        <v>0</v>
      </c>
      <c r="W1112" s="69">
        <f t="shared" si="413"/>
        <v>0</v>
      </c>
      <c r="X1112" s="69">
        <f>VLOOKUP(D1112,'[1]Demanda Agregada Med. y MC'!$C$7:$O$3994,13,FALSE)</f>
        <v>0</v>
      </c>
      <c r="Y1112" s="24">
        <v>0</v>
      </c>
      <c r="Z1112" s="24">
        <v>0</v>
      </c>
      <c r="AA1112" s="24">
        <v>0</v>
      </c>
      <c r="AB1112" s="24">
        <v>0</v>
      </c>
      <c r="AC1112" s="24">
        <v>0</v>
      </c>
      <c r="AD1112" s="24">
        <v>0</v>
      </c>
      <c r="AE1112" s="26">
        <v>0</v>
      </c>
      <c r="AF1112" s="25">
        <v>0</v>
      </c>
      <c r="AG1112" s="22">
        <v>262.2</v>
      </c>
      <c r="AH1112" s="20">
        <f t="shared" si="414"/>
        <v>524.4</v>
      </c>
      <c r="AI1112" s="9">
        <f t="shared" si="415"/>
        <v>786.59999999999991</v>
      </c>
      <c r="AJ1112" s="9">
        <f t="shared" si="416"/>
        <v>524.4</v>
      </c>
      <c r="AK1112" s="9">
        <f t="shared" si="417"/>
        <v>786.59999999999991</v>
      </c>
      <c r="AL1112" s="9">
        <f t="shared" si="418"/>
        <v>0</v>
      </c>
      <c r="AM1112" s="9">
        <f t="shared" si="419"/>
        <v>0</v>
      </c>
      <c r="AN1112" s="9">
        <f t="shared" si="420"/>
        <v>0</v>
      </c>
      <c r="AO1112" s="9">
        <f t="shared" si="421"/>
        <v>0</v>
      </c>
      <c r="AP1112" s="9">
        <f t="shared" si="422"/>
        <v>0</v>
      </c>
      <c r="AQ1112" s="9">
        <f t="shared" si="423"/>
        <v>0</v>
      </c>
      <c r="AR1112" s="9">
        <f t="shared" si="424"/>
        <v>0</v>
      </c>
      <c r="AS1112" s="9">
        <f t="shared" si="425"/>
        <v>0</v>
      </c>
      <c r="AT1112" s="9">
        <f t="shared" si="426"/>
        <v>0</v>
      </c>
      <c r="AU1112" s="9">
        <f t="shared" si="427"/>
        <v>0</v>
      </c>
      <c r="AV1112" s="9">
        <f t="shared" si="428"/>
        <v>0</v>
      </c>
      <c r="AW1112" s="9">
        <f t="shared" si="429"/>
        <v>0</v>
      </c>
      <c r="AX1112" s="9">
        <f t="shared" si="430"/>
        <v>0</v>
      </c>
      <c r="AY1112" s="10">
        <f t="shared" si="431"/>
        <v>0</v>
      </c>
    </row>
    <row r="1113" spans="1:51" ht="15" customHeight="1">
      <c r="A1113" s="87">
        <v>1107</v>
      </c>
      <c r="B1113" s="85" t="str">
        <f t="shared" si="408"/>
        <v>0601677362</v>
      </c>
      <c r="C1113" s="13" t="str">
        <f t="shared" si="409"/>
        <v>060167736211</v>
      </c>
      <c r="D1113" s="13" t="str">
        <f t="shared" si="410"/>
        <v>06016773621101</v>
      </c>
      <c r="E1113" s="14">
        <v>25400100</v>
      </c>
      <c r="F1113" s="14" t="s">
        <v>1472</v>
      </c>
      <c r="G1113" s="14" t="s">
        <v>2167</v>
      </c>
      <c r="H1113" s="14" t="s">
        <v>2368</v>
      </c>
      <c r="I1113" s="14" t="s">
        <v>1474</v>
      </c>
      <c r="J1113" s="14" t="s">
        <v>65</v>
      </c>
      <c r="K1113" s="15" t="s">
        <v>2369</v>
      </c>
      <c r="L1113" s="14" t="s">
        <v>27</v>
      </c>
      <c r="M1113" s="14">
        <v>1</v>
      </c>
      <c r="N1113" s="14" t="s">
        <v>27</v>
      </c>
      <c r="O1113" s="24">
        <f t="shared" si="411"/>
        <v>2</v>
      </c>
      <c r="P1113" s="24">
        <f t="shared" si="412"/>
        <v>3</v>
      </c>
      <c r="Q1113" s="24">
        <v>2</v>
      </c>
      <c r="R1113" s="16">
        <v>3</v>
      </c>
      <c r="S1113" s="69">
        <v>0</v>
      </c>
      <c r="T1113" s="70">
        <v>0</v>
      </c>
      <c r="U1113" s="24">
        <v>0</v>
      </c>
      <c r="V1113" s="24">
        <v>0</v>
      </c>
      <c r="W1113" s="69">
        <f t="shared" si="413"/>
        <v>0</v>
      </c>
      <c r="X1113" s="69">
        <f>VLOOKUP(D1113,'[1]Demanda Agregada Med. y MC'!$C$7:$O$3994,13,FALSE)</f>
        <v>0</v>
      </c>
      <c r="Y1113" s="24">
        <v>0</v>
      </c>
      <c r="Z1113" s="24">
        <v>0</v>
      </c>
      <c r="AA1113" s="24">
        <v>0</v>
      </c>
      <c r="AB1113" s="24">
        <v>0</v>
      </c>
      <c r="AC1113" s="24">
        <v>0</v>
      </c>
      <c r="AD1113" s="24">
        <v>0</v>
      </c>
      <c r="AE1113" s="26">
        <v>0</v>
      </c>
      <c r="AF1113" s="25">
        <v>0</v>
      </c>
      <c r="AG1113" s="22">
        <v>262.2</v>
      </c>
      <c r="AH1113" s="20">
        <f t="shared" si="414"/>
        <v>524.4</v>
      </c>
      <c r="AI1113" s="9">
        <f t="shared" si="415"/>
        <v>786.59999999999991</v>
      </c>
      <c r="AJ1113" s="9">
        <f t="shared" si="416"/>
        <v>524.4</v>
      </c>
      <c r="AK1113" s="9">
        <f t="shared" si="417"/>
        <v>786.59999999999991</v>
      </c>
      <c r="AL1113" s="9">
        <f t="shared" si="418"/>
        <v>0</v>
      </c>
      <c r="AM1113" s="9">
        <f t="shared" si="419"/>
        <v>0</v>
      </c>
      <c r="AN1113" s="9">
        <f t="shared" si="420"/>
        <v>0</v>
      </c>
      <c r="AO1113" s="9">
        <f t="shared" si="421"/>
        <v>0</v>
      </c>
      <c r="AP1113" s="9">
        <f t="shared" si="422"/>
        <v>0</v>
      </c>
      <c r="AQ1113" s="9">
        <f t="shared" si="423"/>
        <v>0</v>
      </c>
      <c r="AR1113" s="9">
        <f t="shared" si="424"/>
        <v>0</v>
      </c>
      <c r="AS1113" s="9">
        <f t="shared" si="425"/>
        <v>0</v>
      </c>
      <c r="AT1113" s="9">
        <f t="shared" si="426"/>
        <v>0</v>
      </c>
      <c r="AU1113" s="9">
        <f t="shared" si="427"/>
        <v>0</v>
      </c>
      <c r="AV1113" s="9">
        <f t="shared" si="428"/>
        <v>0</v>
      </c>
      <c r="AW1113" s="9">
        <f t="shared" si="429"/>
        <v>0</v>
      </c>
      <c r="AX1113" s="9">
        <f t="shared" si="430"/>
        <v>0</v>
      </c>
      <c r="AY1113" s="10">
        <f t="shared" si="431"/>
        <v>0</v>
      </c>
    </row>
    <row r="1114" spans="1:51" ht="15" customHeight="1">
      <c r="A1114" s="87">
        <v>1108</v>
      </c>
      <c r="B1114" s="85" t="str">
        <f t="shared" si="408"/>
        <v>0601677529</v>
      </c>
      <c r="C1114" s="13" t="str">
        <f t="shared" si="409"/>
        <v>060167752911</v>
      </c>
      <c r="D1114" s="13" t="str">
        <f t="shared" si="410"/>
        <v>06016775291101</v>
      </c>
      <c r="E1114" s="14">
        <v>25400100</v>
      </c>
      <c r="F1114" s="14" t="s">
        <v>1472</v>
      </c>
      <c r="G1114" s="14" t="s">
        <v>2167</v>
      </c>
      <c r="H1114" s="14" t="s">
        <v>2370</v>
      </c>
      <c r="I1114" s="14" t="s">
        <v>1474</v>
      </c>
      <c r="J1114" s="14" t="s">
        <v>65</v>
      </c>
      <c r="K1114" s="15" t="s">
        <v>2371</v>
      </c>
      <c r="L1114" s="14" t="s">
        <v>27</v>
      </c>
      <c r="M1114" s="14">
        <v>1</v>
      </c>
      <c r="N1114" s="14" t="s">
        <v>27</v>
      </c>
      <c r="O1114" s="24">
        <f t="shared" si="411"/>
        <v>3</v>
      </c>
      <c r="P1114" s="24">
        <f t="shared" si="412"/>
        <v>6</v>
      </c>
      <c r="Q1114" s="24">
        <v>3</v>
      </c>
      <c r="R1114" s="16">
        <v>6</v>
      </c>
      <c r="S1114" s="69">
        <v>0</v>
      </c>
      <c r="T1114" s="70">
        <v>0</v>
      </c>
      <c r="U1114" s="24">
        <v>0</v>
      </c>
      <c r="V1114" s="24">
        <v>0</v>
      </c>
      <c r="W1114" s="69">
        <f t="shared" si="413"/>
        <v>0</v>
      </c>
      <c r="X1114" s="69">
        <f>VLOOKUP(D1114,'[1]Demanda Agregada Med. y MC'!$C$7:$O$3994,13,FALSE)</f>
        <v>0</v>
      </c>
      <c r="Y1114" s="24">
        <v>0</v>
      </c>
      <c r="Z1114" s="24">
        <v>0</v>
      </c>
      <c r="AA1114" s="24">
        <v>0</v>
      </c>
      <c r="AB1114" s="24">
        <v>0</v>
      </c>
      <c r="AC1114" s="24">
        <v>0</v>
      </c>
      <c r="AD1114" s="24">
        <v>0</v>
      </c>
      <c r="AE1114" s="26">
        <v>0</v>
      </c>
      <c r="AF1114" s="25">
        <v>0</v>
      </c>
      <c r="AG1114" s="22">
        <v>6900</v>
      </c>
      <c r="AH1114" s="20">
        <f t="shared" si="414"/>
        <v>20700</v>
      </c>
      <c r="AI1114" s="9">
        <f t="shared" si="415"/>
        <v>41400</v>
      </c>
      <c r="AJ1114" s="9">
        <f t="shared" si="416"/>
        <v>20700</v>
      </c>
      <c r="AK1114" s="9">
        <f t="shared" si="417"/>
        <v>41400</v>
      </c>
      <c r="AL1114" s="9">
        <f t="shared" si="418"/>
        <v>0</v>
      </c>
      <c r="AM1114" s="9">
        <f t="shared" si="419"/>
        <v>0</v>
      </c>
      <c r="AN1114" s="9">
        <f t="shared" si="420"/>
        <v>0</v>
      </c>
      <c r="AO1114" s="9">
        <f t="shared" si="421"/>
        <v>0</v>
      </c>
      <c r="AP1114" s="9">
        <f t="shared" si="422"/>
        <v>0</v>
      </c>
      <c r="AQ1114" s="9">
        <f t="shared" si="423"/>
        <v>0</v>
      </c>
      <c r="AR1114" s="9">
        <f t="shared" si="424"/>
        <v>0</v>
      </c>
      <c r="AS1114" s="9">
        <f t="shared" si="425"/>
        <v>0</v>
      </c>
      <c r="AT1114" s="9">
        <f t="shared" si="426"/>
        <v>0</v>
      </c>
      <c r="AU1114" s="9">
        <f t="shared" si="427"/>
        <v>0</v>
      </c>
      <c r="AV1114" s="9">
        <f t="shared" si="428"/>
        <v>0</v>
      </c>
      <c r="AW1114" s="9">
        <f t="shared" si="429"/>
        <v>0</v>
      </c>
      <c r="AX1114" s="9">
        <f t="shared" si="430"/>
        <v>0</v>
      </c>
      <c r="AY1114" s="10">
        <f t="shared" si="431"/>
        <v>0</v>
      </c>
    </row>
    <row r="1115" spans="1:51" ht="15" customHeight="1">
      <c r="A1115" s="87">
        <v>1109</v>
      </c>
      <c r="B1115" s="85" t="str">
        <f t="shared" si="408"/>
        <v>0601677610</v>
      </c>
      <c r="C1115" s="13" t="str">
        <f t="shared" si="409"/>
        <v>060167761011</v>
      </c>
      <c r="D1115" s="13" t="str">
        <f t="shared" si="410"/>
        <v>06016776101101</v>
      </c>
      <c r="E1115" s="14">
        <v>25400100</v>
      </c>
      <c r="F1115" s="14" t="s">
        <v>1472</v>
      </c>
      <c r="G1115" s="14" t="s">
        <v>2167</v>
      </c>
      <c r="H1115" s="14" t="s">
        <v>2372</v>
      </c>
      <c r="I1115" s="14" t="s">
        <v>1474</v>
      </c>
      <c r="J1115" s="14" t="s">
        <v>65</v>
      </c>
      <c r="K1115" s="15" t="s">
        <v>2373</v>
      </c>
      <c r="L1115" s="14" t="s">
        <v>27</v>
      </c>
      <c r="M1115" s="14">
        <v>1</v>
      </c>
      <c r="N1115" s="14" t="s">
        <v>27</v>
      </c>
      <c r="O1115" s="24">
        <f t="shared" si="411"/>
        <v>356</v>
      </c>
      <c r="P1115" s="24">
        <f t="shared" si="412"/>
        <v>888</v>
      </c>
      <c r="Q1115" s="24">
        <v>356</v>
      </c>
      <c r="R1115" s="16">
        <v>888</v>
      </c>
      <c r="S1115" s="69">
        <v>0</v>
      </c>
      <c r="T1115" s="70">
        <v>0</v>
      </c>
      <c r="U1115" s="24">
        <v>0</v>
      </c>
      <c r="V1115" s="24">
        <v>0</v>
      </c>
      <c r="W1115" s="69">
        <f t="shared" si="413"/>
        <v>0</v>
      </c>
      <c r="X1115" s="69">
        <f>VLOOKUP(D1115,'[1]Demanda Agregada Med. y MC'!$C$7:$O$3994,13,FALSE)</f>
        <v>0</v>
      </c>
      <c r="Y1115" s="24">
        <v>0</v>
      </c>
      <c r="Z1115" s="24">
        <v>0</v>
      </c>
      <c r="AA1115" s="24">
        <v>0</v>
      </c>
      <c r="AB1115" s="24">
        <v>0</v>
      </c>
      <c r="AC1115" s="24">
        <v>0</v>
      </c>
      <c r="AD1115" s="24">
        <v>0</v>
      </c>
      <c r="AE1115" s="26">
        <v>0</v>
      </c>
      <c r="AF1115" s="25">
        <v>0</v>
      </c>
      <c r="AG1115" s="22">
        <v>368</v>
      </c>
      <c r="AH1115" s="20">
        <f t="shared" si="414"/>
        <v>131008</v>
      </c>
      <c r="AI1115" s="9">
        <f t="shared" si="415"/>
        <v>326784</v>
      </c>
      <c r="AJ1115" s="9">
        <f t="shared" si="416"/>
        <v>131008</v>
      </c>
      <c r="AK1115" s="9">
        <f t="shared" si="417"/>
        <v>326784</v>
      </c>
      <c r="AL1115" s="9">
        <f t="shared" si="418"/>
        <v>0</v>
      </c>
      <c r="AM1115" s="9">
        <f t="shared" si="419"/>
        <v>0</v>
      </c>
      <c r="AN1115" s="9">
        <f t="shared" si="420"/>
        <v>0</v>
      </c>
      <c r="AO1115" s="9">
        <f t="shared" si="421"/>
        <v>0</v>
      </c>
      <c r="AP1115" s="9">
        <f t="shared" si="422"/>
        <v>0</v>
      </c>
      <c r="AQ1115" s="9">
        <f t="shared" si="423"/>
        <v>0</v>
      </c>
      <c r="AR1115" s="9">
        <f t="shared" si="424"/>
        <v>0</v>
      </c>
      <c r="AS1115" s="9">
        <f t="shared" si="425"/>
        <v>0</v>
      </c>
      <c r="AT1115" s="9">
        <f t="shared" si="426"/>
        <v>0</v>
      </c>
      <c r="AU1115" s="9">
        <f t="shared" si="427"/>
        <v>0</v>
      </c>
      <c r="AV1115" s="9">
        <f t="shared" si="428"/>
        <v>0</v>
      </c>
      <c r="AW1115" s="9">
        <f t="shared" si="429"/>
        <v>0</v>
      </c>
      <c r="AX1115" s="9">
        <f t="shared" si="430"/>
        <v>0</v>
      </c>
      <c r="AY1115" s="10">
        <f t="shared" si="431"/>
        <v>0</v>
      </c>
    </row>
    <row r="1116" spans="1:51" ht="15" customHeight="1">
      <c r="A1116" s="87">
        <v>1110</v>
      </c>
      <c r="B1116" s="85" t="str">
        <f t="shared" si="408"/>
        <v>0601677685</v>
      </c>
      <c r="C1116" s="13" t="str">
        <f t="shared" si="409"/>
        <v>060167768511</v>
      </c>
      <c r="D1116" s="13" t="str">
        <f t="shared" si="410"/>
        <v>06016776851101</v>
      </c>
      <c r="E1116" s="14">
        <v>25400100</v>
      </c>
      <c r="F1116" s="14" t="s">
        <v>1472</v>
      </c>
      <c r="G1116" s="14" t="s">
        <v>2167</v>
      </c>
      <c r="H1116" s="14" t="s">
        <v>2374</v>
      </c>
      <c r="I1116" s="14" t="s">
        <v>1474</v>
      </c>
      <c r="J1116" s="14" t="s">
        <v>65</v>
      </c>
      <c r="K1116" s="15" t="s">
        <v>2375</v>
      </c>
      <c r="L1116" s="14" t="s">
        <v>27</v>
      </c>
      <c r="M1116" s="14">
        <v>1</v>
      </c>
      <c r="N1116" s="14" t="s">
        <v>27</v>
      </c>
      <c r="O1116" s="24">
        <f t="shared" si="411"/>
        <v>10</v>
      </c>
      <c r="P1116" s="24">
        <f t="shared" si="412"/>
        <v>24</v>
      </c>
      <c r="Q1116" s="24">
        <v>10</v>
      </c>
      <c r="R1116" s="16">
        <v>24</v>
      </c>
      <c r="S1116" s="69">
        <v>0</v>
      </c>
      <c r="T1116" s="70">
        <v>0</v>
      </c>
      <c r="U1116" s="24">
        <v>0</v>
      </c>
      <c r="V1116" s="24">
        <v>0</v>
      </c>
      <c r="W1116" s="69">
        <f t="shared" si="413"/>
        <v>0</v>
      </c>
      <c r="X1116" s="69">
        <f>VLOOKUP(D1116,'[1]Demanda Agregada Med. y MC'!$C$7:$O$3994,13,FALSE)</f>
        <v>0</v>
      </c>
      <c r="Y1116" s="24">
        <v>0</v>
      </c>
      <c r="Z1116" s="24">
        <v>0</v>
      </c>
      <c r="AA1116" s="24">
        <v>0</v>
      </c>
      <c r="AB1116" s="24">
        <v>0</v>
      </c>
      <c r="AC1116" s="24">
        <v>0</v>
      </c>
      <c r="AD1116" s="24">
        <v>0</v>
      </c>
      <c r="AE1116" s="26">
        <v>0</v>
      </c>
      <c r="AF1116" s="25">
        <v>0</v>
      </c>
      <c r="AG1116" s="22">
        <v>262.2</v>
      </c>
      <c r="AH1116" s="20">
        <f t="shared" si="414"/>
        <v>2622</v>
      </c>
      <c r="AI1116" s="9">
        <f t="shared" si="415"/>
        <v>6292.7999999999993</v>
      </c>
      <c r="AJ1116" s="9">
        <f t="shared" si="416"/>
        <v>2622</v>
      </c>
      <c r="AK1116" s="9">
        <f t="shared" si="417"/>
        <v>6292.7999999999993</v>
      </c>
      <c r="AL1116" s="9">
        <f t="shared" si="418"/>
        <v>0</v>
      </c>
      <c r="AM1116" s="9">
        <f t="shared" si="419"/>
        <v>0</v>
      </c>
      <c r="AN1116" s="9">
        <f t="shared" si="420"/>
        <v>0</v>
      </c>
      <c r="AO1116" s="9">
        <f t="shared" si="421"/>
        <v>0</v>
      </c>
      <c r="AP1116" s="9">
        <f t="shared" si="422"/>
        <v>0</v>
      </c>
      <c r="AQ1116" s="9">
        <f t="shared" si="423"/>
        <v>0</v>
      </c>
      <c r="AR1116" s="9">
        <f t="shared" si="424"/>
        <v>0</v>
      </c>
      <c r="AS1116" s="9">
        <f t="shared" si="425"/>
        <v>0</v>
      </c>
      <c r="AT1116" s="9">
        <f t="shared" si="426"/>
        <v>0</v>
      </c>
      <c r="AU1116" s="9">
        <f t="shared" si="427"/>
        <v>0</v>
      </c>
      <c r="AV1116" s="9">
        <f t="shared" si="428"/>
        <v>0</v>
      </c>
      <c r="AW1116" s="9">
        <f t="shared" si="429"/>
        <v>0</v>
      </c>
      <c r="AX1116" s="9">
        <f t="shared" si="430"/>
        <v>0</v>
      </c>
      <c r="AY1116" s="10">
        <f t="shared" si="431"/>
        <v>0</v>
      </c>
    </row>
    <row r="1117" spans="1:51" ht="15" customHeight="1">
      <c r="A1117" s="87">
        <v>1111</v>
      </c>
      <c r="B1117" s="85" t="str">
        <f t="shared" si="408"/>
        <v>0601677701</v>
      </c>
      <c r="C1117" s="13" t="str">
        <f t="shared" si="409"/>
        <v>060167770111</v>
      </c>
      <c r="D1117" s="13" t="str">
        <f t="shared" si="410"/>
        <v>06016777011101</v>
      </c>
      <c r="E1117" s="14">
        <v>25400100</v>
      </c>
      <c r="F1117" s="14" t="s">
        <v>1472</v>
      </c>
      <c r="G1117" s="14" t="s">
        <v>2167</v>
      </c>
      <c r="H1117" s="14" t="s">
        <v>2376</v>
      </c>
      <c r="I1117" s="14" t="s">
        <v>1474</v>
      </c>
      <c r="J1117" s="14" t="s">
        <v>65</v>
      </c>
      <c r="K1117" s="15" t="s">
        <v>2377</v>
      </c>
      <c r="L1117" s="14" t="s">
        <v>27</v>
      </c>
      <c r="M1117" s="14">
        <v>1</v>
      </c>
      <c r="N1117" s="14" t="s">
        <v>27</v>
      </c>
      <c r="O1117" s="24">
        <f t="shared" si="411"/>
        <v>8</v>
      </c>
      <c r="P1117" s="24">
        <f t="shared" si="412"/>
        <v>18</v>
      </c>
      <c r="Q1117" s="24">
        <v>8</v>
      </c>
      <c r="R1117" s="16">
        <v>18</v>
      </c>
      <c r="S1117" s="69">
        <v>0</v>
      </c>
      <c r="T1117" s="70">
        <v>0</v>
      </c>
      <c r="U1117" s="24">
        <v>0</v>
      </c>
      <c r="V1117" s="24">
        <v>0</v>
      </c>
      <c r="W1117" s="69">
        <f t="shared" si="413"/>
        <v>0</v>
      </c>
      <c r="X1117" s="69">
        <f>VLOOKUP(D1117,'[1]Demanda Agregada Med. y MC'!$C$7:$O$3994,13,FALSE)</f>
        <v>0</v>
      </c>
      <c r="Y1117" s="24">
        <v>0</v>
      </c>
      <c r="Z1117" s="24">
        <v>0</v>
      </c>
      <c r="AA1117" s="24">
        <v>0</v>
      </c>
      <c r="AB1117" s="24">
        <v>0</v>
      </c>
      <c r="AC1117" s="24">
        <v>0</v>
      </c>
      <c r="AD1117" s="24">
        <v>0</v>
      </c>
      <c r="AE1117" s="26">
        <v>0</v>
      </c>
      <c r="AF1117" s="25">
        <v>0</v>
      </c>
      <c r="AG1117" s="22">
        <v>568.56000000000006</v>
      </c>
      <c r="AH1117" s="20">
        <f t="shared" si="414"/>
        <v>4548.4800000000005</v>
      </c>
      <c r="AI1117" s="9">
        <f t="shared" si="415"/>
        <v>10234.080000000002</v>
      </c>
      <c r="AJ1117" s="9">
        <f t="shared" si="416"/>
        <v>4548.4800000000005</v>
      </c>
      <c r="AK1117" s="9">
        <f t="shared" si="417"/>
        <v>10234.080000000002</v>
      </c>
      <c r="AL1117" s="9">
        <f t="shared" si="418"/>
        <v>0</v>
      </c>
      <c r="AM1117" s="9">
        <f t="shared" si="419"/>
        <v>0</v>
      </c>
      <c r="AN1117" s="9">
        <f t="shared" si="420"/>
        <v>0</v>
      </c>
      <c r="AO1117" s="9">
        <f t="shared" si="421"/>
        <v>0</v>
      </c>
      <c r="AP1117" s="9">
        <f t="shared" si="422"/>
        <v>0</v>
      </c>
      <c r="AQ1117" s="9">
        <f t="shared" si="423"/>
        <v>0</v>
      </c>
      <c r="AR1117" s="9">
        <f t="shared" si="424"/>
        <v>0</v>
      </c>
      <c r="AS1117" s="9">
        <f t="shared" si="425"/>
        <v>0</v>
      </c>
      <c r="AT1117" s="9">
        <f t="shared" si="426"/>
        <v>0</v>
      </c>
      <c r="AU1117" s="9">
        <f t="shared" si="427"/>
        <v>0</v>
      </c>
      <c r="AV1117" s="9">
        <f t="shared" si="428"/>
        <v>0</v>
      </c>
      <c r="AW1117" s="9">
        <f t="shared" si="429"/>
        <v>0</v>
      </c>
      <c r="AX1117" s="9">
        <f t="shared" si="430"/>
        <v>0</v>
      </c>
      <c r="AY1117" s="10">
        <f t="shared" si="431"/>
        <v>0</v>
      </c>
    </row>
    <row r="1118" spans="1:51" ht="15" customHeight="1">
      <c r="A1118" s="87">
        <v>1112</v>
      </c>
      <c r="B1118" s="85" t="str">
        <f t="shared" si="408"/>
        <v>0601677875</v>
      </c>
      <c r="C1118" s="13" t="str">
        <f t="shared" si="409"/>
        <v>060167787512</v>
      </c>
      <c r="D1118" s="13" t="str">
        <f t="shared" si="410"/>
        <v>06016778751201</v>
      </c>
      <c r="E1118" s="14">
        <v>25400100</v>
      </c>
      <c r="F1118" s="14" t="s">
        <v>1472</v>
      </c>
      <c r="G1118" s="14" t="s">
        <v>2167</v>
      </c>
      <c r="H1118" s="14" t="s">
        <v>2378</v>
      </c>
      <c r="I1118" s="14" t="s">
        <v>1483</v>
      </c>
      <c r="J1118" s="14" t="s">
        <v>65</v>
      </c>
      <c r="K1118" s="15" t="s">
        <v>2379</v>
      </c>
      <c r="L1118" s="14" t="s">
        <v>27</v>
      </c>
      <c r="M1118" s="14">
        <v>1</v>
      </c>
      <c r="N1118" s="14" t="s">
        <v>27</v>
      </c>
      <c r="O1118" s="24">
        <f t="shared" si="411"/>
        <v>5</v>
      </c>
      <c r="P1118" s="24">
        <f t="shared" si="412"/>
        <v>12</v>
      </c>
      <c r="Q1118" s="24">
        <v>5</v>
      </c>
      <c r="R1118" s="16">
        <v>12</v>
      </c>
      <c r="S1118" s="69">
        <v>0</v>
      </c>
      <c r="T1118" s="70">
        <v>0</v>
      </c>
      <c r="U1118" s="24">
        <v>0</v>
      </c>
      <c r="V1118" s="24">
        <v>0</v>
      </c>
      <c r="W1118" s="69">
        <f t="shared" si="413"/>
        <v>0</v>
      </c>
      <c r="X1118" s="69">
        <f>VLOOKUP(D1118,'[1]Demanda Agregada Med. y MC'!$C$7:$O$3994,13,FALSE)</f>
        <v>0</v>
      </c>
      <c r="Y1118" s="24">
        <v>0</v>
      </c>
      <c r="Z1118" s="24">
        <v>0</v>
      </c>
      <c r="AA1118" s="24">
        <v>0</v>
      </c>
      <c r="AB1118" s="24">
        <v>0</v>
      </c>
      <c r="AC1118" s="24">
        <v>0</v>
      </c>
      <c r="AD1118" s="24">
        <v>0</v>
      </c>
      <c r="AE1118" s="26">
        <v>0</v>
      </c>
      <c r="AF1118" s="25">
        <v>0</v>
      </c>
      <c r="AG1118" s="22">
        <v>1932</v>
      </c>
      <c r="AH1118" s="20">
        <f t="shared" si="414"/>
        <v>9660</v>
      </c>
      <c r="AI1118" s="9">
        <f t="shared" si="415"/>
        <v>23184</v>
      </c>
      <c r="AJ1118" s="9">
        <f t="shared" si="416"/>
        <v>9660</v>
      </c>
      <c r="AK1118" s="9">
        <f t="shared" si="417"/>
        <v>23184</v>
      </c>
      <c r="AL1118" s="9">
        <f t="shared" si="418"/>
        <v>0</v>
      </c>
      <c r="AM1118" s="9">
        <f t="shared" si="419"/>
        <v>0</v>
      </c>
      <c r="AN1118" s="9">
        <f t="shared" si="420"/>
        <v>0</v>
      </c>
      <c r="AO1118" s="9">
        <f t="shared" si="421"/>
        <v>0</v>
      </c>
      <c r="AP1118" s="9">
        <f t="shared" si="422"/>
        <v>0</v>
      </c>
      <c r="AQ1118" s="9">
        <f t="shared" si="423"/>
        <v>0</v>
      </c>
      <c r="AR1118" s="9">
        <f t="shared" si="424"/>
        <v>0</v>
      </c>
      <c r="AS1118" s="9">
        <f t="shared" si="425"/>
        <v>0</v>
      </c>
      <c r="AT1118" s="9">
        <f t="shared" si="426"/>
        <v>0</v>
      </c>
      <c r="AU1118" s="9">
        <f t="shared" si="427"/>
        <v>0</v>
      </c>
      <c r="AV1118" s="9">
        <f t="shared" si="428"/>
        <v>0</v>
      </c>
      <c r="AW1118" s="9">
        <f t="shared" si="429"/>
        <v>0</v>
      </c>
      <c r="AX1118" s="9">
        <f t="shared" si="430"/>
        <v>0</v>
      </c>
      <c r="AY1118" s="10">
        <f t="shared" si="431"/>
        <v>0</v>
      </c>
    </row>
    <row r="1119" spans="1:51" ht="15" customHeight="1">
      <c r="A1119" s="87">
        <v>1113</v>
      </c>
      <c r="B1119" s="85" t="str">
        <f t="shared" si="408"/>
        <v>0601677974</v>
      </c>
      <c r="C1119" s="13" t="str">
        <f t="shared" si="409"/>
        <v>060167797411</v>
      </c>
      <c r="D1119" s="13" t="str">
        <f t="shared" si="410"/>
        <v>06016779741101</v>
      </c>
      <c r="E1119" s="14">
        <v>25400100</v>
      </c>
      <c r="F1119" s="14" t="s">
        <v>1472</v>
      </c>
      <c r="G1119" s="14" t="s">
        <v>2167</v>
      </c>
      <c r="H1119" s="14" t="s">
        <v>2380</v>
      </c>
      <c r="I1119" s="14" t="s">
        <v>1474</v>
      </c>
      <c r="J1119" s="14" t="s">
        <v>65</v>
      </c>
      <c r="K1119" s="15" t="s">
        <v>2381</v>
      </c>
      <c r="L1119" s="14" t="s">
        <v>27</v>
      </c>
      <c r="M1119" s="14">
        <v>1</v>
      </c>
      <c r="N1119" s="14" t="s">
        <v>27</v>
      </c>
      <c r="O1119" s="24">
        <f t="shared" si="411"/>
        <v>324.10000000000002</v>
      </c>
      <c r="P1119" s="24">
        <f t="shared" si="412"/>
        <v>809.25</v>
      </c>
      <c r="Q1119" s="24">
        <v>228</v>
      </c>
      <c r="R1119" s="16">
        <v>569</v>
      </c>
      <c r="S1119" s="69">
        <v>0</v>
      </c>
      <c r="T1119" s="70">
        <v>0</v>
      </c>
      <c r="U1119" s="24">
        <v>25.6</v>
      </c>
      <c r="V1119" s="24">
        <v>64</v>
      </c>
      <c r="W1119" s="69">
        <f t="shared" si="413"/>
        <v>70.5</v>
      </c>
      <c r="X1119" s="69">
        <f>VLOOKUP(D1119,'[1]Demanda Agregada Med. y MC'!$C$7:$O$3994,13,FALSE)</f>
        <v>176.25</v>
      </c>
      <c r="Y1119" s="24">
        <v>0</v>
      </c>
      <c r="Z1119" s="24">
        <v>0</v>
      </c>
      <c r="AA1119" s="24">
        <v>0</v>
      </c>
      <c r="AB1119" s="24">
        <v>0</v>
      </c>
      <c r="AC1119" s="24">
        <v>0</v>
      </c>
      <c r="AD1119" s="24">
        <v>0</v>
      </c>
      <c r="AE1119" s="26">
        <v>0</v>
      </c>
      <c r="AF1119" s="25">
        <v>0</v>
      </c>
      <c r="AG1119" s="22">
        <v>1027.2235794799999</v>
      </c>
      <c r="AH1119" s="20">
        <f t="shared" si="414"/>
        <v>332923.16210946802</v>
      </c>
      <c r="AI1119" s="9">
        <f t="shared" si="415"/>
        <v>831280.6816941899</v>
      </c>
      <c r="AJ1119" s="9">
        <f t="shared" si="416"/>
        <v>234206.97612143998</v>
      </c>
      <c r="AK1119" s="9">
        <f t="shared" si="417"/>
        <v>584490.21672411996</v>
      </c>
      <c r="AL1119" s="9">
        <f t="shared" si="418"/>
        <v>0</v>
      </c>
      <c r="AM1119" s="9">
        <f t="shared" si="419"/>
        <v>0</v>
      </c>
      <c r="AN1119" s="9">
        <f t="shared" si="420"/>
        <v>26296.923634687999</v>
      </c>
      <c r="AO1119" s="9">
        <f t="shared" si="421"/>
        <v>65742.309086719994</v>
      </c>
      <c r="AP1119" s="9">
        <f t="shared" si="422"/>
        <v>72419.262353339989</v>
      </c>
      <c r="AQ1119" s="9">
        <f t="shared" si="423"/>
        <v>181048.15588334997</v>
      </c>
      <c r="AR1119" s="9">
        <f t="shared" si="424"/>
        <v>0</v>
      </c>
      <c r="AS1119" s="9">
        <f t="shared" si="425"/>
        <v>0</v>
      </c>
      <c r="AT1119" s="9">
        <f t="shared" si="426"/>
        <v>0</v>
      </c>
      <c r="AU1119" s="9">
        <f t="shared" si="427"/>
        <v>0</v>
      </c>
      <c r="AV1119" s="9">
        <f t="shared" si="428"/>
        <v>0</v>
      </c>
      <c r="AW1119" s="9">
        <f t="shared" si="429"/>
        <v>0</v>
      </c>
      <c r="AX1119" s="9">
        <f t="shared" si="430"/>
        <v>0</v>
      </c>
      <c r="AY1119" s="10">
        <f t="shared" si="431"/>
        <v>0</v>
      </c>
    </row>
    <row r="1120" spans="1:51" ht="15" customHeight="1">
      <c r="A1120" s="87">
        <v>1114</v>
      </c>
      <c r="B1120" s="85" t="str">
        <f t="shared" si="408"/>
        <v>0601678022</v>
      </c>
      <c r="C1120" s="13" t="str">
        <f t="shared" si="409"/>
        <v>060167802211</v>
      </c>
      <c r="D1120" s="13" t="str">
        <f t="shared" si="410"/>
        <v>06016780221101</v>
      </c>
      <c r="E1120" s="14">
        <v>25400100</v>
      </c>
      <c r="F1120" s="14" t="s">
        <v>1472</v>
      </c>
      <c r="G1120" s="14" t="s">
        <v>2167</v>
      </c>
      <c r="H1120" s="14" t="s">
        <v>2382</v>
      </c>
      <c r="I1120" s="14" t="s">
        <v>1474</v>
      </c>
      <c r="J1120" s="14" t="s">
        <v>65</v>
      </c>
      <c r="K1120" s="15" t="s">
        <v>2383</v>
      </c>
      <c r="L1120" s="14" t="s">
        <v>27</v>
      </c>
      <c r="M1120" s="14">
        <v>1</v>
      </c>
      <c r="N1120" s="14" t="s">
        <v>27</v>
      </c>
      <c r="O1120" s="24">
        <f t="shared" si="411"/>
        <v>20</v>
      </c>
      <c r="P1120" s="24">
        <f t="shared" si="412"/>
        <v>48</v>
      </c>
      <c r="Q1120" s="24">
        <v>20</v>
      </c>
      <c r="R1120" s="16">
        <v>48</v>
      </c>
      <c r="S1120" s="69">
        <v>0</v>
      </c>
      <c r="T1120" s="70">
        <v>0</v>
      </c>
      <c r="U1120" s="24">
        <v>0</v>
      </c>
      <c r="V1120" s="24">
        <v>0</v>
      </c>
      <c r="W1120" s="69">
        <f t="shared" si="413"/>
        <v>0</v>
      </c>
      <c r="X1120" s="69">
        <f>VLOOKUP(D1120,'[1]Demanda Agregada Med. y MC'!$C$7:$O$3994,13,FALSE)</f>
        <v>0</v>
      </c>
      <c r="Y1120" s="24">
        <v>0</v>
      </c>
      <c r="Z1120" s="24">
        <v>0</v>
      </c>
      <c r="AA1120" s="24">
        <v>0</v>
      </c>
      <c r="AB1120" s="24">
        <v>0</v>
      </c>
      <c r="AC1120" s="24">
        <v>0</v>
      </c>
      <c r="AD1120" s="24">
        <v>0</v>
      </c>
      <c r="AE1120" s="26">
        <v>0</v>
      </c>
      <c r="AF1120" s="25">
        <v>0</v>
      </c>
      <c r="AG1120" s="22">
        <v>7130</v>
      </c>
      <c r="AH1120" s="20">
        <f t="shared" si="414"/>
        <v>142600</v>
      </c>
      <c r="AI1120" s="9">
        <f t="shared" si="415"/>
        <v>342240</v>
      </c>
      <c r="AJ1120" s="9">
        <f t="shared" si="416"/>
        <v>142600</v>
      </c>
      <c r="AK1120" s="9">
        <f t="shared" si="417"/>
        <v>342240</v>
      </c>
      <c r="AL1120" s="9">
        <f t="shared" si="418"/>
        <v>0</v>
      </c>
      <c r="AM1120" s="9">
        <f t="shared" si="419"/>
        <v>0</v>
      </c>
      <c r="AN1120" s="9">
        <f t="shared" si="420"/>
        <v>0</v>
      </c>
      <c r="AO1120" s="9">
        <f t="shared" si="421"/>
        <v>0</v>
      </c>
      <c r="AP1120" s="9">
        <f t="shared" si="422"/>
        <v>0</v>
      </c>
      <c r="AQ1120" s="9">
        <f t="shared" si="423"/>
        <v>0</v>
      </c>
      <c r="AR1120" s="9">
        <f t="shared" si="424"/>
        <v>0</v>
      </c>
      <c r="AS1120" s="9">
        <f t="shared" si="425"/>
        <v>0</v>
      </c>
      <c r="AT1120" s="9">
        <f t="shared" si="426"/>
        <v>0</v>
      </c>
      <c r="AU1120" s="9">
        <f t="shared" si="427"/>
        <v>0</v>
      </c>
      <c r="AV1120" s="9">
        <f t="shared" si="428"/>
        <v>0</v>
      </c>
      <c r="AW1120" s="9">
        <f t="shared" si="429"/>
        <v>0</v>
      </c>
      <c r="AX1120" s="9">
        <f t="shared" si="430"/>
        <v>0</v>
      </c>
      <c r="AY1120" s="10">
        <f t="shared" si="431"/>
        <v>0</v>
      </c>
    </row>
    <row r="1121" spans="1:51" ht="15" customHeight="1">
      <c r="A1121" s="87">
        <v>1115</v>
      </c>
      <c r="B1121" s="85" t="str">
        <f t="shared" si="408"/>
        <v>0601678063</v>
      </c>
      <c r="C1121" s="13" t="str">
        <f t="shared" si="409"/>
        <v>060167806311</v>
      </c>
      <c r="D1121" s="13" t="str">
        <f t="shared" si="410"/>
        <v>06016780631101</v>
      </c>
      <c r="E1121" s="14">
        <v>25400100</v>
      </c>
      <c r="F1121" s="14" t="s">
        <v>1472</v>
      </c>
      <c r="G1121" s="14" t="s">
        <v>2167</v>
      </c>
      <c r="H1121" s="14" t="s">
        <v>2384</v>
      </c>
      <c r="I1121" s="14" t="s">
        <v>1474</v>
      </c>
      <c r="J1121" s="14" t="s">
        <v>65</v>
      </c>
      <c r="K1121" s="15" t="s">
        <v>2385</v>
      </c>
      <c r="L1121" s="14" t="s">
        <v>27</v>
      </c>
      <c r="M1121" s="14">
        <v>1</v>
      </c>
      <c r="N1121" s="14" t="s">
        <v>27</v>
      </c>
      <c r="O1121" s="24">
        <f t="shared" si="411"/>
        <v>399.40000000000003</v>
      </c>
      <c r="P1121" s="24">
        <f t="shared" si="412"/>
        <v>997</v>
      </c>
      <c r="Q1121" s="24">
        <v>3</v>
      </c>
      <c r="R1121" s="16">
        <v>6</v>
      </c>
      <c r="S1121" s="69">
        <v>0</v>
      </c>
      <c r="T1121" s="70">
        <v>0</v>
      </c>
      <c r="U1121" s="24">
        <v>394.8</v>
      </c>
      <c r="V1121" s="24">
        <v>987</v>
      </c>
      <c r="W1121" s="69">
        <f t="shared" si="413"/>
        <v>1.5999999999999999</v>
      </c>
      <c r="X1121" s="69">
        <f>VLOOKUP(D1121,'[1]Demanda Agregada Med. y MC'!$C$7:$O$3994,13,FALSE)</f>
        <v>3.9999999999999996</v>
      </c>
      <c r="Y1121" s="24">
        <v>0</v>
      </c>
      <c r="Z1121" s="24">
        <v>0</v>
      </c>
      <c r="AA1121" s="24">
        <v>0</v>
      </c>
      <c r="AB1121" s="24">
        <v>0</v>
      </c>
      <c r="AC1121" s="24">
        <v>0</v>
      </c>
      <c r="AD1121" s="24">
        <v>0</v>
      </c>
      <c r="AE1121" s="26">
        <v>0</v>
      </c>
      <c r="AF1121" s="25">
        <v>0</v>
      </c>
      <c r="AG1121" s="22">
        <v>1545.876</v>
      </c>
      <c r="AH1121" s="20">
        <f t="shared" si="414"/>
        <v>617422.87440000009</v>
      </c>
      <c r="AI1121" s="9">
        <f t="shared" si="415"/>
        <v>1541238.372</v>
      </c>
      <c r="AJ1121" s="9">
        <f t="shared" si="416"/>
        <v>4637.6279999999997</v>
      </c>
      <c r="AK1121" s="9">
        <f t="shared" si="417"/>
        <v>9275.2559999999994</v>
      </c>
      <c r="AL1121" s="9">
        <f t="shared" si="418"/>
        <v>0</v>
      </c>
      <c r="AM1121" s="9">
        <f t="shared" si="419"/>
        <v>0</v>
      </c>
      <c r="AN1121" s="9">
        <f t="shared" si="420"/>
        <v>610311.84479999996</v>
      </c>
      <c r="AO1121" s="9">
        <f t="shared" si="421"/>
        <v>1525779.612</v>
      </c>
      <c r="AP1121" s="9">
        <f t="shared" si="422"/>
        <v>2473.4015999999997</v>
      </c>
      <c r="AQ1121" s="9">
        <f t="shared" si="423"/>
        <v>6183.503999999999</v>
      </c>
      <c r="AR1121" s="9">
        <f t="shared" si="424"/>
        <v>0</v>
      </c>
      <c r="AS1121" s="9">
        <f t="shared" si="425"/>
        <v>0</v>
      </c>
      <c r="AT1121" s="9">
        <f t="shared" si="426"/>
        <v>0</v>
      </c>
      <c r="AU1121" s="9">
        <f t="shared" si="427"/>
        <v>0</v>
      </c>
      <c r="AV1121" s="9">
        <f t="shared" si="428"/>
        <v>0</v>
      </c>
      <c r="AW1121" s="9">
        <f t="shared" si="429"/>
        <v>0</v>
      </c>
      <c r="AX1121" s="9">
        <f t="shared" si="430"/>
        <v>0</v>
      </c>
      <c r="AY1121" s="10">
        <f t="shared" si="431"/>
        <v>0</v>
      </c>
    </row>
    <row r="1122" spans="1:51" ht="15" customHeight="1">
      <c r="A1122" s="87">
        <v>1116</v>
      </c>
      <c r="B1122" s="85" t="str">
        <f t="shared" si="408"/>
        <v>0601678089</v>
      </c>
      <c r="C1122" s="13" t="str">
        <f t="shared" si="409"/>
        <v>060167808912</v>
      </c>
      <c r="D1122" s="13" t="str">
        <f t="shared" si="410"/>
        <v>06016780891201</v>
      </c>
      <c r="E1122" s="14">
        <v>25400453</v>
      </c>
      <c r="F1122" s="14" t="s">
        <v>1472</v>
      </c>
      <c r="G1122" s="14" t="s">
        <v>2167</v>
      </c>
      <c r="H1122" s="14" t="s">
        <v>2386</v>
      </c>
      <c r="I1122" s="14" t="s">
        <v>1483</v>
      </c>
      <c r="J1122" s="14" t="s">
        <v>65</v>
      </c>
      <c r="K1122" s="15" t="s">
        <v>2387</v>
      </c>
      <c r="L1122" s="14" t="s">
        <v>27</v>
      </c>
      <c r="M1122" s="14">
        <v>1</v>
      </c>
      <c r="N1122" s="14" t="s">
        <v>27</v>
      </c>
      <c r="O1122" s="24">
        <f t="shared" si="411"/>
        <v>835286.4</v>
      </c>
      <c r="P1122" s="24">
        <f t="shared" si="412"/>
        <v>2088216</v>
      </c>
      <c r="Q1122" s="24">
        <v>474332</v>
      </c>
      <c r="R1122" s="16">
        <v>1185830</v>
      </c>
      <c r="S1122" s="69">
        <v>30800</v>
      </c>
      <c r="T1122" s="70">
        <v>77000</v>
      </c>
      <c r="U1122" s="24">
        <v>312230.40000000002</v>
      </c>
      <c r="V1122" s="24">
        <v>780576</v>
      </c>
      <c r="W1122" s="69">
        <f t="shared" si="413"/>
        <v>17924</v>
      </c>
      <c r="X1122" s="69">
        <f>VLOOKUP(D1122,'[1]Demanda Agregada Med. y MC'!$C$7:$O$3994,13,FALSE)</f>
        <v>44810</v>
      </c>
      <c r="Y1122" s="24">
        <v>0</v>
      </c>
      <c r="Z1122" s="24">
        <v>0</v>
      </c>
      <c r="AA1122" s="24">
        <v>0</v>
      </c>
      <c r="AB1122" s="24">
        <v>0</v>
      </c>
      <c r="AC1122" s="24">
        <v>0</v>
      </c>
      <c r="AD1122" s="24">
        <v>0</v>
      </c>
      <c r="AE1122" s="26">
        <v>0</v>
      </c>
      <c r="AF1122" s="25">
        <v>0</v>
      </c>
      <c r="AG1122" s="22">
        <v>1.1960000000000002</v>
      </c>
      <c r="AH1122" s="20">
        <f t="shared" si="414"/>
        <v>999002.53440000012</v>
      </c>
      <c r="AI1122" s="9">
        <f t="shared" si="415"/>
        <v>2497506.3360000006</v>
      </c>
      <c r="AJ1122" s="9">
        <f t="shared" si="416"/>
        <v>567301.07200000004</v>
      </c>
      <c r="AK1122" s="9">
        <f t="shared" si="417"/>
        <v>1418252.6800000002</v>
      </c>
      <c r="AL1122" s="9">
        <f t="shared" si="418"/>
        <v>36836.800000000003</v>
      </c>
      <c r="AM1122" s="9">
        <f t="shared" si="419"/>
        <v>92092.000000000015</v>
      </c>
      <c r="AN1122" s="9">
        <f t="shared" si="420"/>
        <v>373427.5584000001</v>
      </c>
      <c r="AO1122" s="9">
        <f t="shared" si="421"/>
        <v>933568.89600000018</v>
      </c>
      <c r="AP1122" s="9">
        <f t="shared" si="422"/>
        <v>21437.104000000003</v>
      </c>
      <c r="AQ1122" s="9">
        <f t="shared" si="423"/>
        <v>53592.760000000009</v>
      </c>
      <c r="AR1122" s="9">
        <f t="shared" si="424"/>
        <v>0</v>
      </c>
      <c r="AS1122" s="9">
        <f t="shared" si="425"/>
        <v>0</v>
      </c>
      <c r="AT1122" s="9">
        <f t="shared" si="426"/>
        <v>0</v>
      </c>
      <c r="AU1122" s="9">
        <f t="shared" si="427"/>
        <v>0</v>
      </c>
      <c r="AV1122" s="9">
        <f t="shared" si="428"/>
        <v>0</v>
      </c>
      <c r="AW1122" s="9">
        <f t="shared" si="429"/>
        <v>0</v>
      </c>
      <c r="AX1122" s="9">
        <f t="shared" si="430"/>
        <v>0</v>
      </c>
      <c r="AY1122" s="10">
        <f t="shared" si="431"/>
        <v>0</v>
      </c>
    </row>
    <row r="1123" spans="1:51" ht="15" customHeight="1">
      <c r="A1123" s="87">
        <v>1117</v>
      </c>
      <c r="B1123" s="85" t="str">
        <f t="shared" si="408"/>
        <v>0601678097</v>
      </c>
      <c r="C1123" s="13" t="str">
        <f t="shared" si="409"/>
        <v>060167809711</v>
      </c>
      <c r="D1123" s="13" t="str">
        <f t="shared" si="410"/>
        <v>06016780971101</v>
      </c>
      <c r="E1123" s="14">
        <v>25400100</v>
      </c>
      <c r="F1123" s="14" t="s">
        <v>1472</v>
      </c>
      <c r="G1123" s="14" t="s">
        <v>2167</v>
      </c>
      <c r="H1123" s="14" t="s">
        <v>2388</v>
      </c>
      <c r="I1123" s="14" t="s">
        <v>1474</v>
      </c>
      <c r="J1123" s="14" t="s">
        <v>65</v>
      </c>
      <c r="K1123" s="15" t="s">
        <v>2389</v>
      </c>
      <c r="L1123" s="14" t="s">
        <v>27</v>
      </c>
      <c r="M1123" s="14">
        <v>1</v>
      </c>
      <c r="N1123" s="14" t="s">
        <v>27</v>
      </c>
      <c r="O1123" s="24">
        <f t="shared" si="411"/>
        <v>22</v>
      </c>
      <c r="P1123" s="24">
        <f t="shared" si="412"/>
        <v>54</v>
      </c>
      <c r="Q1123" s="24">
        <v>22</v>
      </c>
      <c r="R1123" s="16">
        <v>54</v>
      </c>
      <c r="S1123" s="69">
        <v>0</v>
      </c>
      <c r="T1123" s="70">
        <v>0</v>
      </c>
      <c r="U1123" s="24">
        <v>0</v>
      </c>
      <c r="V1123" s="24">
        <v>0</v>
      </c>
      <c r="W1123" s="69">
        <f t="shared" si="413"/>
        <v>0</v>
      </c>
      <c r="X1123" s="69">
        <f>VLOOKUP(D1123,'[1]Demanda Agregada Med. y MC'!$C$7:$O$3994,13,FALSE)</f>
        <v>0</v>
      </c>
      <c r="Y1123" s="24">
        <v>0</v>
      </c>
      <c r="Z1123" s="24">
        <v>0</v>
      </c>
      <c r="AA1123" s="24">
        <v>0</v>
      </c>
      <c r="AB1123" s="24">
        <v>0</v>
      </c>
      <c r="AC1123" s="24">
        <v>0</v>
      </c>
      <c r="AD1123" s="24">
        <v>0</v>
      </c>
      <c r="AE1123" s="26">
        <v>0</v>
      </c>
      <c r="AF1123" s="25">
        <v>0</v>
      </c>
      <c r="AG1123" s="22">
        <v>368</v>
      </c>
      <c r="AH1123" s="20">
        <f t="shared" si="414"/>
        <v>8096</v>
      </c>
      <c r="AI1123" s="9">
        <f t="shared" si="415"/>
        <v>19872</v>
      </c>
      <c r="AJ1123" s="9">
        <f t="shared" si="416"/>
        <v>8096</v>
      </c>
      <c r="AK1123" s="9">
        <f t="shared" si="417"/>
        <v>19872</v>
      </c>
      <c r="AL1123" s="9">
        <f t="shared" si="418"/>
        <v>0</v>
      </c>
      <c r="AM1123" s="9">
        <f t="shared" si="419"/>
        <v>0</v>
      </c>
      <c r="AN1123" s="9">
        <f t="shared" si="420"/>
        <v>0</v>
      </c>
      <c r="AO1123" s="9">
        <f t="shared" si="421"/>
        <v>0</v>
      </c>
      <c r="AP1123" s="9">
        <f t="shared" si="422"/>
        <v>0</v>
      </c>
      <c r="AQ1123" s="9">
        <f t="shared" si="423"/>
        <v>0</v>
      </c>
      <c r="AR1123" s="9">
        <f t="shared" si="424"/>
        <v>0</v>
      </c>
      <c r="AS1123" s="9">
        <f t="shared" si="425"/>
        <v>0</v>
      </c>
      <c r="AT1123" s="9">
        <f t="shared" si="426"/>
        <v>0</v>
      </c>
      <c r="AU1123" s="9">
        <f t="shared" si="427"/>
        <v>0</v>
      </c>
      <c r="AV1123" s="9">
        <f t="shared" si="428"/>
        <v>0</v>
      </c>
      <c r="AW1123" s="9">
        <f t="shared" si="429"/>
        <v>0</v>
      </c>
      <c r="AX1123" s="9">
        <f t="shared" si="430"/>
        <v>0</v>
      </c>
      <c r="AY1123" s="10">
        <f t="shared" si="431"/>
        <v>0</v>
      </c>
    </row>
    <row r="1124" spans="1:51" ht="15" customHeight="1">
      <c r="A1124" s="87">
        <v>1118</v>
      </c>
      <c r="B1124" s="85" t="str">
        <f t="shared" si="408"/>
        <v>0601678121</v>
      </c>
      <c r="C1124" s="13" t="str">
        <f t="shared" si="409"/>
        <v>060167812111</v>
      </c>
      <c r="D1124" s="13" t="str">
        <f t="shared" si="410"/>
        <v>06016781211101</v>
      </c>
      <c r="E1124" s="14">
        <v>25400457</v>
      </c>
      <c r="F1124" s="14" t="s">
        <v>1472</v>
      </c>
      <c r="G1124" s="14" t="s">
        <v>2167</v>
      </c>
      <c r="H1124" s="14" t="s">
        <v>2390</v>
      </c>
      <c r="I1124" s="14" t="s">
        <v>1474</v>
      </c>
      <c r="J1124" s="14" t="s">
        <v>65</v>
      </c>
      <c r="K1124" s="15" t="s">
        <v>2391</v>
      </c>
      <c r="L1124" s="14" t="s">
        <v>27</v>
      </c>
      <c r="M1124" s="14">
        <v>1</v>
      </c>
      <c r="N1124" s="14" t="s">
        <v>27</v>
      </c>
      <c r="O1124" s="24">
        <f t="shared" si="411"/>
        <v>9644.5</v>
      </c>
      <c r="P1124" s="24">
        <f t="shared" si="412"/>
        <v>24111.25</v>
      </c>
      <c r="Q1124" s="24">
        <v>56</v>
      </c>
      <c r="R1124" s="16">
        <v>140</v>
      </c>
      <c r="S1124" s="69">
        <v>0</v>
      </c>
      <c r="T1124" s="70">
        <v>0</v>
      </c>
      <c r="U1124" s="24">
        <v>9057.2000000000007</v>
      </c>
      <c r="V1124" s="24">
        <v>22643</v>
      </c>
      <c r="W1124" s="69">
        <f t="shared" si="413"/>
        <v>531.30000000000007</v>
      </c>
      <c r="X1124" s="69">
        <f>VLOOKUP(D1124,'[1]Demanda Agregada Med. y MC'!$C$7:$O$3994,13,FALSE)</f>
        <v>1328.25</v>
      </c>
      <c r="Y1124" s="24">
        <v>0</v>
      </c>
      <c r="Z1124" s="24">
        <v>0</v>
      </c>
      <c r="AA1124" s="24">
        <v>0</v>
      </c>
      <c r="AB1124" s="24">
        <v>0</v>
      </c>
      <c r="AC1124" s="24">
        <v>0</v>
      </c>
      <c r="AD1124" s="24">
        <v>0</v>
      </c>
      <c r="AE1124" s="26">
        <v>0</v>
      </c>
      <c r="AF1124" s="25">
        <v>0</v>
      </c>
      <c r="AG1124" s="22">
        <v>22.236400000000003</v>
      </c>
      <c r="AH1124" s="20">
        <f t="shared" si="414"/>
        <v>214458.95980000004</v>
      </c>
      <c r="AI1124" s="9">
        <f t="shared" si="415"/>
        <v>536147.39950000006</v>
      </c>
      <c r="AJ1124" s="9">
        <f t="shared" si="416"/>
        <v>1245.2384000000002</v>
      </c>
      <c r="AK1124" s="9">
        <f t="shared" si="417"/>
        <v>3113.0960000000005</v>
      </c>
      <c r="AL1124" s="9">
        <f t="shared" si="418"/>
        <v>0</v>
      </c>
      <c r="AM1124" s="9">
        <f t="shared" si="419"/>
        <v>0</v>
      </c>
      <c r="AN1124" s="9">
        <f t="shared" si="420"/>
        <v>201399.52208000005</v>
      </c>
      <c r="AO1124" s="9">
        <f t="shared" si="421"/>
        <v>503498.80520000006</v>
      </c>
      <c r="AP1124" s="9">
        <f t="shared" si="422"/>
        <v>11814.199320000003</v>
      </c>
      <c r="AQ1124" s="9">
        <f t="shared" si="423"/>
        <v>29535.498300000003</v>
      </c>
      <c r="AR1124" s="9">
        <f t="shared" si="424"/>
        <v>0</v>
      </c>
      <c r="AS1124" s="9">
        <f t="shared" si="425"/>
        <v>0</v>
      </c>
      <c r="AT1124" s="9">
        <f t="shared" si="426"/>
        <v>0</v>
      </c>
      <c r="AU1124" s="9">
        <f t="shared" si="427"/>
        <v>0</v>
      </c>
      <c r="AV1124" s="9">
        <f t="shared" si="428"/>
        <v>0</v>
      </c>
      <c r="AW1124" s="9">
        <f t="shared" si="429"/>
        <v>0</v>
      </c>
      <c r="AX1124" s="9">
        <f t="shared" si="430"/>
        <v>0</v>
      </c>
      <c r="AY1124" s="10">
        <f t="shared" si="431"/>
        <v>0</v>
      </c>
    </row>
    <row r="1125" spans="1:51" ht="15" customHeight="1">
      <c r="A1125" s="87">
        <v>1119</v>
      </c>
      <c r="B1125" s="85" t="str">
        <f t="shared" si="408"/>
        <v>0601678139</v>
      </c>
      <c r="C1125" s="13" t="str">
        <f t="shared" si="409"/>
        <v>060167813911</v>
      </c>
      <c r="D1125" s="13" t="str">
        <f t="shared" si="410"/>
        <v>06016781391101</v>
      </c>
      <c r="E1125" s="14">
        <v>25400457</v>
      </c>
      <c r="F1125" s="14" t="s">
        <v>1472</v>
      </c>
      <c r="G1125" s="14" t="s">
        <v>2167</v>
      </c>
      <c r="H1125" s="14" t="s">
        <v>2392</v>
      </c>
      <c r="I1125" s="14" t="s">
        <v>1474</v>
      </c>
      <c r="J1125" s="14" t="s">
        <v>65</v>
      </c>
      <c r="K1125" s="15" t="s">
        <v>2393</v>
      </c>
      <c r="L1125" s="14" t="s">
        <v>27</v>
      </c>
      <c r="M1125" s="14">
        <v>1</v>
      </c>
      <c r="N1125" s="14" t="s">
        <v>27</v>
      </c>
      <c r="O1125" s="24">
        <f t="shared" si="411"/>
        <v>10794.1</v>
      </c>
      <c r="P1125" s="24">
        <f t="shared" si="412"/>
        <v>26555.75</v>
      </c>
      <c r="Q1125" s="24">
        <v>86</v>
      </c>
      <c r="R1125" s="16">
        <v>214</v>
      </c>
      <c r="S1125" s="69">
        <v>0</v>
      </c>
      <c r="T1125" s="70">
        <v>0</v>
      </c>
      <c r="U1125" s="24">
        <v>9116.8000000000011</v>
      </c>
      <c r="V1125" s="24">
        <v>22792</v>
      </c>
      <c r="W1125" s="69">
        <f t="shared" si="413"/>
        <v>734.30000000000007</v>
      </c>
      <c r="X1125" s="69">
        <f>VLOOKUP(D1125,'[1]Demanda Agregada Med. y MC'!$C$7:$O$3994,13,FALSE)</f>
        <v>1835.75</v>
      </c>
      <c r="Y1125" s="24">
        <v>0</v>
      </c>
      <c r="Z1125" s="24">
        <v>0</v>
      </c>
      <c r="AA1125" s="24">
        <v>0</v>
      </c>
      <c r="AB1125" s="24">
        <v>0</v>
      </c>
      <c r="AC1125" s="24">
        <v>857</v>
      </c>
      <c r="AD1125" s="24">
        <v>1714</v>
      </c>
      <c r="AE1125" s="26">
        <v>0</v>
      </c>
      <c r="AF1125" s="25">
        <v>0</v>
      </c>
      <c r="AG1125" s="22">
        <v>22.236400000000003</v>
      </c>
      <c r="AH1125" s="20">
        <f t="shared" si="414"/>
        <v>240021.92524000004</v>
      </c>
      <c r="AI1125" s="9">
        <f t="shared" si="415"/>
        <v>590504.27930000005</v>
      </c>
      <c r="AJ1125" s="9">
        <f t="shared" si="416"/>
        <v>1912.3304000000003</v>
      </c>
      <c r="AK1125" s="9">
        <f t="shared" si="417"/>
        <v>4758.5896000000012</v>
      </c>
      <c r="AL1125" s="9">
        <f t="shared" si="418"/>
        <v>0</v>
      </c>
      <c r="AM1125" s="9">
        <f t="shared" si="419"/>
        <v>0</v>
      </c>
      <c r="AN1125" s="9">
        <f t="shared" si="420"/>
        <v>202724.81152000005</v>
      </c>
      <c r="AO1125" s="9">
        <f t="shared" si="421"/>
        <v>506812.02880000009</v>
      </c>
      <c r="AP1125" s="9">
        <f t="shared" si="422"/>
        <v>16328.188520000003</v>
      </c>
      <c r="AQ1125" s="9">
        <f t="shared" si="423"/>
        <v>40820.471300000005</v>
      </c>
      <c r="AR1125" s="9">
        <f t="shared" si="424"/>
        <v>0</v>
      </c>
      <c r="AS1125" s="9">
        <f t="shared" si="425"/>
        <v>0</v>
      </c>
      <c r="AT1125" s="9">
        <f t="shared" si="426"/>
        <v>0</v>
      </c>
      <c r="AU1125" s="9">
        <f t="shared" si="427"/>
        <v>0</v>
      </c>
      <c r="AV1125" s="9">
        <f t="shared" si="428"/>
        <v>19056.594800000003</v>
      </c>
      <c r="AW1125" s="9">
        <f t="shared" si="429"/>
        <v>38113.189600000005</v>
      </c>
      <c r="AX1125" s="9">
        <f t="shared" si="430"/>
        <v>0</v>
      </c>
      <c r="AY1125" s="10">
        <f t="shared" si="431"/>
        <v>0</v>
      </c>
    </row>
    <row r="1126" spans="1:51" ht="15" customHeight="1">
      <c r="A1126" s="87">
        <v>1120</v>
      </c>
      <c r="B1126" s="85" t="str">
        <f t="shared" si="408"/>
        <v>0601678147</v>
      </c>
      <c r="C1126" s="13" t="str">
        <f t="shared" si="409"/>
        <v>060167814711</v>
      </c>
      <c r="D1126" s="13" t="str">
        <f t="shared" si="410"/>
        <v>06016781471101</v>
      </c>
      <c r="E1126" s="14">
        <v>25400457</v>
      </c>
      <c r="F1126" s="14" t="s">
        <v>1472</v>
      </c>
      <c r="G1126" s="14" t="s">
        <v>2167</v>
      </c>
      <c r="H1126" s="14" t="s">
        <v>2394</v>
      </c>
      <c r="I1126" s="14" t="s">
        <v>1474</v>
      </c>
      <c r="J1126" s="14" t="s">
        <v>65</v>
      </c>
      <c r="K1126" s="15" t="s">
        <v>2395</v>
      </c>
      <c r="L1126" s="14" t="s">
        <v>27</v>
      </c>
      <c r="M1126" s="14">
        <v>1</v>
      </c>
      <c r="N1126" s="14" t="s">
        <v>27</v>
      </c>
      <c r="O1126" s="24">
        <f t="shared" si="411"/>
        <v>6769.2000000000007</v>
      </c>
      <c r="P1126" s="24">
        <f t="shared" si="412"/>
        <v>16921</v>
      </c>
      <c r="Q1126" s="24">
        <v>88</v>
      </c>
      <c r="R1126" s="16">
        <v>218</v>
      </c>
      <c r="S1126" s="69">
        <v>0</v>
      </c>
      <c r="T1126" s="70">
        <v>0</v>
      </c>
      <c r="U1126" s="24">
        <v>6606.4000000000005</v>
      </c>
      <c r="V1126" s="24">
        <v>16516</v>
      </c>
      <c r="W1126" s="69">
        <f t="shared" si="413"/>
        <v>74.8</v>
      </c>
      <c r="X1126" s="69">
        <f>VLOOKUP(D1126,'[1]Demanda Agregada Med. y MC'!$C$7:$O$3994,13,FALSE)</f>
        <v>187</v>
      </c>
      <c r="Y1126" s="24">
        <v>0</v>
      </c>
      <c r="Z1126" s="24">
        <v>0</v>
      </c>
      <c r="AA1126" s="24">
        <v>0</v>
      </c>
      <c r="AB1126" s="24">
        <v>0</v>
      </c>
      <c r="AC1126" s="24">
        <v>0</v>
      </c>
      <c r="AD1126" s="24">
        <v>0</v>
      </c>
      <c r="AE1126" s="26">
        <v>0</v>
      </c>
      <c r="AF1126" s="25">
        <v>0</v>
      </c>
      <c r="AG1126" s="22">
        <v>22.236400000000003</v>
      </c>
      <c r="AH1126" s="20">
        <f t="shared" si="414"/>
        <v>150522.63888000004</v>
      </c>
      <c r="AI1126" s="9">
        <f t="shared" si="415"/>
        <v>376262.12440000003</v>
      </c>
      <c r="AJ1126" s="9">
        <f t="shared" si="416"/>
        <v>1956.8032000000003</v>
      </c>
      <c r="AK1126" s="9">
        <f t="shared" si="417"/>
        <v>4847.5352000000003</v>
      </c>
      <c r="AL1126" s="9">
        <f t="shared" si="418"/>
        <v>0</v>
      </c>
      <c r="AM1126" s="9">
        <f t="shared" si="419"/>
        <v>0</v>
      </c>
      <c r="AN1126" s="9">
        <f t="shared" si="420"/>
        <v>146902.55296000003</v>
      </c>
      <c r="AO1126" s="9">
        <f t="shared" si="421"/>
        <v>367256.38240000006</v>
      </c>
      <c r="AP1126" s="9">
        <f t="shared" si="422"/>
        <v>1663.2827200000002</v>
      </c>
      <c r="AQ1126" s="9">
        <f t="shared" si="423"/>
        <v>4158.2068000000008</v>
      </c>
      <c r="AR1126" s="9">
        <f t="shared" si="424"/>
        <v>0</v>
      </c>
      <c r="AS1126" s="9">
        <f t="shared" si="425"/>
        <v>0</v>
      </c>
      <c r="AT1126" s="9">
        <f t="shared" si="426"/>
        <v>0</v>
      </c>
      <c r="AU1126" s="9">
        <f t="shared" si="427"/>
        <v>0</v>
      </c>
      <c r="AV1126" s="9">
        <f t="shared" si="428"/>
        <v>0</v>
      </c>
      <c r="AW1126" s="9">
        <f t="shared" si="429"/>
        <v>0</v>
      </c>
      <c r="AX1126" s="9">
        <f t="shared" si="430"/>
        <v>0</v>
      </c>
      <c r="AY1126" s="10">
        <f t="shared" si="431"/>
        <v>0</v>
      </c>
    </row>
    <row r="1127" spans="1:51" ht="15" customHeight="1">
      <c r="A1127" s="87">
        <v>1121</v>
      </c>
      <c r="B1127" s="85" t="str">
        <f t="shared" si="408"/>
        <v>0601678154</v>
      </c>
      <c r="C1127" s="13" t="str">
        <f t="shared" si="409"/>
        <v>060167815411</v>
      </c>
      <c r="D1127" s="13" t="str">
        <f t="shared" si="410"/>
        <v>06016781541101</v>
      </c>
      <c r="E1127" s="14">
        <v>25400457</v>
      </c>
      <c r="F1127" s="14" t="s">
        <v>1472</v>
      </c>
      <c r="G1127" s="14" t="s">
        <v>2167</v>
      </c>
      <c r="H1127" s="14" t="s">
        <v>2396</v>
      </c>
      <c r="I1127" s="14" t="s">
        <v>1474</v>
      </c>
      <c r="J1127" s="14" t="s">
        <v>65</v>
      </c>
      <c r="K1127" s="15" t="s">
        <v>2397</v>
      </c>
      <c r="L1127" s="14" t="s">
        <v>27</v>
      </c>
      <c r="M1127" s="14">
        <v>1</v>
      </c>
      <c r="N1127" s="14" t="s">
        <v>27</v>
      </c>
      <c r="O1127" s="24">
        <f t="shared" si="411"/>
        <v>4154.3</v>
      </c>
      <c r="P1127" s="24">
        <f t="shared" si="412"/>
        <v>10329</v>
      </c>
      <c r="Q1127" s="24">
        <v>46</v>
      </c>
      <c r="R1127" s="16">
        <v>114</v>
      </c>
      <c r="S1127" s="69">
        <v>0</v>
      </c>
      <c r="T1127" s="70">
        <v>0</v>
      </c>
      <c r="U1127" s="24">
        <v>3946.4</v>
      </c>
      <c r="V1127" s="24">
        <v>9866</v>
      </c>
      <c r="W1127" s="69">
        <f t="shared" si="413"/>
        <v>50.400000000000006</v>
      </c>
      <c r="X1127" s="69">
        <f>VLOOKUP(D1127,'[1]Demanda Agregada Med. y MC'!$C$7:$O$3994,13,FALSE)</f>
        <v>126</v>
      </c>
      <c r="Y1127" s="24">
        <v>0</v>
      </c>
      <c r="Z1127" s="24">
        <v>0</v>
      </c>
      <c r="AA1127" s="24">
        <v>0</v>
      </c>
      <c r="AB1127" s="24">
        <v>0</v>
      </c>
      <c r="AC1127" s="24">
        <v>111.5</v>
      </c>
      <c r="AD1127" s="24">
        <v>223</v>
      </c>
      <c r="AE1127" s="26">
        <v>0</v>
      </c>
      <c r="AF1127" s="25">
        <v>0</v>
      </c>
      <c r="AG1127" s="22">
        <v>22.236400000000003</v>
      </c>
      <c r="AH1127" s="20">
        <f t="shared" si="414"/>
        <v>92376.676520000023</v>
      </c>
      <c r="AI1127" s="9">
        <f t="shared" si="415"/>
        <v>229679.77560000002</v>
      </c>
      <c r="AJ1127" s="9">
        <f t="shared" si="416"/>
        <v>1022.8744000000002</v>
      </c>
      <c r="AK1127" s="9">
        <f t="shared" si="417"/>
        <v>2534.9496000000004</v>
      </c>
      <c r="AL1127" s="9">
        <f t="shared" si="418"/>
        <v>0</v>
      </c>
      <c r="AM1127" s="9">
        <f t="shared" si="419"/>
        <v>0</v>
      </c>
      <c r="AN1127" s="9">
        <f t="shared" si="420"/>
        <v>87753.728960000022</v>
      </c>
      <c r="AO1127" s="9">
        <f t="shared" si="421"/>
        <v>219384.32240000003</v>
      </c>
      <c r="AP1127" s="9">
        <f t="shared" si="422"/>
        <v>1120.7145600000003</v>
      </c>
      <c r="AQ1127" s="9">
        <f t="shared" si="423"/>
        <v>2801.7864000000004</v>
      </c>
      <c r="AR1127" s="9">
        <f t="shared" si="424"/>
        <v>0</v>
      </c>
      <c r="AS1127" s="9">
        <f t="shared" si="425"/>
        <v>0</v>
      </c>
      <c r="AT1127" s="9">
        <f t="shared" si="426"/>
        <v>0</v>
      </c>
      <c r="AU1127" s="9">
        <f t="shared" si="427"/>
        <v>0</v>
      </c>
      <c r="AV1127" s="9">
        <f t="shared" si="428"/>
        <v>2479.3586000000005</v>
      </c>
      <c r="AW1127" s="9">
        <f t="shared" si="429"/>
        <v>4958.717200000001</v>
      </c>
      <c r="AX1127" s="9">
        <f t="shared" si="430"/>
        <v>0</v>
      </c>
      <c r="AY1127" s="10">
        <f t="shared" si="431"/>
        <v>0</v>
      </c>
    </row>
    <row r="1128" spans="1:51" ht="15" customHeight="1">
      <c r="A1128" s="87">
        <v>1122</v>
      </c>
      <c r="B1128" s="85" t="str">
        <f t="shared" si="408"/>
        <v>0601678162</v>
      </c>
      <c r="C1128" s="13" t="str">
        <f t="shared" si="409"/>
        <v>060167816211</v>
      </c>
      <c r="D1128" s="13" t="str">
        <f t="shared" si="410"/>
        <v>06016781621101</v>
      </c>
      <c r="E1128" s="14">
        <v>25400457</v>
      </c>
      <c r="F1128" s="14" t="s">
        <v>1472</v>
      </c>
      <c r="G1128" s="14" t="s">
        <v>2167</v>
      </c>
      <c r="H1128" s="14" t="s">
        <v>2398</v>
      </c>
      <c r="I1128" s="14" t="s">
        <v>1474</v>
      </c>
      <c r="J1128" s="14" t="s">
        <v>65</v>
      </c>
      <c r="K1128" s="15" t="s">
        <v>2399</v>
      </c>
      <c r="L1128" s="14" t="s">
        <v>27</v>
      </c>
      <c r="M1128" s="14">
        <v>1</v>
      </c>
      <c r="N1128" s="14" t="s">
        <v>27</v>
      </c>
      <c r="O1128" s="24">
        <f t="shared" si="411"/>
        <v>1549.2</v>
      </c>
      <c r="P1128" s="24">
        <f t="shared" si="412"/>
        <v>3839</v>
      </c>
      <c r="Q1128" s="24">
        <v>3</v>
      </c>
      <c r="R1128" s="16">
        <v>6</v>
      </c>
      <c r="S1128" s="69">
        <v>0</v>
      </c>
      <c r="T1128" s="70">
        <v>0</v>
      </c>
      <c r="U1128" s="24">
        <v>1477.6000000000001</v>
      </c>
      <c r="V1128" s="24">
        <v>3694</v>
      </c>
      <c r="W1128" s="69">
        <f t="shared" si="413"/>
        <v>3.6</v>
      </c>
      <c r="X1128" s="69">
        <f>VLOOKUP(D1128,'[1]Demanda Agregada Med. y MC'!$C$7:$O$3994,13,FALSE)</f>
        <v>9</v>
      </c>
      <c r="Y1128" s="24">
        <v>0</v>
      </c>
      <c r="Z1128" s="24">
        <v>0</v>
      </c>
      <c r="AA1128" s="24">
        <v>0</v>
      </c>
      <c r="AB1128" s="24">
        <v>0</v>
      </c>
      <c r="AC1128" s="24">
        <v>65</v>
      </c>
      <c r="AD1128" s="24">
        <v>130</v>
      </c>
      <c r="AE1128" s="26">
        <v>0</v>
      </c>
      <c r="AF1128" s="25">
        <v>0</v>
      </c>
      <c r="AG1128" s="22">
        <v>22.236400000000003</v>
      </c>
      <c r="AH1128" s="20">
        <f t="shared" si="414"/>
        <v>34448.630880000004</v>
      </c>
      <c r="AI1128" s="9">
        <f t="shared" si="415"/>
        <v>85365.539600000018</v>
      </c>
      <c r="AJ1128" s="9">
        <f t="shared" si="416"/>
        <v>66.70920000000001</v>
      </c>
      <c r="AK1128" s="9">
        <f t="shared" si="417"/>
        <v>133.41840000000002</v>
      </c>
      <c r="AL1128" s="9">
        <f t="shared" si="418"/>
        <v>0</v>
      </c>
      <c r="AM1128" s="9">
        <f t="shared" si="419"/>
        <v>0</v>
      </c>
      <c r="AN1128" s="9">
        <f t="shared" si="420"/>
        <v>32856.504640000006</v>
      </c>
      <c r="AO1128" s="9">
        <f t="shared" si="421"/>
        <v>82141.261600000013</v>
      </c>
      <c r="AP1128" s="9">
        <f t="shared" si="422"/>
        <v>80.051040000000015</v>
      </c>
      <c r="AQ1128" s="9">
        <f t="shared" si="423"/>
        <v>200.12760000000003</v>
      </c>
      <c r="AR1128" s="9">
        <f t="shared" si="424"/>
        <v>0</v>
      </c>
      <c r="AS1128" s="9">
        <f t="shared" si="425"/>
        <v>0</v>
      </c>
      <c r="AT1128" s="9">
        <f t="shared" si="426"/>
        <v>0</v>
      </c>
      <c r="AU1128" s="9">
        <f t="shared" si="427"/>
        <v>0</v>
      </c>
      <c r="AV1128" s="9">
        <f t="shared" si="428"/>
        <v>1445.3660000000002</v>
      </c>
      <c r="AW1128" s="9">
        <f t="shared" si="429"/>
        <v>2890.7320000000004</v>
      </c>
      <c r="AX1128" s="9">
        <f t="shared" si="430"/>
        <v>0</v>
      </c>
      <c r="AY1128" s="10">
        <f t="shared" si="431"/>
        <v>0</v>
      </c>
    </row>
    <row r="1129" spans="1:51" ht="15" customHeight="1">
      <c r="A1129" s="87">
        <v>1123</v>
      </c>
      <c r="B1129" s="85" t="str">
        <f t="shared" ref="B1129:B1192" si="432">F1129&amp;G1129&amp;H1129</f>
        <v>0601678204</v>
      </c>
      <c r="C1129" s="13" t="str">
        <f t="shared" ref="C1129:C1192" si="433">F1129&amp;G1129&amp;H1129&amp;I1129</f>
        <v>060167820411</v>
      </c>
      <c r="D1129" s="13" t="str">
        <f t="shared" ref="D1129:D1192" si="434">F1129&amp;G1129&amp;H1129&amp;I1129&amp;J1129</f>
        <v>06016782041101</v>
      </c>
      <c r="E1129" s="14">
        <v>25400517</v>
      </c>
      <c r="F1129" s="14" t="s">
        <v>1472</v>
      </c>
      <c r="G1129" s="14" t="s">
        <v>2167</v>
      </c>
      <c r="H1129" s="14" t="s">
        <v>2400</v>
      </c>
      <c r="I1129" s="14" t="s">
        <v>1474</v>
      </c>
      <c r="J1129" s="14" t="s">
        <v>65</v>
      </c>
      <c r="K1129" s="15" t="s">
        <v>2401</v>
      </c>
      <c r="L1129" s="14" t="s">
        <v>27</v>
      </c>
      <c r="M1129" s="14">
        <v>1</v>
      </c>
      <c r="N1129" s="14" t="s">
        <v>27</v>
      </c>
      <c r="O1129" s="24">
        <f t="shared" ref="O1129:O1192" si="435">Q1129+S1129+U1129+W1129+Y1129+AA1129+AC1129+AE1129</f>
        <v>2239.8000000000002</v>
      </c>
      <c r="P1129" s="24">
        <f t="shared" ref="P1129:P1192" si="436">R1129+T1129+V1129+X1129+Z1129+AB1129+AD1129+AF1129</f>
        <v>5599</v>
      </c>
      <c r="Q1129" s="24">
        <v>463</v>
      </c>
      <c r="R1129" s="16">
        <v>1157</v>
      </c>
      <c r="S1129" s="69">
        <v>0</v>
      </c>
      <c r="T1129" s="70">
        <v>0</v>
      </c>
      <c r="U1129" s="24">
        <v>1679.6000000000001</v>
      </c>
      <c r="V1129" s="24">
        <v>4199</v>
      </c>
      <c r="W1129" s="69">
        <f t="shared" ref="W1129:W1192" si="437">X1129*0.4</f>
        <v>97.2</v>
      </c>
      <c r="X1129" s="69">
        <f>VLOOKUP(D1129,'[1]Demanda Agregada Med. y MC'!$C$7:$O$3994,13,FALSE)</f>
        <v>243</v>
      </c>
      <c r="Y1129" s="24">
        <v>0</v>
      </c>
      <c r="Z1129" s="24">
        <v>0</v>
      </c>
      <c r="AA1129" s="24">
        <v>0</v>
      </c>
      <c r="AB1129" s="24">
        <v>0</v>
      </c>
      <c r="AC1129" s="24">
        <v>0</v>
      </c>
      <c r="AD1129" s="24">
        <v>0</v>
      </c>
      <c r="AE1129" s="26">
        <v>0</v>
      </c>
      <c r="AF1129" s="25">
        <v>0</v>
      </c>
      <c r="AG1129" s="22">
        <v>65.807933131683086</v>
      </c>
      <c r="AH1129" s="20">
        <f t="shared" ref="AH1129:AH1192" si="438">IFERROR(O1129*$AG1129,"-")</f>
        <v>147396.60862834379</v>
      </c>
      <c r="AI1129" s="9">
        <f t="shared" ref="AI1129:AI1192" si="439">IFERROR(P1129*$AG1129,"-")</f>
        <v>368458.61760429357</v>
      </c>
      <c r="AJ1129" s="9">
        <f t="shared" ref="AJ1129:AJ1192" si="440">IFERROR(Q1129*$AG1129,"-")</f>
        <v>30469.073039969269</v>
      </c>
      <c r="AK1129" s="9">
        <f t="shared" ref="AK1129:AK1192" si="441">IFERROR(R1129*$AG1129,"-")</f>
        <v>76139.778633357331</v>
      </c>
      <c r="AL1129" s="9">
        <f t="shared" ref="AL1129:AL1192" si="442">IFERROR(S1129*$AG1129,"-")</f>
        <v>0</v>
      </c>
      <c r="AM1129" s="9">
        <f t="shared" ref="AM1129:AM1192" si="443">IFERROR(T1129*$AG1129,"-")</f>
        <v>0</v>
      </c>
      <c r="AN1129" s="9">
        <f t="shared" ref="AN1129:AN1192" si="444">IFERROR(U1129*$AG1129,"-")</f>
        <v>110531.00448797492</v>
      </c>
      <c r="AO1129" s="9">
        <f t="shared" ref="AO1129:AO1192" si="445">IFERROR(V1129*$AG1129,"-")</f>
        <v>276327.5112199373</v>
      </c>
      <c r="AP1129" s="9">
        <f t="shared" ref="AP1129:AP1192" si="446">IFERROR(W1129*$AG1129,"-")</f>
        <v>6396.5311003995957</v>
      </c>
      <c r="AQ1129" s="9">
        <f t="shared" ref="AQ1129:AQ1192" si="447">IFERROR(X1129*$AG1129,"-")</f>
        <v>15991.327750998989</v>
      </c>
      <c r="AR1129" s="9">
        <f t="shared" ref="AR1129:AR1192" si="448">IFERROR(Y1129*$AG1129,"-")</f>
        <v>0</v>
      </c>
      <c r="AS1129" s="9">
        <f t="shared" ref="AS1129:AS1192" si="449">IFERROR(Z1129*$AG1129,"-")</f>
        <v>0</v>
      </c>
      <c r="AT1129" s="9">
        <f t="shared" ref="AT1129:AT1192" si="450">IFERROR(AA1129*$AG1129,"-")</f>
        <v>0</v>
      </c>
      <c r="AU1129" s="9">
        <f t="shared" ref="AU1129:AU1192" si="451">IFERROR(AB1129*$AG1129,"-")</f>
        <v>0</v>
      </c>
      <c r="AV1129" s="9">
        <f t="shared" ref="AV1129:AV1192" si="452">IFERROR(AC1129*$AG1129,"-")</f>
        <v>0</v>
      </c>
      <c r="AW1129" s="9">
        <f t="shared" ref="AW1129:AW1192" si="453">IFERROR(AD1129*$AG1129,"-")</f>
        <v>0</v>
      </c>
      <c r="AX1129" s="9">
        <f t="shared" ref="AX1129:AX1192" si="454">IFERROR(AE1129*$AG1129,"-")</f>
        <v>0</v>
      </c>
      <c r="AY1129" s="10">
        <f t="shared" ref="AY1129:AY1192" si="455">IFERROR(AF1129*$AG1129,"-")</f>
        <v>0</v>
      </c>
    </row>
    <row r="1130" spans="1:51" ht="15" customHeight="1">
      <c r="A1130" s="87">
        <v>1124</v>
      </c>
      <c r="B1130" s="85" t="str">
        <f t="shared" si="432"/>
        <v>0601678220</v>
      </c>
      <c r="C1130" s="13" t="str">
        <f t="shared" si="433"/>
        <v>060167822012</v>
      </c>
      <c r="D1130" s="13" t="str">
        <f t="shared" si="434"/>
        <v>06016782201201</v>
      </c>
      <c r="E1130" s="14">
        <v>25400519</v>
      </c>
      <c r="F1130" s="14" t="s">
        <v>1472</v>
      </c>
      <c r="G1130" s="14" t="s">
        <v>2167</v>
      </c>
      <c r="H1130" s="14" t="s">
        <v>2402</v>
      </c>
      <c r="I1130" s="14" t="s">
        <v>1483</v>
      </c>
      <c r="J1130" s="14" t="s">
        <v>65</v>
      </c>
      <c r="K1130" s="15" t="s">
        <v>2403</v>
      </c>
      <c r="L1130" s="14" t="s">
        <v>27</v>
      </c>
      <c r="M1130" s="14" t="s">
        <v>246</v>
      </c>
      <c r="N1130" s="14" t="s">
        <v>27</v>
      </c>
      <c r="O1130" s="24">
        <f t="shared" si="435"/>
        <v>4647.3999999999996</v>
      </c>
      <c r="P1130" s="24">
        <f t="shared" si="436"/>
        <v>11617</v>
      </c>
      <c r="Q1130" s="24">
        <v>697</v>
      </c>
      <c r="R1130" s="16">
        <v>1741</v>
      </c>
      <c r="S1130" s="69">
        <v>0</v>
      </c>
      <c r="T1130" s="70">
        <v>0</v>
      </c>
      <c r="U1130" s="24">
        <v>3948.4</v>
      </c>
      <c r="V1130" s="24">
        <v>9871</v>
      </c>
      <c r="W1130" s="69">
        <f t="shared" si="437"/>
        <v>2</v>
      </c>
      <c r="X1130" s="69">
        <f>VLOOKUP(D1130,'[1]Demanda Agregada Med. y MC'!$C$7:$O$3994,13,FALSE)</f>
        <v>5</v>
      </c>
      <c r="Y1130" s="24">
        <v>0</v>
      </c>
      <c r="Z1130" s="24">
        <v>0</v>
      </c>
      <c r="AA1130" s="24">
        <v>0</v>
      </c>
      <c r="AB1130" s="24">
        <v>0</v>
      </c>
      <c r="AC1130" s="24">
        <v>0</v>
      </c>
      <c r="AD1130" s="24">
        <v>0</v>
      </c>
      <c r="AE1130" s="26">
        <v>0</v>
      </c>
      <c r="AF1130" s="25">
        <v>0</v>
      </c>
      <c r="AG1130" s="22">
        <v>12.502800000000001</v>
      </c>
      <c r="AH1130" s="20">
        <f t="shared" si="438"/>
        <v>58105.512719999999</v>
      </c>
      <c r="AI1130" s="9">
        <f t="shared" si="439"/>
        <v>145245.0276</v>
      </c>
      <c r="AJ1130" s="9">
        <f t="shared" si="440"/>
        <v>8714.4516000000003</v>
      </c>
      <c r="AK1130" s="9">
        <f t="shared" si="441"/>
        <v>21767.374800000001</v>
      </c>
      <c r="AL1130" s="9">
        <f t="shared" si="442"/>
        <v>0</v>
      </c>
      <c r="AM1130" s="9">
        <f t="shared" si="443"/>
        <v>0</v>
      </c>
      <c r="AN1130" s="9">
        <f t="shared" si="444"/>
        <v>49366.055520000002</v>
      </c>
      <c r="AO1130" s="9">
        <f t="shared" si="445"/>
        <v>123415.1388</v>
      </c>
      <c r="AP1130" s="9">
        <f t="shared" si="446"/>
        <v>25.005600000000001</v>
      </c>
      <c r="AQ1130" s="9">
        <f t="shared" si="447"/>
        <v>62.514000000000003</v>
      </c>
      <c r="AR1130" s="9">
        <f t="shared" si="448"/>
        <v>0</v>
      </c>
      <c r="AS1130" s="9">
        <f t="shared" si="449"/>
        <v>0</v>
      </c>
      <c r="AT1130" s="9">
        <f t="shared" si="450"/>
        <v>0</v>
      </c>
      <c r="AU1130" s="9">
        <f t="shared" si="451"/>
        <v>0</v>
      </c>
      <c r="AV1130" s="9">
        <f t="shared" si="452"/>
        <v>0</v>
      </c>
      <c r="AW1130" s="9">
        <f t="shared" si="453"/>
        <v>0</v>
      </c>
      <c r="AX1130" s="9">
        <f t="shared" si="454"/>
        <v>0</v>
      </c>
      <c r="AY1130" s="10">
        <f t="shared" si="455"/>
        <v>0</v>
      </c>
    </row>
    <row r="1131" spans="1:51" ht="15" customHeight="1">
      <c r="A1131" s="87">
        <v>1125</v>
      </c>
      <c r="B1131" s="85" t="str">
        <f t="shared" si="432"/>
        <v>0601678238</v>
      </c>
      <c r="C1131" s="13" t="str">
        <f t="shared" si="433"/>
        <v>060167823812</v>
      </c>
      <c r="D1131" s="13" t="str">
        <f t="shared" si="434"/>
        <v>06016782381201</v>
      </c>
      <c r="E1131" s="14">
        <v>25400519</v>
      </c>
      <c r="F1131" s="14" t="s">
        <v>1472</v>
      </c>
      <c r="G1131" s="14" t="s">
        <v>2167</v>
      </c>
      <c r="H1131" s="14" t="s">
        <v>2404</v>
      </c>
      <c r="I1131" s="14" t="s">
        <v>1483</v>
      </c>
      <c r="J1131" s="14" t="s">
        <v>65</v>
      </c>
      <c r="K1131" s="15" t="s">
        <v>2405</v>
      </c>
      <c r="L1131" s="14" t="s">
        <v>27</v>
      </c>
      <c r="M1131" s="14" t="s">
        <v>246</v>
      </c>
      <c r="N1131" s="14" t="s">
        <v>27</v>
      </c>
      <c r="O1131" s="24">
        <f t="shared" si="435"/>
        <v>4528.7999999999993</v>
      </c>
      <c r="P1131" s="24">
        <f t="shared" si="436"/>
        <v>11320</v>
      </c>
      <c r="Q1131" s="24">
        <v>1494</v>
      </c>
      <c r="R1131" s="16">
        <v>3733</v>
      </c>
      <c r="S1131" s="69">
        <v>0</v>
      </c>
      <c r="T1131" s="70">
        <v>0</v>
      </c>
      <c r="U1131" s="24">
        <v>2952.4</v>
      </c>
      <c r="V1131" s="24">
        <v>7381</v>
      </c>
      <c r="W1131" s="69">
        <f t="shared" si="437"/>
        <v>82.4</v>
      </c>
      <c r="X1131" s="69">
        <f>VLOOKUP(D1131,'[1]Demanda Agregada Med. y MC'!$C$7:$O$3994,13,FALSE)</f>
        <v>206</v>
      </c>
      <c r="Y1131" s="24">
        <v>0</v>
      </c>
      <c r="Z1131" s="24">
        <v>0</v>
      </c>
      <c r="AA1131" s="24">
        <v>0</v>
      </c>
      <c r="AB1131" s="24">
        <v>0</v>
      </c>
      <c r="AC1131" s="24">
        <v>0</v>
      </c>
      <c r="AD1131" s="24">
        <v>0</v>
      </c>
      <c r="AE1131" s="26">
        <v>0</v>
      </c>
      <c r="AF1131" s="25">
        <v>0</v>
      </c>
      <c r="AG1131" s="22">
        <v>12.502800000000001</v>
      </c>
      <c r="AH1131" s="20">
        <f t="shared" si="438"/>
        <v>56622.680639999991</v>
      </c>
      <c r="AI1131" s="9">
        <f t="shared" si="439"/>
        <v>141531.696</v>
      </c>
      <c r="AJ1131" s="9">
        <f t="shared" si="440"/>
        <v>18679.183199999999</v>
      </c>
      <c r="AK1131" s="9">
        <f t="shared" si="441"/>
        <v>46672.952400000002</v>
      </c>
      <c r="AL1131" s="9">
        <f t="shared" si="442"/>
        <v>0</v>
      </c>
      <c r="AM1131" s="9">
        <f t="shared" si="443"/>
        <v>0</v>
      </c>
      <c r="AN1131" s="9">
        <f t="shared" si="444"/>
        <v>36913.26672</v>
      </c>
      <c r="AO1131" s="9">
        <f t="shared" si="445"/>
        <v>92283.166800000006</v>
      </c>
      <c r="AP1131" s="9">
        <f t="shared" si="446"/>
        <v>1030.23072</v>
      </c>
      <c r="AQ1131" s="9">
        <f t="shared" si="447"/>
        <v>2575.5768000000003</v>
      </c>
      <c r="AR1131" s="9">
        <f t="shared" si="448"/>
        <v>0</v>
      </c>
      <c r="AS1131" s="9">
        <f t="shared" si="449"/>
        <v>0</v>
      </c>
      <c r="AT1131" s="9">
        <f t="shared" si="450"/>
        <v>0</v>
      </c>
      <c r="AU1131" s="9">
        <f t="shared" si="451"/>
        <v>0</v>
      </c>
      <c r="AV1131" s="9">
        <f t="shared" si="452"/>
        <v>0</v>
      </c>
      <c r="AW1131" s="9">
        <f t="shared" si="453"/>
        <v>0</v>
      </c>
      <c r="AX1131" s="9">
        <f t="shared" si="454"/>
        <v>0</v>
      </c>
      <c r="AY1131" s="10">
        <f t="shared" si="455"/>
        <v>0</v>
      </c>
    </row>
    <row r="1132" spans="1:51" ht="15" customHeight="1">
      <c r="A1132" s="87">
        <v>1126</v>
      </c>
      <c r="B1132" s="85" t="str">
        <f t="shared" si="432"/>
        <v>0601678725</v>
      </c>
      <c r="C1132" s="13" t="str">
        <f t="shared" si="433"/>
        <v>060167872511</v>
      </c>
      <c r="D1132" s="13" t="str">
        <f t="shared" si="434"/>
        <v>06016787251101</v>
      </c>
      <c r="E1132" s="14">
        <v>25400092</v>
      </c>
      <c r="F1132" s="14" t="s">
        <v>1472</v>
      </c>
      <c r="G1132" s="14" t="s">
        <v>2167</v>
      </c>
      <c r="H1132" s="14" t="s">
        <v>2406</v>
      </c>
      <c r="I1132" s="14" t="s">
        <v>1474</v>
      </c>
      <c r="J1132" s="14" t="s">
        <v>65</v>
      </c>
      <c r="K1132" s="15" t="s">
        <v>2407</v>
      </c>
      <c r="L1132" s="14" t="s">
        <v>27</v>
      </c>
      <c r="M1132" s="14">
        <v>1</v>
      </c>
      <c r="N1132" s="14" t="s">
        <v>27</v>
      </c>
      <c r="O1132" s="24">
        <f t="shared" si="435"/>
        <v>680</v>
      </c>
      <c r="P1132" s="24">
        <f t="shared" si="436"/>
        <v>1698</v>
      </c>
      <c r="Q1132" s="24">
        <v>44</v>
      </c>
      <c r="R1132" s="16">
        <v>108</v>
      </c>
      <c r="S1132" s="69">
        <v>0</v>
      </c>
      <c r="T1132" s="70">
        <v>0</v>
      </c>
      <c r="U1132" s="24">
        <v>631.20000000000005</v>
      </c>
      <c r="V1132" s="24">
        <v>1578</v>
      </c>
      <c r="W1132" s="69">
        <f t="shared" si="437"/>
        <v>4.8000000000000007</v>
      </c>
      <c r="X1132" s="69">
        <f>VLOOKUP(D1132,'[1]Demanda Agregada Med. y MC'!$C$7:$O$3994,13,FALSE)</f>
        <v>12.000000000000002</v>
      </c>
      <c r="Y1132" s="24">
        <v>0</v>
      </c>
      <c r="Z1132" s="24">
        <v>0</v>
      </c>
      <c r="AA1132" s="24">
        <v>0</v>
      </c>
      <c r="AB1132" s="24">
        <v>0</v>
      </c>
      <c r="AC1132" s="24">
        <v>0</v>
      </c>
      <c r="AD1132" s="24">
        <v>0</v>
      </c>
      <c r="AE1132" s="26">
        <v>0</v>
      </c>
      <c r="AF1132" s="25">
        <v>0</v>
      </c>
      <c r="AG1132" s="22">
        <v>455.22750000000002</v>
      </c>
      <c r="AH1132" s="20">
        <f t="shared" si="438"/>
        <v>309554.7</v>
      </c>
      <c r="AI1132" s="9">
        <f t="shared" si="439"/>
        <v>772976.29500000004</v>
      </c>
      <c r="AJ1132" s="9">
        <f t="shared" si="440"/>
        <v>20030.010000000002</v>
      </c>
      <c r="AK1132" s="9">
        <f t="shared" si="441"/>
        <v>49164.57</v>
      </c>
      <c r="AL1132" s="9">
        <f t="shared" si="442"/>
        <v>0</v>
      </c>
      <c r="AM1132" s="9">
        <f t="shared" si="443"/>
        <v>0</v>
      </c>
      <c r="AN1132" s="9">
        <f t="shared" si="444"/>
        <v>287339.59800000006</v>
      </c>
      <c r="AO1132" s="9">
        <f t="shared" si="445"/>
        <v>718348.995</v>
      </c>
      <c r="AP1132" s="9">
        <f t="shared" si="446"/>
        <v>2185.0920000000006</v>
      </c>
      <c r="AQ1132" s="9">
        <f t="shared" si="447"/>
        <v>5462.7300000000014</v>
      </c>
      <c r="AR1132" s="9">
        <f t="shared" si="448"/>
        <v>0</v>
      </c>
      <c r="AS1132" s="9">
        <f t="shared" si="449"/>
        <v>0</v>
      </c>
      <c r="AT1132" s="9">
        <f t="shared" si="450"/>
        <v>0</v>
      </c>
      <c r="AU1132" s="9">
        <f t="shared" si="451"/>
        <v>0</v>
      </c>
      <c r="AV1132" s="9">
        <f t="shared" si="452"/>
        <v>0</v>
      </c>
      <c r="AW1132" s="9">
        <f t="shared" si="453"/>
        <v>0</v>
      </c>
      <c r="AX1132" s="9">
        <f t="shared" si="454"/>
        <v>0</v>
      </c>
      <c r="AY1132" s="10">
        <f t="shared" si="455"/>
        <v>0</v>
      </c>
    </row>
    <row r="1133" spans="1:51" ht="15" customHeight="1">
      <c r="A1133" s="87">
        <v>1127</v>
      </c>
      <c r="B1133" s="85" t="str">
        <f t="shared" si="432"/>
        <v>0601678758</v>
      </c>
      <c r="C1133" s="13" t="str">
        <f t="shared" si="433"/>
        <v>060167875811</v>
      </c>
      <c r="D1133" s="13" t="str">
        <f t="shared" si="434"/>
        <v>06016787581101</v>
      </c>
      <c r="E1133" s="14">
        <v>25400460</v>
      </c>
      <c r="F1133" s="14" t="s">
        <v>1472</v>
      </c>
      <c r="G1133" s="14" t="s">
        <v>2167</v>
      </c>
      <c r="H1133" s="14" t="s">
        <v>2408</v>
      </c>
      <c r="I1133" s="14" t="s">
        <v>1474</v>
      </c>
      <c r="J1133" s="14" t="s">
        <v>65</v>
      </c>
      <c r="K1133" s="15" t="s">
        <v>2409</v>
      </c>
      <c r="L1133" s="14" t="s">
        <v>988</v>
      </c>
      <c r="M1133" s="14">
        <v>1</v>
      </c>
      <c r="N1133" s="14" t="s">
        <v>988</v>
      </c>
      <c r="O1133" s="24">
        <f t="shared" si="435"/>
        <v>316.39999999999998</v>
      </c>
      <c r="P1133" s="24">
        <f t="shared" si="436"/>
        <v>791</v>
      </c>
      <c r="Q1133" s="24">
        <v>70</v>
      </c>
      <c r="R1133" s="16">
        <v>175</v>
      </c>
      <c r="S1133" s="69">
        <v>0</v>
      </c>
      <c r="T1133" s="70">
        <v>0</v>
      </c>
      <c r="U1133" s="24">
        <v>246.4</v>
      </c>
      <c r="V1133" s="24">
        <v>616</v>
      </c>
      <c r="W1133" s="69">
        <f t="shared" si="437"/>
        <v>0</v>
      </c>
      <c r="X1133" s="69">
        <f>VLOOKUP(D1133,'[1]Demanda Agregada Med. y MC'!$C$7:$O$3994,13,FALSE)</f>
        <v>0</v>
      </c>
      <c r="Y1133" s="24">
        <v>0</v>
      </c>
      <c r="Z1133" s="24">
        <v>0</v>
      </c>
      <c r="AA1133" s="24">
        <v>0</v>
      </c>
      <c r="AB1133" s="24">
        <v>0</v>
      </c>
      <c r="AC1133" s="24">
        <v>0</v>
      </c>
      <c r="AD1133" s="24">
        <v>0</v>
      </c>
      <c r="AE1133" s="26">
        <v>0</v>
      </c>
      <c r="AF1133" s="25">
        <v>0</v>
      </c>
      <c r="AG1133" s="22">
        <v>219.88</v>
      </c>
      <c r="AH1133" s="20">
        <f t="shared" si="438"/>
        <v>69570.031999999992</v>
      </c>
      <c r="AI1133" s="9">
        <f t="shared" si="439"/>
        <v>173925.08</v>
      </c>
      <c r="AJ1133" s="9">
        <f t="shared" si="440"/>
        <v>15391.6</v>
      </c>
      <c r="AK1133" s="9">
        <f t="shared" si="441"/>
        <v>38479</v>
      </c>
      <c r="AL1133" s="9">
        <f t="shared" si="442"/>
        <v>0</v>
      </c>
      <c r="AM1133" s="9">
        <f t="shared" si="443"/>
        <v>0</v>
      </c>
      <c r="AN1133" s="9">
        <f t="shared" si="444"/>
        <v>54178.432000000001</v>
      </c>
      <c r="AO1133" s="9">
        <f t="shared" si="445"/>
        <v>135446.07999999999</v>
      </c>
      <c r="AP1133" s="9">
        <f t="shared" si="446"/>
        <v>0</v>
      </c>
      <c r="AQ1133" s="9">
        <f t="shared" si="447"/>
        <v>0</v>
      </c>
      <c r="AR1133" s="9">
        <f t="shared" si="448"/>
        <v>0</v>
      </c>
      <c r="AS1133" s="9">
        <f t="shared" si="449"/>
        <v>0</v>
      </c>
      <c r="AT1133" s="9">
        <f t="shared" si="450"/>
        <v>0</v>
      </c>
      <c r="AU1133" s="9">
        <f t="shared" si="451"/>
        <v>0</v>
      </c>
      <c r="AV1133" s="9">
        <f t="shared" si="452"/>
        <v>0</v>
      </c>
      <c r="AW1133" s="9">
        <f t="shared" si="453"/>
        <v>0</v>
      </c>
      <c r="AX1133" s="9">
        <f t="shared" si="454"/>
        <v>0</v>
      </c>
      <c r="AY1133" s="10">
        <f t="shared" si="455"/>
        <v>0</v>
      </c>
    </row>
    <row r="1134" spans="1:51" ht="15" customHeight="1">
      <c r="A1134" s="87">
        <v>1128</v>
      </c>
      <c r="B1134" s="85" t="str">
        <f t="shared" si="432"/>
        <v>0601678766</v>
      </c>
      <c r="C1134" s="13" t="str">
        <f t="shared" si="433"/>
        <v>060167876611</v>
      </c>
      <c r="D1134" s="13" t="str">
        <f t="shared" si="434"/>
        <v>06016787661101</v>
      </c>
      <c r="E1134" s="14">
        <v>25400460</v>
      </c>
      <c r="F1134" s="14" t="s">
        <v>1472</v>
      </c>
      <c r="G1134" s="14" t="s">
        <v>2167</v>
      </c>
      <c r="H1134" s="14" t="s">
        <v>2410</v>
      </c>
      <c r="I1134" s="14" t="s">
        <v>1474</v>
      </c>
      <c r="J1134" s="14" t="s">
        <v>65</v>
      </c>
      <c r="K1134" s="15" t="s">
        <v>2411</v>
      </c>
      <c r="L1134" s="14" t="s">
        <v>988</v>
      </c>
      <c r="M1134" s="14">
        <v>1</v>
      </c>
      <c r="N1134" s="14" t="s">
        <v>988</v>
      </c>
      <c r="O1134" s="24">
        <f t="shared" si="435"/>
        <v>1416.7</v>
      </c>
      <c r="P1134" s="24">
        <f t="shared" si="436"/>
        <v>3540.25</v>
      </c>
      <c r="Q1134" s="24">
        <v>123</v>
      </c>
      <c r="R1134" s="16">
        <v>306</v>
      </c>
      <c r="S1134" s="69">
        <v>0</v>
      </c>
      <c r="T1134" s="70">
        <v>0</v>
      </c>
      <c r="U1134" s="24">
        <v>1290.4000000000001</v>
      </c>
      <c r="V1134" s="24">
        <v>3226</v>
      </c>
      <c r="W1134" s="69">
        <f t="shared" si="437"/>
        <v>3.3000000000000003</v>
      </c>
      <c r="X1134" s="69">
        <f>VLOOKUP(D1134,'[1]Demanda Agregada Med. y MC'!$C$7:$O$3994,13,FALSE)</f>
        <v>8.25</v>
      </c>
      <c r="Y1134" s="24">
        <v>0</v>
      </c>
      <c r="Z1134" s="24">
        <v>0</v>
      </c>
      <c r="AA1134" s="24">
        <v>0</v>
      </c>
      <c r="AB1134" s="24">
        <v>0</v>
      </c>
      <c r="AC1134" s="24">
        <v>0</v>
      </c>
      <c r="AD1134" s="24">
        <v>0</v>
      </c>
      <c r="AE1134" s="26">
        <v>0</v>
      </c>
      <c r="AF1134" s="25">
        <v>0</v>
      </c>
      <c r="AG1134" s="22">
        <v>219.88</v>
      </c>
      <c r="AH1134" s="20">
        <f t="shared" si="438"/>
        <v>311503.99599999998</v>
      </c>
      <c r="AI1134" s="9">
        <f t="shared" si="439"/>
        <v>778430.17</v>
      </c>
      <c r="AJ1134" s="9">
        <f t="shared" si="440"/>
        <v>27045.239999999998</v>
      </c>
      <c r="AK1134" s="9">
        <f t="shared" si="441"/>
        <v>67283.28</v>
      </c>
      <c r="AL1134" s="9">
        <f t="shared" si="442"/>
        <v>0</v>
      </c>
      <c r="AM1134" s="9">
        <f t="shared" si="443"/>
        <v>0</v>
      </c>
      <c r="AN1134" s="9">
        <f t="shared" si="444"/>
        <v>283733.152</v>
      </c>
      <c r="AO1134" s="9">
        <f t="shared" si="445"/>
        <v>709332.88</v>
      </c>
      <c r="AP1134" s="9">
        <f t="shared" si="446"/>
        <v>725.60400000000004</v>
      </c>
      <c r="AQ1134" s="9">
        <f t="shared" si="447"/>
        <v>1814.01</v>
      </c>
      <c r="AR1134" s="9">
        <f t="shared" si="448"/>
        <v>0</v>
      </c>
      <c r="AS1134" s="9">
        <f t="shared" si="449"/>
        <v>0</v>
      </c>
      <c r="AT1134" s="9">
        <f t="shared" si="450"/>
        <v>0</v>
      </c>
      <c r="AU1134" s="9">
        <f t="shared" si="451"/>
        <v>0</v>
      </c>
      <c r="AV1134" s="9">
        <f t="shared" si="452"/>
        <v>0</v>
      </c>
      <c r="AW1134" s="9">
        <f t="shared" si="453"/>
        <v>0</v>
      </c>
      <c r="AX1134" s="9">
        <f t="shared" si="454"/>
        <v>0</v>
      </c>
      <c r="AY1134" s="10">
        <f t="shared" si="455"/>
        <v>0</v>
      </c>
    </row>
    <row r="1135" spans="1:51" ht="15" customHeight="1">
      <c r="A1135" s="87">
        <v>1129</v>
      </c>
      <c r="B1135" s="85" t="str">
        <f t="shared" si="432"/>
        <v>0601678774</v>
      </c>
      <c r="C1135" s="13" t="str">
        <f t="shared" si="433"/>
        <v>060167877411</v>
      </c>
      <c r="D1135" s="13" t="str">
        <f t="shared" si="434"/>
        <v>06016787741101</v>
      </c>
      <c r="E1135" s="14"/>
      <c r="F1135" s="14" t="s">
        <v>1472</v>
      </c>
      <c r="G1135" s="14" t="s">
        <v>2167</v>
      </c>
      <c r="H1135" s="14" t="s">
        <v>2412</v>
      </c>
      <c r="I1135" s="14" t="s">
        <v>1474</v>
      </c>
      <c r="J1135" s="14" t="s">
        <v>65</v>
      </c>
      <c r="K1135" s="15" t="s">
        <v>2413</v>
      </c>
      <c r="L1135" s="14" t="s">
        <v>988</v>
      </c>
      <c r="M1135" s="14">
        <v>1</v>
      </c>
      <c r="N1135" s="14" t="s">
        <v>988</v>
      </c>
      <c r="O1135" s="24">
        <f t="shared" si="435"/>
        <v>432</v>
      </c>
      <c r="P1135" s="24">
        <f t="shared" si="436"/>
        <v>1079.5</v>
      </c>
      <c r="Q1135" s="24">
        <v>109</v>
      </c>
      <c r="R1135" s="16">
        <v>272</v>
      </c>
      <c r="S1135" s="69">
        <v>0</v>
      </c>
      <c r="T1135" s="70">
        <v>0</v>
      </c>
      <c r="U1135" s="24">
        <v>317.60000000000002</v>
      </c>
      <c r="V1135" s="24">
        <v>794</v>
      </c>
      <c r="W1135" s="69">
        <f t="shared" si="437"/>
        <v>5.4</v>
      </c>
      <c r="X1135" s="69">
        <f>VLOOKUP(D1135,'[1]Demanda Agregada Med. y MC'!$C$7:$O$3994,13,FALSE)</f>
        <v>13.5</v>
      </c>
      <c r="Y1135" s="24">
        <v>0</v>
      </c>
      <c r="Z1135" s="24">
        <v>0</v>
      </c>
      <c r="AA1135" s="24">
        <v>0</v>
      </c>
      <c r="AB1135" s="24">
        <v>0</v>
      </c>
      <c r="AC1135" s="24">
        <v>0</v>
      </c>
      <c r="AD1135" s="24">
        <v>0</v>
      </c>
      <c r="AE1135" s="26">
        <v>0</v>
      </c>
      <c r="AF1135" s="25">
        <v>0</v>
      </c>
      <c r="AG1135" s="22">
        <v>219.88</v>
      </c>
      <c r="AH1135" s="20">
        <f t="shared" si="438"/>
        <v>94988.160000000003</v>
      </c>
      <c r="AI1135" s="9">
        <f t="shared" si="439"/>
        <v>237360.46</v>
      </c>
      <c r="AJ1135" s="9">
        <f t="shared" si="440"/>
        <v>23966.92</v>
      </c>
      <c r="AK1135" s="9">
        <f t="shared" si="441"/>
        <v>59807.360000000001</v>
      </c>
      <c r="AL1135" s="9">
        <f t="shared" si="442"/>
        <v>0</v>
      </c>
      <c r="AM1135" s="9">
        <f t="shared" si="443"/>
        <v>0</v>
      </c>
      <c r="AN1135" s="9">
        <f t="shared" si="444"/>
        <v>69833.888000000006</v>
      </c>
      <c r="AO1135" s="9">
        <f t="shared" si="445"/>
        <v>174584.72</v>
      </c>
      <c r="AP1135" s="9">
        <f t="shared" si="446"/>
        <v>1187.3520000000001</v>
      </c>
      <c r="AQ1135" s="9">
        <f t="shared" si="447"/>
        <v>2968.38</v>
      </c>
      <c r="AR1135" s="9">
        <f t="shared" si="448"/>
        <v>0</v>
      </c>
      <c r="AS1135" s="9">
        <f t="shared" si="449"/>
        <v>0</v>
      </c>
      <c r="AT1135" s="9">
        <f t="shared" si="450"/>
        <v>0</v>
      </c>
      <c r="AU1135" s="9">
        <f t="shared" si="451"/>
        <v>0</v>
      </c>
      <c r="AV1135" s="9">
        <f t="shared" si="452"/>
        <v>0</v>
      </c>
      <c r="AW1135" s="9">
        <f t="shared" si="453"/>
        <v>0</v>
      </c>
      <c r="AX1135" s="9">
        <f t="shared" si="454"/>
        <v>0</v>
      </c>
      <c r="AY1135" s="10">
        <f t="shared" si="455"/>
        <v>0</v>
      </c>
    </row>
    <row r="1136" spans="1:51" ht="15" customHeight="1">
      <c r="A1136" s="87">
        <v>1130</v>
      </c>
      <c r="B1136" s="85" t="str">
        <f t="shared" si="432"/>
        <v>0601678782</v>
      </c>
      <c r="C1136" s="13" t="str">
        <f t="shared" si="433"/>
        <v>060167878202</v>
      </c>
      <c r="D1136" s="13" t="str">
        <f t="shared" si="434"/>
        <v>06016787820201</v>
      </c>
      <c r="E1136" s="14">
        <v>25400100</v>
      </c>
      <c r="F1136" s="14" t="s">
        <v>1472</v>
      </c>
      <c r="G1136" s="14" t="s">
        <v>2167</v>
      </c>
      <c r="H1136" s="14" t="s">
        <v>2414</v>
      </c>
      <c r="I1136" s="14" t="s">
        <v>56</v>
      </c>
      <c r="J1136" s="14" t="s">
        <v>65</v>
      </c>
      <c r="K1136" s="15" t="s">
        <v>2415</v>
      </c>
      <c r="L1136" s="14" t="s">
        <v>27</v>
      </c>
      <c r="M1136" s="14">
        <v>1</v>
      </c>
      <c r="N1136" s="14" t="s">
        <v>27</v>
      </c>
      <c r="O1136" s="24">
        <f t="shared" si="435"/>
        <v>1016.6</v>
      </c>
      <c r="P1136" s="24">
        <f t="shared" si="436"/>
        <v>2540</v>
      </c>
      <c r="Q1136" s="24">
        <v>63</v>
      </c>
      <c r="R1136" s="16">
        <v>156</v>
      </c>
      <c r="S1136" s="69">
        <v>0</v>
      </c>
      <c r="T1136" s="70">
        <v>0</v>
      </c>
      <c r="U1136" s="24">
        <v>953.6</v>
      </c>
      <c r="V1136" s="24">
        <v>2384</v>
      </c>
      <c r="W1136" s="69">
        <f t="shared" si="437"/>
        <v>0</v>
      </c>
      <c r="X1136" s="69">
        <f>VLOOKUP(D1136,'[1]Demanda Agregada Med. y MC'!$C$7:$O$3994,13,FALSE)</f>
        <v>0</v>
      </c>
      <c r="Y1136" s="24">
        <v>0</v>
      </c>
      <c r="Z1136" s="24">
        <v>0</v>
      </c>
      <c r="AA1136" s="24">
        <v>0</v>
      </c>
      <c r="AB1136" s="24">
        <v>0</v>
      </c>
      <c r="AC1136" s="24">
        <v>0</v>
      </c>
      <c r="AD1136" s="24">
        <v>0</v>
      </c>
      <c r="AE1136" s="26">
        <v>0</v>
      </c>
      <c r="AF1136" s="25">
        <v>0</v>
      </c>
      <c r="AG1136" s="22">
        <v>1661.75</v>
      </c>
      <c r="AH1136" s="20">
        <f t="shared" si="438"/>
        <v>1689335.05</v>
      </c>
      <c r="AI1136" s="9">
        <f t="shared" si="439"/>
        <v>4220845</v>
      </c>
      <c r="AJ1136" s="9">
        <f t="shared" si="440"/>
        <v>104690.25</v>
      </c>
      <c r="AK1136" s="9">
        <f t="shared" si="441"/>
        <v>259233</v>
      </c>
      <c r="AL1136" s="9">
        <f t="shared" si="442"/>
        <v>0</v>
      </c>
      <c r="AM1136" s="9">
        <f t="shared" si="443"/>
        <v>0</v>
      </c>
      <c r="AN1136" s="9">
        <f t="shared" si="444"/>
        <v>1584644.8</v>
      </c>
      <c r="AO1136" s="9">
        <f t="shared" si="445"/>
        <v>3961612</v>
      </c>
      <c r="AP1136" s="9">
        <f t="shared" si="446"/>
        <v>0</v>
      </c>
      <c r="AQ1136" s="9">
        <f t="shared" si="447"/>
        <v>0</v>
      </c>
      <c r="AR1136" s="9">
        <f t="shared" si="448"/>
        <v>0</v>
      </c>
      <c r="AS1136" s="9">
        <f t="shared" si="449"/>
        <v>0</v>
      </c>
      <c r="AT1136" s="9">
        <f t="shared" si="450"/>
        <v>0</v>
      </c>
      <c r="AU1136" s="9">
        <f t="shared" si="451"/>
        <v>0</v>
      </c>
      <c r="AV1136" s="9">
        <f t="shared" si="452"/>
        <v>0</v>
      </c>
      <c r="AW1136" s="9">
        <f t="shared" si="453"/>
        <v>0</v>
      </c>
      <c r="AX1136" s="9">
        <f t="shared" si="454"/>
        <v>0</v>
      </c>
      <c r="AY1136" s="10">
        <f t="shared" si="455"/>
        <v>0</v>
      </c>
    </row>
    <row r="1137" spans="1:51" ht="15" customHeight="1">
      <c r="A1137" s="87">
        <v>1131</v>
      </c>
      <c r="B1137" s="85" t="str">
        <f t="shared" si="432"/>
        <v>0601679442</v>
      </c>
      <c r="C1137" s="13" t="str">
        <f t="shared" si="433"/>
        <v>060167944202</v>
      </c>
      <c r="D1137" s="13" t="str">
        <f t="shared" si="434"/>
        <v>06016794420201</v>
      </c>
      <c r="E1137" s="14">
        <v>25400100</v>
      </c>
      <c r="F1137" s="14" t="s">
        <v>1472</v>
      </c>
      <c r="G1137" s="14" t="s">
        <v>2167</v>
      </c>
      <c r="H1137" s="14" t="s">
        <v>2416</v>
      </c>
      <c r="I1137" s="14" t="s">
        <v>56</v>
      </c>
      <c r="J1137" s="14" t="s">
        <v>65</v>
      </c>
      <c r="K1137" s="15" t="s">
        <v>2417</v>
      </c>
      <c r="L1137" s="14" t="s">
        <v>27</v>
      </c>
      <c r="M1137" s="14">
        <v>1</v>
      </c>
      <c r="N1137" s="14" t="s">
        <v>27</v>
      </c>
      <c r="O1137" s="24">
        <f t="shared" si="435"/>
        <v>2</v>
      </c>
      <c r="P1137" s="24">
        <f t="shared" si="436"/>
        <v>3</v>
      </c>
      <c r="Q1137" s="24">
        <v>2</v>
      </c>
      <c r="R1137" s="16">
        <v>3</v>
      </c>
      <c r="S1137" s="69">
        <v>0</v>
      </c>
      <c r="T1137" s="70">
        <v>0</v>
      </c>
      <c r="U1137" s="24">
        <v>0</v>
      </c>
      <c r="V1137" s="24">
        <v>0</v>
      </c>
      <c r="W1137" s="69">
        <f t="shared" si="437"/>
        <v>0</v>
      </c>
      <c r="X1137" s="69">
        <f>VLOOKUP(D1137,'[1]Demanda Agregada Med. y MC'!$C$7:$O$3994,13,FALSE)</f>
        <v>0</v>
      </c>
      <c r="Y1137" s="24">
        <v>0</v>
      </c>
      <c r="Z1137" s="24">
        <v>0</v>
      </c>
      <c r="AA1137" s="24">
        <v>0</v>
      </c>
      <c r="AB1137" s="24">
        <v>0</v>
      </c>
      <c r="AC1137" s="24">
        <v>0</v>
      </c>
      <c r="AD1137" s="24">
        <v>0</v>
      </c>
      <c r="AE1137" s="26">
        <v>0</v>
      </c>
      <c r="AF1137" s="25">
        <v>0</v>
      </c>
      <c r="AG1137" s="22">
        <v>568.56000000000006</v>
      </c>
      <c r="AH1137" s="20">
        <f t="shared" si="438"/>
        <v>1137.1200000000001</v>
      </c>
      <c r="AI1137" s="9">
        <f t="shared" si="439"/>
        <v>1705.6800000000003</v>
      </c>
      <c r="AJ1137" s="9">
        <f t="shared" si="440"/>
        <v>1137.1200000000001</v>
      </c>
      <c r="AK1137" s="9">
        <f t="shared" si="441"/>
        <v>1705.6800000000003</v>
      </c>
      <c r="AL1137" s="9">
        <f t="shared" si="442"/>
        <v>0</v>
      </c>
      <c r="AM1137" s="9">
        <f t="shared" si="443"/>
        <v>0</v>
      </c>
      <c r="AN1137" s="9">
        <f t="shared" si="444"/>
        <v>0</v>
      </c>
      <c r="AO1137" s="9">
        <f t="shared" si="445"/>
        <v>0</v>
      </c>
      <c r="AP1137" s="9">
        <f t="shared" si="446"/>
        <v>0</v>
      </c>
      <c r="AQ1137" s="9">
        <f t="shared" si="447"/>
        <v>0</v>
      </c>
      <c r="AR1137" s="9">
        <f t="shared" si="448"/>
        <v>0</v>
      </c>
      <c r="AS1137" s="9">
        <f t="shared" si="449"/>
        <v>0</v>
      </c>
      <c r="AT1137" s="9">
        <f t="shared" si="450"/>
        <v>0</v>
      </c>
      <c r="AU1137" s="9">
        <f t="shared" si="451"/>
        <v>0</v>
      </c>
      <c r="AV1137" s="9">
        <f t="shared" si="452"/>
        <v>0</v>
      </c>
      <c r="AW1137" s="9">
        <f t="shared" si="453"/>
        <v>0</v>
      </c>
      <c r="AX1137" s="9">
        <f t="shared" si="454"/>
        <v>0</v>
      </c>
      <c r="AY1137" s="10">
        <f t="shared" si="455"/>
        <v>0</v>
      </c>
    </row>
    <row r="1138" spans="1:51" ht="15" customHeight="1">
      <c r="A1138" s="87">
        <v>1132</v>
      </c>
      <c r="B1138" s="85" t="str">
        <f t="shared" si="432"/>
        <v>0601679475</v>
      </c>
      <c r="C1138" s="13" t="str">
        <f t="shared" si="433"/>
        <v>060167947502</v>
      </c>
      <c r="D1138" s="13" t="str">
        <f t="shared" si="434"/>
        <v>06016794750201</v>
      </c>
      <c r="E1138" s="14">
        <v>25400100</v>
      </c>
      <c r="F1138" s="14" t="s">
        <v>1472</v>
      </c>
      <c r="G1138" s="14" t="s">
        <v>2167</v>
      </c>
      <c r="H1138" s="14" t="s">
        <v>2418</v>
      </c>
      <c r="I1138" s="14" t="s">
        <v>56</v>
      </c>
      <c r="J1138" s="14" t="s">
        <v>65</v>
      </c>
      <c r="K1138" s="15" t="s">
        <v>2419</v>
      </c>
      <c r="L1138" s="14" t="s">
        <v>27</v>
      </c>
      <c r="M1138" s="14">
        <v>1</v>
      </c>
      <c r="N1138" s="14" t="s">
        <v>27</v>
      </c>
      <c r="O1138" s="24">
        <f t="shared" si="435"/>
        <v>2</v>
      </c>
      <c r="P1138" s="24">
        <f t="shared" si="436"/>
        <v>3</v>
      </c>
      <c r="Q1138" s="24">
        <v>2</v>
      </c>
      <c r="R1138" s="16">
        <v>3</v>
      </c>
      <c r="S1138" s="69">
        <v>0</v>
      </c>
      <c r="T1138" s="70">
        <v>0</v>
      </c>
      <c r="U1138" s="24">
        <v>0</v>
      </c>
      <c r="V1138" s="24">
        <v>0</v>
      </c>
      <c r="W1138" s="69">
        <f t="shared" si="437"/>
        <v>0</v>
      </c>
      <c r="X1138" s="69">
        <f>VLOOKUP(D1138,'[1]Demanda Agregada Med. y MC'!$C$7:$O$3994,13,FALSE)</f>
        <v>0</v>
      </c>
      <c r="Y1138" s="24">
        <v>0</v>
      </c>
      <c r="Z1138" s="24">
        <v>0</v>
      </c>
      <c r="AA1138" s="24">
        <v>0</v>
      </c>
      <c r="AB1138" s="24">
        <v>0</v>
      </c>
      <c r="AC1138" s="24">
        <v>0</v>
      </c>
      <c r="AD1138" s="24">
        <v>0</v>
      </c>
      <c r="AE1138" s="26">
        <v>0</v>
      </c>
      <c r="AF1138" s="25">
        <v>0</v>
      </c>
      <c r="AG1138" s="22">
        <v>568.56000000000006</v>
      </c>
      <c r="AH1138" s="20">
        <f t="shared" si="438"/>
        <v>1137.1200000000001</v>
      </c>
      <c r="AI1138" s="9">
        <f t="shared" si="439"/>
        <v>1705.6800000000003</v>
      </c>
      <c r="AJ1138" s="9">
        <f t="shared" si="440"/>
        <v>1137.1200000000001</v>
      </c>
      <c r="AK1138" s="9">
        <f t="shared" si="441"/>
        <v>1705.6800000000003</v>
      </c>
      <c r="AL1138" s="9">
        <f t="shared" si="442"/>
        <v>0</v>
      </c>
      <c r="AM1138" s="9">
        <f t="shared" si="443"/>
        <v>0</v>
      </c>
      <c r="AN1138" s="9">
        <f t="shared" si="444"/>
        <v>0</v>
      </c>
      <c r="AO1138" s="9">
        <f t="shared" si="445"/>
        <v>0</v>
      </c>
      <c r="AP1138" s="9">
        <f t="shared" si="446"/>
        <v>0</v>
      </c>
      <c r="AQ1138" s="9">
        <f t="shared" si="447"/>
        <v>0</v>
      </c>
      <c r="AR1138" s="9">
        <f t="shared" si="448"/>
        <v>0</v>
      </c>
      <c r="AS1138" s="9">
        <f t="shared" si="449"/>
        <v>0</v>
      </c>
      <c r="AT1138" s="9">
        <f t="shared" si="450"/>
        <v>0</v>
      </c>
      <c r="AU1138" s="9">
        <f t="shared" si="451"/>
        <v>0</v>
      </c>
      <c r="AV1138" s="9">
        <f t="shared" si="452"/>
        <v>0</v>
      </c>
      <c r="AW1138" s="9">
        <f t="shared" si="453"/>
        <v>0</v>
      </c>
      <c r="AX1138" s="9">
        <f t="shared" si="454"/>
        <v>0</v>
      </c>
      <c r="AY1138" s="10">
        <f t="shared" si="455"/>
        <v>0</v>
      </c>
    </row>
    <row r="1139" spans="1:51" ht="15" customHeight="1">
      <c r="A1139" s="87">
        <v>1133</v>
      </c>
      <c r="B1139" s="85" t="str">
        <f t="shared" si="432"/>
        <v>0601679590</v>
      </c>
      <c r="C1139" s="13" t="str">
        <f t="shared" si="433"/>
        <v>060167959004</v>
      </c>
      <c r="D1139" s="13" t="str">
        <f t="shared" si="434"/>
        <v>06016795900401</v>
      </c>
      <c r="E1139" s="14">
        <v>25400100</v>
      </c>
      <c r="F1139" s="14" t="s">
        <v>1472</v>
      </c>
      <c r="G1139" s="14" t="s">
        <v>2167</v>
      </c>
      <c r="H1139" s="14" t="s">
        <v>2420</v>
      </c>
      <c r="I1139" s="14" t="s">
        <v>632</v>
      </c>
      <c r="J1139" s="14" t="s">
        <v>65</v>
      </c>
      <c r="K1139" s="15" t="s">
        <v>2421</v>
      </c>
      <c r="L1139" s="14" t="s">
        <v>27</v>
      </c>
      <c r="M1139" s="14">
        <v>1</v>
      </c>
      <c r="N1139" s="14" t="s">
        <v>27</v>
      </c>
      <c r="O1139" s="24">
        <f t="shared" si="435"/>
        <v>53</v>
      </c>
      <c r="P1139" s="24">
        <f t="shared" si="436"/>
        <v>132</v>
      </c>
      <c r="Q1139" s="24">
        <v>53</v>
      </c>
      <c r="R1139" s="16">
        <v>132</v>
      </c>
      <c r="S1139" s="69">
        <v>0</v>
      </c>
      <c r="T1139" s="70">
        <v>0</v>
      </c>
      <c r="U1139" s="24">
        <v>0</v>
      </c>
      <c r="V1139" s="24">
        <v>0</v>
      </c>
      <c r="W1139" s="69">
        <f t="shared" si="437"/>
        <v>0</v>
      </c>
      <c r="X1139" s="69">
        <f>VLOOKUP(D1139,'[1]Demanda Agregada Med. y MC'!$C$7:$O$3994,13,FALSE)</f>
        <v>0</v>
      </c>
      <c r="Y1139" s="24">
        <v>0</v>
      </c>
      <c r="Z1139" s="24">
        <v>0</v>
      </c>
      <c r="AA1139" s="24">
        <v>0</v>
      </c>
      <c r="AB1139" s="24">
        <v>0</v>
      </c>
      <c r="AC1139" s="24">
        <v>0</v>
      </c>
      <c r="AD1139" s="24">
        <v>0</v>
      </c>
      <c r="AE1139" s="26">
        <v>0</v>
      </c>
      <c r="AF1139" s="25">
        <v>0</v>
      </c>
      <c r="AG1139" s="22">
        <v>368</v>
      </c>
      <c r="AH1139" s="20">
        <f t="shared" si="438"/>
        <v>19504</v>
      </c>
      <c r="AI1139" s="9">
        <f t="shared" si="439"/>
        <v>48576</v>
      </c>
      <c r="AJ1139" s="9">
        <f t="shared" si="440"/>
        <v>19504</v>
      </c>
      <c r="AK1139" s="9">
        <f t="shared" si="441"/>
        <v>48576</v>
      </c>
      <c r="AL1139" s="9">
        <f t="shared" si="442"/>
        <v>0</v>
      </c>
      <c r="AM1139" s="9">
        <f t="shared" si="443"/>
        <v>0</v>
      </c>
      <c r="AN1139" s="9">
        <f t="shared" si="444"/>
        <v>0</v>
      </c>
      <c r="AO1139" s="9">
        <f t="shared" si="445"/>
        <v>0</v>
      </c>
      <c r="AP1139" s="9">
        <f t="shared" si="446"/>
        <v>0</v>
      </c>
      <c r="AQ1139" s="9">
        <f t="shared" si="447"/>
        <v>0</v>
      </c>
      <c r="AR1139" s="9">
        <f t="shared" si="448"/>
        <v>0</v>
      </c>
      <c r="AS1139" s="9">
        <f t="shared" si="449"/>
        <v>0</v>
      </c>
      <c r="AT1139" s="9">
        <f t="shared" si="450"/>
        <v>0</v>
      </c>
      <c r="AU1139" s="9">
        <f t="shared" si="451"/>
        <v>0</v>
      </c>
      <c r="AV1139" s="9">
        <f t="shared" si="452"/>
        <v>0</v>
      </c>
      <c r="AW1139" s="9">
        <f t="shared" si="453"/>
        <v>0</v>
      </c>
      <c r="AX1139" s="9">
        <f t="shared" si="454"/>
        <v>0</v>
      </c>
      <c r="AY1139" s="10">
        <f t="shared" si="455"/>
        <v>0</v>
      </c>
    </row>
    <row r="1140" spans="1:51" ht="15" customHeight="1">
      <c r="A1140" s="87">
        <v>1134</v>
      </c>
      <c r="B1140" s="85" t="str">
        <f t="shared" si="432"/>
        <v>0601679608</v>
      </c>
      <c r="C1140" s="13" t="str">
        <f t="shared" si="433"/>
        <v>060167960803</v>
      </c>
      <c r="D1140" s="13" t="str">
        <f t="shared" si="434"/>
        <v>06016796080301</v>
      </c>
      <c r="E1140" s="14">
        <v>25400100</v>
      </c>
      <c r="F1140" s="14" t="s">
        <v>1472</v>
      </c>
      <c r="G1140" s="14" t="s">
        <v>2167</v>
      </c>
      <c r="H1140" s="14" t="s">
        <v>2422</v>
      </c>
      <c r="I1140" s="14" t="s">
        <v>142</v>
      </c>
      <c r="J1140" s="14" t="s">
        <v>65</v>
      </c>
      <c r="K1140" s="15" t="s">
        <v>2423</v>
      </c>
      <c r="L1140" s="14" t="s">
        <v>27</v>
      </c>
      <c r="M1140" s="14">
        <v>1</v>
      </c>
      <c r="N1140" s="14" t="s">
        <v>27</v>
      </c>
      <c r="O1140" s="24">
        <f t="shared" si="435"/>
        <v>34</v>
      </c>
      <c r="P1140" s="24">
        <f t="shared" si="436"/>
        <v>84</v>
      </c>
      <c r="Q1140" s="24">
        <v>34</v>
      </c>
      <c r="R1140" s="16">
        <v>84</v>
      </c>
      <c r="S1140" s="69">
        <v>0</v>
      </c>
      <c r="T1140" s="70">
        <v>0</v>
      </c>
      <c r="U1140" s="24">
        <v>0</v>
      </c>
      <c r="V1140" s="24">
        <v>0</v>
      </c>
      <c r="W1140" s="69">
        <f t="shared" si="437"/>
        <v>0</v>
      </c>
      <c r="X1140" s="69">
        <f>VLOOKUP(D1140,'[1]Demanda Agregada Med. y MC'!$C$7:$O$3994,13,FALSE)</f>
        <v>0</v>
      </c>
      <c r="Y1140" s="24">
        <v>0</v>
      </c>
      <c r="Z1140" s="24">
        <v>0</v>
      </c>
      <c r="AA1140" s="24">
        <v>0</v>
      </c>
      <c r="AB1140" s="24">
        <v>0</v>
      </c>
      <c r="AC1140" s="24">
        <v>0</v>
      </c>
      <c r="AD1140" s="24">
        <v>0</v>
      </c>
      <c r="AE1140" s="26">
        <v>0</v>
      </c>
      <c r="AF1140" s="25">
        <v>0</v>
      </c>
      <c r="AG1140" s="22">
        <v>368</v>
      </c>
      <c r="AH1140" s="20">
        <f t="shared" si="438"/>
        <v>12512</v>
      </c>
      <c r="AI1140" s="9">
        <f t="shared" si="439"/>
        <v>30912</v>
      </c>
      <c r="AJ1140" s="9">
        <f t="shared" si="440"/>
        <v>12512</v>
      </c>
      <c r="AK1140" s="9">
        <f t="shared" si="441"/>
        <v>30912</v>
      </c>
      <c r="AL1140" s="9">
        <f t="shared" si="442"/>
        <v>0</v>
      </c>
      <c r="AM1140" s="9">
        <f t="shared" si="443"/>
        <v>0</v>
      </c>
      <c r="AN1140" s="9">
        <f t="shared" si="444"/>
        <v>0</v>
      </c>
      <c r="AO1140" s="9">
        <f t="shared" si="445"/>
        <v>0</v>
      </c>
      <c r="AP1140" s="9">
        <f t="shared" si="446"/>
        <v>0</v>
      </c>
      <c r="AQ1140" s="9">
        <f t="shared" si="447"/>
        <v>0</v>
      </c>
      <c r="AR1140" s="9">
        <f t="shared" si="448"/>
        <v>0</v>
      </c>
      <c r="AS1140" s="9">
        <f t="shared" si="449"/>
        <v>0</v>
      </c>
      <c r="AT1140" s="9">
        <f t="shared" si="450"/>
        <v>0</v>
      </c>
      <c r="AU1140" s="9">
        <f t="shared" si="451"/>
        <v>0</v>
      </c>
      <c r="AV1140" s="9">
        <f t="shared" si="452"/>
        <v>0</v>
      </c>
      <c r="AW1140" s="9">
        <f t="shared" si="453"/>
        <v>0</v>
      </c>
      <c r="AX1140" s="9">
        <f t="shared" si="454"/>
        <v>0</v>
      </c>
      <c r="AY1140" s="10">
        <f t="shared" si="455"/>
        <v>0</v>
      </c>
    </row>
    <row r="1141" spans="1:51" ht="15" customHeight="1">
      <c r="A1141" s="87">
        <v>1135</v>
      </c>
      <c r="B1141" s="85" t="str">
        <f t="shared" si="432"/>
        <v>0601679707</v>
      </c>
      <c r="C1141" s="13" t="str">
        <f t="shared" si="433"/>
        <v>060167970703</v>
      </c>
      <c r="D1141" s="13" t="str">
        <f t="shared" si="434"/>
        <v>06016797070301</v>
      </c>
      <c r="E1141" s="14">
        <v>25400100</v>
      </c>
      <c r="F1141" s="14" t="s">
        <v>1472</v>
      </c>
      <c r="G1141" s="14" t="s">
        <v>2167</v>
      </c>
      <c r="H1141" s="14" t="s">
        <v>2424</v>
      </c>
      <c r="I1141" s="14" t="s">
        <v>142</v>
      </c>
      <c r="J1141" s="14" t="s">
        <v>65</v>
      </c>
      <c r="K1141" s="15" t="s">
        <v>2425</v>
      </c>
      <c r="L1141" s="14" t="s">
        <v>27</v>
      </c>
      <c r="M1141" s="14">
        <v>1</v>
      </c>
      <c r="N1141" s="14" t="s">
        <v>27</v>
      </c>
      <c r="O1141" s="24">
        <f t="shared" si="435"/>
        <v>2</v>
      </c>
      <c r="P1141" s="24">
        <f t="shared" si="436"/>
        <v>4</v>
      </c>
      <c r="Q1141" s="24">
        <v>2</v>
      </c>
      <c r="R1141" s="16">
        <v>4</v>
      </c>
      <c r="S1141" s="69">
        <v>0</v>
      </c>
      <c r="T1141" s="70">
        <v>0</v>
      </c>
      <c r="U1141" s="24">
        <v>0</v>
      </c>
      <c r="V1141" s="24">
        <v>0</v>
      </c>
      <c r="W1141" s="69">
        <f t="shared" si="437"/>
        <v>0</v>
      </c>
      <c r="X1141" s="69">
        <f>VLOOKUP(D1141,'[1]Demanda Agregada Med. y MC'!$C$7:$O$3994,13,FALSE)</f>
        <v>0</v>
      </c>
      <c r="Y1141" s="24">
        <v>0</v>
      </c>
      <c r="Z1141" s="24">
        <v>0</v>
      </c>
      <c r="AA1141" s="24">
        <v>0</v>
      </c>
      <c r="AB1141" s="24">
        <v>0</v>
      </c>
      <c r="AC1141" s="24">
        <v>0</v>
      </c>
      <c r="AD1141" s="24">
        <v>0</v>
      </c>
      <c r="AE1141" s="26">
        <v>0</v>
      </c>
      <c r="AF1141" s="25">
        <v>0</v>
      </c>
      <c r="AG1141" s="22">
        <v>6900</v>
      </c>
      <c r="AH1141" s="20">
        <f t="shared" si="438"/>
        <v>13800</v>
      </c>
      <c r="AI1141" s="9">
        <f t="shared" si="439"/>
        <v>27600</v>
      </c>
      <c r="AJ1141" s="9">
        <f t="shared" si="440"/>
        <v>13800</v>
      </c>
      <c r="AK1141" s="9">
        <f t="shared" si="441"/>
        <v>27600</v>
      </c>
      <c r="AL1141" s="9">
        <f t="shared" si="442"/>
        <v>0</v>
      </c>
      <c r="AM1141" s="9">
        <f t="shared" si="443"/>
        <v>0</v>
      </c>
      <c r="AN1141" s="9">
        <f t="shared" si="444"/>
        <v>0</v>
      </c>
      <c r="AO1141" s="9">
        <f t="shared" si="445"/>
        <v>0</v>
      </c>
      <c r="AP1141" s="9">
        <f t="shared" si="446"/>
        <v>0</v>
      </c>
      <c r="AQ1141" s="9">
        <f t="shared" si="447"/>
        <v>0</v>
      </c>
      <c r="AR1141" s="9">
        <f t="shared" si="448"/>
        <v>0</v>
      </c>
      <c r="AS1141" s="9">
        <f t="shared" si="449"/>
        <v>0</v>
      </c>
      <c r="AT1141" s="9">
        <f t="shared" si="450"/>
        <v>0</v>
      </c>
      <c r="AU1141" s="9">
        <f t="shared" si="451"/>
        <v>0</v>
      </c>
      <c r="AV1141" s="9">
        <f t="shared" si="452"/>
        <v>0</v>
      </c>
      <c r="AW1141" s="9">
        <f t="shared" si="453"/>
        <v>0</v>
      </c>
      <c r="AX1141" s="9">
        <f t="shared" si="454"/>
        <v>0</v>
      </c>
      <c r="AY1141" s="10">
        <f t="shared" si="455"/>
        <v>0</v>
      </c>
    </row>
    <row r="1142" spans="1:51" ht="15" customHeight="1">
      <c r="A1142" s="87">
        <v>1136</v>
      </c>
      <c r="B1142" s="85" t="str">
        <f t="shared" si="432"/>
        <v>0601679905</v>
      </c>
      <c r="C1142" s="13" t="str">
        <f t="shared" si="433"/>
        <v>060167990503</v>
      </c>
      <c r="D1142" s="13" t="str">
        <f t="shared" si="434"/>
        <v>06016799050301</v>
      </c>
      <c r="E1142" s="14">
        <v>25400100</v>
      </c>
      <c r="F1142" s="14" t="s">
        <v>1472</v>
      </c>
      <c r="G1142" s="14" t="s">
        <v>2167</v>
      </c>
      <c r="H1142" s="14" t="s">
        <v>2426</v>
      </c>
      <c r="I1142" s="14" t="s">
        <v>142</v>
      </c>
      <c r="J1142" s="14" t="s">
        <v>65</v>
      </c>
      <c r="K1142" s="15" t="s">
        <v>2427</v>
      </c>
      <c r="L1142" s="14" t="s">
        <v>27</v>
      </c>
      <c r="M1142" s="14">
        <v>1</v>
      </c>
      <c r="N1142" s="14" t="s">
        <v>27</v>
      </c>
      <c r="O1142" s="24">
        <f t="shared" si="435"/>
        <v>3</v>
      </c>
      <c r="P1142" s="24">
        <f t="shared" si="436"/>
        <v>6</v>
      </c>
      <c r="Q1142" s="24">
        <v>3</v>
      </c>
      <c r="R1142" s="16">
        <v>6</v>
      </c>
      <c r="S1142" s="69">
        <v>0</v>
      </c>
      <c r="T1142" s="70">
        <v>0</v>
      </c>
      <c r="U1142" s="24">
        <v>0</v>
      </c>
      <c r="V1142" s="24">
        <v>0</v>
      </c>
      <c r="W1142" s="69">
        <f t="shared" si="437"/>
        <v>0</v>
      </c>
      <c r="X1142" s="69">
        <f>VLOOKUP(D1142,'[1]Demanda Agregada Med. y MC'!$C$7:$O$3994,13,FALSE)</f>
        <v>0</v>
      </c>
      <c r="Y1142" s="24">
        <v>0</v>
      </c>
      <c r="Z1142" s="24">
        <v>0</v>
      </c>
      <c r="AA1142" s="24">
        <v>0</v>
      </c>
      <c r="AB1142" s="24">
        <v>0</v>
      </c>
      <c r="AC1142" s="24">
        <v>0</v>
      </c>
      <c r="AD1142" s="24">
        <v>0</v>
      </c>
      <c r="AE1142" s="26">
        <v>0</v>
      </c>
      <c r="AF1142" s="25">
        <v>0</v>
      </c>
      <c r="AG1142" s="22">
        <v>6990.16</v>
      </c>
      <c r="AH1142" s="20">
        <f t="shared" si="438"/>
        <v>20970.48</v>
      </c>
      <c r="AI1142" s="9">
        <f t="shared" si="439"/>
        <v>41940.959999999999</v>
      </c>
      <c r="AJ1142" s="9">
        <f t="shared" si="440"/>
        <v>20970.48</v>
      </c>
      <c r="AK1142" s="9">
        <f t="shared" si="441"/>
        <v>41940.959999999999</v>
      </c>
      <c r="AL1142" s="9">
        <f t="shared" si="442"/>
        <v>0</v>
      </c>
      <c r="AM1142" s="9">
        <f t="shared" si="443"/>
        <v>0</v>
      </c>
      <c r="AN1142" s="9">
        <f t="shared" si="444"/>
        <v>0</v>
      </c>
      <c r="AO1142" s="9">
        <f t="shared" si="445"/>
        <v>0</v>
      </c>
      <c r="AP1142" s="9">
        <f t="shared" si="446"/>
        <v>0</v>
      </c>
      <c r="AQ1142" s="9">
        <f t="shared" si="447"/>
        <v>0</v>
      </c>
      <c r="AR1142" s="9">
        <f t="shared" si="448"/>
        <v>0</v>
      </c>
      <c r="AS1142" s="9">
        <f t="shared" si="449"/>
        <v>0</v>
      </c>
      <c r="AT1142" s="9">
        <f t="shared" si="450"/>
        <v>0</v>
      </c>
      <c r="AU1142" s="9">
        <f t="shared" si="451"/>
        <v>0</v>
      </c>
      <c r="AV1142" s="9">
        <f t="shared" si="452"/>
        <v>0</v>
      </c>
      <c r="AW1142" s="9">
        <f t="shared" si="453"/>
        <v>0</v>
      </c>
      <c r="AX1142" s="9">
        <f t="shared" si="454"/>
        <v>0</v>
      </c>
      <c r="AY1142" s="10">
        <f t="shared" si="455"/>
        <v>0</v>
      </c>
    </row>
    <row r="1143" spans="1:51" ht="15" customHeight="1">
      <c r="A1143" s="87">
        <v>1137</v>
      </c>
      <c r="B1143" s="85" t="str">
        <f t="shared" si="432"/>
        <v>0601679913</v>
      </c>
      <c r="C1143" s="13" t="str">
        <f t="shared" si="433"/>
        <v>060167991303</v>
      </c>
      <c r="D1143" s="13" t="str">
        <f t="shared" si="434"/>
        <v>06016799130301</v>
      </c>
      <c r="E1143" s="14">
        <v>25400100</v>
      </c>
      <c r="F1143" s="14" t="s">
        <v>1472</v>
      </c>
      <c r="G1143" s="14" t="s">
        <v>2167</v>
      </c>
      <c r="H1143" s="14" t="s">
        <v>2428</v>
      </c>
      <c r="I1143" s="14" t="s">
        <v>142</v>
      </c>
      <c r="J1143" s="14" t="s">
        <v>65</v>
      </c>
      <c r="K1143" s="15" t="s">
        <v>2429</v>
      </c>
      <c r="L1143" s="14" t="s">
        <v>27</v>
      </c>
      <c r="M1143" s="14">
        <v>1</v>
      </c>
      <c r="N1143" s="14" t="s">
        <v>27</v>
      </c>
      <c r="O1143" s="24">
        <f t="shared" si="435"/>
        <v>3</v>
      </c>
      <c r="P1143" s="24">
        <f t="shared" si="436"/>
        <v>6</v>
      </c>
      <c r="Q1143" s="24">
        <v>3</v>
      </c>
      <c r="R1143" s="16">
        <v>6</v>
      </c>
      <c r="S1143" s="69">
        <v>0</v>
      </c>
      <c r="T1143" s="70">
        <v>0</v>
      </c>
      <c r="U1143" s="24">
        <v>0</v>
      </c>
      <c r="V1143" s="24">
        <v>0</v>
      </c>
      <c r="W1143" s="69">
        <f t="shared" si="437"/>
        <v>0</v>
      </c>
      <c r="X1143" s="69">
        <f>VLOOKUP(D1143,'[1]Demanda Agregada Med. y MC'!$C$7:$O$3994,13,FALSE)</f>
        <v>0</v>
      </c>
      <c r="Y1143" s="24">
        <v>0</v>
      </c>
      <c r="Z1143" s="24">
        <v>0</v>
      </c>
      <c r="AA1143" s="24">
        <v>0</v>
      </c>
      <c r="AB1143" s="24">
        <v>0</v>
      </c>
      <c r="AC1143" s="24">
        <v>0</v>
      </c>
      <c r="AD1143" s="24">
        <v>0</v>
      </c>
      <c r="AE1143" s="26">
        <v>0</v>
      </c>
      <c r="AF1143" s="25">
        <v>0</v>
      </c>
      <c r="AG1143" s="22">
        <v>6990.16</v>
      </c>
      <c r="AH1143" s="20">
        <f t="shared" si="438"/>
        <v>20970.48</v>
      </c>
      <c r="AI1143" s="9">
        <f t="shared" si="439"/>
        <v>41940.959999999999</v>
      </c>
      <c r="AJ1143" s="9">
        <f t="shared" si="440"/>
        <v>20970.48</v>
      </c>
      <c r="AK1143" s="9">
        <f t="shared" si="441"/>
        <v>41940.959999999999</v>
      </c>
      <c r="AL1143" s="9">
        <f t="shared" si="442"/>
        <v>0</v>
      </c>
      <c r="AM1143" s="9">
        <f t="shared" si="443"/>
        <v>0</v>
      </c>
      <c r="AN1143" s="9">
        <f t="shared" si="444"/>
        <v>0</v>
      </c>
      <c r="AO1143" s="9">
        <f t="shared" si="445"/>
        <v>0</v>
      </c>
      <c r="AP1143" s="9">
        <f t="shared" si="446"/>
        <v>0</v>
      </c>
      <c r="AQ1143" s="9">
        <f t="shared" si="447"/>
        <v>0</v>
      </c>
      <c r="AR1143" s="9">
        <f t="shared" si="448"/>
        <v>0</v>
      </c>
      <c r="AS1143" s="9">
        <f t="shared" si="449"/>
        <v>0</v>
      </c>
      <c r="AT1143" s="9">
        <f t="shared" si="450"/>
        <v>0</v>
      </c>
      <c r="AU1143" s="9">
        <f t="shared" si="451"/>
        <v>0</v>
      </c>
      <c r="AV1143" s="9">
        <f t="shared" si="452"/>
        <v>0</v>
      </c>
      <c r="AW1143" s="9">
        <f t="shared" si="453"/>
        <v>0</v>
      </c>
      <c r="AX1143" s="9">
        <f t="shared" si="454"/>
        <v>0</v>
      </c>
      <c r="AY1143" s="10">
        <f t="shared" si="455"/>
        <v>0</v>
      </c>
    </row>
    <row r="1144" spans="1:51" ht="15" customHeight="1">
      <c r="A1144" s="87">
        <v>1138</v>
      </c>
      <c r="B1144" s="85" t="str">
        <f t="shared" si="432"/>
        <v>0601680077</v>
      </c>
      <c r="C1144" s="13" t="str">
        <f t="shared" si="433"/>
        <v>060168007711</v>
      </c>
      <c r="D1144" s="13" t="str">
        <f t="shared" si="434"/>
        <v>06016800771101</v>
      </c>
      <c r="E1144" s="14">
        <v>25400454</v>
      </c>
      <c r="F1144" s="14" t="s">
        <v>1472</v>
      </c>
      <c r="G1144" s="14" t="s">
        <v>2430</v>
      </c>
      <c r="H1144" s="14" t="s">
        <v>2431</v>
      </c>
      <c r="I1144" s="14" t="s">
        <v>1474</v>
      </c>
      <c r="J1144" s="14" t="s">
        <v>65</v>
      </c>
      <c r="K1144" s="15" t="s">
        <v>2432</v>
      </c>
      <c r="L1144" s="14" t="s">
        <v>27</v>
      </c>
      <c r="M1144" s="14">
        <v>1</v>
      </c>
      <c r="N1144" s="14" t="s">
        <v>27</v>
      </c>
      <c r="O1144" s="24">
        <f t="shared" si="435"/>
        <v>297043.80000000005</v>
      </c>
      <c r="P1144" s="24">
        <f t="shared" si="436"/>
        <v>742587</v>
      </c>
      <c r="Q1144" s="24">
        <v>221745</v>
      </c>
      <c r="R1144" s="16">
        <v>554361</v>
      </c>
      <c r="S1144" s="69">
        <v>18200</v>
      </c>
      <c r="T1144" s="70">
        <v>45500</v>
      </c>
      <c r="U1144" s="24">
        <v>56564.4</v>
      </c>
      <c r="V1144" s="24">
        <v>141411</v>
      </c>
      <c r="W1144" s="69">
        <f t="shared" si="437"/>
        <v>492.40000000000003</v>
      </c>
      <c r="X1144" s="69">
        <f>VLOOKUP(D1144,'[1]Demanda Agregada Med. y MC'!$C$7:$O$3994,13,FALSE)</f>
        <v>1231</v>
      </c>
      <c r="Y1144" s="24">
        <v>0</v>
      </c>
      <c r="Z1144" s="24">
        <v>0</v>
      </c>
      <c r="AA1144" s="24">
        <v>0</v>
      </c>
      <c r="AB1144" s="24">
        <v>0</v>
      </c>
      <c r="AC1144" s="24">
        <v>0</v>
      </c>
      <c r="AD1144" s="24">
        <v>0</v>
      </c>
      <c r="AE1144" s="26">
        <v>42</v>
      </c>
      <c r="AF1144" s="25">
        <v>84</v>
      </c>
      <c r="AG1144" s="22">
        <v>2.4748000000000001</v>
      </c>
      <c r="AH1144" s="20">
        <f t="shared" si="438"/>
        <v>735123.99624000012</v>
      </c>
      <c r="AI1144" s="9">
        <f t="shared" si="439"/>
        <v>1837754.3076000002</v>
      </c>
      <c r="AJ1144" s="9">
        <f t="shared" si="440"/>
        <v>548774.52600000007</v>
      </c>
      <c r="AK1144" s="9">
        <f t="shared" si="441"/>
        <v>1371932.6028</v>
      </c>
      <c r="AL1144" s="9">
        <f t="shared" si="442"/>
        <v>45041.36</v>
      </c>
      <c r="AM1144" s="9">
        <f t="shared" si="443"/>
        <v>112603.40000000001</v>
      </c>
      <c r="AN1144" s="9">
        <f t="shared" si="444"/>
        <v>139985.57712</v>
      </c>
      <c r="AO1144" s="9">
        <f t="shared" si="445"/>
        <v>349963.94280000002</v>
      </c>
      <c r="AP1144" s="9">
        <f t="shared" si="446"/>
        <v>1218.5915200000002</v>
      </c>
      <c r="AQ1144" s="9">
        <f t="shared" si="447"/>
        <v>3046.4788000000003</v>
      </c>
      <c r="AR1144" s="9">
        <f t="shared" si="448"/>
        <v>0</v>
      </c>
      <c r="AS1144" s="9">
        <f t="shared" si="449"/>
        <v>0</v>
      </c>
      <c r="AT1144" s="9">
        <f t="shared" si="450"/>
        <v>0</v>
      </c>
      <c r="AU1144" s="9">
        <f t="shared" si="451"/>
        <v>0</v>
      </c>
      <c r="AV1144" s="9">
        <f t="shared" si="452"/>
        <v>0</v>
      </c>
      <c r="AW1144" s="9">
        <f t="shared" si="453"/>
        <v>0</v>
      </c>
      <c r="AX1144" s="9">
        <f t="shared" si="454"/>
        <v>103.94160000000001</v>
      </c>
      <c r="AY1144" s="10">
        <f t="shared" si="455"/>
        <v>207.88320000000002</v>
      </c>
    </row>
    <row r="1145" spans="1:51" ht="15" customHeight="1">
      <c r="A1145" s="87">
        <v>1139</v>
      </c>
      <c r="B1145" s="85" t="str">
        <f t="shared" si="432"/>
        <v>0601680085</v>
      </c>
      <c r="C1145" s="13" t="str">
        <f t="shared" si="433"/>
        <v>060168008511</v>
      </c>
      <c r="D1145" s="13" t="str">
        <f t="shared" si="434"/>
        <v>06016800851101</v>
      </c>
      <c r="E1145" s="14">
        <v>25400454</v>
      </c>
      <c r="F1145" s="14" t="s">
        <v>1472</v>
      </c>
      <c r="G1145" s="14" t="s">
        <v>2430</v>
      </c>
      <c r="H1145" s="14" t="s">
        <v>2433</v>
      </c>
      <c r="I1145" s="14" t="s">
        <v>1474</v>
      </c>
      <c r="J1145" s="14" t="s">
        <v>65</v>
      </c>
      <c r="K1145" s="15" t="s">
        <v>2434</v>
      </c>
      <c r="L1145" s="14" t="s">
        <v>27</v>
      </c>
      <c r="M1145" s="14">
        <v>1</v>
      </c>
      <c r="N1145" s="14" t="s">
        <v>27</v>
      </c>
      <c r="O1145" s="24">
        <f t="shared" si="435"/>
        <v>192651.80000000002</v>
      </c>
      <c r="P1145" s="24">
        <f t="shared" si="436"/>
        <v>481626.5</v>
      </c>
      <c r="Q1145" s="24">
        <v>134977</v>
      </c>
      <c r="R1145" s="16">
        <v>337442</v>
      </c>
      <c r="S1145" s="69">
        <v>10500</v>
      </c>
      <c r="T1145" s="70">
        <v>26250</v>
      </c>
      <c r="U1145" s="24">
        <v>43999.200000000004</v>
      </c>
      <c r="V1145" s="24">
        <v>109998</v>
      </c>
      <c r="W1145" s="69">
        <f t="shared" si="437"/>
        <v>3170.6000000000004</v>
      </c>
      <c r="X1145" s="69">
        <f>VLOOKUP(D1145,'[1]Demanda Agregada Med. y MC'!$C$7:$O$3994,13,FALSE)</f>
        <v>7926.5</v>
      </c>
      <c r="Y1145" s="24">
        <v>0</v>
      </c>
      <c r="Z1145" s="24">
        <v>0</v>
      </c>
      <c r="AA1145" s="24">
        <v>0</v>
      </c>
      <c r="AB1145" s="24">
        <v>0</v>
      </c>
      <c r="AC1145" s="24">
        <v>0</v>
      </c>
      <c r="AD1145" s="24">
        <v>0</v>
      </c>
      <c r="AE1145" s="26">
        <v>5</v>
      </c>
      <c r="AF1145" s="25">
        <v>10</v>
      </c>
      <c r="AG1145" s="22">
        <v>1.84</v>
      </c>
      <c r="AH1145" s="20">
        <f t="shared" si="438"/>
        <v>354479.31200000003</v>
      </c>
      <c r="AI1145" s="9">
        <f t="shared" si="439"/>
        <v>886192.76</v>
      </c>
      <c r="AJ1145" s="9">
        <f t="shared" si="440"/>
        <v>248357.68000000002</v>
      </c>
      <c r="AK1145" s="9">
        <f t="shared" si="441"/>
        <v>620893.28</v>
      </c>
      <c r="AL1145" s="9">
        <f t="shared" si="442"/>
        <v>19320</v>
      </c>
      <c r="AM1145" s="9">
        <f t="shared" si="443"/>
        <v>48300</v>
      </c>
      <c r="AN1145" s="9">
        <f t="shared" si="444"/>
        <v>80958.528000000006</v>
      </c>
      <c r="AO1145" s="9">
        <f t="shared" si="445"/>
        <v>202396.32</v>
      </c>
      <c r="AP1145" s="9">
        <f t="shared" si="446"/>
        <v>5833.9040000000014</v>
      </c>
      <c r="AQ1145" s="9">
        <f t="shared" si="447"/>
        <v>14584.76</v>
      </c>
      <c r="AR1145" s="9">
        <f t="shared" si="448"/>
        <v>0</v>
      </c>
      <c r="AS1145" s="9">
        <f t="shared" si="449"/>
        <v>0</v>
      </c>
      <c r="AT1145" s="9">
        <f t="shared" si="450"/>
        <v>0</v>
      </c>
      <c r="AU1145" s="9">
        <f t="shared" si="451"/>
        <v>0</v>
      </c>
      <c r="AV1145" s="9">
        <f t="shared" si="452"/>
        <v>0</v>
      </c>
      <c r="AW1145" s="9">
        <f t="shared" si="453"/>
        <v>0</v>
      </c>
      <c r="AX1145" s="9">
        <f t="shared" si="454"/>
        <v>9.2000000000000011</v>
      </c>
      <c r="AY1145" s="10">
        <f t="shared" si="455"/>
        <v>18.400000000000002</v>
      </c>
    </row>
    <row r="1146" spans="1:51" ht="15" customHeight="1">
      <c r="A1146" s="87">
        <v>1140</v>
      </c>
      <c r="B1146" s="85" t="str">
        <f t="shared" si="432"/>
        <v>0601680366</v>
      </c>
      <c r="C1146" s="13" t="str">
        <f t="shared" si="433"/>
        <v>060168036611</v>
      </c>
      <c r="D1146" s="13" t="str">
        <f t="shared" si="434"/>
        <v>06016803661101</v>
      </c>
      <c r="E1146" s="14">
        <v>25400100</v>
      </c>
      <c r="F1146" s="14" t="s">
        <v>1472</v>
      </c>
      <c r="G1146" s="14" t="s">
        <v>2430</v>
      </c>
      <c r="H1146" s="14" t="s">
        <v>2435</v>
      </c>
      <c r="I1146" s="14" t="s">
        <v>1474</v>
      </c>
      <c r="J1146" s="14" t="s">
        <v>65</v>
      </c>
      <c r="K1146" s="15" t="s">
        <v>2436</v>
      </c>
      <c r="L1146" s="14" t="s">
        <v>27</v>
      </c>
      <c r="M1146" s="14">
        <v>1</v>
      </c>
      <c r="N1146" s="14" t="s">
        <v>27</v>
      </c>
      <c r="O1146" s="24">
        <f t="shared" si="435"/>
        <v>2</v>
      </c>
      <c r="P1146" s="24">
        <f t="shared" si="436"/>
        <v>3</v>
      </c>
      <c r="Q1146" s="24">
        <v>2</v>
      </c>
      <c r="R1146" s="16">
        <v>3</v>
      </c>
      <c r="S1146" s="69">
        <v>0</v>
      </c>
      <c r="T1146" s="70">
        <v>0</v>
      </c>
      <c r="U1146" s="24">
        <v>0</v>
      </c>
      <c r="V1146" s="24">
        <v>0</v>
      </c>
      <c r="W1146" s="69">
        <f t="shared" si="437"/>
        <v>0</v>
      </c>
      <c r="X1146" s="69">
        <f>VLOOKUP(D1146,'[1]Demanda Agregada Med. y MC'!$C$7:$O$3994,13,FALSE)</f>
        <v>0</v>
      </c>
      <c r="Y1146" s="24">
        <v>0</v>
      </c>
      <c r="Z1146" s="24">
        <v>0</v>
      </c>
      <c r="AA1146" s="24">
        <v>0</v>
      </c>
      <c r="AB1146" s="24">
        <v>0</v>
      </c>
      <c r="AC1146" s="24">
        <v>0</v>
      </c>
      <c r="AD1146" s="24">
        <v>0</v>
      </c>
      <c r="AE1146" s="26">
        <v>0</v>
      </c>
      <c r="AF1146" s="25">
        <v>0</v>
      </c>
      <c r="AG1146" s="22">
        <v>5681.92</v>
      </c>
      <c r="AH1146" s="20">
        <f t="shared" si="438"/>
        <v>11363.84</v>
      </c>
      <c r="AI1146" s="9">
        <f t="shared" si="439"/>
        <v>17045.760000000002</v>
      </c>
      <c r="AJ1146" s="9">
        <f t="shared" si="440"/>
        <v>11363.84</v>
      </c>
      <c r="AK1146" s="9">
        <f t="shared" si="441"/>
        <v>17045.760000000002</v>
      </c>
      <c r="AL1146" s="9">
        <f t="shared" si="442"/>
        <v>0</v>
      </c>
      <c r="AM1146" s="9">
        <f t="shared" si="443"/>
        <v>0</v>
      </c>
      <c r="AN1146" s="9">
        <f t="shared" si="444"/>
        <v>0</v>
      </c>
      <c r="AO1146" s="9">
        <f t="shared" si="445"/>
        <v>0</v>
      </c>
      <c r="AP1146" s="9">
        <f t="shared" si="446"/>
        <v>0</v>
      </c>
      <c r="AQ1146" s="9">
        <f t="shared" si="447"/>
        <v>0</v>
      </c>
      <c r="AR1146" s="9">
        <f t="shared" si="448"/>
        <v>0</v>
      </c>
      <c r="AS1146" s="9">
        <f t="shared" si="449"/>
        <v>0</v>
      </c>
      <c r="AT1146" s="9">
        <f t="shared" si="450"/>
        <v>0</v>
      </c>
      <c r="AU1146" s="9">
        <f t="shared" si="451"/>
        <v>0</v>
      </c>
      <c r="AV1146" s="9">
        <f t="shared" si="452"/>
        <v>0</v>
      </c>
      <c r="AW1146" s="9">
        <f t="shared" si="453"/>
        <v>0</v>
      </c>
      <c r="AX1146" s="9">
        <f t="shared" si="454"/>
        <v>0</v>
      </c>
      <c r="AY1146" s="10">
        <f t="shared" si="455"/>
        <v>0</v>
      </c>
    </row>
    <row r="1147" spans="1:51" ht="15" customHeight="1">
      <c r="A1147" s="87">
        <v>1141</v>
      </c>
      <c r="B1147" s="85" t="str">
        <f t="shared" si="432"/>
        <v>0601680440</v>
      </c>
      <c r="C1147" s="13" t="str">
        <f t="shared" si="433"/>
        <v>060168044011</v>
      </c>
      <c r="D1147" s="13" t="str">
        <f t="shared" si="434"/>
        <v>06016804401101</v>
      </c>
      <c r="E1147" s="14">
        <v>25400100</v>
      </c>
      <c r="F1147" s="14" t="s">
        <v>1472</v>
      </c>
      <c r="G1147" s="14" t="s">
        <v>2430</v>
      </c>
      <c r="H1147" s="14" t="s">
        <v>116</v>
      </c>
      <c r="I1147" s="14" t="s">
        <v>1474</v>
      </c>
      <c r="J1147" s="14" t="s">
        <v>65</v>
      </c>
      <c r="K1147" s="15" t="s">
        <v>2437</v>
      </c>
      <c r="L1147" s="14" t="s">
        <v>27</v>
      </c>
      <c r="M1147" s="14">
        <v>1</v>
      </c>
      <c r="N1147" s="14" t="s">
        <v>27</v>
      </c>
      <c r="O1147" s="24">
        <f t="shared" si="435"/>
        <v>849.2</v>
      </c>
      <c r="P1147" s="24">
        <f t="shared" si="436"/>
        <v>2121</v>
      </c>
      <c r="Q1147" s="24">
        <v>54</v>
      </c>
      <c r="R1147" s="16">
        <v>133</v>
      </c>
      <c r="S1147" s="69">
        <v>0</v>
      </c>
      <c r="T1147" s="70">
        <v>0</v>
      </c>
      <c r="U1147" s="24">
        <v>795.2</v>
      </c>
      <c r="V1147" s="24">
        <v>1988</v>
      </c>
      <c r="W1147" s="69">
        <f t="shared" si="437"/>
        <v>0</v>
      </c>
      <c r="X1147" s="69">
        <f>VLOOKUP(D1147,'[1]Demanda Agregada Med. y MC'!$C$7:$O$3994,13,FALSE)</f>
        <v>0</v>
      </c>
      <c r="Y1147" s="24">
        <v>0</v>
      </c>
      <c r="Z1147" s="24">
        <v>0</v>
      </c>
      <c r="AA1147" s="24">
        <v>0</v>
      </c>
      <c r="AB1147" s="24">
        <v>0</v>
      </c>
      <c r="AC1147" s="24">
        <v>0</v>
      </c>
      <c r="AD1147" s="24">
        <v>0</v>
      </c>
      <c r="AE1147" s="26">
        <v>0</v>
      </c>
      <c r="AF1147" s="25">
        <v>0</v>
      </c>
      <c r="AG1147" s="22">
        <v>47.38</v>
      </c>
      <c r="AH1147" s="20">
        <f t="shared" si="438"/>
        <v>40235.096000000005</v>
      </c>
      <c r="AI1147" s="9">
        <f t="shared" si="439"/>
        <v>100492.98000000001</v>
      </c>
      <c r="AJ1147" s="9">
        <f t="shared" si="440"/>
        <v>2558.52</v>
      </c>
      <c r="AK1147" s="9">
        <f t="shared" si="441"/>
        <v>6301.54</v>
      </c>
      <c r="AL1147" s="9">
        <f t="shared" si="442"/>
        <v>0</v>
      </c>
      <c r="AM1147" s="9">
        <f t="shared" si="443"/>
        <v>0</v>
      </c>
      <c r="AN1147" s="9">
        <f t="shared" si="444"/>
        <v>37676.576000000001</v>
      </c>
      <c r="AO1147" s="9">
        <f t="shared" si="445"/>
        <v>94191.44</v>
      </c>
      <c r="AP1147" s="9">
        <f t="shared" si="446"/>
        <v>0</v>
      </c>
      <c r="AQ1147" s="9">
        <f t="shared" si="447"/>
        <v>0</v>
      </c>
      <c r="AR1147" s="9">
        <f t="shared" si="448"/>
        <v>0</v>
      </c>
      <c r="AS1147" s="9">
        <f t="shared" si="449"/>
        <v>0</v>
      </c>
      <c r="AT1147" s="9">
        <f t="shared" si="450"/>
        <v>0</v>
      </c>
      <c r="AU1147" s="9">
        <f t="shared" si="451"/>
        <v>0</v>
      </c>
      <c r="AV1147" s="9">
        <f t="shared" si="452"/>
        <v>0</v>
      </c>
      <c r="AW1147" s="9">
        <f t="shared" si="453"/>
        <v>0</v>
      </c>
      <c r="AX1147" s="9">
        <f t="shared" si="454"/>
        <v>0</v>
      </c>
      <c r="AY1147" s="10">
        <f t="shared" si="455"/>
        <v>0</v>
      </c>
    </row>
    <row r="1148" spans="1:51" ht="15" customHeight="1">
      <c r="A1148" s="87">
        <v>1142</v>
      </c>
      <c r="B1148" s="85" t="str">
        <f t="shared" si="432"/>
        <v>0601680945</v>
      </c>
      <c r="C1148" s="13" t="str">
        <f t="shared" si="433"/>
        <v>060168094511</v>
      </c>
      <c r="D1148" s="13" t="str">
        <f t="shared" si="434"/>
        <v>06016809451101</v>
      </c>
      <c r="E1148" s="14">
        <v>25400092</v>
      </c>
      <c r="F1148" s="14" t="s">
        <v>1472</v>
      </c>
      <c r="G1148" s="14" t="s">
        <v>2430</v>
      </c>
      <c r="H1148" s="14" t="s">
        <v>2438</v>
      </c>
      <c r="I1148" s="14" t="s">
        <v>1474</v>
      </c>
      <c r="J1148" s="14" t="s">
        <v>65</v>
      </c>
      <c r="K1148" s="15" t="s">
        <v>2439</v>
      </c>
      <c r="L1148" s="14" t="s">
        <v>27</v>
      </c>
      <c r="M1148" s="14">
        <v>1</v>
      </c>
      <c r="N1148" s="14" t="s">
        <v>27</v>
      </c>
      <c r="O1148" s="24">
        <f t="shared" si="435"/>
        <v>1878</v>
      </c>
      <c r="P1148" s="24">
        <f t="shared" si="436"/>
        <v>4695</v>
      </c>
      <c r="Q1148" s="24">
        <v>584</v>
      </c>
      <c r="R1148" s="16">
        <v>1460</v>
      </c>
      <c r="S1148" s="69">
        <v>0</v>
      </c>
      <c r="T1148" s="70">
        <v>0</v>
      </c>
      <c r="U1148" s="24">
        <v>1275.2</v>
      </c>
      <c r="V1148" s="24">
        <v>3188</v>
      </c>
      <c r="W1148" s="69">
        <f t="shared" si="437"/>
        <v>18.8</v>
      </c>
      <c r="X1148" s="69">
        <f>VLOOKUP(D1148,'[1]Demanda Agregada Med. y MC'!$C$7:$O$3994,13,FALSE)</f>
        <v>47</v>
      </c>
      <c r="Y1148" s="24">
        <v>0</v>
      </c>
      <c r="Z1148" s="24">
        <v>0</v>
      </c>
      <c r="AA1148" s="24">
        <v>0</v>
      </c>
      <c r="AB1148" s="24">
        <v>0</v>
      </c>
      <c r="AC1148" s="24">
        <v>0</v>
      </c>
      <c r="AD1148" s="24">
        <v>0</v>
      </c>
      <c r="AE1148" s="26">
        <v>0</v>
      </c>
      <c r="AF1148" s="25">
        <v>0</v>
      </c>
      <c r="AG1148" s="22">
        <v>373.51080000000002</v>
      </c>
      <c r="AH1148" s="20">
        <f t="shared" si="438"/>
        <v>701453.28240000003</v>
      </c>
      <c r="AI1148" s="9">
        <f t="shared" si="439"/>
        <v>1753633.206</v>
      </c>
      <c r="AJ1148" s="9">
        <f t="shared" si="440"/>
        <v>218130.30720000001</v>
      </c>
      <c r="AK1148" s="9">
        <f t="shared" si="441"/>
        <v>545325.76800000004</v>
      </c>
      <c r="AL1148" s="9">
        <f t="shared" si="442"/>
        <v>0</v>
      </c>
      <c r="AM1148" s="9">
        <f t="shared" si="443"/>
        <v>0</v>
      </c>
      <c r="AN1148" s="9">
        <f t="shared" si="444"/>
        <v>476300.97216000006</v>
      </c>
      <c r="AO1148" s="9">
        <f t="shared" si="445"/>
        <v>1190752.4304</v>
      </c>
      <c r="AP1148" s="9">
        <f t="shared" si="446"/>
        <v>7022.0030400000005</v>
      </c>
      <c r="AQ1148" s="9">
        <f t="shared" si="447"/>
        <v>17555.007600000001</v>
      </c>
      <c r="AR1148" s="9">
        <f t="shared" si="448"/>
        <v>0</v>
      </c>
      <c r="AS1148" s="9">
        <f t="shared" si="449"/>
        <v>0</v>
      </c>
      <c r="AT1148" s="9">
        <f t="shared" si="450"/>
        <v>0</v>
      </c>
      <c r="AU1148" s="9">
        <f t="shared" si="451"/>
        <v>0</v>
      </c>
      <c r="AV1148" s="9">
        <f t="shared" si="452"/>
        <v>0</v>
      </c>
      <c r="AW1148" s="9">
        <f t="shared" si="453"/>
        <v>0</v>
      </c>
      <c r="AX1148" s="9">
        <f t="shared" si="454"/>
        <v>0</v>
      </c>
      <c r="AY1148" s="10">
        <f t="shared" si="455"/>
        <v>0</v>
      </c>
    </row>
    <row r="1149" spans="1:51" ht="15" customHeight="1">
      <c r="A1149" s="87">
        <v>1143</v>
      </c>
      <c r="B1149" s="85" t="str">
        <f t="shared" si="432"/>
        <v>0601681125</v>
      </c>
      <c r="C1149" s="13" t="str">
        <f t="shared" si="433"/>
        <v>060168112511</v>
      </c>
      <c r="D1149" s="13" t="str">
        <f t="shared" si="434"/>
        <v>06016811251101</v>
      </c>
      <c r="E1149" s="14">
        <v>25400467</v>
      </c>
      <c r="F1149" s="14" t="s">
        <v>1472</v>
      </c>
      <c r="G1149" s="14" t="s">
        <v>2430</v>
      </c>
      <c r="H1149" s="14" t="s">
        <v>2440</v>
      </c>
      <c r="I1149" s="14" t="s">
        <v>1474</v>
      </c>
      <c r="J1149" s="14" t="s">
        <v>65</v>
      </c>
      <c r="K1149" s="15" t="s">
        <v>2441</v>
      </c>
      <c r="L1149" s="14" t="s">
        <v>27</v>
      </c>
      <c r="M1149" s="14">
        <v>1</v>
      </c>
      <c r="N1149" s="14" t="s">
        <v>27</v>
      </c>
      <c r="O1149" s="24">
        <f t="shared" si="435"/>
        <v>4</v>
      </c>
      <c r="P1149" s="24">
        <f t="shared" si="436"/>
        <v>10</v>
      </c>
      <c r="Q1149" s="24">
        <v>4</v>
      </c>
      <c r="R1149" s="16">
        <v>10</v>
      </c>
      <c r="S1149" s="69">
        <v>0</v>
      </c>
      <c r="T1149" s="70">
        <v>0</v>
      </c>
      <c r="U1149" s="24">
        <v>0</v>
      </c>
      <c r="V1149" s="24">
        <v>0</v>
      </c>
      <c r="W1149" s="69">
        <f t="shared" si="437"/>
        <v>0</v>
      </c>
      <c r="X1149" s="69">
        <f>VLOOKUP(D1149,'[1]Demanda Agregada Med. y MC'!$C$7:$O$3994,13,FALSE)</f>
        <v>0</v>
      </c>
      <c r="Y1149" s="24">
        <v>0</v>
      </c>
      <c r="Z1149" s="24">
        <v>0</v>
      </c>
      <c r="AA1149" s="24">
        <v>0</v>
      </c>
      <c r="AB1149" s="24">
        <v>0</v>
      </c>
      <c r="AC1149" s="24">
        <v>0</v>
      </c>
      <c r="AD1149" s="24">
        <v>0</v>
      </c>
      <c r="AE1149" s="26">
        <v>0</v>
      </c>
      <c r="AF1149" s="25">
        <v>0</v>
      </c>
      <c r="AG1149" s="22">
        <v>307.28000000000003</v>
      </c>
      <c r="AH1149" s="20">
        <f t="shared" si="438"/>
        <v>1229.1200000000001</v>
      </c>
      <c r="AI1149" s="9">
        <f t="shared" si="439"/>
        <v>3072.8</v>
      </c>
      <c r="AJ1149" s="9">
        <f t="shared" si="440"/>
        <v>1229.1200000000001</v>
      </c>
      <c r="AK1149" s="9">
        <f t="shared" si="441"/>
        <v>3072.8</v>
      </c>
      <c r="AL1149" s="9">
        <f t="shared" si="442"/>
        <v>0</v>
      </c>
      <c r="AM1149" s="9">
        <f t="shared" si="443"/>
        <v>0</v>
      </c>
      <c r="AN1149" s="9">
        <f t="shared" si="444"/>
        <v>0</v>
      </c>
      <c r="AO1149" s="9">
        <f t="shared" si="445"/>
        <v>0</v>
      </c>
      <c r="AP1149" s="9">
        <f t="shared" si="446"/>
        <v>0</v>
      </c>
      <c r="AQ1149" s="9">
        <f t="shared" si="447"/>
        <v>0</v>
      </c>
      <c r="AR1149" s="9">
        <f t="shared" si="448"/>
        <v>0</v>
      </c>
      <c r="AS1149" s="9">
        <f t="shared" si="449"/>
        <v>0</v>
      </c>
      <c r="AT1149" s="9">
        <f t="shared" si="450"/>
        <v>0</v>
      </c>
      <c r="AU1149" s="9">
        <f t="shared" si="451"/>
        <v>0</v>
      </c>
      <c r="AV1149" s="9">
        <f t="shared" si="452"/>
        <v>0</v>
      </c>
      <c r="AW1149" s="9">
        <f t="shared" si="453"/>
        <v>0</v>
      </c>
      <c r="AX1149" s="9">
        <f t="shared" si="454"/>
        <v>0</v>
      </c>
      <c r="AY1149" s="10">
        <f t="shared" si="455"/>
        <v>0</v>
      </c>
    </row>
    <row r="1150" spans="1:51" ht="15" customHeight="1">
      <c r="A1150" s="87">
        <v>1144</v>
      </c>
      <c r="B1150" s="85" t="str">
        <f t="shared" si="432"/>
        <v>0601681356</v>
      </c>
      <c r="C1150" s="13" t="str">
        <f t="shared" si="433"/>
        <v>060168135611</v>
      </c>
      <c r="D1150" s="13" t="str">
        <f t="shared" si="434"/>
        <v>06016813561101</v>
      </c>
      <c r="E1150" s="14">
        <v>25400517</v>
      </c>
      <c r="F1150" s="14" t="s">
        <v>1472</v>
      </c>
      <c r="G1150" s="14" t="s">
        <v>2430</v>
      </c>
      <c r="H1150" s="14" t="s">
        <v>2442</v>
      </c>
      <c r="I1150" s="14" t="s">
        <v>1474</v>
      </c>
      <c r="J1150" s="14" t="s">
        <v>65</v>
      </c>
      <c r="K1150" s="15" t="s">
        <v>2443</v>
      </c>
      <c r="L1150" s="14" t="s">
        <v>27</v>
      </c>
      <c r="M1150" s="14">
        <v>1</v>
      </c>
      <c r="N1150" s="14" t="s">
        <v>27</v>
      </c>
      <c r="O1150" s="24">
        <f t="shared" si="435"/>
        <v>8454.7000000000007</v>
      </c>
      <c r="P1150" s="24">
        <f t="shared" si="436"/>
        <v>21029</v>
      </c>
      <c r="Q1150" s="24">
        <v>2673</v>
      </c>
      <c r="R1150" s="16">
        <v>6682</v>
      </c>
      <c r="S1150" s="69">
        <v>0</v>
      </c>
      <c r="T1150" s="70">
        <v>0</v>
      </c>
      <c r="U1150" s="24">
        <v>5460</v>
      </c>
      <c r="V1150" s="24">
        <v>13650</v>
      </c>
      <c r="W1150" s="69">
        <f t="shared" si="437"/>
        <v>107.2</v>
      </c>
      <c r="X1150" s="69">
        <f>VLOOKUP(D1150,'[1]Demanda Agregada Med. y MC'!$C$7:$O$3994,13,FALSE)</f>
        <v>268</v>
      </c>
      <c r="Y1150" s="24">
        <v>0</v>
      </c>
      <c r="Z1150" s="24">
        <v>0</v>
      </c>
      <c r="AA1150" s="24">
        <v>0</v>
      </c>
      <c r="AB1150" s="24">
        <v>0</v>
      </c>
      <c r="AC1150" s="24">
        <v>214.5</v>
      </c>
      <c r="AD1150" s="24">
        <v>429</v>
      </c>
      <c r="AE1150" s="26">
        <v>0</v>
      </c>
      <c r="AF1150" s="25">
        <v>0</v>
      </c>
      <c r="AG1150" s="22">
        <v>14.101699956789229</v>
      </c>
      <c r="AH1150" s="20">
        <f t="shared" si="438"/>
        <v>119225.64262466591</v>
      </c>
      <c r="AI1150" s="9">
        <f t="shared" si="439"/>
        <v>296544.64839132072</v>
      </c>
      <c r="AJ1150" s="9">
        <f t="shared" si="440"/>
        <v>37693.843984497609</v>
      </c>
      <c r="AK1150" s="9">
        <f t="shared" si="441"/>
        <v>94227.559111265626</v>
      </c>
      <c r="AL1150" s="9">
        <f t="shared" si="442"/>
        <v>0</v>
      </c>
      <c r="AM1150" s="9">
        <f t="shared" si="443"/>
        <v>0</v>
      </c>
      <c r="AN1150" s="9">
        <f t="shared" si="444"/>
        <v>76995.281764069194</v>
      </c>
      <c r="AO1150" s="9">
        <f t="shared" si="445"/>
        <v>192488.20441017297</v>
      </c>
      <c r="AP1150" s="9">
        <f t="shared" si="446"/>
        <v>1511.7022353678053</v>
      </c>
      <c r="AQ1150" s="9">
        <f t="shared" si="447"/>
        <v>3779.2555884195135</v>
      </c>
      <c r="AR1150" s="9">
        <f t="shared" si="448"/>
        <v>0</v>
      </c>
      <c r="AS1150" s="9">
        <f t="shared" si="449"/>
        <v>0</v>
      </c>
      <c r="AT1150" s="9">
        <f t="shared" si="450"/>
        <v>0</v>
      </c>
      <c r="AU1150" s="9">
        <f t="shared" si="451"/>
        <v>0</v>
      </c>
      <c r="AV1150" s="9">
        <f t="shared" si="452"/>
        <v>3024.8146407312897</v>
      </c>
      <c r="AW1150" s="9">
        <f t="shared" si="453"/>
        <v>6049.6292814625795</v>
      </c>
      <c r="AX1150" s="9">
        <f t="shared" si="454"/>
        <v>0</v>
      </c>
      <c r="AY1150" s="10">
        <f t="shared" si="455"/>
        <v>0</v>
      </c>
    </row>
    <row r="1151" spans="1:51" ht="15" customHeight="1">
      <c r="A1151" s="87">
        <v>1145</v>
      </c>
      <c r="B1151" s="85" t="str">
        <f t="shared" si="432"/>
        <v>0601681430</v>
      </c>
      <c r="C1151" s="13" t="str">
        <f t="shared" si="433"/>
        <v>060168143011</v>
      </c>
      <c r="D1151" s="13" t="str">
        <f t="shared" si="434"/>
        <v>06016814301101</v>
      </c>
      <c r="E1151" s="14">
        <v>25400517</v>
      </c>
      <c r="F1151" s="14" t="s">
        <v>1472</v>
      </c>
      <c r="G1151" s="14" t="s">
        <v>2430</v>
      </c>
      <c r="H1151" s="14" t="s">
        <v>2444</v>
      </c>
      <c r="I1151" s="14" t="s">
        <v>1474</v>
      </c>
      <c r="J1151" s="14" t="s">
        <v>65</v>
      </c>
      <c r="K1151" s="15" t="s">
        <v>2445</v>
      </c>
      <c r="L1151" s="14" t="s">
        <v>27</v>
      </c>
      <c r="M1151" s="14">
        <v>1</v>
      </c>
      <c r="N1151" s="14" t="s">
        <v>27</v>
      </c>
      <c r="O1151" s="24">
        <f t="shared" si="435"/>
        <v>2525.6</v>
      </c>
      <c r="P1151" s="24">
        <f t="shared" si="436"/>
        <v>6312</v>
      </c>
      <c r="Q1151" s="24">
        <v>1676</v>
      </c>
      <c r="R1151" s="16">
        <v>4188</v>
      </c>
      <c r="S1151" s="69">
        <v>0</v>
      </c>
      <c r="T1151" s="70">
        <v>0</v>
      </c>
      <c r="U1151" s="24">
        <v>793.2</v>
      </c>
      <c r="V1151" s="24">
        <v>1983</v>
      </c>
      <c r="W1151" s="69">
        <f t="shared" si="437"/>
        <v>56.400000000000006</v>
      </c>
      <c r="X1151" s="69">
        <f>VLOOKUP(D1151,'[1]Demanda Agregada Med. y MC'!$C$7:$O$3994,13,FALSE)</f>
        <v>141</v>
      </c>
      <c r="Y1151" s="24">
        <v>0</v>
      </c>
      <c r="Z1151" s="24">
        <v>0</v>
      </c>
      <c r="AA1151" s="24">
        <v>0</v>
      </c>
      <c r="AB1151" s="24">
        <v>0</v>
      </c>
      <c r="AC1151" s="24">
        <v>0</v>
      </c>
      <c r="AD1151" s="24">
        <v>0</v>
      </c>
      <c r="AE1151" s="26">
        <v>0</v>
      </c>
      <c r="AF1151" s="25">
        <v>0</v>
      </c>
      <c r="AG1151" s="22">
        <v>69</v>
      </c>
      <c r="AH1151" s="20">
        <f t="shared" si="438"/>
        <v>174266.4</v>
      </c>
      <c r="AI1151" s="9">
        <f t="shared" si="439"/>
        <v>435528</v>
      </c>
      <c r="AJ1151" s="9">
        <f t="shared" si="440"/>
        <v>115644</v>
      </c>
      <c r="AK1151" s="9">
        <f t="shared" si="441"/>
        <v>288972</v>
      </c>
      <c r="AL1151" s="9">
        <f t="shared" si="442"/>
        <v>0</v>
      </c>
      <c r="AM1151" s="9">
        <f t="shared" si="443"/>
        <v>0</v>
      </c>
      <c r="AN1151" s="9">
        <f t="shared" si="444"/>
        <v>54730.8</v>
      </c>
      <c r="AO1151" s="9">
        <f t="shared" si="445"/>
        <v>136827</v>
      </c>
      <c r="AP1151" s="9">
        <f t="shared" si="446"/>
        <v>3891.6000000000004</v>
      </c>
      <c r="AQ1151" s="9">
        <f t="shared" si="447"/>
        <v>9729</v>
      </c>
      <c r="AR1151" s="9">
        <f t="shared" si="448"/>
        <v>0</v>
      </c>
      <c r="AS1151" s="9">
        <f t="shared" si="449"/>
        <v>0</v>
      </c>
      <c r="AT1151" s="9">
        <f t="shared" si="450"/>
        <v>0</v>
      </c>
      <c r="AU1151" s="9">
        <f t="shared" si="451"/>
        <v>0</v>
      </c>
      <c r="AV1151" s="9">
        <f t="shared" si="452"/>
        <v>0</v>
      </c>
      <c r="AW1151" s="9">
        <f t="shared" si="453"/>
        <v>0</v>
      </c>
      <c r="AX1151" s="9">
        <f t="shared" si="454"/>
        <v>0</v>
      </c>
      <c r="AY1151" s="10">
        <f t="shared" si="455"/>
        <v>0</v>
      </c>
    </row>
    <row r="1152" spans="1:51" ht="15" customHeight="1">
      <c r="A1152" s="87">
        <v>1146</v>
      </c>
      <c r="B1152" s="85" t="str">
        <f t="shared" si="432"/>
        <v>0601681455</v>
      </c>
      <c r="C1152" s="13" t="str">
        <f t="shared" si="433"/>
        <v>060168145512</v>
      </c>
      <c r="D1152" s="13" t="str">
        <f t="shared" si="434"/>
        <v>06016814551201</v>
      </c>
      <c r="E1152" s="14">
        <v>25400519</v>
      </c>
      <c r="F1152" s="14" t="s">
        <v>1472</v>
      </c>
      <c r="G1152" s="14" t="s">
        <v>2430</v>
      </c>
      <c r="H1152" s="14" t="s">
        <v>2446</v>
      </c>
      <c r="I1152" s="14" t="s">
        <v>1483</v>
      </c>
      <c r="J1152" s="14" t="s">
        <v>65</v>
      </c>
      <c r="K1152" s="15" t="s">
        <v>2447</v>
      </c>
      <c r="L1152" s="14" t="s">
        <v>27</v>
      </c>
      <c r="M1152" s="14" t="s">
        <v>246</v>
      </c>
      <c r="N1152" s="14" t="s">
        <v>27</v>
      </c>
      <c r="O1152" s="24">
        <f t="shared" si="435"/>
        <v>3372.4</v>
      </c>
      <c r="P1152" s="24">
        <f t="shared" si="436"/>
        <v>8431</v>
      </c>
      <c r="Q1152" s="24">
        <v>828</v>
      </c>
      <c r="R1152" s="16">
        <v>2070</v>
      </c>
      <c r="S1152" s="69">
        <v>0</v>
      </c>
      <c r="T1152" s="70">
        <v>0</v>
      </c>
      <c r="U1152" s="24">
        <v>2536.4</v>
      </c>
      <c r="V1152" s="24">
        <v>6341</v>
      </c>
      <c r="W1152" s="69">
        <f t="shared" si="437"/>
        <v>8</v>
      </c>
      <c r="X1152" s="69">
        <f>VLOOKUP(D1152,'[1]Demanda Agregada Med. y MC'!$C$7:$O$3994,13,FALSE)</f>
        <v>20</v>
      </c>
      <c r="Y1152" s="24">
        <v>0</v>
      </c>
      <c r="Z1152" s="24">
        <v>0</v>
      </c>
      <c r="AA1152" s="24">
        <v>0</v>
      </c>
      <c r="AB1152" s="24">
        <v>0</v>
      </c>
      <c r="AC1152" s="24">
        <v>0</v>
      </c>
      <c r="AD1152" s="24">
        <v>0</v>
      </c>
      <c r="AE1152" s="26">
        <v>0</v>
      </c>
      <c r="AF1152" s="25">
        <v>0</v>
      </c>
      <c r="AG1152" s="22">
        <v>12.502800000000001</v>
      </c>
      <c r="AH1152" s="20">
        <f t="shared" si="438"/>
        <v>42164.442720000006</v>
      </c>
      <c r="AI1152" s="9">
        <f t="shared" si="439"/>
        <v>105411.10680000001</v>
      </c>
      <c r="AJ1152" s="9">
        <f t="shared" si="440"/>
        <v>10352.3184</v>
      </c>
      <c r="AK1152" s="9">
        <f t="shared" si="441"/>
        <v>25880.796000000002</v>
      </c>
      <c r="AL1152" s="9">
        <f t="shared" si="442"/>
        <v>0</v>
      </c>
      <c r="AM1152" s="9">
        <f t="shared" si="443"/>
        <v>0</v>
      </c>
      <c r="AN1152" s="9">
        <f t="shared" si="444"/>
        <v>31712.101920000001</v>
      </c>
      <c r="AO1152" s="9">
        <f t="shared" si="445"/>
        <v>79280.25480000001</v>
      </c>
      <c r="AP1152" s="9">
        <f t="shared" si="446"/>
        <v>100.0224</v>
      </c>
      <c r="AQ1152" s="9">
        <f t="shared" si="447"/>
        <v>250.05600000000001</v>
      </c>
      <c r="AR1152" s="9">
        <f t="shared" si="448"/>
        <v>0</v>
      </c>
      <c r="AS1152" s="9">
        <f t="shared" si="449"/>
        <v>0</v>
      </c>
      <c r="AT1152" s="9">
        <f t="shared" si="450"/>
        <v>0</v>
      </c>
      <c r="AU1152" s="9">
        <f t="shared" si="451"/>
        <v>0</v>
      </c>
      <c r="AV1152" s="9">
        <f t="shared" si="452"/>
        <v>0</v>
      </c>
      <c r="AW1152" s="9">
        <f t="shared" si="453"/>
        <v>0</v>
      </c>
      <c r="AX1152" s="9">
        <f t="shared" si="454"/>
        <v>0</v>
      </c>
      <c r="AY1152" s="10">
        <f t="shared" si="455"/>
        <v>0</v>
      </c>
    </row>
    <row r="1153" spans="1:51" ht="15" customHeight="1">
      <c r="A1153" s="87">
        <v>1147</v>
      </c>
      <c r="B1153" s="85" t="str">
        <f t="shared" si="432"/>
        <v>0601681752</v>
      </c>
      <c r="C1153" s="13" t="str">
        <f t="shared" si="433"/>
        <v>060168175211</v>
      </c>
      <c r="D1153" s="13" t="str">
        <f t="shared" si="434"/>
        <v>06016817521101</v>
      </c>
      <c r="E1153" s="14">
        <v>25400463</v>
      </c>
      <c r="F1153" s="14" t="s">
        <v>1472</v>
      </c>
      <c r="G1153" s="14" t="s">
        <v>2430</v>
      </c>
      <c r="H1153" s="14" t="s">
        <v>392</v>
      </c>
      <c r="I1153" s="14" t="s">
        <v>1474</v>
      </c>
      <c r="J1153" s="14" t="s">
        <v>65</v>
      </c>
      <c r="K1153" s="15" t="s">
        <v>2448</v>
      </c>
      <c r="L1153" s="14" t="s">
        <v>27</v>
      </c>
      <c r="M1153" s="14">
        <v>1</v>
      </c>
      <c r="N1153" s="14" t="s">
        <v>27</v>
      </c>
      <c r="O1153" s="24">
        <f t="shared" si="435"/>
        <v>12545.599999999999</v>
      </c>
      <c r="P1153" s="24">
        <f t="shared" si="436"/>
        <v>31225</v>
      </c>
      <c r="Q1153" s="24">
        <v>3594</v>
      </c>
      <c r="R1153" s="16">
        <v>8983</v>
      </c>
      <c r="S1153" s="69">
        <v>2380</v>
      </c>
      <c r="T1153" s="70">
        <v>5950</v>
      </c>
      <c r="U1153" s="24">
        <v>6214.8</v>
      </c>
      <c r="V1153" s="24">
        <v>15537</v>
      </c>
      <c r="W1153" s="69">
        <f t="shared" si="437"/>
        <v>82.800000000000011</v>
      </c>
      <c r="X1153" s="69">
        <f>VLOOKUP(D1153,'[1]Demanda Agregada Med. y MC'!$C$7:$O$3994,13,FALSE)</f>
        <v>207.00000000000003</v>
      </c>
      <c r="Y1153" s="24">
        <v>0</v>
      </c>
      <c r="Z1153" s="24">
        <v>0</v>
      </c>
      <c r="AA1153" s="24">
        <v>0</v>
      </c>
      <c r="AB1153" s="24">
        <v>0</v>
      </c>
      <c r="AC1153" s="24">
        <v>274</v>
      </c>
      <c r="AD1153" s="24">
        <v>548</v>
      </c>
      <c r="AE1153" s="26">
        <v>0</v>
      </c>
      <c r="AF1153" s="25">
        <v>0</v>
      </c>
      <c r="AG1153" s="22">
        <v>6.67</v>
      </c>
      <c r="AH1153" s="20">
        <f t="shared" si="438"/>
        <v>83679.151999999987</v>
      </c>
      <c r="AI1153" s="9">
        <f t="shared" si="439"/>
        <v>208270.75</v>
      </c>
      <c r="AJ1153" s="9">
        <f t="shared" si="440"/>
        <v>23971.98</v>
      </c>
      <c r="AK1153" s="9">
        <f t="shared" si="441"/>
        <v>59916.61</v>
      </c>
      <c r="AL1153" s="9">
        <f t="shared" si="442"/>
        <v>15874.6</v>
      </c>
      <c r="AM1153" s="9">
        <f t="shared" si="443"/>
        <v>39686.5</v>
      </c>
      <c r="AN1153" s="9">
        <f t="shared" si="444"/>
        <v>41452.716</v>
      </c>
      <c r="AO1153" s="9">
        <f t="shared" si="445"/>
        <v>103631.79</v>
      </c>
      <c r="AP1153" s="9">
        <f t="shared" si="446"/>
        <v>552.27600000000007</v>
      </c>
      <c r="AQ1153" s="9">
        <f t="shared" si="447"/>
        <v>1380.6900000000003</v>
      </c>
      <c r="AR1153" s="9">
        <f t="shared" si="448"/>
        <v>0</v>
      </c>
      <c r="AS1153" s="9">
        <f t="shared" si="449"/>
        <v>0</v>
      </c>
      <c r="AT1153" s="9">
        <f t="shared" si="450"/>
        <v>0</v>
      </c>
      <c r="AU1153" s="9">
        <f t="shared" si="451"/>
        <v>0</v>
      </c>
      <c r="AV1153" s="9">
        <f t="shared" si="452"/>
        <v>1827.58</v>
      </c>
      <c r="AW1153" s="9">
        <f t="shared" si="453"/>
        <v>3655.16</v>
      </c>
      <c r="AX1153" s="9">
        <f t="shared" si="454"/>
        <v>0</v>
      </c>
      <c r="AY1153" s="10">
        <f t="shared" si="455"/>
        <v>0</v>
      </c>
    </row>
    <row r="1154" spans="1:51" ht="15" customHeight="1">
      <c r="A1154" s="87">
        <v>1148</v>
      </c>
      <c r="B1154" s="85" t="str">
        <f t="shared" si="432"/>
        <v>0601681844</v>
      </c>
      <c r="C1154" s="13" t="str">
        <f t="shared" si="433"/>
        <v>060168184411</v>
      </c>
      <c r="D1154" s="13" t="str">
        <f t="shared" si="434"/>
        <v>06016818441101</v>
      </c>
      <c r="E1154" s="14">
        <v>25400517</v>
      </c>
      <c r="F1154" s="14" t="s">
        <v>1472</v>
      </c>
      <c r="G1154" s="14" t="s">
        <v>2430</v>
      </c>
      <c r="H1154" s="14" t="s">
        <v>2449</v>
      </c>
      <c r="I1154" s="14" t="s">
        <v>1474</v>
      </c>
      <c r="J1154" s="14" t="s">
        <v>65</v>
      </c>
      <c r="K1154" s="15" t="s">
        <v>2450</v>
      </c>
      <c r="L1154" s="14" t="s">
        <v>27</v>
      </c>
      <c r="M1154" s="14">
        <v>1</v>
      </c>
      <c r="N1154" s="14" t="s">
        <v>27</v>
      </c>
      <c r="O1154" s="24">
        <f t="shared" si="435"/>
        <v>796.8</v>
      </c>
      <c r="P1154" s="24">
        <f t="shared" si="436"/>
        <v>1992</v>
      </c>
      <c r="Q1154" s="24">
        <v>740</v>
      </c>
      <c r="R1154" s="16">
        <v>1850</v>
      </c>
      <c r="S1154" s="69">
        <v>0</v>
      </c>
      <c r="T1154" s="70">
        <v>0</v>
      </c>
      <c r="U1154" s="24">
        <v>56.800000000000004</v>
      </c>
      <c r="V1154" s="24">
        <v>142</v>
      </c>
      <c r="W1154" s="69">
        <f t="shared" si="437"/>
        <v>0</v>
      </c>
      <c r="X1154" s="69">
        <f>VLOOKUP(D1154,'[1]Demanda Agregada Med. y MC'!$C$7:$O$3994,13,FALSE)</f>
        <v>0</v>
      </c>
      <c r="Y1154" s="24">
        <v>0</v>
      </c>
      <c r="Z1154" s="24">
        <v>0</v>
      </c>
      <c r="AA1154" s="24">
        <v>0</v>
      </c>
      <c r="AB1154" s="24">
        <v>0</v>
      </c>
      <c r="AC1154" s="24">
        <v>0</v>
      </c>
      <c r="AD1154" s="24">
        <v>0</v>
      </c>
      <c r="AE1154" s="26">
        <v>0</v>
      </c>
      <c r="AF1154" s="25">
        <v>0</v>
      </c>
      <c r="AG1154" s="22">
        <v>76.36</v>
      </c>
      <c r="AH1154" s="20">
        <f t="shared" si="438"/>
        <v>60843.647999999994</v>
      </c>
      <c r="AI1154" s="9">
        <f t="shared" si="439"/>
        <v>152109.12</v>
      </c>
      <c r="AJ1154" s="9">
        <f t="shared" si="440"/>
        <v>56506.400000000001</v>
      </c>
      <c r="AK1154" s="9">
        <f t="shared" si="441"/>
        <v>141266</v>
      </c>
      <c r="AL1154" s="9">
        <f t="shared" si="442"/>
        <v>0</v>
      </c>
      <c r="AM1154" s="9">
        <f t="shared" si="443"/>
        <v>0</v>
      </c>
      <c r="AN1154" s="9">
        <f t="shared" si="444"/>
        <v>4337.2480000000005</v>
      </c>
      <c r="AO1154" s="9">
        <f t="shared" si="445"/>
        <v>10843.12</v>
      </c>
      <c r="AP1154" s="9">
        <f t="shared" si="446"/>
        <v>0</v>
      </c>
      <c r="AQ1154" s="9">
        <f t="shared" si="447"/>
        <v>0</v>
      </c>
      <c r="AR1154" s="9">
        <f t="shared" si="448"/>
        <v>0</v>
      </c>
      <c r="AS1154" s="9">
        <f t="shared" si="449"/>
        <v>0</v>
      </c>
      <c r="AT1154" s="9">
        <f t="shared" si="450"/>
        <v>0</v>
      </c>
      <c r="AU1154" s="9">
        <f t="shared" si="451"/>
        <v>0</v>
      </c>
      <c r="AV1154" s="9">
        <f t="shared" si="452"/>
        <v>0</v>
      </c>
      <c r="AW1154" s="9">
        <f t="shared" si="453"/>
        <v>0</v>
      </c>
      <c r="AX1154" s="9">
        <f t="shared" si="454"/>
        <v>0</v>
      </c>
      <c r="AY1154" s="10">
        <f t="shared" si="455"/>
        <v>0</v>
      </c>
    </row>
    <row r="1155" spans="1:51" ht="15" customHeight="1">
      <c r="A1155" s="87">
        <v>1149</v>
      </c>
      <c r="B1155" s="85" t="str">
        <f t="shared" si="432"/>
        <v>0601681893</v>
      </c>
      <c r="C1155" s="13" t="str">
        <f t="shared" si="433"/>
        <v>060168189311</v>
      </c>
      <c r="D1155" s="13" t="str">
        <f t="shared" si="434"/>
        <v>06016818931101</v>
      </c>
      <c r="E1155" s="14">
        <v>25400517</v>
      </c>
      <c r="F1155" s="14" t="s">
        <v>1472</v>
      </c>
      <c r="G1155" s="14" t="s">
        <v>2430</v>
      </c>
      <c r="H1155" s="14" t="s">
        <v>2451</v>
      </c>
      <c r="I1155" s="14" t="s">
        <v>1474</v>
      </c>
      <c r="J1155" s="14" t="s">
        <v>65</v>
      </c>
      <c r="K1155" s="15" t="s">
        <v>2452</v>
      </c>
      <c r="L1155" s="14" t="s">
        <v>27</v>
      </c>
      <c r="M1155" s="14">
        <v>1</v>
      </c>
      <c r="N1155" s="14" t="s">
        <v>27</v>
      </c>
      <c r="O1155" s="24">
        <f t="shared" si="435"/>
        <v>227</v>
      </c>
      <c r="P1155" s="24">
        <f t="shared" si="436"/>
        <v>566</v>
      </c>
      <c r="Q1155" s="24">
        <v>183</v>
      </c>
      <c r="R1155" s="16">
        <v>456</v>
      </c>
      <c r="S1155" s="69">
        <v>0</v>
      </c>
      <c r="T1155" s="70">
        <v>0</v>
      </c>
      <c r="U1155" s="24">
        <v>44</v>
      </c>
      <c r="V1155" s="24">
        <v>110</v>
      </c>
      <c r="W1155" s="69">
        <f t="shared" si="437"/>
        <v>0</v>
      </c>
      <c r="X1155" s="69">
        <f>VLOOKUP(D1155,'[1]Demanda Agregada Med. y MC'!$C$7:$O$3994,13,FALSE)</f>
        <v>0</v>
      </c>
      <c r="Y1155" s="24">
        <v>0</v>
      </c>
      <c r="Z1155" s="24">
        <v>0</v>
      </c>
      <c r="AA1155" s="24">
        <v>0</v>
      </c>
      <c r="AB1155" s="24">
        <v>0</v>
      </c>
      <c r="AC1155" s="24">
        <v>0</v>
      </c>
      <c r="AD1155" s="24">
        <v>0</v>
      </c>
      <c r="AE1155" s="26">
        <v>0</v>
      </c>
      <c r="AF1155" s="25">
        <v>0</v>
      </c>
      <c r="AG1155" s="22">
        <v>74.422845472840649</v>
      </c>
      <c r="AH1155" s="20">
        <f t="shared" si="438"/>
        <v>16893.985922334829</v>
      </c>
      <c r="AI1155" s="9">
        <f t="shared" si="439"/>
        <v>42123.330537627808</v>
      </c>
      <c r="AJ1155" s="9">
        <f t="shared" si="440"/>
        <v>13619.380721529838</v>
      </c>
      <c r="AK1155" s="9">
        <f t="shared" si="441"/>
        <v>33936.817535615337</v>
      </c>
      <c r="AL1155" s="9">
        <f t="shared" si="442"/>
        <v>0</v>
      </c>
      <c r="AM1155" s="9">
        <f t="shared" si="443"/>
        <v>0</v>
      </c>
      <c r="AN1155" s="9">
        <f t="shared" si="444"/>
        <v>3274.6052008049887</v>
      </c>
      <c r="AO1155" s="9">
        <f t="shared" si="445"/>
        <v>8186.5130020124716</v>
      </c>
      <c r="AP1155" s="9">
        <f t="shared" si="446"/>
        <v>0</v>
      </c>
      <c r="AQ1155" s="9">
        <f t="shared" si="447"/>
        <v>0</v>
      </c>
      <c r="AR1155" s="9">
        <f t="shared" si="448"/>
        <v>0</v>
      </c>
      <c r="AS1155" s="9">
        <f t="shared" si="449"/>
        <v>0</v>
      </c>
      <c r="AT1155" s="9">
        <f t="shared" si="450"/>
        <v>0</v>
      </c>
      <c r="AU1155" s="9">
        <f t="shared" si="451"/>
        <v>0</v>
      </c>
      <c r="AV1155" s="9">
        <f t="shared" si="452"/>
        <v>0</v>
      </c>
      <c r="AW1155" s="9">
        <f t="shared" si="453"/>
        <v>0</v>
      </c>
      <c r="AX1155" s="9">
        <f t="shared" si="454"/>
        <v>0</v>
      </c>
      <c r="AY1155" s="10">
        <f t="shared" si="455"/>
        <v>0</v>
      </c>
    </row>
    <row r="1156" spans="1:51" ht="15" customHeight="1">
      <c r="A1156" s="87">
        <v>1150</v>
      </c>
      <c r="B1156" s="85" t="str">
        <f t="shared" si="432"/>
        <v>0601681943</v>
      </c>
      <c r="C1156" s="13" t="str">
        <f t="shared" si="433"/>
        <v>060168194311</v>
      </c>
      <c r="D1156" s="13" t="str">
        <f t="shared" si="434"/>
        <v>06016819431101</v>
      </c>
      <c r="E1156" s="14"/>
      <c r="F1156" s="14" t="s">
        <v>1472</v>
      </c>
      <c r="G1156" s="14" t="s">
        <v>2430</v>
      </c>
      <c r="H1156" s="14" t="s">
        <v>2453</v>
      </c>
      <c r="I1156" s="14" t="s">
        <v>1474</v>
      </c>
      <c r="J1156" s="14" t="s">
        <v>65</v>
      </c>
      <c r="K1156" s="15" t="s">
        <v>2454</v>
      </c>
      <c r="L1156" s="14" t="s">
        <v>27</v>
      </c>
      <c r="M1156" s="14">
        <v>1</v>
      </c>
      <c r="N1156" s="14" t="s">
        <v>27</v>
      </c>
      <c r="O1156" s="24">
        <f t="shared" si="435"/>
        <v>136.19999999999999</v>
      </c>
      <c r="P1156" s="24">
        <f t="shared" si="436"/>
        <v>340</v>
      </c>
      <c r="Q1156" s="24">
        <v>67</v>
      </c>
      <c r="R1156" s="16">
        <v>167</v>
      </c>
      <c r="S1156" s="69">
        <v>0</v>
      </c>
      <c r="T1156" s="70">
        <v>0</v>
      </c>
      <c r="U1156" s="24">
        <v>69.2</v>
      </c>
      <c r="V1156" s="24">
        <v>173</v>
      </c>
      <c r="W1156" s="69">
        <f t="shared" si="437"/>
        <v>0</v>
      </c>
      <c r="X1156" s="69">
        <f>VLOOKUP(D1156,'[1]Demanda Agregada Med. y MC'!$C$7:$O$3994,13,FALSE)</f>
        <v>0</v>
      </c>
      <c r="Y1156" s="24">
        <v>0</v>
      </c>
      <c r="Z1156" s="24">
        <v>0</v>
      </c>
      <c r="AA1156" s="24">
        <v>0</v>
      </c>
      <c r="AB1156" s="24">
        <v>0</v>
      </c>
      <c r="AC1156" s="24">
        <v>0</v>
      </c>
      <c r="AD1156" s="24">
        <v>0</v>
      </c>
      <c r="AE1156" s="26">
        <v>0</v>
      </c>
      <c r="AF1156" s="25">
        <v>0</v>
      </c>
      <c r="AG1156" s="22">
        <v>139.10399999999998</v>
      </c>
      <c r="AH1156" s="20">
        <f t="shared" si="438"/>
        <v>18945.964799999998</v>
      </c>
      <c r="AI1156" s="9">
        <f t="shared" si="439"/>
        <v>47295.359999999993</v>
      </c>
      <c r="AJ1156" s="9">
        <f t="shared" si="440"/>
        <v>9319.9679999999989</v>
      </c>
      <c r="AK1156" s="9">
        <f t="shared" si="441"/>
        <v>23230.367999999999</v>
      </c>
      <c r="AL1156" s="9">
        <f t="shared" si="442"/>
        <v>0</v>
      </c>
      <c r="AM1156" s="9">
        <f t="shared" si="443"/>
        <v>0</v>
      </c>
      <c r="AN1156" s="9">
        <f t="shared" si="444"/>
        <v>9625.996799999999</v>
      </c>
      <c r="AO1156" s="9">
        <f t="shared" si="445"/>
        <v>24064.991999999998</v>
      </c>
      <c r="AP1156" s="9">
        <f t="shared" si="446"/>
        <v>0</v>
      </c>
      <c r="AQ1156" s="9">
        <f t="shared" si="447"/>
        <v>0</v>
      </c>
      <c r="AR1156" s="9">
        <f t="shared" si="448"/>
        <v>0</v>
      </c>
      <c r="AS1156" s="9">
        <f t="shared" si="449"/>
        <v>0</v>
      </c>
      <c r="AT1156" s="9">
        <f t="shared" si="450"/>
        <v>0</v>
      </c>
      <c r="AU1156" s="9">
        <f t="shared" si="451"/>
        <v>0</v>
      </c>
      <c r="AV1156" s="9">
        <f t="shared" si="452"/>
        <v>0</v>
      </c>
      <c r="AW1156" s="9">
        <f t="shared" si="453"/>
        <v>0</v>
      </c>
      <c r="AX1156" s="9">
        <f t="shared" si="454"/>
        <v>0</v>
      </c>
      <c r="AY1156" s="10">
        <f t="shared" si="455"/>
        <v>0</v>
      </c>
    </row>
    <row r="1157" spans="1:51" ht="15" customHeight="1">
      <c r="A1157" s="87">
        <v>1151</v>
      </c>
      <c r="B1157" s="85" t="str">
        <f t="shared" si="432"/>
        <v>0601682214</v>
      </c>
      <c r="C1157" s="13" t="str">
        <f t="shared" si="433"/>
        <v>060168221411</v>
      </c>
      <c r="D1157" s="13" t="str">
        <f t="shared" si="434"/>
        <v>06016822141101</v>
      </c>
      <c r="E1157" s="14">
        <v>25400517</v>
      </c>
      <c r="F1157" s="14" t="s">
        <v>1472</v>
      </c>
      <c r="G1157" s="14" t="s">
        <v>2430</v>
      </c>
      <c r="H1157" s="14" t="s">
        <v>2455</v>
      </c>
      <c r="I1157" s="14" t="s">
        <v>1474</v>
      </c>
      <c r="J1157" s="14" t="s">
        <v>65</v>
      </c>
      <c r="K1157" s="15" t="s">
        <v>2456</v>
      </c>
      <c r="L1157" s="14" t="s">
        <v>27</v>
      </c>
      <c r="M1157" s="14">
        <v>1</v>
      </c>
      <c r="N1157" s="14" t="s">
        <v>27</v>
      </c>
      <c r="O1157" s="24">
        <f t="shared" si="435"/>
        <v>9067.4000000000015</v>
      </c>
      <c r="P1157" s="24">
        <f t="shared" si="436"/>
        <v>22584.5</v>
      </c>
      <c r="Q1157" s="24">
        <v>2912</v>
      </c>
      <c r="R1157" s="16">
        <v>7278</v>
      </c>
      <c r="S1157" s="69">
        <v>0</v>
      </c>
      <c r="T1157" s="70">
        <v>0</v>
      </c>
      <c r="U1157" s="24">
        <v>5894.4000000000005</v>
      </c>
      <c r="V1157" s="24">
        <v>14736</v>
      </c>
      <c r="W1157" s="69">
        <f t="shared" si="437"/>
        <v>97</v>
      </c>
      <c r="X1157" s="69">
        <f>VLOOKUP(D1157,'[1]Demanda Agregada Med. y MC'!$C$7:$O$3994,13,FALSE)</f>
        <v>242.5</v>
      </c>
      <c r="Y1157" s="24">
        <v>0</v>
      </c>
      <c r="Z1157" s="24">
        <v>0</v>
      </c>
      <c r="AA1157" s="24">
        <v>0</v>
      </c>
      <c r="AB1157" s="24">
        <v>0</v>
      </c>
      <c r="AC1157" s="24">
        <v>164</v>
      </c>
      <c r="AD1157" s="24">
        <v>328</v>
      </c>
      <c r="AE1157" s="26">
        <v>0</v>
      </c>
      <c r="AF1157" s="25">
        <v>0</v>
      </c>
      <c r="AG1157" s="22">
        <v>13.152185493032089</v>
      </c>
      <c r="AH1157" s="20">
        <f t="shared" si="438"/>
        <v>119256.12673951918</v>
      </c>
      <c r="AI1157" s="9">
        <f t="shared" si="439"/>
        <v>297035.53326738323</v>
      </c>
      <c r="AJ1157" s="9">
        <f t="shared" si="440"/>
        <v>38299.164155709441</v>
      </c>
      <c r="AK1157" s="9">
        <f t="shared" si="441"/>
        <v>95721.606018287552</v>
      </c>
      <c r="AL1157" s="9">
        <f t="shared" si="442"/>
        <v>0</v>
      </c>
      <c r="AM1157" s="9">
        <f t="shared" si="443"/>
        <v>0</v>
      </c>
      <c r="AN1157" s="9">
        <f t="shared" si="444"/>
        <v>77524.24217012836</v>
      </c>
      <c r="AO1157" s="9">
        <f t="shared" si="445"/>
        <v>193810.60542532086</v>
      </c>
      <c r="AP1157" s="9">
        <f t="shared" si="446"/>
        <v>1275.7619928241127</v>
      </c>
      <c r="AQ1157" s="9">
        <f t="shared" si="447"/>
        <v>3189.4049820602818</v>
      </c>
      <c r="AR1157" s="9">
        <f t="shared" si="448"/>
        <v>0</v>
      </c>
      <c r="AS1157" s="9">
        <f t="shared" si="449"/>
        <v>0</v>
      </c>
      <c r="AT1157" s="9">
        <f t="shared" si="450"/>
        <v>0</v>
      </c>
      <c r="AU1157" s="9">
        <f t="shared" si="451"/>
        <v>0</v>
      </c>
      <c r="AV1157" s="9">
        <f t="shared" si="452"/>
        <v>2156.9584208572628</v>
      </c>
      <c r="AW1157" s="9">
        <f t="shared" si="453"/>
        <v>4313.9168417145256</v>
      </c>
      <c r="AX1157" s="9">
        <f t="shared" si="454"/>
        <v>0</v>
      </c>
      <c r="AY1157" s="10">
        <f t="shared" si="455"/>
        <v>0</v>
      </c>
    </row>
    <row r="1158" spans="1:51" ht="15" customHeight="1">
      <c r="A1158" s="87">
        <v>1152</v>
      </c>
      <c r="B1158" s="85" t="str">
        <f t="shared" si="432"/>
        <v>0601682446</v>
      </c>
      <c r="C1158" s="13" t="str">
        <f t="shared" si="433"/>
        <v>060168244611</v>
      </c>
      <c r="D1158" s="13" t="str">
        <f t="shared" si="434"/>
        <v>06016824461101</v>
      </c>
      <c r="E1158" s="14">
        <v>25400517</v>
      </c>
      <c r="F1158" s="14" t="s">
        <v>1472</v>
      </c>
      <c r="G1158" s="14" t="s">
        <v>2430</v>
      </c>
      <c r="H1158" s="14" t="s">
        <v>2457</v>
      </c>
      <c r="I1158" s="14" t="s">
        <v>1474</v>
      </c>
      <c r="J1158" s="14" t="s">
        <v>65</v>
      </c>
      <c r="K1158" s="15" t="s">
        <v>2458</v>
      </c>
      <c r="L1158" s="14" t="s">
        <v>27</v>
      </c>
      <c r="M1158" s="14">
        <v>1</v>
      </c>
      <c r="N1158" s="14" t="s">
        <v>27</v>
      </c>
      <c r="O1158" s="24">
        <f t="shared" si="435"/>
        <v>10723.5</v>
      </c>
      <c r="P1158" s="24">
        <f t="shared" si="436"/>
        <v>26709</v>
      </c>
      <c r="Q1158" s="24">
        <v>3398</v>
      </c>
      <c r="R1158" s="16">
        <v>8495</v>
      </c>
      <c r="S1158" s="69">
        <v>340</v>
      </c>
      <c r="T1158" s="70">
        <v>851</v>
      </c>
      <c r="U1158" s="24">
        <v>6587.6</v>
      </c>
      <c r="V1158" s="24">
        <v>16469</v>
      </c>
      <c r="W1158" s="69">
        <f t="shared" si="437"/>
        <v>196.4</v>
      </c>
      <c r="X1158" s="69">
        <f>VLOOKUP(D1158,'[1]Demanda Agregada Med. y MC'!$C$7:$O$3994,13,FALSE)</f>
        <v>491</v>
      </c>
      <c r="Y1158" s="24">
        <v>0</v>
      </c>
      <c r="Z1158" s="24">
        <v>0</v>
      </c>
      <c r="AA1158" s="24">
        <v>0</v>
      </c>
      <c r="AB1158" s="24">
        <v>0</v>
      </c>
      <c r="AC1158" s="24">
        <v>201.5</v>
      </c>
      <c r="AD1158" s="24">
        <v>403</v>
      </c>
      <c r="AE1158" s="26">
        <v>0</v>
      </c>
      <c r="AF1158" s="25">
        <v>0</v>
      </c>
      <c r="AG1158" s="22">
        <v>13.152185493032089</v>
      </c>
      <c r="AH1158" s="20">
        <f t="shared" si="438"/>
        <v>141037.46113452961</v>
      </c>
      <c r="AI1158" s="9">
        <f t="shared" si="439"/>
        <v>351281.72233339405</v>
      </c>
      <c r="AJ1158" s="9">
        <f t="shared" si="440"/>
        <v>44691.126305323036</v>
      </c>
      <c r="AK1158" s="9">
        <f t="shared" si="441"/>
        <v>111727.8157633076</v>
      </c>
      <c r="AL1158" s="9">
        <f t="shared" si="442"/>
        <v>4471.7430676309104</v>
      </c>
      <c r="AM1158" s="9">
        <f t="shared" si="443"/>
        <v>11192.509854570308</v>
      </c>
      <c r="AN1158" s="9">
        <f t="shared" si="444"/>
        <v>86641.337153898188</v>
      </c>
      <c r="AO1158" s="9">
        <f t="shared" si="445"/>
        <v>216603.34288474548</v>
      </c>
      <c r="AP1158" s="9">
        <f t="shared" si="446"/>
        <v>2583.0892308315024</v>
      </c>
      <c r="AQ1158" s="9">
        <f t="shared" si="447"/>
        <v>6457.7230770787555</v>
      </c>
      <c r="AR1158" s="9">
        <f t="shared" si="448"/>
        <v>0</v>
      </c>
      <c r="AS1158" s="9">
        <f t="shared" si="449"/>
        <v>0</v>
      </c>
      <c r="AT1158" s="9">
        <f t="shared" si="450"/>
        <v>0</v>
      </c>
      <c r="AU1158" s="9">
        <f t="shared" si="451"/>
        <v>0</v>
      </c>
      <c r="AV1158" s="9">
        <f t="shared" si="452"/>
        <v>2650.165376845966</v>
      </c>
      <c r="AW1158" s="9">
        <f t="shared" si="453"/>
        <v>5300.3307536919319</v>
      </c>
      <c r="AX1158" s="9">
        <f t="shared" si="454"/>
        <v>0</v>
      </c>
      <c r="AY1158" s="10">
        <f t="shared" si="455"/>
        <v>0</v>
      </c>
    </row>
    <row r="1159" spans="1:51" ht="15" customHeight="1">
      <c r="A1159" s="87">
        <v>1153</v>
      </c>
      <c r="B1159" s="85" t="str">
        <f t="shared" si="432"/>
        <v>0601682453</v>
      </c>
      <c r="C1159" s="13" t="str">
        <f t="shared" si="433"/>
        <v>060168245311</v>
      </c>
      <c r="D1159" s="13" t="str">
        <f t="shared" si="434"/>
        <v>06016824531101</v>
      </c>
      <c r="E1159" s="14">
        <v>25400100</v>
      </c>
      <c r="F1159" s="14" t="s">
        <v>1472</v>
      </c>
      <c r="G1159" s="14" t="s">
        <v>2430</v>
      </c>
      <c r="H1159" s="14" t="s">
        <v>2459</v>
      </c>
      <c r="I1159" s="14" t="s">
        <v>1474</v>
      </c>
      <c r="J1159" s="14" t="s">
        <v>65</v>
      </c>
      <c r="K1159" s="15" t="s">
        <v>2460</v>
      </c>
      <c r="L1159" s="14" t="s">
        <v>27</v>
      </c>
      <c r="M1159" s="14">
        <v>1</v>
      </c>
      <c r="N1159" s="14" t="s">
        <v>27</v>
      </c>
      <c r="O1159" s="24">
        <f t="shared" si="435"/>
        <v>2423.6</v>
      </c>
      <c r="P1159" s="24">
        <f t="shared" si="436"/>
        <v>6057</v>
      </c>
      <c r="Q1159" s="24">
        <v>334</v>
      </c>
      <c r="R1159" s="16">
        <v>833</v>
      </c>
      <c r="S1159" s="69">
        <v>210</v>
      </c>
      <c r="T1159" s="70">
        <v>525</v>
      </c>
      <c r="U1159" s="24">
        <v>1878</v>
      </c>
      <c r="V1159" s="24">
        <v>4695</v>
      </c>
      <c r="W1159" s="69">
        <f t="shared" si="437"/>
        <v>1.6</v>
      </c>
      <c r="X1159" s="69">
        <f>VLOOKUP(D1159,'[1]Demanda Agregada Med. y MC'!$C$7:$O$3994,13,FALSE)</f>
        <v>4</v>
      </c>
      <c r="Y1159" s="24">
        <v>0</v>
      </c>
      <c r="Z1159" s="24">
        <v>0</v>
      </c>
      <c r="AA1159" s="24">
        <v>0</v>
      </c>
      <c r="AB1159" s="24">
        <v>0</v>
      </c>
      <c r="AC1159" s="24">
        <v>0</v>
      </c>
      <c r="AD1159" s="24">
        <v>0</v>
      </c>
      <c r="AE1159" s="26">
        <v>0</v>
      </c>
      <c r="AF1159" s="25">
        <v>0</v>
      </c>
      <c r="AG1159" s="22">
        <v>34.5</v>
      </c>
      <c r="AH1159" s="20">
        <f t="shared" si="438"/>
        <v>83614.2</v>
      </c>
      <c r="AI1159" s="9">
        <f t="shared" si="439"/>
        <v>208966.5</v>
      </c>
      <c r="AJ1159" s="9">
        <f t="shared" si="440"/>
        <v>11523</v>
      </c>
      <c r="AK1159" s="9">
        <f t="shared" si="441"/>
        <v>28738.5</v>
      </c>
      <c r="AL1159" s="9">
        <f t="shared" si="442"/>
        <v>7245</v>
      </c>
      <c r="AM1159" s="9">
        <f t="shared" si="443"/>
        <v>18112.5</v>
      </c>
      <c r="AN1159" s="9">
        <f t="shared" si="444"/>
        <v>64791</v>
      </c>
      <c r="AO1159" s="9">
        <f t="shared" si="445"/>
        <v>161977.5</v>
      </c>
      <c r="AP1159" s="9">
        <f t="shared" si="446"/>
        <v>55.2</v>
      </c>
      <c r="AQ1159" s="9">
        <f t="shared" si="447"/>
        <v>138</v>
      </c>
      <c r="AR1159" s="9">
        <f t="shared" si="448"/>
        <v>0</v>
      </c>
      <c r="AS1159" s="9">
        <f t="shared" si="449"/>
        <v>0</v>
      </c>
      <c r="AT1159" s="9">
        <f t="shared" si="450"/>
        <v>0</v>
      </c>
      <c r="AU1159" s="9">
        <f t="shared" si="451"/>
        <v>0</v>
      </c>
      <c r="AV1159" s="9">
        <f t="shared" si="452"/>
        <v>0</v>
      </c>
      <c r="AW1159" s="9">
        <f t="shared" si="453"/>
        <v>0</v>
      </c>
      <c r="AX1159" s="9">
        <f t="shared" si="454"/>
        <v>0</v>
      </c>
      <c r="AY1159" s="10">
        <f t="shared" si="455"/>
        <v>0</v>
      </c>
    </row>
    <row r="1160" spans="1:51" ht="15" customHeight="1">
      <c r="A1160" s="87">
        <v>1154</v>
      </c>
      <c r="B1160" s="85" t="str">
        <f t="shared" si="432"/>
        <v>0601682495</v>
      </c>
      <c r="C1160" s="13" t="str">
        <f t="shared" si="433"/>
        <v>060168249511</v>
      </c>
      <c r="D1160" s="13" t="str">
        <f t="shared" si="434"/>
        <v>06016824951101</v>
      </c>
      <c r="E1160" s="14">
        <v>25400517</v>
      </c>
      <c r="F1160" s="14" t="s">
        <v>1472</v>
      </c>
      <c r="G1160" s="14" t="s">
        <v>2430</v>
      </c>
      <c r="H1160" s="14" t="s">
        <v>2461</v>
      </c>
      <c r="I1160" s="14" t="s">
        <v>1474</v>
      </c>
      <c r="J1160" s="14" t="s">
        <v>65</v>
      </c>
      <c r="K1160" s="15" t="s">
        <v>2462</v>
      </c>
      <c r="L1160" s="14" t="s">
        <v>27</v>
      </c>
      <c r="M1160" s="14">
        <v>1</v>
      </c>
      <c r="N1160" s="14" t="s">
        <v>27</v>
      </c>
      <c r="O1160" s="24">
        <f t="shared" si="435"/>
        <v>13432</v>
      </c>
      <c r="P1160" s="24">
        <f t="shared" si="436"/>
        <v>33460</v>
      </c>
      <c r="Q1160" s="24">
        <v>4550</v>
      </c>
      <c r="R1160" s="16">
        <v>11374</v>
      </c>
      <c r="S1160" s="69">
        <v>0</v>
      </c>
      <c r="T1160" s="70">
        <v>0</v>
      </c>
      <c r="U1160" s="24">
        <v>7879.6</v>
      </c>
      <c r="V1160" s="24">
        <v>19699</v>
      </c>
      <c r="W1160" s="69">
        <f t="shared" si="437"/>
        <v>764.40000000000009</v>
      </c>
      <c r="X1160" s="69">
        <f>VLOOKUP(D1160,'[1]Demanda Agregada Med. y MC'!$C$7:$O$3994,13,FALSE)</f>
        <v>1911</v>
      </c>
      <c r="Y1160" s="24">
        <v>0</v>
      </c>
      <c r="Z1160" s="24">
        <v>0</v>
      </c>
      <c r="AA1160" s="24">
        <v>0</v>
      </c>
      <c r="AB1160" s="24">
        <v>0</v>
      </c>
      <c r="AC1160" s="24">
        <v>238</v>
      </c>
      <c r="AD1160" s="24">
        <v>476</v>
      </c>
      <c r="AE1160" s="26">
        <v>0</v>
      </c>
      <c r="AF1160" s="25">
        <v>0</v>
      </c>
      <c r="AG1160" s="22">
        <v>13.152185493032089</v>
      </c>
      <c r="AH1160" s="20">
        <f t="shared" si="438"/>
        <v>176660.15554240701</v>
      </c>
      <c r="AI1160" s="9">
        <f t="shared" si="439"/>
        <v>440072.12659685372</v>
      </c>
      <c r="AJ1160" s="9">
        <f t="shared" si="440"/>
        <v>59842.443993296009</v>
      </c>
      <c r="AK1160" s="9">
        <f t="shared" si="441"/>
        <v>149592.95779774699</v>
      </c>
      <c r="AL1160" s="9">
        <f t="shared" si="442"/>
        <v>0</v>
      </c>
      <c r="AM1160" s="9">
        <f t="shared" si="443"/>
        <v>0</v>
      </c>
      <c r="AN1160" s="9">
        <f t="shared" si="444"/>
        <v>103633.96081089566</v>
      </c>
      <c r="AO1160" s="9">
        <f t="shared" si="445"/>
        <v>259084.90202723912</v>
      </c>
      <c r="AP1160" s="9">
        <f t="shared" si="446"/>
        <v>10053.53059087373</v>
      </c>
      <c r="AQ1160" s="9">
        <f t="shared" si="447"/>
        <v>25133.826477184324</v>
      </c>
      <c r="AR1160" s="9">
        <f t="shared" si="448"/>
        <v>0</v>
      </c>
      <c r="AS1160" s="9">
        <f t="shared" si="449"/>
        <v>0</v>
      </c>
      <c r="AT1160" s="9">
        <f t="shared" si="450"/>
        <v>0</v>
      </c>
      <c r="AU1160" s="9">
        <f t="shared" si="451"/>
        <v>0</v>
      </c>
      <c r="AV1160" s="9">
        <f t="shared" si="452"/>
        <v>3130.2201473416371</v>
      </c>
      <c r="AW1160" s="9">
        <f t="shared" si="453"/>
        <v>6260.4402946832743</v>
      </c>
      <c r="AX1160" s="9">
        <f t="shared" si="454"/>
        <v>0</v>
      </c>
      <c r="AY1160" s="10">
        <f t="shared" si="455"/>
        <v>0</v>
      </c>
    </row>
    <row r="1161" spans="1:51" ht="15" customHeight="1">
      <c r="A1161" s="87">
        <v>1155</v>
      </c>
      <c r="B1161" s="85" t="str">
        <f t="shared" si="432"/>
        <v>0601682511</v>
      </c>
      <c r="C1161" s="13" t="str">
        <f t="shared" si="433"/>
        <v>060168251111</v>
      </c>
      <c r="D1161" s="13" t="str">
        <f t="shared" si="434"/>
        <v>06016825111101</v>
      </c>
      <c r="E1161" s="14">
        <v>25400517</v>
      </c>
      <c r="F1161" s="14" t="s">
        <v>1472</v>
      </c>
      <c r="G1161" s="14" t="s">
        <v>2430</v>
      </c>
      <c r="H1161" s="14" t="s">
        <v>2463</v>
      </c>
      <c r="I1161" s="14" t="s">
        <v>1474</v>
      </c>
      <c r="J1161" s="14" t="s">
        <v>65</v>
      </c>
      <c r="K1161" s="15" t="s">
        <v>2464</v>
      </c>
      <c r="L1161" s="14" t="s">
        <v>27</v>
      </c>
      <c r="M1161" s="14">
        <v>1</v>
      </c>
      <c r="N1161" s="14" t="s">
        <v>27</v>
      </c>
      <c r="O1161" s="24">
        <f t="shared" si="435"/>
        <v>45581.000000000007</v>
      </c>
      <c r="P1161" s="24">
        <f t="shared" si="436"/>
        <v>113753.5</v>
      </c>
      <c r="Q1161" s="24">
        <v>23842</v>
      </c>
      <c r="R1161" s="16">
        <v>59605</v>
      </c>
      <c r="S1161" s="69">
        <v>0</v>
      </c>
      <c r="T1161" s="70">
        <v>0</v>
      </c>
      <c r="U1161" s="24">
        <v>19473.600000000002</v>
      </c>
      <c r="V1161" s="24">
        <v>48684</v>
      </c>
      <c r="W1161" s="69">
        <f t="shared" si="437"/>
        <v>1867.4</v>
      </c>
      <c r="X1161" s="69">
        <f>VLOOKUP(D1161,'[1]Demanda Agregada Med. y MC'!$C$7:$O$3994,13,FALSE)</f>
        <v>4668.5</v>
      </c>
      <c r="Y1161" s="24">
        <v>0</v>
      </c>
      <c r="Z1161" s="24">
        <v>0</v>
      </c>
      <c r="AA1161" s="24">
        <v>0</v>
      </c>
      <c r="AB1161" s="24">
        <v>0</v>
      </c>
      <c r="AC1161" s="24">
        <v>398</v>
      </c>
      <c r="AD1161" s="24">
        <v>796</v>
      </c>
      <c r="AE1161" s="26">
        <v>0</v>
      </c>
      <c r="AF1161" s="25">
        <v>0</v>
      </c>
      <c r="AG1161" s="22">
        <v>12.033450629793478</v>
      </c>
      <c r="AH1161" s="20">
        <f t="shared" si="438"/>
        <v>548496.71315661666</v>
      </c>
      <c r="AI1161" s="9">
        <f t="shared" si="439"/>
        <v>1368847.1262162123</v>
      </c>
      <c r="AJ1161" s="9">
        <f t="shared" si="440"/>
        <v>286901.52991553611</v>
      </c>
      <c r="AK1161" s="9">
        <f t="shared" si="441"/>
        <v>717253.82478884025</v>
      </c>
      <c r="AL1161" s="9">
        <f t="shared" si="442"/>
        <v>0</v>
      </c>
      <c r="AM1161" s="9">
        <f t="shared" si="443"/>
        <v>0</v>
      </c>
      <c r="AN1161" s="9">
        <f t="shared" si="444"/>
        <v>234334.6041843463</v>
      </c>
      <c r="AO1161" s="9">
        <f t="shared" si="445"/>
        <v>585836.51046086568</v>
      </c>
      <c r="AP1161" s="9">
        <f t="shared" si="446"/>
        <v>22471.265706076341</v>
      </c>
      <c r="AQ1161" s="9">
        <f t="shared" si="447"/>
        <v>56178.164265190855</v>
      </c>
      <c r="AR1161" s="9">
        <f t="shared" si="448"/>
        <v>0</v>
      </c>
      <c r="AS1161" s="9">
        <f t="shared" si="449"/>
        <v>0</v>
      </c>
      <c r="AT1161" s="9">
        <f t="shared" si="450"/>
        <v>0</v>
      </c>
      <c r="AU1161" s="9">
        <f t="shared" si="451"/>
        <v>0</v>
      </c>
      <c r="AV1161" s="9">
        <f t="shared" si="452"/>
        <v>4789.3133506578042</v>
      </c>
      <c r="AW1161" s="9">
        <f t="shared" si="453"/>
        <v>9578.6267013156084</v>
      </c>
      <c r="AX1161" s="9">
        <f t="shared" si="454"/>
        <v>0</v>
      </c>
      <c r="AY1161" s="10">
        <f t="shared" si="455"/>
        <v>0</v>
      </c>
    </row>
    <row r="1162" spans="1:51" ht="15" customHeight="1">
      <c r="A1162" s="87">
        <v>1156</v>
      </c>
      <c r="B1162" s="85" t="str">
        <f t="shared" si="432"/>
        <v>0601682529</v>
      </c>
      <c r="C1162" s="13" t="str">
        <f t="shared" si="433"/>
        <v>060168252911</v>
      </c>
      <c r="D1162" s="13" t="str">
        <f t="shared" si="434"/>
        <v>06016825291101</v>
      </c>
      <c r="E1162" s="14">
        <v>25400517</v>
      </c>
      <c r="F1162" s="14" t="s">
        <v>1472</v>
      </c>
      <c r="G1162" s="14" t="s">
        <v>2430</v>
      </c>
      <c r="H1162" s="14" t="s">
        <v>2465</v>
      </c>
      <c r="I1162" s="14" t="s">
        <v>1474</v>
      </c>
      <c r="J1162" s="14" t="s">
        <v>65</v>
      </c>
      <c r="K1162" s="15" t="s">
        <v>2466</v>
      </c>
      <c r="L1162" s="14" t="s">
        <v>27</v>
      </c>
      <c r="M1162" s="14">
        <v>1</v>
      </c>
      <c r="N1162" s="14" t="s">
        <v>27</v>
      </c>
      <c r="O1162" s="24">
        <f t="shared" si="435"/>
        <v>50986.899999999994</v>
      </c>
      <c r="P1162" s="24">
        <f t="shared" si="436"/>
        <v>127290</v>
      </c>
      <c r="Q1162" s="24">
        <v>31013</v>
      </c>
      <c r="R1162" s="16">
        <v>77531</v>
      </c>
      <c r="S1162" s="69">
        <v>0</v>
      </c>
      <c r="T1162" s="70">
        <v>0</v>
      </c>
      <c r="U1162" s="24">
        <v>17515.2</v>
      </c>
      <c r="V1162" s="24">
        <v>43788</v>
      </c>
      <c r="W1162" s="69">
        <f t="shared" si="437"/>
        <v>2107.2000000000003</v>
      </c>
      <c r="X1162" s="69">
        <f>VLOOKUP(D1162,'[1]Demanda Agregada Med. y MC'!$C$7:$O$3994,13,FALSE)</f>
        <v>5268</v>
      </c>
      <c r="Y1162" s="24">
        <v>0</v>
      </c>
      <c r="Z1162" s="24">
        <v>0</v>
      </c>
      <c r="AA1162" s="24">
        <v>0</v>
      </c>
      <c r="AB1162" s="24">
        <v>0</v>
      </c>
      <c r="AC1162" s="24">
        <v>351.5</v>
      </c>
      <c r="AD1162" s="24">
        <v>703</v>
      </c>
      <c r="AE1162" s="26">
        <v>0</v>
      </c>
      <c r="AF1162" s="25">
        <v>0</v>
      </c>
      <c r="AG1162" s="22">
        <v>12.033450629793478</v>
      </c>
      <c r="AH1162" s="20">
        <f t="shared" si="438"/>
        <v>613548.34391621698</v>
      </c>
      <c r="AI1162" s="9">
        <f t="shared" si="439"/>
        <v>1531737.9306664118</v>
      </c>
      <c r="AJ1162" s="9">
        <f t="shared" si="440"/>
        <v>373193.40438178513</v>
      </c>
      <c r="AK1162" s="9">
        <f t="shared" si="441"/>
        <v>932965.46077851811</v>
      </c>
      <c r="AL1162" s="9">
        <f t="shared" si="442"/>
        <v>0</v>
      </c>
      <c r="AM1162" s="9">
        <f t="shared" si="443"/>
        <v>0</v>
      </c>
      <c r="AN1162" s="9">
        <f t="shared" si="444"/>
        <v>210768.29447095873</v>
      </c>
      <c r="AO1162" s="9">
        <f t="shared" si="445"/>
        <v>526920.73617739684</v>
      </c>
      <c r="AP1162" s="9">
        <f t="shared" si="446"/>
        <v>25356.88716710082</v>
      </c>
      <c r="AQ1162" s="9">
        <f t="shared" si="447"/>
        <v>63392.217917752045</v>
      </c>
      <c r="AR1162" s="9">
        <f t="shared" si="448"/>
        <v>0</v>
      </c>
      <c r="AS1162" s="9">
        <f t="shared" si="449"/>
        <v>0</v>
      </c>
      <c r="AT1162" s="9">
        <f t="shared" si="450"/>
        <v>0</v>
      </c>
      <c r="AU1162" s="9">
        <f t="shared" si="451"/>
        <v>0</v>
      </c>
      <c r="AV1162" s="9">
        <f t="shared" si="452"/>
        <v>4229.7578963724072</v>
      </c>
      <c r="AW1162" s="9">
        <f t="shared" si="453"/>
        <v>8459.5157927448145</v>
      </c>
      <c r="AX1162" s="9">
        <f t="shared" si="454"/>
        <v>0</v>
      </c>
      <c r="AY1162" s="10">
        <f t="shared" si="455"/>
        <v>0</v>
      </c>
    </row>
    <row r="1163" spans="1:51" ht="15" customHeight="1">
      <c r="A1163" s="87">
        <v>1157</v>
      </c>
      <c r="B1163" s="85" t="str">
        <f t="shared" si="432"/>
        <v>0601682537</v>
      </c>
      <c r="C1163" s="13" t="str">
        <f t="shared" si="433"/>
        <v>060168253711</v>
      </c>
      <c r="D1163" s="13" t="str">
        <f t="shared" si="434"/>
        <v>06016825371101</v>
      </c>
      <c r="E1163" s="14">
        <v>25400517</v>
      </c>
      <c r="F1163" s="14" t="s">
        <v>1472</v>
      </c>
      <c r="G1163" s="14" t="s">
        <v>2430</v>
      </c>
      <c r="H1163" s="14" t="s">
        <v>2467</v>
      </c>
      <c r="I1163" s="14" t="s">
        <v>1474</v>
      </c>
      <c r="J1163" s="14" t="s">
        <v>65</v>
      </c>
      <c r="K1163" s="15" t="s">
        <v>2468</v>
      </c>
      <c r="L1163" s="14" t="s">
        <v>27</v>
      </c>
      <c r="M1163" s="14">
        <v>1</v>
      </c>
      <c r="N1163" s="14" t="s">
        <v>27</v>
      </c>
      <c r="O1163" s="24">
        <f t="shared" si="435"/>
        <v>37228.6</v>
      </c>
      <c r="P1163" s="24">
        <f t="shared" si="436"/>
        <v>92952</v>
      </c>
      <c r="Q1163" s="24">
        <v>19852</v>
      </c>
      <c r="R1163" s="16">
        <v>49629</v>
      </c>
      <c r="S1163" s="69">
        <v>2656</v>
      </c>
      <c r="T1163" s="70">
        <v>6640</v>
      </c>
      <c r="U1163" s="24">
        <v>13954.400000000001</v>
      </c>
      <c r="V1163" s="24">
        <v>34886</v>
      </c>
      <c r="W1163" s="69">
        <f t="shared" si="437"/>
        <v>529.20000000000005</v>
      </c>
      <c r="X1163" s="69">
        <f>VLOOKUP(D1163,'[1]Demanda Agregada Med. y MC'!$C$7:$O$3994,13,FALSE)</f>
        <v>1323</v>
      </c>
      <c r="Y1163" s="24">
        <v>0</v>
      </c>
      <c r="Z1163" s="24">
        <v>0</v>
      </c>
      <c r="AA1163" s="24">
        <v>0</v>
      </c>
      <c r="AB1163" s="24">
        <v>0</v>
      </c>
      <c r="AC1163" s="24">
        <v>237</v>
      </c>
      <c r="AD1163" s="24">
        <v>474</v>
      </c>
      <c r="AE1163" s="26">
        <v>0</v>
      </c>
      <c r="AF1163" s="25">
        <v>0</v>
      </c>
      <c r="AG1163" s="22">
        <v>13.067575293291354</v>
      </c>
      <c r="AH1163" s="20">
        <f t="shared" si="438"/>
        <v>486487.53356382647</v>
      </c>
      <c r="AI1163" s="9">
        <f t="shared" si="439"/>
        <v>1214657.258662018</v>
      </c>
      <c r="AJ1163" s="9">
        <f t="shared" si="440"/>
        <v>259417.50472241995</v>
      </c>
      <c r="AK1163" s="9">
        <f t="shared" si="441"/>
        <v>648530.69423075661</v>
      </c>
      <c r="AL1163" s="9">
        <f t="shared" si="442"/>
        <v>34707.479978981835</v>
      </c>
      <c r="AM1163" s="9">
        <f t="shared" si="443"/>
        <v>86768.699947454588</v>
      </c>
      <c r="AN1163" s="9">
        <f t="shared" si="444"/>
        <v>182350.17267270488</v>
      </c>
      <c r="AO1163" s="9">
        <f t="shared" si="445"/>
        <v>455875.43168176216</v>
      </c>
      <c r="AP1163" s="9">
        <f t="shared" si="446"/>
        <v>6915.3608452097851</v>
      </c>
      <c r="AQ1163" s="9">
        <f t="shared" si="447"/>
        <v>17288.402113024462</v>
      </c>
      <c r="AR1163" s="9">
        <f t="shared" si="448"/>
        <v>0</v>
      </c>
      <c r="AS1163" s="9">
        <f t="shared" si="449"/>
        <v>0</v>
      </c>
      <c r="AT1163" s="9">
        <f t="shared" si="450"/>
        <v>0</v>
      </c>
      <c r="AU1163" s="9">
        <f t="shared" si="451"/>
        <v>0</v>
      </c>
      <c r="AV1163" s="9">
        <f t="shared" si="452"/>
        <v>3097.0153445100509</v>
      </c>
      <c r="AW1163" s="9">
        <f t="shared" si="453"/>
        <v>6194.0306890201018</v>
      </c>
      <c r="AX1163" s="9">
        <f t="shared" si="454"/>
        <v>0</v>
      </c>
      <c r="AY1163" s="10">
        <f t="shared" si="455"/>
        <v>0</v>
      </c>
    </row>
    <row r="1164" spans="1:51" ht="15" customHeight="1">
      <c r="A1164" s="87">
        <v>1158</v>
      </c>
      <c r="B1164" s="85" t="str">
        <f t="shared" si="432"/>
        <v>0601682552</v>
      </c>
      <c r="C1164" s="13" t="str">
        <f t="shared" si="433"/>
        <v>060168255211</v>
      </c>
      <c r="D1164" s="13" t="str">
        <f t="shared" si="434"/>
        <v>06016825521101</v>
      </c>
      <c r="E1164" s="14">
        <v>25400517</v>
      </c>
      <c r="F1164" s="14" t="s">
        <v>1472</v>
      </c>
      <c r="G1164" s="14" t="s">
        <v>2430</v>
      </c>
      <c r="H1164" s="14" t="s">
        <v>2469</v>
      </c>
      <c r="I1164" s="14" t="s">
        <v>1474</v>
      </c>
      <c r="J1164" s="14" t="s">
        <v>65</v>
      </c>
      <c r="K1164" s="15" t="s">
        <v>2470</v>
      </c>
      <c r="L1164" s="14" t="s">
        <v>27</v>
      </c>
      <c r="M1164" s="14">
        <v>1</v>
      </c>
      <c r="N1164" s="14" t="s">
        <v>27</v>
      </c>
      <c r="O1164" s="24">
        <f t="shared" si="435"/>
        <v>12650</v>
      </c>
      <c r="P1164" s="24">
        <f t="shared" si="436"/>
        <v>31501</v>
      </c>
      <c r="Q1164" s="24">
        <v>8090</v>
      </c>
      <c r="R1164" s="16">
        <v>20225</v>
      </c>
      <c r="S1164" s="69">
        <v>0</v>
      </c>
      <c r="T1164" s="70">
        <v>0</v>
      </c>
      <c r="U1164" s="24">
        <v>3708.8</v>
      </c>
      <c r="V1164" s="24">
        <v>9272</v>
      </c>
      <c r="W1164" s="69">
        <f t="shared" si="437"/>
        <v>603.20000000000005</v>
      </c>
      <c r="X1164" s="69">
        <f>VLOOKUP(D1164,'[1]Demanda Agregada Med. y MC'!$C$7:$O$3994,13,FALSE)</f>
        <v>1508</v>
      </c>
      <c r="Y1164" s="24">
        <v>0</v>
      </c>
      <c r="Z1164" s="24">
        <v>0</v>
      </c>
      <c r="AA1164" s="24">
        <v>0</v>
      </c>
      <c r="AB1164" s="24">
        <v>0</v>
      </c>
      <c r="AC1164" s="24">
        <v>248</v>
      </c>
      <c r="AD1164" s="24">
        <v>496</v>
      </c>
      <c r="AE1164" s="26">
        <v>0</v>
      </c>
      <c r="AF1164" s="25">
        <v>0</v>
      </c>
      <c r="AG1164" s="22">
        <v>13.349609292427138</v>
      </c>
      <c r="AH1164" s="20">
        <f t="shared" si="438"/>
        <v>168872.55754920328</v>
      </c>
      <c r="AI1164" s="9">
        <f t="shared" si="439"/>
        <v>420526.04232074728</v>
      </c>
      <c r="AJ1164" s="9">
        <f t="shared" si="440"/>
        <v>107998.33917573554</v>
      </c>
      <c r="AK1164" s="9">
        <f t="shared" si="441"/>
        <v>269995.84793933888</v>
      </c>
      <c r="AL1164" s="9">
        <f t="shared" si="442"/>
        <v>0</v>
      </c>
      <c r="AM1164" s="9">
        <f t="shared" si="443"/>
        <v>0</v>
      </c>
      <c r="AN1164" s="9">
        <f t="shared" si="444"/>
        <v>49511.030943753773</v>
      </c>
      <c r="AO1164" s="9">
        <f t="shared" si="445"/>
        <v>123777.57735938442</v>
      </c>
      <c r="AP1164" s="9">
        <f t="shared" si="446"/>
        <v>8052.4843251920502</v>
      </c>
      <c r="AQ1164" s="9">
        <f t="shared" si="447"/>
        <v>20131.210812980124</v>
      </c>
      <c r="AR1164" s="9">
        <f t="shared" si="448"/>
        <v>0</v>
      </c>
      <c r="AS1164" s="9">
        <f t="shared" si="449"/>
        <v>0</v>
      </c>
      <c r="AT1164" s="9">
        <f t="shared" si="450"/>
        <v>0</v>
      </c>
      <c r="AU1164" s="9">
        <f t="shared" si="451"/>
        <v>0</v>
      </c>
      <c r="AV1164" s="9">
        <f t="shared" si="452"/>
        <v>3310.7031045219301</v>
      </c>
      <c r="AW1164" s="9">
        <f t="shared" si="453"/>
        <v>6621.4062090438601</v>
      </c>
      <c r="AX1164" s="9">
        <f t="shared" si="454"/>
        <v>0</v>
      </c>
      <c r="AY1164" s="10">
        <f t="shared" si="455"/>
        <v>0</v>
      </c>
    </row>
    <row r="1165" spans="1:51" ht="15" customHeight="1">
      <c r="A1165" s="87">
        <v>1159</v>
      </c>
      <c r="B1165" s="85" t="str">
        <f t="shared" si="432"/>
        <v>0601682560</v>
      </c>
      <c r="C1165" s="13" t="str">
        <f t="shared" si="433"/>
        <v>060168256011</v>
      </c>
      <c r="D1165" s="13" t="str">
        <f t="shared" si="434"/>
        <v>06016825601101</v>
      </c>
      <c r="E1165" s="14">
        <v>25400517</v>
      </c>
      <c r="F1165" s="14" t="s">
        <v>1472</v>
      </c>
      <c r="G1165" s="14" t="s">
        <v>2430</v>
      </c>
      <c r="H1165" s="14" t="s">
        <v>2471</v>
      </c>
      <c r="I1165" s="14" t="s">
        <v>1474</v>
      </c>
      <c r="J1165" s="14" t="s">
        <v>65</v>
      </c>
      <c r="K1165" s="15" t="s">
        <v>2472</v>
      </c>
      <c r="L1165" s="14" t="s">
        <v>27</v>
      </c>
      <c r="M1165" s="14">
        <v>1</v>
      </c>
      <c r="N1165" s="14" t="s">
        <v>27</v>
      </c>
      <c r="O1165" s="24">
        <f t="shared" si="435"/>
        <v>5732.5</v>
      </c>
      <c r="P1165" s="24">
        <f t="shared" si="436"/>
        <v>14280.5</v>
      </c>
      <c r="Q1165" s="24">
        <v>1938</v>
      </c>
      <c r="R1165" s="16">
        <v>4844</v>
      </c>
      <c r="S1165" s="69">
        <v>0</v>
      </c>
      <c r="T1165" s="70">
        <v>0</v>
      </c>
      <c r="U1165" s="24">
        <v>3631.6000000000004</v>
      </c>
      <c r="V1165" s="24">
        <v>9079</v>
      </c>
      <c r="W1165" s="69">
        <f t="shared" si="437"/>
        <v>63.400000000000006</v>
      </c>
      <c r="X1165" s="69">
        <f>VLOOKUP(D1165,'[1]Demanda Agregada Med. y MC'!$C$7:$O$3994,13,FALSE)</f>
        <v>158.5</v>
      </c>
      <c r="Y1165" s="24">
        <v>0</v>
      </c>
      <c r="Z1165" s="24">
        <v>0</v>
      </c>
      <c r="AA1165" s="24">
        <v>0</v>
      </c>
      <c r="AB1165" s="24">
        <v>0</v>
      </c>
      <c r="AC1165" s="24">
        <v>99.5</v>
      </c>
      <c r="AD1165" s="24">
        <v>199</v>
      </c>
      <c r="AE1165" s="26">
        <v>0</v>
      </c>
      <c r="AF1165" s="25">
        <v>0</v>
      </c>
      <c r="AG1165" s="22">
        <v>16.376000000000001</v>
      </c>
      <c r="AH1165" s="20">
        <f t="shared" si="438"/>
        <v>93875.420000000013</v>
      </c>
      <c r="AI1165" s="9">
        <f t="shared" si="439"/>
        <v>233857.46800000002</v>
      </c>
      <c r="AJ1165" s="9">
        <f t="shared" si="440"/>
        <v>31736.688000000002</v>
      </c>
      <c r="AK1165" s="9">
        <f t="shared" si="441"/>
        <v>79325.344000000012</v>
      </c>
      <c r="AL1165" s="9">
        <f t="shared" si="442"/>
        <v>0</v>
      </c>
      <c r="AM1165" s="9">
        <f t="shared" si="443"/>
        <v>0</v>
      </c>
      <c r="AN1165" s="9">
        <f t="shared" si="444"/>
        <v>59471.081600000012</v>
      </c>
      <c r="AO1165" s="9">
        <f t="shared" si="445"/>
        <v>148677.704</v>
      </c>
      <c r="AP1165" s="9">
        <f t="shared" si="446"/>
        <v>1038.2384000000002</v>
      </c>
      <c r="AQ1165" s="9">
        <f t="shared" si="447"/>
        <v>2595.596</v>
      </c>
      <c r="AR1165" s="9">
        <f t="shared" si="448"/>
        <v>0</v>
      </c>
      <c r="AS1165" s="9">
        <f t="shared" si="449"/>
        <v>0</v>
      </c>
      <c r="AT1165" s="9">
        <f t="shared" si="450"/>
        <v>0</v>
      </c>
      <c r="AU1165" s="9">
        <f t="shared" si="451"/>
        <v>0</v>
      </c>
      <c r="AV1165" s="9">
        <f t="shared" si="452"/>
        <v>1629.412</v>
      </c>
      <c r="AW1165" s="9">
        <f t="shared" si="453"/>
        <v>3258.8240000000001</v>
      </c>
      <c r="AX1165" s="9">
        <f t="shared" si="454"/>
        <v>0</v>
      </c>
      <c r="AY1165" s="10">
        <f t="shared" si="455"/>
        <v>0</v>
      </c>
    </row>
    <row r="1166" spans="1:51" ht="15" customHeight="1">
      <c r="A1166" s="87">
        <v>1160</v>
      </c>
      <c r="B1166" s="85" t="str">
        <f t="shared" si="432"/>
        <v>0601682578</v>
      </c>
      <c r="C1166" s="13" t="str">
        <f t="shared" si="433"/>
        <v>060168257811</v>
      </c>
      <c r="D1166" s="13" t="str">
        <f t="shared" si="434"/>
        <v>06016825781101</v>
      </c>
      <c r="E1166" s="14">
        <v>25400517</v>
      </c>
      <c r="F1166" s="14" t="s">
        <v>1472</v>
      </c>
      <c r="G1166" s="14" t="s">
        <v>2430</v>
      </c>
      <c r="H1166" s="14" t="s">
        <v>2473</v>
      </c>
      <c r="I1166" s="14" t="s">
        <v>1474</v>
      </c>
      <c r="J1166" s="14" t="s">
        <v>65</v>
      </c>
      <c r="K1166" s="15" t="s">
        <v>2474</v>
      </c>
      <c r="L1166" s="14" t="s">
        <v>27</v>
      </c>
      <c r="M1166" s="14">
        <v>1</v>
      </c>
      <c r="N1166" s="14" t="s">
        <v>27</v>
      </c>
      <c r="O1166" s="24">
        <f t="shared" si="435"/>
        <v>3366.2000000000003</v>
      </c>
      <c r="P1166" s="24">
        <f t="shared" si="436"/>
        <v>8366</v>
      </c>
      <c r="Q1166" s="24">
        <v>785</v>
      </c>
      <c r="R1166" s="16">
        <v>1962</v>
      </c>
      <c r="S1166" s="69">
        <v>0</v>
      </c>
      <c r="T1166" s="70">
        <v>0</v>
      </c>
      <c r="U1166" s="24">
        <v>2461.2000000000003</v>
      </c>
      <c r="V1166" s="24">
        <v>6153</v>
      </c>
      <c r="W1166" s="69">
        <f t="shared" si="437"/>
        <v>22</v>
      </c>
      <c r="X1166" s="69">
        <f>VLOOKUP(D1166,'[1]Demanda Agregada Med. y MC'!$C$7:$O$3994,13,FALSE)</f>
        <v>55</v>
      </c>
      <c r="Y1166" s="24">
        <v>0</v>
      </c>
      <c r="Z1166" s="24">
        <v>0</v>
      </c>
      <c r="AA1166" s="24">
        <v>0</v>
      </c>
      <c r="AB1166" s="24">
        <v>0</v>
      </c>
      <c r="AC1166" s="24">
        <v>98</v>
      </c>
      <c r="AD1166" s="24">
        <v>196</v>
      </c>
      <c r="AE1166" s="26">
        <v>0</v>
      </c>
      <c r="AF1166" s="25">
        <v>0</v>
      </c>
      <c r="AG1166" s="22">
        <v>16.376000000000001</v>
      </c>
      <c r="AH1166" s="20">
        <f t="shared" si="438"/>
        <v>55124.891200000005</v>
      </c>
      <c r="AI1166" s="9">
        <f t="shared" si="439"/>
        <v>137001.61600000001</v>
      </c>
      <c r="AJ1166" s="9">
        <f t="shared" si="440"/>
        <v>12855.160000000002</v>
      </c>
      <c r="AK1166" s="9">
        <f t="shared" si="441"/>
        <v>32129.712000000003</v>
      </c>
      <c r="AL1166" s="9">
        <f t="shared" si="442"/>
        <v>0</v>
      </c>
      <c r="AM1166" s="9">
        <f t="shared" si="443"/>
        <v>0</v>
      </c>
      <c r="AN1166" s="9">
        <f t="shared" si="444"/>
        <v>40304.611200000007</v>
      </c>
      <c r="AO1166" s="9">
        <f t="shared" si="445"/>
        <v>100761.52800000001</v>
      </c>
      <c r="AP1166" s="9">
        <f t="shared" si="446"/>
        <v>360.27200000000005</v>
      </c>
      <c r="AQ1166" s="9">
        <f t="shared" si="447"/>
        <v>900.68000000000006</v>
      </c>
      <c r="AR1166" s="9">
        <f t="shared" si="448"/>
        <v>0</v>
      </c>
      <c r="AS1166" s="9">
        <f t="shared" si="449"/>
        <v>0</v>
      </c>
      <c r="AT1166" s="9">
        <f t="shared" si="450"/>
        <v>0</v>
      </c>
      <c r="AU1166" s="9">
        <f t="shared" si="451"/>
        <v>0</v>
      </c>
      <c r="AV1166" s="9">
        <f t="shared" si="452"/>
        <v>1604.8480000000002</v>
      </c>
      <c r="AW1166" s="9">
        <f t="shared" si="453"/>
        <v>3209.6960000000004</v>
      </c>
      <c r="AX1166" s="9">
        <f t="shared" si="454"/>
        <v>0</v>
      </c>
      <c r="AY1166" s="10">
        <f t="shared" si="455"/>
        <v>0</v>
      </c>
    </row>
    <row r="1167" spans="1:51" ht="15" customHeight="1">
      <c r="A1167" s="87">
        <v>1161</v>
      </c>
      <c r="B1167" s="85" t="str">
        <f t="shared" si="432"/>
        <v>0601682594</v>
      </c>
      <c r="C1167" s="13" t="str">
        <f t="shared" si="433"/>
        <v>060168259411</v>
      </c>
      <c r="D1167" s="13" t="str">
        <f t="shared" si="434"/>
        <v>06016825941101</v>
      </c>
      <c r="E1167" s="14">
        <v>25400517</v>
      </c>
      <c r="F1167" s="14" t="s">
        <v>1472</v>
      </c>
      <c r="G1167" s="14" t="s">
        <v>2430</v>
      </c>
      <c r="H1167" s="14" t="s">
        <v>2475</v>
      </c>
      <c r="I1167" s="14" t="s">
        <v>1474</v>
      </c>
      <c r="J1167" s="14" t="s">
        <v>65</v>
      </c>
      <c r="K1167" s="15" t="s">
        <v>2476</v>
      </c>
      <c r="L1167" s="14" t="s">
        <v>27</v>
      </c>
      <c r="M1167" s="14">
        <v>1</v>
      </c>
      <c r="N1167" s="14" t="s">
        <v>27</v>
      </c>
      <c r="O1167" s="24">
        <f t="shared" si="435"/>
        <v>2252.2000000000003</v>
      </c>
      <c r="P1167" s="24">
        <f t="shared" si="436"/>
        <v>5629</v>
      </c>
      <c r="Q1167" s="24">
        <v>425</v>
      </c>
      <c r="R1167" s="16">
        <v>1061</v>
      </c>
      <c r="S1167" s="69">
        <v>0</v>
      </c>
      <c r="T1167" s="70">
        <v>0</v>
      </c>
      <c r="U1167" s="24">
        <v>1825.6000000000001</v>
      </c>
      <c r="V1167" s="24">
        <v>4564</v>
      </c>
      <c r="W1167" s="69">
        <f t="shared" si="437"/>
        <v>1.5999999999999999</v>
      </c>
      <c r="X1167" s="69">
        <f>VLOOKUP(D1167,'[1]Demanda Agregada Med. y MC'!$C$7:$O$3994,13,FALSE)</f>
        <v>3.9999999999999996</v>
      </c>
      <c r="Y1167" s="24">
        <v>0</v>
      </c>
      <c r="Z1167" s="24">
        <v>0</v>
      </c>
      <c r="AA1167" s="24">
        <v>0</v>
      </c>
      <c r="AB1167" s="24">
        <v>0</v>
      </c>
      <c r="AC1167" s="24">
        <v>0</v>
      </c>
      <c r="AD1167" s="24">
        <v>0</v>
      </c>
      <c r="AE1167" s="26">
        <v>0</v>
      </c>
      <c r="AF1167" s="25">
        <v>0</v>
      </c>
      <c r="AG1167" s="22">
        <v>16.376000000000001</v>
      </c>
      <c r="AH1167" s="20">
        <f t="shared" si="438"/>
        <v>36882.027200000004</v>
      </c>
      <c r="AI1167" s="9">
        <f t="shared" si="439"/>
        <v>92180.504000000001</v>
      </c>
      <c r="AJ1167" s="9">
        <f t="shared" si="440"/>
        <v>6959.8</v>
      </c>
      <c r="AK1167" s="9">
        <f t="shared" si="441"/>
        <v>17374.936000000002</v>
      </c>
      <c r="AL1167" s="9">
        <f t="shared" si="442"/>
        <v>0</v>
      </c>
      <c r="AM1167" s="9">
        <f t="shared" si="443"/>
        <v>0</v>
      </c>
      <c r="AN1167" s="9">
        <f t="shared" si="444"/>
        <v>29896.025600000004</v>
      </c>
      <c r="AO1167" s="9">
        <f t="shared" si="445"/>
        <v>74740.063999999998</v>
      </c>
      <c r="AP1167" s="9">
        <f t="shared" si="446"/>
        <v>26.201599999999999</v>
      </c>
      <c r="AQ1167" s="9">
        <f t="shared" si="447"/>
        <v>65.503999999999991</v>
      </c>
      <c r="AR1167" s="9">
        <f t="shared" si="448"/>
        <v>0</v>
      </c>
      <c r="AS1167" s="9">
        <f t="shared" si="449"/>
        <v>0</v>
      </c>
      <c r="AT1167" s="9">
        <f t="shared" si="450"/>
        <v>0</v>
      </c>
      <c r="AU1167" s="9">
        <f t="shared" si="451"/>
        <v>0</v>
      </c>
      <c r="AV1167" s="9">
        <f t="shared" si="452"/>
        <v>0</v>
      </c>
      <c r="AW1167" s="9">
        <f t="shared" si="453"/>
        <v>0</v>
      </c>
      <c r="AX1167" s="9">
        <f t="shared" si="454"/>
        <v>0</v>
      </c>
      <c r="AY1167" s="10">
        <f t="shared" si="455"/>
        <v>0</v>
      </c>
    </row>
    <row r="1168" spans="1:51" ht="15" customHeight="1">
      <c r="A1168" s="87">
        <v>1162</v>
      </c>
      <c r="B1168" s="85" t="str">
        <f t="shared" si="432"/>
        <v>0601682800</v>
      </c>
      <c r="C1168" s="13" t="str">
        <f t="shared" si="433"/>
        <v>060168280011</v>
      </c>
      <c r="D1168" s="13" t="str">
        <f t="shared" si="434"/>
        <v>06016828001101</v>
      </c>
      <c r="E1168" s="14">
        <v>25400100</v>
      </c>
      <c r="F1168" s="14" t="s">
        <v>1472</v>
      </c>
      <c r="G1168" s="14" t="s">
        <v>2430</v>
      </c>
      <c r="H1168" s="14" t="s">
        <v>2477</v>
      </c>
      <c r="I1168" s="14" t="s">
        <v>1474</v>
      </c>
      <c r="J1168" s="14" t="s">
        <v>65</v>
      </c>
      <c r="K1168" s="15" t="s">
        <v>2478</v>
      </c>
      <c r="L1168" s="14" t="s">
        <v>27</v>
      </c>
      <c r="M1168" s="14">
        <v>1</v>
      </c>
      <c r="N1168" s="14" t="s">
        <v>27</v>
      </c>
      <c r="O1168" s="24">
        <f t="shared" si="435"/>
        <v>4</v>
      </c>
      <c r="P1168" s="24">
        <f t="shared" si="436"/>
        <v>8</v>
      </c>
      <c r="Q1168" s="24">
        <v>4</v>
      </c>
      <c r="R1168" s="16">
        <v>8</v>
      </c>
      <c r="S1168" s="69">
        <v>0</v>
      </c>
      <c r="T1168" s="70">
        <v>0</v>
      </c>
      <c r="U1168" s="24">
        <v>0</v>
      </c>
      <c r="V1168" s="24">
        <v>0</v>
      </c>
      <c r="W1168" s="69">
        <f t="shared" si="437"/>
        <v>0</v>
      </c>
      <c r="X1168" s="69">
        <f>VLOOKUP(D1168,'[1]Demanda Agregada Med. y MC'!$C$7:$O$3994,13,FALSE)</f>
        <v>0</v>
      </c>
      <c r="Y1168" s="24">
        <v>0</v>
      </c>
      <c r="Z1168" s="24">
        <v>0</v>
      </c>
      <c r="AA1168" s="24">
        <v>0</v>
      </c>
      <c r="AB1168" s="24">
        <v>0</v>
      </c>
      <c r="AC1168" s="24">
        <v>0</v>
      </c>
      <c r="AD1168" s="24">
        <v>0</v>
      </c>
      <c r="AE1168" s="26">
        <v>0</v>
      </c>
      <c r="AF1168" s="25">
        <v>0</v>
      </c>
      <c r="AG1168" s="22">
        <v>331.2</v>
      </c>
      <c r="AH1168" s="20">
        <f t="shared" si="438"/>
        <v>1324.8</v>
      </c>
      <c r="AI1168" s="9">
        <f t="shared" si="439"/>
        <v>2649.6</v>
      </c>
      <c r="AJ1168" s="9">
        <f t="shared" si="440"/>
        <v>1324.8</v>
      </c>
      <c r="AK1168" s="9">
        <f t="shared" si="441"/>
        <v>2649.6</v>
      </c>
      <c r="AL1168" s="9">
        <f t="shared" si="442"/>
        <v>0</v>
      </c>
      <c r="AM1168" s="9">
        <f t="shared" si="443"/>
        <v>0</v>
      </c>
      <c r="AN1168" s="9">
        <f t="shared" si="444"/>
        <v>0</v>
      </c>
      <c r="AO1168" s="9">
        <f t="shared" si="445"/>
        <v>0</v>
      </c>
      <c r="AP1168" s="9">
        <f t="shared" si="446"/>
        <v>0</v>
      </c>
      <c r="AQ1168" s="9">
        <f t="shared" si="447"/>
        <v>0</v>
      </c>
      <c r="AR1168" s="9">
        <f t="shared" si="448"/>
        <v>0</v>
      </c>
      <c r="AS1168" s="9">
        <f t="shared" si="449"/>
        <v>0</v>
      </c>
      <c r="AT1168" s="9">
        <f t="shared" si="450"/>
        <v>0</v>
      </c>
      <c r="AU1168" s="9">
        <f t="shared" si="451"/>
        <v>0</v>
      </c>
      <c r="AV1168" s="9">
        <f t="shared" si="452"/>
        <v>0</v>
      </c>
      <c r="AW1168" s="9">
        <f t="shared" si="453"/>
        <v>0</v>
      </c>
      <c r="AX1168" s="9">
        <f t="shared" si="454"/>
        <v>0</v>
      </c>
      <c r="AY1168" s="10">
        <f t="shared" si="455"/>
        <v>0</v>
      </c>
    </row>
    <row r="1169" spans="1:51" ht="15" customHeight="1">
      <c r="A1169" s="87">
        <v>1163</v>
      </c>
      <c r="B1169" s="85" t="str">
        <f t="shared" si="432"/>
        <v>0601683196</v>
      </c>
      <c r="C1169" s="13" t="str">
        <f t="shared" si="433"/>
        <v>060168319611</v>
      </c>
      <c r="D1169" s="13" t="str">
        <f t="shared" si="434"/>
        <v>06016831961101</v>
      </c>
      <c r="E1169" s="14">
        <v>25400100</v>
      </c>
      <c r="F1169" s="14" t="s">
        <v>1472</v>
      </c>
      <c r="G1169" s="14" t="s">
        <v>2430</v>
      </c>
      <c r="H1169" s="14" t="s">
        <v>2479</v>
      </c>
      <c r="I1169" s="14" t="s">
        <v>1474</v>
      </c>
      <c r="J1169" s="14" t="s">
        <v>65</v>
      </c>
      <c r="K1169" s="15" t="s">
        <v>2480</v>
      </c>
      <c r="L1169" s="14" t="s">
        <v>27</v>
      </c>
      <c r="M1169" s="14">
        <v>1</v>
      </c>
      <c r="N1169" s="14" t="s">
        <v>27</v>
      </c>
      <c r="O1169" s="24">
        <f t="shared" si="435"/>
        <v>10</v>
      </c>
      <c r="P1169" s="24">
        <f t="shared" si="436"/>
        <v>24</v>
      </c>
      <c r="Q1169" s="24">
        <v>10</v>
      </c>
      <c r="R1169" s="16">
        <v>24</v>
      </c>
      <c r="S1169" s="69">
        <v>0</v>
      </c>
      <c r="T1169" s="70">
        <v>0</v>
      </c>
      <c r="U1169" s="24">
        <v>0</v>
      </c>
      <c r="V1169" s="24">
        <v>0</v>
      </c>
      <c r="W1169" s="69">
        <f t="shared" si="437"/>
        <v>0</v>
      </c>
      <c r="X1169" s="69">
        <f>VLOOKUP(D1169,'[1]Demanda Agregada Med. y MC'!$C$7:$O$3994,13,FALSE)</f>
        <v>0</v>
      </c>
      <c r="Y1169" s="24">
        <v>0</v>
      </c>
      <c r="Z1169" s="24">
        <v>0</v>
      </c>
      <c r="AA1169" s="24">
        <v>0</v>
      </c>
      <c r="AB1169" s="24">
        <v>0</v>
      </c>
      <c r="AC1169" s="24">
        <v>0</v>
      </c>
      <c r="AD1169" s="24">
        <v>0</v>
      </c>
      <c r="AE1169" s="26">
        <v>0</v>
      </c>
      <c r="AF1169" s="25">
        <v>0</v>
      </c>
      <c r="AG1169" s="22">
        <v>331.2</v>
      </c>
      <c r="AH1169" s="20">
        <f t="shared" si="438"/>
        <v>3312</v>
      </c>
      <c r="AI1169" s="9">
        <f t="shared" si="439"/>
        <v>7948.7999999999993</v>
      </c>
      <c r="AJ1169" s="9">
        <f t="shared" si="440"/>
        <v>3312</v>
      </c>
      <c r="AK1169" s="9">
        <f t="shared" si="441"/>
        <v>7948.7999999999993</v>
      </c>
      <c r="AL1169" s="9">
        <f t="shared" si="442"/>
        <v>0</v>
      </c>
      <c r="AM1169" s="9">
        <f t="shared" si="443"/>
        <v>0</v>
      </c>
      <c r="AN1169" s="9">
        <f t="shared" si="444"/>
        <v>0</v>
      </c>
      <c r="AO1169" s="9">
        <f t="shared" si="445"/>
        <v>0</v>
      </c>
      <c r="AP1169" s="9">
        <f t="shared" si="446"/>
        <v>0</v>
      </c>
      <c r="AQ1169" s="9">
        <f t="shared" si="447"/>
        <v>0</v>
      </c>
      <c r="AR1169" s="9">
        <f t="shared" si="448"/>
        <v>0</v>
      </c>
      <c r="AS1169" s="9">
        <f t="shared" si="449"/>
        <v>0</v>
      </c>
      <c r="AT1169" s="9">
        <f t="shared" si="450"/>
        <v>0</v>
      </c>
      <c r="AU1169" s="9">
        <f t="shared" si="451"/>
        <v>0</v>
      </c>
      <c r="AV1169" s="9">
        <f t="shared" si="452"/>
        <v>0</v>
      </c>
      <c r="AW1169" s="9">
        <f t="shared" si="453"/>
        <v>0</v>
      </c>
      <c r="AX1169" s="9">
        <f t="shared" si="454"/>
        <v>0</v>
      </c>
      <c r="AY1169" s="10">
        <f t="shared" si="455"/>
        <v>0</v>
      </c>
    </row>
    <row r="1170" spans="1:51" ht="15" customHeight="1">
      <c r="A1170" s="87">
        <v>1164</v>
      </c>
      <c r="B1170" s="85" t="str">
        <f t="shared" si="432"/>
        <v>0601683238</v>
      </c>
      <c r="C1170" s="13" t="str">
        <f t="shared" si="433"/>
        <v>060168323811</v>
      </c>
      <c r="D1170" s="13" t="str">
        <f t="shared" si="434"/>
        <v>06016832381101</v>
      </c>
      <c r="E1170" s="14">
        <v>25400440</v>
      </c>
      <c r="F1170" s="14" t="s">
        <v>1472</v>
      </c>
      <c r="G1170" s="14" t="s">
        <v>2430</v>
      </c>
      <c r="H1170" s="14" t="s">
        <v>2481</v>
      </c>
      <c r="I1170" s="14" t="s">
        <v>1474</v>
      </c>
      <c r="J1170" s="14" t="s">
        <v>65</v>
      </c>
      <c r="K1170" s="15" t="s">
        <v>2482</v>
      </c>
      <c r="L1170" s="14" t="s">
        <v>27</v>
      </c>
      <c r="M1170" s="14">
        <v>1</v>
      </c>
      <c r="N1170" s="14" t="s">
        <v>27</v>
      </c>
      <c r="O1170" s="24">
        <f t="shared" si="435"/>
        <v>883.2</v>
      </c>
      <c r="P1170" s="24">
        <f t="shared" si="436"/>
        <v>2206</v>
      </c>
      <c r="Q1170" s="24">
        <v>54</v>
      </c>
      <c r="R1170" s="16">
        <v>133</v>
      </c>
      <c r="S1170" s="69">
        <v>0</v>
      </c>
      <c r="T1170" s="70">
        <v>0</v>
      </c>
      <c r="U1170" s="24">
        <v>829.2</v>
      </c>
      <c r="V1170" s="24">
        <v>2073</v>
      </c>
      <c r="W1170" s="69">
        <f t="shared" si="437"/>
        <v>0</v>
      </c>
      <c r="X1170" s="69">
        <f>VLOOKUP(D1170,'[1]Demanda Agregada Med. y MC'!$C$7:$O$3994,13,FALSE)</f>
        <v>0</v>
      </c>
      <c r="Y1170" s="24">
        <v>0</v>
      </c>
      <c r="Z1170" s="24">
        <v>0</v>
      </c>
      <c r="AA1170" s="24">
        <v>0</v>
      </c>
      <c r="AB1170" s="24">
        <v>0</v>
      </c>
      <c r="AC1170" s="24">
        <v>0</v>
      </c>
      <c r="AD1170" s="24">
        <v>0</v>
      </c>
      <c r="AE1170" s="26">
        <v>0</v>
      </c>
      <c r="AF1170" s="25">
        <v>0</v>
      </c>
      <c r="AG1170" s="22">
        <v>177.56</v>
      </c>
      <c r="AH1170" s="20">
        <f t="shared" si="438"/>
        <v>156820.992</v>
      </c>
      <c r="AI1170" s="9">
        <f t="shared" si="439"/>
        <v>391697.36</v>
      </c>
      <c r="AJ1170" s="9">
        <f t="shared" si="440"/>
        <v>9588.24</v>
      </c>
      <c r="AK1170" s="9">
        <f t="shared" si="441"/>
        <v>23615.48</v>
      </c>
      <c r="AL1170" s="9">
        <f t="shared" si="442"/>
        <v>0</v>
      </c>
      <c r="AM1170" s="9">
        <f t="shared" si="443"/>
        <v>0</v>
      </c>
      <c r="AN1170" s="9">
        <f t="shared" si="444"/>
        <v>147232.75200000001</v>
      </c>
      <c r="AO1170" s="9">
        <f t="shared" si="445"/>
        <v>368081.88</v>
      </c>
      <c r="AP1170" s="9">
        <f t="shared" si="446"/>
        <v>0</v>
      </c>
      <c r="AQ1170" s="9">
        <f t="shared" si="447"/>
        <v>0</v>
      </c>
      <c r="AR1170" s="9">
        <f t="shared" si="448"/>
        <v>0</v>
      </c>
      <c r="AS1170" s="9">
        <f t="shared" si="449"/>
        <v>0</v>
      </c>
      <c r="AT1170" s="9">
        <f t="shared" si="450"/>
        <v>0</v>
      </c>
      <c r="AU1170" s="9">
        <f t="shared" si="451"/>
        <v>0</v>
      </c>
      <c r="AV1170" s="9">
        <f t="shared" si="452"/>
        <v>0</v>
      </c>
      <c r="AW1170" s="9">
        <f t="shared" si="453"/>
        <v>0</v>
      </c>
      <c r="AX1170" s="9">
        <f t="shared" si="454"/>
        <v>0</v>
      </c>
      <c r="AY1170" s="10">
        <f t="shared" si="455"/>
        <v>0</v>
      </c>
    </row>
    <row r="1171" spans="1:51" ht="15" customHeight="1">
      <c r="A1171" s="87">
        <v>1165</v>
      </c>
      <c r="B1171" s="85" t="str">
        <f t="shared" si="432"/>
        <v>0601683311</v>
      </c>
      <c r="C1171" s="13" t="str">
        <f t="shared" si="433"/>
        <v>060168331111</v>
      </c>
      <c r="D1171" s="13" t="str">
        <f t="shared" si="434"/>
        <v>06016833111101</v>
      </c>
      <c r="E1171" s="14">
        <v>25400456</v>
      </c>
      <c r="F1171" s="14" t="s">
        <v>1472</v>
      </c>
      <c r="G1171" s="14" t="s">
        <v>2430</v>
      </c>
      <c r="H1171" s="14" t="s">
        <v>2483</v>
      </c>
      <c r="I1171" s="14" t="s">
        <v>1474</v>
      </c>
      <c r="J1171" s="14" t="s">
        <v>65</v>
      </c>
      <c r="K1171" s="15" t="s">
        <v>2484</v>
      </c>
      <c r="L1171" s="14" t="s">
        <v>27</v>
      </c>
      <c r="M1171" s="14">
        <v>1</v>
      </c>
      <c r="N1171" s="14" t="s">
        <v>27</v>
      </c>
      <c r="O1171" s="24">
        <f t="shared" si="435"/>
        <v>6640.2999999999993</v>
      </c>
      <c r="P1171" s="24">
        <f t="shared" si="436"/>
        <v>16317</v>
      </c>
      <c r="Q1171" s="24">
        <v>4216</v>
      </c>
      <c r="R1171" s="16">
        <v>10538</v>
      </c>
      <c r="S1171" s="69">
        <v>0</v>
      </c>
      <c r="T1171" s="70">
        <v>0</v>
      </c>
      <c r="U1171" s="24">
        <v>1846.4</v>
      </c>
      <c r="V1171" s="24">
        <v>4616</v>
      </c>
      <c r="W1171" s="69">
        <f t="shared" si="437"/>
        <v>14.4</v>
      </c>
      <c r="X1171" s="69">
        <f>VLOOKUP(D1171,'[1]Demanda Agregada Med. y MC'!$C$7:$O$3994,13,FALSE)</f>
        <v>36</v>
      </c>
      <c r="Y1171" s="24">
        <v>0</v>
      </c>
      <c r="Z1171" s="24">
        <v>0</v>
      </c>
      <c r="AA1171" s="24">
        <v>0</v>
      </c>
      <c r="AB1171" s="24">
        <v>0</v>
      </c>
      <c r="AC1171" s="24">
        <v>563.5</v>
      </c>
      <c r="AD1171" s="24">
        <v>1127</v>
      </c>
      <c r="AE1171" s="26">
        <v>0</v>
      </c>
      <c r="AF1171" s="25">
        <v>0</v>
      </c>
      <c r="AG1171" s="22">
        <v>30.5992</v>
      </c>
      <c r="AH1171" s="20">
        <f t="shared" si="438"/>
        <v>203187.86775999996</v>
      </c>
      <c r="AI1171" s="9">
        <f t="shared" si="439"/>
        <v>499287.14639999997</v>
      </c>
      <c r="AJ1171" s="9">
        <f t="shared" si="440"/>
        <v>129006.22719999999</v>
      </c>
      <c r="AK1171" s="9">
        <f t="shared" si="441"/>
        <v>322454.36959999998</v>
      </c>
      <c r="AL1171" s="9">
        <f t="shared" si="442"/>
        <v>0</v>
      </c>
      <c r="AM1171" s="9">
        <f t="shared" si="443"/>
        <v>0</v>
      </c>
      <c r="AN1171" s="9">
        <f t="shared" si="444"/>
        <v>56498.362880000001</v>
      </c>
      <c r="AO1171" s="9">
        <f t="shared" si="445"/>
        <v>141245.90719999999</v>
      </c>
      <c r="AP1171" s="9">
        <f t="shared" si="446"/>
        <v>440.62848000000002</v>
      </c>
      <c r="AQ1171" s="9">
        <f t="shared" si="447"/>
        <v>1101.5712000000001</v>
      </c>
      <c r="AR1171" s="9">
        <f t="shared" si="448"/>
        <v>0</v>
      </c>
      <c r="AS1171" s="9">
        <f t="shared" si="449"/>
        <v>0</v>
      </c>
      <c r="AT1171" s="9">
        <f t="shared" si="450"/>
        <v>0</v>
      </c>
      <c r="AU1171" s="9">
        <f t="shared" si="451"/>
        <v>0</v>
      </c>
      <c r="AV1171" s="9">
        <f t="shared" si="452"/>
        <v>17242.6492</v>
      </c>
      <c r="AW1171" s="9">
        <f t="shared" si="453"/>
        <v>34485.2984</v>
      </c>
      <c r="AX1171" s="9">
        <f t="shared" si="454"/>
        <v>0</v>
      </c>
      <c r="AY1171" s="10">
        <f t="shared" si="455"/>
        <v>0</v>
      </c>
    </row>
    <row r="1172" spans="1:51" ht="15" customHeight="1">
      <c r="A1172" s="87">
        <v>1166</v>
      </c>
      <c r="B1172" s="85" t="str">
        <f t="shared" si="432"/>
        <v>0601684194</v>
      </c>
      <c r="C1172" s="13" t="str">
        <f t="shared" si="433"/>
        <v>060168419411</v>
      </c>
      <c r="D1172" s="13" t="str">
        <f t="shared" si="434"/>
        <v>06016841941101</v>
      </c>
      <c r="E1172" s="14">
        <v>25400100</v>
      </c>
      <c r="F1172" s="14" t="s">
        <v>1472</v>
      </c>
      <c r="G1172" s="14" t="s">
        <v>2430</v>
      </c>
      <c r="H1172" s="14" t="s">
        <v>2485</v>
      </c>
      <c r="I1172" s="14" t="s">
        <v>1474</v>
      </c>
      <c r="J1172" s="14" t="s">
        <v>65</v>
      </c>
      <c r="K1172" s="15" t="s">
        <v>2486</v>
      </c>
      <c r="L1172" s="14" t="s">
        <v>27</v>
      </c>
      <c r="M1172" s="14">
        <v>1</v>
      </c>
      <c r="N1172" s="14" t="s">
        <v>27</v>
      </c>
      <c r="O1172" s="24">
        <f t="shared" si="435"/>
        <v>10</v>
      </c>
      <c r="P1172" s="24">
        <f t="shared" si="436"/>
        <v>24</v>
      </c>
      <c r="Q1172" s="24">
        <v>2</v>
      </c>
      <c r="R1172" s="16">
        <v>4</v>
      </c>
      <c r="S1172" s="69">
        <v>0</v>
      </c>
      <c r="T1172" s="70">
        <v>0</v>
      </c>
      <c r="U1172" s="24">
        <v>0</v>
      </c>
      <c r="V1172" s="24">
        <v>0</v>
      </c>
      <c r="W1172" s="69">
        <f t="shared" si="437"/>
        <v>8</v>
      </c>
      <c r="X1172" s="69">
        <f>VLOOKUP(D1172,'[1]Demanda Agregada Med. y MC'!$C$7:$O$3994,13,FALSE)</f>
        <v>20</v>
      </c>
      <c r="Y1172" s="24">
        <v>0</v>
      </c>
      <c r="Z1172" s="24">
        <v>0</v>
      </c>
      <c r="AA1172" s="24">
        <v>0</v>
      </c>
      <c r="AB1172" s="24">
        <v>0</v>
      </c>
      <c r="AC1172" s="24">
        <v>0</v>
      </c>
      <c r="AD1172" s="24">
        <v>0</v>
      </c>
      <c r="AE1172" s="26">
        <v>0</v>
      </c>
      <c r="AF1172" s="25">
        <v>0</v>
      </c>
      <c r="AG1172" s="22">
        <v>5681.92</v>
      </c>
      <c r="AH1172" s="20">
        <f t="shared" si="438"/>
        <v>56819.199999999997</v>
      </c>
      <c r="AI1172" s="9">
        <f t="shared" si="439"/>
        <v>136366.08000000002</v>
      </c>
      <c r="AJ1172" s="9">
        <f t="shared" si="440"/>
        <v>11363.84</v>
      </c>
      <c r="AK1172" s="9">
        <f t="shared" si="441"/>
        <v>22727.68</v>
      </c>
      <c r="AL1172" s="9">
        <f t="shared" si="442"/>
        <v>0</v>
      </c>
      <c r="AM1172" s="9">
        <f t="shared" si="443"/>
        <v>0</v>
      </c>
      <c r="AN1172" s="9">
        <f t="shared" si="444"/>
        <v>0</v>
      </c>
      <c r="AO1172" s="9">
        <f t="shared" si="445"/>
        <v>0</v>
      </c>
      <c r="AP1172" s="9">
        <f t="shared" si="446"/>
        <v>45455.360000000001</v>
      </c>
      <c r="AQ1172" s="9">
        <f t="shared" si="447"/>
        <v>113638.39999999999</v>
      </c>
      <c r="AR1172" s="9">
        <f t="shared" si="448"/>
        <v>0</v>
      </c>
      <c r="AS1172" s="9">
        <f t="shared" si="449"/>
        <v>0</v>
      </c>
      <c r="AT1172" s="9">
        <f t="shared" si="450"/>
        <v>0</v>
      </c>
      <c r="AU1172" s="9">
        <f t="shared" si="451"/>
        <v>0</v>
      </c>
      <c r="AV1172" s="9">
        <f t="shared" si="452"/>
        <v>0</v>
      </c>
      <c r="AW1172" s="9">
        <f t="shared" si="453"/>
        <v>0</v>
      </c>
      <c r="AX1172" s="9">
        <f t="shared" si="454"/>
        <v>0</v>
      </c>
      <c r="AY1172" s="10">
        <f t="shared" si="455"/>
        <v>0</v>
      </c>
    </row>
    <row r="1173" spans="1:51" ht="15" customHeight="1">
      <c r="A1173" s="87">
        <v>1167</v>
      </c>
      <c r="B1173" s="85" t="str">
        <f t="shared" si="432"/>
        <v>0601684277</v>
      </c>
      <c r="C1173" s="13" t="str">
        <f t="shared" si="433"/>
        <v>060168427711</v>
      </c>
      <c r="D1173" s="13" t="str">
        <f t="shared" si="434"/>
        <v>06016842771101</v>
      </c>
      <c r="E1173" s="14">
        <v>25400448</v>
      </c>
      <c r="F1173" s="14" t="s">
        <v>1472</v>
      </c>
      <c r="G1173" s="14" t="s">
        <v>2430</v>
      </c>
      <c r="H1173" s="14" t="s">
        <v>984</v>
      </c>
      <c r="I1173" s="14" t="s">
        <v>1474</v>
      </c>
      <c r="J1173" s="14" t="s">
        <v>65</v>
      </c>
      <c r="K1173" s="15" t="s">
        <v>2487</v>
      </c>
      <c r="L1173" s="14" t="s">
        <v>27</v>
      </c>
      <c r="M1173" s="14">
        <v>1</v>
      </c>
      <c r="N1173" s="14" t="s">
        <v>27</v>
      </c>
      <c r="O1173" s="24">
        <f t="shared" si="435"/>
        <v>25126</v>
      </c>
      <c r="P1173" s="24">
        <f t="shared" si="436"/>
        <v>62814</v>
      </c>
      <c r="Q1173" s="24">
        <v>7064</v>
      </c>
      <c r="R1173" s="16">
        <v>17659</v>
      </c>
      <c r="S1173" s="69">
        <v>1960</v>
      </c>
      <c r="T1173" s="70">
        <v>4900</v>
      </c>
      <c r="U1173" s="24">
        <v>15786</v>
      </c>
      <c r="V1173" s="24">
        <v>39465</v>
      </c>
      <c r="W1173" s="69">
        <f t="shared" si="437"/>
        <v>316</v>
      </c>
      <c r="X1173" s="69">
        <f>VLOOKUP(D1173,'[1]Demanda Agregada Med. y MC'!$C$7:$O$3994,13,FALSE)</f>
        <v>790</v>
      </c>
      <c r="Y1173" s="24">
        <v>0</v>
      </c>
      <c r="Z1173" s="24">
        <v>0</v>
      </c>
      <c r="AA1173" s="24">
        <v>0</v>
      </c>
      <c r="AB1173" s="24">
        <v>0</v>
      </c>
      <c r="AC1173" s="24">
        <v>0</v>
      </c>
      <c r="AD1173" s="24">
        <v>0</v>
      </c>
      <c r="AE1173" s="26">
        <v>0</v>
      </c>
      <c r="AF1173" s="25">
        <v>0</v>
      </c>
      <c r="AG1173" s="22">
        <v>3.8180000000000005</v>
      </c>
      <c r="AH1173" s="20">
        <f t="shared" si="438"/>
        <v>95931.068000000014</v>
      </c>
      <c r="AI1173" s="9">
        <f t="shared" si="439"/>
        <v>239823.85200000004</v>
      </c>
      <c r="AJ1173" s="9">
        <f t="shared" si="440"/>
        <v>26970.352000000003</v>
      </c>
      <c r="AK1173" s="9">
        <f t="shared" si="441"/>
        <v>67422.062000000005</v>
      </c>
      <c r="AL1173" s="9">
        <f t="shared" si="442"/>
        <v>7483.2800000000007</v>
      </c>
      <c r="AM1173" s="9">
        <f t="shared" si="443"/>
        <v>18708.2</v>
      </c>
      <c r="AN1173" s="9">
        <f t="shared" si="444"/>
        <v>60270.948000000011</v>
      </c>
      <c r="AO1173" s="9">
        <f t="shared" si="445"/>
        <v>150677.37000000002</v>
      </c>
      <c r="AP1173" s="9">
        <f t="shared" si="446"/>
        <v>1206.4880000000001</v>
      </c>
      <c r="AQ1173" s="9">
        <f t="shared" si="447"/>
        <v>3016.2200000000003</v>
      </c>
      <c r="AR1173" s="9">
        <f t="shared" si="448"/>
        <v>0</v>
      </c>
      <c r="AS1173" s="9">
        <f t="shared" si="449"/>
        <v>0</v>
      </c>
      <c r="AT1173" s="9">
        <f t="shared" si="450"/>
        <v>0</v>
      </c>
      <c r="AU1173" s="9">
        <f t="shared" si="451"/>
        <v>0</v>
      </c>
      <c r="AV1173" s="9">
        <f t="shared" si="452"/>
        <v>0</v>
      </c>
      <c r="AW1173" s="9">
        <f t="shared" si="453"/>
        <v>0</v>
      </c>
      <c r="AX1173" s="9">
        <f t="shared" si="454"/>
        <v>0</v>
      </c>
      <c r="AY1173" s="10">
        <f t="shared" si="455"/>
        <v>0</v>
      </c>
    </row>
    <row r="1174" spans="1:51" ht="15" customHeight="1">
      <c r="A1174" s="87">
        <v>1168</v>
      </c>
      <c r="B1174" s="85" t="str">
        <f t="shared" si="432"/>
        <v>0601684418</v>
      </c>
      <c r="C1174" s="13" t="str">
        <f t="shared" si="433"/>
        <v>060168441811</v>
      </c>
      <c r="D1174" s="13" t="str">
        <f t="shared" si="434"/>
        <v>06016844181101</v>
      </c>
      <c r="E1174" s="14">
        <v>25400448</v>
      </c>
      <c r="F1174" s="14" t="s">
        <v>1472</v>
      </c>
      <c r="G1174" s="14" t="s">
        <v>2430</v>
      </c>
      <c r="H1174" s="14" t="s">
        <v>1052</v>
      </c>
      <c r="I1174" s="14" t="s">
        <v>1474</v>
      </c>
      <c r="J1174" s="14" t="s">
        <v>65</v>
      </c>
      <c r="K1174" s="15" t="s">
        <v>2488</v>
      </c>
      <c r="L1174" s="14" t="s">
        <v>27</v>
      </c>
      <c r="M1174" s="14">
        <v>1</v>
      </c>
      <c r="N1174" s="14" t="s">
        <v>27</v>
      </c>
      <c r="O1174" s="24">
        <f t="shared" si="435"/>
        <v>63540.800000000003</v>
      </c>
      <c r="P1174" s="24">
        <f t="shared" si="436"/>
        <v>158828</v>
      </c>
      <c r="Q1174" s="24">
        <v>15818</v>
      </c>
      <c r="R1174" s="16">
        <v>39545</v>
      </c>
      <c r="S1174" s="69">
        <v>5880</v>
      </c>
      <c r="T1174" s="70">
        <v>14700</v>
      </c>
      <c r="U1174" s="24">
        <v>41506.400000000001</v>
      </c>
      <c r="V1174" s="24">
        <v>103766</v>
      </c>
      <c r="W1174" s="69">
        <f t="shared" si="437"/>
        <v>290.40000000000003</v>
      </c>
      <c r="X1174" s="69">
        <f>VLOOKUP(D1174,'[1]Demanda Agregada Med. y MC'!$C$7:$O$3994,13,FALSE)</f>
        <v>726</v>
      </c>
      <c r="Y1174" s="24">
        <v>0</v>
      </c>
      <c r="Z1174" s="24">
        <v>0</v>
      </c>
      <c r="AA1174" s="24">
        <v>0</v>
      </c>
      <c r="AB1174" s="24">
        <v>0</v>
      </c>
      <c r="AC1174" s="24">
        <v>0</v>
      </c>
      <c r="AD1174" s="24">
        <v>0</v>
      </c>
      <c r="AE1174" s="26">
        <v>46</v>
      </c>
      <c r="AF1174" s="25">
        <v>91</v>
      </c>
      <c r="AG1174" s="22">
        <v>3.68</v>
      </c>
      <c r="AH1174" s="20">
        <f t="shared" si="438"/>
        <v>233830.14400000003</v>
      </c>
      <c r="AI1174" s="9">
        <f t="shared" si="439"/>
        <v>584487.04</v>
      </c>
      <c r="AJ1174" s="9">
        <f t="shared" si="440"/>
        <v>58210.240000000005</v>
      </c>
      <c r="AK1174" s="9">
        <f t="shared" si="441"/>
        <v>145525.6</v>
      </c>
      <c r="AL1174" s="9">
        <f t="shared" si="442"/>
        <v>21638.400000000001</v>
      </c>
      <c r="AM1174" s="9">
        <f t="shared" si="443"/>
        <v>54096</v>
      </c>
      <c r="AN1174" s="9">
        <f t="shared" si="444"/>
        <v>152743.55200000003</v>
      </c>
      <c r="AO1174" s="9">
        <f t="shared" si="445"/>
        <v>381858.88</v>
      </c>
      <c r="AP1174" s="9">
        <f t="shared" si="446"/>
        <v>1068.6720000000003</v>
      </c>
      <c r="AQ1174" s="9">
        <f t="shared" si="447"/>
        <v>2671.6800000000003</v>
      </c>
      <c r="AR1174" s="9">
        <f t="shared" si="448"/>
        <v>0</v>
      </c>
      <c r="AS1174" s="9">
        <f t="shared" si="449"/>
        <v>0</v>
      </c>
      <c r="AT1174" s="9">
        <f t="shared" si="450"/>
        <v>0</v>
      </c>
      <c r="AU1174" s="9">
        <f t="shared" si="451"/>
        <v>0</v>
      </c>
      <c r="AV1174" s="9">
        <f t="shared" si="452"/>
        <v>0</v>
      </c>
      <c r="AW1174" s="9">
        <f t="shared" si="453"/>
        <v>0</v>
      </c>
      <c r="AX1174" s="9">
        <f t="shared" si="454"/>
        <v>169.28</v>
      </c>
      <c r="AY1174" s="10">
        <f t="shared" si="455"/>
        <v>334.88</v>
      </c>
    </row>
    <row r="1175" spans="1:51" ht="15" customHeight="1">
      <c r="A1175" s="87">
        <v>1169</v>
      </c>
      <c r="B1175" s="85" t="str">
        <f t="shared" si="432"/>
        <v>0601685340</v>
      </c>
      <c r="C1175" s="13" t="str">
        <f t="shared" si="433"/>
        <v>060168534012</v>
      </c>
      <c r="D1175" s="13" t="str">
        <f t="shared" si="434"/>
        <v>06016853401201</v>
      </c>
      <c r="E1175" s="14">
        <v>25400519</v>
      </c>
      <c r="F1175" s="14" t="s">
        <v>1472</v>
      </c>
      <c r="G1175" s="14" t="s">
        <v>2430</v>
      </c>
      <c r="H1175" s="14" t="s">
        <v>1199</v>
      </c>
      <c r="I1175" s="14" t="s">
        <v>1483</v>
      </c>
      <c r="J1175" s="14" t="s">
        <v>65</v>
      </c>
      <c r="K1175" s="15" t="s">
        <v>2489</v>
      </c>
      <c r="L1175" s="14" t="s">
        <v>27</v>
      </c>
      <c r="M1175" s="14" t="s">
        <v>246</v>
      </c>
      <c r="N1175" s="14" t="s">
        <v>27</v>
      </c>
      <c r="O1175" s="24">
        <f t="shared" si="435"/>
        <v>5457.6</v>
      </c>
      <c r="P1175" s="24">
        <f t="shared" si="436"/>
        <v>13642</v>
      </c>
      <c r="Q1175" s="24">
        <v>646</v>
      </c>
      <c r="R1175" s="16">
        <v>1614</v>
      </c>
      <c r="S1175" s="69">
        <v>316</v>
      </c>
      <c r="T1175" s="70">
        <v>789</v>
      </c>
      <c r="U1175" s="24">
        <v>4491.6000000000004</v>
      </c>
      <c r="V1175" s="24">
        <v>11229</v>
      </c>
      <c r="W1175" s="69">
        <f t="shared" si="437"/>
        <v>4</v>
      </c>
      <c r="X1175" s="69">
        <f>VLOOKUP(D1175,'[1]Demanda Agregada Med. y MC'!$C$7:$O$3994,13,FALSE)</f>
        <v>10</v>
      </c>
      <c r="Y1175" s="24">
        <v>0</v>
      </c>
      <c r="Z1175" s="24">
        <v>0</v>
      </c>
      <c r="AA1175" s="24">
        <v>0</v>
      </c>
      <c r="AB1175" s="24">
        <v>0</v>
      </c>
      <c r="AC1175" s="24">
        <v>0</v>
      </c>
      <c r="AD1175" s="24">
        <v>0</v>
      </c>
      <c r="AE1175" s="26">
        <v>0</v>
      </c>
      <c r="AF1175" s="25">
        <v>0</v>
      </c>
      <c r="AG1175" s="22">
        <v>12.502800000000001</v>
      </c>
      <c r="AH1175" s="20">
        <f t="shared" si="438"/>
        <v>68235.28128000001</v>
      </c>
      <c r="AI1175" s="9">
        <f t="shared" si="439"/>
        <v>170563.19760000001</v>
      </c>
      <c r="AJ1175" s="9">
        <f t="shared" si="440"/>
        <v>8076.8088000000007</v>
      </c>
      <c r="AK1175" s="9">
        <f t="shared" si="441"/>
        <v>20179.519200000002</v>
      </c>
      <c r="AL1175" s="9">
        <f t="shared" si="442"/>
        <v>3950.8848000000003</v>
      </c>
      <c r="AM1175" s="9">
        <f t="shared" si="443"/>
        <v>9864.7092000000011</v>
      </c>
      <c r="AN1175" s="9">
        <f t="shared" si="444"/>
        <v>56157.576480000011</v>
      </c>
      <c r="AO1175" s="9">
        <f t="shared" si="445"/>
        <v>140393.9412</v>
      </c>
      <c r="AP1175" s="9">
        <f t="shared" si="446"/>
        <v>50.011200000000002</v>
      </c>
      <c r="AQ1175" s="9">
        <f t="shared" si="447"/>
        <v>125.02800000000001</v>
      </c>
      <c r="AR1175" s="9">
        <f t="shared" si="448"/>
        <v>0</v>
      </c>
      <c r="AS1175" s="9">
        <f t="shared" si="449"/>
        <v>0</v>
      </c>
      <c r="AT1175" s="9">
        <f t="shared" si="450"/>
        <v>0</v>
      </c>
      <c r="AU1175" s="9">
        <f t="shared" si="451"/>
        <v>0</v>
      </c>
      <c r="AV1175" s="9">
        <f t="shared" si="452"/>
        <v>0</v>
      </c>
      <c r="AW1175" s="9">
        <f t="shared" si="453"/>
        <v>0</v>
      </c>
      <c r="AX1175" s="9">
        <f t="shared" si="454"/>
        <v>0</v>
      </c>
      <c r="AY1175" s="10">
        <f t="shared" si="455"/>
        <v>0</v>
      </c>
    </row>
    <row r="1176" spans="1:51" ht="15" customHeight="1">
      <c r="A1176" s="87">
        <v>1170</v>
      </c>
      <c r="B1176" s="85" t="str">
        <f t="shared" si="432"/>
        <v>0601685365</v>
      </c>
      <c r="C1176" s="13" t="str">
        <f t="shared" si="433"/>
        <v>060168536512</v>
      </c>
      <c r="D1176" s="13" t="str">
        <f t="shared" si="434"/>
        <v>06016853651201</v>
      </c>
      <c r="E1176" s="14">
        <v>25400519</v>
      </c>
      <c r="F1176" s="14" t="s">
        <v>1472</v>
      </c>
      <c r="G1176" s="14" t="s">
        <v>2430</v>
      </c>
      <c r="H1176" s="14" t="s">
        <v>1214</v>
      </c>
      <c r="I1176" s="14" t="s">
        <v>1483</v>
      </c>
      <c r="J1176" s="14" t="s">
        <v>65</v>
      </c>
      <c r="K1176" s="15" t="s">
        <v>2490</v>
      </c>
      <c r="L1176" s="14" t="s">
        <v>27</v>
      </c>
      <c r="M1176" s="14" t="s">
        <v>246</v>
      </c>
      <c r="N1176" s="14" t="s">
        <v>27</v>
      </c>
      <c r="O1176" s="24">
        <f t="shared" si="435"/>
        <v>3850.6</v>
      </c>
      <c r="P1176" s="24">
        <f t="shared" si="436"/>
        <v>9626</v>
      </c>
      <c r="Q1176" s="24">
        <v>311</v>
      </c>
      <c r="R1176" s="16">
        <v>776</v>
      </c>
      <c r="S1176" s="69">
        <v>246</v>
      </c>
      <c r="T1176" s="70">
        <v>616</v>
      </c>
      <c r="U1176" s="24">
        <v>3282</v>
      </c>
      <c r="V1176" s="24">
        <v>8205</v>
      </c>
      <c r="W1176" s="69">
        <f t="shared" si="437"/>
        <v>11.600000000000001</v>
      </c>
      <c r="X1176" s="69">
        <f>VLOOKUP(D1176,'[1]Demanda Agregada Med. y MC'!$C$7:$O$3994,13,FALSE)</f>
        <v>29</v>
      </c>
      <c r="Y1176" s="24">
        <v>0</v>
      </c>
      <c r="Z1176" s="24">
        <v>0</v>
      </c>
      <c r="AA1176" s="24">
        <v>0</v>
      </c>
      <c r="AB1176" s="24">
        <v>0</v>
      </c>
      <c r="AC1176" s="24">
        <v>0</v>
      </c>
      <c r="AD1176" s="24">
        <v>0</v>
      </c>
      <c r="AE1176" s="26">
        <v>0</v>
      </c>
      <c r="AF1176" s="25">
        <v>0</v>
      </c>
      <c r="AG1176" s="22">
        <v>12.502800000000001</v>
      </c>
      <c r="AH1176" s="20">
        <f t="shared" si="438"/>
        <v>48143.28168</v>
      </c>
      <c r="AI1176" s="9">
        <f t="shared" si="439"/>
        <v>120351.9528</v>
      </c>
      <c r="AJ1176" s="9">
        <f t="shared" si="440"/>
        <v>3888.3708000000001</v>
      </c>
      <c r="AK1176" s="9">
        <f t="shared" si="441"/>
        <v>9702.1728000000003</v>
      </c>
      <c r="AL1176" s="9">
        <f t="shared" si="442"/>
        <v>3075.6888000000004</v>
      </c>
      <c r="AM1176" s="9">
        <f t="shared" si="443"/>
        <v>7701.7248</v>
      </c>
      <c r="AN1176" s="9">
        <f t="shared" si="444"/>
        <v>41034.189600000005</v>
      </c>
      <c r="AO1176" s="9">
        <f t="shared" si="445"/>
        <v>102585.474</v>
      </c>
      <c r="AP1176" s="9">
        <f t="shared" si="446"/>
        <v>145.03248000000002</v>
      </c>
      <c r="AQ1176" s="9">
        <f t="shared" si="447"/>
        <v>362.58120000000002</v>
      </c>
      <c r="AR1176" s="9">
        <f t="shared" si="448"/>
        <v>0</v>
      </c>
      <c r="AS1176" s="9">
        <f t="shared" si="449"/>
        <v>0</v>
      </c>
      <c r="AT1176" s="9">
        <f t="shared" si="450"/>
        <v>0</v>
      </c>
      <c r="AU1176" s="9">
        <f t="shared" si="451"/>
        <v>0</v>
      </c>
      <c r="AV1176" s="9">
        <f t="shared" si="452"/>
        <v>0</v>
      </c>
      <c r="AW1176" s="9">
        <f t="shared" si="453"/>
        <v>0</v>
      </c>
      <c r="AX1176" s="9">
        <f t="shared" si="454"/>
        <v>0</v>
      </c>
      <c r="AY1176" s="10">
        <f t="shared" si="455"/>
        <v>0</v>
      </c>
    </row>
    <row r="1177" spans="1:51" ht="15" customHeight="1">
      <c r="A1177" s="87">
        <v>1171</v>
      </c>
      <c r="B1177" s="85" t="str">
        <f t="shared" si="432"/>
        <v>0601685381</v>
      </c>
      <c r="C1177" s="13" t="str">
        <f t="shared" si="433"/>
        <v>060168538112</v>
      </c>
      <c r="D1177" s="13" t="str">
        <f t="shared" si="434"/>
        <v>06016853811201</v>
      </c>
      <c r="E1177" s="14">
        <v>25400519</v>
      </c>
      <c r="F1177" s="14" t="s">
        <v>1472</v>
      </c>
      <c r="G1177" s="14" t="s">
        <v>2430</v>
      </c>
      <c r="H1177" s="14" t="s">
        <v>1216</v>
      </c>
      <c r="I1177" s="14" t="s">
        <v>1483</v>
      </c>
      <c r="J1177" s="14" t="s">
        <v>65</v>
      </c>
      <c r="K1177" s="15" t="s">
        <v>2491</v>
      </c>
      <c r="L1177" s="14" t="s">
        <v>27</v>
      </c>
      <c r="M1177" s="14" t="s">
        <v>246</v>
      </c>
      <c r="N1177" s="14" t="s">
        <v>27</v>
      </c>
      <c r="O1177" s="24">
        <f t="shared" si="435"/>
        <v>1311.1</v>
      </c>
      <c r="P1177" s="24">
        <f t="shared" si="436"/>
        <v>3276.75</v>
      </c>
      <c r="Q1177" s="24">
        <v>390</v>
      </c>
      <c r="R1177" s="16">
        <v>974</v>
      </c>
      <c r="S1177" s="69">
        <v>216</v>
      </c>
      <c r="T1177" s="70">
        <v>540</v>
      </c>
      <c r="U1177" s="24">
        <v>696</v>
      </c>
      <c r="V1177" s="24">
        <v>1740</v>
      </c>
      <c r="W1177" s="69">
        <f t="shared" si="437"/>
        <v>9.1</v>
      </c>
      <c r="X1177" s="69">
        <f>VLOOKUP(D1177,'[1]Demanda Agregada Med. y MC'!$C$7:$O$3994,13,FALSE)</f>
        <v>22.75</v>
      </c>
      <c r="Y1177" s="24">
        <v>0</v>
      </c>
      <c r="Z1177" s="24">
        <v>0</v>
      </c>
      <c r="AA1177" s="24">
        <v>0</v>
      </c>
      <c r="AB1177" s="24">
        <v>0</v>
      </c>
      <c r="AC1177" s="24">
        <v>0</v>
      </c>
      <c r="AD1177" s="24">
        <v>0</v>
      </c>
      <c r="AE1177" s="26">
        <v>0</v>
      </c>
      <c r="AF1177" s="25">
        <v>0</v>
      </c>
      <c r="AG1177" s="22">
        <v>12.502800000000001</v>
      </c>
      <c r="AH1177" s="20">
        <f t="shared" si="438"/>
        <v>16392.42108</v>
      </c>
      <c r="AI1177" s="9">
        <f t="shared" si="439"/>
        <v>40968.549900000005</v>
      </c>
      <c r="AJ1177" s="9">
        <f t="shared" si="440"/>
        <v>4876.0920000000006</v>
      </c>
      <c r="AK1177" s="9">
        <f t="shared" si="441"/>
        <v>12177.727200000001</v>
      </c>
      <c r="AL1177" s="9">
        <f t="shared" si="442"/>
        <v>2700.6048000000001</v>
      </c>
      <c r="AM1177" s="9">
        <f t="shared" si="443"/>
        <v>6751.5120000000006</v>
      </c>
      <c r="AN1177" s="9">
        <f t="shared" si="444"/>
        <v>8701.9488000000001</v>
      </c>
      <c r="AO1177" s="9">
        <f t="shared" si="445"/>
        <v>21754.871999999999</v>
      </c>
      <c r="AP1177" s="9">
        <f t="shared" si="446"/>
        <v>113.77548</v>
      </c>
      <c r="AQ1177" s="9">
        <f t="shared" si="447"/>
        <v>284.43870000000004</v>
      </c>
      <c r="AR1177" s="9">
        <f t="shared" si="448"/>
        <v>0</v>
      </c>
      <c r="AS1177" s="9">
        <f t="shared" si="449"/>
        <v>0</v>
      </c>
      <c r="AT1177" s="9">
        <f t="shared" si="450"/>
        <v>0</v>
      </c>
      <c r="AU1177" s="9">
        <f t="shared" si="451"/>
        <v>0</v>
      </c>
      <c r="AV1177" s="9">
        <f t="shared" si="452"/>
        <v>0</v>
      </c>
      <c r="AW1177" s="9">
        <f t="shared" si="453"/>
        <v>0</v>
      </c>
      <c r="AX1177" s="9">
        <f t="shared" si="454"/>
        <v>0</v>
      </c>
      <c r="AY1177" s="10">
        <f t="shared" si="455"/>
        <v>0</v>
      </c>
    </row>
    <row r="1178" spans="1:51" ht="15" customHeight="1">
      <c r="A1178" s="87">
        <v>1172</v>
      </c>
      <c r="B1178" s="85" t="str">
        <f t="shared" si="432"/>
        <v>0601685399</v>
      </c>
      <c r="C1178" s="13" t="str">
        <f t="shared" si="433"/>
        <v>060168539912</v>
      </c>
      <c r="D1178" s="13" t="str">
        <f t="shared" si="434"/>
        <v>06016853991201</v>
      </c>
      <c r="E1178" s="14">
        <v>25400519</v>
      </c>
      <c r="F1178" s="14" t="s">
        <v>1472</v>
      </c>
      <c r="G1178" s="14" t="s">
        <v>2430</v>
      </c>
      <c r="H1178" s="14" t="s">
        <v>2492</v>
      </c>
      <c r="I1178" s="14" t="s">
        <v>1483</v>
      </c>
      <c r="J1178" s="14" t="s">
        <v>65</v>
      </c>
      <c r="K1178" s="15" t="s">
        <v>2493</v>
      </c>
      <c r="L1178" s="14" t="s">
        <v>27</v>
      </c>
      <c r="M1178" s="14" t="s">
        <v>246</v>
      </c>
      <c r="N1178" s="14" t="s">
        <v>27</v>
      </c>
      <c r="O1178" s="24">
        <f t="shared" si="435"/>
        <v>1492</v>
      </c>
      <c r="P1178" s="24">
        <f t="shared" si="436"/>
        <v>3729</v>
      </c>
      <c r="Q1178" s="24">
        <v>254</v>
      </c>
      <c r="R1178" s="16">
        <v>634</v>
      </c>
      <c r="S1178" s="69">
        <v>160</v>
      </c>
      <c r="T1178" s="70">
        <v>400</v>
      </c>
      <c r="U1178" s="24">
        <v>1078</v>
      </c>
      <c r="V1178" s="24">
        <v>2695</v>
      </c>
      <c r="W1178" s="69">
        <f t="shared" si="437"/>
        <v>0</v>
      </c>
      <c r="X1178" s="69">
        <f>VLOOKUP(D1178,'[1]Demanda Agregada Med. y MC'!$C$7:$O$3994,13,FALSE)</f>
        <v>0</v>
      </c>
      <c r="Y1178" s="24">
        <v>0</v>
      </c>
      <c r="Z1178" s="24">
        <v>0</v>
      </c>
      <c r="AA1178" s="24">
        <v>0</v>
      </c>
      <c r="AB1178" s="24">
        <v>0</v>
      </c>
      <c r="AC1178" s="24">
        <v>0</v>
      </c>
      <c r="AD1178" s="24">
        <v>0</v>
      </c>
      <c r="AE1178" s="26">
        <v>0</v>
      </c>
      <c r="AF1178" s="25">
        <v>0</v>
      </c>
      <c r="AG1178" s="22">
        <v>12.502800000000001</v>
      </c>
      <c r="AH1178" s="20">
        <f t="shared" si="438"/>
        <v>18654.177599999999</v>
      </c>
      <c r="AI1178" s="9">
        <f t="shared" si="439"/>
        <v>46622.941200000001</v>
      </c>
      <c r="AJ1178" s="9">
        <f t="shared" si="440"/>
        <v>3175.7112000000002</v>
      </c>
      <c r="AK1178" s="9">
        <f t="shared" si="441"/>
        <v>7926.7752</v>
      </c>
      <c r="AL1178" s="9">
        <f t="shared" si="442"/>
        <v>2000.4480000000001</v>
      </c>
      <c r="AM1178" s="9">
        <f t="shared" si="443"/>
        <v>5001.12</v>
      </c>
      <c r="AN1178" s="9">
        <f t="shared" si="444"/>
        <v>13478.018400000001</v>
      </c>
      <c r="AO1178" s="9">
        <f t="shared" si="445"/>
        <v>33695.046000000002</v>
      </c>
      <c r="AP1178" s="9">
        <f t="shared" si="446"/>
        <v>0</v>
      </c>
      <c r="AQ1178" s="9">
        <f t="shared" si="447"/>
        <v>0</v>
      </c>
      <c r="AR1178" s="9">
        <f t="shared" si="448"/>
        <v>0</v>
      </c>
      <c r="AS1178" s="9">
        <f t="shared" si="449"/>
        <v>0</v>
      </c>
      <c r="AT1178" s="9">
        <f t="shared" si="450"/>
        <v>0</v>
      </c>
      <c r="AU1178" s="9">
        <f t="shared" si="451"/>
        <v>0</v>
      </c>
      <c r="AV1178" s="9">
        <f t="shared" si="452"/>
        <v>0</v>
      </c>
      <c r="AW1178" s="9">
        <f t="shared" si="453"/>
        <v>0</v>
      </c>
      <c r="AX1178" s="9">
        <f t="shared" si="454"/>
        <v>0</v>
      </c>
      <c r="AY1178" s="10">
        <f t="shared" si="455"/>
        <v>0</v>
      </c>
    </row>
    <row r="1179" spans="1:51" ht="15" customHeight="1">
      <c r="A1179" s="87">
        <v>1173</v>
      </c>
      <c r="B1179" s="85" t="str">
        <f t="shared" si="432"/>
        <v>0601685407</v>
      </c>
      <c r="C1179" s="13" t="str">
        <f t="shared" si="433"/>
        <v>060168540712</v>
      </c>
      <c r="D1179" s="13" t="str">
        <f t="shared" si="434"/>
        <v>06016854071201</v>
      </c>
      <c r="E1179" s="14">
        <v>25400519</v>
      </c>
      <c r="F1179" s="14" t="s">
        <v>1472</v>
      </c>
      <c r="G1179" s="14" t="s">
        <v>2430</v>
      </c>
      <c r="H1179" s="14" t="s">
        <v>1247</v>
      </c>
      <c r="I1179" s="14" t="s">
        <v>1483</v>
      </c>
      <c r="J1179" s="14" t="s">
        <v>65</v>
      </c>
      <c r="K1179" s="15" t="s">
        <v>2494</v>
      </c>
      <c r="L1179" s="14" t="s">
        <v>27</v>
      </c>
      <c r="M1179" s="14" t="s">
        <v>246</v>
      </c>
      <c r="N1179" s="14" t="s">
        <v>27</v>
      </c>
      <c r="O1179" s="24">
        <f t="shared" si="435"/>
        <v>623</v>
      </c>
      <c r="P1179" s="24">
        <f t="shared" si="436"/>
        <v>1556</v>
      </c>
      <c r="Q1179" s="24">
        <v>135</v>
      </c>
      <c r="R1179" s="16">
        <v>336</v>
      </c>
      <c r="S1179" s="69">
        <v>0</v>
      </c>
      <c r="T1179" s="70">
        <v>0</v>
      </c>
      <c r="U1179" s="24">
        <v>488</v>
      </c>
      <c r="V1179" s="24">
        <v>1220</v>
      </c>
      <c r="W1179" s="69">
        <f t="shared" si="437"/>
        <v>0</v>
      </c>
      <c r="X1179" s="69">
        <f>VLOOKUP(D1179,'[1]Demanda Agregada Med. y MC'!$C$7:$O$3994,13,FALSE)</f>
        <v>0</v>
      </c>
      <c r="Y1179" s="24">
        <v>0</v>
      </c>
      <c r="Z1179" s="24">
        <v>0</v>
      </c>
      <c r="AA1179" s="24">
        <v>0</v>
      </c>
      <c r="AB1179" s="24">
        <v>0</v>
      </c>
      <c r="AC1179" s="24">
        <v>0</v>
      </c>
      <c r="AD1179" s="24">
        <v>0</v>
      </c>
      <c r="AE1179" s="26">
        <v>0</v>
      </c>
      <c r="AF1179" s="25">
        <v>0</v>
      </c>
      <c r="AG1179" s="22">
        <v>12.502800000000001</v>
      </c>
      <c r="AH1179" s="20">
        <f t="shared" si="438"/>
        <v>7789.2444000000005</v>
      </c>
      <c r="AI1179" s="9">
        <f t="shared" si="439"/>
        <v>19454.356800000001</v>
      </c>
      <c r="AJ1179" s="9">
        <f t="shared" si="440"/>
        <v>1687.8780000000002</v>
      </c>
      <c r="AK1179" s="9">
        <f t="shared" si="441"/>
        <v>4200.9408000000003</v>
      </c>
      <c r="AL1179" s="9">
        <f t="shared" si="442"/>
        <v>0</v>
      </c>
      <c r="AM1179" s="9">
        <f t="shared" si="443"/>
        <v>0</v>
      </c>
      <c r="AN1179" s="9">
        <f t="shared" si="444"/>
        <v>6101.3663999999999</v>
      </c>
      <c r="AO1179" s="9">
        <f t="shared" si="445"/>
        <v>15253.416000000001</v>
      </c>
      <c r="AP1179" s="9">
        <f t="shared" si="446"/>
        <v>0</v>
      </c>
      <c r="AQ1179" s="9">
        <f t="shared" si="447"/>
        <v>0</v>
      </c>
      <c r="AR1179" s="9">
        <f t="shared" si="448"/>
        <v>0</v>
      </c>
      <c r="AS1179" s="9">
        <f t="shared" si="449"/>
        <v>0</v>
      </c>
      <c r="AT1179" s="9">
        <f t="shared" si="450"/>
        <v>0</v>
      </c>
      <c r="AU1179" s="9">
        <f t="shared" si="451"/>
        <v>0</v>
      </c>
      <c r="AV1179" s="9">
        <f t="shared" si="452"/>
        <v>0</v>
      </c>
      <c r="AW1179" s="9">
        <f t="shared" si="453"/>
        <v>0</v>
      </c>
      <c r="AX1179" s="9">
        <f t="shared" si="454"/>
        <v>0</v>
      </c>
      <c r="AY1179" s="10">
        <f t="shared" si="455"/>
        <v>0</v>
      </c>
    </row>
    <row r="1180" spans="1:51" ht="15" customHeight="1">
      <c r="A1180" s="87">
        <v>1174</v>
      </c>
      <c r="B1180" s="85" t="str">
        <f t="shared" si="432"/>
        <v>0601685431</v>
      </c>
      <c r="C1180" s="13" t="str">
        <f t="shared" si="433"/>
        <v>060168543112</v>
      </c>
      <c r="D1180" s="13" t="str">
        <f t="shared" si="434"/>
        <v>06016854311201</v>
      </c>
      <c r="E1180" s="14">
        <v>25400519</v>
      </c>
      <c r="F1180" s="14" t="s">
        <v>1472</v>
      </c>
      <c r="G1180" s="14" t="s">
        <v>2430</v>
      </c>
      <c r="H1180" s="14" t="s">
        <v>1265</v>
      </c>
      <c r="I1180" s="14" t="s">
        <v>1483</v>
      </c>
      <c r="J1180" s="14" t="s">
        <v>65</v>
      </c>
      <c r="K1180" s="15" t="s">
        <v>2495</v>
      </c>
      <c r="L1180" s="14" t="s">
        <v>27</v>
      </c>
      <c r="M1180" s="14" t="s">
        <v>246</v>
      </c>
      <c r="N1180" s="14" t="s">
        <v>27</v>
      </c>
      <c r="O1180" s="24">
        <f t="shared" si="435"/>
        <v>520.20000000000005</v>
      </c>
      <c r="P1180" s="24">
        <f t="shared" si="436"/>
        <v>1300</v>
      </c>
      <c r="Q1180" s="24">
        <v>151</v>
      </c>
      <c r="R1180" s="16">
        <v>377</v>
      </c>
      <c r="S1180" s="69">
        <v>0</v>
      </c>
      <c r="T1180" s="70">
        <v>0</v>
      </c>
      <c r="U1180" s="24">
        <v>369.20000000000005</v>
      </c>
      <c r="V1180" s="24">
        <v>923</v>
      </c>
      <c r="W1180" s="69">
        <f t="shared" si="437"/>
        <v>0</v>
      </c>
      <c r="X1180" s="69">
        <f>VLOOKUP(D1180,'[1]Demanda Agregada Med. y MC'!$C$7:$O$3994,13,FALSE)</f>
        <v>0</v>
      </c>
      <c r="Y1180" s="24">
        <v>0</v>
      </c>
      <c r="Z1180" s="24">
        <v>0</v>
      </c>
      <c r="AA1180" s="24">
        <v>0</v>
      </c>
      <c r="AB1180" s="24">
        <v>0</v>
      </c>
      <c r="AC1180" s="24">
        <v>0</v>
      </c>
      <c r="AD1180" s="24">
        <v>0</v>
      </c>
      <c r="AE1180" s="26">
        <v>0</v>
      </c>
      <c r="AF1180" s="25">
        <v>0</v>
      </c>
      <c r="AG1180" s="22">
        <v>12.502800000000001</v>
      </c>
      <c r="AH1180" s="20">
        <f t="shared" si="438"/>
        <v>6503.9565600000005</v>
      </c>
      <c r="AI1180" s="9">
        <f t="shared" si="439"/>
        <v>16253.640000000001</v>
      </c>
      <c r="AJ1180" s="9">
        <f t="shared" si="440"/>
        <v>1887.9228000000001</v>
      </c>
      <c r="AK1180" s="9">
        <f t="shared" si="441"/>
        <v>4713.5556000000006</v>
      </c>
      <c r="AL1180" s="9">
        <f t="shared" si="442"/>
        <v>0</v>
      </c>
      <c r="AM1180" s="9">
        <f t="shared" si="443"/>
        <v>0</v>
      </c>
      <c r="AN1180" s="9">
        <f t="shared" si="444"/>
        <v>4616.0337600000012</v>
      </c>
      <c r="AO1180" s="9">
        <f t="shared" si="445"/>
        <v>11540.0844</v>
      </c>
      <c r="AP1180" s="9">
        <f t="shared" si="446"/>
        <v>0</v>
      </c>
      <c r="AQ1180" s="9">
        <f t="shared" si="447"/>
        <v>0</v>
      </c>
      <c r="AR1180" s="9">
        <f t="shared" si="448"/>
        <v>0</v>
      </c>
      <c r="AS1180" s="9">
        <f t="shared" si="449"/>
        <v>0</v>
      </c>
      <c r="AT1180" s="9">
        <f t="shared" si="450"/>
        <v>0</v>
      </c>
      <c r="AU1180" s="9">
        <f t="shared" si="451"/>
        <v>0</v>
      </c>
      <c r="AV1180" s="9">
        <f t="shared" si="452"/>
        <v>0</v>
      </c>
      <c r="AW1180" s="9">
        <f t="shared" si="453"/>
        <v>0</v>
      </c>
      <c r="AX1180" s="9">
        <f t="shared" si="454"/>
        <v>0</v>
      </c>
      <c r="AY1180" s="10">
        <f t="shared" si="455"/>
        <v>0</v>
      </c>
    </row>
    <row r="1181" spans="1:51" ht="15" customHeight="1">
      <c r="A1181" s="87">
        <v>1175</v>
      </c>
      <c r="B1181" s="85" t="str">
        <f t="shared" si="432"/>
        <v>0601685456</v>
      </c>
      <c r="C1181" s="13" t="str">
        <f t="shared" si="433"/>
        <v>060168545612</v>
      </c>
      <c r="D1181" s="13" t="str">
        <f t="shared" si="434"/>
        <v>06016854561201</v>
      </c>
      <c r="E1181" s="14">
        <v>25400519</v>
      </c>
      <c r="F1181" s="14" t="s">
        <v>1472</v>
      </c>
      <c r="G1181" s="14" t="s">
        <v>2430</v>
      </c>
      <c r="H1181" s="14" t="s">
        <v>2496</v>
      </c>
      <c r="I1181" s="14" t="s">
        <v>1483</v>
      </c>
      <c r="J1181" s="14" t="s">
        <v>65</v>
      </c>
      <c r="K1181" s="15" t="s">
        <v>2497</v>
      </c>
      <c r="L1181" s="14" t="s">
        <v>27</v>
      </c>
      <c r="M1181" s="14" t="s">
        <v>246</v>
      </c>
      <c r="N1181" s="14" t="s">
        <v>27</v>
      </c>
      <c r="O1181" s="24">
        <f t="shared" si="435"/>
        <v>440.8</v>
      </c>
      <c r="P1181" s="24">
        <f t="shared" si="436"/>
        <v>1100</v>
      </c>
      <c r="Q1181" s="24">
        <v>92</v>
      </c>
      <c r="R1181" s="16">
        <v>228</v>
      </c>
      <c r="S1181" s="69">
        <v>0</v>
      </c>
      <c r="T1181" s="70">
        <v>0</v>
      </c>
      <c r="U1181" s="24">
        <v>348.8</v>
      </c>
      <c r="V1181" s="24">
        <v>872</v>
      </c>
      <c r="W1181" s="69">
        <f t="shared" si="437"/>
        <v>0</v>
      </c>
      <c r="X1181" s="69">
        <f>VLOOKUP(D1181,'[1]Demanda Agregada Med. y MC'!$C$7:$O$3994,13,FALSE)</f>
        <v>0</v>
      </c>
      <c r="Y1181" s="24">
        <v>0</v>
      </c>
      <c r="Z1181" s="24">
        <v>0</v>
      </c>
      <c r="AA1181" s="24">
        <v>0</v>
      </c>
      <c r="AB1181" s="24">
        <v>0</v>
      </c>
      <c r="AC1181" s="24">
        <v>0</v>
      </c>
      <c r="AD1181" s="24">
        <v>0</v>
      </c>
      <c r="AE1181" s="26">
        <v>0</v>
      </c>
      <c r="AF1181" s="25">
        <v>0</v>
      </c>
      <c r="AG1181" s="22">
        <v>12.502800000000001</v>
      </c>
      <c r="AH1181" s="20">
        <f t="shared" si="438"/>
        <v>5511.2342400000007</v>
      </c>
      <c r="AI1181" s="9">
        <f t="shared" si="439"/>
        <v>13753.08</v>
      </c>
      <c r="AJ1181" s="9">
        <f t="shared" si="440"/>
        <v>1150.2576000000001</v>
      </c>
      <c r="AK1181" s="9">
        <f t="shared" si="441"/>
        <v>2850.6384000000003</v>
      </c>
      <c r="AL1181" s="9">
        <f t="shared" si="442"/>
        <v>0</v>
      </c>
      <c r="AM1181" s="9">
        <f t="shared" si="443"/>
        <v>0</v>
      </c>
      <c r="AN1181" s="9">
        <f t="shared" si="444"/>
        <v>4360.9766400000008</v>
      </c>
      <c r="AO1181" s="9">
        <f t="shared" si="445"/>
        <v>10902.4416</v>
      </c>
      <c r="AP1181" s="9">
        <f t="shared" si="446"/>
        <v>0</v>
      </c>
      <c r="AQ1181" s="9">
        <f t="shared" si="447"/>
        <v>0</v>
      </c>
      <c r="AR1181" s="9">
        <f t="shared" si="448"/>
        <v>0</v>
      </c>
      <c r="AS1181" s="9">
        <f t="shared" si="449"/>
        <v>0</v>
      </c>
      <c r="AT1181" s="9">
        <f t="shared" si="450"/>
        <v>0</v>
      </c>
      <c r="AU1181" s="9">
        <f t="shared" si="451"/>
        <v>0</v>
      </c>
      <c r="AV1181" s="9">
        <f t="shared" si="452"/>
        <v>0</v>
      </c>
      <c r="AW1181" s="9">
        <f t="shared" si="453"/>
        <v>0</v>
      </c>
      <c r="AX1181" s="9">
        <f t="shared" si="454"/>
        <v>0</v>
      </c>
      <c r="AY1181" s="10">
        <f t="shared" si="455"/>
        <v>0</v>
      </c>
    </row>
    <row r="1182" spans="1:51" ht="15" customHeight="1">
      <c r="A1182" s="87">
        <v>1176</v>
      </c>
      <c r="B1182" s="85" t="str">
        <f t="shared" si="432"/>
        <v>0601686439</v>
      </c>
      <c r="C1182" s="13" t="str">
        <f t="shared" si="433"/>
        <v>060168643911</v>
      </c>
      <c r="D1182" s="13" t="str">
        <f t="shared" si="434"/>
        <v>06016864391101</v>
      </c>
      <c r="E1182" s="14">
        <v>25400467</v>
      </c>
      <c r="F1182" s="14" t="s">
        <v>1472</v>
      </c>
      <c r="G1182" s="14" t="s">
        <v>2430</v>
      </c>
      <c r="H1182" s="14" t="s">
        <v>2498</v>
      </c>
      <c r="I1182" s="14" t="s">
        <v>1474</v>
      </c>
      <c r="J1182" s="14" t="s">
        <v>65</v>
      </c>
      <c r="K1182" s="15" t="s">
        <v>2499</v>
      </c>
      <c r="L1182" s="14" t="s">
        <v>27</v>
      </c>
      <c r="M1182" s="14">
        <v>1</v>
      </c>
      <c r="N1182" s="14" t="s">
        <v>27</v>
      </c>
      <c r="O1182" s="24">
        <f t="shared" si="435"/>
        <v>8624.0740160000005</v>
      </c>
      <c r="P1182" s="24">
        <f t="shared" si="436"/>
        <v>21506.68504</v>
      </c>
      <c r="Q1182" s="24">
        <v>4479</v>
      </c>
      <c r="R1182" s="16">
        <v>11196</v>
      </c>
      <c r="S1182" s="69">
        <v>868</v>
      </c>
      <c r="T1182" s="70">
        <v>2170</v>
      </c>
      <c r="U1182" s="24">
        <v>3170</v>
      </c>
      <c r="V1182" s="24">
        <v>7925</v>
      </c>
      <c r="W1182" s="69">
        <f t="shared" si="437"/>
        <v>3.0740160000000003</v>
      </c>
      <c r="X1182" s="69">
        <f>VLOOKUP(D1182,'[1]Demanda Agregada Med. y MC'!$C$7:$O$3994,13,FALSE)</f>
        <v>7.6850400000000008</v>
      </c>
      <c r="Y1182" s="24">
        <v>0</v>
      </c>
      <c r="Z1182" s="24">
        <v>0</v>
      </c>
      <c r="AA1182" s="24">
        <v>0</v>
      </c>
      <c r="AB1182" s="24">
        <v>0</v>
      </c>
      <c r="AC1182" s="24">
        <v>104</v>
      </c>
      <c r="AD1182" s="24">
        <v>208</v>
      </c>
      <c r="AE1182" s="26">
        <v>0</v>
      </c>
      <c r="AF1182" s="25">
        <v>0</v>
      </c>
      <c r="AG1182" s="22">
        <v>17.48</v>
      </c>
      <c r="AH1182" s="20">
        <f t="shared" si="438"/>
        <v>150748.81379968001</v>
      </c>
      <c r="AI1182" s="9">
        <f t="shared" si="439"/>
        <v>375936.85449920001</v>
      </c>
      <c r="AJ1182" s="9">
        <f t="shared" si="440"/>
        <v>78292.92</v>
      </c>
      <c r="AK1182" s="9">
        <f t="shared" si="441"/>
        <v>195706.08000000002</v>
      </c>
      <c r="AL1182" s="9">
        <f t="shared" si="442"/>
        <v>15172.640000000001</v>
      </c>
      <c r="AM1182" s="9">
        <f t="shared" si="443"/>
        <v>37931.599999999999</v>
      </c>
      <c r="AN1182" s="9">
        <f t="shared" si="444"/>
        <v>55411.6</v>
      </c>
      <c r="AO1182" s="9">
        <f t="shared" si="445"/>
        <v>138529</v>
      </c>
      <c r="AP1182" s="9">
        <f t="shared" si="446"/>
        <v>53.733799680000004</v>
      </c>
      <c r="AQ1182" s="9">
        <f t="shared" si="447"/>
        <v>134.33449920000001</v>
      </c>
      <c r="AR1182" s="9">
        <f t="shared" si="448"/>
        <v>0</v>
      </c>
      <c r="AS1182" s="9">
        <f t="shared" si="449"/>
        <v>0</v>
      </c>
      <c r="AT1182" s="9">
        <f t="shared" si="450"/>
        <v>0</v>
      </c>
      <c r="AU1182" s="9">
        <f t="shared" si="451"/>
        <v>0</v>
      </c>
      <c r="AV1182" s="9">
        <f t="shared" si="452"/>
        <v>1817.92</v>
      </c>
      <c r="AW1182" s="9">
        <f t="shared" si="453"/>
        <v>3635.84</v>
      </c>
      <c r="AX1182" s="9">
        <f t="shared" si="454"/>
        <v>0</v>
      </c>
      <c r="AY1182" s="10">
        <f t="shared" si="455"/>
        <v>0</v>
      </c>
    </row>
    <row r="1183" spans="1:51" ht="15" customHeight="1">
      <c r="A1183" s="87">
        <v>1177</v>
      </c>
      <c r="B1183" s="85" t="str">
        <f t="shared" si="432"/>
        <v>0601686454</v>
      </c>
      <c r="C1183" s="13" t="str">
        <f t="shared" si="433"/>
        <v>060168645411</v>
      </c>
      <c r="D1183" s="13" t="str">
        <f t="shared" si="434"/>
        <v>06016864541101</v>
      </c>
      <c r="E1183" s="14">
        <v>25400467</v>
      </c>
      <c r="F1183" s="14" t="s">
        <v>1472</v>
      </c>
      <c r="G1183" s="14" t="s">
        <v>2430</v>
      </c>
      <c r="H1183" s="14" t="s">
        <v>2500</v>
      </c>
      <c r="I1183" s="14" t="s">
        <v>1474</v>
      </c>
      <c r="J1183" s="14" t="s">
        <v>65</v>
      </c>
      <c r="K1183" s="15" t="s">
        <v>2501</v>
      </c>
      <c r="L1183" s="14" t="s">
        <v>27</v>
      </c>
      <c r="M1183" s="14">
        <v>1</v>
      </c>
      <c r="N1183" s="14" t="s">
        <v>27</v>
      </c>
      <c r="O1183" s="24">
        <f t="shared" si="435"/>
        <v>8052.1</v>
      </c>
      <c r="P1183" s="24">
        <f t="shared" si="436"/>
        <v>20071.5</v>
      </c>
      <c r="Q1183" s="24">
        <v>3992</v>
      </c>
      <c r="R1183" s="16">
        <v>9980</v>
      </c>
      <c r="S1183" s="69">
        <v>756</v>
      </c>
      <c r="T1183" s="70">
        <v>1890</v>
      </c>
      <c r="U1183" s="24">
        <v>3126</v>
      </c>
      <c r="V1183" s="24">
        <v>7815</v>
      </c>
      <c r="W1183" s="69">
        <f t="shared" si="437"/>
        <v>60.6</v>
      </c>
      <c r="X1183" s="69">
        <f>VLOOKUP(D1183,'[1]Demanda Agregada Med. y MC'!$C$7:$O$3994,13,FALSE)</f>
        <v>151.5</v>
      </c>
      <c r="Y1183" s="24">
        <v>0</v>
      </c>
      <c r="Z1183" s="24">
        <v>0</v>
      </c>
      <c r="AA1183" s="24">
        <v>0</v>
      </c>
      <c r="AB1183" s="24">
        <v>0</v>
      </c>
      <c r="AC1183" s="24">
        <v>117.5</v>
      </c>
      <c r="AD1183" s="24">
        <v>235</v>
      </c>
      <c r="AE1183" s="26">
        <v>0</v>
      </c>
      <c r="AF1183" s="25">
        <v>0</v>
      </c>
      <c r="AG1183" s="22">
        <v>22.236400000000003</v>
      </c>
      <c r="AH1183" s="20">
        <f t="shared" si="438"/>
        <v>179049.71644000005</v>
      </c>
      <c r="AI1183" s="9">
        <f t="shared" si="439"/>
        <v>446317.90260000009</v>
      </c>
      <c r="AJ1183" s="9">
        <f t="shared" si="440"/>
        <v>88767.708800000008</v>
      </c>
      <c r="AK1183" s="9">
        <f t="shared" si="441"/>
        <v>221919.27200000003</v>
      </c>
      <c r="AL1183" s="9">
        <f t="shared" si="442"/>
        <v>16810.718400000002</v>
      </c>
      <c r="AM1183" s="9">
        <f t="shared" si="443"/>
        <v>42026.796000000009</v>
      </c>
      <c r="AN1183" s="9">
        <f t="shared" si="444"/>
        <v>69510.986400000009</v>
      </c>
      <c r="AO1183" s="9">
        <f t="shared" si="445"/>
        <v>173777.46600000001</v>
      </c>
      <c r="AP1183" s="9">
        <f t="shared" si="446"/>
        <v>1347.5258400000002</v>
      </c>
      <c r="AQ1183" s="9">
        <f t="shared" si="447"/>
        <v>3368.8146000000006</v>
      </c>
      <c r="AR1183" s="9">
        <f t="shared" si="448"/>
        <v>0</v>
      </c>
      <c r="AS1183" s="9">
        <f t="shared" si="449"/>
        <v>0</v>
      </c>
      <c r="AT1183" s="9">
        <f t="shared" si="450"/>
        <v>0</v>
      </c>
      <c r="AU1183" s="9">
        <f t="shared" si="451"/>
        <v>0</v>
      </c>
      <c r="AV1183" s="9">
        <f t="shared" si="452"/>
        <v>2612.7770000000005</v>
      </c>
      <c r="AW1183" s="9">
        <f t="shared" si="453"/>
        <v>5225.554000000001</v>
      </c>
      <c r="AX1183" s="9">
        <f t="shared" si="454"/>
        <v>0</v>
      </c>
      <c r="AY1183" s="10">
        <f t="shared" si="455"/>
        <v>0</v>
      </c>
    </row>
    <row r="1184" spans="1:51" ht="15" customHeight="1">
      <c r="A1184" s="87">
        <v>1178</v>
      </c>
      <c r="B1184" s="85" t="str">
        <f t="shared" si="432"/>
        <v>0601686512</v>
      </c>
      <c r="C1184" s="13" t="str">
        <f t="shared" si="433"/>
        <v>060168651211</v>
      </c>
      <c r="D1184" s="13" t="str">
        <f t="shared" si="434"/>
        <v>06016865121101</v>
      </c>
      <c r="E1184" s="14">
        <v>25400467</v>
      </c>
      <c r="F1184" s="14" t="s">
        <v>1472</v>
      </c>
      <c r="G1184" s="14" t="s">
        <v>2430</v>
      </c>
      <c r="H1184" s="14" t="s">
        <v>2502</v>
      </c>
      <c r="I1184" s="14" t="s">
        <v>1474</v>
      </c>
      <c r="J1184" s="14" t="s">
        <v>65</v>
      </c>
      <c r="K1184" s="15" t="s">
        <v>2503</v>
      </c>
      <c r="L1184" s="14" t="s">
        <v>27</v>
      </c>
      <c r="M1184" s="14">
        <v>1</v>
      </c>
      <c r="N1184" s="14" t="s">
        <v>27</v>
      </c>
      <c r="O1184" s="24">
        <f t="shared" si="435"/>
        <v>3147.6000000000004</v>
      </c>
      <c r="P1184" s="24">
        <f t="shared" si="436"/>
        <v>7844</v>
      </c>
      <c r="Q1184" s="24">
        <v>2343</v>
      </c>
      <c r="R1184" s="16">
        <v>5856</v>
      </c>
      <c r="S1184" s="69">
        <v>504</v>
      </c>
      <c r="T1184" s="70">
        <v>1260</v>
      </c>
      <c r="U1184" s="24">
        <v>248.8</v>
      </c>
      <c r="V1184" s="24">
        <v>622</v>
      </c>
      <c r="W1184" s="69">
        <f t="shared" si="437"/>
        <v>4.8000000000000007</v>
      </c>
      <c r="X1184" s="69">
        <f>VLOOKUP(D1184,'[1]Demanda Agregada Med. y MC'!$C$7:$O$3994,13,FALSE)</f>
        <v>12.000000000000002</v>
      </c>
      <c r="Y1184" s="24">
        <v>0</v>
      </c>
      <c r="Z1184" s="24">
        <v>0</v>
      </c>
      <c r="AA1184" s="24">
        <v>0</v>
      </c>
      <c r="AB1184" s="24">
        <v>0</v>
      </c>
      <c r="AC1184" s="24">
        <v>47</v>
      </c>
      <c r="AD1184" s="24">
        <v>94</v>
      </c>
      <c r="AE1184" s="26">
        <v>0</v>
      </c>
      <c r="AF1184" s="25">
        <v>0</v>
      </c>
      <c r="AG1184" s="22">
        <v>22.236400000000003</v>
      </c>
      <c r="AH1184" s="20">
        <f t="shared" si="438"/>
        <v>69991.292640000014</v>
      </c>
      <c r="AI1184" s="9">
        <f t="shared" si="439"/>
        <v>174422.32160000002</v>
      </c>
      <c r="AJ1184" s="9">
        <f t="shared" si="440"/>
        <v>52099.885200000004</v>
      </c>
      <c r="AK1184" s="9">
        <f t="shared" si="441"/>
        <v>130216.35840000003</v>
      </c>
      <c r="AL1184" s="9">
        <f t="shared" si="442"/>
        <v>11207.145600000002</v>
      </c>
      <c r="AM1184" s="9">
        <f t="shared" si="443"/>
        <v>28017.864000000005</v>
      </c>
      <c r="AN1184" s="9">
        <f t="shared" si="444"/>
        <v>5532.4163200000012</v>
      </c>
      <c r="AO1184" s="9">
        <f t="shared" si="445"/>
        <v>13831.040800000002</v>
      </c>
      <c r="AP1184" s="9">
        <f t="shared" si="446"/>
        <v>106.73472000000004</v>
      </c>
      <c r="AQ1184" s="9">
        <f t="shared" si="447"/>
        <v>266.8368000000001</v>
      </c>
      <c r="AR1184" s="9">
        <f t="shared" si="448"/>
        <v>0</v>
      </c>
      <c r="AS1184" s="9">
        <f t="shared" si="449"/>
        <v>0</v>
      </c>
      <c r="AT1184" s="9">
        <f t="shared" si="450"/>
        <v>0</v>
      </c>
      <c r="AU1184" s="9">
        <f t="shared" si="451"/>
        <v>0</v>
      </c>
      <c r="AV1184" s="9">
        <f t="shared" si="452"/>
        <v>1045.1108000000002</v>
      </c>
      <c r="AW1184" s="9">
        <f t="shared" si="453"/>
        <v>2090.2216000000003</v>
      </c>
      <c r="AX1184" s="9">
        <f t="shared" si="454"/>
        <v>0</v>
      </c>
      <c r="AY1184" s="10">
        <f t="shared" si="455"/>
        <v>0</v>
      </c>
    </row>
    <row r="1185" spans="1:51" ht="15" customHeight="1">
      <c r="A1185" s="87">
        <v>1179</v>
      </c>
      <c r="B1185" s="85" t="str">
        <f t="shared" si="432"/>
        <v>0601686595</v>
      </c>
      <c r="C1185" s="13" t="str">
        <f t="shared" si="433"/>
        <v>060168659511</v>
      </c>
      <c r="D1185" s="13" t="str">
        <f t="shared" si="434"/>
        <v>06016865951101</v>
      </c>
      <c r="E1185" s="14">
        <v>25400463</v>
      </c>
      <c r="F1185" s="14" t="s">
        <v>1472</v>
      </c>
      <c r="G1185" s="14" t="s">
        <v>2430</v>
      </c>
      <c r="H1185" s="14" t="s">
        <v>2504</v>
      </c>
      <c r="I1185" s="14" t="s">
        <v>1474</v>
      </c>
      <c r="J1185" s="14" t="s">
        <v>65</v>
      </c>
      <c r="K1185" s="15" t="s">
        <v>2505</v>
      </c>
      <c r="L1185" s="14" t="s">
        <v>27</v>
      </c>
      <c r="M1185" s="14">
        <v>1</v>
      </c>
      <c r="N1185" s="14" t="s">
        <v>27</v>
      </c>
      <c r="O1185" s="24">
        <f t="shared" si="435"/>
        <v>14727.7</v>
      </c>
      <c r="P1185" s="24">
        <f t="shared" si="436"/>
        <v>36655</v>
      </c>
      <c r="Q1185" s="24">
        <v>5690</v>
      </c>
      <c r="R1185" s="16">
        <v>14225</v>
      </c>
      <c r="S1185" s="69">
        <v>3528</v>
      </c>
      <c r="T1185" s="70">
        <v>8820</v>
      </c>
      <c r="U1185" s="24">
        <v>5009.2000000000007</v>
      </c>
      <c r="V1185" s="24">
        <v>12523</v>
      </c>
      <c r="W1185" s="69">
        <f t="shared" si="437"/>
        <v>174</v>
      </c>
      <c r="X1185" s="69">
        <f>VLOOKUP(D1185,'[1]Demanda Agregada Med. y MC'!$C$7:$O$3994,13,FALSE)</f>
        <v>435</v>
      </c>
      <c r="Y1185" s="24">
        <v>0</v>
      </c>
      <c r="Z1185" s="24">
        <v>0</v>
      </c>
      <c r="AA1185" s="24">
        <v>0</v>
      </c>
      <c r="AB1185" s="24">
        <v>0</v>
      </c>
      <c r="AC1185" s="24">
        <v>323.5</v>
      </c>
      <c r="AD1185" s="24">
        <v>647</v>
      </c>
      <c r="AE1185" s="26">
        <v>3</v>
      </c>
      <c r="AF1185" s="25">
        <v>5</v>
      </c>
      <c r="AG1185" s="22">
        <v>6.67</v>
      </c>
      <c r="AH1185" s="20">
        <f t="shared" si="438"/>
        <v>98233.759000000005</v>
      </c>
      <c r="AI1185" s="9">
        <f t="shared" si="439"/>
        <v>244488.85</v>
      </c>
      <c r="AJ1185" s="9">
        <f t="shared" si="440"/>
        <v>37952.300000000003</v>
      </c>
      <c r="AK1185" s="9">
        <f t="shared" si="441"/>
        <v>94880.75</v>
      </c>
      <c r="AL1185" s="9">
        <f t="shared" si="442"/>
        <v>23531.759999999998</v>
      </c>
      <c r="AM1185" s="9">
        <f t="shared" si="443"/>
        <v>58829.4</v>
      </c>
      <c r="AN1185" s="9">
        <f t="shared" si="444"/>
        <v>33411.364000000001</v>
      </c>
      <c r="AO1185" s="9">
        <f t="shared" si="445"/>
        <v>83528.41</v>
      </c>
      <c r="AP1185" s="9">
        <f t="shared" si="446"/>
        <v>1160.58</v>
      </c>
      <c r="AQ1185" s="9">
        <f t="shared" si="447"/>
        <v>2901.45</v>
      </c>
      <c r="AR1185" s="9">
        <f t="shared" si="448"/>
        <v>0</v>
      </c>
      <c r="AS1185" s="9">
        <f t="shared" si="449"/>
        <v>0</v>
      </c>
      <c r="AT1185" s="9">
        <f t="shared" si="450"/>
        <v>0</v>
      </c>
      <c r="AU1185" s="9">
        <f t="shared" si="451"/>
        <v>0</v>
      </c>
      <c r="AV1185" s="9">
        <f t="shared" si="452"/>
        <v>2157.7449999999999</v>
      </c>
      <c r="AW1185" s="9">
        <f t="shared" si="453"/>
        <v>4315.49</v>
      </c>
      <c r="AX1185" s="9">
        <f t="shared" si="454"/>
        <v>20.009999999999998</v>
      </c>
      <c r="AY1185" s="10">
        <f t="shared" si="455"/>
        <v>33.35</v>
      </c>
    </row>
    <row r="1186" spans="1:51" ht="15" customHeight="1">
      <c r="A1186" s="87">
        <v>1180</v>
      </c>
      <c r="B1186" s="85" t="str">
        <f t="shared" si="432"/>
        <v>0601686603</v>
      </c>
      <c r="C1186" s="13" t="str">
        <f t="shared" si="433"/>
        <v>060168660312</v>
      </c>
      <c r="D1186" s="13" t="str">
        <f t="shared" si="434"/>
        <v>06016866031201</v>
      </c>
      <c r="E1186" s="14">
        <v>25400100</v>
      </c>
      <c r="F1186" s="14" t="s">
        <v>1472</v>
      </c>
      <c r="G1186" s="14" t="s">
        <v>2430</v>
      </c>
      <c r="H1186" s="14" t="s">
        <v>2506</v>
      </c>
      <c r="I1186" s="14" t="s">
        <v>1483</v>
      </c>
      <c r="J1186" s="14" t="s">
        <v>65</v>
      </c>
      <c r="K1186" s="15" t="s">
        <v>2507</v>
      </c>
      <c r="L1186" s="14" t="s">
        <v>26</v>
      </c>
      <c r="M1186" s="14">
        <v>50</v>
      </c>
      <c r="N1186" s="14" t="s">
        <v>27</v>
      </c>
      <c r="O1186" s="24">
        <f t="shared" si="435"/>
        <v>4419.7999999999993</v>
      </c>
      <c r="P1186" s="24">
        <f t="shared" si="436"/>
        <v>11029</v>
      </c>
      <c r="Q1186" s="24">
        <v>1696</v>
      </c>
      <c r="R1186" s="16">
        <v>4240</v>
      </c>
      <c r="S1186" s="69">
        <v>0</v>
      </c>
      <c r="T1186" s="70">
        <v>0</v>
      </c>
      <c r="U1186" s="24">
        <v>2680.4</v>
      </c>
      <c r="V1186" s="24">
        <v>6701</v>
      </c>
      <c r="W1186" s="69">
        <f t="shared" si="437"/>
        <v>2.4000000000000004</v>
      </c>
      <c r="X1186" s="69">
        <f>VLOOKUP(D1186,'[1]Demanda Agregada Med. y MC'!$C$7:$O$3994,13,FALSE)</f>
        <v>6</v>
      </c>
      <c r="Y1186" s="24">
        <v>0</v>
      </c>
      <c r="Z1186" s="24">
        <v>0</v>
      </c>
      <c r="AA1186" s="24">
        <v>0</v>
      </c>
      <c r="AB1186" s="24">
        <v>0</v>
      </c>
      <c r="AC1186" s="24">
        <v>41</v>
      </c>
      <c r="AD1186" s="24">
        <v>82</v>
      </c>
      <c r="AE1186" s="26">
        <v>0</v>
      </c>
      <c r="AF1186" s="25">
        <v>0</v>
      </c>
      <c r="AG1186" s="22">
        <v>12.751200000000001</v>
      </c>
      <c r="AH1186" s="20">
        <f t="shared" si="438"/>
        <v>56357.753759999992</v>
      </c>
      <c r="AI1186" s="9">
        <f t="shared" si="439"/>
        <v>140632.98480000001</v>
      </c>
      <c r="AJ1186" s="9">
        <f t="shared" si="440"/>
        <v>21626.035200000002</v>
      </c>
      <c r="AK1186" s="9">
        <f t="shared" si="441"/>
        <v>54065.088000000003</v>
      </c>
      <c r="AL1186" s="9">
        <f t="shared" si="442"/>
        <v>0</v>
      </c>
      <c r="AM1186" s="9">
        <f t="shared" si="443"/>
        <v>0</v>
      </c>
      <c r="AN1186" s="9">
        <f t="shared" si="444"/>
        <v>34178.316480000001</v>
      </c>
      <c r="AO1186" s="9">
        <f t="shared" si="445"/>
        <v>85445.791200000007</v>
      </c>
      <c r="AP1186" s="9">
        <f t="shared" si="446"/>
        <v>30.602880000000006</v>
      </c>
      <c r="AQ1186" s="9">
        <f t="shared" si="447"/>
        <v>76.507200000000012</v>
      </c>
      <c r="AR1186" s="9">
        <f t="shared" si="448"/>
        <v>0</v>
      </c>
      <c r="AS1186" s="9">
        <f t="shared" si="449"/>
        <v>0</v>
      </c>
      <c r="AT1186" s="9">
        <f t="shared" si="450"/>
        <v>0</v>
      </c>
      <c r="AU1186" s="9">
        <f t="shared" si="451"/>
        <v>0</v>
      </c>
      <c r="AV1186" s="9">
        <f t="shared" si="452"/>
        <v>522.79920000000004</v>
      </c>
      <c r="AW1186" s="9">
        <f t="shared" si="453"/>
        <v>1045.5984000000001</v>
      </c>
      <c r="AX1186" s="9">
        <f t="shared" si="454"/>
        <v>0</v>
      </c>
      <c r="AY1186" s="10">
        <f t="shared" si="455"/>
        <v>0</v>
      </c>
    </row>
    <row r="1187" spans="1:51" ht="15" customHeight="1">
      <c r="A1187" s="87">
        <v>1181</v>
      </c>
      <c r="B1187" s="85" t="str">
        <f t="shared" si="432"/>
        <v>0601686611</v>
      </c>
      <c r="C1187" s="13" t="str">
        <f t="shared" si="433"/>
        <v>060168661111</v>
      </c>
      <c r="D1187" s="13" t="str">
        <f t="shared" si="434"/>
        <v>06016866111101</v>
      </c>
      <c r="E1187" s="14">
        <v>25400463</v>
      </c>
      <c r="F1187" s="14" t="s">
        <v>1472</v>
      </c>
      <c r="G1187" s="14" t="s">
        <v>2430</v>
      </c>
      <c r="H1187" s="14" t="s">
        <v>2508</v>
      </c>
      <c r="I1187" s="14" t="s">
        <v>1474</v>
      </c>
      <c r="J1187" s="14" t="s">
        <v>65</v>
      </c>
      <c r="K1187" s="15" t="s">
        <v>2509</v>
      </c>
      <c r="L1187" s="14" t="s">
        <v>27</v>
      </c>
      <c r="M1187" s="14">
        <v>1</v>
      </c>
      <c r="N1187" s="14" t="s">
        <v>27</v>
      </c>
      <c r="O1187" s="24">
        <f t="shared" si="435"/>
        <v>25474.5</v>
      </c>
      <c r="P1187" s="24">
        <f t="shared" si="436"/>
        <v>63496</v>
      </c>
      <c r="Q1187" s="24">
        <v>13464</v>
      </c>
      <c r="R1187" s="16">
        <v>33659</v>
      </c>
      <c r="S1187" s="69">
        <v>5600</v>
      </c>
      <c r="T1187" s="70">
        <v>14000</v>
      </c>
      <c r="U1187" s="24">
        <v>5523.6</v>
      </c>
      <c r="V1187" s="24">
        <v>13809</v>
      </c>
      <c r="W1187" s="69">
        <f t="shared" si="437"/>
        <v>508.40000000000003</v>
      </c>
      <c r="X1187" s="69">
        <f>VLOOKUP(D1187,'[1]Demanda Agregada Med. y MC'!$C$7:$O$3994,13,FALSE)</f>
        <v>1271</v>
      </c>
      <c r="Y1187" s="24">
        <v>0</v>
      </c>
      <c r="Z1187" s="24">
        <v>0</v>
      </c>
      <c r="AA1187" s="24">
        <v>0</v>
      </c>
      <c r="AB1187" s="24">
        <v>0</v>
      </c>
      <c r="AC1187" s="24">
        <v>378.5</v>
      </c>
      <c r="AD1187" s="24">
        <v>757</v>
      </c>
      <c r="AE1187" s="26">
        <v>0</v>
      </c>
      <c r="AF1187" s="25">
        <v>0</v>
      </c>
      <c r="AG1187" s="22">
        <v>6.67</v>
      </c>
      <c r="AH1187" s="20">
        <f t="shared" si="438"/>
        <v>169914.91500000001</v>
      </c>
      <c r="AI1187" s="9">
        <f t="shared" si="439"/>
        <v>423518.32</v>
      </c>
      <c r="AJ1187" s="9">
        <f t="shared" si="440"/>
        <v>89804.88</v>
      </c>
      <c r="AK1187" s="9">
        <f t="shared" si="441"/>
        <v>224505.53</v>
      </c>
      <c r="AL1187" s="9">
        <f t="shared" si="442"/>
        <v>37352</v>
      </c>
      <c r="AM1187" s="9">
        <f t="shared" si="443"/>
        <v>93380</v>
      </c>
      <c r="AN1187" s="9">
        <f t="shared" si="444"/>
        <v>36842.412000000004</v>
      </c>
      <c r="AO1187" s="9">
        <f t="shared" si="445"/>
        <v>92106.03</v>
      </c>
      <c r="AP1187" s="9">
        <f t="shared" si="446"/>
        <v>3391.0280000000002</v>
      </c>
      <c r="AQ1187" s="9">
        <f t="shared" si="447"/>
        <v>8477.57</v>
      </c>
      <c r="AR1187" s="9">
        <f t="shared" si="448"/>
        <v>0</v>
      </c>
      <c r="AS1187" s="9">
        <f t="shared" si="449"/>
        <v>0</v>
      </c>
      <c r="AT1187" s="9">
        <f t="shared" si="450"/>
        <v>0</v>
      </c>
      <c r="AU1187" s="9">
        <f t="shared" si="451"/>
        <v>0</v>
      </c>
      <c r="AV1187" s="9">
        <f t="shared" si="452"/>
        <v>2524.5949999999998</v>
      </c>
      <c r="AW1187" s="9">
        <f t="shared" si="453"/>
        <v>5049.1899999999996</v>
      </c>
      <c r="AX1187" s="9">
        <f t="shared" si="454"/>
        <v>0</v>
      </c>
      <c r="AY1187" s="10">
        <f t="shared" si="455"/>
        <v>0</v>
      </c>
    </row>
    <row r="1188" spans="1:51" ht="15" customHeight="1">
      <c r="A1188" s="87">
        <v>1182</v>
      </c>
      <c r="B1188" s="85" t="str">
        <f t="shared" si="432"/>
        <v>0601686629</v>
      </c>
      <c r="C1188" s="13" t="str">
        <f t="shared" si="433"/>
        <v>060168662913</v>
      </c>
      <c r="D1188" s="13" t="str">
        <f t="shared" si="434"/>
        <v>06016866291301</v>
      </c>
      <c r="E1188" s="14">
        <v>25400100</v>
      </c>
      <c r="F1188" s="14" t="s">
        <v>1472</v>
      </c>
      <c r="G1188" s="14" t="s">
        <v>2430</v>
      </c>
      <c r="H1188" s="14" t="s">
        <v>2510</v>
      </c>
      <c r="I1188" s="14" t="s">
        <v>1477</v>
      </c>
      <c r="J1188" s="14" t="s">
        <v>65</v>
      </c>
      <c r="K1188" s="15" t="s">
        <v>2511</v>
      </c>
      <c r="L1188" s="14" t="s">
        <v>26</v>
      </c>
      <c r="M1188" s="14">
        <v>50</v>
      </c>
      <c r="N1188" s="14" t="s">
        <v>27</v>
      </c>
      <c r="O1188" s="24">
        <f t="shared" si="435"/>
        <v>8030.2</v>
      </c>
      <c r="P1188" s="24">
        <f t="shared" si="436"/>
        <v>20037</v>
      </c>
      <c r="Q1188" s="24">
        <v>4510</v>
      </c>
      <c r="R1188" s="16">
        <v>11274</v>
      </c>
      <c r="S1188" s="69">
        <v>0</v>
      </c>
      <c r="T1188" s="70">
        <v>0</v>
      </c>
      <c r="U1188" s="24">
        <v>3444.8</v>
      </c>
      <c r="V1188" s="24">
        <v>8612</v>
      </c>
      <c r="W1188" s="69">
        <f t="shared" si="437"/>
        <v>2.4000000000000004</v>
      </c>
      <c r="X1188" s="69">
        <f>VLOOKUP(D1188,'[1]Demanda Agregada Med. y MC'!$C$7:$O$3994,13,FALSE)</f>
        <v>6</v>
      </c>
      <c r="Y1188" s="24">
        <v>0</v>
      </c>
      <c r="Z1188" s="24">
        <v>0</v>
      </c>
      <c r="AA1188" s="24">
        <v>0</v>
      </c>
      <c r="AB1188" s="24">
        <v>0</v>
      </c>
      <c r="AC1188" s="24">
        <v>57</v>
      </c>
      <c r="AD1188" s="24">
        <v>114</v>
      </c>
      <c r="AE1188" s="26">
        <v>16</v>
      </c>
      <c r="AF1188" s="25">
        <v>31</v>
      </c>
      <c r="AG1188" s="22">
        <v>12.751200000000001</v>
      </c>
      <c r="AH1188" s="20">
        <f t="shared" si="438"/>
        <v>102394.68624000001</v>
      </c>
      <c r="AI1188" s="9">
        <f t="shared" si="439"/>
        <v>255495.79440000001</v>
      </c>
      <c r="AJ1188" s="9">
        <f t="shared" si="440"/>
        <v>57507.912000000004</v>
      </c>
      <c r="AK1188" s="9">
        <f t="shared" si="441"/>
        <v>143757.0288</v>
      </c>
      <c r="AL1188" s="9">
        <f t="shared" si="442"/>
        <v>0</v>
      </c>
      <c r="AM1188" s="9">
        <f t="shared" si="443"/>
        <v>0</v>
      </c>
      <c r="AN1188" s="9">
        <f t="shared" si="444"/>
        <v>43925.333760000001</v>
      </c>
      <c r="AO1188" s="9">
        <f t="shared" si="445"/>
        <v>109813.33440000001</v>
      </c>
      <c r="AP1188" s="9">
        <f t="shared" si="446"/>
        <v>30.602880000000006</v>
      </c>
      <c r="AQ1188" s="9">
        <f t="shared" si="447"/>
        <v>76.507200000000012</v>
      </c>
      <c r="AR1188" s="9">
        <f t="shared" si="448"/>
        <v>0</v>
      </c>
      <c r="AS1188" s="9">
        <f t="shared" si="449"/>
        <v>0</v>
      </c>
      <c r="AT1188" s="9">
        <f t="shared" si="450"/>
        <v>0</v>
      </c>
      <c r="AU1188" s="9">
        <f t="shared" si="451"/>
        <v>0</v>
      </c>
      <c r="AV1188" s="9">
        <f t="shared" si="452"/>
        <v>726.8184</v>
      </c>
      <c r="AW1188" s="9">
        <f t="shared" si="453"/>
        <v>1453.6368</v>
      </c>
      <c r="AX1188" s="9">
        <f t="shared" si="454"/>
        <v>204.01920000000001</v>
      </c>
      <c r="AY1188" s="10">
        <f t="shared" si="455"/>
        <v>395.28720000000004</v>
      </c>
    </row>
    <row r="1189" spans="1:51" ht="15" customHeight="1">
      <c r="A1189" s="87">
        <v>1183</v>
      </c>
      <c r="B1189" s="85" t="str">
        <f t="shared" si="432"/>
        <v>0601686637</v>
      </c>
      <c r="C1189" s="13" t="str">
        <f t="shared" si="433"/>
        <v>060168663711</v>
      </c>
      <c r="D1189" s="13" t="str">
        <f t="shared" si="434"/>
        <v>06016866371101</v>
      </c>
      <c r="E1189" s="14">
        <v>25400463</v>
      </c>
      <c r="F1189" s="14" t="s">
        <v>1472</v>
      </c>
      <c r="G1189" s="14" t="s">
        <v>2430</v>
      </c>
      <c r="H1189" s="14" t="s">
        <v>2512</v>
      </c>
      <c r="I1189" s="14" t="s">
        <v>1474</v>
      </c>
      <c r="J1189" s="14" t="s">
        <v>65</v>
      </c>
      <c r="K1189" s="15" t="s">
        <v>2513</v>
      </c>
      <c r="L1189" s="14" t="s">
        <v>27</v>
      </c>
      <c r="M1189" s="14">
        <v>1</v>
      </c>
      <c r="N1189" s="14" t="s">
        <v>27</v>
      </c>
      <c r="O1189" s="24">
        <f t="shared" si="435"/>
        <v>108448.8</v>
      </c>
      <c r="P1189" s="24">
        <f t="shared" si="436"/>
        <v>270617</v>
      </c>
      <c r="Q1189" s="24">
        <v>30046</v>
      </c>
      <c r="R1189" s="16">
        <v>75114</v>
      </c>
      <c r="S1189" s="69">
        <v>20774</v>
      </c>
      <c r="T1189" s="70">
        <v>51935</v>
      </c>
      <c r="U1189" s="24">
        <v>50844</v>
      </c>
      <c r="V1189" s="24">
        <v>127110</v>
      </c>
      <c r="W1189" s="69">
        <f t="shared" si="437"/>
        <v>5776.8</v>
      </c>
      <c r="X1189" s="69">
        <f>VLOOKUP(D1189,'[1]Demanda Agregada Med. y MC'!$C$7:$O$3994,13,FALSE)</f>
        <v>14442</v>
      </c>
      <c r="Y1189" s="24">
        <v>0</v>
      </c>
      <c r="Z1189" s="24">
        <v>0</v>
      </c>
      <c r="AA1189" s="24">
        <v>0</v>
      </c>
      <c r="AB1189" s="24">
        <v>0</v>
      </c>
      <c r="AC1189" s="24">
        <v>1008</v>
      </c>
      <c r="AD1189" s="24">
        <v>2016</v>
      </c>
      <c r="AE1189" s="26">
        <v>0</v>
      </c>
      <c r="AF1189" s="25">
        <v>0</v>
      </c>
      <c r="AG1189" s="22">
        <v>7.1354601781353511</v>
      </c>
      <c r="AH1189" s="20">
        <f t="shared" si="438"/>
        <v>773832.09376656509</v>
      </c>
      <c r="AI1189" s="9">
        <f t="shared" si="439"/>
        <v>1930976.8270264543</v>
      </c>
      <c r="AJ1189" s="9">
        <f t="shared" si="440"/>
        <v>214392.03651225477</v>
      </c>
      <c r="AK1189" s="9">
        <f t="shared" si="441"/>
        <v>535972.95582045871</v>
      </c>
      <c r="AL1189" s="9">
        <f t="shared" si="442"/>
        <v>148232.04974058378</v>
      </c>
      <c r="AM1189" s="9">
        <f t="shared" si="443"/>
        <v>370580.12435145944</v>
      </c>
      <c r="AN1189" s="9">
        <f t="shared" si="444"/>
        <v>362795.33729711379</v>
      </c>
      <c r="AO1189" s="9">
        <f t="shared" si="445"/>
        <v>906988.3432427845</v>
      </c>
      <c r="AP1189" s="9">
        <f t="shared" si="446"/>
        <v>41220.126357052301</v>
      </c>
      <c r="AQ1189" s="9">
        <f t="shared" si="447"/>
        <v>103050.31589263074</v>
      </c>
      <c r="AR1189" s="9">
        <f t="shared" si="448"/>
        <v>0</v>
      </c>
      <c r="AS1189" s="9">
        <f t="shared" si="449"/>
        <v>0</v>
      </c>
      <c r="AT1189" s="9">
        <f t="shared" si="450"/>
        <v>0</v>
      </c>
      <c r="AU1189" s="9">
        <f t="shared" si="451"/>
        <v>0</v>
      </c>
      <c r="AV1189" s="9">
        <f t="shared" si="452"/>
        <v>7192.5438595604337</v>
      </c>
      <c r="AW1189" s="9">
        <f t="shared" si="453"/>
        <v>14385.087719120867</v>
      </c>
      <c r="AX1189" s="9">
        <f t="shared" si="454"/>
        <v>0</v>
      </c>
      <c r="AY1189" s="10">
        <f t="shared" si="455"/>
        <v>0</v>
      </c>
    </row>
    <row r="1190" spans="1:51" ht="15" customHeight="1">
      <c r="A1190" s="87">
        <v>1184</v>
      </c>
      <c r="B1190" s="85" t="str">
        <f t="shared" si="432"/>
        <v>0601686645</v>
      </c>
      <c r="C1190" s="13" t="str">
        <f t="shared" si="433"/>
        <v>060168664513</v>
      </c>
      <c r="D1190" s="13" t="str">
        <f t="shared" si="434"/>
        <v>06016866451301</v>
      </c>
      <c r="E1190" s="14">
        <v>25400100</v>
      </c>
      <c r="F1190" s="14" t="s">
        <v>1472</v>
      </c>
      <c r="G1190" s="14" t="s">
        <v>2430</v>
      </c>
      <c r="H1190" s="14" t="s">
        <v>2514</v>
      </c>
      <c r="I1190" s="14" t="s">
        <v>1477</v>
      </c>
      <c r="J1190" s="14" t="s">
        <v>65</v>
      </c>
      <c r="K1190" s="15" t="s">
        <v>2515</v>
      </c>
      <c r="L1190" s="14" t="s">
        <v>26</v>
      </c>
      <c r="M1190" s="14">
        <v>50</v>
      </c>
      <c r="N1190" s="14" t="s">
        <v>27</v>
      </c>
      <c r="O1190" s="24">
        <f t="shared" si="435"/>
        <v>37905.5</v>
      </c>
      <c r="P1190" s="24">
        <f t="shared" si="436"/>
        <v>94649</v>
      </c>
      <c r="Q1190" s="24">
        <v>27690</v>
      </c>
      <c r="R1190" s="16">
        <v>69224</v>
      </c>
      <c r="S1190" s="69">
        <v>0</v>
      </c>
      <c r="T1190" s="70">
        <v>0</v>
      </c>
      <c r="U1190" s="24">
        <v>9504.4</v>
      </c>
      <c r="V1190" s="24">
        <v>23761</v>
      </c>
      <c r="W1190" s="69">
        <f t="shared" si="437"/>
        <v>485.6</v>
      </c>
      <c r="X1190" s="69">
        <f>VLOOKUP(D1190,'[1]Demanda Agregada Med. y MC'!$C$7:$O$3994,13,FALSE)</f>
        <v>1214</v>
      </c>
      <c r="Y1190" s="24">
        <v>0</v>
      </c>
      <c r="Z1190" s="24">
        <v>0</v>
      </c>
      <c r="AA1190" s="24">
        <v>0</v>
      </c>
      <c r="AB1190" s="24">
        <v>0</v>
      </c>
      <c r="AC1190" s="24">
        <v>102.5</v>
      </c>
      <c r="AD1190" s="24">
        <v>205</v>
      </c>
      <c r="AE1190" s="26">
        <v>123</v>
      </c>
      <c r="AF1190" s="25">
        <v>245</v>
      </c>
      <c r="AG1190" s="22">
        <v>12.751200000000001</v>
      </c>
      <c r="AH1190" s="20">
        <f t="shared" si="438"/>
        <v>483340.6116</v>
      </c>
      <c r="AI1190" s="9">
        <f t="shared" si="439"/>
        <v>1206888.3288</v>
      </c>
      <c r="AJ1190" s="9">
        <f t="shared" si="440"/>
        <v>353080.728</v>
      </c>
      <c r="AK1190" s="9">
        <f t="shared" si="441"/>
        <v>882689.06880000001</v>
      </c>
      <c r="AL1190" s="9">
        <f t="shared" si="442"/>
        <v>0</v>
      </c>
      <c r="AM1190" s="9">
        <f t="shared" si="443"/>
        <v>0</v>
      </c>
      <c r="AN1190" s="9">
        <f t="shared" si="444"/>
        <v>121192.50528</v>
      </c>
      <c r="AO1190" s="9">
        <f t="shared" si="445"/>
        <v>302981.26320000004</v>
      </c>
      <c r="AP1190" s="9">
        <f t="shared" si="446"/>
        <v>6191.9827200000009</v>
      </c>
      <c r="AQ1190" s="9">
        <f t="shared" si="447"/>
        <v>15479.956800000002</v>
      </c>
      <c r="AR1190" s="9">
        <f t="shared" si="448"/>
        <v>0</v>
      </c>
      <c r="AS1190" s="9">
        <f t="shared" si="449"/>
        <v>0</v>
      </c>
      <c r="AT1190" s="9">
        <f t="shared" si="450"/>
        <v>0</v>
      </c>
      <c r="AU1190" s="9">
        <f t="shared" si="451"/>
        <v>0</v>
      </c>
      <c r="AV1190" s="9">
        <f t="shared" si="452"/>
        <v>1306.998</v>
      </c>
      <c r="AW1190" s="9">
        <f t="shared" si="453"/>
        <v>2613.9960000000001</v>
      </c>
      <c r="AX1190" s="9">
        <f t="shared" si="454"/>
        <v>1568.3976</v>
      </c>
      <c r="AY1190" s="10">
        <f t="shared" si="455"/>
        <v>3124.0440000000003</v>
      </c>
    </row>
    <row r="1191" spans="1:51" ht="15" customHeight="1">
      <c r="A1191" s="87">
        <v>1185</v>
      </c>
      <c r="B1191" s="85" t="str">
        <f t="shared" si="432"/>
        <v>0601686652</v>
      </c>
      <c r="C1191" s="13" t="str">
        <f t="shared" si="433"/>
        <v>060168665211</v>
      </c>
      <c r="D1191" s="13" t="str">
        <f t="shared" si="434"/>
        <v>06016866521101</v>
      </c>
      <c r="E1191" s="14">
        <v>25400463</v>
      </c>
      <c r="F1191" s="14" t="s">
        <v>1472</v>
      </c>
      <c r="G1191" s="14" t="s">
        <v>2430</v>
      </c>
      <c r="H1191" s="14" t="s">
        <v>2516</v>
      </c>
      <c r="I1191" s="14" t="s">
        <v>1474</v>
      </c>
      <c r="J1191" s="14" t="s">
        <v>65</v>
      </c>
      <c r="K1191" s="15" t="s">
        <v>2517</v>
      </c>
      <c r="L1191" s="14" t="s">
        <v>27</v>
      </c>
      <c r="M1191" s="14">
        <v>1</v>
      </c>
      <c r="N1191" s="14" t="s">
        <v>27</v>
      </c>
      <c r="O1191" s="24">
        <f t="shared" si="435"/>
        <v>135502.79999999999</v>
      </c>
      <c r="P1191" s="24">
        <f t="shared" si="436"/>
        <v>338178</v>
      </c>
      <c r="Q1191" s="24">
        <v>27425</v>
      </c>
      <c r="R1191" s="16">
        <v>68562</v>
      </c>
      <c r="S1191" s="69">
        <v>46480</v>
      </c>
      <c r="T1191" s="70">
        <v>116200</v>
      </c>
      <c r="U1191" s="24">
        <v>53042.8</v>
      </c>
      <c r="V1191" s="24">
        <v>132607</v>
      </c>
      <c r="W1191" s="69">
        <f t="shared" si="437"/>
        <v>7400</v>
      </c>
      <c r="X1191" s="69">
        <f>VLOOKUP(D1191,'[1]Demanda Agregada Med. y MC'!$C$7:$O$3994,13,FALSE)</f>
        <v>18500</v>
      </c>
      <c r="Y1191" s="24">
        <v>0</v>
      </c>
      <c r="Z1191" s="24">
        <v>0</v>
      </c>
      <c r="AA1191" s="24">
        <v>0</v>
      </c>
      <c r="AB1191" s="24">
        <v>0</v>
      </c>
      <c r="AC1191" s="24">
        <v>1152</v>
      </c>
      <c r="AD1191" s="24">
        <v>2304</v>
      </c>
      <c r="AE1191" s="26">
        <v>3</v>
      </c>
      <c r="AF1191" s="25">
        <v>5</v>
      </c>
      <c r="AG1191" s="22">
        <v>7.1354601781353511</v>
      </c>
      <c r="AH1191" s="20">
        <f t="shared" si="438"/>
        <v>966874.83342583873</v>
      </c>
      <c r="AI1191" s="9">
        <f t="shared" si="439"/>
        <v>2413055.6521214568</v>
      </c>
      <c r="AJ1191" s="9">
        <f t="shared" si="440"/>
        <v>195689.99538536201</v>
      </c>
      <c r="AK1191" s="9">
        <f t="shared" si="441"/>
        <v>489221.42073331593</v>
      </c>
      <c r="AL1191" s="9">
        <f t="shared" si="442"/>
        <v>331656.18907973112</v>
      </c>
      <c r="AM1191" s="9">
        <f t="shared" si="443"/>
        <v>829140.47269932774</v>
      </c>
      <c r="AN1191" s="9">
        <f t="shared" si="444"/>
        <v>378484.78713679779</v>
      </c>
      <c r="AO1191" s="9">
        <f t="shared" si="445"/>
        <v>946211.96784199448</v>
      </c>
      <c r="AP1191" s="9">
        <f t="shared" si="446"/>
        <v>52802.4053182016</v>
      </c>
      <c r="AQ1191" s="9">
        <f t="shared" si="447"/>
        <v>132006.013295504</v>
      </c>
      <c r="AR1191" s="9">
        <f t="shared" si="448"/>
        <v>0</v>
      </c>
      <c r="AS1191" s="9">
        <f t="shared" si="449"/>
        <v>0</v>
      </c>
      <c r="AT1191" s="9">
        <f t="shared" si="450"/>
        <v>0</v>
      </c>
      <c r="AU1191" s="9">
        <f t="shared" si="451"/>
        <v>0</v>
      </c>
      <c r="AV1191" s="9">
        <f t="shared" si="452"/>
        <v>8220.0501252119248</v>
      </c>
      <c r="AW1191" s="9">
        <f t="shared" si="453"/>
        <v>16440.10025042385</v>
      </c>
      <c r="AX1191" s="9">
        <f t="shared" si="454"/>
        <v>21.406380534406054</v>
      </c>
      <c r="AY1191" s="10">
        <f t="shared" si="455"/>
        <v>35.677300890676754</v>
      </c>
    </row>
    <row r="1192" spans="1:51" ht="15" customHeight="1">
      <c r="A1192" s="87">
        <v>1186</v>
      </c>
      <c r="B1192" s="85" t="str">
        <f t="shared" si="432"/>
        <v>0601686660</v>
      </c>
      <c r="C1192" s="13" t="str">
        <f t="shared" si="433"/>
        <v>060168666012</v>
      </c>
      <c r="D1192" s="13" t="str">
        <f t="shared" si="434"/>
        <v>06016866601201</v>
      </c>
      <c r="E1192" s="14">
        <v>25400100</v>
      </c>
      <c r="F1192" s="14" t="s">
        <v>1472</v>
      </c>
      <c r="G1192" s="14" t="s">
        <v>2430</v>
      </c>
      <c r="H1192" s="14" t="s">
        <v>2518</v>
      </c>
      <c r="I1192" s="14" t="s">
        <v>1483</v>
      </c>
      <c r="J1192" s="14" t="s">
        <v>65</v>
      </c>
      <c r="K1192" s="15" t="s">
        <v>2519</v>
      </c>
      <c r="L1192" s="14" t="s">
        <v>26</v>
      </c>
      <c r="M1192" s="14">
        <v>50</v>
      </c>
      <c r="N1192" s="14" t="s">
        <v>27</v>
      </c>
      <c r="O1192" s="24">
        <f t="shared" si="435"/>
        <v>36213.599999999999</v>
      </c>
      <c r="P1192" s="24">
        <f t="shared" si="436"/>
        <v>90463.5</v>
      </c>
      <c r="Q1192" s="24">
        <v>27172</v>
      </c>
      <c r="R1192" s="16">
        <v>67930</v>
      </c>
      <c r="S1192" s="69">
        <v>0</v>
      </c>
      <c r="T1192" s="70">
        <v>0</v>
      </c>
      <c r="U1192" s="24">
        <v>8260</v>
      </c>
      <c r="V1192" s="24">
        <v>20650</v>
      </c>
      <c r="W1192" s="69">
        <f t="shared" si="437"/>
        <v>640.6</v>
      </c>
      <c r="X1192" s="69">
        <f>VLOOKUP(D1192,'[1]Demanda Agregada Med. y MC'!$C$7:$O$3994,13,FALSE)</f>
        <v>1601.5</v>
      </c>
      <c r="Y1192" s="24">
        <v>0</v>
      </c>
      <c r="Z1192" s="24">
        <v>0</v>
      </c>
      <c r="AA1192" s="24">
        <v>0</v>
      </c>
      <c r="AB1192" s="24">
        <v>0</v>
      </c>
      <c r="AC1192" s="24">
        <v>86</v>
      </c>
      <c r="AD1192" s="24">
        <v>172</v>
      </c>
      <c r="AE1192" s="26">
        <v>55</v>
      </c>
      <c r="AF1192" s="25">
        <v>110</v>
      </c>
      <c r="AG1192" s="22">
        <v>12.751200000000001</v>
      </c>
      <c r="AH1192" s="20">
        <f t="shared" si="438"/>
        <v>461766.85632000002</v>
      </c>
      <c r="AI1192" s="9">
        <f t="shared" si="439"/>
        <v>1153518.1812</v>
      </c>
      <c r="AJ1192" s="9">
        <f t="shared" si="440"/>
        <v>346475.60640000005</v>
      </c>
      <c r="AK1192" s="9">
        <f t="shared" si="441"/>
        <v>866189.01600000006</v>
      </c>
      <c r="AL1192" s="9">
        <f t="shared" si="442"/>
        <v>0</v>
      </c>
      <c r="AM1192" s="9">
        <f t="shared" si="443"/>
        <v>0</v>
      </c>
      <c r="AN1192" s="9">
        <f t="shared" si="444"/>
        <v>105324.91200000001</v>
      </c>
      <c r="AO1192" s="9">
        <f t="shared" si="445"/>
        <v>263312.28000000003</v>
      </c>
      <c r="AP1192" s="9">
        <f t="shared" si="446"/>
        <v>8168.4187200000006</v>
      </c>
      <c r="AQ1192" s="9">
        <f t="shared" si="447"/>
        <v>20421.0468</v>
      </c>
      <c r="AR1192" s="9">
        <f t="shared" si="448"/>
        <v>0</v>
      </c>
      <c r="AS1192" s="9">
        <f t="shared" si="449"/>
        <v>0</v>
      </c>
      <c r="AT1192" s="9">
        <f t="shared" si="450"/>
        <v>0</v>
      </c>
      <c r="AU1192" s="9">
        <f t="shared" si="451"/>
        <v>0</v>
      </c>
      <c r="AV1192" s="9">
        <f t="shared" si="452"/>
        <v>1096.6032</v>
      </c>
      <c r="AW1192" s="9">
        <f t="shared" si="453"/>
        <v>2193.2064</v>
      </c>
      <c r="AX1192" s="9">
        <f t="shared" si="454"/>
        <v>701.31600000000003</v>
      </c>
      <c r="AY1192" s="10">
        <f t="shared" si="455"/>
        <v>1402.6320000000001</v>
      </c>
    </row>
    <row r="1193" spans="1:51" ht="15" customHeight="1">
      <c r="A1193" s="87">
        <v>1187</v>
      </c>
      <c r="B1193" s="85" t="str">
        <f t="shared" ref="B1193:B1256" si="456">F1193&amp;G1193&amp;H1193</f>
        <v>0601686678</v>
      </c>
      <c r="C1193" s="13" t="str">
        <f t="shared" ref="C1193:C1256" si="457">F1193&amp;G1193&amp;H1193&amp;I1193</f>
        <v>060168667812</v>
      </c>
      <c r="D1193" s="13" t="str">
        <f t="shared" ref="D1193:D1256" si="458">F1193&amp;G1193&amp;H1193&amp;I1193&amp;J1193</f>
        <v>06016866781201</v>
      </c>
      <c r="E1193" s="14">
        <v>25400463</v>
      </c>
      <c r="F1193" s="14" t="s">
        <v>1472</v>
      </c>
      <c r="G1193" s="14" t="s">
        <v>2430</v>
      </c>
      <c r="H1193" s="14" t="s">
        <v>2520</v>
      </c>
      <c r="I1193" s="14" t="s">
        <v>1483</v>
      </c>
      <c r="J1193" s="14" t="s">
        <v>65</v>
      </c>
      <c r="K1193" s="15" t="s">
        <v>2521</v>
      </c>
      <c r="L1193" s="14" t="s">
        <v>27</v>
      </c>
      <c r="M1193" s="14">
        <v>1</v>
      </c>
      <c r="N1193" s="14" t="s">
        <v>27</v>
      </c>
      <c r="O1193" s="24">
        <f t="shared" ref="O1193:O1256" si="459">Q1193+S1193+U1193+W1193+Y1193+AA1193+AC1193+AE1193</f>
        <v>89592.6</v>
      </c>
      <c r="P1193" s="24">
        <f t="shared" ref="P1193:P1256" si="460">R1193+T1193+V1193+X1193+Z1193+AB1193+AD1193+AF1193</f>
        <v>223690.75</v>
      </c>
      <c r="Q1193" s="24">
        <v>11660</v>
      </c>
      <c r="R1193" s="16">
        <v>29148</v>
      </c>
      <c r="S1193" s="69">
        <v>38180</v>
      </c>
      <c r="T1193" s="70">
        <v>95450</v>
      </c>
      <c r="U1193" s="24">
        <v>34179.599999999999</v>
      </c>
      <c r="V1193" s="24">
        <v>85449</v>
      </c>
      <c r="W1193" s="69">
        <f t="shared" ref="W1193:W1256" si="461">X1193*0.4</f>
        <v>4995.5</v>
      </c>
      <c r="X1193" s="69">
        <f>VLOOKUP(D1193,'[1]Demanda Agregada Med. y MC'!$C$7:$O$3994,13,FALSE)</f>
        <v>12488.75</v>
      </c>
      <c r="Y1193" s="24">
        <v>0</v>
      </c>
      <c r="Z1193" s="24">
        <v>0</v>
      </c>
      <c r="AA1193" s="24">
        <v>0</v>
      </c>
      <c r="AB1193" s="24">
        <v>0</v>
      </c>
      <c r="AC1193" s="24">
        <v>498.5</v>
      </c>
      <c r="AD1193" s="24">
        <v>997</v>
      </c>
      <c r="AE1193" s="26">
        <v>79</v>
      </c>
      <c r="AF1193" s="25">
        <v>158</v>
      </c>
      <c r="AG1193" s="22">
        <v>7.1354601781353511</v>
      </c>
      <c r="AH1193" s="20">
        <f t="shared" ref="AH1193:AH1256" si="462">IFERROR(O1193*$AG1193,"-")</f>
        <v>639284.42955560924</v>
      </c>
      <c r="AI1193" s="9">
        <f t="shared" ref="AI1193:AI1256" si="463">IFERROR(P1193*$AG1193,"-")</f>
        <v>1596136.4388422302</v>
      </c>
      <c r="AJ1193" s="9">
        <f t="shared" ref="AJ1193:AJ1256" si="464">IFERROR(Q1193*$AG1193,"-")</f>
        <v>83199.465677058193</v>
      </c>
      <c r="AK1193" s="9">
        <f t="shared" ref="AK1193:AK1256" si="465">IFERROR(R1193*$AG1193,"-")</f>
        <v>207984.39327228922</v>
      </c>
      <c r="AL1193" s="9">
        <f t="shared" ref="AL1193:AL1256" si="466">IFERROR(S1193*$AG1193,"-")</f>
        <v>272431.86960120773</v>
      </c>
      <c r="AM1193" s="9">
        <f t="shared" ref="AM1193:AM1256" si="467">IFERROR(T1193*$AG1193,"-")</f>
        <v>681079.67400301923</v>
      </c>
      <c r="AN1193" s="9">
        <f t="shared" ref="AN1193:AN1256" si="468">IFERROR(U1193*$AG1193,"-")</f>
        <v>243887.17470459503</v>
      </c>
      <c r="AO1193" s="9">
        <f t="shared" ref="AO1193:AO1256" si="469">IFERROR(V1193*$AG1193,"-")</f>
        <v>609717.93676148762</v>
      </c>
      <c r="AP1193" s="9">
        <f t="shared" ref="AP1193:AP1256" si="470">IFERROR(W1193*$AG1193,"-")</f>
        <v>35645.191319875143</v>
      </c>
      <c r="AQ1193" s="9">
        <f t="shared" ref="AQ1193:AQ1256" si="471">IFERROR(X1193*$AG1193,"-")</f>
        <v>89112.978299687864</v>
      </c>
      <c r="AR1193" s="9">
        <f t="shared" ref="AR1193:AR1256" si="472">IFERROR(Y1193*$AG1193,"-")</f>
        <v>0</v>
      </c>
      <c r="AS1193" s="9">
        <f t="shared" ref="AS1193:AS1256" si="473">IFERROR(Z1193*$AG1193,"-")</f>
        <v>0</v>
      </c>
      <c r="AT1193" s="9">
        <f t="shared" ref="AT1193:AT1256" si="474">IFERROR(AA1193*$AG1193,"-")</f>
        <v>0</v>
      </c>
      <c r="AU1193" s="9">
        <f t="shared" ref="AU1193:AU1256" si="475">IFERROR(AB1193*$AG1193,"-")</f>
        <v>0</v>
      </c>
      <c r="AV1193" s="9">
        <f t="shared" ref="AV1193:AV1256" si="476">IFERROR(AC1193*$AG1193,"-")</f>
        <v>3557.0268988004723</v>
      </c>
      <c r="AW1193" s="9">
        <f t="shared" ref="AW1193:AW1256" si="477">IFERROR(AD1193*$AG1193,"-")</f>
        <v>7114.0537976009446</v>
      </c>
      <c r="AX1193" s="9">
        <f t="shared" ref="AX1193:AX1256" si="478">IFERROR(AE1193*$AG1193,"-")</f>
        <v>563.70135407269277</v>
      </c>
      <c r="AY1193" s="10">
        <f t="shared" ref="AY1193:AY1256" si="479">IFERROR(AF1193*$AG1193,"-")</f>
        <v>1127.4027081453855</v>
      </c>
    </row>
    <row r="1194" spans="1:51" ht="15" customHeight="1">
      <c r="A1194" s="87">
        <v>1188</v>
      </c>
      <c r="B1194" s="85" t="str">
        <f t="shared" si="456"/>
        <v>0601686686</v>
      </c>
      <c r="C1194" s="13" t="str">
        <f t="shared" si="457"/>
        <v>060168668612</v>
      </c>
      <c r="D1194" s="13" t="str">
        <f t="shared" si="458"/>
        <v>06016866861201</v>
      </c>
      <c r="E1194" s="14">
        <v>25400100</v>
      </c>
      <c r="F1194" s="14" t="s">
        <v>1472</v>
      </c>
      <c r="G1194" s="14" t="s">
        <v>2430</v>
      </c>
      <c r="H1194" s="14" t="s">
        <v>2522</v>
      </c>
      <c r="I1194" s="14" t="s">
        <v>1483</v>
      </c>
      <c r="J1194" s="14" t="s">
        <v>65</v>
      </c>
      <c r="K1194" s="15" t="s">
        <v>2523</v>
      </c>
      <c r="L1194" s="14" t="s">
        <v>26</v>
      </c>
      <c r="M1194" s="14">
        <v>50</v>
      </c>
      <c r="N1194" s="14" t="s">
        <v>27</v>
      </c>
      <c r="O1194" s="24">
        <f t="shared" si="459"/>
        <v>29177.3</v>
      </c>
      <c r="P1194" s="24">
        <f t="shared" si="460"/>
        <v>72896</v>
      </c>
      <c r="Q1194" s="24">
        <v>23215</v>
      </c>
      <c r="R1194" s="16">
        <v>58037</v>
      </c>
      <c r="S1194" s="69">
        <v>0</v>
      </c>
      <c r="T1194" s="70">
        <v>0</v>
      </c>
      <c r="U1194" s="24">
        <v>5564.8</v>
      </c>
      <c r="V1194" s="24">
        <v>13912</v>
      </c>
      <c r="W1194" s="69">
        <f t="shared" si="461"/>
        <v>306</v>
      </c>
      <c r="X1194" s="69">
        <f>VLOOKUP(D1194,'[1]Demanda Agregada Med. y MC'!$C$7:$O$3994,13,FALSE)</f>
        <v>765</v>
      </c>
      <c r="Y1194" s="24">
        <v>0</v>
      </c>
      <c r="Z1194" s="24">
        <v>0</v>
      </c>
      <c r="AA1194" s="24">
        <v>0</v>
      </c>
      <c r="AB1194" s="24">
        <v>0</v>
      </c>
      <c r="AC1194" s="24">
        <v>83.5</v>
      </c>
      <c r="AD1194" s="24">
        <v>167</v>
      </c>
      <c r="AE1194" s="26">
        <v>8</v>
      </c>
      <c r="AF1194" s="25">
        <v>15</v>
      </c>
      <c r="AG1194" s="22">
        <v>180.389736</v>
      </c>
      <c r="AH1194" s="20">
        <f t="shared" si="462"/>
        <v>5263285.4441927997</v>
      </c>
      <c r="AI1194" s="9">
        <f t="shared" si="463"/>
        <v>13149690.195456</v>
      </c>
      <c r="AJ1194" s="9">
        <f t="shared" si="464"/>
        <v>4187747.7212399999</v>
      </c>
      <c r="AK1194" s="9">
        <f t="shared" si="465"/>
        <v>10469279.108232001</v>
      </c>
      <c r="AL1194" s="9">
        <f t="shared" si="466"/>
        <v>0</v>
      </c>
      <c r="AM1194" s="9">
        <f t="shared" si="467"/>
        <v>0</v>
      </c>
      <c r="AN1194" s="9">
        <f t="shared" si="468"/>
        <v>1003832.8028928001</v>
      </c>
      <c r="AO1194" s="9">
        <f t="shared" si="469"/>
        <v>2509582.0072320001</v>
      </c>
      <c r="AP1194" s="9">
        <f t="shared" si="470"/>
        <v>55199.259215999999</v>
      </c>
      <c r="AQ1194" s="9">
        <f t="shared" si="471"/>
        <v>137998.14804</v>
      </c>
      <c r="AR1194" s="9">
        <f t="shared" si="472"/>
        <v>0</v>
      </c>
      <c r="AS1194" s="9">
        <f t="shared" si="473"/>
        <v>0</v>
      </c>
      <c r="AT1194" s="9">
        <f t="shared" si="474"/>
        <v>0</v>
      </c>
      <c r="AU1194" s="9">
        <f t="shared" si="475"/>
        <v>0</v>
      </c>
      <c r="AV1194" s="9">
        <f t="shared" si="476"/>
        <v>15062.542955999999</v>
      </c>
      <c r="AW1194" s="9">
        <f t="shared" si="477"/>
        <v>30125.085911999999</v>
      </c>
      <c r="AX1194" s="9">
        <f t="shared" si="478"/>
        <v>1443.117888</v>
      </c>
      <c r="AY1194" s="10">
        <f t="shared" si="479"/>
        <v>2705.8460399999999</v>
      </c>
    </row>
    <row r="1195" spans="1:51" ht="15" customHeight="1">
      <c r="A1195" s="87">
        <v>1189</v>
      </c>
      <c r="B1195" s="85" t="str">
        <f t="shared" si="456"/>
        <v>0601688138</v>
      </c>
      <c r="C1195" s="13" t="str">
        <f t="shared" si="457"/>
        <v>060168813811</v>
      </c>
      <c r="D1195" s="13" t="str">
        <f t="shared" si="458"/>
        <v>06016881381101</v>
      </c>
      <c r="E1195" s="14">
        <v>25400092</v>
      </c>
      <c r="F1195" s="14" t="s">
        <v>1472</v>
      </c>
      <c r="G1195" s="14" t="s">
        <v>2430</v>
      </c>
      <c r="H1195" s="14" t="s">
        <v>2524</v>
      </c>
      <c r="I1195" s="14" t="s">
        <v>1474</v>
      </c>
      <c r="J1195" s="14" t="s">
        <v>65</v>
      </c>
      <c r="K1195" s="15" t="s">
        <v>2525</v>
      </c>
      <c r="L1195" s="14" t="s">
        <v>27</v>
      </c>
      <c r="M1195" s="14">
        <v>1</v>
      </c>
      <c r="N1195" s="14" t="s">
        <v>27</v>
      </c>
      <c r="O1195" s="24">
        <f t="shared" si="459"/>
        <v>2948.6000000000004</v>
      </c>
      <c r="P1195" s="24">
        <f t="shared" si="460"/>
        <v>7371</v>
      </c>
      <c r="Q1195" s="24">
        <v>1390</v>
      </c>
      <c r="R1195" s="16">
        <v>3474</v>
      </c>
      <c r="S1195" s="69">
        <v>235</v>
      </c>
      <c r="T1195" s="70">
        <v>588</v>
      </c>
      <c r="U1195" s="24">
        <v>1265.6000000000001</v>
      </c>
      <c r="V1195" s="24">
        <v>3164</v>
      </c>
      <c r="W1195" s="69">
        <f t="shared" si="461"/>
        <v>58</v>
      </c>
      <c r="X1195" s="69">
        <f>VLOOKUP(D1195,'[1]Demanda Agregada Med. y MC'!$C$7:$O$3994,13,FALSE)</f>
        <v>145</v>
      </c>
      <c r="Y1195" s="24">
        <v>0</v>
      </c>
      <c r="Z1195" s="24">
        <v>0</v>
      </c>
      <c r="AA1195" s="24">
        <v>0</v>
      </c>
      <c r="AB1195" s="24">
        <v>0</v>
      </c>
      <c r="AC1195" s="24">
        <v>0</v>
      </c>
      <c r="AD1195" s="24">
        <v>0</v>
      </c>
      <c r="AE1195" s="26">
        <v>0</v>
      </c>
      <c r="AF1195" s="25">
        <v>0</v>
      </c>
      <c r="AG1195" s="22">
        <v>373.53840000000002</v>
      </c>
      <c r="AH1195" s="20">
        <f t="shared" si="462"/>
        <v>1101415.3262400003</v>
      </c>
      <c r="AI1195" s="9">
        <f t="shared" si="463"/>
        <v>2753351.5464000003</v>
      </c>
      <c r="AJ1195" s="9">
        <f t="shared" si="464"/>
        <v>519218.37600000005</v>
      </c>
      <c r="AK1195" s="9">
        <f t="shared" si="465"/>
        <v>1297672.4016</v>
      </c>
      <c r="AL1195" s="9">
        <f t="shared" si="466"/>
        <v>87781.524000000005</v>
      </c>
      <c r="AM1195" s="9">
        <f t="shared" si="467"/>
        <v>219640.57920000001</v>
      </c>
      <c r="AN1195" s="9">
        <f t="shared" si="468"/>
        <v>472750.19904000009</v>
      </c>
      <c r="AO1195" s="9">
        <f t="shared" si="469"/>
        <v>1181875.4976000001</v>
      </c>
      <c r="AP1195" s="9">
        <f t="shared" si="470"/>
        <v>21665.227200000001</v>
      </c>
      <c r="AQ1195" s="9">
        <f t="shared" si="471"/>
        <v>54163.068000000007</v>
      </c>
      <c r="AR1195" s="9">
        <f t="shared" si="472"/>
        <v>0</v>
      </c>
      <c r="AS1195" s="9">
        <f t="shared" si="473"/>
        <v>0</v>
      </c>
      <c r="AT1195" s="9">
        <f t="shared" si="474"/>
        <v>0</v>
      </c>
      <c r="AU1195" s="9">
        <f t="shared" si="475"/>
        <v>0</v>
      </c>
      <c r="AV1195" s="9">
        <f t="shared" si="476"/>
        <v>0</v>
      </c>
      <c r="AW1195" s="9">
        <f t="shared" si="477"/>
        <v>0</v>
      </c>
      <c r="AX1195" s="9">
        <f t="shared" si="478"/>
        <v>0</v>
      </c>
      <c r="AY1195" s="10">
        <f t="shared" si="479"/>
        <v>0</v>
      </c>
    </row>
    <row r="1196" spans="1:51" ht="15" customHeight="1">
      <c r="A1196" s="87">
        <v>1190</v>
      </c>
      <c r="B1196" s="85" t="str">
        <f t="shared" si="456"/>
        <v>0601688146</v>
      </c>
      <c r="C1196" s="13" t="str">
        <f t="shared" si="457"/>
        <v>060168814613</v>
      </c>
      <c r="D1196" s="13" t="str">
        <f t="shared" si="458"/>
        <v>06016881461301</v>
      </c>
      <c r="E1196" s="14">
        <v>25400092</v>
      </c>
      <c r="F1196" s="14" t="s">
        <v>1472</v>
      </c>
      <c r="G1196" s="14" t="s">
        <v>2430</v>
      </c>
      <c r="H1196" s="14" t="s">
        <v>2526</v>
      </c>
      <c r="I1196" s="14" t="s">
        <v>1477</v>
      </c>
      <c r="J1196" s="14" t="s">
        <v>65</v>
      </c>
      <c r="K1196" s="15" t="s">
        <v>2527</v>
      </c>
      <c r="L1196" s="14" t="s">
        <v>27</v>
      </c>
      <c r="M1196" s="14" t="s">
        <v>246</v>
      </c>
      <c r="N1196" s="14" t="s">
        <v>27</v>
      </c>
      <c r="O1196" s="24">
        <f t="shared" si="459"/>
        <v>1106.4000000000001</v>
      </c>
      <c r="P1196" s="24">
        <f t="shared" si="460"/>
        <v>2764.5</v>
      </c>
      <c r="Q1196" s="24">
        <v>213</v>
      </c>
      <c r="R1196" s="16">
        <v>531</v>
      </c>
      <c r="S1196" s="69">
        <v>0</v>
      </c>
      <c r="T1196" s="70">
        <v>0</v>
      </c>
      <c r="U1196" s="24">
        <v>888</v>
      </c>
      <c r="V1196" s="24">
        <v>2220</v>
      </c>
      <c r="W1196" s="69">
        <f t="shared" si="461"/>
        <v>5.4</v>
      </c>
      <c r="X1196" s="69">
        <f>VLOOKUP(D1196,'[1]Demanda Agregada Med. y MC'!$C$7:$O$3994,13,FALSE)</f>
        <v>13.5</v>
      </c>
      <c r="Y1196" s="24">
        <v>0</v>
      </c>
      <c r="Z1196" s="24">
        <v>0</v>
      </c>
      <c r="AA1196" s="24">
        <v>0</v>
      </c>
      <c r="AB1196" s="24">
        <v>0</v>
      </c>
      <c r="AC1196" s="24">
        <v>0</v>
      </c>
      <c r="AD1196" s="24">
        <v>0</v>
      </c>
      <c r="AE1196" s="26">
        <v>0</v>
      </c>
      <c r="AF1196" s="25">
        <v>0</v>
      </c>
      <c r="AG1196" s="22">
        <v>322.92</v>
      </c>
      <c r="AH1196" s="20">
        <f t="shared" si="462"/>
        <v>357278.68800000002</v>
      </c>
      <c r="AI1196" s="9">
        <f t="shared" si="463"/>
        <v>892712.34000000008</v>
      </c>
      <c r="AJ1196" s="9">
        <f t="shared" si="464"/>
        <v>68781.960000000006</v>
      </c>
      <c r="AK1196" s="9">
        <f t="shared" si="465"/>
        <v>171470.52000000002</v>
      </c>
      <c r="AL1196" s="9">
        <f t="shared" si="466"/>
        <v>0</v>
      </c>
      <c r="AM1196" s="9">
        <f t="shared" si="467"/>
        <v>0</v>
      </c>
      <c r="AN1196" s="9">
        <f t="shared" si="468"/>
        <v>286752.96000000002</v>
      </c>
      <c r="AO1196" s="9">
        <f t="shared" si="469"/>
        <v>716882.4</v>
      </c>
      <c r="AP1196" s="9">
        <f t="shared" si="470"/>
        <v>1743.7680000000003</v>
      </c>
      <c r="AQ1196" s="9">
        <f t="shared" si="471"/>
        <v>4359.42</v>
      </c>
      <c r="AR1196" s="9">
        <f t="shared" si="472"/>
        <v>0</v>
      </c>
      <c r="AS1196" s="9">
        <f t="shared" si="473"/>
        <v>0</v>
      </c>
      <c r="AT1196" s="9">
        <f t="shared" si="474"/>
        <v>0</v>
      </c>
      <c r="AU1196" s="9">
        <f t="shared" si="475"/>
        <v>0</v>
      </c>
      <c r="AV1196" s="9">
        <f t="shared" si="476"/>
        <v>0</v>
      </c>
      <c r="AW1196" s="9">
        <f t="shared" si="477"/>
        <v>0</v>
      </c>
      <c r="AX1196" s="9">
        <f t="shared" si="478"/>
        <v>0</v>
      </c>
      <c r="AY1196" s="10">
        <f t="shared" si="479"/>
        <v>0</v>
      </c>
    </row>
    <row r="1197" spans="1:51" ht="15" customHeight="1">
      <c r="A1197" s="87">
        <v>1191</v>
      </c>
      <c r="B1197" s="85" t="str">
        <f t="shared" si="456"/>
        <v>0601688161</v>
      </c>
      <c r="C1197" s="13" t="str">
        <f t="shared" si="457"/>
        <v>060168816111</v>
      </c>
      <c r="D1197" s="13" t="str">
        <f t="shared" si="458"/>
        <v>06016881611101</v>
      </c>
      <c r="E1197" s="14">
        <v>25400092</v>
      </c>
      <c r="F1197" s="14" t="s">
        <v>1472</v>
      </c>
      <c r="G1197" s="14" t="s">
        <v>2430</v>
      </c>
      <c r="H1197" s="14" t="s">
        <v>2528</v>
      </c>
      <c r="I1197" s="14" t="s">
        <v>1474</v>
      </c>
      <c r="J1197" s="14" t="s">
        <v>65</v>
      </c>
      <c r="K1197" s="15" t="s">
        <v>2529</v>
      </c>
      <c r="L1197" s="14" t="s">
        <v>27</v>
      </c>
      <c r="M1197" s="14">
        <v>1</v>
      </c>
      <c r="N1197" s="14" t="s">
        <v>27</v>
      </c>
      <c r="O1197" s="24">
        <f t="shared" si="459"/>
        <v>93</v>
      </c>
      <c r="P1197" s="24">
        <f t="shared" si="460"/>
        <v>232</v>
      </c>
      <c r="Q1197" s="24">
        <v>15</v>
      </c>
      <c r="R1197" s="16">
        <v>37</v>
      </c>
      <c r="S1197" s="69">
        <v>0</v>
      </c>
      <c r="T1197" s="70">
        <v>0</v>
      </c>
      <c r="U1197" s="24">
        <v>78</v>
      </c>
      <c r="V1197" s="24">
        <v>195</v>
      </c>
      <c r="W1197" s="69">
        <f t="shared" si="461"/>
        <v>0</v>
      </c>
      <c r="X1197" s="69">
        <f>VLOOKUP(D1197,'[1]Demanda Agregada Med. y MC'!$C$7:$O$3994,13,FALSE)</f>
        <v>0</v>
      </c>
      <c r="Y1197" s="24">
        <v>0</v>
      </c>
      <c r="Z1197" s="24">
        <v>0</v>
      </c>
      <c r="AA1197" s="24">
        <v>0</v>
      </c>
      <c r="AB1197" s="24">
        <v>0</v>
      </c>
      <c r="AC1197" s="24">
        <v>0</v>
      </c>
      <c r="AD1197" s="24">
        <v>0</v>
      </c>
      <c r="AE1197" s="26">
        <v>0</v>
      </c>
      <c r="AF1197" s="25">
        <v>0</v>
      </c>
      <c r="AG1197" s="22">
        <v>521.64</v>
      </c>
      <c r="AH1197" s="20">
        <f t="shared" si="462"/>
        <v>48512.52</v>
      </c>
      <c r="AI1197" s="9">
        <f t="shared" si="463"/>
        <v>121020.48</v>
      </c>
      <c r="AJ1197" s="9">
        <f t="shared" si="464"/>
        <v>7824.5999999999995</v>
      </c>
      <c r="AK1197" s="9">
        <f t="shared" si="465"/>
        <v>19300.68</v>
      </c>
      <c r="AL1197" s="9">
        <f t="shared" si="466"/>
        <v>0</v>
      </c>
      <c r="AM1197" s="9">
        <f t="shared" si="467"/>
        <v>0</v>
      </c>
      <c r="AN1197" s="9">
        <f t="shared" si="468"/>
        <v>40687.919999999998</v>
      </c>
      <c r="AO1197" s="9">
        <f t="shared" si="469"/>
        <v>101719.8</v>
      </c>
      <c r="AP1197" s="9">
        <f t="shared" si="470"/>
        <v>0</v>
      </c>
      <c r="AQ1197" s="9">
        <f t="shared" si="471"/>
        <v>0</v>
      </c>
      <c r="AR1197" s="9">
        <f t="shared" si="472"/>
        <v>0</v>
      </c>
      <c r="AS1197" s="9">
        <f t="shared" si="473"/>
        <v>0</v>
      </c>
      <c r="AT1197" s="9">
        <f t="shared" si="474"/>
        <v>0</v>
      </c>
      <c r="AU1197" s="9">
        <f t="shared" si="475"/>
        <v>0</v>
      </c>
      <c r="AV1197" s="9">
        <f t="shared" si="476"/>
        <v>0</v>
      </c>
      <c r="AW1197" s="9">
        <f t="shared" si="477"/>
        <v>0</v>
      </c>
      <c r="AX1197" s="9">
        <f t="shared" si="478"/>
        <v>0</v>
      </c>
      <c r="AY1197" s="10">
        <f t="shared" si="479"/>
        <v>0</v>
      </c>
    </row>
    <row r="1198" spans="1:51" ht="15" customHeight="1">
      <c r="A1198" s="87">
        <v>1192</v>
      </c>
      <c r="B1198" s="85" t="str">
        <f t="shared" si="456"/>
        <v>0601688211</v>
      </c>
      <c r="C1198" s="13" t="str">
        <f t="shared" si="457"/>
        <v>060168821111</v>
      </c>
      <c r="D1198" s="13" t="str">
        <f t="shared" si="458"/>
        <v>06016882111101</v>
      </c>
      <c r="E1198" s="14">
        <v>25400092</v>
      </c>
      <c r="F1198" s="14" t="s">
        <v>1472</v>
      </c>
      <c r="G1198" s="14" t="s">
        <v>2430</v>
      </c>
      <c r="H1198" s="14" t="s">
        <v>2530</v>
      </c>
      <c r="I1198" s="14" t="s">
        <v>1474</v>
      </c>
      <c r="J1198" s="14" t="s">
        <v>65</v>
      </c>
      <c r="K1198" s="15" t="s">
        <v>2531</v>
      </c>
      <c r="L1198" s="14" t="s">
        <v>27</v>
      </c>
      <c r="M1198" s="14">
        <v>1</v>
      </c>
      <c r="N1198" s="14" t="s">
        <v>27</v>
      </c>
      <c r="O1198" s="24">
        <f t="shared" si="459"/>
        <v>213.8</v>
      </c>
      <c r="P1198" s="24">
        <f t="shared" si="460"/>
        <v>534</v>
      </c>
      <c r="Q1198" s="24">
        <v>111</v>
      </c>
      <c r="R1198" s="16">
        <v>277</v>
      </c>
      <c r="S1198" s="69">
        <v>0</v>
      </c>
      <c r="T1198" s="70">
        <v>0</v>
      </c>
      <c r="U1198" s="24">
        <v>102.80000000000001</v>
      </c>
      <c r="V1198" s="24">
        <v>257</v>
      </c>
      <c r="W1198" s="69">
        <f t="shared" si="461"/>
        <v>0</v>
      </c>
      <c r="X1198" s="69">
        <f>VLOOKUP(D1198,'[1]Demanda Agregada Med. y MC'!$C$7:$O$3994,13,FALSE)</f>
        <v>0</v>
      </c>
      <c r="Y1198" s="24">
        <v>0</v>
      </c>
      <c r="Z1198" s="24">
        <v>0</v>
      </c>
      <c r="AA1198" s="24">
        <v>0</v>
      </c>
      <c r="AB1198" s="24">
        <v>0</v>
      </c>
      <c r="AC1198" s="24">
        <v>0</v>
      </c>
      <c r="AD1198" s="24">
        <v>0</v>
      </c>
      <c r="AE1198" s="26">
        <v>0</v>
      </c>
      <c r="AF1198" s="25">
        <v>0</v>
      </c>
      <c r="AG1198" s="22">
        <v>521.64</v>
      </c>
      <c r="AH1198" s="20">
        <f t="shared" si="462"/>
        <v>111526.632</v>
      </c>
      <c r="AI1198" s="9">
        <f t="shared" si="463"/>
        <v>278555.76</v>
      </c>
      <c r="AJ1198" s="9">
        <f t="shared" si="464"/>
        <v>57902.04</v>
      </c>
      <c r="AK1198" s="9">
        <f t="shared" si="465"/>
        <v>144494.28</v>
      </c>
      <c r="AL1198" s="9">
        <f t="shared" si="466"/>
        <v>0</v>
      </c>
      <c r="AM1198" s="9">
        <f t="shared" si="467"/>
        <v>0</v>
      </c>
      <c r="AN1198" s="9">
        <f t="shared" si="468"/>
        <v>53624.592000000004</v>
      </c>
      <c r="AO1198" s="9">
        <f t="shared" si="469"/>
        <v>134061.48000000001</v>
      </c>
      <c r="AP1198" s="9">
        <f t="shared" si="470"/>
        <v>0</v>
      </c>
      <c r="AQ1198" s="9">
        <f t="shared" si="471"/>
        <v>0</v>
      </c>
      <c r="AR1198" s="9">
        <f t="shared" si="472"/>
        <v>0</v>
      </c>
      <c r="AS1198" s="9">
        <f t="shared" si="473"/>
        <v>0</v>
      </c>
      <c r="AT1198" s="9">
        <f t="shared" si="474"/>
        <v>0</v>
      </c>
      <c r="AU1198" s="9">
        <f t="shared" si="475"/>
        <v>0</v>
      </c>
      <c r="AV1198" s="9">
        <f t="shared" si="476"/>
        <v>0</v>
      </c>
      <c r="AW1198" s="9">
        <f t="shared" si="477"/>
        <v>0</v>
      </c>
      <c r="AX1198" s="9">
        <f t="shared" si="478"/>
        <v>0</v>
      </c>
      <c r="AY1198" s="10">
        <f t="shared" si="479"/>
        <v>0</v>
      </c>
    </row>
    <row r="1199" spans="1:51" ht="15" customHeight="1">
      <c r="A1199" s="87">
        <v>1193</v>
      </c>
      <c r="B1199" s="85" t="str">
        <f t="shared" si="456"/>
        <v>0601688237</v>
      </c>
      <c r="C1199" s="13" t="str">
        <f t="shared" si="457"/>
        <v>060168823713</v>
      </c>
      <c r="D1199" s="13" t="str">
        <f t="shared" si="458"/>
        <v>06016882371301</v>
      </c>
      <c r="E1199" s="14">
        <v>25400092</v>
      </c>
      <c r="F1199" s="14" t="s">
        <v>1472</v>
      </c>
      <c r="G1199" s="14" t="s">
        <v>2430</v>
      </c>
      <c r="H1199" s="14" t="s">
        <v>2532</v>
      </c>
      <c r="I1199" s="14" t="s">
        <v>1477</v>
      </c>
      <c r="J1199" s="14" t="s">
        <v>65</v>
      </c>
      <c r="K1199" s="15" t="s">
        <v>2533</v>
      </c>
      <c r="L1199" s="14" t="s">
        <v>27</v>
      </c>
      <c r="M1199" s="14" t="s">
        <v>246</v>
      </c>
      <c r="N1199" s="14" t="s">
        <v>27</v>
      </c>
      <c r="O1199" s="24">
        <f t="shared" si="459"/>
        <v>318.8</v>
      </c>
      <c r="P1199" s="24">
        <f t="shared" si="460"/>
        <v>797</v>
      </c>
      <c r="Q1199" s="24">
        <v>116</v>
      </c>
      <c r="R1199" s="16">
        <v>290</v>
      </c>
      <c r="S1199" s="69">
        <v>0</v>
      </c>
      <c r="T1199" s="70">
        <v>0</v>
      </c>
      <c r="U1199" s="24">
        <v>202</v>
      </c>
      <c r="V1199" s="24">
        <v>505</v>
      </c>
      <c r="W1199" s="69">
        <f t="shared" si="461"/>
        <v>0.8</v>
      </c>
      <c r="X1199" s="69">
        <f>VLOOKUP(D1199,'[1]Demanda Agregada Med. y MC'!$C$7:$O$3994,13,FALSE)</f>
        <v>2</v>
      </c>
      <c r="Y1199" s="24">
        <v>0</v>
      </c>
      <c r="Z1199" s="24">
        <v>0</v>
      </c>
      <c r="AA1199" s="24">
        <v>0</v>
      </c>
      <c r="AB1199" s="24">
        <v>0</v>
      </c>
      <c r="AC1199" s="24">
        <v>0</v>
      </c>
      <c r="AD1199" s="24">
        <v>0</v>
      </c>
      <c r="AE1199" s="26">
        <v>0</v>
      </c>
      <c r="AF1199" s="25">
        <v>0</v>
      </c>
      <c r="AG1199" s="22">
        <v>376.0547333143507</v>
      </c>
      <c r="AH1199" s="20">
        <f t="shared" si="462"/>
        <v>119886.24898061501</v>
      </c>
      <c r="AI1199" s="9">
        <f t="shared" si="463"/>
        <v>299715.62245153752</v>
      </c>
      <c r="AJ1199" s="9">
        <f t="shared" si="464"/>
        <v>43622.349064464681</v>
      </c>
      <c r="AK1199" s="9">
        <f t="shared" si="465"/>
        <v>109055.8726611617</v>
      </c>
      <c r="AL1199" s="9">
        <f t="shared" si="466"/>
        <v>0</v>
      </c>
      <c r="AM1199" s="9">
        <f t="shared" si="467"/>
        <v>0</v>
      </c>
      <c r="AN1199" s="9">
        <f t="shared" si="468"/>
        <v>75963.056129498844</v>
      </c>
      <c r="AO1199" s="9">
        <f t="shared" si="469"/>
        <v>189907.64032374709</v>
      </c>
      <c r="AP1199" s="9">
        <f t="shared" si="470"/>
        <v>300.84378665148057</v>
      </c>
      <c r="AQ1199" s="9">
        <f t="shared" si="471"/>
        <v>752.1094666287014</v>
      </c>
      <c r="AR1199" s="9">
        <f t="shared" si="472"/>
        <v>0</v>
      </c>
      <c r="AS1199" s="9">
        <f t="shared" si="473"/>
        <v>0</v>
      </c>
      <c r="AT1199" s="9">
        <f t="shared" si="474"/>
        <v>0</v>
      </c>
      <c r="AU1199" s="9">
        <f t="shared" si="475"/>
        <v>0</v>
      </c>
      <c r="AV1199" s="9">
        <f t="shared" si="476"/>
        <v>0</v>
      </c>
      <c r="AW1199" s="9">
        <f t="shared" si="477"/>
        <v>0</v>
      </c>
      <c r="AX1199" s="9">
        <f t="shared" si="478"/>
        <v>0</v>
      </c>
      <c r="AY1199" s="10">
        <f t="shared" si="479"/>
        <v>0</v>
      </c>
    </row>
    <row r="1200" spans="1:51" ht="15" customHeight="1">
      <c r="A1200" s="87">
        <v>1194</v>
      </c>
      <c r="B1200" s="85" t="str">
        <f t="shared" si="456"/>
        <v>0601688245</v>
      </c>
      <c r="C1200" s="13" t="str">
        <f t="shared" si="457"/>
        <v>060168824512</v>
      </c>
      <c r="D1200" s="13" t="str">
        <f t="shared" si="458"/>
        <v>06016882451201</v>
      </c>
      <c r="E1200" s="14">
        <v>25400092</v>
      </c>
      <c r="F1200" s="14" t="s">
        <v>1472</v>
      </c>
      <c r="G1200" s="14" t="s">
        <v>2430</v>
      </c>
      <c r="H1200" s="14" t="s">
        <v>2534</v>
      </c>
      <c r="I1200" s="14" t="s">
        <v>1483</v>
      </c>
      <c r="J1200" s="14" t="s">
        <v>65</v>
      </c>
      <c r="K1200" s="15" t="s">
        <v>2535</v>
      </c>
      <c r="L1200" s="14" t="s">
        <v>27</v>
      </c>
      <c r="M1200" s="14">
        <v>1</v>
      </c>
      <c r="N1200" s="14" t="s">
        <v>27</v>
      </c>
      <c r="O1200" s="24">
        <f t="shared" si="459"/>
        <v>136.80000000000001</v>
      </c>
      <c r="P1200" s="24">
        <f t="shared" si="460"/>
        <v>340</v>
      </c>
      <c r="Q1200" s="24">
        <v>50</v>
      </c>
      <c r="R1200" s="16">
        <v>123</v>
      </c>
      <c r="S1200" s="69">
        <v>0</v>
      </c>
      <c r="T1200" s="70">
        <v>0</v>
      </c>
      <c r="U1200" s="24">
        <v>86.800000000000011</v>
      </c>
      <c r="V1200" s="24">
        <v>217</v>
      </c>
      <c r="W1200" s="69">
        <f t="shared" si="461"/>
        <v>0</v>
      </c>
      <c r="X1200" s="69">
        <f>VLOOKUP(D1200,'[1]Demanda Agregada Med. y MC'!$C$7:$O$3994,13,FALSE)</f>
        <v>0</v>
      </c>
      <c r="Y1200" s="24">
        <v>0</v>
      </c>
      <c r="Z1200" s="24">
        <v>0</v>
      </c>
      <c r="AA1200" s="24">
        <v>0</v>
      </c>
      <c r="AB1200" s="24">
        <v>0</v>
      </c>
      <c r="AC1200" s="24">
        <v>0</v>
      </c>
      <c r="AD1200" s="24">
        <v>0</v>
      </c>
      <c r="AE1200" s="26">
        <v>0</v>
      </c>
      <c r="AF1200" s="25">
        <v>0</v>
      </c>
      <c r="AG1200" s="22">
        <v>521.64</v>
      </c>
      <c r="AH1200" s="20">
        <f t="shared" si="462"/>
        <v>71360.351999999999</v>
      </c>
      <c r="AI1200" s="9">
        <f t="shared" si="463"/>
        <v>177357.6</v>
      </c>
      <c r="AJ1200" s="9">
        <f t="shared" si="464"/>
        <v>26082</v>
      </c>
      <c r="AK1200" s="9">
        <f t="shared" si="465"/>
        <v>64161.72</v>
      </c>
      <c r="AL1200" s="9">
        <f t="shared" si="466"/>
        <v>0</v>
      </c>
      <c r="AM1200" s="9">
        <f t="shared" si="467"/>
        <v>0</v>
      </c>
      <c r="AN1200" s="9">
        <f t="shared" si="468"/>
        <v>45278.352000000006</v>
      </c>
      <c r="AO1200" s="9">
        <f t="shared" si="469"/>
        <v>113195.87999999999</v>
      </c>
      <c r="AP1200" s="9">
        <f t="shared" si="470"/>
        <v>0</v>
      </c>
      <c r="AQ1200" s="9">
        <f t="shared" si="471"/>
        <v>0</v>
      </c>
      <c r="AR1200" s="9">
        <f t="shared" si="472"/>
        <v>0</v>
      </c>
      <c r="AS1200" s="9">
        <f t="shared" si="473"/>
        <v>0</v>
      </c>
      <c r="AT1200" s="9">
        <f t="shared" si="474"/>
        <v>0</v>
      </c>
      <c r="AU1200" s="9">
        <f t="shared" si="475"/>
        <v>0</v>
      </c>
      <c r="AV1200" s="9">
        <f t="shared" si="476"/>
        <v>0</v>
      </c>
      <c r="AW1200" s="9">
        <f t="shared" si="477"/>
        <v>0</v>
      </c>
      <c r="AX1200" s="9">
        <f t="shared" si="478"/>
        <v>0</v>
      </c>
      <c r="AY1200" s="10">
        <f t="shared" si="479"/>
        <v>0</v>
      </c>
    </row>
    <row r="1201" spans="1:51" ht="15" customHeight="1">
      <c r="A1201" s="87">
        <v>1195</v>
      </c>
      <c r="B1201" s="85" t="str">
        <f t="shared" si="456"/>
        <v>0601688302</v>
      </c>
      <c r="C1201" s="13" t="str">
        <f t="shared" si="457"/>
        <v>060168830211</v>
      </c>
      <c r="D1201" s="13" t="str">
        <f t="shared" si="458"/>
        <v>06016883021101</v>
      </c>
      <c r="E1201" s="14">
        <v>25400463</v>
      </c>
      <c r="F1201" s="14" t="s">
        <v>1472</v>
      </c>
      <c r="G1201" s="14" t="s">
        <v>2430</v>
      </c>
      <c r="H1201" s="14" t="s">
        <v>2536</v>
      </c>
      <c r="I1201" s="14" t="s">
        <v>1474</v>
      </c>
      <c r="J1201" s="14" t="s">
        <v>65</v>
      </c>
      <c r="K1201" s="15" t="s">
        <v>2537</v>
      </c>
      <c r="L1201" s="14" t="s">
        <v>27</v>
      </c>
      <c r="M1201" s="14">
        <v>1</v>
      </c>
      <c r="N1201" s="14" t="s">
        <v>27</v>
      </c>
      <c r="O1201" s="24">
        <f t="shared" si="459"/>
        <v>14402.900000000001</v>
      </c>
      <c r="P1201" s="24">
        <f t="shared" si="460"/>
        <v>35929.75</v>
      </c>
      <c r="Q1201" s="24">
        <v>4035</v>
      </c>
      <c r="R1201" s="16">
        <v>10087</v>
      </c>
      <c r="S1201" s="69">
        <v>4760</v>
      </c>
      <c r="T1201" s="70">
        <v>11900</v>
      </c>
      <c r="U1201" s="24">
        <v>5416.4000000000005</v>
      </c>
      <c r="V1201" s="24">
        <v>13541</v>
      </c>
      <c r="W1201" s="69">
        <f t="shared" si="461"/>
        <v>39.5</v>
      </c>
      <c r="X1201" s="69">
        <f>VLOOKUP(D1201,'[1]Demanda Agregada Med. y MC'!$C$7:$O$3994,13,FALSE)</f>
        <v>98.75</v>
      </c>
      <c r="Y1201" s="24">
        <v>0</v>
      </c>
      <c r="Z1201" s="24">
        <v>0</v>
      </c>
      <c r="AA1201" s="24">
        <v>0</v>
      </c>
      <c r="AB1201" s="24">
        <v>0</v>
      </c>
      <c r="AC1201" s="24">
        <v>115</v>
      </c>
      <c r="AD1201" s="24">
        <v>230</v>
      </c>
      <c r="AE1201" s="26">
        <v>37</v>
      </c>
      <c r="AF1201" s="25">
        <v>73</v>
      </c>
      <c r="AG1201" s="22">
        <v>6.67</v>
      </c>
      <c r="AH1201" s="20">
        <f t="shared" si="462"/>
        <v>96067.343000000008</v>
      </c>
      <c r="AI1201" s="9">
        <f t="shared" si="463"/>
        <v>239651.4325</v>
      </c>
      <c r="AJ1201" s="9">
        <f t="shared" si="464"/>
        <v>26913.45</v>
      </c>
      <c r="AK1201" s="9">
        <f t="shared" si="465"/>
        <v>67280.289999999994</v>
      </c>
      <c r="AL1201" s="9">
        <f t="shared" si="466"/>
        <v>31749.200000000001</v>
      </c>
      <c r="AM1201" s="9">
        <f t="shared" si="467"/>
        <v>79373</v>
      </c>
      <c r="AN1201" s="9">
        <f t="shared" si="468"/>
        <v>36127.388000000006</v>
      </c>
      <c r="AO1201" s="9">
        <f t="shared" si="469"/>
        <v>90318.47</v>
      </c>
      <c r="AP1201" s="9">
        <f t="shared" si="470"/>
        <v>263.46499999999997</v>
      </c>
      <c r="AQ1201" s="9">
        <f t="shared" si="471"/>
        <v>658.66250000000002</v>
      </c>
      <c r="AR1201" s="9">
        <f t="shared" si="472"/>
        <v>0</v>
      </c>
      <c r="AS1201" s="9">
        <f t="shared" si="473"/>
        <v>0</v>
      </c>
      <c r="AT1201" s="9">
        <f t="shared" si="474"/>
        <v>0</v>
      </c>
      <c r="AU1201" s="9">
        <f t="shared" si="475"/>
        <v>0</v>
      </c>
      <c r="AV1201" s="9">
        <f t="shared" si="476"/>
        <v>767.05</v>
      </c>
      <c r="AW1201" s="9">
        <f t="shared" si="477"/>
        <v>1534.1</v>
      </c>
      <c r="AX1201" s="9">
        <f t="shared" si="478"/>
        <v>246.79</v>
      </c>
      <c r="AY1201" s="10">
        <f t="shared" si="479"/>
        <v>486.90999999999997</v>
      </c>
    </row>
    <row r="1202" spans="1:51" ht="15" customHeight="1">
      <c r="A1202" s="87">
        <v>1196</v>
      </c>
      <c r="B1202" s="85" t="str">
        <f t="shared" si="456"/>
        <v>0601688310</v>
      </c>
      <c r="C1202" s="13" t="str">
        <f t="shared" si="457"/>
        <v>060168831011</v>
      </c>
      <c r="D1202" s="13" t="str">
        <f t="shared" si="458"/>
        <v>06016883101101</v>
      </c>
      <c r="E1202" s="14">
        <v>25400463</v>
      </c>
      <c r="F1202" s="14" t="s">
        <v>1472</v>
      </c>
      <c r="G1202" s="14" t="s">
        <v>2430</v>
      </c>
      <c r="H1202" s="14" t="s">
        <v>2538</v>
      </c>
      <c r="I1202" s="14" t="s">
        <v>1474</v>
      </c>
      <c r="J1202" s="14" t="s">
        <v>65</v>
      </c>
      <c r="K1202" s="15" t="s">
        <v>2539</v>
      </c>
      <c r="L1202" s="14" t="s">
        <v>27</v>
      </c>
      <c r="M1202" s="14">
        <v>1</v>
      </c>
      <c r="N1202" s="14" t="s">
        <v>27</v>
      </c>
      <c r="O1202" s="24">
        <f t="shared" si="459"/>
        <v>7787.7000000000007</v>
      </c>
      <c r="P1202" s="24">
        <f t="shared" si="460"/>
        <v>19377.75</v>
      </c>
      <c r="Q1202" s="24">
        <v>2363</v>
      </c>
      <c r="R1202" s="16">
        <v>5906</v>
      </c>
      <c r="S1202" s="69">
        <v>2100</v>
      </c>
      <c r="T1202" s="70">
        <v>5250</v>
      </c>
      <c r="U1202" s="24">
        <v>3129.6000000000004</v>
      </c>
      <c r="V1202" s="24">
        <v>7824</v>
      </c>
      <c r="W1202" s="69">
        <f t="shared" si="461"/>
        <v>17.100000000000001</v>
      </c>
      <c r="X1202" s="69">
        <f>VLOOKUP(D1202,'[1]Demanda Agregada Med. y MC'!$C$7:$O$3994,13,FALSE)</f>
        <v>42.75</v>
      </c>
      <c r="Y1202" s="24">
        <v>0</v>
      </c>
      <c r="Z1202" s="24">
        <v>0</v>
      </c>
      <c r="AA1202" s="24">
        <v>0</v>
      </c>
      <c r="AB1202" s="24">
        <v>0</v>
      </c>
      <c r="AC1202" s="24">
        <v>101</v>
      </c>
      <c r="AD1202" s="24">
        <v>202</v>
      </c>
      <c r="AE1202" s="26">
        <v>77</v>
      </c>
      <c r="AF1202" s="25">
        <v>153</v>
      </c>
      <c r="AG1202" s="22">
        <v>6.67</v>
      </c>
      <c r="AH1202" s="20">
        <f t="shared" si="462"/>
        <v>51943.959000000003</v>
      </c>
      <c r="AI1202" s="9">
        <f t="shared" si="463"/>
        <v>129249.5925</v>
      </c>
      <c r="AJ1202" s="9">
        <f t="shared" si="464"/>
        <v>15761.21</v>
      </c>
      <c r="AK1202" s="9">
        <f t="shared" si="465"/>
        <v>39393.019999999997</v>
      </c>
      <c r="AL1202" s="9">
        <f t="shared" si="466"/>
        <v>14007</v>
      </c>
      <c r="AM1202" s="9">
        <f t="shared" si="467"/>
        <v>35017.5</v>
      </c>
      <c r="AN1202" s="9">
        <f t="shared" si="468"/>
        <v>20874.432000000001</v>
      </c>
      <c r="AO1202" s="9">
        <f t="shared" si="469"/>
        <v>52186.080000000002</v>
      </c>
      <c r="AP1202" s="9">
        <f t="shared" si="470"/>
        <v>114.057</v>
      </c>
      <c r="AQ1202" s="9">
        <f t="shared" si="471"/>
        <v>285.14249999999998</v>
      </c>
      <c r="AR1202" s="9">
        <f t="shared" si="472"/>
        <v>0</v>
      </c>
      <c r="AS1202" s="9">
        <f t="shared" si="473"/>
        <v>0</v>
      </c>
      <c r="AT1202" s="9">
        <f t="shared" si="474"/>
        <v>0</v>
      </c>
      <c r="AU1202" s="9">
        <f t="shared" si="475"/>
        <v>0</v>
      </c>
      <c r="AV1202" s="9">
        <f t="shared" si="476"/>
        <v>673.67</v>
      </c>
      <c r="AW1202" s="9">
        <f t="shared" si="477"/>
        <v>1347.34</v>
      </c>
      <c r="AX1202" s="9">
        <f t="shared" si="478"/>
        <v>513.59</v>
      </c>
      <c r="AY1202" s="10">
        <f t="shared" si="479"/>
        <v>1020.51</v>
      </c>
    </row>
    <row r="1203" spans="1:51" ht="15" customHeight="1">
      <c r="A1203" s="87">
        <v>1197</v>
      </c>
      <c r="B1203" s="85" t="str">
        <f t="shared" si="456"/>
        <v>0601688328</v>
      </c>
      <c r="C1203" s="13" t="str">
        <f t="shared" si="457"/>
        <v>060168832811</v>
      </c>
      <c r="D1203" s="13" t="str">
        <f t="shared" si="458"/>
        <v>06016883281101</v>
      </c>
      <c r="E1203" s="14">
        <v>25400463</v>
      </c>
      <c r="F1203" s="14" t="s">
        <v>1472</v>
      </c>
      <c r="G1203" s="14" t="s">
        <v>2430</v>
      </c>
      <c r="H1203" s="14" t="s">
        <v>2540</v>
      </c>
      <c r="I1203" s="14" t="s">
        <v>1474</v>
      </c>
      <c r="J1203" s="14" t="s">
        <v>65</v>
      </c>
      <c r="K1203" s="15" t="s">
        <v>2541</v>
      </c>
      <c r="L1203" s="14" t="s">
        <v>27</v>
      </c>
      <c r="M1203" s="14">
        <v>1</v>
      </c>
      <c r="N1203" s="14" t="s">
        <v>27</v>
      </c>
      <c r="O1203" s="24">
        <f t="shared" si="459"/>
        <v>5087.5</v>
      </c>
      <c r="P1203" s="24">
        <f t="shared" si="460"/>
        <v>12668.25</v>
      </c>
      <c r="Q1203" s="24">
        <v>1606</v>
      </c>
      <c r="R1203" s="16">
        <v>4014</v>
      </c>
      <c r="S1203" s="69">
        <v>1120</v>
      </c>
      <c r="T1203" s="70">
        <v>2800</v>
      </c>
      <c r="U1203" s="24">
        <v>2242</v>
      </c>
      <c r="V1203" s="24">
        <v>5605</v>
      </c>
      <c r="W1203" s="69">
        <f t="shared" si="461"/>
        <v>20.5</v>
      </c>
      <c r="X1203" s="69">
        <f>VLOOKUP(D1203,'[1]Demanda Agregada Med. y MC'!$C$7:$O$3994,13,FALSE)</f>
        <v>51.25</v>
      </c>
      <c r="Y1203" s="24">
        <v>0</v>
      </c>
      <c r="Z1203" s="24">
        <v>0</v>
      </c>
      <c r="AA1203" s="24">
        <v>0</v>
      </c>
      <c r="AB1203" s="24">
        <v>0</v>
      </c>
      <c r="AC1203" s="24">
        <v>45</v>
      </c>
      <c r="AD1203" s="24">
        <v>90</v>
      </c>
      <c r="AE1203" s="26">
        <v>54</v>
      </c>
      <c r="AF1203" s="25">
        <v>108</v>
      </c>
      <c r="AG1203" s="22">
        <v>6.67</v>
      </c>
      <c r="AH1203" s="20">
        <f t="shared" si="462"/>
        <v>33933.625</v>
      </c>
      <c r="AI1203" s="9">
        <f t="shared" si="463"/>
        <v>84497.227499999994</v>
      </c>
      <c r="AJ1203" s="9">
        <f t="shared" si="464"/>
        <v>10712.02</v>
      </c>
      <c r="AK1203" s="9">
        <f t="shared" si="465"/>
        <v>26773.38</v>
      </c>
      <c r="AL1203" s="9">
        <f t="shared" si="466"/>
        <v>7470.4</v>
      </c>
      <c r="AM1203" s="9">
        <f t="shared" si="467"/>
        <v>18676</v>
      </c>
      <c r="AN1203" s="9">
        <f t="shared" si="468"/>
        <v>14954.14</v>
      </c>
      <c r="AO1203" s="9">
        <f t="shared" si="469"/>
        <v>37385.35</v>
      </c>
      <c r="AP1203" s="9">
        <f t="shared" si="470"/>
        <v>136.73499999999999</v>
      </c>
      <c r="AQ1203" s="9">
        <f t="shared" si="471"/>
        <v>341.83749999999998</v>
      </c>
      <c r="AR1203" s="9">
        <f t="shared" si="472"/>
        <v>0</v>
      </c>
      <c r="AS1203" s="9">
        <f t="shared" si="473"/>
        <v>0</v>
      </c>
      <c r="AT1203" s="9">
        <f t="shared" si="474"/>
        <v>0</v>
      </c>
      <c r="AU1203" s="9">
        <f t="shared" si="475"/>
        <v>0</v>
      </c>
      <c r="AV1203" s="9">
        <f t="shared" si="476"/>
        <v>300.14999999999998</v>
      </c>
      <c r="AW1203" s="9">
        <f t="shared" si="477"/>
        <v>600.29999999999995</v>
      </c>
      <c r="AX1203" s="9">
        <f t="shared" si="478"/>
        <v>360.18</v>
      </c>
      <c r="AY1203" s="10">
        <f t="shared" si="479"/>
        <v>720.36</v>
      </c>
    </row>
    <row r="1204" spans="1:51" ht="15" customHeight="1">
      <c r="A1204" s="87">
        <v>1198</v>
      </c>
      <c r="B1204" s="85" t="str">
        <f t="shared" si="456"/>
        <v>0601689243</v>
      </c>
      <c r="C1204" s="13" t="str">
        <f t="shared" si="457"/>
        <v>060168924311</v>
      </c>
      <c r="D1204" s="13" t="str">
        <f t="shared" si="458"/>
        <v>06016892431101</v>
      </c>
      <c r="E1204" s="14">
        <v>25400453</v>
      </c>
      <c r="F1204" s="14" t="s">
        <v>1472</v>
      </c>
      <c r="G1204" s="14" t="s">
        <v>2430</v>
      </c>
      <c r="H1204" s="14" t="s">
        <v>2542</v>
      </c>
      <c r="I1204" s="14" t="s">
        <v>1474</v>
      </c>
      <c r="J1204" s="14" t="s">
        <v>65</v>
      </c>
      <c r="K1204" s="15" t="s">
        <v>2543</v>
      </c>
      <c r="L1204" s="14" t="s">
        <v>27</v>
      </c>
      <c r="M1204" s="14">
        <v>1</v>
      </c>
      <c r="N1204" s="14" t="s">
        <v>27</v>
      </c>
      <c r="O1204" s="24">
        <f t="shared" si="459"/>
        <v>483618.30000000005</v>
      </c>
      <c r="P1204" s="24">
        <f t="shared" si="460"/>
        <v>1208750.5</v>
      </c>
      <c r="Q1204" s="24">
        <v>270010</v>
      </c>
      <c r="R1204" s="16">
        <v>675023</v>
      </c>
      <c r="S1204" s="69">
        <v>33600</v>
      </c>
      <c r="T1204" s="70">
        <v>84000</v>
      </c>
      <c r="U1204" s="24">
        <v>174028.40000000002</v>
      </c>
      <c r="V1204" s="24">
        <v>435071</v>
      </c>
      <c r="W1204" s="69">
        <f t="shared" si="461"/>
        <v>5393.4000000000005</v>
      </c>
      <c r="X1204" s="69">
        <f>VLOOKUP(D1204,'[1]Demanda Agregada Med. y MC'!$C$7:$O$3994,13,FALSE)</f>
        <v>13483.5</v>
      </c>
      <c r="Y1204" s="24">
        <v>0</v>
      </c>
      <c r="Z1204" s="24">
        <v>0</v>
      </c>
      <c r="AA1204" s="24">
        <v>0</v>
      </c>
      <c r="AB1204" s="24">
        <v>0</v>
      </c>
      <c r="AC1204" s="24">
        <v>586.5</v>
      </c>
      <c r="AD1204" s="24">
        <v>1173</v>
      </c>
      <c r="AE1204" s="26">
        <v>0</v>
      </c>
      <c r="AF1204" s="25">
        <v>0</v>
      </c>
      <c r="AG1204" s="22">
        <v>1.2144000000000001</v>
      </c>
      <c r="AH1204" s="20">
        <f t="shared" si="462"/>
        <v>587306.06352000008</v>
      </c>
      <c r="AI1204" s="9">
        <f t="shared" si="463"/>
        <v>1467906.6072000002</v>
      </c>
      <c r="AJ1204" s="9">
        <f t="shared" si="464"/>
        <v>327900.14400000003</v>
      </c>
      <c r="AK1204" s="9">
        <f t="shared" si="465"/>
        <v>819747.93120000011</v>
      </c>
      <c r="AL1204" s="9">
        <f t="shared" si="466"/>
        <v>40803.840000000004</v>
      </c>
      <c r="AM1204" s="9">
        <f t="shared" si="467"/>
        <v>102009.60000000001</v>
      </c>
      <c r="AN1204" s="9">
        <f t="shared" si="468"/>
        <v>211340.08896000005</v>
      </c>
      <c r="AO1204" s="9">
        <f t="shared" si="469"/>
        <v>528350.22240000009</v>
      </c>
      <c r="AP1204" s="9">
        <f t="shared" si="470"/>
        <v>6549.7449600000018</v>
      </c>
      <c r="AQ1204" s="9">
        <f t="shared" si="471"/>
        <v>16374.362400000002</v>
      </c>
      <c r="AR1204" s="9">
        <f t="shared" si="472"/>
        <v>0</v>
      </c>
      <c r="AS1204" s="9">
        <f t="shared" si="473"/>
        <v>0</v>
      </c>
      <c r="AT1204" s="9">
        <f t="shared" si="474"/>
        <v>0</v>
      </c>
      <c r="AU1204" s="9">
        <f t="shared" si="475"/>
        <v>0</v>
      </c>
      <c r="AV1204" s="9">
        <f t="shared" si="476"/>
        <v>712.24560000000008</v>
      </c>
      <c r="AW1204" s="9">
        <f t="shared" si="477"/>
        <v>1424.4912000000002</v>
      </c>
      <c r="AX1204" s="9">
        <f t="shared" si="478"/>
        <v>0</v>
      </c>
      <c r="AY1204" s="10">
        <f t="shared" si="479"/>
        <v>0</v>
      </c>
    </row>
    <row r="1205" spans="1:51" ht="15" customHeight="1">
      <c r="A1205" s="87">
        <v>1199</v>
      </c>
      <c r="B1205" s="85" t="str">
        <f t="shared" si="456"/>
        <v>0601689367</v>
      </c>
      <c r="C1205" s="13" t="str">
        <f t="shared" si="457"/>
        <v>060168936711</v>
      </c>
      <c r="D1205" s="13" t="str">
        <f t="shared" si="458"/>
        <v>06016893671101</v>
      </c>
      <c r="E1205" s="14">
        <v>25400100</v>
      </c>
      <c r="F1205" s="14" t="s">
        <v>1472</v>
      </c>
      <c r="G1205" s="14" t="s">
        <v>2430</v>
      </c>
      <c r="H1205" s="14" t="s">
        <v>2544</v>
      </c>
      <c r="I1205" s="14" t="s">
        <v>1474</v>
      </c>
      <c r="J1205" s="14" t="s">
        <v>65</v>
      </c>
      <c r="K1205" s="15" t="s">
        <v>2545</v>
      </c>
      <c r="L1205" s="14" t="s">
        <v>27</v>
      </c>
      <c r="M1205" s="14">
        <v>1</v>
      </c>
      <c r="N1205" s="14" t="s">
        <v>27</v>
      </c>
      <c r="O1205" s="24">
        <f t="shared" si="459"/>
        <v>272.40000000000003</v>
      </c>
      <c r="P1205" s="24">
        <f t="shared" si="460"/>
        <v>679</v>
      </c>
      <c r="Q1205" s="24">
        <v>6</v>
      </c>
      <c r="R1205" s="16">
        <v>13</v>
      </c>
      <c r="S1205" s="69">
        <v>0</v>
      </c>
      <c r="T1205" s="70">
        <v>0</v>
      </c>
      <c r="U1205" s="24">
        <v>260.8</v>
      </c>
      <c r="V1205" s="24">
        <v>652</v>
      </c>
      <c r="W1205" s="69">
        <f t="shared" si="461"/>
        <v>5.6000000000000005</v>
      </c>
      <c r="X1205" s="69">
        <f>VLOOKUP(D1205,'[1]Demanda Agregada Med. y MC'!$C$7:$O$3994,13,FALSE)</f>
        <v>14</v>
      </c>
      <c r="Y1205" s="24">
        <v>0</v>
      </c>
      <c r="Z1205" s="24">
        <v>0</v>
      </c>
      <c r="AA1205" s="24">
        <v>0</v>
      </c>
      <c r="AB1205" s="24">
        <v>0</v>
      </c>
      <c r="AC1205" s="24">
        <v>0</v>
      </c>
      <c r="AD1205" s="24">
        <v>0</v>
      </c>
      <c r="AE1205" s="26">
        <v>0</v>
      </c>
      <c r="AF1205" s="25">
        <v>0</v>
      </c>
      <c r="AG1205" s="22">
        <v>178.66853845251958</v>
      </c>
      <c r="AH1205" s="20">
        <f t="shared" si="462"/>
        <v>48669.309874466344</v>
      </c>
      <c r="AI1205" s="9">
        <f t="shared" si="463"/>
        <v>121315.9376092608</v>
      </c>
      <c r="AJ1205" s="9">
        <f t="shared" si="464"/>
        <v>1072.0112307151176</v>
      </c>
      <c r="AK1205" s="9">
        <f t="shared" si="465"/>
        <v>2322.6909998827546</v>
      </c>
      <c r="AL1205" s="9">
        <f t="shared" si="466"/>
        <v>0</v>
      </c>
      <c r="AM1205" s="9">
        <f t="shared" si="467"/>
        <v>0</v>
      </c>
      <c r="AN1205" s="9">
        <f t="shared" si="468"/>
        <v>46596.754828417106</v>
      </c>
      <c r="AO1205" s="9">
        <f t="shared" si="469"/>
        <v>116491.88707104277</v>
      </c>
      <c r="AP1205" s="9">
        <f t="shared" si="470"/>
        <v>1000.5438153341098</v>
      </c>
      <c r="AQ1205" s="9">
        <f t="shared" si="471"/>
        <v>2501.359538335274</v>
      </c>
      <c r="AR1205" s="9">
        <f t="shared" si="472"/>
        <v>0</v>
      </c>
      <c r="AS1205" s="9">
        <f t="shared" si="473"/>
        <v>0</v>
      </c>
      <c r="AT1205" s="9">
        <f t="shared" si="474"/>
        <v>0</v>
      </c>
      <c r="AU1205" s="9">
        <f t="shared" si="475"/>
        <v>0</v>
      </c>
      <c r="AV1205" s="9">
        <f t="shared" si="476"/>
        <v>0</v>
      </c>
      <c r="AW1205" s="9">
        <f t="shared" si="477"/>
        <v>0</v>
      </c>
      <c r="AX1205" s="9">
        <f t="shared" si="478"/>
        <v>0</v>
      </c>
      <c r="AY1205" s="10">
        <f t="shared" si="479"/>
        <v>0</v>
      </c>
    </row>
    <row r="1206" spans="1:51" ht="15" customHeight="1">
      <c r="A1206" s="87">
        <v>1200</v>
      </c>
      <c r="B1206" s="85" t="str">
        <f t="shared" si="456"/>
        <v>0601689375</v>
      </c>
      <c r="C1206" s="13" t="str">
        <f t="shared" si="457"/>
        <v>060168937511</v>
      </c>
      <c r="D1206" s="13" t="str">
        <f t="shared" si="458"/>
        <v>06016893751101</v>
      </c>
      <c r="E1206" s="14">
        <v>25400100</v>
      </c>
      <c r="F1206" s="14" t="s">
        <v>1472</v>
      </c>
      <c r="G1206" s="14" t="s">
        <v>2430</v>
      </c>
      <c r="H1206" s="14" t="s">
        <v>2546</v>
      </c>
      <c r="I1206" s="14" t="s">
        <v>1474</v>
      </c>
      <c r="J1206" s="14" t="s">
        <v>65</v>
      </c>
      <c r="K1206" s="15" t="s">
        <v>2547</v>
      </c>
      <c r="L1206" s="14" t="s">
        <v>27</v>
      </c>
      <c r="M1206" s="14">
        <v>1</v>
      </c>
      <c r="N1206" s="14" t="s">
        <v>27</v>
      </c>
      <c r="O1206" s="24">
        <f t="shared" si="459"/>
        <v>1034.8000000000002</v>
      </c>
      <c r="P1206" s="24">
        <f t="shared" si="460"/>
        <v>2587</v>
      </c>
      <c r="Q1206" s="24">
        <v>30</v>
      </c>
      <c r="R1206" s="16">
        <v>75</v>
      </c>
      <c r="S1206" s="69">
        <v>0</v>
      </c>
      <c r="T1206" s="70">
        <v>0</v>
      </c>
      <c r="U1206" s="24">
        <v>996.80000000000007</v>
      </c>
      <c r="V1206" s="24">
        <v>2492</v>
      </c>
      <c r="W1206" s="69">
        <f t="shared" si="461"/>
        <v>8</v>
      </c>
      <c r="X1206" s="69">
        <f>VLOOKUP(D1206,'[1]Demanda Agregada Med. y MC'!$C$7:$O$3994,13,FALSE)</f>
        <v>20</v>
      </c>
      <c r="Y1206" s="24">
        <v>0</v>
      </c>
      <c r="Z1206" s="24">
        <v>0</v>
      </c>
      <c r="AA1206" s="24">
        <v>0</v>
      </c>
      <c r="AB1206" s="24">
        <v>0</v>
      </c>
      <c r="AC1206" s="24">
        <v>0</v>
      </c>
      <c r="AD1206" s="24">
        <v>0</v>
      </c>
      <c r="AE1206" s="26">
        <v>0</v>
      </c>
      <c r="AF1206" s="25">
        <v>0</v>
      </c>
      <c r="AG1206" s="22">
        <v>210.1096</v>
      </c>
      <c r="AH1206" s="20">
        <f t="shared" si="462"/>
        <v>217421.41408000005</v>
      </c>
      <c r="AI1206" s="9">
        <f t="shared" si="463"/>
        <v>543553.53520000004</v>
      </c>
      <c r="AJ1206" s="9">
        <f t="shared" si="464"/>
        <v>6303.2880000000005</v>
      </c>
      <c r="AK1206" s="9">
        <f t="shared" si="465"/>
        <v>15758.22</v>
      </c>
      <c r="AL1206" s="9">
        <f t="shared" si="466"/>
        <v>0</v>
      </c>
      <c r="AM1206" s="9">
        <f t="shared" si="467"/>
        <v>0</v>
      </c>
      <c r="AN1206" s="9">
        <f t="shared" si="468"/>
        <v>209437.24928000002</v>
      </c>
      <c r="AO1206" s="9">
        <f t="shared" si="469"/>
        <v>523593.12319999997</v>
      </c>
      <c r="AP1206" s="9">
        <f t="shared" si="470"/>
        <v>1680.8768</v>
      </c>
      <c r="AQ1206" s="9">
        <f t="shared" si="471"/>
        <v>4202.192</v>
      </c>
      <c r="AR1206" s="9">
        <f t="shared" si="472"/>
        <v>0</v>
      </c>
      <c r="AS1206" s="9">
        <f t="shared" si="473"/>
        <v>0</v>
      </c>
      <c r="AT1206" s="9">
        <f t="shared" si="474"/>
        <v>0</v>
      </c>
      <c r="AU1206" s="9">
        <f t="shared" si="475"/>
        <v>0</v>
      </c>
      <c r="AV1206" s="9">
        <f t="shared" si="476"/>
        <v>0</v>
      </c>
      <c r="AW1206" s="9">
        <f t="shared" si="477"/>
        <v>0</v>
      </c>
      <c r="AX1206" s="9">
        <f t="shared" si="478"/>
        <v>0</v>
      </c>
      <c r="AY1206" s="10">
        <f t="shared" si="479"/>
        <v>0</v>
      </c>
    </row>
    <row r="1207" spans="1:51" ht="15" customHeight="1">
      <c r="A1207" s="87">
        <v>1201</v>
      </c>
      <c r="B1207" s="85" t="str">
        <f t="shared" si="456"/>
        <v>0601689391</v>
      </c>
      <c r="C1207" s="13" t="str">
        <f t="shared" si="457"/>
        <v>060168939111</v>
      </c>
      <c r="D1207" s="13" t="str">
        <f t="shared" si="458"/>
        <v>06016893911101</v>
      </c>
      <c r="E1207" s="14">
        <v>25400455</v>
      </c>
      <c r="F1207" s="14" t="s">
        <v>1472</v>
      </c>
      <c r="G1207" s="14" t="s">
        <v>2430</v>
      </c>
      <c r="H1207" s="14" t="s">
        <v>2548</v>
      </c>
      <c r="I1207" s="14" t="s">
        <v>1474</v>
      </c>
      <c r="J1207" s="14" t="s">
        <v>65</v>
      </c>
      <c r="K1207" s="15" t="s">
        <v>2549</v>
      </c>
      <c r="L1207" s="14" t="s">
        <v>27</v>
      </c>
      <c r="M1207" s="14">
        <v>1</v>
      </c>
      <c r="N1207" s="14" t="s">
        <v>27</v>
      </c>
      <c r="O1207" s="24">
        <f t="shared" si="459"/>
        <v>2</v>
      </c>
      <c r="P1207" s="24">
        <f t="shared" si="460"/>
        <v>3</v>
      </c>
      <c r="Q1207" s="24">
        <v>2</v>
      </c>
      <c r="R1207" s="16">
        <v>3</v>
      </c>
      <c r="S1207" s="69">
        <v>0</v>
      </c>
      <c r="T1207" s="70">
        <v>0</v>
      </c>
      <c r="U1207" s="24">
        <v>0</v>
      </c>
      <c r="V1207" s="24">
        <v>0</v>
      </c>
      <c r="W1207" s="69">
        <f t="shared" si="461"/>
        <v>0</v>
      </c>
      <c r="X1207" s="69">
        <f>VLOOKUP(D1207,'[1]Demanda Agregada Med. y MC'!$C$7:$O$3994,13,FALSE)</f>
        <v>0</v>
      </c>
      <c r="Y1207" s="24">
        <v>0</v>
      </c>
      <c r="Z1207" s="24">
        <v>0</v>
      </c>
      <c r="AA1207" s="24">
        <v>0</v>
      </c>
      <c r="AB1207" s="24">
        <v>0</v>
      </c>
      <c r="AC1207" s="24">
        <v>0</v>
      </c>
      <c r="AD1207" s="24">
        <v>0</v>
      </c>
      <c r="AE1207" s="26">
        <v>0</v>
      </c>
      <c r="AF1207" s="25">
        <v>0</v>
      </c>
      <c r="AG1207" s="22">
        <v>360.64000000000004</v>
      </c>
      <c r="AH1207" s="20">
        <f t="shared" si="462"/>
        <v>721.28000000000009</v>
      </c>
      <c r="AI1207" s="9">
        <f t="shared" si="463"/>
        <v>1081.92</v>
      </c>
      <c r="AJ1207" s="9">
        <f t="shared" si="464"/>
        <v>721.28000000000009</v>
      </c>
      <c r="AK1207" s="9">
        <f t="shared" si="465"/>
        <v>1081.92</v>
      </c>
      <c r="AL1207" s="9">
        <f t="shared" si="466"/>
        <v>0</v>
      </c>
      <c r="AM1207" s="9">
        <f t="shared" si="467"/>
        <v>0</v>
      </c>
      <c r="AN1207" s="9">
        <f t="shared" si="468"/>
        <v>0</v>
      </c>
      <c r="AO1207" s="9">
        <f t="shared" si="469"/>
        <v>0</v>
      </c>
      <c r="AP1207" s="9">
        <f t="shared" si="470"/>
        <v>0</v>
      </c>
      <c r="AQ1207" s="9">
        <f t="shared" si="471"/>
        <v>0</v>
      </c>
      <c r="AR1207" s="9">
        <f t="shared" si="472"/>
        <v>0</v>
      </c>
      <c r="AS1207" s="9">
        <f t="shared" si="473"/>
        <v>0</v>
      </c>
      <c r="AT1207" s="9">
        <f t="shared" si="474"/>
        <v>0</v>
      </c>
      <c r="AU1207" s="9">
        <f t="shared" si="475"/>
        <v>0</v>
      </c>
      <c r="AV1207" s="9">
        <f t="shared" si="476"/>
        <v>0</v>
      </c>
      <c r="AW1207" s="9">
        <f t="shared" si="477"/>
        <v>0</v>
      </c>
      <c r="AX1207" s="9">
        <f t="shared" si="478"/>
        <v>0</v>
      </c>
      <c r="AY1207" s="10">
        <f t="shared" si="479"/>
        <v>0</v>
      </c>
    </row>
    <row r="1208" spans="1:51" ht="15" customHeight="1">
      <c r="A1208" s="87">
        <v>1202</v>
      </c>
      <c r="B1208" s="85" t="str">
        <f t="shared" si="456"/>
        <v>0601689409</v>
      </c>
      <c r="C1208" s="13" t="str">
        <f t="shared" si="457"/>
        <v>060168940911</v>
      </c>
      <c r="D1208" s="13" t="str">
        <f t="shared" si="458"/>
        <v>06016894091101</v>
      </c>
      <c r="E1208" s="14">
        <v>25400455</v>
      </c>
      <c r="F1208" s="14" t="s">
        <v>1472</v>
      </c>
      <c r="G1208" s="14" t="s">
        <v>2430</v>
      </c>
      <c r="H1208" s="14" t="s">
        <v>2550</v>
      </c>
      <c r="I1208" s="14" t="s">
        <v>1474</v>
      </c>
      <c r="J1208" s="14" t="s">
        <v>65</v>
      </c>
      <c r="K1208" s="15" t="s">
        <v>2551</v>
      </c>
      <c r="L1208" s="14" t="s">
        <v>27</v>
      </c>
      <c r="M1208" s="14">
        <v>1</v>
      </c>
      <c r="N1208" s="14" t="s">
        <v>27</v>
      </c>
      <c r="O1208" s="24">
        <f t="shared" si="459"/>
        <v>2</v>
      </c>
      <c r="P1208" s="24">
        <f t="shared" si="460"/>
        <v>3</v>
      </c>
      <c r="Q1208" s="24">
        <v>2</v>
      </c>
      <c r="R1208" s="16">
        <v>3</v>
      </c>
      <c r="S1208" s="69">
        <v>0</v>
      </c>
      <c r="T1208" s="70">
        <v>0</v>
      </c>
      <c r="U1208" s="24">
        <v>0</v>
      </c>
      <c r="V1208" s="24">
        <v>0</v>
      </c>
      <c r="W1208" s="69">
        <f t="shared" si="461"/>
        <v>0</v>
      </c>
      <c r="X1208" s="69">
        <f>VLOOKUP(D1208,'[1]Demanda Agregada Med. y MC'!$C$7:$O$3994,13,FALSE)</f>
        <v>0</v>
      </c>
      <c r="Y1208" s="24">
        <v>0</v>
      </c>
      <c r="Z1208" s="24">
        <v>0</v>
      </c>
      <c r="AA1208" s="24">
        <v>0</v>
      </c>
      <c r="AB1208" s="24">
        <v>0</v>
      </c>
      <c r="AC1208" s="24">
        <v>0</v>
      </c>
      <c r="AD1208" s="24">
        <v>0</v>
      </c>
      <c r="AE1208" s="26">
        <v>0</v>
      </c>
      <c r="AF1208" s="25">
        <v>0</v>
      </c>
      <c r="AG1208" s="22">
        <v>172.05472</v>
      </c>
      <c r="AH1208" s="20">
        <f t="shared" si="462"/>
        <v>344.10944000000001</v>
      </c>
      <c r="AI1208" s="9">
        <f t="shared" si="463"/>
        <v>516.16416000000004</v>
      </c>
      <c r="AJ1208" s="9">
        <f t="shared" si="464"/>
        <v>344.10944000000001</v>
      </c>
      <c r="AK1208" s="9">
        <f t="shared" si="465"/>
        <v>516.16416000000004</v>
      </c>
      <c r="AL1208" s="9">
        <f t="shared" si="466"/>
        <v>0</v>
      </c>
      <c r="AM1208" s="9">
        <f t="shared" si="467"/>
        <v>0</v>
      </c>
      <c r="AN1208" s="9">
        <f t="shared" si="468"/>
        <v>0</v>
      </c>
      <c r="AO1208" s="9">
        <f t="shared" si="469"/>
        <v>0</v>
      </c>
      <c r="AP1208" s="9">
        <f t="shared" si="470"/>
        <v>0</v>
      </c>
      <c r="AQ1208" s="9">
        <f t="shared" si="471"/>
        <v>0</v>
      </c>
      <c r="AR1208" s="9">
        <f t="shared" si="472"/>
        <v>0</v>
      </c>
      <c r="AS1208" s="9">
        <f t="shared" si="473"/>
        <v>0</v>
      </c>
      <c r="AT1208" s="9">
        <f t="shared" si="474"/>
        <v>0</v>
      </c>
      <c r="AU1208" s="9">
        <f t="shared" si="475"/>
        <v>0</v>
      </c>
      <c r="AV1208" s="9">
        <f t="shared" si="476"/>
        <v>0</v>
      </c>
      <c r="AW1208" s="9">
        <f t="shared" si="477"/>
        <v>0</v>
      </c>
      <c r="AX1208" s="9">
        <f t="shared" si="478"/>
        <v>0</v>
      </c>
      <c r="AY1208" s="10">
        <f t="shared" si="479"/>
        <v>0</v>
      </c>
    </row>
    <row r="1209" spans="1:51" ht="15" customHeight="1">
      <c r="A1209" s="87">
        <v>1203</v>
      </c>
      <c r="B1209" s="85" t="str">
        <f t="shared" si="456"/>
        <v>0601689417</v>
      </c>
      <c r="C1209" s="13" t="str">
        <f t="shared" si="457"/>
        <v>060168941702</v>
      </c>
      <c r="D1209" s="13" t="str">
        <f t="shared" si="458"/>
        <v>06016894170201</v>
      </c>
      <c r="E1209" s="14">
        <v>25400440</v>
      </c>
      <c r="F1209" s="14" t="s">
        <v>1472</v>
      </c>
      <c r="G1209" s="14" t="s">
        <v>2430</v>
      </c>
      <c r="H1209" s="14" t="s">
        <v>2552</v>
      </c>
      <c r="I1209" s="14" t="s">
        <v>56</v>
      </c>
      <c r="J1209" s="14" t="s">
        <v>65</v>
      </c>
      <c r="K1209" s="15" t="s">
        <v>2553</v>
      </c>
      <c r="L1209" s="14" t="s">
        <v>27</v>
      </c>
      <c r="M1209" s="14">
        <v>1</v>
      </c>
      <c r="N1209" s="14" t="s">
        <v>27</v>
      </c>
      <c r="O1209" s="24">
        <f t="shared" si="459"/>
        <v>701.6</v>
      </c>
      <c r="P1209" s="24">
        <f t="shared" si="460"/>
        <v>1752</v>
      </c>
      <c r="Q1209" s="24">
        <v>108</v>
      </c>
      <c r="R1209" s="16">
        <v>268</v>
      </c>
      <c r="S1209" s="69">
        <v>0</v>
      </c>
      <c r="T1209" s="70">
        <v>0</v>
      </c>
      <c r="U1209" s="24">
        <v>593.6</v>
      </c>
      <c r="V1209" s="24">
        <v>1484</v>
      </c>
      <c r="W1209" s="69">
        <f t="shared" si="461"/>
        <v>0</v>
      </c>
      <c r="X1209" s="69">
        <f>VLOOKUP(D1209,'[1]Demanda Agregada Med. y MC'!$C$7:$O$3994,13,FALSE)</f>
        <v>0</v>
      </c>
      <c r="Y1209" s="24">
        <v>0</v>
      </c>
      <c r="Z1209" s="24">
        <v>0</v>
      </c>
      <c r="AA1209" s="24">
        <v>0</v>
      </c>
      <c r="AB1209" s="24">
        <v>0</v>
      </c>
      <c r="AC1209" s="24">
        <v>0</v>
      </c>
      <c r="AD1209" s="24">
        <v>0</v>
      </c>
      <c r="AE1209" s="26">
        <v>0</v>
      </c>
      <c r="AF1209" s="25">
        <v>0</v>
      </c>
      <c r="AG1209" s="22">
        <v>191.33186501371631</v>
      </c>
      <c r="AH1209" s="20">
        <f t="shared" si="462"/>
        <v>134238.43649362336</v>
      </c>
      <c r="AI1209" s="9">
        <f t="shared" si="463"/>
        <v>335213.42750403099</v>
      </c>
      <c r="AJ1209" s="9">
        <f t="shared" si="464"/>
        <v>20663.84142148136</v>
      </c>
      <c r="AK1209" s="9">
        <f t="shared" si="465"/>
        <v>51276.939823675973</v>
      </c>
      <c r="AL1209" s="9">
        <f t="shared" si="466"/>
        <v>0</v>
      </c>
      <c r="AM1209" s="9">
        <f t="shared" si="467"/>
        <v>0</v>
      </c>
      <c r="AN1209" s="9">
        <f t="shared" si="468"/>
        <v>113574.59507214201</v>
      </c>
      <c r="AO1209" s="9">
        <f t="shared" si="469"/>
        <v>283936.48768035503</v>
      </c>
      <c r="AP1209" s="9">
        <f t="shared" si="470"/>
        <v>0</v>
      </c>
      <c r="AQ1209" s="9">
        <f t="shared" si="471"/>
        <v>0</v>
      </c>
      <c r="AR1209" s="9">
        <f t="shared" si="472"/>
        <v>0</v>
      </c>
      <c r="AS1209" s="9">
        <f t="shared" si="473"/>
        <v>0</v>
      </c>
      <c r="AT1209" s="9">
        <f t="shared" si="474"/>
        <v>0</v>
      </c>
      <c r="AU1209" s="9">
        <f t="shared" si="475"/>
        <v>0</v>
      </c>
      <c r="AV1209" s="9">
        <f t="shared" si="476"/>
        <v>0</v>
      </c>
      <c r="AW1209" s="9">
        <f t="shared" si="477"/>
        <v>0</v>
      </c>
      <c r="AX1209" s="9">
        <f t="shared" si="478"/>
        <v>0</v>
      </c>
      <c r="AY1209" s="10">
        <f t="shared" si="479"/>
        <v>0</v>
      </c>
    </row>
    <row r="1210" spans="1:51" ht="15" customHeight="1">
      <c r="A1210" s="87">
        <v>1204</v>
      </c>
      <c r="B1210" s="85" t="str">
        <f t="shared" si="456"/>
        <v>0601689425</v>
      </c>
      <c r="C1210" s="13" t="str">
        <f t="shared" si="457"/>
        <v>060168942511</v>
      </c>
      <c r="D1210" s="13" t="str">
        <f t="shared" si="458"/>
        <v>06016894251101</v>
      </c>
      <c r="E1210" s="14">
        <v>25400456</v>
      </c>
      <c r="F1210" s="14" t="s">
        <v>1472</v>
      </c>
      <c r="G1210" s="14" t="s">
        <v>2430</v>
      </c>
      <c r="H1210" s="14" t="s">
        <v>2554</v>
      </c>
      <c r="I1210" s="14" t="s">
        <v>1474</v>
      </c>
      <c r="J1210" s="14" t="s">
        <v>65</v>
      </c>
      <c r="K1210" s="15" t="s">
        <v>2555</v>
      </c>
      <c r="L1210" s="14" t="s">
        <v>27</v>
      </c>
      <c r="M1210" s="14">
        <v>1</v>
      </c>
      <c r="N1210" s="14" t="s">
        <v>27</v>
      </c>
      <c r="O1210" s="24">
        <f t="shared" si="459"/>
        <v>1770.4</v>
      </c>
      <c r="P1210" s="24">
        <f t="shared" si="460"/>
        <v>4424</v>
      </c>
      <c r="Q1210" s="24">
        <v>736</v>
      </c>
      <c r="R1210" s="16">
        <v>1838</v>
      </c>
      <c r="S1210" s="69">
        <v>0</v>
      </c>
      <c r="T1210" s="70">
        <v>0</v>
      </c>
      <c r="U1210" s="24">
        <v>1006.8000000000001</v>
      </c>
      <c r="V1210" s="24">
        <v>2517</v>
      </c>
      <c r="W1210" s="69">
        <f t="shared" si="461"/>
        <v>27.6</v>
      </c>
      <c r="X1210" s="69">
        <f>VLOOKUP(D1210,'[1]Demanda Agregada Med. y MC'!$C$7:$O$3994,13,FALSE)</f>
        <v>69</v>
      </c>
      <c r="Y1210" s="24">
        <v>0</v>
      </c>
      <c r="Z1210" s="24">
        <v>0</v>
      </c>
      <c r="AA1210" s="24">
        <v>0</v>
      </c>
      <c r="AB1210" s="24">
        <v>0</v>
      </c>
      <c r="AC1210" s="24">
        <v>0</v>
      </c>
      <c r="AD1210" s="24">
        <v>0</v>
      </c>
      <c r="AE1210" s="26">
        <v>0</v>
      </c>
      <c r="AF1210" s="25">
        <v>0</v>
      </c>
      <c r="AG1210" s="22">
        <v>107.06040000000002</v>
      </c>
      <c r="AH1210" s="20">
        <f t="shared" si="462"/>
        <v>189539.73216000004</v>
      </c>
      <c r="AI1210" s="9">
        <f t="shared" si="463"/>
        <v>473635.20960000006</v>
      </c>
      <c r="AJ1210" s="9">
        <f t="shared" si="464"/>
        <v>78796.454400000017</v>
      </c>
      <c r="AK1210" s="9">
        <f t="shared" si="465"/>
        <v>196777.01520000002</v>
      </c>
      <c r="AL1210" s="9">
        <f t="shared" si="466"/>
        <v>0</v>
      </c>
      <c r="AM1210" s="9">
        <f t="shared" si="467"/>
        <v>0</v>
      </c>
      <c r="AN1210" s="9">
        <f t="shared" si="468"/>
        <v>107788.41072000003</v>
      </c>
      <c r="AO1210" s="9">
        <f t="shared" si="469"/>
        <v>269471.02680000005</v>
      </c>
      <c r="AP1210" s="9">
        <f t="shared" si="470"/>
        <v>2954.8670400000005</v>
      </c>
      <c r="AQ1210" s="9">
        <f t="shared" si="471"/>
        <v>7387.1676000000007</v>
      </c>
      <c r="AR1210" s="9">
        <f t="shared" si="472"/>
        <v>0</v>
      </c>
      <c r="AS1210" s="9">
        <f t="shared" si="473"/>
        <v>0</v>
      </c>
      <c r="AT1210" s="9">
        <f t="shared" si="474"/>
        <v>0</v>
      </c>
      <c r="AU1210" s="9">
        <f t="shared" si="475"/>
        <v>0</v>
      </c>
      <c r="AV1210" s="9">
        <f t="shared" si="476"/>
        <v>0</v>
      </c>
      <c r="AW1210" s="9">
        <f t="shared" si="477"/>
        <v>0</v>
      </c>
      <c r="AX1210" s="9">
        <f t="shared" si="478"/>
        <v>0</v>
      </c>
      <c r="AY1210" s="10">
        <f t="shared" si="479"/>
        <v>0</v>
      </c>
    </row>
    <row r="1211" spans="1:51" ht="15" customHeight="1">
      <c r="A1211" s="87">
        <v>1205</v>
      </c>
      <c r="B1211" s="85" t="str">
        <f t="shared" si="456"/>
        <v>0601689433</v>
      </c>
      <c r="C1211" s="13" t="str">
        <f t="shared" si="457"/>
        <v>060168943311</v>
      </c>
      <c r="D1211" s="13" t="str">
        <f t="shared" si="458"/>
        <v>06016894331101</v>
      </c>
      <c r="E1211" s="14">
        <v>25400456</v>
      </c>
      <c r="F1211" s="14" t="s">
        <v>1472</v>
      </c>
      <c r="G1211" s="14" t="s">
        <v>2430</v>
      </c>
      <c r="H1211" s="14" t="s">
        <v>2556</v>
      </c>
      <c r="I1211" s="14" t="s">
        <v>1474</v>
      </c>
      <c r="J1211" s="14" t="s">
        <v>65</v>
      </c>
      <c r="K1211" s="15" t="s">
        <v>2557</v>
      </c>
      <c r="L1211" s="14" t="s">
        <v>27</v>
      </c>
      <c r="M1211" s="14">
        <v>1</v>
      </c>
      <c r="N1211" s="14" t="s">
        <v>27</v>
      </c>
      <c r="O1211" s="24">
        <f t="shared" si="459"/>
        <v>1978.4</v>
      </c>
      <c r="P1211" s="24">
        <f t="shared" si="460"/>
        <v>4943</v>
      </c>
      <c r="Q1211" s="24">
        <v>836</v>
      </c>
      <c r="R1211" s="16">
        <v>2089</v>
      </c>
      <c r="S1211" s="69">
        <v>0</v>
      </c>
      <c r="T1211" s="70">
        <v>0</v>
      </c>
      <c r="U1211" s="24">
        <v>1113.2</v>
      </c>
      <c r="V1211" s="24">
        <v>2783</v>
      </c>
      <c r="W1211" s="69">
        <f t="shared" si="461"/>
        <v>25.200000000000003</v>
      </c>
      <c r="X1211" s="69">
        <f>VLOOKUP(D1211,'[1]Demanda Agregada Med. y MC'!$C$7:$O$3994,13,FALSE)</f>
        <v>63</v>
      </c>
      <c r="Y1211" s="24">
        <v>0</v>
      </c>
      <c r="Z1211" s="24">
        <v>0</v>
      </c>
      <c r="AA1211" s="24">
        <v>0</v>
      </c>
      <c r="AB1211" s="24">
        <v>0</v>
      </c>
      <c r="AC1211" s="24">
        <v>0</v>
      </c>
      <c r="AD1211" s="24">
        <v>0</v>
      </c>
      <c r="AE1211" s="26">
        <v>4</v>
      </c>
      <c r="AF1211" s="25">
        <v>8</v>
      </c>
      <c r="AG1211" s="22">
        <v>109.15800000000002</v>
      </c>
      <c r="AH1211" s="20">
        <f t="shared" si="462"/>
        <v>215958.18720000004</v>
      </c>
      <c r="AI1211" s="9">
        <f t="shared" si="463"/>
        <v>539567.99400000006</v>
      </c>
      <c r="AJ1211" s="9">
        <f t="shared" si="464"/>
        <v>91256.088000000018</v>
      </c>
      <c r="AK1211" s="9">
        <f t="shared" si="465"/>
        <v>228031.06200000003</v>
      </c>
      <c r="AL1211" s="9">
        <f t="shared" si="466"/>
        <v>0</v>
      </c>
      <c r="AM1211" s="9">
        <f t="shared" si="467"/>
        <v>0</v>
      </c>
      <c r="AN1211" s="9">
        <f t="shared" si="468"/>
        <v>121514.68560000003</v>
      </c>
      <c r="AO1211" s="9">
        <f t="shared" si="469"/>
        <v>303786.71400000004</v>
      </c>
      <c r="AP1211" s="9">
        <f t="shared" si="470"/>
        <v>2750.7816000000007</v>
      </c>
      <c r="AQ1211" s="9">
        <f t="shared" si="471"/>
        <v>6876.9540000000006</v>
      </c>
      <c r="AR1211" s="9">
        <f t="shared" si="472"/>
        <v>0</v>
      </c>
      <c r="AS1211" s="9">
        <f t="shared" si="473"/>
        <v>0</v>
      </c>
      <c r="AT1211" s="9">
        <f t="shared" si="474"/>
        <v>0</v>
      </c>
      <c r="AU1211" s="9">
        <f t="shared" si="475"/>
        <v>0</v>
      </c>
      <c r="AV1211" s="9">
        <f t="shared" si="476"/>
        <v>0</v>
      </c>
      <c r="AW1211" s="9">
        <f t="shared" si="477"/>
        <v>0</v>
      </c>
      <c r="AX1211" s="9">
        <f t="shared" si="478"/>
        <v>436.63200000000006</v>
      </c>
      <c r="AY1211" s="10">
        <f t="shared" si="479"/>
        <v>873.26400000000012</v>
      </c>
    </row>
    <row r="1212" spans="1:51" ht="15" customHeight="1">
      <c r="A1212" s="87">
        <v>1206</v>
      </c>
      <c r="B1212" s="85" t="str">
        <f t="shared" si="456"/>
        <v>0601689441</v>
      </c>
      <c r="C1212" s="13" t="str">
        <f t="shared" si="457"/>
        <v>060168944102</v>
      </c>
      <c r="D1212" s="13" t="str">
        <f t="shared" si="458"/>
        <v>06016894410201</v>
      </c>
      <c r="E1212" s="14">
        <v>25400456</v>
      </c>
      <c r="F1212" s="14" t="s">
        <v>1472</v>
      </c>
      <c r="G1212" s="14" t="s">
        <v>2430</v>
      </c>
      <c r="H1212" s="14" t="s">
        <v>2558</v>
      </c>
      <c r="I1212" s="14" t="s">
        <v>56</v>
      </c>
      <c r="J1212" s="14" t="s">
        <v>65</v>
      </c>
      <c r="K1212" s="15" t="s">
        <v>2559</v>
      </c>
      <c r="L1212" s="14" t="s">
        <v>27</v>
      </c>
      <c r="M1212" s="14">
        <v>1</v>
      </c>
      <c r="N1212" s="14" t="s">
        <v>27</v>
      </c>
      <c r="O1212" s="24">
        <f t="shared" si="459"/>
        <v>1456.6000000000001</v>
      </c>
      <c r="P1212" s="24">
        <f t="shared" si="460"/>
        <v>3639</v>
      </c>
      <c r="Q1212" s="24">
        <v>253</v>
      </c>
      <c r="R1212" s="16">
        <v>632</v>
      </c>
      <c r="S1212" s="69">
        <v>0</v>
      </c>
      <c r="T1212" s="70">
        <v>0</v>
      </c>
      <c r="U1212" s="24">
        <v>1185.2</v>
      </c>
      <c r="V1212" s="24">
        <v>2963</v>
      </c>
      <c r="W1212" s="69">
        <f t="shared" si="461"/>
        <v>14.4</v>
      </c>
      <c r="X1212" s="69">
        <f>VLOOKUP(D1212,'[1]Demanda Agregada Med. y MC'!$C$7:$O$3994,13,FALSE)</f>
        <v>36</v>
      </c>
      <c r="Y1212" s="24">
        <v>0</v>
      </c>
      <c r="Z1212" s="24">
        <v>0</v>
      </c>
      <c r="AA1212" s="24">
        <v>0</v>
      </c>
      <c r="AB1212" s="24">
        <v>0</v>
      </c>
      <c r="AC1212" s="24">
        <v>0</v>
      </c>
      <c r="AD1212" s="24">
        <v>0</v>
      </c>
      <c r="AE1212" s="26">
        <v>4</v>
      </c>
      <c r="AF1212" s="25">
        <v>8</v>
      </c>
      <c r="AG1212" s="22">
        <v>114.13520000000001</v>
      </c>
      <c r="AH1212" s="20">
        <f t="shared" si="462"/>
        <v>166249.33232000005</v>
      </c>
      <c r="AI1212" s="9">
        <f t="shared" si="463"/>
        <v>415337.99280000007</v>
      </c>
      <c r="AJ1212" s="9">
        <f t="shared" si="464"/>
        <v>28876.205600000005</v>
      </c>
      <c r="AK1212" s="9">
        <f t="shared" si="465"/>
        <v>72133.446400000001</v>
      </c>
      <c r="AL1212" s="9">
        <f t="shared" si="466"/>
        <v>0</v>
      </c>
      <c r="AM1212" s="9">
        <f t="shared" si="467"/>
        <v>0</v>
      </c>
      <c r="AN1212" s="9">
        <f t="shared" si="468"/>
        <v>135273.03904000003</v>
      </c>
      <c r="AO1212" s="9">
        <f t="shared" si="469"/>
        <v>338182.59760000004</v>
      </c>
      <c r="AP1212" s="9">
        <f t="shared" si="470"/>
        <v>1643.5468800000001</v>
      </c>
      <c r="AQ1212" s="9">
        <f t="shared" si="471"/>
        <v>4108.8672000000006</v>
      </c>
      <c r="AR1212" s="9">
        <f t="shared" si="472"/>
        <v>0</v>
      </c>
      <c r="AS1212" s="9">
        <f t="shared" si="473"/>
        <v>0</v>
      </c>
      <c r="AT1212" s="9">
        <f t="shared" si="474"/>
        <v>0</v>
      </c>
      <c r="AU1212" s="9">
        <f t="shared" si="475"/>
        <v>0</v>
      </c>
      <c r="AV1212" s="9">
        <f t="shared" si="476"/>
        <v>0</v>
      </c>
      <c r="AW1212" s="9">
        <f t="shared" si="477"/>
        <v>0</v>
      </c>
      <c r="AX1212" s="9">
        <f t="shared" si="478"/>
        <v>456.54080000000005</v>
      </c>
      <c r="AY1212" s="10">
        <f t="shared" si="479"/>
        <v>913.08160000000009</v>
      </c>
    </row>
    <row r="1213" spans="1:51" ht="15" customHeight="1">
      <c r="A1213" s="87">
        <v>1207</v>
      </c>
      <c r="B1213" s="85" t="str">
        <f t="shared" si="456"/>
        <v>0601689482</v>
      </c>
      <c r="C1213" s="13" t="str">
        <f t="shared" si="457"/>
        <v>060168948212</v>
      </c>
      <c r="D1213" s="13" t="str">
        <f t="shared" si="458"/>
        <v>06016894821201</v>
      </c>
      <c r="E1213" s="14">
        <v>25400457</v>
      </c>
      <c r="F1213" s="14" t="s">
        <v>1472</v>
      </c>
      <c r="G1213" s="14" t="s">
        <v>2430</v>
      </c>
      <c r="H1213" s="14" t="s">
        <v>2560</v>
      </c>
      <c r="I1213" s="14" t="s">
        <v>1483</v>
      </c>
      <c r="J1213" s="14" t="s">
        <v>65</v>
      </c>
      <c r="K1213" s="15" t="s">
        <v>2561</v>
      </c>
      <c r="L1213" s="14" t="s">
        <v>27</v>
      </c>
      <c r="M1213" s="14">
        <v>1</v>
      </c>
      <c r="N1213" s="14" t="s">
        <v>27</v>
      </c>
      <c r="O1213" s="24">
        <f t="shared" si="459"/>
        <v>9416</v>
      </c>
      <c r="P1213" s="24">
        <f t="shared" si="460"/>
        <v>23414</v>
      </c>
      <c r="Q1213" s="24">
        <v>5389</v>
      </c>
      <c r="R1213" s="16">
        <v>13471</v>
      </c>
      <c r="S1213" s="69">
        <v>1120</v>
      </c>
      <c r="T1213" s="70">
        <v>2800</v>
      </c>
      <c r="U1213" s="24">
        <v>2649.6000000000004</v>
      </c>
      <c r="V1213" s="24">
        <v>6624</v>
      </c>
      <c r="W1213" s="69">
        <f t="shared" si="461"/>
        <v>8.4</v>
      </c>
      <c r="X1213" s="69">
        <f>VLOOKUP(D1213,'[1]Demanda Agregada Med. y MC'!$C$7:$O$3994,13,FALSE)</f>
        <v>21</v>
      </c>
      <c r="Y1213" s="24">
        <v>0</v>
      </c>
      <c r="Z1213" s="24">
        <v>0</v>
      </c>
      <c r="AA1213" s="24">
        <v>0</v>
      </c>
      <c r="AB1213" s="24">
        <v>0</v>
      </c>
      <c r="AC1213" s="24">
        <v>249</v>
      </c>
      <c r="AD1213" s="24">
        <v>498</v>
      </c>
      <c r="AE1213" s="26">
        <v>0</v>
      </c>
      <c r="AF1213" s="25">
        <v>0</v>
      </c>
      <c r="AG1213" s="22">
        <v>12.296949999999999</v>
      </c>
      <c r="AH1213" s="20">
        <f t="shared" si="462"/>
        <v>115788.08119999999</v>
      </c>
      <c r="AI1213" s="9">
        <f t="shared" si="463"/>
        <v>287920.78729999997</v>
      </c>
      <c r="AJ1213" s="9">
        <f t="shared" si="464"/>
        <v>66268.263549999989</v>
      </c>
      <c r="AK1213" s="9">
        <f t="shared" si="465"/>
        <v>165652.21344999998</v>
      </c>
      <c r="AL1213" s="9">
        <f t="shared" si="466"/>
        <v>13772.583999999999</v>
      </c>
      <c r="AM1213" s="9">
        <f t="shared" si="467"/>
        <v>34431.46</v>
      </c>
      <c r="AN1213" s="9">
        <f t="shared" si="468"/>
        <v>32581.998720000003</v>
      </c>
      <c r="AO1213" s="9">
        <f t="shared" si="469"/>
        <v>81454.996799999994</v>
      </c>
      <c r="AP1213" s="9">
        <f t="shared" si="470"/>
        <v>103.29437999999999</v>
      </c>
      <c r="AQ1213" s="9">
        <f t="shared" si="471"/>
        <v>258.23595</v>
      </c>
      <c r="AR1213" s="9">
        <f t="shared" si="472"/>
        <v>0</v>
      </c>
      <c r="AS1213" s="9">
        <f t="shared" si="473"/>
        <v>0</v>
      </c>
      <c r="AT1213" s="9">
        <f t="shared" si="474"/>
        <v>0</v>
      </c>
      <c r="AU1213" s="9">
        <f t="shared" si="475"/>
        <v>0</v>
      </c>
      <c r="AV1213" s="9">
        <f t="shared" si="476"/>
        <v>3061.9405499999998</v>
      </c>
      <c r="AW1213" s="9">
        <f t="shared" si="477"/>
        <v>6123.8810999999996</v>
      </c>
      <c r="AX1213" s="9">
        <f t="shared" si="478"/>
        <v>0</v>
      </c>
      <c r="AY1213" s="10">
        <f t="shared" si="479"/>
        <v>0</v>
      </c>
    </row>
    <row r="1214" spans="1:51" ht="15" customHeight="1">
      <c r="A1214" s="87">
        <v>1208</v>
      </c>
      <c r="B1214" s="85" t="str">
        <f t="shared" si="456"/>
        <v>0601689615</v>
      </c>
      <c r="C1214" s="13" t="str">
        <f t="shared" si="457"/>
        <v>060168961511</v>
      </c>
      <c r="D1214" s="13" t="str">
        <f t="shared" si="458"/>
        <v>06016896151101</v>
      </c>
      <c r="E1214" s="14">
        <v>25400457</v>
      </c>
      <c r="F1214" s="14" t="s">
        <v>1472</v>
      </c>
      <c r="G1214" s="14" t="s">
        <v>2430</v>
      </c>
      <c r="H1214" s="14" t="s">
        <v>2562</v>
      </c>
      <c r="I1214" s="14" t="s">
        <v>1474</v>
      </c>
      <c r="J1214" s="14" t="s">
        <v>65</v>
      </c>
      <c r="K1214" s="15" t="s">
        <v>2563</v>
      </c>
      <c r="L1214" s="14" t="s">
        <v>27</v>
      </c>
      <c r="M1214" s="14">
        <v>1</v>
      </c>
      <c r="N1214" s="14" t="s">
        <v>27</v>
      </c>
      <c r="O1214" s="24">
        <f t="shared" si="459"/>
        <v>23222.1</v>
      </c>
      <c r="P1214" s="24">
        <f t="shared" si="460"/>
        <v>57816</v>
      </c>
      <c r="Q1214" s="24">
        <v>9540</v>
      </c>
      <c r="R1214" s="16">
        <v>23850</v>
      </c>
      <c r="S1214" s="69">
        <v>1733</v>
      </c>
      <c r="T1214" s="70">
        <v>4332</v>
      </c>
      <c r="U1214" s="24">
        <v>10999.6</v>
      </c>
      <c r="V1214" s="24">
        <v>27499</v>
      </c>
      <c r="W1214" s="69">
        <f t="shared" si="461"/>
        <v>472</v>
      </c>
      <c r="X1214" s="69">
        <f>VLOOKUP(D1214,'[1]Demanda Agregada Med. y MC'!$C$7:$O$3994,13,FALSE)</f>
        <v>1180</v>
      </c>
      <c r="Y1214" s="24">
        <v>0</v>
      </c>
      <c r="Z1214" s="24">
        <v>0</v>
      </c>
      <c r="AA1214" s="24">
        <v>0</v>
      </c>
      <c r="AB1214" s="24">
        <v>0</v>
      </c>
      <c r="AC1214" s="24">
        <v>477.5</v>
      </c>
      <c r="AD1214" s="24">
        <v>955</v>
      </c>
      <c r="AE1214" s="26">
        <v>0</v>
      </c>
      <c r="AF1214" s="25">
        <v>0</v>
      </c>
      <c r="AG1214" s="22">
        <v>9.9746024361022485</v>
      </c>
      <c r="AH1214" s="20">
        <f t="shared" si="462"/>
        <v>231631.21523141002</v>
      </c>
      <c r="AI1214" s="9">
        <f t="shared" si="463"/>
        <v>576691.61444568762</v>
      </c>
      <c r="AJ1214" s="9">
        <f t="shared" si="464"/>
        <v>95157.707240415446</v>
      </c>
      <c r="AK1214" s="9">
        <f t="shared" si="465"/>
        <v>237894.26810103861</v>
      </c>
      <c r="AL1214" s="9">
        <f t="shared" si="466"/>
        <v>17285.986021765195</v>
      </c>
      <c r="AM1214" s="9">
        <f t="shared" si="467"/>
        <v>43209.977753194944</v>
      </c>
      <c r="AN1214" s="9">
        <f t="shared" si="468"/>
        <v>109716.63695615029</v>
      </c>
      <c r="AO1214" s="9">
        <f t="shared" si="469"/>
        <v>274291.59239037574</v>
      </c>
      <c r="AP1214" s="9">
        <f t="shared" si="470"/>
        <v>4708.0123498402609</v>
      </c>
      <c r="AQ1214" s="9">
        <f t="shared" si="471"/>
        <v>11770.030874600654</v>
      </c>
      <c r="AR1214" s="9">
        <f t="shared" si="472"/>
        <v>0</v>
      </c>
      <c r="AS1214" s="9">
        <f t="shared" si="473"/>
        <v>0</v>
      </c>
      <c r="AT1214" s="9">
        <f t="shared" si="474"/>
        <v>0</v>
      </c>
      <c r="AU1214" s="9">
        <f t="shared" si="475"/>
        <v>0</v>
      </c>
      <c r="AV1214" s="9">
        <f t="shared" si="476"/>
        <v>4762.8726632388234</v>
      </c>
      <c r="AW1214" s="9">
        <f t="shared" si="477"/>
        <v>9525.7453264776468</v>
      </c>
      <c r="AX1214" s="9">
        <f t="shared" si="478"/>
        <v>0</v>
      </c>
      <c r="AY1214" s="10">
        <f t="shared" si="479"/>
        <v>0</v>
      </c>
    </row>
    <row r="1215" spans="1:51" ht="15" customHeight="1">
      <c r="A1215" s="87">
        <v>1209</v>
      </c>
      <c r="B1215" s="85" t="str">
        <f t="shared" si="456"/>
        <v>0601689623</v>
      </c>
      <c r="C1215" s="13" t="str">
        <f t="shared" si="457"/>
        <v>060168962311</v>
      </c>
      <c r="D1215" s="13" t="str">
        <f t="shared" si="458"/>
        <v>06016896231101</v>
      </c>
      <c r="E1215" s="14">
        <v>25400457</v>
      </c>
      <c r="F1215" s="14" t="s">
        <v>1472</v>
      </c>
      <c r="G1215" s="14" t="s">
        <v>2430</v>
      </c>
      <c r="H1215" s="14" t="s">
        <v>2564</v>
      </c>
      <c r="I1215" s="14" t="s">
        <v>1474</v>
      </c>
      <c r="J1215" s="14" t="s">
        <v>65</v>
      </c>
      <c r="K1215" s="15" t="s">
        <v>2565</v>
      </c>
      <c r="L1215" s="14" t="s">
        <v>27</v>
      </c>
      <c r="M1215" s="14">
        <v>1</v>
      </c>
      <c r="N1215" s="14" t="s">
        <v>27</v>
      </c>
      <c r="O1215" s="24">
        <f t="shared" si="459"/>
        <v>130230.40000000001</v>
      </c>
      <c r="P1215" s="24">
        <f t="shared" si="460"/>
        <v>325572.25</v>
      </c>
      <c r="Q1215" s="24">
        <v>62450</v>
      </c>
      <c r="R1215" s="16">
        <v>156125</v>
      </c>
      <c r="S1215" s="69">
        <v>11020</v>
      </c>
      <c r="T1215" s="70">
        <v>27550</v>
      </c>
      <c r="U1215" s="24">
        <v>52830.8</v>
      </c>
      <c r="V1215" s="24">
        <v>132077</v>
      </c>
      <c r="W1215" s="69">
        <f t="shared" si="461"/>
        <v>3924.1000000000004</v>
      </c>
      <c r="X1215" s="69">
        <f>VLOOKUP(D1215,'[1]Demanda Agregada Med. y MC'!$C$7:$O$3994,13,FALSE)</f>
        <v>9810.25</v>
      </c>
      <c r="Y1215" s="24">
        <v>0</v>
      </c>
      <c r="Z1215" s="24">
        <v>0</v>
      </c>
      <c r="AA1215" s="24">
        <v>0</v>
      </c>
      <c r="AB1215" s="24">
        <v>0</v>
      </c>
      <c r="AC1215" s="24">
        <v>2.5</v>
      </c>
      <c r="AD1215" s="24">
        <v>5</v>
      </c>
      <c r="AE1215" s="26">
        <v>3</v>
      </c>
      <c r="AF1215" s="25">
        <v>5</v>
      </c>
      <c r="AG1215" s="22">
        <v>9.9746024361022485</v>
      </c>
      <c r="AH1215" s="20">
        <f t="shared" si="462"/>
        <v>1298996.4650945703</v>
      </c>
      <c r="AI1215" s="9">
        <f t="shared" si="463"/>
        <v>3247453.7579772901</v>
      </c>
      <c r="AJ1215" s="9">
        <f t="shared" si="464"/>
        <v>622913.92213458545</v>
      </c>
      <c r="AK1215" s="9">
        <f t="shared" si="465"/>
        <v>1557284.8053364635</v>
      </c>
      <c r="AL1215" s="9">
        <f t="shared" si="466"/>
        <v>109920.11884584678</v>
      </c>
      <c r="AM1215" s="9">
        <f t="shared" si="467"/>
        <v>274800.29711461696</v>
      </c>
      <c r="AN1215" s="9">
        <f t="shared" si="468"/>
        <v>526966.22638123075</v>
      </c>
      <c r="AO1215" s="9">
        <f t="shared" si="469"/>
        <v>1317415.5659530766</v>
      </c>
      <c r="AP1215" s="9">
        <f t="shared" si="470"/>
        <v>39141.33741950884</v>
      </c>
      <c r="AQ1215" s="9">
        <f t="shared" si="471"/>
        <v>97853.343548772085</v>
      </c>
      <c r="AR1215" s="9">
        <f t="shared" si="472"/>
        <v>0</v>
      </c>
      <c r="AS1215" s="9">
        <f t="shared" si="473"/>
        <v>0</v>
      </c>
      <c r="AT1215" s="9">
        <f t="shared" si="474"/>
        <v>0</v>
      </c>
      <c r="AU1215" s="9">
        <f t="shared" si="475"/>
        <v>0</v>
      </c>
      <c r="AV1215" s="9">
        <f t="shared" si="476"/>
        <v>24.936506090255619</v>
      </c>
      <c r="AW1215" s="9">
        <f t="shared" si="477"/>
        <v>49.873012180511239</v>
      </c>
      <c r="AX1215" s="9">
        <f t="shared" si="478"/>
        <v>29.923807308306746</v>
      </c>
      <c r="AY1215" s="10">
        <f t="shared" si="479"/>
        <v>49.873012180511239</v>
      </c>
    </row>
    <row r="1216" spans="1:51" ht="15" customHeight="1">
      <c r="A1216" s="87">
        <v>1210</v>
      </c>
      <c r="B1216" s="85" t="str">
        <f t="shared" si="456"/>
        <v>0601689631</v>
      </c>
      <c r="C1216" s="13" t="str">
        <f t="shared" si="457"/>
        <v>060168963111</v>
      </c>
      <c r="D1216" s="13" t="str">
        <f t="shared" si="458"/>
        <v>06016896311101</v>
      </c>
      <c r="E1216" s="14">
        <v>25400457</v>
      </c>
      <c r="F1216" s="14" t="s">
        <v>1472</v>
      </c>
      <c r="G1216" s="14" t="s">
        <v>2430</v>
      </c>
      <c r="H1216" s="14" t="s">
        <v>2566</v>
      </c>
      <c r="I1216" s="14" t="s">
        <v>1474</v>
      </c>
      <c r="J1216" s="14" t="s">
        <v>65</v>
      </c>
      <c r="K1216" s="15" t="s">
        <v>2567</v>
      </c>
      <c r="L1216" s="14" t="s">
        <v>27</v>
      </c>
      <c r="M1216" s="14">
        <v>1</v>
      </c>
      <c r="N1216" s="14" t="s">
        <v>27</v>
      </c>
      <c r="O1216" s="24">
        <f t="shared" si="459"/>
        <v>282567.90000000002</v>
      </c>
      <c r="P1216" s="24">
        <f t="shared" si="460"/>
        <v>706368.75</v>
      </c>
      <c r="Q1216" s="24">
        <v>152022</v>
      </c>
      <c r="R1216" s="16">
        <v>380055</v>
      </c>
      <c r="S1216" s="69">
        <v>31540</v>
      </c>
      <c r="T1216" s="70">
        <v>78850</v>
      </c>
      <c r="U1216" s="24">
        <v>93668</v>
      </c>
      <c r="V1216" s="24">
        <v>234170</v>
      </c>
      <c r="W1216" s="69">
        <f t="shared" si="461"/>
        <v>5235.9000000000005</v>
      </c>
      <c r="X1216" s="69">
        <f>VLOOKUP(D1216,'[1]Demanda Agregada Med. y MC'!$C$7:$O$3994,13,FALSE)</f>
        <v>13089.75</v>
      </c>
      <c r="Y1216" s="24">
        <v>0</v>
      </c>
      <c r="Z1216" s="24">
        <v>0</v>
      </c>
      <c r="AA1216" s="24">
        <v>0</v>
      </c>
      <c r="AB1216" s="24">
        <v>0</v>
      </c>
      <c r="AC1216" s="24">
        <v>4</v>
      </c>
      <c r="AD1216" s="24">
        <v>8</v>
      </c>
      <c r="AE1216" s="26">
        <v>98</v>
      </c>
      <c r="AF1216" s="25">
        <v>196</v>
      </c>
      <c r="AG1216" s="22">
        <v>9.7612000000000005</v>
      </c>
      <c r="AH1216" s="20">
        <f t="shared" si="462"/>
        <v>2758201.7854800005</v>
      </c>
      <c r="AI1216" s="9">
        <f t="shared" si="463"/>
        <v>6895006.6425000001</v>
      </c>
      <c r="AJ1216" s="9">
        <f t="shared" si="464"/>
        <v>1483917.1464</v>
      </c>
      <c r="AK1216" s="9">
        <f t="shared" si="465"/>
        <v>3709792.8660000004</v>
      </c>
      <c r="AL1216" s="9">
        <f t="shared" si="466"/>
        <v>307868.24800000002</v>
      </c>
      <c r="AM1216" s="9">
        <f t="shared" si="467"/>
        <v>769670.62</v>
      </c>
      <c r="AN1216" s="9">
        <f t="shared" si="468"/>
        <v>914312.08160000003</v>
      </c>
      <c r="AO1216" s="9">
        <f t="shared" si="469"/>
        <v>2285780.2039999999</v>
      </c>
      <c r="AP1216" s="9">
        <f t="shared" si="470"/>
        <v>51108.667080000007</v>
      </c>
      <c r="AQ1216" s="9">
        <f t="shared" si="471"/>
        <v>127771.66770000001</v>
      </c>
      <c r="AR1216" s="9">
        <f t="shared" si="472"/>
        <v>0</v>
      </c>
      <c r="AS1216" s="9">
        <f t="shared" si="473"/>
        <v>0</v>
      </c>
      <c r="AT1216" s="9">
        <f t="shared" si="474"/>
        <v>0</v>
      </c>
      <c r="AU1216" s="9">
        <f t="shared" si="475"/>
        <v>0</v>
      </c>
      <c r="AV1216" s="9">
        <f t="shared" si="476"/>
        <v>39.044800000000002</v>
      </c>
      <c r="AW1216" s="9">
        <f t="shared" si="477"/>
        <v>78.089600000000004</v>
      </c>
      <c r="AX1216" s="9">
        <f t="shared" si="478"/>
        <v>956.59760000000006</v>
      </c>
      <c r="AY1216" s="10">
        <f t="shared" si="479"/>
        <v>1913.1952000000001</v>
      </c>
    </row>
    <row r="1217" spans="1:51" ht="15" customHeight="1">
      <c r="A1217" s="87">
        <v>1211</v>
      </c>
      <c r="B1217" s="85" t="str">
        <f t="shared" si="456"/>
        <v>0601689649</v>
      </c>
      <c r="C1217" s="13" t="str">
        <f t="shared" si="457"/>
        <v>060168964911</v>
      </c>
      <c r="D1217" s="13" t="str">
        <f t="shared" si="458"/>
        <v>06016896491101</v>
      </c>
      <c r="E1217" s="14">
        <v>25400457</v>
      </c>
      <c r="F1217" s="14" t="s">
        <v>1472</v>
      </c>
      <c r="G1217" s="14" t="s">
        <v>2430</v>
      </c>
      <c r="H1217" s="14" t="s">
        <v>2568</v>
      </c>
      <c r="I1217" s="14" t="s">
        <v>1474</v>
      </c>
      <c r="J1217" s="14" t="s">
        <v>65</v>
      </c>
      <c r="K1217" s="15" t="s">
        <v>2569</v>
      </c>
      <c r="L1217" s="14" t="s">
        <v>27</v>
      </c>
      <c r="M1217" s="14">
        <v>1</v>
      </c>
      <c r="N1217" s="14" t="s">
        <v>27</v>
      </c>
      <c r="O1217" s="24">
        <f t="shared" si="459"/>
        <v>107505.1</v>
      </c>
      <c r="P1217" s="24">
        <f t="shared" si="460"/>
        <v>268754.5</v>
      </c>
      <c r="Q1217" s="24">
        <v>52742</v>
      </c>
      <c r="R1217" s="16">
        <v>131855</v>
      </c>
      <c r="S1217" s="69">
        <v>11825</v>
      </c>
      <c r="T1217" s="70">
        <v>29563</v>
      </c>
      <c r="U1217" s="24">
        <v>39314.800000000003</v>
      </c>
      <c r="V1217" s="24">
        <v>98287</v>
      </c>
      <c r="W1217" s="69">
        <f t="shared" si="461"/>
        <v>3607.8</v>
      </c>
      <c r="X1217" s="69">
        <f>VLOOKUP(D1217,'[1]Demanda Agregada Med. y MC'!$C$7:$O$3994,13,FALSE)</f>
        <v>9019.5</v>
      </c>
      <c r="Y1217" s="24">
        <v>0</v>
      </c>
      <c r="Z1217" s="24">
        <v>0</v>
      </c>
      <c r="AA1217" s="24">
        <v>0</v>
      </c>
      <c r="AB1217" s="24">
        <v>0</v>
      </c>
      <c r="AC1217" s="24">
        <v>1.5</v>
      </c>
      <c r="AD1217" s="24">
        <v>3</v>
      </c>
      <c r="AE1217" s="26">
        <v>14</v>
      </c>
      <c r="AF1217" s="25">
        <v>27</v>
      </c>
      <c r="AG1217" s="22">
        <v>9.7336000000000009</v>
      </c>
      <c r="AH1217" s="20">
        <f t="shared" si="462"/>
        <v>1046411.6413600001</v>
      </c>
      <c r="AI1217" s="9">
        <f t="shared" si="463"/>
        <v>2615948.8012000001</v>
      </c>
      <c r="AJ1217" s="9">
        <f t="shared" si="464"/>
        <v>513369.53120000003</v>
      </c>
      <c r="AK1217" s="9">
        <f t="shared" si="465"/>
        <v>1283423.8280000002</v>
      </c>
      <c r="AL1217" s="9">
        <f t="shared" si="466"/>
        <v>115099.82</v>
      </c>
      <c r="AM1217" s="9">
        <f t="shared" si="467"/>
        <v>287754.41680000001</v>
      </c>
      <c r="AN1217" s="9">
        <f t="shared" si="468"/>
        <v>382674.53728000005</v>
      </c>
      <c r="AO1217" s="9">
        <f t="shared" si="469"/>
        <v>956686.34320000012</v>
      </c>
      <c r="AP1217" s="9">
        <f t="shared" si="470"/>
        <v>35116.882080000003</v>
      </c>
      <c r="AQ1217" s="9">
        <f t="shared" si="471"/>
        <v>87792.205200000011</v>
      </c>
      <c r="AR1217" s="9">
        <f t="shared" si="472"/>
        <v>0</v>
      </c>
      <c r="AS1217" s="9">
        <f t="shared" si="473"/>
        <v>0</v>
      </c>
      <c r="AT1217" s="9">
        <f t="shared" si="474"/>
        <v>0</v>
      </c>
      <c r="AU1217" s="9">
        <f t="shared" si="475"/>
        <v>0</v>
      </c>
      <c r="AV1217" s="9">
        <f t="shared" si="476"/>
        <v>14.6004</v>
      </c>
      <c r="AW1217" s="9">
        <f t="shared" si="477"/>
        <v>29.200800000000001</v>
      </c>
      <c r="AX1217" s="9">
        <f t="shared" si="478"/>
        <v>136.27040000000002</v>
      </c>
      <c r="AY1217" s="10">
        <f t="shared" si="479"/>
        <v>262.80720000000002</v>
      </c>
    </row>
    <row r="1218" spans="1:51" ht="15" customHeight="1">
      <c r="A1218" s="87">
        <v>1212</v>
      </c>
      <c r="B1218" s="85" t="str">
        <f t="shared" si="456"/>
        <v>0601689656</v>
      </c>
      <c r="C1218" s="13" t="str">
        <f t="shared" si="457"/>
        <v>060168965611</v>
      </c>
      <c r="D1218" s="13" t="str">
        <f t="shared" si="458"/>
        <v>06016896561101</v>
      </c>
      <c r="E1218" s="14">
        <v>25400457</v>
      </c>
      <c r="F1218" s="14" t="s">
        <v>1472</v>
      </c>
      <c r="G1218" s="14" t="s">
        <v>2430</v>
      </c>
      <c r="H1218" s="14" t="s">
        <v>2570</v>
      </c>
      <c r="I1218" s="14" t="s">
        <v>1474</v>
      </c>
      <c r="J1218" s="14" t="s">
        <v>65</v>
      </c>
      <c r="K1218" s="15" t="s">
        <v>2571</v>
      </c>
      <c r="L1218" s="14" t="s">
        <v>27</v>
      </c>
      <c r="M1218" s="14">
        <v>1</v>
      </c>
      <c r="N1218" s="14" t="s">
        <v>27</v>
      </c>
      <c r="O1218" s="24">
        <f t="shared" si="459"/>
        <v>25078.7</v>
      </c>
      <c r="P1218" s="24">
        <f t="shared" si="460"/>
        <v>62687.5</v>
      </c>
      <c r="Q1218" s="24">
        <v>16000</v>
      </c>
      <c r="R1218" s="16">
        <v>39999</v>
      </c>
      <c r="S1218" s="69">
        <v>2080</v>
      </c>
      <c r="T1218" s="70">
        <v>5200</v>
      </c>
      <c r="U1218" s="24">
        <v>6856.8</v>
      </c>
      <c r="V1218" s="24">
        <v>17142</v>
      </c>
      <c r="W1218" s="69">
        <f t="shared" si="461"/>
        <v>125.4</v>
      </c>
      <c r="X1218" s="69">
        <f>VLOOKUP(D1218,'[1]Demanda Agregada Med. y MC'!$C$7:$O$3994,13,FALSE)</f>
        <v>313.5</v>
      </c>
      <c r="Y1218" s="24">
        <v>0</v>
      </c>
      <c r="Z1218" s="24">
        <v>0</v>
      </c>
      <c r="AA1218" s="24">
        <v>0</v>
      </c>
      <c r="AB1218" s="24">
        <v>0</v>
      </c>
      <c r="AC1218" s="24">
        <v>1.5</v>
      </c>
      <c r="AD1218" s="24">
        <v>3</v>
      </c>
      <c r="AE1218" s="26">
        <v>15</v>
      </c>
      <c r="AF1218" s="25">
        <v>30</v>
      </c>
      <c r="AG1218" s="22">
        <v>9.9746024361022485</v>
      </c>
      <c r="AH1218" s="20">
        <f t="shared" si="462"/>
        <v>250150.06211427748</v>
      </c>
      <c r="AI1218" s="9">
        <f t="shared" si="463"/>
        <v>625282.89021315973</v>
      </c>
      <c r="AJ1218" s="9">
        <f t="shared" si="464"/>
        <v>159593.63897763597</v>
      </c>
      <c r="AK1218" s="9">
        <f t="shared" si="465"/>
        <v>398974.12284165382</v>
      </c>
      <c r="AL1218" s="9">
        <f t="shared" si="466"/>
        <v>20747.173067092677</v>
      </c>
      <c r="AM1218" s="9">
        <f t="shared" si="467"/>
        <v>51867.932667731693</v>
      </c>
      <c r="AN1218" s="9">
        <f t="shared" si="468"/>
        <v>68393.853983865905</v>
      </c>
      <c r="AO1218" s="9">
        <f t="shared" si="469"/>
        <v>170984.63495966475</v>
      </c>
      <c r="AP1218" s="9">
        <f t="shared" si="470"/>
        <v>1250.815145487222</v>
      </c>
      <c r="AQ1218" s="9">
        <f t="shared" si="471"/>
        <v>3127.0378637180547</v>
      </c>
      <c r="AR1218" s="9">
        <f t="shared" si="472"/>
        <v>0</v>
      </c>
      <c r="AS1218" s="9">
        <f t="shared" si="473"/>
        <v>0</v>
      </c>
      <c r="AT1218" s="9">
        <f t="shared" si="474"/>
        <v>0</v>
      </c>
      <c r="AU1218" s="9">
        <f t="shared" si="475"/>
        <v>0</v>
      </c>
      <c r="AV1218" s="9">
        <f t="shared" si="476"/>
        <v>14.961903654153373</v>
      </c>
      <c r="AW1218" s="9">
        <f t="shared" si="477"/>
        <v>29.923807308306746</v>
      </c>
      <c r="AX1218" s="9">
        <f t="shared" si="478"/>
        <v>149.61903654153372</v>
      </c>
      <c r="AY1218" s="10">
        <f t="shared" si="479"/>
        <v>299.23807308306743</v>
      </c>
    </row>
    <row r="1219" spans="1:51" ht="15" customHeight="1">
      <c r="A1219" s="87">
        <v>1213</v>
      </c>
      <c r="B1219" s="85" t="str">
        <f t="shared" si="456"/>
        <v>0601689664</v>
      </c>
      <c r="C1219" s="13" t="str">
        <f t="shared" si="457"/>
        <v>060168966411</v>
      </c>
      <c r="D1219" s="13" t="str">
        <f t="shared" si="458"/>
        <v>06016896641101</v>
      </c>
      <c r="E1219" s="14">
        <v>25400457</v>
      </c>
      <c r="F1219" s="14" t="s">
        <v>1472</v>
      </c>
      <c r="G1219" s="14" t="s">
        <v>2430</v>
      </c>
      <c r="H1219" s="14" t="s">
        <v>2572</v>
      </c>
      <c r="I1219" s="14" t="s">
        <v>1474</v>
      </c>
      <c r="J1219" s="14" t="s">
        <v>65</v>
      </c>
      <c r="K1219" s="15" t="s">
        <v>2573</v>
      </c>
      <c r="L1219" s="14" t="s">
        <v>27</v>
      </c>
      <c r="M1219" s="14">
        <v>1</v>
      </c>
      <c r="N1219" s="14" t="s">
        <v>27</v>
      </c>
      <c r="O1219" s="24">
        <f t="shared" si="459"/>
        <v>13272.4</v>
      </c>
      <c r="P1219" s="24">
        <f t="shared" si="460"/>
        <v>33164.5</v>
      </c>
      <c r="Q1219" s="24">
        <v>8727</v>
      </c>
      <c r="R1219" s="16">
        <v>21816</v>
      </c>
      <c r="S1219" s="69">
        <v>800</v>
      </c>
      <c r="T1219" s="70">
        <v>2000</v>
      </c>
      <c r="U1219" s="24">
        <v>3657.6000000000004</v>
      </c>
      <c r="V1219" s="24">
        <v>9144</v>
      </c>
      <c r="W1219" s="69">
        <f t="shared" si="461"/>
        <v>57.800000000000004</v>
      </c>
      <c r="X1219" s="69">
        <f>VLOOKUP(D1219,'[1]Demanda Agregada Med. y MC'!$C$7:$O$3994,13,FALSE)</f>
        <v>144.5</v>
      </c>
      <c r="Y1219" s="24">
        <v>0</v>
      </c>
      <c r="Z1219" s="24">
        <v>0</v>
      </c>
      <c r="AA1219" s="24">
        <v>0</v>
      </c>
      <c r="AB1219" s="24">
        <v>0</v>
      </c>
      <c r="AC1219" s="24">
        <v>0</v>
      </c>
      <c r="AD1219" s="24">
        <v>0</v>
      </c>
      <c r="AE1219" s="26">
        <v>30</v>
      </c>
      <c r="AF1219" s="25">
        <v>60</v>
      </c>
      <c r="AG1219" s="22">
        <v>10.162625102192772</v>
      </c>
      <c r="AH1219" s="20">
        <f t="shared" si="462"/>
        <v>134882.42540634333</v>
      </c>
      <c r="AI1219" s="9">
        <f t="shared" si="463"/>
        <v>337038.3802016722</v>
      </c>
      <c r="AJ1219" s="9">
        <f t="shared" si="464"/>
        <v>88689.229266836322</v>
      </c>
      <c r="AK1219" s="9">
        <f t="shared" si="465"/>
        <v>221707.82922943751</v>
      </c>
      <c r="AL1219" s="9">
        <f t="shared" si="466"/>
        <v>8130.1000817542172</v>
      </c>
      <c r="AM1219" s="9">
        <f t="shared" si="467"/>
        <v>20325.250204385542</v>
      </c>
      <c r="AN1219" s="9">
        <f t="shared" si="468"/>
        <v>37170.817573780289</v>
      </c>
      <c r="AO1219" s="9">
        <f t="shared" si="469"/>
        <v>92927.043934450703</v>
      </c>
      <c r="AP1219" s="9">
        <f t="shared" si="470"/>
        <v>587.39973090674221</v>
      </c>
      <c r="AQ1219" s="9">
        <f t="shared" si="471"/>
        <v>1468.4993272668555</v>
      </c>
      <c r="AR1219" s="9">
        <f t="shared" si="472"/>
        <v>0</v>
      </c>
      <c r="AS1219" s="9">
        <f t="shared" si="473"/>
        <v>0</v>
      </c>
      <c r="AT1219" s="9">
        <f t="shared" si="474"/>
        <v>0</v>
      </c>
      <c r="AU1219" s="9">
        <f t="shared" si="475"/>
        <v>0</v>
      </c>
      <c r="AV1219" s="9">
        <f t="shared" si="476"/>
        <v>0</v>
      </c>
      <c r="AW1219" s="9">
        <f t="shared" si="477"/>
        <v>0</v>
      </c>
      <c r="AX1219" s="9">
        <f t="shared" si="478"/>
        <v>304.87875306578314</v>
      </c>
      <c r="AY1219" s="10">
        <f t="shared" si="479"/>
        <v>609.75750613156629</v>
      </c>
    </row>
    <row r="1220" spans="1:51" ht="15" customHeight="1">
      <c r="A1220" s="87">
        <v>1214</v>
      </c>
      <c r="B1220" s="85" t="str">
        <f t="shared" si="456"/>
        <v>0601689672</v>
      </c>
      <c r="C1220" s="13" t="str">
        <f t="shared" si="457"/>
        <v>060168967211</v>
      </c>
      <c r="D1220" s="13" t="str">
        <f t="shared" si="458"/>
        <v>06016896721101</v>
      </c>
      <c r="E1220" s="14">
        <v>25400440</v>
      </c>
      <c r="F1220" s="14" t="s">
        <v>1472</v>
      </c>
      <c r="G1220" s="14" t="s">
        <v>2430</v>
      </c>
      <c r="H1220" s="14" t="s">
        <v>2574</v>
      </c>
      <c r="I1220" s="14" t="s">
        <v>1474</v>
      </c>
      <c r="J1220" s="14" t="s">
        <v>65</v>
      </c>
      <c r="K1220" s="15" t="s">
        <v>2575</v>
      </c>
      <c r="L1220" s="14" t="s">
        <v>27</v>
      </c>
      <c r="M1220" s="14">
        <v>1</v>
      </c>
      <c r="N1220" s="14" t="s">
        <v>27</v>
      </c>
      <c r="O1220" s="24">
        <f t="shared" si="459"/>
        <v>7484.4</v>
      </c>
      <c r="P1220" s="24">
        <f t="shared" si="460"/>
        <v>18710</v>
      </c>
      <c r="Q1220" s="24">
        <v>5468</v>
      </c>
      <c r="R1220" s="16">
        <v>13669</v>
      </c>
      <c r="S1220" s="69">
        <v>414</v>
      </c>
      <c r="T1220" s="70">
        <v>1035</v>
      </c>
      <c r="U1220" s="24">
        <v>1602.4</v>
      </c>
      <c r="V1220" s="24">
        <v>4006</v>
      </c>
      <c r="W1220" s="69">
        <f t="shared" si="461"/>
        <v>0</v>
      </c>
      <c r="X1220" s="69">
        <f>VLOOKUP(D1220,'[1]Demanda Agregada Med. y MC'!$C$7:$O$3994,13,FALSE)</f>
        <v>0</v>
      </c>
      <c r="Y1220" s="24">
        <v>0</v>
      </c>
      <c r="Z1220" s="24">
        <v>0</v>
      </c>
      <c r="AA1220" s="24">
        <v>0</v>
      </c>
      <c r="AB1220" s="24">
        <v>0</v>
      </c>
      <c r="AC1220" s="24">
        <v>0</v>
      </c>
      <c r="AD1220" s="24">
        <v>0</v>
      </c>
      <c r="AE1220" s="26">
        <v>0</v>
      </c>
      <c r="AF1220" s="25">
        <v>0</v>
      </c>
      <c r="AG1220" s="22">
        <v>12.052</v>
      </c>
      <c r="AH1220" s="20">
        <f t="shared" si="462"/>
        <v>90201.988799999992</v>
      </c>
      <c r="AI1220" s="9">
        <f t="shared" si="463"/>
        <v>225492.91999999998</v>
      </c>
      <c r="AJ1220" s="9">
        <f t="shared" si="464"/>
        <v>65900.335999999996</v>
      </c>
      <c r="AK1220" s="9">
        <f t="shared" si="465"/>
        <v>164738.788</v>
      </c>
      <c r="AL1220" s="9">
        <f t="shared" si="466"/>
        <v>4989.5280000000002</v>
      </c>
      <c r="AM1220" s="9">
        <f t="shared" si="467"/>
        <v>12473.82</v>
      </c>
      <c r="AN1220" s="9">
        <f t="shared" si="468"/>
        <v>19312.124800000001</v>
      </c>
      <c r="AO1220" s="9">
        <f t="shared" si="469"/>
        <v>48280.311999999998</v>
      </c>
      <c r="AP1220" s="9">
        <f t="shared" si="470"/>
        <v>0</v>
      </c>
      <c r="AQ1220" s="9">
        <f t="shared" si="471"/>
        <v>0</v>
      </c>
      <c r="AR1220" s="9">
        <f t="shared" si="472"/>
        <v>0</v>
      </c>
      <c r="AS1220" s="9">
        <f t="shared" si="473"/>
        <v>0</v>
      </c>
      <c r="AT1220" s="9">
        <f t="shared" si="474"/>
        <v>0</v>
      </c>
      <c r="AU1220" s="9">
        <f t="shared" si="475"/>
        <v>0</v>
      </c>
      <c r="AV1220" s="9">
        <f t="shared" si="476"/>
        <v>0</v>
      </c>
      <c r="AW1220" s="9">
        <f t="shared" si="477"/>
        <v>0</v>
      </c>
      <c r="AX1220" s="9">
        <f t="shared" si="478"/>
        <v>0</v>
      </c>
      <c r="AY1220" s="10">
        <f t="shared" si="479"/>
        <v>0</v>
      </c>
    </row>
    <row r="1221" spans="1:51" ht="15" customHeight="1">
      <c r="A1221" s="87">
        <v>1215</v>
      </c>
      <c r="B1221" s="85" t="str">
        <f t="shared" si="456"/>
        <v>0601689771</v>
      </c>
      <c r="C1221" s="13" t="str">
        <f t="shared" si="457"/>
        <v>060168977111</v>
      </c>
      <c r="D1221" s="13" t="str">
        <f t="shared" si="458"/>
        <v>06016897711101</v>
      </c>
      <c r="E1221" s="14">
        <v>25400440</v>
      </c>
      <c r="F1221" s="14" t="s">
        <v>1472</v>
      </c>
      <c r="G1221" s="14" t="s">
        <v>2430</v>
      </c>
      <c r="H1221" s="14" t="s">
        <v>2576</v>
      </c>
      <c r="I1221" s="14" t="s">
        <v>1474</v>
      </c>
      <c r="J1221" s="14" t="s">
        <v>65</v>
      </c>
      <c r="K1221" s="15" t="s">
        <v>2577</v>
      </c>
      <c r="L1221" s="14" t="s">
        <v>27</v>
      </c>
      <c r="M1221" s="14">
        <v>1</v>
      </c>
      <c r="N1221" s="14" t="s">
        <v>27</v>
      </c>
      <c r="O1221" s="24">
        <f t="shared" si="459"/>
        <v>3166.5</v>
      </c>
      <c r="P1221" s="24">
        <f t="shared" si="460"/>
        <v>7914.75</v>
      </c>
      <c r="Q1221" s="24">
        <v>1344</v>
      </c>
      <c r="R1221" s="16">
        <v>3359</v>
      </c>
      <c r="S1221" s="69">
        <v>211</v>
      </c>
      <c r="T1221" s="70">
        <v>527</v>
      </c>
      <c r="U1221" s="24">
        <v>1552.4</v>
      </c>
      <c r="V1221" s="24">
        <v>3881</v>
      </c>
      <c r="W1221" s="69">
        <f t="shared" si="461"/>
        <v>59.1</v>
      </c>
      <c r="X1221" s="69">
        <f>VLOOKUP(D1221,'[1]Demanda Agregada Med. y MC'!$C$7:$O$3994,13,FALSE)</f>
        <v>147.75</v>
      </c>
      <c r="Y1221" s="24">
        <v>0</v>
      </c>
      <c r="Z1221" s="24">
        <v>0</v>
      </c>
      <c r="AA1221" s="24">
        <v>0</v>
      </c>
      <c r="AB1221" s="24">
        <v>0</v>
      </c>
      <c r="AC1221" s="24">
        <v>0</v>
      </c>
      <c r="AD1221" s="24">
        <v>0</v>
      </c>
      <c r="AE1221" s="26">
        <v>0</v>
      </c>
      <c r="AF1221" s="25">
        <v>0</v>
      </c>
      <c r="AG1221" s="22">
        <v>9.3041048926030143</v>
      </c>
      <c r="AH1221" s="20">
        <f t="shared" si="462"/>
        <v>29461.448142427445</v>
      </c>
      <c r="AI1221" s="9">
        <f t="shared" si="463"/>
        <v>73639.664198729704</v>
      </c>
      <c r="AJ1221" s="9">
        <f t="shared" si="464"/>
        <v>12504.716975658452</v>
      </c>
      <c r="AK1221" s="9">
        <f t="shared" si="465"/>
        <v>31252.488334253525</v>
      </c>
      <c r="AL1221" s="9">
        <f t="shared" si="466"/>
        <v>1963.1661323392361</v>
      </c>
      <c r="AM1221" s="9">
        <f t="shared" si="467"/>
        <v>4903.2632784017887</v>
      </c>
      <c r="AN1221" s="9">
        <f t="shared" si="468"/>
        <v>14443.69243527692</v>
      </c>
      <c r="AO1221" s="9">
        <f t="shared" si="469"/>
        <v>36109.231088192297</v>
      </c>
      <c r="AP1221" s="9">
        <f t="shared" si="470"/>
        <v>549.87259915283812</v>
      </c>
      <c r="AQ1221" s="9">
        <f t="shared" si="471"/>
        <v>1374.6814978820953</v>
      </c>
      <c r="AR1221" s="9">
        <f t="shared" si="472"/>
        <v>0</v>
      </c>
      <c r="AS1221" s="9">
        <f t="shared" si="473"/>
        <v>0</v>
      </c>
      <c r="AT1221" s="9">
        <f t="shared" si="474"/>
        <v>0</v>
      </c>
      <c r="AU1221" s="9">
        <f t="shared" si="475"/>
        <v>0</v>
      </c>
      <c r="AV1221" s="9">
        <f t="shared" si="476"/>
        <v>0</v>
      </c>
      <c r="AW1221" s="9">
        <f t="shared" si="477"/>
        <v>0</v>
      </c>
      <c r="AX1221" s="9">
        <f t="shared" si="478"/>
        <v>0</v>
      </c>
      <c r="AY1221" s="10">
        <f t="shared" si="479"/>
        <v>0</v>
      </c>
    </row>
    <row r="1222" spans="1:51" ht="15" customHeight="1">
      <c r="A1222" s="87">
        <v>1216</v>
      </c>
      <c r="B1222" s="85" t="str">
        <f t="shared" si="456"/>
        <v>0601689789</v>
      </c>
      <c r="C1222" s="13" t="str">
        <f t="shared" si="457"/>
        <v>060168978911</v>
      </c>
      <c r="D1222" s="13" t="str">
        <f t="shared" si="458"/>
        <v>06016897891101</v>
      </c>
      <c r="E1222" s="14">
        <v>25400457</v>
      </c>
      <c r="F1222" s="14" t="s">
        <v>1472</v>
      </c>
      <c r="G1222" s="14" t="s">
        <v>2430</v>
      </c>
      <c r="H1222" s="14" t="s">
        <v>2578</v>
      </c>
      <c r="I1222" s="14" t="s">
        <v>1474</v>
      </c>
      <c r="J1222" s="14" t="s">
        <v>65</v>
      </c>
      <c r="K1222" s="15" t="s">
        <v>2579</v>
      </c>
      <c r="L1222" s="14" t="s">
        <v>27</v>
      </c>
      <c r="M1222" s="14">
        <v>1</v>
      </c>
      <c r="N1222" s="14" t="s">
        <v>27</v>
      </c>
      <c r="O1222" s="24">
        <f t="shared" si="459"/>
        <v>1965.6</v>
      </c>
      <c r="P1222" s="24">
        <f t="shared" si="460"/>
        <v>4912</v>
      </c>
      <c r="Q1222" s="24">
        <v>965</v>
      </c>
      <c r="R1222" s="16">
        <v>2411</v>
      </c>
      <c r="S1222" s="69">
        <v>75</v>
      </c>
      <c r="T1222" s="70">
        <v>187</v>
      </c>
      <c r="U1222" s="24">
        <v>889.6</v>
      </c>
      <c r="V1222" s="24">
        <v>2224</v>
      </c>
      <c r="W1222" s="69">
        <f t="shared" si="461"/>
        <v>36</v>
      </c>
      <c r="X1222" s="69">
        <f>VLOOKUP(D1222,'[1]Demanda Agregada Med. y MC'!$C$7:$O$3994,13,FALSE)</f>
        <v>90</v>
      </c>
      <c r="Y1222" s="24">
        <v>0</v>
      </c>
      <c r="Z1222" s="24">
        <v>0</v>
      </c>
      <c r="AA1222" s="24">
        <v>0</v>
      </c>
      <c r="AB1222" s="24">
        <v>0</v>
      </c>
      <c r="AC1222" s="24">
        <v>0</v>
      </c>
      <c r="AD1222" s="24">
        <v>0</v>
      </c>
      <c r="AE1222" s="26">
        <v>0</v>
      </c>
      <c r="AF1222" s="25">
        <v>0</v>
      </c>
      <c r="AG1222" s="22">
        <v>9.9746024361022485</v>
      </c>
      <c r="AH1222" s="20">
        <f t="shared" si="462"/>
        <v>19606.07854840258</v>
      </c>
      <c r="AI1222" s="9">
        <f t="shared" si="463"/>
        <v>48995.247166134242</v>
      </c>
      <c r="AJ1222" s="9">
        <f t="shared" si="464"/>
        <v>9625.491350838669</v>
      </c>
      <c r="AK1222" s="9">
        <f t="shared" si="465"/>
        <v>24048.76647344252</v>
      </c>
      <c r="AL1222" s="9">
        <f t="shared" si="466"/>
        <v>748.09518270766864</v>
      </c>
      <c r="AM1222" s="9">
        <f t="shared" si="467"/>
        <v>1865.2506555511204</v>
      </c>
      <c r="AN1222" s="9">
        <f t="shared" si="468"/>
        <v>8873.406327156561</v>
      </c>
      <c r="AO1222" s="9">
        <f t="shared" si="469"/>
        <v>22183.515817891399</v>
      </c>
      <c r="AP1222" s="9">
        <f t="shared" si="470"/>
        <v>359.08568769968093</v>
      </c>
      <c r="AQ1222" s="9">
        <f t="shared" si="471"/>
        <v>897.71421924920242</v>
      </c>
      <c r="AR1222" s="9">
        <f t="shared" si="472"/>
        <v>0</v>
      </c>
      <c r="AS1222" s="9">
        <f t="shared" si="473"/>
        <v>0</v>
      </c>
      <c r="AT1222" s="9">
        <f t="shared" si="474"/>
        <v>0</v>
      </c>
      <c r="AU1222" s="9">
        <f t="shared" si="475"/>
        <v>0</v>
      </c>
      <c r="AV1222" s="9">
        <f t="shared" si="476"/>
        <v>0</v>
      </c>
      <c r="AW1222" s="9">
        <f t="shared" si="477"/>
        <v>0</v>
      </c>
      <c r="AX1222" s="9">
        <f t="shared" si="478"/>
        <v>0</v>
      </c>
      <c r="AY1222" s="10">
        <f t="shared" si="479"/>
        <v>0</v>
      </c>
    </row>
    <row r="1223" spans="1:51" ht="15" customHeight="1">
      <c r="A1223" s="87">
        <v>1217</v>
      </c>
      <c r="B1223" s="85" t="str">
        <f t="shared" si="456"/>
        <v>0601689797</v>
      </c>
      <c r="C1223" s="13" t="str">
        <f t="shared" si="457"/>
        <v>060168979711</v>
      </c>
      <c r="D1223" s="13" t="str">
        <f t="shared" si="458"/>
        <v>06016897971101</v>
      </c>
      <c r="E1223" s="14">
        <v>25400457</v>
      </c>
      <c r="F1223" s="14" t="s">
        <v>1472</v>
      </c>
      <c r="G1223" s="14" t="s">
        <v>2430</v>
      </c>
      <c r="H1223" s="14" t="s">
        <v>2580</v>
      </c>
      <c r="I1223" s="14" t="s">
        <v>1474</v>
      </c>
      <c r="J1223" s="14" t="s">
        <v>65</v>
      </c>
      <c r="K1223" s="15" t="s">
        <v>2581</v>
      </c>
      <c r="L1223" s="14" t="s">
        <v>27</v>
      </c>
      <c r="M1223" s="14">
        <v>1</v>
      </c>
      <c r="N1223" s="14" t="s">
        <v>27</v>
      </c>
      <c r="O1223" s="24">
        <f t="shared" si="459"/>
        <v>2627.4</v>
      </c>
      <c r="P1223" s="24">
        <f t="shared" si="460"/>
        <v>6566</v>
      </c>
      <c r="Q1223" s="24">
        <v>990</v>
      </c>
      <c r="R1223" s="16">
        <v>2473</v>
      </c>
      <c r="S1223" s="69">
        <v>185</v>
      </c>
      <c r="T1223" s="70">
        <v>462</v>
      </c>
      <c r="U1223" s="24">
        <v>1452.4</v>
      </c>
      <c r="V1223" s="24">
        <v>3631</v>
      </c>
      <c r="W1223" s="69">
        <f t="shared" si="461"/>
        <v>0</v>
      </c>
      <c r="X1223" s="69">
        <f>VLOOKUP(D1223,'[1]Demanda Agregada Med. y MC'!$C$7:$O$3994,13,FALSE)</f>
        <v>0</v>
      </c>
      <c r="Y1223" s="24">
        <v>0</v>
      </c>
      <c r="Z1223" s="24">
        <v>0</v>
      </c>
      <c r="AA1223" s="24">
        <v>0</v>
      </c>
      <c r="AB1223" s="24">
        <v>0</v>
      </c>
      <c r="AC1223" s="24">
        <v>0</v>
      </c>
      <c r="AD1223" s="24">
        <v>0</v>
      </c>
      <c r="AE1223" s="26">
        <v>0</v>
      </c>
      <c r="AF1223" s="25">
        <v>0</v>
      </c>
      <c r="AG1223" s="22">
        <v>9.9746024361022485</v>
      </c>
      <c r="AH1223" s="20">
        <f t="shared" si="462"/>
        <v>26207.270440615048</v>
      </c>
      <c r="AI1223" s="9">
        <f t="shared" si="463"/>
        <v>65493.239595447361</v>
      </c>
      <c r="AJ1223" s="9">
        <f t="shared" si="464"/>
        <v>9874.8564117412261</v>
      </c>
      <c r="AK1223" s="9">
        <f t="shared" si="465"/>
        <v>24667.191824480862</v>
      </c>
      <c r="AL1223" s="9">
        <f t="shared" si="466"/>
        <v>1845.3014506789159</v>
      </c>
      <c r="AM1223" s="9">
        <f t="shared" si="467"/>
        <v>4608.2663254792387</v>
      </c>
      <c r="AN1223" s="9">
        <f t="shared" si="468"/>
        <v>14487.112578194907</v>
      </c>
      <c r="AO1223" s="9">
        <f t="shared" si="469"/>
        <v>36217.781445487264</v>
      </c>
      <c r="AP1223" s="9">
        <f t="shared" si="470"/>
        <v>0</v>
      </c>
      <c r="AQ1223" s="9">
        <f t="shared" si="471"/>
        <v>0</v>
      </c>
      <c r="AR1223" s="9">
        <f t="shared" si="472"/>
        <v>0</v>
      </c>
      <c r="AS1223" s="9">
        <f t="shared" si="473"/>
        <v>0</v>
      </c>
      <c r="AT1223" s="9">
        <f t="shared" si="474"/>
        <v>0</v>
      </c>
      <c r="AU1223" s="9">
        <f t="shared" si="475"/>
        <v>0</v>
      </c>
      <c r="AV1223" s="9">
        <f t="shared" si="476"/>
        <v>0</v>
      </c>
      <c r="AW1223" s="9">
        <f t="shared" si="477"/>
        <v>0</v>
      </c>
      <c r="AX1223" s="9">
        <f t="shared" si="478"/>
        <v>0</v>
      </c>
      <c r="AY1223" s="10">
        <f t="shared" si="479"/>
        <v>0</v>
      </c>
    </row>
    <row r="1224" spans="1:51" ht="15" customHeight="1">
      <c r="A1224" s="87">
        <v>1218</v>
      </c>
      <c r="B1224" s="85" t="str">
        <f t="shared" si="456"/>
        <v>0601689870</v>
      </c>
      <c r="C1224" s="13" t="str">
        <f t="shared" si="457"/>
        <v>060168987012</v>
      </c>
      <c r="D1224" s="13" t="str">
        <f t="shared" si="458"/>
        <v>06016898701201</v>
      </c>
      <c r="E1224" s="14">
        <v>25400446</v>
      </c>
      <c r="F1224" s="14" t="s">
        <v>1472</v>
      </c>
      <c r="G1224" s="14" t="s">
        <v>2430</v>
      </c>
      <c r="H1224" s="14" t="s">
        <v>2582</v>
      </c>
      <c r="I1224" s="14" t="s">
        <v>1483</v>
      </c>
      <c r="J1224" s="14" t="s">
        <v>65</v>
      </c>
      <c r="K1224" s="15" t="s">
        <v>2583</v>
      </c>
      <c r="L1224" s="14" t="s">
        <v>27</v>
      </c>
      <c r="M1224" s="14">
        <v>1</v>
      </c>
      <c r="N1224" s="14" t="s">
        <v>27</v>
      </c>
      <c r="O1224" s="24">
        <f t="shared" si="459"/>
        <v>483.20000000000005</v>
      </c>
      <c r="P1224" s="24">
        <f t="shared" si="460"/>
        <v>1208</v>
      </c>
      <c r="Q1224" s="24">
        <v>344</v>
      </c>
      <c r="R1224" s="16">
        <v>860</v>
      </c>
      <c r="S1224" s="69">
        <v>0</v>
      </c>
      <c r="T1224" s="70">
        <v>0</v>
      </c>
      <c r="U1224" s="24">
        <v>137.6</v>
      </c>
      <c r="V1224" s="24">
        <v>344</v>
      </c>
      <c r="W1224" s="69">
        <f t="shared" si="461"/>
        <v>1.5999999999999999</v>
      </c>
      <c r="X1224" s="69">
        <f>VLOOKUP(D1224,'[1]Demanda Agregada Med. y MC'!$C$7:$O$3994,13,FALSE)</f>
        <v>3.9999999999999996</v>
      </c>
      <c r="Y1224" s="24">
        <v>0</v>
      </c>
      <c r="Z1224" s="24">
        <v>0</v>
      </c>
      <c r="AA1224" s="24">
        <v>0</v>
      </c>
      <c r="AB1224" s="24">
        <v>0</v>
      </c>
      <c r="AC1224" s="24">
        <v>0</v>
      </c>
      <c r="AD1224" s="24">
        <v>0</v>
      </c>
      <c r="AE1224" s="26">
        <v>0</v>
      </c>
      <c r="AF1224" s="25">
        <v>0</v>
      </c>
      <c r="AG1224" s="22">
        <v>1065.1668</v>
      </c>
      <c r="AH1224" s="20">
        <f t="shared" si="462"/>
        <v>514688.59776000003</v>
      </c>
      <c r="AI1224" s="9">
        <f t="shared" si="463"/>
        <v>1286721.4944</v>
      </c>
      <c r="AJ1224" s="9">
        <f t="shared" si="464"/>
        <v>366417.37919999997</v>
      </c>
      <c r="AK1224" s="9">
        <f t="shared" si="465"/>
        <v>916043.44799999997</v>
      </c>
      <c r="AL1224" s="9">
        <f t="shared" si="466"/>
        <v>0</v>
      </c>
      <c r="AM1224" s="9">
        <f t="shared" si="467"/>
        <v>0</v>
      </c>
      <c r="AN1224" s="9">
        <f t="shared" si="468"/>
        <v>146566.95168</v>
      </c>
      <c r="AO1224" s="9">
        <f t="shared" si="469"/>
        <v>366417.37919999997</v>
      </c>
      <c r="AP1224" s="9">
        <f t="shared" si="470"/>
        <v>1704.2668799999999</v>
      </c>
      <c r="AQ1224" s="9">
        <f t="shared" si="471"/>
        <v>4260.667199999999</v>
      </c>
      <c r="AR1224" s="9">
        <f t="shared" si="472"/>
        <v>0</v>
      </c>
      <c r="AS1224" s="9">
        <f t="shared" si="473"/>
        <v>0</v>
      </c>
      <c r="AT1224" s="9">
        <f t="shared" si="474"/>
        <v>0</v>
      </c>
      <c r="AU1224" s="9">
        <f t="shared" si="475"/>
        <v>0</v>
      </c>
      <c r="AV1224" s="9">
        <f t="shared" si="476"/>
        <v>0</v>
      </c>
      <c r="AW1224" s="9">
        <f t="shared" si="477"/>
        <v>0</v>
      </c>
      <c r="AX1224" s="9">
        <f t="shared" si="478"/>
        <v>0</v>
      </c>
      <c r="AY1224" s="10">
        <f t="shared" si="479"/>
        <v>0</v>
      </c>
    </row>
    <row r="1225" spans="1:51" ht="15" customHeight="1">
      <c r="A1225" s="87">
        <v>1219</v>
      </c>
      <c r="B1225" s="85" t="str">
        <f t="shared" si="456"/>
        <v>0601689888</v>
      </c>
      <c r="C1225" s="13" t="str">
        <f t="shared" si="457"/>
        <v>060168988812</v>
      </c>
      <c r="D1225" s="13" t="str">
        <f t="shared" si="458"/>
        <v>06016898881201</v>
      </c>
      <c r="E1225" s="14">
        <v>25400446</v>
      </c>
      <c r="F1225" s="14" t="s">
        <v>1472</v>
      </c>
      <c r="G1225" s="14" t="s">
        <v>2430</v>
      </c>
      <c r="H1225" s="14" t="s">
        <v>2584</v>
      </c>
      <c r="I1225" s="14" t="s">
        <v>1483</v>
      </c>
      <c r="J1225" s="14" t="s">
        <v>65</v>
      </c>
      <c r="K1225" s="15" t="s">
        <v>2585</v>
      </c>
      <c r="L1225" s="14" t="s">
        <v>27</v>
      </c>
      <c r="M1225" s="14">
        <v>1</v>
      </c>
      <c r="N1225" s="14" t="s">
        <v>27</v>
      </c>
      <c r="O1225" s="24">
        <f t="shared" si="459"/>
        <v>234.8</v>
      </c>
      <c r="P1225" s="24">
        <f t="shared" si="460"/>
        <v>586</v>
      </c>
      <c r="Q1225" s="24">
        <v>126</v>
      </c>
      <c r="R1225" s="16">
        <v>314</v>
      </c>
      <c r="S1225" s="69">
        <v>0</v>
      </c>
      <c r="T1225" s="70">
        <v>0</v>
      </c>
      <c r="U1225" s="24">
        <v>108.80000000000001</v>
      </c>
      <c r="V1225" s="24">
        <v>272</v>
      </c>
      <c r="W1225" s="69">
        <f t="shared" si="461"/>
        <v>0</v>
      </c>
      <c r="X1225" s="69">
        <f>VLOOKUP(D1225,'[1]Demanda Agregada Med. y MC'!$C$7:$O$3994,13,FALSE)</f>
        <v>0</v>
      </c>
      <c r="Y1225" s="24">
        <v>0</v>
      </c>
      <c r="Z1225" s="24">
        <v>0</v>
      </c>
      <c r="AA1225" s="24">
        <v>0</v>
      </c>
      <c r="AB1225" s="24">
        <v>0</v>
      </c>
      <c r="AC1225" s="24">
        <v>0</v>
      </c>
      <c r="AD1225" s="24">
        <v>0</v>
      </c>
      <c r="AE1225" s="26">
        <v>0</v>
      </c>
      <c r="AF1225" s="25">
        <v>0</v>
      </c>
      <c r="AG1225" s="22">
        <v>1017.4353500602876</v>
      </c>
      <c r="AH1225" s="20">
        <f t="shared" si="462"/>
        <v>238893.82019415556</v>
      </c>
      <c r="AI1225" s="9">
        <f t="shared" si="463"/>
        <v>596217.11513532861</v>
      </c>
      <c r="AJ1225" s="9">
        <f t="shared" si="464"/>
        <v>128196.85410759624</v>
      </c>
      <c r="AK1225" s="9">
        <f t="shared" si="465"/>
        <v>319474.6999189303</v>
      </c>
      <c r="AL1225" s="9">
        <f t="shared" si="466"/>
        <v>0</v>
      </c>
      <c r="AM1225" s="9">
        <f t="shared" si="467"/>
        <v>0</v>
      </c>
      <c r="AN1225" s="9">
        <f t="shared" si="468"/>
        <v>110696.9660865593</v>
      </c>
      <c r="AO1225" s="9">
        <f t="shared" si="469"/>
        <v>276742.41521639825</v>
      </c>
      <c r="AP1225" s="9">
        <f t="shared" si="470"/>
        <v>0</v>
      </c>
      <c r="AQ1225" s="9">
        <f t="shared" si="471"/>
        <v>0</v>
      </c>
      <c r="AR1225" s="9">
        <f t="shared" si="472"/>
        <v>0</v>
      </c>
      <c r="AS1225" s="9">
        <f t="shared" si="473"/>
        <v>0</v>
      </c>
      <c r="AT1225" s="9">
        <f t="shared" si="474"/>
        <v>0</v>
      </c>
      <c r="AU1225" s="9">
        <f t="shared" si="475"/>
        <v>0</v>
      </c>
      <c r="AV1225" s="9">
        <f t="shared" si="476"/>
        <v>0</v>
      </c>
      <c r="AW1225" s="9">
        <f t="shared" si="477"/>
        <v>0</v>
      </c>
      <c r="AX1225" s="9">
        <f t="shared" si="478"/>
        <v>0</v>
      </c>
      <c r="AY1225" s="10">
        <f t="shared" si="479"/>
        <v>0</v>
      </c>
    </row>
    <row r="1226" spans="1:51" ht="15" customHeight="1">
      <c r="A1226" s="87">
        <v>1220</v>
      </c>
      <c r="B1226" s="85" t="str">
        <f t="shared" si="456"/>
        <v>0601689896</v>
      </c>
      <c r="C1226" s="13" t="str">
        <f t="shared" si="457"/>
        <v>060168989611</v>
      </c>
      <c r="D1226" s="13" t="str">
        <f t="shared" si="458"/>
        <v>06016898961101</v>
      </c>
      <c r="E1226" s="14">
        <v>25400448</v>
      </c>
      <c r="F1226" s="14" t="s">
        <v>1472</v>
      </c>
      <c r="G1226" s="14" t="s">
        <v>2430</v>
      </c>
      <c r="H1226" s="14" t="s">
        <v>2586</v>
      </c>
      <c r="I1226" s="14" t="s">
        <v>1474</v>
      </c>
      <c r="J1226" s="14" t="s">
        <v>65</v>
      </c>
      <c r="K1226" s="15" t="s">
        <v>2587</v>
      </c>
      <c r="L1226" s="14" t="s">
        <v>27</v>
      </c>
      <c r="M1226" s="14">
        <v>1</v>
      </c>
      <c r="N1226" s="14" t="s">
        <v>27</v>
      </c>
      <c r="O1226" s="24">
        <f t="shared" si="459"/>
        <v>44083</v>
      </c>
      <c r="P1226" s="24">
        <f t="shared" si="460"/>
        <v>110080</v>
      </c>
      <c r="Q1226" s="24">
        <v>19701</v>
      </c>
      <c r="R1226" s="16">
        <v>49251</v>
      </c>
      <c r="S1226" s="69">
        <v>3780</v>
      </c>
      <c r="T1226" s="70">
        <v>9450</v>
      </c>
      <c r="U1226" s="24">
        <v>19917.2</v>
      </c>
      <c r="V1226" s="24">
        <v>49793</v>
      </c>
      <c r="W1226" s="69">
        <f t="shared" si="461"/>
        <v>432.8</v>
      </c>
      <c r="X1226" s="69">
        <f>VLOOKUP(D1226,'[1]Demanda Agregada Med. y MC'!$C$7:$O$3994,13,FALSE)</f>
        <v>1082</v>
      </c>
      <c r="Y1226" s="24">
        <v>0</v>
      </c>
      <c r="Z1226" s="24">
        <v>0</v>
      </c>
      <c r="AA1226" s="24">
        <v>0</v>
      </c>
      <c r="AB1226" s="24">
        <v>0</v>
      </c>
      <c r="AC1226" s="24">
        <v>252</v>
      </c>
      <c r="AD1226" s="24">
        <v>504</v>
      </c>
      <c r="AE1226" s="26">
        <v>0</v>
      </c>
      <c r="AF1226" s="25">
        <v>0</v>
      </c>
      <c r="AG1226" s="22">
        <v>2.8795999999999999</v>
      </c>
      <c r="AH1226" s="20">
        <f t="shared" si="462"/>
        <v>126941.4068</v>
      </c>
      <c r="AI1226" s="9">
        <f t="shared" si="463"/>
        <v>316986.36800000002</v>
      </c>
      <c r="AJ1226" s="9">
        <f t="shared" si="464"/>
        <v>56730.999599999996</v>
      </c>
      <c r="AK1226" s="9">
        <f t="shared" si="465"/>
        <v>141823.1796</v>
      </c>
      <c r="AL1226" s="9">
        <f t="shared" si="466"/>
        <v>10884.887999999999</v>
      </c>
      <c r="AM1226" s="9">
        <f t="shared" si="467"/>
        <v>27212.22</v>
      </c>
      <c r="AN1226" s="9">
        <f t="shared" si="468"/>
        <v>57353.56912</v>
      </c>
      <c r="AO1226" s="9">
        <f t="shared" si="469"/>
        <v>143383.9228</v>
      </c>
      <c r="AP1226" s="9">
        <f t="shared" si="470"/>
        <v>1246.29088</v>
      </c>
      <c r="AQ1226" s="9">
        <f t="shared" si="471"/>
        <v>3115.7271999999998</v>
      </c>
      <c r="AR1226" s="9">
        <f t="shared" si="472"/>
        <v>0</v>
      </c>
      <c r="AS1226" s="9">
        <f t="shared" si="473"/>
        <v>0</v>
      </c>
      <c r="AT1226" s="9">
        <f t="shared" si="474"/>
        <v>0</v>
      </c>
      <c r="AU1226" s="9">
        <f t="shared" si="475"/>
        <v>0</v>
      </c>
      <c r="AV1226" s="9">
        <f t="shared" si="476"/>
        <v>725.65919999999994</v>
      </c>
      <c r="AW1226" s="9">
        <f t="shared" si="477"/>
        <v>1451.3183999999999</v>
      </c>
      <c r="AX1226" s="9">
        <f t="shared" si="478"/>
        <v>0</v>
      </c>
      <c r="AY1226" s="10">
        <f t="shared" si="479"/>
        <v>0</v>
      </c>
    </row>
    <row r="1227" spans="1:51" ht="15" customHeight="1">
      <c r="A1227" s="87">
        <v>1221</v>
      </c>
      <c r="B1227" s="85" t="str">
        <f t="shared" si="456"/>
        <v>0601689904</v>
      </c>
      <c r="C1227" s="13" t="str">
        <f t="shared" si="457"/>
        <v>060168990411</v>
      </c>
      <c r="D1227" s="13" t="str">
        <f t="shared" si="458"/>
        <v>06016899041101</v>
      </c>
      <c r="E1227" s="14">
        <v>25400448</v>
      </c>
      <c r="F1227" s="14" t="s">
        <v>1472</v>
      </c>
      <c r="G1227" s="14" t="s">
        <v>2430</v>
      </c>
      <c r="H1227" s="14" t="s">
        <v>2588</v>
      </c>
      <c r="I1227" s="14" t="s">
        <v>1474</v>
      </c>
      <c r="J1227" s="14" t="s">
        <v>65</v>
      </c>
      <c r="K1227" s="15" t="s">
        <v>2589</v>
      </c>
      <c r="L1227" s="14" t="s">
        <v>27</v>
      </c>
      <c r="M1227" s="14">
        <v>1</v>
      </c>
      <c r="N1227" s="14" t="s">
        <v>27</v>
      </c>
      <c r="O1227" s="24">
        <f t="shared" si="459"/>
        <v>61137.2</v>
      </c>
      <c r="P1227" s="24">
        <f t="shared" si="460"/>
        <v>152674</v>
      </c>
      <c r="Q1227" s="24">
        <v>25382</v>
      </c>
      <c r="R1227" s="16">
        <v>63453</v>
      </c>
      <c r="S1227" s="69">
        <v>7000</v>
      </c>
      <c r="T1227" s="70">
        <v>17500</v>
      </c>
      <c r="U1227" s="24">
        <v>27898</v>
      </c>
      <c r="V1227" s="24">
        <v>69745</v>
      </c>
      <c r="W1227" s="69">
        <f t="shared" si="461"/>
        <v>523.20000000000005</v>
      </c>
      <c r="X1227" s="69">
        <f>VLOOKUP(D1227,'[1]Demanda Agregada Med. y MC'!$C$7:$O$3994,13,FALSE)</f>
        <v>1308</v>
      </c>
      <c r="Y1227" s="24">
        <v>0</v>
      </c>
      <c r="Z1227" s="24">
        <v>0</v>
      </c>
      <c r="AA1227" s="24">
        <v>0</v>
      </c>
      <c r="AB1227" s="24">
        <v>0</v>
      </c>
      <c r="AC1227" s="24">
        <v>294</v>
      </c>
      <c r="AD1227" s="24">
        <v>588</v>
      </c>
      <c r="AE1227" s="26">
        <v>40</v>
      </c>
      <c r="AF1227" s="25">
        <v>80</v>
      </c>
      <c r="AG1227" s="22">
        <v>3.68</v>
      </c>
      <c r="AH1227" s="20">
        <f t="shared" si="462"/>
        <v>224984.89600000001</v>
      </c>
      <c r="AI1227" s="9">
        <f t="shared" si="463"/>
        <v>561840.32000000007</v>
      </c>
      <c r="AJ1227" s="9">
        <f t="shared" si="464"/>
        <v>93405.760000000009</v>
      </c>
      <c r="AK1227" s="9">
        <f t="shared" si="465"/>
        <v>233507.04</v>
      </c>
      <c r="AL1227" s="9">
        <f t="shared" si="466"/>
        <v>25760</v>
      </c>
      <c r="AM1227" s="9">
        <f t="shared" si="467"/>
        <v>64400</v>
      </c>
      <c r="AN1227" s="9">
        <f t="shared" si="468"/>
        <v>102664.64</v>
      </c>
      <c r="AO1227" s="9">
        <f t="shared" si="469"/>
        <v>256661.6</v>
      </c>
      <c r="AP1227" s="9">
        <f t="shared" si="470"/>
        <v>1925.3760000000002</v>
      </c>
      <c r="AQ1227" s="9">
        <f t="shared" si="471"/>
        <v>4813.4400000000005</v>
      </c>
      <c r="AR1227" s="9">
        <f t="shared" si="472"/>
        <v>0</v>
      </c>
      <c r="AS1227" s="9">
        <f t="shared" si="473"/>
        <v>0</v>
      </c>
      <c r="AT1227" s="9">
        <f t="shared" si="474"/>
        <v>0</v>
      </c>
      <c r="AU1227" s="9">
        <f t="shared" si="475"/>
        <v>0</v>
      </c>
      <c r="AV1227" s="9">
        <f t="shared" si="476"/>
        <v>1081.92</v>
      </c>
      <c r="AW1227" s="9">
        <f t="shared" si="477"/>
        <v>2163.84</v>
      </c>
      <c r="AX1227" s="9">
        <f t="shared" si="478"/>
        <v>147.20000000000002</v>
      </c>
      <c r="AY1227" s="10">
        <f t="shared" si="479"/>
        <v>294.40000000000003</v>
      </c>
    </row>
    <row r="1228" spans="1:51" ht="15" customHeight="1">
      <c r="A1228" s="87">
        <v>1222</v>
      </c>
      <c r="B1228" s="85" t="str">
        <f t="shared" si="456"/>
        <v>0601690019</v>
      </c>
      <c r="C1228" s="13" t="str">
        <f t="shared" si="457"/>
        <v>060169001911</v>
      </c>
      <c r="D1228" s="13" t="str">
        <f t="shared" si="458"/>
        <v>06016900191101</v>
      </c>
      <c r="E1228" s="14">
        <v>25400050</v>
      </c>
      <c r="F1228" s="14" t="s">
        <v>1472</v>
      </c>
      <c r="G1228" s="14" t="s">
        <v>2590</v>
      </c>
      <c r="H1228" s="14" t="s">
        <v>2591</v>
      </c>
      <c r="I1228" s="14" t="s">
        <v>1474</v>
      </c>
      <c r="J1228" s="14" t="s">
        <v>65</v>
      </c>
      <c r="K1228" s="15" t="s">
        <v>2592</v>
      </c>
      <c r="L1228" s="14" t="s">
        <v>27</v>
      </c>
      <c r="M1228" s="14">
        <v>1</v>
      </c>
      <c r="N1228" s="14" t="s">
        <v>27</v>
      </c>
      <c r="O1228" s="24">
        <f t="shared" si="459"/>
        <v>496</v>
      </c>
      <c r="P1228" s="24">
        <f t="shared" si="460"/>
        <v>1240</v>
      </c>
      <c r="Q1228" s="24">
        <v>496</v>
      </c>
      <c r="R1228" s="16">
        <v>1240</v>
      </c>
      <c r="S1228" s="69">
        <v>0</v>
      </c>
      <c r="T1228" s="70">
        <v>0</v>
      </c>
      <c r="U1228" s="24">
        <v>0</v>
      </c>
      <c r="V1228" s="24">
        <v>0</v>
      </c>
      <c r="W1228" s="69">
        <f t="shared" si="461"/>
        <v>0</v>
      </c>
      <c r="X1228" s="69">
        <f>VLOOKUP(D1228,'[1]Demanda Agregada Med. y MC'!$C$7:$O$3994,13,FALSE)</f>
        <v>0</v>
      </c>
      <c r="Y1228" s="24">
        <v>0</v>
      </c>
      <c r="Z1228" s="24">
        <v>0</v>
      </c>
      <c r="AA1228" s="24">
        <v>0</v>
      </c>
      <c r="AB1228" s="24">
        <v>0</v>
      </c>
      <c r="AC1228" s="24">
        <v>0</v>
      </c>
      <c r="AD1228" s="24">
        <v>0</v>
      </c>
      <c r="AE1228" s="26">
        <v>0</v>
      </c>
      <c r="AF1228" s="25">
        <v>0</v>
      </c>
      <c r="AG1228" s="22">
        <v>2.2816000000000001</v>
      </c>
      <c r="AH1228" s="20">
        <f t="shared" si="462"/>
        <v>1131.6736000000001</v>
      </c>
      <c r="AI1228" s="9">
        <f t="shared" si="463"/>
        <v>2829.1840000000002</v>
      </c>
      <c r="AJ1228" s="9">
        <f t="shared" si="464"/>
        <v>1131.6736000000001</v>
      </c>
      <c r="AK1228" s="9">
        <f t="shared" si="465"/>
        <v>2829.1840000000002</v>
      </c>
      <c r="AL1228" s="9">
        <f t="shared" si="466"/>
        <v>0</v>
      </c>
      <c r="AM1228" s="9">
        <f t="shared" si="467"/>
        <v>0</v>
      </c>
      <c r="AN1228" s="9">
        <f t="shared" si="468"/>
        <v>0</v>
      </c>
      <c r="AO1228" s="9">
        <f t="shared" si="469"/>
        <v>0</v>
      </c>
      <c r="AP1228" s="9">
        <f t="shared" si="470"/>
        <v>0</v>
      </c>
      <c r="AQ1228" s="9">
        <f t="shared" si="471"/>
        <v>0</v>
      </c>
      <c r="AR1228" s="9">
        <f t="shared" si="472"/>
        <v>0</v>
      </c>
      <c r="AS1228" s="9">
        <f t="shared" si="473"/>
        <v>0</v>
      </c>
      <c r="AT1228" s="9">
        <f t="shared" si="474"/>
        <v>0</v>
      </c>
      <c r="AU1228" s="9">
        <f t="shared" si="475"/>
        <v>0</v>
      </c>
      <c r="AV1228" s="9">
        <f t="shared" si="476"/>
        <v>0</v>
      </c>
      <c r="AW1228" s="9">
        <f t="shared" si="477"/>
        <v>0</v>
      </c>
      <c r="AX1228" s="9">
        <f t="shared" si="478"/>
        <v>0</v>
      </c>
      <c r="AY1228" s="10">
        <f t="shared" si="479"/>
        <v>0</v>
      </c>
    </row>
    <row r="1229" spans="1:51" ht="15" customHeight="1">
      <c r="A1229" s="87">
        <v>1223</v>
      </c>
      <c r="B1229" s="85" t="str">
        <f t="shared" si="456"/>
        <v>0601820087</v>
      </c>
      <c r="C1229" s="13" t="str">
        <f t="shared" si="457"/>
        <v>060182008712</v>
      </c>
      <c r="D1229" s="13" t="str">
        <f t="shared" si="458"/>
        <v>06018200871201</v>
      </c>
      <c r="E1229" s="14">
        <v>25400107</v>
      </c>
      <c r="F1229" s="14" t="s">
        <v>1472</v>
      </c>
      <c r="G1229" s="14" t="s">
        <v>2594</v>
      </c>
      <c r="H1229" s="14" t="s">
        <v>2595</v>
      </c>
      <c r="I1229" s="14" t="s">
        <v>1483</v>
      </c>
      <c r="J1229" s="14" t="s">
        <v>65</v>
      </c>
      <c r="K1229" s="15" t="s">
        <v>2596</v>
      </c>
      <c r="L1229" s="14" t="s">
        <v>27</v>
      </c>
      <c r="M1229" s="14">
        <v>1</v>
      </c>
      <c r="N1229" s="14" t="s">
        <v>27</v>
      </c>
      <c r="O1229" s="24">
        <f t="shared" si="459"/>
        <v>132</v>
      </c>
      <c r="P1229" s="24">
        <f t="shared" si="460"/>
        <v>330</v>
      </c>
      <c r="Q1229" s="24">
        <v>132</v>
      </c>
      <c r="R1229" s="16">
        <v>330</v>
      </c>
      <c r="S1229" s="69">
        <v>0</v>
      </c>
      <c r="T1229" s="70">
        <v>0</v>
      </c>
      <c r="U1229" s="24">
        <v>0</v>
      </c>
      <c r="V1229" s="24">
        <v>0</v>
      </c>
      <c r="W1229" s="69">
        <f t="shared" si="461"/>
        <v>0</v>
      </c>
      <c r="X1229" s="69">
        <f>VLOOKUP(D1229,'[1]Demanda Agregada Med. y MC'!$C$7:$O$3994,13,FALSE)</f>
        <v>0</v>
      </c>
      <c r="Y1229" s="24">
        <v>0</v>
      </c>
      <c r="Z1229" s="24">
        <v>0</v>
      </c>
      <c r="AA1229" s="24">
        <v>0</v>
      </c>
      <c r="AB1229" s="24">
        <v>0</v>
      </c>
      <c r="AC1229" s="24">
        <v>0</v>
      </c>
      <c r="AD1229" s="24">
        <v>0</v>
      </c>
      <c r="AE1229" s="26">
        <v>0</v>
      </c>
      <c r="AF1229" s="25">
        <v>0</v>
      </c>
      <c r="AG1229" s="22">
        <v>421.36</v>
      </c>
      <c r="AH1229" s="20">
        <f t="shared" si="462"/>
        <v>55619.520000000004</v>
      </c>
      <c r="AI1229" s="9">
        <f t="shared" si="463"/>
        <v>139048.80000000002</v>
      </c>
      <c r="AJ1229" s="9">
        <f t="shared" si="464"/>
        <v>55619.520000000004</v>
      </c>
      <c r="AK1229" s="9">
        <f t="shared" si="465"/>
        <v>139048.80000000002</v>
      </c>
      <c r="AL1229" s="9">
        <f t="shared" si="466"/>
        <v>0</v>
      </c>
      <c r="AM1229" s="9">
        <f t="shared" si="467"/>
        <v>0</v>
      </c>
      <c r="AN1229" s="9">
        <f t="shared" si="468"/>
        <v>0</v>
      </c>
      <c r="AO1229" s="9">
        <f t="shared" si="469"/>
        <v>0</v>
      </c>
      <c r="AP1229" s="9">
        <f t="shared" si="470"/>
        <v>0</v>
      </c>
      <c r="AQ1229" s="9">
        <f t="shared" si="471"/>
        <v>0</v>
      </c>
      <c r="AR1229" s="9">
        <f t="shared" si="472"/>
        <v>0</v>
      </c>
      <c r="AS1229" s="9">
        <f t="shared" si="473"/>
        <v>0</v>
      </c>
      <c r="AT1229" s="9">
        <f t="shared" si="474"/>
        <v>0</v>
      </c>
      <c r="AU1229" s="9">
        <f t="shared" si="475"/>
        <v>0</v>
      </c>
      <c r="AV1229" s="9">
        <f t="shared" si="476"/>
        <v>0</v>
      </c>
      <c r="AW1229" s="9">
        <f t="shared" si="477"/>
        <v>0</v>
      </c>
      <c r="AX1229" s="9">
        <f t="shared" si="478"/>
        <v>0</v>
      </c>
      <c r="AY1229" s="10">
        <f t="shared" si="479"/>
        <v>0</v>
      </c>
    </row>
    <row r="1230" spans="1:51" ht="15" customHeight="1">
      <c r="A1230" s="87">
        <v>1224</v>
      </c>
      <c r="B1230" s="85" t="str">
        <f t="shared" si="456"/>
        <v>0601820095</v>
      </c>
      <c r="C1230" s="13" t="str">
        <f t="shared" si="457"/>
        <v>060182009512</v>
      </c>
      <c r="D1230" s="13" t="str">
        <f t="shared" si="458"/>
        <v>06018200951201</v>
      </c>
      <c r="E1230" s="14">
        <v>25400107</v>
      </c>
      <c r="F1230" s="14" t="s">
        <v>1472</v>
      </c>
      <c r="G1230" s="14" t="s">
        <v>2594</v>
      </c>
      <c r="H1230" s="14" t="s">
        <v>2597</v>
      </c>
      <c r="I1230" s="14" t="s">
        <v>1483</v>
      </c>
      <c r="J1230" s="14" t="s">
        <v>65</v>
      </c>
      <c r="K1230" s="15" t="s">
        <v>2598</v>
      </c>
      <c r="L1230" s="14" t="s">
        <v>27</v>
      </c>
      <c r="M1230" s="14">
        <v>1</v>
      </c>
      <c r="N1230" s="14" t="s">
        <v>27</v>
      </c>
      <c r="O1230" s="24">
        <f t="shared" si="459"/>
        <v>2</v>
      </c>
      <c r="P1230" s="24">
        <f t="shared" si="460"/>
        <v>3</v>
      </c>
      <c r="Q1230" s="24">
        <v>2</v>
      </c>
      <c r="R1230" s="16">
        <v>3</v>
      </c>
      <c r="S1230" s="69">
        <v>0</v>
      </c>
      <c r="T1230" s="70">
        <v>0</v>
      </c>
      <c r="U1230" s="24">
        <v>0</v>
      </c>
      <c r="V1230" s="24">
        <v>0</v>
      </c>
      <c r="W1230" s="69">
        <f t="shared" si="461"/>
        <v>0</v>
      </c>
      <c r="X1230" s="69">
        <f>VLOOKUP(D1230,'[1]Demanda Agregada Med. y MC'!$C$7:$O$3994,13,FALSE)</f>
        <v>0</v>
      </c>
      <c r="Y1230" s="24">
        <v>0</v>
      </c>
      <c r="Z1230" s="24">
        <v>0</v>
      </c>
      <c r="AA1230" s="24">
        <v>0</v>
      </c>
      <c r="AB1230" s="24">
        <v>0</v>
      </c>
      <c r="AC1230" s="24">
        <v>0</v>
      </c>
      <c r="AD1230" s="24">
        <v>0</v>
      </c>
      <c r="AE1230" s="26">
        <v>0</v>
      </c>
      <c r="AF1230" s="25">
        <v>0</v>
      </c>
      <c r="AG1230" s="22">
        <v>966.92000000000007</v>
      </c>
      <c r="AH1230" s="20">
        <f t="shared" si="462"/>
        <v>1933.8400000000001</v>
      </c>
      <c r="AI1230" s="9">
        <f t="shared" si="463"/>
        <v>2900.76</v>
      </c>
      <c r="AJ1230" s="9">
        <f t="shared" si="464"/>
        <v>1933.8400000000001</v>
      </c>
      <c r="AK1230" s="9">
        <f t="shared" si="465"/>
        <v>2900.76</v>
      </c>
      <c r="AL1230" s="9">
        <f t="shared" si="466"/>
        <v>0</v>
      </c>
      <c r="AM1230" s="9">
        <f t="shared" si="467"/>
        <v>0</v>
      </c>
      <c r="AN1230" s="9">
        <f t="shared" si="468"/>
        <v>0</v>
      </c>
      <c r="AO1230" s="9">
        <f t="shared" si="469"/>
        <v>0</v>
      </c>
      <c r="AP1230" s="9">
        <f t="shared" si="470"/>
        <v>0</v>
      </c>
      <c r="AQ1230" s="9">
        <f t="shared" si="471"/>
        <v>0</v>
      </c>
      <c r="AR1230" s="9">
        <f t="shared" si="472"/>
        <v>0</v>
      </c>
      <c r="AS1230" s="9">
        <f t="shared" si="473"/>
        <v>0</v>
      </c>
      <c r="AT1230" s="9">
        <f t="shared" si="474"/>
        <v>0</v>
      </c>
      <c r="AU1230" s="9">
        <f t="shared" si="475"/>
        <v>0</v>
      </c>
      <c r="AV1230" s="9">
        <f t="shared" si="476"/>
        <v>0</v>
      </c>
      <c r="AW1230" s="9">
        <f t="shared" si="477"/>
        <v>0</v>
      </c>
      <c r="AX1230" s="9">
        <f t="shared" si="478"/>
        <v>0</v>
      </c>
      <c r="AY1230" s="10">
        <f t="shared" si="479"/>
        <v>0</v>
      </c>
    </row>
    <row r="1231" spans="1:51" ht="15" customHeight="1">
      <c r="A1231" s="87">
        <v>1225</v>
      </c>
      <c r="B1231" s="85" t="str">
        <f t="shared" si="456"/>
        <v>0601820160</v>
      </c>
      <c r="C1231" s="13" t="str">
        <f t="shared" si="457"/>
        <v>060182016011</v>
      </c>
      <c r="D1231" s="13" t="str">
        <f t="shared" si="458"/>
        <v>06018201601101</v>
      </c>
      <c r="E1231" s="14">
        <v>25400102</v>
      </c>
      <c r="F1231" s="14" t="s">
        <v>1472</v>
      </c>
      <c r="G1231" s="14" t="s">
        <v>2594</v>
      </c>
      <c r="H1231" s="14" t="s">
        <v>1499</v>
      </c>
      <c r="I1231" s="14" t="s">
        <v>1474</v>
      </c>
      <c r="J1231" s="14" t="s">
        <v>65</v>
      </c>
      <c r="K1231" s="15" t="s">
        <v>2599</v>
      </c>
      <c r="L1231" s="14" t="s">
        <v>70</v>
      </c>
      <c r="M1231" s="14">
        <v>1</v>
      </c>
      <c r="N1231" s="14" t="s">
        <v>70</v>
      </c>
      <c r="O1231" s="24">
        <f t="shared" si="459"/>
        <v>577.79999999999995</v>
      </c>
      <c r="P1231" s="24">
        <f t="shared" si="460"/>
        <v>1411</v>
      </c>
      <c r="Q1231" s="24">
        <v>244</v>
      </c>
      <c r="R1231" s="16">
        <v>609</v>
      </c>
      <c r="S1231" s="69">
        <v>238</v>
      </c>
      <c r="T1231" s="70">
        <v>595</v>
      </c>
      <c r="U1231" s="24">
        <v>30.8</v>
      </c>
      <c r="V1231" s="24">
        <v>77</v>
      </c>
      <c r="W1231" s="69">
        <f t="shared" si="461"/>
        <v>0</v>
      </c>
      <c r="X1231" s="69">
        <f>VLOOKUP(D1231,'[1]Demanda Agregada Med. y MC'!$C$7:$O$3994,13,FALSE)</f>
        <v>0</v>
      </c>
      <c r="Y1231" s="24">
        <v>0</v>
      </c>
      <c r="Z1231" s="24">
        <v>0</v>
      </c>
      <c r="AA1231" s="24">
        <v>0</v>
      </c>
      <c r="AB1231" s="24">
        <v>0</v>
      </c>
      <c r="AC1231" s="24">
        <v>0</v>
      </c>
      <c r="AD1231" s="24">
        <v>0</v>
      </c>
      <c r="AE1231" s="26">
        <v>65</v>
      </c>
      <c r="AF1231" s="25">
        <v>130</v>
      </c>
      <c r="AG1231" s="22">
        <v>159.54640000000001</v>
      </c>
      <c r="AH1231" s="20">
        <f t="shared" si="462"/>
        <v>92185.909919999991</v>
      </c>
      <c r="AI1231" s="9">
        <f t="shared" si="463"/>
        <v>225119.97040000002</v>
      </c>
      <c r="AJ1231" s="9">
        <f t="shared" si="464"/>
        <v>38929.321600000003</v>
      </c>
      <c r="AK1231" s="9">
        <f t="shared" si="465"/>
        <v>97163.757599999997</v>
      </c>
      <c r="AL1231" s="9">
        <f t="shared" si="466"/>
        <v>37972.0432</v>
      </c>
      <c r="AM1231" s="9">
        <f t="shared" si="467"/>
        <v>94930.108000000007</v>
      </c>
      <c r="AN1231" s="9">
        <f t="shared" si="468"/>
        <v>4914.0291200000001</v>
      </c>
      <c r="AO1231" s="9">
        <f t="shared" si="469"/>
        <v>12285.0728</v>
      </c>
      <c r="AP1231" s="9">
        <f t="shared" si="470"/>
        <v>0</v>
      </c>
      <c r="AQ1231" s="9">
        <f t="shared" si="471"/>
        <v>0</v>
      </c>
      <c r="AR1231" s="9">
        <f t="shared" si="472"/>
        <v>0</v>
      </c>
      <c r="AS1231" s="9">
        <f t="shared" si="473"/>
        <v>0</v>
      </c>
      <c r="AT1231" s="9">
        <f t="shared" si="474"/>
        <v>0</v>
      </c>
      <c r="AU1231" s="9">
        <f t="shared" si="475"/>
        <v>0</v>
      </c>
      <c r="AV1231" s="9">
        <f t="shared" si="476"/>
        <v>0</v>
      </c>
      <c r="AW1231" s="9">
        <f t="shared" si="477"/>
        <v>0</v>
      </c>
      <c r="AX1231" s="9">
        <f t="shared" si="478"/>
        <v>10370.516</v>
      </c>
      <c r="AY1231" s="10">
        <f t="shared" si="479"/>
        <v>20741.031999999999</v>
      </c>
    </row>
    <row r="1232" spans="1:51" ht="15" customHeight="1">
      <c r="A1232" s="87">
        <v>1226</v>
      </c>
      <c r="B1232" s="85" t="str">
        <f t="shared" si="456"/>
        <v>0601820178</v>
      </c>
      <c r="C1232" s="13" t="str">
        <f t="shared" si="457"/>
        <v>060182017812</v>
      </c>
      <c r="D1232" s="13" t="str">
        <f t="shared" si="458"/>
        <v>06018201781201</v>
      </c>
      <c r="E1232" s="14">
        <v>25400103</v>
      </c>
      <c r="F1232" s="14" t="s">
        <v>1472</v>
      </c>
      <c r="G1232" s="14" t="s">
        <v>2594</v>
      </c>
      <c r="H1232" s="14" t="s">
        <v>1501</v>
      </c>
      <c r="I1232" s="14" t="s">
        <v>1483</v>
      </c>
      <c r="J1232" s="14" t="s">
        <v>65</v>
      </c>
      <c r="K1232" s="15" t="s">
        <v>2600</v>
      </c>
      <c r="L1232" s="14" t="s">
        <v>1657</v>
      </c>
      <c r="M1232" s="14">
        <v>1</v>
      </c>
      <c r="N1232" s="14" t="s">
        <v>1657</v>
      </c>
      <c r="O1232" s="24">
        <f t="shared" si="459"/>
        <v>1088.2</v>
      </c>
      <c r="P1232" s="24">
        <f t="shared" si="460"/>
        <v>2656</v>
      </c>
      <c r="Q1232" s="24">
        <v>496</v>
      </c>
      <c r="R1232" s="16">
        <v>1240</v>
      </c>
      <c r="S1232" s="69">
        <v>0</v>
      </c>
      <c r="T1232" s="70">
        <v>0</v>
      </c>
      <c r="U1232" s="24">
        <v>465.20000000000005</v>
      </c>
      <c r="V1232" s="24">
        <v>1163</v>
      </c>
      <c r="W1232" s="69">
        <f t="shared" si="461"/>
        <v>0</v>
      </c>
      <c r="X1232" s="69">
        <f>VLOOKUP(D1232,'[1]Demanda Agregada Med. y MC'!$C$7:$O$3994,13,FALSE)</f>
        <v>0</v>
      </c>
      <c r="Y1232" s="24">
        <v>0</v>
      </c>
      <c r="Z1232" s="24">
        <v>0</v>
      </c>
      <c r="AA1232" s="24">
        <v>0</v>
      </c>
      <c r="AB1232" s="24">
        <v>0</v>
      </c>
      <c r="AC1232" s="24">
        <v>0</v>
      </c>
      <c r="AD1232" s="24">
        <v>0</v>
      </c>
      <c r="AE1232" s="26">
        <v>127</v>
      </c>
      <c r="AF1232" s="25">
        <v>253</v>
      </c>
      <c r="AG1232" s="22">
        <v>150.3372</v>
      </c>
      <c r="AH1232" s="20">
        <f t="shared" si="462"/>
        <v>163596.94104000001</v>
      </c>
      <c r="AI1232" s="9">
        <f t="shared" si="463"/>
        <v>399295.60320000001</v>
      </c>
      <c r="AJ1232" s="9">
        <f t="shared" si="464"/>
        <v>74567.251199999999</v>
      </c>
      <c r="AK1232" s="9">
        <f t="shared" si="465"/>
        <v>186418.128</v>
      </c>
      <c r="AL1232" s="9">
        <f t="shared" si="466"/>
        <v>0</v>
      </c>
      <c r="AM1232" s="9">
        <f t="shared" si="467"/>
        <v>0</v>
      </c>
      <c r="AN1232" s="9">
        <f t="shared" si="468"/>
        <v>69936.865440000009</v>
      </c>
      <c r="AO1232" s="9">
        <f t="shared" si="469"/>
        <v>174842.1636</v>
      </c>
      <c r="AP1232" s="9">
        <f t="shared" si="470"/>
        <v>0</v>
      </c>
      <c r="AQ1232" s="9">
        <f t="shared" si="471"/>
        <v>0</v>
      </c>
      <c r="AR1232" s="9">
        <f t="shared" si="472"/>
        <v>0</v>
      </c>
      <c r="AS1232" s="9">
        <f t="shared" si="473"/>
        <v>0</v>
      </c>
      <c r="AT1232" s="9">
        <f t="shared" si="474"/>
        <v>0</v>
      </c>
      <c r="AU1232" s="9">
        <f t="shared" si="475"/>
        <v>0</v>
      </c>
      <c r="AV1232" s="9">
        <f t="shared" si="476"/>
        <v>0</v>
      </c>
      <c r="AW1232" s="9">
        <f t="shared" si="477"/>
        <v>0</v>
      </c>
      <c r="AX1232" s="9">
        <f t="shared" si="478"/>
        <v>19092.824399999998</v>
      </c>
      <c r="AY1232" s="10">
        <f t="shared" si="479"/>
        <v>38035.311600000001</v>
      </c>
    </row>
    <row r="1233" spans="1:51" ht="15" customHeight="1">
      <c r="A1233" s="87">
        <v>1227</v>
      </c>
      <c r="B1233" s="85" t="str">
        <f t="shared" si="456"/>
        <v>0601820186</v>
      </c>
      <c r="C1233" s="13" t="str">
        <f t="shared" si="457"/>
        <v>060182018611</v>
      </c>
      <c r="D1233" s="13" t="str">
        <f t="shared" si="458"/>
        <v>06018201861101</v>
      </c>
      <c r="E1233" s="14">
        <v>25400103</v>
      </c>
      <c r="F1233" s="14" t="s">
        <v>1472</v>
      </c>
      <c r="G1233" s="14" t="s">
        <v>2594</v>
      </c>
      <c r="H1233" s="14" t="s">
        <v>1503</v>
      </c>
      <c r="I1233" s="14" t="s">
        <v>1474</v>
      </c>
      <c r="J1233" s="14" t="s">
        <v>65</v>
      </c>
      <c r="K1233" s="15" t="s">
        <v>2601</v>
      </c>
      <c r="L1233" s="14" t="s">
        <v>70</v>
      </c>
      <c r="M1233" s="14">
        <v>1</v>
      </c>
      <c r="N1233" s="14" t="s">
        <v>70</v>
      </c>
      <c r="O1233" s="24">
        <f t="shared" si="459"/>
        <v>327</v>
      </c>
      <c r="P1233" s="24">
        <f t="shared" si="460"/>
        <v>816</v>
      </c>
      <c r="Q1233" s="24">
        <v>327</v>
      </c>
      <c r="R1233" s="16">
        <v>816</v>
      </c>
      <c r="S1233" s="69">
        <v>0</v>
      </c>
      <c r="T1233" s="70">
        <v>0</v>
      </c>
      <c r="U1233" s="24">
        <v>0</v>
      </c>
      <c r="V1233" s="24">
        <v>0</v>
      </c>
      <c r="W1233" s="69">
        <f t="shared" si="461"/>
        <v>0</v>
      </c>
      <c r="X1233" s="69">
        <f>VLOOKUP(D1233,'[1]Demanda Agregada Med. y MC'!$C$7:$O$3994,13,FALSE)</f>
        <v>0</v>
      </c>
      <c r="Y1233" s="24">
        <v>0</v>
      </c>
      <c r="Z1233" s="24">
        <v>0</v>
      </c>
      <c r="AA1233" s="24">
        <v>0</v>
      </c>
      <c r="AB1233" s="24">
        <v>0</v>
      </c>
      <c r="AC1233" s="24">
        <v>0</v>
      </c>
      <c r="AD1233" s="24">
        <v>0</v>
      </c>
      <c r="AE1233" s="26">
        <v>0</v>
      </c>
      <c r="AF1233" s="25">
        <v>0</v>
      </c>
      <c r="AG1233" s="22">
        <v>169.77680000000001</v>
      </c>
      <c r="AH1233" s="20">
        <f t="shared" si="462"/>
        <v>55517.013600000006</v>
      </c>
      <c r="AI1233" s="9">
        <f t="shared" si="463"/>
        <v>138537.8688</v>
      </c>
      <c r="AJ1233" s="9">
        <f t="shared" si="464"/>
        <v>55517.013600000006</v>
      </c>
      <c r="AK1233" s="9">
        <f t="shared" si="465"/>
        <v>138537.8688</v>
      </c>
      <c r="AL1233" s="9">
        <f t="shared" si="466"/>
        <v>0</v>
      </c>
      <c r="AM1233" s="9">
        <f t="shared" si="467"/>
        <v>0</v>
      </c>
      <c r="AN1233" s="9">
        <f t="shared" si="468"/>
        <v>0</v>
      </c>
      <c r="AO1233" s="9">
        <f t="shared" si="469"/>
        <v>0</v>
      </c>
      <c r="AP1233" s="9">
        <f t="shared" si="470"/>
        <v>0</v>
      </c>
      <c r="AQ1233" s="9">
        <f t="shared" si="471"/>
        <v>0</v>
      </c>
      <c r="AR1233" s="9">
        <f t="shared" si="472"/>
        <v>0</v>
      </c>
      <c r="AS1233" s="9">
        <f t="shared" si="473"/>
        <v>0</v>
      </c>
      <c r="AT1233" s="9">
        <f t="shared" si="474"/>
        <v>0</v>
      </c>
      <c r="AU1233" s="9">
        <f t="shared" si="475"/>
        <v>0</v>
      </c>
      <c r="AV1233" s="9">
        <f t="shared" si="476"/>
        <v>0</v>
      </c>
      <c r="AW1233" s="9">
        <f t="shared" si="477"/>
        <v>0</v>
      </c>
      <c r="AX1233" s="9">
        <f t="shared" si="478"/>
        <v>0</v>
      </c>
      <c r="AY1233" s="10">
        <f t="shared" si="479"/>
        <v>0</v>
      </c>
    </row>
    <row r="1234" spans="1:51" ht="15" customHeight="1">
      <c r="A1234" s="87">
        <v>1228</v>
      </c>
      <c r="B1234" s="85" t="str">
        <f t="shared" si="456"/>
        <v>0601820228</v>
      </c>
      <c r="C1234" s="13" t="str">
        <f t="shared" si="457"/>
        <v>060182022805</v>
      </c>
      <c r="D1234" s="13" t="str">
        <f t="shared" si="458"/>
        <v>06018202280501</v>
      </c>
      <c r="E1234" s="14">
        <v>25400103</v>
      </c>
      <c r="F1234" s="14" t="s">
        <v>1472</v>
      </c>
      <c r="G1234" s="14" t="s">
        <v>2594</v>
      </c>
      <c r="H1234" s="14" t="s">
        <v>1508</v>
      </c>
      <c r="I1234" s="14" t="s">
        <v>1345</v>
      </c>
      <c r="J1234" s="14" t="s">
        <v>65</v>
      </c>
      <c r="K1234" s="15" t="s">
        <v>2602</v>
      </c>
      <c r="L1234" s="14" t="s">
        <v>1657</v>
      </c>
      <c r="M1234" s="14">
        <v>1</v>
      </c>
      <c r="N1234" s="14" t="s">
        <v>1657</v>
      </c>
      <c r="O1234" s="24">
        <f t="shared" si="459"/>
        <v>61</v>
      </c>
      <c r="P1234" s="24">
        <f t="shared" si="460"/>
        <v>152</v>
      </c>
      <c r="Q1234" s="24">
        <v>61</v>
      </c>
      <c r="R1234" s="16">
        <v>152</v>
      </c>
      <c r="S1234" s="69">
        <v>0</v>
      </c>
      <c r="T1234" s="70">
        <v>0</v>
      </c>
      <c r="U1234" s="24">
        <v>0</v>
      </c>
      <c r="V1234" s="24">
        <v>0</v>
      </c>
      <c r="W1234" s="69">
        <f t="shared" si="461"/>
        <v>0</v>
      </c>
      <c r="X1234" s="69">
        <f>VLOOKUP(D1234,'[1]Demanda Agregada Med. y MC'!$C$7:$O$3994,13,FALSE)</f>
        <v>0</v>
      </c>
      <c r="Y1234" s="24">
        <v>0</v>
      </c>
      <c r="Z1234" s="24">
        <v>0</v>
      </c>
      <c r="AA1234" s="24">
        <v>0</v>
      </c>
      <c r="AB1234" s="24">
        <v>0</v>
      </c>
      <c r="AC1234" s="24">
        <v>0</v>
      </c>
      <c r="AD1234" s="24">
        <v>0</v>
      </c>
      <c r="AE1234" s="26">
        <v>0</v>
      </c>
      <c r="AF1234" s="25">
        <v>0</v>
      </c>
      <c r="AG1234" s="22">
        <v>408.55445114809754</v>
      </c>
      <c r="AH1234" s="20">
        <f t="shared" si="462"/>
        <v>24921.821520033951</v>
      </c>
      <c r="AI1234" s="9">
        <f t="shared" si="463"/>
        <v>62100.276574510826</v>
      </c>
      <c r="AJ1234" s="9">
        <f t="shared" si="464"/>
        <v>24921.821520033951</v>
      </c>
      <c r="AK1234" s="9">
        <f t="shared" si="465"/>
        <v>62100.276574510826</v>
      </c>
      <c r="AL1234" s="9">
        <f t="shared" si="466"/>
        <v>0</v>
      </c>
      <c r="AM1234" s="9">
        <f t="shared" si="467"/>
        <v>0</v>
      </c>
      <c r="AN1234" s="9">
        <f t="shared" si="468"/>
        <v>0</v>
      </c>
      <c r="AO1234" s="9">
        <f t="shared" si="469"/>
        <v>0</v>
      </c>
      <c r="AP1234" s="9">
        <f t="shared" si="470"/>
        <v>0</v>
      </c>
      <c r="AQ1234" s="9">
        <f t="shared" si="471"/>
        <v>0</v>
      </c>
      <c r="AR1234" s="9">
        <f t="shared" si="472"/>
        <v>0</v>
      </c>
      <c r="AS1234" s="9">
        <f t="shared" si="473"/>
        <v>0</v>
      </c>
      <c r="AT1234" s="9">
        <f t="shared" si="474"/>
        <v>0</v>
      </c>
      <c r="AU1234" s="9">
        <f t="shared" si="475"/>
        <v>0</v>
      </c>
      <c r="AV1234" s="9">
        <f t="shared" si="476"/>
        <v>0</v>
      </c>
      <c r="AW1234" s="9">
        <f t="shared" si="477"/>
        <v>0</v>
      </c>
      <c r="AX1234" s="9">
        <f t="shared" si="478"/>
        <v>0</v>
      </c>
      <c r="AY1234" s="10">
        <f t="shared" si="479"/>
        <v>0</v>
      </c>
    </row>
    <row r="1235" spans="1:51" ht="15" customHeight="1">
      <c r="A1235" s="87">
        <v>1229</v>
      </c>
      <c r="B1235" s="85" t="str">
        <f t="shared" si="456"/>
        <v>0601820236</v>
      </c>
      <c r="C1235" s="13" t="str">
        <f t="shared" si="457"/>
        <v>060182023603</v>
      </c>
      <c r="D1235" s="13" t="str">
        <f t="shared" si="458"/>
        <v>06018202360301</v>
      </c>
      <c r="E1235" s="14">
        <v>25400104</v>
      </c>
      <c r="F1235" s="14" t="s">
        <v>1472</v>
      </c>
      <c r="G1235" s="14" t="s">
        <v>2594</v>
      </c>
      <c r="H1235" s="14" t="s">
        <v>1510</v>
      </c>
      <c r="I1235" s="14" t="s">
        <v>142</v>
      </c>
      <c r="J1235" s="14" t="s">
        <v>65</v>
      </c>
      <c r="K1235" s="15" t="s">
        <v>2603</v>
      </c>
      <c r="L1235" s="14" t="s">
        <v>1657</v>
      </c>
      <c r="M1235" s="14">
        <v>1</v>
      </c>
      <c r="N1235" s="14" t="s">
        <v>1657</v>
      </c>
      <c r="O1235" s="24">
        <f t="shared" si="459"/>
        <v>208.8</v>
      </c>
      <c r="P1235" s="24">
        <f t="shared" si="460"/>
        <v>517</v>
      </c>
      <c r="Q1235" s="24">
        <v>117</v>
      </c>
      <c r="R1235" s="16">
        <v>292</v>
      </c>
      <c r="S1235" s="69">
        <v>0</v>
      </c>
      <c r="T1235" s="70">
        <v>0</v>
      </c>
      <c r="U1235" s="24">
        <v>84.800000000000011</v>
      </c>
      <c r="V1235" s="24">
        <v>212</v>
      </c>
      <c r="W1235" s="69">
        <f t="shared" si="461"/>
        <v>0</v>
      </c>
      <c r="X1235" s="69">
        <f>VLOOKUP(D1235,'[1]Demanda Agregada Med. y MC'!$C$7:$O$3994,13,FALSE)</f>
        <v>0</v>
      </c>
      <c r="Y1235" s="24">
        <v>0</v>
      </c>
      <c r="Z1235" s="24">
        <v>0</v>
      </c>
      <c r="AA1235" s="24">
        <v>0</v>
      </c>
      <c r="AB1235" s="24">
        <v>0</v>
      </c>
      <c r="AC1235" s="24">
        <v>0</v>
      </c>
      <c r="AD1235" s="24">
        <v>0</v>
      </c>
      <c r="AE1235" s="26">
        <v>7</v>
      </c>
      <c r="AF1235" s="25">
        <v>13</v>
      </c>
      <c r="AG1235" s="22">
        <v>79.229799772885826</v>
      </c>
      <c r="AH1235" s="20">
        <f t="shared" si="462"/>
        <v>16543.182192578563</v>
      </c>
      <c r="AI1235" s="9">
        <f t="shared" si="463"/>
        <v>40961.806482581975</v>
      </c>
      <c r="AJ1235" s="9">
        <f t="shared" si="464"/>
        <v>9269.8865734276424</v>
      </c>
      <c r="AK1235" s="9">
        <f t="shared" si="465"/>
        <v>23135.10153368266</v>
      </c>
      <c r="AL1235" s="9">
        <f t="shared" si="466"/>
        <v>0</v>
      </c>
      <c r="AM1235" s="9">
        <f t="shared" si="467"/>
        <v>0</v>
      </c>
      <c r="AN1235" s="9">
        <f t="shared" si="468"/>
        <v>6718.6870207407192</v>
      </c>
      <c r="AO1235" s="9">
        <f t="shared" si="469"/>
        <v>16796.717551851794</v>
      </c>
      <c r="AP1235" s="9">
        <f t="shared" si="470"/>
        <v>0</v>
      </c>
      <c r="AQ1235" s="9">
        <f t="shared" si="471"/>
        <v>0</v>
      </c>
      <c r="AR1235" s="9">
        <f t="shared" si="472"/>
        <v>0</v>
      </c>
      <c r="AS1235" s="9">
        <f t="shared" si="473"/>
        <v>0</v>
      </c>
      <c r="AT1235" s="9">
        <f t="shared" si="474"/>
        <v>0</v>
      </c>
      <c r="AU1235" s="9">
        <f t="shared" si="475"/>
        <v>0</v>
      </c>
      <c r="AV1235" s="9">
        <f t="shared" si="476"/>
        <v>0</v>
      </c>
      <c r="AW1235" s="9">
        <f t="shared" si="477"/>
        <v>0</v>
      </c>
      <c r="AX1235" s="9">
        <f t="shared" si="478"/>
        <v>554.60859841020078</v>
      </c>
      <c r="AY1235" s="10">
        <f t="shared" si="479"/>
        <v>1029.9873970475157</v>
      </c>
    </row>
    <row r="1236" spans="1:51" ht="15" customHeight="1">
      <c r="A1236" s="87">
        <v>1230</v>
      </c>
      <c r="B1236" s="85" t="str">
        <f t="shared" si="456"/>
        <v>0601821150</v>
      </c>
      <c r="C1236" s="13" t="str">
        <f t="shared" si="457"/>
        <v>060182115011</v>
      </c>
      <c r="D1236" s="13" t="str">
        <f t="shared" si="458"/>
        <v>06018211501101</v>
      </c>
      <c r="E1236" s="14">
        <v>25400105</v>
      </c>
      <c r="F1236" s="14" t="s">
        <v>1472</v>
      </c>
      <c r="G1236" s="14" t="s">
        <v>2594</v>
      </c>
      <c r="H1236" s="14" t="s">
        <v>2016</v>
      </c>
      <c r="I1236" s="14" t="s">
        <v>1474</v>
      </c>
      <c r="J1236" s="14" t="s">
        <v>65</v>
      </c>
      <c r="K1236" s="15" t="s">
        <v>2604</v>
      </c>
      <c r="L1236" s="14" t="s">
        <v>1657</v>
      </c>
      <c r="M1236" s="14">
        <v>1</v>
      </c>
      <c r="N1236" s="14" t="s">
        <v>70</v>
      </c>
      <c r="O1236" s="24">
        <f t="shared" si="459"/>
        <v>2054.1999999999998</v>
      </c>
      <c r="P1236" s="24">
        <f t="shared" si="460"/>
        <v>5133</v>
      </c>
      <c r="Q1236" s="24">
        <v>1104</v>
      </c>
      <c r="R1236" s="16">
        <v>2759</v>
      </c>
      <c r="S1236" s="69">
        <v>0</v>
      </c>
      <c r="T1236" s="70">
        <v>0</v>
      </c>
      <c r="U1236" s="24">
        <v>916</v>
      </c>
      <c r="V1236" s="24">
        <v>2290</v>
      </c>
      <c r="W1236" s="69">
        <f t="shared" si="461"/>
        <v>31.200000000000003</v>
      </c>
      <c r="X1236" s="69">
        <f>VLOOKUP(D1236,'[1]Demanda Agregada Med. y MC'!$C$7:$O$3994,13,FALSE)</f>
        <v>78</v>
      </c>
      <c r="Y1236" s="24">
        <v>0</v>
      </c>
      <c r="Z1236" s="24">
        <v>0</v>
      </c>
      <c r="AA1236" s="24">
        <v>0</v>
      </c>
      <c r="AB1236" s="24">
        <v>0</v>
      </c>
      <c r="AC1236" s="24">
        <v>0</v>
      </c>
      <c r="AD1236" s="24">
        <v>0</v>
      </c>
      <c r="AE1236" s="26">
        <v>3</v>
      </c>
      <c r="AF1236" s="25">
        <v>6</v>
      </c>
      <c r="AG1236" s="22">
        <v>98.44</v>
      </c>
      <c r="AH1236" s="20">
        <f t="shared" si="462"/>
        <v>202215.44799999997</v>
      </c>
      <c r="AI1236" s="9">
        <f t="shared" si="463"/>
        <v>505292.51999999996</v>
      </c>
      <c r="AJ1236" s="9">
        <f t="shared" si="464"/>
        <v>108677.75999999999</v>
      </c>
      <c r="AK1236" s="9">
        <f t="shared" si="465"/>
        <v>271595.96000000002</v>
      </c>
      <c r="AL1236" s="9">
        <f t="shared" si="466"/>
        <v>0</v>
      </c>
      <c r="AM1236" s="9">
        <f t="shared" si="467"/>
        <v>0</v>
      </c>
      <c r="AN1236" s="9">
        <f t="shared" si="468"/>
        <v>90171.04</v>
      </c>
      <c r="AO1236" s="9">
        <f t="shared" si="469"/>
        <v>225427.6</v>
      </c>
      <c r="AP1236" s="9">
        <f t="shared" si="470"/>
        <v>3071.3280000000004</v>
      </c>
      <c r="AQ1236" s="9">
        <f t="shared" si="471"/>
        <v>7678.32</v>
      </c>
      <c r="AR1236" s="9">
        <f t="shared" si="472"/>
        <v>0</v>
      </c>
      <c r="AS1236" s="9">
        <f t="shared" si="473"/>
        <v>0</v>
      </c>
      <c r="AT1236" s="9">
        <f t="shared" si="474"/>
        <v>0</v>
      </c>
      <c r="AU1236" s="9">
        <f t="shared" si="475"/>
        <v>0</v>
      </c>
      <c r="AV1236" s="9">
        <f t="shared" si="476"/>
        <v>0</v>
      </c>
      <c r="AW1236" s="9">
        <f t="shared" si="477"/>
        <v>0</v>
      </c>
      <c r="AX1236" s="9">
        <f t="shared" si="478"/>
        <v>295.32</v>
      </c>
      <c r="AY1236" s="10">
        <f t="shared" si="479"/>
        <v>590.64</v>
      </c>
    </row>
    <row r="1237" spans="1:51" ht="15" customHeight="1">
      <c r="A1237" s="87">
        <v>1231</v>
      </c>
      <c r="B1237" s="85" t="str">
        <f t="shared" si="456"/>
        <v>0601821176</v>
      </c>
      <c r="C1237" s="13" t="str">
        <f t="shared" si="457"/>
        <v>060182117611</v>
      </c>
      <c r="D1237" s="13" t="str">
        <f t="shared" si="458"/>
        <v>06018211761101</v>
      </c>
      <c r="E1237" s="14">
        <v>25400104</v>
      </c>
      <c r="F1237" s="14" t="s">
        <v>1472</v>
      </c>
      <c r="G1237" s="14" t="s">
        <v>2594</v>
      </c>
      <c r="H1237" s="14" t="s">
        <v>2017</v>
      </c>
      <c r="I1237" s="14" t="s">
        <v>1474</v>
      </c>
      <c r="J1237" s="14" t="s">
        <v>65</v>
      </c>
      <c r="K1237" s="15" t="s">
        <v>2605</v>
      </c>
      <c r="L1237" s="14" t="s">
        <v>1657</v>
      </c>
      <c r="M1237" s="14">
        <v>1</v>
      </c>
      <c r="N1237" s="14" t="s">
        <v>1657</v>
      </c>
      <c r="O1237" s="24">
        <f t="shared" si="459"/>
        <v>334.20000000000005</v>
      </c>
      <c r="P1237" s="24">
        <f t="shared" si="460"/>
        <v>811</v>
      </c>
      <c r="Q1237" s="24">
        <v>83</v>
      </c>
      <c r="R1237" s="16">
        <v>207</v>
      </c>
      <c r="S1237" s="69">
        <v>0</v>
      </c>
      <c r="T1237" s="70">
        <v>0</v>
      </c>
      <c r="U1237" s="24">
        <v>197.20000000000002</v>
      </c>
      <c r="V1237" s="24">
        <v>493</v>
      </c>
      <c r="W1237" s="69">
        <f t="shared" si="461"/>
        <v>6</v>
      </c>
      <c r="X1237" s="69">
        <f>VLOOKUP(D1237,'[1]Demanda Agregada Med. y MC'!$C$7:$O$3994,13,FALSE)</f>
        <v>15</v>
      </c>
      <c r="Y1237" s="24">
        <v>0</v>
      </c>
      <c r="Z1237" s="24">
        <v>0</v>
      </c>
      <c r="AA1237" s="24">
        <v>0</v>
      </c>
      <c r="AB1237" s="24">
        <v>0</v>
      </c>
      <c r="AC1237" s="24">
        <v>0</v>
      </c>
      <c r="AD1237" s="24">
        <v>0</v>
      </c>
      <c r="AE1237" s="26">
        <v>48</v>
      </c>
      <c r="AF1237" s="25">
        <v>96</v>
      </c>
      <c r="AG1237" s="22">
        <v>94.76</v>
      </c>
      <c r="AH1237" s="20">
        <f t="shared" si="462"/>
        <v>31668.792000000005</v>
      </c>
      <c r="AI1237" s="9">
        <f t="shared" si="463"/>
        <v>76850.36</v>
      </c>
      <c r="AJ1237" s="9">
        <f t="shared" si="464"/>
        <v>7865.0800000000008</v>
      </c>
      <c r="AK1237" s="9">
        <f t="shared" si="465"/>
        <v>19615.32</v>
      </c>
      <c r="AL1237" s="9">
        <f t="shared" si="466"/>
        <v>0</v>
      </c>
      <c r="AM1237" s="9">
        <f t="shared" si="467"/>
        <v>0</v>
      </c>
      <c r="AN1237" s="9">
        <f t="shared" si="468"/>
        <v>18686.672000000002</v>
      </c>
      <c r="AO1237" s="9">
        <f t="shared" si="469"/>
        <v>46716.68</v>
      </c>
      <c r="AP1237" s="9">
        <f t="shared" si="470"/>
        <v>568.56000000000006</v>
      </c>
      <c r="AQ1237" s="9">
        <f t="shared" si="471"/>
        <v>1421.4</v>
      </c>
      <c r="AR1237" s="9">
        <f t="shared" si="472"/>
        <v>0</v>
      </c>
      <c r="AS1237" s="9">
        <f t="shared" si="473"/>
        <v>0</v>
      </c>
      <c r="AT1237" s="9">
        <f t="shared" si="474"/>
        <v>0</v>
      </c>
      <c r="AU1237" s="9">
        <f t="shared" si="475"/>
        <v>0</v>
      </c>
      <c r="AV1237" s="9">
        <f t="shared" si="476"/>
        <v>0</v>
      </c>
      <c r="AW1237" s="9">
        <f t="shared" si="477"/>
        <v>0</v>
      </c>
      <c r="AX1237" s="9">
        <f t="shared" si="478"/>
        <v>4548.4800000000005</v>
      </c>
      <c r="AY1237" s="10">
        <f t="shared" si="479"/>
        <v>9096.9600000000009</v>
      </c>
    </row>
    <row r="1238" spans="1:51" ht="15" customHeight="1">
      <c r="A1238" s="87">
        <v>1232</v>
      </c>
      <c r="B1238" s="85" t="str">
        <f t="shared" si="456"/>
        <v>0601821275</v>
      </c>
      <c r="C1238" s="13" t="str">
        <f t="shared" si="457"/>
        <v>060182127511</v>
      </c>
      <c r="D1238" s="13" t="str">
        <f t="shared" si="458"/>
        <v>06018212751101</v>
      </c>
      <c r="E1238" s="14">
        <v>25400105</v>
      </c>
      <c r="F1238" s="14" t="s">
        <v>1472</v>
      </c>
      <c r="G1238" s="14" t="s">
        <v>2594</v>
      </c>
      <c r="H1238" s="14" t="s">
        <v>316</v>
      </c>
      <c r="I1238" s="14" t="s">
        <v>1474</v>
      </c>
      <c r="J1238" s="14" t="s">
        <v>65</v>
      </c>
      <c r="K1238" s="15" t="s">
        <v>2606</v>
      </c>
      <c r="L1238" s="14" t="s">
        <v>70</v>
      </c>
      <c r="M1238" s="14">
        <v>1</v>
      </c>
      <c r="N1238" s="14" t="s">
        <v>70</v>
      </c>
      <c r="O1238" s="24">
        <f t="shared" si="459"/>
        <v>1846</v>
      </c>
      <c r="P1238" s="24">
        <f t="shared" si="460"/>
        <v>4596</v>
      </c>
      <c r="Q1238" s="24">
        <v>797</v>
      </c>
      <c r="R1238" s="16">
        <v>1992</v>
      </c>
      <c r="S1238" s="69">
        <v>322</v>
      </c>
      <c r="T1238" s="70">
        <v>805</v>
      </c>
      <c r="U1238" s="24">
        <v>692</v>
      </c>
      <c r="V1238" s="24">
        <v>1730</v>
      </c>
      <c r="W1238" s="69">
        <f t="shared" si="461"/>
        <v>0</v>
      </c>
      <c r="X1238" s="69">
        <f>VLOOKUP(D1238,'[1]Demanda Agregada Med. y MC'!$C$7:$O$3994,13,FALSE)</f>
        <v>0</v>
      </c>
      <c r="Y1238" s="24">
        <v>0</v>
      </c>
      <c r="Z1238" s="24">
        <v>0</v>
      </c>
      <c r="AA1238" s="24">
        <v>0</v>
      </c>
      <c r="AB1238" s="24">
        <v>0</v>
      </c>
      <c r="AC1238" s="24">
        <v>0</v>
      </c>
      <c r="AD1238" s="24">
        <v>0</v>
      </c>
      <c r="AE1238" s="26">
        <v>35</v>
      </c>
      <c r="AF1238" s="25">
        <v>69</v>
      </c>
      <c r="AG1238" s="22">
        <v>69.938400000000001</v>
      </c>
      <c r="AH1238" s="20">
        <f t="shared" si="462"/>
        <v>129106.2864</v>
      </c>
      <c r="AI1238" s="9">
        <f t="shared" si="463"/>
        <v>321436.88640000002</v>
      </c>
      <c r="AJ1238" s="9">
        <f t="shared" si="464"/>
        <v>55740.904800000004</v>
      </c>
      <c r="AK1238" s="9">
        <f t="shared" si="465"/>
        <v>139317.2928</v>
      </c>
      <c r="AL1238" s="9">
        <f t="shared" si="466"/>
        <v>22520.164799999999</v>
      </c>
      <c r="AM1238" s="9">
        <f t="shared" si="467"/>
        <v>56300.412000000004</v>
      </c>
      <c r="AN1238" s="9">
        <f t="shared" si="468"/>
        <v>48397.372799999997</v>
      </c>
      <c r="AO1238" s="9">
        <f t="shared" si="469"/>
        <v>120993.432</v>
      </c>
      <c r="AP1238" s="9">
        <f t="shared" si="470"/>
        <v>0</v>
      </c>
      <c r="AQ1238" s="9">
        <f t="shared" si="471"/>
        <v>0</v>
      </c>
      <c r="AR1238" s="9">
        <f t="shared" si="472"/>
        <v>0</v>
      </c>
      <c r="AS1238" s="9">
        <f t="shared" si="473"/>
        <v>0</v>
      </c>
      <c r="AT1238" s="9">
        <f t="shared" si="474"/>
        <v>0</v>
      </c>
      <c r="AU1238" s="9">
        <f t="shared" si="475"/>
        <v>0</v>
      </c>
      <c r="AV1238" s="9">
        <f t="shared" si="476"/>
        <v>0</v>
      </c>
      <c r="AW1238" s="9">
        <f t="shared" si="477"/>
        <v>0</v>
      </c>
      <c r="AX1238" s="9">
        <f t="shared" si="478"/>
        <v>2447.8440000000001</v>
      </c>
      <c r="AY1238" s="10">
        <f t="shared" si="479"/>
        <v>4825.7496000000001</v>
      </c>
    </row>
    <row r="1239" spans="1:51" ht="15" customHeight="1">
      <c r="A1239" s="87">
        <v>1233</v>
      </c>
      <c r="B1239" s="85" t="str">
        <f t="shared" si="456"/>
        <v>0601821283</v>
      </c>
      <c r="C1239" s="13" t="str">
        <f t="shared" si="457"/>
        <v>060182128311</v>
      </c>
      <c r="D1239" s="13" t="str">
        <f t="shared" si="458"/>
        <v>06018212831101</v>
      </c>
      <c r="E1239" s="14">
        <v>25400104</v>
      </c>
      <c r="F1239" s="14" t="s">
        <v>1472</v>
      </c>
      <c r="G1239" s="14" t="s">
        <v>2594</v>
      </c>
      <c r="H1239" s="14" t="s">
        <v>2607</v>
      </c>
      <c r="I1239" s="14" t="s">
        <v>1474</v>
      </c>
      <c r="J1239" s="14" t="s">
        <v>65</v>
      </c>
      <c r="K1239" s="15" t="s">
        <v>2608</v>
      </c>
      <c r="L1239" s="14" t="s">
        <v>1657</v>
      </c>
      <c r="M1239" s="14">
        <v>1</v>
      </c>
      <c r="N1239" s="14" t="s">
        <v>70</v>
      </c>
      <c r="O1239" s="24">
        <f t="shared" si="459"/>
        <v>26.4</v>
      </c>
      <c r="P1239" s="24">
        <f t="shared" si="460"/>
        <v>58</v>
      </c>
      <c r="Q1239" s="24">
        <v>13</v>
      </c>
      <c r="R1239" s="16">
        <v>32</v>
      </c>
      <c r="S1239" s="69">
        <v>0</v>
      </c>
      <c r="T1239" s="70">
        <v>0</v>
      </c>
      <c r="U1239" s="24">
        <v>0</v>
      </c>
      <c r="V1239" s="24">
        <v>0</v>
      </c>
      <c r="W1239" s="69">
        <f t="shared" si="461"/>
        <v>0.4</v>
      </c>
      <c r="X1239" s="69">
        <f>VLOOKUP(D1239,'[1]Demanda Agregada Med. y MC'!$C$7:$O$3994,13,FALSE)</f>
        <v>1</v>
      </c>
      <c r="Y1239" s="24">
        <v>0</v>
      </c>
      <c r="Z1239" s="24">
        <v>0</v>
      </c>
      <c r="AA1239" s="24">
        <v>0</v>
      </c>
      <c r="AB1239" s="24">
        <v>0</v>
      </c>
      <c r="AC1239" s="24">
        <v>0</v>
      </c>
      <c r="AD1239" s="24">
        <v>0</v>
      </c>
      <c r="AE1239" s="26">
        <v>13</v>
      </c>
      <c r="AF1239" s="25">
        <v>25</v>
      </c>
      <c r="AG1239" s="22">
        <v>329.36</v>
      </c>
      <c r="AH1239" s="20">
        <f t="shared" si="462"/>
        <v>8695.1039999999994</v>
      </c>
      <c r="AI1239" s="9">
        <f t="shared" si="463"/>
        <v>19102.88</v>
      </c>
      <c r="AJ1239" s="9">
        <f t="shared" si="464"/>
        <v>4281.68</v>
      </c>
      <c r="AK1239" s="9">
        <f t="shared" si="465"/>
        <v>10539.52</v>
      </c>
      <c r="AL1239" s="9">
        <f t="shared" si="466"/>
        <v>0</v>
      </c>
      <c r="AM1239" s="9">
        <f t="shared" si="467"/>
        <v>0</v>
      </c>
      <c r="AN1239" s="9">
        <f t="shared" si="468"/>
        <v>0</v>
      </c>
      <c r="AO1239" s="9">
        <f t="shared" si="469"/>
        <v>0</v>
      </c>
      <c r="AP1239" s="9">
        <f t="shared" si="470"/>
        <v>131.744</v>
      </c>
      <c r="AQ1239" s="9">
        <f t="shared" si="471"/>
        <v>329.36</v>
      </c>
      <c r="AR1239" s="9">
        <f t="shared" si="472"/>
        <v>0</v>
      </c>
      <c r="AS1239" s="9">
        <f t="shared" si="473"/>
        <v>0</v>
      </c>
      <c r="AT1239" s="9">
        <f t="shared" si="474"/>
        <v>0</v>
      </c>
      <c r="AU1239" s="9">
        <f t="shared" si="475"/>
        <v>0</v>
      </c>
      <c r="AV1239" s="9">
        <f t="shared" si="476"/>
        <v>0</v>
      </c>
      <c r="AW1239" s="9">
        <f t="shared" si="477"/>
        <v>0</v>
      </c>
      <c r="AX1239" s="9">
        <f t="shared" si="478"/>
        <v>4281.68</v>
      </c>
      <c r="AY1239" s="10">
        <f t="shared" si="479"/>
        <v>8234</v>
      </c>
    </row>
    <row r="1240" spans="1:51" ht="15" customHeight="1">
      <c r="A1240" s="87">
        <v>1234</v>
      </c>
      <c r="B1240" s="85" t="str">
        <f t="shared" si="456"/>
        <v>0601821366</v>
      </c>
      <c r="C1240" s="13" t="str">
        <f t="shared" si="457"/>
        <v>060182136611</v>
      </c>
      <c r="D1240" s="13" t="str">
        <f t="shared" si="458"/>
        <v>06018213661101</v>
      </c>
      <c r="E1240" s="14">
        <v>25400104</v>
      </c>
      <c r="F1240" s="14" t="s">
        <v>1472</v>
      </c>
      <c r="G1240" s="14" t="s">
        <v>2594</v>
      </c>
      <c r="H1240" s="14" t="s">
        <v>2609</v>
      </c>
      <c r="I1240" s="14" t="s">
        <v>1474</v>
      </c>
      <c r="J1240" s="14" t="s">
        <v>65</v>
      </c>
      <c r="K1240" s="15" t="s">
        <v>2610</v>
      </c>
      <c r="L1240" s="14" t="s">
        <v>950</v>
      </c>
      <c r="M1240" s="14">
        <v>1</v>
      </c>
      <c r="N1240" s="14" t="s">
        <v>950</v>
      </c>
      <c r="O1240" s="24">
        <f t="shared" si="459"/>
        <v>1106.8</v>
      </c>
      <c r="P1240" s="24">
        <f t="shared" si="460"/>
        <v>2701</v>
      </c>
      <c r="Q1240" s="24">
        <v>555</v>
      </c>
      <c r="R1240" s="16">
        <v>1386</v>
      </c>
      <c r="S1240" s="69">
        <v>182</v>
      </c>
      <c r="T1240" s="70">
        <v>455</v>
      </c>
      <c r="U1240" s="24">
        <v>242.8</v>
      </c>
      <c r="V1240" s="24">
        <v>607</v>
      </c>
      <c r="W1240" s="69">
        <f t="shared" si="461"/>
        <v>0</v>
      </c>
      <c r="X1240" s="69">
        <f>VLOOKUP(D1240,'[1]Demanda Agregada Med. y MC'!$C$7:$O$3994,13,FALSE)</f>
        <v>0</v>
      </c>
      <c r="Y1240" s="24">
        <v>0</v>
      </c>
      <c r="Z1240" s="24">
        <v>0</v>
      </c>
      <c r="AA1240" s="24">
        <v>0</v>
      </c>
      <c r="AB1240" s="24">
        <v>0</v>
      </c>
      <c r="AC1240" s="24">
        <v>85</v>
      </c>
      <c r="AD1240" s="24">
        <v>170</v>
      </c>
      <c r="AE1240" s="26">
        <v>42</v>
      </c>
      <c r="AF1240" s="25">
        <v>83</v>
      </c>
      <c r="AG1240" s="22">
        <v>101.36560000000001</v>
      </c>
      <c r="AH1240" s="20">
        <f t="shared" si="462"/>
        <v>112191.44608000001</v>
      </c>
      <c r="AI1240" s="9">
        <f t="shared" si="463"/>
        <v>273788.48560000001</v>
      </c>
      <c r="AJ1240" s="9">
        <f t="shared" si="464"/>
        <v>56257.90800000001</v>
      </c>
      <c r="AK1240" s="9">
        <f t="shared" si="465"/>
        <v>140492.72160000002</v>
      </c>
      <c r="AL1240" s="9">
        <f t="shared" si="466"/>
        <v>18448.539200000003</v>
      </c>
      <c r="AM1240" s="9">
        <f t="shared" si="467"/>
        <v>46121.348000000005</v>
      </c>
      <c r="AN1240" s="9">
        <f t="shared" si="468"/>
        <v>24611.567680000004</v>
      </c>
      <c r="AO1240" s="9">
        <f t="shared" si="469"/>
        <v>61528.919200000011</v>
      </c>
      <c r="AP1240" s="9">
        <f t="shared" si="470"/>
        <v>0</v>
      </c>
      <c r="AQ1240" s="9">
        <f t="shared" si="471"/>
        <v>0</v>
      </c>
      <c r="AR1240" s="9">
        <f t="shared" si="472"/>
        <v>0</v>
      </c>
      <c r="AS1240" s="9">
        <f t="shared" si="473"/>
        <v>0</v>
      </c>
      <c r="AT1240" s="9">
        <f t="shared" si="474"/>
        <v>0</v>
      </c>
      <c r="AU1240" s="9">
        <f t="shared" si="475"/>
        <v>0</v>
      </c>
      <c r="AV1240" s="9">
        <f t="shared" si="476"/>
        <v>8616.0760000000009</v>
      </c>
      <c r="AW1240" s="9">
        <f t="shared" si="477"/>
        <v>17232.152000000002</v>
      </c>
      <c r="AX1240" s="9">
        <f t="shared" si="478"/>
        <v>4257.3552000000009</v>
      </c>
      <c r="AY1240" s="10">
        <f t="shared" si="479"/>
        <v>8413.3448000000008</v>
      </c>
    </row>
    <row r="1241" spans="1:51" ht="15" customHeight="1">
      <c r="A1241" s="87">
        <v>1235</v>
      </c>
      <c r="B1241" s="85" t="str">
        <f t="shared" si="456"/>
        <v>0601821432</v>
      </c>
      <c r="C1241" s="13" t="str">
        <f t="shared" si="457"/>
        <v>060182143201</v>
      </c>
      <c r="D1241" s="13" t="str">
        <f t="shared" si="458"/>
        <v>06018214320101</v>
      </c>
      <c r="E1241" s="14">
        <v>25400107</v>
      </c>
      <c r="F1241" s="14" t="s">
        <v>1472</v>
      </c>
      <c r="G1241" s="14" t="s">
        <v>2594</v>
      </c>
      <c r="H1241" s="14" t="s">
        <v>2022</v>
      </c>
      <c r="I1241" s="14" t="s">
        <v>65</v>
      </c>
      <c r="J1241" s="14" t="s">
        <v>65</v>
      </c>
      <c r="K1241" s="15" t="s">
        <v>2611</v>
      </c>
      <c r="L1241" s="14" t="s">
        <v>27</v>
      </c>
      <c r="M1241" s="14">
        <v>1</v>
      </c>
      <c r="N1241" s="14" t="s">
        <v>27</v>
      </c>
      <c r="O1241" s="24">
        <f t="shared" si="459"/>
        <v>3</v>
      </c>
      <c r="P1241" s="24">
        <f t="shared" si="460"/>
        <v>6</v>
      </c>
      <c r="Q1241" s="24">
        <v>3</v>
      </c>
      <c r="R1241" s="16">
        <v>6</v>
      </c>
      <c r="S1241" s="69">
        <v>0</v>
      </c>
      <c r="T1241" s="70">
        <v>0</v>
      </c>
      <c r="U1241" s="24">
        <v>0</v>
      </c>
      <c r="V1241" s="24">
        <v>0</v>
      </c>
      <c r="W1241" s="69">
        <f t="shared" si="461"/>
        <v>0</v>
      </c>
      <c r="X1241" s="69">
        <f>VLOOKUP(D1241,'[1]Demanda Agregada Med. y MC'!$C$7:$O$3994,13,FALSE)</f>
        <v>0</v>
      </c>
      <c r="Y1241" s="24">
        <v>0</v>
      </c>
      <c r="Z1241" s="24">
        <v>0</v>
      </c>
      <c r="AA1241" s="24">
        <v>0</v>
      </c>
      <c r="AB1241" s="24">
        <v>0</v>
      </c>
      <c r="AC1241" s="24">
        <v>0</v>
      </c>
      <c r="AD1241" s="24">
        <v>0</v>
      </c>
      <c r="AE1241" s="26">
        <v>0</v>
      </c>
      <c r="AF1241" s="25">
        <v>0</v>
      </c>
      <c r="AG1241" s="22">
        <v>871.24</v>
      </c>
      <c r="AH1241" s="20">
        <f t="shared" si="462"/>
        <v>2613.7200000000003</v>
      </c>
      <c r="AI1241" s="9">
        <f t="shared" si="463"/>
        <v>5227.4400000000005</v>
      </c>
      <c r="AJ1241" s="9">
        <f t="shared" si="464"/>
        <v>2613.7200000000003</v>
      </c>
      <c r="AK1241" s="9">
        <f t="shared" si="465"/>
        <v>5227.4400000000005</v>
      </c>
      <c r="AL1241" s="9">
        <f t="shared" si="466"/>
        <v>0</v>
      </c>
      <c r="AM1241" s="9">
        <f t="shared" si="467"/>
        <v>0</v>
      </c>
      <c r="AN1241" s="9">
        <f t="shared" si="468"/>
        <v>0</v>
      </c>
      <c r="AO1241" s="9">
        <f t="shared" si="469"/>
        <v>0</v>
      </c>
      <c r="AP1241" s="9">
        <f t="shared" si="470"/>
        <v>0</v>
      </c>
      <c r="AQ1241" s="9">
        <f t="shared" si="471"/>
        <v>0</v>
      </c>
      <c r="AR1241" s="9">
        <f t="shared" si="472"/>
        <v>0</v>
      </c>
      <c r="AS1241" s="9">
        <f t="shared" si="473"/>
        <v>0</v>
      </c>
      <c r="AT1241" s="9">
        <f t="shared" si="474"/>
        <v>0</v>
      </c>
      <c r="AU1241" s="9">
        <f t="shared" si="475"/>
        <v>0</v>
      </c>
      <c r="AV1241" s="9">
        <f t="shared" si="476"/>
        <v>0</v>
      </c>
      <c r="AW1241" s="9">
        <f t="shared" si="477"/>
        <v>0</v>
      </c>
      <c r="AX1241" s="9">
        <f t="shared" si="478"/>
        <v>0</v>
      </c>
      <c r="AY1241" s="10">
        <f t="shared" si="479"/>
        <v>0</v>
      </c>
    </row>
    <row r="1242" spans="1:51" ht="15" customHeight="1">
      <c r="A1242" s="87">
        <v>1236</v>
      </c>
      <c r="B1242" s="85" t="str">
        <f t="shared" si="456"/>
        <v>0601890015</v>
      </c>
      <c r="C1242" s="13" t="str">
        <f t="shared" si="457"/>
        <v>060189001511</v>
      </c>
      <c r="D1242" s="13" t="str">
        <f t="shared" si="458"/>
        <v>06018900151101</v>
      </c>
      <c r="E1242" s="14">
        <v>25400111</v>
      </c>
      <c r="F1242" s="14" t="s">
        <v>1472</v>
      </c>
      <c r="G1242" s="14" t="s">
        <v>2612</v>
      </c>
      <c r="H1242" s="14" t="s">
        <v>1493</v>
      </c>
      <c r="I1242" s="14" t="s">
        <v>1474</v>
      </c>
      <c r="J1242" s="14" t="s">
        <v>65</v>
      </c>
      <c r="K1242" s="15" t="s">
        <v>2613</v>
      </c>
      <c r="L1242" s="14" t="s">
        <v>27</v>
      </c>
      <c r="M1242" s="14">
        <v>1</v>
      </c>
      <c r="N1242" s="14" t="s">
        <v>27</v>
      </c>
      <c r="O1242" s="24">
        <f t="shared" si="459"/>
        <v>2489141.9</v>
      </c>
      <c r="P1242" s="24">
        <f t="shared" si="460"/>
        <v>6220229</v>
      </c>
      <c r="Q1242" s="24">
        <v>1739354</v>
      </c>
      <c r="R1242" s="16">
        <v>4348383</v>
      </c>
      <c r="S1242" s="69">
        <v>360000</v>
      </c>
      <c r="T1242" s="70">
        <v>900000</v>
      </c>
      <c r="U1242" s="24">
        <v>383260.4</v>
      </c>
      <c r="V1242" s="24">
        <v>958151</v>
      </c>
      <c r="W1242" s="69">
        <f t="shared" si="461"/>
        <v>1280</v>
      </c>
      <c r="X1242" s="69">
        <f>VLOOKUP(D1242,'[1]Demanda Agregada Med. y MC'!$C$7:$O$3994,13,FALSE)</f>
        <v>3200</v>
      </c>
      <c r="Y1242" s="24">
        <v>0</v>
      </c>
      <c r="Z1242" s="24">
        <v>0</v>
      </c>
      <c r="AA1242" s="24">
        <v>0</v>
      </c>
      <c r="AB1242" s="24">
        <v>0</v>
      </c>
      <c r="AC1242" s="24">
        <v>3747.5</v>
      </c>
      <c r="AD1242" s="24">
        <v>7495</v>
      </c>
      <c r="AE1242" s="26">
        <v>1500</v>
      </c>
      <c r="AF1242" s="25">
        <v>3000</v>
      </c>
      <c r="AG1242" s="22">
        <v>0.88370653062545834</v>
      </c>
      <c r="AH1242" s="20">
        <f t="shared" si="462"/>
        <v>2199670.9526834614</v>
      </c>
      <c r="AI1242" s="9">
        <f t="shared" si="463"/>
        <v>5496856.9892858639</v>
      </c>
      <c r="AJ1242" s="9">
        <f t="shared" si="464"/>
        <v>1537078.4888695134</v>
      </c>
      <c r="AK1242" s="9">
        <f t="shared" si="465"/>
        <v>3842694.4547607224</v>
      </c>
      <c r="AL1242" s="9">
        <f t="shared" si="466"/>
        <v>318134.351025165</v>
      </c>
      <c r="AM1242" s="9">
        <f t="shared" si="467"/>
        <v>795335.87756291253</v>
      </c>
      <c r="AN1242" s="9">
        <f t="shared" si="468"/>
        <v>338689.71841012541</v>
      </c>
      <c r="AO1242" s="9">
        <f t="shared" si="469"/>
        <v>846724.29602531355</v>
      </c>
      <c r="AP1242" s="9">
        <f t="shared" si="470"/>
        <v>1131.1443592005867</v>
      </c>
      <c r="AQ1242" s="9">
        <f t="shared" si="471"/>
        <v>2827.8608980014669</v>
      </c>
      <c r="AR1242" s="9">
        <f t="shared" si="472"/>
        <v>0</v>
      </c>
      <c r="AS1242" s="9">
        <f t="shared" si="473"/>
        <v>0</v>
      </c>
      <c r="AT1242" s="9">
        <f t="shared" si="474"/>
        <v>0</v>
      </c>
      <c r="AU1242" s="9">
        <f t="shared" si="475"/>
        <v>0</v>
      </c>
      <c r="AV1242" s="9">
        <f t="shared" si="476"/>
        <v>3311.690223518905</v>
      </c>
      <c r="AW1242" s="9">
        <f t="shared" si="477"/>
        <v>6623.38044703781</v>
      </c>
      <c r="AX1242" s="9">
        <f t="shared" si="478"/>
        <v>1325.5597959381876</v>
      </c>
      <c r="AY1242" s="10">
        <f t="shared" si="479"/>
        <v>2651.1195918763751</v>
      </c>
    </row>
    <row r="1243" spans="1:51" ht="15" customHeight="1">
      <c r="A1243" s="87">
        <v>1237</v>
      </c>
      <c r="B1243" s="85" t="str">
        <f t="shared" si="456"/>
        <v>0601890023</v>
      </c>
      <c r="C1243" s="13" t="str">
        <f t="shared" si="457"/>
        <v>060189002312</v>
      </c>
      <c r="D1243" s="13" t="str">
        <f t="shared" si="458"/>
        <v>06018900231201</v>
      </c>
      <c r="E1243" s="14">
        <v>25400112</v>
      </c>
      <c r="F1243" s="14" t="s">
        <v>1472</v>
      </c>
      <c r="G1243" s="14" t="s">
        <v>2612</v>
      </c>
      <c r="H1243" s="14" t="s">
        <v>1495</v>
      </c>
      <c r="I1243" s="14" t="s">
        <v>1483</v>
      </c>
      <c r="J1243" s="14" t="s">
        <v>65</v>
      </c>
      <c r="K1243" s="15" t="s">
        <v>2614</v>
      </c>
      <c r="L1243" s="14" t="s">
        <v>27</v>
      </c>
      <c r="M1243" s="14">
        <v>1</v>
      </c>
      <c r="N1243" s="14" t="s">
        <v>27</v>
      </c>
      <c r="O1243" s="24">
        <f t="shared" si="459"/>
        <v>5269.4000000000005</v>
      </c>
      <c r="P1243" s="24">
        <f t="shared" si="460"/>
        <v>12597</v>
      </c>
      <c r="Q1243" s="24">
        <v>481</v>
      </c>
      <c r="R1243" s="16">
        <v>1201</v>
      </c>
      <c r="S1243" s="69">
        <v>0</v>
      </c>
      <c r="T1243" s="70">
        <v>0</v>
      </c>
      <c r="U1243" s="24">
        <v>3585.2000000000003</v>
      </c>
      <c r="V1243" s="24">
        <v>8963</v>
      </c>
      <c r="W1243" s="69">
        <f t="shared" si="461"/>
        <v>53.2</v>
      </c>
      <c r="X1243" s="69">
        <f>VLOOKUP(D1243,'[1]Demanda Agregada Med. y MC'!$C$7:$O$3994,13,FALSE)</f>
        <v>133</v>
      </c>
      <c r="Y1243" s="24">
        <v>0</v>
      </c>
      <c r="Z1243" s="24">
        <v>0</v>
      </c>
      <c r="AA1243" s="24">
        <v>0</v>
      </c>
      <c r="AB1243" s="24">
        <v>0</v>
      </c>
      <c r="AC1243" s="24">
        <v>0</v>
      </c>
      <c r="AD1243" s="24">
        <v>0</v>
      </c>
      <c r="AE1243" s="26">
        <v>1150</v>
      </c>
      <c r="AF1243" s="25">
        <v>2300</v>
      </c>
      <c r="AG1243" s="22">
        <v>3.6064000000000003</v>
      </c>
      <c r="AH1243" s="20">
        <f t="shared" si="462"/>
        <v>19003.564160000002</v>
      </c>
      <c r="AI1243" s="9">
        <f t="shared" si="463"/>
        <v>45429.820800000001</v>
      </c>
      <c r="AJ1243" s="9">
        <f t="shared" si="464"/>
        <v>1734.6784000000002</v>
      </c>
      <c r="AK1243" s="9">
        <f t="shared" si="465"/>
        <v>4331.2864</v>
      </c>
      <c r="AL1243" s="9">
        <f t="shared" si="466"/>
        <v>0</v>
      </c>
      <c r="AM1243" s="9">
        <f t="shared" si="467"/>
        <v>0</v>
      </c>
      <c r="AN1243" s="9">
        <f t="shared" si="468"/>
        <v>12929.665280000001</v>
      </c>
      <c r="AO1243" s="9">
        <f t="shared" si="469"/>
        <v>32324.163200000003</v>
      </c>
      <c r="AP1243" s="9">
        <f t="shared" si="470"/>
        <v>191.86048000000002</v>
      </c>
      <c r="AQ1243" s="9">
        <f t="shared" si="471"/>
        <v>479.65120000000002</v>
      </c>
      <c r="AR1243" s="9">
        <f t="shared" si="472"/>
        <v>0</v>
      </c>
      <c r="AS1243" s="9">
        <f t="shared" si="473"/>
        <v>0</v>
      </c>
      <c r="AT1243" s="9">
        <f t="shared" si="474"/>
        <v>0</v>
      </c>
      <c r="AU1243" s="9">
        <f t="shared" si="475"/>
        <v>0</v>
      </c>
      <c r="AV1243" s="9">
        <f t="shared" si="476"/>
        <v>0</v>
      </c>
      <c r="AW1243" s="9">
        <f t="shared" si="477"/>
        <v>0</v>
      </c>
      <c r="AX1243" s="9">
        <f t="shared" si="478"/>
        <v>4147.3600000000006</v>
      </c>
      <c r="AY1243" s="10">
        <f t="shared" si="479"/>
        <v>8294.7200000000012</v>
      </c>
    </row>
    <row r="1244" spans="1:51" ht="15" customHeight="1">
      <c r="A1244" s="87">
        <v>1238</v>
      </c>
      <c r="B1244" s="85" t="str">
        <f t="shared" si="456"/>
        <v>0601890031</v>
      </c>
      <c r="C1244" s="13" t="str">
        <f t="shared" si="457"/>
        <v>060189003112</v>
      </c>
      <c r="D1244" s="13" t="str">
        <f t="shared" si="458"/>
        <v>06018900311201</v>
      </c>
      <c r="E1244" s="14">
        <v>25400112</v>
      </c>
      <c r="F1244" s="14" t="s">
        <v>1472</v>
      </c>
      <c r="G1244" s="14" t="s">
        <v>2612</v>
      </c>
      <c r="H1244" s="14" t="s">
        <v>2615</v>
      </c>
      <c r="I1244" s="14" t="s">
        <v>1483</v>
      </c>
      <c r="J1244" s="14" t="s">
        <v>65</v>
      </c>
      <c r="K1244" s="15" t="s">
        <v>2616</v>
      </c>
      <c r="L1244" s="14" t="s">
        <v>27</v>
      </c>
      <c r="M1244" s="14">
        <v>1</v>
      </c>
      <c r="N1244" s="14" t="s">
        <v>27</v>
      </c>
      <c r="O1244" s="24">
        <f t="shared" si="459"/>
        <v>435</v>
      </c>
      <c r="P1244" s="24">
        <f t="shared" si="460"/>
        <v>1086</v>
      </c>
      <c r="Q1244" s="24">
        <v>435</v>
      </c>
      <c r="R1244" s="16">
        <v>1086</v>
      </c>
      <c r="S1244" s="69">
        <v>0</v>
      </c>
      <c r="T1244" s="70">
        <v>0</v>
      </c>
      <c r="U1244" s="24">
        <v>0</v>
      </c>
      <c r="V1244" s="24">
        <v>0</v>
      </c>
      <c r="W1244" s="69">
        <f t="shared" si="461"/>
        <v>0</v>
      </c>
      <c r="X1244" s="69">
        <f>VLOOKUP(D1244,'[1]Demanda Agregada Med. y MC'!$C$7:$O$3994,13,FALSE)</f>
        <v>0</v>
      </c>
      <c r="Y1244" s="24">
        <v>0</v>
      </c>
      <c r="Z1244" s="24">
        <v>0</v>
      </c>
      <c r="AA1244" s="24">
        <v>0</v>
      </c>
      <c r="AB1244" s="24">
        <v>0</v>
      </c>
      <c r="AC1244" s="24">
        <v>0</v>
      </c>
      <c r="AD1244" s="24">
        <v>0</v>
      </c>
      <c r="AE1244" s="26">
        <v>0</v>
      </c>
      <c r="AF1244" s="25">
        <v>0</v>
      </c>
      <c r="AG1244" s="22">
        <v>2.3828</v>
      </c>
      <c r="AH1244" s="20">
        <f t="shared" si="462"/>
        <v>1036.518</v>
      </c>
      <c r="AI1244" s="9">
        <f t="shared" si="463"/>
        <v>2587.7208000000001</v>
      </c>
      <c r="AJ1244" s="9">
        <f t="shared" si="464"/>
        <v>1036.518</v>
      </c>
      <c r="AK1244" s="9">
        <f t="shared" si="465"/>
        <v>2587.7208000000001</v>
      </c>
      <c r="AL1244" s="9">
        <f t="shared" si="466"/>
        <v>0</v>
      </c>
      <c r="AM1244" s="9">
        <f t="shared" si="467"/>
        <v>0</v>
      </c>
      <c r="AN1244" s="9">
        <f t="shared" si="468"/>
        <v>0</v>
      </c>
      <c r="AO1244" s="9">
        <f t="shared" si="469"/>
        <v>0</v>
      </c>
      <c r="AP1244" s="9">
        <f t="shared" si="470"/>
        <v>0</v>
      </c>
      <c r="AQ1244" s="9">
        <f t="shared" si="471"/>
        <v>0</v>
      </c>
      <c r="AR1244" s="9">
        <f t="shared" si="472"/>
        <v>0</v>
      </c>
      <c r="AS1244" s="9">
        <f t="shared" si="473"/>
        <v>0</v>
      </c>
      <c r="AT1244" s="9">
        <f t="shared" si="474"/>
        <v>0</v>
      </c>
      <c r="AU1244" s="9">
        <f t="shared" si="475"/>
        <v>0</v>
      </c>
      <c r="AV1244" s="9">
        <f t="shared" si="476"/>
        <v>0</v>
      </c>
      <c r="AW1244" s="9">
        <f t="shared" si="477"/>
        <v>0</v>
      </c>
      <c r="AX1244" s="9">
        <f t="shared" si="478"/>
        <v>0</v>
      </c>
      <c r="AY1244" s="10">
        <f t="shared" si="479"/>
        <v>0</v>
      </c>
    </row>
    <row r="1245" spans="1:51" ht="15" customHeight="1">
      <c r="A1245" s="87">
        <v>1239</v>
      </c>
      <c r="B1245" s="85" t="str">
        <f t="shared" si="456"/>
        <v>0601890049</v>
      </c>
      <c r="C1245" s="13" t="str">
        <f t="shared" si="457"/>
        <v>060189004904</v>
      </c>
      <c r="D1245" s="13" t="str">
        <f t="shared" si="458"/>
        <v>06018900490401</v>
      </c>
      <c r="E1245" s="14">
        <v>25400110</v>
      </c>
      <c r="F1245" s="14" t="s">
        <v>1472</v>
      </c>
      <c r="G1245" s="14" t="s">
        <v>2612</v>
      </c>
      <c r="H1245" s="14" t="s">
        <v>2617</v>
      </c>
      <c r="I1245" s="14" t="s">
        <v>632</v>
      </c>
      <c r="J1245" s="14" t="s">
        <v>65</v>
      </c>
      <c r="K1245" s="15" t="s">
        <v>2618</v>
      </c>
      <c r="L1245" s="14" t="s">
        <v>27</v>
      </c>
      <c r="M1245" s="14">
        <v>1</v>
      </c>
      <c r="N1245" s="14" t="s">
        <v>27</v>
      </c>
      <c r="O1245" s="24">
        <f t="shared" si="459"/>
        <v>736691.4</v>
      </c>
      <c r="P1245" s="24">
        <f t="shared" si="460"/>
        <v>1840623</v>
      </c>
      <c r="Q1245" s="24">
        <v>472807</v>
      </c>
      <c r="R1245" s="16">
        <v>1182017</v>
      </c>
      <c r="S1245" s="69">
        <v>120000</v>
      </c>
      <c r="T1245" s="70">
        <v>300000</v>
      </c>
      <c r="U1245" s="24">
        <v>140810.4</v>
      </c>
      <c r="V1245" s="24">
        <v>352026</v>
      </c>
      <c r="W1245" s="69">
        <f t="shared" si="461"/>
        <v>864</v>
      </c>
      <c r="X1245" s="69">
        <f>VLOOKUP(D1245,'[1]Demanda Agregada Med. y MC'!$C$7:$O$3994,13,FALSE)</f>
        <v>2160</v>
      </c>
      <c r="Y1245" s="24">
        <v>0</v>
      </c>
      <c r="Z1245" s="24">
        <v>0</v>
      </c>
      <c r="AA1245" s="24">
        <v>0</v>
      </c>
      <c r="AB1245" s="24">
        <v>0</v>
      </c>
      <c r="AC1245" s="24">
        <v>2210</v>
      </c>
      <c r="AD1245" s="24">
        <v>4420</v>
      </c>
      <c r="AE1245" s="26">
        <v>0</v>
      </c>
      <c r="AF1245" s="25">
        <v>0</v>
      </c>
      <c r="AG1245" s="22">
        <v>0.92</v>
      </c>
      <c r="AH1245" s="20">
        <f t="shared" si="462"/>
        <v>677756.08800000011</v>
      </c>
      <c r="AI1245" s="9">
        <f t="shared" si="463"/>
        <v>1693373.1600000001</v>
      </c>
      <c r="AJ1245" s="9">
        <f t="shared" si="464"/>
        <v>434982.44</v>
      </c>
      <c r="AK1245" s="9">
        <f t="shared" si="465"/>
        <v>1087455.6400000001</v>
      </c>
      <c r="AL1245" s="9">
        <f t="shared" si="466"/>
        <v>110400</v>
      </c>
      <c r="AM1245" s="9">
        <f t="shared" si="467"/>
        <v>276000</v>
      </c>
      <c r="AN1245" s="9">
        <f t="shared" si="468"/>
        <v>129545.568</v>
      </c>
      <c r="AO1245" s="9">
        <f t="shared" si="469"/>
        <v>323863.92000000004</v>
      </c>
      <c r="AP1245" s="9">
        <f t="shared" si="470"/>
        <v>794.88</v>
      </c>
      <c r="AQ1245" s="9">
        <f t="shared" si="471"/>
        <v>1987.2</v>
      </c>
      <c r="AR1245" s="9">
        <f t="shared" si="472"/>
        <v>0</v>
      </c>
      <c r="AS1245" s="9">
        <f t="shared" si="473"/>
        <v>0</v>
      </c>
      <c r="AT1245" s="9">
        <f t="shared" si="474"/>
        <v>0</v>
      </c>
      <c r="AU1245" s="9">
        <f t="shared" si="475"/>
        <v>0</v>
      </c>
      <c r="AV1245" s="9">
        <f t="shared" si="476"/>
        <v>2033.2</v>
      </c>
      <c r="AW1245" s="9">
        <f t="shared" si="477"/>
        <v>4066.4</v>
      </c>
      <c r="AX1245" s="9">
        <f t="shared" si="478"/>
        <v>0</v>
      </c>
      <c r="AY1245" s="10">
        <f t="shared" si="479"/>
        <v>0</v>
      </c>
    </row>
    <row r="1246" spans="1:51" ht="15" customHeight="1">
      <c r="A1246" s="87">
        <v>1240</v>
      </c>
      <c r="B1246" s="85" t="str">
        <f t="shared" si="456"/>
        <v>0601890056</v>
      </c>
      <c r="C1246" s="13" t="str">
        <f t="shared" si="457"/>
        <v>060189005611</v>
      </c>
      <c r="D1246" s="13" t="str">
        <f t="shared" si="458"/>
        <v>06018900561101</v>
      </c>
      <c r="E1246" s="14">
        <v>25400110</v>
      </c>
      <c r="F1246" s="14" t="s">
        <v>1472</v>
      </c>
      <c r="G1246" s="14" t="s">
        <v>2612</v>
      </c>
      <c r="H1246" s="14" t="s">
        <v>2619</v>
      </c>
      <c r="I1246" s="14" t="s">
        <v>1474</v>
      </c>
      <c r="J1246" s="14" t="s">
        <v>65</v>
      </c>
      <c r="K1246" s="15" t="s">
        <v>2620</v>
      </c>
      <c r="L1246" s="14" t="s">
        <v>27</v>
      </c>
      <c r="M1246" s="14">
        <v>1</v>
      </c>
      <c r="N1246" s="14" t="s">
        <v>27</v>
      </c>
      <c r="O1246" s="24">
        <f t="shared" si="459"/>
        <v>13807</v>
      </c>
      <c r="P1246" s="24">
        <f t="shared" si="460"/>
        <v>34461</v>
      </c>
      <c r="Q1246" s="24">
        <v>5908</v>
      </c>
      <c r="R1246" s="16">
        <v>14768</v>
      </c>
      <c r="S1246" s="69">
        <v>0</v>
      </c>
      <c r="T1246" s="70">
        <v>0</v>
      </c>
      <c r="U1246" s="24">
        <v>7665.2000000000007</v>
      </c>
      <c r="V1246" s="24">
        <v>19163</v>
      </c>
      <c r="W1246" s="69">
        <f t="shared" si="461"/>
        <v>126.80000000000001</v>
      </c>
      <c r="X1246" s="69">
        <f>VLOOKUP(D1246,'[1]Demanda Agregada Med. y MC'!$C$7:$O$3994,13,FALSE)</f>
        <v>317</v>
      </c>
      <c r="Y1246" s="24">
        <v>0</v>
      </c>
      <c r="Z1246" s="24">
        <v>0</v>
      </c>
      <c r="AA1246" s="24">
        <v>0</v>
      </c>
      <c r="AB1246" s="24">
        <v>0</v>
      </c>
      <c r="AC1246" s="24">
        <v>0</v>
      </c>
      <c r="AD1246" s="24">
        <v>0</v>
      </c>
      <c r="AE1246" s="26">
        <v>107</v>
      </c>
      <c r="AF1246" s="25">
        <v>213</v>
      </c>
      <c r="AG1246" s="22">
        <v>12.889200000000001</v>
      </c>
      <c r="AH1246" s="20">
        <f t="shared" si="462"/>
        <v>177961.1844</v>
      </c>
      <c r="AI1246" s="9">
        <f t="shared" si="463"/>
        <v>444174.72120000003</v>
      </c>
      <c r="AJ1246" s="9">
        <f t="shared" si="464"/>
        <v>76149.39360000001</v>
      </c>
      <c r="AK1246" s="9">
        <f t="shared" si="465"/>
        <v>190347.70560000002</v>
      </c>
      <c r="AL1246" s="9">
        <f t="shared" si="466"/>
        <v>0</v>
      </c>
      <c r="AM1246" s="9">
        <f t="shared" si="467"/>
        <v>0</v>
      </c>
      <c r="AN1246" s="9">
        <f t="shared" si="468"/>
        <v>98798.295840000021</v>
      </c>
      <c r="AO1246" s="9">
        <f t="shared" si="469"/>
        <v>246995.7396</v>
      </c>
      <c r="AP1246" s="9">
        <f t="shared" si="470"/>
        <v>1634.3505600000003</v>
      </c>
      <c r="AQ1246" s="9">
        <f t="shared" si="471"/>
        <v>4085.8764000000001</v>
      </c>
      <c r="AR1246" s="9">
        <f t="shared" si="472"/>
        <v>0</v>
      </c>
      <c r="AS1246" s="9">
        <f t="shared" si="473"/>
        <v>0</v>
      </c>
      <c r="AT1246" s="9">
        <f t="shared" si="474"/>
        <v>0</v>
      </c>
      <c r="AU1246" s="9">
        <f t="shared" si="475"/>
        <v>0</v>
      </c>
      <c r="AV1246" s="9">
        <f t="shared" si="476"/>
        <v>0</v>
      </c>
      <c r="AW1246" s="9">
        <f t="shared" si="477"/>
        <v>0</v>
      </c>
      <c r="AX1246" s="9">
        <f t="shared" si="478"/>
        <v>1379.1444000000001</v>
      </c>
      <c r="AY1246" s="10">
        <f t="shared" si="479"/>
        <v>2745.3996000000002</v>
      </c>
    </row>
    <row r="1247" spans="1:51" ht="15" customHeight="1">
      <c r="A1247" s="87">
        <v>1241</v>
      </c>
      <c r="B1247" s="85" t="str">
        <f t="shared" si="456"/>
        <v>0601890106</v>
      </c>
      <c r="C1247" s="13" t="str">
        <f t="shared" si="457"/>
        <v>060189010611</v>
      </c>
      <c r="D1247" s="13" t="str">
        <f t="shared" si="458"/>
        <v>06018901061101</v>
      </c>
      <c r="E1247" s="14">
        <v>25400111</v>
      </c>
      <c r="F1247" s="14" t="s">
        <v>1472</v>
      </c>
      <c r="G1247" s="14" t="s">
        <v>2612</v>
      </c>
      <c r="H1247" s="14" t="s">
        <v>43</v>
      </c>
      <c r="I1247" s="14" t="s">
        <v>1474</v>
      </c>
      <c r="J1247" s="14" t="s">
        <v>65</v>
      </c>
      <c r="K1247" s="15" t="s">
        <v>2621</v>
      </c>
      <c r="L1247" s="14" t="s">
        <v>27</v>
      </c>
      <c r="M1247" s="14">
        <v>1</v>
      </c>
      <c r="N1247" s="14" t="s">
        <v>27</v>
      </c>
      <c r="O1247" s="24">
        <f t="shared" si="459"/>
        <v>1783250.4</v>
      </c>
      <c r="P1247" s="24">
        <f t="shared" si="460"/>
        <v>4458046</v>
      </c>
      <c r="Q1247" s="24">
        <v>1107270</v>
      </c>
      <c r="R1247" s="16">
        <v>2768174</v>
      </c>
      <c r="S1247" s="69">
        <v>240000</v>
      </c>
      <c r="T1247" s="70">
        <v>600000</v>
      </c>
      <c r="U1247" s="24">
        <v>435716</v>
      </c>
      <c r="V1247" s="24">
        <v>1089290</v>
      </c>
      <c r="W1247" s="69">
        <f t="shared" si="461"/>
        <v>106.4</v>
      </c>
      <c r="X1247" s="69">
        <f>VLOOKUP(D1247,'[1]Demanda Agregada Med. y MC'!$C$7:$O$3994,13,FALSE)</f>
        <v>266</v>
      </c>
      <c r="Y1247" s="24">
        <v>0</v>
      </c>
      <c r="Z1247" s="24">
        <v>0</v>
      </c>
      <c r="AA1247" s="24">
        <v>0</v>
      </c>
      <c r="AB1247" s="24">
        <v>0</v>
      </c>
      <c r="AC1247" s="24">
        <v>158</v>
      </c>
      <c r="AD1247" s="24">
        <v>316</v>
      </c>
      <c r="AE1247" s="26">
        <v>0</v>
      </c>
      <c r="AF1247" s="25">
        <v>0</v>
      </c>
      <c r="AG1247" s="22">
        <v>0.72388726444851381</v>
      </c>
      <c r="AH1247" s="20">
        <f t="shared" si="462"/>
        <v>1290872.253882718</v>
      </c>
      <c r="AI1247" s="9">
        <f t="shared" si="463"/>
        <v>3227122.7237256393</v>
      </c>
      <c r="AJ1247" s="9">
        <f t="shared" si="464"/>
        <v>801538.65130590589</v>
      </c>
      <c r="AK1247" s="9">
        <f t="shared" si="465"/>
        <v>2003845.9043775003</v>
      </c>
      <c r="AL1247" s="9">
        <f t="shared" si="466"/>
        <v>173732.94346764332</v>
      </c>
      <c r="AM1247" s="9">
        <f t="shared" si="467"/>
        <v>434332.3586691083</v>
      </c>
      <c r="AN1247" s="9">
        <f t="shared" si="468"/>
        <v>315409.26331644866</v>
      </c>
      <c r="AO1247" s="9">
        <f t="shared" si="469"/>
        <v>788523.1582911216</v>
      </c>
      <c r="AP1247" s="9">
        <f t="shared" si="470"/>
        <v>77.021604937321868</v>
      </c>
      <c r="AQ1247" s="9">
        <f t="shared" si="471"/>
        <v>192.55401234330466</v>
      </c>
      <c r="AR1247" s="9">
        <f t="shared" si="472"/>
        <v>0</v>
      </c>
      <c r="AS1247" s="9">
        <f t="shared" si="473"/>
        <v>0</v>
      </c>
      <c r="AT1247" s="9">
        <f t="shared" si="474"/>
        <v>0</v>
      </c>
      <c r="AU1247" s="9">
        <f t="shared" si="475"/>
        <v>0</v>
      </c>
      <c r="AV1247" s="9">
        <f t="shared" si="476"/>
        <v>114.37418778286518</v>
      </c>
      <c r="AW1247" s="9">
        <f t="shared" si="477"/>
        <v>228.74837556573036</v>
      </c>
      <c r="AX1247" s="9">
        <f t="shared" si="478"/>
        <v>0</v>
      </c>
      <c r="AY1247" s="10">
        <f t="shared" si="479"/>
        <v>0</v>
      </c>
    </row>
    <row r="1248" spans="1:51" ht="15" customHeight="1">
      <c r="A1248" s="87">
        <v>1242</v>
      </c>
      <c r="B1248" s="85" t="str">
        <f t="shared" si="456"/>
        <v>0601890205</v>
      </c>
      <c r="C1248" s="13" t="str">
        <f t="shared" si="457"/>
        <v>060189020512</v>
      </c>
      <c r="D1248" s="13" t="str">
        <f t="shared" si="458"/>
        <v>06018902051201</v>
      </c>
      <c r="E1248" s="14">
        <v>25400112</v>
      </c>
      <c r="F1248" s="14" t="s">
        <v>1472</v>
      </c>
      <c r="G1248" s="14" t="s">
        <v>2612</v>
      </c>
      <c r="H1248" s="14" t="s">
        <v>2622</v>
      </c>
      <c r="I1248" s="14" t="s">
        <v>1483</v>
      </c>
      <c r="J1248" s="14" t="s">
        <v>65</v>
      </c>
      <c r="K1248" s="15" t="s">
        <v>2623</v>
      </c>
      <c r="L1248" s="14" t="s">
        <v>27</v>
      </c>
      <c r="M1248" s="14">
        <v>1</v>
      </c>
      <c r="N1248" s="14" t="s">
        <v>27</v>
      </c>
      <c r="O1248" s="24">
        <f t="shared" si="459"/>
        <v>589</v>
      </c>
      <c r="P1248" s="24">
        <f t="shared" si="460"/>
        <v>1471</v>
      </c>
      <c r="Q1248" s="24">
        <v>589</v>
      </c>
      <c r="R1248" s="16">
        <v>1471</v>
      </c>
      <c r="S1248" s="69">
        <v>0</v>
      </c>
      <c r="T1248" s="70">
        <v>0</v>
      </c>
      <c r="U1248" s="24">
        <v>0</v>
      </c>
      <c r="V1248" s="24">
        <v>0</v>
      </c>
      <c r="W1248" s="69">
        <f t="shared" si="461"/>
        <v>0</v>
      </c>
      <c r="X1248" s="69">
        <f>VLOOKUP(D1248,'[1]Demanda Agregada Med. y MC'!$C$7:$O$3994,13,FALSE)</f>
        <v>0</v>
      </c>
      <c r="Y1248" s="24">
        <v>0</v>
      </c>
      <c r="Z1248" s="24">
        <v>0</v>
      </c>
      <c r="AA1248" s="24">
        <v>0</v>
      </c>
      <c r="AB1248" s="24">
        <v>0</v>
      </c>
      <c r="AC1248" s="24">
        <v>0</v>
      </c>
      <c r="AD1248" s="24">
        <v>0</v>
      </c>
      <c r="AE1248" s="26">
        <v>0</v>
      </c>
      <c r="AF1248" s="25">
        <v>0</v>
      </c>
      <c r="AG1248" s="22">
        <v>2.5668000000000002</v>
      </c>
      <c r="AH1248" s="20">
        <f t="shared" si="462"/>
        <v>1511.8452000000002</v>
      </c>
      <c r="AI1248" s="9">
        <f t="shared" si="463"/>
        <v>3775.7628000000004</v>
      </c>
      <c r="AJ1248" s="9">
        <f t="shared" si="464"/>
        <v>1511.8452000000002</v>
      </c>
      <c r="AK1248" s="9">
        <f t="shared" si="465"/>
        <v>3775.7628000000004</v>
      </c>
      <c r="AL1248" s="9">
        <f t="shared" si="466"/>
        <v>0</v>
      </c>
      <c r="AM1248" s="9">
        <f t="shared" si="467"/>
        <v>0</v>
      </c>
      <c r="AN1248" s="9">
        <f t="shared" si="468"/>
        <v>0</v>
      </c>
      <c r="AO1248" s="9">
        <f t="shared" si="469"/>
        <v>0</v>
      </c>
      <c r="AP1248" s="9">
        <f t="shared" si="470"/>
        <v>0</v>
      </c>
      <c r="AQ1248" s="9">
        <f t="shared" si="471"/>
        <v>0</v>
      </c>
      <c r="AR1248" s="9">
        <f t="shared" si="472"/>
        <v>0</v>
      </c>
      <c r="AS1248" s="9">
        <f t="shared" si="473"/>
        <v>0</v>
      </c>
      <c r="AT1248" s="9">
        <f t="shared" si="474"/>
        <v>0</v>
      </c>
      <c r="AU1248" s="9">
        <f t="shared" si="475"/>
        <v>0</v>
      </c>
      <c r="AV1248" s="9">
        <f t="shared" si="476"/>
        <v>0</v>
      </c>
      <c r="AW1248" s="9">
        <f t="shared" si="477"/>
        <v>0</v>
      </c>
      <c r="AX1248" s="9">
        <f t="shared" si="478"/>
        <v>0</v>
      </c>
      <c r="AY1248" s="10">
        <f t="shared" si="479"/>
        <v>0</v>
      </c>
    </row>
    <row r="1249" spans="1:51" ht="15" customHeight="1">
      <c r="A1249" s="87">
        <v>1243</v>
      </c>
      <c r="B1249" s="85" t="str">
        <f t="shared" si="456"/>
        <v>0601890254</v>
      </c>
      <c r="C1249" s="13" t="str">
        <f t="shared" si="457"/>
        <v>060189025411</v>
      </c>
      <c r="D1249" s="13" t="str">
        <f t="shared" si="458"/>
        <v>06018902541101</v>
      </c>
      <c r="E1249" s="14">
        <v>25400112</v>
      </c>
      <c r="F1249" s="14" t="s">
        <v>1472</v>
      </c>
      <c r="G1249" s="14" t="s">
        <v>2612</v>
      </c>
      <c r="H1249" s="14" t="s">
        <v>68</v>
      </c>
      <c r="I1249" s="14" t="s">
        <v>1474</v>
      </c>
      <c r="J1249" s="14" t="s">
        <v>65</v>
      </c>
      <c r="K1249" s="15" t="s">
        <v>2624</v>
      </c>
      <c r="L1249" s="14" t="s">
        <v>27</v>
      </c>
      <c r="M1249" s="14">
        <v>1</v>
      </c>
      <c r="N1249" s="14" t="s">
        <v>27</v>
      </c>
      <c r="O1249" s="24">
        <f t="shared" si="459"/>
        <v>16843.600000000002</v>
      </c>
      <c r="P1249" s="24">
        <f t="shared" si="460"/>
        <v>42107</v>
      </c>
      <c r="Q1249" s="24">
        <v>198</v>
      </c>
      <c r="R1249" s="16">
        <v>493</v>
      </c>
      <c r="S1249" s="69">
        <v>0</v>
      </c>
      <c r="T1249" s="70">
        <v>0</v>
      </c>
      <c r="U1249" s="24">
        <v>16645.600000000002</v>
      </c>
      <c r="V1249" s="24">
        <v>41614</v>
      </c>
      <c r="W1249" s="69">
        <f t="shared" si="461"/>
        <v>0</v>
      </c>
      <c r="X1249" s="69">
        <f>VLOOKUP(D1249,'[1]Demanda Agregada Med. y MC'!$C$7:$O$3994,13,FALSE)</f>
        <v>0</v>
      </c>
      <c r="Y1249" s="24">
        <v>0</v>
      </c>
      <c r="Z1249" s="24">
        <v>0</v>
      </c>
      <c r="AA1249" s="24">
        <v>0</v>
      </c>
      <c r="AB1249" s="24">
        <v>0</v>
      </c>
      <c r="AC1249" s="24">
        <v>0</v>
      </c>
      <c r="AD1249" s="24">
        <v>0</v>
      </c>
      <c r="AE1249" s="26">
        <v>0</v>
      </c>
      <c r="AF1249" s="25">
        <v>0</v>
      </c>
      <c r="AG1249" s="22">
        <v>3.6064000000000003</v>
      </c>
      <c r="AH1249" s="20">
        <f t="shared" si="462"/>
        <v>60744.759040000012</v>
      </c>
      <c r="AI1249" s="9">
        <f t="shared" si="463"/>
        <v>151854.68480000002</v>
      </c>
      <c r="AJ1249" s="9">
        <f t="shared" si="464"/>
        <v>714.06720000000007</v>
      </c>
      <c r="AK1249" s="9">
        <f t="shared" si="465"/>
        <v>1777.9552000000001</v>
      </c>
      <c r="AL1249" s="9">
        <f t="shared" si="466"/>
        <v>0</v>
      </c>
      <c r="AM1249" s="9">
        <f t="shared" si="467"/>
        <v>0</v>
      </c>
      <c r="AN1249" s="9">
        <f t="shared" si="468"/>
        <v>60030.691840000014</v>
      </c>
      <c r="AO1249" s="9">
        <f t="shared" si="469"/>
        <v>150076.72960000002</v>
      </c>
      <c r="AP1249" s="9">
        <f t="shared" si="470"/>
        <v>0</v>
      </c>
      <c r="AQ1249" s="9">
        <f t="shared" si="471"/>
        <v>0</v>
      </c>
      <c r="AR1249" s="9">
        <f t="shared" si="472"/>
        <v>0</v>
      </c>
      <c r="AS1249" s="9">
        <f t="shared" si="473"/>
        <v>0</v>
      </c>
      <c r="AT1249" s="9">
        <f t="shared" si="474"/>
        <v>0</v>
      </c>
      <c r="AU1249" s="9">
        <f t="shared" si="475"/>
        <v>0</v>
      </c>
      <c r="AV1249" s="9">
        <f t="shared" si="476"/>
        <v>0</v>
      </c>
      <c r="AW1249" s="9">
        <f t="shared" si="477"/>
        <v>0</v>
      </c>
      <c r="AX1249" s="9">
        <f t="shared" si="478"/>
        <v>0</v>
      </c>
      <c r="AY1249" s="10">
        <f t="shared" si="479"/>
        <v>0</v>
      </c>
    </row>
    <row r="1250" spans="1:51" ht="15" customHeight="1">
      <c r="A1250" s="87">
        <v>1244</v>
      </c>
      <c r="B1250" s="85" t="str">
        <f t="shared" si="456"/>
        <v>0601890304</v>
      </c>
      <c r="C1250" s="13" t="str">
        <f t="shared" si="457"/>
        <v>060189030411</v>
      </c>
      <c r="D1250" s="13" t="str">
        <f t="shared" si="458"/>
        <v>06018903041101</v>
      </c>
      <c r="E1250" s="14">
        <v>25400110</v>
      </c>
      <c r="F1250" s="14" t="s">
        <v>1472</v>
      </c>
      <c r="G1250" s="14" t="s">
        <v>2612</v>
      </c>
      <c r="H1250" s="14" t="s">
        <v>1815</v>
      </c>
      <c r="I1250" s="14" t="s">
        <v>1474</v>
      </c>
      <c r="J1250" s="14" t="s">
        <v>65</v>
      </c>
      <c r="K1250" s="15" t="s">
        <v>2625</v>
      </c>
      <c r="L1250" s="14" t="s">
        <v>27</v>
      </c>
      <c r="M1250" s="14">
        <v>1</v>
      </c>
      <c r="N1250" s="14" t="s">
        <v>27</v>
      </c>
      <c r="O1250" s="24">
        <f t="shared" si="459"/>
        <v>108690.6</v>
      </c>
      <c r="P1250" s="24">
        <f t="shared" si="460"/>
        <v>271178</v>
      </c>
      <c r="Q1250" s="24">
        <v>41610</v>
      </c>
      <c r="R1250" s="16">
        <v>104023</v>
      </c>
      <c r="S1250" s="69">
        <v>11760</v>
      </c>
      <c r="T1250" s="70">
        <v>29400</v>
      </c>
      <c r="U1250" s="24">
        <v>53390.8</v>
      </c>
      <c r="V1250" s="24">
        <v>133477</v>
      </c>
      <c r="W1250" s="69">
        <f t="shared" si="461"/>
        <v>828</v>
      </c>
      <c r="X1250" s="69">
        <f>VLOOKUP(D1250,'[1]Demanda Agregada Med. y MC'!$C$7:$O$3994,13,FALSE)</f>
        <v>2070</v>
      </c>
      <c r="Y1250" s="24">
        <v>8.8000000000000007</v>
      </c>
      <c r="Z1250" s="24">
        <v>22</v>
      </c>
      <c r="AA1250" s="24">
        <v>0</v>
      </c>
      <c r="AB1250" s="24">
        <v>0</v>
      </c>
      <c r="AC1250" s="24">
        <v>1093</v>
      </c>
      <c r="AD1250" s="24">
        <v>2186</v>
      </c>
      <c r="AE1250" s="26">
        <v>0</v>
      </c>
      <c r="AF1250" s="25">
        <v>0</v>
      </c>
      <c r="AG1250" s="22">
        <v>7.0472000000000001</v>
      </c>
      <c r="AH1250" s="20">
        <f t="shared" si="462"/>
        <v>765964.39632000006</v>
      </c>
      <c r="AI1250" s="9">
        <f t="shared" si="463"/>
        <v>1911045.6015999999</v>
      </c>
      <c r="AJ1250" s="9">
        <f t="shared" si="464"/>
        <v>293233.99200000003</v>
      </c>
      <c r="AK1250" s="9">
        <f t="shared" si="465"/>
        <v>733070.88560000004</v>
      </c>
      <c r="AL1250" s="9">
        <f t="shared" si="466"/>
        <v>82875.072</v>
      </c>
      <c r="AM1250" s="9">
        <f t="shared" si="467"/>
        <v>207187.68</v>
      </c>
      <c r="AN1250" s="9">
        <f t="shared" si="468"/>
        <v>376255.64576000004</v>
      </c>
      <c r="AO1250" s="9">
        <f t="shared" si="469"/>
        <v>940639.11439999996</v>
      </c>
      <c r="AP1250" s="9">
        <f t="shared" si="470"/>
        <v>5835.0816000000004</v>
      </c>
      <c r="AQ1250" s="9">
        <f t="shared" si="471"/>
        <v>14587.704</v>
      </c>
      <c r="AR1250" s="9">
        <f t="shared" si="472"/>
        <v>62.015360000000008</v>
      </c>
      <c r="AS1250" s="9">
        <f t="shared" si="473"/>
        <v>155.0384</v>
      </c>
      <c r="AT1250" s="9">
        <f t="shared" si="474"/>
        <v>0</v>
      </c>
      <c r="AU1250" s="9">
        <f t="shared" si="475"/>
        <v>0</v>
      </c>
      <c r="AV1250" s="9">
        <f t="shared" si="476"/>
        <v>7702.5896000000002</v>
      </c>
      <c r="AW1250" s="9">
        <f t="shared" si="477"/>
        <v>15405.1792</v>
      </c>
      <c r="AX1250" s="9">
        <f t="shared" si="478"/>
        <v>0</v>
      </c>
      <c r="AY1250" s="10">
        <f t="shared" si="479"/>
        <v>0</v>
      </c>
    </row>
    <row r="1251" spans="1:51" ht="15" customHeight="1">
      <c r="A1251" s="87">
        <v>1245</v>
      </c>
      <c r="B1251" s="85" t="str">
        <f t="shared" si="456"/>
        <v>0601960057</v>
      </c>
      <c r="C1251" s="13" t="str">
        <f t="shared" si="457"/>
        <v>060196005711</v>
      </c>
      <c r="D1251" s="13" t="str">
        <f t="shared" si="458"/>
        <v>06019600571101</v>
      </c>
      <c r="E1251" s="14">
        <v>25400113</v>
      </c>
      <c r="F1251" s="14" t="s">
        <v>1472</v>
      </c>
      <c r="G1251" s="14" t="s">
        <v>2626</v>
      </c>
      <c r="H1251" s="14" t="s">
        <v>1722</v>
      </c>
      <c r="I1251" s="14" t="s">
        <v>1474</v>
      </c>
      <c r="J1251" s="14" t="s">
        <v>65</v>
      </c>
      <c r="K1251" s="15" t="s">
        <v>2627</v>
      </c>
      <c r="L1251" s="14" t="s">
        <v>26</v>
      </c>
      <c r="M1251" s="14">
        <v>12</v>
      </c>
      <c r="N1251" s="14" t="s">
        <v>220</v>
      </c>
      <c r="O1251" s="24">
        <f t="shared" si="459"/>
        <v>2554.8000000000002</v>
      </c>
      <c r="P1251" s="24">
        <f t="shared" si="460"/>
        <v>6385.5</v>
      </c>
      <c r="Q1251" s="24">
        <v>1135</v>
      </c>
      <c r="R1251" s="16">
        <v>2836</v>
      </c>
      <c r="S1251" s="69">
        <v>308</v>
      </c>
      <c r="T1251" s="70">
        <v>770</v>
      </c>
      <c r="U1251" s="24">
        <v>1076.8</v>
      </c>
      <c r="V1251" s="24">
        <v>2692</v>
      </c>
      <c r="W1251" s="69">
        <f t="shared" si="461"/>
        <v>35</v>
      </c>
      <c r="X1251" s="69">
        <f>VLOOKUP(D1251,'[1]Demanda Agregada Med. y MC'!$C$7:$O$3994,13,FALSE)</f>
        <v>87.5</v>
      </c>
      <c r="Y1251" s="24">
        <v>0</v>
      </c>
      <c r="Z1251" s="24">
        <v>0</v>
      </c>
      <c r="AA1251" s="24">
        <v>0</v>
      </c>
      <c r="AB1251" s="24">
        <v>0</v>
      </c>
      <c r="AC1251" s="24">
        <v>0</v>
      </c>
      <c r="AD1251" s="24">
        <v>0</v>
      </c>
      <c r="AE1251" s="26">
        <v>0</v>
      </c>
      <c r="AF1251" s="25">
        <v>0</v>
      </c>
      <c r="AG1251" s="22">
        <v>159.17840000000001</v>
      </c>
      <c r="AH1251" s="20">
        <f t="shared" si="462"/>
        <v>406668.97632000007</v>
      </c>
      <c r="AI1251" s="9">
        <f t="shared" si="463"/>
        <v>1016433.6732000001</v>
      </c>
      <c r="AJ1251" s="9">
        <f t="shared" si="464"/>
        <v>180667.48400000003</v>
      </c>
      <c r="AK1251" s="9">
        <f t="shared" si="465"/>
        <v>451429.94240000006</v>
      </c>
      <c r="AL1251" s="9">
        <f t="shared" si="466"/>
        <v>49026.947200000002</v>
      </c>
      <c r="AM1251" s="9">
        <f t="shared" si="467"/>
        <v>122567.368</v>
      </c>
      <c r="AN1251" s="9">
        <f t="shared" si="468"/>
        <v>171403.30112000002</v>
      </c>
      <c r="AO1251" s="9">
        <f t="shared" si="469"/>
        <v>428508.25280000002</v>
      </c>
      <c r="AP1251" s="9">
        <f t="shared" si="470"/>
        <v>5571.2440000000006</v>
      </c>
      <c r="AQ1251" s="9">
        <f t="shared" si="471"/>
        <v>13928.11</v>
      </c>
      <c r="AR1251" s="9">
        <f t="shared" si="472"/>
        <v>0</v>
      </c>
      <c r="AS1251" s="9">
        <f t="shared" si="473"/>
        <v>0</v>
      </c>
      <c r="AT1251" s="9">
        <f t="shared" si="474"/>
        <v>0</v>
      </c>
      <c r="AU1251" s="9">
        <f t="shared" si="475"/>
        <v>0</v>
      </c>
      <c r="AV1251" s="9">
        <f t="shared" si="476"/>
        <v>0</v>
      </c>
      <c r="AW1251" s="9">
        <f t="shared" si="477"/>
        <v>0</v>
      </c>
      <c r="AX1251" s="9">
        <f t="shared" si="478"/>
        <v>0</v>
      </c>
      <c r="AY1251" s="10">
        <f t="shared" si="479"/>
        <v>0</v>
      </c>
    </row>
    <row r="1252" spans="1:51" ht="15" customHeight="1">
      <c r="A1252" s="87">
        <v>1246</v>
      </c>
      <c r="B1252" s="85" t="str">
        <f t="shared" si="456"/>
        <v>0602030058</v>
      </c>
      <c r="C1252" s="13" t="str">
        <f t="shared" si="457"/>
        <v>060203005811</v>
      </c>
      <c r="D1252" s="13" t="str">
        <f t="shared" si="458"/>
        <v>06020300581101</v>
      </c>
      <c r="E1252" s="14"/>
      <c r="F1252" s="14" t="s">
        <v>1472</v>
      </c>
      <c r="G1252" s="14" t="s">
        <v>2628</v>
      </c>
      <c r="H1252" s="14" t="s">
        <v>1689</v>
      </c>
      <c r="I1252" s="14" t="s">
        <v>1474</v>
      </c>
      <c r="J1252" s="14" t="s">
        <v>65</v>
      </c>
      <c r="K1252" s="15" t="s">
        <v>2629</v>
      </c>
      <c r="L1252" s="14" t="s">
        <v>90</v>
      </c>
      <c r="M1252" s="14">
        <v>12</v>
      </c>
      <c r="N1252" s="14" t="s">
        <v>27</v>
      </c>
      <c r="O1252" s="24">
        <f t="shared" si="459"/>
        <v>1468.8</v>
      </c>
      <c r="P1252" s="24">
        <f t="shared" si="460"/>
        <v>3639</v>
      </c>
      <c r="Q1252" s="24">
        <v>978</v>
      </c>
      <c r="R1252" s="16">
        <v>2444</v>
      </c>
      <c r="S1252" s="69">
        <v>0</v>
      </c>
      <c r="T1252" s="70">
        <v>0</v>
      </c>
      <c r="U1252" s="24">
        <v>426.8</v>
      </c>
      <c r="V1252" s="24">
        <v>1067</v>
      </c>
      <c r="W1252" s="69">
        <f t="shared" si="461"/>
        <v>0</v>
      </c>
      <c r="X1252" s="69">
        <f>VLOOKUP(D1252,'[1]Demanda Agregada Med. y MC'!$C$7:$O$3994,13,FALSE)</f>
        <v>0</v>
      </c>
      <c r="Y1252" s="24">
        <v>0</v>
      </c>
      <c r="Z1252" s="24">
        <v>0</v>
      </c>
      <c r="AA1252" s="24">
        <v>0</v>
      </c>
      <c r="AB1252" s="24">
        <v>0</v>
      </c>
      <c r="AC1252" s="24">
        <v>0</v>
      </c>
      <c r="AD1252" s="24">
        <v>0</v>
      </c>
      <c r="AE1252" s="26">
        <v>64</v>
      </c>
      <c r="AF1252" s="25">
        <v>128</v>
      </c>
      <c r="AG1252" s="22">
        <v>7.9849407187860457</v>
      </c>
      <c r="AH1252" s="20">
        <f t="shared" si="462"/>
        <v>11728.280927752943</v>
      </c>
      <c r="AI1252" s="9">
        <f t="shared" si="463"/>
        <v>29057.19927566242</v>
      </c>
      <c r="AJ1252" s="9">
        <f t="shared" si="464"/>
        <v>7809.2720229727529</v>
      </c>
      <c r="AK1252" s="9">
        <f t="shared" si="465"/>
        <v>19515.195116713097</v>
      </c>
      <c r="AL1252" s="9">
        <f t="shared" si="466"/>
        <v>0</v>
      </c>
      <c r="AM1252" s="9">
        <f t="shared" si="467"/>
        <v>0</v>
      </c>
      <c r="AN1252" s="9">
        <f t="shared" si="468"/>
        <v>3407.9726987778845</v>
      </c>
      <c r="AO1252" s="9">
        <f t="shared" si="469"/>
        <v>8519.9317469447105</v>
      </c>
      <c r="AP1252" s="9">
        <f t="shared" si="470"/>
        <v>0</v>
      </c>
      <c r="AQ1252" s="9">
        <f t="shared" si="471"/>
        <v>0</v>
      </c>
      <c r="AR1252" s="9">
        <f t="shared" si="472"/>
        <v>0</v>
      </c>
      <c r="AS1252" s="9">
        <f t="shared" si="473"/>
        <v>0</v>
      </c>
      <c r="AT1252" s="9">
        <f t="shared" si="474"/>
        <v>0</v>
      </c>
      <c r="AU1252" s="9">
        <f t="shared" si="475"/>
        <v>0</v>
      </c>
      <c r="AV1252" s="9">
        <f t="shared" si="476"/>
        <v>0</v>
      </c>
      <c r="AW1252" s="9">
        <f t="shared" si="477"/>
        <v>0</v>
      </c>
      <c r="AX1252" s="9">
        <f t="shared" si="478"/>
        <v>511.03620600230693</v>
      </c>
      <c r="AY1252" s="10">
        <f t="shared" si="479"/>
        <v>1022.0724120046139</v>
      </c>
    </row>
    <row r="1253" spans="1:51" ht="15" customHeight="1">
      <c r="A1253" s="87">
        <v>1247</v>
      </c>
      <c r="B1253" s="85" t="str">
        <f t="shared" si="456"/>
        <v>0602030066</v>
      </c>
      <c r="C1253" s="13" t="str">
        <f t="shared" si="457"/>
        <v>060203006604</v>
      </c>
      <c r="D1253" s="13" t="str">
        <f t="shared" si="458"/>
        <v>06020300660401</v>
      </c>
      <c r="E1253" s="14"/>
      <c r="F1253" s="14" t="s">
        <v>1472</v>
      </c>
      <c r="G1253" s="14" t="s">
        <v>2628</v>
      </c>
      <c r="H1253" s="14" t="s">
        <v>2630</v>
      </c>
      <c r="I1253" s="14" t="s">
        <v>632</v>
      </c>
      <c r="J1253" s="14" t="s">
        <v>65</v>
      </c>
      <c r="K1253" s="15" t="s">
        <v>2631</v>
      </c>
      <c r="L1253" s="14" t="s">
        <v>26</v>
      </c>
      <c r="M1253" s="14">
        <v>12</v>
      </c>
      <c r="N1253" s="14" t="s">
        <v>27</v>
      </c>
      <c r="O1253" s="24">
        <f t="shared" si="459"/>
        <v>889.2</v>
      </c>
      <c r="P1253" s="24">
        <f t="shared" si="460"/>
        <v>2178</v>
      </c>
      <c r="Q1253" s="24">
        <v>324</v>
      </c>
      <c r="R1253" s="16">
        <v>809</v>
      </c>
      <c r="S1253" s="69">
        <v>0</v>
      </c>
      <c r="T1253" s="70">
        <v>0</v>
      </c>
      <c r="U1253" s="24">
        <v>477.20000000000005</v>
      </c>
      <c r="V1253" s="24">
        <v>1193</v>
      </c>
      <c r="W1253" s="69">
        <f t="shared" si="461"/>
        <v>0</v>
      </c>
      <c r="X1253" s="69">
        <f>VLOOKUP(D1253,'[1]Demanda Agregada Med. y MC'!$C$7:$O$3994,13,FALSE)</f>
        <v>0</v>
      </c>
      <c r="Y1253" s="24">
        <v>0</v>
      </c>
      <c r="Z1253" s="24">
        <v>0</v>
      </c>
      <c r="AA1253" s="24">
        <v>0</v>
      </c>
      <c r="AB1253" s="24">
        <v>0</v>
      </c>
      <c r="AC1253" s="24">
        <v>0</v>
      </c>
      <c r="AD1253" s="24">
        <v>0</v>
      </c>
      <c r="AE1253" s="26">
        <v>88</v>
      </c>
      <c r="AF1253" s="25">
        <v>176</v>
      </c>
      <c r="AG1253" s="22">
        <v>8.4046747740914451</v>
      </c>
      <c r="AH1253" s="20">
        <f t="shared" si="462"/>
        <v>7473.4368091221131</v>
      </c>
      <c r="AI1253" s="9">
        <f t="shared" si="463"/>
        <v>18305.381657971167</v>
      </c>
      <c r="AJ1253" s="9">
        <f t="shared" si="464"/>
        <v>2723.1146268056282</v>
      </c>
      <c r="AK1253" s="9">
        <f t="shared" si="465"/>
        <v>6799.3818922399787</v>
      </c>
      <c r="AL1253" s="9">
        <f t="shared" si="466"/>
        <v>0</v>
      </c>
      <c r="AM1253" s="9">
        <f t="shared" si="467"/>
        <v>0</v>
      </c>
      <c r="AN1253" s="9">
        <f t="shared" si="468"/>
        <v>4010.7108021964382</v>
      </c>
      <c r="AO1253" s="9">
        <f t="shared" si="469"/>
        <v>10026.777005491094</v>
      </c>
      <c r="AP1253" s="9">
        <f t="shared" si="470"/>
        <v>0</v>
      </c>
      <c r="AQ1253" s="9">
        <f t="shared" si="471"/>
        <v>0</v>
      </c>
      <c r="AR1253" s="9">
        <f t="shared" si="472"/>
        <v>0</v>
      </c>
      <c r="AS1253" s="9">
        <f t="shared" si="473"/>
        <v>0</v>
      </c>
      <c r="AT1253" s="9">
        <f t="shared" si="474"/>
        <v>0</v>
      </c>
      <c r="AU1253" s="9">
        <f t="shared" si="475"/>
        <v>0</v>
      </c>
      <c r="AV1253" s="9">
        <f t="shared" si="476"/>
        <v>0</v>
      </c>
      <c r="AW1253" s="9">
        <f t="shared" si="477"/>
        <v>0</v>
      </c>
      <c r="AX1253" s="9">
        <f t="shared" si="478"/>
        <v>739.61138012004722</v>
      </c>
      <c r="AY1253" s="10">
        <f t="shared" si="479"/>
        <v>1479.2227602400944</v>
      </c>
    </row>
    <row r="1254" spans="1:51" ht="15" customHeight="1">
      <c r="A1254" s="87">
        <v>1248</v>
      </c>
      <c r="B1254" s="85" t="str">
        <f t="shared" si="456"/>
        <v>0602030108</v>
      </c>
      <c r="C1254" s="13" t="str">
        <f t="shared" si="457"/>
        <v>060203010811</v>
      </c>
      <c r="D1254" s="13" t="str">
        <f t="shared" si="458"/>
        <v>06020301081101</v>
      </c>
      <c r="E1254" s="14">
        <v>25400118</v>
      </c>
      <c r="F1254" s="14" t="s">
        <v>1472</v>
      </c>
      <c r="G1254" s="14" t="s">
        <v>2628</v>
      </c>
      <c r="H1254" s="14" t="s">
        <v>47</v>
      </c>
      <c r="I1254" s="14" t="s">
        <v>1474</v>
      </c>
      <c r="J1254" s="14" t="s">
        <v>65</v>
      </c>
      <c r="K1254" s="15" t="s">
        <v>2632</v>
      </c>
      <c r="L1254" s="14" t="s">
        <v>27</v>
      </c>
      <c r="M1254" s="14">
        <v>1</v>
      </c>
      <c r="N1254" s="14" t="s">
        <v>27</v>
      </c>
      <c r="O1254" s="24">
        <f t="shared" si="459"/>
        <v>13400.2</v>
      </c>
      <c r="P1254" s="24">
        <f t="shared" si="460"/>
        <v>33496</v>
      </c>
      <c r="Q1254" s="24">
        <v>5098</v>
      </c>
      <c r="R1254" s="16">
        <v>12743</v>
      </c>
      <c r="S1254" s="69">
        <v>0</v>
      </c>
      <c r="T1254" s="70">
        <v>0</v>
      </c>
      <c r="U1254" s="24">
        <v>8229.2000000000007</v>
      </c>
      <c r="V1254" s="24">
        <v>20573</v>
      </c>
      <c r="W1254" s="69">
        <f t="shared" si="461"/>
        <v>68</v>
      </c>
      <c r="X1254" s="69">
        <f>VLOOKUP(D1254,'[1]Demanda Agregada Med. y MC'!$C$7:$O$3994,13,FALSE)</f>
        <v>170</v>
      </c>
      <c r="Y1254" s="24">
        <v>0</v>
      </c>
      <c r="Z1254" s="24">
        <v>0</v>
      </c>
      <c r="AA1254" s="24">
        <v>0</v>
      </c>
      <c r="AB1254" s="24">
        <v>0</v>
      </c>
      <c r="AC1254" s="24">
        <v>5</v>
      </c>
      <c r="AD1254" s="24">
        <v>10</v>
      </c>
      <c r="AE1254" s="26">
        <v>0</v>
      </c>
      <c r="AF1254" s="25">
        <v>0</v>
      </c>
      <c r="AG1254" s="22">
        <v>2.6036000000000001</v>
      </c>
      <c r="AH1254" s="20">
        <f t="shared" si="462"/>
        <v>34888.760720000006</v>
      </c>
      <c r="AI1254" s="9">
        <f t="shared" si="463"/>
        <v>87210.185600000012</v>
      </c>
      <c r="AJ1254" s="9">
        <f t="shared" si="464"/>
        <v>13273.1528</v>
      </c>
      <c r="AK1254" s="9">
        <f t="shared" si="465"/>
        <v>33177.674800000001</v>
      </c>
      <c r="AL1254" s="9">
        <f t="shared" si="466"/>
        <v>0</v>
      </c>
      <c r="AM1254" s="9">
        <f t="shared" si="467"/>
        <v>0</v>
      </c>
      <c r="AN1254" s="9">
        <f t="shared" si="468"/>
        <v>21425.545120000002</v>
      </c>
      <c r="AO1254" s="9">
        <f t="shared" si="469"/>
        <v>53563.862800000003</v>
      </c>
      <c r="AP1254" s="9">
        <f t="shared" si="470"/>
        <v>177.04480000000001</v>
      </c>
      <c r="AQ1254" s="9">
        <f t="shared" si="471"/>
        <v>442.61200000000002</v>
      </c>
      <c r="AR1254" s="9">
        <f t="shared" si="472"/>
        <v>0</v>
      </c>
      <c r="AS1254" s="9">
        <f t="shared" si="473"/>
        <v>0</v>
      </c>
      <c r="AT1254" s="9">
        <f t="shared" si="474"/>
        <v>0</v>
      </c>
      <c r="AU1254" s="9">
        <f t="shared" si="475"/>
        <v>0</v>
      </c>
      <c r="AV1254" s="9">
        <f t="shared" si="476"/>
        <v>13.018000000000001</v>
      </c>
      <c r="AW1254" s="9">
        <f t="shared" si="477"/>
        <v>26.036000000000001</v>
      </c>
      <c r="AX1254" s="9">
        <f t="shared" si="478"/>
        <v>0</v>
      </c>
      <c r="AY1254" s="10">
        <f t="shared" si="479"/>
        <v>0</v>
      </c>
    </row>
    <row r="1255" spans="1:51" ht="15" customHeight="1">
      <c r="A1255" s="87">
        <v>1249</v>
      </c>
      <c r="B1255" s="85" t="str">
        <f t="shared" si="456"/>
        <v>0602030165</v>
      </c>
      <c r="C1255" s="13" t="str">
        <f t="shared" si="457"/>
        <v>060203016511</v>
      </c>
      <c r="D1255" s="13" t="str">
        <f t="shared" si="458"/>
        <v>06020301651101</v>
      </c>
      <c r="E1255" s="14">
        <v>25400121</v>
      </c>
      <c r="F1255" s="14" t="s">
        <v>1472</v>
      </c>
      <c r="G1255" s="14" t="s">
        <v>2628</v>
      </c>
      <c r="H1255" s="14" t="s">
        <v>2633</v>
      </c>
      <c r="I1255" s="14" t="s">
        <v>1474</v>
      </c>
      <c r="J1255" s="14" t="s">
        <v>65</v>
      </c>
      <c r="K1255" s="15" t="s">
        <v>2634</v>
      </c>
      <c r="L1255" s="14" t="s">
        <v>26</v>
      </c>
      <c r="M1255" s="14">
        <v>100</v>
      </c>
      <c r="N1255" s="14" t="s">
        <v>220</v>
      </c>
      <c r="O1255" s="24">
        <f t="shared" si="459"/>
        <v>6231.3000000000011</v>
      </c>
      <c r="P1255" s="24">
        <f t="shared" si="460"/>
        <v>15548.75</v>
      </c>
      <c r="Q1255" s="24">
        <v>1625</v>
      </c>
      <c r="R1255" s="16">
        <v>4061</v>
      </c>
      <c r="S1255" s="69">
        <v>784</v>
      </c>
      <c r="T1255" s="70">
        <v>1960</v>
      </c>
      <c r="U1255" s="24">
        <v>3437.2000000000003</v>
      </c>
      <c r="V1255" s="24">
        <v>8593</v>
      </c>
      <c r="W1255" s="69">
        <f t="shared" si="461"/>
        <v>329.1</v>
      </c>
      <c r="X1255" s="69">
        <f>VLOOKUP(D1255,'[1]Demanda Agregada Med. y MC'!$C$7:$O$3994,13,FALSE)</f>
        <v>822.75</v>
      </c>
      <c r="Y1255" s="24">
        <v>0</v>
      </c>
      <c r="Z1255" s="24">
        <v>0</v>
      </c>
      <c r="AA1255" s="24">
        <v>0</v>
      </c>
      <c r="AB1255" s="24">
        <v>0</v>
      </c>
      <c r="AC1255" s="24">
        <v>55</v>
      </c>
      <c r="AD1255" s="24">
        <v>110</v>
      </c>
      <c r="AE1255" s="26">
        <v>1</v>
      </c>
      <c r="AF1255" s="25">
        <v>2</v>
      </c>
      <c r="AG1255" s="22">
        <v>98.007600000000011</v>
      </c>
      <c r="AH1255" s="20">
        <f t="shared" si="462"/>
        <v>610714.75788000016</v>
      </c>
      <c r="AI1255" s="9">
        <f t="shared" si="463"/>
        <v>1523895.6705000002</v>
      </c>
      <c r="AJ1255" s="9">
        <f t="shared" si="464"/>
        <v>159262.35</v>
      </c>
      <c r="AK1255" s="9">
        <f t="shared" si="465"/>
        <v>398008.86360000004</v>
      </c>
      <c r="AL1255" s="9">
        <f t="shared" si="466"/>
        <v>76837.958400000003</v>
      </c>
      <c r="AM1255" s="9">
        <f t="shared" si="467"/>
        <v>192094.89600000001</v>
      </c>
      <c r="AN1255" s="9">
        <f t="shared" si="468"/>
        <v>336871.72272000008</v>
      </c>
      <c r="AO1255" s="9">
        <f t="shared" si="469"/>
        <v>842179.30680000014</v>
      </c>
      <c r="AP1255" s="9">
        <f t="shared" si="470"/>
        <v>32254.301160000006</v>
      </c>
      <c r="AQ1255" s="9">
        <f t="shared" si="471"/>
        <v>80635.752900000007</v>
      </c>
      <c r="AR1255" s="9">
        <f t="shared" si="472"/>
        <v>0</v>
      </c>
      <c r="AS1255" s="9">
        <f t="shared" si="473"/>
        <v>0</v>
      </c>
      <c r="AT1255" s="9">
        <f t="shared" si="474"/>
        <v>0</v>
      </c>
      <c r="AU1255" s="9">
        <f t="shared" si="475"/>
        <v>0</v>
      </c>
      <c r="AV1255" s="9">
        <f t="shared" si="476"/>
        <v>5390.4180000000006</v>
      </c>
      <c r="AW1255" s="9">
        <f t="shared" si="477"/>
        <v>10780.836000000001</v>
      </c>
      <c r="AX1255" s="9">
        <f t="shared" si="478"/>
        <v>98.007600000000011</v>
      </c>
      <c r="AY1255" s="10">
        <f t="shared" si="479"/>
        <v>196.01520000000002</v>
      </c>
    </row>
    <row r="1256" spans="1:51" ht="15" customHeight="1">
      <c r="A1256" s="87">
        <v>1250</v>
      </c>
      <c r="B1256" s="85" t="str">
        <f t="shared" si="456"/>
        <v>0602030207</v>
      </c>
      <c r="C1256" s="13" t="str">
        <f t="shared" si="457"/>
        <v>060203020711</v>
      </c>
      <c r="D1256" s="13" t="str">
        <f t="shared" si="458"/>
        <v>06020302071101</v>
      </c>
      <c r="E1256" s="14">
        <v>25400120</v>
      </c>
      <c r="F1256" s="14" t="s">
        <v>1472</v>
      </c>
      <c r="G1256" s="14" t="s">
        <v>2628</v>
      </c>
      <c r="H1256" s="14" t="s">
        <v>2635</v>
      </c>
      <c r="I1256" s="14" t="s">
        <v>1474</v>
      </c>
      <c r="J1256" s="14" t="s">
        <v>65</v>
      </c>
      <c r="K1256" s="15" t="s">
        <v>2636</v>
      </c>
      <c r="L1256" s="14" t="s">
        <v>1603</v>
      </c>
      <c r="M1256" s="14">
        <v>1</v>
      </c>
      <c r="N1256" s="14" t="s">
        <v>1603</v>
      </c>
      <c r="O1256" s="24">
        <f t="shared" si="459"/>
        <v>129523.40000000001</v>
      </c>
      <c r="P1256" s="24">
        <f t="shared" si="460"/>
        <v>323656</v>
      </c>
      <c r="Q1256" s="24">
        <v>81592</v>
      </c>
      <c r="R1256" s="16">
        <v>203980</v>
      </c>
      <c r="S1256" s="69">
        <v>12600</v>
      </c>
      <c r="T1256" s="70">
        <v>31500</v>
      </c>
      <c r="U1256" s="24">
        <v>34245.200000000004</v>
      </c>
      <c r="V1256" s="24">
        <v>85613</v>
      </c>
      <c r="W1256" s="69">
        <f t="shared" si="461"/>
        <v>624</v>
      </c>
      <c r="X1256" s="69">
        <f>VLOOKUP(D1256,'[1]Demanda Agregada Med. y MC'!$C$7:$O$3994,13,FALSE)</f>
        <v>1560</v>
      </c>
      <c r="Y1256" s="24">
        <v>157.20000000000002</v>
      </c>
      <c r="Z1256" s="24">
        <v>393</v>
      </c>
      <c r="AA1256" s="24">
        <v>0</v>
      </c>
      <c r="AB1256" s="24">
        <v>0</v>
      </c>
      <c r="AC1256" s="24">
        <v>0</v>
      </c>
      <c r="AD1256" s="24">
        <v>0</v>
      </c>
      <c r="AE1256" s="26">
        <v>305</v>
      </c>
      <c r="AF1256" s="25">
        <v>610</v>
      </c>
      <c r="AG1256" s="22">
        <v>15.7872</v>
      </c>
      <c r="AH1256" s="20">
        <f t="shared" si="462"/>
        <v>2044811.8204800002</v>
      </c>
      <c r="AI1256" s="9">
        <f t="shared" si="463"/>
        <v>5109622.0032000002</v>
      </c>
      <c r="AJ1256" s="9">
        <f t="shared" si="464"/>
        <v>1288109.2224000001</v>
      </c>
      <c r="AK1256" s="9">
        <f t="shared" si="465"/>
        <v>3220273.0559999999</v>
      </c>
      <c r="AL1256" s="9">
        <f t="shared" si="466"/>
        <v>198918.72</v>
      </c>
      <c r="AM1256" s="9">
        <f t="shared" si="467"/>
        <v>497296.8</v>
      </c>
      <c r="AN1256" s="9">
        <f t="shared" si="468"/>
        <v>540635.82144000009</v>
      </c>
      <c r="AO1256" s="9">
        <f t="shared" si="469"/>
        <v>1351589.5536</v>
      </c>
      <c r="AP1256" s="9">
        <f t="shared" si="470"/>
        <v>9851.2127999999993</v>
      </c>
      <c r="AQ1256" s="9">
        <f t="shared" si="471"/>
        <v>24628.031999999999</v>
      </c>
      <c r="AR1256" s="9">
        <f t="shared" si="472"/>
        <v>2481.7478400000005</v>
      </c>
      <c r="AS1256" s="9">
        <f t="shared" si="473"/>
        <v>6204.3696</v>
      </c>
      <c r="AT1256" s="9">
        <f t="shared" si="474"/>
        <v>0</v>
      </c>
      <c r="AU1256" s="9">
        <f t="shared" si="475"/>
        <v>0</v>
      </c>
      <c r="AV1256" s="9">
        <f t="shared" si="476"/>
        <v>0</v>
      </c>
      <c r="AW1256" s="9">
        <f t="shared" si="477"/>
        <v>0</v>
      </c>
      <c r="AX1256" s="9">
        <f t="shared" si="478"/>
        <v>4815.0960000000005</v>
      </c>
      <c r="AY1256" s="10">
        <f t="shared" si="479"/>
        <v>9630.1920000000009</v>
      </c>
    </row>
    <row r="1257" spans="1:51" ht="15" customHeight="1">
      <c r="A1257" s="87">
        <v>1251</v>
      </c>
      <c r="B1257" s="85" t="str">
        <f t="shared" ref="B1257:B1320" si="480">F1257&amp;G1257&amp;H1257</f>
        <v>0602030298</v>
      </c>
      <c r="C1257" s="13" t="str">
        <f t="shared" ref="C1257:C1320" si="481">F1257&amp;G1257&amp;H1257&amp;I1257</f>
        <v>060203029811</v>
      </c>
      <c r="D1257" s="13" t="str">
        <f t="shared" ref="D1257:D1320" si="482">F1257&amp;G1257&amp;H1257&amp;I1257&amp;J1257</f>
        <v>06020302981101</v>
      </c>
      <c r="E1257" s="14"/>
      <c r="F1257" s="14" t="s">
        <v>1472</v>
      </c>
      <c r="G1257" s="14" t="s">
        <v>2628</v>
      </c>
      <c r="H1257" s="14" t="s">
        <v>2637</v>
      </c>
      <c r="I1257" s="14" t="s">
        <v>1474</v>
      </c>
      <c r="J1257" s="14" t="s">
        <v>65</v>
      </c>
      <c r="K1257" s="15" t="s">
        <v>2638</v>
      </c>
      <c r="L1257" s="14" t="s">
        <v>1603</v>
      </c>
      <c r="M1257" s="14">
        <v>1</v>
      </c>
      <c r="N1257" s="14" t="s">
        <v>1603</v>
      </c>
      <c r="O1257" s="24">
        <f t="shared" ref="O1257:O1320" si="483">Q1257+S1257+U1257+W1257+Y1257+AA1257+AC1257+AE1257</f>
        <v>2754.7000000000003</v>
      </c>
      <c r="P1257" s="24">
        <f t="shared" ref="P1257:P1320" si="484">R1257+T1257+V1257+X1257+Z1257+AB1257+AD1257+AF1257</f>
        <v>6886.75</v>
      </c>
      <c r="Q1257" s="24">
        <v>470</v>
      </c>
      <c r="R1257" s="16">
        <v>1175</v>
      </c>
      <c r="S1257" s="69">
        <v>0</v>
      </c>
      <c r="T1257" s="70">
        <v>0</v>
      </c>
      <c r="U1257" s="24">
        <v>1729.6000000000001</v>
      </c>
      <c r="V1257" s="24">
        <v>4324</v>
      </c>
      <c r="W1257" s="69">
        <f t="shared" ref="W1257:W1320" si="485">X1257*0.4</f>
        <v>555.1</v>
      </c>
      <c r="X1257" s="69">
        <f>VLOOKUP(D1257,'[1]Demanda Agregada Med. y MC'!$C$7:$O$3994,13,FALSE)</f>
        <v>1387.75</v>
      </c>
      <c r="Y1257" s="24">
        <v>0</v>
      </c>
      <c r="Z1257" s="24">
        <v>0</v>
      </c>
      <c r="AA1257" s="24">
        <v>0</v>
      </c>
      <c r="AB1257" s="24">
        <v>0</v>
      </c>
      <c r="AC1257" s="24">
        <v>0</v>
      </c>
      <c r="AD1257" s="24">
        <v>0</v>
      </c>
      <c r="AE1257" s="26">
        <v>0</v>
      </c>
      <c r="AF1257" s="25">
        <v>0</v>
      </c>
      <c r="AG1257" s="22">
        <v>28.231603313492041</v>
      </c>
      <c r="AH1257" s="20">
        <f t="shared" ref="AH1257:AH1320" si="486">IFERROR(O1257*$AG1257,"-")</f>
        <v>77769.597647676535</v>
      </c>
      <c r="AI1257" s="9">
        <f t="shared" ref="AI1257:AI1320" si="487">IFERROR(P1257*$AG1257,"-")</f>
        <v>194423.99411919131</v>
      </c>
      <c r="AJ1257" s="9">
        <f t="shared" ref="AJ1257:AJ1320" si="488">IFERROR(Q1257*$AG1257,"-")</f>
        <v>13268.853557341259</v>
      </c>
      <c r="AK1257" s="9">
        <f t="shared" ref="AK1257:AK1320" si="489">IFERROR(R1257*$AG1257,"-")</f>
        <v>33172.133893353152</v>
      </c>
      <c r="AL1257" s="9">
        <f t="shared" ref="AL1257:AL1320" si="490">IFERROR(S1257*$AG1257,"-")</f>
        <v>0</v>
      </c>
      <c r="AM1257" s="9">
        <f t="shared" ref="AM1257:AM1320" si="491">IFERROR(T1257*$AG1257,"-")</f>
        <v>0</v>
      </c>
      <c r="AN1257" s="9">
        <f t="shared" ref="AN1257:AN1320" si="492">IFERROR(U1257*$AG1257,"-")</f>
        <v>48829.381091015835</v>
      </c>
      <c r="AO1257" s="9">
        <f t="shared" ref="AO1257:AO1320" si="493">IFERROR(V1257*$AG1257,"-")</f>
        <v>122073.45272753958</v>
      </c>
      <c r="AP1257" s="9">
        <f t="shared" ref="AP1257:AP1320" si="494">IFERROR(W1257*$AG1257,"-")</f>
        <v>15671.362999319432</v>
      </c>
      <c r="AQ1257" s="9">
        <f t="shared" ref="AQ1257:AQ1320" si="495">IFERROR(X1257*$AG1257,"-")</f>
        <v>39178.407498298577</v>
      </c>
      <c r="AR1257" s="9">
        <f t="shared" ref="AR1257:AR1320" si="496">IFERROR(Y1257*$AG1257,"-")</f>
        <v>0</v>
      </c>
      <c r="AS1257" s="9">
        <f t="shared" ref="AS1257:AS1320" si="497">IFERROR(Z1257*$AG1257,"-")</f>
        <v>0</v>
      </c>
      <c r="AT1257" s="9">
        <f t="shared" ref="AT1257:AT1320" si="498">IFERROR(AA1257*$AG1257,"-")</f>
        <v>0</v>
      </c>
      <c r="AU1257" s="9">
        <f t="shared" ref="AU1257:AU1320" si="499">IFERROR(AB1257*$AG1257,"-")</f>
        <v>0</v>
      </c>
      <c r="AV1257" s="9">
        <f t="shared" ref="AV1257:AV1320" si="500">IFERROR(AC1257*$AG1257,"-")</f>
        <v>0</v>
      </c>
      <c r="AW1257" s="9">
        <f t="shared" ref="AW1257:AW1320" si="501">IFERROR(AD1257*$AG1257,"-")</f>
        <v>0</v>
      </c>
      <c r="AX1257" s="9">
        <f t="shared" ref="AX1257:AX1320" si="502">IFERROR(AE1257*$AG1257,"-")</f>
        <v>0</v>
      </c>
      <c r="AY1257" s="10">
        <f t="shared" ref="AY1257:AY1320" si="503">IFERROR(AF1257*$AG1257,"-")</f>
        <v>0</v>
      </c>
    </row>
    <row r="1258" spans="1:51" ht="15" customHeight="1">
      <c r="A1258" s="87">
        <v>1252</v>
      </c>
      <c r="B1258" s="85" t="str">
        <f t="shared" si="480"/>
        <v>0602030306</v>
      </c>
      <c r="C1258" s="13" t="str">
        <f t="shared" si="481"/>
        <v>060203030611</v>
      </c>
      <c r="D1258" s="13" t="str">
        <f t="shared" si="482"/>
        <v>06020303061101</v>
      </c>
      <c r="E1258" s="14">
        <v>25400119</v>
      </c>
      <c r="F1258" s="14" t="s">
        <v>1472</v>
      </c>
      <c r="G1258" s="14" t="s">
        <v>2628</v>
      </c>
      <c r="H1258" s="14" t="s">
        <v>1830</v>
      </c>
      <c r="I1258" s="14" t="s">
        <v>1474</v>
      </c>
      <c r="J1258" s="14" t="s">
        <v>65</v>
      </c>
      <c r="K1258" s="15" t="s">
        <v>2639</v>
      </c>
      <c r="L1258" s="14" t="s">
        <v>90</v>
      </c>
      <c r="M1258" s="14">
        <v>24</v>
      </c>
      <c r="N1258" s="14" t="s">
        <v>1603</v>
      </c>
      <c r="O1258" s="24">
        <f t="shared" si="483"/>
        <v>5718.6</v>
      </c>
      <c r="P1258" s="24">
        <f t="shared" si="484"/>
        <v>14157</v>
      </c>
      <c r="Q1258" s="24">
        <v>1550</v>
      </c>
      <c r="R1258" s="16">
        <v>3873</v>
      </c>
      <c r="S1258" s="69">
        <v>840</v>
      </c>
      <c r="T1258" s="70">
        <v>2100</v>
      </c>
      <c r="U1258" s="24">
        <v>2869.6000000000004</v>
      </c>
      <c r="V1258" s="24">
        <v>7174</v>
      </c>
      <c r="W1258" s="69">
        <f t="shared" si="485"/>
        <v>184</v>
      </c>
      <c r="X1258" s="69">
        <f>VLOOKUP(D1258,'[1]Demanda Agregada Med. y MC'!$C$7:$O$3994,13,FALSE)</f>
        <v>460</v>
      </c>
      <c r="Y1258" s="24">
        <v>0</v>
      </c>
      <c r="Z1258" s="24">
        <v>0</v>
      </c>
      <c r="AA1258" s="24">
        <v>0</v>
      </c>
      <c r="AB1258" s="24">
        <v>0</v>
      </c>
      <c r="AC1258" s="24">
        <v>0</v>
      </c>
      <c r="AD1258" s="24">
        <v>0</v>
      </c>
      <c r="AE1258" s="26">
        <v>275</v>
      </c>
      <c r="AF1258" s="25">
        <v>550</v>
      </c>
      <c r="AG1258" s="22">
        <v>38.594000000000001</v>
      </c>
      <c r="AH1258" s="20">
        <f t="shared" si="486"/>
        <v>220703.64840000003</v>
      </c>
      <c r="AI1258" s="9">
        <f t="shared" si="487"/>
        <v>546375.25800000003</v>
      </c>
      <c r="AJ1258" s="9">
        <f t="shared" si="488"/>
        <v>59820.700000000004</v>
      </c>
      <c r="AK1258" s="9">
        <f t="shared" si="489"/>
        <v>149474.56200000001</v>
      </c>
      <c r="AL1258" s="9">
        <f t="shared" si="490"/>
        <v>32418.960000000003</v>
      </c>
      <c r="AM1258" s="9">
        <f t="shared" si="491"/>
        <v>81047.400000000009</v>
      </c>
      <c r="AN1258" s="9">
        <f t="shared" si="492"/>
        <v>110749.34240000002</v>
      </c>
      <c r="AO1258" s="9">
        <f t="shared" si="493"/>
        <v>276873.35600000003</v>
      </c>
      <c r="AP1258" s="9">
        <f t="shared" si="494"/>
        <v>7101.2960000000003</v>
      </c>
      <c r="AQ1258" s="9">
        <f t="shared" si="495"/>
        <v>17753.240000000002</v>
      </c>
      <c r="AR1258" s="9">
        <f t="shared" si="496"/>
        <v>0</v>
      </c>
      <c r="AS1258" s="9">
        <f t="shared" si="497"/>
        <v>0</v>
      </c>
      <c r="AT1258" s="9">
        <f t="shared" si="498"/>
        <v>0</v>
      </c>
      <c r="AU1258" s="9">
        <f t="shared" si="499"/>
        <v>0</v>
      </c>
      <c r="AV1258" s="9">
        <f t="shared" si="500"/>
        <v>0</v>
      </c>
      <c r="AW1258" s="9">
        <f t="shared" si="501"/>
        <v>0</v>
      </c>
      <c r="AX1258" s="9">
        <f t="shared" si="502"/>
        <v>10613.35</v>
      </c>
      <c r="AY1258" s="10">
        <f t="shared" si="503"/>
        <v>21226.7</v>
      </c>
    </row>
    <row r="1259" spans="1:51" ht="15" customHeight="1">
      <c r="A1259" s="87">
        <v>1253</v>
      </c>
      <c r="B1259" s="85" t="str">
        <f t="shared" si="480"/>
        <v>0602030363</v>
      </c>
      <c r="C1259" s="13" t="str">
        <f t="shared" si="481"/>
        <v>060203036311</v>
      </c>
      <c r="D1259" s="13" t="str">
        <f t="shared" si="482"/>
        <v>06020303631101</v>
      </c>
      <c r="E1259" s="14">
        <v>25400119</v>
      </c>
      <c r="F1259" s="14" t="s">
        <v>1472</v>
      </c>
      <c r="G1259" s="14" t="s">
        <v>2628</v>
      </c>
      <c r="H1259" s="14" t="s">
        <v>2640</v>
      </c>
      <c r="I1259" s="14" t="s">
        <v>1474</v>
      </c>
      <c r="J1259" s="14" t="s">
        <v>65</v>
      </c>
      <c r="K1259" s="15" t="s">
        <v>2641</v>
      </c>
      <c r="L1259" s="14" t="s">
        <v>90</v>
      </c>
      <c r="M1259" s="14">
        <v>6</v>
      </c>
      <c r="N1259" s="14" t="s">
        <v>1603</v>
      </c>
      <c r="O1259" s="24">
        <f t="shared" si="483"/>
        <v>28289.3</v>
      </c>
      <c r="P1259" s="24">
        <f t="shared" si="484"/>
        <v>70668.25</v>
      </c>
      <c r="Q1259" s="24">
        <v>13365</v>
      </c>
      <c r="R1259" s="16">
        <v>33411</v>
      </c>
      <c r="S1259" s="69">
        <v>3780</v>
      </c>
      <c r="T1259" s="70">
        <v>9450</v>
      </c>
      <c r="U1259" s="24">
        <v>9413.2000000000007</v>
      </c>
      <c r="V1259" s="24">
        <v>23533</v>
      </c>
      <c r="W1259" s="69">
        <f t="shared" si="485"/>
        <v>1622.1000000000001</v>
      </c>
      <c r="X1259" s="69">
        <f>VLOOKUP(D1259,'[1]Demanda Agregada Med. y MC'!$C$7:$O$3994,13,FALSE)</f>
        <v>4055.25</v>
      </c>
      <c r="Y1259" s="24">
        <v>2</v>
      </c>
      <c r="Z1259" s="24">
        <v>5</v>
      </c>
      <c r="AA1259" s="24">
        <v>0</v>
      </c>
      <c r="AB1259" s="24">
        <v>0</v>
      </c>
      <c r="AC1259" s="24">
        <v>0</v>
      </c>
      <c r="AD1259" s="24">
        <v>0</v>
      </c>
      <c r="AE1259" s="26">
        <v>107</v>
      </c>
      <c r="AF1259" s="25">
        <v>214</v>
      </c>
      <c r="AG1259" s="22">
        <v>39.431200000000004</v>
      </c>
      <c r="AH1259" s="20">
        <f t="shared" si="486"/>
        <v>1115481.0461600001</v>
      </c>
      <c r="AI1259" s="9">
        <f t="shared" si="487"/>
        <v>2786533.8994000005</v>
      </c>
      <c r="AJ1259" s="9">
        <f t="shared" si="488"/>
        <v>526997.98800000001</v>
      </c>
      <c r="AK1259" s="9">
        <f t="shared" si="489"/>
        <v>1317435.8232000002</v>
      </c>
      <c r="AL1259" s="9">
        <f t="shared" si="490"/>
        <v>149049.93600000002</v>
      </c>
      <c r="AM1259" s="9">
        <f t="shared" si="491"/>
        <v>372624.84</v>
      </c>
      <c r="AN1259" s="9">
        <f t="shared" si="492"/>
        <v>371173.77184000006</v>
      </c>
      <c r="AO1259" s="9">
        <f t="shared" si="493"/>
        <v>927934.42960000015</v>
      </c>
      <c r="AP1259" s="9">
        <f t="shared" si="494"/>
        <v>63961.349520000011</v>
      </c>
      <c r="AQ1259" s="9">
        <f t="shared" si="495"/>
        <v>159903.37380000003</v>
      </c>
      <c r="AR1259" s="9">
        <f t="shared" si="496"/>
        <v>78.862400000000008</v>
      </c>
      <c r="AS1259" s="9">
        <f t="shared" si="497"/>
        <v>197.15600000000001</v>
      </c>
      <c r="AT1259" s="9">
        <f t="shared" si="498"/>
        <v>0</v>
      </c>
      <c r="AU1259" s="9">
        <f t="shared" si="499"/>
        <v>0</v>
      </c>
      <c r="AV1259" s="9">
        <f t="shared" si="500"/>
        <v>0</v>
      </c>
      <c r="AW1259" s="9">
        <f t="shared" si="501"/>
        <v>0</v>
      </c>
      <c r="AX1259" s="9">
        <f t="shared" si="502"/>
        <v>4219.1384000000007</v>
      </c>
      <c r="AY1259" s="10">
        <f t="shared" si="503"/>
        <v>8438.2768000000015</v>
      </c>
    </row>
    <row r="1260" spans="1:51" ht="15" customHeight="1">
      <c r="A1260" s="87">
        <v>1254</v>
      </c>
      <c r="B1260" s="85" t="str">
        <f t="shared" si="480"/>
        <v>0602030397</v>
      </c>
      <c r="C1260" s="13" t="str">
        <f t="shared" si="481"/>
        <v>060203039711</v>
      </c>
      <c r="D1260" s="13" t="str">
        <f t="shared" si="482"/>
        <v>06020303971101</v>
      </c>
      <c r="E1260" s="14">
        <v>25400119</v>
      </c>
      <c r="F1260" s="14" t="s">
        <v>1472</v>
      </c>
      <c r="G1260" s="14" t="s">
        <v>2628</v>
      </c>
      <c r="H1260" s="14" t="s">
        <v>2642</v>
      </c>
      <c r="I1260" s="14" t="s">
        <v>1474</v>
      </c>
      <c r="J1260" s="14" t="s">
        <v>65</v>
      </c>
      <c r="K1260" s="15" t="s">
        <v>2643</v>
      </c>
      <c r="L1260" s="14" t="s">
        <v>90</v>
      </c>
      <c r="M1260" s="14">
        <v>12</v>
      </c>
      <c r="N1260" s="14" t="s">
        <v>1603</v>
      </c>
      <c r="O1260" s="24">
        <f t="shared" si="483"/>
        <v>35587.300000000003</v>
      </c>
      <c r="P1260" s="24">
        <f t="shared" si="484"/>
        <v>88916.25</v>
      </c>
      <c r="Q1260" s="24">
        <v>22307</v>
      </c>
      <c r="R1260" s="16">
        <v>55767</v>
      </c>
      <c r="S1260" s="69">
        <v>3640</v>
      </c>
      <c r="T1260" s="70">
        <v>9100</v>
      </c>
      <c r="U1260" s="24">
        <v>7708.8</v>
      </c>
      <c r="V1260" s="24">
        <v>19272</v>
      </c>
      <c r="W1260" s="69">
        <f t="shared" si="485"/>
        <v>1767.3000000000002</v>
      </c>
      <c r="X1260" s="69">
        <f>VLOOKUP(D1260,'[1]Demanda Agregada Med. y MC'!$C$7:$O$3994,13,FALSE)</f>
        <v>4418.25</v>
      </c>
      <c r="Y1260" s="24">
        <v>61.2</v>
      </c>
      <c r="Z1260" s="24">
        <v>153</v>
      </c>
      <c r="AA1260" s="24">
        <v>0</v>
      </c>
      <c r="AB1260" s="24">
        <v>0</v>
      </c>
      <c r="AC1260" s="24">
        <v>0</v>
      </c>
      <c r="AD1260" s="24">
        <v>0</v>
      </c>
      <c r="AE1260" s="26">
        <v>103</v>
      </c>
      <c r="AF1260" s="25">
        <v>206</v>
      </c>
      <c r="AG1260" s="22">
        <v>42.301600000000001</v>
      </c>
      <c r="AH1260" s="20">
        <f t="shared" si="486"/>
        <v>1505399.7296800001</v>
      </c>
      <c r="AI1260" s="9">
        <f t="shared" si="487"/>
        <v>3761299.6409999998</v>
      </c>
      <c r="AJ1260" s="9">
        <f t="shared" si="488"/>
        <v>943621.79119999998</v>
      </c>
      <c r="AK1260" s="9">
        <f t="shared" si="489"/>
        <v>2359033.3272000002</v>
      </c>
      <c r="AL1260" s="9">
        <f t="shared" si="490"/>
        <v>153977.82399999999</v>
      </c>
      <c r="AM1260" s="9">
        <f t="shared" si="491"/>
        <v>384944.56</v>
      </c>
      <c r="AN1260" s="9">
        <f t="shared" si="492"/>
        <v>326094.57407999999</v>
      </c>
      <c r="AO1260" s="9">
        <f t="shared" si="493"/>
        <v>815236.43520000007</v>
      </c>
      <c r="AP1260" s="9">
        <f t="shared" si="494"/>
        <v>74759.61768000001</v>
      </c>
      <c r="AQ1260" s="9">
        <f t="shared" si="495"/>
        <v>186899.0442</v>
      </c>
      <c r="AR1260" s="9">
        <f t="shared" si="496"/>
        <v>2588.8579200000004</v>
      </c>
      <c r="AS1260" s="9">
        <f t="shared" si="497"/>
        <v>6472.1448</v>
      </c>
      <c r="AT1260" s="9">
        <f t="shared" si="498"/>
        <v>0</v>
      </c>
      <c r="AU1260" s="9">
        <f t="shared" si="499"/>
        <v>0</v>
      </c>
      <c r="AV1260" s="9">
        <f t="shared" si="500"/>
        <v>0</v>
      </c>
      <c r="AW1260" s="9">
        <f t="shared" si="501"/>
        <v>0</v>
      </c>
      <c r="AX1260" s="9">
        <f t="shared" si="502"/>
        <v>4357.0648000000001</v>
      </c>
      <c r="AY1260" s="10">
        <f t="shared" si="503"/>
        <v>8714.1296000000002</v>
      </c>
    </row>
    <row r="1261" spans="1:51" ht="15" customHeight="1">
      <c r="A1261" s="87">
        <v>1255</v>
      </c>
      <c r="B1261" s="85" t="str">
        <f t="shared" si="480"/>
        <v>0602030405</v>
      </c>
      <c r="C1261" s="13" t="str">
        <f t="shared" si="481"/>
        <v>060203040511</v>
      </c>
      <c r="D1261" s="13" t="str">
        <f t="shared" si="482"/>
        <v>06020304051101</v>
      </c>
      <c r="E1261" s="14">
        <v>25400119</v>
      </c>
      <c r="F1261" s="14" t="s">
        <v>1472</v>
      </c>
      <c r="G1261" s="14" t="s">
        <v>2628</v>
      </c>
      <c r="H1261" s="14" t="s">
        <v>96</v>
      </c>
      <c r="I1261" s="14" t="s">
        <v>1474</v>
      </c>
      <c r="J1261" s="14" t="s">
        <v>65</v>
      </c>
      <c r="K1261" s="15" t="s">
        <v>2644</v>
      </c>
      <c r="L1261" s="14" t="s">
        <v>90</v>
      </c>
      <c r="M1261" s="14">
        <v>4</v>
      </c>
      <c r="N1261" s="14" t="s">
        <v>1603</v>
      </c>
      <c r="O1261" s="24">
        <f t="shared" si="483"/>
        <v>14933.2</v>
      </c>
      <c r="P1261" s="24">
        <f t="shared" si="484"/>
        <v>37058</v>
      </c>
      <c r="Q1261" s="24">
        <v>8679</v>
      </c>
      <c r="R1261" s="16">
        <v>21696</v>
      </c>
      <c r="S1261" s="69">
        <v>0</v>
      </c>
      <c r="T1261" s="70">
        <v>0</v>
      </c>
      <c r="U1261" s="24">
        <v>5568.4000000000005</v>
      </c>
      <c r="V1261" s="24">
        <v>13921</v>
      </c>
      <c r="W1261" s="69">
        <f t="shared" si="485"/>
        <v>138.80000000000001</v>
      </c>
      <c r="X1261" s="69">
        <f>VLOOKUP(D1261,'[1]Demanda Agregada Med. y MC'!$C$7:$O$3994,13,FALSE)</f>
        <v>347</v>
      </c>
      <c r="Y1261" s="24">
        <v>0</v>
      </c>
      <c r="Z1261" s="24">
        <v>0</v>
      </c>
      <c r="AA1261" s="24">
        <v>0</v>
      </c>
      <c r="AB1261" s="24">
        <v>0</v>
      </c>
      <c r="AC1261" s="24">
        <v>480</v>
      </c>
      <c r="AD1261" s="24">
        <v>960</v>
      </c>
      <c r="AE1261" s="26">
        <v>67</v>
      </c>
      <c r="AF1261" s="25">
        <v>134</v>
      </c>
      <c r="AG1261" s="22">
        <v>43.709200000000003</v>
      </c>
      <c r="AH1261" s="20">
        <f t="shared" si="486"/>
        <v>652718.22544000007</v>
      </c>
      <c r="AI1261" s="9">
        <f t="shared" si="487"/>
        <v>1619775.5336000002</v>
      </c>
      <c r="AJ1261" s="9">
        <f t="shared" si="488"/>
        <v>379352.14680000005</v>
      </c>
      <c r="AK1261" s="9">
        <f t="shared" si="489"/>
        <v>948314.80320000008</v>
      </c>
      <c r="AL1261" s="9">
        <f t="shared" si="490"/>
        <v>0</v>
      </c>
      <c r="AM1261" s="9">
        <f t="shared" si="491"/>
        <v>0</v>
      </c>
      <c r="AN1261" s="9">
        <f t="shared" si="492"/>
        <v>243390.30928000004</v>
      </c>
      <c r="AO1261" s="9">
        <f t="shared" si="493"/>
        <v>608475.77320000005</v>
      </c>
      <c r="AP1261" s="9">
        <f t="shared" si="494"/>
        <v>6066.8369600000005</v>
      </c>
      <c r="AQ1261" s="9">
        <f t="shared" si="495"/>
        <v>15167.092400000001</v>
      </c>
      <c r="AR1261" s="9">
        <f t="shared" si="496"/>
        <v>0</v>
      </c>
      <c r="AS1261" s="9">
        <f t="shared" si="497"/>
        <v>0</v>
      </c>
      <c r="AT1261" s="9">
        <f t="shared" si="498"/>
        <v>0</v>
      </c>
      <c r="AU1261" s="9">
        <f t="shared" si="499"/>
        <v>0</v>
      </c>
      <c r="AV1261" s="9">
        <f t="shared" si="500"/>
        <v>20980.416000000001</v>
      </c>
      <c r="AW1261" s="9">
        <f t="shared" si="501"/>
        <v>41960.832000000002</v>
      </c>
      <c r="AX1261" s="9">
        <f t="shared" si="502"/>
        <v>2928.5164</v>
      </c>
      <c r="AY1261" s="10">
        <f t="shared" si="503"/>
        <v>5857.0328</v>
      </c>
    </row>
    <row r="1262" spans="1:51" ht="15" customHeight="1">
      <c r="A1262" s="87">
        <v>1256</v>
      </c>
      <c r="B1262" s="85" t="str">
        <f t="shared" si="480"/>
        <v>0602070013</v>
      </c>
      <c r="C1262" s="13" t="str">
        <f t="shared" si="481"/>
        <v>060207001302</v>
      </c>
      <c r="D1262" s="13" t="str">
        <f t="shared" si="482"/>
        <v>06020700130201</v>
      </c>
      <c r="E1262" s="14"/>
      <c r="F1262" s="14" t="s">
        <v>1472</v>
      </c>
      <c r="G1262" s="14" t="s">
        <v>2647</v>
      </c>
      <c r="H1262" s="14" t="s">
        <v>1342</v>
      </c>
      <c r="I1262" s="14" t="s">
        <v>56</v>
      </c>
      <c r="J1262" s="14" t="s">
        <v>65</v>
      </c>
      <c r="K1262" s="15" t="s">
        <v>2648</v>
      </c>
      <c r="L1262" s="14" t="s">
        <v>950</v>
      </c>
      <c r="M1262" s="14">
        <v>1</v>
      </c>
      <c r="N1262" s="14" t="s">
        <v>950</v>
      </c>
      <c r="O1262" s="24">
        <f t="shared" si="483"/>
        <v>34123.399999999994</v>
      </c>
      <c r="P1262" s="24">
        <f t="shared" si="484"/>
        <v>85303</v>
      </c>
      <c r="Q1262" s="24">
        <v>30343</v>
      </c>
      <c r="R1262" s="16">
        <v>75856</v>
      </c>
      <c r="S1262" s="69">
        <v>0</v>
      </c>
      <c r="T1262" s="70">
        <v>0</v>
      </c>
      <c r="U1262" s="24">
        <v>3615.2000000000003</v>
      </c>
      <c r="V1262" s="24">
        <v>9038</v>
      </c>
      <c r="W1262" s="69">
        <f t="shared" si="485"/>
        <v>157.20000000000002</v>
      </c>
      <c r="X1262" s="69">
        <f>VLOOKUP(D1262,'[1]Demanda Agregada Med. y MC'!$C$7:$O$3994,13,FALSE)</f>
        <v>393</v>
      </c>
      <c r="Y1262" s="24">
        <v>0</v>
      </c>
      <c r="Z1262" s="24">
        <v>0</v>
      </c>
      <c r="AA1262" s="24">
        <v>0</v>
      </c>
      <c r="AB1262" s="24">
        <v>0</v>
      </c>
      <c r="AC1262" s="24">
        <v>0</v>
      </c>
      <c r="AD1262" s="24">
        <v>0</v>
      </c>
      <c r="AE1262" s="26">
        <v>8</v>
      </c>
      <c r="AF1262" s="25">
        <v>16</v>
      </c>
      <c r="AG1262" s="22">
        <v>90.528000000000006</v>
      </c>
      <c r="AH1262" s="20">
        <f t="shared" si="486"/>
        <v>3089123.1551999995</v>
      </c>
      <c r="AI1262" s="9">
        <f t="shared" si="487"/>
        <v>7722309.9840000002</v>
      </c>
      <c r="AJ1262" s="9">
        <f t="shared" si="488"/>
        <v>2746891.1040000003</v>
      </c>
      <c r="AK1262" s="9">
        <f t="shared" si="489"/>
        <v>6867091.9680000003</v>
      </c>
      <c r="AL1262" s="9">
        <f t="shared" si="490"/>
        <v>0</v>
      </c>
      <c r="AM1262" s="9">
        <f t="shared" si="491"/>
        <v>0</v>
      </c>
      <c r="AN1262" s="9">
        <f t="shared" si="492"/>
        <v>327276.82560000004</v>
      </c>
      <c r="AO1262" s="9">
        <f t="shared" si="493"/>
        <v>818192.06400000001</v>
      </c>
      <c r="AP1262" s="9">
        <f t="shared" si="494"/>
        <v>14231.001600000003</v>
      </c>
      <c r="AQ1262" s="9">
        <f t="shared" si="495"/>
        <v>35577.504000000001</v>
      </c>
      <c r="AR1262" s="9">
        <f t="shared" si="496"/>
        <v>0</v>
      </c>
      <c r="AS1262" s="9">
        <f t="shared" si="497"/>
        <v>0</v>
      </c>
      <c r="AT1262" s="9">
        <f t="shared" si="498"/>
        <v>0</v>
      </c>
      <c r="AU1262" s="9">
        <f t="shared" si="499"/>
        <v>0</v>
      </c>
      <c r="AV1262" s="9">
        <f t="shared" si="500"/>
        <v>0</v>
      </c>
      <c r="AW1262" s="9">
        <f t="shared" si="501"/>
        <v>0</v>
      </c>
      <c r="AX1262" s="9">
        <f t="shared" si="502"/>
        <v>724.22400000000005</v>
      </c>
      <c r="AY1262" s="10">
        <f t="shared" si="503"/>
        <v>1448.4480000000001</v>
      </c>
    </row>
    <row r="1263" spans="1:51" ht="15" customHeight="1">
      <c r="A1263" s="87">
        <v>1257</v>
      </c>
      <c r="B1263" s="85" t="str">
        <f t="shared" si="480"/>
        <v>0602070039</v>
      </c>
      <c r="C1263" s="13" t="str">
        <f t="shared" si="481"/>
        <v>060207003901</v>
      </c>
      <c r="D1263" s="13" t="str">
        <f t="shared" si="482"/>
        <v>06020700390101</v>
      </c>
      <c r="E1263" s="14"/>
      <c r="F1263" s="14" t="s">
        <v>1472</v>
      </c>
      <c r="G1263" s="14" t="s">
        <v>2647</v>
      </c>
      <c r="H1263" s="14" t="s">
        <v>1626</v>
      </c>
      <c r="I1263" s="14" t="s">
        <v>65</v>
      </c>
      <c r="J1263" s="14" t="s">
        <v>65</v>
      </c>
      <c r="K1263" s="15" t="s">
        <v>2649</v>
      </c>
      <c r="L1263" s="14" t="s">
        <v>27</v>
      </c>
      <c r="M1263" s="14">
        <v>1</v>
      </c>
      <c r="N1263" s="14" t="s">
        <v>27</v>
      </c>
      <c r="O1263" s="24">
        <f t="shared" si="483"/>
        <v>383</v>
      </c>
      <c r="P1263" s="24">
        <f t="shared" si="484"/>
        <v>956</v>
      </c>
      <c r="Q1263" s="24">
        <v>383</v>
      </c>
      <c r="R1263" s="16">
        <v>956</v>
      </c>
      <c r="S1263" s="69">
        <v>0</v>
      </c>
      <c r="T1263" s="70">
        <v>0</v>
      </c>
      <c r="U1263" s="24">
        <v>0</v>
      </c>
      <c r="V1263" s="24">
        <v>0</v>
      </c>
      <c r="W1263" s="69">
        <f t="shared" si="485"/>
        <v>0</v>
      </c>
      <c r="X1263" s="69">
        <f>VLOOKUP(D1263,'[1]Demanda Agregada Med. y MC'!$C$7:$O$3994,13,FALSE)</f>
        <v>0</v>
      </c>
      <c r="Y1263" s="24">
        <v>0</v>
      </c>
      <c r="Z1263" s="24">
        <v>0</v>
      </c>
      <c r="AA1263" s="24">
        <v>0</v>
      </c>
      <c r="AB1263" s="24">
        <v>0</v>
      </c>
      <c r="AC1263" s="24">
        <v>0</v>
      </c>
      <c r="AD1263" s="24">
        <v>0</v>
      </c>
      <c r="AE1263" s="26">
        <v>0</v>
      </c>
      <c r="AF1263" s="25">
        <v>0</v>
      </c>
      <c r="AG1263" s="22">
        <v>7224.2632000000003</v>
      </c>
      <c r="AH1263" s="20">
        <f t="shared" si="486"/>
        <v>2766892.8056000001</v>
      </c>
      <c r="AI1263" s="9">
        <f t="shared" si="487"/>
        <v>6906395.6192000005</v>
      </c>
      <c r="AJ1263" s="9">
        <f t="shared" si="488"/>
        <v>2766892.8056000001</v>
      </c>
      <c r="AK1263" s="9">
        <f t="shared" si="489"/>
        <v>6906395.6192000005</v>
      </c>
      <c r="AL1263" s="9">
        <f t="shared" si="490"/>
        <v>0</v>
      </c>
      <c r="AM1263" s="9">
        <f t="shared" si="491"/>
        <v>0</v>
      </c>
      <c r="AN1263" s="9">
        <f t="shared" si="492"/>
        <v>0</v>
      </c>
      <c r="AO1263" s="9">
        <f t="shared" si="493"/>
        <v>0</v>
      </c>
      <c r="AP1263" s="9">
        <f t="shared" si="494"/>
        <v>0</v>
      </c>
      <c r="AQ1263" s="9">
        <f t="shared" si="495"/>
        <v>0</v>
      </c>
      <c r="AR1263" s="9">
        <f t="shared" si="496"/>
        <v>0</v>
      </c>
      <c r="AS1263" s="9">
        <f t="shared" si="497"/>
        <v>0</v>
      </c>
      <c r="AT1263" s="9">
        <f t="shared" si="498"/>
        <v>0</v>
      </c>
      <c r="AU1263" s="9">
        <f t="shared" si="499"/>
        <v>0</v>
      </c>
      <c r="AV1263" s="9">
        <f t="shared" si="500"/>
        <v>0</v>
      </c>
      <c r="AW1263" s="9">
        <f t="shared" si="501"/>
        <v>0</v>
      </c>
      <c r="AX1263" s="9">
        <f t="shared" si="502"/>
        <v>0</v>
      </c>
      <c r="AY1263" s="10">
        <f t="shared" si="503"/>
        <v>0</v>
      </c>
    </row>
    <row r="1264" spans="1:51" ht="15" customHeight="1">
      <c r="A1264" s="87">
        <v>1258</v>
      </c>
      <c r="B1264" s="85" t="str">
        <f t="shared" si="480"/>
        <v>0602070054</v>
      </c>
      <c r="C1264" s="13" t="str">
        <f t="shared" si="481"/>
        <v>060207005400</v>
      </c>
      <c r="D1264" s="13" t="str">
        <f t="shared" si="482"/>
        <v>06020700540001</v>
      </c>
      <c r="E1264" s="14"/>
      <c r="F1264" s="14" t="s">
        <v>1472</v>
      </c>
      <c r="G1264" s="14" t="s">
        <v>2647</v>
      </c>
      <c r="H1264" s="14" t="s">
        <v>1628</v>
      </c>
      <c r="I1264" s="14" t="s">
        <v>24</v>
      </c>
      <c r="J1264" s="14" t="s">
        <v>65</v>
      </c>
      <c r="K1264" s="15" t="s">
        <v>2650</v>
      </c>
      <c r="L1264" s="14" t="s">
        <v>27</v>
      </c>
      <c r="M1264" s="14">
        <v>1</v>
      </c>
      <c r="N1264" s="14" t="s">
        <v>27</v>
      </c>
      <c r="O1264" s="24">
        <f t="shared" si="483"/>
        <v>94</v>
      </c>
      <c r="P1264" s="24">
        <f t="shared" si="484"/>
        <v>234</v>
      </c>
      <c r="Q1264" s="24">
        <v>94</v>
      </c>
      <c r="R1264" s="16">
        <v>234</v>
      </c>
      <c r="S1264" s="69">
        <v>0</v>
      </c>
      <c r="T1264" s="70">
        <v>0</v>
      </c>
      <c r="U1264" s="24">
        <v>0</v>
      </c>
      <c r="V1264" s="24">
        <v>0</v>
      </c>
      <c r="W1264" s="69">
        <f t="shared" si="485"/>
        <v>0</v>
      </c>
      <c r="X1264" s="69">
        <f>VLOOKUP(D1264,'[1]Demanda Agregada Med. y MC'!$C$7:$O$3994,13,FALSE)</f>
        <v>0</v>
      </c>
      <c r="Y1264" s="24">
        <v>0</v>
      </c>
      <c r="Z1264" s="24">
        <v>0</v>
      </c>
      <c r="AA1264" s="24">
        <v>0</v>
      </c>
      <c r="AB1264" s="24">
        <v>0</v>
      </c>
      <c r="AC1264" s="24">
        <v>0</v>
      </c>
      <c r="AD1264" s="24">
        <v>0</v>
      </c>
      <c r="AE1264" s="26">
        <v>0</v>
      </c>
      <c r="AF1264" s="25">
        <v>0</v>
      </c>
      <c r="AG1264" s="22">
        <v>592.14880000000005</v>
      </c>
      <c r="AH1264" s="20">
        <f t="shared" si="486"/>
        <v>55661.987200000003</v>
      </c>
      <c r="AI1264" s="9">
        <f t="shared" si="487"/>
        <v>138562.8192</v>
      </c>
      <c r="AJ1264" s="9">
        <f t="shared" si="488"/>
        <v>55661.987200000003</v>
      </c>
      <c r="AK1264" s="9">
        <f t="shared" si="489"/>
        <v>138562.8192</v>
      </c>
      <c r="AL1264" s="9">
        <f t="shared" si="490"/>
        <v>0</v>
      </c>
      <c r="AM1264" s="9">
        <f t="shared" si="491"/>
        <v>0</v>
      </c>
      <c r="AN1264" s="9">
        <f t="shared" si="492"/>
        <v>0</v>
      </c>
      <c r="AO1264" s="9">
        <f t="shared" si="493"/>
        <v>0</v>
      </c>
      <c r="AP1264" s="9">
        <f t="shared" si="494"/>
        <v>0</v>
      </c>
      <c r="AQ1264" s="9">
        <f t="shared" si="495"/>
        <v>0</v>
      </c>
      <c r="AR1264" s="9">
        <f t="shared" si="496"/>
        <v>0</v>
      </c>
      <c r="AS1264" s="9">
        <f t="shared" si="497"/>
        <v>0</v>
      </c>
      <c r="AT1264" s="9">
        <f t="shared" si="498"/>
        <v>0</v>
      </c>
      <c r="AU1264" s="9">
        <f t="shared" si="499"/>
        <v>0</v>
      </c>
      <c r="AV1264" s="9">
        <f t="shared" si="500"/>
        <v>0</v>
      </c>
      <c r="AW1264" s="9">
        <f t="shared" si="501"/>
        <v>0</v>
      </c>
      <c r="AX1264" s="9">
        <f t="shared" si="502"/>
        <v>0</v>
      </c>
      <c r="AY1264" s="10">
        <f t="shared" si="503"/>
        <v>0</v>
      </c>
    </row>
    <row r="1265" spans="1:51" ht="15" customHeight="1">
      <c r="A1265" s="87">
        <v>1259</v>
      </c>
      <c r="B1265" s="85" t="str">
        <f t="shared" si="480"/>
        <v>0602070062</v>
      </c>
      <c r="C1265" s="13" t="str">
        <f t="shared" si="481"/>
        <v>060207006200</v>
      </c>
      <c r="D1265" s="13" t="str">
        <f t="shared" si="482"/>
        <v>06020700620001</v>
      </c>
      <c r="E1265" s="14"/>
      <c r="F1265" s="14" t="s">
        <v>1472</v>
      </c>
      <c r="G1265" s="14" t="s">
        <v>2647</v>
      </c>
      <c r="H1265" s="14" t="s">
        <v>1630</v>
      </c>
      <c r="I1265" s="14" t="s">
        <v>24</v>
      </c>
      <c r="J1265" s="14" t="s">
        <v>65</v>
      </c>
      <c r="K1265" s="15" t="s">
        <v>2651</v>
      </c>
      <c r="L1265" s="14" t="s">
        <v>27</v>
      </c>
      <c r="M1265" s="14">
        <v>1</v>
      </c>
      <c r="N1265" s="14" t="s">
        <v>27</v>
      </c>
      <c r="O1265" s="24">
        <f t="shared" si="483"/>
        <v>1063</v>
      </c>
      <c r="P1265" s="24">
        <f t="shared" si="484"/>
        <v>2656</v>
      </c>
      <c r="Q1265" s="24">
        <v>1063</v>
      </c>
      <c r="R1265" s="16">
        <v>2656</v>
      </c>
      <c r="S1265" s="69">
        <v>0</v>
      </c>
      <c r="T1265" s="70">
        <v>0</v>
      </c>
      <c r="U1265" s="24">
        <v>0</v>
      </c>
      <c r="V1265" s="24">
        <v>0</v>
      </c>
      <c r="W1265" s="69">
        <f t="shared" si="485"/>
        <v>0</v>
      </c>
      <c r="X1265" s="69">
        <f>VLOOKUP(D1265,'[1]Demanda Agregada Med. y MC'!$C$7:$O$3994,13,FALSE)</f>
        <v>0</v>
      </c>
      <c r="Y1265" s="24">
        <v>0</v>
      </c>
      <c r="Z1265" s="24">
        <v>0</v>
      </c>
      <c r="AA1265" s="24">
        <v>0</v>
      </c>
      <c r="AB1265" s="24">
        <v>0</v>
      </c>
      <c r="AC1265" s="24">
        <v>0</v>
      </c>
      <c r="AD1265" s="24">
        <v>0</v>
      </c>
      <c r="AE1265" s="26">
        <v>0</v>
      </c>
      <c r="AF1265" s="25">
        <v>0</v>
      </c>
      <c r="AG1265" s="22">
        <v>7.0499600000000004</v>
      </c>
      <c r="AH1265" s="20">
        <f t="shared" si="486"/>
        <v>7494.1074800000006</v>
      </c>
      <c r="AI1265" s="9">
        <f t="shared" si="487"/>
        <v>18724.693760000002</v>
      </c>
      <c r="AJ1265" s="9">
        <f t="shared" si="488"/>
        <v>7494.1074800000006</v>
      </c>
      <c r="AK1265" s="9">
        <f t="shared" si="489"/>
        <v>18724.693760000002</v>
      </c>
      <c r="AL1265" s="9">
        <f t="shared" si="490"/>
        <v>0</v>
      </c>
      <c r="AM1265" s="9">
        <f t="shared" si="491"/>
        <v>0</v>
      </c>
      <c r="AN1265" s="9">
        <f t="shared" si="492"/>
        <v>0</v>
      </c>
      <c r="AO1265" s="9">
        <f t="shared" si="493"/>
        <v>0</v>
      </c>
      <c r="AP1265" s="9">
        <f t="shared" si="494"/>
        <v>0</v>
      </c>
      <c r="AQ1265" s="9">
        <f t="shared" si="495"/>
        <v>0</v>
      </c>
      <c r="AR1265" s="9">
        <f t="shared" si="496"/>
        <v>0</v>
      </c>
      <c r="AS1265" s="9">
        <f t="shared" si="497"/>
        <v>0</v>
      </c>
      <c r="AT1265" s="9">
        <f t="shared" si="498"/>
        <v>0</v>
      </c>
      <c r="AU1265" s="9">
        <f t="shared" si="499"/>
        <v>0</v>
      </c>
      <c r="AV1265" s="9">
        <f t="shared" si="500"/>
        <v>0</v>
      </c>
      <c r="AW1265" s="9">
        <f t="shared" si="501"/>
        <v>0</v>
      </c>
      <c r="AX1265" s="9">
        <f t="shared" si="502"/>
        <v>0</v>
      </c>
      <c r="AY1265" s="10">
        <f t="shared" si="503"/>
        <v>0</v>
      </c>
    </row>
    <row r="1266" spans="1:51" ht="15" customHeight="1">
      <c r="A1266" s="87">
        <v>1260</v>
      </c>
      <c r="B1266" s="85" t="str">
        <f t="shared" si="480"/>
        <v>0602070070</v>
      </c>
      <c r="C1266" s="13" t="str">
        <f t="shared" si="481"/>
        <v>060207007000</v>
      </c>
      <c r="D1266" s="13" t="str">
        <f t="shared" si="482"/>
        <v>06020700700001</v>
      </c>
      <c r="E1266" s="14"/>
      <c r="F1266" s="14" t="s">
        <v>1472</v>
      </c>
      <c r="G1266" s="14" t="s">
        <v>2647</v>
      </c>
      <c r="H1266" s="14" t="s">
        <v>1862</v>
      </c>
      <c r="I1266" s="14" t="s">
        <v>24</v>
      </c>
      <c r="J1266" s="14" t="s">
        <v>65</v>
      </c>
      <c r="K1266" s="15" t="s">
        <v>2652</v>
      </c>
      <c r="L1266" s="14" t="s">
        <v>27</v>
      </c>
      <c r="M1266" s="14">
        <v>1</v>
      </c>
      <c r="N1266" s="14" t="s">
        <v>27</v>
      </c>
      <c r="O1266" s="24">
        <f t="shared" si="483"/>
        <v>303</v>
      </c>
      <c r="P1266" s="24">
        <f t="shared" si="484"/>
        <v>757</v>
      </c>
      <c r="Q1266" s="24">
        <v>303</v>
      </c>
      <c r="R1266" s="16">
        <v>757</v>
      </c>
      <c r="S1266" s="69">
        <v>0</v>
      </c>
      <c r="T1266" s="70">
        <v>0</v>
      </c>
      <c r="U1266" s="24">
        <v>0</v>
      </c>
      <c r="V1266" s="24">
        <v>0</v>
      </c>
      <c r="W1266" s="69">
        <f t="shared" si="485"/>
        <v>0</v>
      </c>
      <c r="X1266" s="69">
        <f>VLOOKUP(D1266,'[1]Demanda Agregada Med. y MC'!$C$7:$O$3994,13,FALSE)</f>
        <v>0</v>
      </c>
      <c r="Y1266" s="24">
        <v>0</v>
      </c>
      <c r="Z1266" s="24">
        <v>0</v>
      </c>
      <c r="AA1266" s="24">
        <v>0</v>
      </c>
      <c r="AB1266" s="24">
        <v>0</v>
      </c>
      <c r="AC1266" s="24">
        <v>0</v>
      </c>
      <c r="AD1266" s="24">
        <v>0</v>
      </c>
      <c r="AE1266" s="26">
        <v>0</v>
      </c>
      <c r="AF1266" s="25">
        <v>0</v>
      </c>
      <c r="AG1266" s="22">
        <v>317.81400000000002</v>
      </c>
      <c r="AH1266" s="20">
        <f t="shared" si="486"/>
        <v>96297.642000000007</v>
      </c>
      <c r="AI1266" s="9">
        <f t="shared" si="487"/>
        <v>240585.198</v>
      </c>
      <c r="AJ1266" s="9">
        <f t="shared" si="488"/>
        <v>96297.642000000007</v>
      </c>
      <c r="AK1266" s="9">
        <f t="shared" si="489"/>
        <v>240585.198</v>
      </c>
      <c r="AL1266" s="9">
        <f t="shared" si="490"/>
        <v>0</v>
      </c>
      <c r="AM1266" s="9">
        <f t="shared" si="491"/>
        <v>0</v>
      </c>
      <c r="AN1266" s="9">
        <f t="shared" si="492"/>
        <v>0</v>
      </c>
      <c r="AO1266" s="9">
        <f t="shared" si="493"/>
        <v>0</v>
      </c>
      <c r="AP1266" s="9">
        <f t="shared" si="494"/>
        <v>0</v>
      </c>
      <c r="AQ1266" s="9">
        <f t="shared" si="495"/>
        <v>0</v>
      </c>
      <c r="AR1266" s="9">
        <f t="shared" si="496"/>
        <v>0</v>
      </c>
      <c r="AS1266" s="9">
        <f t="shared" si="497"/>
        <v>0</v>
      </c>
      <c r="AT1266" s="9">
        <f t="shared" si="498"/>
        <v>0</v>
      </c>
      <c r="AU1266" s="9">
        <f t="shared" si="499"/>
        <v>0</v>
      </c>
      <c r="AV1266" s="9">
        <f t="shared" si="500"/>
        <v>0</v>
      </c>
      <c r="AW1266" s="9">
        <f t="shared" si="501"/>
        <v>0</v>
      </c>
      <c r="AX1266" s="9">
        <f t="shared" si="502"/>
        <v>0</v>
      </c>
      <c r="AY1266" s="10">
        <f t="shared" si="503"/>
        <v>0</v>
      </c>
    </row>
    <row r="1267" spans="1:51" ht="15" customHeight="1">
      <c r="A1267" s="87">
        <v>1261</v>
      </c>
      <c r="B1267" s="85" t="str">
        <f t="shared" si="480"/>
        <v>0602107757</v>
      </c>
      <c r="C1267" s="13" t="str">
        <f t="shared" si="481"/>
        <v>060210775712</v>
      </c>
      <c r="D1267" s="13" t="str">
        <f t="shared" si="482"/>
        <v>06021077571201</v>
      </c>
      <c r="E1267" s="14">
        <v>25400126</v>
      </c>
      <c r="F1267" s="14" t="s">
        <v>1472</v>
      </c>
      <c r="G1267" s="14" t="s">
        <v>2653</v>
      </c>
      <c r="H1267" s="14" t="s">
        <v>2654</v>
      </c>
      <c r="I1267" s="14" t="s">
        <v>1483</v>
      </c>
      <c r="J1267" s="14" t="s">
        <v>65</v>
      </c>
      <c r="K1267" s="15" t="s">
        <v>2655</v>
      </c>
      <c r="L1267" s="14" t="s">
        <v>27</v>
      </c>
      <c r="M1267" s="14">
        <v>1</v>
      </c>
      <c r="N1267" s="14" t="s">
        <v>27</v>
      </c>
      <c r="O1267" s="24">
        <f t="shared" si="483"/>
        <v>2</v>
      </c>
      <c r="P1267" s="24">
        <f t="shared" si="484"/>
        <v>3</v>
      </c>
      <c r="Q1267" s="24">
        <v>2</v>
      </c>
      <c r="R1267" s="16">
        <v>3</v>
      </c>
      <c r="S1267" s="69">
        <v>0</v>
      </c>
      <c r="T1267" s="70">
        <v>0</v>
      </c>
      <c r="U1267" s="24">
        <v>0</v>
      </c>
      <c r="V1267" s="24">
        <v>0</v>
      </c>
      <c r="W1267" s="69">
        <f t="shared" si="485"/>
        <v>0</v>
      </c>
      <c r="X1267" s="69">
        <f>VLOOKUP(D1267,'[1]Demanda Agregada Med. y MC'!$C$7:$O$3994,13,FALSE)</f>
        <v>0</v>
      </c>
      <c r="Y1267" s="24">
        <v>0</v>
      </c>
      <c r="Z1267" s="24">
        <v>0</v>
      </c>
      <c r="AA1267" s="24">
        <v>0</v>
      </c>
      <c r="AB1267" s="24">
        <v>0</v>
      </c>
      <c r="AC1267" s="24">
        <v>0</v>
      </c>
      <c r="AD1267" s="24">
        <v>0</v>
      </c>
      <c r="AE1267" s="26">
        <v>0</v>
      </c>
      <c r="AF1267" s="25">
        <v>0</v>
      </c>
      <c r="AG1267" s="22">
        <v>223.19200000000001</v>
      </c>
      <c r="AH1267" s="20">
        <f t="shared" si="486"/>
        <v>446.38400000000001</v>
      </c>
      <c r="AI1267" s="9">
        <f t="shared" si="487"/>
        <v>669.57600000000002</v>
      </c>
      <c r="AJ1267" s="9">
        <f t="shared" si="488"/>
        <v>446.38400000000001</v>
      </c>
      <c r="AK1267" s="9">
        <f t="shared" si="489"/>
        <v>669.57600000000002</v>
      </c>
      <c r="AL1267" s="9">
        <f t="shared" si="490"/>
        <v>0</v>
      </c>
      <c r="AM1267" s="9">
        <f t="shared" si="491"/>
        <v>0</v>
      </c>
      <c r="AN1267" s="9">
        <f t="shared" si="492"/>
        <v>0</v>
      </c>
      <c r="AO1267" s="9">
        <f t="shared" si="493"/>
        <v>0</v>
      </c>
      <c r="AP1267" s="9">
        <f t="shared" si="494"/>
        <v>0</v>
      </c>
      <c r="AQ1267" s="9">
        <f t="shared" si="495"/>
        <v>0</v>
      </c>
      <c r="AR1267" s="9">
        <f t="shared" si="496"/>
        <v>0</v>
      </c>
      <c r="AS1267" s="9">
        <f t="shared" si="497"/>
        <v>0</v>
      </c>
      <c r="AT1267" s="9">
        <f t="shared" si="498"/>
        <v>0</v>
      </c>
      <c r="AU1267" s="9">
        <f t="shared" si="499"/>
        <v>0</v>
      </c>
      <c r="AV1267" s="9">
        <f t="shared" si="500"/>
        <v>0</v>
      </c>
      <c r="AW1267" s="9">
        <f t="shared" si="501"/>
        <v>0</v>
      </c>
      <c r="AX1267" s="9">
        <f t="shared" si="502"/>
        <v>0</v>
      </c>
      <c r="AY1267" s="10">
        <f t="shared" si="503"/>
        <v>0</v>
      </c>
    </row>
    <row r="1268" spans="1:51" ht="15" customHeight="1">
      <c r="A1268" s="87">
        <v>1262</v>
      </c>
      <c r="B1268" s="85" t="str">
        <f t="shared" si="480"/>
        <v>0602180044</v>
      </c>
      <c r="C1268" s="13" t="str">
        <f t="shared" si="481"/>
        <v>060218004402</v>
      </c>
      <c r="D1268" s="13" t="str">
        <f t="shared" si="482"/>
        <v>06021800440201</v>
      </c>
      <c r="E1268" s="14"/>
      <c r="F1268" s="14" t="s">
        <v>1472</v>
      </c>
      <c r="G1268" s="14" t="s">
        <v>2657</v>
      </c>
      <c r="H1268" s="14" t="s">
        <v>1798</v>
      </c>
      <c r="I1268" s="14" t="s">
        <v>56</v>
      </c>
      <c r="J1268" s="14" t="s">
        <v>65</v>
      </c>
      <c r="K1268" s="15" t="s">
        <v>2658</v>
      </c>
      <c r="L1268" s="14" t="s">
        <v>27</v>
      </c>
      <c r="M1268" s="14">
        <v>1</v>
      </c>
      <c r="N1268" s="14" t="s">
        <v>27</v>
      </c>
      <c r="O1268" s="24">
        <f t="shared" si="483"/>
        <v>16</v>
      </c>
      <c r="P1268" s="24">
        <f t="shared" si="484"/>
        <v>40</v>
      </c>
      <c r="Q1268" s="24">
        <v>16</v>
      </c>
      <c r="R1268" s="16">
        <v>40</v>
      </c>
      <c r="S1268" s="69">
        <v>0</v>
      </c>
      <c r="T1268" s="70">
        <v>0</v>
      </c>
      <c r="U1268" s="24">
        <v>0</v>
      </c>
      <c r="V1268" s="24">
        <v>0</v>
      </c>
      <c r="W1268" s="69">
        <f t="shared" si="485"/>
        <v>0</v>
      </c>
      <c r="X1268" s="69">
        <f>VLOOKUP(D1268,'[1]Demanda Agregada Med. y MC'!$C$7:$O$3994,13,FALSE)</f>
        <v>0</v>
      </c>
      <c r="Y1268" s="24">
        <v>0</v>
      </c>
      <c r="Z1268" s="24">
        <v>0</v>
      </c>
      <c r="AA1268" s="24">
        <v>0</v>
      </c>
      <c r="AB1268" s="24">
        <v>0</v>
      </c>
      <c r="AC1268" s="24">
        <v>0</v>
      </c>
      <c r="AD1268" s="24">
        <v>0</v>
      </c>
      <c r="AE1268" s="26">
        <v>0</v>
      </c>
      <c r="AF1268" s="25">
        <v>0</v>
      </c>
      <c r="AG1268" s="22">
        <v>2233.7600000000002</v>
      </c>
      <c r="AH1268" s="20">
        <f t="shared" si="486"/>
        <v>35740.160000000003</v>
      </c>
      <c r="AI1268" s="9">
        <f t="shared" si="487"/>
        <v>89350.400000000009</v>
      </c>
      <c r="AJ1268" s="9">
        <f t="shared" si="488"/>
        <v>35740.160000000003</v>
      </c>
      <c r="AK1268" s="9">
        <f t="shared" si="489"/>
        <v>89350.400000000009</v>
      </c>
      <c r="AL1268" s="9">
        <f t="shared" si="490"/>
        <v>0</v>
      </c>
      <c r="AM1268" s="9">
        <f t="shared" si="491"/>
        <v>0</v>
      </c>
      <c r="AN1268" s="9">
        <f t="shared" si="492"/>
        <v>0</v>
      </c>
      <c r="AO1268" s="9">
        <f t="shared" si="493"/>
        <v>0</v>
      </c>
      <c r="AP1268" s="9">
        <f t="shared" si="494"/>
        <v>0</v>
      </c>
      <c r="AQ1268" s="9">
        <f t="shared" si="495"/>
        <v>0</v>
      </c>
      <c r="AR1268" s="9">
        <f t="shared" si="496"/>
        <v>0</v>
      </c>
      <c r="AS1268" s="9">
        <f t="shared" si="497"/>
        <v>0</v>
      </c>
      <c r="AT1268" s="9">
        <f t="shared" si="498"/>
        <v>0</v>
      </c>
      <c r="AU1268" s="9">
        <f t="shared" si="499"/>
        <v>0</v>
      </c>
      <c r="AV1268" s="9">
        <f t="shared" si="500"/>
        <v>0</v>
      </c>
      <c r="AW1268" s="9">
        <f t="shared" si="501"/>
        <v>0</v>
      </c>
      <c r="AX1268" s="9">
        <f t="shared" si="502"/>
        <v>0</v>
      </c>
      <c r="AY1268" s="10">
        <f t="shared" si="503"/>
        <v>0</v>
      </c>
    </row>
    <row r="1269" spans="1:51" ht="15" customHeight="1">
      <c r="A1269" s="87">
        <v>1263</v>
      </c>
      <c r="B1269" s="85" t="str">
        <f t="shared" si="480"/>
        <v>0602180085</v>
      </c>
      <c r="C1269" s="13" t="str">
        <f t="shared" si="481"/>
        <v>060218008510</v>
      </c>
      <c r="D1269" s="13" t="str">
        <f t="shared" si="482"/>
        <v>06021800851001</v>
      </c>
      <c r="E1269" s="14">
        <v>25500011</v>
      </c>
      <c r="F1269" s="14" t="s">
        <v>1472</v>
      </c>
      <c r="G1269" s="14" t="s">
        <v>2657</v>
      </c>
      <c r="H1269" s="14" t="s">
        <v>2433</v>
      </c>
      <c r="I1269" s="14" t="s">
        <v>1719</v>
      </c>
      <c r="J1269" s="14" t="s">
        <v>65</v>
      </c>
      <c r="K1269" s="15" t="s">
        <v>2659</v>
      </c>
      <c r="L1269" s="14" t="s">
        <v>27</v>
      </c>
      <c r="M1269" s="14" t="s">
        <v>246</v>
      </c>
      <c r="N1269" s="14" t="s">
        <v>27</v>
      </c>
      <c r="O1269" s="24">
        <f t="shared" si="483"/>
        <v>23831.3</v>
      </c>
      <c r="P1269" s="24">
        <f t="shared" si="484"/>
        <v>59530</v>
      </c>
      <c r="Q1269" s="24">
        <v>20750</v>
      </c>
      <c r="R1269" s="16">
        <v>51875</v>
      </c>
      <c r="S1269" s="69">
        <v>0</v>
      </c>
      <c r="T1269" s="70">
        <v>0</v>
      </c>
      <c r="U1269" s="24">
        <v>1316.8000000000002</v>
      </c>
      <c r="V1269" s="24">
        <v>3292</v>
      </c>
      <c r="W1269" s="69">
        <f t="shared" si="485"/>
        <v>1668</v>
      </c>
      <c r="X1269" s="69">
        <f>VLOOKUP(D1269,'[1]Demanda Agregada Med. y MC'!$C$7:$O$3994,13,FALSE)</f>
        <v>4170</v>
      </c>
      <c r="Y1269" s="24">
        <v>0</v>
      </c>
      <c r="Z1269" s="24">
        <v>0</v>
      </c>
      <c r="AA1269" s="24">
        <v>0</v>
      </c>
      <c r="AB1269" s="24">
        <v>0</v>
      </c>
      <c r="AC1269" s="24">
        <v>96.5</v>
      </c>
      <c r="AD1269" s="24">
        <v>193</v>
      </c>
      <c r="AE1269" s="26">
        <v>0</v>
      </c>
      <c r="AF1269" s="25">
        <v>0</v>
      </c>
      <c r="AG1269" s="22">
        <v>12.374000000000001</v>
      </c>
      <c r="AH1269" s="20">
        <f t="shared" si="486"/>
        <v>294888.5062</v>
      </c>
      <c r="AI1269" s="9">
        <f t="shared" si="487"/>
        <v>736624.22000000009</v>
      </c>
      <c r="AJ1269" s="9">
        <f t="shared" si="488"/>
        <v>256760.5</v>
      </c>
      <c r="AK1269" s="9">
        <f t="shared" si="489"/>
        <v>641901.25</v>
      </c>
      <c r="AL1269" s="9">
        <f t="shared" si="490"/>
        <v>0</v>
      </c>
      <c r="AM1269" s="9">
        <f t="shared" si="491"/>
        <v>0</v>
      </c>
      <c r="AN1269" s="9">
        <f t="shared" si="492"/>
        <v>16294.083200000003</v>
      </c>
      <c r="AO1269" s="9">
        <f t="shared" si="493"/>
        <v>40735.207999999999</v>
      </c>
      <c r="AP1269" s="9">
        <f t="shared" si="494"/>
        <v>20639.832000000002</v>
      </c>
      <c r="AQ1269" s="9">
        <f t="shared" si="495"/>
        <v>51599.58</v>
      </c>
      <c r="AR1269" s="9">
        <f t="shared" si="496"/>
        <v>0</v>
      </c>
      <c r="AS1269" s="9">
        <f t="shared" si="497"/>
        <v>0</v>
      </c>
      <c r="AT1269" s="9">
        <f t="shared" si="498"/>
        <v>0</v>
      </c>
      <c r="AU1269" s="9">
        <f t="shared" si="499"/>
        <v>0</v>
      </c>
      <c r="AV1269" s="9">
        <f t="shared" si="500"/>
        <v>1194.0910000000001</v>
      </c>
      <c r="AW1269" s="9">
        <f t="shared" si="501"/>
        <v>2388.1820000000002</v>
      </c>
      <c r="AX1269" s="9">
        <f t="shared" si="502"/>
        <v>0</v>
      </c>
      <c r="AY1269" s="10">
        <f t="shared" si="503"/>
        <v>0</v>
      </c>
    </row>
    <row r="1270" spans="1:51" ht="15" customHeight="1">
      <c r="A1270" s="87">
        <v>1264</v>
      </c>
      <c r="B1270" s="85" t="str">
        <f t="shared" si="480"/>
        <v>0602180093</v>
      </c>
      <c r="C1270" s="13" t="str">
        <f t="shared" si="481"/>
        <v>060218009306</v>
      </c>
      <c r="D1270" s="13" t="str">
        <f t="shared" si="482"/>
        <v>06021800930601</v>
      </c>
      <c r="E1270" s="14">
        <v>25500011</v>
      </c>
      <c r="F1270" s="14" t="s">
        <v>1472</v>
      </c>
      <c r="G1270" s="14" t="s">
        <v>2657</v>
      </c>
      <c r="H1270" s="14" t="s">
        <v>2660</v>
      </c>
      <c r="I1270" s="14" t="s">
        <v>1646</v>
      </c>
      <c r="J1270" s="14" t="s">
        <v>65</v>
      </c>
      <c r="K1270" s="15" t="s">
        <v>2661</v>
      </c>
      <c r="L1270" s="14" t="s">
        <v>27</v>
      </c>
      <c r="M1270" s="14">
        <v>1</v>
      </c>
      <c r="N1270" s="14" t="s">
        <v>27</v>
      </c>
      <c r="O1270" s="24">
        <f t="shared" si="483"/>
        <v>6249.3</v>
      </c>
      <c r="P1270" s="24">
        <f t="shared" si="484"/>
        <v>15573</v>
      </c>
      <c r="Q1270" s="24">
        <v>3096</v>
      </c>
      <c r="R1270" s="16">
        <v>7740</v>
      </c>
      <c r="S1270" s="69">
        <v>0</v>
      </c>
      <c r="T1270" s="70">
        <v>0</v>
      </c>
      <c r="U1270" s="24">
        <v>1660</v>
      </c>
      <c r="V1270" s="24">
        <v>4150</v>
      </c>
      <c r="W1270" s="69">
        <f t="shared" si="485"/>
        <v>1368.8000000000002</v>
      </c>
      <c r="X1270" s="69">
        <f>VLOOKUP(D1270,'[1]Demanda Agregada Med. y MC'!$C$7:$O$3994,13,FALSE)</f>
        <v>3422</v>
      </c>
      <c r="Y1270" s="24">
        <v>24</v>
      </c>
      <c r="Z1270" s="24">
        <v>60</v>
      </c>
      <c r="AA1270" s="24">
        <v>0</v>
      </c>
      <c r="AB1270" s="24">
        <v>0</v>
      </c>
      <c r="AC1270" s="24">
        <v>100.5</v>
      </c>
      <c r="AD1270" s="24">
        <v>201</v>
      </c>
      <c r="AE1270" s="26">
        <v>0</v>
      </c>
      <c r="AF1270" s="25">
        <v>0</v>
      </c>
      <c r="AG1270" s="22">
        <v>25.129229322998409</v>
      </c>
      <c r="AH1270" s="20">
        <f t="shared" si="486"/>
        <v>157040.09280821396</v>
      </c>
      <c r="AI1270" s="9">
        <f t="shared" si="487"/>
        <v>391337.48824705422</v>
      </c>
      <c r="AJ1270" s="9">
        <f t="shared" si="488"/>
        <v>77800.093984003077</v>
      </c>
      <c r="AK1270" s="9">
        <f t="shared" si="489"/>
        <v>194500.23496000769</v>
      </c>
      <c r="AL1270" s="9">
        <f t="shared" si="490"/>
        <v>0</v>
      </c>
      <c r="AM1270" s="9">
        <f t="shared" si="491"/>
        <v>0</v>
      </c>
      <c r="AN1270" s="9">
        <f t="shared" si="492"/>
        <v>41714.520676177359</v>
      </c>
      <c r="AO1270" s="9">
        <f t="shared" si="493"/>
        <v>104286.3016904434</v>
      </c>
      <c r="AP1270" s="9">
        <f t="shared" si="494"/>
        <v>34396.889097320229</v>
      </c>
      <c r="AQ1270" s="9">
        <f t="shared" si="495"/>
        <v>85992.222743300561</v>
      </c>
      <c r="AR1270" s="9">
        <f t="shared" si="496"/>
        <v>603.10150375196179</v>
      </c>
      <c r="AS1270" s="9">
        <f t="shared" si="497"/>
        <v>1507.7537593799045</v>
      </c>
      <c r="AT1270" s="9">
        <f t="shared" si="498"/>
        <v>0</v>
      </c>
      <c r="AU1270" s="9">
        <f t="shared" si="499"/>
        <v>0</v>
      </c>
      <c r="AV1270" s="9">
        <f t="shared" si="500"/>
        <v>2525.4875469613403</v>
      </c>
      <c r="AW1270" s="9">
        <f t="shared" si="501"/>
        <v>5050.9750939226806</v>
      </c>
      <c r="AX1270" s="9">
        <f t="shared" si="502"/>
        <v>0</v>
      </c>
      <c r="AY1270" s="10">
        <f t="shared" si="503"/>
        <v>0</v>
      </c>
    </row>
    <row r="1271" spans="1:51" ht="15" customHeight="1">
      <c r="A1271" s="87">
        <v>1265</v>
      </c>
      <c r="B1271" s="85" t="str">
        <f t="shared" si="480"/>
        <v>0602180119</v>
      </c>
      <c r="C1271" s="13" t="str">
        <f t="shared" si="481"/>
        <v>060218011905</v>
      </c>
      <c r="D1271" s="13" t="str">
        <f t="shared" si="482"/>
        <v>06021801190501</v>
      </c>
      <c r="E1271" s="14">
        <v>25500011</v>
      </c>
      <c r="F1271" s="14" t="s">
        <v>1472</v>
      </c>
      <c r="G1271" s="14" t="s">
        <v>2657</v>
      </c>
      <c r="H1271" s="14" t="s">
        <v>2662</v>
      </c>
      <c r="I1271" s="14" t="s">
        <v>1345</v>
      </c>
      <c r="J1271" s="14" t="s">
        <v>65</v>
      </c>
      <c r="K1271" s="15" t="s">
        <v>2663</v>
      </c>
      <c r="L1271" s="14" t="s">
        <v>27</v>
      </c>
      <c r="M1271" s="14">
        <v>1</v>
      </c>
      <c r="N1271" s="14" t="s">
        <v>27</v>
      </c>
      <c r="O1271" s="24">
        <f t="shared" si="483"/>
        <v>2699</v>
      </c>
      <c r="P1271" s="24">
        <f t="shared" si="484"/>
        <v>6708</v>
      </c>
      <c r="Q1271" s="24">
        <v>1542</v>
      </c>
      <c r="R1271" s="16">
        <v>3855</v>
      </c>
      <c r="S1271" s="69">
        <v>0</v>
      </c>
      <c r="T1271" s="70">
        <v>0</v>
      </c>
      <c r="U1271" s="24">
        <v>120</v>
      </c>
      <c r="V1271" s="24">
        <v>300</v>
      </c>
      <c r="W1271" s="69">
        <f t="shared" si="485"/>
        <v>958</v>
      </c>
      <c r="X1271" s="69">
        <f>VLOOKUP(D1271,'[1]Demanda Agregada Med. y MC'!$C$7:$O$3994,13,FALSE)</f>
        <v>2395</v>
      </c>
      <c r="Y1271" s="24">
        <v>0</v>
      </c>
      <c r="Z1271" s="24">
        <v>0</v>
      </c>
      <c r="AA1271" s="24">
        <v>0</v>
      </c>
      <c r="AB1271" s="24">
        <v>0</v>
      </c>
      <c r="AC1271" s="24">
        <v>79</v>
      </c>
      <c r="AD1271" s="24">
        <v>158</v>
      </c>
      <c r="AE1271" s="26">
        <v>0</v>
      </c>
      <c r="AF1271" s="25">
        <v>0</v>
      </c>
      <c r="AG1271" s="22">
        <v>35.150837425623287</v>
      </c>
      <c r="AH1271" s="20">
        <f t="shared" si="486"/>
        <v>94872.110211757245</v>
      </c>
      <c r="AI1271" s="9">
        <f t="shared" si="487"/>
        <v>235791.81745108101</v>
      </c>
      <c r="AJ1271" s="9">
        <f t="shared" si="488"/>
        <v>54202.591310311109</v>
      </c>
      <c r="AK1271" s="9">
        <f t="shared" si="489"/>
        <v>135506.47827577777</v>
      </c>
      <c r="AL1271" s="9">
        <f t="shared" si="490"/>
        <v>0</v>
      </c>
      <c r="AM1271" s="9">
        <f t="shared" si="491"/>
        <v>0</v>
      </c>
      <c r="AN1271" s="9">
        <f t="shared" si="492"/>
        <v>4218.1004910747943</v>
      </c>
      <c r="AO1271" s="9">
        <f t="shared" si="493"/>
        <v>10545.251227686986</v>
      </c>
      <c r="AP1271" s="9">
        <f t="shared" si="494"/>
        <v>33674.502253747109</v>
      </c>
      <c r="AQ1271" s="9">
        <f t="shared" si="495"/>
        <v>84186.255634367772</v>
      </c>
      <c r="AR1271" s="9">
        <f t="shared" si="496"/>
        <v>0</v>
      </c>
      <c r="AS1271" s="9">
        <f t="shared" si="497"/>
        <v>0</v>
      </c>
      <c r="AT1271" s="9">
        <f t="shared" si="498"/>
        <v>0</v>
      </c>
      <c r="AU1271" s="9">
        <f t="shared" si="499"/>
        <v>0</v>
      </c>
      <c r="AV1271" s="9">
        <f t="shared" si="500"/>
        <v>2776.9161566242396</v>
      </c>
      <c r="AW1271" s="9">
        <f t="shared" si="501"/>
        <v>5553.8323132484793</v>
      </c>
      <c r="AX1271" s="9">
        <f t="shared" si="502"/>
        <v>0</v>
      </c>
      <c r="AY1271" s="10">
        <f t="shared" si="503"/>
        <v>0</v>
      </c>
    </row>
    <row r="1272" spans="1:51" ht="15" customHeight="1">
      <c r="A1272" s="87">
        <v>1266</v>
      </c>
      <c r="B1272" s="85" t="str">
        <f t="shared" si="480"/>
        <v>0602180127</v>
      </c>
      <c r="C1272" s="13" t="str">
        <f t="shared" si="481"/>
        <v>060218012706</v>
      </c>
      <c r="D1272" s="13" t="str">
        <f t="shared" si="482"/>
        <v>06021801270601</v>
      </c>
      <c r="E1272" s="14">
        <v>25500011</v>
      </c>
      <c r="F1272" s="14" t="s">
        <v>1472</v>
      </c>
      <c r="G1272" s="14" t="s">
        <v>2657</v>
      </c>
      <c r="H1272" s="14" t="s">
        <v>2664</v>
      </c>
      <c r="I1272" s="14" t="s">
        <v>1646</v>
      </c>
      <c r="J1272" s="14" t="s">
        <v>65</v>
      </c>
      <c r="K1272" s="15" t="s">
        <v>2665</v>
      </c>
      <c r="L1272" s="14" t="s">
        <v>27</v>
      </c>
      <c r="M1272" s="14">
        <v>1</v>
      </c>
      <c r="N1272" s="14" t="s">
        <v>27</v>
      </c>
      <c r="O1272" s="24">
        <f t="shared" si="483"/>
        <v>3272.5</v>
      </c>
      <c r="P1272" s="24">
        <f t="shared" si="484"/>
        <v>8176</v>
      </c>
      <c r="Q1272" s="24">
        <v>2700</v>
      </c>
      <c r="R1272" s="16">
        <v>6749</v>
      </c>
      <c r="S1272" s="69">
        <v>0</v>
      </c>
      <c r="T1272" s="70">
        <v>0</v>
      </c>
      <c r="U1272" s="24">
        <v>285.60000000000002</v>
      </c>
      <c r="V1272" s="24">
        <v>714</v>
      </c>
      <c r="W1272" s="69">
        <f t="shared" si="485"/>
        <v>278.40000000000003</v>
      </c>
      <c r="X1272" s="69">
        <f>VLOOKUP(D1272,'[1]Demanda Agregada Med. y MC'!$C$7:$O$3994,13,FALSE)</f>
        <v>696</v>
      </c>
      <c r="Y1272" s="24">
        <v>0</v>
      </c>
      <c r="Z1272" s="24">
        <v>0</v>
      </c>
      <c r="AA1272" s="24">
        <v>0</v>
      </c>
      <c r="AB1272" s="24">
        <v>0</v>
      </c>
      <c r="AC1272" s="24">
        <v>8.5</v>
      </c>
      <c r="AD1272" s="24">
        <v>17</v>
      </c>
      <c r="AE1272" s="26">
        <v>0</v>
      </c>
      <c r="AF1272" s="25">
        <v>0</v>
      </c>
      <c r="AG1272" s="22">
        <v>35.169639692232337</v>
      </c>
      <c r="AH1272" s="20">
        <f t="shared" si="486"/>
        <v>115092.64589283032</v>
      </c>
      <c r="AI1272" s="9">
        <f t="shared" si="487"/>
        <v>287546.97412369162</v>
      </c>
      <c r="AJ1272" s="9">
        <f t="shared" si="488"/>
        <v>94958.027169027308</v>
      </c>
      <c r="AK1272" s="9">
        <f t="shared" si="489"/>
        <v>237359.89828287603</v>
      </c>
      <c r="AL1272" s="9">
        <f t="shared" si="490"/>
        <v>0</v>
      </c>
      <c r="AM1272" s="9">
        <f t="shared" si="491"/>
        <v>0</v>
      </c>
      <c r="AN1272" s="9">
        <f t="shared" si="492"/>
        <v>10044.449096101556</v>
      </c>
      <c r="AO1272" s="9">
        <f t="shared" si="493"/>
        <v>25111.12274025389</v>
      </c>
      <c r="AP1272" s="9">
        <f t="shared" si="494"/>
        <v>9791.2276903174843</v>
      </c>
      <c r="AQ1272" s="9">
        <f t="shared" si="495"/>
        <v>24478.069225793708</v>
      </c>
      <c r="AR1272" s="9">
        <f t="shared" si="496"/>
        <v>0</v>
      </c>
      <c r="AS1272" s="9">
        <f t="shared" si="497"/>
        <v>0</v>
      </c>
      <c r="AT1272" s="9">
        <f t="shared" si="498"/>
        <v>0</v>
      </c>
      <c r="AU1272" s="9">
        <f t="shared" si="499"/>
        <v>0</v>
      </c>
      <c r="AV1272" s="9">
        <f t="shared" si="500"/>
        <v>298.94193738397485</v>
      </c>
      <c r="AW1272" s="9">
        <f t="shared" si="501"/>
        <v>597.88387476794969</v>
      </c>
      <c r="AX1272" s="9">
        <f t="shared" si="502"/>
        <v>0</v>
      </c>
      <c r="AY1272" s="10">
        <f t="shared" si="503"/>
        <v>0</v>
      </c>
    </row>
    <row r="1273" spans="1:51" ht="15" customHeight="1">
      <c r="A1273" s="87">
        <v>1267</v>
      </c>
      <c r="B1273" s="85" t="str">
        <f t="shared" si="480"/>
        <v>0602180150</v>
      </c>
      <c r="C1273" s="13" t="str">
        <f t="shared" si="481"/>
        <v>060218015003</v>
      </c>
      <c r="D1273" s="13" t="str">
        <f t="shared" si="482"/>
        <v>06021801500301</v>
      </c>
      <c r="E1273" s="14"/>
      <c r="F1273" s="14" t="s">
        <v>1472</v>
      </c>
      <c r="G1273" s="14" t="s">
        <v>2657</v>
      </c>
      <c r="H1273" s="14" t="s">
        <v>2666</v>
      </c>
      <c r="I1273" s="14" t="s">
        <v>142</v>
      </c>
      <c r="J1273" s="14" t="s">
        <v>65</v>
      </c>
      <c r="K1273" s="15" t="s">
        <v>2667</v>
      </c>
      <c r="L1273" s="14" t="s">
        <v>27</v>
      </c>
      <c r="M1273" s="14">
        <v>1</v>
      </c>
      <c r="N1273" s="14" t="s">
        <v>27</v>
      </c>
      <c r="O1273" s="24">
        <f t="shared" si="483"/>
        <v>151</v>
      </c>
      <c r="P1273" s="24">
        <f t="shared" si="484"/>
        <v>376</v>
      </c>
      <c r="Q1273" s="24">
        <v>151</v>
      </c>
      <c r="R1273" s="16">
        <v>376</v>
      </c>
      <c r="S1273" s="69">
        <v>0</v>
      </c>
      <c r="T1273" s="70">
        <v>0</v>
      </c>
      <c r="U1273" s="24">
        <v>0</v>
      </c>
      <c r="V1273" s="24">
        <v>0</v>
      </c>
      <c r="W1273" s="69">
        <f t="shared" si="485"/>
        <v>0</v>
      </c>
      <c r="X1273" s="69">
        <f>VLOOKUP(D1273,'[1]Demanda Agregada Med. y MC'!$C$7:$O$3994,13,FALSE)</f>
        <v>0</v>
      </c>
      <c r="Y1273" s="24">
        <v>0</v>
      </c>
      <c r="Z1273" s="24">
        <v>0</v>
      </c>
      <c r="AA1273" s="24">
        <v>0</v>
      </c>
      <c r="AB1273" s="24">
        <v>0</v>
      </c>
      <c r="AC1273" s="24">
        <v>0</v>
      </c>
      <c r="AD1273" s="24">
        <v>0</v>
      </c>
      <c r="AE1273" s="26">
        <v>0</v>
      </c>
      <c r="AF1273" s="25">
        <v>0</v>
      </c>
      <c r="AG1273" s="22">
        <v>2233.7600000000002</v>
      </c>
      <c r="AH1273" s="20">
        <f t="shared" si="486"/>
        <v>337297.76</v>
      </c>
      <c r="AI1273" s="9">
        <f t="shared" si="487"/>
        <v>839893.76000000013</v>
      </c>
      <c r="AJ1273" s="9">
        <f t="shared" si="488"/>
        <v>337297.76</v>
      </c>
      <c r="AK1273" s="9">
        <f t="shared" si="489"/>
        <v>839893.76000000013</v>
      </c>
      <c r="AL1273" s="9">
        <f t="shared" si="490"/>
        <v>0</v>
      </c>
      <c r="AM1273" s="9">
        <f t="shared" si="491"/>
        <v>0</v>
      </c>
      <c r="AN1273" s="9">
        <f t="shared" si="492"/>
        <v>0</v>
      </c>
      <c r="AO1273" s="9">
        <f t="shared" si="493"/>
        <v>0</v>
      </c>
      <c r="AP1273" s="9">
        <f t="shared" si="494"/>
        <v>0</v>
      </c>
      <c r="AQ1273" s="9">
        <f t="shared" si="495"/>
        <v>0</v>
      </c>
      <c r="AR1273" s="9">
        <f t="shared" si="496"/>
        <v>0</v>
      </c>
      <c r="AS1273" s="9">
        <f t="shared" si="497"/>
        <v>0</v>
      </c>
      <c r="AT1273" s="9">
        <f t="shared" si="498"/>
        <v>0</v>
      </c>
      <c r="AU1273" s="9">
        <f t="shared" si="499"/>
        <v>0</v>
      </c>
      <c r="AV1273" s="9">
        <f t="shared" si="500"/>
        <v>0</v>
      </c>
      <c r="AW1273" s="9">
        <f t="shared" si="501"/>
        <v>0</v>
      </c>
      <c r="AX1273" s="9">
        <f t="shared" si="502"/>
        <v>0</v>
      </c>
      <c r="AY1273" s="10">
        <f t="shared" si="503"/>
        <v>0</v>
      </c>
    </row>
    <row r="1274" spans="1:51" ht="15" customHeight="1">
      <c r="A1274" s="87">
        <v>1268</v>
      </c>
      <c r="B1274" s="85" t="str">
        <f t="shared" si="480"/>
        <v>0602190068</v>
      </c>
      <c r="C1274" s="13" t="str">
        <f t="shared" si="481"/>
        <v>060219006811</v>
      </c>
      <c r="D1274" s="13" t="str">
        <f t="shared" si="482"/>
        <v>06021900681101</v>
      </c>
      <c r="E1274" s="14">
        <v>25400130</v>
      </c>
      <c r="F1274" s="14" t="s">
        <v>1472</v>
      </c>
      <c r="G1274" s="14" t="s">
        <v>2668</v>
      </c>
      <c r="H1274" s="14" t="s">
        <v>1712</v>
      </c>
      <c r="I1274" s="14" t="s">
        <v>1474</v>
      </c>
      <c r="J1274" s="14" t="s">
        <v>65</v>
      </c>
      <c r="K1274" s="15" t="s">
        <v>2669</v>
      </c>
      <c r="L1274" s="14" t="s">
        <v>26</v>
      </c>
      <c r="M1274" s="14">
        <v>100</v>
      </c>
      <c r="N1274" s="14" t="s">
        <v>27</v>
      </c>
      <c r="O1274" s="24">
        <f t="shared" si="483"/>
        <v>26164.400000000001</v>
      </c>
      <c r="P1274" s="24">
        <f t="shared" si="484"/>
        <v>65310</v>
      </c>
      <c r="Q1274" s="24">
        <v>11824</v>
      </c>
      <c r="R1274" s="16">
        <v>29558</v>
      </c>
      <c r="S1274" s="69">
        <v>3000</v>
      </c>
      <c r="T1274" s="70">
        <v>7500</v>
      </c>
      <c r="U1274" s="24">
        <v>11139.2</v>
      </c>
      <c r="V1274" s="24">
        <v>27848</v>
      </c>
      <c r="W1274" s="69">
        <f t="shared" si="485"/>
        <v>5.2</v>
      </c>
      <c r="X1274" s="69">
        <f>VLOOKUP(D1274,'[1]Demanda Agregada Med. y MC'!$C$7:$O$3994,13,FALSE)</f>
        <v>13</v>
      </c>
      <c r="Y1274" s="24">
        <v>0</v>
      </c>
      <c r="Z1274" s="24">
        <v>0</v>
      </c>
      <c r="AA1274" s="24">
        <v>0</v>
      </c>
      <c r="AB1274" s="24">
        <v>0</v>
      </c>
      <c r="AC1274" s="24">
        <v>58</v>
      </c>
      <c r="AD1274" s="24">
        <v>116</v>
      </c>
      <c r="AE1274" s="26">
        <v>138</v>
      </c>
      <c r="AF1274" s="25">
        <v>275</v>
      </c>
      <c r="AG1274" s="22">
        <v>18.678165461090263</v>
      </c>
      <c r="AH1274" s="20">
        <f t="shared" si="486"/>
        <v>488702.99239015009</v>
      </c>
      <c r="AI1274" s="9">
        <f t="shared" si="487"/>
        <v>1219870.9862638051</v>
      </c>
      <c r="AJ1274" s="9">
        <f t="shared" si="488"/>
        <v>220850.62841193128</v>
      </c>
      <c r="AK1274" s="9">
        <f t="shared" si="489"/>
        <v>552089.21469890594</v>
      </c>
      <c r="AL1274" s="9">
        <f t="shared" si="490"/>
        <v>56034.496383270787</v>
      </c>
      <c r="AM1274" s="9">
        <f t="shared" si="491"/>
        <v>140086.24095817696</v>
      </c>
      <c r="AN1274" s="9">
        <f t="shared" si="492"/>
        <v>208059.82070417667</v>
      </c>
      <c r="AO1274" s="9">
        <f t="shared" si="493"/>
        <v>520149.55176044162</v>
      </c>
      <c r="AP1274" s="9">
        <f t="shared" si="494"/>
        <v>97.126460397669376</v>
      </c>
      <c r="AQ1274" s="9">
        <f t="shared" si="495"/>
        <v>242.81615099417343</v>
      </c>
      <c r="AR1274" s="9">
        <f t="shared" si="496"/>
        <v>0</v>
      </c>
      <c r="AS1274" s="9">
        <f t="shared" si="497"/>
        <v>0</v>
      </c>
      <c r="AT1274" s="9">
        <f t="shared" si="498"/>
        <v>0</v>
      </c>
      <c r="AU1274" s="9">
        <f t="shared" si="499"/>
        <v>0</v>
      </c>
      <c r="AV1274" s="9">
        <f t="shared" si="500"/>
        <v>1083.3335967432351</v>
      </c>
      <c r="AW1274" s="9">
        <f t="shared" si="501"/>
        <v>2166.6671934864703</v>
      </c>
      <c r="AX1274" s="9">
        <f t="shared" si="502"/>
        <v>2577.5868336304561</v>
      </c>
      <c r="AY1274" s="10">
        <f t="shared" si="503"/>
        <v>5136.4955017998227</v>
      </c>
    </row>
    <row r="1275" spans="1:51" ht="15" customHeight="1">
      <c r="A1275" s="87">
        <v>1269</v>
      </c>
      <c r="B1275" s="85" t="str">
        <f t="shared" si="480"/>
        <v>0602210015</v>
      </c>
      <c r="C1275" s="13" t="str">
        <f t="shared" si="481"/>
        <v>060221001500</v>
      </c>
      <c r="D1275" s="13" t="str">
        <f t="shared" si="482"/>
        <v>06022100150001</v>
      </c>
      <c r="E1275" s="14"/>
      <c r="F1275" s="14" t="s">
        <v>1472</v>
      </c>
      <c r="G1275" s="14" t="s">
        <v>2670</v>
      </c>
      <c r="H1275" s="14" t="s">
        <v>1493</v>
      </c>
      <c r="I1275" s="14" t="s">
        <v>24</v>
      </c>
      <c r="J1275" s="14" t="s">
        <v>65</v>
      </c>
      <c r="K1275" s="15" t="s">
        <v>2671</v>
      </c>
      <c r="L1275" s="14" t="s">
        <v>27</v>
      </c>
      <c r="M1275" s="14">
        <v>1</v>
      </c>
      <c r="N1275" s="14" t="s">
        <v>27</v>
      </c>
      <c r="O1275" s="24">
        <f t="shared" si="483"/>
        <v>15662</v>
      </c>
      <c r="P1275" s="24">
        <f t="shared" si="484"/>
        <v>39153</v>
      </c>
      <c r="Q1275" s="24">
        <v>15662</v>
      </c>
      <c r="R1275" s="16">
        <v>39153</v>
      </c>
      <c r="S1275" s="69">
        <v>0</v>
      </c>
      <c r="T1275" s="70">
        <v>0</v>
      </c>
      <c r="U1275" s="24">
        <v>0</v>
      </c>
      <c r="V1275" s="24">
        <v>0</v>
      </c>
      <c r="W1275" s="69">
        <f t="shared" si="485"/>
        <v>0</v>
      </c>
      <c r="X1275" s="69">
        <f>VLOOKUP(D1275,'[1]Demanda Agregada Med. y MC'!$C$7:$O$3994,13,FALSE)</f>
        <v>0</v>
      </c>
      <c r="Y1275" s="24">
        <v>0</v>
      </c>
      <c r="Z1275" s="24">
        <v>0</v>
      </c>
      <c r="AA1275" s="24">
        <v>0</v>
      </c>
      <c r="AB1275" s="24">
        <v>0</v>
      </c>
      <c r="AC1275" s="24">
        <v>0</v>
      </c>
      <c r="AD1275" s="24">
        <v>0</v>
      </c>
      <c r="AE1275" s="26">
        <v>0</v>
      </c>
      <c r="AF1275" s="25">
        <v>0</v>
      </c>
      <c r="AG1275" s="22">
        <v>89.240000000000009</v>
      </c>
      <c r="AH1275" s="20">
        <f t="shared" si="486"/>
        <v>1397676.8800000001</v>
      </c>
      <c r="AI1275" s="9">
        <f t="shared" si="487"/>
        <v>3494013.72</v>
      </c>
      <c r="AJ1275" s="9">
        <f t="shared" si="488"/>
        <v>1397676.8800000001</v>
      </c>
      <c r="AK1275" s="9">
        <f t="shared" si="489"/>
        <v>3494013.72</v>
      </c>
      <c r="AL1275" s="9">
        <f t="shared" si="490"/>
        <v>0</v>
      </c>
      <c r="AM1275" s="9">
        <f t="shared" si="491"/>
        <v>0</v>
      </c>
      <c r="AN1275" s="9">
        <f t="shared" si="492"/>
        <v>0</v>
      </c>
      <c r="AO1275" s="9">
        <f t="shared" si="493"/>
        <v>0</v>
      </c>
      <c r="AP1275" s="9">
        <f t="shared" si="494"/>
        <v>0</v>
      </c>
      <c r="AQ1275" s="9">
        <f t="shared" si="495"/>
        <v>0</v>
      </c>
      <c r="AR1275" s="9">
        <f t="shared" si="496"/>
        <v>0</v>
      </c>
      <c r="AS1275" s="9">
        <f t="shared" si="497"/>
        <v>0</v>
      </c>
      <c r="AT1275" s="9">
        <f t="shared" si="498"/>
        <v>0</v>
      </c>
      <c r="AU1275" s="9">
        <f t="shared" si="499"/>
        <v>0</v>
      </c>
      <c r="AV1275" s="9">
        <f t="shared" si="500"/>
        <v>0</v>
      </c>
      <c r="AW1275" s="9">
        <f t="shared" si="501"/>
        <v>0</v>
      </c>
      <c r="AX1275" s="9">
        <f t="shared" si="502"/>
        <v>0</v>
      </c>
      <c r="AY1275" s="10">
        <f t="shared" si="503"/>
        <v>0</v>
      </c>
    </row>
    <row r="1276" spans="1:51" ht="15" customHeight="1">
      <c r="A1276" s="87">
        <v>1270</v>
      </c>
      <c r="B1276" s="85" t="str">
        <f t="shared" si="480"/>
        <v>0602310104</v>
      </c>
      <c r="C1276" s="13" t="str">
        <f t="shared" si="481"/>
        <v>060231010411</v>
      </c>
      <c r="D1276" s="13" t="str">
        <f t="shared" si="482"/>
        <v>06023101041101</v>
      </c>
      <c r="E1276" s="14">
        <v>25400133</v>
      </c>
      <c r="F1276" s="14" t="s">
        <v>1472</v>
      </c>
      <c r="G1276" s="14" t="s">
        <v>2672</v>
      </c>
      <c r="H1276" s="14" t="s">
        <v>38</v>
      </c>
      <c r="I1276" s="14" t="s">
        <v>1474</v>
      </c>
      <c r="J1276" s="14" t="s">
        <v>65</v>
      </c>
      <c r="K1276" s="15" t="s">
        <v>2673</v>
      </c>
      <c r="L1276" s="14" t="s">
        <v>26</v>
      </c>
      <c r="M1276" s="14">
        <v>6</v>
      </c>
      <c r="N1276" s="14" t="s">
        <v>27</v>
      </c>
      <c r="O1276" s="24">
        <f t="shared" si="483"/>
        <v>791426.9</v>
      </c>
      <c r="P1276" s="24">
        <f t="shared" si="484"/>
        <v>1977607</v>
      </c>
      <c r="Q1276" s="24">
        <v>543151</v>
      </c>
      <c r="R1276" s="16">
        <v>1357877</v>
      </c>
      <c r="S1276" s="69">
        <v>72800</v>
      </c>
      <c r="T1276" s="70">
        <v>182000</v>
      </c>
      <c r="U1276" s="24">
        <v>157406.80000000002</v>
      </c>
      <c r="V1276" s="24">
        <v>393517</v>
      </c>
      <c r="W1276" s="69">
        <f t="shared" si="485"/>
        <v>16151.6</v>
      </c>
      <c r="X1276" s="69">
        <f>VLOOKUP(D1276,'[1]Demanda Agregada Med. y MC'!$C$7:$O$3994,13,FALSE)</f>
        <v>40379</v>
      </c>
      <c r="Y1276" s="24">
        <v>0</v>
      </c>
      <c r="Z1276" s="24">
        <v>0</v>
      </c>
      <c r="AA1276" s="24">
        <v>0</v>
      </c>
      <c r="AB1276" s="24">
        <v>0</v>
      </c>
      <c r="AC1276" s="24">
        <v>1718.5</v>
      </c>
      <c r="AD1276" s="24">
        <v>3437</v>
      </c>
      <c r="AE1276" s="26">
        <v>199</v>
      </c>
      <c r="AF1276" s="25">
        <v>397</v>
      </c>
      <c r="AG1276" s="22">
        <v>31.9056</v>
      </c>
      <c r="AH1276" s="20">
        <f t="shared" si="486"/>
        <v>25250950.100639999</v>
      </c>
      <c r="AI1276" s="9">
        <f t="shared" si="487"/>
        <v>63096737.8992</v>
      </c>
      <c r="AJ1276" s="9">
        <f t="shared" si="488"/>
        <v>17329558.545600001</v>
      </c>
      <c r="AK1276" s="9">
        <f t="shared" si="489"/>
        <v>43323880.411200002</v>
      </c>
      <c r="AL1276" s="9">
        <f t="shared" si="490"/>
        <v>2322727.6800000002</v>
      </c>
      <c r="AM1276" s="9">
        <f t="shared" si="491"/>
        <v>5806819.2000000002</v>
      </c>
      <c r="AN1276" s="9">
        <f t="shared" si="492"/>
        <v>5022158.3980800007</v>
      </c>
      <c r="AO1276" s="9">
        <f t="shared" si="493"/>
        <v>12555395.995200001</v>
      </c>
      <c r="AP1276" s="9">
        <f t="shared" si="494"/>
        <v>515326.48895999999</v>
      </c>
      <c r="AQ1276" s="9">
        <f t="shared" si="495"/>
        <v>1288316.2224000001</v>
      </c>
      <c r="AR1276" s="9">
        <f t="shared" si="496"/>
        <v>0</v>
      </c>
      <c r="AS1276" s="9">
        <f t="shared" si="497"/>
        <v>0</v>
      </c>
      <c r="AT1276" s="9">
        <f t="shared" si="498"/>
        <v>0</v>
      </c>
      <c r="AU1276" s="9">
        <f t="shared" si="499"/>
        <v>0</v>
      </c>
      <c r="AV1276" s="9">
        <f t="shared" si="500"/>
        <v>54829.7736</v>
      </c>
      <c r="AW1276" s="9">
        <f t="shared" si="501"/>
        <v>109659.5472</v>
      </c>
      <c r="AX1276" s="9">
        <f t="shared" si="502"/>
        <v>6349.2143999999998</v>
      </c>
      <c r="AY1276" s="10">
        <f t="shared" si="503"/>
        <v>12666.5232</v>
      </c>
    </row>
    <row r="1277" spans="1:51" ht="15" customHeight="1">
      <c r="A1277" s="87">
        <v>1271</v>
      </c>
      <c r="B1277" s="85" t="str">
        <f t="shared" si="480"/>
        <v>0602310575</v>
      </c>
      <c r="C1277" s="13" t="str">
        <f t="shared" si="481"/>
        <v>060231057500</v>
      </c>
      <c r="D1277" s="13" t="str">
        <f t="shared" si="482"/>
        <v>06023105750001</v>
      </c>
      <c r="E1277" s="14">
        <v>25400592</v>
      </c>
      <c r="F1277" s="14" t="s">
        <v>1472</v>
      </c>
      <c r="G1277" s="14" t="s">
        <v>2672</v>
      </c>
      <c r="H1277" s="14" t="s">
        <v>2674</v>
      </c>
      <c r="I1277" s="14" t="s">
        <v>24</v>
      </c>
      <c r="J1277" s="14" t="s">
        <v>65</v>
      </c>
      <c r="K1277" s="15" t="s">
        <v>2675</v>
      </c>
      <c r="L1277" s="14" t="s">
        <v>2676</v>
      </c>
      <c r="M1277" s="14">
        <v>1</v>
      </c>
      <c r="N1277" s="14" t="s">
        <v>2676</v>
      </c>
      <c r="O1277" s="24">
        <f t="shared" si="483"/>
        <v>18691</v>
      </c>
      <c r="P1277" s="24">
        <f t="shared" si="484"/>
        <v>46523</v>
      </c>
      <c r="Q1277" s="24">
        <v>6541</v>
      </c>
      <c r="R1277" s="16">
        <v>16352</v>
      </c>
      <c r="S1277" s="69">
        <v>0</v>
      </c>
      <c r="T1277" s="70">
        <v>0</v>
      </c>
      <c r="U1277" s="24">
        <v>11742</v>
      </c>
      <c r="V1277" s="24">
        <v>29355</v>
      </c>
      <c r="W1277" s="69">
        <f t="shared" si="485"/>
        <v>0</v>
      </c>
      <c r="X1277" s="69">
        <f>VLOOKUP(D1277,'[1]Demanda Agregada Med. y MC'!$C$7:$O$3994,13,FALSE)</f>
        <v>0</v>
      </c>
      <c r="Y1277" s="24">
        <v>0</v>
      </c>
      <c r="Z1277" s="24">
        <v>0</v>
      </c>
      <c r="AA1277" s="24">
        <v>0</v>
      </c>
      <c r="AB1277" s="24">
        <v>0</v>
      </c>
      <c r="AC1277" s="24">
        <v>354</v>
      </c>
      <c r="AD1277" s="24">
        <v>708</v>
      </c>
      <c r="AE1277" s="26">
        <v>54</v>
      </c>
      <c r="AF1277" s="25">
        <v>108</v>
      </c>
      <c r="AG1277" s="22">
        <v>75.44</v>
      </c>
      <c r="AH1277" s="20">
        <f t="shared" si="486"/>
        <v>1410049.04</v>
      </c>
      <c r="AI1277" s="9">
        <f t="shared" si="487"/>
        <v>3509695.12</v>
      </c>
      <c r="AJ1277" s="9">
        <f t="shared" si="488"/>
        <v>493453.04</v>
      </c>
      <c r="AK1277" s="9">
        <f t="shared" si="489"/>
        <v>1233594.8799999999</v>
      </c>
      <c r="AL1277" s="9">
        <f t="shared" si="490"/>
        <v>0</v>
      </c>
      <c r="AM1277" s="9">
        <f t="shared" si="491"/>
        <v>0</v>
      </c>
      <c r="AN1277" s="9">
        <f t="shared" si="492"/>
        <v>885816.48</v>
      </c>
      <c r="AO1277" s="9">
        <f t="shared" si="493"/>
        <v>2214541.1999999997</v>
      </c>
      <c r="AP1277" s="9">
        <f t="shared" si="494"/>
        <v>0</v>
      </c>
      <c r="AQ1277" s="9">
        <f t="shared" si="495"/>
        <v>0</v>
      </c>
      <c r="AR1277" s="9">
        <f t="shared" si="496"/>
        <v>0</v>
      </c>
      <c r="AS1277" s="9">
        <f t="shared" si="497"/>
        <v>0</v>
      </c>
      <c r="AT1277" s="9">
        <f t="shared" si="498"/>
        <v>0</v>
      </c>
      <c r="AU1277" s="9">
        <f t="shared" si="499"/>
        <v>0</v>
      </c>
      <c r="AV1277" s="9">
        <f t="shared" si="500"/>
        <v>26705.759999999998</v>
      </c>
      <c r="AW1277" s="9">
        <f t="shared" si="501"/>
        <v>53411.519999999997</v>
      </c>
      <c r="AX1277" s="9">
        <f t="shared" si="502"/>
        <v>4073.7599999999998</v>
      </c>
      <c r="AY1277" s="10">
        <f t="shared" si="503"/>
        <v>8147.5199999999995</v>
      </c>
    </row>
    <row r="1278" spans="1:51" ht="15" customHeight="1">
      <c r="A1278" s="87">
        <v>1272</v>
      </c>
      <c r="B1278" s="85" t="str">
        <f t="shared" si="480"/>
        <v>0602310583</v>
      </c>
      <c r="C1278" s="13" t="str">
        <f t="shared" si="481"/>
        <v>060231058300</v>
      </c>
      <c r="D1278" s="13" t="str">
        <f t="shared" si="482"/>
        <v>06023105830001</v>
      </c>
      <c r="E1278" s="14">
        <v>25400592</v>
      </c>
      <c r="F1278" s="14" t="s">
        <v>1472</v>
      </c>
      <c r="G1278" s="14" t="s">
        <v>2672</v>
      </c>
      <c r="H1278" s="14" t="s">
        <v>2677</v>
      </c>
      <c r="I1278" s="14" t="s">
        <v>24</v>
      </c>
      <c r="J1278" s="14" t="s">
        <v>65</v>
      </c>
      <c r="K1278" s="15" t="s">
        <v>2678</v>
      </c>
      <c r="L1278" s="14" t="s">
        <v>2676</v>
      </c>
      <c r="M1278" s="14">
        <v>1</v>
      </c>
      <c r="N1278" s="14" t="s">
        <v>2676</v>
      </c>
      <c r="O1278" s="24">
        <f t="shared" si="483"/>
        <v>33347.5</v>
      </c>
      <c r="P1278" s="24">
        <f t="shared" si="484"/>
        <v>83199</v>
      </c>
      <c r="Q1278" s="24">
        <v>15634</v>
      </c>
      <c r="R1278" s="16">
        <v>39084</v>
      </c>
      <c r="S1278" s="69">
        <v>0</v>
      </c>
      <c r="T1278" s="70">
        <v>0</v>
      </c>
      <c r="U1278" s="24">
        <v>16360.800000000001</v>
      </c>
      <c r="V1278" s="24">
        <v>40902</v>
      </c>
      <c r="W1278" s="69">
        <f t="shared" si="485"/>
        <v>1015.2</v>
      </c>
      <c r="X1278" s="69">
        <f>VLOOKUP(D1278,'[1]Demanda Agregada Med. y MC'!$C$7:$O$3994,13,FALSE)</f>
        <v>2538</v>
      </c>
      <c r="Y1278" s="24">
        <v>0</v>
      </c>
      <c r="Z1278" s="24">
        <v>0</v>
      </c>
      <c r="AA1278" s="24">
        <v>0</v>
      </c>
      <c r="AB1278" s="24">
        <v>0</v>
      </c>
      <c r="AC1278" s="24">
        <v>337.5</v>
      </c>
      <c r="AD1278" s="24">
        <v>675</v>
      </c>
      <c r="AE1278" s="26">
        <v>0</v>
      </c>
      <c r="AF1278" s="25">
        <v>0</v>
      </c>
      <c r="AG1278" s="22">
        <v>76.8108</v>
      </c>
      <c r="AH1278" s="20">
        <f t="shared" si="486"/>
        <v>2561448.1529999999</v>
      </c>
      <c r="AI1278" s="9">
        <f t="shared" si="487"/>
        <v>6390581.7492000004</v>
      </c>
      <c r="AJ1278" s="9">
        <f t="shared" si="488"/>
        <v>1200860.0471999999</v>
      </c>
      <c r="AK1278" s="9">
        <f t="shared" si="489"/>
        <v>3002073.3072000002</v>
      </c>
      <c r="AL1278" s="9">
        <f t="shared" si="490"/>
        <v>0</v>
      </c>
      <c r="AM1278" s="9">
        <f t="shared" si="491"/>
        <v>0</v>
      </c>
      <c r="AN1278" s="9">
        <f t="shared" si="492"/>
        <v>1256686.1366400002</v>
      </c>
      <c r="AO1278" s="9">
        <f t="shared" si="493"/>
        <v>3141715.3415999999</v>
      </c>
      <c r="AP1278" s="9">
        <f t="shared" si="494"/>
        <v>77978.324160000004</v>
      </c>
      <c r="AQ1278" s="9">
        <f t="shared" si="495"/>
        <v>194945.81039999999</v>
      </c>
      <c r="AR1278" s="9">
        <f t="shared" si="496"/>
        <v>0</v>
      </c>
      <c r="AS1278" s="9">
        <f t="shared" si="497"/>
        <v>0</v>
      </c>
      <c r="AT1278" s="9">
        <f t="shared" si="498"/>
        <v>0</v>
      </c>
      <c r="AU1278" s="9">
        <f t="shared" si="499"/>
        <v>0</v>
      </c>
      <c r="AV1278" s="9">
        <f t="shared" si="500"/>
        <v>25923.645</v>
      </c>
      <c r="AW1278" s="9">
        <f t="shared" si="501"/>
        <v>51847.29</v>
      </c>
      <c r="AX1278" s="9">
        <f t="shared" si="502"/>
        <v>0</v>
      </c>
      <c r="AY1278" s="10">
        <f t="shared" si="503"/>
        <v>0</v>
      </c>
    </row>
    <row r="1279" spans="1:51" ht="15" customHeight="1">
      <c r="A1279" s="87">
        <v>1273</v>
      </c>
      <c r="B1279" s="85" t="str">
        <f t="shared" si="480"/>
        <v>0602310591</v>
      </c>
      <c r="C1279" s="13" t="str">
        <f t="shared" si="481"/>
        <v>060231059100</v>
      </c>
      <c r="D1279" s="13" t="str">
        <f t="shared" si="482"/>
        <v>06023105910001</v>
      </c>
      <c r="E1279" s="14">
        <v>25400592</v>
      </c>
      <c r="F1279" s="14" t="s">
        <v>1472</v>
      </c>
      <c r="G1279" s="14" t="s">
        <v>2672</v>
      </c>
      <c r="H1279" s="14" t="s">
        <v>179</v>
      </c>
      <c r="I1279" s="14" t="s">
        <v>24</v>
      </c>
      <c r="J1279" s="14" t="s">
        <v>65</v>
      </c>
      <c r="K1279" s="15" t="s">
        <v>2679</v>
      </c>
      <c r="L1279" s="14" t="s">
        <v>2676</v>
      </c>
      <c r="M1279" s="14">
        <v>1</v>
      </c>
      <c r="N1279" s="14" t="s">
        <v>2676</v>
      </c>
      <c r="O1279" s="24">
        <f t="shared" si="483"/>
        <v>66387.600000000006</v>
      </c>
      <c r="P1279" s="24">
        <f t="shared" si="484"/>
        <v>165728</v>
      </c>
      <c r="Q1279" s="24">
        <v>42368</v>
      </c>
      <c r="R1279" s="16">
        <v>105919</v>
      </c>
      <c r="S1279" s="69">
        <v>0</v>
      </c>
      <c r="T1279" s="70">
        <v>0</v>
      </c>
      <c r="U1279" s="24">
        <v>22738.800000000003</v>
      </c>
      <c r="V1279" s="24">
        <v>56847</v>
      </c>
      <c r="W1279" s="69">
        <f t="shared" si="485"/>
        <v>800.80000000000007</v>
      </c>
      <c r="X1279" s="69">
        <f>VLOOKUP(D1279,'[1]Demanda Agregada Med. y MC'!$C$7:$O$3994,13,FALSE)</f>
        <v>2002</v>
      </c>
      <c r="Y1279" s="24">
        <v>0</v>
      </c>
      <c r="Z1279" s="24">
        <v>0</v>
      </c>
      <c r="AA1279" s="24">
        <v>0</v>
      </c>
      <c r="AB1279" s="24">
        <v>0</v>
      </c>
      <c r="AC1279" s="24">
        <v>480</v>
      </c>
      <c r="AD1279" s="24">
        <v>960</v>
      </c>
      <c r="AE1279" s="26">
        <v>0</v>
      </c>
      <c r="AF1279" s="25">
        <v>0</v>
      </c>
      <c r="AG1279" s="22">
        <v>84.529600000000002</v>
      </c>
      <c r="AH1279" s="20">
        <f t="shared" si="486"/>
        <v>5611717.2729600007</v>
      </c>
      <c r="AI1279" s="9">
        <f t="shared" si="487"/>
        <v>14008921.548800001</v>
      </c>
      <c r="AJ1279" s="9">
        <f t="shared" si="488"/>
        <v>3581350.0928000002</v>
      </c>
      <c r="AK1279" s="9">
        <f t="shared" si="489"/>
        <v>8953290.7024000008</v>
      </c>
      <c r="AL1279" s="9">
        <f t="shared" si="490"/>
        <v>0</v>
      </c>
      <c r="AM1279" s="9">
        <f t="shared" si="491"/>
        <v>0</v>
      </c>
      <c r="AN1279" s="9">
        <f t="shared" si="492"/>
        <v>1922101.6684800002</v>
      </c>
      <c r="AO1279" s="9">
        <f t="shared" si="493"/>
        <v>4805254.1711999997</v>
      </c>
      <c r="AP1279" s="9">
        <f t="shared" si="494"/>
        <v>67691.303680000012</v>
      </c>
      <c r="AQ1279" s="9">
        <f t="shared" si="495"/>
        <v>169228.2592</v>
      </c>
      <c r="AR1279" s="9">
        <f t="shared" si="496"/>
        <v>0</v>
      </c>
      <c r="AS1279" s="9">
        <f t="shared" si="497"/>
        <v>0</v>
      </c>
      <c r="AT1279" s="9">
        <f t="shared" si="498"/>
        <v>0</v>
      </c>
      <c r="AU1279" s="9">
        <f t="shared" si="499"/>
        <v>0</v>
      </c>
      <c r="AV1279" s="9">
        <f t="shared" si="500"/>
        <v>40574.207999999999</v>
      </c>
      <c r="AW1279" s="9">
        <f t="shared" si="501"/>
        <v>81148.415999999997</v>
      </c>
      <c r="AX1279" s="9">
        <f t="shared" si="502"/>
        <v>0</v>
      </c>
      <c r="AY1279" s="10">
        <f t="shared" si="503"/>
        <v>0</v>
      </c>
    </row>
    <row r="1280" spans="1:51" ht="15" customHeight="1">
      <c r="A1280" s="87">
        <v>1274</v>
      </c>
      <c r="B1280" s="85" t="str">
        <f t="shared" si="480"/>
        <v>0602310609</v>
      </c>
      <c r="C1280" s="13" t="str">
        <f t="shared" si="481"/>
        <v>060231060900</v>
      </c>
      <c r="D1280" s="13" t="str">
        <f t="shared" si="482"/>
        <v>06023106090001</v>
      </c>
      <c r="E1280" s="14">
        <v>25400592</v>
      </c>
      <c r="F1280" s="14" t="s">
        <v>1472</v>
      </c>
      <c r="G1280" s="14" t="s">
        <v>2672</v>
      </c>
      <c r="H1280" s="14" t="s">
        <v>2680</v>
      </c>
      <c r="I1280" s="14" t="s">
        <v>24</v>
      </c>
      <c r="J1280" s="14" t="s">
        <v>65</v>
      </c>
      <c r="K1280" s="15" t="s">
        <v>2681</v>
      </c>
      <c r="L1280" s="14" t="s">
        <v>2676</v>
      </c>
      <c r="M1280" s="14">
        <v>1</v>
      </c>
      <c r="N1280" s="14" t="s">
        <v>2676</v>
      </c>
      <c r="O1280" s="24">
        <f t="shared" si="483"/>
        <v>53905.100000000006</v>
      </c>
      <c r="P1280" s="24">
        <f t="shared" si="484"/>
        <v>134627</v>
      </c>
      <c r="Q1280" s="24">
        <v>19525</v>
      </c>
      <c r="R1280" s="16">
        <v>48812</v>
      </c>
      <c r="S1280" s="69">
        <v>0</v>
      </c>
      <c r="T1280" s="70">
        <v>0</v>
      </c>
      <c r="U1280" s="24">
        <v>32709.600000000002</v>
      </c>
      <c r="V1280" s="24">
        <v>81774</v>
      </c>
      <c r="W1280" s="69">
        <f t="shared" si="485"/>
        <v>1400.0000000000002</v>
      </c>
      <c r="X1280" s="69">
        <f>VLOOKUP(D1280,'[1]Demanda Agregada Med. y MC'!$C$7:$O$3994,13,FALSE)</f>
        <v>3500.0000000000005</v>
      </c>
      <c r="Y1280" s="24">
        <v>0</v>
      </c>
      <c r="Z1280" s="24">
        <v>0</v>
      </c>
      <c r="AA1280" s="24">
        <v>0</v>
      </c>
      <c r="AB1280" s="24">
        <v>0</v>
      </c>
      <c r="AC1280" s="24">
        <v>270.5</v>
      </c>
      <c r="AD1280" s="24">
        <v>541</v>
      </c>
      <c r="AE1280" s="26">
        <v>0</v>
      </c>
      <c r="AF1280" s="25">
        <v>0</v>
      </c>
      <c r="AG1280" s="22">
        <v>49.588000000000001</v>
      </c>
      <c r="AH1280" s="20">
        <f t="shared" si="486"/>
        <v>2673046.0988000003</v>
      </c>
      <c r="AI1280" s="9">
        <f t="shared" si="487"/>
        <v>6675883.676</v>
      </c>
      <c r="AJ1280" s="9">
        <f t="shared" si="488"/>
        <v>968205.70000000007</v>
      </c>
      <c r="AK1280" s="9">
        <f t="shared" si="489"/>
        <v>2420489.4560000002</v>
      </c>
      <c r="AL1280" s="9">
        <f t="shared" si="490"/>
        <v>0</v>
      </c>
      <c r="AM1280" s="9">
        <f t="shared" si="491"/>
        <v>0</v>
      </c>
      <c r="AN1280" s="9">
        <f t="shared" si="492"/>
        <v>1622003.6448000001</v>
      </c>
      <c r="AO1280" s="9">
        <f t="shared" si="493"/>
        <v>4055009.1120000002</v>
      </c>
      <c r="AP1280" s="9">
        <f t="shared" si="494"/>
        <v>69423.200000000012</v>
      </c>
      <c r="AQ1280" s="9">
        <f t="shared" si="495"/>
        <v>173558.00000000003</v>
      </c>
      <c r="AR1280" s="9">
        <f t="shared" si="496"/>
        <v>0</v>
      </c>
      <c r="AS1280" s="9">
        <f t="shared" si="497"/>
        <v>0</v>
      </c>
      <c r="AT1280" s="9">
        <f t="shared" si="498"/>
        <v>0</v>
      </c>
      <c r="AU1280" s="9">
        <f t="shared" si="499"/>
        <v>0</v>
      </c>
      <c r="AV1280" s="9">
        <f t="shared" si="500"/>
        <v>13413.554</v>
      </c>
      <c r="AW1280" s="9">
        <f t="shared" si="501"/>
        <v>26827.108</v>
      </c>
      <c r="AX1280" s="9">
        <f t="shared" si="502"/>
        <v>0</v>
      </c>
      <c r="AY1280" s="10">
        <f t="shared" si="503"/>
        <v>0</v>
      </c>
    </row>
    <row r="1281" spans="1:51" ht="15" customHeight="1">
      <c r="A1281" s="87">
        <v>1275</v>
      </c>
      <c r="B1281" s="85" t="str">
        <f t="shared" si="480"/>
        <v>0602310617</v>
      </c>
      <c r="C1281" s="13" t="str">
        <f t="shared" si="481"/>
        <v>060231061700</v>
      </c>
      <c r="D1281" s="13" t="str">
        <f t="shared" si="482"/>
        <v>06023106170001</v>
      </c>
      <c r="E1281" s="14">
        <v>25400592</v>
      </c>
      <c r="F1281" s="14" t="s">
        <v>1472</v>
      </c>
      <c r="G1281" s="14" t="s">
        <v>2672</v>
      </c>
      <c r="H1281" s="14" t="s">
        <v>2682</v>
      </c>
      <c r="I1281" s="14" t="s">
        <v>24</v>
      </c>
      <c r="J1281" s="14" t="s">
        <v>65</v>
      </c>
      <c r="K1281" s="15" t="s">
        <v>2683</v>
      </c>
      <c r="L1281" s="14" t="s">
        <v>27</v>
      </c>
      <c r="M1281" s="14">
        <v>1</v>
      </c>
      <c r="N1281" s="14" t="s">
        <v>27</v>
      </c>
      <c r="O1281" s="24">
        <f t="shared" si="483"/>
        <v>32824.1</v>
      </c>
      <c r="P1281" s="24">
        <f t="shared" si="484"/>
        <v>81796</v>
      </c>
      <c r="Q1281" s="24">
        <v>25669</v>
      </c>
      <c r="R1281" s="16">
        <v>64171</v>
      </c>
      <c r="S1281" s="69">
        <v>0</v>
      </c>
      <c r="T1281" s="70">
        <v>0</v>
      </c>
      <c r="U1281" s="24">
        <v>5876</v>
      </c>
      <c r="V1281" s="24">
        <v>14690</v>
      </c>
      <c r="W1281" s="69">
        <f t="shared" si="485"/>
        <v>753.6</v>
      </c>
      <c r="X1281" s="69">
        <f>VLOOKUP(D1281,'[1]Demanda Agregada Med. y MC'!$C$7:$O$3994,13,FALSE)</f>
        <v>1884</v>
      </c>
      <c r="Y1281" s="24">
        <v>0</v>
      </c>
      <c r="Z1281" s="24">
        <v>0</v>
      </c>
      <c r="AA1281" s="24">
        <v>0</v>
      </c>
      <c r="AB1281" s="24">
        <v>0</v>
      </c>
      <c r="AC1281" s="24">
        <v>525.5</v>
      </c>
      <c r="AD1281" s="24">
        <v>1051</v>
      </c>
      <c r="AE1281" s="26">
        <v>0</v>
      </c>
      <c r="AF1281" s="25">
        <v>0</v>
      </c>
      <c r="AG1281" s="22">
        <v>4.0204000000000004</v>
      </c>
      <c r="AH1281" s="20">
        <f t="shared" si="486"/>
        <v>131966.01164000001</v>
      </c>
      <c r="AI1281" s="9">
        <f t="shared" si="487"/>
        <v>328852.63840000005</v>
      </c>
      <c r="AJ1281" s="9">
        <f t="shared" si="488"/>
        <v>103199.64760000001</v>
      </c>
      <c r="AK1281" s="9">
        <f t="shared" si="489"/>
        <v>257993.08840000004</v>
      </c>
      <c r="AL1281" s="9">
        <f t="shared" si="490"/>
        <v>0</v>
      </c>
      <c r="AM1281" s="9">
        <f t="shared" si="491"/>
        <v>0</v>
      </c>
      <c r="AN1281" s="9">
        <f t="shared" si="492"/>
        <v>23623.870400000003</v>
      </c>
      <c r="AO1281" s="9">
        <f t="shared" si="493"/>
        <v>59059.676000000007</v>
      </c>
      <c r="AP1281" s="9">
        <f t="shared" si="494"/>
        <v>3029.7734400000004</v>
      </c>
      <c r="AQ1281" s="9">
        <f t="shared" si="495"/>
        <v>7574.4336000000012</v>
      </c>
      <c r="AR1281" s="9">
        <f t="shared" si="496"/>
        <v>0</v>
      </c>
      <c r="AS1281" s="9">
        <f t="shared" si="497"/>
        <v>0</v>
      </c>
      <c r="AT1281" s="9">
        <f t="shared" si="498"/>
        <v>0</v>
      </c>
      <c r="AU1281" s="9">
        <f t="shared" si="499"/>
        <v>0</v>
      </c>
      <c r="AV1281" s="9">
        <f t="shared" si="500"/>
        <v>2112.7202000000002</v>
      </c>
      <c r="AW1281" s="9">
        <f t="shared" si="501"/>
        <v>4225.4404000000004</v>
      </c>
      <c r="AX1281" s="9">
        <f t="shared" si="502"/>
        <v>0</v>
      </c>
      <c r="AY1281" s="10">
        <f t="shared" si="503"/>
        <v>0</v>
      </c>
    </row>
    <row r="1282" spans="1:51" ht="15" customHeight="1">
      <c r="A1282" s="87">
        <v>1276</v>
      </c>
      <c r="B1282" s="85" t="str">
        <f t="shared" si="480"/>
        <v>0602310625</v>
      </c>
      <c r="C1282" s="13" t="str">
        <f t="shared" si="481"/>
        <v>060231062500</v>
      </c>
      <c r="D1282" s="13" t="str">
        <f t="shared" si="482"/>
        <v>06023106250001</v>
      </c>
      <c r="E1282" s="14">
        <v>27200024</v>
      </c>
      <c r="F1282" s="14" t="s">
        <v>1472</v>
      </c>
      <c r="G1282" s="14" t="s">
        <v>2672</v>
      </c>
      <c r="H1282" s="14" t="s">
        <v>210</v>
      </c>
      <c r="I1282" s="14" t="s">
        <v>24</v>
      </c>
      <c r="J1282" s="14" t="s">
        <v>65</v>
      </c>
      <c r="K1282" s="15" t="s">
        <v>2684</v>
      </c>
      <c r="L1282" s="14" t="s">
        <v>27</v>
      </c>
      <c r="M1282" s="14">
        <v>1</v>
      </c>
      <c r="N1282" s="14" t="s">
        <v>27</v>
      </c>
      <c r="O1282" s="24">
        <f t="shared" si="483"/>
        <v>945.2</v>
      </c>
      <c r="P1282" s="24">
        <f t="shared" si="484"/>
        <v>2363</v>
      </c>
      <c r="Q1282" s="24">
        <v>72</v>
      </c>
      <c r="R1282" s="16">
        <v>180</v>
      </c>
      <c r="S1282" s="69">
        <v>0</v>
      </c>
      <c r="T1282" s="70">
        <v>0</v>
      </c>
      <c r="U1282" s="24">
        <v>707.2</v>
      </c>
      <c r="V1282" s="24">
        <v>1768</v>
      </c>
      <c r="W1282" s="69">
        <f t="shared" si="485"/>
        <v>166</v>
      </c>
      <c r="X1282" s="69">
        <f>VLOOKUP(D1282,'[1]Demanda Agregada Med. y MC'!$C$7:$O$3994,13,FALSE)</f>
        <v>415</v>
      </c>
      <c r="Y1282" s="24">
        <v>0</v>
      </c>
      <c r="Z1282" s="24">
        <v>0</v>
      </c>
      <c r="AA1282" s="24">
        <v>0</v>
      </c>
      <c r="AB1282" s="24">
        <v>0</v>
      </c>
      <c r="AC1282" s="24">
        <v>0</v>
      </c>
      <c r="AD1282" s="24">
        <v>0</v>
      </c>
      <c r="AE1282" s="26">
        <v>0</v>
      </c>
      <c r="AF1282" s="25">
        <v>0</v>
      </c>
      <c r="AG1282" s="22">
        <v>3.9927999999999999</v>
      </c>
      <c r="AH1282" s="20">
        <f t="shared" si="486"/>
        <v>3773.9945600000001</v>
      </c>
      <c r="AI1282" s="9">
        <f t="shared" si="487"/>
        <v>9434.9863999999998</v>
      </c>
      <c r="AJ1282" s="9">
        <f t="shared" si="488"/>
        <v>287.48160000000001</v>
      </c>
      <c r="AK1282" s="9">
        <f t="shared" si="489"/>
        <v>718.70399999999995</v>
      </c>
      <c r="AL1282" s="9">
        <f t="shared" si="490"/>
        <v>0</v>
      </c>
      <c r="AM1282" s="9">
        <f t="shared" si="491"/>
        <v>0</v>
      </c>
      <c r="AN1282" s="9">
        <f t="shared" si="492"/>
        <v>2823.7081600000001</v>
      </c>
      <c r="AO1282" s="9">
        <f t="shared" si="493"/>
        <v>7059.2703999999994</v>
      </c>
      <c r="AP1282" s="9">
        <f t="shared" si="494"/>
        <v>662.8048</v>
      </c>
      <c r="AQ1282" s="9">
        <f t="shared" si="495"/>
        <v>1657.0119999999999</v>
      </c>
      <c r="AR1282" s="9">
        <f t="shared" si="496"/>
        <v>0</v>
      </c>
      <c r="AS1282" s="9">
        <f t="shared" si="497"/>
        <v>0</v>
      </c>
      <c r="AT1282" s="9">
        <f t="shared" si="498"/>
        <v>0</v>
      </c>
      <c r="AU1282" s="9">
        <f t="shared" si="499"/>
        <v>0</v>
      </c>
      <c r="AV1282" s="9">
        <f t="shared" si="500"/>
        <v>0</v>
      </c>
      <c r="AW1282" s="9">
        <f t="shared" si="501"/>
        <v>0</v>
      </c>
      <c r="AX1282" s="9">
        <f t="shared" si="502"/>
        <v>0</v>
      </c>
      <c r="AY1282" s="10">
        <f t="shared" si="503"/>
        <v>0</v>
      </c>
    </row>
    <row r="1283" spans="1:51" ht="15" customHeight="1">
      <c r="A1283" s="87">
        <v>1277</v>
      </c>
      <c r="B1283" s="85" t="str">
        <f t="shared" si="480"/>
        <v>0602310633</v>
      </c>
      <c r="C1283" s="13" t="str">
        <f t="shared" si="481"/>
        <v>060231063300</v>
      </c>
      <c r="D1283" s="13" t="str">
        <f t="shared" si="482"/>
        <v>06023106330001</v>
      </c>
      <c r="E1283" s="14">
        <v>25400592</v>
      </c>
      <c r="F1283" s="14" t="s">
        <v>1472</v>
      </c>
      <c r="G1283" s="14" t="s">
        <v>2672</v>
      </c>
      <c r="H1283" s="14" t="s">
        <v>2685</v>
      </c>
      <c r="I1283" s="14" t="s">
        <v>24</v>
      </c>
      <c r="J1283" s="14" t="s">
        <v>65</v>
      </c>
      <c r="K1283" s="15" t="s">
        <v>2686</v>
      </c>
      <c r="L1283" s="14" t="s">
        <v>27</v>
      </c>
      <c r="M1283" s="14">
        <v>1</v>
      </c>
      <c r="N1283" s="14" t="s">
        <v>27</v>
      </c>
      <c r="O1283" s="24">
        <f t="shared" si="483"/>
        <v>5260.8</v>
      </c>
      <c r="P1283" s="24">
        <f t="shared" si="484"/>
        <v>13151</v>
      </c>
      <c r="Q1283" s="24">
        <v>4536</v>
      </c>
      <c r="R1283" s="16">
        <v>11339</v>
      </c>
      <c r="S1283" s="69">
        <v>0</v>
      </c>
      <c r="T1283" s="70">
        <v>0</v>
      </c>
      <c r="U1283" s="24">
        <v>724.80000000000007</v>
      </c>
      <c r="V1283" s="24">
        <v>1812</v>
      </c>
      <c r="W1283" s="69">
        <f t="shared" si="485"/>
        <v>0</v>
      </c>
      <c r="X1283" s="69">
        <f>VLOOKUP(D1283,'[1]Demanda Agregada Med. y MC'!$C$7:$O$3994,13,FALSE)</f>
        <v>0</v>
      </c>
      <c r="Y1283" s="24">
        <v>0</v>
      </c>
      <c r="Z1283" s="24">
        <v>0</v>
      </c>
      <c r="AA1283" s="24">
        <v>0</v>
      </c>
      <c r="AB1283" s="24">
        <v>0</v>
      </c>
      <c r="AC1283" s="24">
        <v>0</v>
      </c>
      <c r="AD1283" s="24">
        <v>0</v>
      </c>
      <c r="AE1283" s="26">
        <v>0</v>
      </c>
      <c r="AF1283" s="25">
        <v>0</v>
      </c>
      <c r="AG1283" s="22">
        <v>5.0508000000000006</v>
      </c>
      <c r="AH1283" s="20">
        <f t="shared" si="486"/>
        <v>26571.248640000005</v>
      </c>
      <c r="AI1283" s="9">
        <f t="shared" si="487"/>
        <v>66423.070800000001</v>
      </c>
      <c r="AJ1283" s="9">
        <f t="shared" si="488"/>
        <v>22910.428800000002</v>
      </c>
      <c r="AK1283" s="9">
        <f t="shared" si="489"/>
        <v>57271.02120000001</v>
      </c>
      <c r="AL1283" s="9">
        <f t="shared" si="490"/>
        <v>0</v>
      </c>
      <c r="AM1283" s="9">
        <f t="shared" si="491"/>
        <v>0</v>
      </c>
      <c r="AN1283" s="9">
        <f t="shared" si="492"/>
        <v>3660.819840000001</v>
      </c>
      <c r="AO1283" s="9">
        <f t="shared" si="493"/>
        <v>9152.0496000000003</v>
      </c>
      <c r="AP1283" s="9">
        <f t="shared" si="494"/>
        <v>0</v>
      </c>
      <c r="AQ1283" s="9">
        <f t="shared" si="495"/>
        <v>0</v>
      </c>
      <c r="AR1283" s="9">
        <f t="shared" si="496"/>
        <v>0</v>
      </c>
      <c r="AS1283" s="9">
        <f t="shared" si="497"/>
        <v>0</v>
      </c>
      <c r="AT1283" s="9">
        <f t="shared" si="498"/>
        <v>0</v>
      </c>
      <c r="AU1283" s="9">
        <f t="shared" si="499"/>
        <v>0</v>
      </c>
      <c r="AV1283" s="9">
        <f t="shared" si="500"/>
        <v>0</v>
      </c>
      <c r="AW1283" s="9">
        <f t="shared" si="501"/>
        <v>0</v>
      </c>
      <c r="AX1283" s="9">
        <f t="shared" si="502"/>
        <v>0</v>
      </c>
      <c r="AY1283" s="10">
        <f t="shared" si="503"/>
        <v>0</v>
      </c>
    </row>
    <row r="1284" spans="1:51" ht="15" customHeight="1">
      <c r="A1284" s="87">
        <v>1278</v>
      </c>
      <c r="B1284" s="85" t="str">
        <f t="shared" si="480"/>
        <v>0602310641</v>
      </c>
      <c r="C1284" s="13" t="str">
        <f t="shared" si="481"/>
        <v>060231064100</v>
      </c>
      <c r="D1284" s="13" t="str">
        <f t="shared" si="482"/>
        <v>06023106410001</v>
      </c>
      <c r="E1284" s="14">
        <v>25400592</v>
      </c>
      <c r="F1284" s="14" t="s">
        <v>1472</v>
      </c>
      <c r="G1284" s="14" t="s">
        <v>2672</v>
      </c>
      <c r="H1284" s="14" t="s">
        <v>2687</v>
      </c>
      <c r="I1284" s="14" t="s">
        <v>24</v>
      </c>
      <c r="J1284" s="14" t="s">
        <v>65</v>
      </c>
      <c r="K1284" s="15" t="s">
        <v>2688</v>
      </c>
      <c r="L1284" s="14" t="s">
        <v>27</v>
      </c>
      <c r="M1284" s="14">
        <v>1</v>
      </c>
      <c r="N1284" s="14" t="s">
        <v>27</v>
      </c>
      <c r="O1284" s="24">
        <f t="shared" si="483"/>
        <v>75147.8</v>
      </c>
      <c r="P1284" s="24">
        <f t="shared" si="484"/>
        <v>187868</v>
      </c>
      <c r="Q1284" s="24">
        <v>43033</v>
      </c>
      <c r="R1284" s="16">
        <v>107581</v>
      </c>
      <c r="S1284" s="69">
        <v>0</v>
      </c>
      <c r="T1284" s="70">
        <v>0</v>
      </c>
      <c r="U1284" s="24">
        <v>29438.800000000003</v>
      </c>
      <c r="V1284" s="24">
        <v>73597</v>
      </c>
      <c r="W1284" s="69">
        <f t="shared" si="485"/>
        <v>1236.8000000000002</v>
      </c>
      <c r="X1284" s="69">
        <f>VLOOKUP(D1284,'[1]Demanda Agregada Med. y MC'!$C$7:$O$3994,13,FALSE)</f>
        <v>3092</v>
      </c>
      <c r="Y1284" s="24">
        <v>1439.2</v>
      </c>
      <c r="Z1284" s="24">
        <v>3598</v>
      </c>
      <c r="AA1284" s="24">
        <v>0</v>
      </c>
      <c r="AB1284" s="24">
        <v>0</v>
      </c>
      <c r="AC1284" s="24">
        <v>0</v>
      </c>
      <c r="AD1284" s="24">
        <v>0</v>
      </c>
      <c r="AE1284" s="26">
        <v>0</v>
      </c>
      <c r="AF1284" s="25">
        <v>0</v>
      </c>
      <c r="AG1284" s="22">
        <v>12.107200000000001</v>
      </c>
      <c r="AH1284" s="20">
        <f t="shared" si="486"/>
        <v>909829.44416000007</v>
      </c>
      <c r="AI1284" s="9">
        <f t="shared" si="487"/>
        <v>2274555.4495999999</v>
      </c>
      <c r="AJ1284" s="9">
        <f t="shared" si="488"/>
        <v>521009.13760000002</v>
      </c>
      <c r="AK1284" s="9">
        <f t="shared" si="489"/>
        <v>1302504.6832000001</v>
      </c>
      <c r="AL1284" s="9">
        <f t="shared" si="490"/>
        <v>0</v>
      </c>
      <c r="AM1284" s="9">
        <f t="shared" si="491"/>
        <v>0</v>
      </c>
      <c r="AN1284" s="9">
        <f t="shared" si="492"/>
        <v>356421.43936000008</v>
      </c>
      <c r="AO1284" s="9">
        <f t="shared" si="493"/>
        <v>891053.59840000002</v>
      </c>
      <c r="AP1284" s="9">
        <f t="shared" si="494"/>
        <v>14974.184960000002</v>
      </c>
      <c r="AQ1284" s="9">
        <f t="shared" si="495"/>
        <v>37435.462400000004</v>
      </c>
      <c r="AR1284" s="9">
        <f t="shared" si="496"/>
        <v>17424.682240000002</v>
      </c>
      <c r="AS1284" s="9">
        <f t="shared" si="497"/>
        <v>43561.705600000001</v>
      </c>
      <c r="AT1284" s="9">
        <f t="shared" si="498"/>
        <v>0</v>
      </c>
      <c r="AU1284" s="9">
        <f t="shared" si="499"/>
        <v>0</v>
      </c>
      <c r="AV1284" s="9">
        <f t="shared" si="500"/>
        <v>0</v>
      </c>
      <c r="AW1284" s="9">
        <f t="shared" si="501"/>
        <v>0</v>
      </c>
      <c r="AX1284" s="9">
        <f t="shared" si="502"/>
        <v>0</v>
      </c>
      <c r="AY1284" s="10">
        <f t="shared" si="503"/>
        <v>0</v>
      </c>
    </row>
    <row r="1285" spans="1:51" ht="15" customHeight="1">
      <c r="A1285" s="87">
        <v>1279</v>
      </c>
      <c r="B1285" s="85" t="str">
        <f t="shared" si="480"/>
        <v>0602310658</v>
      </c>
      <c r="C1285" s="13" t="str">
        <f t="shared" si="481"/>
        <v>060231065800</v>
      </c>
      <c r="D1285" s="13" t="str">
        <f t="shared" si="482"/>
        <v>06023106580001</v>
      </c>
      <c r="E1285" s="14">
        <v>25400592</v>
      </c>
      <c r="F1285" s="14" t="s">
        <v>1472</v>
      </c>
      <c r="G1285" s="14" t="s">
        <v>2672</v>
      </c>
      <c r="H1285" s="14" t="s">
        <v>1638</v>
      </c>
      <c r="I1285" s="14" t="s">
        <v>24</v>
      </c>
      <c r="J1285" s="14" t="s">
        <v>65</v>
      </c>
      <c r="K1285" s="15" t="s">
        <v>2689</v>
      </c>
      <c r="L1285" s="14" t="s">
        <v>27</v>
      </c>
      <c r="M1285" s="14">
        <v>1</v>
      </c>
      <c r="N1285" s="14" t="s">
        <v>27</v>
      </c>
      <c r="O1285" s="24">
        <f t="shared" si="483"/>
        <v>389107.4</v>
      </c>
      <c r="P1285" s="24">
        <f t="shared" si="484"/>
        <v>972581</v>
      </c>
      <c r="Q1285" s="24">
        <v>383875</v>
      </c>
      <c r="R1285" s="16">
        <v>959686</v>
      </c>
      <c r="S1285" s="69">
        <v>0</v>
      </c>
      <c r="T1285" s="70">
        <v>0</v>
      </c>
      <c r="U1285" s="24">
        <v>4097.2</v>
      </c>
      <c r="V1285" s="24">
        <v>10243</v>
      </c>
      <c r="W1285" s="69">
        <f t="shared" si="485"/>
        <v>100</v>
      </c>
      <c r="X1285" s="69">
        <f>VLOOKUP(D1285,'[1]Demanda Agregada Med. y MC'!$C$7:$O$3994,13,FALSE)</f>
        <v>250</v>
      </c>
      <c r="Y1285" s="24">
        <v>663.2</v>
      </c>
      <c r="Z1285" s="24">
        <v>1658</v>
      </c>
      <c r="AA1285" s="24">
        <v>0</v>
      </c>
      <c r="AB1285" s="24">
        <v>0</v>
      </c>
      <c r="AC1285" s="24">
        <v>0</v>
      </c>
      <c r="AD1285" s="24">
        <v>0</v>
      </c>
      <c r="AE1285" s="26">
        <v>372</v>
      </c>
      <c r="AF1285" s="25">
        <v>744</v>
      </c>
      <c r="AG1285" s="22">
        <v>11.389600000000002</v>
      </c>
      <c r="AH1285" s="20">
        <f t="shared" si="486"/>
        <v>4431777.6430400005</v>
      </c>
      <c r="AI1285" s="9">
        <f t="shared" si="487"/>
        <v>11077308.557600001</v>
      </c>
      <c r="AJ1285" s="9">
        <f t="shared" si="488"/>
        <v>4372182.7</v>
      </c>
      <c r="AK1285" s="9">
        <f t="shared" si="489"/>
        <v>10930439.665600002</v>
      </c>
      <c r="AL1285" s="9">
        <f t="shared" si="490"/>
        <v>0</v>
      </c>
      <c r="AM1285" s="9">
        <f t="shared" si="491"/>
        <v>0</v>
      </c>
      <c r="AN1285" s="9">
        <f t="shared" si="492"/>
        <v>46665.469120000002</v>
      </c>
      <c r="AO1285" s="9">
        <f t="shared" si="493"/>
        <v>116663.67280000001</v>
      </c>
      <c r="AP1285" s="9">
        <f t="shared" si="494"/>
        <v>1138.96</v>
      </c>
      <c r="AQ1285" s="9">
        <f t="shared" si="495"/>
        <v>2847.4000000000005</v>
      </c>
      <c r="AR1285" s="9">
        <f t="shared" si="496"/>
        <v>7553.5827200000012</v>
      </c>
      <c r="AS1285" s="9">
        <f t="shared" si="497"/>
        <v>18883.956800000004</v>
      </c>
      <c r="AT1285" s="9">
        <f t="shared" si="498"/>
        <v>0</v>
      </c>
      <c r="AU1285" s="9">
        <f t="shared" si="499"/>
        <v>0</v>
      </c>
      <c r="AV1285" s="9">
        <f t="shared" si="500"/>
        <v>0</v>
      </c>
      <c r="AW1285" s="9">
        <f t="shared" si="501"/>
        <v>0</v>
      </c>
      <c r="AX1285" s="9">
        <f t="shared" si="502"/>
        <v>4236.9312000000009</v>
      </c>
      <c r="AY1285" s="10">
        <f t="shared" si="503"/>
        <v>8473.8624000000018</v>
      </c>
    </row>
    <row r="1286" spans="1:51" ht="15" customHeight="1">
      <c r="A1286" s="87">
        <v>1280</v>
      </c>
      <c r="B1286" s="85" t="str">
        <f t="shared" si="480"/>
        <v>0602310666</v>
      </c>
      <c r="C1286" s="13" t="str">
        <f t="shared" si="481"/>
        <v>060231066600</v>
      </c>
      <c r="D1286" s="13" t="str">
        <f t="shared" si="482"/>
        <v>06023106660001</v>
      </c>
      <c r="E1286" s="14">
        <v>25400592</v>
      </c>
      <c r="F1286" s="14" t="s">
        <v>1472</v>
      </c>
      <c r="G1286" s="14" t="s">
        <v>2672</v>
      </c>
      <c r="H1286" s="14" t="s">
        <v>1640</v>
      </c>
      <c r="I1286" s="14" t="s">
        <v>24</v>
      </c>
      <c r="J1286" s="14" t="s">
        <v>65</v>
      </c>
      <c r="K1286" s="15" t="s">
        <v>2690</v>
      </c>
      <c r="L1286" s="14" t="s">
        <v>27</v>
      </c>
      <c r="M1286" s="14">
        <v>1</v>
      </c>
      <c r="N1286" s="14" t="s">
        <v>27</v>
      </c>
      <c r="O1286" s="24">
        <f t="shared" si="483"/>
        <v>112255.00000000001</v>
      </c>
      <c r="P1286" s="24">
        <f t="shared" si="484"/>
        <v>280631</v>
      </c>
      <c r="Q1286" s="24">
        <v>22129</v>
      </c>
      <c r="R1286" s="16">
        <v>55321</v>
      </c>
      <c r="S1286" s="69">
        <v>0</v>
      </c>
      <c r="T1286" s="70">
        <v>0</v>
      </c>
      <c r="U1286" s="24">
        <v>88112.8</v>
      </c>
      <c r="V1286" s="24">
        <v>220282</v>
      </c>
      <c r="W1286" s="69">
        <f t="shared" si="485"/>
        <v>537.6</v>
      </c>
      <c r="X1286" s="69">
        <f>VLOOKUP(D1286,'[1]Demanda Agregada Med. y MC'!$C$7:$O$3994,13,FALSE)</f>
        <v>1344</v>
      </c>
      <c r="Y1286" s="24">
        <v>1465.6000000000001</v>
      </c>
      <c r="Z1286" s="24">
        <v>3664</v>
      </c>
      <c r="AA1286" s="24">
        <v>0</v>
      </c>
      <c r="AB1286" s="24">
        <v>0</v>
      </c>
      <c r="AC1286" s="24">
        <v>10</v>
      </c>
      <c r="AD1286" s="24">
        <v>20</v>
      </c>
      <c r="AE1286" s="26">
        <v>0</v>
      </c>
      <c r="AF1286" s="25">
        <v>0</v>
      </c>
      <c r="AG1286" s="22">
        <v>12.006000000000002</v>
      </c>
      <c r="AH1286" s="20">
        <f t="shared" si="486"/>
        <v>1347733.5300000005</v>
      </c>
      <c r="AI1286" s="9">
        <f t="shared" si="487"/>
        <v>3369255.7860000008</v>
      </c>
      <c r="AJ1286" s="9">
        <f t="shared" si="488"/>
        <v>265680.77400000003</v>
      </c>
      <c r="AK1286" s="9">
        <f t="shared" si="489"/>
        <v>664183.92600000009</v>
      </c>
      <c r="AL1286" s="9">
        <f t="shared" si="490"/>
        <v>0</v>
      </c>
      <c r="AM1286" s="9">
        <f t="shared" si="491"/>
        <v>0</v>
      </c>
      <c r="AN1286" s="9">
        <f t="shared" si="492"/>
        <v>1057882.2768000001</v>
      </c>
      <c r="AO1286" s="9">
        <f t="shared" si="493"/>
        <v>2644705.6920000003</v>
      </c>
      <c r="AP1286" s="9">
        <f t="shared" si="494"/>
        <v>6454.4256000000014</v>
      </c>
      <c r="AQ1286" s="9">
        <f t="shared" si="495"/>
        <v>16136.064000000002</v>
      </c>
      <c r="AR1286" s="9">
        <f t="shared" si="496"/>
        <v>17595.993600000005</v>
      </c>
      <c r="AS1286" s="9">
        <f t="shared" si="497"/>
        <v>43989.984000000004</v>
      </c>
      <c r="AT1286" s="9">
        <f t="shared" si="498"/>
        <v>0</v>
      </c>
      <c r="AU1286" s="9">
        <f t="shared" si="499"/>
        <v>0</v>
      </c>
      <c r="AV1286" s="9">
        <f t="shared" si="500"/>
        <v>120.06000000000002</v>
      </c>
      <c r="AW1286" s="9">
        <f t="shared" si="501"/>
        <v>240.12000000000003</v>
      </c>
      <c r="AX1286" s="9">
        <f t="shared" si="502"/>
        <v>0</v>
      </c>
      <c r="AY1286" s="10">
        <f t="shared" si="503"/>
        <v>0</v>
      </c>
    </row>
    <row r="1287" spans="1:51" ht="15" customHeight="1">
      <c r="A1287" s="87">
        <v>1281</v>
      </c>
      <c r="B1287" s="85" t="str">
        <f t="shared" si="480"/>
        <v>0602310674</v>
      </c>
      <c r="C1287" s="13" t="str">
        <f t="shared" si="481"/>
        <v>060231067400</v>
      </c>
      <c r="D1287" s="13" t="str">
        <f t="shared" si="482"/>
        <v>06023106740001</v>
      </c>
      <c r="E1287" s="14">
        <v>25400592</v>
      </c>
      <c r="F1287" s="14" t="s">
        <v>1472</v>
      </c>
      <c r="G1287" s="14" t="s">
        <v>2672</v>
      </c>
      <c r="H1287" s="14" t="s">
        <v>2691</v>
      </c>
      <c r="I1287" s="14" t="s">
        <v>24</v>
      </c>
      <c r="J1287" s="14" t="s">
        <v>65</v>
      </c>
      <c r="K1287" s="15" t="s">
        <v>2692</v>
      </c>
      <c r="L1287" s="14" t="s">
        <v>27</v>
      </c>
      <c r="M1287" s="14">
        <v>1</v>
      </c>
      <c r="N1287" s="14" t="s">
        <v>27</v>
      </c>
      <c r="O1287" s="24">
        <f t="shared" si="483"/>
        <v>2966.2</v>
      </c>
      <c r="P1287" s="24">
        <f t="shared" si="484"/>
        <v>7415</v>
      </c>
      <c r="Q1287" s="24">
        <v>27</v>
      </c>
      <c r="R1287" s="16">
        <v>67</v>
      </c>
      <c r="S1287" s="69">
        <v>0</v>
      </c>
      <c r="T1287" s="70">
        <v>0</v>
      </c>
      <c r="U1287" s="24">
        <v>1662</v>
      </c>
      <c r="V1287" s="24">
        <v>4155</v>
      </c>
      <c r="W1287" s="69">
        <f t="shared" si="485"/>
        <v>19.200000000000003</v>
      </c>
      <c r="X1287" s="69">
        <f>VLOOKUP(D1287,'[1]Demanda Agregada Med. y MC'!$C$7:$O$3994,13,FALSE)</f>
        <v>48</v>
      </c>
      <c r="Y1287" s="24">
        <v>1258</v>
      </c>
      <c r="Z1287" s="24">
        <v>3145</v>
      </c>
      <c r="AA1287" s="24">
        <v>0</v>
      </c>
      <c r="AB1287" s="24">
        <v>0</v>
      </c>
      <c r="AC1287" s="24">
        <v>0</v>
      </c>
      <c r="AD1287" s="24">
        <v>0</v>
      </c>
      <c r="AE1287" s="26">
        <v>0</v>
      </c>
      <c r="AF1287" s="25">
        <v>0</v>
      </c>
      <c r="AG1287" s="22">
        <v>0.44159999999999999</v>
      </c>
      <c r="AH1287" s="20">
        <f t="shared" si="486"/>
        <v>1309.87392</v>
      </c>
      <c r="AI1287" s="9">
        <f t="shared" si="487"/>
        <v>3274.4639999999999</v>
      </c>
      <c r="AJ1287" s="9">
        <f t="shared" si="488"/>
        <v>11.9232</v>
      </c>
      <c r="AK1287" s="9">
        <f t="shared" si="489"/>
        <v>29.587199999999999</v>
      </c>
      <c r="AL1287" s="9">
        <f t="shared" si="490"/>
        <v>0</v>
      </c>
      <c r="AM1287" s="9">
        <f t="shared" si="491"/>
        <v>0</v>
      </c>
      <c r="AN1287" s="9">
        <f t="shared" si="492"/>
        <v>733.93920000000003</v>
      </c>
      <c r="AO1287" s="9">
        <f t="shared" si="493"/>
        <v>1834.848</v>
      </c>
      <c r="AP1287" s="9">
        <f t="shared" si="494"/>
        <v>8.4787200000000009</v>
      </c>
      <c r="AQ1287" s="9">
        <f t="shared" si="495"/>
        <v>21.1968</v>
      </c>
      <c r="AR1287" s="9">
        <f t="shared" si="496"/>
        <v>555.53279999999995</v>
      </c>
      <c r="AS1287" s="9">
        <f t="shared" si="497"/>
        <v>1388.8319999999999</v>
      </c>
      <c r="AT1287" s="9">
        <f t="shared" si="498"/>
        <v>0</v>
      </c>
      <c r="AU1287" s="9">
        <f t="shared" si="499"/>
        <v>0</v>
      </c>
      <c r="AV1287" s="9">
        <f t="shared" si="500"/>
        <v>0</v>
      </c>
      <c r="AW1287" s="9">
        <f t="shared" si="501"/>
        <v>0</v>
      </c>
      <c r="AX1287" s="9">
        <f t="shared" si="502"/>
        <v>0</v>
      </c>
      <c r="AY1287" s="10">
        <f t="shared" si="503"/>
        <v>0</v>
      </c>
    </row>
    <row r="1288" spans="1:51" ht="15" customHeight="1">
      <c r="A1288" s="87">
        <v>1282</v>
      </c>
      <c r="B1288" s="85" t="str">
        <f t="shared" si="480"/>
        <v>0602310765</v>
      </c>
      <c r="C1288" s="13" t="str">
        <f t="shared" si="481"/>
        <v>060231076501</v>
      </c>
      <c r="D1288" s="13" t="str">
        <f t="shared" si="482"/>
        <v>06023107650101</v>
      </c>
      <c r="E1288" s="14"/>
      <c r="F1288" s="14" t="s">
        <v>1472</v>
      </c>
      <c r="G1288" s="14" t="s">
        <v>2672</v>
      </c>
      <c r="H1288" s="14" t="s">
        <v>1642</v>
      </c>
      <c r="I1288" s="14" t="s">
        <v>65</v>
      </c>
      <c r="J1288" s="14" t="s">
        <v>65</v>
      </c>
      <c r="K1288" s="15" t="s">
        <v>2693</v>
      </c>
      <c r="L1288" s="14" t="s">
        <v>27</v>
      </c>
      <c r="M1288" s="14">
        <v>1</v>
      </c>
      <c r="N1288" s="14" t="s">
        <v>27</v>
      </c>
      <c r="O1288" s="24">
        <f t="shared" si="483"/>
        <v>3</v>
      </c>
      <c r="P1288" s="24">
        <f t="shared" si="484"/>
        <v>6</v>
      </c>
      <c r="Q1288" s="24">
        <v>3</v>
      </c>
      <c r="R1288" s="16">
        <v>6</v>
      </c>
      <c r="S1288" s="69">
        <v>0</v>
      </c>
      <c r="T1288" s="70">
        <v>0</v>
      </c>
      <c r="U1288" s="24">
        <v>0</v>
      </c>
      <c r="V1288" s="24">
        <v>0</v>
      </c>
      <c r="W1288" s="69">
        <f t="shared" si="485"/>
        <v>0</v>
      </c>
      <c r="X1288" s="69">
        <f>VLOOKUP(D1288,'[1]Demanda Agregada Med. y MC'!$C$7:$O$3994,13,FALSE)</f>
        <v>0</v>
      </c>
      <c r="Y1288" s="24">
        <v>0</v>
      </c>
      <c r="Z1288" s="24">
        <v>0</v>
      </c>
      <c r="AA1288" s="24">
        <v>0</v>
      </c>
      <c r="AB1288" s="24">
        <v>0</v>
      </c>
      <c r="AC1288" s="24">
        <v>0</v>
      </c>
      <c r="AD1288" s="24">
        <v>0</v>
      </c>
      <c r="AE1288" s="26">
        <v>0</v>
      </c>
      <c r="AF1288" s="25">
        <v>0</v>
      </c>
      <c r="AG1288" s="22">
        <v>199.60320000000002</v>
      </c>
      <c r="AH1288" s="20">
        <f t="shared" si="486"/>
        <v>598.80960000000005</v>
      </c>
      <c r="AI1288" s="9">
        <f t="shared" si="487"/>
        <v>1197.6192000000001</v>
      </c>
      <c r="AJ1288" s="9">
        <f t="shared" si="488"/>
        <v>598.80960000000005</v>
      </c>
      <c r="AK1288" s="9">
        <f t="shared" si="489"/>
        <v>1197.6192000000001</v>
      </c>
      <c r="AL1288" s="9">
        <f t="shared" si="490"/>
        <v>0</v>
      </c>
      <c r="AM1288" s="9">
        <f t="shared" si="491"/>
        <v>0</v>
      </c>
      <c r="AN1288" s="9">
        <f t="shared" si="492"/>
        <v>0</v>
      </c>
      <c r="AO1288" s="9">
        <f t="shared" si="493"/>
        <v>0</v>
      </c>
      <c r="AP1288" s="9">
        <f t="shared" si="494"/>
        <v>0</v>
      </c>
      <c r="AQ1288" s="9">
        <f t="shared" si="495"/>
        <v>0</v>
      </c>
      <c r="AR1288" s="9">
        <f t="shared" si="496"/>
        <v>0</v>
      </c>
      <c r="AS1288" s="9">
        <f t="shared" si="497"/>
        <v>0</v>
      </c>
      <c r="AT1288" s="9">
        <f t="shared" si="498"/>
        <v>0</v>
      </c>
      <c r="AU1288" s="9">
        <f t="shared" si="499"/>
        <v>0</v>
      </c>
      <c r="AV1288" s="9">
        <f t="shared" si="500"/>
        <v>0</v>
      </c>
      <c r="AW1288" s="9">
        <f t="shared" si="501"/>
        <v>0</v>
      </c>
      <c r="AX1288" s="9">
        <f t="shared" si="502"/>
        <v>0</v>
      </c>
      <c r="AY1288" s="10">
        <f t="shared" si="503"/>
        <v>0</v>
      </c>
    </row>
    <row r="1289" spans="1:51" ht="15" customHeight="1">
      <c r="A1289" s="87">
        <v>1283</v>
      </c>
      <c r="B1289" s="85" t="str">
        <f t="shared" si="480"/>
        <v>0602330011</v>
      </c>
      <c r="C1289" s="13" t="str">
        <f t="shared" si="481"/>
        <v>060233001111</v>
      </c>
      <c r="D1289" s="13" t="str">
        <f t="shared" si="482"/>
        <v>06023300111101</v>
      </c>
      <c r="E1289" s="14">
        <v>25400141</v>
      </c>
      <c r="F1289" s="14" t="s">
        <v>1472</v>
      </c>
      <c r="G1289" s="14" t="s">
        <v>2694</v>
      </c>
      <c r="H1289" s="14" t="s">
        <v>1338</v>
      </c>
      <c r="I1289" s="14" t="s">
        <v>1474</v>
      </c>
      <c r="J1289" s="14" t="s">
        <v>65</v>
      </c>
      <c r="K1289" s="15" t="s">
        <v>2695</v>
      </c>
      <c r="L1289" s="14" t="s">
        <v>27</v>
      </c>
      <c r="M1289" s="14">
        <v>1</v>
      </c>
      <c r="N1289" s="14" t="s">
        <v>27</v>
      </c>
      <c r="O1289" s="24">
        <f t="shared" si="483"/>
        <v>138883.90000000002</v>
      </c>
      <c r="P1289" s="24">
        <f t="shared" si="484"/>
        <v>346898</v>
      </c>
      <c r="Q1289" s="24">
        <v>49282</v>
      </c>
      <c r="R1289" s="16">
        <v>123203</v>
      </c>
      <c r="S1289" s="69">
        <v>17264</v>
      </c>
      <c r="T1289" s="70">
        <v>43160</v>
      </c>
      <c r="U1289" s="24">
        <v>61841.200000000004</v>
      </c>
      <c r="V1289" s="24">
        <v>154603</v>
      </c>
      <c r="W1289" s="69">
        <f t="shared" si="485"/>
        <v>9877.2000000000007</v>
      </c>
      <c r="X1289" s="69">
        <f>VLOOKUP(D1289,'[1]Demanda Agregada Med. y MC'!$C$7:$O$3994,13,FALSE)</f>
        <v>24693</v>
      </c>
      <c r="Y1289" s="24">
        <v>0</v>
      </c>
      <c r="Z1289" s="24">
        <v>0</v>
      </c>
      <c r="AA1289" s="24">
        <v>0</v>
      </c>
      <c r="AB1289" s="24">
        <v>0</v>
      </c>
      <c r="AC1289" s="24">
        <v>597.5</v>
      </c>
      <c r="AD1289" s="24">
        <v>1195</v>
      </c>
      <c r="AE1289" s="26">
        <v>22</v>
      </c>
      <c r="AF1289" s="25">
        <v>44</v>
      </c>
      <c r="AG1289" s="22">
        <v>0.83946811061079818</v>
      </c>
      <c r="AH1289" s="20">
        <f t="shared" si="486"/>
        <v>116588.60512725906</v>
      </c>
      <c r="AI1289" s="9">
        <f t="shared" si="487"/>
        <v>291209.80863466469</v>
      </c>
      <c r="AJ1289" s="9">
        <f t="shared" si="488"/>
        <v>41370.667427121356</v>
      </c>
      <c r="AK1289" s="9">
        <f t="shared" si="489"/>
        <v>103424.98963158217</v>
      </c>
      <c r="AL1289" s="9">
        <f t="shared" si="490"/>
        <v>14492.57746158482</v>
      </c>
      <c r="AM1289" s="9">
        <f t="shared" si="491"/>
        <v>36231.443653962051</v>
      </c>
      <c r="AN1289" s="9">
        <f t="shared" si="492"/>
        <v>51913.715321904499</v>
      </c>
      <c r="AO1289" s="9">
        <f t="shared" si="493"/>
        <v>129784.28830476123</v>
      </c>
      <c r="AP1289" s="9">
        <f t="shared" si="494"/>
        <v>8291.5944221249756</v>
      </c>
      <c r="AQ1289" s="9">
        <f t="shared" si="495"/>
        <v>20728.986055312438</v>
      </c>
      <c r="AR1289" s="9">
        <f t="shared" si="496"/>
        <v>0</v>
      </c>
      <c r="AS1289" s="9">
        <f t="shared" si="497"/>
        <v>0</v>
      </c>
      <c r="AT1289" s="9">
        <f t="shared" si="498"/>
        <v>0</v>
      </c>
      <c r="AU1289" s="9">
        <f t="shared" si="499"/>
        <v>0</v>
      </c>
      <c r="AV1289" s="9">
        <f t="shared" si="500"/>
        <v>501.58219608995194</v>
      </c>
      <c r="AW1289" s="9">
        <f t="shared" si="501"/>
        <v>1003.1643921799039</v>
      </c>
      <c r="AX1289" s="9">
        <f t="shared" si="502"/>
        <v>18.46829843343756</v>
      </c>
      <c r="AY1289" s="10">
        <f t="shared" si="503"/>
        <v>36.936596866875121</v>
      </c>
    </row>
    <row r="1290" spans="1:51" ht="15" customHeight="1">
      <c r="A1290" s="87">
        <v>1284</v>
      </c>
      <c r="B1290" s="85" t="str">
        <f t="shared" si="480"/>
        <v>0602330037</v>
      </c>
      <c r="C1290" s="13" t="str">
        <f t="shared" si="481"/>
        <v>060233003711</v>
      </c>
      <c r="D1290" s="13" t="str">
        <f t="shared" si="482"/>
        <v>06023300371101</v>
      </c>
      <c r="E1290" s="14">
        <v>25400138</v>
      </c>
      <c r="F1290" s="14" t="s">
        <v>1472</v>
      </c>
      <c r="G1290" s="14" t="s">
        <v>2694</v>
      </c>
      <c r="H1290" s="14" t="s">
        <v>2696</v>
      </c>
      <c r="I1290" s="14" t="s">
        <v>1474</v>
      </c>
      <c r="J1290" s="14" t="s">
        <v>65</v>
      </c>
      <c r="K1290" s="15" t="s">
        <v>2697</v>
      </c>
      <c r="L1290" s="14" t="s">
        <v>27</v>
      </c>
      <c r="M1290" s="14">
        <v>1</v>
      </c>
      <c r="N1290" s="14" t="s">
        <v>27</v>
      </c>
      <c r="O1290" s="24">
        <f t="shared" si="483"/>
        <v>24467.399999999998</v>
      </c>
      <c r="P1290" s="24">
        <f t="shared" si="484"/>
        <v>61159.5</v>
      </c>
      <c r="Q1290" s="24">
        <v>6343</v>
      </c>
      <c r="R1290" s="16">
        <v>15856</v>
      </c>
      <c r="S1290" s="69">
        <v>4980</v>
      </c>
      <c r="T1290" s="70">
        <v>12450</v>
      </c>
      <c r="U1290" s="24">
        <v>12673.6</v>
      </c>
      <c r="V1290" s="24">
        <v>31684</v>
      </c>
      <c r="W1290" s="69">
        <f t="shared" si="485"/>
        <v>455.8</v>
      </c>
      <c r="X1290" s="69">
        <f>VLOOKUP(D1290,'[1]Demanda Agregada Med. y MC'!$C$7:$O$3994,13,FALSE)</f>
        <v>1139.5</v>
      </c>
      <c r="Y1290" s="24">
        <v>0</v>
      </c>
      <c r="Z1290" s="24">
        <v>0</v>
      </c>
      <c r="AA1290" s="24">
        <v>0</v>
      </c>
      <c r="AB1290" s="24">
        <v>0</v>
      </c>
      <c r="AC1290" s="24">
        <v>0</v>
      </c>
      <c r="AD1290" s="24">
        <v>0</v>
      </c>
      <c r="AE1290" s="26">
        <v>15</v>
      </c>
      <c r="AF1290" s="25">
        <v>30</v>
      </c>
      <c r="AG1290" s="22">
        <v>1.5640000000000001</v>
      </c>
      <c r="AH1290" s="20">
        <f t="shared" si="486"/>
        <v>38267.013599999998</v>
      </c>
      <c r="AI1290" s="9">
        <f t="shared" si="487"/>
        <v>95653.457999999999</v>
      </c>
      <c r="AJ1290" s="9">
        <f t="shared" si="488"/>
        <v>9920.4520000000011</v>
      </c>
      <c r="AK1290" s="9">
        <f t="shared" si="489"/>
        <v>24798.784</v>
      </c>
      <c r="AL1290" s="9">
        <f t="shared" si="490"/>
        <v>7788.72</v>
      </c>
      <c r="AM1290" s="9">
        <f t="shared" si="491"/>
        <v>19471.8</v>
      </c>
      <c r="AN1290" s="9">
        <f t="shared" si="492"/>
        <v>19821.510400000003</v>
      </c>
      <c r="AO1290" s="9">
        <f t="shared" si="493"/>
        <v>49553.776000000005</v>
      </c>
      <c r="AP1290" s="9">
        <f t="shared" si="494"/>
        <v>712.87120000000004</v>
      </c>
      <c r="AQ1290" s="9">
        <f t="shared" si="495"/>
        <v>1782.1780000000001</v>
      </c>
      <c r="AR1290" s="9">
        <f t="shared" si="496"/>
        <v>0</v>
      </c>
      <c r="AS1290" s="9">
        <f t="shared" si="497"/>
        <v>0</v>
      </c>
      <c r="AT1290" s="9">
        <f t="shared" si="498"/>
        <v>0</v>
      </c>
      <c r="AU1290" s="9">
        <f t="shared" si="499"/>
        <v>0</v>
      </c>
      <c r="AV1290" s="9">
        <f t="shared" si="500"/>
        <v>0</v>
      </c>
      <c r="AW1290" s="9">
        <f t="shared" si="501"/>
        <v>0</v>
      </c>
      <c r="AX1290" s="9">
        <f t="shared" si="502"/>
        <v>23.46</v>
      </c>
      <c r="AY1290" s="10">
        <f t="shared" si="503"/>
        <v>46.92</v>
      </c>
    </row>
    <row r="1291" spans="1:51" ht="15" customHeight="1">
      <c r="A1291" s="87">
        <v>1285</v>
      </c>
      <c r="B1291" s="85" t="str">
        <f t="shared" si="480"/>
        <v>0602330052</v>
      </c>
      <c r="C1291" s="13" t="str">
        <f t="shared" si="481"/>
        <v>060233005211</v>
      </c>
      <c r="D1291" s="13" t="str">
        <f t="shared" si="482"/>
        <v>06023300521101</v>
      </c>
      <c r="E1291" s="14">
        <v>25400141</v>
      </c>
      <c r="F1291" s="14" t="s">
        <v>1472</v>
      </c>
      <c r="G1291" s="14" t="s">
        <v>2694</v>
      </c>
      <c r="H1291" s="14" t="s">
        <v>1726</v>
      </c>
      <c r="I1291" s="14" t="s">
        <v>1474</v>
      </c>
      <c r="J1291" s="14" t="s">
        <v>65</v>
      </c>
      <c r="K1291" s="15" t="s">
        <v>2698</v>
      </c>
      <c r="L1291" s="14" t="s">
        <v>27</v>
      </c>
      <c r="M1291" s="14">
        <v>1</v>
      </c>
      <c r="N1291" s="14" t="s">
        <v>27</v>
      </c>
      <c r="O1291" s="24">
        <f t="shared" si="483"/>
        <v>204149.80000000002</v>
      </c>
      <c r="P1291" s="24">
        <f t="shared" si="484"/>
        <v>510014</v>
      </c>
      <c r="Q1291" s="24">
        <v>111897</v>
      </c>
      <c r="R1291" s="16">
        <v>279742</v>
      </c>
      <c r="S1291" s="69">
        <v>30800</v>
      </c>
      <c r="T1291" s="70">
        <v>77000</v>
      </c>
      <c r="U1291" s="24">
        <v>57195.200000000004</v>
      </c>
      <c r="V1291" s="24">
        <v>142988</v>
      </c>
      <c r="W1291" s="69">
        <f t="shared" si="485"/>
        <v>3537.6000000000004</v>
      </c>
      <c r="X1291" s="69">
        <f>VLOOKUP(D1291,'[1]Demanda Agregada Med. y MC'!$C$7:$O$3994,13,FALSE)</f>
        <v>8844</v>
      </c>
      <c r="Y1291" s="24">
        <v>0</v>
      </c>
      <c r="Z1291" s="24">
        <v>0</v>
      </c>
      <c r="AA1291" s="24">
        <v>0</v>
      </c>
      <c r="AB1291" s="24">
        <v>0</v>
      </c>
      <c r="AC1291" s="24">
        <v>688</v>
      </c>
      <c r="AD1291" s="24">
        <v>1376</v>
      </c>
      <c r="AE1291" s="26">
        <v>32</v>
      </c>
      <c r="AF1291" s="25">
        <v>64</v>
      </c>
      <c r="AG1291" s="22">
        <v>0.79120000000000001</v>
      </c>
      <c r="AH1291" s="20">
        <f t="shared" si="486"/>
        <v>161523.32176000002</v>
      </c>
      <c r="AI1291" s="9">
        <f t="shared" si="487"/>
        <v>403523.07679999998</v>
      </c>
      <c r="AJ1291" s="9">
        <f t="shared" si="488"/>
        <v>88532.906400000007</v>
      </c>
      <c r="AK1291" s="9">
        <f t="shared" si="489"/>
        <v>221331.87040000001</v>
      </c>
      <c r="AL1291" s="9">
        <f t="shared" si="490"/>
        <v>24368.959999999999</v>
      </c>
      <c r="AM1291" s="9">
        <f t="shared" si="491"/>
        <v>60922.400000000001</v>
      </c>
      <c r="AN1291" s="9">
        <f t="shared" si="492"/>
        <v>45252.842240000005</v>
      </c>
      <c r="AO1291" s="9">
        <f t="shared" si="493"/>
        <v>113132.1056</v>
      </c>
      <c r="AP1291" s="9">
        <f t="shared" si="494"/>
        <v>2798.9491200000002</v>
      </c>
      <c r="AQ1291" s="9">
        <f t="shared" si="495"/>
        <v>6997.3728000000001</v>
      </c>
      <c r="AR1291" s="9">
        <f t="shared" si="496"/>
        <v>0</v>
      </c>
      <c r="AS1291" s="9">
        <f t="shared" si="497"/>
        <v>0</v>
      </c>
      <c r="AT1291" s="9">
        <f t="shared" si="498"/>
        <v>0</v>
      </c>
      <c r="AU1291" s="9">
        <f t="shared" si="499"/>
        <v>0</v>
      </c>
      <c r="AV1291" s="9">
        <f t="shared" si="500"/>
        <v>544.34559999999999</v>
      </c>
      <c r="AW1291" s="9">
        <f t="shared" si="501"/>
        <v>1088.6912</v>
      </c>
      <c r="AX1291" s="9">
        <f t="shared" si="502"/>
        <v>25.3184</v>
      </c>
      <c r="AY1291" s="10">
        <f t="shared" si="503"/>
        <v>50.636800000000001</v>
      </c>
    </row>
    <row r="1292" spans="1:51" ht="15" customHeight="1">
      <c r="A1292" s="87">
        <v>1286</v>
      </c>
      <c r="B1292" s="85" t="str">
        <f t="shared" si="480"/>
        <v>0602330235</v>
      </c>
      <c r="C1292" s="13" t="str">
        <f t="shared" si="481"/>
        <v>060233023511</v>
      </c>
      <c r="D1292" s="13" t="str">
        <f t="shared" si="482"/>
        <v>06023302351101</v>
      </c>
      <c r="E1292" s="14">
        <v>25400143</v>
      </c>
      <c r="F1292" s="14" t="s">
        <v>1472</v>
      </c>
      <c r="G1292" s="14" t="s">
        <v>2694</v>
      </c>
      <c r="H1292" s="14" t="s">
        <v>2699</v>
      </c>
      <c r="I1292" s="14" t="s">
        <v>1474</v>
      </c>
      <c r="J1292" s="14" t="s">
        <v>65</v>
      </c>
      <c r="K1292" s="15" t="s">
        <v>2700</v>
      </c>
      <c r="L1292" s="14" t="s">
        <v>27</v>
      </c>
      <c r="M1292" s="14">
        <v>1</v>
      </c>
      <c r="N1292" s="14" t="s">
        <v>27</v>
      </c>
      <c r="O1292" s="24">
        <f t="shared" si="483"/>
        <v>7083.0000000000009</v>
      </c>
      <c r="P1292" s="24">
        <f t="shared" si="484"/>
        <v>17706</v>
      </c>
      <c r="Q1292" s="24">
        <v>49</v>
      </c>
      <c r="R1292" s="16">
        <v>121</v>
      </c>
      <c r="S1292" s="69">
        <v>0</v>
      </c>
      <c r="T1292" s="70">
        <v>0</v>
      </c>
      <c r="U1292" s="24">
        <v>7024.4000000000005</v>
      </c>
      <c r="V1292" s="24">
        <v>17561</v>
      </c>
      <c r="W1292" s="69">
        <f t="shared" si="485"/>
        <v>9.6000000000000014</v>
      </c>
      <c r="X1292" s="69">
        <f>VLOOKUP(D1292,'[1]Demanda Agregada Med. y MC'!$C$7:$O$3994,13,FALSE)</f>
        <v>24</v>
      </c>
      <c r="Y1292" s="24">
        <v>0</v>
      </c>
      <c r="Z1292" s="24">
        <v>0</v>
      </c>
      <c r="AA1292" s="24">
        <v>0</v>
      </c>
      <c r="AB1292" s="24">
        <v>0</v>
      </c>
      <c r="AC1292" s="24">
        <v>0</v>
      </c>
      <c r="AD1292" s="24">
        <v>0</v>
      </c>
      <c r="AE1292" s="26">
        <v>0</v>
      </c>
      <c r="AF1292" s="25">
        <v>0</v>
      </c>
      <c r="AG1292" s="22">
        <v>259.38065999999998</v>
      </c>
      <c r="AH1292" s="20">
        <f t="shared" si="486"/>
        <v>1837193.21478</v>
      </c>
      <c r="AI1292" s="9">
        <f t="shared" si="487"/>
        <v>4592593.9659599997</v>
      </c>
      <c r="AJ1292" s="9">
        <f t="shared" si="488"/>
        <v>12709.652339999999</v>
      </c>
      <c r="AK1292" s="9">
        <f t="shared" si="489"/>
        <v>31385.059859999998</v>
      </c>
      <c r="AL1292" s="9">
        <f t="shared" si="490"/>
        <v>0</v>
      </c>
      <c r="AM1292" s="9">
        <f t="shared" si="491"/>
        <v>0</v>
      </c>
      <c r="AN1292" s="9">
        <f t="shared" si="492"/>
        <v>1821993.508104</v>
      </c>
      <c r="AO1292" s="9">
        <f t="shared" si="493"/>
        <v>4554983.7702599997</v>
      </c>
      <c r="AP1292" s="9">
        <f t="shared" si="494"/>
        <v>2490.0543360000001</v>
      </c>
      <c r="AQ1292" s="9">
        <f t="shared" si="495"/>
        <v>6225.135839999999</v>
      </c>
      <c r="AR1292" s="9">
        <f t="shared" si="496"/>
        <v>0</v>
      </c>
      <c r="AS1292" s="9">
        <f t="shared" si="497"/>
        <v>0</v>
      </c>
      <c r="AT1292" s="9">
        <f t="shared" si="498"/>
        <v>0</v>
      </c>
      <c r="AU1292" s="9">
        <f t="shared" si="499"/>
        <v>0</v>
      </c>
      <c r="AV1292" s="9">
        <f t="shared" si="500"/>
        <v>0</v>
      </c>
      <c r="AW1292" s="9">
        <f t="shared" si="501"/>
        <v>0</v>
      </c>
      <c r="AX1292" s="9">
        <f t="shared" si="502"/>
        <v>0</v>
      </c>
      <c r="AY1292" s="10">
        <f t="shared" si="503"/>
        <v>0</v>
      </c>
    </row>
    <row r="1293" spans="1:51" ht="15" customHeight="1">
      <c r="A1293" s="87">
        <v>1287</v>
      </c>
      <c r="B1293" s="85" t="str">
        <f t="shared" si="480"/>
        <v>0602330284</v>
      </c>
      <c r="C1293" s="13" t="str">
        <f t="shared" si="481"/>
        <v>060233028411</v>
      </c>
      <c r="D1293" s="13" t="str">
        <f t="shared" si="482"/>
        <v>06023302841101</v>
      </c>
      <c r="E1293" s="14">
        <v>25400142</v>
      </c>
      <c r="F1293" s="14" t="s">
        <v>1472</v>
      </c>
      <c r="G1293" s="14" t="s">
        <v>2694</v>
      </c>
      <c r="H1293" s="14" t="s">
        <v>2701</v>
      </c>
      <c r="I1293" s="14" t="s">
        <v>1474</v>
      </c>
      <c r="J1293" s="14" t="s">
        <v>65</v>
      </c>
      <c r="K1293" s="15" t="s">
        <v>2702</v>
      </c>
      <c r="L1293" s="14" t="s">
        <v>27</v>
      </c>
      <c r="M1293" s="14">
        <v>1</v>
      </c>
      <c r="N1293" s="14" t="s">
        <v>27</v>
      </c>
      <c r="O1293" s="24">
        <f t="shared" si="483"/>
        <v>2</v>
      </c>
      <c r="P1293" s="24">
        <f t="shared" si="484"/>
        <v>4</v>
      </c>
      <c r="Q1293" s="24">
        <v>2</v>
      </c>
      <c r="R1293" s="16">
        <v>4</v>
      </c>
      <c r="S1293" s="69">
        <v>0</v>
      </c>
      <c r="T1293" s="70">
        <v>0</v>
      </c>
      <c r="U1293" s="24">
        <v>0</v>
      </c>
      <c r="V1293" s="24">
        <v>0</v>
      </c>
      <c r="W1293" s="69">
        <f t="shared" si="485"/>
        <v>0</v>
      </c>
      <c r="X1293" s="69">
        <f>VLOOKUP(D1293,'[1]Demanda Agregada Med. y MC'!$C$7:$O$3994,13,FALSE)</f>
        <v>0</v>
      </c>
      <c r="Y1293" s="24">
        <v>0</v>
      </c>
      <c r="Z1293" s="24">
        <v>0</v>
      </c>
      <c r="AA1293" s="24">
        <v>0</v>
      </c>
      <c r="AB1293" s="24">
        <v>0</v>
      </c>
      <c r="AC1293" s="24">
        <v>0</v>
      </c>
      <c r="AD1293" s="24">
        <v>0</v>
      </c>
      <c r="AE1293" s="26">
        <v>0</v>
      </c>
      <c r="AF1293" s="25">
        <v>0</v>
      </c>
      <c r="AG1293" s="22">
        <v>3183.2000000000003</v>
      </c>
      <c r="AH1293" s="20">
        <f t="shared" si="486"/>
        <v>6366.4000000000005</v>
      </c>
      <c r="AI1293" s="9">
        <f t="shared" si="487"/>
        <v>12732.800000000001</v>
      </c>
      <c r="AJ1293" s="9">
        <f t="shared" si="488"/>
        <v>6366.4000000000005</v>
      </c>
      <c r="AK1293" s="9">
        <f t="shared" si="489"/>
        <v>12732.800000000001</v>
      </c>
      <c r="AL1293" s="9">
        <f t="shared" si="490"/>
        <v>0</v>
      </c>
      <c r="AM1293" s="9">
        <f t="shared" si="491"/>
        <v>0</v>
      </c>
      <c r="AN1293" s="9">
        <f t="shared" si="492"/>
        <v>0</v>
      </c>
      <c r="AO1293" s="9">
        <f t="shared" si="493"/>
        <v>0</v>
      </c>
      <c r="AP1293" s="9">
        <f t="shared" si="494"/>
        <v>0</v>
      </c>
      <c r="AQ1293" s="9">
        <f t="shared" si="495"/>
        <v>0</v>
      </c>
      <c r="AR1293" s="9">
        <f t="shared" si="496"/>
        <v>0</v>
      </c>
      <c r="AS1293" s="9">
        <f t="shared" si="497"/>
        <v>0</v>
      </c>
      <c r="AT1293" s="9">
        <f t="shared" si="498"/>
        <v>0</v>
      </c>
      <c r="AU1293" s="9">
        <f t="shared" si="499"/>
        <v>0</v>
      </c>
      <c r="AV1293" s="9">
        <f t="shared" si="500"/>
        <v>0</v>
      </c>
      <c r="AW1293" s="9">
        <f t="shared" si="501"/>
        <v>0</v>
      </c>
      <c r="AX1293" s="9">
        <f t="shared" si="502"/>
        <v>0</v>
      </c>
      <c r="AY1293" s="10">
        <f t="shared" si="503"/>
        <v>0</v>
      </c>
    </row>
    <row r="1294" spans="1:51" ht="15" customHeight="1">
      <c r="A1294" s="87">
        <v>1288</v>
      </c>
      <c r="B1294" s="85" t="str">
        <f t="shared" si="480"/>
        <v>0602330318</v>
      </c>
      <c r="C1294" s="13" t="str">
        <f t="shared" si="481"/>
        <v>060233031811</v>
      </c>
      <c r="D1294" s="13" t="str">
        <f t="shared" si="482"/>
        <v>06023303181101</v>
      </c>
      <c r="E1294" s="14"/>
      <c r="F1294" s="14" t="s">
        <v>1472</v>
      </c>
      <c r="G1294" s="14" t="s">
        <v>2694</v>
      </c>
      <c r="H1294" s="14" t="s">
        <v>2703</v>
      </c>
      <c r="I1294" s="14" t="s">
        <v>1474</v>
      </c>
      <c r="J1294" s="14" t="s">
        <v>65</v>
      </c>
      <c r="K1294" s="15" t="s">
        <v>2704</v>
      </c>
      <c r="L1294" s="14" t="s">
        <v>27</v>
      </c>
      <c r="M1294" s="14">
        <v>1</v>
      </c>
      <c r="N1294" s="14" t="s">
        <v>27</v>
      </c>
      <c r="O1294" s="24">
        <f t="shared" si="483"/>
        <v>260.8</v>
      </c>
      <c r="P1294" s="24">
        <f t="shared" si="484"/>
        <v>652</v>
      </c>
      <c r="Q1294" s="24">
        <v>84</v>
      </c>
      <c r="R1294" s="16">
        <v>210</v>
      </c>
      <c r="S1294" s="69">
        <v>0</v>
      </c>
      <c r="T1294" s="70">
        <v>0</v>
      </c>
      <c r="U1294" s="24">
        <v>176.8</v>
      </c>
      <c r="V1294" s="24">
        <v>442</v>
      </c>
      <c r="W1294" s="69">
        <f t="shared" si="485"/>
        <v>0</v>
      </c>
      <c r="X1294" s="69">
        <f>VLOOKUP(D1294,'[1]Demanda Agregada Med. y MC'!$C$7:$O$3994,13,FALSE)</f>
        <v>0</v>
      </c>
      <c r="Y1294" s="24">
        <v>0</v>
      </c>
      <c r="Z1294" s="24">
        <v>0</v>
      </c>
      <c r="AA1294" s="24">
        <v>0</v>
      </c>
      <c r="AB1294" s="24">
        <v>0</v>
      </c>
      <c r="AC1294" s="24">
        <v>0</v>
      </c>
      <c r="AD1294" s="24">
        <v>0</v>
      </c>
      <c r="AE1294" s="26">
        <v>0</v>
      </c>
      <c r="AF1294" s="25">
        <v>0</v>
      </c>
      <c r="AG1294" s="22">
        <v>280.60000000000002</v>
      </c>
      <c r="AH1294" s="20">
        <f t="shared" si="486"/>
        <v>73180.48000000001</v>
      </c>
      <c r="AI1294" s="9">
        <f t="shared" si="487"/>
        <v>182951.2</v>
      </c>
      <c r="AJ1294" s="9">
        <f t="shared" si="488"/>
        <v>23570.400000000001</v>
      </c>
      <c r="AK1294" s="9">
        <f t="shared" si="489"/>
        <v>58926.000000000007</v>
      </c>
      <c r="AL1294" s="9">
        <f t="shared" si="490"/>
        <v>0</v>
      </c>
      <c r="AM1294" s="9">
        <f t="shared" si="491"/>
        <v>0</v>
      </c>
      <c r="AN1294" s="9">
        <f t="shared" si="492"/>
        <v>49610.080000000009</v>
      </c>
      <c r="AO1294" s="9">
        <f t="shared" si="493"/>
        <v>124025.20000000001</v>
      </c>
      <c r="AP1294" s="9">
        <f t="shared" si="494"/>
        <v>0</v>
      </c>
      <c r="AQ1294" s="9">
        <f t="shared" si="495"/>
        <v>0</v>
      </c>
      <c r="AR1294" s="9">
        <f t="shared" si="496"/>
        <v>0</v>
      </c>
      <c r="AS1294" s="9">
        <f t="shared" si="497"/>
        <v>0</v>
      </c>
      <c r="AT1294" s="9">
        <f t="shared" si="498"/>
        <v>0</v>
      </c>
      <c r="AU1294" s="9">
        <f t="shared" si="499"/>
        <v>0</v>
      </c>
      <c r="AV1294" s="9">
        <f t="shared" si="500"/>
        <v>0</v>
      </c>
      <c r="AW1294" s="9">
        <f t="shared" si="501"/>
        <v>0</v>
      </c>
      <c r="AX1294" s="9">
        <f t="shared" si="502"/>
        <v>0</v>
      </c>
      <c r="AY1294" s="10">
        <f t="shared" si="503"/>
        <v>0</v>
      </c>
    </row>
    <row r="1295" spans="1:51" ht="15" customHeight="1">
      <c r="A1295" s="87">
        <v>1289</v>
      </c>
      <c r="B1295" s="85" t="str">
        <f t="shared" si="480"/>
        <v>0602330383</v>
      </c>
      <c r="C1295" s="13" t="str">
        <f t="shared" si="481"/>
        <v>060233038311</v>
      </c>
      <c r="D1295" s="13" t="str">
        <f t="shared" si="482"/>
        <v>06023303831101</v>
      </c>
      <c r="E1295" s="14">
        <v>25400135</v>
      </c>
      <c r="F1295" s="14" t="s">
        <v>1472</v>
      </c>
      <c r="G1295" s="14" t="s">
        <v>2694</v>
      </c>
      <c r="H1295" s="14" t="s">
        <v>2706</v>
      </c>
      <c r="I1295" s="14" t="s">
        <v>1474</v>
      </c>
      <c r="J1295" s="14" t="s">
        <v>65</v>
      </c>
      <c r="K1295" s="15" t="s">
        <v>2707</v>
      </c>
      <c r="L1295" s="14" t="s">
        <v>27</v>
      </c>
      <c r="M1295" s="14">
        <v>1</v>
      </c>
      <c r="N1295" s="14" t="s">
        <v>27</v>
      </c>
      <c r="O1295" s="24">
        <f t="shared" si="483"/>
        <v>558</v>
      </c>
      <c r="P1295" s="24">
        <f t="shared" si="484"/>
        <v>1395</v>
      </c>
      <c r="Q1295" s="24">
        <v>466</v>
      </c>
      <c r="R1295" s="16">
        <v>1165</v>
      </c>
      <c r="S1295" s="69">
        <v>0</v>
      </c>
      <c r="T1295" s="70">
        <v>0</v>
      </c>
      <c r="U1295" s="24">
        <v>12</v>
      </c>
      <c r="V1295" s="24">
        <v>30</v>
      </c>
      <c r="W1295" s="69">
        <f t="shared" si="485"/>
        <v>80</v>
      </c>
      <c r="X1295" s="69">
        <f>VLOOKUP(D1295,'[1]Demanda Agregada Med. y MC'!$C$7:$O$3994,13,FALSE)</f>
        <v>200</v>
      </c>
      <c r="Y1295" s="24">
        <v>0</v>
      </c>
      <c r="Z1295" s="24">
        <v>0</v>
      </c>
      <c r="AA1295" s="24">
        <v>0</v>
      </c>
      <c r="AB1295" s="24">
        <v>0</v>
      </c>
      <c r="AC1295" s="24">
        <v>0</v>
      </c>
      <c r="AD1295" s="24">
        <v>0</v>
      </c>
      <c r="AE1295" s="26">
        <v>0</v>
      </c>
      <c r="AF1295" s="25">
        <v>0</v>
      </c>
      <c r="AG1295" s="22">
        <v>234.85119761135428</v>
      </c>
      <c r="AH1295" s="20">
        <f t="shared" si="486"/>
        <v>131046.96826713569</v>
      </c>
      <c r="AI1295" s="9">
        <f t="shared" si="487"/>
        <v>327617.42066783924</v>
      </c>
      <c r="AJ1295" s="9">
        <f t="shared" si="488"/>
        <v>109440.6580868911</v>
      </c>
      <c r="AK1295" s="9">
        <f t="shared" si="489"/>
        <v>273601.64521722775</v>
      </c>
      <c r="AL1295" s="9">
        <f t="shared" si="490"/>
        <v>0</v>
      </c>
      <c r="AM1295" s="9">
        <f t="shared" si="491"/>
        <v>0</v>
      </c>
      <c r="AN1295" s="9">
        <f t="shared" si="492"/>
        <v>2818.2143713362511</v>
      </c>
      <c r="AO1295" s="9">
        <f t="shared" si="493"/>
        <v>7045.5359283406287</v>
      </c>
      <c r="AP1295" s="9">
        <f t="shared" si="494"/>
        <v>18788.095808908343</v>
      </c>
      <c r="AQ1295" s="9">
        <f t="shared" si="495"/>
        <v>46970.239522270858</v>
      </c>
      <c r="AR1295" s="9">
        <f t="shared" si="496"/>
        <v>0</v>
      </c>
      <c r="AS1295" s="9">
        <f t="shared" si="497"/>
        <v>0</v>
      </c>
      <c r="AT1295" s="9">
        <f t="shared" si="498"/>
        <v>0</v>
      </c>
      <c r="AU1295" s="9">
        <f t="shared" si="499"/>
        <v>0</v>
      </c>
      <c r="AV1295" s="9">
        <f t="shared" si="500"/>
        <v>0</v>
      </c>
      <c r="AW1295" s="9">
        <f t="shared" si="501"/>
        <v>0</v>
      </c>
      <c r="AX1295" s="9">
        <f t="shared" si="502"/>
        <v>0</v>
      </c>
      <c r="AY1295" s="10">
        <f t="shared" si="503"/>
        <v>0</v>
      </c>
    </row>
    <row r="1296" spans="1:51" ht="15" customHeight="1">
      <c r="A1296" s="87">
        <v>1290</v>
      </c>
      <c r="B1296" s="85" t="str">
        <f t="shared" si="480"/>
        <v>0602330896</v>
      </c>
      <c r="C1296" s="13" t="str">
        <f t="shared" si="481"/>
        <v>060233089600</v>
      </c>
      <c r="D1296" s="13" t="str">
        <f t="shared" si="482"/>
        <v>06023308960001</v>
      </c>
      <c r="E1296" s="14"/>
      <c r="F1296" s="14" t="s">
        <v>1472</v>
      </c>
      <c r="G1296" s="14" t="s">
        <v>2694</v>
      </c>
      <c r="H1296" s="14" t="s">
        <v>2708</v>
      </c>
      <c r="I1296" s="14" t="s">
        <v>24</v>
      </c>
      <c r="J1296" s="14" t="s">
        <v>65</v>
      </c>
      <c r="K1296" s="15" t="s">
        <v>2709</v>
      </c>
      <c r="L1296" s="14" t="s">
        <v>27</v>
      </c>
      <c r="M1296" s="14">
        <v>1</v>
      </c>
      <c r="N1296" s="14" t="s">
        <v>27</v>
      </c>
      <c r="O1296" s="24">
        <f t="shared" si="483"/>
        <v>3</v>
      </c>
      <c r="P1296" s="24">
        <f t="shared" si="484"/>
        <v>6</v>
      </c>
      <c r="Q1296" s="24">
        <v>3</v>
      </c>
      <c r="R1296" s="16">
        <v>6</v>
      </c>
      <c r="S1296" s="69">
        <v>0</v>
      </c>
      <c r="T1296" s="70">
        <v>0</v>
      </c>
      <c r="U1296" s="24">
        <v>0</v>
      </c>
      <c r="V1296" s="24">
        <v>0</v>
      </c>
      <c r="W1296" s="69">
        <f t="shared" si="485"/>
        <v>0</v>
      </c>
      <c r="X1296" s="69">
        <f>VLOOKUP(D1296,'[1]Demanda Agregada Med. y MC'!$C$7:$O$3994,13,FALSE)</f>
        <v>0</v>
      </c>
      <c r="Y1296" s="24">
        <v>0</v>
      </c>
      <c r="Z1296" s="24">
        <v>0</v>
      </c>
      <c r="AA1296" s="24">
        <v>0</v>
      </c>
      <c r="AB1296" s="24">
        <v>0</v>
      </c>
      <c r="AC1296" s="24">
        <v>0</v>
      </c>
      <c r="AD1296" s="24">
        <v>0</v>
      </c>
      <c r="AE1296" s="26">
        <v>0</v>
      </c>
      <c r="AF1296" s="25">
        <v>0</v>
      </c>
      <c r="AG1296" s="22">
        <v>1805.96</v>
      </c>
      <c r="AH1296" s="20">
        <f t="shared" si="486"/>
        <v>5417.88</v>
      </c>
      <c r="AI1296" s="9">
        <f t="shared" si="487"/>
        <v>10835.76</v>
      </c>
      <c r="AJ1296" s="9">
        <f t="shared" si="488"/>
        <v>5417.88</v>
      </c>
      <c r="AK1296" s="9">
        <f t="shared" si="489"/>
        <v>10835.76</v>
      </c>
      <c r="AL1296" s="9">
        <f t="shared" si="490"/>
        <v>0</v>
      </c>
      <c r="AM1296" s="9">
        <f t="shared" si="491"/>
        <v>0</v>
      </c>
      <c r="AN1296" s="9">
        <f t="shared" si="492"/>
        <v>0</v>
      </c>
      <c r="AO1296" s="9">
        <f t="shared" si="493"/>
        <v>0</v>
      </c>
      <c r="AP1296" s="9">
        <f t="shared" si="494"/>
        <v>0</v>
      </c>
      <c r="AQ1296" s="9">
        <f t="shared" si="495"/>
        <v>0</v>
      </c>
      <c r="AR1296" s="9">
        <f t="shared" si="496"/>
        <v>0</v>
      </c>
      <c r="AS1296" s="9">
        <f t="shared" si="497"/>
        <v>0</v>
      </c>
      <c r="AT1296" s="9">
        <f t="shared" si="498"/>
        <v>0</v>
      </c>
      <c r="AU1296" s="9">
        <f t="shared" si="499"/>
        <v>0</v>
      </c>
      <c r="AV1296" s="9">
        <f t="shared" si="500"/>
        <v>0</v>
      </c>
      <c r="AW1296" s="9">
        <f t="shared" si="501"/>
        <v>0</v>
      </c>
      <c r="AX1296" s="9">
        <f t="shared" si="502"/>
        <v>0</v>
      </c>
      <c r="AY1296" s="10">
        <f t="shared" si="503"/>
        <v>0</v>
      </c>
    </row>
    <row r="1297" spans="1:51" ht="15" customHeight="1">
      <c r="A1297" s="87">
        <v>1291</v>
      </c>
      <c r="B1297" s="85" t="str">
        <f t="shared" si="480"/>
        <v>0602330912</v>
      </c>
      <c r="C1297" s="13" t="str">
        <f t="shared" si="481"/>
        <v>060233091201</v>
      </c>
      <c r="D1297" s="13" t="str">
        <f t="shared" si="482"/>
        <v>06023309120101</v>
      </c>
      <c r="E1297" s="14"/>
      <c r="F1297" s="14" t="s">
        <v>1472</v>
      </c>
      <c r="G1297" s="14" t="s">
        <v>2694</v>
      </c>
      <c r="H1297" s="14" t="s">
        <v>2206</v>
      </c>
      <c r="I1297" s="14" t="s">
        <v>65</v>
      </c>
      <c r="J1297" s="14" t="s">
        <v>65</v>
      </c>
      <c r="K1297" s="15" t="s">
        <v>2710</v>
      </c>
      <c r="L1297" s="14" t="s">
        <v>27</v>
      </c>
      <c r="M1297" s="14">
        <v>1</v>
      </c>
      <c r="N1297" s="14" t="s">
        <v>27</v>
      </c>
      <c r="O1297" s="24">
        <f t="shared" si="483"/>
        <v>8</v>
      </c>
      <c r="P1297" s="24">
        <f t="shared" si="484"/>
        <v>18</v>
      </c>
      <c r="Q1297" s="24">
        <v>8</v>
      </c>
      <c r="R1297" s="16">
        <v>18</v>
      </c>
      <c r="S1297" s="69">
        <v>0</v>
      </c>
      <c r="T1297" s="70">
        <v>0</v>
      </c>
      <c r="U1297" s="24">
        <v>0</v>
      </c>
      <c r="V1297" s="24">
        <v>0</v>
      </c>
      <c r="W1297" s="69">
        <f t="shared" si="485"/>
        <v>0</v>
      </c>
      <c r="X1297" s="69">
        <f>VLOOKUP(D1297,'[1]Demanda Agregada Med. y MC'!$C$7:$O$3994,13,FALSE)</f>
        <v>0</v>
      </c>
      <c r="Y1297" s="24">
        <v>0</v>
      </c>
      <c r="Z1297" s="24">
        <v>0</v>
      </c>
      <c r="AA1297" s="24">
        <v>0</v>
      </c>
      <c r="AB1297" s="24">
        <v>0</v>
      </c>
      <c r="AC1297" s="24">
        <v>0</v>
      </c>
      <c r="AD1297" s="24">
        <v>0</v>
      </c>
      <c r="AE1297" s="26">
        <v>0</v>
      </c>
      <c r="AF1297" s="25">
        <v>0</v>
      </c>
      <c r="AG1297" s="22">
        <v>2233.7600000000002</v>
      </c>
      <c r="AH1297" s="20">
        <f t="shared" si="486"/>
        <v>17870.080000000002</v>
      </c>
      <c r="AI1297" s="9">
        <f t="shared" si="487"/>
        <v>40207.680000000008</v>
      </c>
      <c r="AJ1297" s="9">
        <f t="shared" si="488"/>
        <v>17870.080000000002</v>
      </c>
      <c r="AK1297" s="9">
        <f t="shared" si="489"/>
        <v>40207.680000000008</v>
      </c>
      <c r="AL1297" s="9">
        <f t="shared" si="490"/>
        <v>0</v>
      </c>
      <c r="AM1297" s="9">
        <f t="shared" si="491"/>
        <v>0</v>
      </c>
      <c r="AN1297" s="9">
        <f t="shared" si="492"/>
        <v>0</v>
      </c>
      <c r="AO1297" s="9">
        <f t="shared" si="493"/>
        <v>0</v>
      </c>
      <c r="AP1297" s="9">
        <f t="shared" si="494"/>
        <v>0</v>
      </c>
      <c r="AQ1297" s="9">
        <f t="shared" si="495"/>
        <v>0</v>
      </c>
      <c r="AR1297" s="9">
        <f t="shared" si="496"/>
        <v>0</v>
      </c>
      <c r="AS1297" s="9">
        <f t="shared" si="497"/>
        <v>0</v>
      </c>
      <c r="AT1297" s="9">
        <f t="shared" si="498"/>
        <v>0</v>
      </c>
      <c r="AU1297" s="9">
        <f t="shared" si="499"/>
        <v>0</v>
      </c>
      <c r="AV1297" s="9">
        <f t="shared" si="500"/>
        <v>0</v>
      </c>
      <c r="AW1297" s="9">
        <f t="shared" si="501"/>
        <v>0</v>
      </c>
      <c r="AX1297" s="9">
        <f t="shared" si="502"/>
        <v>0</v>
      </c>
      <c r="AY1297" s="10">
        <f t="shared" si="503"/>
        <v>0</v>
      </c>
    </row>
    <row r="1298" spans="1:51" ht="15" customHeight="1">
      <c r="A1298" s="87">
        <v>1292</v>
      </c>
      <c r="B1298" s="85" t="str">
        <f t="shared" si="480"/>
        <v>0602350019</v>
      </c>
      <c r="C1298" s="13" t="str">
        <f t="shared" si="481"/>
        <v>060235001911</v>
      </c>
      <c r="D1298" s="13" t="str">
        <f t="shared" si="482"/>
        <v>06023500191101</v>
      </c>
      <c r="E1298" s="14">
        <v>25400148</v>
      </c>
      <c r="F1298" s="14" t="s">
        <v>1472</v>
      </c>
      <c r="G1298" s="14" t="s">
        <v>2711</v>
      </c>
      <c r="H1298" s="14" t="s">
        <v>2591</v>
      </c>
      <c r="I1298" s="14" t="s">
        <v>1474</v>
      </c>
      <c r="J1298" s="14" t="s">
        <v>65</v>
      </c>
      <c r="K1298" s="15" t="s">
        <v>2712</v>
      </c>
      <c r="L1298" s="14" t="s">
        <v>26</v>
      </c>
      <c r="M1298" s="14">
        <v>12</v>
      </c>
      <c r="N1298" s="14" t="s">
        <v>27</v>
      </c>
      <c r="O1298" s="24">
        <f t="shared" si="483"/>
        <v>875</v>
      </c>
      <c r="P1298" s="24">
        <f t="shared" si="484"/>
        <v>2183</v>
      </c>
      <c r="Q1298" s="24">
        <v>32</v>
      </c>
      <c r="R1298" s="16">
        <v>78</v>
      </c>
      <c r="S1298" s="69">
        <v>0</v>
      </c>
      <c r="T1298" s="70">
        <v>0</v>
      </c>
      <c r="U1298" s="24">
        <v>817.2</v>
      </c>
      <c r="V1298" s="24">
        <v>2043</v>
      </c>
      <c r="W1298" s="69">
        <f t="shared" si="485"/>
        <v>22.8</v>
      </c>
      <c r="X1298" s="69">
        <f>VLOOKUP(D1298,'[1]Demanda Agregada Med. y MC'!$C$7:$O$3994,13,FALSE)</f>
        <v>57</v>
      </c>
      <c r="Y1298" s="24">
        <v>0</v>
      </c>
      <c r="Z1298" s="24">
        <v>0</v>
      </c>
      <c r="AA1298" s="24">
        <v>0</v>
      </c>
      <c r="AB1298" s="24">
        <v>0</v>
      </c>
      <c r="AC1298" s="24">
        <v>0</v>
      </c>
      <c r="AD1298" s="24">
        <v>0</v>
      </c>
      <c r="AE1298" s="26">
        <v>3</v>
      </c>
      <c r="AF1298" s="25">
        <v>5</v>
      </c>
      <c r="AG1298" s="22">
        <v>29.44</v>
      </c>
      <c r="AH1298" s="20">
        <f t="shared" si="486"/>
        <v>25760</v>
      </c>
      <c r="AI1298" s="9">
        <f t="shared" si="487"/>
        <v>64267.520000000004</v>
      </c>
      <c r="AJ1298" s="9">
        <f t="shared" si="488"/>
        <v>942.08</v>
      </c>
      <c r="AK1298" s="9">
        <f t="shared" si="489"/>
        <v>2296.3200000000002</v>
      </c>
      <c r="AL1298" s="9">
        <f t="shared" si="490"/>
        <v>0</v>
      </c>
      <c r="AM1298" s="9">
        <f t="shared" si="491"/>
        <v>0</v>
      </c>
      <c r="AN1298" s="9">
        <f t="shared" si="492"/>
        <v>24058.368000000002</v>
      </c>
      <c r="AO1298" s="9">
        <f t="shared" si="493"/>
        <v>60145.920000000006</v>
      </c>
      <c r="AP1298" s="9">
        <f t="shared" si="494"/>
        <v>671.23200000000008</v>
      </c>
      <c r="AQ1298" s="9">
        <f t="shared" si="495"/>
        <v>1678.0800000000002</v>
      </c>
      <c r="AR1298" s="9">
        <f t="shared" si="496"/>
        <v>0</v>
      </c>
      <c r="AS1298" s="9">
        <f t="shared" si="497"/>
        <v>0</v>
      </c>
      <c r="AT1298" s="9">
        <f t="shared" si="498"/>
        <v>0</v>
      </c>
      <c r="AU1298" s="9">
        <f t="shared" si="499"/>
        <v>0</v>
      </c>
      <c r="AV1298" s="9">
        <f t="shared" si="500"/>
        <v>0</v>
      </c>
      <c r="AW1298" s="9">
        <f t="shared" si="501"/>
        <v>0</v>
      </c>
      <c r="AX1298" s="9">
        <f t="shared" si="502"/>
        <v>88.320000000000007</v>
      </c>
      <c r="AY1298" s="10">
        <f t="shared" si="503"/>
        <v>147.20000000000002</v>
      </c>
    </row>
    <row r="1299" spans="1:51" ht="15" customHeight="1">
      <c r="A1299" s="87">
        <v>1293</v>
      </c>
      <c r="B1299" s="85" t="str">
        <f t="shared" si="480"/>
        <v>0602430019</v>
      </c>
      <c r="C1299" s="13" t="str">
        <f t="shared" si="481"/>
        <v>060243001904</v>
      </c>
      <c r="D1299" s="13" t="str">
        <f t="shared" si="482"/>
        <v>06024300190401</v>
      </c>
      <c r="E1299" s="14">
        <v>25400225</v>
      </c>
      <c r="F1299" s="14" t="s">
        <v>1472</v>
      </c>
      <c r="G1299" s="14" t="s">
        <v>2713</v>
      </c>
      <c r="H1299" s="14" t="s">
        <v>2591</v>
      </c>
      <c r="I1299" s="14" t="s">
        <v>632</v>
      </c>
      <c r="J1299" s="14" t="s">
        <v>65</v>
      </c>
      <c r="K1299" s="15" t="s">
        <v>2714</v>
      </c>
      <c r="L1299" s="14" t="s">
        <v>26</v>
      </c>
      <c r="M1299" s="14">
        <v>5</v>
      </c>
      <c r="N1299" s="14" t="s">
        <v>27</v>
      </c>
      <c r="O1299" s="24">
        <f t="shared" si="483"/>
        <v>12</v>
      </c>
      <c r="P1299" s="24">
        <f t="shared" si="484"/>
        <v>28</v>
      </c>
      <c r="Q1299" s="24">
        <v>8</v>
      </c>
      <c r="R1299" s="16">
        <v>20</v>
      </c>
      <c r="S1299" s="69">
        <v>0</v>
      </c>
      <c r="T1299" s="70">
        <v>0</v>
      </c>
      <c r="U1299" s="24">
        <v>0</v>
      </c>
      <c r="V1299" s="24">
        <v>0</v>
      </c>
      <c r="W1299" s="69">
        <f t="shared" si="485"/>
        <v>0</v>
      </c>
      <c r="X1299" s="69">
        <f>VLOOKUP(D1299,'[1]Demanda Agregada Med. y MC'!$C$7:$O$3994,13,FALSE)</f>
        <v>0</v>
      </c>
      <c r="Y1299" s="24">
        <v>0</v>
      </c>
      <c r="Z1299" s="24">
        <v>0</v>
      </c>
      <c r="AA1299" s="24">
        <v>0</v>
      </c>
      <c r="AB1299" s="24">
        <v>0</v>
      </c>
      <c r="AC1299" s="24">
        <v>0</v>
      </c>
      <c r="AD1299" s="24">
        <v>0</v>
      </c>
      <c r="AE1299" s="26">
        <v>4</v>
      </c>
      <c r="AF1299" s="25">
        <v>8</v>
      </c>
      <c r="AG1299" s="22">
        <v>423.20000000000005</v>
      </c>
      <c r="AH1299" s="20">
        <f t="shared" si="486"/>
        <v>5078.4000000000005</v>
      </c>
      <c r="AI1299" s="9">
        <f t="shared" si="487"/>
        <v>11849.600000000002</v>
      </c>
      <c r="AJ1299" s="9">
        <f t="shared" si="488"/>
        <v>3385.6000000000004</v>
      </c>
      <c r="AK1299" s="9">
        <f t="shared" si="489"/>
        <v>8464</v>
      </c>
      <c r="AL1299" s="9">
        <f t="shared" si="490"/>
        <v>0</v>
      </c>
      <c r="AM1299" s="9">
        <f t="shared" si="491"/>
        <v>0</v>
      </c>
      <c r="AN1299" s="9">
        <f t="shared" si="492"/>
        <v>0</v>
      </c>
      <c r="AO1299" s="9">
        <f t="shared" si="493"/>
        <v>0</v>
      </c>
      <c r="AP1299" s="9">
        <f t="shared" si="494"/>
        <v>0</v>
      </c>
      <c r="AQ1299" s="9">
        <f t="shared" si="495"/>
        <v>0</v>
      </c>
      <c r="AR1299" s="9">
        <f t="shared" si="496"/>
        <v>0</v>
      </c>
      <c r="AS1299" s="9">
        <f t="shared" si="497"/>
        <v>0</v>
      </c>
      <c r="AT1299" s="9">
        <f t="shared" si="498"/>
        <v>0</v>
      </c>
      <c r="AU1299" s="9">
        <f t="shared" si="499"/>
        <v>0</v>
      </c>
      <c r="AV1299" s="9">
        <f t="shared" si="500"/>
        <v>0</v>
      </c>
      <c r="AW1299" s="9">
        <f t="shared" si="501"/>
        <v>0</v>
      </c>
      <c r="AX1299" s="9">
        <f t="shared" si="502"/>
        <v>1692.8000000000002</v>
      </c>
      <c r="AY1299" s="10">
        <f t="shared" si="503"/>
        <v>3385.6000000000004</v>
      </c>
    </row>
    <row r="1300" spans="1:51" ht="15" customHeight="1">
      <c r="A1300" s="87">
        <v>1294</v>
      </c>
      <c r="B1300" s="85" t="str">
        <f t="shared" si="480"/>
        <v>0602720013</v>
      </c>
      <c r="C1300" s="13" t="str">
        <f t="shared" si="481"/>
        <v>060272001311</v>
      </c>
      <c r="D1300" s="13" t="str">
        <f t="shared" si="482"/>
        <v>06027200131101</v>
      </c>
      <c r="E1300" s="14"/>
      <c r="F1300" s="14" t="s">
        <v>1472</v>
      </c>
      <c r="G1300" s="14" t="s">
        <v>2715</v>
      </c>
      <c r="H1300" s="14" t="s">
        <v>1342</v>
      </c>
      <c r="I1300" s="14" t="s">
        <v>1474</v>
      </c>
      <c r="J1300" s="14" t="s">
        <v>65</v>
      </c>
      <c r="K1300" s="15" t="s">
        <v>2716</v>
      </c>
      <c r="L1300" s="14" t="s">
        <v>1657</v>
      </c>
      <c r="M1300" s="14">
        <v>1</v>
      </c>
      <c r="N1300" s="14" t="s">
        <v>1657</v>
      </c>
      <c r="O1300" s="24">
        <f t="shared" si="483"/>
        <v>290</v>
      </c>
      <c r="P1300" s="24">
        <f t="shared" si="484"/>
        <v>711</v>
      </c>
      <c r="Q1300" s="24">
        <v>262</v>
      </c>
      <c r="R1300" s="16">
        <v>655</v>
      </c>
      <c r="S1300" s="69">
        <v>0</v>
      </c>
      <c r="T1300" s="70">
        <v>0</v>
      </c>
      <c r="U1300" s="24">
        <v>0</v>
      </c>
      <c r="V1300" s="24">
        <v>0</v>
      </c>
      <c r="W1300" s="69">
        <f t="shared" si="485"/>
        <v>0</v>
      </c>
      <c r="X1300" s="69">
        <f>VLOOKUP(D1300,'[1]Demanda Agregada Med. y MC'!$C$7:$O$3994,13,FALSE)</f>
        <v>0</v>
      </c>
      <c r="Y1300" s="24">
        <v>0</v>
      </c>
      <c r="Z1300" s="24">
        <v>0</v>
      </c>
      <c r="AA1300" s="24">
        <v>0</v>
      </c>
      <c r="AB1300" s="24">
        <v>0</v>
      </c>
      <c r="AC1300" s="24">
        <v>28</v>
      </c>
      <c r="AD1300" s="24">
        <v>56</v>
      </c>
      <c r="AE1300" s="26">
        <v>0</v>
      </c>
      <c r="AF1300" s="25">
        <v>0</v>
      </c>
      <c r="AG1300" s="22">
        <v>3.5880000000000001</v>
      </c>
      <c r="AH1300" s="20">
        <f t="shared" si="486"/>
        <v>1040.52</v>
      </c>
      <c r="AI1300" s="9">
        <f t="shared" si="487"/>
        <v>2551.0680000000002</v>
      </c>
      <c r="AJ1300" s="9">
        <f t="shared" si="488"/>
        <v>940.05600000000004</v>
      </c>
      <c r="AK1300" s="9">
        <f t="shared" si="489"/>
        <v>2350.14</v>
      </c>
      <c r="AL1300" s="9">
        <f t="shared" si="490"/>
        <v>0</v>
      </c>
      <c r="AM1300" s="9">
        <f t="shared" si="491"/>
        <v>0</v>
      </c>
      <c r="AN1300" s="9">
        <f t="shared" si="492"/>
        <v>0</v>
      </c>
      <c r="AO1300" s="9">
        <f t="shared" si="493"/>
        <v>0</v>
      </c>
      <c r="AP1300" s="9">
        <f t="shared" si="494"/>
        <v>0</v>
      </c>
      <c r="AQ1300" s="9">
        <f t="shared" si="495"/>
        <v>0</v>
      </c>
      <c r="AR1300" s="9">
        <f t="shared" si="496"/>
        <v>0</v>
      </c>
      <c r="AS1300" s="9">
        <f t="shared" si="497"/>
        <v>0</v>
      </c>
      <c r="AT1300" s="9">
        <f t="shared" si="498"/>
        <v>0</v>
      </c>
      <c r="AU1300" s="9">
        <f t="shared" si="499"/>
        <v>0</v>
      </c>
      <c r="AV1300" s="9">
        <f t="shared" si="500"/>
        <v>100.464</v>
      </c>
      <c r="AW1300" s="9">
        <f t="shared" si="501"/>
        <v>200.928</v>
      </c>
      <c r="AX1300" s="9">
        <f t="shared" si="502"/>
        <v>0</v>
      </c>
      <c r="AY1300" s="10">
        <f t="shared" si="503"/>
        <v>0</v>
      </c>
    </row>
    <row r="1301" spans="1:51" ht="15" customHeight="1">
      <c r="A1301" s="87">
        <v>1295</v>
      </c>
      <c r="B1301" s="85" t="str">
        <f t="shared" si="480"/>
        <v>0602720021</v>
      </c>
      <c r="C1301" s="13" t="str">
        <f t="shared" si="481"/>
        <v>060272002111</v>
      </c>
      <c r="D1301" s="13" t="str">
        <f t="shared" si="482"/>
        <v>06027200211101</v>
      </c>
      <c r="E1301" s="14"/>
      <c r="F1301" s="14" t="s">
        <v>1472</v>
      </c>
      <c r="G1301" s="14" t="s">
        <v>2715</v>
      </c>
      <c r="H1301" s="14" t="s">
        <v>1347</v>
      </c>
      <c r="I1301" s="14" t="s">
        <v>1474</v>
      </c>
      <c r="J1301" s="14" t="s">
        <v>65</v>
      </c>
      <c r="K1301" s="15" t="s">
        <v>2717</v>
      </c>
      <c r="L1301" s="14" t="s">
        <v>1657</v>
      </c>
      <c r="M1301" s="14">
        <v>1</v>
      </c>
      <c r="N1301" s="14" t="s">
        <v>1657</v>
      </c>
      <c r="O1301" s="24">
        <f t="shared" si="483"/>
        <v>2117.8000000000002</v>
      </c>
      <c r="P1301" s="24">
        <f t="shared" si="484"/>
        <v>5293</v>
      </c>
      <c r="Q1301" s="24">
        <v>1829</v>
      </c>
      <c r="R1301" s="16">
        <v>4571</v>
      </c>
      <c r="S1301" s="69">
        <v>0</v>
      </c>
      <c r="T1301" s="70">
        <v>0</v>
      </c>
      <c r="U1301" s="24">
        <v>188.8</v>
      </c>
      <c r="V1301" s="24">
        <v>472</v>
      </c>
      <c r="W1301" s="69">
        <f t="shared" si="485"/>
        <v>100</v>
      </c>
      <c r="X1301" s="69">
        <f>VLOOKUP(D1301,'[1]Demanda Agregada Med. y MC'!$C$7:$O$3994,13,FALSE)</f>
        <v>250</v>
      </c>
      <c r="Y1301" s="24">
        <v>0</v>
      </c>
      <c r="Z1301" s="24">
        <v>0</v>
      </c>
      <c r="AA1301" s="24">
        <v>0</v>
      </c>
      <c r="AB1301" s="24">
        <v>0</v>
      </c>
      <c r="AC1301" s="24">
        <v>0</v>
      </c>
      <c r="AD1301" s="24">
        <v>0</v>
      </c>
      <c r="AE1301" s="26">
        <v>0</v>
      </c>
      <c r="AF1301" s="25">
        <v>0</v>
      </c>
      <c r="AG1301" s="22">
        <v>3.5880000000000001</v>
      </c>
      <c r="AH1301" s="20">
        <f t="shared" si="486"/>
        <v>7598.666400000001</v>
      </c>
      <c r="AI1301" s="9">
        <f t="shared" si="487"/>
        <v>18991.284</v>
      </c>
      <c r="AJ1301" s="9">
        <f t="shared" si="488"/>
        <v>6562.4520000000002</v>
      </c>
      <c r="AK1301" s="9">
        <f t="shared" si="489"/>
        <v>16400.748</v>
      </c>
      <c r="AL1301" s="9">
        <f t="shared" si="490"/>
        <v>0</v>
      </c>
      <c r="AM1301" s="9">
        <f t="shared" si="491"/>
        <v>0</v>
      </c>
      <c r="AN1301" s="9">
        <f t="shared" si="492"/>
        <v>677.4144</v>
      </c>
      <c r="AO1301" s="9">
        <f t="shared" si="493"/>
        <v>1693.5360000000001</v>
      </c>
      <c r="AP1301" s="9">
        <f t="shared" si="494"/>
        <v>358.8</v>
      </c>
      <c r="AQ1301" s="9">
        <f t="shared" si="495"/>
        <v>897</v>
      </c>
      <c r="AR1301" s="9">
        <f t="shared" si="496"/>
        <v>0</v>
      </c>
      <c r="AS1301" s="9">
        <f t="shared" si="497"/>
        <v>0</v>
      </c>
      <c r="AT1301" s="9">
        <f t="shared" si="498"/>
        <v>0</v>
      </c>
      <c r="AU1301" s="9">
        <f t="shared" si="499"/>
        <v>0</v>
      </c>
      <c r="AV1301" s="9">
        <f t="shared" si="500"/>
        <v>0</v>
      </c>
      <c r="AW1301" s="9">
        <f t="shared" si="501"/>
        <v>0</v>
      </c>
      <c r="AX1301" s="9">
        <f t="shared" si="502"/>
        <v>0</v>
      </c>
      <c r="AY1301" s="10">
        <f t="shared" si="503"/>
        <v>0</v>
      </c>
    </row>
    <row r="1302" spans="1:51" ht="15" customHeight="1">
      <c r="A1302" s="87">
        <v>1296</v>
      </c>
      <c r="B1302" s="85" t="str">
        <f t="shared" si="480"/>
        <v>0602720039</v>
      </c>
      <c r="C1302" s="13" t="str">
        <f t="shared" si="481"/>
        <v>060272003911</v>
      </c>
      <c r="D1302" s="13" t="str">
        <f t="shared" si="482"/>
        <v>06027200391101</v>
      </c>
      <c r="E1302" s="14"/>
      <c r="F1302" s="14" t="s">
        <v>1472</v>
      </c>
      <c r="G1302" s="14" t="s">
        <v>2715</v>
      </c>
      <c r="H1302" s="14" t="s">
        <v>1626</v>
      </c>
      <c r="I1302" s="14" t="s">
        <v>1474</v>
      </c>
      <c r="J1302" s="14" t="s">
        <v>65</v>
      </c>
      <c r="K1302" s="15" t="s">
        <v>2718</v>
      </c>
      <c r="L1302" s="14" t="s">
        <v>1657</v>
      </c>
      <c r="M1302" s="14">
        <v>1</v>
      </c>
      <c r="N1302" s="14" t="s">
        <v>1657</v>
      </c>
      <c r="O1302" s="24">
        <f t="shared" si="483"/>
        <v>2585.9</v>
      </c>
      <c r="P1302" s="24">
        <f t="shared" si="484"/>
        <v>6422</v>
      </c>
      <c r="Q1302" s="24">
        <v>2256</v>
      </c>
      <c r="R1302" s="16">
        <v>5639</v>
      </c>
      <c r="S1302" s="69">
        <v>0</v>
      </c>
      <c r="T1302" s="70">
        <v>0</v>
      </c>
      <c r="U1302" s="24">
        <v>246.4</v>
      </c>
      <c r="V1302" s="24">
        <v>616</v>
      </c>
      <c r="W1302" s="69">
        <f t="shared" si="485"/>
        <v>0</v>
      </c>
      <c r="X1302" s="69">
        <f>VLOOKUP(D1302,'[1]Demanda Agregada Med. y MC'!$C$7:$O$3994,13,FALSE)</f>
        <v>0</v>
      </c>
      <c r="Y1302" s="24">
        <v>0</v>
      </c>
      <c r="Z1302" s="24">
        <v>0</v>
      </c>
      <c r="AA1302" s="24">
        <v>0</v>
      </c>
      <c r="AB1302" s="24">
        <v>0</v>
      </c>
      <c r="AC1302" s="24">
        <v>83.5</v>
      </c>
      <c r="AD1302" s="24">
        <v>167</v>
      </c>
      <c r="AE1302" s="26">
        <v>0</v>
      </c>
      <c r="AF1302" s="25">
        <v>0</v>
      </c>
      <c r="AG1302" s="22">
        <v>3.5880000000000001</v>
      </c>
      <c r="AH1302" s="20">
        <f t="shared" si="486"/>
        <v>9278.2092000000011</v>
      </c>
      <c r="AI1302" s="9">
        <f t="shared" si="487"/>
        <v>23042.136000000002</v>
      </c>
      <c r="AJ1302" s="9">
        <f t="shared" si="488"/>
        <v>8094.5280000000002</v>
      </c>
      <c r="AK1302" s="9">
        <f t="shared" si="489"/>
        <v>20232.732</v>
      </c>
      <c r="AL1302" s="9">
        <f t="shared" si="490"/>
        <v>0</v>
      </c>
      <c r="AM1302" s="9">
        <f t="shared" si="491"/>
        <v>0</v>
      </c>
      <c r="AN1302" s="9">
        <f t="shared" si="492"/>
        <v>884.08320000000003</v>
      </c>
      <c r="AO1302" s="9">
        <f t="shared" si="493"/>
        <v>2210.2080000000001</v>
      </c>
      <c r="AP1302" s="9">
        <f t="shared" si="494"/>
        <v>0</v>
      </c>
      <c r="AQ1302" s="9">
        <f t="shared" si="495"/>
        <v>0</v>
      </c>
      <c r="AR1302" s="9">
        <f t="shared" si="496"/>
        <v>0</v>
      </c>
      <c r="AS1302" s="9">
        <f t="shared" si="497"/>
        <v>0</v>
      </c>
      <c r="AT1302" s="9">
        <f t="shared" si="498"/>
        <v>0</v>
      </c>
      <c r="AU1302" s="9">
        <f t="shared" si="499"/>
        <v>0</v>
      </c>
      <c r="AV1302" s="9">
        <f t="shared" si="500"/>
        <v>299.59800000000001</v>
      </c>
      <c r="AW1302" s="9">
        <f t="shared" si="501"/>
        <v>599.19600000000003</v>
      </c>
      <c r="AX1302" s="9">
        <f t="shared" si="502"/>
        <v>0</v>
      </c>
      <c r="AY1302" s="10">
        <f t="shared" si="503"/>
        <v>0</v>
      </c>
    </row>
    <row r="1303" spans="1:51" ht="15" customHeight="1">
      <c r="A1303" s="87">
        <v>1297</v>
      </c>
      <c r="B1303" s="85" t="str">
        <f t="shared" si="480"/>
        <v>0602720047</v>
      </c>
      <c r="C1303" s="13" t="str">
        <f t="shared" si="481"/>
        <v>060272004711</v>
      </c>
      <c r="D1303" s="13" t="str">
        <f t="shared" si="482"/>
        <v>06027200471101</v>
      </c>
      <c r="E1303" s="14"/>
      <c r="F1303" s="14" t="s">
        <v>1472</v>
      </c>
      <c r="G1303" s="14" t="s">
        <v>2715</v>
      </c>
      <c r="H1303" s="14" t="s">
        <v>1710</v>
      </c>
      <c r="I1303" s="14" t="s">
        <v>1474</v>
      </c>
      <c r="J1303" s="14" t="s">
        <v>65</v>
      </c>
      <c r="K1303" s="15" t="s">
        <v>2719</v>
      </c>
      <c r="L1303" s="14" t="s">
        <v>1657</v>
      </c>
      <c r="M1303" s="14">
        <v>1</v>
      </c>
      <c r="N1303" s="14" t="s">
        <v>1657</v>
      </c>
      <c r="O1303" s="24">
        <f t="shared" si="483"/>
        <v>2179</v>
      </c>
      <c r="P1303" s="24">
        <f t="shared" si="484"/>
        <v>5144</v>
      </c>
      <c r="Q1303" s="24">
        <v>1512</v>
      </c>
      <c r="R1303" s="16">
        <v>3780</v>
      </c>
      <c r="S1303" s="69">
        <v>0</v>
      </c>
      <c r="T1303" s="70">
        <v>0</v>
      </c>
      <c r="U1303" s="24">
        <v>60</v>
      </c>
      <c r="V1303" s="24">
        <v>150</v>
      </c>
      <c r="W1303" s="69">
        <f t="shared" si="485"/>
        <v>0</v>
      </c>
      <c r="X1303" s="69">
        <f>VLOOKUP(D1303,'[1]Demanda Agregada Med. y MC'!$C$7:$O$3994,13,FALSE)</f>
        <v>0</v>
      </c>
      <c r="Y1303" s="24">
        <v>0</v>
      </c>
      <c r="Z1303" s="24">
        <v>0</v>
      </c>
      <c r="AA1303" s="24">
        <v>0</v>
      </c>
      <c r="AB1303" s="24">
        <v>0</v>
      </c>
      <c r="AC1303" s="24">
        <v>607</v>
      </c>
      <c r="AD1303" s="24">
        <v>1214</v>
      </c>
      <c r="AE1303" s="26">
        <v>0</v>
      </c>
      <c r="AF1303" s="25">
        <v>0</v>
      </c>
      <c r="AG1303" s="22">
        <v>3.5880000000000001</v>
      </c>
      <c r="AH1303" s="20">
        <f t="shared" si="486"/>
        <v>7818.2520000000004</v>
      </c>
      <c r="AI1303" s="9">
        <f t="shared" si="487"/>
        <v>18456.671999999999</v>
      </c>
      <c r="AJ1303" s="9">
        <f t="shared" si="488"/>
        <v>5425.0560000000005</v>
      </c>
      <c r="AK1303" s="9">
        <f t="shared" si="489"/>
        <v>13562.64</v>
      </c>
      <c r="AL1303" s="9">
        <f t="shared" si="490"/>
        <v>0</v>
      </c>
      <c r="AM1303" s="9">
        <f t="shared" si="491"/>
        <v>0</v>
      </c>
      <c r="AN1303" s="9">
        <f t="shared" si="492"/>
        <v>215.28</v>
      </c>
      <c r="AO1303" s="9">
        <f t="shared" si="493"/>
        <v>538.20000000000005</v>
      </c>
      <c r="AP1303" s="9">
        <f t="shared" si="494"/>
        <v>0</v>
      </c>
      <c r="AQ1303" s="9">
        <f t="shared" si="495"/>
        <v>0</v>
      </c>
      <c r="AR1303" s="9">
        <f t="shared" si="496"/>
        <v>0</v>
      </c>
      <c r="AS1303" s="9">
        <f t="shared" si="497"/>
        <v>0</v>
      </c>
      <c r="AT1303" s="9">
        <f t="shared" si="498"/>
        <v>0</v>
      </c>
      <c r="AU1303" s="9">
        <f t="shared" si="499"/>
        <v>0</v>
      </c>
      <c r="AV1303" s="9">
        <f t="shared" si="500"/>
        <v>2177.9160000000002</v>
      </c>
      <c r="AW1303" s="9">
        <f t="shared" si="501"/>
        <v>4355.8320000000003</v>
      </c>
      <c r="AX1303" s="9">
        <f t="shared" si="502"/>
        <v>0</v>
      </c>
      <c r="AY1303" s="10">
        <f t="shared" si="503"/>
        <v>0</v>
      </c>
    </row>
    <row r="1304" spans="1:51" ht="15" customHeight="1">
      <c r="A1304" s="87">
        <v>1298</v>
      </c>
      <c r="B1304" s="85" t="str">
        <f t="shared" si="480"/>
        <v>0602740193</v>
      </c>
      <c r="C1304" s="13" t="str">
        <f t="shared" si="481"/>
        <v>060274019311</v>
      </c>
      <c r="D1304" s="13" t="str">
        <f t="shared" si="482"/>
        <v>06027401931101</v>
      </c>
      <c r="E1304" s="14">
        <v>25400157</v>
      </c>
      <c r="F1304" s="14" t="s">
        <v>1472</v>
      </c>
      <c r="G1304" s="14" t="s">
        <v>2720</v>
      </c>
      <c r="H1304" s="14" t="s">
        <v>2721</v>
      </c>
      <c r="I1304" s="14" t="s">
        <v>1474</v>
      </c>
      <c r="J1304" s="14" t="s">
        <v>65</v>
      </c>
      <c r="K1304" s="15" t="s">
        <v>2722</v>
      </c>
      <c r="L1304" s="14" t="s">
        <v>27</v>
      </c>
      <c r="M1304" s="14">
        <v>1</v>
      </c>
      <c r="N1304" s="14" t="s">
        <v>27</v>
      </c>
      <c r="O1304" s="24">
        <f t="shared" si="483"/>
        <v>3</v>
      </c>
      <c r="P1304" s="24">
        <f t="shared" si="484"/>
        <v>6</v>
      </c>
      <c r="Q1304" s="24">
        <v>3</v>
      </c>
      <c r="R1304" s="16">
        <v>6</v>
      </c>
      <c r="S1304" s="69">
        <v>0</v>
      </c>
      <c r="T1304" s="70">
        <v>0</v>
      </c>
      <c r="U1304" s="24">
        <v>0</v>
      </c>
      <c r="V1304" s="24">
        <v>0</v>
      </c>
      <c r="W1304" s="69">
        <f t="shared" si="485"/>
        <v>0</v>
      </c>
      <c r="X1304" s="69">
        <f>VLOOKUP(D1304,'[1]Demanda Agregada Med. y MC'!$C$7:$O$3994,13,FALSE)</f>
        <v>0</v>
      </c>
      <c r="Y1304" s="24">
        <v>0</v>
      </c>
      <c r="Z1304" s="24">
        <v>0</v>
      </c>
      <c r="AA1304" s="24">
        <v>0</v>
      </c>
      <c r="AB1304" s="24">
        <v>0</v>
      </c>
      <c r="AC1304" s="24">
        <v>0</v>
      </c>
      <c r="AD1304" s="24">
        <v>0</v>
      </c>
      <c r="AE1304" s="26">
        <v>0</v>
      </c>
      <c r="AF1304" s="25">
        <v>0</v>
      </c>
      <c r="AG1304" s="22">
        <v>261.28000000000003</v>
      </c>
      <c r="AH1304" s="20">
        <f t="shared" si="486"/>
        <v>783.84000000000015</v>
      </c>
      <c r="AI1304" s="9">
        <f t="shared" si="487"/>
        <v>1567.6800000000003</v>
      </c>
      <c r="AJ1304" s="9">
        <f t="shared" si="488"/>
        <v>783.84000000000015</v>
      </c>
      <c r="AK1304" s="9">
        <f t="shared" si="489"/>
        <v>1567.6800000000003</v>
      </c>
      <c r="AL1304" s="9">
        <f t="shared" si="490"/>
        <v>0</v>
      </c>
      <c r="AM1304" s="9">
        <f t="shared" si="491"/>
        <v>0</v>
      </c>
      <c r="AN1304" s="9">
        <f t="shared" si="492"/>
        <v>0</v>
      </c>
      <c r="AO1304" s="9">
        <f t="shared" si="493"/>
        <v>0</v>
      </c>
      <c r="AP1304" s="9">
        <f t="shared" si="494"/>
        <v>0</v>
      </c>
      <c r="AQ1304" s="9">
        <f t="shared" si="495"/>
        <v>0</v>
      </c>
      <c r="AR1304" s="9">
        <f t="shared" si="496"/>
        <v>0</v>
      </c>
      <c r="AS1304" s="9">
        <f t="shared" si="497"/>
        <v>0</v>
      </c>
      <c r="AT1304" s="9">
        <f t="shared" si="498"/>
        <v>0</v>
      </c>
      <c r="AU1304" s="9">
        <f t="shared" si="499"/>
        <v>0</v>
      </c>
      <c r="AV1304" s="9">
        <f t="shared" si="500"/>
        <v>0</v>
      </c>
      <c r="AW1304" s="9">
        <f t="shared" si="501"/>
        <v>0</v>
      </c>
      <c r="AX1304" s="9">
        <f t="shared" si="502"/>
        <v>0</v>
      </c>
      <c r="AY1304" s="10">
        <f t="shared" si="503"/>
        <v>0</v>
      </c>
    </row>
    <row r="1305" spans="1:51" ht="15" customHeight="1">
      <c r="A1305" s="87">
        <v>1299</v>
      </c>
      <c r="B1305" s="85" t="str">
        <f t="shared" si="480"/>
        <v>0602740201</v>
      </c>
      <c r="C1305" s="13" t="str">
        <f t="shared" si="481"/>
        <v>060274020111</v>
      </c>
      <c r="D1305" s="13" t="str">
        <f t="shared" si="482"/>
        <v>06027402011101</v>
      </c>
      <c r="E1305" s="14">
        <v>25400157</v>
      </c>
      <c r="F1305" s="14" t="s">
        <v>1472</v>
      </c>
      <c r="G1305" s="14" t="s">
        <v>2720</v>
      </c>
      <c r="H1305" s="14" t="s">
        <v>2723</v>
      </c>
      <c r="I1305" s="14" t="s">
        <v>1474</v>
      </c>
      <c r="J1305" s="14" t="s">
        <v>65</v>
      </c>
      <c r="K1305" s="15" t="s">
        <v>2724</v>
      </c>
      <c r="L1305" s="14" t="s">
        <v>27</v>
      </c>
      <c r="M1305" s="14">
        <v>1</v>
      </c>
      <c r="N1305" s="14" t="s">
        <v>27</v>
      </c>
      <c r="O1305" s="24">
        <f t="shared" si="483"/>
        <v>23.6</v>
      </c>
      <c r="P1305" s="24">
        <f t="shared" si="484"/>
        <v>59</v>
      </c>
      <c r="Q1305" s="24">
        <v>12</v>
      </c>
      <c r="R1305" s="16">
        <v>30</v>
      </c>
      <c r="S1305" s="69">
        <v>0</v>
      </c>
      <c r="T1305" s="70">
        <v>0</v>
      </c>
      <c r="U1305" s="24">
        <v>0</v>
      </c>
      <c r="V1305" s="24">
        <v>0</v>
      </c>
      <c r="W1305" s="69">
        <f t="shared" si="485"/>
        <v>11.600000000000001</v>
      </c>
      <c r="X1305" s="69">
        <f>VLOOKUP(D1305,'[1]Demanda Agregada Med. y MC'!$C$7:$O$3994,13,FALSE)</f>
        <v>29</v>
      </c>
      <c r="Y1305" s="24">
        <v>0</v>
      </c>
      <c r="Z1305" s="24">
        <v>0</v>
      </c>
      <c r="AA1305" s="24">
        <v>0</v>
      </c>
      <c r="AB1305" s="24">
        <v>0</v>
      </c>
      <c r="AC1305" s="24">
        <v>0</v>
      </c>
      <c r="AD1305" s="24">
        <v>0</v>
      </c>
      <c r="AE1305" s="26">
        <v>0</v>
      </c>
      <c r="AF1305" s="25">
        <v>0</v>
      </c>
      <c r="AG1305" s="22">
        <v>261.28000000000003</v>
      </c>
      <c r="AH1305" s="20">
        <f t="shared" si="486"/>
        <v>6166.2080000000014</v>
      </c>
      <c r="AI1305" s="9">
        <f t="shared" si="487"/>
        <v>15415.520000000002</v>
      </c>
      <c r="AJ1305" s="9">
        <f t="shared" si="488"/>
        <v>3135.3600000000006</v>
      </c>
      <c r="AK1305" s="9">
        <f t="shared" si="489"/>
        <v>7838.4000000000005</v>
      </c>
      <c r="AL1305" s="9">
        <f t="shared" si="490"/>
        <v>0</v>
      </c>
      <c r="AM1305" s="9">
        <f t="shared" si="491"/>
        <v>0</v>
      </c>
      <c r="AN1305" s="9">
        <f t="shared" si="492"/>
        <v>0</v>
      </c>
      <c r="AO1305" s="9">
        <f t="shared" si="493"/>
        <v>0</v>
      </c>
      <c r="AP1305" s="9">
        <f t="shared" si="494"/>
        <v>3030.8480000000009</v>
      </c>
      <c r="AQ1305" s="9">
        <f t="shared" si="495"/>
        <v>7577.1200000000008</v>
      </c>
      <c r="AR1305" s="9">
        <f t="shared" si="496"/>
        <v>0</v>
      </c>
      <c r="AS1305" s="9">
        <f t="shared" si="497"/>
        <v>0</v>
      </c>
      <c r="AT1305" s="9">
        <f t="shared" si="498"/>
        <v>0</v>
      </c>
      <c r="AU1305" s="9">
        <f t="shared" si="499"/>
        <v>0</v>
      </c>
      <c r="AV1305" s="9">
        <f t="shared" si="500"/>
        <v>0</v>
      </c>
      <c r="AW1305" s="9">
        <f t="shared" si="501"/>
        <v>0</v>
      </c>
      <c r="AX1305" s="9">
        <f t="shared" si="502"/>
        <v>0</v>
      </c>
      <c r="AY1305" s="10">
        <f t="shared" si="503"/>
        <v>0</v>
      </c>
    </row>
    <row r="1306" spans="1:51" ht="15" customHeight="1">
      <c r="A1306" s="87">
        <v>1300</v>
      </c>
      <c r="B1306" s="85" t="str">
        <f t="shared" si="480"/>
        <v>0602740219</v>
      </c>
      <c r="C1306" s="13" t="str">
        <f t="shared" si="481"/>
        <v>060274021911</v>
      </c>
      <c r="D1306" s="13" t="str">
        <f t="shared" si="482"/>
        <v>06027402191101</v>
      </c>
      <c r="E1306" s="14">
        <v>25400157</v>
      </c>
      <c r="F1306" s="14" t="s">
        <v>1472</v>
      </c>
      <c r="G1306" s="14" t="s">
        <v>2720</v>
      </c>
      <c r="H1306" s="14" t="s">
        <v>2174</v>
      </c>
      <c r="I1306" s="14" t="s">
        <v>1474</v>
      </c>
      <c r="J1306" s="14" t="s">
        <v>65</v>
      </c>
      <c r="K1306" s="15" t="s">
        <v>2725</v>
      </c>
      <c r="L1306" s="14" t="s">
        <v>27</v>
      </c>
      <c r="M1306" s="14">
        <v>1</v>
      </c>
      <c r="N1306" s="14" t="s">
        <v>27</v>
      </c>
      <c r="O1306" s="24">
        <f t="shared" si="483"/>
        <v>5</v>
      </c>
      <c r="P1306" s="24">
        <f t="shared" si="484"/>
        <v>12</v>
      </c>
      <c r="Q1306" s="24">
        <v>5</v>
      </c>
      <c r="R1306" s="16">
        <v>12</v>
      </c>
      <c r="S1306" s="69">
        <v>0</v>
      </c>
      <c r="T1306" s="70">
        <v>0</v>
      </c>
      <c r="U1306" s="24">
        <v>0</v>
      </c>
      <c r="V1306" s="24">
        <v>0</v>
      </c>
      <c r="W1306" s="69">
        <f t="shared" si="485"/>
        <v>0</v>
      </c>
      <c r="X1306" s="69">
        <f>VLOOKUP(D1306,'[1]Demanda Agregada Med. y MC'!$C$7:$O$3994,13,FALSE)</f>
        <v>0</v>
      </c>
      <c r="Y1306" s="24">
        <v>0</v>
      </c>
      <c r="Z1306" s="24">
        <v>0</v>
      </c>
      <c r="AA1306" s="24">
        <v>0</v>
      </c>
      <c r="AB1306" s="24">
        <v>0</v>
      </c>
      <c r="AC1306" s="24">
        <v>0</v>
      </c>
      <c r="AD1306" s="24">
        <v>0</v>
      </c>
      <c r="AE1306" s="26">
        <v>0</v>
      </c>
      <c r="AF1306" s="25">
        <v>0</v>
      </c>
      <c r="AG1306" s="22">
        <v>261.28000000000003</v>
      </c>
      <c r="AH1306" s="20">
        <f t="shared" si="486"/>
        <v>1306.4000000000001</v>
      </c>
      <c r="AI1306" s="9">
        <f t="shared" si="487"/>
        <v>3135.3600000000006</v>
      </c>
      <c r="AJ1306" s="9">
        <f t="shared" si="488"/>
        <v>1306.4000000000001</v>
      </c>
      <c r="AK1306" s="9">
        <f t="shared" si="489"/>
        <v>3135.3600000000006</v>
      </c>
      <c r="AL1306" s="9">
        <f t="shared" si="490"/>
        <v>0</v>
      </c>
      <c r="AM1306" s="9">
        <f t="shared" si="491"/>
        <v>0</v>
      </c>
      <c r="AN1306" s="9">
        <f t="shared" si="492"/>
        <v>0</v>
      </c>
      <c r="AO1306" s="9">
        <f t="shared" si="493"/>
        <v>0</v>
      </c>
      <c r="AP1306" s="9">
        <f t="shared" si="494"/>
        <v>0</v>
      </c>
      <c r="AQ1306" s="9">
        <f t="shared" si="495"/>
        <v>0</v>
      </c>
      <c r="AR1306" s="9">
        <f t="shared" si="496"/>
        <v>0</v>
      </c>
      <c r="AS1306" s="9">
        <f t="shared" si="497"/>
        <v>0</v>
      </c>
      <c r="AT1306" s="9">
        <f t="shared" si="498"/>
        <v>0</v>
      </c>
      <c r="AU1306" s="9">
        <f t="shared" si="499"/>
        <v>0</v>
      </c>
      <c r="AV1306" s="9">
        <f t="shared" si="500"/>
        <v>0</v>
      </c>
      <c r="AW1306" s="9">
        <f t="shared" si="501"/>
        <v>0</v>
      </c>
      <c r="AX1306" s="9">
        <f t="shared" si="502"/>
        <v>0</v>
      </c>
      <c r="AY1306" s="10">
        <f t="shared" si="503"/>
        <v>0</v>
      </c>
    </row>
    <row r="1307" spans="1:51" ht="15" customHeight="1">
      <c r="A1307" s="87">
        <v>1301</v>
      </c>
      <c r="B1307" s="85" t="str">
        <f t="shared" si="480"/>
        <v>0602740235</v>
      </c>
      <c r="C1307" s="13" t="str">
        <f t="shared" si="481"/>
        <v>060274023511</v>
      </c>
      <c r="D1307" s="13" t="str">
        <f t="shared" si="482"/>
        <v>06027402351101</v>
      </c>
      <c r="E1307" s="14">
        <v>25400159</v>
      </c>
      <c r="F1307" s="14" t="s">
        <v>1472</v>
      </c>
      <c r="G1307" s="14" t="s">
        <v>2720</v>
      </c>
      <c r="H1307" s="14" t="s">
        <v>2699</v>
      </c>
      <c r="I1307" s="14" t="s">
        <v>1474</v>
      </c>
      <c r="J1307" s="14" t="s">
        <v>65</v>
      </c>
      <c r="K1307" s="15" t="s">
        <v>2726</v>
      </c>
      <c r="L1307" s="14" t="s">
        <v>27</v>
      </c>
      <c r="M1307" s="14">
        <v>1</v>
      </c>
      <c r="N1307" s="14" t="s">
        <v>27</v>
      </c>
      <c r="O1307" s="24">
        <f t="shared" si="483"/>
        <v>180</v>
      </c>
      <c r="P1307" s="24">
        <f t="shared" si="484"/>
        <v>450</v>
      </c>
      <c r="Q1307" s="24">
        <v>180</v>
      </c>
      <c r="R1307" s="16">
        <v>450</v>
      </c>
      <c r="S1307" s="69">
        <v>0</v>
      </c>
      <c r="T1307" s="70">
        <v>0</v>
      </c>
      <c r="U1307" s="24">
        <v>0</v>
      </c>
      <c r="V1307" s="24">
        <v>0</v>
      </c>
      <c r="W1307" s="69">
        <f t="shared" si="485"/>
        <v>0</v>
      </c>
      <c r="X1307" s="69">
        <f>VLOOKUP(D1307,'[1]Demanda Agregada Med. y MC'!$C$7:$O$3994,13,FALSE)</f>
        <v>0</v>
      </c>
      <c r="Y1307" s="24">
        <v>0</v>
      </c>
      <c r="Z1307" s="24">
        <v>0</v>
      </c>
      <c r="AA1307" s="24">
        <v>0</v>
      </c>
      <c r="AB1307" s="24">
        <v>0</v>
      </c>
      <c r="AC1307" s="24">
        <v>0</v>
      </c>
      <c r="AD1307" s="24">
        <v>0</v>
      </c>
      <c r="AE1307" s="26">
        <v>0</v>
      </c>
      <c r="AF1307" s="25">
        <v>0</v>
      </c>
      <c r="AG1307" s="22">
        <v>261.28000000000003</v>
      </c>
      <c r="AH1307" s="20">
        <f t="shared" si="486"/>
        <v>47030.400000000009</v>
      </c>
      <c r="AI1307" s="9">
        <f t="shared" si="487"/>
        <v>117576.00000000001</v>
      </c>
      <c r="AJ1307" s="9">
        <f t="shared" si="488"/>
        <v>47030.400000000009</v>
      </c>
      <c r="AK1307" s="9">
        <f t="shared" si="489"/>
        <v>117576.00000000001</v>
      </c>
      <c r="AL1307" s="9">
        <f t="shared" si="490"/>
        <v>0</v>
      </c>
      <c r="AM1307" s="9">
        <f t="shared" si="491"/>
        <v>0</v>
      </c>
      <c r="AN1307" s="9">
        <f t="shared" si="492"/>
        <v>0</v>
      </c>
      <c r="AO1307" s="9">
        <f t="shared" si="493"/>
        <v>0</v>
      </c>
      <c r="AP1307" s="9">
        <f t="shared" si="494"/>
        <v>0</v>
      </c>
      <c r="AQ1307" s="9">
        <f t="shared" si="495"/>
        <v>0</v>
      </c>
      <c r="AR1307" s="9">
        <f t="shared" si="496"/>
        <v>0</v>
      </c>
      <c r="AS1307" s="9">
        <f t="shared" si="497"/>
        <v>0</v>
      </c>
      <c r="AT1307" s="9">
        <f t="shared" si="498"/>
        <v>0</v>
      </c>
      <c r="AU1307" s="9">
        <f t="shared" si="499"/>
        <v>0</v>
      </c>
      <c r="AV1307" s="9">
        <f t="shared" si="500"/>
        <v>0</v>
      </c>
      <c r="AW1307" s="9">
        <f t="shared" si="501"/>
        <v>0</v>
      </c>
      <c r="AX1307" s="9">
        <f t="shared" si="502"/>
        <v>0</v>
      </c>
      <c r="AY1307" s="10">
        <f t="shared" si="503"/>
        <v>0</v>
      </c>
    </row>
    <row r="1308" spans="1:51" ht="15" customHeight="1">
      <c r="A1308" s="87">
        <v>1302</v>
      </c>
      <c r="B1308" s="85" t="str">
        <f t="shared" si="480"/>
        <v>0602740276</v>
      </c>
      <c r="C1308" s="13" t="str">
        <f t="shared" si="481"/>
        <v>060274027611</v>
      </c>
      <c r="D1308" s="13" t="str">
        <f t="shared" si="482"/>
        <v>06027402761101</v>
      </c>
      <c r="E1308" s="14">
        <v>25400159</v>
      </c>
      <c r="F1308" s="14" t="s">
        <v>1472</v>
      </c>
      <c r="G1308" s="14" t="s">
        <v>2720</v>
      </c>
      <c r="H1308" s="14" t="s">
        <v>2727</v>
      </c>
      <c r="I1308" s="14" t="s">
        <v>1474</v>
      </c>
      <c r="J1308" s="14" t="s">
        <v>65</v>
      </c>
      <c r="K1308" s="15" t="s">
        <v>2728</v>
      </c>
      <c r="L1308" s="14" t="s">
        <v>27</v>
      </c>
      <c r="M1308" s="14">
        <v>1</v>
      </c>
      <c r="N1308" s="14" t="s">
        <v>27</v>
      </c>
      <c r="O1308" s="24">
        <f t="shared" si="483"/>
        <v>204</v>
      </c>
      <c r="P1308" s="24">
        <f t="shared" si="484"/>
        <v>508</v>
      </c>
      <c r="Q1308" s="24">
        <v>204</v>
      </c>
      <c r="R1308" s="16">
        <v>508</v>
      </c>
      <c r="S1308" s="69">
        <v>0</v>
      </c>
      <c r="T1308" s="70">
        <v>0</v>
      </c>
      <c r="U1308" s="24">
        <v>0</v>
      </c>
      <c r="V1308" s="24">
        <v>0</v>
      </c>
      <c r="W1308" s="69">
        <f t="shared" si="485"/>
        <v>0</v>
      </c>
      <c r="X1308" s="69">
        <f>VLOOKUP(D1308,'[1]Demanda Agregada Med. y MC'!$C$7:$O$3994,13,FALSE)</f>
        <v>0</v>
      </c>
      <c r="Y1308" s="24">
        <v>0</v>
      </c>
      <c r="Z1308" s="24">
        <v>0</v>
      </c>
      <c r="AA1308" s="24">
        <v>0</v>
      </c>
      <c r="AB1308" s="24">
        <v>0</v>
      </c>
      <c r="AC1308" s="24">
        <v>0</v>
      </c>
      <c r="AD1308" s="24">
        <v>0</v>
      </c>
      <c r="AE1308" s="26">
        <v>0</v>
      </c>
      <c r="AF1308" s="25">
        <v>0</v>
      </c>
      <c r="AG1308" s="22">
        <v>261.28000000000003</v>
      </c>
      <c r="AH1308" s="20">
        <f t="shared" si="486"/>
        <v>53301.120000000003</v>
      </c>
      <c r="AI1308" s="9">
        <f t="shared" si="487"/>
        <v>132730.24000000002</v>
      </c>
      <c r="AJ1308" s="9">
        <f t="shared" si="488"/>
        <v>53301.120000000003</v>
      </c>
      <c r="AK1308" s="9">
        <f t="shared" si="489"/>
        <v>132730.24000000002</v>
      </c>
      <c r="AL1308" s="9">
        <f t="shared" si="490"/>
        <v>0</v>
      </c>
      <c r="AM1308" s="9">
        <f t="shared" si="491"/>
        <v>0</v>
      </c>
      <c r="AN1308" s="9">
        <f t="shared" si="492"/>
        <v>0</v>
      </c>
      <c r="AO1308" s="9">
        <f t="shared" si="493"/>
        <v>0</v>
      </c>
      <c r="AP1308" s="9">
        <f t="shared" si="494"/>
        <v>0</v>
      </c>
      <c r="AQ1308" s="9">
        <f t="shared" si="495"/>
        <v>0</v>
      </c>
      <c r="AR1308" s="9">
        <f t="shared" si="496"/>
        <v>0</v>
      </c>
      <c r="AS1308" s="9">
        <f t="shared" si="497"/>
        <v>0</v>
      </c>
      <c r="AT1308" s="9">
        <f t="shared" si="498"/>
        <v>0</v>
      </c>
      <c r="AU1308" s="9">
        <f t="shared" si="499"/>
        <v>0</v>
      </c>
      <c r="AV1308" s="9">
        <f t="shared" si="500"/>
        <v>0</v>
      </c>
      <c r="AW1308" s="9">
        <f t="shared" si="501"/>
        <v>0</v>
      </c>
      <c r="AX1308" s="9">
        <f t="shared" si="502"/>
        <v>0</v>
      </c>
      <c r="AY1308" s="10">
        <f t="shared" si="503"/>
        <v>0</v>
      </c>
    </row>
    <row r="1309" spans="1:51" ht="15" customHeight="1">
      <c r="A1309" s="87">
        <v>1303</v>
      </c>
      <c r="B1309" s="85" t="str">
        <f t="shared" si="480"/>
        <v>0602740300</v>
      </c>
      <c r="C1309" s="13" t="str">
        <f t="shared" si="481"/>
        <v>060274030011</v>
      </c>
      <c r="D1309" s="13" t="str">
        <f t="shared" si="482"/>
        <v>06027403001101</v>
      </c>
      <c r="E1309" s="14">
        <v>25400159</v>
      </c>
      <c r="F1309" s="14" t="s">
        <v>1472</v>
      </c>
      <c r="G1309" s="14" t="s">
        <v>2720</v>
      </c>
      <c r="H1309" s="14" t="s">
        <v>2729</v>
      </c>
      <c r="I1309" s="14" t="s">
        <v>1474</v>
      </c>
      <c r="J1309" s="14" t="s">
        <v>65</v>
      </c>
      <c r="K1309" s="15" t="s">
        <v>2730</v>
      </c>
      <c r="L1309" s="14" t="s">
        <v>27</v>
      </c>
      <c r="M1309" s="14">
        <v>1</v>
      </c>
      <c r="N1309" s="14" t="s">
        <v>27</v>
      </c>
      <c r="O1309" s="24">
        <f t="shared" si="483"/>
        <v>75</v>
      </c>
      <c r="P1309" s="24">
        <f t="shared" si="484"/>
        <v>186</v>
      </c>
      <c r="Q1309" s="24">
        <v>75</v>
      </c>
      <c r="R1309" s="16">
        <v>186</v>
      </c>
      <c r="S1309" s="69">
        <v>0</v>
      </c>
      <c r="T1309" s="70">
        <v>0</v>
      </c>
      <c r="U1309" s="24">
        <v>0</v>
      </c>
      <c r="V1309" s="24">
        <v>0</v>
      </c>
      <c r="W1309" s="69">
        <f t="shared" si="485"/>
        <v>0</v>
      </c>
      <c r="X1309" s="69">
        <f>VLOOKUP(D1309,'[1]Demanda Agregada Med. y MC'!$C$7:$O$3994,13,FALSE)</f>
        <v>0</v>
      </c>
      <c r="Y1309" s="24">
        <v>0</v>
      </c>
      <c r="Z1309" s="24">
        <v>0</v>
      </c>
      <c r="AA1309" s="24">
        <v>0</v>
      </c>
      <c r="AB1309" s="24">
        <v>0</v>
      </c>
      <c r="AC1309" s="24">
        <v>0</v>
      </c>
      <c r="AD1309" s="24">
        <v>0</v>
      </c>
      <c r="AE1309" s="26">
        <v>0</v>
      </c>
      <c r="AF1309" s="25">
        <v>0</v>
      </c>
      <c r="AG1309" s="22">
        <v>231.58240000000001</v>
      </c>
      <c r="AH1309" s="20">
        <f t="shared" si="486"/>
        <v>17368.68</v>
      </c>
      <c r="AI1309" s="9">
        <f t="shared" si="487"/>
        <v>43074.326399999998</v>
      </c>
      <c r="AJ1309" s="9">
        <f t="shared" si="488"/>
        <v>17368.68</v>
      </c>
      <c r="AK1309" s="9">
        <f t="shared" si="489"/>
        <v>43074.326399999998</v>
      </c>
      <c r="AL1309" s="9">
        <f t="shared" si="490"/>
        <v>0</v>
      </c>
      <c r="AM1309" s="9">
        <f t="shared" si="491"/>
        <v>0</v>
      </c>
      <c r="AN1309" s="9">
        <f t="shared" si="492"/>
        <v>0</v>
      </c>
      <c r="AO1309" s="9">
        <f t="shared" si="493"/>
        <v>0</v>
      </c>
      <c r="AP1309" s="9">
        <f t="shared" si="494"/>
        <v>0</v>
      </c>
      <c r="AQ1309" s="9">
        <f t="shared" si="495"/>
        <v>0</v>
      </c>
      <c r="AR1309" s="9">
        <f t="shared" si="496"/>
        <v>0</v>
      </c>
      <c r="AS1309" s="9">
        <f t="shared" si="497"/>
        <v>0</v>
      </c>
      <c r="AT1309" s="9">
        <f t="shared" si="498"/>
        <v>0</v>
      </c>
      <c r="AU1309" s="9">
        <f t="shared" si="499"/>
        <v>0</v>
      </c>
      <c r="AV1309" s="9">
        <f t="shared" si="500"/>
        <v>0</v>
      </c>
      <c r="AW1309" s="9">
        <f t="shared" si="501"/>
        <v>0</v>
      </c>
      <c r="AX1309" s="9">
        <f t="shared" si="502"/>
        <v>0</v>
      </c>
      <c r="AY1309" s="10">
        <f t="shared" si="503"/>
        <v>0</v>
      </c>
    </row>
    <row r="1310" spans="1:51" ht="15" customHeight="1">
      <c r="A1310" s="87">
        <v>1304</v>
      </c>
      <c r="B1310" s="85" t="str">
        <f t="shared" si="480"/>
        <v>0602740326</v>
      </c>
      <c r="C1310" s="13" t="str">
        <f t="shared" si="481"/>
        <v>060274032611</v>
      </c>
      <c r="D1310" s="13" t="str">
        <f t="shared" si="482"/>
        <v>06027403261101</v>
      </c>
      <c r="E1310" s="14">
        <v>25400157</v>
      </c>
      <c r="F1310" s="14" t="s">
        <v>1472</v>
      </c>
      <c r="G1310" s="14" t="s">
        <v>2720</v>
      </c>
      <c r="H1310" s="14" t="s">
        <v>2705</v>
      </c>
      <c r="I1310" s="14" t="s">
        <v>1474</v>
      </c>
      <c r="J1310" s="14" t="s">
        <v>65</v>
      </c>
      <c r="K1310" s="15" t="s">
        <v>2731</v>
      </c>
      <c r="L1310" s="14" t="s">
        <v>27</v>
      </c>
      <c r="M1310" s="14">
        <v>1</v>
      </c>
      <c r="N1310" s="14" t="s">
        <v>27</v>
      </c>
      <c r="O1310" s="24">
        <f t="shared" si="483"/>
        <v>3</v>
      </c>
      <c r="P1310" s="24">
        <f t="shared" si="484"/>
        <v>6</v>
      </c>
      <c r="Q1310" s="24">
        <v>3</v>
      </c>
      <c r="R1310" s="16">
        <v>6</v>
      </c>
      <c r="S1310" s="69">
        <v>0</v>
      </c>
      <c r="T1310" s="70">
        <v>0</v>
      </c>
      <c r="U1310" s="24">
        <v>0</v>
      </c>
      <c r="V1310" s="24">
        <v>0</v>
      </c>
      <c r="W1310" s="69">
        <f t="shared" si="485"/>
        <v>0</v>
      </c>
      <c r="X1310" s="69">
        <f>VLOOKUP(D1310,'[1]Demanda Agregada Med. y MC'!$C$7:$O$3994,13,FALSE)</f>
        <v>0</v>
      </c>
      <c r="Y1310" s="24">
        <v>0</v>
      </c>
      <c r="Z1310" s="24">
        <v>0</v>
      </c>
      <c r="AA1310" s="24">
        <v>0</v>
      </c>
      <c r="AB1310" s="24">
        <v>0</v>
      </c>
      <c r="AC1310" s="24">
        <v>0</v>
      </c>
      <c r="AD1310" s="24">
        <v>0</v>
      </c>
      <c r="AE1310" s="26">
        <v>0</v>
      </c>
      <c r="AF1310" s="25">
        <v>0</v>
      </c>
      <c r="AG1310" s="22">
        <v>261.28000000000003</v>
      </c>
      <c r="AH1310" s="20">
        <f t="shared" si="486"/>
        <v>783.84000000000015</v>
      </c>
      <c r="AI1310" s="9">
        <f t="shared" si="487"/>
        <v>1567.6800000000003</v>
      </c>
      <c r="AJ1310" s="9">
        <f t="shared" si="488"/>
        <v>783.84000000000015</v>
      </c>
      <c r="AK1310" s="9">
        <f t="shared" si="489"/>
        <v>1567.6800000000003</v>
      </c>
      <c r="AL1310" s="9">
        <f t="shared" si="490"/>
        <v>0</v>
      </c>
      <c r="AM1310" s="9">
        <f t="shared" si="491"/>
        <v>0</v>
      </c>
      <c r="AN1310" s="9">
        <f t="shared" si="492"/>
        <v>0</v>
      </c>
      <c r="AO1310" s="9">
        <f t="shared" si="493"/>
        <v>0</v>
      </c>
      <c r="AP1310" s="9">
        <f t="shared" si="494"/>
        <v>0</v>
      </c>
      <c r="AQ1310" s="9">
        <f t="shared" si="495"/>
        <v>0</v>
      </c>
      <c r="AR1310" s="9">
        <f t="shared" si="496"/>
        <v>0</v>
      </c>
      <c r="AS1310" s="9">
        <f t="shared" si="497"/>
        <v>0</v>
      </c>
      <c r="AT1310" s="9">
        <f t="shared" si="498"/>
        <v>0</v>
      </c>
      <c r="AU1310" s="9">
        <f t="shared" si="499"/>
        <v>0</v>
      </c>
      <c r="AV1310" s="9">
        <f t="shared" si="500"/>
        <v>0</v>
      </c>
      <c r="AW1310" s="9">
        <f t="shared" si="501"/>
        <v>0</v>
      </c>
      <c r="AX1310" s="9">
        <f t="shared" si="502"/>
        <v>0</v>
      </c>
      <c r="AY1310" s="10">
        <f t="shared" si="503"/>
        <v>0</v>
      </c>
    </row>
    <row r="1311" spans="1:51" ht="15" customHeight="1">
      <c r="A1311" s="87">
        <v>1305</v>
      </c>
      <c r="B1311" s="85" t="str">
        <f t="shared" si="480"/>
        <v>0602740383</v>
      </c>
      <c r="C1311" s="13" t="str">
        <f t="shared" si="481"/>
        <v>060274038311</v>
      </c>
      <c r="D1311" s="13" t="str">
        <f t="shared" si="482"/>
        <v>06027403831101</v>
      </c>
      <c r="E1311" s="14">
        <v>25400156</v>
      </c>
      <c r="F1311" s="14" t="s">
        <v>1472</v>
      </c>
      <c r="G1311" s="14" t="s">
        <v>2720</v>
      </c>
      <c r="H1311" s="14" t="s">
        <v>2706</v>
      </c>
      <c r="I1311" s="14" t="s">
        <v>1474</v>
      </c>
      <c r="J1311" s="14" t="s">
        <v>65</v>
      </c>
      <c r="K1311" s="15" t="s">
        <v>2733</v>
      </c>
      <c r="L1311" s="14" t="s">
        <v>27</v>
      </c>
      <c r="M1311" s="14">
        <v>1</v>
      </c>
      <c r="N1311" s="14" t="s">
        <v>27</v>
      </c>
      <c r="O1311" s="24">
        <f t="shared" si="483"/>
        <v>480</v>
      </c>
      <c r="P1311" s="24">
        <f t="shared" si="484"/>
        <v>1200</v>
      </c>
      <c r="Q1311" s="24">
        <v>480</v>
      </c>
      <c r="R1311" s="16">
        <v>1200</v>
      </c>
      <c r="S1311" s="69">
        <v>0</v>
      </c>
      <c r="T1311" s="70">
        <v>0</v>
      </c>
      <c r="U1311" s="24">
        <v>0</v>
      </c>
      <c r="V1311" s="24">
        <v>0</v>
      </c>
      <c r="W1311" s="69">
        <f t="shared" si="485"/>
        <v>0</v>
      </c>
      <c r="X1311" s="69">
        <f>VLOOKUP(D1311,'[1]Demanda Agregada Med. y MC'!$C$7:$O$3994,13,FALSE)</f>
        <v>0</v>
      </c>
      <c r="Y1311" s="24">
        <v>0</v>
      </c>
      <c r="Z1311" s="24">
        <v>0</v>
      </c>
      <c r="AA1311" s="24">
        <v>0</v>
      </c>
      <c r="AB1311" s="24">
        <v>0</v>
      </c>
      <c r="AC1311" s="24">
        <v>0</v>
      </c>
      <c r="AD1311" s="24">
        <v>0</v>
      </c>
      <c r="AE1311" s="26">
        <v>0</v>
      </c>
      <c r="AF1311" s="25">
        <v>0</v>
      </c>
      <c r="AG1311" s="22">
        <v>1195.54</v>
      </c>
      <c r="AH1311" s="20">
        <f t="shared" si="486"/>
        <v>573859.19999999995</v>
      </c>
      <c r="AI1311" s="9">
        <f t="shared" si="487"/>
        <v>1434648</v>
      </c>
      <c r="AJ1311" s="9">
        <f t="shared" si="488"/>
        <v>573859.19999999995</v>
      </c>
      <c r="AK1311" s="9">
        <f t="shared" si="489"/>
        <v>1434648</v>
      </c>
      <c r="AL1311" s="9">
        <f t="shared" si="490"/>
        <v>0</v>
      </c>
      <c r="AM1311" s="9">
        <f t="shared" si="491"/>
        <v>0</v>
      </c>
      <c r="AN1311" s="9">
        <f t="shared" si="492"/>
        <v>0</v>
      </c>
      <c r="AO1311" s="9">
        <f t="shared" si="493"/>
        <v>0</v>
      </c>
      <c r="AP1311" s="9">
        <f t="shared" si="494"/>
        <v>0</v>
      </c>
      <c r="AQ1311" s="9">
        <f t="shared" si="495"/>
        <v>0</v>
      </c>
      <c r="AR1311" s="9">
        <f t="shared" si="496"/>
        <v>0</v>
      </c>
      <c r="AS1311" s="9">
        <f t="shared" si="497"/>
        <v>0</v>
      </c>
      <c r="AT1311" s="9">
        <f t="shared" si="498"/>
        <v>0</v>
      </c>
      <c r="AU1311" s="9">
        <f t="shared" si="499"/>
        <v>0</v>
      </c>
      <c r="AV1311" s="9">
        <f t="shared" si="500"/>
        <v>0</v>
      </c>
      <c r="AW1311" s="9">
        <f t="shared" si="501"/>
        <v>0</v>
      </c>
      <c r="AX1311" s="9">
        <f t="shared" si="502"/>
        <v>0</v>
      </c>
      <c r="AY1311" s="10">
        <f t="shared" si="503"/>
        <v>0</v>
      </c>
    </row>
    <row r="1312" spans="1:51" ht="15" customHeight="1">
      <c r="A1312" s="87">
        <v>1306</v>
      </c>
      <c r="B1312" s="85" t="str">
        <f t="shared" si="480"/>
        <v>0602740391</v>
      </c>
      <c r="C1312" s="13" t="str">
        <f t="shared" si="481"/>
        <v>060274039112</v>
      </c>
      <c r="D1312" s="13" t="str">
        <f t="shared" si="482"/>
        <v>06027403911201</v>
      </c>
      <c r="E1312" s="14">
        <v>25400156</v>
      </c>
      <c r="F1312" s="14" t="s">
        <v>1472</v>
      </c>
      <c r="G1312" s="14" t="s">
        <v>2720</v>
      </c>
      <c r="H1312" s="14" t="s">
        <v>2734</v>
      </c>
      <c r="I1312" s="14" t="s">
        <v>1483</v>
      </c>
      <c r="J1312" s="14" t="s">
        <v>65</v>
      </c>
      <c r="K1312" s="15" t="s">
        <v>2735</v>
      </c>
      <c r="L1312" s="14" t="s">
        <v>27</v>
      </c>
      <c r="M1312" s="14">
        <v>1</v>
      </c>
      <c r="N1312" s="14" t="s">
        <v>27</v>
      </c>
      <c r="O1312" s="24">
        <f t="shared" si="483"/>
        <v>8</v>
      </c>
      <c r="P1312" s="24">
        <f t="shared" si="484"/>
        <v>18</v>
      </c>
      <c r="Q1312" s="24">
        <v>8</v>
      </c>
      <c r="R1312" s="16">
        <v>18</v>
      </c>
      <c r="S1312" s="69">
        <v>0</v>
      </c>
      <c r="T1312" s="70">
        <v>0</v>
      </c>
      <c r="U1312" s="24">
        <v>0</v>
      </c>
      <c r="V1312" s="24">
        <v>0</v>
      </c>
      <c r="W1312" s="69">
        <f t="shared" si="485"/>
        <v>0</v>
      </c>
      <c r="X1312" s="69">
        <f>VLOOKUP(D1312,'[1]Demanda Agregada Med. y MC'!$C$7:$O$3994,13,FALSE)</f>
        <v>0</v>
      </c>
      <c r="Y1312" s="24">
        <v>0</v>
      </c>
      <c r="Z1312" s="24">
        <v>0</v>
      </c>
      <c r="AA1312" s="24">
        <v>0</v>
      </c>
      <c r="AB1312" s="24">
        <v>0</v>
      </c>
      <c r="AC1312" s="24">
        <v>0</v>
      </c>
      <c r="AD1312" s="24">
        <v>0</v>
      </c>
      <c r="AE1312" s="26">
        <v>0</v>
      </c>
      <c r="AF1312" s="25">
        <v>0</v>
      </c>
      <c r="AG1312" s="22">
        <v>1195.54</v>
      </c>
      <c r="AH1312" s="20">
        <f t="shared" si="486"/>
        <v>9564.32</v>
      </c>
      <c r="AI1312" s="9">
        <f t="shared" si="487"/>
        <v>21519.72</v>
      </c>
      <c r="AJ1312" s="9">
        <f t="shared" si="488"/>
        <v>9564.32</v>
      </c>
      <c r="AK1312" s="9">
        <f t="shared" si="489"/>
        <v>21519.72</v>
      </c>
      <c r="AL1312" s="9">
        <f t="shared" si="490"/>
        <v>0</v>
      </c>
      <c r="AM1312" s="9">
        <f t="shared" si="491"/>
        <v>0</v>
      </c>
      <c r="AN1312" s="9">
        <f t="shared" si="492"/>
        <v>0</v>
      </c>
      <c r="AO1312" s="9">
        <f t="shared" si="493"/>
        <v>0</v>
      </c>
      <c r="AP1312" s="9">
        <f t="shared" si="494"/>
        <v>0</v>
      </c>
      <c r="AQ1312" s="9">
        <f t="shared" si="495"/>
        <v>0</v>
      </c>
      <c r="AR1312" s="9">
        <f t="shared" si="496"/>
        <v>0</v>
      </c>
      <c r="AS1312" s="9">
        <f t="shared" si="497"/>
        <v>0</v>
      </c>
      <c r="AT1312" s="9">
        <f t="shared" si="498"/>
        <v>0</v>
      </c>
      <c r="AU1312" s="9">
        <f t="shared" si="499"/>
        <v>0</v>
      </c>
      <c r="AV1312" s="9">
        <f t="shared" si="500"/>
        <v>0</v>
      </c>
      <c r="AW1312" s="9">
        <f t="shared" si="501"/>
        <v>0</v>
      </c>
      <c r="AX1312" s="9">
        <f t="shared" si="502"/>
        <v>0</v>
      </c>
      <c r="AY1312" s="10">
        <f t="shared" si="503"/>
        <v>0</v>
      </c>
    </row>
    <row r="1313" spans="1:51" ht="15" customHeight="1">
      <c r="A1313" s="87">
        <v>1307</v>
      </c>
      <c r="B1313" s="85" t="str">
        <f t="shared" si="480"/>
        <v>0602740524</v>
      </c>
      <c r="C1313" s="13" t="str">
        <f t="shared" si="481"/>
        <v>060274052402</v>
      </c>
      <c r="D1313" s="13" t="str">
        <f t="shared" si="482"/>
        <v>06027405240201</v>
      </c>
      <c r="E1313" s="14">
        <v>25400159</v>
      </c>
      <c r="F1313" s="14" t="s">
        <v>1472</v>
      </c>
      <c r="G1313" s="14" t="s">
        <v>2720</v>
      </c>
      <c r="H1313" s="14" t="s">
        <v>152</v>
      </c>
      <c r="I1313" s="14" t="s">
        <v>56</v>
      </c>
      <c r="J1313" s="14" t="s">
        <v>65</v>
      </c>
      <c r="K1313" s="15" t="s">
        <v>2736</v>
      </c>
      <c r="L1313" s="14" t="s">
        <v>27</v>
      </c>
      <c r="M1313" s="14">
        <v>1</v>
      </c>
      <c r="N1313" s="14" t="s">
        <v>27</v>
      </c>
      <c r="O1313" s="24">
        <f t="shared" si="483"/>
        <v>8</v>
      </c>
      <c r="P1313" s="24">
        <f t="shared" si="484"/>
        <v>18</v>
      </c>
      <c r="Q1313" s="24">
        <v>8</v>
      </c>
      <c r="R1313" s="16">
        <v>18</v>
      </c>
      <c r="S1313" s="69">
        <v>0</v>
      </c>
      <c r="T1313" s="70">
        <v>0</v>
      </c>
      <c r="U1313" s="24">
        <v>0</v>
      </c>
      <c r="V1313" s="24">
        <v>0</v>
      </c>
      <c r="W1313" s="69">
        <f t="shared" si="485"/>
        <v>0</v>
      </c>
      <c r="X1313" s="69">
        <f>VLOOKUP(D1313,'[1]Demanda Agregada Med. y MC'!$C$7:$O$3994,13,FALSE)</f>
        <v>0</v>
      </c>
      <c r="Y1313" s="24">
        <v>0</v>
      </c>
      <c r="Z1313" s="24">
        <v>0</v>
      </c>
      <c r="AA1313" s="24">
        <v>0</v>
      </c>
      <c r="AB1313" s="24">
        <v>0</v>
      </c>
      <c r="AC1313" s="24">
        <v>0</v>
      </c>
      <c r="AD1313" s="24">
        <v>0</v>
      </c>
      <c r="AE1313" s="26">
        <v>0</v>
      </c>
      <c r="AF1313" s="25">
        <v>0</v>
      </c>
      <c r="AG1313" s="22">
        <v>1195.54</v>
      </c>
      <c r="AH1313" s="20">
        <f t="shared" si="486"/>
        <v>9564.32</v>
      </c>
      <c r="AI1313" s="9">
        <f t="shared" si="487"/>
        <v>21519.72</v>
      </c>
      <c r="AJ1313" s="9">
        <f t="shared" si="488"/>
        <v>9564.32</v>
      </c>
      <c r="AK1313" s="9">
        <f t="shared" si="489"/>
        <v>21519.72</v>
      </c>
      <c r="AL1313" s="9">
        <f t="shared" si="490"/>
        <v>0</v>
      </c>
      <c r="AM1313" s="9">
        <f t="shared" si="491"/>
        <v>0</v>
      </c>
      <c r="AN1313" s="9">
        <f t="shared" si="492"/>
        <v>0</v>
      </c>
      <c r="AO1313" s="9">
        <f t="shared" si="493"/>
        <v>0</v>
      </c>
      <c r="AP1313" s="9">
        <f t="shared" si="494"/>
        <v>0</v>
      </c>
      <c r="AQ1313" s="9">
        <f t="shared" si="495"/>
        <v>0</v>
      </c>
      <c r="AR1313" s="9">
        <f t="shared" si="496"/>
        <v>0</v>
      </c>
      <c r="AS1313" s="9">
        <f t="shared" si="497"/>
        <v>0</v>
      </c>
      <c r="AT1313" s="9">
        <f t="shared" si="498"/>
        <v>0</v>
      </c>
      <c r="AU1313" s="9">
        <f t="shared" si="499"/>
        <v>0</v>
      </c>
      <c r="AV1313" s="9">
        <f t="shared" si="500"/>
        <v>0</v>
      </c>
      <c r="AW1313" s="9">
        <f t="shared" si="501"/>
        <v>0</v>
      </c>
      <c r="AX1313" s="9">
        <f t="shared" si="502"/>
        <v>0</v>
      </c>
      <c r="AY1313" s="10">
        <f t="shared" si="503"/>
        <v>0</v>
      </c>
    </row>
    <row r="1314" spans="1:51" ht="15" customHeight="1">
      <c r="A1314" s="87">
        <v>1308</v>
      </c>
      <c r="B1314" s="85" t="str">
        <f t="shared" si="480"/>
        <v>0602740532</v>
      </c>
      <c r="C1314" s="13" t="str">
        <f t="shared" si="481"/>
        <v>060274053201</v>
      </c>
      <c r="D1314" s="13" t="str">
        <f t="shared" si="482"/>
        <v>06027405320101</v>
      </c>
      <c r="E1314" s="14">
        <v>25400159</v>
      </c>
      <c r="F1314" s="14" t="s">
        <v>1472</v>
      </c>
      <c r="G1314" s="14" t="s">
        <v>2720</v>
      </c>
      <c r="H1314" s="14" t="s">
        <v>2737</v>
      </c>
      <c r="I1314" s="14" t="s">
        <v>65</v>
      </c>
      <c r="J1314" s="14" t="s">
        <v>65</v>
      </c>
      <c r="K1314" s="15" t="s">
        <v>2738</v>
      </c>
      <c r="L1314" s="14" t="s">
        <v>27</v>
      </c>
      <c r="M1314" s="14">
        <v>1</v>
      </c>
      <c r="N1314" s="14" t="s">
        <v>27</v>
      </c>
      <c r="O1314" s="24">
        <f t="shared" si="483"/>
        <v>61</v>
      </c>
      <c r="P1314" s="24">
        <f t="shared" si="484"/>
        <v>152</v>
      </c>
      <c r="Q1314" s="24">
        <v>61</v>
      </c>
      <c r="R1314" s="16">
        <v>152</v>
      </c>
      <c r="S1314" s="69">
        <v>0</v>
      </c>
      <c r="T1314" s="70">
        <v>0</v>
      </c>
      <c r="U1314" s="24">
        <v>0</v>
      </c>
      <c r="V1314" s="24">
        <v>0</v>
      </c>
      <c r="W1314" s="69">
        <f t="shared" si="485"/>
        <v>0</v>
      </c>
      <c r="X1314" s="69">
        <f>VLOOKUP(D1314,'[1]Demanda Agregada Med. y MC'!$C$7:$O$3994,13,FALSE)</f>
        <v>0</v>
      </c>
      <c r="Y1314" s="24">
        <v>0</v>
      </c>
      <c r="Z1314" s="24">
        <v>0</v>
      </c>
      <c r="AA1314" s="24">
        <v>0</v>
      </c>
      <c r="AB1314" s="24">
        <v>0</v>
      </c>
      <c r="AC1314" s="24">
        <v>0</v>
      </c>
      <c r="AD1314" s="24">
        <v>0</v>
      </c>
      <c r="AE1314" s="26">
        <v>0</v>
      </c>
      <c r="AF1314" s="25">
        <v>0</v>
      </c>
      <c r="AG1314" s="22">
        <v>1140.2848000000001</v>
      </c>
      <c r="AH1314" s="20">
        <f t="shared" si="486"/>
        <v>69557.372800000012</v>
      </c>
      <c r="AI1314" s="9">
        <f t="shared" si="487"/>
        <v>173323.28960000002</v>
      </c>
      <c r="AJ1314" s="9">
        <f t="shared" si="488"/>
        <v>69557.372800000012</v>
      </c>
      <c r="AK1314" s="9">
        <f t="shared" si="489"/>
        <v>173323.28960000002</v>
      </c>
      <c r="AL1314" s="9">
        <f t="shared" si="490"/>
        <v>0</v>
      </c>
      <c r="AM1314" s="9">
        <f t="shared" si="491"/>
        <v>0</v>
      </c>
      <c r="AN1314" s="9">
        <f t="shared" si="492"/>
        <v>0</v>
      </c>
      <c r="AO1314" s="9">
        <f t="shared" si="493"/>
        <v>0</v>
      </c>
      <c r="AP1314" s="9">
        <f t="shared" si="494"/>
        <v>0</v>
      </c>
      <c r="AQ1314" s="9">
        <f t="shared" si="495"/>
        <v>0</v>
      </c>
      <c r="AR1314" s="9">
        <f t="shared" si="496"/>
        <v>0</v>
      </c>
      <c r="AS1314" s="9">
        <f t="shared" si="497"/>
        <v>0</v>
      </c>
      <c r="AT1314" s="9">
        <f t="shared" si="498"/>
        <v>0</v>
      </c>
      <c r="AU1314" s="9">
        <f t="shared" si="499"/>
        <v>0</v>
      </c>
      <c r="AV1314" s="9">
        <f t="shared" si="500"/>
        <v>0</v>
      </c>
      <c r="AW1314" s="9">
        <f t="shared" si="501"/>
        <v>0</v>
      </c>
      <c r="AX1314" s="9">
        <f t="shared" si="502"/>
        <v>0</v>
      </c>
      <c r="AY1314" s="10">
        <f t="shared" si="503"/>
        <v>0</v>
      </c>
    </row>
    <row r="1315" spans="1:51" ht="15" customHeight="1">
      <c r="A1315" s="87">
        <v>1309</v>
      </c>
      <c r="B1315" s="85" t="str">
        <f t="shared" si="480"/>
        <v>0602740540</v>
      </c>
      <c r="C1315" s="13" t="str">
        <f t="shared" si="481"/>
        <v>060274054001</v>
      </c>
      <c r="D1315" s="13" t="str">
        <f t="shared" si="482"/>
        <v>06027405400101</v>
      </c>
      <c r="E1315" s="14">
        <v>25400159</v>
      </c>
      <c r="F1315" s="14" t="s">
        <v>1472</v>
      </c>
      <c r="G1315" s="14" t="s">
        <v>2720</v>
      </c>
      <c r="H1315" s="14" t="s">
        <v>2739</v>
      </c>
      <c r="I1315" s="14" t="s">
        <v>65</v>
      </c>
      <c r="J1315" s="14" t="s">
        <v>65</v>
      </c>
      <c r="K1315" s="15" t="s">
        <v>2740</v>
      </c>
      <c r="L1315" s="14" t="s">
        <v>27</v>
      </c>
      <c r="M1315" s="14">
        <v>1</v>
      </c>
      <c r="N1315" s="14" t="s">
        <v>27</v>
      </c>
      <c r="O1315" s="24">
        <f t="shared" si="483"/>
        <v>36</v>
      </c>
      <c r="P1315" s="24">
        <f t="shared" si="484"/>
        <v>90</v>
      </c>
      <c r="Q1315" s="24">
        <v>36</v>
      </c>
      <c r="R1315" s="16">
        <v>90</v>
      </c>
      <c r="S1315" s="69">
        <v>0</v>
      </c>
      <c r="T1315" s="70">
        <v>0</v>
      </c>
      <c r="U1315" s="24">
        <v>0</v>
      </c>
      <c r="V1315" s="24">
        <v>0</v>
      </c>
      <c r="W1315" s="69">
        <f t="shared" si="485"/>
        <v>0</v>
      </c>
      <c r="X1315" s="69">
        <f>VLOOKUP(D1315,'[1]Demanda Agregada Med. y MC'!$C$7:$O$3994,13,FALSE)</f>
        <v>0</v>
      </c>
      <c r="Y1315" s="24">
        <v>0</v>
      </c>
      <c r="Z1315" s="24">
        <v>0</v>
      </c>
      <c r="AA1315" s="24">
        <v>0</v>
      </c>
      <c r="AB1315" s="24">
        <v>0</v>
      </c>
      <c r="AC1315" s="24">
        <v>0</v>
      </c>
      <c r="AD1315" s="24">
        <v>0</v>
      </c>
      <c r="AE1315" s="26">
        <v>0</v>
      </c>
      <c r="AF1315" s="25">
        <v>0</v>
      </c>
      <c r="AG1315" s="22">
        <v>1195.54</v>
      </c>
      <c r="AH1315" s="20">
        <f t="shared" si="486"/>
        <v>43039.44</v>
      </c>
      <c r="AI1315" s="9">
        <f t="shared" si="487"/>
        <v>107598.59999999999</v>
      </c>
      <c r="AJ1315" s="9">
        <f t="shared" si="488"/>
        <v>43039.44</v>
      </c>
      <c r="AK1315" s="9">
        <f t="shared" si="489"/>
        <v>107598.59999999999</v>
      </c>
      <c r="AL1315" s="9">
        <f t="shared" si="490"/>
        <v>0</v>
      </c>
      <c r="AM1315" s="9">
        <f t="shared" si="491"/>
        <v>0</v>
      </c>
      <c r="AN1315" s="9">
        <f t="shared" si="492"/>
        <v>0</v>
      </c>
      <c r="AO1315" s="9">
        <f t="shared" si="493"/>
        <v>0</v>
      </c>
      <c r="AP1315" s="9">
        <f t="shared" si="494"/>
        <v>0</v>
      </c>
      <c r="AQ1315" s="9">
        <f t="shared" si="495"/>
        <v>0</v>
      </c>
      <c r="AR1315" s="9">
        <f t="shared" si="496"/>
        <v>0</v>
      </c>
      <c r="AS1315" s="9">
        <f t="shared" si="497"/>
        <v>0</v>
      </c>
      <c r="AT1315" s="9">
        <f t="shared" si="498"/>
        <v>0</v>
      </c>
      <c r="AU1315" s="9">
        <f t="shared" si="499"/>
        <v>0</v>
      </c>
      <c r="AV1315" s="9">
        <f t="shared" si="500"/>
        <v>0</v>
      </c>
      <c r="AW1315" s="9">
        <f t="shared" si="501"/>
        <v>0</v>
      </c>
      <c r="AX1315" s="9">
        <f t="shared" si="502"/>
        <v>0</v>
      </c>
      <c r="AY1315" s="10">
        <f t="shared" si="503"/>
        <v>0</v>
      </c>
    </row>
    <row r="1316" spans="1:51" ht="15" customHeight="1">
      <c r="A1316" s="87">
        <v>1310</v>
      </c>
      <c r="B1316" s="85" t="str">
        <f t="shared" si="480"/>
        <v>0602740565</v>
      </c>
      <c r="C1316" s="13" t="str">
        <f t="shared" si="481"/>
        <v>060274056503</v>
      </c>
      <c r="D1316" s="13" t="str">
        <f t="shared" si="482"/>
        <v>06027405650301</v>
      </c>
      <c r="E1316" s="14">
        <v>25400156</v>
      </c>
      <c r="F1316" s="14" t="s">
        <v>1472</v>
      </c>
      <c r="G1316" s="14" t="s">
        <v>2720</v>
      </c>
      <c r="H1316" s="14" t="s">
        <v>2741</v>
      </c>
      <c r="I1316" s="14" t="s">
        <v>142</v>
      </c>
      <c r="J1316" s="14" t="s">
        <v>65</v>
      </c>
      <c r="K1316" s="15" t="s">
        <v>2742</v>
      </c>
      <c r="L1316" s="14" t="s">
        <v>27</v>
      </c>
      <c r="M1316" s="14">
        <v>1</v>
      </c>
      <c r="N1316" s="14" t="s">
        <v>27</v>
      </c>
      <c r="O1316" s="24">
        <f t="shared" si="483"/>
        <v>2</v>
      </c>
      <c r="P1316" s="24">
        <f t="shared" si="484"/>
        <v>4</v>
      </c>
      <c r="Q1316" s="24">
        <v>2</v>
      </c>
      <c r="R1316" s="16">
        <v>4</v>
      </c>
      <c r="S1316" s="69">
        <v>0</v>
      </c>
      <c r="T1316" s="70">
        <v>0</v>
      </c>
      <c r="U1316" s="24">
        <v>0</v>
      </c>
      <c r="V1316" s="24">
        <v>0</v>
      </c>
      <c r="W1316" s="69">
        <f t="shared" si="485"/>
        <v>0</v>
      </c>
      <c r="X1316" s="69">
        <f>VLOOKUP(D1316,'[1]Demanda Agregada Med. y MC'!$C$7:$O$3994,13,FALSE)</f>
        <v>0</v>
      </c>
      <c r="Y1316" s="24">
        <v>0</v>
      </c>
      <c r="Z1316" s="24">
        <v>0</v>
      </c>
      <c r="AA1316" s="24">
        <v>0</v>
      </c>
      <c r="AB1316" s="24">
        <v>0</v>
      </c>
      <c r="AC1316" s="24">
        <v>0</v>
      </c>
      <c r="AD1316" s="24">
        <v>0</v>
      </c>
      <c r="AE1316" s="26">
        <v>0</v>
      </c>
      <c r="AF1316" s="25">
        <v>0</v>
      </c>
      <c r="AG1316" s="22">
        <v>1195.54</v>
      </c>
      <c r="AH1316" s="20">
        <f t="shared" si="486"/>
        <v>2391.08</v>
      </c>
      <c r="AI1316" s="9">
        <f t="shared" si="487"/>
        <v>4782.16</v>
      </c>
      <c r="AJ1316" s="9">
        <f t="shared" si="488"/>
        <v>2391.08</v>
      </c>
      <c r="AK1316" s="9">
        <f t="shared" si="489"/>
        <v>4782.16</v>
      </c>
      <c r="AL1316" s="9">
        <f t="shared" si="490"/>
        <v>0</v>
      </c>
      <c r="AM1316" s="9">
        <f t="shared" si="491"/>
        <v>0</v>
      </c>
      <c r="AN1316" s="9">
        <f t="shared" si="492"/>
        <v>0</v>
      </c>
      <c r="AO1316" s="9">
        <f t="shared" si="493"/>
        <v>0</v>
      </c>
      <c r="AP1316" s="9">
        <f t="shared" si="494"/>
        <v>0</v>
      </c>
      <c r="AQ1316" s="9">
        <f t="shared" si="495"/>
        <v>0</v>
      </c>
      <c r="AR1316" s="9">
        <f t="shared" si="496"/>
        <v>0</v>
      </c>
      <c r="AS1316" s="9">
        <f t="shared" si="497"/>
        <v>0</v>
      </c>
      <c r="AT1316" s="9">
        <f t="shared" si="498"/>
        <v>0</v>
      </c>
      <c r="AU1316" s="9">
        <f t="shared" si="499"/>
        <v>0</v>
      </c>
      <c r="AV1316" s="9">
        <f t="shared" si="500"/>
        <v>0</v>
      </c>
      <c r="AW1316" s="9">
        <f t="shared" si="501"/>
        <v>0</v>
      </c>
      <c r="AX1316" s="9">
        <f t="shared" si="502"/>
        <v>0</v>
      </c>
      <c r="AY1316" s="10">
        <f t="shared" si="503"/>
        <v>0</v>
      </c>
    </row>
    <row r="1317" spans="1:51" ht="15" customHeight="1">
      <c r="A1317" s="87">
        <v>1311</v>
      </c>
      <c r="B1317" s="85" t="str">
        <f t="shared" si="480"/>
        <v>0602740573</v>
      </c>
      <c r="C1317" s="13" t="str">
        <f t="shared" si="481"/>
        <v>060274057304</v>
      </c>
      <c r="D1317" s="13" t="str">
        <f t="shared" si="482"/>
        <v>06027405730401</v>
      </c>
      <c r="E1317" s="14">
        <v>25400156</v>
      </c>
      <c r="F1317" s="14" t="s">
        <v>1472</v>
      </c>
      <c r="G1317" s="14" t="s">
        <v>2720</v>
      </c>
      <c r="H1317" s="14" t="s">
        <v>174</v>
      </c>
      <c r="I1317" s="14" t="s">
        <v>632</v>
      </c>
      <c r="J1317" s="14" t="s">
        <v>65</v>
      </c>
      <c r="K1317" s="15" t="s">
        <v>2743</v>
      </c>
      <c r="L1317" s="14" t="s">
        <v>27</v>
      </c>
      <c r="M1317" s="14">
        <v>1</v>
      </c>
      <c r="N1317" s="14" t="s">
        <v>27</v>
      </c>
      <c r="O1317" s="24">
        <f t="shared" si="483"/>
        <v>290</v>
      </c>
      <c r="P1317" s="24">
        <f t="shared" si="484"/>
        <v>724</v>
      </c>
      <c r="Q1317" s="24">
        <v>290</v>
      </c>
      <c r="R1317" s="16">
        <v>724</v>
      </c>
      <c r="S1317" s="69">
        <v>0</v>
      </c>
      <c r="T1317" s="70">
        <v>0</v>
      </c>
      <c r="U1317" s="24">
        <v>0</v>
      </c>
      <c r="V1317" s="24">
        <v>0</v>
      </c>
      <c r="W1317" s="69">
        <f t="shared" si="485"/>
        <v>0</v>
      </c>
      <c r="X1317" s="69">
        <f>VLOOKUP(D1317,'[1]Demanda Agregada Med. y MC'!$C$7:$O$3994,13,FALSE)</f>
        <v>0</v>
      </c>
      <c r="Y1317" s="24">
        <v>0</v>
      </c>
      <c r="Z1317" s="24">
        <v>0</v>
      </c>
      <c r="AA1317" s="24">
        <v>0</v>
      </c>
      <c r="AB1317" s="24">
        <v>0</v>
      </c>
      <c r="AC1317" s="24">
        <v>0</v>
      </c>
      <c r="AD1317" s="24">
        <v>0</v>
      </c>
      <c r="AE1317" s="26">
        <v>0</v>
      </c>
      <c r="AF1317" s="25">
        <v>0</v>
      </c>
      <c r="AG1317" s="22">
        <v>1195.54</v>
      </c>
      <c r="AH1317" s="20">
        <f t="shared" si="486"/>
        <v>346706.6</v>
      </c>
      <c r="AI1317" s="9">
        <f t="shared" si="487"/>
        <v>865570.96</v>
      </c>
      <c r="AJ1317" s="9">
        <f t="shared" si="488"/>
        <v>346706.6</v>
      </c>
      <c r="AK1317" s="9">
        <f t="shared" si="489"/>
        <v>865570.96</v>
      </c>
      <c r="AL1317" s="9">
        <f t="shared" si="490"/>
        <v>0</v>
      </c>
      <c r="AM1317" s="9">
        <f t="shared" si="491"/>
        <v>0</v>
      </c>
      <c r="AN1317" s="9">
        <f t="shared" si="492"/>
        <v>0</v>
      </c>
      <c r="AO1317" s="9">
        <f t="shared" si="493"/>
        <v>0</v>
      </c>
      <c r="AP1317" s="9">
        <f t="shared" si="494"/>
        <v>0</v>
      </c>
      <c r="AQ1317" s="9">
        <f t="shared" si="495"/>
        <v>0</v>
      </c>
      <c r="AR1317" s="9">
        <f t="shared" si="496"/>
        <v>0</v>
      </c>
      <c r="AS1317" s="9">
        <f t="shared" si="497"/>
        <v>0</v>
      </c>
      <c r="AT1317" s="9">
        <f t="shared" si="498"/>
        <v>0</v>
      </c>
      <c r="AU1317" s="9">
        <f t="shared" si="499"/>
        <v>0</v>
      </c>
      <c r="AV1317" s="9">
        <f t="shared" si="500"/>
        <v>0</v>
      </c>
      <c r="AW1317" s="9">
        <f t="shared" si="501"/>
        <v>0</v>
      </c>
      <c r="AX1317" s="9">
        <f t="shared" si="502"/>
        <v>0</v>
      </c>
      <c r="AY1317" s="10">
        <f t="shared" si="503"/>
        <v>0</v>
      </c>
    </row>
    <row r="1318" spans="1:51" ht="15" customHeight="1">
      <c r="A1318" s="87">
        <v>1312</v>
      </c>
      <c r="B1318" s="85" t="str">
        <f t="shared" si="480"/>
        <v>0602740599</v>
      </c>
      <c r="C1318" s="13" t="str">
        <f t="shared" si="481"/>
        <v>060274059903</v>
      </c>
      <c r="D1318" s="13" t="str">
        <f t="shared" si="482"/>
        <v>06027405990301</v>
      </c>
      <c r="E1318" s="14">
        <v>25400156</v>
      </c>
      <c r="F1318" s="14" t="s">
        <v>1472</v>
      </c>
      <c r="G1318" s="14" t="s">
        <v>2720</v>
      </c>
      <c r="H1318" s="14" t="s">
        <v>193</v>
      </c>
      <c r="I1318" s="14" t="s">
        <v>142</v>
      </c>
      <c r="J1318" s="14" t="s">
        <v>65</v>
      </c>
      <c r="K1318" s="15" t="s">
        <v>2744</v>
      </c>
      <c r="L1318" s="14" t="s">
        <v>27</v>
      </c>
      <c r="M1318" s="14">
        <v>1</v>
      </c>
      <c r="N1318" s="14" t="s">
        <v>27</v>
      </c>
      <c r="O1318" s="24">
        <f t="shared" si="483"/>
        <v>48</v>
      </c>
      <c r="P1318" s="24">
        <f t="shared" si="484"/>
        <v>120</v>
      </c>
      <c r="Q1318" s="24">
        <v>48</v>
      </c>
      <c r="R1318" s="16">
        <v>120</v>
      </c>
      <c r="S1318" s="69">
        <v>0</v>
      </c>
      <c r="T1318" s="70">
        <v>0</v>
      </c>
      <c r="U1318" s="24">
        <v>0</v>
      </c>
      <c r="V1318" s="24">
        <v>0</v>
      </c>
      <c r="W1318" s="69">
        <f t="shared" si="485"/>
        <v>0</v>
      </c>
      <c r="X1318" s="69">
        <f>VLOOKUP(D1318,'[1]Demanda Agregada Med. y MC'!$C$7:$O$3994,13,FALSE)</f>
        <v>0</v>
      </c>
      <c r="Y1318" s="24">
        <v>0</v>
      </c>
      <c r="Z1318" s="24">
        <v>0</v>
      </c>
      <c r="AA1318" s="24">
        <v>0</v>
      </c>
      <c r="AB1318" s="24">
        <v>0</v>
      </c>
      <c r="AC1318" s="24">
        <v>0</v>
      </c>
      <c r="AD1318" s="24">
        <v>0</v>
      </c>
      <c r="AE1318" s="26">
        <v>0</v>
      </c>
      <c r="AF1318" s="25">
        <v>0</v>
      </c>
      <c r="AG1318" s="22">
        <v>1195.54</v>
      </c>
      <c r="AH1318" s="20">
        <f t="shared" si="486"/>
        <v>57385.919999999998</v>
      </c>
      <c r="AI1318" s="9">
        <f t="shared" si="487"/>
        <v>143464.79999999999</v>
      </c>
      <c r="AJ1318" s="9">
        <f t="shared" si="488"/>
        <v>57385.919999999998</v>
      </c>
      <c r="AK1318" s="9">
        <f t="shared" si="489"/>
        <v>143464.79999999999</v>
      </c>
      <c r="AL1318" s="9">
        <f t="shared" si="490"/>
        <v>0</v>
      </c>
      <c r="AM1318" s="9">
        <f t="shared" si="491"/>
        <v>0</v>
      </c>
      <c r="AN1318" s="9">
        <f t="shared" si="492"/>
        <v>0</v>
      </c>
      <c r="AO1318" s="9">
        <f t="shared" si="493"/>
        <v>0</v>
      </c>
      <c r="AP1318" s="9">
        <f t="shared" si="494"/>
        <v>0</v>
      </c>
      <c r="AQ1318" s="9">
        <f t="shared" si="495"/>
        <v>0</v>
      </c>
      <c r="AR1318" s="9">
        <f t="shared" si="496"/>
        <v>0</v>
      </c>
      <c r="AS1318" s="9">
        <f t="shared" si="497"/>
        <v>0</v>
      </c>
      <c r="AT1318" s="9">
        <f t="shared" si="498"/>
        <v>0</v>
      </c>
      <c r="AU1318" s="9">
        <f t="shared" si="499"/>
        <v>0</v>
      </c>
      <c r="AV1318" s="9">
        <f t="shared" si="500"/>
        <v>0</v>
      </c>
      <c r="AW1318" s="9">
        <f t="shared" si="501"/>
        <v>0</v>
      </c>
      <c r="AX1318" s="9">
        <f t="shared" si="502"/>
        <v>0</v>
      </c>
      <c r="AY1318" s="10">
        <f t="shared" si="503"/>
        <v>0</v>
      </c>
    </row>
    <row r="1319" spans="1:51" ht="15" customHeight="1">
      <c r="A1319" s="87">
        <v>1313</v>
      </c>
      <c r="B1319" s="85" t="str">
        <f t="shared" si="480"/>
        <v>0602740623</v>
      </c>
      <c r="C1319" s="13" t="str">
        <f t="shared" si="481"/>
        <v>060274062302</v>
      </c>
      <c r="D1319" s="13" t="str">
        <f t="shared" si="482"/>
        <v>06027406230201</v>
      </c>
      <c r="E1319" s="14">
        <v>25400156</v>
      </c>
      <c r="F1319" s="14" t="s">
        <v>1472</v>
      </c>
      <c r="G1319" s="14" t="s">
        <v>2720</v>
      </c>
      <c r="H1319" s="14" t="s">
        <v>206</v>
      </c>
      <c r="I1319" s="14" t="s">
        <v>56</v>
      </c>
      <c r="J1319" s="14" t="s">
        <v>65</v>
      </c>
      <c r="K1319" s="15" t="s">
        <v>2745</v>
      </c>
      <c r="L1319" s="14" t="s">
        <v>27</v>
      </c>
      <c r="M1319" s="14">
        <v>1</v>
      </c>
      <c r="N1319" s="14" t="s">
        <v>27</v>
      </c>
      <c r="O1319" s="24">
        <f t="shared" si="483"/>
        <v>7</v>
      </c>
      <c r="P1319" s="24">
        <f t="shared" si="484"/>
        <v>16</v>
      </c>
      <c r="Q1319" s="24">
        <v>7</v>
      </c>
      <c r="R1319" s="16">
        <v>16</v>
      </c>
      <c r="S1319" s="69">
        <v>0</v>
      </c>
      <c r="T1319" s="70">
        <v>0</v>
      </c>
      <c r="U1319" s="24">
        <v>0</v>
      </c>
      <c r="V1319" s="24">
        <v>0</v>
      </c>
      <c r="W1319" s="69">
        <f t="shared" si="485"/>
        <v>0</v>
      </c>
      <c r="X1319" s="69">
        <f>VLOOKUP(D1319,'[1]Demanda Agregada Med. y MC'!$C$7:$O$3994,13,FALSE)</f>
        <v>0</v>
      </c>
      <c r="Y1319" s="24">
        <v>0</v>
      </c>
      <c r="Z1319" s="24">
        <v>0</v>
      </c>
      <c r="AA1319" s="24">
        <v>0</v>
      </c>
      <c r="AB1319" s="24">
        <v>0</v>
      </c>
      <c r="AC1319" s="24">
        <v>0</v>
      </c>
      <c r="AD1319" s="24">
        <v>0</v>
      </c>
      <c r="AE1319" s="26">
        <v>0</v>
      </c>
      <c r="AF1319" s="25">
        <v>0</v>
      </c>
      <c r="AG1319" s="22">
        <v>1607.24</v>
      </c>
      <c r="AH1319" s="20">
        <f t="shared" si="486"/>
        <v>11250.68</v>
      </c>
      <c r="AI1319" s="9">
        <f t="shared" si="487"/>
        <v>25715.84</v>
      </c>
      <c r="AJ1319" s="9">
        <f t="shared" si="488"/>
        <v>11250.68</v>
      </c>
      <c r="AK1319" s="9">
        <f t="shared" si="489"/>
        <v>25715.84</v>
      </c>
      <c r="AL1319" s="9">
        <f t="shared" si="490"/>
        <v>0</v>
      </c>
      <c r="AM1319" s="9">
        <f t="shared" si="491"/>
        <v>0</v>
      </c>
      <c r="AN1319" s="9">
        <f t="shared" si="492"/>
        <v>0</v>
      </c>
      <c r="AO1319" s="9">
        <f t="shared" si="493"/>
        <v>0</v>
      </c>
      <c r="AP1319" s="9">
        <f t="shared" si="494"/>
        <v>0</v>
      </c>
      <c r="AQ1319" s="9">
        <f t="shared" si="495"/>
        <v>0</v>
      </c>
      <c r="AR1319" s="9">
        <f t="shared" si="496"/>
        <v>0</v>
      </c>
      <c r="AS1319" s="9">
        <f t="shared" si="497"/>
        <v>0</v>
      </c>
      <c r="AT1319" s="9">
        <f t="shared" si="498"/>
        <v>0</v>
      </c>
      <c r="AU1319" s="9">
        <f t="shared" si="499"/>
        <v>0</v>
      </c>
      <c r="AV1319" s="9">
        <f t="shared" si="500"/>
        <v>0</v>
      </c>
      <c r="AW1319" s="9">
        <f t="shared" si="501"/>
        <v>0</v>
      </c>
      <c r="AX1319" s="9">
        <f t="shared" si="502"/>
        <v>0</v>
      </c>
      <c r="AY1319" s="10">
        <f t="shared" si="503"/>
        <v>0</v>
      </c>
    </row>
    <row r="1320" spans="1:51" ht="15" customHeight="1">
      <c r="A1320" s="87">
        <v>1314</v>
      </c>
      <c r="B1320" s="85" t="str">
        <f t="shared" si="480"/>
        <v>0602740649</v>
      </c>
      <c r="C1320" s="13" t="str">
        <f t="shared" si="481"/>
        <v>060274064901</v>
      </c>
      <c r="D1320" s="13" t="str">
        <f t="shared" si="482"/>
        <v>06027406490101</v>
      </c>
      <c r="E1320" s="14">
        <v>25400159</v>
      </c>
      <c r="F1320" s="14" t="s">
        <v>1472</v>
      </c>
      <c r="G1320" s="14" t="s">
        <v>2720</v>
      </c>
      <c r="H1320" s="14" t="s">
        <v>2746</v>
      </c>
      <c r="I1320" s="14" t="s">
        <v>65</v>
      </c>
      <c r="J1320" s="14" t="s">
        <v>65</v>
      </c>
      <c r="K1320" s="15" t="s">
        <v>2747</v>
      </c>
      <c r="L1320" s="14" t="s">
        <v>27</v>
      </c>
      <c r="M1320" s="14">
        <v>1</v>
      </c>
      <c r="N1320" s="14" t="s">
        <v>27</v>
      </c>
      <c r="O1320" s="24">
        <f t="shared" si="483"/>
        <v>2</v>
      </c>
      <c r="P1320" s="24">
        <f t="shared" si="484"/>
        <v>4</v>
      </c>
      <c r="Q1320" s="24">
        <v>2</v>
      </c>
      <c r="R1320" s="16">
        <v>4</v>
      </c>
      <c r="S1320" s="69">
        <v>0</v>
      </c>
      <c r="T1320" s="70">
        <v>0</v>
      </c>
      <c r="U1320" s="24">
        <v>0</v>
      </c>
      <c r="V1320" s="24">
        <v>0</v>
      </c>
      <c r="W1320" s="69">
        <f t="shared" si="485"/>
        <v>0</v>
      </c>
      <c r="X1320" s="69">
        <f>VLOOKUP(D1320,'[1]Demanda Agregada Med. y MC'!$C$7:$O$3994,13,FALSE)</f>
        <v>0</v>
      </c>
      <c r="Y1320" s="24">
        <v>0</v>
      </c>
      <c r="Z1320" s="24">
        <v>0</v>
      </c>
      <c r="AA1320" s="24">
        <v>0</v>
      </c>
      <c r="AB1320" s="24">
        <v>0</v>
      </c>
      <c r="AC1320" s="24">
        <v>0</v>
      </c>
      <c r="AD1320" s="24">
        <v>0</v>
      </c>
      <c r="AE1320" s="26">
        <v>0</v>
      </c>
      <c r="AF1320" s="25">
        <v>0</v>
      </c>
      <c r="AG1320" s="22">
        <v>261.28000000000003</v>
      </c>
      <c r="AH1320" s="20">
        <f t="shared" si="486"/>
        <v>522.56000000000006</v>
      </c>
      <c r="AI1320" s="9">
        <f t="shared" si="487"/>
        <v>1045.1200000000001</v>
      </c>
      <c r="AJ1320" s="9">
        <f t="shared" si="488"/>
        <v>522.56000000000006</v>
      </c>
      <c r="AK1320" s="9">
        <f t="shared" si="489"/>
        <v>1045.1200000000001</v>
      </c>
      <c r="AL1320" s="9">
        <f t="shared" si="490"/>
        <v>0</v>
      </c>
      <c r="AM1320" s="9">
        <f t="shared" si="491"/>
        <v>0</v>
      </c>
      <c r="AN1320" s="9">
        <f t="shared" si="492"/>
        <v>0</v>
      </c>
      <c r="AO1320" s="9">
        <f t="shared" si="493"/>
        <v>0</v>
      </c>
      <c r="AP1320" s="9">
        <f t="shared" si="494"/>
        <v>0</v>
      </c>
      <c r="AQ1320" s="9">
        <f t="shared" si="495"/>
        <v>0</v>
      </c>
      <c r="AR1320" s="9">
        <f t="shared" si="496"/>
        <v>0</v>
      </c>
      <c r="AS1320" s="9">
        <f t="shared" si="497"/>
        <v>0</v>
      </c>
      <c r="AT1320" s="9">
        <f t="shared" si="498"/>
        <v>0</v>
      </c>
      <c r="AU1320" s="9">
        <f t="shared" si="499"/>
        <v>0</v>
      </c>
      <c r="AV1320" s="9">
        <f t="shared" si="500"/>
        <v>0</v>
      </c>
      <c r="AW1320" s="9">
        <f t="shared" si="501"/>
        <v>0</v>
      </c>
      <c r="AX1320" s="9">
        <f t="shared" si="502"/>
        <v>0</v>
      </c>
      <c r="AY1320" s="10">
        <f t="shared" si="503"/>
        <v>0</v>
      </c>
    </row>
    <row r="1321" spans="1:51" ht="15" customHeight="1">
      <c r="A1321" s="87">
        <v>1315</v>
      </c>
      <c r="B1321" s="85" t="str">
        <f t="shared" ref="B1321:B1384" si="504">F1321&amp;G1321&amp;H1321</f>
        <v>0602740656</v>
      </c>
      <c r="C1321" s="13" t="str">
        <f t="shared" ref="C1321:C1384" si="505">F1321&amp;G1321&amp;H1321&amp;I1321</f>
        <v>060274065601</v>
      </c>
      <c r="D1321" s="13" t="str">
        <f t="shared" ref="D1321:D1384" si="506">F1321&amp;G1321&amp;H1321&amp;I1321&amp;J1321</f>
        <v>06027406560101</v>
      </c>
      <c r="E1321" s="14">
        <v>25400159</v>
      </c>
      <c r="F1321" s="14" t="s">
        <v>1472</v>
      </c>
      <c r="G1321" s="14" t="s">
        <v>2720</v>
      </c>
      <c r="H1321" s="14" t="s">
        <v>2748</v>
      </c>
      <c r="I1321" s="14" t="s">
        <v>65</v>
      </c>
      <c r="J1321" s="14" t="s">
        <v>65</v>
      </c>
      <c r="K1321" s="15" t="s">
        <v>2749</v>
      </c>
      <c r="L1321" s="14" t="s">
        <v>27</v>
      </c>
      <c r="M1321" s="14">
        <v>1</v>
      </c>
      <c r="N1321" s="14" t="s">
        <v>27</v>
      </c>
      <c r="O1321" s="24">
        <f t="shared" ref="O1321:O1384" si="507">Q1321+S1321+U1321+W1321+Y1321+AA1321+AC1321+AE1321</f>
        <v>540</v>
      </c>
      <c r="P1321" s="24">
        <f t="shared" ref="P1321:P1384" si="508">R1321+T1321+V1321+X1321+Z1321+AB1321+AD1321+AF1321</f>
        <v>1350</v>
      </c>
      <c r="Q1321" s="24">
        <v>540</v>
      </c>
      <c r="R1321" s="16">
        <v>1350</v>
      </c>
      <c r="S1321" s="69">
        <v>0</v>
      </c>
      <c r="T1321" s="70">
        <v>0</v>
      </c>
      <c r="U1321" s="24">
        <v>0</v>
      </c>
      <c r="V1321" s="24">
        <v>0</v>
      </c>
      <c r="W1321" s="69">
        <f t="shared" ref="W1321:W1384" si="509">X1321*0.4</f>
        <v>0</v>
      </c>
      <c r="X1321" s="69">
        <f>VLOOKUP(D1321,'[1]Demanda Agregada Med. y MC'!$C$7:$O$3994,13,FALSE)</f>
        <v>0</v>
      </c>
      <c r="Y1321" s="24">
        <v>0</v>
      </c>
      <c r="Z1321" s="24">
        <v>0</v>
      </c>
      <c r="AA1321" s="24">
        <v>0</v>
      </c>
      <c r="AB1321" s="24">
        <v>0</v>
      </c>
      <c r="AC1321" s="24">
        <v>0</v>
      </c>
      <c r="AD1321" s="24">
        <v>0</v>
      </c>
      <c r="AE1321" s="26">
        <v>0</v>
      </c>
      <c r="AF1321" s="25">
        <v>0</v>
      </c>
      <c r="AG1321" s="22">
        <v>231.58240000000001</v>
      </c>
      <c r="AH1321" s="20">
        <f t="shared" ref="AH1321:AH1384" si="510">IFERROR(O1321*$AG1321,"-")</f>
        <v>125054.496</v>
      </c>
      <c r="AI1321" s="9">
        <f t="shared" ref="AI1321:AI1384" si="511">IFERROR(P1321*$AG1321,"-")</f>
        <v>312636.24</v>
      </c>
      <c r="AJ1321" s="9">
        <f t="shared" ref="AJ1321:AJ1384" si="512">IFERROR(Q1321*$AG1321,"-")</f>
        <v>125054.496</v>
      </c>
      <c r="AK1321" s="9">
        <f t="shared" ref="AK1321:AK1384" si="513">IFERROR(R1321*$AG1321,"-")</f>
        <v>312636.24</v>
      </c>
      <c r="AL1321" s="9">
        <f t="shared" ref="AL1321:AL1384" si="514">IFERROR(S1321*$AG1321,"-")</f>
        <v>0</v>
      </c>
      <c r="AM1321" s="9">
        <f t="shared" ref="AM1321:AM1384" si="515">IFERROR(T1321*$AG1321,"-")</f>
        <v>0</v>
      </c>
      <c r="AN1321" s="9">
        <f t="shared" ref="AN1321:AN1384" si="516">IFERROR(U1321*$AG1321,"-")</f>
        <v>0</v>
      </c>
      <c r="AO1321" s="9">
        <f t="shared" ref="AO1321:AO1384" si="517">IFERROR(V1321*$AG1321,"-")</f>
        <v>0</v>
      </c>
      <c r="AP1321" s="9">
        <f t="shared" ref="AP1321:AP1384" si="518">IFERROR(W1321*$AG1321,"-")</f>
        <v>0</v>
      </c>
      <c r="AQ1321" s="9">
        <f t="shared" ref="AQ1321:AQ1384" si="519">IFERROR(X1321*$AG1321,"-")</f>
        <v>0</v>
      </c>
      <c r="AR1321" s="9">
        <f t="shared" ref="AR1321:AR1384" si="520">IFERROR(Y1321*$AG1321,"-")</f>
        <v>0</v>
      </c>
      <c r="AS1321" s="9">
        <f t="shared" ref="AS1321:AS1384" si="521">IFERROR(Z1321*$AG1321,"-")</f>
        <v>0</v>
      </c>
      <c r="AT1321" s="9">
        <f t="shared" ref="AT1321:AT1384" si="522">IFERROR(AA1321*$AG1321,"-")</f>
        <v>0</v>
      </c>
      <c r="AU1321" s="9">
        <f t="shared" ref="AU1321:AU1384" si="523">IFERROR(AB1321*$AG1321,"-")</f>
        <v>0</v>
      </c>
      <c r="AV1321" s="9">
        <f t="shared" ref="AV1321:AV1384" si="524">IFERROR(AC1321*$AG1321,"-")</f>
        <v>0</v>
      </c>
      <c r="AW1321" s="9">
        <f t="shared" ref="AW1321:AW1384" si="525">IFERROR(AD1321*$AG1321,"-")</f>
        <v>0</v>
      </c>
      <c r="AX1321" s="9">
        <f t="shared" ref="AX1321:AX1384" si="526">IFERROR(AE1321*$AG1321,"-")</f>
        <v>0</v>
      </c>
      <c r="AY1321" s="10">
        <f t="shared" ref="AY1321:AY1384" si="527">IFERROR(AF1321*$AG1321,"-")</f>
        <v>0</v>
      </c>
    </row>
    <row r="1322" spans="1:51" ht="15" customHeight="1">
      <c r="A1322" s="87">
        <v>1316</v>
      </c>
      <c r="B1322" s="85" t="str">
        <f t="shared" si="504"/>
        <v>0602740698</v>
      </c>
      <c r="C1322" s="13" t="str">
        <f t="shared" si="505"/>
        <v>060274069800</v>
      </c>
      <c r="D1322" s="13" t="str">
        <f t="shared" si="506"/>
        <v>06027406980001</v>
      </c>
      <c r="E1322" s="14">
        <v>25400159</v>
      </c>
      <c r="F1322" s="14" t="s">
        <v>1472</v>
      </c>
      <c r="G1322" s="14" t="s">
        <v>2720</v>
      </c>
      <c r="H1322" s="14" t="s">
        <v>2750</v>
      </c>
      <c r="I1322" s="14" t="s">
        <v>24</v>
      </c>
      <c r="J1322" s="14" t="s">
        <v>65</v>
      </c>
      <c r="K1322" s="15" t="s">
        <v>2751</v>
      </c>
      <c r="L1322" s="14" t="s">
        <v>27</v>
      </c>
      <c r="M1322" s="14">
        <v>1</v>
      </c>
      <c r="N1322" s="14" t="s">
        <v>27</v>
      </c>
      <c r="O1322" s="24">
        <f t="shared" si="507"/>
        <v>404</v>
      </c>
      <c r="P1322" s="24">
        <f t="shared" si="508"/>
        <v>1008</v>
      </c>
      <c r="Q1322" s="24">
        <v>404</v>
      </c>
      <c r="R1322" s="16">
        <v>1008</v>
      </c>
      <c r="S1322" s="69">
        <v>0</v>
      </c>
      <c r="T1322" s="70">
        <v>0</v>
      </c>
      <c r="U1322" s="24">
        <v>0</v>
      </c>
      <c r="V1322" s="24">
        <v>0</v>
      </c>
      <c r="W1322" s="69">
        <f t="shared" si="509"/>
        <v>0</v>
      </c>
      <c r="X1322" s="69">
        <f>VLOOKUP(D1322,'[1]Demanda Agregada Med. y MC'!$C$7:$O$3994,13,FALSE)</f>
        <v>0</v>
      </c>
      <c r="Y1322" s="24">
        <v>0</v>
      </c>
      <c r="Z1322" s="24">
        <v>0</v>
      </c>
      <c r="AA1322" s="24">
        <v>0</v>
      </c>
      <c r="AB1322" s="24">
        <v>0</v>
      </c>
      <c r="AC1322" s="24">
        <v>0</v>
      </c>
      <c r="AD1322" s="24">
        <v>0</v>
      </c>
      <c r="AE1322" s="26">
        <v>0</v>
      </c>
      <c r="AF1322" s="25">
        <v>0</v>
      </c>
      <c r="AG1322" s="22">
        <v>231.58240000000001</v>
      </c>
      <c r="AH1322" s="20">
        <f t="shared" si="510"/>
        <v>93559.289600000004</v>
      </c>
      <c r="AI1322" s="9">
        <f t="shared" si="511"/>
        <v>233435.05920000002</v>
      </c>
      <c r="AJ1322" s="9">
        <f t="shared" si="512"/>
        <v>93559.289600000004</v>
      </c>
      <c r="AK1322" s="9">
        <f t="shared" si="513"/>
        <v>233435.05920000002</v>
      </c>
      <c r="AL1322" s="9">
        <f t="shared" si="514"/>
        <v>0</v>
      </c>
      <c r="AM1322" s="9">
        <f t="shared" si="515"/>
        <v>0</v>
      </c>
      <c r="AN1322" s="9">
        <f t="shared" si="516"/>
        <v>0</v>
      </c>
      <c r="AO1322" s="9">
        <f t="shared" si="517"/>
        <v>0</v>
      </c>
      <c r="AP1322" s="9">
        <f t="shared" si="518"/>
        <v>0</v>
      </c>
      <c r="AQ1322" s="9">
        <f t="shared" si="519"/>
        <v>0</v>
      </c>
      <c r="AR1322" s="9">
        <f t="shared" si="520"/>
        <v>0</v>
      </c>
      <c r="AS1322" s="9">
        <f t="shared" si="521"/>
        <v>0</v>
      </c>
      <c r="AT1322" s="9">
        <f t="shared" si="522"/>
        <v>0</v>
      </c>
      <c r="AU1322" s="9">
        <f t="shared" si="523"/>
        <v>0</v>
      </c>
      <c r="AV1322" s="9">
        <f t="shared" si="524"/>
        <v>0</v>
      </c>
      <c r="AW1322" s="9">
        <f t="shared" si="525"/>
        <v>0</v>
      </c>
      <c r="AX1322" s="9">
        <f t="shared" si="526"/>
        <v>0</v>
      </c>
      <c r="AY1322" s="10">
        <f t="shared" si="527"/>
        <v>0</v>
      </c>
    </row>
    <row r="1323" spans="1:51" ht="15" customHeight="1">
      <c r="A1323" s="87">
        <v>1317</v>
      </c>
      <c r="B1323" s="85" t="str">
        <f t="shared" si="504"/>
        <v>0602740722</v>
      </c>
      <c r="C1323" s="13" t="str">
        <f t="shared" si="505"/>
        <v>060274072200</v>
      </c>
      <c r="D1323" s="13" t="str">
        <f t="shared" si="506"/>
        <v>06027407220001</v>
      </c>
      <c r="E1323" s="14">
        <v>25400159</v>
      </c>
      <c r="F1323" s="14" t="s">
        <v>1472</v>
      </c>
      <c r="G1323" s="14" t="s">
        <v>2720</v>
      </c>
      <c r="H1323" s="14" t="s">
        <v>2188</v>
      </c>
      <c r="I1323" s="14" t="s">
        <v>24</v>
      </c>
      <c r="J1323" s="14" t="s">
        <v>65</v>
      </c>
      <c r="K1323" s="15" t="s">
        <v>2752</v>
      </c>
      <c r="L1323" s="14" t="s">
        <v>27</v>
      </c>
      <c r="M1323" s="14">
        <v>1</v>
      </c>
      <c r="N1323" s="14" t="s">
        <v>27</v>
      </c>
      <c r="O1323" s="24">
        <f t="shared" si="507"/>
        <v>3</v>
      </c>
      <c r="P1323" s="24">
        <f t="shared" si="508"/>
        <v>6</v>
      </c>
      <c r="Q1323" s="24">
        <v>3</v>
      </c>
      <c r="R1323" s="16">
        <v>6</v>
      </c>
      <c r="S1323" s="69">
        <v>0</v>
      </c>
      <c r="T1323" s="70">
        <v>0</v>
      </c>
      <c r="U1323" s="24">
        <v>0</v>
      </c>
      <c r="V1323" s="24">
        <v>0</v>
      </c>
      <c r="W1323" s="69">
        <f t="shared" si="509"/>
        <v>0</v>
      </c>
      <c r="X1323" s="69">
        <f>VLOOKUP(D1323,'[1]Demanda Agregada Med. y MC'!$C$7:$O$3994,13,FALSE)</f>
        <v>0</v>
      </c>
      <c r="Y1323" s="24">
        <v>0</v>
      </c>
      <c r="Z1323" s="24">
        <v>0</v>
      </c>
      <c r="AA1323" s="24">
        <v>0</v>
      </c>
      <c r="AB1323" s="24">
        <v>0</v>
      </c>
      <c r="AC1323" s="24">
        <v>0</v>
      </c>
      <c r="AD1323" s="24">
        <v>0</v>
      </c>
      <c r="AE1323" s="26">
        <v>0</v>
      </c>
      <c r="AF1323" s="25">
        <v>0</v>
      </c>
      <c r="AG1323" s="22">
        <v>261.28000000000003</v>
      </c>
      <c r="AH1323" s="20">
        <f t="shared" si="510"/>
        <v>783.84000000000015</v>
      </c>
      <c r="AI1323" s="9">
        <f t="shared" si="511"/>
        <v>1567.6800000000003</v>
      </c>
      <c r="AJ1323" s="9">
        <f t="shared" si="512"/>
        <v>783.84000000000015</v>
      </c>
      <c r="AK1323" s="9">
        <f t="shared" si="513"/>
        <v>1567.6800000000003</v>
      </c>
      <c r="AL1323" s="9">
        <f t="shared" si="514"/>
        <v>0</v>
      </c>
      <c r="AM1323" s="9">
        <f t="shared" si="515"/>
        <v>0</v>
      </c>
      <c r="AN1323" s="9">
        <f t="shared" si="516"/>
        <v>0</v>
      </c>
      <c r="AO1323" s="9">
        <f t="shared" si="517"/>
        <v>0</v>
      </c>
      <c r="AP1323" s="9">
        <f t="shared" si="518"/>
        <v>0</v>
      </c>
      <c r="AQ1323" s="9">
        <f t="shared" si="519"/>
        <v>0</v>
      </c>
      <c r="AR1323" s="9">
        <f t="shared" si="520"/>
        <v>0</v>
      </c>
      <c r="AS1323" s="9">
        <f t="shared" si="521"/>
        <v>0</v>
      </c>
      <c r="AT1323" s="9">
        <f t="shared" si="522"/>
        <v>0</v>
      </c>
      <c r="AU1323" s="9">
        <f t="shared" si="523"/>
        <v>0</v>
      </c>
      <c r="AV1323" s="9">
        <f t="shared" si="524"/>
        <v>0</v>
      </c>
      <c r="AW1323" s="9">
        <f t="shared" si="525"/>
        <v>0</v>
      </c>
      <c r="AX1323" s="9">
        <f t="shared" si="526"/>
        <v>0</v>
      </c>
      <c r="AY1323" s="10">
        <f t="shared" si="527"/>
        <v>0</v>
      </c>
    </row>
    <row r="1324" spans="1:51" ht="15" customHeight="1">
      <c r="A1324" s="87">
        <v>1318</v>
      </c>
      <c r="B1324" s="85" t="str">
        <f t="shared" si="504"/>
        <v>0602740730</v>
      </c>
      <c r="C1324" s="13" t="str">
        <f t="shared" si="505"/>
        <v>060274073000</v>
      </c>
      <c r="D1324" s="13" t="str">
        <f t="shared" si="506"/>
        <v>06027407300001</v>
      </c>
      <c r="E1324" s="14">
        <v>25400159</v>
      </c>
      <c r="F1324" s="14" t="s">
        <v>1472</v>
      </c>
      <c r="G1324" s="14" t="s">
        <v>2720</v>
      </c>
      <c r="H1324" s="14" t="s">
        <v>2753</v>
      </c>
      <c r="I1324" s="14" t="s">
        <v>24</v>
      </c>
      <c r="J1324" s="14" t="s">
        <v>65</v>
      </c>
      <c r="K1324" s="15" t="s">
        <v>2754</v>
      </c>
      <c r="L1324" s="14" t="s">
        <v>27</v>
      </c>
      <c r="M1324" s="14">
        <v>1</v>
      </c>
      <c r="N1324" s="14" t="s">
        <v>27</v>
      </c>
      <c r="O1324" s="24">
        <f t="shared" si="507"/>
        <v>2</v>
      </c>
      <c r="P1324" s="24">
        <f t="shared" si="508"/>
        <v>4</v>
      </c>
      <c r="Q1324" s="24">
        <v>2</v>
      </c>
      <c r="R1324" s="16">
        <v>4</v>
      </c>
      <c r="S1324" s="69">
        <v>0</v>
      </c>
      <c r="T1324" s="70">
        <v>0</v>
      </c>
      <c r="U1324" s="24">
        <v>0</v>
      </c>
      <c r="V1324" s="24">
        <v>0</v>
      </c>
      <c r="W1324" s="69">
        <f t="shared" si="509"/>
        <v>0</v>
      </c>
      <c r="X1324" s="69">
        <f>VLOOKUP(D1324,'[1]Demanda Agregada Med. y MC'!$C$7:$O$3994,13,FALSE)</f>
        <v>0</v>
      </c>
      <c r="Y1324" s="24">
        <v>0</v>
      </c>
      <c r="Z1324" s="24">
        <v>0</v>
      </c>
      <c r="AA1324" s="24">
        <v>0</v>
      </c>
      <c r="AB1324" s="24">
        <v>0</v>
      </c>
      <c r="AC1324" s="24">
        <v>0</v>
      </c>
      <c r="AD1324" s="24">
        <v>0</v>
      </c>
      <c r="AE1324" s="26">
        <v>0</v>
      </c>
      <c r="AF1324" s="25">
        <v>0</v>
      </c>
      <c r="AG1324" s="22">
        <v>261.28000000000003</v>
      </c>
      <c r="AH1324" s="20">
        <f t="shared" si="510"/>
        <v>522.56000000000006</v>
      </c>
      <c r="AI1324" s="9">
        <f t="shared" si="511"/>
        <v>1045.1200000000001</v>
      </c>
      <c r="AJ1324" s="9">
        <f t="shared" si="512"/>
        <v>522.56000000000006</v>
      </c>
      <c r="AK1324" s="9">
        <f t="shared" si="513"/>
        <v>1045.1200000000001</v>
      </c>
      <c r="AL1324" s="9">
        <f t="shared" si="514"/>
        <v>0</v>
      </c>
      <c r="AM1324" s="9">
        <f t="shared" si="515"/>
        <v>0</v>
      </c>
      <c r="AN1324" s="9">
        <f t="shared" si="516"/>
        <v>0</v>
      </c>
      <c r="AO1324" s="9">
        <f t="shared" si="517"/>
        <v>0</v>
      </c>
      <c r="AP1324" s="9">
        <f t="shared" si="518"/>
        <v>0</v>
      </c>
      <c r="AQ1324" s="9">
        <f t="shared" si="519"/>
        <v>0</v>
      </c>
      <c r="AR1324" s="9">
        <f t="shared" si="520"/>
        <v>0</v>
      </c>
      <c r="AS1324" s="9">
        <f t="shared" si="521"/>
        <v>0</v>
      </c>
      <c r="AT1324" s="9">
        <f t="shared" si="522"/>
        <v>0</v>
      </c>
      <c r="AU1324" s="9">
        <f t="shared" si="523"/>
        <v>0</v>
      </c>
      <c r="AV1324" s="9">
        <f t="shared" si="524"/>
        <v>0</v>
      </c>
      <c r="AW1324" s="9">
        <f t="shared" si="525"/>
        <v>0</v>
      </c>
      <c r="AX1324" s="9">
        <f t="shared" si="526"/>
        <v>0</v>
      </c>
      <c r="AY1324" s="10">
        <f t="shared" si="527"/>
        <v>0</v>
      </c>
    </row>
    <row r="1325" spans="1:51" ht="15" customHeight="1">
      <c r="A1325" s="87">
        <v>1319</v>
      </c>
      <c r="B1325" s="85" t="str">
        <f t="shared" si="504"/>
        <v>0602740755</v>
      </c>
      <c r="C1325" s="13" t="str">
        <f t="shared" si="505"/>
        <v>060274075500</v>
      </c>
      <c r="D1325" s="13" t="str">
        <f t="shared" si="506"/>
        <v>06027407550001</v>
      </c>
      <c r="E1325" s="14">
        <v>25400159</v>
      </c>
      <c r="F1325" s="14" t="s">
        <v>1472</v>
      </c>
      <c r="G1325" s="14" t="s">
        <v>2720</v>
      </c>
      <c r="H1325" s="14" t="s">
        <v>2755</v>
      </c>
      <c r="I1325" s="14" t="s">
        <v>24</v>
      </c>
      <c r="J1325" s="14" t="s">
        <v>65</v>
      </c>
      <c r="K1325" s="15" t="s">
        <v>2756</v>
      </c>
      <c r="L1325" s="14" t="s">
        <v>27</v>
      </c>
      <c r="M1325" s="14">
        <v>1</v>
      </c>
      <c r="N1325" s="14" t="s">
        <v>27</v>
      </c>
      <c r="O1325" s="24">
        <f t="shared" si="507"/>
        <v>504</v>
      </c>
      <c r="P1325" s="24">
        <f t="shared" si="508"/>
        <v>1260</v>
      </c>
      <c r="Q1325" s="24">
        <v>504</v>
      </c>
      <c r="R1325" s="16">
        <v>1260</v>
      </c>
      <c r="S1325" s="69">
        <v>0</v>
      </c>
      <c r="T1325" s="70">
        <v>0</v>
      </c>
      <c r="U1325" s="24">
        <v>0</v>
      </c>
      <c r="V1325" s="24">
        <v>0</v>
      </c>
      <c r="W1325" s="69">
        <f t="shared" si="509"/>
        <v>0</v>
      </c>
      <c r="X1325" s="69">
        <f>VLOOKUP(D1325,'[1]Demanda Agregada Med. y MC'!$C$7:$O$3994,13,FALSE)</f>
        <v>0</v>
      </c>
      <c r="Y1325" s="24">
        <v>0</v>
      </c>
      <c r="Z1325" s="24">
        <v>0</v>
      </c>
      <c r="AA1325" s="24">
        <v>0</v>
      </c>
      <c r="AB1325" s="24">
        <v>0</v>
      </c>
      <c r="AC1325" s="24">
        <v>0</v>
      </c>
      <c r="AD1325" s="24">
        <v>0</v>
      </c>
      <c r="AE1325" s="26">
        <v>0</v>
      </c>
      <c r="AF1325" s="25">
        <v>0</v>
      </c>
      <c r="AG1325" s="22">
        <v>685.43496000000005</v>
      </c>
      <c r="AH1325" s="20">
        <f t="shared" si="510"/>
        <v>345459.21984000003</v>
      </c>
      <c r="AI1325" s="9">
        <f t="shared" si="511"/>
        <v>863648.04960000003</v>
      </c>
      <c r="AJ1325" s="9">
        <f t="shared" si="512"/>
        <v>345459.21984000003</v>
      </c>
      <c r="AK1325" s="9">
        <f t="shared" si="513"/>
        <v>863648.04960000003</v>
      </c>
      <c r="AL1325" s="9">
        <f t="shared" si="514"/>
        <v>0</v>
      </c>
      <c r="AM1325" s="9">
        <f t="shared" si="515"/>
        <v>0</v>
      </c>
      <c r="AN1325" s="9">
        <f t="shared" si="516"/>
        <v>0</v>
      </c>
      <c r="AO1325" s="9">
        <f t="shared" si="517"/>
        <v>0</v>
      </c>
      <c r="AP1325" s="9">
        <f t="shared" si="518"/>
        <v>0</v>
      </c>
      <c r="AQ1325" s="9">
        <f t="shared" si="519"/>
        <v>0</v>
      </c>
      <c r="AR1325" s="9">
        <f t="shared" si="520"/>
        <v>0</v>
      </c>
      <c r="AS1325" s="9">
        <f t="shared" si="521"/>
        <v>0</v>
      </c>
      <c r="AT1325" s="9">
        <f t="shared" si="522"/>
        <v>0</v>
      </c>
      <c r="AU1325" s="9">
        <f t="shared" si="523"/>
        <v>0</v>
      </c>
      <c r="AV1325" s="9">
        <f t="shared" si="524"/>
        <v>0</v>
      </c>
      <c r="AW1325" s="9">
        <f t="shared" si="525"/>
        <v>0</v>
      </c>
      <c r="AX1325" s="9">
        <f t="shared" si="526"/>
        <v>0</v>
      </c>
      <c r="AY1325" s="10">
        <f t="shared" si="527"/>
        <v>0</v>
      </c>
    </row>
    <row r="1326" spans="1:51" ht="15" customHeight="1">
      <c r="A1326" s="87">
        <v>1320</v>
      </c>
      <c r="B1326" s="85" t="str">
        <f t="shared" si="504"/>
        <v>0602740763</v>
      </c>
      <c r="C1326" s="13" t="str">
        <f t="shared" si="505"/>
        <v>060274076300</v>
      </c>
      <c r="D1326" s="13" t="str">
        <f t="shared" si="506"/>
        <v>06027407630001</v>
      </c>
      <c r="E1326" s="14">
        <v>25400159</v>
      </c>
      <c r="F1326" s="14" t="s">
        <v>1472</v>
      </c>
      <c r="G1326" s="14" t="s">
        <v>2720</v>
      </c>
      <c r="H1326" s="14" t="s">
        <v>2191</v>
      </c>
      <c r="I1326" s="14" t="s">
        <v>24</v>
      </c>
      <c r="J1326" s="14" t="s">
        <v>65</v>
      </c>
      <c r="K1326" s="15" t="s">
        <v>2757</v>
      </c>
      <c r="L1326" s="14" t="s">
        <v>27</v>
      </c>
      <c r="M1326" s="14">
        <v>1</v>
      </c>
      <c r="N1326" s="14" t="s">
        <v>27</v>
      </c>
      <c r="O1326" s="24">
        <f t="shared" si="507"/>
        <v>2</v>
      </c>
      <c r="P1326" s="24">
        <f t="shared" si="508"/>
        <v>4</v>
      </c>
      <c r="Q1326" s="24">
        <v>2</v>
      </c>
      <c r="R1326" s="16">
        <v>4</v>
      </c>
      <c r="S1326" s="69">
        <v>0</v>
      </c>
      <c r="T1326" s="70">
        <v>0</v>
      </c>
      <c r="U1326" s="24">
        <v>0</v>
      </c>
      <c r="V1326" s="24">
        <v>0</v>
      </c>
      <c r="W1326" s="69">
        <f t="shared" si="509"/>
        <v>0</v>
      </c>
      <c r="X1326" s="69">
        <f>VLOOKUP(D1326,'[1]Demanda Agregada Med. y MC'!$C$7:$O$3994,13,FALSE)</f>
        <v>0</v>
      </c>
      <c r="Y1326" s="24">
        <v>0</v>
      </c>
      <c r="Z1326" s="24">
        <v>0</v>
      </c>
      <c r="AA1326" s="24">
        <v>0</v>
      </c>
      <c r="AB1326" s="24">
        <v>0</v>
      </c>
      <c r="AC1326" s="24">
        <v>0</v>
      </c>
      <c r="AD1326" s="24">
        <v>0</v>
      </c>
      <c r="AE1326" s="26">
        <v>0</v>
      </c>
      <c r="AF1326" s="25">
        <v>0</v>
      </c>
      <c r="AG1326" s="22">
        <v>685.43496000000005</v>
      </c>
      <c r="AH1326" s="20">
        <f t="shared" si="510"/>
        <v>1370.8699200000001</v>
      </c>
      <c r="AI1326" s="9">
        <f t="shared" si="511"/>
        <v>2741.7398400000002</v>
      </c>
      <c r="AJ1326" s="9">
        <f t="shared" si="512"/>
        <v>1370.8699200000001</v>
      </c>
      <c r="AK1326" s="9">
        <f t="shared" si="513"/>
        <v>2741.7398400000002</v>
      </c>
      <c r="AL1326" s="9">
        <f t="shared" si="514"/>
        <v>0</v>
      </c>
      <c r="AM1326" s="9">
        <f t="shared" si="515"/>
        <v>0</v>
      </c>
      <c r="AN1326" s="9">
        <f t="shared" si="516"/>
        <v>0</v>
      </c>
      <c r="AO1326" s="9">
        <f t="shared" si="517"/>
        <v>0</v>
      </c>
      <c r="AP1326" s="9">
        <f t="shared" si="518"/>
        <v>0</v>
      </c>
      <c r="AQ1326" s="9">
        <f t="shared" si="519"/>
        <v>0</v>
      </c>
      <c r="AR1326" s="9">
        <f t="shared" si="520"/>
        <v>0</v>
      </c>
      <c r="AS1326" s="9">
        <f t="shared" si="521"/>
        <v>0</v>
      </c>
      <c r="AT1326" s="9">
        <f t="shared" si="522"/>
        <v>0</v>
      </c>
      <c r="AU1326" s="9">
        <f t="shared" si="523"/>
        <v>0</v>
      </c>
      <c r="AV1326" s="9">
        <f t="shared" si="524"/>
        <v>0</v>
      </c>
      <c r="AW1326" s="9">
        <f t="shared" si="525"/>
        <v>0</v>
      </c>
      <c r="AX1326" s="9">
        <f t="shared" si="526"/>
        <v>0</v>
      </c>
      <c r="AY1326" s="10">
        <f t="shared" si="527"/>
        <v>0</v>
      </c>
    </row>
    <row r="1327" spans="1:51" ht="15" customHeight="1">
      <c r="A1327" s="87">
        <v>1321</v>
      </c>
      <c r="B1327" s="85" t="str">
        <f t="shared" si="504"/>
        <v>0602760050</v>
      </c>
      <c r="C1327" s="13" t="str">
        <f t="shared" si="505"/>
        <v>060276005002</v>
      </c>
      <c r="D1327" s="13" t="str">
        <f t="shared" si="506"/>
        <v>06027600500201</v>
      </c>
      <c r="E1327" s="14"/>
      <c r="F1327" s="14" t="s">
        <v>1472</v>
      </c>
      <c r="G1327" s="14" t="s">
        <v>2758</v>
      </c>
      <c r="H1327" s="14" t="s">
        <v>2759</v>
      </c>
      <c r="I1327" s="14" t="s">
        <v>56</v>
      </c>
      <c r="J1327" s="14" t="s">
        <v>65</v>
      </c>
      <c r="K1327" s="15" t="s">
        <v>2760</v>
      </c>
      <c r="L1327" s="14" t="s">
        <v>988</v>
      </c>
      <c r="M1327" s="14">
        <v>100</v>
      </c>
      <c r="N1327" s="14" t="s">
        <v>27</v>
      </c>
      <c r="O1327" s="24">
        <f t="shared" si="507"/>
        <v>283.89999999999998</v>
      </c>
      <c r="P1327" s="24">
        <f t="shared" si="508"/>
        <v>630</v>
      </c>
      <c r="Q1327" s="24">
        <v>15</v>
      </c>
      <c r="R1327" s="16">
        <v>37</v>
      </c>
      <c r="S1327" s="69">
        <v>0</v>
      </c>
      <c r="T1327" s="70">
        <v>0</v>
      </c>
      <c r="U1327" s="24">
        <v>99.2</v>
      </c>
      <c r="V1327" s="24">
        <v>248</v>
      </c>
      <c r="W1327" s="69">
        <f t="shared" si="509"/>
        <v>11.200000000000001</v>
      </c>
      <c r="X1327" s="69">
        <f>VLOOKUP(D1327,'[1]Demanda Agregada Med. y MC'!$C$7:$O$3994,13,FALSE)</f>
        <v>28</v>
      </c>
      <c r="Y1327" s="24">
        <v>0</v>
      </c>
      <c r="Z1327" s="24">
        <v>0</v>
      </c>
      <c r="AA1327" s="24">
        <v>0</v>
      </c>
      <c r="AB1327" s="24">
        <v>0</v>
      </c>
      <c r="AC1327" s="24">
        <v>158.5</v>
      </c>
      <c r="AD1327" s="24">
        <v>317</v>
      </c>
      <c r="AE1327" s="26">
        <v>0</v>
      </c>
      <c r="AF1327" s="25">
        <v>0</v>
      </c>
      <c r="AG1327" s="22">
        <v>116.84</v>
      </c>
      <c r="AH1327" s="20">
        <f t="shared" si="510"/>
        <v>33170.875999999997</v>
      </c>
      <c r="AI1327" s="9">
        <f t="shared" si="511"/>
        <v>73609.2</v>
      </c>
      <c r="AJ1327" s="9">
        <f t="shared" si="512"/>
        <v>1752.6000000000001</v>
      </c>
      <c r="AK1327" s="9">
        <f t="shared" si="513"/>
        <v>4323.08</v>
      </c>
      <c r="AL1327" s="9">
        <f t="shared" si="514"/>
        <v>0</v>
      </c>
      <c r="AM1327" s="9">
        <f t="shared" si="515"/>
        <v>0</v>
      </c>
      <c r="AN1327" s="9">
        <f t="shared" si="516"/>
        <v>11590.528</v>
      </c>
      <c r="AO1327" s="9">
        <f t="shared" si="517"/>
        <v>28976.32</v>
      </c>
      <c r="AP1327" s="9">
        <f t="shared" si="518"/>
        <v>1308.6080000000002</v>
      </c>
      <c r="AQ1327" s="9">
        <f t="shared" si="519"/>
        <v>3271.52</v>
      </c>
      <c r="AR1327" s="9">
        <f t="shared" si="520"/>
        <v>0</v>
      </c>
      <c r="AS1327" s="9">
        <f t="shared" si="521"/>
        <v>0</v>
      </c>
      <c r="AT1327" s="9">
        <f t="shared" si="522"/>
        <v>0</v>
      </c>
      <c r="AU1327" s="9">
        <f t="shared" si="523"/>
        <v>0</v>
      </c>
      <c r="AV1327" s="9">
        <f t="shared" si="524"/>
        <v>18519.14</v>
      </c>
      <c r="AW1327" s="9">
        <f t="shared" si="525"/>
        <v>37038.28</v>
      </c>
      <c r="AX1327" s="9">
        <f t="shared" si="526"/>
        <v>0</v>
      </c>
      <c r="AY1327" s="10">
        <f t="shared" si="527"/>
        <v>0</v>
      </c>
    </row>
    <row r="1328" spans="1:51" ht="15" customHeight="1">
      <c r="A1328" s="87">
        <v>1322</v>
      </c>
      <c r="B1328" s="85" t="str">
        <f t="shared" si="504"/>
        <v>0602860132</v>
      </c>
      <c r="C1328" s="13" t="str">
        <f t="shared" si="505"/>
        <v>060286013200</v>
      </c>
      <c r="D1328" s="13" t="str">
        <f t="shared" si="506"/>
        <v>06028601320001</v>
      </c>
      <c r="E1328" s="14">
        <v>21600014</v>
      </c>
      <c r="F1328" s="14" t="s">
        <v>1472</v>
      </c>
      <c r="G1328" s="14" t="s">
        <v>2761</v>
      </c>
      <c r="H1328" s="14" t="s">
        <v>1359</v>
      </c>
      <c r="I1328" s="14" t="s">
        <v>24</v>
      </c>
      <c r="J1328" s="14" t="s">
        <v>65</v>
      </c>
      <c r="K1328" s="15" t="s">
        <v>2762</v>
      </c>
      <c r="L1328" s="14" t="s">
        <v>26</v>
      </c>
      <c r="M1328" s="14">
        <v>500</v>
      </c>
      <c r="N1328" s="14" t="s">
        <v>46</v>
      </c>
      <c r="O1328" s="24">
        <f t="shared" si="507"/>
        <v>8438.7999999999993</v>
      </c>
      <c r="P1328" s="24">
        <f t="shared" si="508"/>
        <v>21061</v>
      </c>
      <c r="Q1328" s="24">
        <v>7511</v>
      </c>
      <c r="R1328" s="16">
        <v>18777</v>
      </c>
      <c r="S1328" s="69">
        <v>0</v>
      </c>
      <c r="T1328" s="70">
        <v>0</v>
      </c>
      <c r="U1328" s="24">
        <v>858.80000000000007</v>
      </c>
      <c r="V1328" s="24">
        <v>2147</v>
      </c>
      <c r="W1328" s="69">
        <f t="shared" si="509"/>
        <v>0</v>
      </c>
      <c r="X1328" s="69">
        <f>VLOOKUP(D1328,'[1]Demanda Agregada Med. y MC'!$C$7:$O$3994,13,FALSE)</f>
        <v>0</v>
      </c>
      <c r="Y1328" s="24">
        <v>0</v>
      </c>
      <c r="Z1328" s="24">
        <v>0</v>
      </c>
      <c r="AA1328" s="24">
        <v>0</v>
      </c>
      <c r="AB1328" s="24">
        <v>0</v>
      </c>
      <c r="AC1328" s="24">
        <v>0</v>
      </c>
      <c r="AD1328" s="24">
        <v>0</v>
      </c>
      <c r="AE1328" s="26">
        <v>69</v>
      </c>
      <c r="AF1328" s="25">
        <v>137</v>
      </c>
      <c r="AG1328" s="22">
        <v>18.679680000000001</v>
      </c>
      <c r="AH1328" s="20">
        <f t="shared" si="510"/>
        <v>157634.08358400001</v>
      </c>
      <c r="AI1328" s="9">
        <f t="shared" si="511"/>
        <v>393412.74048000004</v>
      </c>
      <c r="AJ1328" s="9">
        <f t="shared" si="512"/>
        <v>140303.07648000002</v>
      </c>
      <c r="AK1328" s="9">
        <f t="shared" si="513"/>
        <v>350748.35136000003</v>
      </c>
      <c r="AL1328" s="9">
        <f t="shared" si="514"/>
        <v>0</v>
      </c>
      <c r="AM1328" s="9">
        <f t="shared" si="515"/>
        <v>0</v>
      </c>
      <c r="AN1328" s="9">
        <f t="shared" si="516"/>
        <v>16042.109184000003</v>
      </c>
      <c r="AO1328" s="9">
        <f t="shared" si="517"/>
        <v>40105.272960000002</v>
      </c>
      <c r="AP1328" s="9">
        <f t="shared" si="518"/>
        <v>0</v>
      </c>
      <c r="AQ1328" s="9">
        <f t="shared" si="519"/>
        <v>0</v>
      </c>
      <c r="AR1328" s="9">
        <f t="shared" si="520"/>
        <v>0</v>
      </c>
      <c r="AS1328" s="9">
        <f t="shared" si="521"/>
        <v>0</v>
      </c>
      <c r="AT1328" s="9">
        <f t="shared" si="522"/>
        <v>0</v>
      </c>
      <c r="AU1328" s="9">
        <f t="shared" si="523"/>
        <v>0</v>
      </c>
      <c r="AV1328" s="9">
        <f t="shared" si="524"/>
        <v>0</v>
      </c>
      <c r="AW1328" s="9">
        <f t="shared" si="525"/>
        <v>0</v>
      </c>
      <c r="AX1328" s="9">
        <f t="shared" si="526"/>
        <v>1288.8979200000001</v>
      </c>
      <c r="AY1328" s="10">
        <f t="shared" si="527"/>
        <v>2559.11616</v>
      </c>
    </row>
    <row r="1329" spans="1:51" ht="15" customHeight="1">
      <c r="A1329" s="87">
        <v>1323</v>
      </c>
      <c r="B1329" s="85" t="str">
        <f t="shared" si="504"/>
        <v>0603080029</v>
      </c>
      <c r="C1329" s="13" t="str">
        <f t="shared" si="505"/>
        <v>060308002911</v>
      </c>
      <c r="D1329" s="13" t="str">
        <f t="shared" si="506"/>
        <v>06030800291101</v>
      </c>
      <c r="E1329" s="14">
        <v>25400177</v>
      </c>
      <c r="F1329" s="14" t="s">
        <v>1472</v>
      </c>
      <c r="G1329" s="14" t="s">
        <v>2763</v>
      </c>
      <c r="H1329" s="14" t="s">
        <v>2764</v>
      </c>
      <c r="I1329" s="14" t="s">
        <v>1474</v>
      </c>
      <c r="J1329" s="14" t="s">
        <v>65</v>
      </c>
      <c r="K1329" s="15" t="s">
        <v>2765</v>
      </c>
      <c r="L1329" s="14" t="s">
        <v>27</v>
      </c>
      <c r="M1329" s="14">
        <v>1</v>
      </c>
      <c r="N1329" s="14" t="s">
        <v>27</v>
      </c>
      <c r="O1329" s="24">
        <f t="shared" si="507"/>
        <v>159593.5</v>
      </c>
      <c r="P1329" s="24">
        <f t="shared" si="508"/>
        <v>398859</v>
      </c>
      <c r="Q1329" s="24">
        <v>62100</v>
      </c>
      <c r="R1329" s="16">
        <v>155248</v>
      </c>
      <c r="S1329" s="69">
        <v>1500</v>
      </c>
      <c r="T1329" s="70">
        <v>3750</v>
      </c>
      <c r="U1329" s="24">
        <v>64403.200000000004</v>
      </c>
      <c r="V1329" s="24">
        <v>161008</v>
      </c>
      <c r="W1329" s="69">
        <f t="shared" si="509"/>
        <v>5.1999999999999993</v>
      </c>
      <c r="X1329" s="69">
        <f>VLOOKUP(D1329,'[1]Demanda Agregada Med. y MC'!$C$7:$O$3994,13,FALSE)</f>
        <v>12.999999999999998</v>
      </c>
      <c r="Y1329" s="24">
        <v>31339.600000000002</v>
      </c>
      <c r="Z1329" s="24">
        <v>78349</v>
      </c>
      <c r="AA1329" s="24">
        <v>0</v>
      </c>
      <c r="AB1329" s="24">
        <v>0</v>
      </c>
      <c r="AC1329" s="24">
        <v>245.5</v>
      </c>
      <c r="AD1329" s="24">
        <v>491</v>
      </c>
      <c r="AE1329" s="26">
        <v>0</v>
      </c>
      <c r="AF1329" s="25">
        <v>0</v>
      </c>
      <c r="AG1329" s="22">
        <v>8.2800000000000011</v>
      </c>
      <c r="AH1329" s="20">
        <f t="shared" si="510"/>
        <v>1321434.1800000002</v>
      </c>
      <c r="AI1329" s="9">
        <f t="shared" si="511"/>
        <v>3302552.5200000005</v>
      </c>
      <c r="AJ1329" s="9">
        <f t="shared" si="512"/>
        <v>514188.00000000006</v>
      </c>
      <c r="AK1329" s="9">
        <f t="shared" si="513"/>
        <v>1285453.4400000002</v>
      </c>
      <c r="AL1329" s="9">
        <f t="shared" si="514"/>
        <v>12420.000000000002</v>
      </c>
      <c r="AM1329" s="9">
        <f t="shared" si="515"/>
        <v>31050.000000000004</v>
      </c>
      <c r="AN1329" s="9">
        <f t="shared" si="516"/>
        <v>533258.49600000016</v>
      </c>
      <c r="AO1329" s="9">
        <f t="shared" si="517"/>
        <v>1333146.2400000002</v>
      </c>
      <c r="AP1329" s="9">
        <f t="shared" si="518"/>
        <v>43.055999999999997</v>
      </c>
      <c r="AQ1329" s="9">
        <f t="shared" si="519"/>
        <v>107.64</v>
      </c>
      <c r="AR1329" s="9">
        <f t="shared" si="520"/>
        <v>259491.88800000006</v>
      </c>
      <c r="AS1329" s="9">
        <f t="shared" si="521"/>
        <v>648729.72000000009</v>
      </c>
      <c r="AT1329" s="9">
        <f t="shared" si="522"/>
        <v>0</v>
      </c>
      <c r="AU1329" s="9">
        <f t="shared" si="523"/>
        <v>0</v>
      </c>
      <c r="AV1329" s="9">
        <f t="shared" si="524"/>
        <v>2032.7400000000002</v>
      </c>
      <c r="AW1329" s="9">
        <f t="shared" si="525"/>
        <v>4065.4800000000005</v>
      </c>
      <c r="AX1329" s="9">
        <f t="shared" si="526"/>
        <v>0</v>
      </c>
      <c r="AY1329" s="10">
        <f t="shared" si="527"/>
        <v>0</v>
      </c>
    </row>
    <row r="1330" spans="1:51" ht="15" customHeight="1">
      <c r="A1330" s="87">
        <v>1324</v>
      </c>
      <c r="B1330" s="85" t="str">
        <f t="shared" si="504"/>
        <v>0603080151</v>
      </c>
      <c r="C1330" s="13" t="str">
        <f t="shared" si="505"/>
        <v>060308015101</v>
      </c>
      <c r="D1330" s="13" t="str">
        <f t="shared" si="506"/>
        <v>06030801510101</v>
      </c>
      <c r="E1330" s="14">
        <v>25400177</v>
      </c>
      <c r="F1330" s="14" t="s">
        <v>1472</v>
      </c>
      <c r="G1330" s="14" t="s">
        <v>2763</v>
      </c>
      <c r="H1330" s="14" t="s">
        <v>2766</v>
      </c>
      <c r="I1330" s="14" t="s">
        <v>65</v>
      </c>
      <c r="J1330" s="14" t="s">
        <v>65</v>
      </c>
      <c r="K1330" s="15" t="s">
        <v>2767</v>
      </c>
      <c r="L1330" s="14" t="s">
        <v>27</v>
      </c>
      <c r="M1330" s="14">
        <v>1</v>
      </c>
      <c r="N1330" s="14" t="s">
        <v>27</v>
      </c>
      <c r="O1330" s="24">
        <f t="shared" si="507"/>
        <v>2215</v>
      </c>
      <c r="P1330" s="24">
        <f t="shared" si="508"/>
        <v>5536</v>
      </c>
      <c r="Q1330" s="24">
        <v>2215</v>
      </c>
      <c r="R1330" s="16">
        <v>5536</v>
      </c>
      <c r="S1330" s="69">
        <v>0</v>
      </c>
      <c r="T1330" s="70">
        <v>0</v>
      </c>
      <c r="U1330" s="24">
        <v>0</v>
      </c>
      <c r="V1330" s="24">
        <v>0</v>
      </c>
      <c r="W1330" s="69">
        <f t="shared" si="509"/>
        <v>0</v>
      </c>
      <c r="X1330" s="69">
        <f>VLOOKUP(D1330,'[1]Demanda Agregada Med. y MC'!$C$7:$O$3994,13,FALSE)</f>
        <v>0</v>
      </c>
      <c r="Y1330" s="24">
        <v>0</v>
      </c>
      <c r="Z1330" s="24">
        <v>0</v>
      </c>
      <c r="AA1330" s="24">
        <v>0</v>
      </c>
      <c r="AB1330" s="24">
        <v>0</v>
      </c>
      <c r="AC1330" s="24">
        <v>0</v>
      </c>
      <c r="AD1330" s="24">
        <v>0</v>
      </c>
      <c r="AE1330" s="26">
        <v>0</v>
      </c>
      <c r="AF1330" s="25">
        <v>0</v>
      </c>
      <c r="AG1330" s="22">
        <v>11.902458568303105</v>
      </c>
      <c r="AH1330" s="20">
        <f t="shared" si="510"/>
        <v>26363.945728791379</v>
      </c>
      <c r="AI1330" s="9">
        <f t="shared" si="511"/>
        <v>65892.010634125996</v>
      </c>
      <c r="AJ1330" s="9">
        <f t="shared" si="512"/>
        <v>26363.945728791379</v>
      </c>
      <c r="AK1330" s="9">
        <f t="shared" si="513"/>
        <v>65892.010634125996</v>
      </c>
      <c r="AL1330" s="9">
        <f t="shared" si="514"/>
        <v>0</v>
      </c>
      <c r="AM1330" s="9">
        <f t="shared" si="515"/>
        <v>0</v>
      </c>
      <c r="AN1330" s="9">
        <f t="shared" si="516"/>
        <v>0</v>
      </c>
      <c r="AO1330" s="9">
        <f t="shared" si="517"/>
        <v>0</v>
      </c>
      <c r="AP1330" s="9">
        <f t="shared" si="518"/>
        <v>0</v>
      </c>
      <c r="AQ1330" s="9">
        <f t="shared" si="519"/>
        <v>0</v>
      </c>
      <c r="AR1330" s="9">
        <f t="shared" si="520"/>
        <v>0</v>
      </c>
      <c r="AS1330" s="9">
        <f t="shared" si="521"/>
        <v>0</v>
      </c>
      <c r="AT1330" s="9">
        <f t="shared" si="522"/>
        <v>0</v>
      </c>
      <c r="AU1330" s="9">
        <f t="shared" si="523"/>
        <v>0</v>
      </c>
      <c r="AV1330" s="9">
        <f t="shared" si="524"/>
        <v>0</v>
      </c>
      <c r="AW1330" s="9">
        <f t="shared" si="525"/>
        <v>0</v>
      </c>
      <c r="AX1330" s="9">
        <f t="shared" si="526"/>
        <v>0</v>
      </c>
      <c r="AY1330" s="10">
        <f t="shared" si="527"/>
        <v>0</v>
      </c>
    </row>
    <row r="1331" spans="1:51" ht="15" customHeight="1">
      <c r="A1331" s="87">
        <v>1325</v>
      </c>
      <c r="B1331" s="85" t="str">
        <f t="shared" si="504"/>
        <v>0603080169</v>
      </c>
      <c r="C1331" s="13" t="str">
        <f t="shared" si="505"/>
        <v>060308016901</v>
      </c>
      <c r="D1331" s="13" t="str">
        <f t="shared" si="506"/>
        <v>06030801690101</v>
      </c>
      <c r="E1331" s="14">
        <v>25400177</v>
      </c>
      <c r="F1331" s="14" t="s">
        <v>1472</v>
      </c>
      <c r="G1331" s="14" t="s">
        <v>2763</v>
      </c>
      <c r="H1331" s="14" t="s">
        <v>2768</v>
      </c>
      <c r="I1331" s="14" t="s">
        <v>65</v>
      </c>
      <c r="J1331" s="14" t="s">
        <v>65</v>
      </c>
      <c r="K1331" s="15" t="s">
        <v>2769</v>
      </c>
      <c r="L1331" s="14" t="s">
        <v>27</v>
      </c>
      <c r="M1331" s="14">
        <v>1</v>
      </c>
      <c r="N1331" s="14" t="s">
        <v>27</v>
      </c>
      <c r="O1331" s="24">
        <f t="shared" si="507"/>
        <v>5091</v>
      </c>
      <c r="P1331" s="24">
        <f t="shared" si="508"/>
        <v>12727</v>
      </c>
      <c r="Q1331" s="24">
        <v>5091</v>
      </c>
      <c r="R1331" s="16">
        <v>12727</v>
      </c>
      <c r="S1331" s="69">
        <v>0</v>
      </c>
      <c r="T1331" s="70">
        <v>0</v>
      </c>
      <c r="U1331" s="24">
        <v>0</v>
      </c>
      <c r="V1331" s="24">
        <v>0</v>
      </c>
      <c r="W1331" s="69">
        <f t="shared" si="509"/>
        <v>0</v>
      </c>
      <c r="X1331" s="69">
        <f>VLOOKUP(D1331,'[1]Demanda Agregada Med. y MC'!$C$7:$O$3994,13,FALSE)</f>
        <v>0</v>
      </c>
      <c r="Y1331" s="24">
        <v>0</v>
      </c>
      <c r="Z1331" s="24">
        <v>0</v>
      </c>
      <c r="AA1331" s="24">
        <v>0</v>
      </c>
      <c r="AB1331" s="24">
        <v>0</v>
      </c>
      <c r="AC1331" s="24">
        <v>0</v>
      </c>
      <c r="AD1331" s="24">
        <v>0</v>
      </c>
      <c r="AE1331" s="26">
        <v>0</v>
      </c>
      <c r="AF1331" s="25">
        <v>0</v>
      </c>
      <c r="AG1331" s="22">
        <v>11.872477564352719</v>
      </c>
      <c r="AH1331" s="20">
        <f t="shared" si="510"/>
        <v>60442.783280119693</v>
      </c>
      <c r="AI1331" s="9">
        <f t="shared" si="511"/>
        <v>151101.02196151705</v>
      </c>
      <c r="AJ1331" s="9">
        <f t="shared" si="512"/>
        <v>60442.783280119693</v>
      </c>
      <c r="AK1331" s="9">
        <f t="shared" si="513"/>
        <v>151101.02196151705</v>
      </c>
      <c r="AL1331" s="9">
        <f t="shared" si="514"/>
        <v>0</v>
      </c>
      <c r="AM1331" s="9">
        <f t="shared" si="515"/>
        <v>0</v>
      </c>
      <c r="AN1331" s="9">
        <f t="shared" si="516"/>
        <v>0</v>
      </c>
      <c r="AO1331" s="9">
        <f t="shared" si="517"/>
        <v>0</v>
      </c>
      <c r="AP1331" s="9">
        <f t="shared" si="518"/>
        <v>0</v>
      </c>
      <c r="AQ1331" s="9">
        <f t="shared" si="519"/>
        <v>0</v>
      </c>
      <c r="AR1331" s="9">
        <f t="shared" si="520"/>
        <v>0</v>
      </c>
      <c r="AS1331" s="9">
        <f t="shared" si="521"/>
        <v>0</v>
      </c>
      <c r="AT1331" s="9">
        <f t="shared" si="522"/>
        <v>0</v>
      </c>
      <c r="AU1331" s="9">
        <f t="shared" si="523"/>
        <v>0</v>
      </c>
      <c r="AV1331" s="9">
        <f t="shared" si="524"/>
        <v>0</v>
      </c>
      <c r="AW1331" s="9">
        <f t="shared" si="525"/>
        <v>0</v>
      </c>
      <c r="AX1331" s="9">
        <f t="shared" si="526"/>
        <v>0</v>
      </c>
      <c r="AY1331" s="10">
        <f t="shared" si="527"/>
        <v>0</v>
      </c>
    </row>
    <row r="1332" spans="1:51" ht="15" customHeight="1">
      <c r="A1332" s="87">
        <v>1326</v>
      </c>
      <c r="B1332" s="85" t="str">
        <f t="shared" si="504"/>
        <v>0603080177</v>
      </c>
      <c r="C1332" s="13" t="str">
        <f t="shared" si="505"/>
        <v>060308017712</v>
      </c>
      <c r="D1332" s="13" t="str">
        <f t="shared" si="506"/>
        <v>06030801771201</v>
      </c>
      <c r="E1332" s="14">
        <v>25400418</v>
      </c>
      <c r="F1332" s="14" t="s">
        <v>1472</v>
      </c>
      <c r="G1332" s="14" t="s">
        <v>2763</v>
      </c>
      <c r="H1332" s="14" t="s">
        <v>2770</v>
      </c>
      <c r="I1332" s="14" t="s">
        <v>1483</v>
      </c>
      <c r="J1332" s="14" t="s">
        <v>65</v>
      </c>
      <c r="K1332" s="15" t="s">
        <v>2771</v>
      </c>
      <c r="L1332" s="14" t="s">
        <v>26</v>
      </c>
      <c r="M1332" s="14">
        <v>100</v>
      </c>
      <c r="N1332" s="14" t="s">
        <v>27</v>
      </c>
      <c r="O1332" s="24">
        <f t="shared" si="507"/>
        <v>370702.6</v>
      </c>
      <c r="P1332" s="24">
        <f t="shared" si="508"/>
        <v>925796</v>
      </c>
      <c r="Q1332" s="24">
        <v>66587</v>
      </c>
      <c r="R1332" s="16">
        <v>166466</v>
      </c>
      <c r="S1332" s="69">
        <v>18000</v>
      </c>
      <c r="T1332" s="70">
        <v>45000</v>
      </c>
      <c r="U1332" s="24">
        <v>117581.20000000001</v>
      </c>
      <c r="V1332" s="24">
        <v>293953</v>
      </c>
      <c r="W1332" s="69">
        <f t="shared" si="509"/>
        <v>40.400000000000006</v>
      </c>
      <c r="X1332" s="69">
        <f>VLOOKUP(D1332,'[1]Demanda Agregada Med. y MC'!$C$7:$O$3994,13,FALSE)</f>
        <v>101</v>
      </c>
      <c r="Y1332" s="24">
        <v>166576</v>
      </c>
      <c r="Z1332" s="24">
        <v>416440</v>
      </c>
      <c r="AA1332" s="24">
        <v>0</v>
      </c>
      <c r="AB1332" s="24">
        <v>0</v>
      </c>
      <c r="AC1332" s="24">
        <v>1918</v>
      </c>
      <c r="AD1332" s="24">
        <v>3836</v>
      </c>
      <c r="AE1332" s="26">
        <v>0</v>
      </c>
      <c r="AF1332" s="25">
        <v>0</v>
      </c>
      <c r="AG1332" s="22">
        <v>67.772769992329046</v>
      </c>
      <c r="AH1332" s="20">
        <f t="shared" si="510"/>
        <v>25123542.045358356</v>
      </c>
      <c r="AI1332" s="9">
        <f t="shared" si="511"/>
        <v>62743759.367818259</v>
      </c>
      <c r="AJ1332" s="9">
        <f t="shared" si="512"/>
        <v>4512785.4354792144</v>
      </c>
      <c r="AK1332" s="9">
        <f t="shared" si="513"/>
        <v>11281861.929543046</v>
      </c>
      <c r="AL1332" s="9">
        <f t="shared" si="514"/>
        <v>1219909.8598619229</v>
      </c>
      <c r="AM1332" s="9">
        <f t="shared" si="515"/>
        <v>3049774.6496548071</v>
      </c>
      <c r="AN1332" s="9">
        <f t="shared" si="516"/>
        <v>7968803.6230220404</v>
      </c>
      <c r="AO1332" s="9">
        <f t="shared" si="517"/>
        <v>19922009.057555102</v>
      </c>
      <c r="AP1332" s="9">
        <f t="shared" si="518"/>
        <v>2738.019907690094</v>
      </c>
      <c r="AQ1332" s="9">
        <f t="shared" si="519"/>
        <v>6845.0497692252338</v>
      </c>
      <c r="AR1332" s="9">
        <f t="shared" si="520"/>
        <v>11289316.934242204</v>
      </c>
      <c r="AS1332" s="9">
        <f t="shared" si="521"/>
        <v>28223292.33560551</v>
      </c>
      <c r="AT1332" s="9">
        <f t="shared" si="522"/>
        <v>0</v>
      </c>
      <c r="AU1332" s="9">
        <f t="shared" si="523"/>
        <v>0</v>
      </c>
      <c r="AV1332" s="9">
        <f t="shared" si="524"/>
        <v>129988.1728452871</v>
      </c>
      <c r="AW1332" s="9">
        <f t="shared" si="525"/>
        <v>259976.34569057421</v>
      </c>
      <c r="AX1332" s="9">
        <f t="shared" si="526"/>
        <v>0</v>
      </c>
      <c r="AY1332" s="10">
        <f t="shared" si="527"/>
        <v>0</v>
      </c>
    </row>
    <row r="1333" spans="1:51" ht="15" customHeight="1">
      <c r="A1333" s="87">
        <v>1327</v>
      </c>
      <c r="B1333" s="85" t="str">
        <f t="shared" si="504"/>
        <v>0603080193</v>
      </c>
      <c r="C1333" s="13" t="str">
        <f t="shared" si="505"/>
        <v>060308019302</v>
      </c>
      <c r="D1333" s="13" t="str">
        <f t="shared" si="506"/>
        <v>06030801930201</v>
      </c>
      <c r="E1333" s="14">
        <v>25400177</v>
      </c>
      <c r="F1333" s="14" t="s">
        <v>1472</v>
      </c>
      <c r="G1333" s="14" t="s">
        <v>2763</v>
      </c>
      <c r="H1333" s="14" t="s">
        <v>2721</v>
      </c>
      <c r="I1333" s="14" t="s">
        <v>56</v>
      </c>
      <c r="J1333" s="14" t="s">
        <v>65</v>
      </c>
      <c r="K1333" s="15" t="s">
        <v>2772</v>
      </c>
      <c r="L1333" s="14" t="s">
        <v>27</v>
      </c>
      <c r="M1333" s="14">
        <v>1</v>
      </c>
      <c r="N1333" s="14" t="s">
        <v>27</v>
      </c>
      <c r="O1333" s="24">
        <f t="shared" si="507"/>
        <v>20494.8</v>
      </c>
      <c r="P1333" s="24">
        <f t="shared" si="508"/>
        <v>51121</v>
      </c>
      <c r="Q1333" s="24">
        <v>3776</v>
      </c>
      <c r="R1333" s="16">
        <v>9439</v>
      </c>
      <c r="S1333" s="69">
        <v>900</v>
      </c>
      <c r="T1333" s="70">
        <v>2250</v>
      </c>
      <c r="U1333" s="24">
        <v>4262.8</v>
      </c>
      <c r="V1333" s="24">
        <v>10657</v>
      </c>
      <c r="W1333" s="69">
        <f t="shared" si="509"/>
        <v>40</v>
      </c>
      <c r="X1333" s="69">
        <f>VLOOKUP(D1333,'[1]Demanda Agregada Med. y MC'!$C$7:$O$3994,13,FALSE)</f>
        <v>100</v>
      </c>
      <c r="Y1333" s="24">
        <v>11286</v>
      </c>
      <c r="Z1333" s="24">
        <v>28215</v>
      </c>
      <c r="AA1333" s="24">
        <v>0</v>
      </c>
      <c r="AB1333" s="24">
        <v>0</v>
      </c>
      <c r="AC1333" s="24">
        <v>230</v>
      </c>
      <c r="AD1333" s="24">
        <v>460</v>
      </c>
      <c r="AE1333" s="26">
        <v>0</v>
      </c>
      <c r="AF1333" s="25">
        <v>0</v>
      </c>
      <c r="AG1333" s="22">
        <v>27.968371580965307</v>
      </c>
      <c r="AH1333" s="20">
        <f t="shared" si="510"/>
        <v>573206.18187756778</v>
      </c>
      <c r="AI1333" s="9">
        <f t="shared" si="511"/>
        <v>1429771.1235905276</v>
      </c>
      <c r="AJ1333" s="9">
        <f t="shared" si="512"/>
        <v>105608.571089725</v>
      </c>
      <c r="AK1333" s="9">
        <f t="shared" si="513"/>
        <v>263993.45935273153</v>
      </c>
      <c r="AL1333" s="9">
        <f t="shared" si="514"/>
        <v>25171.534422868775</v>
      </c>
      <c r="AM1333" s="9">
        <f t="shared" si="515"/>
        <v>62928.836057171939</v>
      </c>
      <c r="AN1333" s="9">
        <f t="shared" si="516"/>
        <v>119223.57437533891</v>
      </c>
      <c r="AO1333" s="9">
        <f t="shared" si="517"/>
        <v>298058.93593834731</v>
      </c>
      <c r="AP1333" s="9">
        <f t="shared" si="518"/>
        <v>1118.7348632386122</v>
      </c>
      <c r="AQ1333" s="9">
        <f t="shared" si="519"/>
        <v>2796.8371580965309</v>
      </c>
      <c r="AR1333" s="9">
        <f t="shared" si="520"/>
        <v>315651.04166277446</v>
      </c>
      <c r="AS1333" s="9">
        <f t="shared" si="521"/>
        <v>789127.60415693617</v>
      </c>
      <c r="AT1333" s="9">
        <f t="shared" si="522"/>
        <v>0</v>
      </c>
      <c r="AU1333" s="9">
        <f t="shared" si="523"/>
        <v>0</v>
      </c>
      <c r="AV1333" s="9">
        <f t="shared" si="524"/>
        <v>6432.7254636220205</v>
      </c>
      <c r="AW1333" s="9">
        <f t="shared" si="525"/>
        <v>12865.450927244041</v>
      </c>
      <c r="AX1333" s="9">
        <f t="shared" si="526"/>
        <v>0</v>
      </c>
      <c r="AY1333" s="10">
        <f t="shared" si="527"/>
        <v>0</v>
      </c>
    </row>
    <row r="1334" spans="1:51" ht="15" customHeight="1">
      <c r="A1334" s="87">
        <v>1328</v>
      </c>
      <c r="B1334" s="85" t="str">
        <f t="shared" si="504"/>
        <v>0603080227</v>
      </c>
      <c r="C1334" s="13" t="str">
        <f t="shared" si="505"/>
        <v>060308022705</v>
      </c>
      <c r="D1334" s="13" t="str">
        <f t="shared" si="506"/>
        <v>06030802270501</v>
      </c>
      <c r="E1334" s="14">
        <v>25400418</v>
      </c>
      <c r="F1334" s="14" t="s">
        <v>1472</v>
      </c>
      <c r="G1334" s="14" t="s">
        <v>2763</v>
      </c>
      <c r="H1334" s="14" t="s">
        <v>2773</v>
      </c>
      <c r="I1334" s="14" t="s">
        <v>1345</v>
      </c>
      <c r="J1334" s="14" t="s">
        <v>65</v>
      </c>
      <c r="K1334" s="15" t="s">
        <v>2774</v>
      </c>
      <c r="L1334" s="14" t="s">
        <v>26</v>
      </c>
      <c r="M1334" s="14">
        <v>1</v>
      </c>
      <c r="N1334" s="14" t="s">
        <v>26</v>
      </c>
      <c r="O1334" s="24">
        <f t="shared" si="507"/>
        <v>127637</v>
      </c>
      <c r="P1334" s="24">
        <f t="shared" si="508"/>
        <v>319092</v>
      </c>
      <c r="Q1334" s="24">
        <v>159</v>
      </c>
      <c r="R1334" s="16">
        <v>397</v>
      </c>
      <c r="S1334" s="69">
        <v>0</v>
      </c>
      <c r="T1334" s="70">
        <v>0</v>
      </c>
      <c r="U1334" s="24">
        <v>69254</v>
      </c>
      <c r="V1334" s="24">
        <v>173135</v>
      </c>
      <c r="W1334" s="69">
        <f t="shared" si="509"/>
        <v>0</v>
      </c>
      <c r="X1334" s="69">
        <f>VLOOKUP(D1334,'[1]Demanda Agregada Med. y MC'!$C$7:$O$3994,13,FALSE)</f>
        <v>0</v>
      </c>
      <c r="Y1334" s="24">
        <v>58224</v>
      </c>
      <c r="Z1334" s="24">
        <v>145560</v>
      </c>
      <c r="AA1334" s="24">
        <v>0</v>
      </c>
      <c r="AB1334" s="24">
        <v>0</v>
      </c>
      <c r="AC1334" s="24">
        <v>0</v>
      </c>
      <c r="AD1334" s="24">
        <v>0</v>
      </c>
      <c r="AE1334" s="26">
        <v>0</v>
      </c>
      <c r="AF1334" s="25">
        <v>0</v>
      </c>
      <c r="AG1334" s="22">
        <v>16.560000000000002</v>
      </c>
      <c r="AH1334" s="20">
        <f t="shared" si="510"/>
        <v>2113668.7200000002</v>
      </c>
      <c r="AI1334" s="9">
        <f t="shared" si="511"/>
        <v>5284163.5200000005</v>
      </c>
      <c r="AJ1334" s="9">
        <f t="shared" si="512"/>
        <v>2633.0400000000004</v>
      </c>
      <c r="AK1334" s="9">
        <f t="shared" si="513"/>
        <v>6574.3200000000006</v>
      </c>
      <c r="AL1334" s="9">
        <f t="shared" si="514"/>
        <v>0</v>
      </c>
      <c r="AM1334" s="9">
        <f t="shared" si="515"/>
        <v>0</v>
      </c>
      <c r="AN1334" s="9">
        <f t="shared" si="516"/>
        <v>1146846.2400000002</v>
      </c>
      <c r="AO1334" s="9">
        <f t="shared" si="517"/>
        <v>2867115.6000000006</v>
      </c>
      <c r="AP1334" s="9">
        <f t="shared" si="518"/>
        <v>0</v>
      </c>
      <c r="AQ1334" s="9">
        <f t="shared" si="519"/>
        <v>0</v>
      </c>
      <c r="AR1334" s="9">
        <f t="shared" si="520"/>
        <v>964189.44000000018</v>
      </c>
      <c r="AS1334" s="9">
        <f t="shared" si="521"/>
        <v>2410473.6000000006</v>
      </c>
      <c r="AT1334" s="9">
        <f t="shared" si="522"/>
        <v>0</v>
      </c>
      <c r="AU1334" s="9">
        <f t="shared" si="523"/>
        <v>0</v>
      </c>
      <c r="AV1334" s="9">
        <f t="shared" si="524"/>
        <v>0</v>
      </c>
      <c r="AW1334" s="9">
        <f t="shared" si="525"/>
        <v>0</v>
      </c>
      <c r="AX1334" s="9">
        <f t="shared" si="526"/>
        <v>0</v>
      </c>
      <c r="AY1334" s="10">
        <f t="shared" si="527"/>
        <v>0</v>
      </c>
    </row>
    <row r="1335" spans="1:51" ht="15" customHeight="1">
      <c r="A1335" s="87">
        <v>1329</v>
      </c>
      <c r="B1335" s="85" t="str">
        <f t="shared" si="504"/>
        <v>0603090010</v>
      </c>
      <c r="C1335" s="13" t="str">
        <f t="shared" si="505"/>
        <v>060309001002</v>
      </c>
      <c r="D1335" s="13" t="str">
        <f t="shared" si="506"/>
        <v>06030900100201</v>
      </c>
      <c r="E1335" s="14"/>
      <c r="F1335" s="14" t="s">
        <v>1472</v>
      </c>
      <c r="G1335" s="14" t="s">
        <v>2775</v>
      </c>
      <c r="H1335" s="14" t="s">
        <v>2776</v>
      </c>
      <c r="I1335" s="14" t="s">
        <v>56</v>
      </c>
      <c r="J1335" s="14" t="s">
        <v>65</v>
      </c>
      <c r="K1335" s="15" t="s">
        <v>2777</v>
      </c>
      <c r="L1335" s="14" t="s">
        <v>27</v>
      </c>
      <c r="M1335" s="14">
        <v>1</v>
      </c>
      <c r="N1335" s="14" t="s">
        <v>27</v>
      </c>
      <c r="O1335" s="24">
        <f t="shared" si="507"/>
        <v>52</v>
      </c>
      <c r="P1335" s="24">
        <f t="shared" si="508"/>
        <v>128</v>
      </c>
      <c r="Q1335" s="24">
        <v>32</v>
      </c>
      <c r="R1335" s="16">
        <v>78</v>
      </c>
      <c r="S1335" s="69">
        <v>0</v>
      </c>
      <c r="T1335" s="70">
        <v>0</v>
      </c>
      <c r="U1335" s="24">
        <v>20</v>
      </c>
      <c r="V1335" s="24">
        <v>50</v>
      </c>
      <c r="W1335" s="69">
        <f t="shared" si="509"/>
        <v>0</v>
      </c>
      <c r="X1335" s="69">
        <f>VLOOKUP(D1335,'[1]Demanda Agregada Med. y MC'!$C$7:$O$3994,13,FALSE)</f>
        <v>0</v>
      </c>
      <c r="Y1335" s="24">
        <v>0</v>
      </c>
      <c r="Z1335" s="24">
        <v>0</v>
      </c>
      <c r="AA1335" s="24">
        <v>0</v>
      </c>
      <c r="AB1335" s="24">
        <v>0</v>
      </c>
      <c r="AC1335" s="24">
        <v>0</v>
      </c>
      <c r="AD1335" s="24">
        <v>0</v>
      </c>
      <c r="AE1335" s="26">
        <v>0</v>
      </c>
      <c r="AF1335" s="25">
        <v>0</v>
      </c>
      <c r="AG1335" s="22">
        <v>137540</v>
      </c>
      <c r="AH1335" s="20">
        <f t="shared" si="510"/>
        <v>7152080</v>
      </c>
      <c r="AI1335" s="9">
        <f t="shared" si="511"/>
        <v>17605120</v>
      </c>
      <c r="AJ1335" s="9">
        <f t="shared" si="512"/>
        <v>4401280</v>
      </c>
      <c r="AK1335" s="9">
        <f t="shared" si="513"/>
        <v>10728120</v>
      </c>
      <c r="AL1335" s="9">
        <f t="shared" si="514"/>
        <v>0</v>
      </c>
      <c r="AM1335" s="9">
        <f t="shared" si="515"/>
        <v>0</v>
      </c>
      <c r="AN1335" s="9">
        <f t="shared" si="516"/>
        <v>2750800</v>
      </c>
      <c r="AO1335" s="9">
        <f t="shared" si="517"/>
        <v>6877000</v>
      </c>
      <c r="AP1335" s="9">
        <f t="shared" si="518"/>
        <v>0</v>
      </c>
      <c r="AQ1335" s="9">
        <f t="shared" si="519"/>
        <v>0</v>
      </c>
      <c r="AR1335" s="9">
        <f t="shared" si="520"/>
        <v>0</v>
      </c>
      <c r="AS1335" s="9">
        <f t="shared" si="521"/>
        <v>0</v>
      </c>
      <c r="AT1335" s="9">
        <f t="shared" si="522"/>
        <v>0</v>
      </c>
      <c r="AU1335" s="9">
        <f t="shared" si="523"/>
        <v>0</v>
      </c>
      <c r="AV1335" s="9">
        <f t="shared" si="524"/>
        <v>0</v>
      </c>
      <c r="AW1335" s="9">
        <f t="shared" si="525"/>
        <v>0</v>
      </c>
      <c r="AX1335" s="9">
        <f t="shared" si="526"/>
        <v>0</v>
      </c>
      <c r="AY1335" s="10">
        <f t="shared" si="527"/>
        <v>0</v>
      </c>
    </row>
    <row r="1336" spans="1:51" ht="15" customHeight="1">
      <c r="A1336" s="87">
        <v>1330</v>
      </c>
      <c r="B1336" s="85" t="str">
        <f t="shared" si="504"/>
        <v>0603140054</v>
      </c>
      <c r="C1336" s="13" t="str">
        <f t="shared" si="505"/>
        <v>060314005411</v>
      </c>
      <c r="D1336" s="13" t="str">
        <f t="shared" si="506"/>
        <v>06031400541101</v>
      </c>
      <c r="E1336" s="14"/>
      <c r="F1336" s="14" t="s">
        <v>1472</v>
      </c>
      <c r="G1336" s="14" t="s">
        <v>2778</v>
      </c>
      <c r="H1336" s="14" t="s">
        <v>1628</v>
      </c>
      <c r="I1336" s="14" t="s">
        <v>1474</v>
      </c>
      <c r="J1336" s="14" t="s">
        <v>65</v>
      </c>
      <c r="K1336" s="15" t="s">
        <v>2779</v>
      </c>
      <c r="L1336" s="14" t="s">
        <v>950</v>
      </c>
      <c r="M1336" s="14">
        <v>1</v>
      </c>
      <c r="N1336" s="14" t="s">
        <v>950</v>
      </c>
      <c r="O1336" s="24">
        <f t="shared" si="507"/>
        <v>15546.4</v>
      </c>
      <c r="P1336" s="24">
        <f t="shared" si="508"/>
        <v>38720</v>
      </c>
      <c r="Q1336" s="24">
        <v>8349</v>
      </c>
      <c r="R1336" s="16">
        <v>20872</v>
      </c>
      <c r="S1336" s="69">
        <v>1680</v>
      </c>
      <c r="T1336" s="70">
        <v>4200</v>
      </c>
      <c r="U1336" s="24">
        <v>3778</v>
      </c>
      <c r="V1336" s="24">
        <v>9445</v>
      </c>
      <c r="W1336" s="69">
        <f t="shared" si="509"/>
        <v>1448.4</v>
      </c>
      <c r="X1336" s="69">
        <f>VLOOKUP(D1336,'[1]Demanda Agregada Med. y MC'!$C$7:$O$3994,13,FALSE)</f>
        <v>3621</v>
      </c>
      <c r="Y1336" s="24">
        <v>0</v>
      </c>
      <c r="Z1336" s="24">
        <v>0</v>
      </c>
      <c r="AA1336" s="24">
        <v>0</v>
      </c>
      <c r="AB1336" s="24">
        <v>0</v>
      </c>
      <c r="AC1336" s="24">
        <v>289</v>
      </c>
      <c r="AD1336" s="24">
        <v>578</v>
      </c>
      <c r="AE1336" s="26">
        <v>2</v>
      </c>
      <c r="AF1336" s="25">
        <v>4</v>
      </c>
      <c r="AG1336" s="22">
        <v>207.89240000000001</v>
      </c>
      <c r="AH1336" s="20">
        <f t="shared" si="510"/>
        <v>3231978.4073600001</v>
      </c>
      <c r="AI1336" s="9">
        <f t="shared" si="511"/>
        <v>8049593.7280000001</v>
      </c>
      <c r="AJ1336" s="9">
        <f t="shared" si="512"/>
        <v>1735693.6476</v>
      </c>
      <c r="AK1336" s="9">
        <f t="shared" si="513"/>
        <v>4339130.1727999998</v>
      </c>
      <c r="AL1336" s="9">
        <f t="shared" si="514"/>
        <v>349259.23200000002</v>
      </c>
      <c r="AM1336" s="9">
        <f t="shared" si="515"/>
        <v>873148.08000000007</v>
      </c>
      <c r="AN1336" s="9">
        <f t="shared" si="516"/>
        <v>785417.48720000009</v>
      </c>
      <c r="AO1336" s="9">
        <f t="shared" si="517"/>
        <v>1963543.7180000001</v>
      </c>
      <c r="AP1336" s="9">
        <f t="shared" si="518"/>
        <v>301111.35216000001</v>
      </c>
      <c r="AQ1336" s="9">
        <f t="shared" si="519"/>
        <v>752778.38040000002</v>
      </c>
      <c r="AR1336" s="9">
        <f t="shared" si="520"/>
        <v>0</v>
      </c>
      <c r="AS1336" s="9">
        <f t="shared" si="521"/>
        <v>0</v>
      </c>
      <c r="AT1336" s="9">
        <f t="shared" si="522"/>
        <v>0</v>
      </c>
      <c r="AU1336" s="9">
        <f t="shared" si="523"/>
        <v>0</v>
      </c>
      <c r="AV1336" s="9">
        <f t="shared" si="524"/>
        <v>60080.903600000005</v>
      </c>
      <c r="AW1336" s="9">
        <f t="shared" si="525"/>
        <v>120161.80720000001</v>
      </c>
      <c r="AX1336" s="9">
        <f t="shared" si="526"/>
        <v>415.78480000000002</v>
      </c>
      <c r="AY1336" s="10">
        <f t="shared" si="527"/>
        <v>831.56960000000004</v>
      </c>
    </row>
    <row r="1337" spans="1:51" ht="15" customHeight="1">
      <c r="A1337" s="87">
        <v>1331</v>
      </c>
      <c r="B1337" s="85" t="str">
        <f t="shared" si="504"/>
        <v>0603300054</v>
      </c>
      <c r="C1337" s="13" t="str">
        <f t="shared" si="505"/>
        <v>060330005400</v>
      </c>
      <c r="D1337" s="13" t="str">
        <f t="shared" si="506"/>
        <v>06033000540001</v>
      </c>
      <c r="E1337" s="14">
        <v>25400182</v>
      </c>
      <c r="F1337" s="14" t="s">
        <v>1472</v>
      </c>
      <c r="G1337" s="14" t="s">
        <v>2780</v>
      </c>
      <c r="H1337" s="14" t="s">
        <v>1628</v>
      </c>
      <c r="I1337" s="14" t="s">
        <v>24</v>
      </c>
      <c r="J1337" s="14" t="s">
        <v>65</v>
      </c>
      <c r="K1337" s="15" t="s">
        <v>2781</v>
      </c>
      <c r="L1337" s="14" t="s">
        <v>27</v>
      </c>
      <c r="M1337" s="14">
        <v>1</v>
      </c>
      <c r="N1337" s="14" t="s">
        <v>27</v>
      </c>
      <c r="O1337" s="24">
        <f t="shared" si="507"/>
        <v>1153013</v>
      </c>
      <c r="P1337" s="24">
        <f t="shared" si="508"/>
        <v>2882524</v>
      </c>
      <c r="Q1337" s="24">
        <v>754601</v>
      </c>
      <c r="R1337" s="16">
        <v>1886501</v>
      </c>
      <c r="S1337" s="69">
        <v>398400</v>
      </c>
      <c r="T1337" s="70">
        <v>996000</v>
      </c>
      <c r="U1337" s="24">
        <v>0</v>
      </c>
      <c r="V1337" s="24">
        <v>0</v>
      </c>
      <c r="W1337" s="69">
        <f t="shared" si="509"/>
        <v>0</v>
      </c>
      <c r="X1337" s="69">
        <f>VLOOKUP(D1337,'[1]Demanda Agregada Med. y MC'!$C$7:$O$3994,13,FALSE)</f>
        <v>0</v>
      </c>
      <c r="Y1337" s="24">
        <v>0</v>
      </c>
      <c r="Z1337" s="24">
        <v>0</v>
      </c>
      <c r="AA1337" s="24">
        <v>0</v>
      </c>
      <c r="AB1337" s="24">
        <v>0</v>
      </c>
      <c r="AC1337" s="24">
        <v>0</v>
      </c>
      <c r="AD1337" s="24">
        <v>0</v>
      </c>
      <c r="AE1337" s="26">
        <v>12</v>
      </c>
      <c r="AF1337" s="25">
        <v>23</v>
      </c>
      <c r="AG1337" s="22">
        <v>1.2971999999999999</v>
      </c>
      <c r="AH1337" s="20">
        <f t="shared" si="510"/>
        <v>1495688.4635999999</v>
      </c>
      <c r="AI1337" s="9">
        <f t="shared" si="511"/>
        <v>3739210.1327999998</v>
      </c>
      <c r="AJ1337" s="9">
        <f t="shared" si="512"/>
        <v>978868.41719999991</v>
      </c>
      <c r="AK1337" s="9">
        <f t="shared" si="513"/>
        <v>2447169.0971999997</v>
      </c>
      <c r="AL1337" s="9">
        <f t="shared" si="514"/>
        <v>516804.48</v>
      </c>
      <c r="AM1337" s="9">
        <f t="shared" si="515"/>
        <v>1292011.2</v>
      </c>
      <c r="AN1337" s="9">
        <f t="shared" si="516"/>
        <v>0</v>
      </c>
      <c r="AO1337" s="9">
        <f t="shared" si="517"/>
        <v>0</v>
      </c>
      <c r="AP1337" s="9">
        <f t="shared" si="518"/>
        <v>0</v>
      </c>
      <c r="AQ1337" s="9">
        <f t="shared" si="519"/>
        <v>0</v>
      </c>
      <c r="AR1337" s="9">
        <f t="shared" si="520"/>
        <v>0</v>
      </c>
      <c r="AS1337" s="9">
        <f t="shared" si="521"/>
        <v>0</v>
      </c>
      <c r="AT1337" s="9">
        <f t="shared" si="522"/>
        <v>0</v>
      </c>
      <c r="AU1337" s="9">
        <f t="shared" si="523"/>
        <v>0</v>
      </c>
      <c r="AV1337" s="9">
        <f t="shared" si="524"/>
        <v>0</v>
      </c>
      <c r="AW1337" s="9">
        <f t="shared" si="525"/>
        <v>0</v>
      </c>
      <c r="AX1337" s="9">
        <f t="shared" si="526"/>
        <v>15.566399999999998</v>
      </c>
      <c r="AY1337" s="10">
        <f t="shared" si="527"/>
        <v>29.835599999999999</v>
      </c>
    </row>
    <row r="1338" spans="1:51" ht="15" customHeight="1">
      <c r="A1338" s="87">
        <v>1332</v>
      </c>
      <c r="B1338" s="85" t="str">
        <f t="shared" si="504"/>
        <v>0603300062</v>
      </c>
      <c r="C1338" s="13" t="str">
        <f t="shared" si="505"/>
        <v>060330006210</v>
      </c>
      <c r="D1338" s="13" t="str">
        <f t="shared" si="506"/>
        <v>06033000621001</v>
      </c>
      <c r="E1338" s="14"/>
      <c r="F1338" s="14" t="s">
        <v>1472</v>
      </c>
      <c r="G1338" s="14" t="s">
        <v>2780</v>
      </c>
      <c r="H1338" s="14" t="s">
        <v>1630</v>
      </c>
      <c r="I1338" s="14" t="s">
        <v>1719</v>
      </c>
      <c r="J1338" s="14" t="s">
        <v>65</v>
      </c>
      <c r="K1338" s="15" t="s">
        <v>2782</v>
      </c>
      <c r="L1338" s="14" t="s">
        <v>27</v>
      </c>
      <c r="M1338" s="14">
        <v>1</v>
      </c>
      <c r="N1338" s="14" t="s">
        <v>27</v>
      </c>
      <c r="O1338" s="24">
        <f t="shared" si="507"/>
        <v>10</v>
      </c>
      <c r="P1338" s="24">
        <f t="shared" si="508"/>
        <v>24</v>
      </c>
      <c r="Q1338" s="24">
        <v>10</v>
      </c>
      <c r="R1338" s="16">
        <v>24</v>
      </c>
      <c r="S1338" s="69">
        <v>0</v>
      </c>
      <c r="T1338" s="70">
        <v>0</v>
      </c>
      <c r="U1338" s="24">
        <v>0</v>
      </c>
      <c r="V1338" s="24">
        <v>0</v>
      </c>
      <c r="W1338" s="69">
        <f t="shared" si="509"/>
        <v>0</v>
      </c>
      <c r="X1338" s="69">
        <f>VLOOKUP(D1338,'[1]Demanda Agregada Med. y MC'!$C$7:$O$3994,13,FALSE)</f>
        <v>0</v>
      </c>
      <c r="Y1338" s="24">
        <v>0</v>
      </c>
      <c r="Z1338" s="24">
        <v>0</v>
      </c>
      <c r="AA1338" s="24">
        <v>0</v>
      </c>
      <c r="AB1338" s="24">
        <v>0</v>
      </c>
      <c r="AC1338" s="24">
        <v>0</v>
      </c>
      <c r="AD1338" s="24">
        <v>0</v>
      </c>
      <c r="AE1338" s="26">
        <v>0</v>
      </c>
      <c r="AF1338" s="25">
        <v>0</v>
      </c>
      <c r="AG1338" s="22">
        <v>478.40000000000003</v>
      </c>
      <c r="AH1338" s="20">
        <f t="shared" si="510"/>
        <v>4784</v>
      </c>
      <c r="AI1338" s="9">
        <f t="shared" si="511"/>
        <v>11481.6</v>
      </c>
      <c r="AJ1338" s="9">
        <f t="shared" si="512"/>
        <v>4784</v>
      </c>
      <c r="AK1338" s="9">
        <f t="shared" si="513"/>
        <v>11481.6</v>
      </c>
      <c r="AL1338" s="9">
        <f t="shared" si="514"/>
        <v>0</v>
      </c>
      <c r="AM1338" s="9">
        <f t="shared" si="515"/>
        <v>0</v>
      </c>
      <c r="AN1338" s="9">
        <f t="shared" si="516"/>
        <v>0</v>
      </c>
      <c r="AO1338" s="9">
        <f t="shared" si="517"/>
        <v>0</v>
      </c>
      <c r="AP1338" s="9">
        <f t="shared" si="518"/>
        <v>0</v>
      </c>
      <c r="AQ1338" s="9">
        <f t="shared" si="519"/>
        <v>0</v>
      </c>
      <c r="AR1338" s="9">
        <f t="shared" si="520"/>
        <v>0</v>
      </c>
      <c r="AS1338" s="9">
        <f t="shared" si="521"/>
        <v>0</v>
      </c>
      <c r="AT1338" s="9">
        <f t="shared" si="522"/>
        <v>0</v>
      </c>
      <c r="AU1338" s="9">
        <f t="shared" si="523"/>
        <v>0</v>
      </c>
      <c r="AV1338" s="9">
        <f t="shared" si="524"/>
        <v>0</v>
      </c>
      <c r="AW1338" s="9">
        <f t="shared" si="525"/>
        <v>0</v>
      </c>
      <c r="AX1338" s="9">
        <f t="shared" si="526"/>
        <v>0</v>
      </c>
      <c r="AY1338" s="10">
        <f t="shared" si="527"/>
        <v>0</v>
      </c>
    </row>
    <row r="1339" spans="1:51" ht="15" customHeight="1">
      <c r="A1339" s="87">
        <v>1333</v>
      </c>
      <c r="B1339" s="85" t="str">
        <f t="shared" si="504"/>
        <v>0603300179</v>
      </c>
      <c r="C1339" s="13" t="str">
        <f t="shared" si="505"/>
        <v>060330017910</v>
      </c>
      <c r="D1339" s="13" t="str">
        <f t="shared" si="506"/>
        <v>06033001791001</v>
      </c>
      <c r="E1339" s="14">
        <v>25400185</v>
      </c>
      <c r="F1339" s="14" t="s">
        <v>1472</v>
      </c>
      <c r="G1339" s="14" t="s">
        <v>2780</v>
      </c>
      <c r="H1339" s="14" t="s">
        <v>1878</v>
      </c>
      <c r="I1339" s="14" t="s">
        <v>1719</v>
      </c>
      <c r="J1339" s="14" t="s">
        <v>65</v>
      </c>
      <c r="K1339" s="15" t="s">
        <v>2783</v>
      </c>
      <c r="L1339" s="14" t="s">
        <v>27</v>
      </c>
      <c r="M1339" s="14">
        <v>1</v>
      </c>
      <c r="N1339" s="14" t="s">
        <v>27</v>
      </c>
      <c r="O1339" s="24">
        <f t="shared" si="507"/>
        <v>58</v>
      </c>
      <c r="P1339" s="24">
        <f t="shared" si="508"/>
        <v>144</v>
      </c>
      <c r="Q1339" s="24">
        <v>58</v>
      </c>
      <c r="R1339" s="16">
        <v>144</v>
      </c>
      <c r="S1339" s="69">
        <v>0</v>
      </c>
      <c r="T1339" s="70">
        <v>0</v>
      </c>
      <c r="U1339" s="24">
        <v>0</v>
      </c>
      <c r="V1339" s="24">
        <v>0</v>
      </c>
      <c r="W1339" s="69">
        <f t="shared" si="509"/>
        <v>0</v>
      </c>
      <c r="X1339" s="69">
        <f>VLOOKUP(D1339,'[1]Demanda Agregada Med. y MC'!$C$7:$O$3994,13,FALSE)</f>
        <v>0</v>
      </c>
      <c r="Y1339" s="24">
        <v>0</v>
      </c>
      <c r="Z1339" s="24">
        <v>0</v>
      </c>
      <c r="AA1339" s="24">
        <v>0</v>
      </c>
      <c r="AB1339" s="24">
        <v>0</v>
      </c>
      <c r="AC1339" s="24">
        <v>0</v>
      </c>
      <c r="AD1339" s="24">
        <v>0</v>
      </c>
      <c r="AE1339" s="26">
        <v>0</v>
      </c>
      <c r="AF1339" s="25">
        <v>0</v>
      </c>
      <c r="AG1339" s="22">
        <v>598</v>
      </c>
      <c r="AH1339" s="20">
        <f t="shared" si="510"/>
        <v>34684</v>
      </c>
      <c r="AI1339" s="9">
        <f t="shared" si="511"/>
        <v>86112</v>
      </c>
      <c r="AJ1339" s="9">
        <f t="shared" si="512"/>
        <v>34684</v>
      </c>
      <c r="AK1339" s="9">
        <f t="shared" si="513"/>
        <v>86112</v>
      </c>
      <c r="AL1339" s="9">
        <f t="shared" si="514"/>
        <v>0</v>
      </c>
      <c r="AM1339" s="9">
        <f t="shared" si="515"/>
        <v>0</v>
      </c>
      <c r="AN1339" s="9">
        <f t="shared" si="516"/>
        <v>0</v>
      </c>
      <c r="AO1339" s="9">
        <f t="shared" si="517"/>
        <v>0</v>
      </c>
      <c r="AP1339" s="9">
        <f t="shared" si="518"/>
        <v>0</v>
      </c>
      <c r="AQ1339" s="9">
        <f t="shared" si="519"/>
        <v>0</v>
      </c>
      <c r="AR1339" s="9">
        <f t="shared" si="520"/>
        <v>0</v>
      </c>
      <c r="AS1339" s="9">
        <f t="shared" si="521"/>
        <v>0</v>
      </c>
      <c r="AT1339" s="9">
        <f t="shared" si="522"/>
        <v>0</v>
      </c>
      <c r="AU1339" s="9">
        <f t="shared" si="523"/>
        <v>0</v>
      </c>
      <c r="AV1339" s="9">
        <f t="shared" si="524"/>
        <v>0</v>
      </c>
      <c r="AW1339" s="9">
        <f t="shared" si="525"/>
        <v>0</v>
      </c>
      <c r="AX1339" s="9">
        <f t="shared" si="526"/>
        <v>0</v>
      </c>
      <c r="AY1339" s="10">
        <f t="shared" si="527"/>
        <v>0</v>
      </c>
    </row>
    <row r="1340" spans="1:51" ht="15" customHeight="1">
      <c r="A1340" s="87">
        <v>1334</v>
      </c>
      <c r="B1340" s="85" t="str">
        <f t="shared" si="504"/>
        <v>0603300187</v>
      </c>
      <c r="C1340" s="13" t="str">
        <f t="shared" si="505"/>
        <v>060330018710</v>
      </c>
      <c r="D1340" s="13" t="str">
        <f t="shared" si="506"/>
        <v>06033001871001</v>
      </c>
      <c r="E1340" s="14">
        <v>25400181</v>
      </c>
      <c r="F1340" s="14" t="s">
        <v>1472</v>
      </c>
      <c r="G1340" s="14" t="s">
        <v>2780</v>
      </c>
      <c r="H1340" s="14" t="s">
        <v>2784</v>
      </c>
      <c r="I1340" s="14" t="s">
        <v>1719</v>
      </c>
      <c r="J1340" s="14" t="s">
        <v>65</v>
      </c>
      <c r="K1340" s="15" t="s">
        <v>2785</v>
      </c>
      <c r="L1340" s="14" t="s">
        <v>27</v>
      </c>
      <c r="M1340" s="14">
        <v>1</v>
      </c>
      <c r="N1340" s="14" t="s">
        <v>27</v>
      </c>
      <c r="O1340" s="24">
        <f t="shared" si="507"/>
        <v>25</v>
      </c>
      <c r="P1340" s="24">
        <f t="shared" si="508"/>
        <v>61</v>
      </c>
      <c r="Q1340" s="24">
        <v>25</v>
      </c>
      <c r="R1340" s="16">
        <v>61</v>
      </c>
      <c r="S1340" s="69">
        <v>0</v>
      </c>
      <c r="T1340" s="70">
        <v>0</v>
      </c>
      <c r="U1340" s="24">
        <v>0</v>
      </c>
      <c r="V1340" s="24">
        <v>0</v>
      </c>
      <c r="W1340" s="69">
        <f t="shared" si="509"/>
        <v>0</v>
      </c>
      <c r="X1340" s="69">
        <f>VLOOKUP(D1340,'[1]Demanda Agregada Med. y MC'!$C$7:$O$3994,13,FALSE)</f>
        <v>0</v>
      </c>
      <c r="Y1340" s="24">
        <v>0</v>
      </c>
      <c r="Z1340" s="24">
        <v>0</v>
      </c>
      <c r="AA1340" s="24">
        <v>0</v>
      </c>
      <c r="AB1340" s="24">
        <v>0</v>
      </c>
      <c r="AC1340" s="24">
        <v>0</v>
      </c>
      <c r="AD1340" s="24">
        <v>0</v>
      </c>
      <c r="AE1340" s="26">
        <v>0</v>
      </c>
      <c r="AF1340" s="25">
        <v>0</v>
      </c>
      <c r="AG1340" s="22">
        <v>1103.0800000000002</v>
      </c>
      <c r="AH1340" s="20">
        <f t="shared" si="510"/>
        <v>27577.000000000004</v>
      </c>
      <c r="AI1340" s="9">
        <f t="shared" si="511"/>
        <v>67287.88</v>
      </c>
      <c r="AJ1340" s="9">
        <f t="shared" si="512"/>
        <v>27577.000000000004</v>
      </c>
      <c r="AK1340" s="9">
        <f t="shared" si="513"/>
        <v>67287.88</v>
      </c>
      <c r="AL1340" s="9">
        <f t="shared" si="514"/>
        <v>0</v>
      </c>
      <c r="AM1340" s="9">
        <f t="shared" si="515"/>
        <v>0</v>
      </c>
      <c r="AN1340" s="9">
        <f t="shared" si="516"/>
        <v>0</v>
      </c>
      <c r="AO1340" s="9">
        <f t="shared" si="517"/>
        <v>0</v>
      </c>
      <c r="AP1340" s="9">
        <f t="shared" si="518"/>
        <v>0</v>
      </c>
      <c r="AQ1340" s="9">
        <f t="shared" si="519"/>
        <v>0</v>
      </c>
      <c r="AR1340" s="9">
        <f t="shared" si="520"/>
        <v>0</v>
      </c>
      <c r="AS1340" s="9">
        <f t="shared" si="521"/>
        <v>0</v>
      </c>
      <c r="AT1340" s="9">
        <f t="shared" si="522"/>
        <v>0</v>
      </c>
      <c r="AU1340" s="9">
        <f t="shared" si="523"/>
        <v>0</v>
      </c>
      <c r="AV1340" s="9">
        <f t="shared" si="524"/>
        <v>0</v>
      </c>
      <c r="AW1340" s="9">
        <f t="shared" si="525"/>
        <v>0</v>
      </c>
      <c r="AX1340" s="9">
        <f t="shared" si="526"/>
        <v>0</v>
      </c>
      <c r="AY1340" s="10">
        <f t="shared" si="527"/>
        <v>0</v>
      </c>
    </row>
    <row r="1341" spans="1:51" ht="15" customHeight="1">
      <c r="A1341" s="87">
        <v>1335</v>
      </c>
      <c r="B1341" s="85" t="str">
        <f t="shared" si="504"/>
        <v>0603300302</v>
      </c>
      <c r="C1341" s="13" t="str">
        <f t="shared" si="505"/>
        <v>060330030210</v>
      </c>
      <c r="D1341" s="13" t="str">
        <f t="shared" si="506"/>
        <v>06033003021001</v>
      </c>
      <c r="E1341" s="14">
        <v>25400178</v>
      </c>
      <c r="F1341" s="14" t="s">
        <v>1472</v>
      </c>
      <c r="G1341" s="14" t="s">
        <v>2780</v>
      </c>
      <c r="H1341" s="14" t="s">
        <v>1372</v>
      </c>
      <c r="I1341" s="14" t="s">
        <v>1719</v>
      </c>
      <c r="J1341" s="14" t="s">
        <v>65</v>
      </c>
      <c r="K1341" s="15" t="s">
        <v>2786</v>
      </c>
      <c r="L1341" s="14" t="s">
        <v>27</v>
      </c>
      <c r="M1341" s="14">
        <v>1</v>
      </c>
      <c r="N1341" s="14" t="s">
        <v>27</v>
      </c>
      <c r="O1341" s="24">
        <f t="shared" si="507"/>
        <v>89</v>
      </c>
      <c r="P1341" s="24">
        <f t="shared" si="508"/>
        <v>222</v>
      </c>
      <c r="Q1341" s="24">
        <v>89</v>
      </c>
      <c r="R1341" s="16">
        <v>222</v>
      </c>
      <c r="S1341" s="69">
        <v>0</v>
      </c>
      <c r="T1341" s="70">
        <v>0</v>
      </c>
      <c r="U1341" s="24">
        <v>0</v>
      </c>
      <c r="V1341" s="24">
        <v>0</v>
      </c>
      <c r="W1341" s="69">
        <f t="shared" si="509"/>
        <v>0</v>
      </c>
      <c r="X1341" s="69">
        <f>VLOOKUP(D1341,'[1]Demanda Agregada Med. y MC'!$C$7:$O$3994,13,FALSE)</f>
        <v>0</v>
      </c>
      <c r="Y1341" s="24">
        <v>0</v>
      </c>
      <c r="Z1341" s="24">
        <v>0</v>
      </c>
      <c r="AA1341" s="24">
        <v>0</v>
      </c>
      <c r="AB1341" s="24">
        <v>0</v>
      </c>
      <c r="AC1341" s="24">
        <v>0</v>
      </c>
      <c r="AD1341" s="24">
        <v>0</v>
      </c>
      <c r="AE1341" s="26">
        <v>0</v>
      </c>
      <c r="AF1341" s="25">
        <v>0</v>
      </c>
      <c r="AG1341" s="22">
        <v>367.63200000000006</v>
      </c>
      <c r="AH1341" s="20">
        <f t="shared" si="510"/>
        <v>32719.248000000007</v>
      </c>
      <c r="AI1341" s="9">
        <f t="shared" si="511"/>
        <v>81614.304000000018</v>
      </c>
      <c r="AJ1341" s="9">
        <f t="shared" si="512"/>
        <v>32719.248000000007</v>
      </c>
      <c r="AK1341" s="9">
        <f t="shared" si="513"/>
        <v>81614.304000000018</v>
      </c>
      <c r="AL1341" s="9">
        <f t="shared" si="514"/>
        <v>0</v>
      </c>
      <c r="AM1341" s="9">
        <f t="shared" si="515"/>
        <v>0</v>
      </c>
      <c r="AN1341" s="9">
        <f t="shared" si="516"/>
        <v>0</v>
      </c>
      <c r="AO1341" s="9">
        <f t="shared" si="517"/>
        <v>0</v>
      </c>
      <c r="AP1341" s="9">
        <f t="shared" si="518"/>
        <v>0</v>
      </c>
      <c r="AQ1341" s="9">
        <f t="shared" si="519"/>
        <v>0</v>
      </c>
      <c r="AR1341" s="9">
        <f t="shared" si="520"/>
        <v>0</v>
      </c>
      <c r="AS1341" s="9">
        <f t="shared" si="521"/>
        <v>0</v>
      </c>
      <c r="AT1341" s="9">
        <f t="shared" si="522"/>
        <v>0</v>
      </c>
      <c r="AU1341" s="9">
        <f t="shared" si="523"/>
        <v>0</v>
      </c>
      <c r="AV1341" s="9">
        <f t="shared" si="524"/>
        <v>0</v>
      </c>
      <c r="AW1341" s="9">
        <f t="shared" si="525"/>
        <v>0</v>
      </c>
      <c r="AX1341" s="9">
        <f t="shared" si="526"/>
        <v>0</v>
      </c>
      <c r="AY1341" s="10">
        <f t="shared" si="527"/>
        <v>0</v>
      </c>
    </row>
    <row r="1342" spans="1:51" ht="15" customHeight="1">
      <c r="A1342" s="87">
        <v>1336</v>
      </c>
      <c r="B1342" s="85" t="str">
        <f t="shared" si="504"/>
        <v>0603300310</v>
      </c>
      <c r="C1342" s="13" t="str">
        <f t="shared" si="505"/>
        <v>060330031010</v>
      </c>
      <c r="D1342" s="13" t="str">
        <f t="shared" si="506"/>
        <v>06033003101001</v>
      </c>
      <c r="E1342" s="14">
        <v>25400179</v>
      </c>
      <c r="F1342" s="14" t="s">
        <v>1472</v>
      </c>
      <c r="G1342" s="14" t="s">
        <v>2780</v>
      </c>
      <c r="H1342" s="14" t="s">
        <v>2787</v>
      </c>
      <c r="I1342" s="14" t="s">
        <v>1719</v>
      </c>
      <c r="J1342" s="14" t="s">
        <v>65</v>
      </c>
      <c r="K1342" s="15" t="s">
        <v>2788</v>
      </c>
      <c r="L1342" s="14" t="s">
        <v>27</v>
      </c>
      <c r="M1342" s="14">
        <v>1</v>
      </c>
      <c r="N1342" s="14" t="s">
        <v>27</v>
      </c>
      <c r="O1342" s="24">
        <f t="shared" si="507"/>
        <v>12</v>
      </c>
      <c r="P1342" s="24">
        <f t="shared" si="508"/>
        <v>30</v>
      </c>
      <c r="Q1342" s="24">
        <v>12</v>
      </c>
      <c r="R1342" s="16">
        <v>30</v>
      </c>
      <c r="S1342" s="69">
        <v>0</v>
      </c>
      <c r="T1342" s="70">
        <v>0</v>
      </c>
      <c r="U1342" s="24">
        <v>0</v>
      </c>
      <c r="V1342" s="24">
        <v>0</v>
      </c>
      <c r="W1342" s="69">
        <f t="shared" si="509"/>
        <v>0</v>
      </c>
      <c r="X1342" s="69">
        <f>VLOOKUP(D1342,'[1]Demanda Agregada Med. y MC'!$C$7:$O$3994,13,FALSE)</f>
        <v>0</v>
      </c>
      <c r="Y1342" s="24">
        <v>0</v>
      </c>
      <c r="Z1342" s="24">
        <v>0</v>
      </c>
      <c r="AA1342" s="24">
        <v>0</v>
      </c>
      <c r="AB1342" s="24">
        <v>0</v>
      </c>
      <c r="AC1342" s="24">
        <v>0</v>
      </c>
      <c r="AD1342" s="24">
        <v>0</v>
      </c>
      <c r="AE1342" s="26">
        <v>0</v>
      </c>
      <c r="AF1342" s="25">
        <v>0</v>
      </c>
      <c r="AG1342" s="22">
        <v>92</v>
      </c>
      <c r="AH1342" s="20">
        <f t="shared" si="510"/>
        <v>1104</v>
      </c>
      <c r="AI1342" s="9">
        <f t="shared" si="511"/>
        <v>2760</v>
      </c>
      <c r="AJ1342" s="9">
        <f t="shared" si="512"/>
        <v>1104</v>
      </c>
      <c r="AK1342" s="9">
        <f t="shared" si="513"/>
        <v>2760</v>
      </c>
      <c r="AL1342" s="9">
        <f t="shared" si="514"/>
        <v>0</v>
      </c>
      <c r="AM1342" s="9">
        <f t="shared" si="515"/>
        <v>0</v>
      </c>
      <c r="AN1342" s="9">
        <f t="shared" si="516"/>
        <v>0</v>
      </c>
      <c r="AO1342" s="9">
        <f t="shared" si="517"/>
        <v>0</v>
      </c>
      <c r="AP1342" s="9">
        <f t="shared" si="518"/>
        <v>0</v>
      </c>
      <c r="AQ1342" s="9">
        <f t="shared" si="519"/>
        <v>0</v>
      </c>
      <c r="AR1342" s="9">
        <f t="shared" si="520"/>
        <v>0</v>
      </c>
      <c r="AS1342" s="9">
        <f t="shared" si="521"/>
        <v>0</v>
      </c>
      <c r="AT1342" s="9">
        <f t="shared" si="522"/>
        <v>0</v>
      </c>
      <c r="AU1342" s="9">
        <f t="shared" si="523"/>
        <v>0</v>
      </c>
      <c r="AV1342" s="9">
        <f t="shared" si="524"/>
        <v>0</v>
      </c>
      <c r="AW1342" s="9">
        <f t="shared" si="525"/>
        <v>0</v>
      </c>
      <c r="AX1342" s="9">
        <f t="shared" si="526"/>
        <v>0</v>
      </c>
      <c r="AY1342" s="10">
        <f t="shared" si="527"/>
        <v>0</v>
      </c>
    </row>
    <row r="1343" spans="1:51" ht="15" customHeight="1">
      <c r="A1343" s="87">
        <v>1337</v>
      </c>
      <c r="B1343" s="85" t="str">
        <f t="shared" si="504"/>
        <v>0603300518</v>
      </c>
      <c r="C1343" s="13" t="str">
        <f t="shared" si="505"/>
        <v>060330051802</v>
      </c>
      <c r="D1343" s="13" t="str">
        <f t="shared" si="506"/>
        <v>06033005180201</v>
      </c>
      <c r="E1343" s="14">
        <v>25400180</v>
      </c>
      <c r="F1343" s="14" t="s">
        <v>1472</v>
      </c>
      <c r="G1343" s="14" t="s">
        <v>2780</v>
      </c>
      <c r="H1343" s="14" t="s">
        <v>1905</v>
      </c>
      <c r="I1343" s="14" t="s">
        <v>56</v>
      </c>
      <c r="J1343" s="14" t="s">
        <v>65</v>
      </c>
      <c r="K1343" s="15" t="s">
        <v>2789</v>
      </c>
      <c r="L1343" s="14" t="s">
        <v>27</v>
      </c>
      <c r="M1343" s="14">
        <v>1</v>
      </c>
      <c r="N1343" s="14" t="s">
        <v>27</v>
      </c>
      <c r="O1343" s="24">
        <f t="shared" si="507"/>
        <v>556</v>
      </c>
      <c r="P1343" s="24">
        <f t="shared" si="508"/>
        <v>1390</v>
      </c>
      <c r="Q1343" s="24">
        <v>556</v>
      </c>
      <c r="R1343" s="16">
        <v>1390</v>
      </c>
      <c r="S1343" s="69">
        <v>0</v>
      </c>
      <c r="T1343" s="70">
        <v>0</v>
      </c>
      <c r="U1343" s="24">
        <v>0</v>
      </c>
      <c r="V1343" s="24">
        <v>0</v>
      </c>
      <c r="W1343" s="69">
        <f t="shared" si="509"/>
        <v>0</v>
      </c>
      <c r="X1343" s="69">
        <f>VLOOKUP(D1343,'[1]Demanda Agregada Med. y MC'!$C$7:$O$3994,13,FALSE)</f>
        <v>0</v>
      </c>
      <c r="Y1343" s="24">
        <v>0</v>
      </c>
      <c r="Z1343" s="24">
        <v>0</v>
      </c>
      <c r="AA1343" s="24">
        <v>0</v>
      </c>
      <c r="AB1343" s="24">
        <v>0</v>
      </c>
      <c r="AC1343" s="24">
        <v>0</v>
      </c>
      <c r="AD1343" s="24">
        <v>0</v>
      </c>
      <c r="AE1343" s="26">
        <v>0</v>
      </c>
      <c r="AF1343" s="25">
        <v>0</v>
      </c>
      <c r="AG1343" s="22">
        <v>111.78</v>
      </c>
      <c r="AH1343" s="20">
        <f t="shared" si="510"/>
        <v>62149.68</v>
      </c>
      <c r="AI1343" s="9">
        <f t="shared" si="511"/>
        <v>155374.20000000001</v>
      </c>
      <c r="AJ1343" s="9">
        <f t="shared" si="512"/>
        <v>62149.68</v>
      </c>
      <c r="AK1343" s="9">
        <f t="shared" si="513"/>
        <v>155374.20000000001</v>
      </c>
      <c r="AL1343" s="9">
        <f t="shared" si="514"/>
        <v>0</v>
      </c>
      <c r="AM1343" s="9">
        <f t="shared" si="515"/>
        <v>0</v>
      </c>
      <c r="AN1343" s="9">
        <f t="shared" si="516"/>
        <v>0</v>
      </c>
      <c r="AO1343" s="9">
        <f t="shared" si="517"/>
        <v>0</v>
      </c>
      <c r="AP1343" s="9">
        <f t="shared" si="518"/>
        <v>0</v>
      </c>
      <c r="AQ1343" s="9">
        <f t="shared" si="519"/>
        <v>0</v>
      </c>
      <c r="AR1343" s="9">
        <f t="shared" si="520"/>
        <v>0</v>
      </c>
      <c r="AS1343" s="9">
        <f t="shared" si="521"/>
        <v>0</v>
      </c>
      <c r="AT1343" s="9">
        <f t="shared" si="522"/>
        <v>0</v>
      </c>
      <c r="AU1343" s="9">
        <f t="shared" si="523"/>
        <v>0</v>
      </c>
      <c r="AV1343" s="9">
        <f t="shared" si="524"/>
        <v>0</v>
      </c>
      <c r="AW1343" s="9">
        <f t="shared" si="525"/>
        <v>0</v>
      </c>
      <c r="AX1343" s="9">
        <f t="shared" si="526"/>
        <v>0</v>
      </c>
      <c r="AY1343" s="10">
        <f t="shared" si="527"/>
        <v>0</v>
      </c>
    </row>
    <row r="1344" spans="1:51" ht="15" customHeight="1">
      <c r="A1344" s="87">
        <v>1338</v>
      </c>
      <c r="B1344" s="85" t="str">
        <f t="shared" si="504"/>
        <v>0603300617</v>
      </c>
      <c r="C1344" s="13" t="str">
        <f t="shared" si="505"/>
        <v>060330061703</v>
      </c>
      <c r="D1344" s="13" t="str">
        <f t="shared" si="506"/>
        <v>06033006170301</v>
      </c>
      <c r="E1344" s="14"/>
      <c r="F1344" s="14" t="s">
        <v>1472</v>
      </c>
      <c r="G1344" s="14" t="s">
        <v>2780</v>
      </c>
      <c r="H1344" s="14" t="s">
        <v>2682</v>
      </c>
      <c r="I1344" s="14" t="s">
        <v>142</v>
      </c>
      <c r="J1344" s="14" t="s">
        <v>65</v>
      </c>
      <c r="K1344" s="15" t="s">
        <v>2790</v>
      </c>
      <c r="L1344" s="14" t="s">
        <v>27</v>
      </c>
      <c r="M1344" s="14">
        <v>1</v>
      </c>
      <c r="N1344" s="14" t="s">
        <v>27</v>
      </c>
      <c r="O1344" s="24">
        <f t="shared" si="507"/>
        <v>12</v>
      </c>
      <c r="P1344" s="24">
        <f t="shared" si="508"/>
        <v>30</v>
      </c>
      <c r="Q1344" s="24">
        <v>12</v>
      </c>
      <c r="R1344" s="16">
        <v>30</v>
      </c>
      <c r="S1344" s="69">
        <v>0</v>
      </c>
      <c r="T1344" s="70">
        <v>0</v>
      </c>
      <c r="U1344" s="24">
        <v>0</v>
      </c>
      <c r="V1344" s="24">
        <v>0</v>
      </c>
      <c r="W1344" s="69">
        <f t="shared" si="509"/>
        <v>0</v>
      </c>
      <c r="X1344" s="69">
        <f>VLOOKUP(D1344,'[1]Demanda Agregada Med. y MC'!$C$7:$O$3994,13,FALSE)</f>
        <v>0</v>
      </c>
      <c r="Y1344" s="24">
        <v>0</v>
      </c>
      <c r="Z1344" s="24">
        <v>0</v>
      </c>
      <c r="AA1344" s="24">
        <v>0</v>
      </c>
      <c r="AB1344" s="24">
        <v>0</v>
      </c>
      <c r="AC1344" s="24">
        <v>0</v>
      </c>
      <c r="AD1344" s="24">
        <v>0</v>
      </c>
      <c r="AE1344" s="26">
        <v>0</v>
      </c>
      <c r="AF1344" s="25">
        <v>0</v>
      </c>
      <c r="AG1344" s="22">
        <v>101.2</v>
      </c>
      <c r="AH1344" s="20">
        <f t="shared" si="510"/>
        <v>1214.4000000000001</v>
      </c>
      <c r="AI1344" s="9">
        <f t="shared" si="511"/>
        <v>3036</v>
      </c>
      <c r="AJ1344" s="9">
        <f t="shared" si="512"/>
        <v>1214.4000000000001</v>
      </c>
      <c r="AK1344" s="9">
        <f t="shared" si="513"/>
        <v>3036</v>
      </c>
      <c r="AL1344" s="9">
        <f t="shared" si="514"/>
        <v>0</v>
      </c>
      <c r="AM1344" s="9">
        <f t="shared" si="515"/>
        <v>0</v>
      </c>
      <c r="AN1344" s="9">
        <f t="shared" si="516"/>
        <v>0</v>
      </c>
      <c r="AO1344" s="9">
        <f t="shared" si="517"/>
        <v>0</v>
      </c>
      <c r="AP1344" s="9">
        <f t="shared" si="518"/>
        <v>0</v>
      </c>
      <c r="AQ1344" s="9">
        <f t="shared" si="519"/>
        <v>0</v>
      </c>
      <c r="AR1344" s="9">
        <f t="shared" si="520"/>
        <v>0</v>
      </c>
      <c r="AS1344" s="9">
        <f t="shared" si="521"/>
        <v>0</v>
      </c>
      <c r="AT1344" s="9">
        <f t="shared" si="522"/>
        <v>0</v>
      </c>
      <c r="AU1344" s="9">
        <f t="shared" si="523"/>
        <v>0</v>
      </c>
      <c r="AV1344" s="9">
        <f t="shared" si="524"/>
        <v>0</v>
      </c>
      <c r="AW1344" s="9">
        <f t="shared" si="525"/>
        <v>0</v>
      </c>
      <c r="AX1344" s="9">
        <f t="shared" si="526"/>
        <v>0</v>
      </c>
      <c r="AY1344" s="10">
        <f t="shared" si="527"/>
        <v>0</v>
      </c>
    </row>
    <row r="1345" spans="1:51" ht="15" customHeight="1">
      <c r="A1345" s="87">
        <v>1339</v>
      </c>
      <c r="B1345" s="85" t="str">
        <f t="shared" si="504"/>
        <v>0603300658</v>
      </c>
      <c r="C1345" s="13" t="str">
        <f t="shared" si="505"/>
        <v>060330065803</v>
      </c>
      <c r="D1345" s="13" t="str">
        <f t="shared" si="506"/>
        <v>06033006580301</v>
      </c>
      <c r="E1345" s="14"/>
      <c r="F1345" s="14" t="s">
        <v>1472</v>
      </c>
      <c r="G1345" s="14" t="s">
        <v>2780</v>
      </c>
      <c r="H1345" s="14" t="s">
        <v>1638</v>
      </c>
      <c r="I1345" s="14" t="s">
        <v>142</v>
      </c>
      <c r="J1345" s="14" t="s">
        <v>65</v>
      </c>
      <c r="K1345" s="15" t="s">
        <v>2791</v>
      </c>
      <c r="L1345" s="14" t="s">
        <v>27</v>
      </c>
      <c r="M1345" s="14">
        <v>1</v>
      </c>
      <c r="N1345" s="14" t="s">
        <v>27</v>
      </c>
      <c r="O1345" s="24">
        <f t="shared" si="507"/>
        <v>1068</v>
      </c>
      <c r="P1345" s="24">
        <f t="shared" si="508"/>
        <v>2670</v>
      </c>
      <c r="Q1345" s="24">
        <v>1068</v>
      </c>
      <c r="R1345" s="16">
        <v>2670</v>
      </c>
      <c r="S1345" s="69">
        <v>0</v>
      </c>
      <c r="T1345" s="70">
        <v>0</v>
      </c>
      <c r="U1345" s="24">
        <v>0</v>
      </c>
      <c r="V1345" s="24">
        <v>0</v>
      </c>
      <c r="W1345" s="69">
        <f t="shared" si="509"/>
        <v>0</v>
      </c>
      <c r="X1345" s="69">
        <f>VLOOKUP(D1345,'[1]Demanda Agregada Med. y MC'!$C$7:$O$3994,13,FALSE)</f>
        <v>0</v>
      </c>
      <c r="Y1345" s="24">
        <v>0</v>
      </c>
      <c r="Z1345" s="24">
        <v>0</v>
      </c>
      <c r="AA1345" s="24">
        <v>0</v>
      </c>
      <c r="AB1345" s="24">
        <v>0</v>
      </c>
      <c r="AC1345" s="24">
        <v>0</v>
      </c>
      <c r="AD1345" s="24">
        <v>0</v>
      </c>
      <c r="AE1345" s="26">
        <v>0</v>
      </c>
      <c r="AF1345" s="25">
        <v>0</v>
      </c>
      <c r="AG1345" s="22">
        <v>89.240000000000009</v>
      </c>
      <c r="AH1345" s="20">
        <f t="shared" si="510"/>
        <v>95308.32</v>
      </c>
      <c r="AI1345" s="9">
        <f t="shared" si="511"/>
        <v>238270.80000000002</v>
      </c>
      <c r="AJ1345" s="9">
        <f t="shared" si="512"/>
        <v>95308.32</v>
      </c>
      <c r="AK1345" s="9">
        <f t="shared" si="513"/>
        <v>238270.80000000002</v>
      </c>
      <c r="AL1345" s="9">
        <f t="shared" si="514"/>
        <v>0</v>
      </c>
      <c r="AM1345" s="9">
        <f t="shared" si="515"/>
        <v>0</v>
      </c>
      <c r="AN1345" s="9">
        <f t="shared" si="516"/>
        <v>0</v>
      </c>
      <c r="AO1345" s="9">
        <f t="shared" si="517"/>
        <v>0</v>
      </c>
      <c r="AP1345" s="9">
        <f t="shared" si="518"/>
        <v>0</v>
      </c>
      <c r="AQ1345" s="9">
        <f t="shared" si="519"/>
        <v>0</v>
      </c>
      <c r="AR1345" s="9">
        <f t="shared" si="520"/>
        <v>0</v>
      </c>
      <c r="AS1345" s="9">
        <f t="shared" si="521"/>
        <v>0</v>
      </c>
      <c r="AT1345" s="9">
        <f t="shared" si="522"/>
        <v>0</v>
      </c>
      <c r="AU1345" s="9">
        <f t="shared" si="523"/>
        <v>0</v>
      </c>
      <c r="AV1345" s="9">
        <f t="shared" si="524"/>
        <v>0</v>
      </c>
      <c r="AW1345" s="9">
        <f t="shared" si="525"/>
        <v>0</v>
      </c>
      <c r="AX1345" s="9">
        <f t="shared" si="526"/>
        <v>0</v>
      </c>
      <c r="AY1345" s="10">
        <f t="shared" si="527"/>
        <v>0</v>
      </c>
    </row>
    <row r="1346" spans="1:51" ht="15" customHeight="1">
      <c r="A1346" s="87">
        <v>1340</v>
      </c>
      <c r="B1346" s="85" t="str">
        <f t="shared" si="504"/>
        <v>0603300708</v>
      </c>
      <c r="C1346" s="13" t="str">
        <f t="shared" si="505"/>
        <v>060330070801</v>
      </c>
      <c r="D1346" s="13" t="str">
        <f t="shared" si="506"/>
        <v>06033007080101</v>
      </c>
      <c r="E1346" s="14"/>
      <c r="F1346" s="14" t="s">
        <v>1472</v>
      </c>
      <c r="G1346" s="14" t="s">
        <v>2780</v>
      </c>
      <c r="H1346" s="14" t="s">
        <v>1911</v>
      </c>
      <c r="I1346" s="14" t="s">
        <v>65</v>
      </c>
      <c r="J1346" s="14" t="s">
        <v>65</v>
      </c>
      <c r="K1346" s="15" t="s">
        <v>2792</v>
      </c>
      <c r="L1346" s="14" t="s">
        <v>27</v>
      </c>
      <c r="M1346" s="14">
        <v>1</v>
      </c>
      <c r="N1346" s="14" t="s">
        <v>27</v>
      </c>
      <c r="O1346" s="24">
        <f t="shared" si="507"/>
        <v>2</v>
      </c>
      <c r="P1346" s="24">
        <f t="shared" si="508"/>
        <v>4</v>
      </c>
      <c r="Q1346" s="24">
        <v>2</v>
      </c>
      <c r="R1346" s="16">
        <v>4</v>
      </c>
      <c r="S1346" s="69">
        <v>0</v>
      </c>
      <c r="T1346" s="70">
        <v>0</v>
      </c>
      <c r="U1346" s="24">
        <v>0</v>
      </c>
      <c r="V1346" s="24">
        <v>0</v>
      </c>
      <c r="W1346" s="69">
        <f t="shared" si="509"/>
        <v>0</v>
      </c>
      <c r="X1346" s="69">
        <f>VLOOKUP(D1346,'[1]Demanda Agregada Med. y MC'!$C$7:$O$3994,13,FALSE)</f>
        <v>0</v>
      </c>
      <c r="Y1346" s="24">
        <v>0</v>
      </c>
      <c r="Z1346" s="24">
        <v>0</v>
      </c>
      <c r="AA1346" s="24">
        <v>0</v>
      </c>
      <c r="AB1346" s="24">
        <v>0</v>
      </c>
      <c r="AC1346" s="24">
        <v>0</v>
      </c>
      <c r="AD1346" s="24">
        <v>0</v>
      </c>
      <c r="AE1346" s="26">
        <v>0</v>
      </c>
      <c r="AF1346" s="25">
        <v>0</v>
      </c>
      <c r="AG1346" s="22">
        <v>1057.0800000000002</v>
      </c>
      <c r="AH1346" s="20">
        <f t="shared" si="510"/>
        <v>2114.1600000000003</v>
      </c>
      <c r="AI1346" s="9">
        <f t="shared" si="511"/>
        <v>4228.3200000000006</v>
      </c>
      <c r="AJ1346" s="9">
        <f t="shared" si="512"/>
        <v>2114.1600000000003</v>
      </c>
      <c r="AK1346" s="9">
        <f t="shared" si="513"/>
        <v>4228.3200000000006</v>
      </c>
      <c r="AL1346" s="9">
        <f t="shared" si="514"/>
        <v>0</v>
      </c>
      <c r="AM1346" s="9">
        <f t="shared" si="515"/>
        <v>0</v>
      </c>
      <c r="AN1346" s="9">
        <f t="shared" si="516"/>
        <v>0</v>
      </c>
      <c r="AO1346" s="9">
        <f t="shared" si="517"/>
        <v>0</v>
      </c>
      <c r="AP1346" s="9">
        <f t="shared" si="518"/>
        <v>0</v>
      </c>
      <c r="AQ1346" s="9">
        <f t="shared" si="519"/>
        <v>0</v>
      </c>
      <c r="AR1346" s="9">
        <f t="shared" si="520"/>
        <v>0</v>
      </c>
      <c r="AS1346" s="9">
        <f t="shared" si="521"/>
        <v>0</v>
      </c>
      <c r="AT1346" s="9">
        <f t="shared" si="522"/>
        <v>0</v>
      </c>
      <c r="AU1346" s="9">
        <f t="shared" si="523"/>
        <v>0</v>
      </c>
      <c r="AV1346" s="9">
        <f t="shared" si="524"/>
        <v>0</v>
      </c>
      <c r="AW1346" s="9">
        <f t="shared" si="525"/>
        <v>0</v>
      </c>
      <c r="AX1346" s="9">
        <f t="shared" si="526"/>
        <v>0</v>
      </c>
      <c r="AY1346" s="10">
        <f t="shared" si="527"/>
        <v>0</v>
      </c>
    </row>
    <row r="1347" spans="1:51" ht="15" customHeight="1">
      <c r="A1347" s="87">
        <v>1341</v>
      </c>
      <c r="B1347" s="85" t="str">
        <f t="shared" si="504"/>
        <v>0603300864</v>
      </c>
      <c r="C1347" s="13" t="str">
        <f t="shared" si="505"/>
        <v>060330086401</v>
      </c>
      <c r="D1347" s="13" t="str">
        <f t="shared" si="506"/>
        <v>06033008640101</v>
      </c>
      <c r="E1347" s="14"/>
      <c r="F1347" s="14" t="s">
        <v>1472</v>
      </c>
      <c r="G1347" s="14" t="s">
        <v>2780</v>
      </c>
      <c r="H1347" s="14" t="s">
        <v>1934</v>
      </c>
      <c r="I1347" s="14" t="s">
        <v>65</v>
      </c>
      <c r="J1347" s="14" t="s">
        <v>65</v>
      </c>
      <c r="K1347" s="15" t="s">
        <v>2793</v>
      </c>
      <c r="L1347" s="14" t="s">
        <v>26</v>
      </c>
      <c r="M1347" s="14">
        <v>50</v>
      </c>
      <c r="N1347" s="14" t="s">
        <v>27</v>
      </c>
      <c r="O1347" s="24">
        <f t="shared" si="507"/>
        <v>2</v>
      </c>
      <c r="P1347" s="24">
        <f t="shared" si="508"/>
        <v>4</v>
      </c>
      <c r="Q1347" s="24">
        <v>2</v>
      </c>
      <c r="R1347" s="16">
        <v>4</v>
      </c>
      <c r="S1347" s="69">
        <v>0</v>
      </c>
      <c r="T1347" s="70">
        <v>0</v>
      </c>
      <c r="U1347" s="24">
        <v>0</v>
      </c>
      <c r="V1347" s="24">
        <v>0</v>
      </c>
      <c r="W1347" s="69">
        <f t="shared" si="509"/>
        <v>0</v>
      </c>
      <c r="X1347" s="69">
        <f>VLOOKUP(D1347,'[1]Demanda Agregada Med. y MC'!$C$7:$O$3994,13,FALSE)</f>
        <v>0</v>
      </c>
      <c r="Y1347" s="24">
        <v>0</v>
      </c>
      <c r="Z1347" s="24">
        <v>0</v>
      </c>
      <c r="AA1347" s="24">
        <v>0</v>
      </c>
      <c r="AB1347" s="24">
        <v>0</v>
      </c>
      <c r="AC1347" s="24">
        <v>0</v>
      </c>
      <c r="AD1347" s="24">
        <v>0</v>
      </c>
      <c r="AE1347" s="26">
        <v>0</v>
      </c>
      <c r="AF1347" s="25">
        <v>0</v>
      </c>
      <c r="AG1347" s="22">
        <v>5054.4800000000005</v>
      </c>
      <c r="AH1347" s="20">
        <f t="shared" si="510"/>
        <v>10108.960000000001</v>
      </c>
      <c r="AI1347" s="9">
        <f t="shared" si="511"/>
        <v>20217.920000000002</v>
      </c>
      <c r="AJ1347" s="9">
        <f t="shared" si="512"/>
        <v>10108.960000000001</v>
      </c>
      <c r="AK1347" s="9">
        <f t="shared" si="513"/>
        <v>20217.920000000002</v>
      </c>
      <c r="AL1347" s="9">
        <f t="shared" si="514"/>
        <v>0</v>
      </c>
      <c r="AM1347" s="9">
        <f t="shared" si="515"/>
        <v>0</v>
      </c>
      <c r="AN1347" s="9">
        <f t="shared" si="516"/>
        <v>0</v>
      </c>
      <c r="AO1347" s="9">
        <f t="shared" si="517"/>
        <v>0</v>
      </c>
      <c r="AP1347" s="9">
        <f t="shared" si="518"/>
        <v>0</v>
      </c>
      <c r="AQ1347" s="9">
        <f t="shared" si="519"/>
        <v>0</v>
      </c>
      <c r="AR1347" s="9">
        <f t="shared" si="520"/>
        <v>0</v>
      </c>
      <c r="AS1347" s="9">
        <f t="shared" si="521"/>
        <v>0</v>
      </c>
      <c r="AT1347" s="9">
        <f t="shared" si="522"/>
        <v>0</v>
      </c>
      <c r="AU1347" s="9">
        <f t="shared" si="523"/>
        <v>0</v>
      </c>
      <c r="AV1347" s="9">
        <f t="shared" si="524"/>
        <v>0</v>
      </c>
      <c r="AW1347" s="9">
        <f t="shared" si="525"/>
        <v>0</v>
      </c>
      <c r="AX1347" s="9">
        <f t="shared" si="526"/>
        <v>0</v>
      </c>
      <c r="AY1347" s="10">
        <f t="shared" si="527"/>
        <v>0</v>
      </c>
    </row>
    <row r="1348" spans="1:51" ht="15" customHeight="1">
      <c r="A1348" s="87">
        <v>1342</v>
      </c>
      <c r="B1348" s="85" t="str">
        <f t="shared" si="504"/>
        <v>0603300880</v>
      </c>
      <c r="C1348" s="13" t="str">
        <f t="shared" si="505"/>
        <v>060330088001</v>
      </c>
      <c r="D1348" s="13" t="str">
        <f t="shared" si="506"/>
        <v>06033008800101</v>
      </c>
      <c r="E1348" s="14"/>
      <c r="F1348" s="14" t="s">
        <v>1472</v>
      </c>
      <c r="G1348" s="14" t="s">
        <v>2780</v>
      </c>
      <c r="H1348" s="14" t="s">
        <v>1648</v>
      </c>
      <c r="I1348" s="14" t="s">
        <v>65</v>
      </c>
      <c r="J1348" s="14" t="s">
        <v>65</v>
      </c>
      <c r="K1348" s="15" t="s">
        <v>2794</v>
      </c>
      <c r="L1348" s="14" t="s">
        <v>26</v>
      </c>
      <c r="M1348" s="14">
        <v>50</v>
      </c>
      <c r="N1348" s="14" t="s">
        <v>27</v>
      </c>
      <c r="O1348" s="24">
        <f t="shared" si="507"/>
        <v>113</v>
      </c>
      <c r="P1348" s="24">
        <f t="shared" si="508"/>
        <v>281</v>
      </c>
      <c r="Q1348" s="24">
        <v>113</v>
      </c>
      <c r="R1348" s="16">
        <v>281</v>
      </c>
      <c r="S1348" s="69">
        <v>0</v>
      </c>
      <c r="T1348" s="70">
        <v>0</v>
      </c>
      <c r="U1348" s="24">
        <v>0</v>
      </c>
      <c r="V1348" s="24">
        <v>0</v>
      </c>
      <c r="W1348" s="69">
        <f t="shared" si="509"/>
        <v>0</v>
      </c>
      <c r="X1348" s="69">
        <f>VLOOKUP(D1348,'[1]Demanda Agregada Med. y MC'!$C$7:$O$3994,13,FALSE)</f>
        <v>0</v>
      </c>
      <c r="Y1348" s="24">
        <v>0</v>
      </c>
      <c r="Z1348" s="24">
        <v>0</v>
      </c>
      <c r="AA1348" s="24">
        <v>0</v>
      </c>
      <c r="AB1348" s="24">
        <v>0</v>
      </c>
      <c r="AC1348" s="24">
        <v>0</v>
      </c>
      <c r="AD1348" s="24">
        <v>0</v>
      </c>
      <c r="AE1348" s="26">
        <v>0</v>
      </c>
      <c r="AF1348" s="25">
        <v>0</v>
      </c>
      <c r="AG1348" s="22">
        <v>3526.36</v>
      </c>
      <c r="AH1348" s="20">
        <f t="shared" si="510"/>
        <v>398478.68</v>
      </c>
      <c r="AI1348" s="9">
        <f t="shared" si="511"/>
        <v>990907.16</v>
      </c>
      <c r="AJ1348" s="9">
        <f t="shared" si="512"/>
        <v>398478.68</v>
      </c>
      <c r="AK1348" s="9">
        <f t="shared" si="513"/>
        <v>990907.16</v>
      </c>
      <c r="AL1348" s="9">
        <f t="shared" si="514"/>
        <v>0</v>
      </c>
      <c r="AM1348" s="9">
        <f t="shared" si="515"/>
        <v>0</v>
      </c>
      <c r="AN1348" s="9">
        <f t="shared" si="516"/>
        <v>0</v>
      </c>
      <c r="AO1348" s="9">
        <f t="shared" si="517"/>
        <v>0</v>
      </c>
      <c r="AP1348" s="9">
        <f t="shared" si="518"/>
        <v>0</v>
      </c>
      <c r="AQ1348" s="9">
        <f t="shared" si="519"/>
        <v>0</v>
      </c>
      <c r="AR1348" s="9">
        <f t="shared" si="520"/>
        <v>0</v>
      </c>
      <c r="AS1348" s="9">
        <f t="shared" si="521"/>
        <v>0</v>
      </c>
      <c r="AT1348" s="9">
        <f t="shared" si="522"/>
        <v>0</v>
      </c>
      <c r="AU1348" s="9">
        <f t="shared" si="523"/>
        <v>0</v>
      </c>
      <c r="AV1348" s="9">
        <f t="shared" si="524"/>
        <v>0</v>
      </c>
      <c r="AW1348" s="9">
        <f t="shared" si="525"/>
        <v>0</v>
      </c>
      <c r="AX1348" s="9">
        <f t="shared" si="526"/>
        <v>0</v>
      </c>
      <c r="AY1348" s="10">
        <f t="shared" si="527"/>
        <v>0</v>
      </c>
    </row>
    <row r="1349" spans="1:51" ht="15" customHeight="1">
      <c r="A1349" s="87">
        <v>1343</v>
      </c>
      <c r="B1349" s="85" t="str">
        <f t="shared" si="504"/>
        <v>0603300898</v>
      </c>
      <c r="C1349" s="13" t="str">
        <f t="shared" si="505"/>
        <v>060330089800</v>
      </c>
      <c r="D1349" s="13" t="str">
        <f t="shared" si="506"/>
        <v>06033008980001</v>
      </c>
      <c r="E1349" s="14"/>
      <c r="F1349" s="14" t="s">
        <v>1472</v>
      </c>
      <c r="G1349" s="14" t="s">
        <v>2780</v>
      </c>
      <c r="H1349" s="14" t="s">
        <v>1650</v>
      </c>
      <c r="I1349" s="14" t="s">
        <v>24</v>
      </c>
      <c r="J1349" s="14" t="s">
        <v>65</v>
      </c>
      <c r="K1349" s="15" t="s">
        <v>2795</v>
      </c>
      <c r="L1349" s="14" t="s">
        <v>27</v>
      </c>
      <c r="M1349" s="14">
        <v>1</v>
      </c>
      <c r="N1349" s="14" t="s">
        <v>27</v>
      </c>
      <c r="O1349" s="24">
        <f t="shared" si="507"/>
        <v>3</v>
      </c>
      <c r="P1349" s="24">
        <f t="shared" si="508"/>
        <v>6</v>
      </c>
      <c r="Q1349" s="24">
        <v>3</v>
      </c>
      <c r="R1349" s="16">
        <v>6</v>
      </c>
      <c r="S1349" s="69">
        <v>0</v>
      </c>
      <c r="T1349" s="70">
        <v>0</v>
      </c>
      <c r="U1349" s="24">
        <v>0</v>
      </c>
      <c r="V1349" s="24">
        <v>0</v>
      </c>
      <c r="W1349" s="69">
        <f t="shared" si="509"/>
        <v>0</v>
      </c>
      <c r="X1349" s="69">
        <f>VLOOKUP(D1349,'[1]Demanda Agregada Med. y MC'!$C$7:$O$3994,13,FALSE)</f>
        <v>0</v>
      </c>
      <c r="Y1349" s="24">
        <v>0</v>
      </c>
      <c r="Z1349" s="24">
        <v>0</v>
      </c>
      <c r="AA1349" s="24">
        <v>0</v>
      </c>
      <c r="AB1349" s="24">
        <v>0</v>
      </c>
      <c r="AC1349" s="24">
        <v>0</v>
      </c>
      <c r="AD1349" s="24">
        <v>0</v>
      </c>
      <c r="AE1349" s="26">
        <v>0</v>
      </c>
      <c r="AF1349" s="25">
        <v>0</v>
      </c>
      <c r="AG1349" s="22">
        <v>4508</v>
      </c>
      <c r="AH1349" s="20">
        <f t="shared" si="510"/>
        <v>13524</v>
      </c>
      <c r="AI1349" s="9">
        <f t="shared" si="511"/>
        <v>27048</v>
      </c>
      <c r="AJ1349" s="9">
        <f t="shared" si="512"/>
        <v>13524</v>
      </c>
      <c r="AK1349" s="9">
        <f t="shared" si="513"/>
        <v>27048</v>
      </c>
      <c r="AL1349" s="9">
        <f t="shared" si="514"/>
        <v>0</v>
      </c>
      <c r="AM1349" s="9">
        <f t="shared" si="515"/>
        <v>0</v>
      </c>
      <c r="AN1349" s="9">
        <f t="shared" si="516"/>
        <v>0</v>
      </c>
      <c r="AO1349" s="9">
        <f t="shared" si="517"/>
        <v>0</v>
      </c>
      <c r="AP1349" s="9">
        <f t="shared" si="518"/>
        <v>0</v>
      </c>
      <c r="AQ1349" s="9">
        <f t="shared" si="519"/>
        <v>0</v>
      </c>
      <c r="AR1349" s="9">
        <f t="shared" si="520"/>
        <v>0</v>
      </c>
      <c r="AS1349" s="9">
        <f t="shared" si="521"/>
        <v>0</v>
      </c>
      <c r="AT1349" s="9">
        <f t="shared" si="522"/>
        <v>0</v>
      </c>
      <c r="AU1349" s="9">
        <f t="shared" si="523"/>
        <v>0</v>
      </c>
      <c r="AV1349" s="9">
        <f t="shared" si="524"/>
        <v>0</v>
      </c>
      <c r="AW1349" s="9">
        <f t="shared" si="525"/>
        <v>0</v>
      </c>
      <c r="AX1349" s="9">
        <f t="shared" si="526"/>
        <v>0</v>
      </c>
      <c r="AY1349" s="10">
        <f t="shared" si="527"/>
        <v>0</v>
      </c>
    </row>
    <row r="1350" spans="1:51" ht="15" customHeight="1">
      <c r="A1350" s="87">
        <v>1344</v>
      </c>
      <c r="B1350" s="85" t="str">
        <f t="shared" si="504"/>
        <v>0603300914</v>
      </c>
      <c r="C1350" s="13" t="str">
        <f t="shared" si="505"/>
        <v>060330091400</v>
      </c>
      <c r="D1350" s="13" t="str">
        <f t="shared" si="506"/>
        <v>06033009140001</v>
      </c>
      <c r="E1350" s="14"/>
      <c r="F1350" s="14" t="s">
        <v>1472</v>
      </c>
      <c r="G1350" s="14" t="s">
        <v>2780</v>
      </c>
      <c r="H1350" s="14" t="s">
        <v>1653</v>
      </c>
      <c r="I1350" s="14" t="s">
        <v>24</v>
      </c>
      <c r="J1350" s="14" t="s">
        <v>65</v>
      </c>
      <c r="K1350" s="15" t="s">
        <v>2796</v>
      </c>
      <c r="L1350" s="14" t="s">
        <v>27</v>
      </c>
      <c r="M1350" s="14">
        <v>1</v>
      </c>
      <c r="N1350" s="14" t="s">
        <v>27</v>
      </c>
      <c r="O1350" s="24">
        <f t="shared" si="507"/>
        <v>3</v>
      </c>
      <c r="P1350" s="24">
        <f t="shared" si="508"/>
        <v>6</v>
      </c>
      <c r="Q1350" s="24">
        <v>3</v>
      </c>
      <c r="R1350" s="16">
        <v>6</v>
      </c>
      <c r="S1350" s="69">
        <v>0</v>
      </c>
      <c r="T1350" s="70">
        <v>0</v>
      </c>
      <c r="U1350" s="24">
        <v>0</v>
      </c>
      <c r="V1350" s="24">
        <v>0</v>
      </c>
      <c r="W1350" s="69">
        <f t="shared" si="509"/>
        <v>0</v>
      </c>
      <c r="X1350" s="69">
        <f>VLOOKUP(D1350,'[1]Demanda Agregada Med. y MC'!$C$7:$O$3994,13,FALSE)</f>
        <v>0</v>
      </c>
      <c r="Y1350" s="24">
        <v>0</v>
      </c>
      <c r="Z1350" s="24">
        <v>0</v>
      </c>
      <c r="AA1350" s="24">
        <v>0</v>
      </c>
      <c r="AB1350" s="24">
        <v>0</v>
      </c>
      <c r="AC1350" s="24">
        <v>0</v>
      </c>
      <c r="AD1350" s="24">
        <v>0</v>
      </c>
      <c r="AE1350" s="26">
        <v>0</v>
      </c>
      <c r="AF1350" s="25">
        <v>0</v>
      </c>
      <c r="AG1350" s="22">
        <v>164.68</v>
      </c>
      <c r="AH1350" s="20">
        <f t="shared" si="510"/>
        <v>494.04</v>
      </c>
      <c r="AI1350" s="9">
        <f t="shared" si="511"/>
        <v>988.08</v>
      </c>
      <c r="AJ1350" s="9">
        <f t="shared" si="512"/>
        <v>494.04</v>
      </c>
      <c r="AK1350" s="9">
        <f t="shared" si="513"/>
        <v>988.08</v>
      </c>
      <c r="AL1350" s="9">
        <f t="shared" si="514"/>
        <v>0</v>
      </c>
      <c r="AM1350" s="9">
        <f t="shared" si="515"/>
        <v>0</v>
      </c>
      <c r="AN1350" s="9">
        <f t="shared" si="516"/>
        <v>0</v>
      </c>
      <c r="AO1350" s="9">
        <f t="shared" si="517"/>
        <v>0</v>
      </c>
      <c r="AP1350" s="9">
        <f t="shared" si="518"/>
        <v>0</v>
      </c>
      <c r="AQ1350" s="9">
        <f t="shared" si="519"/>
        <v>0</v>
      </c>
      <c r="AR1350" s="9">
        <f t="shared" si="520"/>
        <v>0</v>
      </c>
      <c r="AS1350" s="9">
        <f t="shared" si="521"/>
        <v>0</v>
      </c>
      <c r="AT1350" s="9">
        <f t="shared" si="522"/>
        <v>0</v>
      </c>
      <c r="AU1350" s="9">
        <f t="shared" si="523"/>
        <v>0</v>
      </c>
      <c r="AV1350" s="9">
        <f t="shared" si="524"/>
        <v>0</v>
      </c>
      <c r="AW1350" s="9">
        <f t="shared" si="525"/>
        <v>0</v>
      </c>
      <c r="AX1350" s="9">
        <f t="shared" si="526"/>
        <v>0</v>
      </c>
      <c r="AY1350" s="10">
        <f t="shared" si="527"/>
        <v>0</v>
      </c>
    </row>
    <row r="1351" spans="1:51" ht="15" customHeight="1">
      <c r="A1351" s="87">
        <v>1345</v>
      </c>
      <c r="B1351" s="85" t="str">
        <f t="shared" si="504"/>
        <v>0603300922</v>
      </c>
      <c r="C1351" s="13" t="str">
        <f t="shared" si="505"/>
        <v>060330092200</v>
      </c>
      <c r="D1351" s="13" t="str">
        <f t="shared" si="506"/>
        <v>06033009220001</v>
      </c>
      <c r="E1351" s="14"/>
      <c r="F1351" s="14" t="s">
        <v>1472</v>
      </c>
      <c r="G1351" s="14" t="s">
        <v>2780</v>
      </c>
      <c r="H1351" s="14" t="s">
        <v>1655</v>
      </c>
      <c r="I1351" s="14" t="s">
        <v>24</v>
      </c>
      <c r="J1351" s="14" t="s">
        <v>65</v>
      </c>
      <c r="K1351" s="15" t="s">
        <v>2797</v>
      </c>
      <c r="L1351" s="14" t="s">
        <v>27</v>
      </c>
      <c r="M1351" s="14">
        <v>1</v>
      </c>
      <c r="N1351" s="14" t="s">
        <v>27</v>
      </c>
      <c r="O1351" s="24">
        <f t="shared" si="507"/>
        <v>10</v>
      </c>
      <c r="P1351" s="24">
        <f t="shared" si="508"/>
        <v>25</v>
      </c>
      <c r="Q1351" s="24">
        <v>10</v>
      </c>
      <c r="R1351" s="16">
        <v>25</v>
      </c>
      <c r="S1351" s="69">
        <v>0</v>
      </c>
      <c r="T1351" s="70">
        <v>0</v>
      </c>
      <c r="U1351" s="24">
        <v>0</v>
      </c>
      <c r="V1351" s="24">
        <v>0</v>
      </c>
      <c r="W1351" s="69">
        <f t="shared" si="509"/>
        <v>0</v>
      </c>
      <c r="X1351" s="69">
        <f>VLOOKUP(D1351,'[1]Demanda Agregada Med. y MC'!$C$7:$O$3994,13,FALSE)</f>
        <v>0</v>
      </c>
      <c r="Y1351" s="24">
        <v>0</v>
      </c>
      <c r="Z1351" s="24">
        <v>0</v>
      </c>
      <c r="AA1351" s="24">
        <v>0</v>
      </c>
      <c r="AB1351" s="24">
        <v>0</v>
      </c>
      <c r="AC1351" s="24">
        <v>0</v>
      </c>
      <c r="AD1351" s="24">
        <v>0</v>
      </c>
      <c r="AE1351" s="26">
        <v>0</v>
      </c>
      <c r="AF1351" s="25">
        <v>0</v>
      </c>
      <c r="AG1351" s="22">
        <v>164.68</v>
      </c>
      <c r="AH1351" s="20">
        <f t="shared" si="510"/>
        <v>1646.8000000000002</v>
      </c>
      <c r="AI1351" s="9">
        <f t="shared" si="511"/>
        <v>4117</v>
      </c>
      <c r="AJ1351" s="9">
        <f t="shared" si="512"/>
        <v>1646.8000000000002</v>
      </c>
      <c r="AK1351" s="9">
        <f t="shared" si="513"/>
        <v>4117</v>
      </c>
      <c r="AL1351" s="9">
        <f t="shared" si="514"/>
        <v>0</v>
      </c>
      <c r="AM1351" s="9">
        <f t="shared" si="515"/>
        <v>0</v>
      </c>
      <c r="AN1351" s="9">
        <f t="shared" si="516"/>
        <v>0</v>
      </c>
      <c r="AO1351" s="9">
        <f t="shared" si="517"/>
        <v>0</v>
      </c>
      <c r="AP1351" s="9">
        <f t="shared" si="518"/>
        <v>0</v>
      </c>
      <c r="AQ1351" s="9">
        <f t="shared" si="519"/>
        <v>0</v>
      </c>
      <c r="AR1351" s="9">
        <f t="shared" si="520"/>
        <v>0</v>
      </c>
      <c r="AS1351" s="9">
        <f t="shared" si="521"/>
        <v>0</v>
      </c>
      <c r="AT1351" s="9">
        <f t="shared" si="522"/>
        <v>0</v>
      </c>
      <c r="AU1351" s="9">
        <f t="shared" si="523"/>
        <v>0</v>
      </c>
      <c r="AV1351" s="9">
        <f t="shared" si="524"/>
        <v>0</v>
      </c>
      <c r="AW1351" s="9">
        <f t="shared" si="525"/>
        <v>0</v>
      </c>
      <c r="AX1351" s="9">
        <f t="shared" si="526"/>
        <v>0</v>
      </c>
      <c r="AY1351" s="10">
        <f t="shared" si="527"/>
        <v>0</v>
      </c>
    </row>
    <row r="1352" spans="1:51" ht="15" customHeight="1">
      <c r="A1352" s="87">
        <v>1346</v>
      </c>
      <c r="B1352" s="85" t="str">
        <f t="shared" si="504"/>
        <v>0603300948</v>
      </c>
      <c r="C1352" s="13" t="str">
        <f t="shared" si="505"/>
        <v>060330094800</v>
      </c>
      <c r="D1352" s="13" t="str">
        <f t="shared" si="506"/>
        <v>06033009480001</v>
      </c>
      <c r="E1352" s="14"/>
      <c r="F1352" s="14" t="s">
        <v>1472</v>
      </c>
      <c r="G1352" s="14" t="s">
        <v>2780</v>
      </c>
      <c r="H1352" s="14" t="s">
        <v>1660</v>
      </c>
      <c r="I1352" s="14" t="s">
        <v>24</v>
      </c>
      <c r="J1352" s="14" t="s">
        <v>65</v>
      </c>
      <c r="K1352" s="15" t="s">
        <v>2798</v>
      </c>
      <c r="L1352" s="14" t="s">
        <v>27</v>
      </c>
      <c r="M1352" s="14">
        <v>1</v>
      </c>
      <c r="N1352" s="14" t="s">
        <v>27</v>
      </c>
      <c r="O1352" s="24">
        <f t="shared" si="507"/>
        <v>3</v>
      </c>
      <c r="P1352" s="24">
        <f t="shared" si="508"/>
        <v>6</v>
      </c>
      <c r="Q1352" s="24">
        <v>3</v>
      </c>
      <c r="R1352" s="16">
        <v>6</v>
      </c>
      <c r="S1352" s="69">
        <v>0</v>
      </c>
      <c r="T1352" s="70">
        <v>0</v>
      </c>
      <c r="U1352" s="24">
        <v>0</v>
      </c>
      <c r="V1352" s="24">
        <v>0</v>
      </c>
      <c r="W1352" s="69">
        <f t="shared" si="509"/>
        <v>0</v>
      </c>
      <c r="X1352" s="69">
        <f>VLOOKUP(D1352,'[1]Demanda Agregada Med. y MC'!$C$7:$O$3994,13,FALSE)</f>
        <v>0</v>
      </c>
      <c r="Y1352" s="24">
        <v>0</v>
      </c>
      <c r="Z1352" s="24">
        <v>0</v>
      </c>
      <c r="AA1352" s="24">
        <v>0</v>
      </c>
      <c r="AB1352" s="24">
        <v>0</v>
      </c>
      <c r="AC1352" s="24">
        <v>0</v>
      </c>
      <c r="AD1352" s="24">
        <v>0</v>
      </c>
      <c r="AE1352" s="26">
        <v>0</v>
      </c>
      <c r="AF1352" s="25">
        <v>0</v>
      </c>
      <c r="AG1352" s="22">
        <v>164.68</v>
      </c>
      <c r="AH1352" s="20">
        <f t="shared" si="510"/>
        <v>494.04</v>
      </c>
      <c r="AI1352" s="9">
        <f t="shared" si="511"/>
        <v>988.08</v>
      </c>
      <c r="AJ1352" s="9">
        <f t="shared" si="512"/>
        <v>494.04</v>
      </c>
      <c r="AK1352" s="9">
        <f t="shared" si="513"/>
        <v>988.08</v>
      </c>
      <c r="AL1352" s="9">
        <f t="shared" si="514"/>
        <v>0</v>
      </c>
      <c r="AM1352" s="9">
        <f t="shared" si="515"/>
        <v>0</v>
      </c>
      <c r="AN1352" s="9">
        <f t="shared" si="516"/>
        <v>0</v>
      </c>
      <c r="AO1352" s="9">
        <f t="shared" si="517"/>
        <v>0</v>
      </c>
      <c r="AP1352" s="9">
        <f t="shared" si="518"/>
        <v>0</v>
      </c>
      <c r="AQ1352" s="9">
        <f t="shared" si="519"/>
        <v>0</v>
      </c>
      <c r="AR1352" s="9">
        <f t="shared" si="520"/>
        <v>0</v>
      </c>
      <c r="AS1352" s="9">
        <f t="shared" si="521"/>
        <v>0</v>
      </c>
      <c r="AT1352" s="9">
        <f t="shared" si="522"/>
        <v>0</v>
      </c>
      <c r="AU1352" s="9">
        <f t="shared" si="523"/>
        <v>0</v>
      </c>
      <c r="AV1352" s="9">
        <f t="shared" si="524"/>
        <v>0</v>
      </c>
      <c r="AW1352" s="9">
        <f t="shared" si="525"/>
        <v>0</v>
      </c>
      <c r="AX1352" s="9">
        <f t="shared" si="526"/>
        <v>0</v>
      </c>
      <c r="AY1352" s="10">
        <f t="shared" si="527"/>
        <v>0</v>
      </c>
    </row>
    <row r="1353" spans="1:51" ht="15" customHeight="1">
      <c r="A1353" s="87">
        <v>1347</v>
      </c>
      <c r="B1353" s="85" t="str">
        <f t="shared" si="504"/>
        <v>0603300971</v>
      </c>
      <c r="C1353" s="13" t="str">
        <f t="shared" si="505"/>
        <v>060330097100</v>
      </c>
      <c r="D1353" s="13" t="str">
        <f t="shared" si="506"/>
        <v>06033009710001</v>
      </c>
      <c r="E1353" s="14"/>
      <c r="F1353" s="14" t="s">
        <v>1472</v>
      </c>
      <c r="G1353" s="14" t="s">
        <v>2780</v>
      </c>
      <c r="H1353" s="14" t="s">
        <v>1665</v>
      </c>
      <c r="I1353" s="14" t="s">
        <v>24</v>
      </c>
      <c r="J1353" s="14" t="s">
        <v>65</v>
      </c>
      <c r="K1353" s="15" t="s">
        <v>2799</v>
      </c>
      <c r="L1353" s="14" t="s">
        <v>27</v>
      </c>
      <c r="M1353" s="14">
        <v>1</v>
      </c>
      <c r="N1353" s="14" t="s">
        <v>27</v>
      </c>
      <c r="O1353" s="24">
        <f t="shared" si="507"/>
        <v>3</v>
      </c>
      <c r="P1353" s="24">
        <f t="shared" si="508"/>
        <v>6</v>
      </c>
      <c r="Q1353" s="24">
        <v>3</v>
      </c>
      <c r="R1353" s="16">
        <v>6</v>
      </c>
      <c r="S1353" s="69">
        <v>0</v>
      </c>
      <c r="T1353" s="70">
        <v>0</v>
      </c>
      <c r="U1353" s="24">
        <v>0</v>
      </c>
      <c r="V1353" s="24">
        <v>0</v>
      </c>
      <c r="W1353" s="69">
        <f t="shared" si="509"/>
        <v>0</v>
      </c>
      <c r="X1353" s="69">
        <f>VLOOKUP(D1353,'[1]Demanda Agregada Med. y MC'!$C$7:$O$3994,13,FALSE)</f>
        <v>0</v>
      </c>
      <c r="Y1353" s="24">
        <v>0</v>
      </c>
      <c r="Z1353" s="24">
        <v>0</v>
      </c>
      <c r="AA1353" s="24">
        <v>0</v>
      </c>
      <c r="AB1353" s="24">
        <v>0</v>
      </c>
      <c r="AC1353" s="24">
        <v>0</v>
      </c>
      <c r="AD1353" s="24">
        <v>0</v>
      </c>
      <c r="AE1353" s="26">
        <v>0</v>
      </c>
      <c r="AF1353" s="25">
        <v>0</v>
      </c>
      <c r="AG1353" s="22">
        <v>164.68</v>
      </c>
      <c r="AH1353" s="20">
        <f t="shared" si="510"/>
        <v>494.04</v>
      </c>
      <c r="AI1353" s="9">
        <f t="shared" si="511"/>
        <v>988.08</v>
      </c>
      <c r="AJ1353" s="9">
        <f t="shared" si="512"/>
        <v>494.04</v>
      </c>
      <c r="AK1353" s="9">
        <f t="shared" si="513"/>
        <v>988.08</v>
      </c>
      <c r="AL1353" s="9">
        <f t="shared" si="514"/>
        <v>0</v>
      </c>
      <c r="AM1353" s="9">
        <f t="shared" si="515"/>
        <v>0</v>
      </c>
      <c r="AN1353" s="9">
        <f t="shared" si="516"/>
        <v>0</v>
      </c>
      <c r="AO1353" s="9">
        <f t="shared" si="517"/>
        <v>0</v>
      </c>
      <c r="AP1353" s="9">
        <f t="shared" si="518"/>
        <v>0</v>
      </c>
      <c r="AQ1353" s="9">
        <f t="shared" si="519"/>
        <v>0</v>
      </c>
      <c r="AR1353" s="9">
        <f t="shared" si="520"/>
        <v>0</v>
      </c>
      <c r="AS1353" s="9">
        <f t="shared" si="521"/>
        <v>0</v>
      </c>
      <c r="AT1353" s="9">
        <f t="shared" si="522"/>
        <v>0</v>
      </c>
      <c r="AU1353" s="9">
        <f t="shared" si="523"/>
        <v>0</v>
      </c>
      <c r="AV1353" s="9">
        <f t="shared" si="524"/>
        <v>0</v>
      </c>
      <c r="AW1353" s="9">
        <f t="shared" si="525"/>
        <v>0</v>
      </c>
      <c r="AX1353" s="9">
        <f t="shared" si="526"/>
        <v>0</v>
      </c>
      <c r="AY1353" s="10">
        <f t="shared" si="527"/>
        <v>0</v>
      </c>
    </row>
    <row r="1354" spans="1:51" ht="15" customHeight="1">
      <c r="A1354" s="87">
        <v>1348</v>
      </c>
      <c r="B1354" s="85" t="str">
        <f t="shared" si="504"/>
        <v>0603300997</v>
      </c>
      <c r="C1354" s="13" t="str">
        <f t="shared" si="505"/>
        <v>060330099700</v>
      </c>
      <c r="D1354" s="13" t="str">
        <f t="shared" si="506"/>
        <v>06033009970001</v>
      </c>
      <c r="E1354" s="14"/>
      <c r="F1354" s="14" t="s">
        <v>1472</v>
      </c>
      <c r="G1354" s="14" t="s">
        <v>2780</v>
      </c>
      <c r="H1354" s="14" t="s">
        <v>1669</v>
      </c>
      <c r="I1354" s="14" t="s">
        <v>24</v>
      </c>
      <c r="J1354" s="14" t="s">
        <v>65</v>
      </c>
      <c r="K1354" s="15" t="s">
        <v>2800</v>
      </c>
      <c r="L1354" s="14" t="s">
        <v>27</v>
      </c>
      <c r="M1354" s="14">
        <v>1</v>
      </c>
      <c r="N1354" s="14" t="s">
        <v>27</v>
      </c>
      <c r="O1354" s="24">
        <f t="shared" si="507"/>
        <v>16</v>
      </c>
      <c r="P1354" s="24">
        <f t="shared" si="508"/>
        <v>39</v>
      </c>
      <c r="Q1354" s="24">
        <v>16</v>
      </c>
      <c r="R1354" s="16">
        <v>39</v>
      </c>
      <c r="S1354" s="69">
        <v>0</v>
      </c>
      <c r="T1354" s="70">
        <v>0</v>
      </c>
      <c r="U1354" s="24">
        <v>0</v>
      </c>
      <c r="V1354" s="24">
        <v>0</v>
      </c>
      <c r="W1354" s="69">
        <f t="shared" si="509"/>
        <v>0</v>
      </c>
      <c r="X1354" s="69">
        <f>VLOOKUP(D1354,'[1]Demanda Agregada Med. y MC'!$C$7:$O$3994,13,FALSE)</f>
        <v>0</v>
      </c>
      <c r="Y1354" s="24">
        <v>0</v>
      </c>
      <c r="Z1354" s="24">
        <v>0</v>
      </c>
      <c r="AA1354" s="24">
        <v>0</v>
      </c>
      <c r="AB1354" s="24">
        <v>0</v>
      </c>
      <c r="AC1354" s="24">
        <v>0</v>
      </c>
      <c r="AD1354" s="24">
        <v>0</v>
      </c>
      <c r="AE1354" s="26">
        <v>0</v>
      </c>
      <c r="AF1354" s="25">
        <v>0</v>
      </c>
      <c r="AG1354" s="22">
        <v>164.68</v>
      </c>
      <c r="AH1354" s="20">
        <f t="shared" si="510"/>
        <v>2634.88</v>
      </c>
      <c r="AI1354" s="9">
        <f t="shared" si="511"/>
        <v>6422.52</v>
      </c>
      <c r="AJ1354" s="9">
        <f t="shared" si="512"/>
        <v>2634.88</v>
      </c>
      <c r="AK1354" s="9">
        <f t="shared" si="513"/>
        <v>6422.52</v>
      </c>
      <c r="AL1354" s="9">
        <f t="shared" si="514"/>
        <v>0</v>
      </c>
      <c r="AM1354" s="9">
        <f t="shared" si="515"/>
        <v>0</v>
      </c>
      <c r="AN1354" s="9">
        <f t="shared" si="516"/>
        <v>0</v>
      </c>
      <c r="AO1354" s="9">
        <f t="shared" si="517"/>
        <v>0</v>
      </c>
      <c r="AP1354" s="9">
        <f t="shared" si="518"/>
        <v>0</v>
      </c>
      <c r="AQ1354" s="9">
        <f t="shared" si="519"/>
        <v>0</v>
      </c>
      <c r="AR1354" s="9">
        <f t="shared" si="520"/>
        <v>0</v>
      </c>
      <c r="AS1354" s="9">
        <f t="shared" si="521"/>
        <v>0</v>
      </c>
      <c r="AT1354" s="9">
        <f t="shared" si="522"/>
        <v>0</v>
      </c>
      <c r="AU1354" s="9">
        <f t="shared" si="523"/>
        <v>0</v>
      </c>
      <c r="AV1354" s="9">
        <f t="shared" si="524"/>
        <v>0</v>
      </c>
      <c r="AW1354" s="9">
        <f t="shared" si="525"/>
        <v>0</v>
      </c>
      <c r="AX1354" s="9">
        <f t="shared" si="526"/>
        <v>0</v>
      </c>
      <c r="AY1354" s="10">
        <f t="shared" si="527"/>
        <v>0</v>
      </c>
    </row>
    <row r="1355" spans="1:51" ht="15" customHeight="1">
      <c r="A1355" s="87">
        <v>1349</v>
      </c>
      <c r="B1355" s="85" t="str">
        <f t="shared" si="504"/>
        <v>0603301011</v>
      </c>
      <c r="C1355" s="13" t="str">
        <f t="shared" si="505"/>
        <v>060330101100</v>
      </c>
      <c r="D1355" s="13" t="str">
        <f t="shared" si="506"/>
        <v>06033010110001</v>
      </c>
      <c r="E1355" s="14"/>
      <c r="F1355" s="14" t="s">
        <v>1472</v>
      </c>
      <c r="G1355" s="14" t="s">
        <v>2780</v>
      </c>
      <c r="H1355" s="14" t="s">
        <v>1673</v>
      </c>
      <c r="I1355" s="14" t="s">
        <v>24</v>
      </c>
      <c r="J1355" s="14" t="s">
        <v>65</v>
      </c>
      <c r="K1355" s="15" t="s">
        <v>2801</v>
      </c>
      <c r="L1355" s="14" t="s">
        <v>27</v>
      </c>
      <c r="M1355" s="14">
        <v>1</v>
      </c>
      <c r="N1355" s="14" t="s">
        <v>27</v>
      </c>
      <c r="O1355" s="24">
        <f t="shared" si="507"/>
        <v>6</v>
      </c>
      <c r="P1355" s="24">
        <f t="shared" si="508"/>
        <v>13</v>
      </c>
      <c r="Q1355" s="24">
        <v>6</v>
      </c>
      <c r="R1355" s="16">
        <v>13</v>
      </c>
      <c r="S1355" s="69">
        <v>0</v>
      </c>
      <c r="T1355" s="70">
        <v>0</v>
      </c>
      <c r="U1355" s="24">
        <v>0</v>
      </c>
      <c r="V1355" s="24">
        <v>0</v>
      </c>
      <c r="W1355" s="69">
        <f t="shared" si="509"/>
        <v>0</v>
      </c>
      <c r="X1355" s="69">
        <f>VLOOKUP(D1355,'[1]Demanda Agregada Med. y MC'!$C$7:$O$3994,13,FALSE)</f>
        <v>0</v>
      </c>
      <c r="Y1355" s="24">
        <v>0</v>
      </c>
      <c r="Z1355" s="24">
        <v>0</v>
      </c>
      <c r="AA1355" s="24">
        <v>0</v>
      </c>
      <c r="AB1355" s="24">
        <v>0</v>
      </c>
      <c r="AC1355" s="24">
        <v>0</v>
      </c>
      <c r="AD1355" s="24">
        <v>0</v>
      </c>
      <c r="AE1355" s="26">
        <v>0</v>
      </c>
      <c r="AF1355" s="25">
        <v>0</v>
      </c>
      <c r="AG1355" s="22">
        <v>164.68</v>
      </c>
      <c r="AH1355" s="20">
        <f t="shared" si="510"/>
        <v>988.08</v>
      </c>
      <c r="AI1355" s="9">
        <f t="shared" si="511"/>
        <v>2140.84</v>
      </c>
      <c r="AJ1355" s="9">
        <f t="shared" si="512"/>
        <v>988.08</v>
      </c>
      <c r="AK1355" s="9">
        <f t="shared" si="513"/>
        <v>2140.84</v>
      </c>
      <c r="AL1355" s="9">
        <f t="shared" si="514"/>
        <v>0</v>
      </c>
      <c r="AM1355" s="9">
        <f t="shared" si="515"/>
        <v>0</v>
      </c>
      <c r="AN1355" s="9">
        <f t="shared" si="516"/>
        <v>0</v>
      </c>
      <c r="AO1355" s="9">
        <f t="shared" si="517"/>
        <v>0</v>
      </c>
      <c r="AP1355" s="9">
        <f t="shared" si="518"/>
        <v>0</v>
      </c>
      <c r="AQ1355" s="9">
        <f t="shared" si="519"/>
        <v>0</v>
      </c>
      <c r="AR1355" s="9">
        <f t="shared" si="520"/>
        <v>0</v>
      </c>
      <c r="AS1355" s="9">
        <f t="shared" si="521"/>
        <v>0</v>
      </c>
      <c r="AT1355" s="9">
        <f t="shared" si="522"/>
        <v>0</v>
      </c>
      <c r="AU1355" s="9">
        <f t="shared" si="523"/>
        <v>0</v>
      </c>
      <c r="AV1355" s="9">
        <f t="shared" si="524"/>
        <v>0</v>
      </c>
      <c r="AW1355" s="9">
        <f t="shared" si="525"/>
        <v>0</v>
      </c>
      <c r="AX1355" s="9">
        <f t="shared" si="526"/>
        <v>0</v>
      </c>
      <c r="AY1355" s="10">
        <f t="shared" si="527"/>
        <v>0</v>
      </c>
    </row>
    <row r="1356" spans="1:51" ht="15" customHeight="1">
      <c r="A1356" s="87">
        <v>1350</v>
      </c>
      <c r="B1356" s="85" t="str">
        <f t="shared" si="504"/>
        <v>0603301243</v>
      </c>
      <c r="C1356" s="13" t="str">
        <f t="shared" si="505"/>
        <v>060330124300</v>
      </c>
      <c r="D1356" s="13" t="str">
        <f t="shared" si="506"/>
        <v>06033012430001</v>
      </c>
      <c r="E1356" s="14"/>
      <c r="F1356" s="14" t="s">
        <v>1472</v>
      </c>
      <c r="G1356" s="14" t="s">
        <v>2780</v>
      </c>
      <c r="H1356" s="14" t="s">
        <v>303</v>
      </c>
      <c r="I1356" s="14" t="s">
        <v>24</v>
      </c>
      <c r="J1356" s="14" t="s">
        <v>65</v>
      </c>
      <c r="K1356" s="15" t="s">
        <v>2802</v>
      </c>
      <c r="L1356" s="14" t="s">
        <v>27</v>
      </c>
      <c r="M1356" s="14">
        <v>1</v>
      </c>
      <c r="N1356" s="14" t="s">
        <v>27</v>
      </c>
      <c r="O1356" s="24">
        <f t="shared" si="507"/>
        <v>82</v>
      </c>
      <c r="P1356" s="24">
        <f t="shared" si="508"/>
        <v>204</v>
      </c>
      <c r="Q1356" s="24">
        <v>82</v>
      </c>
      <c r="R1356" s="16">
        <v>204</v>
      </c>
      <c r="S1356" s="69">
        <v>0</v>
      </c>
      <c r="T1356" s="70">
        <v>0</v>
      </c>
      <c r="U1356" s="24">
        <v>0</v>
      </c>
      <c r="V1356" s="24">
        <v>0</v>
      </c>
      <c r="W1356" s="69">
        <f t="shared" si="509"/>
        <v>0</v>
      </c>
      <c r="X1356" s="69">
        <f>VLOOKUP(D1356,'[1]Demanda Agregada Med. y MC'!$C$7:$O$3994,13,FALSE)</f>
        <v>0</v>
      </c>
      <c r="Y1356" s="24">
        <v>0</v>
      </c>
      <c r="Z1356" s="24">
        <v>0</v>
      </c>
      <c r="AA1356" s="24">
        <v>0</v>
      </c>
      <c r="AB1356" s="24">
        <v>0</v>
      </c>
      <c r="AC1356" s="24">
        <v>0</v>
      </c>
      <c r="AD1356" s="24">
        <v>0</v>
      </c>
      <c r="AE1356" s="26">
        <v>0</v>
      </c>
      <c r="AF1356" s="25">
        <v>0</v>
      </c>
      <c r="AG1356" s="22">
        <v>369.84000000000003</v>
      </c>
      <c r="AH1356" s="20">
        <f t="shared" si="510"/>
        <v>30326.880000000001</v>
      </c>
      <c r="AI1356" s="9">
        <f t="shared" si="511"/>
        <v>75447.360000000001</v>
      </c>
      <c r="AJ1356" s="9">
        <f t="shared" si="512"/>
        <v>30326.880000000001</v>
      </c>
      <c r="AK1356" s="9">
        <f t="shared" si="513"/>
        <v>75447.360000000001</v>
      </c>
      <c r="AL1356" s="9">
        <f t="shared" si="514"/>
        <v>0</v>
      </c>
      <c r="AM1356" s="9">
        <f t="shared" si="515"/>
        <v>0</v>
      </c>
      <c r="AN1356" s="9">
        <f t="shared" si="516"/>
        <v>0</v>
      </c>
      <c r="AO1356" s="9">
        <f t="shared" si="517"/>
        <v>0</v>
      </c>
      <c r="AP1356" s="9">
        <f t="shared" si="518"/>
        <v>0</v>
      </c>
      <c r="AQ1356" s="9">
        <f t="shared" si="519"/>
        <v>0</v>
      </c>
      <c r="AR1356" s="9">
        <f t="shared" si="520"/>
        <v>0</v>
      </c>
      <c r="AS1356" s="9">
        <f t="shared" si="521"/>
        <v>0</v>
      </c>
      <c r="AT1356" s="9">
        <f t="shared" si="522"/>
        <v>0</v>
      </c>
      <c r="AU1356" s="9">
        <f t="shared" si="523"/>
        <v>0</v>
      </c>
      <c r="AV1356" s="9">
        <f t="shared" si="524"/>
        <v>0</v>
      </c>
      <c r="AW1356" s="9">
        <f t="shared" si="525"/>
        <v>0</v>
      </c>
      <c r="AX1356" s="9">
        <f t="shared" si="526"/>
        <v>0</v>
      </c>
      <c r="AY1356" s="10">
        <f t="shared" si="527"/>
        <v>0</v>
      </c>
    </row>
    <row r="1357" spans="1:51" ht="15" customHeight="1">
      <c r="A1357" s="87">
        <v>1351</v>
      </c>
      <c r="B1357" s="85" t="str">
        <f t="shared" si="504"/>
        <v>0603370164</v>
      </c>
      <c r="C1357" s="13" t="str">
        <f t="shared" si="505"/>
        <v>060337016411</v>
      </c>
      <c r="D1357" s="13" t="str">
        <f t="shared" si="506"/>
        <v>06033701641101</v>
      </c>
      <c r="E1357" s="14"/>
      <c r="F1357" s="14" t="s">
        <v>1472</v>
      </c>
      <c r="G1357" s="14" t="s">
        <v>2803</v>
      </c>
      <c r="H1357" s="14" t="s">
        <v>2804</v>
      </c>
      <c r="I1357" s="14" t="s">
        <v>1474</v>
      </c>
      <c r="J1357" s="14" t="s">
        <v>65</v>
      </c>
      <c r="K1357" s="15" t="s">
        <v>2805</v>
      </c>
      <c r="L1357" s="14" t="s">
        <v>27</v>
      </c>
      <c r="M1357" s="14">
        <v>1</v>
      </c>
      <c r="N1357" s="14" t="s">
        <v>27</v>
      </c>
      <c r="O1357" s="24">
        <f t="shared" si="507"/>
        <v>2208</v>
      </c>
      <c r="P1357" s="24">
        <f t="shared" si="508"/>
        <v>5520</v>
      </c>
      <c r="Q1357" s="24">
        <v>2208</v>
      </c>
      <c r="R1357" s="16">
        <v>5520</v>
      </c>
      <c r="S1357" s="69">
        <v>0</v>
      </c>
      <c r="T1357" s="70">
        <v>0</v>
      </c>
      <c r="U1357" s="24">
        <v>0</v>
      </c>
      <c r="V1357" s="24">
        <v>0</v>
      </c>
      <c r="W1357" s="69">
        <f t="shared" si="509"/>
        <v>0</v>
      </c>
      <c r="X1357" s="69">
        <f>VLOOKUP(D1357,'[1]Demanda Agregada Med. y MC'!$C$7:$O$3994,13,FALSE)</f>
        <v>0</v>
      </c>
      <c r="Y1357" s="24">
        <v>0</v>
      </c>
      <c r="Z1357" s="24">
        <v>0</v>
      </c>
      <c r="AA1357" s="24">
        <v>0</v>
      </c>
      <c r="AB1357" s="24">
        <v>0</v>
      </c>
      <c r="AC1357" s="24">
        <v>0</v>
      </c>
      <c r="AD1357" s="24">
        <v>0</v>
      </c>
      <c r="AE1357" s="26">
        <v>0</v>
      </c>
      <c r="AF1357" s="25">
        <v>0</v>
      </c>
      <c r="AG1357" s="22">
        <v>151.45959999999999</v>
      </c>
      <c r="AH1357" s="20">
        <f t="shared" si="510"/>
        <v>334422.79680000001</v>
      </c>
      <c r="AI1357" s="9">
        <f t="shared" si="511"/>
        <v>836056.99199999997</v>
      </c>
      <c r="AJ1357" s="9">
        <f t="shared" si="512"/>
        <v>334422.79680000001</v>
      </c>
      <c r="AK1357" s="9">
        <f t="shared" si="513"/>
        <v>836056.99199999997</v>
      </c>
      <c r="AL1357" s="9">
        <f t="shared" si="514"/>
        <v>0</v>
      </c>
      <c r="AM1357" s="9">
        <f t="shared" si="515"/>
        <v>0</v>
      </c>
      <c r="AN1357" s="9">
        <f t="shared" si="516"/>
        <v>0</v>
      </c>
      <c r="AO1357" s="9">
        <f t="shared" si="517"/>
        <v>0</v>
      </c>
      <c r="AP1357" s="9">
        <f t="shared" si="518"/>
        <v>0</v>
      </c>
      <c r="AQ1357" s="9">
        <f t="shared" si="519"/>
        <v>0</v>
      </c>
      <c r="AR1357" s="9">
        <f t="shared" si="520"/>
        <v>0</v>
      </c>
      <c r="AS1357" s="9">
        <f t="shared" si="521"/>
        <v>0</v>
      </c>
      <c r="AT1357" s="9">
        <f t="shared" si="522"/>
        <v>0</v>
      </c>
      <c r="AU1357" s="9">
        <f t="shared" si="523"/>
        <v>0</v>
      </c>
      <c r="AV1357" s="9">
        <f t="shared" si="524"/>
        <v>0</v>
      </c>
      <c r="AW1357" s="9">
        <f t="shared" si="525"/>
        <v>0</v>
      </c>
      <c r="AX1357" s="9">
        <f t="shared" si="526"/>
        <v>0</v>
      </c>
      <c r="AY1357" s="10">
        <f t="shared" si="527"/>
        <v>0</v>
      </c>
    </row>
    <row r="1358" spans="1:51" ht="15" customHeight="1">
      <c r="A1358" s="87">
        <v>1352</v>
      </c>
      <c r="B1358" s="85" t="str">
        <f t="shared" si="504"/>
        <v>0603370180</v>
      </c>
      <c r="C1358" s="13" t="str">
        <f t="shared" si="505"/>
        <v>060337018011</v>
      </c>
      <c r="D1358" s="13" t="str">
        <f t="shared" si="506"/>
        <v>06033701801101</v>
      </c>
      <c r="E1358" s="14"/>
      <c r="F1358" s="14" t="s">
        <v>1472</v>
      </c>
      <c r="G1358" s="14" t="s">
        <v>2803</v>
      </c>
      <c r="H1358" s="14" t="s">
        <v>2806</v>
      </c>
      <c r="I1358" s="14" t="s">
        <v>1474</v>
      </c>
      <c r="J1358" s="14" t="s">
        <v>65</v>
      </c>
      <c r="K1358" s="15" t="s">
        <v>2807</v>
      </c>
      <c r="L1358" s="14" t="s">
        <v>27</v>
      </c>
      <c r="M1358" s="14">
        <v>1</v>
      </c>
      <c r="N1358" s="14" t="s">
        <v>27</v>
      </c>
      <c r="O1358" s="24">
        <f t="shared" si="507"/>
        <v>312</v>
      </c>
      <c r="P1358" s="24">
        <f t="shared" si="508"/>
        <v>779</v>
      </c>
      <c r="Q1358" s="24">
        <v>312</v>
      </c>
      <c r="R1358" s="16">
        <v>779</v>
      </c>
      <c r="S1358" s="69">
        <v>0</v>
      </c>
      <c r="T1358" s="70">
        <v>0</v>
      </c>
      <c r="U1358" s="24">
        <v>0</v>
      </c>
      <c r="V1358" s="24">
        <v>0</v>
      </c>
      <c r="W1358" s="69">
        <f t="shared" si="509"/>
        <v>0</v>
      </c>
      <c r="X1358" s="69">
        <f>VLOOKUP(D1358,'[1]Demanda Agregada Med. y MC'!$C$7:$O$3994,13,FALSE)</f>
        <v>0</v>
      </c>
      <c r="Y1358" s="24">
        <v>0</v>
      </c>
      <c r="Z1358" s="24">
        <v>0</v>
      </c>
      <c r="AA1358" s="24">
        <v>0</v>
      </c>
      <c r="AB1358" s="24">
        <v>0</v>
      </c>
      <c r="AC1358" s="24">
        <v>0</v>
      </c>
      <c r="AD1358" s="24">
        <v>0</v>
      </c>
      <c r="AE1358" s="26">
        <v>0</v>
      </c>
      <c r="AF1358" s="25">
        <v>0</v>
      </c>
      <c r="AG1358" s="22">
        <v>2507</v>
      </c>
      <c r="AH1358" s="20">
        <f t="shared" si="510"/>
        <v>782184</v>
      </c>
      <c r="AI1358" s="9">
        <f t="shared" si="511"/>
        <v>1952953</v>
      </c>
      <c r="AJ1358" s="9">
        <f t="shared" si="512"/>
        <v>782184</v>
      </c>
      <c r="AK1358" s="9">
        <f t="shared" si="513"/>
        <v>1952953</v>
      </c>
      <c r="AL1358" s="9">
        <f t="shared" si="514"/>
        <v>0</v>
      </c>
      <c r="AM1358" s="9">
        <f t="shared" si="515"/>
        <v>0</v>
      </c>
      <c r="AN1358" s="9">
        <f t="shared" si="516"/>
        <v>0</v>
      </c>
      <c r="AO1358" s="9">
        <f t="shared" si="517"/>
        <v>0</v>
      </c>
      <c r="AP1358" s="9">
        <f t="shared" si="518"/>
        <v>0</v>
      </c>
      <c r="AQ1358" s="9">
        <f t="shared" si="519"/>
        <v>0</v>
      </c>
      <c r="AR1358" s="9">
        <f t="shared" si="520"/>
        <v>0</v>
      </c>
      <c r="AS1358" s="9">
        <f t="shared" si="521"/>
        <v>0</v>
      </c>
      <c r="AT1358" s="9">
        <f t="shared" si="522"/>
        <v>0</v>
      </c>
      <c r="AU1358" s="9">
        <f t="shared" si="523"/>
        <v>0</v>
      </c>
      <c r="AV1358" s="9">
        <f t="shared" si="524"/>
        <v>0</v>
      </c>
      <c r="AW1358" s="9">
        <f t="shared" si="525"/>
        <v>0</v>
      </c>
      <c r="AX1358" s="9">
        <f t="shared" si="526"/>
        <v>0</v>
      </c>
      <c r="AY1358" s="10">
        <f t="shared" si="527"/>
        <v>0</v>
      </c>
    </row>
    <row r="1359" spans="1:51" ht="15" customHeight="1">
      <c r="A1359" s="87">
        <v>1353</v>
      </c>
      <c r="B1359" s="85" t="str">
        <f t="shared" si="504"/>
        <v>0603370214</v>
      </c>
      <c r="C1359" s="13" t="str">
        <f t="shared" si="505"/>
        <v>060337021411</v>
      </c>
      <c r="D1359" s="13" t="str">
        <f t="shared" si="506"/>
        <v>06033702141101</v>
      </c>
      <c r="E1359" s="14"/>
      <c r="F1359" s="14" t="s">
        <v>1472</v>
      </c>
      <c r="G1359" s="14" t="s">
        <v>2803</v>
      </c>
      <c r="H1359" s="14" t="s">
        <v>2808</v>
      </c>
      <c r="I1359" s="14" t="s">
        <v>1474</v>
      </c>
      <c r="J1359" s="14" t="s">
        <v>65</v>
      </c>
      <c r="K1359" s="15" t="s">
        <v>2809</v>
      </c>
      <c r="L1359" s="14" t="s">
        <v>27</v>
      </c>
      <c r="M1359" s="14">
        <v>1</v>
      </c>
      <c r="N1359" s="14" t="s">
        <v>27</v>
      </c>
      <c r="O1359" s="24">
        <f t="shared" si="507"/>
        <v>458</v>
      </c>
      <c r="P1359" s="24">
        <f t="shared" si="508"/>
        <v>1143</v>
      </c>
      <c r="Q1359" s="24">
        <v>458</v>
      </c>
      <c r="R1359" s="16">
        <v>1143</v>
      </c>
      <c r="S1359" s="69">
        <v>0</v>
      </c>
      <c r="T1359" s="70">
        <v>0</v>
      </c>
      <c r="U1359" s="24">
        <v>0</v>
      </c>
      <c r="V1359" s="24">
        <v>0</v>
      </c>
      <c r="W1359" s="69">
        <f t="shared" si="509"/>
        <v>0</v>
      </c>
      <c r="X1359" s="69">
        <f>VLOOKUP(D1359,'[1]Demanda Agregada Med. y MC'!$C$7:$O$3994,13,FALSE)</f>
        <v>0</v>
      </c>
      <c r="Y1359" s="24">
        <v>0</v>
      </c>
      <c r="Z1359" s="24">
        <v>0</v>
      </c>
      <c r="AA1359" s="24">
        <v>0</v>
      </c>
      <c r="AB1359" s="24">
        <v>0</v>
      </c>
      <c r="AC1359" s="24">
        <v>0</v>
      </c>
      <c r="AD1359" s="24">
        <v>0</v>
      </c>
      <c r="AE1359" s="26">
        <v>0</v>
      </c>
      <c r="AF1359" s="25">
        <v>0</v>
      </c>
      <c r="AG1359" s="22">
        <v>2790.36</v>
      </c>
      <c r="AH1359" s="20">
        <f t="shared" si="510"/>
        <v>1277984.8800000001</v>
      </c>
      <c r="AI1359" s="9">
        <f t="shared" si="511"/>
        <v>3189381.48</v>
      </c>
      <c r="AJ1359" s="9">
        <f t="shared" si="512"/>
        <v>1277984.8800000001</v>
      </c>
      <c r="AK1359" s="9">
        <f t="shared" si="513"/>
        <v>3189381.48</v>
      </c>
      <c r="AL1359" s="9">
        <f t="shared" si="514"/>
        <v>0</v>
      </c>
      <c r="AM1359" s="9">
        <f t="shared" si="515"/>
        <v>0</v>
      </c>
      <c r="AN1359" s="9">
        <f t="shared" si="516"/>
        <v>0</v>
      </c>
      <c r="AO1359" s="9">
        <f t="shared" si="517"/>
        <v>0</v>
      </c>
      <c r="AP1359" s="9">
        <f t="shared" si="518"/>
        <v>0</v>
      </c>
      <c r="AQ1359" s="9">
        <f t="shared" si="519"/>
        <v>0</v>
      </c>
      <c r="AR1359" s="9">
        <f t="shared" si="520"/>
        <v>0</v>
      </c>
      <c r="AS1359" s="9">
        <f t="shared" si="521"/>
        <v>0</v>
      </c>
      <c r="AT1359" s="9">
        <f t="shared" si="522"/>
        <v>0</v>
      </c>
      <c r="AU1359" s="9">
        <f t="shared" si="523"/>
        <v>0</v>
      </c>
      <c r="AV1359" s="9">
        <f t="shared" si="524"/>
        <v>0</v>
      </c>
      <c r="AW1359" s="9">
        <f t="shared" si="525"/>
        <v>0</v>
      </c>
      <c r="AX1359" s="9">
        <f t="shared" si="526"/>
        <v>0</v>
      </c>
      <c r="AY1359" s="10">
        <f t="shared" si="527"/>
        <v>0</v>
      </c>
    </row>
    <row r="1360" spans="1:51" ht="15" customHeight="1">
      <c r="A1360" s="87">
        <v>1354</v>
      </c>
      <c r="B1360" s="85" t="str">
        <f t="shared" si="504"/>
        <v>0603370230</v>
      </c>
      <c r="C1360" s="13" t="str">
        <f t="shared" si="505"/>
        <v>060337023011</v>
      </c>
      <c r="D1360" s="13" t="str">
        <f t="shared" si="506"/>
        <v>06033702301101</v>
      </c>
      <c r="E1360" s="14"/>
      <c r="F1360" s="14" t="s">
        <v>1472</v>
      </c>
      <c r="G1360" s="14" t="s">
        <v>2803</v>
      </c>
      <c r="H1360" s="14" t="s">
        <v>2810</v>
      </c>
      <c r="I1360" s="14" t="s">
        <v>1474</v>
      </c>
      <c r="J1360" s="14" t="s">
        <v>65</v>
      </c>
      <c r="K1360" s="15" t="s">
        <v>2811</v>
      </c>
      <c r="L1360" s="14" t="s">
        <v>27</v>
      </c>
      <c r="M1360" s="14">
        <v>1</v>
      </c>
      <c r="N1360" s="14" t="s">
        <v>27</v>
      </c>
      <c r="O1360" s="24">
        <f t="shared" si="507"/>
        <v>270</v>
      </c>
      <c r="P1360" s="24">
        <f t="shared" si="508"/>
        <v>673</v>
      </c>
      <c r="Q1360" s="24">
        <v>270</v>
      </c>
      <c r="R1360" s="16">
        <v>673</v>
      </c>
      <c r="S1360" s="69">
        <v>0</v>
      </c>
      <c r="T1360" s="70">
        <v>0</v>
      </c>
      <c r="U1360" s="24">
        <v>0</v>
      </c>
      <c r="V1360" s="24">
        <v>0</v>
      </c>
      <c r="W1360" s="69">
        <f t="shared" si="509"/>
        <v>0</v>
      </c>
      <c r="X1360" s="69">
        <f>VLOOKUP(D1360,'[1]Demanda Agregada Med. y MC'!$C$7:$O$3994,13,FALSE)</f>
        <v>0</v>
      </c>
      <c r="Y1360" s="24">
        <v>0</v>
      </c>
      <c r="Z1360" s="24">
        <v>0</v>
      </c>
      <c r="AA1360" s="24">
        <v>0</v>
      </c>
      <c r="AB1360" s="24">
        <v>0</v>
      </c>
      <c r="AC1360" s="24">
        <v>0</v>
      </c>
      <c r="AD1360" s="24">
        <v>0</v>
      </c>
      <c r="AE1360" s="26">
        <v>0</v>
      </c>
      <c r="AF1360" s="25">
        <v>0</v>
      </c>
      <c r="AG1360" s="22">
        <v>3691.5</v>
      </c>
      <c r="AH1360" s="20">
        <f t="shared" si="510"/>
        <v>996705</v>
      </c>
      <c r="AI1360" s="9">
        <f t="shared" si="511"/>
        <v>2484379.5</v>
      </c>
      <c r="AJ1360" s="9">
        <f t="shared" si="512"/>
        <v>996705</v>
      </c>
      <c r="AK1360" s="9">
        <f t="shared" si="513"/>
        <v>2484379.5</v>
      </c>
      <c r="AL1360" s="9">
        <f t="shared" si="514"/>
        <v>0</v>
      </c>
      <c r="AM1360" s="9">
        <f t="shared" si="515"/>
        <v>0</v>
      </c>
      <c r="AN1360" s="9">
        <f t="shared" si="516"/>
        <v>0</v>
      </c>
      <c r="AO1360" s="9">
        <f t="shared" si="517"/>
        <v>0</v>
      </c>
      <c r="AP1360" s="9">
        <f t="shared" si="518"/>
        <v>0</v>
      </c>
      <c r="AQ1360" s="9">
        <f t="shared" si="519"/>
        <v>0</v>
      </c>
      <c r="AR1360" s="9">
        <f t="shared" si="520"/>
        <v>0</v>
      </c>
      <c r="AS1360" s="9">
        <f t="shared" si="521"/>
        <v>0</v>
      </c>
      <c r="AT1360" s="9">
        <f t="shared" si="522"/>
        <v>0</v>
      </c>
      <c r="AU1360" s="9">
        <f t="shared" si="523"/>
        <v>0</v>
      </c>
      <c r="AV1360" s="9">
        <f t="shared" si="524"/>
        <v>0</v>
      </c>
      <c r="AW1360" s="9">
        <f t="shared" si="525"/>
        <v>0</v>
      </c>
      <c r="AX1360" s="9">
        <f t="shared" si="526"/>
        <v>0</v>
      </c>
      <c r="AY1360" s="10">
        <f t="shared" si="527"/>
        <v>0</v>
      </c>
    </row>
    <row r="1361" spans="1:51" ht="15" customHeight="1">
      <c r="A1361" s="87">
        <v>1355</v>
      </c>
      <c r="B1361" s="85" t="str">
        <f t="shared" si="504"/>
        <v>0603380015</v>
      </c>
      <c r="C1361" s="13" t="str">
        <f t="shared" si="505"/>
        <v>060338001501</v>
      </c>
      <c r="D1361" s="13" t="str">
        <f t="shared" si="506"/>
        <v>06033800150101</v>
      </c>
      <c r="E1361" s="14"/>
      <c r="F1361" s="14" t="s">
        <v>1472</v>
      </c>
      <c r="G1361" s="14" t="s">
        <v>2812</v>
      </c>
      <c r="H1361" s="14" t="s">
        <v>1493</v>
      </c>
      <c r="I1361" s="14" t="s">
        <v>65</v>
      </c>
      <c r="J1361" s="14" t="s">
        <v>65</v>
      </c>
      <c r="K1361" s="15" t="s">
        <v>2813</v>
      </c>
      <c r="L1361" s="14" t="s">
        <v>950</v>
      </c>
      <c r="M1361" s="14">
        <v>1</v>
      </c>
      <c r="N1361" s="14" t="s">
        <v>950</v>
      </c>
      <c r="O1361" s="24">
        <f t="shared" si="507"/>
        <v>2</v>
      </c>
      <c r="P1361" s="24">
        <f t="shared" si="508"/>
        <v>4</v>
      </c>
      <c r="Q1361" s="24">
        <v>2</v>
      </c>
      <c r="R1361" s="16">
        <v>4</v>
      </c>
      <c r="S1361" s="69">
        <v>0</v>
      </c>
      <c r="T1361" s="70">
        <v>0</v>
      </c>
      <c r="U1361" s="24">
        <v>0</v>
      </c>
      <c r="V1361" s="24">
        <v>0</v>
      </c>
      <c r="W1361" s="69">
        <f t="shared" si="509"/>
        <v>0</v>
      </c>
      <c r="X1361" s="69">
        <f>VLOOKUP(D1361,'[1]Demanda Agregada Med. y MC'!$C$7:$O$3994,13,FALSE)</f>
        <v>0</v>
      </c>
      <c r="Y1361" s="24">
        <v>0</v>
      </c>
      <c r="Z1361" s="24">
        <v>0</v>
      </c>
      <c r="AA1361" s="24">
        <v>0</v>
      </c>
      <c r="AB1361" s="24">
        <v>0</v>
      </c>
      <c r="AC1361" s="24">
        <v>0</v>
      </c>
      <c r="AD1361" s="24">
        <v>0</v>
      </c>
      <c r="AE1361" s="26">
        <v>0</v>
      </c>
      <c r="AF1361" s="25">
        <v>0</v>
      </c>
      <c r="AG1361" s="22">
        <v>1581.48</v>
      </c>
      <c r="AH1361" s="20">
        <f t="shared" si="510"/>
        <v>3162.96</v>
      </c>
      <c r="AI1361" s="9">
        <f t="shared" si="511"/>
        <v>6325.92</v>
      </c>
      <c r="AJ1361" s="9">
        <f t="shared" si="512"/>
        <v>3162.96</v>
      </c>
      <c r="AK1361" s="9">
        <f t="shared" si="513"/>
        <v>6325.92</v>
      </c>
      <c r="AL1361" s="9">
        <f t="shared" si="514"/>
        <v>0</v>
      </c>
      <c r="AM1361" s="9">
        <f t="shared" si="515"/>
        <v>0</v>
      </c>
      <c r="AN1361" s="9">
        <f t="shared" si="516"/>
        <v>0</v>
      </c>
      <c r="AO1361" s="9">
        <f t="shared" si="517"/>
        <v>0</v>
      </c>
      <c r="AP1361" s="9">
        <f t="shared" si="518"/>
        <v>0</v>
      </c>
      <c r="AQ1361" s="9">
        <f t="shared" si="519"/>
        <v>0</v>
      </c>
      <c r="AR1361" s="9">
        <f t="shared" si="520"/>
        <v>0</v>
      </c>
      <c r="AS1361" s="9">
        <f t="shared" si="521"/>
        <v>0</v>
      </c>
      <c r="AT1361" s="9">
        <f t="shared" si="522"/>
        <v>0</v>
      </c>
      <c r="AU1361" s="9">
        <f t="shared" si="523"/>
        <v>0</v>
      </c>
      <c r="AV1361" s="9">
        <f t="shared" si="524"/>
        <v>0</v>
      </c>
      <c r="AW1361" s="9">
        <f t="shared" si="525"/>
        <v>0</v>
      </c>
      <c r="AX1361" s="9">
        <f t="shared" si="526"/>
        <v>0</v>
      </c>
      <c r="AY1361" s="10">
        <f t="shared" si="527"/>
        <v>0</v>
      </c>
    </row>
    <row r="1362" spans="1:51" ht="15" customHeight="1">
      <c r="A1362" s="87">
        <v>1356</v>
      </c>
      <c r="B1362" s="85" t="str">
        <f t="shared" si="504"/>
        <v>0603410325</v>
      </c>
      <c r="C1362" s="13" t="str">
        <f t="shared" si="505"/>
        <v>060341032511</v>
      </c>
      <c r="D1362" s="13" t="str">
        <f t="shared" si="506"/>
        <v>06034103251101</v>
      </c>
      <c r="E1362" s="14">
        <v>25400201</v>
      </c>
      <c r="F1362" s="14" t="s">
        <v>1472</v>
      </c>
      <c r="G1362" s="14" t="s">
        <v>2815</v>
      </c>
      <c r="H1362" s="14" t="s">
        <v>2816</v>
      </c>
      <c r="I1362" s="14" t="s">
        <v>1474</v>
      </c>
      <c r="J1362" s="14" t="s">
        <v>65</v>
      </c>
      <c r="K1362" s="15" t="s">
        <v>2817</v>
      </c>
      <c r="L1362" s="14" t="s">
        <v>27</v>
      </c>
      <c r="M1362" s="14">
        <v>1</v>
      </c>
      <c r="N1362" s="14" t="s">
        <v>27</v>
      </c>
      <c r="O1362" s="24">
        <f t="shared" si="507"/>
        <v>335.6</v>
      </c>
      <c r="P1362" s="24">
        <f t="shared" si="508"/>
        <v>837</v>
      </c>
      <c r="Q1362" s="24">
        <v>233</v>
      </c>
      <c r="R1362" s="16">
        <v>581</v>
      </c>
      <c r="S1362" s="69">
        <v>0</v>
      </c>
      <c r="T1362" s="70">
        <v>0</v>
      </c>
      <c r="U1362" s="24">
        <v>101.60000000000001</v>
      </c>
      <c r="V1362" s="24">
        <v>254</v>
      </c>
      <c r="W1362" s="69">
        <f t="shared" si="509"/>
        <v>0</v>
      </c>
      <c r="X1362" s="69">
        <f>VLOOKUP(D1362,'[1]Demanda Agregada Med. y MC'!$C$7:$O$3994,13,FALSE)</f>
        <v>0</v>
      </c>
      <c r="Y1362" s="24">
        <v>0</v>
      </c>
      <c r="Z1362" s="24">
        <v>0</v>
      </c>
      <c r="AA1362" s="24">
        <v>0</v>
      </c>
      <c r="AB1362" s="24">
        <v>0</v>
      </c>
      <c r="AC1362" s="24">
        <v>0</v>
      </c>
      <c r="AD1362" s="24">
        <v>0</v>
      </c>
      <c r="AE1362" s="26">
        <v>1</v>
      </c>
      <c r="AF1362" s="25">
        <v>2</v>
      </c>
      <c r="AG1362" s="22">
        <v>10.013655319428809</v>
      </c>
      <c r="AH1362" s="20">
        <f t="shared" si="510"/>
        <v>3360.5827252003082</v>
      </c>
      <c r="AI1362" s="9">
        <f t="shared" si="511"/>
        <v>8381.4295023619125</v>
      </c>
      <c r="AJ1362" s="9">
        <f t="shared" si="512"/>
        <v>2333.1816894269123</v>
      </c>
      <c r="AK1362" s="9">
        <f t="shared" si="513"/>
        <v>5817.9337405881379</v>
      </c>
      <c r="AL1362" s="9">
        <f t="shared" si="514"/>
        <v>0</v>
      </c>
      <c r="AM1362" s="9">
        <f t="shared" si="515"/>
        <v>0</v>
      </c>
      <c r="AN1362" s="9">
        <f t="shared" si="516"/>
        <v>1017.387380453967</v>
      </c>
      <c r="AO1362" s="9">
        <f t="shared" si="517"/>
        <v>2543.4684511349174</v>
      </c>
      <c r="AP1362" s="9">
        <f t="shared" si="518"/>
        <v>0</v>
      </c>
      <c r="AQ1362" s="9">
        <f t="shared" si="519"/>
        <v>0</v>
      </c>
      <c r="AR1362" s="9">
        <f t="shared" si="520"/>
        <v>0</v>
      </c>
      <c r="AS1362" s="9">
        <f t="shared" si="521"/>
        <v>0</v>
      </c>
      <c r="AT1362" s="9">
        <f t="shared" si="522"/>
        <v>0</v>
      </c>
      <c r="AU1362" s="9">
        <f t="shared" si="523"/>
        <v>0</v>
      </c>
      <c r="AV1362" s="9">
        <f t="shared" si="524"/>
        <v>0</v>
      </c>
      <c r="AW1362" s="9">
        <f t="shared" si="525"/>
        <v>0</v>
      </c>
      <c r="AX1362" s="9">
        <f t="shared" si="526"/>
        <v>10.013655319428809</v>
      </c>
      <c r="AY1362" s="10">
        <f t="shared" si="527"/>
        <v>20.027310638857617</v>
      </c>
    </row>
    <row r="1363" spans="1:51" ht="15" customHeight="1">
      <c r="A1363" s="87">
        <v>1357</v>
      </c>
      <c r="B1363" s="85" t="str">
        <f t="shared" si="504"/>
        <v>0603410341</v>
      </c>
      <c r="C1363" s="13" t="str">
        <f t="shared" si="505"/>
        <v>060341034111</v>
      </c>
      <c r="D1363" s="13" t="str">
        <f t="shared" si="506"/>
        <v>06034103411101</v>
      </c>
      <c r="E1363" s="14">
        <v>25400201</v>
      </c>
      <c r="F1363" s="14" t="s">
        <v>1472</v>
      </c>
      <c r="G1363" s="14" t="s">
        <v>2815</v>
      </c>
      <c r="H1363" s="14" t="s">
        <v>2818</v>
      </c>
      <c r="I1363" s="14" t="s">
        <v>1474</v>
      </c>
      <c r="J1363" s="14" t="s">
        <v>65</v>
      </c>
      <c r="K1363" s="15" t="s">
        <v>2819</v>
      </c>
      <c r="L1363" s="14" t="s">
        <v>27</v>
      </c>
      <c r="M1363" s="14">
        <v>1</v>
      </c>
      <c r="N1363" s="14" t="s">
        <v>27</v>
      </c>
      <c r="O1363" s="24">
        <f t="shared" si="507"/>
        <v>274.8</v>
      </c>
      <c r="P1363" s="24">
        <f t="shared" si="508"/>
        <v>685</v>
      </c>
      <c r="Q1363" s="24">
        <v>142</v>
      </c>
      <c r="R1363" s="16">
        <v>353</v>
      </c>
      <c r="S1363" s="69">
        <v>0</v>
      </c>
      <c r="T1363" s="70">
        <v>0</v>
      </c>
      <c r="U1363" s="24">
        <v>95.600000000000009</v>
      </c>
      <c r="V1363" s="24">
        <v>239</v>
      </c>
      <c r="W1363" s="69">
        <f t="shared" si="509"/>
        <v>0</v>
      </c>
      <c r="X1363" s="69">
        <f>VLOOKUP(D1363,'[1]Demanda Agregada Med. y MC'!$C$7:$O$3994,13,FALSE)</f>
        <v>0</v>
      </c>
      <c r="Y1363" s="24">
        <v>37.200000000000003</v>
      </c>
      <c r="Z1363" s="24">
        <v>93</v>
      </c>
      <c r="AA1363" s="24">
        <v>0</v>
      </c>
      <c r="AB1363" s="24">
        <v>0</v>
      </c>
      <c r="AC1363" s="24">
        <v>0</v>
      </c>
      <c r="AD1363" s="24">
        <v>0</v>
      </c>
      <c r="AE1363" s="26">
        <v>0</v>
      </c>
      <c r="AF1363" s="25">
        <v>0</v>
      </c>
      <c r="AG1363" s="22">
        <v>11.412768837113472</v>
      </c>
      <c r="AH1363" s="20">
        <f t="shared" si="510"/>
        <v>3136.2288764387822</v>
      </c>
      <c r="AI1363" s="9">
        <f t="shared" si="511"/>
        <v>7817.7466534227278</v>
      </c>
      <c r="AJ1363" s="9">
        <f t="shared" si="512"/>
        <v>1620.613174870113</v>
      </c>
      <c r="AK1363" s="9">
        <f t="shared" si="513"/>
        <v>4028.7073995010555</v>
      </c>
      <c r="AL1363" s="9">
        <f t="shared" si="514"/>
        <v>0</v>
      </c>
      <c r="AM1363" s="9">
        <f t="shared" si="515"/>
        <v>0</v>
      </c>
      <c r="AN1363" s="9">
        <f t="shared" si="516"/>
        <v>1091.0607008280481</v>
      </c>
      <c r="AO1363" s="9">
        <f t="shared" si="517"/>
        <v>2727.6517520701195</v>
      </c>
      <c r="AP1363" s="9">
        <f t="shared" si="518"/>
        <v>0</v>
      </c>
      <c r="AQ1363" s="9">
        <f t="shared" si="519"/>
        <v>0</v>
      </c>
      <c r="AR1363" s="9">
        <f t="shared" si="520"/>
        <v>424.55500074062115</v>
      </c>
      <c r="AS1363" s="9">
        <f t="shared" si="521"/>
        <v>1061.3875018515528</v>
      </c>
      <c r="AT1363" s="9">
        <f t="shared" si="522"/>
        <v>0</v>
      </c>
      <c r="AU1363" s="9">
        <f t="shared" si="523"/>
        <v>0</v>
      </c>
      <c r="AV1363" s="9">
        <f t="shared" si="524"/>
        <v>0</v>
      </c>
      <c r="AW1363" s="9">
        <f t="shared" si="525"/>
        <v>0</v>
      </c>
      <c r="AX1363" s="9">
        <f t="shared" si="526"/>
        <v>0</v>
      </c>
      <c r="AY1363" s="10">
        <f t="shared" si="527"/>
        <v>0</v>
      </c>
    </row>
    <row r="1364" spans="1:51" ht="15" customHeight="1">
      <c r="A1364" s="87">
        <v>1358</v>
      </c>
      <c r="B1364" s="85" t="str">
        <f t="shared" si="504"/>
        <v>0603432139</v>
      </c>
      <c r="C1364" s="13" t="str">
        <f t="shared" si="505"/>
        <v>060343213901</v>
      </c>
      <c r="D1364" s="13" t="str">
        <f t="shared" si="506"/>
        <v>06034321390101</v>
      </c>
      <c r="E1364" s="14"/>
      <c r="F1364" s="14" t="s">
        <v>1472</v>
      </c>
      <c r="G1364" s="14" t="s">
        <v>2820</v>
      </c>
      <c r="H1364" s="14" t="s">
        <v>513</v>
      </c>
      <c r="I1364" s="14" t="s">
        <v>65</v>
      </c>
      <c r="J1364" s="14" t="s">
        <v>65</v>
      </c>
      <c r="K1364" s="15" t="s">
        <v>2821</v>
      </c>
      <c r="L1364" s="14" t="s">
        <v>950</v>
      </c>
      <c r="M1364" s="14">
        <v>1</v>
      </c>
      <c r="N1364" s="14" t="s">
        <v>950</v>
      </c>
      <c r="O1364" s="24">
        <f t="shared" si="507"/>
        <v>2</v>
      </c>
      <c r="P1364" s="24">
        <f t="shared" si="508"/>
        <v>4</v>
      </c>
      <c r="Q1364" s="24">
        <v>2</v>
      </c>
      <c r="R1364" s="16">
        <v>4</v>
      </c>
      <c r="S1364" s="69">
        <v>0</v>
      </c>
      <c r="T1364" s="70">
        <v>0</v>
      </c>
      <c r="U1364" s="24">
        <v>0</v>
      </c>
      <c r="V1364" s="24">
        <v>0</v>
      </c>
      <c r="W1364" s="69">
        <f t="shared" si="509"/>
        <v>0</v>
      </c>
      <c r="X1364" s="69">
        <f>VLOOKUP(D1364,'[1]Demanda Agregada Med. y MC'!$C$7:$O$3994,13,FALSE)</f>
        <v>0</v>
      </c>
      <c r="Y1364" s="24">
        <v>0</v>
      </c>
      <c r="Z1364" s="24">
        <v>0</v>
      </c>
      <c r="AA1364" s="24">
        <v>0</v>
      </c>
      <c r="AB1364" s="24">
        <v>0</v>
      </c>
      <c r="AC1364" s="24">
        <v>0</v>
      </c>
      <c r="AD1364" s="24">
        <v>0</v>
      </c>
      <c r="AE1364" s="26">
        <v>0</v>
      </c>
      <c r="AF1364" s="25">
        <v>0</v>
      </c>
      <c r="AG1364" s="22">
        <v>31673.760000000002</v>
      </c>
      <c r="AH1364" s="20">
        <f t="shared" si="510"/>
        <v>63347.520000000004</v>
      </c>
      <c r="AI1364" s="9">
        <f t="shared" si="511"/>
        <v>126695.04000000001</v>
      </c>
      <c r="AJ1364" s="9">
        <f t="shared" si="512"/>
        <v>63347.520000000004</v>
      </c>
      <c r="AK1364" s="9">
        <f t="shared" si="513"/>
        <v>126695.04000000001</v>
      </c>
      <c r="AL1364" s="9">
        <f t="shared" si="514"/>
        <v>0</v>
      </c>
      <c r="AM1364" s="9">
        <f t="shared" si="515"/>
        <v>0</v>
      </c>
      <c r="AN1364" s="9">
        <f t="shared" si="516"/>
        <v>0</v>
      </c>
      <c r="AO1364" s="9">
        <f t="shared" si="517"/>
        <v>0</v>
      </c>
      <c r="AP1364" s="9">
        <f t="shared" si="518"/>
        <v>0</v>
      </c>
      <c r="AQ1364" s="9">
        <f t="shared" si="519"/>
        <v>0</v>
      </c>
      <c r="AR1364" s="9">
        <f t="shared" si="520"/>
        <v>0</v>
      </c>
      <c r="AS1364" s="9">
        <f t="shared" si="521"/>
        <v>0</v>
      </c>
      <c r="AT1364" s="9">
        <f t="shared" si="522"/>
        <v>0</v>
      </c>
      <c r="AU1364" s="9">
        <f t="shared" si="523"/>
        <v>0</v>
      </c>
      <c r="AV1364" s="9">
        <f t="shared" si="524"/>
        <v>0</v>
      </c>
      <c r="AW1364" s="9">
        <f t="shared" si="525"/>
        <v>0</v>
      </c>
      <c r="AX1364" s="9">
        <f t="shared" si="526"/>
        <v>0</v>
      </c>
      <c r="AY1364" s="10">
        <f t="shared" si="527"/>
        <v>0</v>
      </c>
    </row>
    <row r="1365" spans="1:51" ht="15" customHeight="1">
      <c r="A1365" s="87">
        <v>1359</v>
      </c>
      <c r="B1365" s="85" t="str">
        <f t="shared" si="504"/>
        <v>0603440017</v>
      </c>
      <c r="C1365" s="13" t="str">
        <f t="shared" si="505"/>
        <v>060344001711</v>
      </c>
      <c r="D1365" s="13" t="str">
        <f t="shared" si="506"/>
        <v>06034400171101</v>
      </c>
      <c r="E1365" s="14"/>
      <c r="F1365" s="14" t="s">
        <v>1472</v>
      </c>
      <c r="G1365" s="14" t="s">
        <v>2823</v>
      </c>
      <c r="H1365" s="14" t="s">
        <v>1685</v>
      </c>
      <c r="I1365" s="14" t="s">
        <v>1474</v>
      </c>
      <c r="J1365" s="14" t="s">
        <v>65</v>
      </c>
      <c r="K1365" s="15" t="s">
        <v>2824</v>
      </c>
      <c r="L1365" s="14" t="s">
        <v>27</v>
      </c>
      <c r="M1365" s="14">
        <v>1</v>
      </c>
      <c r="N1365" s="14" t="s">
        <v>27</v>
      </c>
      <c r="O1365" s="24">
        <f t="shared" si="507"/>
        <v>8</v>
      </c>
      <c r="P1365" s="24">
        <f t="shared" si="508"/>
        <v>20</v>
      </c>
      <c r="Q1365" s="24">
        <v>8</v>
      </c>
      <c r="R1365" s="16">
        <v>20</v>
      </c>
      <c r="S1365" s="69">
        <v>0</v>
      </c>
      <c r="T1365" s="70">
        <v>0</v>
      </c>
      <c r="U1365" s="24">
        <v>0</v>
      </c>
      <c r="V1365" s="24">
        <v>0</v>
      </c>
      <c r="W1365" s="69">
        <f t="shared" si="509"/>
        <v>0</v>
      </c>
      <c r="X1365" s="69">
        <f>VLOOKUP(D1365,'[1]Demanda Agregada Med. y MC'!$C$7:$O$3994,13,FALSE)</f>
        <v>0</v>
      </c>
      <c r="Y1365" s="24">
        <v>0</v>
      </c>
      <c r="Z1365" s="24">
        <v>0</v>
      </c>
      <c r="AA1365" s="24">
        <v>0</v>
      </c>
      <c r="AB1365" s="24">
        <v>0</v>
      </c>
      <c r="AC1365" s="24">
        <v>0</v>
      </c>
      <c r="AD1365" s="24">
        <v>0</v>
      </c>
      <c r="AE1365" s="26">
        <v>0</v>
      </c>
      <c r="AF1365" s="25">
        <v>0</v>
      </c>
      <c r="AG1365" s="22">
        <v>358.8</v>
      </c>
      <c r="AH1365" s="20">
        <f t="shared" si="510"/>
        <v>2870.4</v>
      </c>
      <c r="AI1365" s="9">
        <f t="shared" si="511"/>
        <v>7176</v>
      </c>
      <c r="AJ1365" s="9">
        <f t="shared" si="512"/>
        <v>2870.4</v>
      </c>
      <c r="AK1365" s="9">
        <f t="shared" si="513"/>
        <v>7176</v>
      </c>
      <c r="AL1365" s="9">
        <f t="shared" si="514"/>
        <v>0</v>
      </c>
      <c r="AM1365" s="9">
        <f t="shared" si="515"/>
        <v>0</v>
      </c>
      <c r="AN1365" s="9">
        <f t="shared" si="516"/>
        <v>0</v>
      </c>
      <c r="AO1365" s="9">
        <f t="shared" si="517"/>
        <v>0</v>
      </c>
      <c r="AP1365" s="9">
        <f t="shared" si="518"/>
        <v>0</v>
      </c>
      <c r="AQ1365" s="9">
        <f t="shared" si="519"/>
        <v>0</v>
      </c>
      <c r="AR1365" s="9">
        <f t="shared" si="520"/>
        <v>0</v>
      </c>
      <c r="AS1365" s="9">
        <f t="shared" si="521"/>
        <v>0</v>
      </c>
      <c r="AT1365" s="9">
        <f t="shared" si="522"/>
        <v>0</v>
      </c>
      <c r="AU1365" s="9">
        <f t="shared" si="523"/>
        <v>0</v>
      </c>
      <c r="AV1365" s="9">
        <f t="shared" si="524"/>
        <v>0</v>
      </c>
      <c r="AW1365" s="9">
        <f t="shared" si="525"/>
        <v>0</v>
      </c>
      <c r="AX1365" s="9">
        <f t="shared" si="526"/>
        <v>0</v>
      </c>
      <c r="AY1365" s="10">
        <f t="shared" si="527"/>
        <v>0</v>
      </c>
    </row>
    <row r="1366" spans="1:51" ht="15" customHeight="1">
      <c r="A1366" s="87">
        <v>1360</v>
      </c>
      <c r="B1366" s="85" t="str">
        <f t="shared" si="504"/>
        <v>0603440025</v>
      </c>
      <c r="C1366" s="13" t="str">
        <f t="shared" si="505"/>
        <v>060344002511</v>
      </c>
      <c r="D1366" s="13" t="str">
        <f t="shared" si="506"/>
        <v>06034400251101</v>
      </c>
      <c r="E1366" s="14"/>
      <c r="F1366" s="14" t="s">
        <v>1472</v>
      </c>
      <c r="G1366" s="14" t="s">
        <v>2823</v>
      </c>
      <c r="H1366" s="14" t="s">
        <v>1687</v>
      </c>
      <c r="I1366" s="14" t="s">
        <v>1474</v>
      </c>
      <c r="J1366" s="14" t="s">
        <v>65</v>
      </c>
      <c r="K1366" s="15" t="s">
        <v>2825</v>
      </c>
      <c r="L1366" s="14" t="s">
        <v>27</v>
      </c>
      <c r="M1366" s="14">
        <v>1</v>
      </c>
      <c r="N1366" s="14" t="s">
        <v>27</v>
      </c>
      <c r="O1366" s="24">
        <f t="shared" si="507"/>
        <v>8</v>
      </c>
      <c r="P1366" s="24">
        <f t="shared" si="508"/>
        <v>20</v>
      </c>
      <c r="Q1366" s="24">
        <v>8</v>
      </c>
      <c r="R1366" s="16">
        <v>20</v>
      </c>
      <c r="S1366" s="69">
        <v>0</v>
      </c>
      <c r="T1366" s="70">
        <v>0</v>
      </c>
      <c r="U1366" s="24">
        <v>0</v>
      </c>
      <c r="V1366" s="24">
        <v>0</v>
      </c>
      <c r="W1366" s="69">
        <f t="shared" si="509"/>
        <v>0</v>
      </c>
      <c r="X1366" s="69">
        <f>VLOOKUP(D1366,'[1]Demanda Agregada Med. y MC'!$C$7:$O$3994,13,FALSE)</f>
        <v>0</v>
      </c>
      <c r="Y1366" s="24">
        <v>0</v>
      </c>
      <c r="Z1366" s="24">
        <v>0</v>
      </c>
      <c r="AA1366" s="24">
        <v>0</v>
      </c>
      <c r="AB1366" s="24">
        <v>0</v>
      </c>
      <c r="AC1366" s="24">
        <v>0</v>
      </c>
      <c r="AD1366" s="24">
        <v>0</v>
      </c>
      <c r="AE1366" s="26">
        <v>0</v>
      </c>
      <c r="AF1366" s="25">
        <v>0</v>
      </c>
      <c r="AG1366" s="22">
        <v>358.8</v>
      </c>
      <c r="AH1366" s="20">
        <f t="shared" si="510"/>
        <v>2870.4</v>
      </c>
      <c r="AI1366" s="9">
        <f t="shared" si="511"/>
        <v>7176</v>
      </c>
      <c r="AJ1366" s="9">
        <f t="shared" si="512"/>
        <v>2870.4</v>
      </c>
      <c r="AK1366" s="9">
        <f t="shared" si="513"/>
        <v>7176</v>
      </c>
      <c r="AL1366" s="9">
        <f t="shared" si="514"/>
        <v>0</v>
      </c>
      <c r="AM1366" s="9">
        <f t="shared" si="515"/>
        <v>0</v>
      </c>
      <c r="AN1366" s="9">
        <f t="shared" si="516"/>
        <v>0</v>
      </c>
      <c r="AO1366" s="9">
        <f t="shared" si="517"/>
        <v>0</v>
      </c>
      <c r="AP1366" s="9">
        <f t="shared" si="518"/>
        <v>0</v>
      </c>
      <c r="AQ1366" s="9">
        <f t="shared" si="519"/>
        <v>0</v>
      </c>
      <c r="AR1366" s="9">
        <f t="shared" si="520"/>
        <v>0</v>
      </c>
      <c r="AS1366" s="9">
        <f t="shared" si="521"/>
        <v>0</v>
      </c>
      <c r="AT1366" s="9">
        <f t="shared" si="522"/>
        <v>0</v>
      </c>
      <c r="AU1366" s="9">
        <f t="shared" si="523"/>
        <v>0</v>
      </c>
      <c r="AV1366" s="9">
        <f t="shared" si="524"/>
        <v>0</v>
      </c>
      <c r="AW1366" s="9">
        <f t="shared" si="525"/>
        <v>0</v>
      </c>
      <c r="AX1366" s="9">
        <f t="shared" si="526"/>
        <v>0</v>
      </c>
      <c r="AY1366" s="10">
        <f t="shared" si="527"/>
        <v>0</v>
      </c>
    </row>
    <row r="1367" spans="1:51" ht="15" customHeight="1">
      <c r="A1367" s="87">
        <v>1361</v>
      </c>
      <c r="B1367" s="85" t="str">
        <f t="shared" si="504"/>
        <v>0603440033</v>
      </c>
      <c r="C1367" s="13" t="str">
        <f t="shared" si="505"/>
        <v>060344003311</v>
      </c>
      <c r="D1367" s="13" t="str">
        <f t="shared" si="506"/>
        <v>06034400331101</v>
      </c>
      <c r="E1367" s="14"/>
      <c r="F1367" s="14" t="s">
        <v>1472</v>
      </c>
      <c r="G1367" s="14" t="s">
        <v>2823</v>
      </c>
      <c r="H1367" s="14" t="s">
        <v>2826</v>
      </c>
      <c r="I1367" s="14" t="s">
        <v>1474</v>
      </c>
      <c r="J1367" s="14" t="s">
        <v>65</v>
      </c>
      <c r="K1367" s="15" t="s">
        <v>2827</v>
      </c>
      <c r="L1367" s="14" t="s">
        <v>27</v>
      </c>
      <c r="M1367" s="14">
        <v>1</v>
      </c>
      <c r="N1367" s="14" t="s">
        <v>27</v>
      </c>
      <c r="O1367" s="24">
        <f t="shared" si="507"/>
        <v>10</v>
      </c>
      <c r="P1367" s="24">
        <f t="shared" si="508"/>
        <v>25</v>
      </c>
      <c r="Q1367" s="24">
        <v>10</v>
      </c>
      <c r="R1367" s="16">
        <v>25</v>
      </c>
      <c r="S1367" s="69">
        <v>0</v>
      </c>
      <c r="T1367" s="70">
        <v>0</v>
      </c>
      <c r="U1367" s="24">
        <v>0</v>
      </c>
      <c r="V1367" s="24">
        <v>0</v>
      </c>
      <c r="W1367" s="69">
        <f t="shared" si="509"/>
        <v>0</v>
      </c>
      <c r="X1367" s="69">
        <f>VLOOKUP(D1367,'[1]Demanda Agregada Med. y MC'!$C$7:$O$3994,13,FALSE)</f>
        <v>0</v>
      </c>
      <c r="Y1367" s="24">
        <v>0</v>
      </c>
      <c r="Z1367" s="24">
        <v>0</v>
      </c>
      <c r="AA1367" s="24">
        <v>0</v>
      </c>
      <c r="AB1367" s="24">
        <v>0</v>
      </c>
      <c r="AC1367" s="24">
        <v>0</v>
      </c>
      <c r="AD1367" s="24">
        <v>0</v>
      </c>
      <c r="AE1367" s="26">
        <v>0</v>
      </c>
      <c r="AF1367" s="25">
        <v>0</v>
      </c>
      <c r="AG1367" s="22">
        <v>358.8</v>
      </c>
      <c r="AH1367" s="20">
        <f t="shared" si="510"/>
        <v>3588</v>
      </c>
      <c r="AI1367" s="9">
        <f t="shared" si="511"/>
        <v>8970</v>
      </c>
      <c r="AJ1367" s="9">
        <f t="shared" si="512"/>
        <v>3588</v>
      </c>
      <c r="AK1367" s="9">
        <f t="shared" si="513"/>
        <v>8970</v>
      </c>
      <c r="AL1367" s="9">
        <f t="shared" si="514"/>
        <v>0</v>
      </c>
      <c r="AM1367" s="9">
        <f t="shared" si="515"/>
        <v>0</v>
      </c>
      <c r="AN1367" s="9">
        <f t="shared" si="516"/>
        <v>0</v>
      </c>
      <c r="AO1367" s="9">
        <f t="shared" si="517"/>
        <v>0</v>
      </c>
      <c r="AP1367" s="9">
        <f t="shared" si="518"/>
        <v>0</v>
      </c>
      <c r="AQ1367" s="9">
        <f t="shared" si="519"/>
        <v>0</v>
      </c>
      <c r="AR1367" s="9">
        <f t="shared" si="520"/>
        <v>0</v>
      </c>
      <c r="AS1367" s="9">
        <f t="shared" si="521"/>
        <v>0</v>
      </c>
      <c r="AT1367" s="9">
        <f t="shared" si="522"/>
        <v>0</v>
      </c>
      <c r="AU1367" s="9">
        <f t="shared" si="523"/>
        <v>0</v>
      </c>
      <c r="AV1367" s="9">
        <f t="shared" si="524"/>
        <v>0</v>
      </c>
      <c r="AW1367" s="9">
        <f t="shared" si="525"/>
        <v>0</v>
      </c>
      <c r="AX1367" s="9">
        <f t="shared" si="526"/>
        <v>0</v>
      </c>
      <c r="AY1367" s="10">
        <f t="shared" si="527"/>
        <v>0</v>
      </c>
    </row>
    <row r="1368" spans="1:51" ht="15" customHeight="1">
      <c r="A1368" s="87">
        <v>1362</v>
      </c>
      <c r="B1368" s="85" t="str">
        <f t="shared" si="504"/>
        <v>0603440041</v>
      </c>
      <c r="C1368" s="13" t="str">
        <f t="shared" si="505"/>
        <v>060344004111</v>
      </c>
      <c r="D1368" s="13" t="str">
        <f t="shared" si="506"/>
        <v>06034400411101</v>
      </c>
      <c r="E1368" s="14"/>
      <c r="F1368" s="14" t="s">
        <v>1472</v>
      </c>
      <c r="G1368" s="14" t="s">
        <v>2823</v>
      </c>
      <c r="H1368" s="14" t="s">
        <v>2828</v>
      </c>
      <c r="I1368" s="14" t="s">
        <v>1474</v>
      </c>
      <c r="J1368" s="14" t="s">
        <v>65</v>
      </c>
      <c r="K1368" s="15" t="s">
        <v>2829</v>
      </c>
      <c r="L1368" s="14" t="s">
        <v>27</v>
      </c>
      <c r="M1368" s="14">
        <v>1</v>
      </c>
      <c r="N1368" s="14" t="s">
        <v>27</v>
      </c>
      <c r="O1368" s="24">
        <f t="shared" si="507"/>
        <v>14</v>
      </c>
      <c r="P1368" s="24">
        <f t="shared" si="508"/>
        <v>35</v>
      </c>
      <c r="Q1368" s="24">
        <v>14</v>
      </c>
      <c r="R1368" s="16">
        <v>35</v>
      </c>
      <c r="S1368" s="69">
        <v>0</v>
      </c>
      <c r="T1368" s="70">
        <v>0</v>
      </c>
      <c r="U1368" s="24">
        <v>0</v>
      </c>
      <c r="V1368" s="24">
        <v>0</v>
      </c>
      <c r="W1368" s="69">
        <f t="shared" si="509"/>
        <v>0</v>
      </c>
      <c r="X1368" s="69">
        <f>VLOOKUP(D1368,'[1]Demanda Agregada Med. y MC'!$C$7:$O$3994,13,FALSE)</f>
        <v>0</v>
      </c>
      <c r="Y1368" s="24">
        <v>0</v>
      </c>
      <c r="Z1368" s="24">
        <v>0</v>
      </c>
      <c r="AA1368" s="24">
        <v>0</v>
      </c>
      <c r="AB1368" s="24">
        <v>0</v>
      </c>
      <c r="AC1368" s="24">
        <v>0</v>
      </c>
      <c r="AD1368" s="24">
        <v>0</v>
      </c>
      <c r="AE1368" s="26">
        <v>0</v>
      </c>
      <c r="AF1368" s="25">
        <v>0</v>
      </c>
      <c r="AG1368" s="22">
        <v>358.8</v>
      </c>
      <c r="AH1368" s="20">
        <f t="shared" si="510"/>
        <v>5023.2</v>
      </c>
      <c r="AI1368" s="9">
        <f t="shared" si="511"/>
        <v>12558</v>
      </c>
      <c r="AJ1368" s="9">
        <f t="shared" si="512"/>
        <v>5023.2</v>
      </c>
      <c r="AK1368" s="9">
        <f t="shared" si="513"/>
        <v>12558</v>
      </c>
      <c r="AL1368" s="9">
        <f t="shared" si="514"/>
        <v>0</v>
      </c>
      <c r="AM1368" s="9">
        <f t="shared" si="515"/>
        <v>0</v>
      </c>
      <c r="AN1368" s="9">
        <f t="shared" si="516"/>
        <v>0</v>
      </c>
      <c r="AO1368" s="9">
        <f t="shared" si="517"/>
        <v>0</v>
      </c>
      <c r="AP1368" s="9">
        <f t="shared" si="518"/>
        <v>0</v>
      </c>
      <c r="AQ1368" s="9">
        <f t="shared" si="519"/>
        <v>0</v>
      </c>
      <c r="AR1368" s="9">
        <f t="shared" si="520"/>
        <v>0</v>
      </c>
      <c r="AS1368" s="9">
        <f t="shared" si="521"/>
        <v>0</v>
      </c>
      <c r="AT1368" s="9">
        <f t="shared" si="522"/>
        <v>0</v>
      </c>
      <c r="AU1368" s="9">
        <f t="shared" si="523"/>
        <v>0</v>
      </c>
      <c r="AV1368" s="9">
        <f t="shared" si="524"/>
        <v>0</v>
      </c>
      <c r="AW1368" s="9">
        <f t="shared" si="525"/>
        <v>0</v>
      </c>
      <c r="AX1368" s="9">
        <f t="shared" si="526"/>
        <v>0</v>
      </c>
      <c r="AY1368" s="10">
        <f t="shared" si="527"/>
        <v>0</v>
      </c>
    </row>
    <row r="1369" spans="1:51" ht="15" customHeight="1">
      <c r="A1369" s="87">
        <v>1363</v>
      </c>
      <c r="B1369" s="85" t="str">
        <f t="shared" si="504"/>
        <v>0603450115</v>
      </c>
      <c r="C1369" s="13" t="str">
        <f t="shared" si="505"/>
        <v>060345011511</v>
      </c>
      <c r="D1369" s="13" t="str">
        <f t="shared" si="506"/>
        <v>06034501151101</v>
      </c>
      <c r="E1369" s="14">
        <v>25400134</v>
      </c>
      <c r="F1369" s="14" t="s">
        <v>1472</v>
      </c>
      <c r="G1369" s="14" t="s">
        <v>2830</v>
      </c>
      <c r="H1369" s="14" t="s">
        <v>2831</v>
      </c>
      <c r="I1369" s="14" t="s">
        <v>1474</v>
      </c>
      <c r="J1369" s="14" t="s">
        <v>65</v>
      </c>
      <c r="K1369" s="15" t="s">
        <v>2832</v>
      </c>
      <c r="L1369" s="14" t="s">
        <v>950</v>
      </c>
      <c r="M1369" s="14">
        <v>1</v>
      </c>
      <c r="N1369" s="14" t="s">
        <v>950</v>
      </c>
      <c r="O1369" s="24">
        <f t="shared" si="507"/>
        <v>3</v>
      </c>
      <c r="P1369" s="24">
        <f t="shared" si="508"/>
        <v>6</v>
      </c>
      <c r="Q1369" s="24">
        <v>3</v>
      </c>
      <c r="R1369" s="16">
        <v>6</v>
      </c>
      <c r="S1369" s="69">
        <v>0</v>
      </c>
      <c r="T1369" s="70">
        <v>0</v>
      </c>
      <c r="U1369" s="24">
        <v>0</v>
      </c>
      <c r="V1369" s="24">
        <v>0</v>
      </c>
      <c r="W1369" s="69">
        <f t="shared" si="509"/>
        <v>0</v>
      </c>
      <c r="X1369" s="69">
        <f>VLOOKUP(D1369,'[1]Demanda Agregada Med. y MC'!$C$7:$O$3994,13,FALSE)</f>
        <v>0</v>
      </c>
      <c r="Y1369" s="24">
        <v>0</v>
      </c>
      <c r="Z1369" s="24">
        <v>0</v>
      </c>
      <c r="AA1369" s="24">
        <v>0</v>
      </c>
      <c r="AB1369" s="24">
        <v>0</v>
      </c>
      <c r="AC1369" s="24">
        <v>0</v>
      </c>
      <c r="AD1369" s="24">
        <v>0</v>
      </c>
      <c r="AE1369" s="26">
        <v>0</v>
      </c>
      <c r="AF1369" s="25">
        <v>0</v>
      </c>
      <c r="AG1369" s="22">
        <v>73.397600000000011</v>
      </c>
      <c r="AH1369" s="20">
        <f t="shared" si="510"/>
        <v>220.19280000000003</v>
      </c>
      <c r="AI1369" s="9">
        <f t="shared" si="511"/>
        <v>440.38560000000007</v>
      </c>
      <c r="AJ1369" s="9">
        <f t="shared" si="512"/>
        <v>220.19280000000003</v>
      </c>
      <c r="AK1369" s="9">
        <f t="shared" si="513"/>
        <v>440.38560000000007</v>
      </c>
      <c r="AL1369" s="9">
        <f t="shared" si="514"/>
        <v>0</v>
      </c>
      <c r="AM1369" s="9">
        <f t="shared" si="515"/>
        <v>0</v>
      </c>
      <c r="AN1369" s="9">
        <f t="shared" si="516"/>
        <v>0</v>
      </c>
      <c r="AO1369" s="9">
        <f t="shared" si="517"/>
        <v>0</v>
      </c>
      <c r="AP1369" s="9">
        <f t="shared" si="518"/>
        <v>0</v>
      </c>
      <c r="AQ1369" s="9">
        <f t="shared" si="519"/>
        <v>0</v>
      </c>
      <c r="AR1369" s="9">
        <f t="shared" si="520"/>
        <v>0</v>
      </c>
      <c r="AS1369" s="9">
        <f t="shared" si="521"/>
        <v>0</v>
      </c>
      <c r="AT1369" s="9">
        <f t="shared" si="522"/>
        <v>0</v>
      </c>
      <c r="AU1369" s="9">
        <f t="shared" si="523"/>
        <v>0</v>
      </c>
      <c r="AV1369" s="9">
        <f t="shared" si="524"/>
        <v>0</v>
      </c>
      <c r="AW1369" s="9">
        <f t="shared" si="525"/>
        <v>0</v>
      </c>
      <c r="AX1369" s="9">
        <f t="shared" si="526"/>
        <v>0</v>
      </c>
      <c r="AY1369" s="10">
        <f t="shared" si="527"/>
        <v>0</v>
      </c>
    </row>
    <row r="1370" spans="1:51" ht="15" customHeight="1">
      <c r="A1370" s="87">
        <v>1364</v>
      </c>
      <c r="B1370" s="85" t="str">
        <f t="shared" si="504"/>
        <v>0603450123</v>
      </c>
      <c r="C1370" s="13" t="str">
        <f t="shared" si="505"/>
        <v>060345012312</v>
      </c>
      <c r="D1370" s="13" t="str">
        <f t="shared" si="506"/>
        <v>06034501231201</v>
      </c>
      <c r="E1370" s="14"/>
      <c r="F1370" s="14" t="s">
        <v>1472</v>
      </c>
      <c r="G1370" s="14" t="s">
        <v>2830</v>
      </c>
      <c r="H1370" s="14" t="s">
        <v>2833</v>
      </c>
      <c r="I1370" s="14" t="s">
        <v>1483</v>
      </c>
      <c r="J1370" s="14" t="s">
        <v>65</v>
      </c>
      <c r="K1370" s="15" t="s">
        <v>2834</v>
      </c>
      <c r="L1370" s="14" t="s">
        <v>950</v>
      </c>
      <c r="M1370" s="14">
        <v>1</v>
      </c>
      <c r="N1370" s="14" t="s">
        <v>950</v>
      </c>
      <c r="O1370" s="24">
        <f t="shared" si="507"/>
        <v>8</v>
      </c>
      <c r="P1370" s="24">
        <f t="shared" si="508"/>
        <v>19</v>
      </c>
      <c r="Q1370" s="24">
        <v>8</v>
      </c>
      <c r="R1370" s="16">
        <v>19</v>
      </c>
      <c r="S1370" s="69">
        <v>0</v>
      </c>
      <c r="T1370" s="70">
        <v>0</v>
      </c>
      <c r="U1370" s="24">
        <v>0</v>
      </c>
      <c r="V1370" s="24">
        <v>0</v>
      </c>
      <c r="W1370" s="69">
        <f t="shared" si="509"/>
        <v>0</v>
      </c>
      <c r="X1370" s="69">
        <f>VLOOKUP(D1370,'[1]Demanda Agregada Med. y MC'!$C$7:$O$3994,13,FALSE)</f>
        <v>0</v>
      </c>
      <c r="Y1370" s="24">
        <v>0</v>
      </c>
      <c r="Z1370" s="24">
        <v>0</v>
      </c>
      <c r="AA1370" s="24">
        <v>0</v>
      </c>
      <c r="AB1370" s="24">
        <v>0</v>
      </c>
      <c r="AC1370" s="24">
        <v>0</v>
      </c>
      <c r="AD1370" s="24">
        <v>0</v>
      </c>
      <c r="AE1370" s="26">
        <v>0</v>
      </c>
      <c r="AF1370" s="25">
        <v>0</v>
      </c>
      <c r="AG1370" s="22">
        <v>13754</v>
      </c>
      <c r="AH1370" s="20">
        <f t="shared" si="510"/>
        <v>110032</v>
      </c>
      <c r="AI1370" s="9">
        <f t="shared" si="511"/>
        <v>261326</v>
      </c>
      <c r="AJ1370" s="9">
        <f t="shared" si="512"/>
        <v>110032</v>
      </c>
      <c r="AK1370" s="9">
        <f t="shared" si="513"/>
        <v>261326</v>
      </c>
      <c r="AL1370" s="9">
        <f t="shared" si="514"/>
        <v>0</v>
      </c>
      <c r="AM1370" s="9">
        <f t="shared" si="515"/>
        <v>0</v>
      </c>
      <c r="AN1370" s="9">
        <f t="shared" si="516"/>
        <v>0</v>
      </c>
      <c r="AO1370" s="9">
        <f t="shared" si="517"/>
        <v>0</v>
      </c>
      <c r="AP1370" s="9">
        <f t="shared" si="518"/>
        <v>0</v>
      </c>
      <c r="AQ1370" s="9">
        <f t="shared" si="519"/>
        <v>0</v>
      </c>
      <c r="AR1370" s="9">
        <f t="shared" si="520"/>
        <v>0</v>
      </c>
      <c r="AS1370" s="9">
        <f t="shared" si="521"/>
        <v>0</v>
      </c>
      <c r="AT1370" s="9">
        <f t="shared" si="522"/>
        <v>0</v>
      </c>
      <c r="AU1370" s="9">
        <f t="shared" si="523"/>
        <v>0</v>
      </c>
      <c r="AV1370" s="9">
        <f t="shared" si="524"/>
        <v>0</v>
      </c>
      <c r="AW1370" s="9">
        <f t="shared" si="525"/>
        <v>0</v>
      </c>
      <c r="AX1370" s="9">
        <f t="shared" si="526"/>
        <v>0</v>
      </c>
      <c r="AY1370" s="10">
        <f t="shared" si="527"/>
        <v>0</v>
      </c>
    </row>
    <row r="1371" spans="1:51" ht="15" customHeight="1">
      <c r="A1371" s="87">
        <v>1365</v>
      </c>
      <c r="B1371" s="85" t="str">
        <f t="shared" si="504"/>
        <v>0603450131</v>
      </c>
      <c r="C1371" s="13" t="str">
        <f t="shared" si="505"/>
        <v>060345013112</v>
      </c>
      <c r="D1371" s="13" t="str">
        <f t="shared" si="506"/>
        <v>06034501311201</v>
      </c>
      <c r="E1371" s="14"/>
      <c r="F1371" s="14" t="s">
        <v>1472</v>
      </c>
      <c r="G1371" s="14" t="s">
        <v>2830</v>
      </c>
      <c r="H1371" s="14" t="s">
        <v>2835</v>
      </c>
      <c r="I1371" s="14" t="s">
        <v>1483</v>
      </c>
      <c r="J1371" s="14" t="s">
        <v>65</v>
      </c>
      <c r="K1371" s="15" t="s">
        <v>2836</v>
      </c>
      <c r="L1371" s="14" t="s">
        <v>950</v>
      </c>
      <c r="M1371" s="14">
        <v>1</v>
      </c>
      <c r="N1371" s="14" t="s">
        <v>950</v>
      </c>
      <c r="O1371" s="24">
        <f t="shared" si="507"/>
        <v>5</v>
      </c>
      <c r="P1371" s="24">
        <f t="shared" si="508"/>
        <v>12</v>
      </c>
      <c r="Q1371" s="24">
        <v>5</v>
      </c>
      <c r="R1371" s="16">
        <v>12</v>
      </c>
      <c r="S1371" s="69">
        <v>0</v>
      </c>
      <c r="T1371" s="70">
        <v>0</v>
      </c>
      <c r="U1371" s="24">
        <v>0</v>
      </c>
      <c r="V1371" s="24">
        <v>0</v>
      </c>
      <c r="W1371" s="69">
        <f t="shared" si="509"/>
        <v>0</v>
      </c>
      <c r="X1371" s="69">
        <f>VLOOKUP(D1371,'[1]Demanda Agregada Med. y MC'!$C$7:$O$3994,13,FALSE)</f>
        <v>0</v>
      </c>
      <c r="Y1371" s="24">
        <v>0</v>
      </c>
      <c r="Z1371" s="24">
        <v>0</v>
      </c>
      <c r="AA1371" s="24">
        <v>0</v>
      </c>
      <c r="AB1371" s="24">
        <v>0</v>
      </c>
      <c r="AC1371" s="24">
        <v>0</v>
      </c>
      <c r="AD1371" s="24">
        <v>0</v>
      </c>
      <c r="AE1371" s="26">
        <v>0</v>
      </c>
      <c r="AF1371" s="25">
        <v>0</v>
      </c>
      <c r="AG1371" s="22">
        <v>13754</v>
      </c>
      <c r="AH1371" s="20">
        <f t="shared" si="510"/>
        <v>68770</v>
      </c>
      <c r="AI1371" s="9">
        <f t="shared" si="511"/>
        <v>165048</v>
      </c>
      <c r="AJ1371" s="9">
        <f t="shared" si="512"/>
        <v>68770</v>
      </c>
      <c r="AK1371" s="9">
        <f t="shared" si="513"/>
        <v>165048</v>
      </c>
      <c r="AL1371" s="9">
        <f t="shared" si="514"/>
        <v>0</v>
      </c>
      <c r="AM1371" s="9">
        <f t="shared" si="515"/>
        <v>0</v>
      </c>
      <c r="AN1371" s="9">
        <f t="shared" si="516"/>
        <v>0</v>
      </c>
      <c r="AO1371" s="9">
        <f t="shared" si="517"/>
        <v>0</v>
      </c>
      <c r="AP1371" s="9">
        <f t="shared" si="518"/>
        <v>0</v>
      </c>
      <c r="AQ1371" s="9">
        <f t="shared" si="519"/>
        <v>0</v>
      </c>
      <c r="AR1371" s="9">
        <f t="shared" si="520"/>
        <v>0</v>
      </c>
      <c r="AS1371" s="9">
        <f t="shared" si="521"/>
        <v>0</v>
      </c>
      <c r="AT1371" s="9">
        <f t="shared" si="522"/>
        <v>0</v>
      </c>
      <c r="AU1371" s="9">
        <f t="shared" si="523"/>
        <v>0</v>
      </c>
      <c r="AV1371" s="9">
        <f t="shared" si="524"/>
        <v>0</v>
      </c>
      <c r="AW1371" s="9">
        <f t="shared" si="525"/>
        <v>0</v>
      </c>
      <c r="AX1371" s="9">
        <f t="shared" si="526"/>
        <v>0</v>
      </c>
      <c r="AY1371" s="10">
        <f t="shared" si="527"/>
        <v>0</v>
      </c>
    </row>
    <row r="1372" spans="1:51" ht="15" customHeight="1">
      <c r="A1372" s="87">
        <v>1366</v>
      </c>
      <c r="B1372" s="85" t="str">
        <f t="shared" si="504"/>
        <v>0603450149</v>
      </c>
      <c r="C1372" s="13" t="str">
        <f t="shared" si="505"/>
        <v>060345014911</v>
      </c>
      <c r="D1372" s="13" t="str">
        <f t="shared" si="506"/>
        <v>06034501491101</v>
      </c>
      <c r="E1372" s="14"/>
      <c r="F1372" s="14" t="s">
        <v>1472</v>
      </c>
      <c r="G1372" s="14" t="s">
        <v>2830</v>
      </c>
      <c r="H1372" s="14" t="s">
        <v>2837</v>
      </c>
      <c r="I1372" s="14" t="s">
        <v>1474</v>
      </c>
      <c r="J1372" s="14" t="s">
        <v>65</v>
      </c>
      <c r="K1372" s="15" t="s">
        <v>2838</v>
      </c>
      <c r="L1372" s="14" t="s">
        <v>950</v>
      </c>
      <c r="M1372" s="14">
        <v>1</v>
      </c>
      <c r="N1372" s="14" t="s">
        <v>950</v>
      </c>
      <c r="O1372" s="24">
        <f t="shared" si="507"/>
        <v>85</v>
      </c>
      <c r="P1372" s="24">
        <f t="shared" si="508"/>
        <v>212</v>
      </c>
      <c r="Q1372" s="24">
        <v>21</v>
      </c>
      <c r="R1372" s="16">
        <v>52</v>
      </c>
      <c r="S1372" s="69">
        <v>0</v>
      </c>
      <c r="T1372" s="70">
        <v>0</v>
      </c>
      <c r="U1372" s="24">
        <v>64</v>
      </c>
      <c r="V1372" s="24">
        <v>160</v>
      </c>
      <c r="W1372" s="69">
        <f t="shared" si="509"/>
        <v>0</v>
      </c>
      <c r="X1372" s="69">
        <f>VLOOKUP(D1372,'[1]Demanda Agregada Med. y MC'!$C$7:$O$3994,13,FALSE)</f>
        <v>0</v>
      </c>
      <c r="Y1372" s="24">
        <v>0</v>
      </c>
      <c r="Z1372" s="24">
        <v>0</v>
      </c>
      <c r="AA1372" s="24">
        <v>0</v>
      </c>
      <c r="AB1372" s="24">
        <v>0</v>
      </c>
      <c r="AC1372" s="24">
        <v>0</v>
      </c>
      <c r="AD1372" s="24">
        <v>0</v>
      </c>
      <c r="AE1372" s="26">
        <v>0</v>
      </c>
      <c r="AF1372" s="25">
        <v>0</v>
      </c>
      <c r="AG1372" s="22">
        <v>826.90488319951146</v>
      </c>
      <c r="AH1372" s="20">
        <f t="shared" si="510"/>
        <v>70286.915071958472</v>
      </c>
      <c r="AI1372" s="9">
        <f t="shared" si="511"/>
        <v>175303.83523829642</v>
      </c>
      <c r="AJ1372" s="9">
        <f t="shared" si="512"/>
        <v>17365.002547189739</v>
      </c>
      <c r="AK1372" s="9">
        <f t="shared" si="513"/>
        <v>42999.053926374596</v>
      </c>
      <c r="AL1372" s="9">
        <f t="shared" si="514"/>
        <v>0</v>
      </c>
      <c r="AM1372" s="9">
        <f t="shared" si="515"/>
        <v>0</v>
      </c>
      <c r="AN1372" s="9">
        <f t="shared" si="516"/>
        <v>52921.912524768733</v>
      </c>
      <c r="AO1372" s="9">
        <f t="shared" si="517"/>
        <v>132304.78131192183</v>
      </c>
      <c r="AP1372" s="9">
        <f t="shared" si="518"/>
        <v>0</v>
      </c>
      <c r="AQ1372" s="9">
        <f t="shared" si="519"/>
        <v>0</v>
      </c>
      <c r="AR1372" s="9">
        <f t="shared" si="520"/>
        <v>0</v>
      </c>
      <c r="AS1372" s="9">
        <f t="shared" si="521"/>
        <v>0</v>
      </c>
      <c r="AT1372" s="9">
        <f t="shared" si="522"/>
        <v>0</v>
      </c>
      <c r="AU1372" s="9">
        <f t="shared" si="523"/>
        <v>0</v>
      </c>
      <c r="AV1372" s="9">
        <f t="shared" si="524"/>
        <v>0</v>
      </c>
      <c r="AW1372" s="9">
        <f t="shared" si="525"/>
        <v>0</v>
      </c>
      <c r="AX1372" s="9">
        <f t="shared" si="526"/>
        <v>0</v>
      </c>
      <c r="AY1372" s="10">
        <f t="shared" si="527"/>
        <v>0</v>
      </c>
    </row>
    <row r="1373" spans="1:51" ht="15" customHeight="1">
      <c r="A1373" s="87">
        <v>1367</v>
      </c>
      <c r="B1373" s="85" t="str">
        <f t="shared" si="504"/>
        <v>0603450214</v>
      </c>
      <c r="C1373" s="13" t="str">
        <f t="shared" si="505"/>
        <v>060345021414</v>
      </c>
      <c r="D1373" s="13" t="str">
        <f t="shared" si="506"/>
        <v>06034502141401</v>
      </c>
      <c r="E1373" s="14"/>
      <c r="F1373" s="14" t="s">
        <v>1472</v>
      </c>
      <c r="G1373" s="14" t="s">
        <v>2830</v>
      </c>
      <c r="H1373" s="14" t="s">
        <v>2808</v>
      </c>
      <c r="I1373" s="14" t="s">
        <v>1520</v>
      </c>
      <c r="J1373" s="14" t="s">
        <v>65</v>
      </c>
      <c r="K1373" s="15" t="s">
        <v>2839</v>
      </c>
      <c r="L1373" s="14" t="s">
        <v>950</v>
      </c>
      <c r="M1373" s="14">
        <v>1</v>
      </c>
      <c r="N1373" s="14" t="s">
        <v>950</v>
      </c>
      <c r="O1373" s="24">
        <f t="shared" si="507"/>
        <v>81</v>
      </c>
      <c r="P1373" s="24">
        <f t="shared" si="508"/>
        <v>201</v>
      </c>
      <c r="Q1373" s="24">
        <v>81</v>
      </c>
      <c r="R1373" s="16">
        <v>201</v>
      </c>
      <c r="S1373" s="69">
        <v>0</v>
      </c>
      <c r="T1373" s="70">
        <v>0</v>
      </c>
      <c r="U1373" s="24">
        <v>0</v>
      </c>
      <c r="V1373" s="24">
        <v>0</v>
      </c>
      <c r="W1373" s="69">
        <f t="shared" si="509"/>
        <v>0</v>
      </c>
      <c r="X1373" s="69">
        <f>VLOOKUP(D1373,'[1]Demanda Agregada Med. y MC'!$C$7:$O$3994,13,FALSE)</f>
        <v>0</v>
      </c>
      <c r="Y1373" s="24">
        <v>0</v>
      </c>
      <c r="Z1373" s="24">
        <v>0</v>
      </c>
      <c r="AA1373" s="24">
        <v>0</v>
      </c>
      <c r="AB1373" s="24">
        <v>0</v>
      </c>
      <c r="AC1373" s="24">
        <v>0</v>
      </c>
      <c r="AD1373" s="24">
        <v>0</v>
      </c>
      <c r="AE1373" s="26">
        <v>0</v>
      </c>
      <c r="AF1373" s="25">
        <v>0</v>
      </c>
      <c r="AG1373" s="22">
        <v>2472.5736000000002</v>
      </c>
      <c r="AH1373" s="20">
        <f t="shared" si="510"/>
        <v>200278.46160000001</v>
      </c>
      <c r="AI1373" s="9">
        <f t="shared" si="511"/>
        <v>496987.29360000003</v>
      </c>
      <c r="AJ1373" s="9">
        <f t="shared" si="512"/>
        <v>200278.46160000001</v>
      </c>
      <c r="AK1373" s="9">
        <f t="shared" si="513"/>
        <v>496987.29360000003</v>
      </c>
      <c r="AL1373" s="9">
        <f t="shared" si="514"/>
        <v>0</v>
      </c>
      <c r="AM1373" s="9">
        <f t="shared" si="515"/>
        <v>0</v>
      </c>
      <c r="AN1373" s="9">
        <f t="shared" si="516"/>
        <v>0</v>
      </c>
      <c r="AO1373" s="9">
        <f t="shared" si="517"/>
        <v>0</v>
      </c>
      <c r="AP1373" s="9">
        <f t="shared" si="518"/>
        <v>0</v>
      </c>
      <c r="AQ1373" s="9">
        <f t="shared" si="519"/>
        <v>0</v>
      </c>
      <c r="AR1373" s="9">
        <f t="shared" si="520"/>
        <v>0</v>
      </c>
      <c r="AS1373" s="9">
        <f t="shared" si="521"/>
        <v>0</v>
      </c>
      <c r="AT1373" s="9">
        <f t="shared" si="522"/>
        <v>0</v>
      </c>
      <c r="AU1373" s="9">
        <f t="shared" si="523"/>
        <v>0</v>
      </c>
      <c r="AV1373" s="9">
        <f t="shared" si="524"/>
        <v>0</v>
      </c>
      <c r="AW1373" s="9">
        <f t="shared" si="525"/>
        <v>0</v>
      </c>
      <c r="AX1373" s="9">
        <f t="shared" si="526"/>
        <v>0</v>
      </c>
      <c r="AY1373" s="10">
        <f t="shared" si="527"/>
        <v>0</v>
      </c>
    </row>
    <row r="1374" spans="1:51" ht="15" customHeight="1">
      <c r="A1374" s="87">
        <v>1368</v>
      </c>
      <c r="B1374" s="85" t="str">
        <f t="shared" si="504"/>
        <v>0603450222</v>
      </c>
      <c r="C1374" s="13" t="str">
        <f t="shared" si="505"/>
        <v>060345022213</v>
      </c>
      <c r="D1374" s="13" t="str">
        <f t="shared" si="506"/>
        <v>06034502221301</v>
      </c>
      <c r="E1374" s="14"/>
      <c r="F1374" s="14" t="s">
        <v>1472</v>
      </c>
      <c r="G1374" s="14" t="s">
        <v>2830</v>
      </c>
      <c r="H1374" s="14" t="s">
        <v>2840</v>
      </c>
      <c r="I1374" s="14" t="s">
        <v>1477</v>
      </c>
      <c r="J1374" s="14" t="s">
        <v>65</v>
      </c>
      <c r="K1374" s="15" t="s">
        <v>2841</v>
      </c>
      <c r="L1374" s="14" t="s">
        <v>950</v>
      </c>
      <c r="M1374" s="14">
        <v>1</v>
      </c>
      <c r="N1374" s="14" t="s">
        <v>950</v>
      </c>
      <c r="O1374" s="24">
        <f t="shared" si="507"/>
        <v>154</v>
      </c>
      <c r="P1374" s="24">
        <f t="shared" si="508"/>
        <v>385</v>
      </c>
      <c r="Q1374" s="24">
        <v>154</v>
      </c>
      <c r="R1374" s="16">
        <v>385</v>
      </c>
      <c r="S1374" s="69">
        <v>0</v>
      </c>
      <c r="T1374" s="70">
        <v>0</v>
      </c>
      <c r="U1374" s="24">
        <v>0</v>
      </c>
      <c r="V1374" s="24">
        <v>0</v>
      </c>
      <c r="W1374" s="69">
        <f t="shared" si="509"/>
        <v>0</v>
      </c>
      <c r="X1374" s="69">
        <f>VLOOKUP(D1374,'[1]Demanda Agregada Med. y MC'!$C$7:$O$3994,13,FALSE)</f>
        <v>0</v>
      </c>
      <c r="Y1374" s="24">
        <v>0</v>
      </c>
      <c r="Z1374" s="24">
        <v>0</v>
      </c>
      <c r="AA1374" s="24">
        <v>0</v>
      </c>
      <c r="AB1374" s="24">
        <v>0</v>
      </c>
      <c r="AC1374" s="24">
        <v>0</v>
      </c>
      <c r="AD1374" s="24">
        <v>0</v>
      </c>
      <c r="AE1374" s="26">
        <v>0</v>
      </c>
      <c r="AF1374" s="25">
        <v>0</v>
      </c>
      <c r="AG1374" s="22">
        <v>1983.3852966557961</v>
      </c>
      <c r="AH1374" s="20">
        <f t="shared" si="510"/>
        <v>305441.33568499261</v>
      </c>
      <c r="AI1374" s="9">
        <f t="shared" si="511"/>
        <v>763603.33921248151</v>
      </c>
      <c r="AJ1374" s="9">
        <f t="shared" si="512"/>
        <v>305441.33568499261</v>
      </c>
      <c r="AK1374" s="9">
        <f t="shared" si="513"/>
        <v>763603.33921248151</v>
      </c>
      <c r="AL1374" s="9">
        <f t="shared" si="514"/>
        <v>0</v>
      </c>
      <c r="AM1374" s="9">
        <f t="shared" si="515"/>
        <v>0</v>
      </c>
      <c r="AN1374" s="9">
        <f t="shared" si="516"/>
        <v>0</v>
      </c>
      <c r="AO1374" s="9">
        <f t="shared" si="517"/>
        <v>0</v>
      </c>
      <c r="AP1374" s="9">
        <f t="shared" si="518"/>
        <v>0</v>
      </c>
      <c r="AQ1374" s="9">
        <f t="shared" si="519"/>
        <v>0</v>
      </c>
      <c r="AR1374" s="9">
        <f t="shared" si="520"/>
        <v>0</v>
      </c>
      <c r="AS1374" s="9">
        <f t="shared" si="521"/>
        <v>0</v>
      </c>
      <c r="AT1374" s="9">
        <f t="shared" si="522"/>
        <v>0</v>
      </c>
      <c r="AU1374" s="9">
        <f t="shared" si="523"/>
        <v>0</v>
      </c>
      <c r="AV1374" s="9">
        <f t="shared" si="524"/>
        <v>0</v>
      </c>
      <c r="AW1374" s="9">
        <f t="shared" si="525"/>
        <v>0</v>
      </c>
      <c r="AX1374" s="9">
        <f t="shared" si="526"/>
        <v>0</v>
      </c>
      <c r="AY1374" s="10">
        <f t="shared" si="527"/>
        <v>0</v>
      </c>
    </row>
    <row r="1375" spans="1:51" ht="15" customHeight="1">
      <c r="A1375" s="87">
        <v>1369</v>
      </c>
      <c r="B1375" s="85" t="str">
        <f t="shared" si="504"/>
        <v>0603450230</v>
      </c>
      <c r="C1375" s="13" t="str">
        <f t="shared" si="505"/>
        <v>060345023013</v>
      </c>
      <c r="D1375" s="13" t="str">
        <f t="shared" si="506"/>
        <v>06034502301301</v>
      </c>
      <c r="E1375" s="14"/>
      <c r="F1375" s="14" t="s">
        <v>1472</v>
      </c>
      <c r="G1375" s="14" t="s">
        <v>2830</v>
      </c>
      <c r="H1375" s="14" t="s">
        <v>2810</v>
      </c>
      <c r="I1375" s="14" t="s">
        <v>1477</v>
      </c>
      <c r="J1375" s="14" t="s">
        <v>65</v>
      </c>
      <c r="K1375" s="15" t="s">
        <v>2842</v>
      </c>
      <c r="L1375" s="14" t="s">
        <v>950</v>
      </c>
      <c r="M1375" s="14">
        <v>1</v>
      </c>
      <c r="N1375" s="14" t="s">
        <v>950</v>
      </c>
      <c r="O1375" s="24">
        <f t="shared" si="507"/>
        <v>19.2</v>
      </c>
      <c r="P1375" s="24">
        <f t="shared" si="508"/>
        <v>48</v>
      </c>
      <c r="Q1375" s="24">
        <v>14</v>
      </c>
      <c r="R1375" s="16">
        <v>35</v>
      </c>
      <c r="S1375" s="69">
        <v>0</v>
      </c>
      <c r="T1375" s="70">
        <v>0</v>
      </c>
      <c r="U1375" s="24">
        <v>0</v>
      </c>
      <c r="V1375" s="24">
        <v>0</v>
      </c>
      <c r="W1375" s="69">
        <f t="shared" si="509"/>
        <v>5.2</v>
      </c>
      <c r="X1375" s="69">
        <f>VLOOKUP(D1375,'[1]Demanda Agregada Med. y MC'!$C$7:$O$3994,13,FALSE)</f>
        <v>13</v>
      </c>
      <c r="Y1375" s="24">
        <v>0</v>
      </c>
      <c r="Z1375" s="24">
        <v>0</v>
      </c>
      <c r="AA1375" s="24">
        <v>0</v>
      </c>
      <c r="AB1375" s="24">
        <v>0</v>
      </c>
      <c r="AC1375" s="24">
        <v>0</v>
      </c>
      <c r="AD1375" s="24">
        <v>0</v>
      </c>
      <c r="AE1375" s="26">
        <v>0</v>
      </c>
      <c r="AF1375" s="25">
        <v>0</v>
      </c>
      <c r="AG1375" s="22">
        <v>3266</v>
      </c>
      <c r="AH1375" s="20">
        <f t="shared" si="510"/>
        <v>62707.199999999997</v>
      </c>
      <c r="AI1375" s="9">
        <f t="shared" si="511"/>
        <v>156768</v>
      </c>
      <c r="AJ1375" s="9">
        <f t="shared" si="512"/>
        <v>45724</v>
      </c>
      <c r="AK1375" s="9">
        <f t="shared" si="513"/>
        <v>114310</v>
      </c>
      <c r="AL1375" s="9">
        <f t="shared" si="514"/>
        <v>0</v>
      </c>
      <c r="AM1375" s="9">
        <f t="shared" si="515"/>
        <v>0</v>
      </c>
      <c r="AN1375" s="9">
        <f t="shared" si="516"/>
        <v>0</v>
      </c>
      <c r="AO1375" s="9">
        <f t="shared" si="517"/>
        <v>0</v>
      </c>
      <c r="AP1375" s="9">
        <f t="shared" si="518"/>
        <v>16983.2</v>
      </c>
      <c r="AQ1375" s="9">
        <f t="shared" si="519"/>
        <v>42458</v>
      </c>
      <c r="AR1375" s="9">
        <f t="shared" si="520"/>
        <v>0</v>
      </c>
      <c r="AS1375" s="9">
        <f t="shared" si="521"/>
        <v>0</v>
      </c>
      <c r="AT1375" s="9">
        <f t="shared" si="522"/>
        <v>0</v>
      </c>
      <c r="AU1375" s="9">
        <f t="shared" si="523"/>
        <v>0</v>
      </c>
      <c r="AV1375" s="9">
        <f t="shared" si="524"/>
        <v>0</v>
      </c>
      <c r="AW1375" s="9">
        <f t="shared" si="525"/>
        <v>0</v>
      </c>
      <c r="AX1375" s="9">
        <f t="shared" si="526"/>
        <v>0</v>
      </c>
      <c r="AY1375" s="10">
        <f t="shared" si="527"/>
        <v>0</v>
      </c>
    </row>
    <row r="1376" spans="1:51" ht="15" customHeight="1">
      <c r="A1376" s="87">
        <v>1370</v>
      </c>
      <c r="B1376" s="85" t="str">
        <f t="shared" si="504"/>
        <v>0603450271</v>
      </c>
      <c r="C1376" s="13" t="str">
        <f t="shared" si="505"/>
        <v>060345027112</v>
      </c>
      <c r="D1376" s="13" t="str">
        <f t="shared" si="506"/>
        <v>06034502711201</v>
      </c>
      <c r="E1376" s="14"/>
      <c r="F1376" s="14" t="s">
        <v>1472</v>
      </c>
      <c r="G1376" s="14" t="s">
        <v>2830</v>
      </c>
      <c r="H1376" s="14" t="s">
        <v>86</v>
      </c>
      <c r="I1376" s="14" t="s">
        <v>1483</v>
      </c>
      <c r="J1376" s="14" t="s">
        <v>65</v>
      </c>
      <c r="K1376" s="15" t="s">
        <v>2843</v>
      </c>
      <c r="L1376" s="14" t="s">
        <v>950</v>
      </c>
      <c r="M1376" s="14">
        <v>1</v>
      </c>
      <c r="N1376" s="14" t="s">
        <v>950</v>
      </c>
      <c r="O1376" s="24">
        <f t="shared" si="507"/>
        <v>51</v>
      </c>
      <c r="P1376" s="24">
        <f t="shared" si="508"/>
        <v>127</v>
      </c>
      <c r="Q1376" s="24">
        <v>51</v>
      </c>
      <c r="R1376" s="16">
        <v>127</v>
      </c>
      <c r="S1376" s="69">
        <v>0</v>
      </c>
      <c r="T1376" s="70">
        <v>0</v>
      </c>
      <c r="U1376" s="24">
        <v>0</v>
      </c>
      <c r="V1376" s="24">
        <v>0</v>
      </c>
      <c r="W1376" s="69">
        <f t="shared" si="509"/>
        <v>0</v>
      </c>
      <c r="X1376" s="69">
        <f>VLOOKUP(D1376,'[1]Demanda Agregada Med. y MC'!$C$7:$O$3994,13,FALSE)</f>
        <v>0</v>
      </c>
      <c r="Y1376" s="24">
        <v>0</v>
      </c>
      <c r="Z1376" s="24">
        <v>0</v>
      </c>
      <c r="AA1376" s="24">
        <v>0</v>
      </c>
      <c r="AB1376" s="24">
        <v>0</v>
      </c>
      <c r="AC1376" s="24">
        <v>0</v>
      </c>
      <c r="AD1376" s="24">
        <v>0</v>
      </c>
      <c r="AE1376" s="26">
        <v>0</v>
      </c>
      <c r="AF1376" s="25">
        <v>0</v>
      </c>
      <c r="AG1376" s="22">
        <v>1850.5096785296237</v>
      </c>
      <c r="AH1376" s="20">
        <f t="shared" si="510"/>
        <v>94375.993605010808</v>
      </c>
      <c r="AI1376" s="9">
        <f t="shared" si="511"/>
        <v>235014.7291732622</v>
      </c>
      <c r="AJ1376" s="9">
        <f t="shared" si="512"/>
        <v>94375.993605010808</v>
      </c>
      <c r="AK1376" s="9">
        <f t="shared" si="513"/>
        <v>235014.7291732622</v>
      </c>
      <c r="AL1376" s="9">
        <f t="shared" si="514"/>
        <v>0</v>
      </c>
      <c r="AM1376" s="9">
        <f t="shared" si="515"/>
        <v>0</v>
      </c>
      <c r="AN1376" s="9">
        <f t="shared" si="516"/>
        <v>0</v>
      </c>
      <c r="AO1376" s="9">
        <f t="shared" si="517"/>
        <v>0</v>
      </c>
      <c r="AP1376" s="9">
        <f t="shared" si="518"/>
        <v>0</v>
      </c>
      <c r="AQ1376" s="9">
        <f t="shared" si="519"/>
        <v>0</v>
      </c>
      <c r="AR1376" s="9">
        <f t="shared" si="520"/>
        <v>0</v>
      </c>
      <c r="AS1376" s="9">
        <f t="shared" si="521"/>
        <v>0</v>
      </c>
      <c r="AT1376" s="9">
        <f t="shared" si="522"/>
        <v>0</v>
      </c>
      <c r="AU1376" s="9">
        <f t="shared" si="523"/>
        <v>0</v>
      </c>
      <c r="AV1376" s="9">
        <f t="shared" si="524"/>
        <v>0</v>
      </c>
      <c r="AW1376" s="9">
        <f t="shared" si="525"/>
        <v>0</v>
      </c>
      <c r="AX1376" s="9">
        <f t="shared" si="526"/>
        <v>0</v>
      </c>
      <c r="AY1376" s="10">
        <f t="shared" si="527"/>
        <v>0</v>
      </c>
    </row>
    <row r="1377" spans="1:51" ht="15" customHeight="1">
      <c r="A1377" s="87">
        <v>1371</v>
      </c>
      <c r="B1377" s="85" t="str">
        <f t="shared" si="504"/>
        <v>0603450289</v>
      </c>
      <c r="C1377" s="13" t="str">
        <f t="shared" si="505"/>
        <v>060345028912</v>
      </c>
      <c r="D1377" s="13" t="str">
        <f t="shared" si="506"/>
        <v>06034502891201</v>
      </c>
      <c r="E1377" s="14"/>
      <c r="F1377" s="14" t="s">
        <v>1472</v>
      </c>
      <c r="G1377" s="14" t="s">
        <v>2830</v>
      </c>
      <c r="H1377" s="14" t="s">
        <v>2844</v>
      </c>
      <c r="I1377" s="14" t="s">
        <v>1483</v>
      </c>
      <c r="J1377" s="14" t="s">
        <v>65</v>
      </c>
      <c r="K1377" s="15" t="s">
        <v>2845</v>
      </c>
      <c r="L1377" s="14" t="s">
        <v>950</v>
      </c>
      <c r="M1377" s="14">
        <v>1</v>
      </c>
      <c r="N1377" s="14" t="s">
        <v>950</v>
      </c>
      <c r="O1377" s="24">
        <f t="shared" si="507"/>
        <v>94</v>
      </c>
      <c r="P1377" s="24">
        <f t="shared" si="508"/>
        <v>234</v>
      </c>
      <c r="Q1377" s="24">
        <v>94</v>
      </c>
      <c r="R1377" s="16">
        <v>234</v>
      </c>
      <c r="S1377" s="69">
        <v>0</v>
      </c>
      <c r="T1377" s="70">
        <v>0</v>
      </c>
      <c r="U1377" s="24">
        <v>0</v>
      </c>
      <c r="V1377" s="24">
        <v>0</v>
      </c>
      <c r="W1377" s="69">
        <f t="shared" si="509"/>
        <v>0</v>
      </c>
      <c r="X1377" s="69">
        <f>VLOOKUP(D1377,'[1]Demanda Agregada Med. y MC'!$C$7:$O$3994,13,FALSE)</f>
        <v>0</v>
      </c>
      <c r="Y1377" s="24">
        <v>0</v>
      </c>
      <c r="Z1377" s="24">
        <v>0</v>
      </c>
      <c r="AA1377" s="24">
        <v>0</v>
      </c>
      <c r="AB1377" s="24">
        <v>0</v>
      </c>
      <c r="AC1377" s="24">
        <v>0</v>
      </c>
      <c r="AD1377" s="24">
        <v>0</v>
      </c>
      <c r="AE1377" s="26">
        <v>0</v>
      </c>
      <c r="AF1377" s="25">
        <v>0</v>
      </c>
      <c r="AG1377" s="22">
        <v>1825.6154775392383</v>
      </c>
      <c r="AH1377" s="20">
        <f t="shared" si="510"/>
        <v>171607.85488868839</v>
      </c>
      <c r="AI1377" s="9">
        <f t="shared" si="511"/>
        <v>427194.02174418175</v>
      </c>
      <c r="AJ1377" s="9">
        <f t="shared" si="512"/>
        <v>171607.85488868839</v>
      </c>
      <c r="AK1377" s="9">
        <f t="shared" si="513"/>
        <v>427194.02174418175</v>
      </c>
      <c r="AL1377" s="9">
        <f t="shared" si="514"/>
        <v>0</v>
      </c>
      <c r="AM1377" s="9">
        <f t="shared" si="515"/>
        <v>0</v>
      </c>
      <c r="AN1377" s="9">
        <f t="shared" si="516"/>
        <v>0</v>
      </c>
      <c r="AO1377" s="9">
        <f t="shared" si="517"/>
        <v>0</v>
      </c>
      <c r="AP1377" s="9">
        <f t="shared" si="518"/>
        <v>0</v>
      </c>
      <c r="AQ1377" s="9">
        <f t="shared" si="519"/>
        <v>0</v>
      </c>
      <c r="AR1377" s="9">
        <f t="shared" si="520"/>
        <v>0</v>
      </c>
      <c r="AS1377" s="9">
        <f t="shared" si="521"/>
        <v>0</v>
      </c>
      <c r="AT1377" s="9">
        <f t="shared" si="522"/>
        <v>0</v>
      </c>
      <c r="AU1377" s="9">
        <f t="shared" si="523"/>
        <v>0</v>
      </c>
      <c r="AV1377" s="9">
        <f t="shared" si="524"/>
        <v>0</v>
      </c>
      <c r="AW1377" s="9">
        <f t="shared" si="525"/>
        <v>0</v>
      </c>
      <c r="AX1377" s="9">
        <f t="shared" si="526"/>
        <v>0</v>
      </c>
      <c r="AY1377" s="10">
        <f t="shared" si="527"/>
        <v>0</v>
      </c>
    </row>
    <row r="1378" spans="1:51" ht="15" customHeight="1">
      <c r="A1378" s="87">
        <v>1372</v>
      </c>
      <c r="B1378" s="85" t="str">
        <f t="shared" si="504"/>
        <v>0603450305</v>
      </c>
      <c r="C1378" s="13" t="str">
        <f t="shared" si="505"/>
        <v>060345030511</v>
      </c>
      <c r="D1378" s="13" t="str">
        <f t="shared" si="506"/>
        <v>06034503051101</v>
      </c>
      <c r="E1378" s="14"/>
      <c r="F1378" s="14" t="s">
        <v>1472</v>
      </c>
      <c r="G1378" s="14" t="s">
        <v>2830</v>
      </c>
      <c r="H1378" s="14" t="s">
        <v>2846</v>
      </c>
      <c r="I1378" s="14" t="s">
        <v>1474</v>
      </c>
      <c r="J1378" s="14" t="s">
        <v>65</v>
      </c>
      <c r="K1378" s="15" t="s">
        <v>2847</v>
      </c>
      <c r="L1378" s="14" t="s">
        <v>950</v>
      </c>
      <c r="M1378" s="14">
        <v>1</v>
      </c>
      <c r="N1378" s="14" t="s">
        <v>950</v>
      </c>
      <c r="O1378" s="24">
        <f t="shared" si="507"/>
        <v>29772.2</v>
      </c>
      <c r="P1378" s="24">
        <f t="shared" si="508"/>
        <v>74427.5</v>
      </c>
      <c r="Q1378" s="24">
        <v>11918</v>
      </c>
      <c r="R1378" s="16">
        <v>29794</v>
      </c>
      <c r="S1378" s="69">
        <v>4620</v>
      </c>
      <c r="T1378" s="70">
        <v>11550</v>
      </c>
      <c r="U1378" s="24">
        <v>13122</v>
      </c>
      <c r="V1378" s="24">
        <v>32805</v>
      </c>
      <c r="W1378" s="69">
        <f t="shared" si="509"/>
        <v>108.2</v>
      </c>
      <c r="X1378" s="69">
        <f>VLOOKUP(D1378,'[1]Demanda Agregada Med. y MC'!$C$7:$O$3994,13,FALSE)</f>
        <v>270.5</v>
      </c>
      <c r="Y1378" s="24">
        <v>0</v>
      </c>
      <c r="Z1378" s="24">
        <v>0</v>
      </c>
      <c r="AA1378" s="24">
        <v>0</v>
      </c>
      <c r="AB1378" s="24">
        <v>0</v>
      </c>
      <c r="AC1378" s="24">
        <v>0</v>
      </c>
      <c r="AD1378" s="24">
        <v>0</v>
      </c>
      <c r="AE1378" s="26">
        <v>4</v>
      </c>
      <c r="AF1378" s="25">
        <v>8</v>
      </c>
      <c r="AG1378" s="22">
        <v>21.6752</v>
      </c>
      <c r="AH1378" s="20">
        <f t="shared" si="510"/>
        <v>645318.38944000006</v>
      </c>
      <c r="AI1378" s="9">
        <f t="shared" si="511"/>
        <v>1613230.9480000001</v>
      </c>
      <c r="AJ1378" s="9">
        <f t="shared" si="512"/>
        <v>258325.0336</v>
      </c>
      <c r="AK1378" s="9">
        <f t="shared" si="513"/>
        <v>645790.90879999998</v>
      </c>
      <c r="AL1378" s="9">
        <f t="shared" si="514"/>
        <v>100139.424</v>
      </c>
      <c r="AM1378" s="9">
        <f t="shared" si="515"/>
        <v>250348.56</v>
      </c>
      <c r="AN1378" s="9">
        <f t="shared" si="516"/>
        <v>284421.97440000001</v>
      </c>
      <c r="AO1378" s="9">
        <f t="shared" si="517"/>
        <v>711054.93599999999</v>
      </c>
      <c r="AP1378" s="9">
        <f t="shared" si="518"/>
        <v>2345.2566400000001</v>
      </c>
      <c r="AQ1378" s="9">
        <f t="shared" si="519"/>
        <v>5863.1415999999999</v>
      </c>
      <c r="AR1378" s="9">
        <f t="shared" si="520"/>
        <v>0</v>
      </c>
      <c r="AS1378" s="9">
        <f t="shared" si="521"/>
        <v>0</v>
      </c>
      <c r="AT1378" s="9">
        <f t="shared" si="522"/>
        <v>0</v>
      </c>
      <c r="AU1378" s="9">
        <f t="shared" si="523"/>
        <v>0</v>
      </c>
      <c r="AV1378" s="9">
        <f t="shared" si="524"/>
        <v>0</v>
      </c>
      <c r="AW1378" s="9">
        <f t="shared" si="525"/>
        <v>0</v>
      </c>
      <c r="AX1378" s="9">
        <f t="shared" si="526"/>
        <v>86.700800000000001</v>
      </c>
      <c r="AY1378" s="10">
        <f t="shared" si="527"/>
        <v>173.4016</v>
      </c>
    </row>
    <row r="1379" spans="1:51" ht="15" customHeight="1">
      <c r="A1379" s="87">
        <v>1373</v>
      </c>
      <c r="B1379" s="85" t="str">
        <f t="shared" si="504"/>
        <v>0603450347</v>
      </c>
      <c r="C1379" s="13" t="str">
        <f t="shared" si="505"/>
        <v>060345034702</v>
      </c>
      <c r="D1379" s="13" t="str">
        <f t="shared" si="506"/>
        <v>06034503470201</v>
      </c>
      <c r="E1379" s="14"/>
      <c r="F1379" s="14" t="s">
        <v>1472</v>
      </c>
      <c r="G1379" s="14" t="s">
        <v>2830</v>
      </c>
      <c r="H1379" s="14" t="s">
        <v>2848</v>
      </c>
      <c r="I1379" s="14" t="s">
        <v>56</v>
      </c>
      <c r="J1379" s="14" t="s">
        <v>65</v>
      </c>
      <c r="K1379" s="15" t="s">
        <v>2849</v>
      </c>
      <c r="L1379" s="14" t="s">
        <v>950</v>
      </c>
      <c r="M1379" s="14" t="s">
        <v>246</v>
      </c>
      <c r="N1379" s="14" t="s">
        <v>950</v>
      </c>
      <c r="O1379" s="24">
        <f t="shared" si="507"/>
        <v>12</v>
      </c>
      <c r="P1379" s="24">
        <f t="shared" si="508"/>
        <v>30</v>
      </c>
      <c r="Q1379" s="24">
        <v>12</v>
      </c>
      <c r="R1379" s="16">
        <v>30</v>
      </c>
      <c r="S1379" s="69">
        <v>0</v>
      </c>
      <c r="T1379" s="70">
        <v>0</v>
      </c>
      <c r="U1379" s="24">
        <v>0</v>
      </c>
      <c r="V1379" s="24">
        <v>0</v>
      </c>
      <c r="W1379" s="69">
        <f t="shared" si="509"/>
        <v>0</v>
      </c>
      <c r="X1379" s="69">
        <f>VLOOKUP(D1379,'[1]Demanda Agregada Med. y MC'!$C$7:$O$3994,13,FALSE)</f>
        <v>0</v>
      </c>
      <c r="Y1379" s="24">
        <v>0</v>
      </c>
      <c r="Z1379" s="24">
        <v>0</v>
      </c>
      <c r="AA1379" s="24">
        <v>0</v>
      </c>
      <c r="AB1379" s="24">
        <v>0</v>
      </c>
      <c r="AC1379" s="24">
        <v>0</v>
      </c>
      <c r="AD1379" s="24">
        <v>0</v>
      </c>
      <c r="AE1379" s="26">
        <v>0</v>
      </c>
      <c r="AF1379" s="25">
        <v>0</v>
      </c>
      <c r="AG1379" s="22">
        <v>1929.24</v>
      </c>
      <c r="AH1379" s="20">
        <f t="shared" si="510"/>
        <v>23150.880000000001</v>
      </c>
      <c r="AI1379" s="9">
        <f t="shared" si="511"/>
        <v>57877.2</v>
      </c>
      <c r="AJ1379" s="9">
        <f t="shared" si="512"/>
        <v>23150.880000000001</v>
      </c>
      <c r="AK1379" s="9">
        <f t="shared" si="513"/>
        <v>57877.2</v>
      </c>
      <c r="AL1379" s="9">
        <f t="shared" si="514"/>
        <v>0</v>
      </c>
      <c r="AM1379" s="9">
        <f t="shared" si="515"/>
        <v>0</v>
      </c>
      <c r="AN1379" s="9">
        <f t="shared" si="516"/>
        <v>0</v>
      </c>
      <c r="AO1379" s="9">
        <f t="shared" si="517"/>
        <v>0</v>
      </c>
      <c r="AP1379" s="9">
        <f t="shared" si="518"/>
        <v>0</v>
      </c>
      <c r="AQ1379" s="9">
        <f t="shared" si="519"/>
        <v>0</v>
      </c>
      <c r="AR1379" s="9">
        <f t="shared" si="520"/>
        <v>0</v>
      </c>
      <c r="AS1379" s="9">
        <f t="shared" si="521"/>
        <v>0</v>
      </c>
      <c r="AT1379" s="9">
        <f t="shared" si="522"/>
        <v>0</v>
      </c>
      <c r="AU1379" s="9">
        <f t="shared" si="523"/>
        <v>0</v>
      </c>
      <c r="AV1379" s="9">
        <f t="shared" si="524"/>
        <v>0</v>
      </c>
      <c r="AW1379" s="9">
        <f t="shared" si="525"/>
        <v>0</v>
      </c>
      <c r="AX1379" s="9">
        <f t="shared" si="526"/>
        <v>0</v>
      </c>
      <c r="AY1379" s="10">
        <f t="shared" si="527"/>
        <v>0</v>
      </c>
    </row>
    <row r="1380" spans="1:51" ht="15" customHeight="1">
      <c r="A1380" s="87">
        <v>1374</v>
      </c>
      <c r="B1380" s="85" t="str">
        <f t="shared" si="504"/>
        <v>0603450503</v>
      </c>
      <c r="C1380" s="13" t="str">
        <f t="shared" si="505"/>
        <v>060345050311</v>
      </c>
      <c r="D1380" s="13" t="str">
        <f t="shared" si="506"/>
        <v>06034505031101</v>
      </c>
      <c r="E1380" s="14"/>
      <c r="F1380" s="14" t="s">
        <v>1472</v>
      </c>
      <c r="G1380" s="14" t="s">
        <v>2830</v>
      </c>
      <c r="H1380" s="14" t="s">
        <v>146</v>
      </c>
      <c r="I1380" s="14" t="s">
        <v>1474</v>
      </c>
      <c r="J1380" s="14" t="s">
        <v>65</v>
      </c>
      <c r="K1380" s="15" t="s">
        <v>2850</v>
      </c>
      <c r="L1380" s="14" t="s">
        <v>950</v>
      </c>
      <c r="M1380" s="14">
        <v>1</v>
      </c>
      <c r="N1380" s="14" t="s">
        <v>950</v>
      </c>
      <c r="O1380" s="24">
        <f t="shared" si="507"/>
        <v>874739.39999999991</v>
      </c>
      <c r="P1380" s="24">
        <f t="shared" si="508"/>
        <v>2186687</v>
      </c>
      <c r="Q1380" s="24">
        <v>553584</v>
      </c>
      <c r="R1380" s="16">
        <v>1383959</v>
      </c>
      <c r="S1380" s="69">
        <v>60200</v>
      </c>
      <c r="T1380" s="70">
        <v>150500</v>
      </c>
      <c r="U1380" s="24">
        <v>250739.20000000001</v>
      </c>
      <c r="V1380" s="24">
        <v>626848</v>
      </c>
      <c r="W1380" s="69">
        <f t="shared" si="509"/>
        <v>9895.2000000000007</v>
      </c>
      <c r="X1380" s="69">
        <f>VLOOKUP(D1380,'[1]Demanda Agregada Med. y MC'!$C$7:$O$3994,13,FALSE)</f>
        <v>24738</v>
      </c>
      <c r="Y1380" s="24">
        <v>0</v>
      </c>
      <c r="Z1380" s="24">
        <v>0</v>
      </c>
      <c r="AA1380" s="24">
        <v>0</v>
      </c>
      <c r="AB1380" s="24">
        <v>0</v>
      </c>
      <c r="AC1380" s="24">
        <v>0</v>
      </c>
      <c r="AD1380" s="24">
        <v>0</v>
      </c>
      <c r="AE1380" s="26">
        <v>321</v>
      </c>
      <c r="AF1380" s="25">
        <v>642</v>
      </c>
      <c r="AG1380" s="22">
        <v>9.4116</v>
      </c>
      <c r="AH1380" s="20">
        <f t="shared" si="510"/>
        <v>8232697.3370399987</v>
      </c>
      <c r="AI1380" s="9">
        <f t="shared" si="511"/>
        <v>20580223.369199999</v>
      </c>
      <c r="AJ1380" s="9">
        <f t="shared" si="512"/>
        <v>5210111.1743999999</v>
      </c>
      <c r="AK1380" s="9">
        <f t="shared" si="513"/>
        <v>13025268.5244</v>
      </c>
      <c r="AL1380" s="9">
        <f t="shared" si="514"/>
        <v>566578.31999999995</v>
      </c>
      <c r="AM1380" s="9">
        <f t="shared" si="515"/>
        <v>1416445.8</v>
      </c>
      <c r="AN1380" s="9">
        <f t="shared" si="516"/>
        <v>2359857.0547199999</v>
      </c>
      <c r="AO1380" s="9">
        <f t="shared" si="517"/>
        <v>5899642.6368000004</v>
      </c>
      <c r="AP1380" s="9">
        <f t="shared" si="518"/>
        <v>93129.664320000011</v>
      </c>
      <c r="AQ1380" s="9">
        <f t="shared" si="519"/>
        <v>232824.16080000001</v>
      </c>
      <c r="AR1380" s="9">
        <f t="shared" si="520"/>
        <v>0</v>
      </c>
      <c r="AS1380" s="9">
        <f t="shared" si="521"/>
        <v>0</v>
      </c>
      <c r="AT1380" s="9">
        <f t="shared" si="522"/>
        <v>0</v>
      </c>
      <c r="AU1380" s="9">
        <f t="shared" si="523"/>
        <v>0</v>
      </c>
      <c r="AV1380" s="9">
        <f t="shared" si="524"/>
        <v>0</v>
      </c>
      <c r="AW1380" s="9">
        <f t="shared" si="525"/>
        <v>0</v>
      </c>
      <c r="AX1380" s="9">
        <f t="shared" si="526"/>
        <v>3021.1235999999999</v>
      </c>
      <c r="AY1380" s="10">
        <f t="shared" si="527"/>
        <v>6042.2471999999998</v>
      </c>
    </row>
    <row r="1381" spans="1:51" ht="15" customHeight="1">
      <c r="A1381" s="87">
        <v>1375</v>
      </c>
      <c r="B1381" s="85" t="str">
        <f t="shared" si="504"/>
        <v>0603450586</v>
      </c>
      <c r="C1381" s="13" t="str">
        <f t="shared" si="505"/>
        <v>060345058615</v>
      </c>
      <c r="D1381" s="13" t="str">
        <f t="shared" si="506"/>
        <v>06034505861501</v>
      </c>
      <c r="E1381" s="14">
        <v>25500102</v>
      </c>
      <c r="F1381" s="14" t="s">
        <v>1472</v>
      </c>
      <c r="G1381" s="14" t="s">
        <v>2830</v>
      </c>
      <c r="H1381" s="14" t="s">
        <v>2851</v>
      </c>
      <c r="I1381" s="14" t="s">
        <v>1610</v>
      </c>
      <c r="J1381" s="14" t="s">
        <v>65</v>
      </c>
      <c r="K1381" s="15" t="s">
        <v>2852</v>
      </c>
      <c r="L1381" s="14" t="s">
        <v>950</v>
      </c>
      <c r="M1381" s="14">
        <v>1</v>
      </c>
      <c r="N1381" s="14" t="s">
        <v>950</v>
      </c>
      <c r="O1381" s="24">
        <f t="shared" si="507"/>
        <v>589.4</v>
      </c>
      <c r="P1381" s="24">
        <f t="shared" si="508"/>
        <v>1471.5</v>
      </c>
      <c r="Q1381" s="24">
        <v>540</v>
      </c>
      <c r="R1381" s="16">
        <v>1348</v>
      </c>
      <c r="S1381" s="69">
        <v>0</v>
      </c>
      <c r="T1381" s="70">
        <v>0</v>
      </c>
      <c r="U1381" s="24">
        <v>29.6</v>
      </c>
      <c r="V1381" s="24">
        <v>74</v>
      </c>
      <c r="W1381" s="69">
        <f t="shared" si="509"/>
        <v>19.8</v>
      </c>
      <c r="X1381" s="69">
        <f>VLOOKUP(D1381,'[1]Demanda Agregada Med. y MC'!$C$7:$O$3994,13,FALSE)</f>
        <v>49.5</v>
      </c>
      <c r="Y1381" s="24">
        <v>0</v>
      </c>
      <c r="Z1381" s="24">
        <v>0</v>
      </c>
      <c r="AA1381" s="24">
        <v>0</v>
      </c>
      <c r="AB1381" s="24">
        <v>0</v>
      </c>
      <c r="AC1381" s="24">
        <v>0</v>
      </c>
      <c r="AD1381" s="24">
        <v>0</v>
      </c>
      <c r="AE1381" s="26">
        <v>0</v>
      </c>
      <c r="AF1381" s="25">
        <v>0</v>
      </c>
      <c r="AG1381" s="22">
        <v>1104</v>
      </c>
      <c r="AH1381" s="20">
        <f t="shared" si="510"/>
        <v>650697.6</v>
      </c>
      <c r="AI1381" s="9">
        <f t="shared" si="511"/>
        <v>1624536</v>
      </c>
      <c r="AJ1381" s="9">
        <f t="shared" si="512"/>
        <v>596160</v>
      </c>
      <c r="AK1381" s="9">
        <f t="shared" si="513"/>
        <v>1488192</v>
      </c>
      <c r="AL1381" s="9">
        <f t="shared" si="514"/>
        <v>0</v>
      </c>
      <c r="AM1381" s="9">
        <f t="shared" si="515"/>
        <v>0</v>
      </c>
      <c r="AN1381" s="9">
        <f t="shared" si="516"/>
        <v>32678.400000000001</v>
      </c>
      <c r="AO1381" s="9">
        <f t="shared" si="517"/>
        <v>81696</v>
      </c>
      <c r="AP1381" s="9">
        <f t="shared" si="518"/>
        <v>21859.200000000001</v>
      </c>
      <c r="AQ1381" s="9">
        <f t="shared" si="519"/>
        <v>54648</v>
      </c>
      <c r="AR1381" s="9">
        <f t="shared" si="520"/>
        <v>0</v>
      </c>
      <c r="AS1381" s="9">
        <f t="shared" si="521"/>
        <v>0</v>
      </c>
      <c r="AT1381" s="9">
        <f t="shared" si="522"/>
        <v>0</v>
      </c>
      <c r="AU1381" s="9">
        <f t="shared" si="523"/>
        <v>0</v>
      </c>
      <c r="AV1381" s="9">
        <f t="shared" si="524"/>
        <v>0</v>
      </c>
      <c r="AW1381" s="9">
        <f t="shared" si="525"/>
        <v>0</v>
      </c>
      <c r="AX1381" s="9">
        <f t="shared" si="526"/>
        <v>0</v>
      </c>
      <c r="AY1381" s="10">
        <f t="shared" si="527"/>
        <v>0</v>
      </c>
    </row>
    <row r="1382" spans="1:51" ht="15" customHeight="1">
      <c r="A1382" s="87">
        <v>1376</v>
      </c>
      <c r="B1382" s="85" t="str">
        <f t="shared" si="504"/>
        <v>0603450594</v>
      </c>
      <c r="C1382" s="13" t="str">
        <f t="shared" si="505"/>
        <v>060345059414</v>
      </c>
      <c r="D1382" s="13" t="str">
        <f t="shared" si="506"/>
        <v>06034505941401</v>
      </c>
      <c r="E1382" s="14">
        <v>25500102</v>
      </c>
      <c r="F1382" s="14" t="s">
        <v>1472</v>
      </c>
      <c r="G1382" s="14" t="s">
        <v>2830</v>
      </c>
      <c r="H1382" s="14" t="s">
        <v>2853</v>
      </c>
      <c r="I1382" s="14" t="s">
        <v>1520</v>
      </c>
      <c r="J1382" s="14" t="s">
        <v>65</v>
      </c>
      <c r="K1382" s="15" t="s">
        <v>2854</v>
      </c>
      <c r="L1382" s="14" t="s">
        <v>950</v>
      </c>
      <c r="M1382" s="14">
        <v>1</v>
      </c>
      <c r="N1382" s="14" t="s">
        <v>950</v>
      </c>
      <c r="O1382" s="24">
        <f t="shared" si="507"/>
        <v>427.8</v>
      </c>
      <c r="P1382" s="24">
        <f t="shared" si="508"/>
        <v>1068.5</v>
      </c>
      <c r="Q1382" s="24">
        <v>384</v>
      </c>
      <c r="R1382" s="16">
        <v>959</v>
      </c>
      <c r="S1382" s="69">
        <v>0</v>
      </c>
      <c r="T1382" s="70">
        <v>0</v>
      </c>
      <c r="U1382" s="24">
        <v>28.8</v>
      </c>
      <c r="V1382" s="24">
        <v>72</v>
      </c>
      <c r="W1382" s="69">
        <f t="shared" si="509"/>
        <v>15</v>
      </c>
      <c r="X1382" s="69">
        <f>VLOOKUP(D1382,'[1]Demanda Agregada Med. y MC'!$C$7:$O$3994,13,FALSE)</f>
        <v>37.5</v>
      </c>
      <c r="Y1382" s="24">
        <v>0</v>
      </c>
      <c r="Z1382" s="24">
        <v>0</v>
      </c>
      <c r="AA1382" s="24">
        <v>0</v>
      </c>
      <c r="AB1382" s="24">
        <v>0</v>
      </c>
      <c r="AC1382" s="24">
        <v>0</v>
      </c>
      <c r="AD1382" s="24">
        <v>0</v>
      </c>
      <c r="AE1382" s="26">
        <v>0</v>
      </c>
      <c r="AF1382" s="25">
        <v>0</v>
      </c>
      <c r="AG1382" s="22">
        <v>573.48200000000008</v>
      </c>
      <c r="AH1382" s="20">
        <f t="shared" si="510"/>
        <v>245335.59960000005</v>
      </c>
      <c r="AI1382" s="9">
        <f t="shared" si="511"/>
        <v>612765.51700000011</v>
      </c>
      <c r="AJ1382" s="9">
        <f t="shared" si="512"/>
        <v>220217.08800000005</v>
      </c>
      <c r="AK1382" s="9">
        <f t="shared" si="513"/>
        <v>549969.23800000013</v>
      </c>
      <c r="AL1382" s="9">
        <f t="shared" si="514"/>
        <v>0</v>
      </c>
      <c r="AM1382" s="9">
        <f t="shared" si="515"/>
        <v>0</v>
      </c>
      <c r="AN1382" s="9">
        <f t="shared" si="516"/>
        <v>16516.281600000002</v>
      </c>
      <c r="AO1382" s="9">
        <f t="shared" si="517"/>
        <v>41290.704000000005</v>
      </c>
      <c r="AP1382" s="9">
        <f t="shared" si="518"/>
        <v>8602.2300000000014</v>
      </c>
      <c r="AQ1382" s="9">
        <f t="shared" si="519"/>
        <v>21505.575000000004</v>
      </c>
      <c r="AR1382" s="9">
        <f t="shared" si="520"/>
        <v>0</v>
      </c>
      <c r="AS1382" s="9">
        <f t="shared" si="521"/>
        <v>0</v>
      </c>
      <c r="AT1382" s="9">
        <f t="shared" si="522"/>
        <v>0</v>
      </c>
      <c r="AU1382" s="9">
        <f t="shared" si="523"/>
        <v>0</v>
      </c>
      <c r="AV1382" s="9">
        <f t="shared" si="524"/>
        <v>0</v>
      </c>
      <c r="AW1382" s="9">
        <f t="shared" si="525"/>
        <v>0</v>
      </c>
      <c r="AX1382" s="9">
        <f t="shared" si="526"/>
        <v>0</v>
      </c>
      <c r="AY1382" s="10">
        <f t="shared" si="527"/>
        <v>0</v>
      </c>
    </row>
    <row r="1383" spans="1:51" ht="15" customHeight="1">
      <c r="A1383" s="87">
        <v>1377</v>
      </c>
      <c r="B1383" s="85" t="str">
        <f t="shared" si="504"/>
        <v>0603450743</v>
      </c>
      <c r="C1383" s="13" t="str">
        <f t="shared" si="505"/>
        <v>060345074312</v>
      </c>
      <c r="D1383" s="13" t="str">
        <f t="shared" si="506"/>
        <v>06034507431201</v>
      </c>
      <c r="E1383" s="14"/>
      <c r="F1383" s="14" t="s">
        <v>1472</v>
      </c>
      <c r="G1383" s="14" t="s">
        <v>2830</v>
      </c>
      <c r="H1383" s="14" t="s">
        <v>2855</v>
      </c>
      <c r="I1383" s="14" t="s">
        <v>1483</v>
      </c>
      <c r="J1383" s="14" t="s">
        <v>65</v>
      </c>
      <c r="K1383" s="15" t="s">
        <v>2856</v>
      </c>
      <c r="L1383" s="14" t="s">
        <v>950</v>
      </c>
      <c r="M1383" s="14">
        <v>1</v>
      </c>
      <c r="N1383" s="14" t="s">
        <v>950</v>
      </c>
      <c r="O1383" s="24">
        <f t="shared" si="507"/>
        <v>1351</v>
      </c>
      <c r="P1383" s="24">
        <f t="shared" si="508"/>
        <v>3377.5</v>
      </c>
      <c r="Q1383" s="24">
        <v>986</v>
      </c>
      <c r="R1383" s="16">
        <v>2464</v>
      </c>
      <c r="S1383" s="69">
        <v>282</v>
      </c>
      <c r="T1383" s="70">
        <v>706</v>
      </c>
      <c r="U1383" s="24">
        <v>38</v>
      </c>
      <c r="V1383" s="24">
        <v>95</v>
      </c>
      <c r="W1383" s="69">
        <f t="shared" si="509"/>
        <v>45</v>
      </c>
      <c r="X1383" s="69">
        <f>VLOOKUP(D1383,'[1]Demanda Agregada Med. y MC'!$C$7:$O$3994,13,FALSE)</f>
        <v>112.5</v>
      </c>
      <c r="Y1383" s="24">
        <v>0</v>
      </c>
      <c r="Z1383" s="24">
        <v>0</v>
      </c>
      <c r="AA1383" s="24">
        <v>0</v>
      </c>
      <c r="AB1383" s="24">
        <v>0</v>
      </c>
      <c r="AC1383" s="24">
        <v>0</v>
      </c>
      <c r="AD1383" s="24">
        <v>0</v>
      </c>
      <c r="AE1383" s="26">
        <v>0</v>
      </c>
      <c r="AF1383" s="25">
        <v>0</v>
      </c>
      <c r="AG1383" s="22">
        <v>558.91617722068884</v>
      </c>
      <c r="AH1383" s="20">
        <f t="shared" si="510"/>
        <v>755095.75542515062</v>
      </c>
      <c r="AI1383" s="9">
        <f t="shared" si="511"/>
        <v>1887739.3885628765</v>
      </c>
      <c r="AJ1383" s="9">
        <f t="shared" si="512"/>
        <v>551091.35073959921</v>
      </c>
      <c r="AK1383" s="9">
        <f t="shared" si="513"/>
        <v>1377169.4606717774</v>
      </c>
      <c r="AL1383" s="9">
        <f t="shared" si="514"/>
        <v>157614.36197623424</v>
      </c>
      <c r="AM1383" s="9">
        <f t="shared" si="515"/>
        <v>394594.82111780631</v>
      </c>
      <c r="AN1383" s="9">
        <f t="shared" si="516"/>
        <v>21238.814734386175</v>
      </c>
      <c r="AO1383" s="9">
        <f t="shared" si="517"/>
        <v>53097.036835965439</v>
      </c>
      <c r="AP1383" s="9">
        <f t="shared" si="518"/>
        <v>25151.227974930996</v>
      </c>
      <c r="AQ1383" s="9">
        <f t="shared" si="519"/>
        <v>62878.069937327491</v>
      </c>
      <c r="AR1383" s="9">
        <f t="shared" si="520"/>
        <v>0</v>
      </c>
      <c r="AS1383" s="9">
        <f t="shared" si="521"/>
        <v>0</v>
      </c>
      <c r="AT1383" s="9">
        <f t="shared" si="522"/>
        <v>0</v>
      </c>
      <c r="AU1383" s="9">
        <f t="shared" si="523"/>
        <v>0</v>
      </c>
      <c r="AV1383" s="9">
        <f t="shared" si="524"/>
        <v>0</v>
      </c>
      <c r="AW1383" s="9">
        <f t="shared" si="525"/>
        <v>0</v>
      </c>
      <c r="AX1383" s="9">
        <f t="shared" si="526"/>
        <v>0</v>
      </c>
      <c r="AY1383" s="10">
        <f t="shared" si="527"/>
        <v>0</v>
      </c>
    </row>
    <row r="1384" spans="1:51" ht="15" customHeight="1">
      <c r="A1384" s="87">
        <v>1378</v>
      </c>
      <c r="B1384" s="85" t="str">
        <f t="shared" si="504"/>
        <v>0603450982</v>
      </c>
      <c r="C1384" s="13" t="str">
        <f t="shared" si="505"/>
        <v>060345098212</v>
      </c>
      <c r="D1384" s="13" t="str">
        <f t="shared" si="506"/>
        <v>06034509821201</v>
      </c>
      <c r="E1384" s="14"/>
      <c r="F1384" s="14" t="s">
        <v>1472</v>
      </c>
      <c r="G1384" s="14" t="s">
        <v>2830</v>
      </c>
      <c r="H1384" s="14" t="s">
        <v>2857</v>
      </c>
      <c r="I1384" s="14" t="s">
        <v>1483</v>
      </c>
      <c r="J1384" s="14" t="s">
        <v>65</v>
      </c>
      <c r="K1384" s="15" t="s">
        <v>2858</v>
      </c>
      <c r="L1384" s="14" t="s">
        <v>950</v>
      </c>
      <c r="M1384" s="14">
        <v>1</v>
      </c>
      <c r="N1384" s="14" t="s">
        <v>950</v>
      </c>
      <c r="O1384" s="24">
        <f t="shared" si="507"/>
        <v>113.2</v>
      </c>
      <c r="P1384" s="24">
        <f t="shared" si="508"/>
        <v>283</v>
      </c>
      <c r="Q1384" s="24">
        <v>82</v>
      </c>
      <c r="R1384" s="16">
        <v>205</v>
      </c>
      <c r="S1384" s="69">
        <v>0</v>
      </c>
      <c r="T1384" s="70">
        <v>0</v>
      </c>
      <c r="U1384" s="24">
        <v>24</v>
      </c>
      <c r="V1384" s="24">
        <v>60</v>
      </c>
      <c r="W1384" s="69">
        <f t="shared" si="509"/>
        <v>7.2</v>
      </c>
      <c r="X1384" s="69">
        <f>VLOOKUP(D1384,'[1]Demanda Agregada Med. y MC'!$C$7:$O$3994,13,FALSE)</f>
        <v>18</v>
      </c>
      <c r="Y1384" s="24">
        <v>0</v>
      </c>
      <c r="Z1384" s="24">
        <v>0</v>
      </c>
      <c r="AA1384" s="24">
        <v>0</v>
      </c>
      <c r="AB1384" s="24">
        <v>0</v>
      </c>
      <c r="AC1384" s="24">
        <v>0</v>
      </c>
      <c r="AD1384" s="24">
        <v>0</v>
      </c>
      <c r="AE1384" s="26">
        <v>0</v>
      </c>
      <c r="AF1384" s="25">
        <v>0</v>
      </c>
      <c r="AG1384" s="22">
        <v>558.91617722068884</v>
      </c>
      <c r="AH1384" s="20">
        <f t="shared" si="510"/>
        <v>63269.311261381976</v>
      </c>
      <c r="AI1384" s="9">
        <f t="shared" si="511"/>
        <v>158173.27815345494</v>
      </c>
      <c r="AJ1384" s="9">
        <f t="shared" si="512"/>
        <v>45831.126532096481</v>
      </c>
      <c r="AK1384" s="9">
        <f t="shared" si="513"/>
        <v>114577.81633024121</v>
      </c>
      <c r="AL1384" s="9">
        <f t="shared" si="514"/>
        <v>0</v>
      </c>
      <c r="AM1384" s="9">
        <f t="shared" si="515"/>
        <v>0</v>
      </c>
      <c r="AN1384" s="9">
        <f t="shared" si="516"/>
        <v>13413.988253296531</v>
      </c>
      <c r="AO1384" s="9">
        <f t="shared" si="517"/>
        <v>33534.970633241333</v>
      </c>
      <c r="AP1384" s="9">
        <f t="shared" si="518"/>
        <v>4024.1964759889597</v>
      </c>
      <c r="AQ1384" s="9">
        <f t="shared" si="519"/>
        <v>10060.491189972399</v>
      </c>
      <c r="AR1384" s="9">
        <f t="shared" si="520"/>
        <v>0</v>
      </c>
      <c r="AS1384" s="9">
        <f t="shared" si="521"/>
        <v>0</v>
      </c>
      <c r="AT1384" s="9">
        <f t="shared" si="522"/>
        <v>0</v>
      </c>
      <c r="AU1384" s="9">
        <f t="shared" si="523"/>
        <v>0</v>
      </c>
      <c r="AV1384" s="9">
        <f t="shared" si="524"/>
        <v>0</v>
      </c>
      <c r="AW1384" s="9">
        <f t="shared" si="525"/>
        <v>0</v>
      </c>
      <c r="AX1384" s="9">
        <f t="shared" si="526"/>
        <v>0</v>
      </c>
      <c r="AY1384" s="10">
        <f t="shared" si="527"/>
        <v>0</v>
      </c>
    </row>
    <row r="1385" spans="1:51" ht="15" customHeight="1">
      <c r="A1385" s="87">
        <v>1379</v>
      </c>
      <c r="B1385" s="85" t="str">
        <f t="shared" ref="B1385:B1448" si="528">F1385&amp;G1385&amp;H1385</f>
        <v>0603450990</v>
      </c>
      <c r="C1385" s="13" t="str">
        <f t="shared" ref="C1385:C1448" si="529">F1385&amp;G1385&amp;H1385&amp;I1385</f>
        <v>060345099012</v>
      </c>
      <c r="D1385" s="13" t="str">
        <f t="shared" ref="D1385:D1448" si="530">F1385&amp;G1385&amp;H1385&amp;I1385&amp;J1385</f>
        <v>06034509901201</v>
      </c>
      <c r="E1385" s="14"/>
      <c r="F1385" s="14" t="s">
        <v>1472</v>
      </c>
      <c r="G1385" s="14" t="s">
        <v>2830</v>
      </c>
      <c r="H1385" s="14" t="s">
        <v>2859</v>
      </c>
      <c r="I1385" s="14" t="s">
        <v>1483</v>
      </c>
      <c r="J1385" s="14" t="s">
        <v>65</v>
      </c>
      <c r="K1385" s="15" t="s">
        <v>2860</v>
      </c>
      <c r="L1385" s="14" t="s">
        <v>950</v>
      </c>
      <c r="M1385" s="14">
        <v>1</v>
      </c>
      <c r="N1385" s="14" t="s">
        <v>950</v>
      </c>
      <c r="O1385" s="24">
        <f t="shared" ref="O1385:O1448" si="531">Q1385+S1385+U1385+W1385+Y1385+AA1385+AC1385+AE1385</f>
        <v>148.80000000000001</v>
      </c>
      <c r="P1385" s="24">
        <f t="shared" ref="P1385:P1448" si="532">R1385+T1385+V1385+X1385+Z1385+AB1385+AD1385+AF1385</f>
        <v>372</v>
      </c>
      <c r="Q1385" s="24">
        <v>144</v>
      </c>
      <c r="R1385" s="16">
        <v>360</v>
      </c>
      <c r="S1385" s="69">
        <v>0</v>
      </c>
      <c r="T1385" s="70">
        <v>0</v>
      </c>
      <c r="U1385" s="24">
        <v>4.8000000000000007</v>
      </c>
      <c r="V1385" s="24">
        <v>12</v>
      </c>
      <c r="W1385" s="69">
        <f t="shared" ref="W1385:W1448" si="533">X1385*0.4</f>
        <v>0</v>
      </c>
      <c r="X1385" s="69">
        <f>VLOOKUP(D1385,'[1]Demanda Agregada Med. y MC'!$C$7:$O$3994,13,FALSE)</f>
        <v>0</v>
      </c>
      <c r="Y1385" s="24">
        <v>0</v>
      </c>
      <c r="Z1385" s="24">
        <v>0</v>
      </c>
      <c r="AA1385" s="24">
        <v>0</v>
      </c>
      <c r="AB1385" s="24">
        <v>0</v>
      </c>
      <c r="AC1385" s="24">
        <v>0</v>
      </c>
      <c r="AD1385" s="24">
        <v>0</v>
      </c>
      <c r="AE1385" s="26">
        <v>0</v>
      </c>
      <c r="AF1385" s="25">
        <v>0</v>
      </c>
      <c r="AG1385" s="22">
        <v>558.91617722068884</v>
      </c>
      <c r="AH1385" s="20">
        <f t="shared" ref="AH1385:AH1448" si="534">IFERROR(O1385*$AG1385,"-")</f>
        <v>83166.727170438506</v>
      </c>
      <c r="AI1385" s="9">
        <f t="shared" ref="AI1385:AI1448" si="535">IFERROR(P1385*$AG1385,"-")</f>
        <v>207916.81792609624</v>
      </c>
      <c r="AJ1385" s="9">
        <f t="shared" ref="AJ1385:AJ1448" si="536">IFERROR(Q1385*$AG1385,"-")</f>
        <v>80483.929519779194</v>
      </c>
      <c r="AK1385" s="9">
        <f t="shared" ref="AK1385:AK1448" si="537">IFERROR(R1385*$AG1385,"-")</f>
        <v>201209.82379944797</v>
      </c>
      <c r="AL1385" s="9">
        <f t="shared" ref="AL1385:AL1448" si="538">IFERROR(S1385*$AG1385,"-")</f>
        <v>0</v>
      </c>
      <c r="AM1385" s="9">
        <f t="shared" ref="AM1385:AM1448" si="539">IFERROR(T1385*$AG1385,"-")</f>
        <v>0</v>
      </c>
      <c r="AN1385" s="9">
        <f t="shared" ref="AN1385:AN1448" si="540">IFERROR(U1385*$AG1385,"-")</f>
        <v>2682.7976506593068</v>
      </c>
      <c r="AO1385" s="9">
        <f t="shared" ref="AO1385:AO1448" si="541">IFERROR(V1385*$AG1385,"-")</f>
        <v>6706.9941266482656</v>
      </c>
      <c r="AP1385" s="9">
        <f t="shared" ref="AP1385:AP1448" si="542">IFERROR(W1385*$AG1385,"-")</f>
        <v>0</v>
      </c>
      <c r="AQ1385" s="9">
        <f t="shared" ref="AQ1385:AQ1448" si="543">IFERROR(X1385*$AG1385,"-")</f>
        <v>0</v>
      </c>
      <c r="AR1385" s="9">
        <f t="shared" ref="AR1385:AR1448" si="544">IFERROR(Y1385*$AG1385,"-")</f>
        <v>0</v>
      </c>
      <c r="AS1385" s="9">
        <f t="shared" ref="AS1385:AS1448" si="545">IFERROR(Z1385*$AG1385,"-")</f>
        <v>0</v>
      </c>
      <c r="AT1385" s="9">
        <f t="shared" ref="AT1385:AT1448" si="546">IFERROR(AA1385*$AG1385,"-")</f>
        <v>0</v>
      </c>
      <c r="AU1385" s="9">
        <f t="shared" ref="AU1385:AU1448" si="547">IFERROR(AB1385*$AG1385,"-")</f>
        <v>0</v>
      </c>
      <c r="AV1385" s="9">
        <f t="shared" ref="AV1385:AV1448" si="548">IFERROR(AC1385*$AG1385,"-")</f>
        <v>0</v>
      </c>
      <c r="AW1385" s="9">
        <f t="shared" ref="AW1385:AW1448" si="549">IFERROR(AD1385*$AG1385,"-")</f>
        <v>0</v>
      </c>
      <c r="AX1385" s="9">
        <f t="shared" ref="AX1385:AX1448" si="550">IFERROR(AE1385*$AG1385,"-")</f>
        <v>0</v>
      </c>
      <c r="AY1385" s="10">
        <f t="shared" ref="AY1385:AY1448" si="551">IFERROR(AF1385*$AG1385,"-")</f>
        <v>0</v>
      </c>
    </row>
    <row r="1386" spans="1:51" ht="15" customHeight="1">
      <c r="A1386" s="87">
        <v>1380</v>
      </c>
      <c r="B1386" s="85" t="str">
        <f t="shared" si="528"/>
        <v>0603451246</v>
      </c>
      <c r="C1386" s="13" t="str">
        <f t="shared" si="529"/>
        <v>060345124612</v>
      </c>
      <c r="D1386" s="13" t="str">
        <f t="shared" si="530"/>
        <v>06034512461201</v>
      </c>
      <c r="E1386" s="14"/>
      <c r="F1386" s="14" t="s">
        <v>1472</v>
      </c>
      <c r="G1386" s="14" t="s">
        <v>2830</v>
      </c>
      <c r="H1386" s="14" t="s">
        <v>2861</v>
      </c>
      <c r="I1386" s="14" t="s">
        <v>1483</v>
      </c>
      <c r="J1386" s="14" t="s">
        <v>65</v>
      </c>
      <c r="K1386" s="15" t="s">
        <v>2862</v>
      </c>
      <c r="L1386" s="14" t="s">
        <v>27</v>
      </c>
      <c r="M1386" s="14">
        <v>1</v>
      </c>
      <c r="N1386" s="14" t="s">
        <v>27</v>
      </c>
      <c r="O1386" s="24">
        <f t="shared" si="531"/>
        <v>68.599999999999994</v>
      </c>
      <c r="P1386" s="24">
        <f t="shared" si="532"/>
        <v>170</v>
      </c>
      <c r="Q1386" s="24">
        <v>35</v>
      </c>
      <c r="R1386" s="16">
        <v>86</v>
      </c>
      <c r="S1386" s="69">
        <v>0</v>
      </c>
      <c r="T1386" s="70">
        <v>0</v>
      </c>
      <c r="U1386" s="24">
        <v>0</v>
      </c>
      <c r="V1386" s="24">
        <v>0</v>
      </c>
      <c r="W1386" s="69">
        <f t="shared" si="533"/>
        <v>33.6</v>
      </c>
      <c r="X1386" s="69">
        <f>VLOOKUP(D1386,'[1]Demanda Agregada Med. y MC'!$C$7:$O$3994,13,FALSE)</f>
        <v>84</v>
      </c>
      <c r="Y1386" s="24">
        <v>0</v>
      </c>
      <c r="Z1386" s="24">
        <v>0</v>
      </c>
      <c r="AA1386" s="24">
        <v>0</v>
      </c>
      <c r="AB1386" s="24">
        <v>0</v>
      </c>
      <c r="AC1386" s="24">
        <v>0</v>
      </c>
      <c r="AD1386" s="24">
        <v>0</v>
      </c>
      <c r="AE1386" s="26">
        <v>0</v>
      </c>
      <c r="AF1386" s="25">
        <v>0</v>
      </c>
      <c r="AG1386" s="22">
        <v>3450</v>
      </c>
      <c r="AH1386" s="20">
        <f t="shared" si="534"/>
        <v>236669.99999999997</v>
      </c>
      <c r="AI1386" s="9">
        <f t="shared" si="535"/>
        <v>586500</v>
      </c>
      <c r="AJ1386" s="9">
        <f t="shared" si="536"/>
        <v>120750</v>
      </c>
      <c r="AK1386" s="9">
        <f t="shared" si="537"/>
        <v>296700</v>
      </c>
      <c r="AL1386" s="9">
        <f t="shared" si="538"/>
        <v>0</v>
      </c>
      <c r="AM1386" s="9">
        <f t="shared" si="539"/>
        <v>0</v>
      </c>
      <c r="AN1386" s="9">
        <f t="shared" si="540"/>
        <v>0</v>
      </c>
      <c r="AO1386" s="9">
        <f t="shared" si="541"/>
        <v>0</v>
      </c>
      <c r="AP1386" s="9">
        <f t="shared" si="542"/>
        <v>115920</v>
      </c>
      <c r="AQ1386" s="9">
        <f t="shared" si="543"/>
        <v>289800</v>
      </c>
      <c r="AR1386" s="9">
        <f t="shared" si="544"/>
        <v>0</v>
      </c>
      <c r="AS1386" s="9">
        <f t="shared" si="545"/>
        <v>0</v>
      </c>
      <c r="AT1386" s="9">
        <f t="shared" si="546"/>
        <v>0</v>
      </c>
      <c r="AU1386" s="9">
        <f t="shared" si="547"/>
        <v>0</v>
      </c>
      <c r="AV1386" s="9">
        <f t="shared" si="548"/>
        <v>0</v>
      </c>
      <c r="AW1386" s="9">
        <f t="shared" si="549"/>
        <v>0</v>
      </c>
      <c r="AX1386" s="9">
        <f t="shared" si="550"/>
        <v>0</v>
      </c>
      <c r="AY1386" s="10">
        <f t="shared" si="551"/>
        <v>0</v>
      </c>
    </row>
    <row r="1387" spans="1:51" ht="15" customHeight="1">
      <c r="A1387" s="87">
        <v>1381</v>
      </c>
      <c r="B1387" s="85" t="str">
        <f t="shared" si="528"/>
        <v>0603451261</v>
      </c>
      <c r="C1387" s="13" t="str">
        <f t="shared" si="529"/>
        <v>060345126112</v>
      </c>
      <c r="D1387" s="13" t="str">
        <f t="shared" si="530"/>
        <v>06034512611201</v>
      </c>
      <c r="E1387" s="14"/>
      <c r="F1387" s="14" t="s">
        <v>1472</v>
      </c>
      <c r="G1387" s="14" t="s">
        <v>2830</v>
      </c>
      <c r="H1387" s="14" t="s">
        <v>2863</v>
      </c>
      <c r="I1387" s="14" t="s">
        <v>1483</v>
      </c>
      <c r="J1387" s="14" t="s">
        <v>65</v>
      </c>
      <c r="K1387" s="15" t="s">
        <v>2864</v>
      </c>
      <c r="L1387" s="14" t="s">
        <v>27</v>
      </c>
      <c r="M1387" s="14">
        <v>1</v>
      </c>
      <c r="N1387" s="14" t="s">
        <v>27</v>
      </c>
      <c r="O1387" s="24">
        <f t="shared" si="531"/>
        <v>20</v>
      </c>
      <c r="P1387" s="24">
        <f t="shared" si="532"/>
        <v>50</v>
      </c>
      <c r="Q1387" s="24">
        <v>12</v>
      </c>
      <c r="R1387" s="16">
        <v>30</v>
      </c>
      <c r="S1387" s="69">
        <v>0</v>
      </c>
      <c r="T1387" s="70">
        <v>0</v>
      </c>
      <c r="U1387" s="24">
        <v>0</v>
      </c>
      <c r="V1387" s="24">
        <v>0</v>
      </c>
      <c r="W1387" s="69">
        <f t="shared" si="533"/>
        <v>8</v>
      </c>
      <c r="X1387" s="69">
        <f>VLOOKUP(D1387,'[1]Demanda Agregada Med. y MC'!$C$7:$O$3994,13,FALSE)</f>
        <v>20</v>
      </c>
      <c r="Y1387" s="24">
        <v>0</v>
      </c>
      <c r="Z1387" s="24">
        <v>0</v>
      </c>
      <c r="AA1387" s="24">
        <v>0</v>
      </c>
      <c r="AB1387" s="24">
        <v>0</v>
      </c>
      <c r="AC1387" s="24">
        <v>0</v>
      </c>
      <c r="AD1387" s="24">
        <v>0</v>
      </c>
      <c r="AE1387" s="26">
        <v>0</v>
      </c>
      <c r="AF1387" s="25">
        <v>0</v>
      </c>
      <c r="AG1387" s="22">
        <v>3450</v>
      </c>
      <c r="AH1387" s="20">
        <f t="shared" si="534"/>
        <v>69000</v>
      </c>
      <c r="AI1387" s="9">
        <f t="shared" si="535"/>
        <v>172500</v>
      </c>
      <c r="AJ1387" s="9">
        <f t="shared" si="536"/>
        <v>41400</v>
      </c>
      <c r="AK1387" s="9">
        <f t="shared" si="537"/>
        <v>103500</v>
      </c>
      <c r="AL1387" s="9">
        <f t="shared" si="538"/>
        <v>0</v>
      </c>
      <c r="AM1387" s="9">
        <f t="shared" si="539"/>
        <v>0</v>
      </c>
      <c r="AN1387" s="9">
        <f t="shared" si="540"/>
        <v>0</v>
      </c>
      <c r="AO1387" s="9">
        <f t="shared" si="541"/>
        <v>0</v>
      </c>
      <c r="AP1387" s="9">
        <f t="shared" si="542"/>
        <v>27600</v>
      </c>
      <c r="AQ1387" s="9">
        <f t="shared" si="543"/>
        <v>69000</v>
      </c>
      <c r="AR1387" s="9">
        <f t="shared" si="544"/>
        <v>0</v>
      </c>
      <c r="AS1387" s="9">
        <f t="shared" si="545"/>
        <v>0</v>
      </c>
      <c r="AT1387" s="9">
        <f t="shared" si="546"/>
        <v>0</v>
      </c>
      <c r="AU1387" s="9">
        <f t="shared" si="547"/>
        <v>0</v>
      </c>
      <c r="AV1387" s="9">
        <f t="shared" si="548"/>
        <v>0</v>
      </c>
      <c r="AW1387" s="9">
        <f t="shared" si="549"/>
        <v>0</v>
      </c>
      <c r="AX1387" s="9">
        <f t="shared" si="550"/>
        <v>0</v>
      </c>
      <c r="AY1387" s="10">
        <f t="shared" si="551"/>
        <v>0</v>
      </c>
    </row>
    <row r="1388" spans="1:51" ht="15" customHeight="1">
      <c r="A1388" s="87">
        <v>1382</v>
      </c>
      <c r="B1388" s="85" t="str">
        <f t="shared" si="528"/>
        <v>0603451279</v>
      </c>
      <c r="C1388" s="13" t="str">
        <f t="shared" si="529"/>
        <v>060345127911</v>
      </c>
      <c r="D1388" s="13" t="str">
        <f t="shared" si="530"/>
        <v>06034512791101</v>
      </c>
      <c r="E1388" s="14"/>
      <c r="F1388" s="14" t="s">
        <v>1472</v>
      </c>
      <c r="G1388" s="14" t="s">
        <v>2830</v>
      </c>
      <c r="H1388" s="14" t="s">
        <v>2865</v>
      </c>
      <c r="I1388" s="14" t="s">
        <v>1474</v>
      </c>
      <c r="J1388" s="14" t="s">
        <v>65</v>
      </c>
      <c r="K1388" s="15" t="s">
        <v>2866</v>
      </c>
      <c r="L1388" s="14" t="s">
        <v>70</v>
      </c>
      <c r="M1388" s="14">
        <v>1</v>
      </c>
      <c r="N1388" s="14" t="s">
        <v>70</v>
      </c>
      <c r="O1388" s="24">
        <f t="shared" si="531"/>
        <v>96</v>
      </c>
      <c r="P1388" s="24">
        <f t="shared" si="532"/>
        <v>239</v>
      </c>
      <c r="Q1388" s="24">
        <v>96</v>
      </c>
      <c r="R1388" s="16">
        <v>239</v>
      </c>
      <c r="S1388" s="69">
        <v>0</v>
      </c>
      <c r="T1388" s="70">
        <v>0</v>
      </c>
      <c r="U1388" s="24">
        <v>0</v>
      </c>
      <c r="V1388" s="24">
        <v>0</v>
      </c>
      <c r="W1388" s="69">
        <f t="shared" si="533"/>
        <v>0</v>
      </c>
      <c r="X1388" s="69">
        <f>VLOOKUP(D1388,'[1]Demanda Agregada Med. y MC'!$C$7:$O$3994,13,FALSE)</f>
        <v>0</v>
      </c>
      <c r="Y1388" s="24">
        <v>0</v>
      </c>
      <c r="Z1388" s="24">
        <v>0</v>
      </c>
      <c r="AA1388" s="24">
        <v>0</v>
      </c>
      <c r="AB1388" s="24">
        <v>0</v>
      </c>
      <c r="AC1388" s="24">
        <v>0</v>
      </c>
      <c r="AD1388" s="24">
        <v>0</v>
      </c>
      <c r="AE1388" s="26">
        <v>0</v>
      </c>
      <c r="AF1388" s="25">
        <v>0</v>
      </c>
      <c r="AG1388" s="22">
        <v>828</v>
      </c>
      <c r="AH1388" s="20">
        <f t="shared" si="534"/>
        <v>79488</v>
      </c>
      <c r="AI1388" s="9">
        <f t="shared" si="535"/>
        <v>197892</v>
      </c>
      <c r="AJ1388" s="9">
        <f t="shared" si="536"/>
        <v>79488</v>
      </c>
      <c r="AK1388" s="9">
        <f t="shared" si="537"/>
        <v>197892</v>
      </c>
      <c r="AL1388" s="9">
        <f t="shared" si="538"/>
        <v>0</v>
      </c>
      <c r="AM1388" s="9">
        <f t="shared" si="539"/>
        <v>0</v>
      </c>
      <c r="AN1388" s="9">
        <f t="shared" si="540"/>
        <v>0</v>
      </c>
      <c r="AO1388" s="9">
        <f t="shared" si="541"/>
        <v>0</v>
      </c>
      <c r="AP1388" s="9">
        <f t="shared" si="542"/>
        <v>0</v>
      </c>
      <c r="AQ1388" s="9">
        <f t="shared" si="543"/>
        <v>0</v>
      </c>
      <c r="AR1388" s="9">
        <f t="shared" si="544"/>
        <v>0</v>
      </c>
      <c r="AS1388" s="9">
        <f t="shared" si="545"/>
        <v>0</v>
      </c>
      <c r="AT1388" s="9">
        <f t="shared" si="546"/>
        <v>0</v>
      </c>
      <c r="AU1388" s="9">
        <f t="shared" si="547"/>
        <v>0</v>
      </c>
      <c r="AV1388" s="9">
        <f t="shared" si="548"/>
        <v>0</v>
      </c>
      <c r="AW1388" s="9">
        <f t="shared" si="549"/>
        <v>0</v>
      </c>
      <c r="AX1388" s="9">
        <f t="shared" si="550"/>
        <v>0</v>
      </c>
      <c r="AY1388" s="10">
        <f t="shared" si="551"/>
        <v>0</v>
      </c>
    </row>
    <row r="1389" spans="1:51" ht="15" customHeight="1">
      <c r="A1389" s="87">
        <v>1383</v>
      </c>
      <c r="B1389" s="85" t="str">
        <f t="shared" si="528"/>
        <v>0603451287</v>
      </c>
      <c r="C1389" s="13" t="str">
        <f t="shared" si="529"/>
        <v>060345128711</v>
      </c>
      <c r="D1389" s="13" t="str">
        <f t="shared" si="530"/>
        <v>06034512871101</v>
      </c>
      <c r="E1389" s="14">
        <v>25500102</v>
      </c>
      <c r="F1389" s="14" t="s">
        <v>1472</v>
      </c>
      <c r="G1389" s="14" t="s">
        <v>2830</v>
      </c>
      <c r="H1389" s="14" t="s">
        <v>2867</v>
      </c>
      <c r="I1389" s="14" t="s">
        <v>1474</v>
      </c>
      <c r="J1389" s="14" t="s">
        <v>65</v>
      </c>
      <c r="K1389" s="15" t="s">
        <v>2868</v>
      </c>
      <c r="L1389" s="14" t="s">
        <v>70</v>
      </c>
      <c r="M1389" s="14">
        <v>1</v>
      </c>
      <c r="N1389" s="14" t="s">
        <v>70</v>
      </c>
      <c r="O1389" s="24">
        <f t="shared" si="531"/>
        <v>154.80000000000001</v>
      </c>
      <c r="P1389" s="24">
        <f t="shared" si="532"/>
        <v>387</v>
      </c>
      <c r="Q1389" s="24">
        <v>128</v>
      </c>
      <c r="R1389" s="16">
        <v>320</v>
      </c>
      <c r="S1389" s="69">
        <v>0</v>
      </c>
      <c r="T1389" s="70">
        <v>0</v>
      </c>
      <c r="U1389" s="24">
        <v>24</v>
      </c>
      <c r="V1389" s="24">
        <v>60</v>
      </c>
      <c r="W1389" s="69">
        <f t="shared" si="533"/>
        <v>2.8000000000000003</v>
      </c>
      <c r="X1389" s="69">
        <f>VLOOKUP(D1389,'[1]Demanda Agregada Med. y MC'!$C$7:$O$3994,13,FALSE)</f>
        <v>7</v>
      </c>
      <c r="Y1389" s="24">
        <v>0</v>
      </c>
      <c r="Z1389" s="24">
        <v>0</v>
      </c>
      <c r="AA1389" s="24">
        <v>0</v>
      </c>
      <c r="AB1389" s="24">
        <v>0</v>
      </c>
      <c r="AC1389" s="24">
        <v>0</v>
      </c>
      <c r="AD1389" s="24">
        <v>0</v>
      </c>
      <c r="AE1389" s="26">
        <v>0</v>
      </c>
      <c r="AF1389" s="25">
        <v>0</v>
      </c>
      <c r="AG1389" s="22">
        <v>828</v>
      </c>
      <c r="AH1389" s="20">
        <f t="shared" si="534"/>
        <v>128174.40000000001</v>
      </c>
      <c r="AI1389" s="9">
        <f t="shared" si="535"/>
        <v>320436</v>
      </c>
      <c r="AJ1389" s="9">
        <f t="shared" si="536"/>
        <v>105984</v>
      </c>
      <c r="AK1389" s="9">
        <f t="shared" si="537"/>
        <v>264960</v>
      </c>
      <c r="AL1389" s="9">
        <f t="shared" si="538"/>
        <v>0</v>
      </c>
      <c r="AM1389" s="9">
        <f t="shared" si="539"/>
        <v>0</v>
      </c>
      <c r="AN1389" s="9">
        <f t="shared" si="540"/>
        <v>19872</v>
      </c>
      <c r="AO1389" s="9">
        <f t="shared" si="541"/>
        <v>49680</v>
      </c>
      <c r="AP1389" s="9">
        <f t="shared" si="542"/>
        <v>2318.4</v>
      </c>
      <c r="AQ1389" s="9">
        <f t="shared" si="543"/>
        <v>5796</v>
      </c>
      <c r="AR1389" s="9">
        <f t="shared" si="544"/>
        <v>0</v>
      </c>
      <c r="AS1389" s="9">
        <f t="shared" si="545"/>
        <v>0</v>
      </c>
      <c r="AT1389" s="9">
        <f t="shared" si="546"/>
        <v>0</v>
      </c>
      <c r="AU1389" s="9">
        <f t="shared" si="547"/>
        <v>0</v>
      </c>
      <c r="AV1389" s="9">
        <f t="shared" si="548"/>
        <v>0</v>
      </c>
      <c r="AW1389" s="9">
        <f t="shared" si="549"/>
        <v>0</v>
      </c>
      <c r="AX1389" s="9">
        <f t="shared" si="550"/>
        <v>0</v>
      </c>
      <c r="AY1389" s="10">
        <f t="shared" si="551"/>
        <v>0</v>
      </c>
    </row>
    <row r="1390" spans="1:51" ht="15" customHeight="1">
      <c r="A1390" s="87">
        <v>1384</v>
      </c>
      <c r="B1390" s="85" t="str">
        <f t="shared" si="528"/>
        <v>0603451295</v>
      </c>
      <c r="C1390" s="13" t="str">
        <f t="shared" si="529"/>
        <v>060345129511</v>
      </c>
      <c r="D1390" s="13" t="str">
        <f t="shared" si="530"/>
        <v>06034512951101</v>
      </c>
      <c r="E1390" s="14">
        <v>25500102</v>
      </c>
      <c r="F1390" s="14" t="s">
        <v>1472</v>
      </c>
      <c r="G1390" s="14" t="s">
        <v>2830</v>
      </c>
      <c r="H1390" s="14" t="s">
        <v>2869</v>
      </c>
      <c r="I1390" s="14" t="s">
        <v>1474</v>
      </c>
      <c r="J1390" s="14" t="s">
        <v>65</v>
      </c>
      <c r="K1390" s="15" t="s">
        <v>2870</v>
      </c>
      <c r="L1390" s="14" t="s">
        <v>70</v>
      </c>
      <c r="M1390" s="14">
        <v>1</v>
      </c>
      <c r="N1390" s="14" t="s">
        <v>70</v>
      </c>
      <c r="O1390" s="24">
        <f t="shared" si="531"/>
        <v>143.80000000000001</v>
      </c>
      <c r="P1390" s="24">
        <f t="shared" si="532"/>
        <v>359</v>
      </c>
      <c r="Q1390" s="24">
        <v>139</v>
      </c>
      <c r="R1390" s="16">
        <v>347</v>
      </c>
      <c r="S1390" s="69">
        <v>0</v>
      </c>
      <c r="T1390" s="70">
        <v>0</v>
      </c>
      <c r="U1390" s="24">
        <v>4.8000000000000007</v>
      </c>
      <c r="V1390" s="24">
        <v>12</v>
      </c>
      <c r="W1390" s="69">
        <f t="shared" si="533"/>
        <v>0</v>
      </c>
      <c r="X1390" s="69">
        <f>VLOOKUP(D1390,'[1]Demanda Agregada Med. y MC'!$C$7:$O$3994,13,FALSE)</f>
        <v>0</v>
      </c>
      <c r="Y1390" s="24">
        <v>0</v>
      </c>
      <c r="Z1390" s="24">
        <v>0</v>
      </c>
      <c r="AA1390" s="24">
        <v>0</v>
      </c>
      <c r="AB1390" s="24">
        <v>0</v>
      </c>
      <c r="AC1390" s="24">
        <v>0</v>
      </c>
      <c r="AD1390" s="24">
        <v>0</v>
      </c>
      <c r="AE1390" s="26">
        <v>0</v>
      </c>
      <c r="AF1390" s="25">
        <v>0</v>
      </c>
      <c r="AG1390" s="22">
        <v>828</v>
      </c>
      <c r="AH1390" s="20">
        <f t="shared" si="534"/>
        <v>119066.40000000001</v>
      </c>
      <c r="AI1390" s="9">
        <f t="shared" si="535"/>
        <v>297252</v>
      </c>
      <c r="AJ1390" s="9">
        <f t="shared" si="536"/>
        <v>115092</v>
      </c>
      <c r="AK1390" s="9">
        <f t="shared" si="537"/>
        <v>287316</v>
      </c>
      <c r="AL1390" s="9">
        <f t="shared" si="538"/>
        <v>0</v>
      </c>
      <c r="AM1390" s="9">
        <f t="shared" si="539"/>
        <v>0</v>
      </c>
      <c r="AN1390" s="9">
        <f t="shared" si="540"/>
        <v>3974.4000000000005</v>
      </c>
      <c r="AO1390" s="9">
        <f t="shared" si="541"/>
        <v>9936</v>
      </c>
      <c r="AP1390" s="9">
        <f t="shared" si="542"/>
        <v>0</v>
      </c>
      <c r="AQ1390" s="9">
        <f t="shared" si="543"/>
        <v>0</v>
      </c>
      <c r="AR1390" s="9">
        <f t="shared" si="544"/>
        <v>0</v>
      </c>
      <c r="AS1390" s="9">
        <f t="shared" si="545"/>
        <v>0</v>
      </c>
      <c r="AT1390" s="9">
        <f t="shared" si="546"/>
        <v>0</v>
      </c>
      <c r="AU1390" s="9">
        <f t="shared" si="547"/>
        <v>0</v>
      </c>
      <c r="AV1390" s="9">
        <f t="shared" si="548"/>
        <v>0</v>
      </c>
      <c r="AW1390" s="9">
        <f t="shared" si="549"/>
        <v>0</v>
      </c>
      <c r="AX1390" s="9">
        <f t="shared" si="550"/>
        <v>0</v>
      </c>
      <c r="AY1390" s="10">
        <f t="shared" si="551"/>
        <v>0</v>
      </c>
    </row>
    <row r="1391" spans="1:51" ht="15" customHeight="1">
      <c r="A1391" s="87">
        <v>1385</v>
      </c>
      <c r="B1391" s="85" t="str">
        <f t="shared" si="528"/>
        <v>0603451311</v>
      </c>
      <c r="C1391" s="13" t="str">
        <f t="shared" si="529"/>
        <v>060345131111</v>
      </c>
      <c r="D1391" s="13" t="str">
        <f t="shared" si="530"/>
        <v>06034513111101</v>
      </c>
      <c r="E1391" s="14">
        <v>25500102</v>
      </c>
      <c r="F1391" s="14" t="s">
        <v>1472</v>
      </c>
      <c r="G1391" s="14" t="s">
        <v>2830</v>
      </c>
      <c r="H1391" s="14" t="s">
        <v>328</v>
      </c>
      <c r="I1391" s="14" t="s">
        <v>1474</v>
      </c>
      <c r="J1391" s="14" t="s">
        <v>65</v>
      </c>
      <c r="K1391" s="15" t="s">
        <v>2871</v>
      </c>
      <c r="L1391" s="14" t="s">
        <v>70</v>
      </c>
      <c r="M1391" s="14">
        <v>1</v>
      </c>
      <c r="N1391" s="14" t="s">
        <v>70</v>
      </c>
      <c r="O1391" s="24">
        <f t="shared" si="531"/>
        <v>440.4</v>
      </c>
      <c r="P1391" s="24">
        <f t="shared" si="532"/>
        <v>1099</v>
      </c>
      <c r="Q1391" s="24">
        <v>438</v>
      </c>
      <c r="R1391" s="16">
        <v>1093</v>
      </c>
      <c r="S1391" s="69">
        <v>0</v>
      </c>
      <c r="T1391" s="70">
        <v>0</v>
      </c>
      <c r="U1391" s="24">
        <v>2.4000000000000004</v>
      </c>
      <c r="V1391" s="24">
        <v>6</v>
      </c>
      <c r="W1391" s="69">
        <f t="shared" si="533"/>
        <v>0</v>
      </c>
      <c r="X1391" s="69">
        <f>VLOOKUP(D1391,'[1]Demanda Agregada Med. y MC'!$C$7:$O$3994,13,FALSE)</f>
        <v>0</v>
      </c>
      <c r="Y1391" s="24">
        <v>0</v>
      </c>
      <c r="Z1391" s="24">
        <v>0</v>
      </c>
      <c r="AA1391" s="24">
        <v>0</v>
      </c>
      <c r="AB1391" s="24">
        <v>0</v>
      </c>
      <c r="AC1391" s="24">
        <v>0</v>
      </c>
      <c r="AD1391" s="24">
        <v>0</v>
      </c>
      <c r="AE1391" s="26">
        <v>0</v>
      </c>
      <c r="AF1391" s="25">
        <v>0</v>
      </c>
      <c r="AG1391" s="22">
        <v>828</v>
      </c>
      <c r="AH1391" s="20">
        <f t="shared" si="534"/>
        <v>364651.19999999995</v>
      </c>
      <c r="AI1391" s="9">
        <f t="shared" si="535"/>
        <v>909972</v>
      </c>
      <c r="AJ1391" s="9">
        <f t="shared" si="536"/>
        <v>362664</v>
      </c>
      <c r="AK1391" s="9">
        <f t="shared" si="537"/>
        <v>905004</v>
      </c>
      <c r="AL1391" s="9">
        <f t="shared" si="538"/>
        <v>0</v>
      </c>
      <c r="AM1391" s="9">
        <f t="shared" si="539"/>
        <v>0</v>
      </c>
      <c r="AN1391" s="9">
        <f t="shared" si="540"/>
        <v>1987.2000000000003</v>
      </c>
      <c r="AO1391" s="9">
        <f t="shared" si="541"/>
        <v>4968</v>
      </c>
      <c r="AP1391" s="9">
        <f t="shared" si="542"/>
        <v>0</v>
      </c>
      <c r="AQ1391" s="9">
        <f t="shared" si="543"/>
        <v>0</v>
      </c>
      <c r="AR1391" s="9">
        <f t="shared" si="544"/>
        <v>0</v>
      </c>
      <c r="AS1391" s="9">
        <f t="shared" si="545"/>
        <v>0</v>
      </c>
      <c r="AT1391" s="9">
        <f t="shared" si="546"/>
        <v>0</v>
      </c>
      <c r="AU1391" s="9">
        <f t="shared" si="547"/>
        <v>0</v>
      </c>
      <c r="AV1391" s="9">
        <f t="shared" si="548"/>
        <v>0</v>
      </c>
      <c r="AW1391" s="9">
        <f t="shared" si="549"/>
        <v>0</v>
      </c>
      <c r="AX1391" s="9">
        <f t="shared" si="550"/>
        <v>0</v>
      </c>
      <c r="AY1391" s="10">
        <f t="shared" si="551"/>
        <v>0</v>
      </c>
    </row>
    <row r="1392" spans="1:51" ht="15" customHeight="1">
      <c r="A1392" s="87">
        <v>1386</v>
      </c>
      <c r="B1392" s="85" t="str">
        <f t="shared" si="528"/>
        <v>0603451329</v>
      </c>
      <c r="C1392" s="13" t="str">
        <f t="shared" si="529"/>
        <v>060345132911</v>
      </c>
      <c r="D1392" s="13" t="str">
        <f t="shared" si="530"/>
        <v>06034513291101</v>
      </c>
      <c r="E1392" s="14"/>
      <c r="F1392" s="14" t="s">
        <v>1472</v>
      </c>
      <c r="G1392" s="14" t="s">
        <v>2830</v>
      </c>
      <c r="H1392" s="14" t="s">
        <v>2872</v>
      </c>
      <c r="I1392" s="14" t="s">
        <v>1474</v>
      </c>
      <c r="J1392" s="14" t="s">
        <v>65</v>
      </c>
      <c r="K1392" s="15" t="s">
        <v>2873</v>
      </c>
      <c r="L1392" s="14" t="s">
        <v>950</v>
      </c>
      <c r="M1392" s="14">
        <v>1</v>
      </c>
      <c r="N1392" s="14" t="s">
        <v>950</v>
      </c>
      <c r="O1392" s="24">
        <f t="shared" si="531"/>
        <v>251037.4</v>
      </c>
      <c r="P1392" s="24">
        <f t="shared" si="532"/>
        <v>627593</v>
      </c>
      <c r="Q1392" s="24">
        <v>229647</v>
      </c>
      <c r="R1392" s="16">
        <v>574117</v>
      </c>
      <c r="S1392" s="69">
        <v>21000</v>
      </c>
      <c r="T1392" s="70">
        <v>52500</v>
      </c>
      <c r="U1392" s="24">
        <v>310.40000000000003</v>
      </c>
      <c r="V1392" s="24">
        <v>776</v>
      </c>
      <c r="W1392" s="69">
        <f t="shared" si="533"/>
        <v>80</v>
      </c>
      <c r="X1392" s="69">
        <f>VLOOKUP(D1392,'[1]Demanda Agregada Med. y MC'!$C$7:$O$3994,13,FALSE)</f>
        <v>200</v>
      </c>
      <c r="Y1392" s="24">
        <v>0</v>
      </c>
      <c r="Z1392" s="24">
        <v>0</v>
      </c>
      <c r="AA1392" s="24">
        <v>0</v>
      </c>
      <c r="AB1392" s="24">
        <v>0</v>
      </c>
      <c r="AC1392" s="24">
        <v>0</v>
      </c>
      <c r="AD1392" s="24">
        <v>0</v>
      </c>
      <c r="AE1392" s="26">
        <v>0</v>
      </c>
      <c r="AF1392" s="25">
        <v>0</v>
      </c>
      <c r="AG1392" s="22">
        <v>10.5892</v>
      </c>
      <c r="AH1392" s="20">
        <f t="shared" si="534"/>
        <v>2658285.2360799997</v>
      </c>
      <c r="AI1392" s="9">
        <f t="shared" si="535"/>
        <v>6645707.7955999998</v>
      </c>
      <c r="AJ1392" s="9">
        <f t="shared" si="536"/>
        <v>2431778.0123999999</v>
      </c>
      <c r="AK1392" s="9">
        <f t="shared" si="537"/>
        <v>6079439.7363999998</v>
      </c>
      <c r="AL1392" s="9">
        <f t="shared" si="538"/>
        <v>222373.2</v>
      </c>
      <c r="AM1392" s="9">
        <f t="shared" si="539"/>
        <v>555933</v>
      </c>
      <c r="AN1392" s="9">
        <f t="shared" si="540"/>
        <v>3286.8876800000003</v>
      </c>
      <c r="AO1392" s="9">
        <f t="shared" si="541"/>
        <v>8217.2191999999995</v>
      </c>
      <c r="AP1392" s="9">
        <f t="shared" si="542"/>
        <v>847.13599999999997</v>
      </c>
      <c r="AQ1392" s="9">
        <f t="shared" si="543"/>
        <v>2117.84</v>
      </c>
      <c r="AR1392" s="9">
        <f t="shared" si="544"/>
        <v>0</v>
      </c>
      <c r="AS1392" s="9">
        <f t="shared" si="545"/>
        <v>0</v>
      </c>
      <c r="AT1392" s="9">
        <f t="shared" si="546"/>
        <v>0</v>
      </c>
      <c r="AU1392" s="9">
        <f t="shared" si="547"/>
        <v>0</v>
      </c>
      <c r="AV1392" s="9">
        <f t="shared" si="548"/>
        <v>0</v>
      </c>
      <c r="AW1392" s="9">
        <f t="shared" si="549"/>
        <v>0</v>
      </c>
      <c r="AX1392" s="9">
        <f t="shared" si="550"/>
        <v>0</v>
      </c>
      <c r="AY1392" s="10">
        <f t="shared" si="551"/>
        <v>0</v>
      </c>
    </row>
    <row r="1393" spans="1:51" ht="15" customHeight="1">
      <c r="A1393" s="87">
        <v>1387</v>
      </c>
      <c r="B1393" s="85" t="str">
        <f t="shared" si="528"/>
        <v>0603451337</v>
      </c>
      <c r="C1393" s="13" t="str">
        <f t="shared" si="529"/>
        <v>060345133711</v>
      </c>
      <c r="D1393" s="13" t="str">
        <f t="shared" si="530"/>
        <v>06034513371101</v>
      </c>
      <c r="E1393" s="14"/>
      <c r="F1393" s="14" t="s">
        <v>1472</v>
      </c>
      <c r="G1393" s="14" t="s">
        <v>2830</v>
      </c>
      <c r="H1393" s="14" t="s">
        <v>2874</v>
      </c>
      <c r="I1393" s="14" t="s">
        <v>1474</v>
      </c>
      <c r="J1393" s="14" t="s">
        <v>65</v>
      </c>
      <c r="K1393" s="15" t="s">
        <v>2875</v>
      </c>
      <c r="L1393" s="14" t="s">
        <v>70</v>
      </c>
      <c r="M1393" s="14">
        <v>1</v>
      </c>
      <c r="N1393" s="14" t="s">
        <v>70</v>
      </c>
      <c r="O1393" s="24">
        <f t="shared" si="531"/>
        <v>3</v>
      </c>
      <c r="P1393" s="24">
        <f t="shared" si="532"/>
        <v>6</v>
      </c>
      <c r="Q1393" s="24">
        <v>3</v>
      </c>
      <c r="R1393" s="16">
        <v>6</v>
      </c>
      <c r="S1393" s="69">
        <v>0</v>
      </c>
      <c r="T1393" s="70">
        <v>0</v>
      </c>
      <c r="U1393" s="24">
        <v>0</v>
      </c>
      <c r="V1393" s="24">
        <v>0</v>
      </c>
      <c r="W1393" s="69">
        <f t="shared" si="533"/>
        <v>0</v>
      </c>
      <c r="X1393" s="69">
        <f>VLOOKUP(D1393,'[1]Demanda Agregada Med. y MC'!$C$7:$O$3994,13,FALSE)</f>
        <v>0</v>
      </c>
      <c r="Y1393" s="24">
        <v>0</v>
      </c>
      <c r="Z1393" s="24">
        <v>0</v>
      </c>
      <c r="AA1393" s="24">
        <v>0</v>
      </c>
      <c r="AB1393" s="24">
        <v>0</v>
      </c>
      <c r="AC1393" s="24">
        <v>0</v>
      </c>
      <c r="AD1393" s="24">
        <v>0</v>
      </c>
      <c r="AE1393" s="26">
        <v>0</v>
      </c>
      <c r="AF1393" s="25">
        <v>0</v>
      </c>
      <c r="AG1393" s="22">
        <v>4747.2</v>
      </c>
      <c r="AH1393" s="20">
        <f t="shared" si="534"/>
        <v>14241.599999999999</v>
      </c>
      <c r="AI1393" s="9">
        <f t="shared" si="535"/>
        <v>28483.199999999997</v>
      </c>
      <c r="AJ1393" s="9">
        <f t="shared" si="536"/>
        <v>14241.599999999999</v>
      </c>
      <c r="AK1393" s="9">
        <f t="shared" si="537"/>
        <v>28483.199999999997</v>
      </c>
      <c r="AL1393" s="9">
        <f t="shared" si="538"/>
        <v>0</v>
      </c>
      <c r="AM1393" s="9">
        <f t="shared" si="539"/>
        <v>0</v>
      </c>
      <c r="AN1393" s="9">
        <f t="shared" si="540"/>
        <v>0</v>
      </c>
      <c r="AO1393" s="9">
        <f t="shared" si="541"/>
        <v>0</v>
      </c>
      <c r="AP1393" s="9">
        <f t="shared" si="542"/>
        <v>0</v>
      </c>
      <c r="AQ1393" s="9">
        <f t="shared" si="543"/>
        <v>0</v>
      </c>
      <c r="AR1393" s="9">
        <f t="shared" si="544"/>
        <v>0</v>
      </c>
      <c r="AS1393" s="9">
        <f t="shared" si="545"/>
        <v>0</v>
      </c>
      <c r="AT1393" s="9">
        <f t="shared" si="546"/>
        <v>0</v>
      </c>
      <c r="AU1393" s="9">
        <f t="shared" si="547"/>
        <v>0</v>
      </c>
      <c r="AV1393" s="9">
        <f t="shared" si="548"/>
        <v>0</v>
      </c>
      <c r="AW1393" s="9">
        <f t="shared" si="549"/>
        <v>0</v>
      </c>
      <c r="AX1393" s="9">
        <f t="shared" si="550"/>
        <v>0</v>
      </c>
      <c r="AY1393" s="10">
        <f t="shared" si="551"/>
        <v>0</v>
      </c>
    </row>
    <row r="1394" spans="1:51" ht="15" customHeight="1">
      <c r="A1394" s="87">
        <v>1388</v>
      </c>
      <c r="B1394" s="85" t="str">
        <f t="shared" si="528"/>
        <v>0603451352</v>
      </c>
      <c r="C1394" s="13" t="str">
        <f t="shared" si="529"/>
        <v>060345135211</v>
      </c>
      <c r="D1394" s="13" t="str">
        <f t="shared" si="530"/>
        <v>06034513521101</v>
      </c>
      <c r="E1394" s="14"/>
      <c r="F1394" s="14" t="s">
        <v>1472</v>
      </c>
      <c r="G1394" s="14" t="s">
        <v>2830</v>
      </c>
      <c r="H1394" s="14" t="s">
        <v>2876</v>
      </c>
      <c r="I1394" s="14" t="s">
        <v>1474</v>
      </c>
      <c r="J1394" s="14" t="s">
        <v>65</v>
      </c>
      <c r="K1394" s="15" t="s">
        <v>2877</v>
      </c>
      <c r="L1394" s="14" t="s">
        <v>950</v>
      </c>
      <c r="M1394" s="14">
        <v>1</v>
      </c>
      <c r="N1394" s="14" t="s">
        <v>950</v>
      </c>
      <c r="O1394" s="24">
        <f t="shared" si="531"/>
        <v>123082.6</v>
      </c>
      <c r="P1394" s="24">
        <f t="shared" si="532"/>
        <v>307706</v>
      </c>
      <c r="Q1394" s="24">
        <v>61613</v>
      </c>
      <c r="R1394" s="16">
        <v>154032</v>
      </c>
      <c r="S1394" s="69">
        <v>22400</v>
      </c>
      <c r="T1394" s="70">
        <v>56000</v>
      </c>
      <c r="U1394" s="24">
        <v>38613.200000000004</v>
      </c>
      <c r="V1394" s="24">
        <v>96533</v>
      </c>
      <c r="W1394" s="69">
        <f t="shared" si="533"/>
        <v>456.40000000000003</v>
      </c>
      <c r="X1394" s="69">
        <f>VLOOKUP(D1394,'[1]Demanda Agregada Med. y MC'!$C$7:$O$3994,13,FALSE)</f>
        <v>1141</v>
      </c>
      <c r="Y1394" s="24">
        <v>0</v>
      </c>
      <c r="Z1394" s="24">
        <v>0</v>
      </c>
      <c r="AA1394" s="24">
        <v>0</v>
      </c>
      <c r="AB1394" s="24">
        <v>0</v>
      </c>
      <c r="AC1394" s="24">
        <v>0</v>
      </c>
      <c r="AD1394" s="24">
        <v>0</v>
      </c>
      <c r="AE1394" s="26">
        <v>0</v>
      </c>
      <c r="AF1394" s="25">
        <v>0</v>
      </c>
      <c r="AG1394" s="22">
        <v>9.66</v>
      </c>
      <c r="AH1394" s="20">
        <f t="shared" si="534"/>
        <v>1188977.916</v>
      </c>
      <c r="AI1394" s="9">
        <f t="shared" si="535"/>
        <v>2972439.96</v>
      </c>
      <c r="AJ1394" s="9">
        <f t="shared" si="536"/>
        <v>595181.57999999996</v>
      </c>
      <c r="AK1394" s="9">
        <f t="shared" si="537"/>
        <v>1487949.12</v>
      </c>
      <c r="AL1394" s="9">
        <f t="shared" si="538"/>
        <v>216384</v>
      </c>
      <c r="AM1394" s="9">
        <f t="shared" si="539"/>
        <v>540960</v>
      </c>
      <c r="AN1394" s="9">
        <f t="shared" si="540"/>
        <v>373003.51200000005</v>
      </c>
      <c r="AO1394" s="9">
        <f t="shared" si="541"/>
        <v>932508.78</v>
      </c>
      <c r="AP1394" s="9">
        <f t="shared" si="542"/>
        <v>4408.8240000000005</v>
      </c>
      <c r="AQ1394" s="9">
        <f t="shared" si="543"/>
        <v>11022.06</v>
      </c>
      <c r="AR1394" s="9">
        <f t="shared" si="544"/>
        <v>0</v>
      </c>
      <c r="AS1394" s="9">
        <f t="shared" si="545"/>
        <v>0</v>
      </c>
      <c r="AT1394" s="9">
        <f t="shared" si="546"/>
        <v>0</v>
      </c>
      <c r="AU1394" s="9">
        <f t="shared" si="547"/>
        <v>0</v>
      </c>
      <c r="AV1394" s="9">
        <f t="shared" si="548"/>
        <v>0</v>
      </c>
      <c r="AW1394" s="9">
        <f t="shared" si="549"/>
        <v>0</v>
      </c>
      <c r="AX1394" s="9">
        <f t="shared" si="550"/>
        <v>0</v>
      </c>
      <c r="AY1394" s="10">
        <f t="shared" si="551"/>
        <v>0</v>
      </c>
    </row>
    <row r="1395" spans="1:51" ht="15" customHeight="1">
      <c r="A1395" s="87">
        <v>1389</v>
      </c>
      <c r="B1395" s="85" t="str">
        <f t="shared" si="528"/>
        <v>0603451360</v>
      </c>
      <c r="C1395" s="13" t="str">
        <f t="shared" si="529"/>
        <v>060345136011</v>
      </c>
      <c r="D1395" s="13" t="str">
        <f t="shared" si="530"/>
        <v>06034513601101</v>
      </c>
      <c r="E1395" s="14"/>
      <c r="F1395" s="14" t="s">
        <v>1472</v>
      </c>
      <c r="G1395" s="14" t="s">
        <v>2830</v>
      </c>
      <c r="H1395" s="14" t="s">
        <v>2878</v>
      </c>
      <c r="I1395" s="14" t="s">
        <v>1474</v>
      </c>
      <c r="J1395" s="14" t="s">
        <v>65</v>
      </c>
      <c r="K1395" s="15" t="s">
        <v>2879</v>
      </c>
      <c r="L1395" s="14" t="s">
        <v>950</v>
      </c>
      <c r="M1395" s="14">
        <v>1</v>
      </c>
      <c r="N1395" s="14" t="s">
        <v>950</v>
      </c>
      <c r="O1395" s="24">
        <f t="shared" si="531"/>
        <v>3867.8</v>
      </c>
      <c r="P1395" s="24">
        <f t="shared" si="532"/>
        <v>9669</v>
      </c>
      <c r="Q1395" s="24">
        <v>1935</v>
      </c>
      <c r="R1395" s="16">
        <v>4837</v>
      </c>
      <c r="S1395" s="69">
        <v>664</v>
      </c>
      <c r="T1395" s="70">
        <v>1660</v>
      </c>
      <c r="U1395" s="24">
        <v>1268.8000000000002</v>
      </c>
      <c r="V1395" s="24">
        <v>3172</v>
      </c>
      <c r="W1395" s="69">
        <f t="shared" si="533"/>
        <v>0</v>
      </c>
      <c r="X1395" s="69">
        <f>VLOOKUP(D1395,'[1]Demanda Agregada Med. y MC'!$C$7:$O$3994,13,FALSE)</f>
        <v>0</v>
      </c>
      <c r="Y1395" s="24">
        <v>0</v>
      </c>
      <c r="Z1395" s="24">
        <v>0</v>
      </c>
      <c r="AA1395" s="24">
        <v>0</v>
      </c>
      <c r="AB1395" s="24">
        <v>0</v>
      </c>
      <c r="AC1395" s="24">
        <v>0</v>
      </c>
      <c r="AD1395" s="24">
        <v>0</v>
      </c>
      <c r="AE1395" s="26">
        <v>0</v>
      </c>
      <c r="AF1395" s="25">
        <v>0</v>
      </c>
      <c r="AG1395" s="22">
        <v>4.0663999999999998</v>
      </c>
      <c r="AH1395" s="20">
        <f t="shared" si="534"/>
        <v>15728.021919999999</v>
      </c>
      <c r="AI1395" s="9">
        <f t="shared" si="535"/>
        <v>39318.0216</v>
      </c>
      <c r="AJ1395" s="9">
        <f t="shared" si="536"/>
        <v>7868.4839999999995</v>
      </c>
      <c r="AK1395" s="9">
        <f t="shared" si="537"/>
        <v>19669.176799999997</v>
      </c>
      <c r="AL1395" s="9">
        <f t="shared" si="538"/>
        <v>2700.0895999999998</v>
      </c>
      <c r="AM1395" s="9">
        <f t="shared" si="539"/>
        <v>6750.2239999999993</v>
      </c>
      <c r="AN1395" s="9">
        <f t="shared" si="540"/>
        <v>5159.4483200000004</v>
      </c>
      <c r="AO1395" s="9">
        <f t="shared" si="541"/>
        <v>12898.620799999999</v>
      </c>
      <c r="AP1395" s="9">
        <f t="shared" si="542"/>
        <v>0</v>
      </c>
      <c r="AQ1395" s="9">
        <f t="shared" si="543"/>
        <v>0</v>
      </c>
      <c r="AR1395" s="9">
        <f t="shared" si="544"/>
        <v>0</v>
      </c>
      <c r="AS1395" s="9">
        <f t="shared" si="545"/>
        <v>0</v>
      </c>
      <c r="AT1395" s="9">
        <f t="shared" si="546"/>
        <v>0</v>
      </c>
      <c r="AU1395" s="9">
        <f t="shared" si="547"/>
        <v>0</v>
      </c>
      <c r="AV1395" s="9">
        <f t="shared" si="548"/>
        <v>0</v>
      </c>
      <c r="AW1395" s="9">
        <f t="shared" si="549"/>
        <v>0</v>
      </c>
      <c r="AX1395" s="9">
        <f t="shared" si="550"/>
        <v>0</v>
      </c>
      <c r="AY1395" s="10">
        <f t="shared" si="551"/>
        <v>0</v>
      </c>
    </row>
    <row r="1396" spans="1:51" ht="15" customHeight="1">
      <c r="A1396" s="87">
        <v>1390</v>
      </c>
      <c r="B1396" s="85" t="str">
        <f t="shared" si="528"/>
        <v>0603451378</v>
      </c>
      <c r="C1396" s="13" t="str">
        <f t="shared" si="529"/>
        <v>060345137812</v>
      </c>
      <c r="D1396" s="13" t="str">
        <f t="shared" si="530"/>
        <v>06034513781201</v>
      </c>
      <c r="E1396" s="14"/>
      <c r="F1396" s="14" t="s">
        <v>1472</v>
      </c>
      <c r="G1396" s="14" t="s">
        <v>2830</v>
      </c>
      <c r="H1396" s="14" t="s">
        <v>2880</v>
      </c>
      <c r="I1396" s="14" t="s">
        <v>1483</v>
      </c>
      <c r="J1396" s="14" t="s">
        <v>65</v>
      </c>
      <c r="K1396" s="15" t="s">
        <v>2881</v>
      </c>
      <c r="L1396" s="14" t="s">
        <v>950</v>
      </c>
      <c r="M1396" s="14">
        <v>1</v>
      </c>
      <c r="N1396" s="14" t="s">
        <v>950</v>
      </c>
      <c r="O1396" s="24">
        <f t="shared" si="531"/>
        <v>14285.6</v>
      </c>
      <c r="P1396" s="24">
        <f t="shared" si="532"/>
        <v>35713</v>
      </c>
      <c r="Q1396" s="24">
        <v>9814</v>
      </c>
      <c r="R1396" s="16">
        <v>24534</v>
      </c>
      <c r="S1396" s="69">
        <v>2660</v>
      </c>
      <c r="T1396" s="70">
        <v>6650</v>
      </c>
      <c r="U1396" s="24">
        <v>1811.6000000000001</v>
      </c>
      <c r="V1396" s="24">
        <v>4529</v>
      </c>
      <c r="W1396" s="69">
        <f t="shared" si="533"/>
        <v>0</v>
      </c>
      <c r="X1396" s="69">
        <f>VLOOKUP(D1396,'[1]Demanda Agregada Med. y MC'!$C$7:$O$3994,13,FALSE)</f>
        <v>0</v>
      </c>
      <c r="Y1396" s="24">
        <v>0</v>
      </c>
      <c r="Z1396" s="24">
        <v>0</v>
      </c>
      <c r="AA1396" s="24">
        <v>0</v>
      </c>
      <c r="AB1396" s="24">
        <v>0</v>
      </c>
      <c r="AC1396" s="24">
        <v>0</v>
      </c>
      <c r="AD1396" s="24">
        <v>0</v>
      </c>
      <c r="AE1396" s="26">
        <v>0</v>
      </c>
      <c r="AF1396" s="25">
        <v>0</v>
      </c>
      <c r="AG1396" s="22">
        <v>4.6920000000000002</v>
      </c>
      <c r="AH1396" s="20">
        <f t="shared" si="534"/>
        <v>67028.035199999998</v>
      </c>
      <c r="AI1396" s="9">
        <f t="shared" si="535"/>
        <v>167565.39600000001</v>
      </c>
      <c r="AJ1396" s="9">
        <f t="shared" si="536"/>
        <v>46047.288</v>
      </c>
      <c r="AK1396" s="9">
        <f t="shared" si="537"/>
        <v>115113.52800000001</v>
      </c>
      <c r="AL1396" s="9">
        <f t="shared" si="538"/>
        <v>12480.720000000001</v>
      </c>
      <c r="AM1396" s="9">
        <f t="shared" si="539"/>
        <v>31201.800000000003</v>
      </c>
      <c r="AN1396" s="9">
        <f t="shared" si="540"/>
        <v>8500.0272000000004</v>
      </c>
      <c r="AO1396" s="9">
        <f t="shared" si="541"/>
        <v>21250.067999999999</v>
      </c>
      <c r="AP1396" s="9">
        <f t="shared" si="542"/>
        <v>0</v>
      </c>
      <c r="AQ1396" s="9">
        <f t="shared" si="543"/>
        <v>0</v>
      </c>
      <c r="AR1396" s="9">
        <f t="shared" si="544"/>
        <v>0</v>
      </c>
      <c r="AS1396" s="9">
        <f t="shared" si="545"/>
        <v>0</v>
      </c>
      <c r="AT1396" s="9">
        <f t="shared" si="546"/>
        <v>0</v>
      </c>
      <c r="AU1396" s="9">
        <f t="shared" si="547"/>
        <v>0</v>
      </c>
      <c r="AV1396" s="9">
        <f t="shared" si="548"/>
        <v>0</v>
      </c>
      <c r="AW1396" s="9">
        <f t="shared" si="549"/>
        <v>0</v>
      </c>
      <c r="AX1396" s="9">
        <f t="shared" si="550"/>
        <v>0</v>
      </c>
      <c r="AY1396" s="10">
        <f t="shared" si="551"/>
        <v>0</v>
      </c>
    </row>
    <row r="1397" spans="1:51" ht="15" customHeight="1">
      <c r="A1397" s="87">
        <v>1391</v>
      </c>
      <c r="B1397" s="85" t="str">
        <f t="shared" si="528"/>
        <v>0603451386</v>
      </c>
      <c r="C1397" s="13" t="str">
        <f t="shared" si="529"/>
        <v>060345138611</v>
      </c>
      <c r="D1397" s="13" t="str">
        <f t="shared" si="530"/>
        <v>06034513861101</v>
      </c>
      <c r="E1397" s="14"/>
      <c r="F1397" s="14" t="s">
        <v>1472</v>
      </c>
      <c r="G1397" s="14" t="s">
        <v>2830</v>
      </c>
      <c r="H1397" s="14" t="s">
        <v>2882</v>
      </c>
      <c r="I1397" s="14" t="s">
        <v>1474</v>
      </c>
      <c r="J1397" s="14" t="s">
        <v>65</v>
      </c>
      <c r="K1397" s="15" t="s">
        <v>2883</v>
      </c>
      <c r="L1397" s="14" t="s">
        <v>950</v>
      </c>
      <c r="M1397" s="14">
        <v>1</v>
      </c>
      <c r="N1397" s="14" t="s">
        <v>950</v>
      </c>
      <c r="O1397" s="24">
        <f t="shared" si="531"/>
        <v>14226.6</v>
      </c>
      <c r="P1397" s="24">
        <f t="shared" si="532"/>
        <v>35566</v>
      </c>
      <c r="Q1397" s="24">
        <v>9203</v>
      </c>
      <c r="R1397" s="16">
        <v>23007</v>
      </c>
      <c r="S1397" s="69">
        <v>2380</v>
      </c>
      <c r="T1397" s="70">
        <v>5950</v>
      </c>
      <c r="U1397" s="24">
        <v>2643.6000000000004</v>
      </c>
      <c r="V1397" s="24">
        <v>6609</v>
      </c>
      <c r="W1397" s="69">
        <f t="shared" si="533"/>
        <v>0</v>
      </c>
      <c r="X1397" s="69">
        <f>VLOOKUP(D1397,'[1]Demanda Agregada Med. y MC'!$C$7:$O$3994,13,FALSE)</f>
        <v>0</v>
      </c>
      <c r="Y1397" s="24">
        <v>0</v>
      </c>
      <c r="Z1397" s="24">
        <v>0</v>
      </c>
      <c r="AA1397" s="24">
        <v>0</v>
      </c>
      <c r="AB1397" s="24">
        <v>0</v>
      </c>
      <c r="AC1397" s="24">
        <v>0</v>
      </c>
      <c r="AD1397" s="24">
        <v>0</v>
      </c>
      <c r="AE1397" s="26">
        <v>0</v>
      </c>
      <c r="AF1397" s="25">
        <v>0</v>
      </c>
      <c r="AG1397" s="22">
        <v>4.6920000000000002</v>
      </c>
      <c r="AH1397" s="20">
        <f t="shared" si="534"/>
        <v>66751.207200000004</v>
      </c>
      <c r="AI1397" s="9">
        <f t="shared" si="535"/>
        <v>166875.67200000002</v>
      </c>
      <c r="AJ1397" s="9">
        <f t="shared" si="536"/>
        <v>43180.476000000002</v>
      </c>
      <c r="AK1397" s="9">
        <f t="shared" si="537"/>
        <v>107948.844</v>
      </c>
      <c r="AL1397" s="9">
        <f t="shared" si="538"/>
        <v>11166.960000000001</v>
      </c>
      <c r="AM1397" s="9">
        <f t="shared" si="539"/>
        <v>27917.4</v>
      </c>
      <c r="AN1397" s="9">
        <f t="shared" si="540"/>
        <v>12403.771200000003</v>
      </c>
      <c r="AO1397" s="9">
        <f t="shared" si="541"/>
        <v>31009.428</v>
      </c>
      <c r="AP1397" s="9">
        <f t="shared" si="542"/>
        <v>0</v>
      </c>
      <c r="AQ1397" s="9">
        <f t="shared" si="543"/>
        <v>0</v>
      </c>
      <c r="AR1397" s="9">
        <f t="shared" si="544"/>
        <v>0</v>
      </c>
      <c r="AS1397" s="9">
        <f t="shared" si="545"/>
        <v>0</v>
      </c>
      <c r="AT1397" s="9">
        <f t="shared" si="546"/>
        <v>0</v>
      </c>
      <c r="AU1397" s="9">
        <f t="shared" si="547"/>
        <v>0</v>
      </c>
      <c r="AV1397" s="9">
        <f t="shared" si="548"/>
        <v>0</v>
      </c>
      <c r="AW1397" s="9">
        <f t="shared" si="549"/>
        <v>0</v>
      </c>
      <c r="AX1397" s="9">
        <f t="shared" si="550"/>
        <v>0</v>
      </c>
      <c r="AY1397" s="10">
        <f t="shared" si="551"/>
        <v>0</v>
      </c>
    </row>
    <row r="1398" spans="1:51" ht="15" customHeight="1">
      <c r="A1398" s="87">
        <v>1392</v>
      </c>
      <c r="B1398" s="85" t="str">
        <f t="shared" si="528"/>
        <v>0603451394</v>
      </c>
      <c r="C1398" s="13" t="str">
        <f t="shared" si="529"/>
        <v>060345139411</v>
      </c>
      <c r="D1398" s="13" t="str">
        <f t="shared" si="530"/>
        <v>06034513941101</v>
      </c>
      <c r="E1398" s="14"/>
      <c r="F1398" s="14" t="s">
        <v>1472</v>
      </c>
      <c r="G1398" s="14" t="s">
        <v>2830</v>
      </c>
      <c r="H1398" s="14" t="s">
        <v>2884</v>
      </c>
      <c r="I1398" s="14" t="s">
        <v>1474</v>
      </c>
      <c r="J1398" s="14" t="s">
        <v>65</v>
      </c>
      <c r="K1398" s="15" t="s">
        <v>2885</v>
      </c>
      <c r="L1398" s="14" t="s">
        <v>950</v>
      </c>
      <c r="M1398" s="14">
        <v>1</v>
      </c>
      <c r="N1398" s="14" t="s">
        <v>950</v>
      </c>
      <c r="O1398" s="24">
        <f t="shared" si="531"/>
        <v>4859.5</v>
      </c>
      <c r="P1398" s="24">
        <f t="shared" si="532"/>
        <v>12147</v>
      </c>
      <c r="Q1398" s="24">
        <v>4135</v>
      </c>
      <c r="R1398" s="16">
        <v>10336</v>
      </c>
      <c r="S1398" s="69">
        <v>0</v>
      </c>
      <c r="T1398" s="70">
        <v>0</v>
      </c>
      <c r="U1398" s="24">
        <v>724</v>
      </c>
      <c r="V1398" s="24">
        <v>1810</v>
      </c>
      <c r="W1398" s="69">
        <f t="shared" si="533"/>
        <v>0</v>
      </c>
      <c r="X1398" s="69">
        <f>VLOOKUP(D1398,'[1]Demanda Agregada Med. y MC'!$C$7:$O$3994,13,FALSE)</f>
        <v>0</v>
      </c>
      <c r="Y1398" s="24">
        <v>0</v>
      </c>
      <c r="Z1398" s="24">
        <v>0</v>
      </c>
      <c r="AA1398" s="24">
        <v>0</v>
      </c>
      <c r="AB1398" s="24">
        <v>0</v>
      </c>
      <c r="AC1398" s="24">
        <v>0.5</v>
      </c>
      <c r="AD1398" s="24">
        <v>1</v>
      </c>
      <c r="AE1398" s="26">
        <v>0</v>
      </c>
      <c r="AF1398" s="25">
        <v>0</v>
      </c>
      <c r="AG1398" s="22">
        <v>4.6920000000000002</v>
      </c>
      <c r="AH1398" s="20">
        <f t="shared" si="534"/>
        <v>22800.774000000001</v>
      </c>
      <c r="AI1398" s="9">
        <f t="shared" si="535"/>
        <v>56993.724000000002</v>
      </c>
      <c r="AJ1398" s="9">
        <f t="shared" si="536"/>
        <v>19401.420000000002</v>
      </c>
      <c r="AK1398" s="9">
        <f t="shared" si="537"/>
        <v>48496.512000000002</v>
      </c>
      <c r="AL1398" s="9">
        <f t="shared" si="538"/>
        <v>0</v>
      </c>
      <c r="AM1398" s="9">
        <f t="shared" si="539"/>
        <v>0</v>
      </c>
      <c r="AN1398" s="9">
        <f t="shared" si="540"/>
        <v>3397.0080000000003</v>
      </c>
      <c r="AO1398" s="9">
        <f t="shared" si="541"/>
        <v>8492.52</v>
      </c>
      <c r="AP1398" s="9">
        <f t="shared" si="542"/>
        <v>0</v>
      </c>
      <c r="AQ1398" s="9">
        <f t="shared" si="543"/>
        <v>0</v>
      </c>
      <c r="AR1398" s="9">
        <f t="shared" si="544"/>
        <v>0</v>
      </c>
      <c r="AS1398" s="9">
        <f t="shared" si="545"/>
        <v>0</v>
      </c>
      <c r="AT1398" s="9">
        <f t="shared" si="546"/>
        <v>0</v>
      </c>
      <c r="AU1398" s="9">
        <f t="shared" si="547"/>
        <v>0</v>
      </c>
      <c r="AV1398" s="9">
        <f t="shared" si="548"/>
        <v>2.3460000000000001</v>
      </c>
      <c r="AW1398" s="9">
        <f t="shared" si="549"/>
        <v>4.6920000000000002</v>
      </c>
      <c r="AX1398" s="9">
        <f t="shared" si="550"/>
        <v>0</v>
      </c>
      <c r="AY1398" s="10">
        <f t="shared" si="551"/>
        <v>0</v>
      </c>
    </row>
    <row r="1399" spans="1:51" ht="15" customHeight="1">
      <c r="A1399" s="87">
        <v>1393</v>
      </c>
      <c r="B1399" s="85" t="str">
        <f t="shared" si="528"/>
        <v>0603451451</v>
      </c>
      <c r="C1399" s="13" t="str">
        <f t="shared" si="529"/>
        <v>060345145100</v>
      </c>
      <c r="D1399" s="13" t="str">
        <f t="shared" si="530"/>
        <v>06034514510001</v>
      </c>
      <c r="E1399" s="14"/>
      <c r="F1399" s="14" t="s">
        <v>1472</v>
      </c>
      <c r="G1399" s="14" t="s">
        <v>2830</v>
      </c>
      <c r="H1399" s="14" t="s">
        <v>2886</v>
      </c>
      <c r="I1399" s="14" t="s">
        <v>24</v>
      </c>
      <c r="J1399" s="14" t="s">
        <v>65</v>
      </c>
      <c r="K1399" s="15" t="s">
        <v>2887</v>
      </c>
      <c r="L1399" s="14" t="s">
        <v>950</v>
      </c>
      <c r="M1399" s="14">
        <v>1</v>
      </c>
      <c r="N1399" s="14" t="s">
        <v>950</v>
      </c>
      <c r="O1399" s="24">
        <f t="shared" si="531"/>
        <v>2</v>
      </c>
      <c r="P1399" s="24">
        <f t="shared" si="532"/>
        <v>3</v>
      </c>
      <c r="Q1399" s="24">
        <v>2</v>
      </c>
      <c r="R1399" s="16">
        <v>3</v>
      </c>
      <c r="S1399" s="69">
        <v>0</v>
      </c>
      <c r="T1399" s="70">
        <v>0</v>
      </c>
      <c r="U1399" s="24">
        <v>0</v>
      </c>
      <c r="V1399" s="24">
        <v>0</v>
      </c>
      <c r="W1399" s="69">
        <f t="shared" si="533"/>
        <v>0</v>
      </c>
      <c r="X1399" s="69">
        <f>VLOOKUP(D1399,'[1]Demanda Agregada Med. y MC'!$C$7:$O$3994,13,FALSE)</f>
        <v>0</v>
      </c>
      <c r="Y1399" s="24">
        <v>0</v>
      </c>
      <c r="Z1399" s="24">
        <v>0</v>
      </c>
      <c r="AA1399" s="24">
        <v>0</v>
      </c>
      <c r="AB1399" s="24">
        <v>0</v>
      </c>
      <c r="AC1399" s="24">
        <v>0</v>
      </c>
      <c r="AD1399" s="24">
        <v>0</v>
      </c>
      <c r="AE1399" s="26">
        <v>0</v>
      </c>
      <c r="AF1399" s="25">
        <v>0</v>
      </c>
      <c r="AG1399" s="22">
        <v>3387.44</v>
      </c>
      <c r="AH1399" s="20">
        <f t="shared" si="534"/>
        <v>6774.88</v>
      </c>
      <c r="AI1399" s="9">
        <f t="shared" si="535"/>
        <v>10162.32</v>
      </c>
      <c r="AJ1399" s="9">
        <f t="shared" si="536"/>
        <v>6774.88</v>
      </c>
      <c r="AK1399" s="9">
        <f t="shared" si="537"/>
        <v>10162.32</v>
      </c>
      <c r="AL1399" s="9">
        <f t="shared" si="538"/>
        <v>0</v>
      </c>
      <c r="AM1399" s="9">
        <f t="shared" si="539"/>
        <v>0</v>
      </c>
      <c r="AN1399" s="9">
        <f t="shared" si="540"/>
        <v>0</v>
      </c>
      <c r="AO1399" s="9">
        <f t="shared" si="541"/>
        <v>0</v>
      </c>
      <c r="AP1399" s="9">
        <f t="shared" si="542"/>
        <v>0</v>
      </c>
      <c r="AQ1399" s="9">
        <f t="shared" si="543"/>
        <v>0</v>
      </c>
      <c r="AR1399" s="9">
        <f t="shared" si="544"/>
        <v>0</v>
      </c>
      <c r="AS1399" s="9">
        <f t="shared" si="545"/>
        <v>0</v>
      </c>
      <c r="AT1399" s="9">
        <f t="shared" si="546"/>
        <v>0</v>
      </c>
      <c r="AU1399" s="9">
        <f t="shared" si="547"/>
        <v>0</v>
      </c>
      <c r="AV1399" s="9">
        <f t="shared" si="548"/>
        <v>0</v>
      </c>
      <c r="AW1399" s="9">
        <f t="shared" si="549"/>
        <v>0</v>
      </c>
      <c r="AX1399" s="9">
        <f t="shared" si="550"/>
        <v>0</v>
      </c>
      <c r="AY1399" s="10">
        <f t="shared" si="551"/>
        <v>0</v>
      </c>
    </row>
    <row r="1400" spans="1:51" ht="15" customHeight="1">
      <c r="A1400" s="87">
        <v>1394</v>
      </c>
      <c r="B1400" s="85" t="str">
        <f t="shared" si="528"/>
        <v>0603451477</v>
      </c>
      <c r="C1400" s="13" t="str">
        <f t="shared" si="529"/>
        <v>060345147711</v>
      </c>
      <c r="D1400" s="13" t="str">
        <f t="shared" si="530"/>
        <v>06034514771101</v>
      </c>
      <c r="E1400" s="14"/>
      <c r="F1400" s="14" t="s">
        <v>1472</v>
      </c>
      <c r="G1400" s="14" t="s">
        <v>2830</v>
      </c>
      <c r="H1400" s="14" t="s">
        <v>2888</v>
      </c>
      <c r="I1400" s="14" t="s">
        <v>1474</v>
      </c>
      <c r="J1400" s="14" t="s">
        <v>65</v>
      </c>
      <c r="K1400" s="15" t="s">
        <v>2889</v>
      </c>
      <c r="L1400" s="14" t="s">
        <v>70</v>
      </c>
      <c r="M1400" s="14">
        <v>1</v>
      </c>
      <c r="N1400" s="14" t="s">
        <v>70</v>
      </c>
      <c r="O1400" s="24">
        <f t="shared" si="531"/>
        <v>3</v>
      </c>
      <c r="P1400" s="24">
        <f t="shared" si="532"/>
        <v>6</v>
      </c>
      <c r="Q1400" s="24">
        <v>3</v>
      </c>
      <c r="R1400" s="16">
        <v>6</v>
      </c>
      <c r="S1400" s="69">
        <v>0</v>
      </c>
      <c r="T1400" s="70">
        <v>0</v>
      </c>
      <c r="U1400" s="24">
        <v>0</v>
      </c>
      <c r="V1400" s="24">
        <v>0</v>
      </c>
      <c r="W1400" s="69">
        <f t="shared" si="533"/>
        <v>0</v>
      </c>
      <c r="X1400" s="69">
        <f>VLOOKUP(D1400,'[1]Demanda Agregada Med. y MC'!$C$7:$O$3994,13,FALSE)</f>
        <v>0</v>
      </c>
      <c r="Y1400" s="24">
        <v>0</v>
      </c>
      <c r="Z1400" s="24">
        <v>0</v>
      </c>
      <c r="AA1400" s="24">
        <v>0</v>
      </c>
      <c r="AB1400" s="24">
        <v>0</v>
      </c>
      <c r="AC1400" s="24">
        <v>0</v>
      </c>
      <c r="AD1400" s="24">
        <v>0</v>
      </c>
      <c r="AE1400" s="26">
        <v>0</v>
      </c>
      <c r="AF1400" s="25">
        <v>0</v>
      </c>
      <c r="AG1400" s="22">
        <v>3932.0064000000002</v>
      </c>
      <c r="AH1400" s="20">
        <f t="shared" si="534"/>
        <v>11796.019200000001</v>
      </c>
      <c r="AI1400" s="9">
        <f t="shared" si="535"/>
        <v>23592.038400000001</v>
      </c>
      <c r="AJ1400" s="9">
        <f t="shared" si="536"/>
        <v>11796.019200000001</v>
      </c>
      <c r="AK1400" s="9">
        <f t="shared" si="537"/>
        <v>23592.038400000001</v>
      </c>
      <c r="AL1400" s="9">
        <f t="shared" si="538"/>
        <v>0</v>
      </c>
      <c r="AM1400" s="9">
        <f t="shared" si="539"/>
        <v>0</v>
      </c>
      <c r="AN1400" s="9">
        <f t="shared" si="540"/>
        <v>0</v>
      </c>
      <c r="AO1400" s="9">
        <f t="shared" si="541"/>
        <v>0</v>
      </c>
      <c r="AP1400" s="9">
        <f t="shared" si="542"/>
        <v>0</v>
      </c>
      <c r="AQ1400" s="9">
        <f t="shared" si="543"/>
        <v>0</v>
      </c>
      <c r="AR1400" s="9">
        <f t="shared" si="544"/>
        <v>0</v>
      </c>
      <c r="AS1400" s="9">
        <f t="shared" si="545"/>
        <v>0</v>
      </c>
      <c r="AT1400" s="9">
        <f t="shared" si="546"/>
        <v>0</v>
      </c>
      <c r="AU1400" s="9">
        <f t="shared" si="547"/>
        <v>0</v>
      </c>
      <c r="AV1400" s="9">
        <f t="shared" si="548"/>
        <v>0</v>
      </c>
      <c r="AW1400" s="9">
        <f t="shared" si="549"/>
        <v>0</v>
      </c>
      <c r="AX1400" s="9">
        <f t="shared" si="550"/>
        <v>0</v>
      </c>
      <c r="AY1400" s="10">
        <f t="shared" si="551"/>
        <v>0</v>
      </c>
    </row>
    <row r="1401" spans="1:51" ht="15" customHeight="1">
      <c r="A1401" s="87">
        <v>1395</v>
      </c>
      <c r="B1401" s="85" t="str">
        <f t="shared" si="528"/>
        <v>0603451485</v>
      </c>
      <c r="C1401" s="13" t="str">
        <f t="shared" si="529"/>
        <v>060345148511</v>
      </c>
      <c r="D1401" s="13" t="str">
        <f t="shared" si="530"/>
        <v>06034514851101</v>
      </c>
      <c r="E1401" s="14"/>
      <c r="F1401" s="14" t="s">
        <v>1472</v>
      </c>
      <c r="G1401" s="14" t="s">
        <v>2830</v>
      </c>
      <c r="H1401" s="14" t="s">
        <v>2890</v>
      </c>
      <c r="I1401" s="14" t="s">
        <v>1474</v>
      </c>
      <c r="J1401" s="14" t="s">
        <v>65</v>
      </c>
      <c r="K1401" s="15" t="s">
        <v>2891</v>
      </c>
      <c r="L1401" s="14" t="s">
        <v>70</v>
      </c>
      <c r="M1401" s="14">
        <v>1</v>
      </c>
      <c r="N1401" s="14" t="s">
        <v>70</v>
      </c>
      <c r="O1401" s="24">
        <f t="shared" si="531"/>
        <v>10.6</v>
      </c>
      <c r="P1401" s="24">
        <f t="shared" si="532"/>
        <v>26</v>
      </c>
      <c r="Q1401" s="24">
        <v>7</v>
      </c>
      <c r="R1401" s="16">
        <v>17</v>
      </c>
      <c r="S1401" s="69">
        <v>0</v>
      </c>
      <c r="T1401" s="70">
        <v>0</v>
      </c>
      <c r="U1401" s="24">
        <v>0</v>
      </c>
      <c r="V1401" s="24">
        <v>0</v>
      </c>
      <c r="W1401" s="69">
        <f t="shared" si="533"/>
        <v>3.6</v>
      </c>
      <c r="X1401" s="69">
        <f>VLOOKUP(D1401,'[1]Demanda Agregada Med. y MC'!$C$7:$O$3994,13,FALSE)</f>
        <v>9</v>
      </c>
      <c r="Y1401" s="24">
        <v>0</v>
      </c>
      <c r="Z1401" s="24">
        <v>0</v>
      </c>
      <c r="AA1401" s="24">
        <v>0</v>
      </c>
      <c r="AB1401" s="24">
        <v>0</v>
      </c>
      <c r="AC1401" s="24">
        <v>0</v>
      </c>
      <c r="AD1401" s="24">
        <v>0</v>
      </c>
      <c r="AE1401" s="26">
        <v>0</v>
      </c>
      <c r="AF1401" s="25">
        <v>0</v>
      </c>
      <c r="AG1401" s="22">
        <v>14306</v>
      </c>
      <c r="AH1401" s="20">
        <f t="shared" si="534"/>
        <v>151643.6</v>
      </c>
      <c r="AI1401" s="9">
        <f t="shared" si="535"/>
        <v>371956</v>
      </c>
      <c r="AJ1401" s="9">
        <f t="shared" si="536"/>
        <v>100142</v>
      </c>
      <c r="AK1401" s="9">
        <f t="shared" si="537"/>
        <v>243202</v>
      </c>
      <c r="AL1401" s="9">
        <f t="shared" si="538"/>
        <v>0</v>
      </c>
      <c r="AM1401" s="9">
        <f t="shared" si="539"/>
        <v>0</v>
      </c>
      <c r="AN1401" s="9">
        <f t="shared" si="540"/>
        <v>0</v>
      </c>
      <c r="AO1401" s="9">
        <f t="shared" si="541"/>
        <v>0</v>
      </c>
      <c r="AP1401" s="9">
        <f t="shared" si="542"/>
        <v>51501.599999999999</v>
      </c>
      <c r="AQ1401" s="9">
        <f t="shared" si="543"/>
        <v>128754</v>
      </c>
      <c r="AR1401" s="9">
        <f t="shared" si="544"/>
        <v>0</v>
      </c>
      <c r="AS1401" s="9">
        <f t="shared" si="545"/>
        <v>0</v>
      </c>
      <c r="AT1401" s="9">
        <f t="shared" si="546"/>
        <v>0</v>
      </c>
      <c r="AU1401" s="9">
        <f t="shared" si="547"/>
        <v>0</v>
      </c>
      <c r="AV1401" s="9">
        <f t="shared" si="548"/>
        <v>0</v>
      </c>
      <c r="AW1401" s="9">
        <f t="shared" si="549"/>
        <v>0</v>
      </c>
      <c r="AX1401" s="9">
        <f t="shared" si="550"/>
        <v>0</v>
      </c>
      <c r="AY1401" s="10">
        <f t="shared" si="551"/>
        <v>0</v>
      </c>
    </row>
    <row r="1402" spans="1:51" ht="15" customHeight="1">
      <c r="A1402" s="87">
        <v>1396</v>
      </c>
      <c r="B1402" s="85" t="str">
        <f t="shared" si="528"/>
        <v>0603451493</v>
      </c>
      <c r="C1402" s="13" t="str">
        <f t="shared" si="529"/>
        <v>060345149303</v>
      </c>
      <c r="D1402" s="13" t="str">
        <f t="shared" si="530"/>
        <v>06034514930301</v>
      </c>
      <c r="E1402" s="14"/>
      <c r="F1402" s="14" t="s">
        <v>1472</v>
      </c>
      <c r="G1402" s="14" t="s">
        <v>2830</v>
      </c>
      <c r="H1402" s="14" t="s">
        <v>2892</v>
      </c>
      <c r="I1402" s="14" t="s">
        <v>142</v>
      </c>
      <c r="J1402" s="14" t="s">
        <v>65</v>
      </c>
      <c r="K1402" s="15" t="s">
        <v>2893</v>
      </c>
      <c r="L1402" s="14" t="s">
        <v>950</v>
      </c>
      <c r="M1402" s="14">
        <v>1</v>
      </c>
      <c r="N1402" s="14" t="s">
        <v>950</v>
      </c>
      <c r="O1402" s="24">
        <f t="shared" si="531"/>
        <v>5</v>
      </c>
      <c r="P1402" s="24">
        <f t="shared" si="532"/>
        <v>12</v>
      </c>
      <c r="Q1402" s="24">
        <v>5</v>
      </c>
      <c r="R1402" s="16">
        <v>12</v>
      </c>
      <c r="S1402" s="69">
        <v>0</v>
      </c>
      <c r="T1402" s="70">
        <v>0</v>
      </c>
      <c r="U1402" s="24">
        <v>0</v>
      </c>
      <c r="V1402" s="24">
        <v>0</v>
      </c>
      <c r="W1402" s="69">
        <f t="shared" si="533"/>
        <v>0</v>
      </c>
      <c r="X1402" s="69">
        <f>VLOOKUP(D1402,'[1]Demanda Agregada Med. y MC'!$C$7:$O$3994,13,FALSE)</f>
        <v>0</v>
      </c>
      <c r="Y1402" s="24">
        <v>0</v>
      </c>
      <c r="Z1402" s="24">
        <v>0</v>
      </c>
      <c r="AA1402" s="24">
        <v>0</v>
      </c>
      <c r="AB1402" s="24">
        <v>0</v>
      </c>
      <c r="AC1402" s="24">
        <v>0</v>
      </c>
      <c r="AD1402" s="24">
        <v>0</v>
      </c>
      <c r="AE1402" s="26">
        <v>0</v>
      </c>
      <c r="AF1402" s="25">
        <v>0</v>
      </c>
      <c r="AG1402" s="22">
        <v>5980</v>
      </c>
      <c r="AH1402" s="20">
        <f t="shared" si="534"/>
        <v>29900</v>
      </c>
      <c r="AI1402" s="9">
        <f t="shared" si="535"/>
        <v>71760</v>
      </c>
      <c r="AJ1402" s="9">
        <f t="shared" si="536"/>
        <v>29900</v>
      </c>
      <c r="AK1402" s="9">
        <f t="shared" si="537"/>
        <v>71760</v>
      </c>
      <c r="AL1402" s="9">
        <f t="shared" si="538"/>
        <v>0</v>
      </c>
      <c r="AM1402" s="9">
        <f t="shared" si="539"/>
        <v>0</v>
      </c>
      <c r="AN1402" s="9">
        <f t="shared" si="540"/>
        <v>0</v>
      </c>
      <c r="AO1402" s="9">
        <f t="shared" si="541"/>
        <v>0</v>
      </c>
      <c r="AP1402" s="9">
        <f t="shared" si="542"/>
        <v>0</v>
      </c>
      <c r="AQ1402" s="9">
        <f t="shared" si="543"/>
        <v>0</v>
      </c>
      <c r="AR1402" s="9">
        <f t="shared" si="544"/>
        <v>0</v>
      </c>
      <c r="AS1402" s="9">
        <f t="shared" si="545"/>
        <v>0</v>
      </c>
      <c r="AT1402" s="9">
        <f t="shared" si="546"/>
        <v>0</v>
      </c>
      <c r="AU1402" s="9">
        <f t="shared" si="547"/>
        <v>0</v>
      </c>
      <c r="AV1402" s="9">
        <f t="shared" si="548"/>
        <v>0</v>
      </c>
      <c r="AW1402" s="9">
        <f t="shared" si="549"/>
        <v>0</v>
      </c>
      <c r="AX1402" s="9">
        <f t="shared" si="550"/>
        <v>0</v>
      </c>
      <c r="AY1402" s="10">
        <f t="shared" si="551"/>
        <v>0</v>
      </c>
    </row>
    <row r="1403" spans="1:51" ht="15" customHeight="1">
      <c r="A1403" s="87">
        <v>1397</v>
      </c>
      <c r="B1403" s="85" t="str">
        <f t="shared" si="528"/>
        <v>0603451501</v>
      </c>
      <c r="C1403" s="13" t="str">
        <f t="shared" si="529"/>
        <v>060345150101</v>
      </c>
      <c r="D1403" s="13" t="str">
        <f t="shared" si="530"/>
        <v>06034515010101</v>
      </c>
      <c r="E1403" s="14"/>
      <c r="F1403" s="14" t="s">
        <v>1472</v>
      </c>
      <c r="G1403" s="14" t="s">
        <v>2830</v>
      </c>
      <c r="H1403" s="14" t="s">
        <v>2894</v>
      </c>
      <c r="I1403" s="14" t="s">
        <v>65</v>
      </c>
      <c r="J1403" s="14" t="s">
        <v>65</v>
      </c>
      <c r="K1403" s="15" t="s">
        <v>2895</v>
      </c>
      <c r="L1403" s="14" t="s">
        <v>950</v>
      </c>
      <c r="M1403" s="14">
        <v>1</v>
      </c>
      <c r="N1403" s="14" t="s">
        <v>950</v>
      </c>
      <c r="O1403" s="24">
        <f t="shared" si="531"/>
        <v>22</v>
      </c>
      <c r="P1403" s="24">
        <f t="shared" si="532"/>
        <v>55</v>
      </c>
      <c r="Q1403" s="24">
        <v>22</v>
      </c>
      <c r="R1403" s="16">
        <v>55</v>
      </c>
      <c r="S1403" s="69">
        <v>0</v>
      </c>
      <c r="T1403" s="70">
        <v>0</v>
      </c>
      <c r="U1403" s="24">
        <v>0</v>
      </c>
      <c r="V1403" s="24">
        <v>0</v>
      </c>
      <c r="W1403" s="69">
        <f t="shared" si="533"/>
        <v>0</v>
      </c>
      <c r="X1403" s="69">
        <f>VLOOKUP(D1403,'[1]Demanda Agregada Med. y MC'!$C$7:$O$3994,13,FALSE)</f>
        <v>0</v>
      </c>
      <c r="Y1403" s="24">
        <v>0</v>
      </c>
      <c r="Z1403" s="24">
        <v>0</v>
      </c>
      <c r="AA1403" s="24">
        <v>0</v>
      </c>
      <c r="AB1403" s="24">
        <v>0</v>
      </c>
      <c r="AC1403" s="24">
        <v>0</v>
      </c>
      <c r="AD1403" s="24">
        <v>0</v>
      </c>
      <c r="AE1403" s="26">
        <v>0</v>
      </c>
      <c r="AF1403" s="25">
        <v>0</v>
      </c>
      <c r="AG1403" s="22">
        <v>5980</v>
      </c>
      <c r="AH1403" s="20">
        <f t="shared" si="534"/>
        <v>131560</v>
      </c>
      <c r="AI1403" s="9">
        <f t="shared" si="535"/>
        <v>328900</v>
      </c>
      <c r="AJ1403" s="9">
        <f t="shared" si="536"/>
        <v>131560</v>
      </c>
      <c r="AK1403" s="9">
        <f t="shared" si="537"/>
        <v>328900</v>
      </c>
      <c r="AL1403" s="9">
        <f t="shared" si="538"/>
        <v>0</v>
      </c>
      <c r="AM1403" s="9">
        <f t="shared" si="539"/>
        <v>0</v>
      </c>
      <c r="AN1403" s="9">
        <f t="shared" si="540"/>
        <v>0</v>
      </c>
      <c r="AO1403" s="9">
        <f t="shared" si="541"/>
        <v>0</v>
      </c>
      <c r="AP1403" s="9">
        <f t="shared" si="542"/>
        <v>0</v>
      </c>
      <c r="AQ1403" s="9">
        <f t="shared" si="543"/>
        <v>0</v>
      </c>
      <c r="AR1403" s="9">
        <f t="shared" si="544"/>
        <v>0</v>
      </c>
      <c r="AS1403" s="9">
        <f t="shared" si="545"/>
        <v>0</v>
      </c>
      <c r="AT1403" s="9">
        <f t="shared" si="546"/>
        <v>0</v>
      </c>
      <c r="AU1403" s="9">
        <f t="shared" si="547"/>
        <v>0</v>
      </c>
      <c r="AV1403" s="9">
        <f t="shared" si="548"/>
        <v>0</v>
      </c>
      <c r="AW1403" s="9">
        <f t="shared" si="549"/>
        <v>0</v>
      </c>
      <c r="AX1403" s="9">
        <f t="shared" si="550"/>
        <v>0</v>
      </c>
      <c r="AY1403" s="10">
        <f t="shared" si="551"/>
        <v>0</v>
      </c>
    </row>
    <row r="1404" spans="1:51" ht="15" customHeight="1">
      <c r="A1404" s="87">
        <v>1398</v>
      </c>
      <c r="B1404" s="85" t="str">
        <f t="shared" si="528"/>
        <v>0603451519</v>
      </c>
      <c r="C1404" s="13" t="str">
        <f t="shared" si="529"/>
        <v>060345151903</v>
      </c>
      <c r="D1404" s="13" t="str">
        <f t="shared" si="530"/>
        <v>06034515190301</v>
      </c>
      <c r="E1404" s="14"/>
      <c r="F1404" s="14" t="s">
        <v>1472</v>
      </c>
      <c r="G1404" s="14" t="s">
        <v>2830</v>
      </c>
      <c r="H1404" s="14" t="s">
        <v>2896</v>
      </c>
      <c r="I1404" s="14" t="s">
        <v>142</v>
      </c>
      <c r="J1404" s="14" t="s">
        <v>65</v>
      </c>
      <c r="K1404" s="15" t="s">
        <v>2897</v>
      </c>
      <c r="L1404" s="14" t="s">
        <v>950</v>
      </c>
      <c r="M1404" s="14">
        <v>1</v>
      </c>
      <c r="N1404" s="14" t="s">
        <v>950</v>
      </c>
      <c r="O1404" s="24">
        <f t="shared" si="531"/>
        <v>2</v>
      </c>
      <c r="P1404" s="24">
        <f t="shared" si="532"/>
        <v>3</v>
      </c>
      <c r="Q1404" s="24">
        <v>2</v>
      </c>
      <c r="R1404" s="16">
        <v>3</v>
      </c>
      <c r="S1404" s="69">
        <v>0</v>
      </c>
      <c r="T1404" s="70">
        <v>0</v>
      </c>
      <c r="U1404" s="24">
        <v>0</v>
      </c>
      <c r="V1404" s="24">
        <v>0</v>
      </c>
      <c r="W1404" s="69">
        <f t="shared" si="533"/>
        <v>0</v>
      </c>
      <c r="X1404" s="69">
        <f>VLOOKUP(D1404,'[1]Demanda Agregada Med. y MC'!$C$7:$O$3994,13,FALSE)</f>
        <v>0</v>
      </c>
      <c r="Y1404" s="24">
        <v>0</v>
      </c>
      <c r="Z1404" s="24">
        <v>0</v>
      </c>
      <c r="AA1404" s="24">
        <v>0</v>
      </c>
      <c r="AB1404" s="24">
        <v>0</v>
      </c>
      <c r="AC1404" s="24">
        <v>0</v>
      </c>
      <c r="AD1404" s="24">
        <v>0</v>
      </c>
      <c r="AE1404" s="26">
        <v>0</v>
      </c>
      <c r="AF1404" s="25">
        <v>0</v>
      </c>
      <c r="AG1404" s="22">
        <v>5980</v>
      </c>
      <c r="AH1404" s="20">
        <f t="shared" si="534"/>
        <v>11960</v>
      </c>
      <c r="AI1404" s="9">
        <f t="shared" si="535"/>
        <v>17940</v>
      </c>
      <c r="AJ1404" s="9">
        <f t="shared" si="536"/>
        <v>11960</v>
      </c>
      <c r="AK1404" s="9">
        <f t="shared" si="537"/>
        <v>17940</v>
      </c>
      <c r="AL1404" s="9">
        <f t="shared" si="538"/>
        <v>0</v>
      </c>
      <c r="AM1404" s="9">
        <f t="shared" si="539"/>
        <v>0</v>
      </c>
      <c r="AN1404" s="9">
        <f t="shared" si="540"/>
        <v>0</v>
      </c>
      <c r="AO1404" s="9">
        <f t="shared" si="541"/>
        <v>0</v>
      </c>
      <c r="AP1404" s="9">
        <f t="shared" si="542"/>
        <v>0</v>
      </c>
      <c r="AQ1404" s="9">
        <f t="shared" si="543"/>
        <v>0</v>
      </c>
      <c r="AR1404" s="9">
        <f t="shared" si="544"/>
        <v>0</v>
      </c>
      <c r="AS1404" s="9">
        <f t="shared" si="545"/>
        <v>0</v>
      </c>
      <c r="AT1404" s="9">
        <f t="shared" si="546"/>
        <v>0</v>
      </c>
      <c r="AU1404" s="9">
        <f t="shared" si="547"/>
        <v>0</v>
      </c>
      <c r="AV1404" s="9">
        <f t="shared" si="548"/>
        <v>0</v>
      </c>
      <c r="AW1404" s="9">
        <f t="shared" si="549"/>
        <v>0</v>
      </c>
      <c r="AX1404" s="9">
        <f t="shared" si="550"/>
        <v>0</v>
      </c>
      <c r="AY1404" s="10">
        <f t="shared" si="551"/>
        <v>0</v>
      </c>
    </row>
    <row r="1405" spans="1:51" ht="15" customHeight="1">
      <c r="A1405" s="87">
        <v>1399</v>
      </c>
      <c r="B1405" s="85" t="str">
        <f t="shared" si="528"/>
        <v>0603451642</v>
      </c>
      <c r="C1405" s="13" t="str">
        <f t="shared" si="529"/>
        <v>060345164212</v>
      </c>
      <c r="D1405" s="13" t="str">
        <f t="shared" si="530"/>
        <v>06034516421201</v>
      </c>
      <c r="E1405" s="14">
        <v>25400100</v>
      </c>
      <c r="F1405" s="14" t="s">
        <v>1472</v>
      </c>
      <c r="G1405" s="14" t="s">
        <v>2830</v>
      </c>
      <c r="H1405" s="14" t="s">
        <v>2898</v>
      </c>
      <c r="I1405" s="14" t="s">
        <v>1483</v>
      </c>
      <c r="J1405" s="14" t="s">
        <v>65</v>
      </c>
      <c r="K1405" s="15" t="s">
        <v>2899</v>
      </c>
      <c r="L1405" s="14" t="s">
        <v>70</v>
      </c>
      <c r="M1405" s="14">
        <v>1</v>
      </c>
      <c r="N1405" s="14" t="s">
        <v>70</v>
      </c>
      <c r="O1405" s="24">
        <f t="shared" si="531"/>
        <v>42</v>
      </c>
      <c r="P1405" s="24">
        <f t="shared" si="532"/>
        <v>103</v>
      </c>
      <c r="Q1405" s="24">
        <v>42</v>
      </c>
      <c r="R1405" s="16">
        <v>103</v>
      </c>
      <c r="S1405" s="69">
        <v>0</v>
      </c>
      <c r="T1405" s="70">
        <v>0</v>
      </c>
      <c r="U1405" s="24">
        <v>0</v>
      </c>
      <c r="V1405" s="24">
        <v>0</v>
      </c>
      <c r="W1405" s="69">
        <f t="shared" si="533"/>
        <v>0</v>
      </c>
      <c r="X1405" s="69">
        <f>VLOOKUP(D1405,'[1]Demanda Agregada Med. y MC'!$C$7:$O$3994,13,FALSE)</f>
        <v>0</v>
      </c>
      <c r="Y1405" s="24">
        <v>0</v>
      </c>
      <c r="Z1405" s="24">
        <v>0</v>
      </c>
      <c r="AA1405" s="24">
        <v>0</v>
      </c>
      <c r="AB1405" s="24">
        <v>0</v>
      </c>
      <c r="AC1405" s="24">
        <v>0</v>
      </c>
      <c r="AD1405" s="24">
        <v>0</v>
      </c>
      <c r="AE1405" s="26">
        <v>0</v>
      </c>
      <c r="AF1405" s="25">
        <v>0</v>
      </c>
      <c r="AG1405" s="22">
        <v>1644.96</v>
      </c>
      <c r="AH1405" s="20">
        <f t="shared" si="534"/>
        <v>69088.320000000007</v>
      </c>
      <c r="AI1405" s="9">
        <f t="shared" si="535"/>
        <v>169430.88</v>
      </c>
      <c r="AJ1405" s="9">
        <f t="shared" si="536"/>
        <v>69088.320000000007</v>
      </c>
      <c r="AK1405" s="9">
        <f t="shared" si="537"/>
        <v>169430.88</v>
      </c>
      <c r="AL1405" s="9">
        <f t="shared" si="538"/>
        <v>0</v>
      </c>
      <c r="AM1405" s="9">
        <f t="shared" si="539"/>
        <v>0</v>
      </c>
      <c r="AN1405" s="9">
        <f t="shared" si="540"/>
        <v>0</v>
      </c>
      <c r="AO1405" s="9">
        <f t="shared" si="541"/>
        <v>0</v>
      </c>
      <c r="AP1405" s="9">
        <f t="shared" si="542"/>
        <v>0</v>
      </c>
      <c r="AQ1405" s="9">
        <f t="shared" si="543"/>
        <v>0</v>
      </c>
      <c r="AR1405" s="9">
        <f t="shared" si="544"/>
        <v>0</v>
      </c>
      <c r="AS1405" s="9">
        <f t="shared" si="545"/>
        <v>0</v>
      </c>
      <c r="AT1405" s="9">
        <f t="shared" si="546"/>
        <v>0</v>
      </c>
      <c r="AU1405" s="9">
        <f t="shared" si="547"/>
        <v>0</v>
      </c>
      <c r="AV1405" s="9">
        <f t="shared" si="548"/>
        <v>0</v>
      </c>
      <c r="AW1405" s="9">
        <f t="shared" si="549"/>
        <v>0</v>
      </c>
      <c r="AX1405" s="9">
        <f t="shared" si="550"/>
        <v>0</v>
      </c>
      <c r="AY1405" s="10">
        <f t="shared" si="551"/>
        <v>0</v>
      </c>
    </row>
    <row r="1406" spans="1:51" ht="15" customHeight="1">
      <c r="A1406" s="87">
        <v>1400</v>
      </c>
      <c r="B1406" s="85" t="str">
        <f t="shared" si="528"/>
        <v>0603451659</v>
      </c>
      <c r="C1406" s="13" t="str">
        <f t="shared" si="529"/>
        <v>060345165911</v>
      </c>
      <c r="D1406" s="13" t="str">
        <f t="shared" si="530"/>
        <v>06034516591101</v>
      </c>
      <c r="E1406" s="14">
        <v>25400100</v>
      </c>
      <c r="F1406" s="14" t="s">
        <v>1472</v>
      </c>
      <c r="G1406" s="14" t="s">
        <v>2830</v>
      </c>
      <c r="H1406" s="14" t="s">
        <v>2900</v>
      </c>
      <c r="I1406" s="14" t="s">
        <v>1474</v>
      </c>
      <c r="J1406" s="14" t="s">
        <v>65</v>
      </c>
      <c r="K1406" s="15" t="s">
        <v>2901</v>
      </c>
      <c r="L1406" s="14" t="s">
        <v>70</v>
      </c>
      <c r="M1406" s="14">
        <v>1</v>
      </c>
      <c r="N1406" s="14" t="s">
        <v>70</v>
      </c>
      <c r="O1406" s="24">
        <f t="shared" si="531"/>
        <v>17</v>
      </c>
      <c r="P1406" s="24">
        <f t="shared" si="532"/>
        <v>42</v>
      </c>
      <c r="Q1406" s="24">
        <v>17</v>
      </c>
      <c r="R1406" s="16">
        <v>42</v>
      </c>
      <c r="S1406" s="69">
        <v>0</v>
      </c>
      <c r="T1406" s="70">
        <v>0</v>
      </c>
      <c r="U1406" s="24">
        <v>0</v>
      </c>
      <c r="V1406" s="24">
        <v>0</v>
      </c>
      <c r="W1406" s="69">
        <f t="shared" si="533"/>
        <v>0</v>
      </c>
      <c r="X1406" s="69">
        <f>VLOOKUP(D1406,'[1]Demanda Agregada Med. y MC'!$C$7:$O$3994,13,FALSE)</f>
        <v>0</v>
      </c>
      <c r="Y1406" s="24">
        <v>0</v>
      </c>
      <c r="Z1406" s="24">
        <v>0</v>
      </c>
      <c r="AA1406" s="24">
        <v>0</v>
      </c>
      <c r="AB1406" s="24">
        <v>0</v>
      </c>
      <c r="AC1406" s="24">
        <v>0</v>
      </c>
      <c r="AD1406" s="24">
        <v>0</v>
      </c>
      <c r="AE1406" s="26">
        <v>0</v>
      </c>
      <c r="AF1406" s="25">
        <v>0</v>
      </c>
      <c r="AG1406" s="22">
        <v>1644.96</v>
      </c>
      <c r="AH1406" s="20">
        <f t="shared" si="534"/>
        <v>27964.32</v>
      </c>
      <c r="AI1406" s="9">
        <f t="shared" si="535"/>
        <v>69088.320000000007</v>
      </c>
      <c r="AJ1406" s="9">
        <f t="shared" si="536"/>
        <v>27964.32</v>
      </c>
      <c r="AK1406" s="9">
        <f t="shared" si="537"/>
        <v>69088.320000000007</v>
      </c>
      <c r="AL1406" s="9">
        <f t="shared" si="538"/>
        <v>0</v>
      </c>
      <c r="AM1406" s="9">
        <f t="shared" si="539"/>
        <v>0</v>
      </c>
      <c r="AN1406" s="9">
        <f t="shared" si="540"/>
        <v>0</v>
      </c>
      <c r="AO1406" s="9">
        <f t="shared" si="541"/>
        <v>0</v>
      </c>
      <c r="AP1406" s="9">
        <f t="shared" si="542"/>
        <v>0</v>
      </c>
      <c r="AQ1406" s="9">
        <f t="shared" si="543"/>
        <v>0</v>
      </c>
      <c r="AR1406" s="9">
        <f t="shared" si="544"/>
        <v>0</v>
      </c>
      <c r="AS1406" s="9">
        <f t="shared" si="545"/>
        <v>0</v>
      </c>
      <c r="AT1406" s="9">
        <f t="shared" si="546"/>
        <v>0</v>
      </c>
      <c r="AU1406" s="9">
        <f t="shared" si="547"/>
        <v>0</v>
      </c>
      <c r="AV1406" s="9">
        <f t="shared" si="548"/>
        <v>0</v>
      </c>
      <c r="AW1406" s="9">
        <f t="shared" si="549"/>
        <v>0</v>
      </c>
      <c r="AX1406" s="9">
        <f t="shared" si="550"/>
        <v>0</v>
      </c>
      <c r="AY1406" s="10">
        <f t="shared" si="551"/>
        <v>0</v>
      </c>
    </row>
    <row r="1407" spans="1:51" ht="15" customHeight="1">
      <c r="A1407" s="87">
        <v>1401</v>
      </c>
      <c r="B1407" s="85" t="str">
        <f t="shared" si="528"/>
        <v>0603451774</v>
      </c>
      <c r="C1407" s="13" t="str">
        <f t="shared" si="529"/>
        <v>060345177401</v>
      </c>
      <c r="D1407" s="13" t="str">
        <f t="shared" si="530"/>
        <v>06034517740101</v>
      </c>
      <c r="E1407" s="14">
        <v>25400068</v>
      </c>
      <c r="F1407" s="14" t="s">
        <v>1472</v>
      </c>
      <c r="G1407" s="14" t="s">
        <v>2830</v>
      </c>
      <c r="H1407" s="14" t="s">
        <v>413</v>
      </c>
      <c r="I1407" s="14" t="s">
        <v>65</v>
      </c>
      <c r="J1407" s="14" t="s">
        <v>65</v>
      </c>
      <c r="K1407" s="15" t="s">
        <v>2902</v>
      </c>
      <c r="L1407" s="14" t="s">
        <v>950</v>
      </c>
      <c r="M1407" s="14">
        <v>1</v>
      </c>
      <c r="N1407" s="14" t="s">
        <v>950</v>
      </c>
      <c r="O1407" s="24">
        <f t="shared" si="531"/>
        <v>111</v>
      </c>
      <c r="P1407" s="24">
        <f t="shared" si="532"/>
        <v>276</v>
      </c>
      <c r="Q1407" s="24">
        <v>111</v>
      </c>
      <c r="R1407" s="16">
        <v>276</v>
      </c>
      <c r="S1407" s="69">
        <v>0</v>
      </c>
      <c r="T1407" s="70">
        <v>0</v>
      </c>
      <c r="U1407" s="24">
        <v>0</v>
      </c>
      <c r="V1407" s="24">
        <v>0</v>
      </c>
      <c r="W1407" s="69">
        <f t="shared" si="533"/>
        <v>0</v>
      </c>
      <c r="X1407" s="69">
        <f>VLOOKUP(D1407,'[1]Demanda Agregada Med. y MC'!$C$7:$O$3994,13,FALSE)</f>
        <v>0</v>
      </c>
      <c r="Y1407" s="24">
        <v>0</v>
      </c>
      <c r="Z1407" s="24">
        <v>0</v>
      </c>
      <c r="AA1407" s="24">
        <v>0</v>
      </c>
      <c r="AB1407" s="24">
        <v>0</v>
      </c>
      <c r="AC1407" s="24">
        <v>0</v>
      </c>
      <c r="AD1407" s="24">
        <v>0</v>
      </c>
      <c r="AE1407" s="26">
        <v>0</v>
      </c>
      <c r="AF1407" s="25">
        <v>0</v>
      </c>
      <c r="AG1407" s="22">
        <v>3387.44</v>
      </c>
      <c r="AH1407" s="20">
        <f t="shared" si="534"/>
        <v>376005.84</v>
      </c>
      <c r="AI1407" s="9">
        <f t="shared" si="535"/>
        <v>934933.44000000006</v>
      </c>
      <c r="AJ1407" s="9">
        <f t="shared" si="536"/>
        <v>376005.84</v>
      </c>
      <c r="AK1407" s="9">
        <f t="shared" si="537"/>
        <v>934933.44000000006</v>
      </c>
      <c r="AL1407" s="9">
        <f t="shared" si="538"/>
        <v>0</v>
      </c>
      <c r="AM1407" s="9">
        <f t="shared" si="539"/>
        <v>0</v>
      </c>
      <c r="AN1407" s="9">
        <f t="shared" si="540"/>
        <v>0</v>
      </c>
      <c r="AO1407" s="9">
        <f t="shared" si="541"/>
        <v>0</v>
      </c>
      <c r="AP1407" s="9">
        <f t="shared" si="542"/>
        <v>0</v>
      </c>
      <c r="AQ1407" s="9">
        <f t="shared" si="543"/>
        <v>0</v>
      </c>
      <c r="AR1407" s="9">
        <f t="shared" si="544"/>
        <v>0</v>
      </c>
      <c r="AS1407" s="9">
        <f t="shared" si="545"/>
        <v>0</v>
      </c>
      <c r="AT1407" s="9">
        <f t="shared" si="546"/>
        <v>0</v>
      </c>
      <c r="AU1407" s="9">
        <f t="shared" si="547"/>
        <v>0</v>
      </c>
      <c r="AV1407" s="9">
        <f t="shared" si="548"/>
        <v>0</v>
      </c>
      <c r="AW1407" s="9">
        <f t="shared" si="549"/>
        <v>0</v>
      </c>
      <c r="AX1407" s="9">
        <f t="shared" si="550"/>
        <v>0</v>
      </c>
      <c r="AY1407" s="10">
        <f t="shared" si="551"/>
        <v>0</v>
      </c>
    </row>
    <row r="1408" spans="1:51" ht="15" customHeight="1">
      <c r="A1408" s="87">
        <v>1402</v>
      </c>
      <c r="B1408" s="85" t="str">
        <f t="shared" si="528"/>
        <v>0603451865</v>
      </c>
      <c r="C1408" s="13" t="str">
        <f t="shared" si="529"/>
        <v>060345186511</v>
      </c>
      <c r="D1408" s="13" t="str">
        <f t="shared" si="530"/>
        <v>06034518651101</v>
      </c>
      <c r="E1408" s="14"/>
      <c r="F1408" s="14" t="s">
        <v>1472</v>
      </c>
      <c r="G1408" s="14" t="s">
        <v>2830</v>
      </c>
      <c r="H1408" s="14" t="s">
        <v>2903</v>
      </c>
      <c r="I1408" s="14" t="s">
        <v>1474</v>
      </c>
      <c r="J1408" s="14" t="s">
        <v>65</v>
      </c>
      <c r="K1408" s="15" t="s">
        <v>2904</v>
      </c>
      <c r="L1408" s="14" t="s">
        <v>950</v>
      </c>
      <c r="M1408" s="14">
        <v>1</v>
      </c>
      <c r="N1408" s="14" t="s">
        <v>950</v>
      </c>
      <c r="O1408" s="24">
        <f t="shared" si="531"/>
        <v>13807.9</v>
      </c>
      <c r="P1408" s="24">
        <f t="shared" si="532"/>
        <v>34306.5</v>
      </c>
      <c r="Q1408" s="24">
        <v>7431</v>
      </c>
      <c r="R1408" s="16">
        <v>18576</v>
      </c>
      <c r="S1408" s="69">
        <v>1820</v>
      </c>
      <c r="T1408" s="70">
        <v>4550</v>
      </c>
      <c r="U1408" s="24">
        <v>3993.6000000000004</v>
      </c>
      <c r="V1408" s="24">
        <v>9984</v>
      </c>
      <c r="W1408" s="69">
        <f t="shared" si="533"/>
        <v>139.80000000000001</v>
      </c>
      <c r="X1408" s="69">
        <f>VLOOKUP(D1408,'[1]Demanda Agregada Med. y MC'!$C$7:$O$3994,13,FALSE)</f>
        <v>349.5</v>
      </c>
      <c r="Y1408" s="24">
        <v>0</v>
      </c>
      <c r="Z1408" s="24">
        <v>0</v>
      </c>
      <c r="AA1408" s="24">
        <v>0</v>
      </c>
      <c r="AB1408" s="24">
        <v>0</v>
      </c>
      <c r="AC1408" s="24">
        <v>423.5</v>
      </c>
      <c r="AD1408" s="24">
        <v>847</v>
      </c>
      <c r="AE1408" s="26">
        <v>0</v>
      </c>
      <c r="AF1408" s="25">
        <v>0</v>
      </c>
      <c r="AG1408" s="22">
        <v>61.961999999999996</v>
      </c>
      <c r="AH1408" s="20">
        <f t="shared" si="534"/>
        <v>855565.09979999997</v>
      </c>
      <c r="AI1408" s="9">
        <f t="shared" si="535"/>
        <v>2125699.3529999997</v>
      </c>
      <c r="AJ1408" s="9">
        <f t="shared" si="536"/>
        <v>460439.62199999997</v>
      </c>
      <c r="AK1408" s="9">
        <f t="shared" si="537"/>
        <v>1151006.112</v>
      </c>
      <c r="AL1408" s="9">
        <f t="shared" si="538"/>
        <v>112770.84</v>
      </c>
      <c r="AM1408" s="9">
        <f t="shared" si="539"/>
        <v>281927.09999999998</v>
      </c>
      <c r="AN1408" s="9">
        <f t="shared" si="540"/>
        <v>247451.44320000001</v>
      </c>
      <c r="AO1408" s="9">
        <f t="shared" si="541"/>
        <v>618628.60800000001</v>
      </c>
      <c r="AP1408" s="9">
        <f t="shared" si="542"/>
        <v>8662.2875999999997</v>
      </c>
      <c r="AQ1408" s="9">
        <f t="shared" si="543"/>
        <v>21655.718999999997</v>
      </c>
      <c r="AR1408" s="9">
        <f t="shared" si="544"/>
        <v>0</v>
      </c>
      <c r="AS1408" s="9">
        <f t="shared" si="545"/>
        <v>0</v>
      </c>
      <c r="AT1408" s="9">
        <f t="shared" si="546"/>
        <v>0</v>
      </c>
      <c r="AU1408" s="9">
        <f t="shared" si="547"/>
        <v>0</v>
      </c>
      <c r="AV1408" s="9">
        <f t="shared" si="548"/>
        <v>26240.906999999999</v>
      </c>
      <c r="AW1408" s="9">
        <f t="shared" si="549"/>
        <v>52481.813999999998</v>
      </c>
      <c r="AX1408" s="9">
        <f t="shared" si="550"/>
        <v>0</v>
      </c>
      <c r="AY1408" s="10">
        <f t="shared" si="551"/>
        <v>0</v>
      </c>
    </row>
    <row r="1409" spans="1:51" ht="15" customHeight="1">
      <c r="A1409" s="87">
        <v>1403</v>
      </c>
      <c r="B1409" s="85" t="str">
        <f t="shared" si="528"/>
        <v>0603451873</v>
      </c>
      <c r="C1409" s="13" t="str">
        <f t="shared" si="529"/>
        <v>060345187311</v>
      </c>
      <c r="D1409" s="13" t="str">
        <f t="shared" si="530"/>
        <v>06034518731101</v>
      </c>
      <c r="E1409" s="14"/>
      <c r="F1409" s="14" t="s">
        <v>1472</v>
      </c>
      <c r="G1409" s="14" t="s">
        <v>2830</v>
      </c>
      <c r="H1409" s="14" t="s">
        <v>2905</v>
      </c>
      <c r="I1409" s="14" t="s">
        <v>1474</v>
      </c>
      <c r="J1409" s="14" t="s">
        <v>65</v>
      </c>
      <c r="K1409" s="15" t="s">
        <v>2906</v>
      </c>
      <c r="L1409" s="14" t="s">
        <v>950</v>
      </c>
      <c r="M1409" s="14">
        <v>1</v>
      </c>
      <c r="N1409" s="14" t="s">
        <v>950</v>
      </c>
      <c r="O1409" s="24">
        <f t="shared" si="531"/>
        <v>18362</v>
      </c>
      <c r="P1409" s="24">
        <f t="shared" si="532"/>
        <v>45717.5</v>
      </c>
      <c r="Q1409" s="24">
        <v>11116</v>
      </c>
      <c r="R1409" s="16">
        <v>27790</v>
      </c>
      <c r="S1409" s="69">
        <v>2660</v>
      </c>
      <c r="T1409" s="70">
        <v>6650</v>
      </c>
      <c r="U1409" s="24">
        <v>4059.6000000000004</v>
      </c>
      <c r="V1409" s="24">
        <v>10149</v>
      </c>
      <c r="W1409" s="69">
        <f t="shared" si="533"/>
        <v>151.4</v>
      </c>
      <c r="X1409" s="69">
        <f>VLOOKUP(D1409,'[1]Demanda Agregada Med. y MC'!$C$7:$O$3994,13,FALSE)</f>
        <v>378.5</v>
      </c>
      <c r="Y1409" s="24">
        <v>0</v>
      </c>
      <c r="Z1409" s="24">
        <v>0</v>
      </c>
      <c r="AA1409" s="24">
        <v>0</v>
      </c>
      <c r="AB1409" s="24">
        <v>0</v>
      </c>
      <c r="AC1409" s="24">
        <v>349</v>
      </c>
      <c r="AD1409" s="24">
        <v>698</v>
      </c>
      <c r="AE1409" s="26">
        <v>26</v>
      </c>
      <c r="AF1409" s="25">
        <v>52</v>
      </c>
      <c r="AG1409" s="22">
        <v>66.037599999999998</v>
      </c>
      <c r="AH1409" s="20">
        <f t="shared" si="534"/>
        <v>1212582.4112</v>
      </c>
      <c r="AI1409" s="9">
        <f t="shared" si="535"/>
        <v>3019073.9780000001</v>
      </c>
      <c r="AJ1409" s="9">
        <f t="shared" si="536"/>
        <v>734073.96159999992</v>
      </c>
      <c r="AK1409" s="9">
        <f t="shared" si="537"/>
        <v>1835184.9039999999</v>
      </c>
      <c r="AL1409" s="9">
        <f t="shared" si="538"/>
        <v>175660.016</v>
      </c>
      <c r="AM1409" s="9">
        <f t="shared" si="539"/>
        <v>439150.04</v>
      </c>
      <c r="AN1409" s="9">
        <f t="shared" si="540"/>
        <v>268086.24096000002</v>
      </c>
      <c r="AO1409" s="9">
        <f t="shared" si="541"/>
        <v>670215.60239999997</v>
      </c>
      <c r="AP1409" s="9">
        <f t="shared" si="542"/>
        <v>9998.0926400000008</v>
      </c>
      <c r="AQ1409" s="9">
        <f t="shared" si="543"/>
        <v>24995.231599999999</v>
      </c>
      <c r="AR1409" s="9">
        <f t="shared" si="544"/>
        <v>0</v>
      </c>
      <c r="AS1409" s="9">
        <f t="shared" si="545"/>
        <v>0</v>
      </c>
      <c r="AT1409" s="9">
        <f t="shared" si="546"/>
        <v>0</v>
      </c>
      <c r="AU1409" s="9">
        <f t="shared" si="547"/>
        <v>0</v>
      </c>
      <c r="AV1409" s="9">
        <f t="shared" si="548"/>
        <v>23047.1224</v>
      </c>
      <c r="AW1409" s="9">
        <f t="shared" si="549"/>
        <v>46094.2448</v>
      </c>
      <c r="AX1409" s="9">
        <f t="shared" si="550"/>
        <v>1716.9775999999999</v>
      </c>
      <c r="AY1409" s="10">
        <f t="shared" si="551"/>
        <v>3433.9551999999999</v>
      </c>
    </row>
    <row r="1410" spans="1:51" ht="15" customHeight="1">
      <c r="A1410" s="87">
        <v>1404</v>
      </c>
      <c r="B1410" s="85" t="str">
        <f t="shared" si="528"/>
        <v>0603451881</v>
      </c>
      <c r="C1410" s="13" t="str">
        <f t="shared" si="529"/>
        <v>060345188111</v>
      </c>
      <c r="D1410" s="13" t="str">
        <f t="shared" si="530"/>
        <v>06034518811101</v>
      </c>
      <c r="E1410" s="14"/>
      <c r="F1410" s="14" t="s">
        <v>1472</v>
      </c>
      <c r="G1410" s="14" t="s">
        <v>2830</v>
      </c>
      <c r="H1410" s="14" t="s">
        <v>2907</v>
      </c>
      <c r="I1410" s="14" t="s">
        <v>1474</v>
      </c>
      <c r="J1410" s="14" t="s">
        <v>65</v>
      </c>
      <c r="K1410" s="15" t="s">
        <v>2908</v>
      </c>
      <c r="L1410" s="14" t="s">
        <v>70</v>
      </c>
      <c r="M1410" s="14">
        <v>1</v>
      </c>
      <c r="N1410" s="14" t="s">
        <v>70</v>
      </c>
      <c r="O1410" s="24">
        <f t="shared" si="531"/>
        <v>5.8000000000000007</v>
      </c>
      <c r="P1410" s="24">
        <f t="shared" si="532"/>
        <v>13</v>
      </c>
      <c r="Q1410" s="24">
        <v>3</v>
      </c>
      <c r="R1410" s="16">
        <v>6</v>
      </c>
      <c r="S1410" s="69">
        <v>0</v>
      </c>
      <c r="T1410" s="70">
        <v>0</v>
      </c>
      <c r="U1410" s="24">
        <v>0</v>
      </c>
      <c r="V1410" s="24">
        <v>0</v>
      </c>
      <c r="W1410" s="69">
        <f t="shared" si="533"/>
        <v>2.8000000000000003</v>
      </c>
      <c r="X1410" s="69">
        <f>VLOOKUP(D1410,'[1]Demanda Agregada Med. y MC'!$C$7:$O$3994,13,FALSE)</f>
        <v>7</v>
      </c>
      <c r="Y1410" s="24">
        <v>0</v>
      </c>
      <c r="Z1410" s="24">
        <v>0</v>
      </c>
      <c r="AA1410" s="24">
        <v>0</v>
      </c>
      <c r="AB1410" s="24">
        <v>0</v>
      </c>
      <c r="AC1410" s="24">
        <v>0</v>
      </c>
      <c r="AD1410" s="24">
        <v>0</v>
      </c>
      <c r="AE1410" s="26">
        <v>0</v>
      </c>
      <c r="AF1410" s="25">
        <v>0</v>
      </c>
      <c r="AG1410" s="22">
        <v>3330.4</v>
      </c>
      <c r="AH1410" s="20">
        <f t="shared" si="534"/>
        <v>19316.320000000003</v>
      </c>
      <c r="AI1410" s="9">
        <f t="shared" si="535"/>
        <v>43295.200000000004</v>
      </c>
      <c r="AJ1410" s="9">
        <f t="shared" si="536"/>
        <v>9991.2000000000007</v>
      </c>
      <c r="AK1410" s="9">
        <f t="shared" si="537"/>
        <v>19982.400000000001</v>
      </c>
      <c r="AL1410" s="9">
        <f t="shared" si="538"/>
        <v>0</v>
      </c>
      <c r="AM1410" s="9">
        <f t="shared" si="539"/>
        <v>0</v>
      </c>
      <c r="AN1410" s="9">
        <f t="shared" si="540"/>
        <v>0</v>
      </c>
      <c r="AO1410" s="9">
        <f t="shared" si="541"/>
        <v>0</v>
      </c>
      <c r="AP1410" s="9">
        <f t="shared" si="542"/>
        <v>9325.1200000000008</v>
      </c>
      <c r="AQ1410" s="9">
        <f t="shared" si="543"/>
        <v>23312.799999999999</v>
      </c>
      <c r="AR1410" s="9">
        <f t="shared" si="544"/>
        <v>0</v>
      </c>
      <c r="AS1410" s="9">
        <f t="shared" si="545"/>
        <v>0</v>
      </c>
      <c r="AT1410" s="9">
        <f t="shared" si="546"/>
        <v>0</v>
      </c>
      <c r="AU1410" s="9">
        <f t="shared" si="547"/>
        <v>0</v>
      </c>
      <c r="AV1410" s="9">
        <f t="shared" si="548"/>
        <v>0</v>
      </c>
      <c r="AW1410" s="9">
        <f t="shared" si="549"/>
        <v>0</v>
      </c>
      <c r="AX1410" s="9">
        <f t="shared" si="550"/>
        <v>0</v>
      </c>
      <c r="AY1410" s="10">
        <f t="shared" si="551"/>
        <v>0</v>
      </c>
    </row>
    <row r="1411" spans="1:51" ht="15" customHeight="1">
      <c r="A1411" s="87">
        <v>1405</v>
      </c>
      <c r="B1411" s="85" t="str">
        <f t="shared" si="528"/>
        <v>0603451899</v>
      </c>
      <c r="C1411" s="13" t="str">
        <f t="shared" si="529"/>
        <v>060345189911</v>
      </c>
      <c r="D1411" s="13" t="str">
        <f t="shared" si="530"/>
        <v>06034518991101</v>
      </c>
      <c r="E1411" s="14"/>
      <c r="F1411" s="14" t="s">
        <v>1472</v>
      </c>
      <c r="G1411" s="14" t="s">
        <v>2830</v>
      </c>
      <c r="H1411" s="14" t="s">
        <v>2909</v>
      </c>
      <c r="I1411" s="14" t="s">
        <v>1474</v>
      </c>
      <c r="J1411" s="14" t="s">
        <v>65</v>
      </c>
      <c r="K1411" s="15" t="s">
        <v>2910</v>
      </c>
      <c r="L1411" s="14" t="s">
        <v>70</v>
      </c>
      <c r="M1411" s="14">
        <v>1</v>
      </c>
      <c r="N1411" s="14" t="s">
        <v>70</v>
      </c>
      <c r="O1411" s="24">
        <f t="shared" si="531"/>
        <v>5</v>
      </c>
      <c r="P1411" s="24">
        <f t="shared" si="532"/>
        <v>11</v>
      </c>
      <c r="Q1411" s="24">
        <v>3</v>
      </c>
      <c r="R1411" s="16">
        <v>6</v>
      </c>
      <c r="S1411" s="69">
        <v>0</v>
      </c>
      <c r="T1411" s="70">
        <v>0</v>
      </c>
      <c r="U1411" s="24">
        <v>0</v>
      </c>
      <c r="V1411" s="24">
        <v>0</v>
      </c>
      <c r="W1411" s="69">
        <f t="shared" si="533"/>
        <v>2</v>
      </c>
      <c r="X1411" s="69">
        <f>VLOOKUP(D1411,'[1]Demanda Agregada Med. y MC'!$C$7:$O$3994,13,FALSE)</f>
        <v>5</v>
      </c>
      <c r="Y1411" s="24">
        <v>0</v>
      </c>
      <c r="Z1411" s="24">
        <v>0</v>
      </c>
      <c r="AA1411" s="24">
        <v>0</v>
      </c>
      <c r="AB1411" s="24">
        <v>0</v>
      </c>
      <c r="AC1411" s="24">
        <v>0</v>
      </c>
      <c r="AD1411" s="24">
        <v>0</v>
      </c>
      <c r="AE1411" s="26">
        <v>0</v>
      </c>
      <c r="AF1411" s="25">
        <v>0</v>
      </c>
      <c r="AG1411" s="22">
        <v>3882.4</v>
      </c>
      <c r="AH1411" s="20">
        <f t="shared" si="534"/>
        <v>19412</v>
      </c>
      <c r="AI1411" s="9">
        <f t="shared" si="535"/>
        <v>42706.400000000001</v>
      </c>
      <c r="AJ1411" s="9">
        <f t="shared" si="536"/>
        <v>11647.2</v>
      </c>
      <c r="AK1411" s="9">
        <f t="shared" si="537"/>
        <v>23294.400000000001</v>
      </c>
      <c r="AL1411" s="9">
        <f t="shared" si="538"/>
        <v>0</v>
      </c>
      <c r="AM1411" s="9">
        <f t="shared" si="539"/>
        <v>0</v>
      </c>
      <c r="AN1411" s="9">
        <f t="shared" si="540"/>
        <v>0</v>
      </c>
      <c r="AO1411" s="9">
        <f t="shared" si="541"/>
        <v>0</v>
      </c>
      <c r="AP1411" s="9">
        <f t="shared" si="542"/>
        <v>7764.8</v>
      </c>
      <c r="AQ1411" s="9">
        <f t="shared" si="543"/>
        <v>19412</v>
      </c>
      <c r="AR1411" s="9">
        <f t="shared" si="544"/>
        <v>0</v>
      </c>
      <c r="AS1411" s="9">
        <f t="shared" si="545"/>
        <v>0</v>
      </c>
      <c r="AT1411" s="9">
        <f t="shared" si="546"/>
        <v>0</v>
      </c>
      <c r="AU1411" s="9">
        <f t="shared" si="547"/>
        <v>0</v>
      </c>
      <c r="AV1411" s="9">
        <f t="shared" si="548"/>
        <v>0</v>
      </c>
      <c r="AW1411" s="9">
        <f t="shared" si="549"/>
        <v>0</v>
      </c>
      <c r="AX1411" s="9">
        <f t="shared" si="550"/>
        <v>0</v>
      </c>
      <c r="AY1411" s="10">
        <f t="shared" si="551"/>
        <v>0</v>
      </c>
    </row>
    <row r="1412" spans="1:51" ht="15" customHeight="1">
      <c r="A1412" s="87">
        <v>1406</v>
      </c>
      <c r="B1412" s="85" t="str">
        <f t="shared" si="528"/>
        <v>0603451915</v>
      </c>
      <c r="C1412" s="13" t="str">
        <f t="shared" si="529"/>
        <v>060345191511</v>
      </c>
      <c r="D1412" s="13" t="str">
        <f t="shared" si="530"/>
        <v>06034519151101</v>
      </c>
      <c r="E1412" s="14"/>
      <c r="F1412" s="14" t="s">
        <v>1472</v>
      </c>
      <c r="G1412" s="14" t="s">
        <v>2830</v>
      </c>
      <c r="H1412" s="14" t="s">
        <v>2911</v>
      </c>
      <c r="I1412" s="14" t="s">
        <v>1474</v>
      </c>
      <c r="J1412" s="14" t="s">
        <v>65</v>
      </c>
      <c r="K1412" s="15" t="s">
        <v>2912</v>
      </c>
      <c r="L1412" s="14" t="s">
        <v>70</v>
      </c>
      <c r="M1412" s="14">
        <v>1</v>
      </c>
      <c r="N1412" s="14" t="s">
        <v>70</v>
      </c>
      <c r="O1412" s="24">
        <f t="shared" si="531"/>
        <v>29.5</v>
      </c>
      <c r="P1412" s="24">
        <f t="shared" si="532"/>
        <v>72.75</v>
      </c>
      <c r="Q1412" s="24">
        <v>22</v>
      </c>
      <c r="R1412" s="16">
        <v>54</v>
      </c>
      <c r="S1412" s="69">
        <v>0</v>
      </c>
      <c r="T1412" s="70">
        <v>0</v>
      </c>
      <c r="U1412" s="24">
        <v>0</v>
      </c>
      <c r="V1412" s="24">
        <v>0</v>
      </c>
      <c r="W1412" s="69">
        <f t="shared" si="533"/>
        <v>7.5</v>
      </c>
      <c r="X1412" s="69">
        <f>VLOOKUP(D1412,'[1]Demanda Agregada Med. y MC'!$C$7:$O$3994,13,FALSE)</f>
        <v>18.75</v>
      </c>
      <c r="Y1412" s="24">
        <v>0</v>
      </c>
      <c r="Z1412" s="24">
        <v>0</v>
      </c>
      <c r="AA1412" s="24">
        <v>0</v>
      </c>
      <c r="AB1412" s="24">
        <v>0</v>
      </c>
      <c r="AC1412" s="24">
        <v>0</v>
      </c>
      <c r="AD1412" s="24">
        <v>0</v>
      </c>
      <c r="AE1412" s="26">
        <v>0</v>
      </c>
      <c r="AF1412" s="25">
        <v>0</v>
      </c>
      <c r="AG1412" s="22">
        <v>2539.4207999999999</v>
      </c>
      <c r="AH1412" s="20">
        <f t="shared" si="534"/>
        <v>74912.9136</v>
      </c>
      <c r="AI1412" s="9">
        <f t="shared" si="535"/>
        <v>184742.86319999999</v>
      </c>
      <c r="AJ1412" s="9">
        <f t="shared" si="536"/>
        <v>55867.257599999997</v>
      </c>
      <c r="AK1412" s="9">
        <f t="shared" si="537"/>
        <v>137128.72320000001</v>
      </c>
      <c r="AL1412" s="9">
        <f t="shared" si="538"/>
        <v>0</v>
      </c>
      <c r="AM1412" s="9">
        <f t="shared" si="539"/>
        <v>0</v>
      </c>
      <c r="AN1412" s="9">
        <f t="shared" si="540"/>
        <v>0</v>
      </c>
      <c r="AO1412" s="9">
        <f t="shared" si="541"/>
        <v>0</v>
      </c>
      <c r="AP1412" s="9">
        <f t="shared" si="542"/>
        <v>19045.655999999999</v>
      </c>
      <c r="AQ1412" s="9">
        <f t="shared" si="543"/>
        <v>47614.14</v>
      </c>
      <c r="AR1412" s="9">
        <f t="shared" si="544"/>
        <v>0</v>
      </c>
      <c r="AS1412" s="9">
        <f t="shared" si="545"/>
        <v>0</v>
      </c>
      <c r="AT1412" s="9">
        <f t="shared" si="546"/>
        <v>0</v>
      </c>
      <c r="AU1412" s="9">
        <f t="shared" si="547"/>
        <v>0</v>
      </c>
      <c r="AV1412" s="9">
        <f t="shared" si="548"/>
        <v>0</v>
      </c>
      <c r="AW1412" s="9">
        <f t="shared" si="549"/>
        <v>0</v>
      </c>
      <c r="AX1412" s="9">
        <f t="shared" si="550"/>
        <v>0</v>
      </c>
      <c r="AY1412" s="10">
        <f t="shared" si="551"/>
        <v>0</v>
      </c>
    </row>
    <row r="1413" spans="1:51" ht="15" customHeight="1">
      <c r="A1413" s="87">
        <v>1407</v>
      </c>
      <c r="B1413" s="85" t="str">
        <f t="shared" si="528"/>
        <v>0603452012</v>
      </c>
      <c r="C1413" s="13" t="str">
        <f t="shared" si="529"/>
        <v>060345201212</v>
      </c>
      <c r="D1413" s="13" t="str">
        <f t="shared" si="530"/>
        <v>06034520121201</v>
      </c>
      <c r="E1413" s="14">
        <v>25400134</v>
      </c>
      <c r="F1413" s="14" t="s">
        <v>1472</v>
      </c>
      <c r="G1413" s="14" t="s">
        <v>2830</v>
      </c>
      <c r="H1413" s="14" t="s">
        <v>477</v>
      </c>
      <c r="I1413" s="14" t="s">
        <v>1483</v>
      </c>
      <c r="J1413" s="14" t="s">
        <v>65</v>
      </c>
      <c r="K1413" s="15" t="s">
        <v>2913</v>
      </c>
      <c r="L1413" s="14" t="s">
        <v>950</v>
      </c>
      <c r="M1413" s="14">
        <v>1</v>
      </c>
      <c r="N1413" s="14" t="s">
        <v>950</v>
      </c>
      <c r="O1413" s="24">
        <f t="shared" si="531"/>
        <v>892.80000000000007</v>
      </c>
      <c r="P1413" s="24">
        <f t="shared" si="532"/>
        <v>2230</v>
      </c>
      <c r="Q1413" s="24">
        <v>114</v>
      </c>
      <c r="R1413" s="16">
        <v>283</v>
      </c>
      <c r="S1413" s="69">
        <v>0</v>
      </c>
      <c r="T1413" s="70">
        <v>0</v>
      </c>
      <c r="U1413" s="24">
        <v>778.80000000000007</v>
      </c>
      <c r="V1413" s="24">
        <v>1947</v>
      </c>
      <c r="W1413" s="69">
        <f t="shared" si="533"/>
        <v>0</v>
      </c>
      <c r="X1413" s="69">
        <f>VLOOKUP(D1413,'[1]Demanda Agregada Med. y MC'!$C$7:$O$3994,13,FALSE)</f>
        <v>0</v>
      </c>
      <c r="Y1413" s="24">
        <v>0</v>
      </c>
      <c r="Z1413" s="24">
        <v>0</v>
      </c>
      <c r="AA1413" s="24">
        <v>0</v>
      </c>
      <c r="AB1413" s="24">
        <v>0</v>
      </c>
      <c r="AC1413" s="24">
        <v>0</v>
      </c>
      <c r="AD1413" s="24">
        <v>0</v>
      </c>
      <c r="AE1413" s="26">
        <v>0</v>
      </c>
      <c r="AF1413" s="25">
        <v>0</v>
      </c>
      <c r="AG1413" s="22">
        <v>87.4</v>
      </c>
      <c r="AH1413" s="20">
        <f t="shared" si="534"/>
        <v>78030.720000000016</v>
      </c>
      <c r="AI1413" s="9">
        <f t="shared" si="535"/>
        <v>194902</v>
      </c>
      <c r="AJ1413" s="9">
        <f t="shared" si="536"/>
        <v>9963.6</v>
      </c>
      <c r="AK1413" s="9">
        <f t="shared" si="537"/>
        <v>24734.2</v>
      </c>
      <c r="AL1413" s="9">
        <f t="shared" si="538"/>
        <v>0</v>
      </c>
      <c r="AM1413" s="9">
        <f t="shared" si="539"/>
        <v>0</v>
      </c>
      <c r="AN1413" s="9">
        <f t="shared" si="540"/>
        <v>68067.12000000001</v>
      </c>
      <c r="AO1413" s="9">
        <f t="shared" si="541"/>
        <v>170167.80000000002</v>
      </c>
      <c r="AP1413" s="9">
        <f t="shared" si="542"/>
        <v>0</v>
      </c>
      <c r="AQ1413" s="9">
        <f t="shared" si="543"/>
        <v>0</v>
      </c>
      <c r="AR1413" s="9">
        <f t="shared" si="544"/>
        <v>0</v>
      </c>
      <c r="AS1413" s="9">
        <f t="shared" si="545"/>
        <v>0</v>
      </c>
      <c r="AT1413" s="9">
        <f t="shared" si="546"/>
        <v>0</v>
      </c>
      <c r="AU1413" s="9">
        <f t="shared" si="547"/>
        <v>0</v>
      </c>
      <c r="AV1413" s="9">
        <f t="shared" si="548"/>
        <v>0</v>
      </c>
      <c r="AW1413" s="9">
        <f t="shared" si="549"/>
        <v>0</v>
      </c>
      <c r="AX1413" s="9">
        <f t="shared" si="550"/>
        <v>0</v>
      </c>
      <c r="AY1413" s="10">
        <f t="shared" si="551"/>
        <v>0</v>
      </c>
    </row>
    <row r="1414" spans="1:51" ht="15" customHeight="1">
      <c r="A1414" s="87">
        <v>1408</v>
      </c>
      <c r="B1414" s="85" t="str">
        <f t="shared" si="528"/>
        <v>0603452129</v>
      </c>
      <c r="C1414" s="13" t="str">
        <f t="shared" si="529"/>
        <v>060345212902</v>
      </c>
      <c r="D1414" s="13" t="str">
        <f t="shared" si="530"/>
        <v>06034521290201</v>
      </c>
      <c r="E1414" s="14"/>
      <c r="F1414" s="14" t="s">
        <v>1472</v>
      </c>
      <c r="G1414" s="14" t="s">
        <v>2830</v>
      </c>
      <c r="H1414" s="14" t="s">
        <v>503</v>
      </c>
      <c r="I1414" s="14" t="s">
        <v>56</v>
      </c>
      <c r="J1414" s="14" t="s">
        <v>65</v>
      </c>
      <c r="K1414" s="15" t="s">
        <v>2914</v>
      </c>
      <c r="L1414" s="14" t="s">
        <v>950</v>
      </c>
      <c r="M1414" s="14">
        <v>1</v>
      </c>
      <c r="N1414" s="14" t="s">
        <v>950</v>
      </c>
      <c r="O1414" s="24">
        <f t="shared" si="531"/>
        <v>3</v>
      </c>
      <c r="P1414" s="24">
        <f t="shared" si="532"/>
        <v>6</v>
      </c>
      <c r="Q1414" s="24">
        <v>3</v>
      </c>
      <c r="R1414" s="16">
        <v>6</v>
      </c>
      <c r="S1414" s="69">
        <v>0</v>
      </c>
      <c r="T1414" s="70">
        <v>0</v>
      </c>
      <c r="U1414" s="24">
        <v>0</v>
      </c>
      <c r="V1414" s="24">
        <v>0</v>
      </c>
      <c r="W1414" s="69">
        <f t="shared" si="533"/>
        <v>0</v>
      </c>
      <c r="X1414" s="69">
        <f>VLOOKUP(D1414,'[1]Demanda Agregada Med. y MC'!$C$7:$O$3994,13,FALSE)</f>
        <v>0</v>
      </c>
      <c r="Y1414" s="24">
        <v>0</v>
      </c>
      <c r="Z1414" s="24">
        <v>0</v>
      </c>
      <c r="AA1414" s="24">
        <v>0</v>
      </c>
      <c r="AB1414" s="24">
        <v>0</v>
      </c>
      <c r="AC1414" s="24">
        <v>0</v>
      </c>
      <c r="AD1414" s="24">
        <v>0</v>
      </c>
      <c r="AE1414" s="26">
        <v>0</v>
      </c>
      <c r="AF1414" s="25">
        <v>0</v>
      </c>
      <c r="AG1414" s="22">
        <v>31673.760000000002</v>
      </c>
      <c r="AH1414" s="20">
        <f t="shared" si="534"/>
        <v>95021.28</v>
      </c>
      <c r="AI1414" s="9">
        <f t="shared" si="535"/>
        <v>190042.56</v>
      </c>
      <c r="AJ1414" s="9">
        <f t="shared" si="536"/>
        <v>95021.28</v>
      </c>
      <c r="AK1414" s="9">
        <f t="shared" si="537"/>
        <v>190042.56</v>
      </c>
      <c r="AL1414" s="9">
        <f t="shared" si="538"/>
        <v>0</v>
      </c>
      <c r="AM1414" s="9">
        <f t="shared" si="539"/>
        <v>0</v>
      </c>
      <c r="AN1414" s="9">
        <f t="shared" si="540"/>
        <v>0</v>
      </c>
      <c r="AO1414" s="9">
        <f t="shared" si="541"/>
        <v>0</v>
      </c>
      <c r="AP1414" s="9">
        <f t="shared" si="542"/>
        <v>0</v>
      </c>
      <c r="AQ1414" s="9">
        <f t="shared" si="543"/>
        <v>0</v>
      </c>
      <c r="AR1414" s="9">
        <f t="shared" si="544"/>
        <v>0</v>
      </c>
      <c r="AS1414" s="9">
        <f t="shared" si="545"/>
        <v>0</v>
      </c>
      <c r="AT1414" s="9">
        <f t="shared" si="546"/>
        <v>0</v>
      </c>
      <c r="AU1414" s="9">
        <f t="shared" si="547"/>
        <v>0</v>
      </c>
      <c r="AV1414" s="9">
        <f t="shared" si="548"/>
        <v>0</v>
      </c>
      <c r="AW1414" s="9">
        <f t="shared" si="549"/>
        <v>0</v>
      </c>
      <c r="AX1414" s="9">
        <f t="shared" si="550"/>
        <v>0</v>
      </c>
      <c r="AY1414" s="10">
        <f t="shared" si="551"/>
        <v>0</v>
      </c>
    </row>
    <row r="1415" spans="1:51" ht="15" customHeight="1">
      <c r="A1415" s="87">
        <v>1409</v>
      </c>
      <c r="B1415" s="85" t="str">
        <f t="shared" si="528"/>
        <v>0603452152</v>
      </c>
      <c r="C1415" s="13" t="str">
        <f t="shared" si="529"/>
        <v>060345215207</v>
      </c>
      <c r="D1415" s="13" t="str">
        <f t="shared" si="530"/>
        <v>06034521520701</v>
      </c>
      <c r="E1415" s="14"/>
      <c r="F1415" s="14" t="s">
        <v>1472</v>
      </c>
      <c r="G1415" s="14" t="s">
        <v>2830</v>
      </c>
      <c r="H1415" s="14" t="s">
        <v>2915</v>
      </c>
      <c r="I1415" s="14" t="s">
        <v>1579</v>
      </c>
      <c r="J1415" s="14" t="s">
        <v>65</v>
      </c>
      <c r="K1415" s="15" t="s">
        <v>2916</v>
      </c>
      <c r="L1415" s="14" t="s">
        <v>950</v>
      </c>
      <c r="M1415" s="14">
        <v>1</v>
      </c>
      <c r="N1415" s="14" t="s">
        <v>950</v>
      </c>
      <c r="O1415" s="24">
        <f t="shared" si="531"/>
        <v>78607.600000000006</v>
      </c>
      <c r="P1415" s="24">
        <f t="shared" si="532"/>
        <v>196081</v>
      </c>
      <c r="Q1415" s="24">
        <v>60322</v>
      </c>
      <c r="R1415" s="16">
        <v>150803</v>
      </c>
      <c r="S1415" s="69">
        <v>0</v>
      </c>
      <c r="T1415" s="70">
        <v>0</v>
      </c>
      <c r="U1415" s="24">
        <v>17049.600000000002</v>
      </c>
      <c r="V1415" s="24">
        <v>42624</v>
      </c>
      <c r="W1415" s="69">
        <f t="shared" si="533"/>
        <v>364</v>
      </c>
      <c r="X1415" s="69">
        <f>VLOOKUP(D1415,'[1]Demanda Agregada Med. y MC'!$C$7:$O$3994,13,FALSE)</f>
        <v>910</v>
      </c>
      <c r="Y1415" s="24">
        <v>0</v>
      </c>
      <c r="Z1415" s="24">
        <v>0</v>
      </c>
      <c r="AA1415" s="24">
        <v>0</v>
      </c>
      <c r="AB1415" s="24">
        <v>0</v>
      </c>
      <c r="AC1415" s="24">
        <v>872</v>
      </c>
      <c r="AD1415" s="24">
        <v>1744</v>
      </c>
      <c r="AE1415" s="26">
        <v>0</v>
      </c>
      <c r="AF1415" s="25">
        <v>0</v>
      </c>
      <c r="AG1415" s="22">
        <v>28.529200000000003</v>
      </c>
      <c r="AH1415" s="20">
        <f t="shared" si="534"/>
        <v>2242611.9419200006</v>
      </c>
      <c r="AI1415" s="9">
        <f t="shared" si="535"/>
        <v>5594034.065200001</v>
      </c>
      <c r="AJ1415" s="9">
        <f t="shared" si="536"/>
        <v>1720938.4024000003</v>
      </c>
      <c r="AK1415" s="9">
        <f t="shared" si="537"/>
        <v>4302288.9476000005</v>
      </c>
      <c r="AL1415" s="9">
        <f t="shared" si="538"/>
        <v>0</v>
      </c>
      <c r="AM1415" s="9">
        <f t="shared" si="539"/>
        <v>0</v>
      </c>
      <c r="AN1415" s="9">
        <f t="shared" si="540"/>
        <v>486411.44832000014</v>
      </c>
      <c r="AO1415" s="9">
        <f t="shared" si="541"/>
        <v>1216028.6208000001</v>
      </c>
      <c r="AP1415" s="9">
        <f t="shared" si="542"/>
        <v>10384.6288</v>
      </c>
      <c r="AQ1415" s="9">
        <f t="shared" si="543"/>
        <v>25961.572000000004</v>
      </c>
      <c r="AR1415" s="9">
        <f t="shared" si="544"/>
        <v>0</v>
      </c>
      <c r="AS1415" s="9">
        <f t="shared" si="545"/>
        <v>0</v>
      </c>
      <c r="AT1415" s="9">
        <f t="shared" si="546"/>
        <v>0</v>
      </c>
      <c r="AU1415" s="9">
        <f t="shared" si="547"/>
        <v>0</v>
      </c>
      <c r="AV1415" s="9">
        <f t="shared" si="548"/>
        <v>24877.462400000004</v>
      </c>
      <c r="AW1415" s="9">
        <f t="shared" si="549"/>
        <v>49754.924800000008</v>
      </c>
      <c r="AX1415" s="9">
        <f t="shared" si="550"/>
        <v>0</v>
      </c>
      <c r="AY1415" s="10">
        <f t="shared" si="551"/>
        <v>0</v>
      </c>
    </row>
    <row r="1416" spans="1:51" ht="15" customHeight="1">
      <c r="A1416" s="87">
        <v>1410</v>
      </c>
      <c r="B1416" s="85" t="str">
        <f t="shared" si="528"/>
        <v>0603452251</v>
      </c>
      <c r="C1416" s="13" t="str">
        <f t="shared" si="529"/>
        <v>060345225102</v>
      </c>
      <c r="D1416" s="13" t="str">
        <f t="shared" si="530"/>
        <v>06034522510201</v>
      </c>
      <c r="E1416" s="14">
        <v>25400280</v>
      </c>
      <c r="F1416" s="14" t="s">
        <v>1472</v>
      </c>
      <c r="G1416" s="14" t="s">
        <v>2830</v>
      </c>
      <c r="H1416" s="14" t="s">
        <v>2917</v>
      </c>
      <c r="I1416" s="14" t="s">
        <v>56</v>
      </c>
      <c r="J1416" s="14" t="s">
        <v>65</v>
      </c>
      <c r="K1416" s="15" t="s">
        <v>2918</v>
      </c>
      <c r="L1416" s="14" t="s">
        <v>950</v>
      </c>
      <c r="M1416" s="14">
        <v>1</v>
      </c>
      <c r="N1416" s="14" t="s">
        <v>950</v>
      </c>
      <c r="O1416" s="24">
        <f t="shared" si="531"/>
        <v>29</v>
      </c>
      <c r="P1416" s="24">
        <f t="shared" si="532"/>
        <v>72</v>
      </c>
      <c r="Q1416" s="24">
        <v>29</v>
      </c>
      <c r="R1416" s="16">
        <v>72</v>
      </c>
      <c r="S1416" s="69">
        <v>0</v>
      </c>
      <c r="T1416" s="70">
        <v>0</v>
      </c>
      <c r="U1416" s="24">
        <v>0</v>
      </c>
      <c r="V1416" s="24">
        <v>0</v>
      </c>
      <c r="W1416" s="69">
        <f t="shared" si="533"/>
        <v>0</v>
      </c>
      <c r="X1416" s="69">
        <f>VLOOKUP(D1416,'[1]Demanda Agregada Med. y MC'!$C$7:$O$3994,13,FALSE)</f>
        <v>0</v>
      </c>
      <c r="Y1416" s="24">
        <v>0</v>
      </c>
      <c r="Z1416" s="24">
        <v>0</v>
      </c>
      <c r="AA1416" s="24">
        <v>0</v>
      </c>
      <c r="AB1416" s="24">
        <v>0</v>
      </c>
      <c r="AC1416" s="24">
        <v>0</v>
      </c>
      <c r="AD1416" s="24">
        <v>0</v>
      </c>
      <c r="AE1416" s="26">
        <v>0</v>
      </c>
      <c r="AF1416" s="25">
        <v>0</v>
      </c>
      <c r="AG1416" s="22">
        <v>230</v>
      </c>
      <c r="AH1416" s="20">
        <f t="shared" si="534"/>
        <v>6670</v>
      </c>
      <c r="AI1416" s="9">
        <f t="shared" si="535"/>
        <v>16560</v>
      </c>
      <c r="AJ1416" s="9">
        <f t="shared" si="536"/>
        <v>6670</v>
      </c>
      <c r="AK1416" s="9">
        <f t="shared" si="537"/>
        <v>16560</v>
      </c>
      <c r="AL1416" s="9">
        <f t="shared" si="538"/>
        <v>0</v>
      </c>
      <c r="AM1416" s="9">
        <f t="shared" si="539"/>
        <v>0</v>
      </c>
      <c r="AN1416" s="9">
        <f t="shared" si="540"/>
        <v>0</v>
      </c>
      <c r="AO1416" s="9">
        <f t="shared" si="541"/>
        <v>0</v>
      </c>
      <c r="AP1416" s="9">
        <f t="shared" si="542"/>
        <v>0</v>
      </c>
      <c r="AQ1416" s="9">
        <f t="shared" si="543"/>
        <v>0</v>
      </c>
      <c r="AR1416" s="9">
        <f t="shared" si="544"/>
        <v>0</v>
      </c>
      <c r="AS1416" s="9">
        <f t="shared" si="545"/>
        <v>0</v>
      </c>
      <c r="AT1416" s="9">
        <f t="shared" si="546"/>
        <v>0</v>
      </c>
      <c r="AU1416" s="9">
        <f t="shared" si="547"/>
        <v>0</v>
      </c>
      <c r="AV1416" s="9">
        <f t="shared" si="548"/>
        <v>0</v>
      </c>
      <c r="AW1416" s="9">
        <f t="shared" si="549"/>
        <v>0</v>
      </c>
      <c r="AX1416" s="9">
        <f t="shared" si="550"/>
        <v>0</v>
      </c>
      <c r="AY1416" s="10">
        <f t="shared" si="551"/>
        <v>0</v>
      </c>
    </row>
    <row r="1417" spans="1:51" ht="15" customHeight="1">
      <c r="A1417" s="87">
        <v>1411</v>
      </c>
      <c r="B1417" s="85" t="str">
        <f t="shared" si="528"/>
        <v>0603452301</v>
      </c>
      <c r="C1417" s="13" t="str">
        <f t="shared" si="529"/>
        <v>060345230104</v>
      </c>
      <c r="D1417" s="13" t="str">
        <f t="shared" si="530"/>
        <v>06034523010401</v>
      </c>
      <c r="E1417" s="14"/>
      <c r="F1417" s="14" t="s">
        <v>1472</v>
      </c>
      <c r="G1417" s="14" t="s">
        <v>2830</v>
      </c>
      <c r="H1417" s="14" t="s">
        <v>558</v>
      </c>
      <c r="I1417" s="14" t="s">
        <v>632</v>
      </c>
      <c r="J1417" s="14" t="s">
        <v>65</v>
      </c>
      <c r="K1417" s="15" t="s">
        <v>2919</v>
      </c>
      <c r="L1417" s="14" t="s">
        <v>950</v>
      </c>
      <c r="M1417" s="14">
        <v>1</v>
      </c>
      <c r="N1417" s="14" t="s">
        <v>950</v>
      </c>
      <c r="O1417" s="24">
        <f t="shared" si="531"/>
        <v>1540.6</v>
      </c>
      <c r="P1417" s="24">
        <f t="shared" si="532"/>
        <v>3850</v>
      </c>
      <c r="Q1417" s="24">
        <v>1455</v>
      </c>
      <c r="R1417" s="16">
        <v>3636</v>
      </c>
      <c r="S1417" s="69">
        <v>0</v>
      </c>
      <c r="T1417" s="70">
        <v>0</v>
      </c>
      <c r="U1417" s="24">
        <v>49.6</v>
      </c>
      <c r="V1417" s="24">
        <v>124</v>
      </c>
      <c r="W1417" s="69">
        <f t="shared" si="533"/>
        <v>36</v>
      </c>
      <c r="X1417" s="69">
        <f>VLOOKUP(D1417,'[1]Demanda Agregada Med. y MC'!$C$7:$O$3994,13,FALSE)</f>
        <v>90</v>
      </c>
      <c r="Y1417" s="24">
        <v>0</v>
      </c>
      <c r="Z1417" s="24">
        <v>0</v>
      </c>
      <c r="AA1417" s="24">
        <v>0</v>
      </c>
      <c r="AB1417" s="24">
        <v>0</v>
      </c>
      <c r="AC1417" s="24">
        <v>0</v>
      </c>
      <c r="AD1417" s="24">
        <v>0</v>
      </c>
      <c r="AE1417" s="26">
        <v>0</v>
      </c>
      <c r="AF1417" s="25">
        <v>0</v>
      </c>
      <c r="AG1417" s="22">
        <v>300.85840000000002</v>
      </c>
      <c r="AH1417" s="20">
        <f t="shared" si="534"/>
        <v>463502.45104000001</v>
      </c>
      <c r="AI1417" s="9">
        <f t="shared" si="535"/>
        <v>1158304.8400000001</v>
      </c>
      <c r="AJ1417" s="9">
        <f t="shared" si="536"/>
        <v>437748.97200000001</v>
      </c>
      <c r="AK1417" s="9">
        <f t="shared" si="537"/>
        <v>1093921.1424</v>
      </c>
      <c r="AL1417" s="9">
        <f t="shared" si="538"/>
        <v>0</v>
      </c>
      <c r="AM1417" s="9">
        <f t="shared" si="539"/>
        <v>0</v>
      </c>
      <c r="AN1417" s="9">
        <f t="shared" si="540"/>
        <v>14922.576640000001</v>
      </c>
      <c r="AO1417" s="9">
        <f t="shared" si="541"/>
        <v>37306.441600000006</v>
      </c>
      <c r="AP1417" s="9">
        <f t="shared" si="542"/>
        <v>10830.902400000001</v>
      </c>
      <c r="AQ1417" s="9">
        <f t="shared" si="543"/>
        <v>27077.256000000001</v>
      </c>
      <c r="AR1417" s="9">
        <f t="shared" si="544"/>
        <v>0</v>
      </c>
      <c r="AS1417" s="9">
        <f t="shared" si="545"/>
        <v>0</v>
      </c>
      <c r="AT1417" s="9">
        <f t="shared" si="546"/>
        <v>0</v>
      </c>
      <c r="AU1417" s="9">
        <f t="shared" si="547"/>
        <v>0</v>
      </c>
      <c r="AV1417" s="9">
        <f t="shared" si="548"/>
        <v>0</v>
      </c>
      <c r="AW1417" s="9">
        <f t="shared" si="549"/>
        <v>0</v>
      </c>
      <c r="AX1417" s="9">
        <f t="shared" si="550"/>
        <v>0</v>
      </c>
      <c r="AY1417" s="10">
        <f t="shared" si="551"/>
        <v>0</v>
      </c>
    </row>
    <row r="1418" spans="1:51" ht="15" customHeight="1">
      <c r="A1418" s="87">
        <v>1412</v>
      </c>
      <c r="B1418" s="85" t="str">
        <f t="shared" si="528"/>
        <v>0603452327</v>
      </c>
      <c r="C1418" s="13" t="str">
        <f t="shared" si="529"/>
        <v>060345232702</v>
      </c>
      <c r="D1418" s="13" t="str">
        <f t="shared" si="530"/>
        <v>06034523270201</v>
      </c>
      <c r="E1418" s="14"/>
      <c r="F1418" s="14" t="s">
        <v>1472</v>
      </c>
      <c r="G1418" s="14" t="s">
        <v>2830</v>
      </c>
      <c r="H1418" s="14" t="s">
        <v>2920</v>
      </c>
      <c r="I1418" s="14" t="s">
        <v>56</v>
      </c>
      <c r="J1418" s="14" t="s">
        <v>65</v>
      </c>
      <c r="K1418" s="15" t="s">
        <v>2921</v>
      </c>
      <c r="L1418" s="14" t="s">
        <v>950</v>
      </c>
      <c r="M1418" s="14">
        <v>1</v>
      </c>
      <c r="N1418" s="14" t="s">
        <v>950</v>
      </c>
      <c r="O1418" s="24">
        <f t="shared" si="531"/>
        <v>5</v>
      </c>
      <c r="P1418" s="24">
        <f t="shared" si="532"/>
        <v>12</v>
      </c>
      <c r="Q1418" s="24">
        <v>5</v>
      </c>
      <c r="R1418" s="16">
        <v>12</v>
      </c>
      <c r="S1418" s="69">
        <v>0</v>
      </c>
      <c r="T1418" s="70">
        <v>0</v>
      </c>
      <c r="U1418" s="24">
        <v>0</v>
      </c>
      <c r="V1418" s="24">
        <v>0</v>
      </c>
      <c r="W1418" s="69">
        <f t="shared" si="533"/>
        <v>0</v>
      </c>
      <c r="X1418" s="69">
        <f>VLOOKUP(D1418,'[1]Demanda Agregada Med. y MC'!$C$7:$O$3994,13,FALSE)</f>
        <v>0</v>
      </c>
      <c r="Y1418" s="24">
        <v>0</v>
      </c>
      <c r="Z1418" s="24">
        <v>0</v>
      </c>
      <c r="AA1418" s="24">
        <v>0</v>
      </c>
      <c r="AB1418" s="24">
        <v>0</v>
      </c>
      <c r="AC1418" s="24">
        <v>0</v>
      </c>
      <c r="AD1418" s="24">
        <v>0</v>
      </c>
      <c r="AE1418" s="26">
        <v>0</v>
      </c>
      <c r="AF1418" s="25">
        <v>0</v>
      </c>
      <c r="AG1418" s="22">
        <v>8816.6635999999999</v>
      </c>
      <c r="AH1418" s="20">
        <f t="shared" si="534"/>
        <v>44083.317999999999</v>
      </c>
      <c r="AI1418" s="9">
        <f t="shared" si="535"/>
        <v>105799.9632</v>
      </c>
      <c r="AJ1418" s="9">
        <f t="shared" si="536"/>
        <v>44083.317999999999</v>
      </c>
      <c r="AK1418" s="9">
        <f t="shared" si="537"/>
        <v>105799.9632</v>
      </c>
      <c r="AL1418" s="9">
        <f t="shared" si="538"/>
        <v>0</v>
      </c>
      <c r="AM1418" s="9">
        <f t="shared" si="539"/>
        <v>0</v>
      </c>
      <c r="AN1418" s="9">
        <f t="shared" si="540"/>
        <v>0</v>
      </c>
      <c r="AO1418" s="9">
        <f t="shared" si="541"/>
        <v>0</v>
      </c>
      <c r="AP1418" s="9">
        <f t="shared" si="542"/>
        <v>0</v>
      </c>
      <c r="AQ1418" s="9">
        <f t="shared" si="543"/>
        <v>0</v>
      </c>
      <c r="AR1418" s="9">
        <f t="shared" si="544"/>
        <v>0</v>
      </c>
      <c r="AS1418" s="9">
        <f t="shared" si="545"/>
        <v>0</v>
      </c>
      <c r="AT1418" s="9">
        <f t="shared" si="546"/>
        <v>0</v>
      </c>
      <c r="AU1418" s="9">
        <f t="shared" si="547"/>
        <v>0</v>
      </c>
      <c r="AV1418" s="9">
        <f t="shared" si="548"/>
        <v>0</v>
      </c>
      <c r="AW1418" s="9">
        <f t="shared" si="549"/>
        <v>0</v>
      </c>
      <c r="AX1418" s="9">
        <f t="shared" si="550"/>
        <v>0</v>
      </c>
      <c r="AY1418" s="10">
        <f t="shared" si="551"/>
        <v>0</v>
      </c>
    </row>
    <row r="1419" spans="1:51" ht="15" customHeight="1">
      <c r="A1419" s="87">
        <v>1413</v>
      </c>
      <c r="B1419" s="85" t="str">
        <f t="shared" si="528"/>
        <v>0603452350</v>
      </c>
      <c r="C1419" s="13" t="str">
        <f t="shared" si="529"/>
        <v>060345235003</v>
      </c>
      <c r="D1419" s="13" t="str">
        <f t="shared" si="530"/>
        <v>06034523500301</v>
      </c>
      <c r="E1419" s="14">
        <v>25500102</v>
      </c>
      <c r="F1419" s="14" t="s">
        <v>1472</v>
      </c>
      <c r="G1419" s="14" t="s">
        <v>2830</v>
      </c>
      <c r="H1419" s="14" t="s">
        <v>2922</v>
      </c>
      <c r="I1419" s="14" t="s">
        <v>142</v>
      </c>
      <c r="J1419" s="14" t="s">
        <v>65</v>
      </c>
      <c r="K1419" s="15" t="s">
        <v>2923</v>
      </c>
      <c r="L1419" s="14" t="s">
        <v>950</v>
      </c>
      <c r="M1419" s="14">
        <v>1</v>
      </c>
      <c r="N1419" s="14" t="s">
        <v>950</v>
      </c>
      <c r="O1419" s="24">
        <f t="shared" si="531"/>
        <v>170</v>
      </c>
      <c r="P1419" s="24">
        <f t="shared" si="532"/>
        <v>424</v>
      </c>
      <c r="Q1419" s="24">
        <v>170</v>
      </c>
      <c r="R1419" s="16">
        <v>424</v>
      </c>
      <c r="S1419" s="69">
        <v>0</v>
      </c>
      <c r="T1419" s="70">
        <v>0</v>
      </c>
      <c r="U1419" s="24">
        <v>0</v>
      </c>
      <c r="V1419" s="24">
        <v>0</v>
      </c>
      <c r="W1419" s="69">
        <f t="shared" si="533"/>
        <v>0</v>
      </c>
      <c r="X1419" s="69">
        <f>VLOOKUP(D1419,'[1]Demanda Agregada Med. y MC'!$C$7:$O$3994,13,FALSE)</f>
        <v>0</v>
      </c>
      <c r="Y1419" s="24">
        <v>0</v>
      </c>
      <c r="Z1419" s="24">
        <v>0</v>
      </c>
      <c r="AA1419" s="24">
        <v>0</v>
      </c>
      <c r="AB1419" s="24">
        <v>0</v>
      </c>
      <c r="AC1419" s="24">
        <v>0</v>
      </c>
      <c r="AD1419" s="24">
        <v>0</v>
      </c>
      <c r="AE1419" s="26">
        <v>0</v>
      </c>
      <c r="AF1419" s="25">
        <v>0</v>
      </c>
      <c r="AG1419" s="22">
        <v>703.53320000000008</v>
      </c>
      <c r="AH1419" s="20">
        <f t="shared" si="534"/>
        <v>119600.64400000001</v>
      </c>
      <c r="AI1419" s="9">
        <f t="shared" si="535"/>
        <v>298298.07680000004</v>
      </c>
      <c r="AJ1419" s="9">
        <f t="shared" si="536"/>
        <v>119600.64400000001</v>
      </c>
      <c r="AK1419" s="9">
        <f t="shared" si="537"/>
        <v>298298.07680000004</v>
      </c>
      <c r="AL1419" s="9">
        <f t="shared" si="538"/>
        <v>0</v>
      </c>
      <c r="AM1419" s="9">
        <f t="shared" si="539"/>
        <v>0</v>
      </c>
      <c r="AN1419" s="9">
        <f t="shared" si="540"/>
        <v>0</v>
      </c>
      <c r="AO1419" s="9">
        <f t="shared" si="541"/>
        <v>0</v>
      </c>
      <c r="AP1419" s="9">
        <f t="shared" si="542"/>
        <v>0</v>
      </c>
      <c r="AQ1419" s="9">
        <f t="shared" si="543"/>
        <v>0</v>
      </c>
      <c r="AR1419" s="9">
        <f t="shared" si="544"/>
        <v>0</v>
      </c>
      <c r="AS1419" s="9">
        <f t="shared" si="545"/>
        <v>0</v>
      </c>
      <c r="AT1419" s="9">
        <f t="shared" si="546"/>
        <v>0</v>
      </c>
      <c r="AU1419" s="9">
        <f t="shared" si="547"/>
        <v>0</v>
      </c>
      <c r="AV1419" s="9">
        <f t="shared" si="548"/>
        <v>0</v>
      </c>
      <c r="AW1419" s="9">
        <f t="shared" si="549"/>
        <v>0</v>
      </c>
      <c r="AX1419" s="9">
        <f t="shared" si="550"/>
        <v>0</v>
      </c>
      <c r="AY1419" s="10">
        <f t="shared" si="551"/>
        <v>0</v>
      </c>
    </row>
    <row r="1420" spans="1:51" ht="15" customHeight="1">
      <c r="A1420" s="87">
        <v>1414</v>
      </c>
      <c r="B1420" s="85" t="str">
        <f t="shared" si="528"/>
        <v>0603452400</v>
      </c>
      <c r="C1420" s="13" t="str">
        <f t="shared" si="529"/>
        <v>060345240002</v>
      </c>
      <c r="D1420" s="13" t="str">
        <f t="shared" si="530"/>
        <v>06034524000201</v>
      </c>
      <c r="E1420" s="14"/>
      <c r="F1420" s="14" t="s">
        <v>1472</v>
      </c>
      <c r="G1420" s="14" t="s">
        <v>2830</v>
      </c>
      <c r="H1420" s="14" t="s">
        <v>2924</v>
      </c>
      <c r="I1420" s="14" t="s">
        <v>56</v>
      </c>
      <c r="J1420" s="14" t="s">
        <v>65</v>
      </c>
      <c r="K1420" s="15" t="s">
        <v>2925</v>
      </c>
      <c r="L1420" s="14" t="s">
        <v>950</v>
      </c>
      <c r="M1420" s="14">
        <v>1</v>
      </c>
      <c r="N1420" s="14" t="s">
        <v>950</v>
      </c>
      <c r="O1420" s="24">
        <f t="shared" si="531"/>
        <v>52</v>
      </c>
      <c r="P1420" s="24">
        <f t="shared" si="532"/>
        <v>128</v>
      </c>
      <c r="Q1420" s="24">
        <v>52</v>
      </c>
      <c r="R1420" s="16">
        <v>128</v>
      </c>
      <c r="S1420" s="69">
        <v>0</v>
      </c>
      <c r="T1420" s="70">
        <v>0</v>
      </c>
      <c r="U1420" s="24">
        <v>0</v>
      </c>
      <c r="V1420" s="24">
        <v>0</v>
      </c>
      <c r="W1420" s="69">
        <f t="shared" si="533"/>
        <v>0</v>
      </c>
      <c r="X1420" s="69">
        <f>VLOOKUP(D1420,'[1]Demanda Agregada Med. y MC'!$C$7:$O$3994,13,FALSE)</f>
        <v>0</v>
      </c>
      <c r="Y1420" s="24">
        <v>0</v>
      </c>
      <c r="Z1420" s="24">
        <v>0</v>
      </c>
      <c r="AA1420" s="24">
        <v>0</v>
      </c>
      <c r="AB1420" s="24">
        <v>0</v>
      </c>
      <c r="AC1420" s="24">
        <v>0</v>
      </c>
      <c r="AD1420" s="24">
        <v>0</v>
      </c>
      <c r="AE1420" s="26">
        <v>0</v>
      </c>
      <c r="AF1420" s="25">
        <v>0</v>
      </c>
      <c r="AG1420" s="22">
        <v>2024</v>
      </c>
      <c r="AH1420" s="20">
        <f t="shared" si="534"/>
        <v>105248</v>
      </c>
      <c r="AI1420" s="9">
        <f t="shared" si="535"/>
        <v>259072</v>
      </c>
      <c r="AJ1420" s="9">
        <f t="shared" si="536"/>
        <v>105248</v>
      </c>
      <c r="AK1420" s="9">
        <f t="shared" si="537"/>
        <v>259072</v>
      </c>
      <c r="AL1420" s="9">
        <f t="shared" si="538"/>
        <v>0</v>
      </c>
      <c r="AM1420" s="9">
        <f t="shared" si="539"/>
        <v>0</v>
      </c>
      <c r="AN1420" s="9">
        <f t="shared" si="540"/>
        <v>0</v>
      </c>
      <c r="AO1420" s="9">
        <f t="shared" si="541"/>
        <v>0</v>
      </c>
      <c r="AP1420" s="9">
        <f t="shared" si="542"/>
        <v>0</v>
      </c>
      <c r="AQ1420" s="9">
        <f t="shared" si="543"/>
        <v>0</v>
      </c>
      <c r="AR1420" s="9">
        <f t="shared" si="544"/>
        <v>0</v>
      </c>
      <c r="AS1420" s="9">
        <f t="shared" si="545"/>
        <v>0</v>
      </c>
      <c r="AT1420" s="9">
        <f t="shared" si="546"/>
        <v>0</v>
      </c>
      <c r="AU1420" s="9">
        <f t="shared" si="547"/>
        <v>0</v>
      </c>
      <c r="AV1420" s="9">
        <f t="shared" si="548"/>
        <v>0</v>
      </c>
      <c r="AW1420" s="9">
        <f t="shared" si="549"/>
        <v>0</v>
      </c>
      <c r="AX1420" s="9">
        <f t="shared" si="550"/>
        <v>0</v>
      </c>
      <c r="AY1420" s="10">
        <f t="shared" si="551"/>
        <v>0</v>
      </c>
    </row>
    <row r="1421" spans="1:51" ht="15" customHeight="1">
      <c r="A1421" s="87">
        <v>1415</v>
      </c>
      <c r="B1421" s="85" t="str">
        <f t="shared" si="528"/>
        <v>0603452467</v>
      </c>
      <c r="C1421" s="13" t="str">
        <f t="shared" si="529"/>
        <v>060345246703</v>
      </c>
      <c r="D1421" s="13" t="str">
        <f t="shared" si="530"/>
        <v>06034524670301</v>
      </c>
      <c r="E1421" s="14"/>
      <c r="F1421" s="14" t="s">
        <v>1472</v>
      </c>
      <c r="G1421" s="14" t="s">
        <v>2830</v>
      </c>
      <c r="H1421" s="14" t="s">
        <v>2926</v>
      </c>
      <c r="I1421" s="14" t="s">
        <v>142</v>
      </c>
      <c r="J1421" s="14" t="s">
        <v>65</v>
      </c>
      <c r="K1421" s="15" t="s">
        <v>2927</v>
      </c>
      <c r="L1421" s="14" t="s">
        <v>950</v>
      </c>
      <c r="M1421" s="14">
        <v>1</v>
      </c>
      <c r="N1421" s="14" t="s">
        <v>950</v>
      </c>
      <c r="O1421" s="24">
        <f t="shared" si="531"/>
        <v>159</v>
      </c>
      <c r="P1421" s="24">
        <f t="shared" si="532"/>
        <v>396</v>
      </c>
      <c r="Q1421" s="24">
        <v>159</v>
      </c>
      <c r="R1421" s="16">
        <v>396</v>
      </c>
      <c r="S1421" s="69">
        <v>0</v>
      </c>
      <c r="T1421" s="70">
        <v>0</v>
      </c>
      <c r="U1421" s="24">
        <v>0</v>
      </c>
      <c r="V1421" s="24">
        <v>0</v>
      </c>
      <c r="W1421" s="69">
        <f t="shared" si="533"/>
        <v>0</v>
      </c>
      <c r="X1421" s="69">
        <f>VLOOKUP(D1421,'[1]Demanda Agregada Med. y MC'!$C$7:$O$3994,13,FALSE)</f>
        <v>0</v>
      </c>
      <c r="Y1421" s="24">
        <v>0</v>
      </c>
      <c r="Z1421" s="24">
        <v>0</v>
      </c>
      <c r="AA1421" s="24">
        <v>0</v>
      </c>
      <c r="AB1421" s="24">
        <v>0</v>
      </c>
      <c r="AC1421" s="24">
        <v>0</v>
      </c>
      <c r="AD1421" s="24">
        <v>0</v>
      </c>
      <c r="AE1421" s="26">
        <v>0</v>
      </c>
      <c r="AF1421" s="25">
        <v>0</v>
      </c>
      <c r="AG1421" s="22">
        <v>2257.9744000000001</v>
      </c>
      <c r="AH1421" s="20">
        <f t="shared" si="534"/>
        <v>359017.92960000003</v>
      </c>
      <c r="AI1421" s="9">
        <f t="shared" si="535"/>
        <v>894157.86239999998</v>
      </c>
      <c r="AJ1421" s="9">
        <f t="shared" si="536"/>
        <v>359017.92960000003</v>
      </c>
      <c r="AK1421" s="9">
        <f t="shared" si="537"/>
        <v>894157.86239999998</v>
      </c>
      <c r="AL1421" s="9">
        <f t="shared" si="538"/>
        <v>0</v>
      </c>
      <c r="AM1421" s="9">
        <f t="shared" si="539"/>
        <v>0</v>
      </c>
      <c r="AN1421" s="9">
        <f t="shared" si="540"/>
        <v>0</v>
      </c>
      <c r="AO1421" s="9">
        <f t="shared" si="541"/>
        <v>0</v>
      </c>
      <c r="AP1421" s="9">
        <f t="shared" si="542"/>
        <v>0</v>
      </c>
      <c r="AQ1421" s="9">
        <f t="shared" si="543"/>
        <v>0</v>
      </c>
      <c r="AR1421" s="9">
        <f t="shared" si="544"/>
        <v>0</v>
      </c>
      <c r="AS1421" s="9">
        <f t="shared" si="545"/>
        <v>0</v>
      </c>
      <c r="AT1421" s="9">
        <f t="shared" si="546"/>
        <v>0</v>
      </c>
      <c r="AU1421" s="9">
        <f t="shared" si="547"/>
        <v>0</v>
      </c>
      <c r="AV1421" s="9">
        <f t="shared" si="548"/>
        <v>0</v>
      </c>
      <c r="AW1421" s="9">
        <f t="shared" si="549"/>
        <v>0</v>
      </c>
      <c r="AX1421" s="9">
        <f t="shared" si="550"/>
        <v>0</v>
      </c>
      <c r="AY1421" s="10">
        <f t="shared" si="551"/>
        <v>0</v>
      </c>
    </row>
    <row r="1422" spans="1:51" ht="15" customHeight="1">
      <c r="A1422" s="87">
        <v>1416</v>
      </c>
      <c r="B1422" s="85" t="str">
        <f t="shared" si="528"/>
        <v>0603452475</v>
      </c>
      <c r="C1422" s="13" t="str">
        <f t="shared" si="529"/>
        <v>060345247502</v>
      </c>
      <c r="D1422" s="13" t="str">
        <f t="shared" si="530"/>
        <v>06034524750201</v>
      </c>
      <c r="E1422" s="14"/>
      <c r="F1422" s="14" t="s">
        <v>1472</v>
      </c>
      <c r="G1422" s="14" t="s">
        <v>2830</v>
      </c>
      <c r="H1422" s="14" t="s">
        <v>2928</v>
      </c>
      <c r="I1422" s="14" t="s">
        <v>56</v>
      </c>
      <c r="J1422" s="14" t="s">
        <v>65</v>
      </c>
      <c r="K1422" s="15" t="s">
        <v>2929</v>
      </c>
      <c r="L1422" s="14" t="s">
        <v>950</v>
      </c>
      <c r="M1422" s="14">
        <v>1</v>
      </c>
      <c r="N1422" s="14" t="s">
        <v>950</v>
      </c>
      <c r="O1422" s="24">
        <f t="shared" si="531"/>
        <v>24</v>
      </c>
      <c r="P1422" s="24">
        <f t="shared" si="532"/>
        <v>60</v>
      </c>
      <c r="Q1422" s="24">
        <v>24</v>
      </c>
      <c r="R1422" s="16">
        <v>60</v>
      </c>
      <c r="S1422" s="69">
        <v>0</v>
      </c>
      <c r="T1422" s="70">
        <v>0</v>
      </c>
      <c r="U1422" s="24">
        <v>0</v>
      </c>
      <c r="V1422" s="24">
        <v>0</v>
      </c>
      <c r="W1422" s="69">
        <f t="shared" si="533"/>
        <v>0</v>
      </c>
      <c r="X1422" s="69">
        <f>VLOOKUP(D1422,'[1]Demanda Agregada Med. y MC'!$C$7:$O$3994,13,FALSE)</f>
        <v>0</v>
      </c>
      <c r="Y1422" s="24">
        <v>0</v>
      </c>
      <c r="Z1422" s="24">
        <v>0</v>
      </c>
      <c r="AA1422" s="24">
        <v>0</v>
      </c>
      <c r="AB1422" s="24">
        <v>0</v>
      </c>
      <c r="AC1422" s="24">
        <v>0</v>
      </c>
      <c r="AD1422" s="24">
        <v>0</v>
      </c>
      <c r="AE1422" s="26">
        <v>0</v>
      </c>
      <c r="AF1422" s="25">
        <v>0</v>
      </c>
      <c r="AG1422" s="22">
        <v>5303.8</v>
      </c>
      <c r="AH1422" s="20">
        <f t="shared" si="534"/>
        <v>127291.20000000001</v>
      </c>
      <c r="AI1422" s="9">
        <f t="shared" si="535"/>
        <v>318228</v>
      </c>
      <c r="AJ1422" s="9">
        <f t="shared" si="536"/>
        <v>127291.20000000001</v>
      </c>
      <c r="AK1422" s="9">
        <f t="shared" si="537"/>
        <v>318228</v>
      </c>
      <c r="AL1422" s="9">
        <f t="shared" si="538"/>
        <v>0</v>
      </c>
      <c r="AM1422" s="9">
        <f t="shared" si="539"/>
        <v>0</v>
      </c>
      <c r="AN1422" s="9">
        <f t="shared" si="540"/>
        <v>0</v>
      </c>
      <c r="AO1422" s="9">
        <f t="shared" si="541"/>
        <v>0</v>
      </c>
      <c r="AP1422" s="9">
        <f t="shared" si="542"/>
        <v>0</v>
      </c>
      <c r="AQ1422" s="9">
        <f t="shared" si="543"/>
        <v>0</v>
      </c>
      <c r="AR1422" s="9">
        <f t="shared" si="544"/>
        <v>0</v>
      </c>
      <c r="AS1422" s="9">
        <f t="shared" si="545"/>
        <v>0</v>
      </c>
      <c r="AT1422" s="9">
        <f t="shared" si="546"/>
        <v>0</v>
      </c>
      <c r="AU1422" s="9">
        <f t="shared" si="547"/>
        <v>0</v>
      </c>
      <c r="AV1422" s="9">
        <f t="shared" si="548"/>
        <v>0</v>
      </c>
      <c r="AW1422" s="9">
        <f t="shared" si="549"/>
        <v>0</v>
      </c>
      <c r="AX1422" s="9">
        <f t="shared" si="550"/>
        <v>0</v>
      </c>
      <c r="AY1422" s="10">
        <f t="shared" si="551"/>
        <v>0</v>
      </c>
    </row>
    <row r="1423" spans="1:51" ht="15" customHeight="1">
      <c r="A1423" s="87">
        <v>1417</v>
      </c>
      <c r="B1423" s="85" t="str">
        <f t="shared" si="528"/>
        <v>0603452483</v>
      </c>
      <c r="C1423" s="13" t="str">
        <f t="shared" si="529"/>
        <v>060345248302</v>
      </c>
      <c r="D1423" s="13" t="str">
        <f t="shared" si="530"/>
        <v>06034524830201</v>
      </c>
      <c r="E1423" s="14"/>
      <c r="F1423" s="14" t="s">
        <v>1472</v>
      </c>
      <c r="G1423" s="14" t="s">
        <v>2830</v>
      </c>
      <c r="H1423" s="14" t="s">
        <v>2930</v>
      </c>
      <c r="I1423" s="14" t="s">
        <v>56</v>
      </c>
      <c r="J1423" s="14" t="s">
        <v>65</v>
      </c>
      <c r="K1423" s="15" t="s">
        <v>2931</v>
      </c>
      <c r="L1423" s="14" t="s">
        <v>950</v>
      </c>
      <c r="M1423" s="14">
        <v>1</v>
      </c>
      <c r="N1423" s="14" t="s">
        <v>950</v>
      </c>
      <c r="O1423" s="24">
        <f t="shared" si="531"/>
        <v>49.2</v>
      </c>
      <c r="P1423" s="24">
        <f t="shared" si="532"/>
        <v>123</v>
      </c>
      <c r="Q1423" s="24">
        <v>40</v>
      </c>
      <c r="R1423" s="16">
        <v>100</v>
      </c>
      <c r="S1423" s="69">
        <v>0</v>
      </c>
      <c r="T1423" s="70">
        <v>0</v>
      </c>
      <c r="U1423" s="24">
        <v>0</v>
      </c>
      <c r="V1423" s="24">
        <v>0</v>
      </c>
      <c r="W1423" s="69">
        <f t="shared" si="533"/>
        <v>9.2000000000000011</v>
      </c>
      <c r="X1423" s="69">
        <f>VLOOKUP(D1423,'[1]Demanda Agregada Med. y MC'!$C$7:$O$3994,13,FALSE)</f>
        <v>23</v>
      </c>
      <c r="Y1423" s="24">
        <v>0</v>
      </c>
      <c r="Z1423" s="24">
        <v>0</v>
      </c>
      <c r="AA1423" s="24">
        <v>0</v>
      </c>
      <c r="AB1423" s="24">
        <v>0</v>
      </c>
      <c r="AC1423" s="24">
        <v>0</v>
      </c>
      <c r="AD1423" s="24">
        <v>0</v>
      </c>
      <c r="AE1423" s="26">
        <v>0</v>
      </c>
      <c r="AF1423" s="25">
        <v>0</v>
      </c>
      <c r="AG1423" s="22">
        <v>2478.3971999999999</v>
      </c>
      <c r="AH1423" s="20">
        <f t="shared" si="534"/>
        <v>121937.14224</v>
      </c>
      <c r="AI1423" s="9">
        <f t="shared" si="535"/>
        <v>304842.85560000001</v>
      </c>
      <c r="AJ1423" s="9">
        <f t="shared" si="536"/>
        <v>99135.887999999992</v>
      </c>
      <c r="AK1423" s="9">
        <f t="shared" si="537"/>
        <v>247839.72</v>
      </c>
      <c r="AL1423" s="9">
        <f t="shared" si="538"/>
        <v>0</v>
      </c>
      <c r="AM1423" s="9">
        <f t="shared" si="539"/>
        <v>0</v>
      </c>
      <c r="AN1423" s="9">
        <f t="shared" si="540"/>
        <v>0</v>
      </c>
      <c r="AO1423" s="9">
        <f t="shared" si="541"/>
        <v>0</v>
      </c>
      <c r="AP1423" s="9">
        <f t="shared" si="542"/>
        <v>22801.254240000002</v>
      </c>
      <c r="AQ1423" s="9">
        <f t="shared" si="543"/>
        <v>57003.135599999994</v>
      </c>
      <c r="AR1423" s="9">
        <f t="shared" si="544"/>
        <v>0</v>
      </c>
      <c r="AS1423" s="9">
        <f t="shared" si="545"/>
        <v>0</v>
      </c>
      <c r="AT1423" s="9">
        <f t="shared" si="546"/>
        <v>0</v>
      </c>
      <c r="AU1423" s="9">
        <f t="shared" si="547"/>
        <v>0</v>
      </c>
      <c r="AV1423" s="9">
        <f t="shared" si="548"/>
        <v>0</v>
      </c>
      <c r="AW1423" s="9">
        <f t="shared" si="549"/>
        <v>0</v>
      </c>
      <c r="AX1423" s="9">
        <f t="shared" si="550"/>
        <v>0</v>
      </c>
      <c r="AY1423" s="10">
        <f t="shared" si="551"/>
        <v>0</v>
      </c>
    </row>
    <row r="1424" spans="1:51" ht="15" customHeight="1">
      <c r="A1424" s="87">
        <v>1418</v>
      </c>
      <c r="B1424" s="85" t="str">
        <f t="shared" si="528"/>
        <v>0603453119</v>
      </c>
      <c r="C1424" s="13" t="str">
        <f t="shared" si="529"/>
        <v>060345311900</v>
      </c>
      <c r="D1424" s="13" t="str">
        <f t="shared" si="530"/>
        <v>06034531190001</v>
      </c>
      <c r="E1424" s="14"/>
      <c r="F1424" s="14" t="s">
        <v>1472</v>
      </c>
      <c r="G1424" s="14" t="s">
        <v>2830</v>
      </c>
      <c r="H1424" s="14" t="s">
        <v>2932</v>
      </c>
      <c r="I1424" s="14" t="s">
        <v>24</v>
      </c>
      <c r="J1424" s="14" t="s">
        <v>65</v>
      </c>
      <c r="K1424" s="15" t="s">
        <v>2933</v>
      </c>
      <c r="L1424" s="14" t="s">
        <v>27</v>
      </c>
      <c r="M1424" s="14">
        <v>1</v>
      </c>
      <c r="N1424" s="14" t="s">
        <v>27</v>
      </c>
      <c r="O1424" s="24">
        <f t="shared" si="531"/>
        <v>7008.8</v>
      </c>
      <c r="P1424" s="24">
        <f t="shared" si="532"/>
        <v>17520</v>
      </c>
      <c r="Q1424" s="24">
        <v>1174</v>
      </c>
      <c r="R1424" s="16">
        <v>2933</v>
      </c>
      <c r="S1424" s="69">
        <v>0</v>
      </c>
      <c r="T1424" s="70">
        <v>0</v>
      </c>
      <c r="U1424" s="24">
        <v>5763.6</v>
      </c>
      <c r="V1424" s="24">
        <v>14409</v>
      </c>
      <c r="W1424" s="69">
        <f t="shared" si="533"/>
        <v>71.2</v>
      </c>
      <c r="X1424" s="69">
        <f>VLOOKUP(D1424,'[1]Demanda Agregada Med. y MC'!$C$7:$O$3994,13,FALSE)</f>
        <v>178</v>
      </c>
      <c r="Y1424" s="24">
        <v>0</v>
      </c>
      <c r="Z1424" s="24">
        <v>0</v>
      </c>
      <c r="AA1424" s="24">
        <v>0</v>
      </c>
      <c r="AB1424" s="24">
        <v>0</v>
      </c>
      <c r="AC1424" s="24">
        <v>0</v>
      </c>
      <c r="AD1424" s="24">
        <v>0</v>
      </c>
      <c r="AE1424" s="26">
        <v>0</v>
      </c>
      <c r="AF1424" s="25">
        <v>0</v>
      </c>
      <c r="AG1424" s="22">
        <v>6.6240000000000006</v>
      </c>
      <c r="AH1424" s="20">
        <f t="shared" si="534"/>
        <v>46426.291200000007</v>
      </c>
      <c r="AI1424" s="9">
        <f t="shared" si="535"/>
        <v>116052.48000000001</v>
      </c>
      <c r="AJ1424" s="9">
        <f t="shared" si="536"/>
        <v>7776.5760000000009</v>
      </c>
      <c r="AK1424" s="9">
        <f t="shared" si="537"/>
        <v>19428.192000000003</v>
      </c>
      <c r="AL1424" s="9">
        <f t="shared" si="538"/>
        <v>0</v>
      </c>
      <c r="AM1424" s="9">
        <f t="shared" si="539"/>
        <v>0</v>
      </c>
      <c r="AN1424" s="9">
        <f t="shared" si="540"/>
        <v>38178.086400000007</v>
      </c>
      <c r="AO1424" s="9">
        <f t="shared" si="541"/>
        <v>95445.216000000015</v>
      </c>
      <c r="AP1424" s="9">
        <f t="shared" si="542"/>
        <v>471.62880000000007</v>
      </c>
      <c r="AQ1424" s="9">
        <f t="shared" si="543"/>
        <v>1179.0720000000001</v>
      </c>
      <c r="AR1424" s="9">
        <f t="shared" si="544"/>
        <v>0</v>
      </c>
      <c r="AS1424" s="9">
        <f t="shared" si="545"/>
        <v>0</v>
      </c>
      <c r="AT1424" s="9">
        <f t="shared" si="546"/>
        <v>0</v>
      </c>
      <c r="AU1424" s="9">
        <f t="shared" si="547"/>
        <v>0</v>
      </c>
      <c r="AV1424" s="9">
        <f t="shared" si="548"/>
        <v>0</v>
      </c>
      <c r="AW1424" s="9">
        <f t="shared" si="549"/>
        <v>0</v>
      </c>
      <c r="AX1424" s="9">
        <f t="shared" si="550"/>
        <v>0</v>
      </c>
      <c r="AY1424" s="10">
        <f t="shared" si="551"/>
        <v>0</v>
      </c>
    </row>
    <row r="1425" spans="1:51" ht="15" customHeight="1">
      <c r="A1425" s="87">
        <v>1419</v>
      </c>
      <c r="B1425" s="85" t="str">
        <f t="shared" si="528"/>
        <v>0603453127</v>
      </c>
      <c r="C1425" s="13" t="str">
        <f t="shared" si="529"/>
        <v>060345312700</v>
      </c>
      <c r="D1425" s="13" t="str">
        <f t="shared" si="530"/>
        <v>06034531270001</v>
      </c>
      <c r="E1425" s="14"/>
      <c r="F1425" s="14" t="s">
        <v>1472</v>
      </c>
      <c r="G1425" s="14" t="s">
        <v>2830</v>
      </c>
      <c r="H1425" s="14" t="s">
        <v>2934</v>
      </c>
      <c r="I1425" s="14" t="s">
        <v>24</v>
      </c>
      <c r="J1425" s="14" t="s">
        <v>65</v>
      </c>
      <c r="K1425" s="15" t="s">
        <v>2935</v>
      </c>
      <c r="L1425" s="14" t="s">
        <v>27</v>
      </c>
      <c r="M1425" s="14">
        <v>1</v>
      </c>
      <c r="N1425" s="14" t="s">
        <v>27</v>
      </c>
      <c r="O1425" s="24">
        <f t="shared" si="531"/>
        <v>6002.4000000000005</v>
      </c>
      <c r="P1425" s="24">
        <f t="shared" si="532"/>
        <v>15006</v>
      </c>
      <c r="Q1425" s="24">
        <v>2332</v>
      </c>
      <c r="R1425" s="16">
        <v>5830</v>
      </c>
      <c r="S1425" s="69">
        <v>0</v>
      </c>
      <c r="T1425" s="70">
        <v>0</v>
      </c>
      <c r="U1425" s="24">
        <v>3642.8</v>
      </c>
      <c r="V1425" s="24">
        <v>9107</v>
      </c>
      <c r="W1425" s="69">
        <f t="shared" si="533"/>
        <v>27.6</v>
      </c>
      <c r="X1425" s="69">
        <f>VLOOKUP(D1425,'[1]Demanda Agregada Med. y MC'!$C$7:$O$3994,13,FALSE)</f>
        <v>69</v>
      </c>
      <c r="Y1425" s="24">
        <v>0</v>
      </c>
      <c r="Z1425" s="24">
        <v>0</v>
      </c>
      <c r="AA1425" s="24">
        <v>0</v>
      </c>
      <c r="AB1425" s="24">
        <v>0</v>
      </c>
      <c r="AC1425" s="24">
        <v>0</v>
      </c>
      <c r="AD1425" s="24">
        <v>0</v>
      </c>
      <c r="AE1425" s="26">
        <v>0</v>
      </c>
      <c r="AF1425" s="25">
        <v>0</v>
      </c>
      <c r="AG1425" s="22">
        <v>5.8880000000000008</v>
      </c>
      <c r="AH1425" s="20">
        <f t="shared" si="534"/>
        <v>35342.131200000011</v>
      </c>
      <c r="AI1425" s="9">
        <f t="shared" si="535"/>
        <v>88355.328000000009</v>
      </c>
      <c r="AJ1425" s="9">
        <f t="shared" si="536"/>
        <v>13730.816000000003</v>
      </c>
      <c r="AK1425" s="9">
        <f t="shared" si="537"/>
        <v>34327.040000000008</v>
      </c>
      <c r="AL1425" s="9">
        <f t="shared" si="538"/>
        <v>0</v>
      </c>
      <c r="AM1425" s="9">
        <f t="shared" si="539"/>
        <v>0</v>
      </c>
      <c r="AN1425" s="9">
        <f t="shared" si="540"/>
        <v>21448.806400000005</v>
      </c>
      <c r="AO1425" s="9">
        <f t="shared" si="541"/>
        <v>53622.016000000011</v>
      </c>
      <c r="AP1425" s="9">
        <f t="shared" si="542"/>
        <v>162.50880000000004</v>
      </c>
      <c r="AQ1425" s="9">
        <f t="shared" si="543"/>
        <v>406.27200000000005</v>
      </c>
      <c r="AR1425" s="9">
        <f t="shared" si="544"/>
        <v>0</v>
      </c>
      <c r="AS1425" s="9">
        <f t="shared" si="545"/>
        <v>0</v>
      </c>
      <c r="AT1425" s="9">
        <f t="shared" si="546"/>
        <v>0</v>
      </c>
      <c r="AU1425" s="9">
        <f t="shared" si="547"/>
        <v>0</v>
      </c>
      <c r="AV1425" s="9">
        <f t="shared" si="548"/>
        <v>0</v>
      </c>
      <c r="AW1425" s="9">
        <f t="shared" si="549"/>
        <v>0</v>
      </c>
      <c r="AX1425" s="9">
        <f t="shared" si="550"/>
        <v>0</v>
      </c>
      <c r="AY1425" s="10">
        <f t="shared" si="551"/>
        <v>0</v>
      </c>
    </row>
    <row r="1426" spans="1:51" ht="15" customHeight="1">
      <c r="A1426" s="87">
        <v>1420</v>
      </c>
      <c r="B1426" s="85" t="str">
        <f t="shared" si="528"/>
        <v>0603453135</v>
      </c>
      <c r="C1426" s="13" t="str">
        <f t="shared" si="529"/>
        <v>060345313500</v>
      </c>
      <c r="D1426" s="13" t="str">
        <f t="shared" si="530"/>
        <v>06034531350001</v>
      </c>
      <c r="E1426" s="14"/>
      <c r="F1426" s="14" t="s">
        <v>1472</v>
      </c>
      <c r="G1426" s="14" t="s">
        <v>2830</v>
      </c>
      <c r="H1426" s="14" t="s">
        <v>2936</v>
      </c>
      <c r="I1426" s="14" t="s">
        <v>24</v>
      </c>
      <c r="J1426" s="14" t="s">
        <v>65</v>
      </c>
      <c r="K1426" s="15" t="s">
        <v>2937</v>
      </c>
      <c r="L1426" s="14" t="s">
        <v>27</v>
      </c>
      <c r="M1426" s="14">
        <v>1</v>
      </c>
      <c r="N1426" s="14" t="s">
        <v>27</v>
      </c>
      <c r="O1426" s="24">
        <f t="shared" si="531"/>
        <v>16231.6</v>
      </c>
      <c r="P1426" s="24">
        <f t="shared" si="532"/>
        <v>40579</v>
      </c>
      <c r="Q1426" s="24">
        <v>9112</v>
      </c>
      <c r="R1426" s="16">
        <v>22780</v>
      </c>
      <c r="S1426" s="69">
        <v>0</v>
      </c>
      <c r="T1426" s="70">
        <v>0</v>
      </c>
      <c r="U1426" s="24">
        <v>5669.2000000000007</v>
      </c>
      <c r="V1426" s="24">
        <v>14173</v>
      </c>
      <c r="W1426" s="69">
        <f t="shared" si="533"/>
        <v>1450.4</v>
      </c>
      <c r="X1426" s="69">
        <f>VLOOKUP(D1426,'[1]Demanda Agregada Med. y MC'!$C$7:$O$3994,13,FALSE)</f>
        <v>3626</v>
      </c>
      <c r="Y1426" s="24">
        <v>0</v>
      </c>
      <c r="Z1426" s="24">
        <v>0</v>
      </c>
      <c r="AA1426" s="24">
        <v>0</v>
      </c>
      <c r="AB1426" s="24">
        <v>0</v>
      </c>
      <c r="AC1426" s="24">
        <v>0</v>
      </c>
      <c r="AD1426" s="24">
        <v>0</v>
      </c>
      <c r="AE1426" s="26">
        <v>0</v>
      </c>
      <c r="AF1426" s="25">
        <v>0</v>
      </c>
      <c r="AG1426" s="22">
        <v>55.2</v>
      </c>
      <c r="AH1426" s="20">
        <f t="shared" si="534"/>
        <v>895984.32000000007</v>
      </c>
      <c r="AI1426" s="9">
        <f t="shared" si="535"/>
        <v>2239960.8000000003</v>
      </c>
      <c r="AJ1426" s="9">
        <f t="shared" si="536"/>
        <v>502982.40000000002</v>
      </c>
      <c r="AK1426" s="9">
        <f t="shared" si="537"/>
        <v>1257456</v>
      </c>
      <c r="AL1426" s="9">
        <f t="shared" si="538"/>
        <v>0</v>
      </c>
      <c r="AM1426" s="9">
        <f t="shared" si="539"/>
        <v>0</v>
      </c>
      <c r="AN1426" s="9">
        <f t="shared" si="540"/>
        <v>312939.84000000008</v>
      </c>
      <c r="AO1426" s="9">
        <f t="shared" si="541"/>
        <v>782349.60000000009</v>
      </c>
      <c r="AP1426" s="9">
        <f t="shared" si="542"/>
        <v>80062.080000000016</v>
      </c>
      <c r="AQ1426" s="9">
        <f t="shared" si="543"/>
        <v>200155.2</v>
      </c>
      <c r="AR1426" s="9">
        <f t="shared" si="544"/>
        <v>0</v>
      </c>
      <c r="AS1426" s="9">
        <f t="shared" si="545"/>
        <v>0</v>
      </c>
      <c r="AT1426" s="9">
        <f t="shared" si="546"/>
        <v>0</v>
      </c>
      <c r="AU1426" s="9">
        <f t="shared" si="547"/>
        <v>0</v>
      </c>
      <c r="AV1426" s="9">
        <f t="shared" si="548"/>
        <v>0</v>
      </c>
      <c r="AW1426" s="9">
        <f t="shared" si="549"/>
        <v>0</v>
      </c>
      <c r="AX1426" s="9">
        <f t="shared" si="550"/>
        <v>0</v>
      </c>
      <c r="AY1426" s="10">
        <f t="shared" si="551"/>
        <v>0</v>
      </c>
    </row>
    <row r="1427" spans="1:51" ht="15" customHeight="1">
      <c r="A1427" s="87">
        <v>1421</v>
      </c>
      <c r="B1427" s="85" t="str">
        <f t="shared" si="528"/>
        <v>0603453143</v>
      </c>
      <c r="C1427" s="13" t="str">
        <f t="shared" si="529"/>
        <v>060345314300</v>
      </c>
      <c r="D1427" s="13" t="str">
        <f t="shared" si="530"/>
        <v>06034531430001</v>
      </c>
      <c r="E1427" s="14"/>
      <c r="F1427" s="14" t="s">
        <v>1472</v>
      </c>
      <c r="G1427" s="14" t="s">
        <v>2830</v>
      </c>
      <c r="H1427" s="14" t="s">
        <v>731</v>
      </c>
      <c r="I1427" s="14" t="s">
        <v>24</v>
      </c>
      <c r="J1427" s="14" t="s">
        <v>65</v>
      </c>
      <c r="K1427" s="15" t="s">
        <v>2938</v>
      </c>
      <c r="L1427" s="14" t="s">
        <v>27</v>
      </c>
      <c r="M1427" s="14">
        <v>1</v>
      </c>
      <c r="N1427" s="14" t="s">
        <v>27</v>
      </c>
      <c r="O1427" s="24">
        <f t="shared" si="531"/>
        <v>20738.8</v>
      </c>
      <c r="P1427" s="24">
        <f t="shared" si="532"/>
        <v>51845</v>
      </c>
      <c r="Q1427" s="24">
        <v>13212</v>
      </c>
      <c r="R1427" s="16">
        <v>33028</v>
      </c>
      <c r="S1427" s="69">
        <v>0</v>
      </c>
      <c r="T1427" s="70">
        <v>0</v>
      </c>
      <c r="U1427" s="24">
        <v>6923.2000000000007</v>
      </c>
      <c r="V1427" s="24">
        <v>17308</v>
      </c>
      <c r="W1427" s="69">
        <f t="shared" si="533"/>
        <v>603.6</v>
      </c>
      <c r="X1427" s="69">
        <f>VLOOKUP(D1427,'[1]Demanda Agregada Med. y MC'!$C$7:$O$3994,13,FALSE)</f>
        <v>1509</v>
      </c>
      <c r="Y1427" s="24">
        <v>0</v>
      </c>
      <c r="Z1427" s="24">
        <v>0</v>
      </c>
      <c r="AA1427" s="24">
        <v>0</v>
      </c>
      <c r="AB1427" s="24">
        <v>0</v>
      </c>
      <c r="AC1427" s="24">
        <v>0</v>
      </c>
      <c r="AD1427" s="24">
        <v>0</v>
      </c>
      <c r="AE1427" s="26">
        <v>0</v>
      </c>
      <c r="AF1427" s="25">
        <v>0</v>
      </c>
      <c r="AG1427" s="22">
        <v>55.2</v>
      </c>
      <c r="AH1427" s="20">
        <f t="shared" si="534"/>
        <v>1144781.76</v>
      </c>
      <c r="AI1427" s="9">
        <f t="shared" si="535"/>
        <v>2861844</v>
      </c>
      <c r="AJ1427" s="9">
        <f t="shared" si="536"/>
        <v>729302.4</v>
      </c>
      <c r="AK1427" s="9">
        <f t="shared" si="537"/>
        <v>1823145.6</v>
      </c>
      <c r="AL1427" s="9">
        <f t="shared" si="538"/>
        <v>0</v>
      </c>
      <c r="AM1427" s="9">
        <f t="shared" si="539"/>
        <v>0</v>
      </c>
      <c r="AN1427" s="9">
        <f t="shared" si="540"/>
        <v>382160.64000000007</v>
      </c>
      <c r="AO1427" s="9">
        <f t="shared" si="541"/>
        <v>955401.60000000009</v>
      </c>
      <c r="AP1427" s="9">
        <f t="shared" si="542"/>
        <v>33318.720000000001</v>
      </c>
      <c r="AQ1427" s="9">
        <f t="shared" si="543"/>
        <v>83296.800000000003</v>
      </c>
      <c r="AR1427" s="9">
        <f t="shared" si="544"/>
        <v>0</v>
      </c>
      <c r="AS1427" s="9">
        <f t="shared" si="545"/>
        <v>0</v>
      </c>
      <c r="AT1427" s="9">
        <f t="shared" si="546"/>
        <v>0</v>
      </c>
      <c r="AU1427" s="9">
        <f t="shared" si="547"/>
        <v>0</v>
      </c>
      <c r="AV1427" s="9">
        <f t="shared" si="548"/>
        <v>0</v>
      </c>
      <c r="AW1427" s="9">
        <f t="shared" si="549"/>
        <v>0</v>
      </c>
      <c r="AX1427" s="9">
        <f t="shared" si="550"/>
        <v>0</v>
      </c>
      <c r="AY1427" s="10">
        <f t="shared" si="551"/>
        <v>0</v>
      </c>
    </row>
    <row r="1428" spans="1:51" ht="15" customHeight="1">
      <c r="A1428" s="87">
        <v>1422</v>
      </c>
      <c r="B1428" s="85" t="str">
        <f t="shared" si="528"/>
        <v>0603453200</v>
      </c>
      <c r="C1428" s="13" t="str">
        <f t="shared" si="529"/>
        <v>060345320001</v>
      </c>
      <c r="D1428" s="13" t="str">
        <f t="shared" si="530"/>
        <v>06034532000101</v>
      </c>
      <c r="E1428" s="14">
        <v>25400280</v>
      </c>
      <c r="F1428" s="14" t="s">
        <v>1472</v>
      </c>
      <c r="G1428" s="14" t="s">
        <v>2830</v>
      </c>
      <c r="H1428" s="14" t="s">
        <v>2939</v>
      </c>
      <c r="I1428" s="14" t="s">
        <v>65</v>
      </c>
      <c r="J1428" s="14" t="s">
        <v>65</v>
      </c>
      <c r="K1428" s="15" t="s">
        <v>2940</v>
      </c>
      <c r="L1428" s="14" t="s">
        <v>950</v>
      </c>
      <c r="M1428" s="14">
        <v>1</v>
      </c>
      <c r="N1428" s="14" t="s">
        <v>950</v>
      </c>
      <c r="O1428" s="24">
        <f t="shared" si="531"/>
        <v>257</v>
      </c>
      <c r="P1428" s="24">
        <f t="shared" si="532"/>
        <v>642</v>
      </c>
      <c r="Q1428" s="24">
        <v>5</v>
      </c>
      <c r="R1428" s="16">
        <v>12</v>
      </c>
      <c r="S1428" s="69">
        <v>0</v>
      </c>
      <c r="T1428" s="70">
        <v>0</v>
      </c>
      <c r="U1428" s="24">
        <v>240</v>
      </c>
      <c r="V1428" s="24">
        <v>600</v>
      </c>
      <c r="W1428" s="69">
        <f t="shared" si="533"/>
        <v>12</v>
      </c>
      <c r="X1428" s="69">
        <f>VLOOKUP(D1428,'[1]Demanda Agregada Med. y MC'!$C$7:$O$3994,13,FALSE)</f>
        <v>30</v>
      </c>
      <c r="Y1428" s="24">
        <v>0</v>
      </c>
      <c r="Z1428" s="24">
        <v>0</v>
      </c>
      <c r="AA1428" s="24">
        <v>0</v>
      </c>
      <c r="AB1428" s="24">
        <v>0</v>
      </c>
      <c r="AC1428" s="24">
        <v>0</v>
      </c>
      <c r="AD1428" s="24">
        <v>0</v>
      </c>
      <c r="AE1428" s="26">
        <v>0</v>
      </c>
      <c r="AF1428" s="25">
        <v>0</v>
      </c>
      <c r="AG1428" s="22">
        <v>2226.4</v>
      </c>
      <c r="AH1428" s="20">
        <f t="shared" si="534"/>
        <v>572184.80000000005</v>
      </c>
      <c r="AI1428" s="9">
        <f t="shared" si="535"/>
        <v>1429348.8</v>
      </c>
      <c r="AJ1428" s="9">
        <f t="shared" si="536"/>
        <v>11132</v>
      </c>
      <c r="AK1428" s="9">
        <f t="shared" si="537"/>
        <v>26716.800000000003</v>
      </c>
      <c r="AL1428" s="9">
        <f t="shared" si="538"/>
        <v>0</v>
      </c>
      <c r="AM1428" s="9">
        <f t="shared" si="539"/>
        <v>0</v>
      </c>
      <c r="AN1428" s="9">
        <f t="shared" si="540"/>
        <v>534336</v>
      </c>
      <c r="AO1428" s="9">
        <f t="shared" si="541"/>
        <v>1335840</v>
      </c>
      <c r="AP1428" s="9">
        <f t="shared" si="542"/>
        <v>26716.800000000003</v>
      </c>
      <c r="AQ1428" s="9">
        <f t="shared" si="543"/>
        <v>66792</v>
      </c>
      <c r="AR1428" s="9">
        <f t="shared" si="544"/>
        <v>0</v>
      </c>
      <c r="AS1428" s="9">
        <f t="shared" si="545"/>
        <v>0</v>
      </c>
      <c r="AT1428" s="9">
        <f t="shared" si="546"/>
        <v>0</v>
      </c>
      <c r="AU1428" s="9">
        <f t="shared" si="547"/>
        <v>0</v>
      </c>
      <c r="AV1428" s="9">
        <f t="shared" si="548"/>
        <v>0</v>
      </c>
      <c r="AW1428" s="9">
        <f t="shared" si="549"/>
        <v>0</v>
      </c>
      <c r="AX1428" s="9">
        <f t="shared" si="550"/>
        <v>0</v>
      </c>
      <c r="AY1428" s="10">
        <f t="shared" si="551"/>
        <v>0</v>
      </c>
    </row>
    <row r="1429" spans="1:51" ht="15" customHeight="1">
      <c r="A1429" s="87">
        <v>1423</v>
      </c>
      <c r="B1429" s="85" t="str">
        <f t="shared" si="528"/>
        <v>0603453218</v>
      </c>
      <c r="C1429" s="13" t="str">
        <f t="shared" si="529"/>
        <v>060345321800</v>
      </c>
      <c r="D1429" s="13" t="str">
        <f t="shared" si="530"/>
        <v>06034532180001</v>
      </c>
      <c r="E1429" s="14">
        <v>25400280</v>
      </c>
      <c r="F1429" s="14" t="s">
        <v>1472</v>
      </c>
      <c r="G1429" s="14" t="s">
        <v>2830</v>
      </c>
      <c r="H1429" s="14" t="s">
        <v>2941</v>
      </c>
      <c r="I1429" s="14" t="s">
        <v>24</v>
      </c>
      <c r="J1429" s="14" t="s">
        <v>65</v>
      </c>
      <c r="K1429" s="15" t="s">
        <v>2942</v>
      </c>
      <c r="L1429" s="14" t="s">
        <v>950</v>
      </c>
      <c r="M1429" s="14">
        <v>1</v>
      </c>
      <c r="N1429" s="14" t="s">
        <v>950</v>
      </c>
      <c r="O1429" s="24">
        <f t="shared" si="531"/>
        <v>20.8</v>
      </c>
      <c r="P1429" s="24">
        <f t="shared" si="532"/>
        <v>52</v>
      </c>
      <c r="Q1429" s="24">
        <v>10</v>
      </c>
      <c r="R1429" s="16">
        <v>25</v>
      </c>
      <c r="S1429" s="69">
        <v>0</v>
      </c>
      <c r="T1429" s="70">
        <v>0</v>
      </c>
      <c r="U1429" s="24">
        <v>0</v>
      </c>
      <c r="V1429" s="24">
        <v>0</v>
      </c>
      <c r="W1429" s="69">
        <f t="shared" si="533"/>
        <v>10.8</v>
      </c>
      <c r="X1429" s="69">
        <f>VLOOKUP(D1429,'[1]Demanda Agregada Med. y MC'!$C$7:$O$3994,13,FALSE)</f>
        <v>27</v>
      </c>
      <c r="Y1429" s="24">
        <v>0</v>
      </c>
      <c r="Z1429" s="24">
        <v>0</v>
      </c>
      <c r="AA1429" s="24">
        <v>0</v>
      </c>
      <c r="AB1429" s="24">
        <v>0</v>
      </c>
      <c r="AC1429" s="24">
        <v>0</v>
      </c>
      <c r="AD1429" s="24">
        <v>0</v>
      </c>
      <c r="AE1429" s="26">
        <v>0</v>
      </c>
      <c r="AF1429" s="25">
        <v>0</v>
      </c>
      <c r="AG1429" s="22">
        <v>2226.4</v>
      </c>
      <c r="AH1429" s="20">
        <f t="shared" si="534"/>
        <v>46309.120000000003</v>
      </c>
      <c r="AI1429" s="9">
        <f t="shared" si="535"/>
        <v>115772.8</v>
      </c>
      <c r="AJ1429" s="9">
        <f t="shared" si="536"/>
        <v>22264</v>
      </c>
      <c r="AK1429" s="9">
        <f t="shared" si="537"/>
        <v>55660</v>
      </c>
      <c r="AL1429" s="9">
        <f t="shared" si="538"/>
        <v>0</v>
      </c>
      <c r="AM1429" s="9">
        <f t="shared" si="539"/>
        <v>0</v>
      </c>
      <c r="AN1429" s="9">
        <f t="shared" si="540"/>
        <v>0</v>
      </c>
      <c r="AO1429" s="9">
        <f t="shared" si="541"/>
        <v>0</v>
      </c>
      <c r="AP1429" s="9">
        <f t="shared" si="542"/>
        <v>24045.120000000003</v>
      </c>
      <c r="AQ1429" s="9">
        <f t="shared" si="543"/>
        <v>60112.800000000003</v>
      </c>
      <c r="AR1429" s="9">
        <f t="shared" si="544"/>
        <v>0</v>
      </c>
      <c r="AS1429" s="9">
        <f t="shared" si="545"/>
        <v>0</v>
      </c>
      <c r="AT1429" s="9">
        <f t="shared" si="546"/>
        <v>0</v>
      </c>
      <c r="AU1429" s="9">
        <f t="shared" si="547"/>
        <v>0</v>
      </c>
      <c r="AV1429" s="9">
        <f t="shared" si="548"/>
        <v>0</v>
      </c>
      <c r="AW1429" s="9">
        <f t="shared" si="549"/>
        <v>0</v>
      </c>
      <c r="AX1429" s="9">
        <f t="shared" si="550"/>
        <v>0</v>
      </c>
      <c r="AY1429" s="10">
        <f t="shared" si="551"/>
        <v>0</v>
      </c>
    </row>
    <row r="1430" spans="1:51" ht="15" customHeight="1">
      <c r="A1430" s="87">
        <v>1424</v>
      </c>
      <c r="B1430" s="85" t="str">
        <f t="shared" si="528"/>
        <v>0603453226</v>
      </c>
      <c r="C1430" s="13" t="str">
        <f t="shared" si="529"/>
        <v>060345322601</v>
      </c>
      <c r="D1430" s="13" t="str">
        <f t="shared" si="530"/>
        <v>06034532260101</v>
      </c>
      <c r="E1430" s="14">
        <v>25400280</v>
      </c>
      <c r="F1430" s="14" t="s">
        <v>1472</v>
      </c>
      <c r="G1430" s="14" t="s">
        <v>2830</v>
      </c>
      <c r="H1430" s="14" t="s">
        <v>2943</v>
      </c>
      <c r="I1430" s="14" t="s">
        <v>65</v>
      </c>
      <c r="J1430" s="14" t="s">
        <v>65</v>
      </c>
      <c r="K1430" s="15" t="s">
        <v>2944</v>
      </c>
      <c r="L1430" s="14" t="s">
        <v>950</v>
      </c>
      <c r="M1430" s="14">
        <v>1</v>
      </c>
      <c r="N1430" s="14" t="s">
        <v>950</v>
      </c>
      <c r="O1430" s="24">
        <f t="shared" si="531"/>
        <v>5</v>
      </c>
      <c r="P1430" s="24">
        <f t="shared" si="532"/>
        <v>12</v>
      </c>
      <c r="Q1430" s="24">
        <v>5</v>
      </c>
      <c r="R1430" s="16">
        <v>12</v>
      </c>
      <c r="S1430" s="69">
        <v>0</v>
      </c>
      <c r="T1430" s="70">
        <v>0</v>
      </c>
      <c r="U1430" s="24">
        <v>0</v>
      </c>
      <c r="V1430" s="24">
        <v>0</v>
      </c>
      <c r="W1430" s="69">
        <f t="shared" si="533"/>
        <v>0</v>
      </c>
      <c r="X1430" s="69">
        <f>VLOOKUP(D1430,'[1]Demanda Agregada Med. y MC'!$C$7:$O$3994,13,FALSE)</f>
        <v>0</v>
      </c>
      <c r="Y1430" s="24">
        <v>0</v>
      </c>
      <c r="Z1430" s="24">
        <v>0</v>
      </c>
      <c r="AA1430" s="24">
        <v>0</v>
      </c>
      <c r="AB1430" s="24">
        <v>0</v>
      </c>
      <c r="AC1430" s="24">
        <v>0</v>
      </c>
      <c r="AD1430" s="24">
        <v>0</v>
      </c>
      <c r="AE1430" s="26">
        <v>0</v>
      </c>
      <c r="AF1430" s="25">
        <v>0</v>
      </c>
      <c r="AG1430" s="22">
        <v>2416.5455999999999</v>
      </c>
      <c r="AH1430" s="20">
        <f t="shared" si="534"/>
        <v>12082.727999999999</v>
      </c>
      <c r="AI1430" s="9">
        <f t="shared" si="535"/>
        <v>28998.547200000001</v>
      </c>
      <c r="AJ1430" s="9">
        <f t="shared" si="536"/>
        <v>12082.727999999999</v>
      </c>
      <c r="AK1430" s="9">
        <f t="shared" si="537"/>
        <v>28998.547200000001</v>
      </c>
      <c r="AL1430" s="9">
        <f t="shared" si="538"/>
        <v>0</v>
      </c>
      <c r="AM1430" s="9">
        <f t="shared" si="539"/>
        <v>0</v>
      </c>
      <c r="AN1430" s="9">
        <f t="shared" si="540"/>
        <v>0</v>
      </c>
      <c r="AO1430" s="9">
        <f t="shared" si="541"/>
        <v>0</v>
      </c>
      <c r="AP1430" s="9">
        <f t="shared" si="542"/>
        <v>0</v>
      </c>
      <c r="AQ1430" s="9">
        <f t="shared" si="543"/>
        <v>0</v>
      </c>
      <c r="AR1430" s="9">
        <f t="shared" si="544"/>
        <v>0</v>
      </c>
      <c r="AS1430" s="9">
        <f t="shared" si="545"/>
        <v>0</v>
      </c>
      <c r="AT1430" s="9">
        <f t="shared" si="546"/>
        <v>0</v>
      </c>
      <c r="AU1430" s="9">
        <f t="shared" si="547"/>
        <v>0</v>
      </c>
      <c r="AV1430" s="9">
        <f t="shared" si="548"/>
        <v>0</v>
      </c>
      <c r="AW1430" s="9">
        <f t="shared" si="549"/>
        <v>0</v>
      </c>
      <c r="AX1430" s="9">
        <f t="shared" si="550"/>
        <v>0</v>
      </c>
      <c r="AY1430" s="10">
        <f t="shared" si="551"/>
        <v>0</v>
      </c>
    </row>
    <row r="1431" spans="1:51" ht="15" customHeight="1">
      <c r="A1431" s="87">
        <v>1425</v>
      </c>
      <c r="B1431" s="85" t="str">
        <f t="shared" si="528"/>
        <v>0603453267</v>
      </c>
      <c r="C1431" s="13" t="str">
        <f t="shared" si="529"/>
        <v>060345326701</v>
      </c>
      <c r="D1431" s="13" t="str">
        <f t="shared" si="530"/>
        <v>06034532670101</v>
      </c>
      <c r="E1431" s="14"/>
      <c r="F1431" s="14" t="s">
        <v>1472</v>
      </c>
      <c r="G1431" s="14" t="s">
        <v>2830</v>
      </c>
      <c r="H1431" s="14" t="s">
        <v>2945</v>
      </c>
      <c r="I1431" s="14" t="s">
        <v>65</v>
      </c>
      <c r="J1431" s="14" t="s">
        <v>65</v>
      </c>
      <c r="K1431" s="15" t="s">
        <v>2946</v>
      </c>
      <c r="L1431" s="14" t="s">
        <v>27</v>
      </c>
      <c r="M1431" s="14">
        <v>1</v>
      </c>
      <c r="N1431" s="14" t="s">
        <v>27</v>
      </c>
      <c r="O1431" s="24">
        <f t="shared" si="531"/>
        <v>15.2</v>
      </c>
      <c r="P1431" s="24">
        <f t="shared" si="532"/>
        <v>37</v>
      </c>
      <c r="Q1431" s="24">
        <v>10</v>
      </c>
      <c r="R1431" s="16">
        <v>24</v>
      </c>
      <c r="S1431" s="69">
        <v>0</v>
      </c>
      <c r="T1431" s="70">
        <v>0</v>
      </c>
      <c r="U1431" s="24">
        <v>0</v>
      </c>
      <c r="V1431" s="24">
        <v>0</v>
      </c>
      <c r="W1431" s="69">
        <f t="shared" si="533"/>
        <v>5.2</v>
      </c>
      <c r="X1431" s="69">
        <f>VLOOKUP(D1431,'[1]Demanda Agregada Med. y MC'!$C$7:$O$3994,13,FALSE)</f>
        <v>13</v>
      </c>
      <c r="Y1431" s="24">
        <v>0</v>
      </c>
      <c r="Z1431" s="24">
        <v>0</v>
      </c>
      <c r="AA1431" s="24">
        <v>0</v>
      </c>
      <c r="AB1431" s="24">
        <v>0</v>
      </c>
      <c r="AC1431" s="24">
        <v>0</v>
      </c>
      <c r="AD1431" s="24">
        <v>0</v>
      </c>
      <c r="AE1431" s="26">
        <v>0</v>
      </c>
      <c r="AF1431" s="25">
        <v>0</v>
      </c>
      <c r="AG1431" s="22">
        <v>2750.8</v>
      </c>
      <c r="AH1431" s="20">
        <f t="shared" si="534"/>
        <v>41812.160000000003</v>
      </c>
      <c r="AI1431" s="9">
        <f t="shared" si="535"/>
        <v>101779.6</v>
      </c>
      <c r="AJ1431" s="9">
        <f t="shared" si="536"/>
        <v>27508</v>
      </c>
      <c r="AK1431" s="9">
        <f t="shared" si="537"/>
        <v>66019.200000000012</v>
      </c>
      <c r="AL1431" s="9">
        <f t="shared" si="538"/>
        <v>0</v>
      </c>
      <c r="AM1431" s="9">
        <f t="shared" si="539"/>
        <v>0</v>
      </c>
      <c r="AN1431" s="9">
        <f t="shared" si="540"/>
        <v>0</v>
      </c>
      <c r="AO1431" s="9">
        <f t="shared" si="541"/>
        <v>0</v>
      </c>
      <c r="AP1431" s="9">
        <f t="shared" si="542"/>
        <v>14304.160000000002</v>
      </c>
      <c r="AQ1431" s="9">
        <f t="shared" si="543"/>
        <v>35760.400000000001</v>
      </c>
      <c r="AR1431" s="9">
        <f t="shared" si="544"/>
        <v>0</v>
      </c>
      <c r="AS1431" s="9">
        <f t="shared" si="545"/>
        <v>0</v>
      </c>
      <c r="AT1431" s="9">
        <f t="shared" si="546"/>
        <v>0</v>
      </c>
      <c r="AU1431" s="9">
        <f t="shared" si="547"/>
        <v>0</v>
      </c>
      <c r="AV1431" s="9">
        <f t="shared" si="548"/>
        <v>0</v>
      </c>
      <c r="AW1431" s="9">
        <f t="shared" si="549"/>
        <v>0</v>
      </c>
      <c r="AX1431" s="9">
        <f t="shared" si="550"/>
        <v>0</v>
      </c>
      <c r="AY1431" s="10">
        <f t="shared" si="551"/>
        <v>0</v>
      </c>
    </row>
    <row r="1432" spans="1:51" ht="15" customHeight="1">
      <c r="A1432" s="87">
        <v>1426</v>
      </c>
      <c r="B1432" s="85" t="str">
        <f t="shared" si="528"/>
        <v>0603453275</v>
      </c>
      <c r="C1432" s="13" t="str">
        <f t="shared" si="529"/>
        <v>060345327501</v>
      </c>
      <c r="D1432" s="13" t="str">
        <f t="shared" si="530"/>
        <v>06034532750101</v>
      </c>
      <c r="E1432" s="14"/>
      <c r="F1432" s="14" t="s">
        <v>1472</v>
      </c>
      <c r="G1432" s="14" t="s">
        <v>2830</v>
      </c>
      <c r="H1432" s="14" t="s">
        <v>2947</v>
      </c>
      <c r="I1432" s="14" t="s">
        <v>65</v>
      </c>
      <c r="J1432" s="14" t="s">
        <v>65</v>
      </c>
      <c r="K1432" s="15" t="s">
        <v>2948</v>
      </c>
      <c r="L1432" s="14" t="s">
        <v>27</v>
      </c>
      <c r="M1432" s="14">
        <v>1</v>
      </c>
      <c r="N1432" s="14" t="s">
        <v>27</v>
      </c>
      <c r="O1432" s="24">
        <f t="shared" si="531"/>
        <v>73</v>
      </c>
      <c r="P1432" s="24">
        <f t="shared" si="532"/>
        <v>181</v>
      </c>
      <c r="Q1432" s="24">
        <v>7</v>
      </c>
      <c r="R1432" s="16">
        <v>16</v>
      </c>
      <c r="S1432" s="69">
        <v>0</v>
      </c>
      <c r="T1432" s="70">
        <v>0</v>
      </c>
      <c r="U1432" s="24">
        <v>0</v>
      </c>
      <c r="V1432" s="24">
        <v>0</v>
      </c>
      <c r="W1432" s="69">
        <f t="shared" si="533"/>
        <v>66</v>
      </c>
      <c r="X1432" s="69">
        <f>VLOOKUP(D1432,'[1]Demanda Agregada Med. y MC'!$C$7:$O$3994,13,FALSE)</f>
        <v>165</v>
      </c>
      <c r="Y1432" s="24">
        <v>0</v>
      </c>
      <c r="Z1432" s="24">
        <v>0</v>
      </c>
      <c r="AA1432" s="24">
        <v>0</v>
      </c>
      <c r="AB1432" s="24">
        <v>0</v>
      </c>
      <c r="AC1432" s="24">
        <v>0</v>
      </c>
      <c r="AD1432" s="24">
        <v>0</v>
      </c>
      <c r="AE1432" s="26">
        <v>0</v>
      </c>
      <c r="AF1432" s="25">
        <v>0</v>
      </c>
      <c r="AG1432" s="22">
        <v>2750.8</v>
      </c>
      <c r="AH1432" s="20">
        <f t="shared" si="534"/>
        <v>200808.40000000002</v>
      </c>
      <c r="AI1432" s="9">
        <f t="shared" si="535"/>
        <v>497894.80000000005</v>
      </c>
      <c r="AJ1432" s="9">
        <f t="shared" si="536"/>
        <v>19255.600000000002</v>
      </c>
      <c r="AK1432" s="9">
        <f t="shared" si="537"/>
        <v>44012.800000000003</v>
      </c>
      <c r="AL1432" s="9">
        <f t="shared" si="538"/>
        <v>0</v>
      </c>
      <c r="AM1432" s="9">
        <f t="shared" si="539"/>
        <v>0</v>
      </c>
      <c r="AN1432" s="9">
        <f t="shared" si="540"/>
        <v>0</v>
      </c>
      <c r="AO1432" s="9">
        <f t="shared" si="541"/>
        <v>0</v>
      </c>
      <c r="AP1432" s="9">
        <f t="shared" si="542"/>
        <v>181552.80000000002</v>
      </c>
      <c r="AQ1432" s="9">
        <f t="shared" si="543"/>
        <v>453882.00000000006</v>
      </c>
      <c r="AR1432" s="9">
        <f t="shared" si="544"/>
        <v>0</v>
      </c>
      <c r="AS1432" s="9">
        <f t="shared" si="545"/>
        <v>0</v>
      </c>
      <c r="AT1432" s="9">
        <f t="shared" si="546"/>
        <v>0</v>
      </c>
      <c r="AU1432" s="9">
        <f t="shared" si="547"/>
        <v>0</v>
      </c>
      <c r="AV1432" s="9">
        <f t="shared" si="548"/>
        <v>0</v>
      </c>
      <c r="AW1432" s="9">
        <f t="shared" si="549"/>
        <v>0</v>
      </c>
      <c r="AX1432" s="9">
        <f t="shared" si="550"/>
        <v>0</v>
      </c>
      <c r="AY1432" s="10">
        <f t="shared" si="551"/>
        <v>0</v>
      </c>
    </row>
    <row r="1433" spans="1:51" ht="15" customHeight="1">
      <c r="A1433" s="87">
        <v>1427</v>
      </c>
      <c r="B1433" s="85" t="str">
        <f t="shared" si="528"/>
        <v>0603453283</v>
      </c>
      <c r="C1433" s="13" t="str">
        <f t="shared" si="529"/>
        <v>060345328301</v>
      </c>
      <c r="D1433" s="13" t="str">
        <f t="shared" si="530"/>
        <v>06034532830101</v>
      </c>
      <c r="E1433" s="14"/>
      <c r="F1433" s="14" t="s">
        <v>1472</v>
      </c>
      <c r="G1433" s="14" t="s">
        <v>2830</v>
      </c>
      <c r="H1433" s="14" t="s">
        <v>2949</v>
      </c>
      <c r="I1433" s="14" t="s">
        <v>65</v>
      </c>
      <c r="J1433" s="14" t="s">
        <v>65</v>
      </c>
      <c r="K1433" s="15" t="s">
        <v>2950</v>
      </c>
      <c r="L1433" s="14" t="s">
        <v>27</v>
      </c>
      <c r="M1433" s="14">
        <v>1</v>
      </c>
      <c r="N1433" s="14" t="s">
        <v>27</v>
      </c>
      <c r="O1433" s="24">
        <f t="shared" si="531"/>
        <v>6</v>
      </c>
      <c r="P1433" s="24">
        <f t="shared" si="532"/>
        <v>13</v>
      </c>
      <c r="Q1433" s="24">
        <v>6</v>
      </c>
      <c r="R1433" s="16">
        <v>13</v>
      </c>
      <c r="S1433" s="69">
        <v>0</v>
      </c>
      <c r="T1433" s="70">
        <v>0</v>
      </c>
      <c r="U1433" s="24">
        <v>0</v>
      </c>
      <c r="V1433" s="24">
        <v>0</v>
      </c>
      <c r="W1433" s="69">
        <f t="shared" si="533"/>
        <v>0</v>
      </c>
      <c r="X1433" s="69">
        <f>VLOOKUP(D1433,'[1]Demanda Agregada Med. y MC'!$C$7:$O$3994,13,FALSE)</f>
        <v>0</v>
      </c>
      <c r="Y1433" s="24">
        <v>0</v>
      </c>
      <c r="Z1433" s="24">
        <v>0</v>
      </c>
      <c r="AA1433" s="24">
        <v>0</v>
      </c>
      <c r="AB1433" s="24">
        <v>0</v>
      </c>
      <c r="AC1433" s="24">
        <v>0</v>
      </c>
      <c r="AD1433" s="24">
        <v>0</v>
      </c>
      <c r="AE1433" s="26">
        <v>0</v>
      </c>
      <c r="AF1433" s="25">
        <v>0</v>
      </c>
      <c r="AG1433" s="22">
        <v>2750.8</v>
      </c>
      <c r="AH1433" s="20">
        <f t="shared" si="534"/>
        <v>16504.800000000003</v>
      </c>
      <c r="AI1433" s="9">
        <f t="shared" si="535"/>
        <v>35760.400000000001</v>
      </c>
      <c r="AJ1433" s="9">
        <f t="shared" si="536"/>
        <v>16504.800000000003</v>
      </c>
      <c r="AK1433" s="9">
        <f t="shared" si="537"/>
        <v>35760.400000000001</v>
      </c>
      <c r="AL1433" s="9">
        <f t="shared" si="538"/>
        <v>0</v>
      </c>
      <c r="AM1433" s="9">
        <f t="shared" si="539"/>
        <v>0</v>
      </c>
      <c r="AN1433" s="9">
        <f t="shared" si="540"/>
        <v>0</v>
      </c>
      <c r="AO1433" s="9">
        <f t="shared" si="541"/>
        <v>0</v>
      </c>
      <c r="AP1433" s="9">
        <f t="shared" si="542"/>
        <v>0</v>
      </c>
      <c r="AQ1433" s="9">
        <f t="shared" si="543"/>
        <v>0</v>
      </c>
      <c r="AR1433" s="9">
        <f t="shared" si="544"/>
        <v>0</v>
      </c>
      <c r="AS1433" s="9">
        <f t="shared" si="545"/>
        <v>0</v>
      </c>
      <c r="AT1433" s="9">
        <f t="shared" si="546"/>
        <v>0</v>
      </c>
      <c r="AU1433" s="9">
        <f t="shared" si="547"/>
        <v>0</v>
      </c>
      <c r="AV1433" s="9">
        <f t="shared" si="548"/>
        <v>0</v>
      </c>
      <c r="AW1433" s="9">
        <f t="shared" si="549"/>
        <v>0</v>
      </c>
      <c r="AX1433" s="9">
        <f t="shared" si="550"/>
        <v>0</v>
      </c>
      <c r="AY1433" s="10">
        <f t="shared" si="551"/>
        <v>0</v>
      </c>
    </row>
    <row r="1434" spans="1:51" ht="15" customHeight="1">
      <c r="A1434" s="87">
        <v>1428</v>
      </c>
      <c r="B1434" s="85" t="str">
        <f t="shared" si="528"/>
        <v>0603453309</v>
      </c>
      <c r="C1434" s="13" t="str">
        <f t="shared" si="529"/>
        <v>060345330901</v>
      </c>
      <c r="D1434" s="13" t="str">
        <f t="shared" si="530"/>
        <v>06034533090101</v>
      </c>
      <c r="E1434" s="14"/>
      <c r="F1434" s="14" t="s">
        <v>1472</v>
      </c>
      <c r="G1434" s="14" t="s">
        <v>2830</v>
      </c>
      <c r="H1434" s="14" t="s">
        <v>2951</v>
      </c>
      <c r="I1434" s="14" t="s">
        <v>65</v>
      </c>
      <c r="J1434" s="14" t="s">
        <v>65</v>
      </c>
      <c r="K1434" s="15" t="s">
        <v>2952</v>
      </c>
      <c r="L1434" s="14" t="s">
        <v>950</v>
      </c>
      <c r="M1434" s="14">
        <v>1</v>
      </c>
      <c r="N1434" s="14" t="s">
        <v>950</v>
      </c>
      <c r="O1434" s="24">
        <f t="shared" si="531"/>
        <v>1340.8</v>
      </c>
      <c r="P1434" s="24">
        <f t="shared" si="532"/>
        <v>3352</v>
      </c>
      <c r="Q1434" s="24">
        <v>1236</v>
      </c>
      <c r="R1434" s="16">
        <v>3090</v>
      </c>
      <c r="S1434" s="69">
        <v>0</v>
      </c>
      <c r="T1434" s="70">
        <v>0</v>
      </c>
      <c r="U1434" s="24">
        <v>24</v>
      </c>
      <c r="V1434" s="24">
        <v>60</v>
      </c>
      <c r="W1434" s="69">
        <f t="shared" si="533"/>
        <v>80.800000000000011</v>
      </c>
      <c r="X1434" s="69">
        <f>VLOOKUP(D1434,'[1]Demanda Agregada Med. y MC'!$C$7:$O$3994,13,FALSE)</f>
        <v>202</v>
      </c>
      <c r="Y1434" s="24">
        <v>0</v>
      </c>
      <c r="Z1434" s="24">
        <v>0</v>
      </c>
      <c r="AA1434" s="24">
        <v>0</v>
      </c>
      <c r="AB1434" s="24">
        <v>0</v>
      </c>
      <c r="AC1434" s="24">
        <v>0</v>
      </c>
      <c r="AD1434" s="24">
        <v>0</v>
      </c>
      <c r="AE1434" s="26">
        <v>0</v>
      </c>
      <c r="AF1434" s="25">
        <v>0</v>
      </c>
      <c r="AG1434" s="22">
        <v>2064.2776000000003</v>
      </c>
      <c r="AH1434" s="20">
        <f t="shared" si="534"/>
        <v>2767783.4060800006</v>
      </c>
      <c r="AI1434" s="9">
        <f t="shared" si="535"/>
        <v>6919458.5152000012</v>
      </c>
      <c r="AJ1434" s="9">
        <f t="shared" si="536"/>
        <v>2551447.1136000003</v>
      </c>
      <c r="AK1434" s="9">
        <f t="shared" si="537"/>
        <v>6378617.7840000009</v>
      </c>
      <c r="AL1434" s="9">
        <f t="shared" si="538"/>
        <v>0</v>
      </c>
      <c r="AM1434" s="9">
        <f t="shared" si="539"/>
        <v>0</v>
      </c>
      <c r="AN1434" s="9">
        <f t="shared" si="540"/>
        <v>49542.662400000008</v>
      </c>
      <c r="AO1434" s="9">
        <f t="shared" si="541"/>
        <v>123856.65600000002</v>
      </c>
      <c r="AP1434" s="9">
        <f t="shared" si="542"/>
        <v>166793.63008000006</v>
      </c>
      <c r="AQ1434" s="9">
        <f t="shared" si="543"/>
        <v>416984.07520000008</v>
      </c>
      <c r="AR1434" s="9">
        <f t="shared" si="544"/>
        <v>0</v>
      </c>
      <c r="AS1434" s="9">
        <f t="shared" si="545"/>
        <v>0</v>
      </c>
      <c r="AT1434" s="9">
        <f t="shared" si="546"/>
        <v>0</v>
      </c>
      <c r="AU1434" s="9">
        <f t="shared" si="547"/>
        <v>0</v>
      </c>
      <c r="AV1434" s="9">
        <f t="shared" si="548"/>
        <v>0</v>
      </c>
      <c r="AW1434" s="9">
        <f t="shared" si="549"/>
        <v>0</v>
      </c>
      <c r="AX1434" s="9">
        <f t="shared" si="550"/>
        <v>0</v>
      </c>
      <c r="AY1434" s="10">
        <f t="shared" si="551"/>
        <v>0</v>
      </c>
    </row>
    <row r="1435" spans="1:51" ht="15" customHeight="1">
      <c r="A1435" s="87">
        <v>1429</v>
      </c>
      <c r="B1435" s="85" t="str">
        <f t="shared" si="528"/>
        <v>0603453408</v>
      </c>
      <c r="C1435" s="13" t="str">
        <f t="shared" si="529"/>
        <v>060345340802</v>
      </c>
      <c r="D1435" s="13" t="str">
        <f t="shared" si="530"/>
        <v>06034534080201</v>
      </c>
      <c r="E1435" s="14"/>
      <c r="F1435" s="14" t="s">
        <v>1472</v>
      </c>
      <c r="G1435" s="14" t="s">
        <v>2830</v>
      </c>
      <c r="H1435" s="14" t="s">
        <v>2953</v>
      </c>
      <c r="I1435" s="14" t="s">
        <v>56</v>
      </c>
      <c r="J1435" s="14" t="s">
        <v>65</v>
      </c>
      <c r="K1435" s="15" t="s">
        <v>2954</v>
      </c>
      <c r="L1435" s="14" t="s">
        <v>950</v>
      </c>
      <c r="M1435" s="14">
        <v>1</v>
      </c>
      <c r="N1435" s="14" t="s">
        <v>950</v>
      </c>
      <c r="O1435" s="24">
        <f t="shared" si="531"/>
        <v>10</v>
      </c>
      <c r="P1435" s="24">
        <f t="shared" si="532"/>
        <v>24</v>
      </c>
      <c r="Q1435" s="24">
        <v>10</v>
      </c>
      <c r="R1435" s="16">
        <v>24</v>
      </c>
      <c r="S1435" s="69">
        <v>0</v>
      </c>
      <c r="T1435" s="70">
        <v>0</v>
      </c>
      <c r="U1435" s="24">
        <v>0</v>
      </c>
      <c r="V1435" s="24">
        <v>0</v>
      </c>
      <c r="W1435" s="69">
        <f t="shared" si="533"/>
        <v>0</v>
      </c>
      <c r="X1435" s="69">
        <f>VLOOKUP(D1435,'[1]Demanda Agregada Med. y MC'!$C$7:$O$3994,13,FALSE)</f>
        <v>0</v>
      </c>
      <c r="Y1435" s="24">
        <v>0</v>
      </c>
      <c r="Z1435" s="24">
        <v>0</v>
      </c>
      <c r="AA1435" s="24">
        <v>0</v>
      </c>
      <c r="AB1435" s="24">
        <v>0</v>
      </c>
      <c r="AC1435" s="24">
        <v>0</v>
      </c>
      <c r="AD1435" s="24">
        <v>0</v>
      </c>
      <c r="AE1435" s="26">
        <v>0</v>
      </c>
      <c r="AF1435" s="25">
        <v>0</v>
      </c>
      <c r="AG1435" s="22">
        <v>363400</v>
      </c>
      <c r="AH1435" s="20">
        <f t="shared" si="534"/>
        <v>3634000</v>
      </c>
      <c r="AI1435" s="9">
        <f t="shared" si="535"/>
        <v>8721600</v>
      </c>
      <c r="AJ1435" s="9">
        <f t="shared" si="536"/>
        <v>3634000</v>
      </c>
      <c r="AK1435" s="9">
        <f t="shared" si="537"/>
        <v>8721600</v>
      </c>
      <c r="AL1435" s="9">
        <f t="shared" si="538"/>
        <v>0</v>
      </c>
      <c r="AM1435" s="9">
        <f t="shared" si="539"/>
        <v>0</v>
      </c>
      <c r="AN1435" s="9">
        <f t="shared" si="540"/>
        <v>0</v>
      </c>
      <c r="AO1435" s="9">
        <f t="shared" si="541"/>
        <v>0</v>
      </c>
      <c r="AP1435" s="9">
        <f t="shared" si="542"/>
        <v>0</v>
      </c>
      <c r="AQ1435" s="9">
        <f t="shared" si="543"/>
        <v>0</v>
      </c>
      <c r="AR1435" s="9">
        <f t="shared" si="544"/>
        <v>0</v>
      </c>
      <c r="AS1435" s="9">
        <f t="shared" si="545"/>
        <v>0</v>
      </c>
      <c r="AT1435" s="9">
        <f t="shared" si="546"/>
        <v>0</v>
      </c>
      <c r="AU1435" s="9">
        <f t="shared" si="547"/>
        <v>0</v>
      </c>
      <c r="AV1435" s="9">
        <f t="shared" si="548"/>
        <v>0</v>
      </c>
      <c r="AW1435" s="9">
        <f t="shared" si="549"/>
        <v>0</v>
      </c>
      <c r="AX1435" s="9">
        <f t="shared" si="550"/>
        <v>0</v>
      </c>
      <c r="AY1435" s="10">
        <f t="shared" si="551"/>
        <v>0</v>
      </c>
    </row>
    <row r="1436" spans="1:51" ht="15" customHeight="1">
      <c r="A1436" s="87">
        <v>1430</v>
      </c>
      <c r="B1436" s="85" t="str">
        <f t="shared" si="528"/>
        <v>0603453416</v>
      </c>
      <c r="C1436" s="13" t="str">
        <f t="shared" si="529"/>
        <v>060345341601</v>
      </c>
      <c r="D1436" s="13" t="str">
        <f t="shared" si="530"/>
        <v>06034534160101</v>
      </c>
      <c r="E1436" s="14"/>
      <c r="F1436" s="14" t="s">
        <v>1472</v>
      </c>
      <c r="G1436" s="14" t="s">
        <v>2830</v>
      </c>
      <c r="H1436" s="14" t="s">
        <v>2955</v>
      </c>
      <c r="I1436" s="14" t="s">
        <v>65</v>
      </c>
      <c r="J1436" s="14" t="s">
        <v>65</v>
      </c>
      <c r="K1436" s="15" t="s">
        <v>2956</v>
      </c>
      <c r="L1436" s="14" t="s">
        <v>950</v>
      </c>
      <c r="M1436" s="14">
        <v>1</v>
      </c>
      <c r="N1436" s="14" t="s">
        <v>950</v>
      </c>
      <c r="O1436" s="24">
        <f t="shared" si="531"/>
        <v>3</v>
      </c>
      <c r="P1436" s="24">
        <f t="shared" si="532"/>
        <v>6</v>
      </c>
      <c r="Q1436" s="24">
        <v>3</v>
      </c>
      <c r="R1436" s="16">
        <v>6</v>
      </c>
      <c r="S1436" s="69">
        <v>0</v>
      </c>
      <c r="T1436" s="70">
        <v>0</v>
      </c>
      <c r="U1436" s="24">
        <v>0</v>
      </c>
      <c r="V1436" s="24">
        <v>0</v>
      </c>
      <c r="W1436" s="69">
        <f t="shared" si="533"/>
        <v>0</v>
      </c>
      <c r="X1436" s="69">
        <f>VLOOKUP(D1436,'[1]Demanda Agregada Med. y MC'!$C$7:$O$3994,13,FALSE)</f>
        <v>0</v>
      </c>
      <c r="Y1436" s="24">
        <v>0</v>
      </c>
      <c r="Z1436" s="24">
        <v>0</v>
      </c>
      <c r="AA1436" s="24">
        <v>0</v>
      </c>
      <c r="AB1436" s="24">
        <v>0</v>
      </c>
      <c r="AC1436" s="24">
        <v>0</v>
      </c>
      <c r="AD1436" s="24">
        <v>0</v>
      </c>
      <c r="AE1436" s="26">
        <v>0</v>
      </c>
      <c r="AF1436" s="25">
        <v>0</v>
      </c>
      <c r="AG1436" s="22">
        <v>326600</v>
      </c>
      <c r="AH1436" s="20">
        <f t="shared" si="534"/>
        <v>979800</v>
      </c>
      <c r="AI1436" s="9">
        <f t="shared" si="535"/>
        <v>1959600</v>
      </c>
      <c r="AJ1436" s="9">
        <f t="shared" si="536"/>
        <v>979800</v>
      </c>
      <c r="AK1436" s="9">
        <f t="shared" si="537"/>
        <v>1959600</v>
      </c>
      <c r="AL1436" s="9">
        <f t="shared" si="538"/>
        <v>0</v>
      </c>
      <c r="AM1436" s="9">
        <f t="shared" si="539"/>
        <v>0</v>
      </c>
      <c r="AN1436" s="9">
        <f t="shared" si="540"/>
        <v>0</v>
      </c>
      <c r="AO1436" s="9">
        <f t="shared" si="541"/>
        <v>0</v>
      </c>
      <c r="AP1436" s="9">
        <f t="shared" si="542"/>
        <v>0</v>
      </c>
      <c r="AQ1436" s="9">
        <f t="shared" si="543"/>
        <v>0</v>
      </c>
      <c r="AR1436" s="9">
        <f t="shared" si="544"/>
        <v>0</v>
      </c>
      <c r="AS1436" s="9">
        <f t="shared" si="545"/>
        <v>0</v>
      </c>
      <c r="AT1436" s="9">
        <f t="shared" si="546"/>
        <v>0</v>
      </c>
      <c r="AU1436" s="9">
        <f t="shared" si="547"/>
        <v>0</v>
      </c>
      <c r="AV1436" s="9">
        <f t="shared" si="548"/>
        <v>0</v>
      </c>
      <c r="AW1436" s="9">
        <f t="shared" si="549"/>
        <v>0</v>
      </c>
      <c r="AX1436" s="9">
        <f t="shared" si="550"/>
        <v>0</v>
      </c>
      <c r="AY1436" s="10">
        <f t="shared" si="551"/>
        <v>0</v>
      </c>
    </row>
    <row r="1437" spans="1:51" ht="15" customHeight="1">
      <c r="A1437" s="87">
        <v>1431</v>
      </c>
      <c r="B1437" s="85" t="str">
        <f t="shared" si="528"/>
        <v>0603453424</v>
      </c>
      <c r="C1437" s="13" t="str">
        <f t="shared" si="529"/>
        <v>060345342402</v>
      </c>
      <c r="D1437" s="13" t="str">
        <f t="shared" si="530"/>
        <v>06034534240201</v>
      </c>
      <c r="E1437" s="14"/>
      <c r="F1437" s="14" t="s">
        <v>1472</v>
      </c>
      <c r="G1437" s="14" t="s">
        <v>2830</v>
      </c>
      <c r="H1437" s="14" t="s">
        <v>2957</v>
      </c>
      <c r="I1437" s="14" t="s">
        <v>56</v>
      </c>
      <c r="J1437" s="14" t="s">
        <v>65</v>
      </c>
      <c r="K1437" s="15" t="s">
        <v>2958</v>
      </c>
      <c r="L1437" s="14" t="s">
        <v>950</v>
      </c>
      <c r="M1437" s="14">
        <v>1</v>
      </c>
      <c r="N1437" s="14" t="s">
        <v>950</v>
      </c>
      <c r="O1437" s="24">
        <f t="shared" si="531"/>
        <v>73485</v>
      </c>
      <c r="P1437" s="24">
        <f t="shared" si="532"/>
        <v>183706</v>
      </c>
      <c r="Q1437" s="24">
        <v>73476</v>
      </c>
      <c r="R1437" s="16">
        <v>183689</v>
      </c>
      <c r="S1437" s="69">
        <v>0</v>
      </c>
      <c r="T1437" s="70">
        <v>0</v>
      </c>
      <c r="U1437" s="24">
        <v>0</v>
      </c>
      <c r="V1437" s="24">
        <v>0</v>
      </c>
      <c r="W1437" s="69">
        <f t="shared" si="533"/>
        <v>0</v>
      </c>
      <c r="X1437" s="69">
        <f>VLOOKUP(D1437,'[1]Demanda Agregada Med. y MC'!$C$7:$O$3994,13,FALSE)</f>
        <v>0</v>
      </c>
      <c r="Y1437" s="24">
        <v>0</v>
      </c>
      <c r="Z1437" s="24">
        <v>0</v>
      </c>
      <c r="AA1437" s="24">
        <v>0</v>
      </c>
      <c r="AB1437" s="24">
        <v>0</v>
      </c>
      <c r="AC1437" s="24">
        <v>0</v>
      </c>
      <c r="AD1437" s="24">
        <v>0</v>
      </c>
      <c r="AE1437" s="26">
        <v>9</v>
      </c>
      <c r="AF1437" s="25">
        <v>17</v>
      </c>
      <c r="AG1437" s="22">
        <v>78.871600000000001</v>
      </c>
      <c r="AH1437" s="20">
        <f t="shared" si="534"/>
        <v>5795879.5259999996</v>
      </c>
      <c r="AI1437" s="9">
        <f t="shared" si="535"/>
        <v>14489186.149600001</v>
      </c>
      <c r="AJ1437" s="9">
        <f t="shared" si="536"/>
        <v>5795169.6815999998</v>
      </c>
      <c r="AK1437" s="9">
        <f t="shared" si="537"/>
        <v>14487845.3324</v>
      </c>
      <c r="AL1437" s="9">
        <f t="shared" si="538"/>
        <v>0</v>
      </c>
      <c r="AM1437" s="9">
        <f t="shared" si="539"/>
        <v>0</v>
      </c>
      <c r="AN1437" s="9">
        <f t="shared" si="540"/>
        <v>0</v>
      </c>
      <c r="AO1437" s="9">
        <f t="shared" si="541"/>
        <v>0</v>
      </c>
      <c r="AP1437" s="9">
        <f t="shared" si="542"/>
        <v>0</v>
      </c>
      <c r="AQ1437" s="9">
        <f t="shared" si="543"/>
        <v>0</v>
      </c>
      <c r="AR1437" s="9">
        <f t="shared" si="544"/>
        <v>0</v>
      </c>
      <c r="AS1437" s="9">
        <f t="shared" si="545"/>
        <v>0</v>
      </c>
      <c r="AT1437" s="9">
        <f t="shared" si="546"/>
        <v>0</v>
      </c>
      <c r="AU1437" s="9">
        <f t="shared" si="547"/>
        <v>0</v>
      </c>
      <c r="AV1437" s="9">
        <f t="shared" si="548"/>
        <v>0</v>
      </c>
      <c r="AW1437" s="9">
        <f t="shared" si="549"/>
        <v>0</v>
      </c>
      <c r="AX1437" s="9">
        <f t="shared" si="550"/>
        <v>709.84439999999995</v>
      </c>
      <c r="AY1437" s="10">
        <f t="shared" si="551"/>
        <v>1340.8172</v>
      </c>
    </row>
    <row r="1438" spans="1:51" ht="15" customHeight="1">
      <c r="A1438" s="87">
        <v>1432</v>
      </c>
      <c r="B1438" s="85" t="str">
        <f t="shared" si="528"/>
        <v>0603453457</v>
      </c>
      <c r="C1438" s="13" t="str">
        <f t="shared" si="529"/>
        <v>060345345700</v>
      </c>
      <c r="D1438" s="13" t="str">
        <f t="shared" si="530"/>
        <v>06034534570001</v>
      </c>
      <c r="E1438" s="14">
        <v>25400280</v>
      </c>
      <c r="F1438" s="14" t="s">
        <v>1472</v>
      </c>
      <c r="G1438" s="14" t="s">
        <v>2830</v>
      </c>
      <c r="H1438" s="14" t="s">
        <v>2959</v>
      </c>
      <c r="I1438" s="14" t="s">
        <v>24</v>
      </c>
      <c r="J1438" s="14" t="s">
        <v>65</v>
      </c>
      <c r="K1438" s="15" t="s">
        <v>2960</v>
      </c>
      <c r="L1438" s="14" t="s">
        <v>950</v>
      </c>
      <c r="M1438" s="14">
        <v>1</v>
      </c>
      <c r="N1438" s="14" t="s">
        <v>950</v>
      </c>
      <c r="O1438" s="24">
        <f t="shared" si="531"/>
        <v>8</v>
      </c>
      <c r="P1438" s="24">
        <f t="shared" si="532"/>
        <v>20</v>
      </c>
      <c r="Q1438" s="24">
        <v>8</v>
      </c>
      <c r="R1438" s="16">
        <v>20</v>
      </c>
      <c r="S1438" s="69">
        <v>0</v>
      </c>
      <c r="T1438" s="70">
        <v>0</v>
      </c>
      <c r="U1438" s="24">
        <v>0</v>
      </c>
      <c r="V1438" s="24">
        <v>0</v>
      </c>
      <c r="W1438" s="69">
        <f t="shared" si="533"/>
        <v>0</v>
      </c>
      <c r="X1438" s="69">
        <f>VLOOKUP(D1438,'[1]Demanda Agregada Med. y MC'!$C$7:$O$3994,13,FALSE)</f>
        <v>0</v>
      </c>
      <c r="Y1438" s="24">
        <v>0</v>
      </c>
      <c r="Z1438" s="24">
        <v>0</v>
      </c>
      <c r="AA1438" s="24">
        <v>0</v>
      </c>
      <c r="AB1438" s="24">
        <v>0</v>
      </c>
      <c r="AC1438" s="24">
        <v>0</v>
      </c>
      <c r="AD1438" s="24">
        <v>0</v>
      </c>
      <c r="AE1438" s="26">
        <v>0</v>
      </c>
      <c r="AF1438" s="25">
        <v>0</v>
      </c>
      <c r="AG1438" s="22">
        <v>230</v>
      </c>
      <c r="AH1438" s="20">
        <f t="shared" si="534"/>
        <v>1840</v>
      </c>
      <c r="AI1438" s="9">
        <f t="shared" si="535"/>
        <v>4600</v>
      </c>
      <c r="AJ1438" s="9">
        <f t="shared" si="536"/>
        <v>1840</v>
      </c>
      <c r="AK1438" s="9">
        <f t="shared" si="537"/>
        <v>4600</v>
      </c>
      <c r="AL1438" s="9">
        <f t="shared" si="538"/>
        <v>0</v>
      </c>
      <c r="AM1438" s="9">
        <f t="shared" si="539"/>
        <v>0</v>
      </c>
      <c r="AN1438" s="9">
        <f t="shared" si="540"/>
        <v>0</v>
      </c>
      <c r="AO1438" s="9">
        <f t="shared" si="541"/>
        <v>0</v>
      </c>
      <c r="AP1438" s="9">
        <f t="shared" si="542"/>
        <v>0</v>
      </c>
      <c r="AQ1438" s="9">
        <f t="shared" si="543"/>
        <v>0</v>
      </c>
      <c r="AR1438" s="9">
        <f t="shared" si="544"/>
        <v>0</v>
      </c>
      <c r="AS1438" s="9">
        <f t="shared" si="545"/>
        <v>0</v>
      </c>
      <c r="AT1438" s="9">
        <f t="shared" si="546"/>
        <v>0</v>
      </c>
      <c r="AU1438" s="9">
        <f t="shared" si="547"/>
        <v>0</v>
      </c>
      <c r="AV1438" s="9">
        <f t="shared" si="548"/>
        <v>0</v>
      </c>
      <c r="AW1438" s="9">
        <f t="shared" si="549"/>
        <v>0</v>
      </c>
      <c r="AX1438" s="9">
        <f t="shared" si="550"/>
        <v>0</v>
      </c>
      <c r="AY1438" s="10">
        <f t="shared" si="551"/>
        <v>0</v>
      </c>
    </row>
    <row r="1439" spans="1:51" ht="15" customHeight="1">
      <c r="A1439" s="87">
        <v>1433</v>
      </c>
      <c r="B1439" s="85" t="str">
        <f t="shared" si="528"/>
        <v>0603453465</v>
      </c>
      <c r="C1439" s="13" t="str">
        <f t="shared" si="529"/>
        <v>060345346500</v>
      </c>
      <c r="D1439" s="13" t="str">
        <f t="shared" si="530"/>
        <v>06034534650001</v>
      </c>
      <c r="E1439" s="14">
        <v>25400280</v>
      </c>
      <c r="F1439" s="14" t="s">
        <v>1472</v>
      </c>
      <c r="G1439" s="14" t="s">
        <v>2830</v>
      </c>
      <c r="H1439" s="14" t="s">
        <v>2961</v>
      </c>
      <c r="I1439" s="14" t="s">
        <v>24</v>
      </c>
      <c r="J1439" s="14" t="s">
        <v>65</v>
      </c>
      <c r="K1439" s="15" t="s">
        <v>2962</v>
      </c>
      <c r="L1439" s="14" t="s">
        <v>950</v>
      </c>
      <c r="M1439" s="14">
        <v>1</v>
      </c>
      <c r="N1439" s="14" t="s">
        <v>950</v>
      </c>
      <c r="O1439" s="24">
        <f t="shared" si="531"/>
        <v>93</v>
      </c>
      <c r="P1439" s="24">
        <f t="shared" si="532"/>
        <v>232</v>
      </c>
      <c r="Q1439" s="24">
        <v>93</v>
      </c>
      <c r="R1439" s="16">
        <v>232</v>
      </c>
      <c r="S1439" s="69">
        <v>0</v>
      </c>
      <c r="T1439" s="70">
        <v>0</v>
      </c>
      <c r="U1439" s="24">
        <v>0</v>
      </c>
      <c r="V1439" s="24">
        <v>0</v>
      </c>
      <c r="W1439" s="69">
        <f t="shared" si="533"/>
        <v>0</v>
      </c>
      <c r="X1439" s="69">
        <f>VLOOKUP(D1439,'[1]Demanda Agregada Med. y MC'!$C$7:$O$3994,13,FALSE)</f>
        <v>0</v>
      </c>
      <c r="Y1439" s="24">
        <v>0</v>
      </c>
      <c r="Z1439" s="24">
        <v>0</v>
      </c>
      <c r="AA1439" s="24">
        <v>0</v>
      </c>
      <c r="AB1439" s="24">
        <v>0</v>
      </c>
      <c r="AC1439" s="24">
        <v>0</v>
      </c>
      <c r="AD1439" s="24">
        <v>0</v>
      </c>
      <c r="AE1439" s="26">
        <v>0</v>
      </c>
      <c r="AF1439" s="25">
        <v>0</v>
      </c>
      <c r="AG1439" s="22">
        <v>230</v>
      </c>
      <c r="AH1439" s="20">
        <f t="shared" si="534"/>
        <v>21390</v>
      </c>
      <c r="AI1439" s="9">
        <f t="shared" si="535"/>
        <v>53360</v>
      </c>
      <c r="AJ1439" s="9">
        <f t="shared" si="536"/>
        <v>21390</v>
      </c>
      <c r="AK1439" s="9">
        <f t="shared" si="537"/>
        <v>53360</v>
      </c>
      <c r="AL1439" s="9">
        <f t="shared" si="538"/>
        <v>0</v>
      </c>
      <c r="AM1439" s="9">
        <f t="shared" si="539"/>
        <v>0</v>
      </c>
      <c r="AN1439" s="9">
        <f t="shared" si="540"/>
        <v>0</v>
      </c>
      <c r="AO1439" s="9">
        <f t="shared" si="541"/>
        <v>0</v>
      </c>
      <c r="AP1439" s="9">
        <f t="shared" si="542"/>
        <v>0</v>
      </c>
      <c r="AQ1439" s="9">
        <f t="shared" si="543"/>
        <v>0</v>
      </c>
      <c r="AR1439" s="9">
        <f t="shared" si="544"/>
        <v>0</v>
      </c>
      <c r="AS1439" s="9">
        <f t="shared" si="545"/>
        <v>0</v>
      </c>
      <c r="AT1439" s="9">
        <f t="shared" si="546"/>
        <v>0</v>
      </c>
      <c r="AU1439" s="9">
        <f t="shared" si="547"/>
        <v>0</v>
      </c>
      <c r="AV1439" s="9">
        <f t="shared" si="548"/>
        <v>0</v>
      </c>
      <c r="AW1439" s="9">
        <f t="shared" si="549"/>
        <v>0</v>
      </c>
      <c r="AX1439" s="9">
        <f t="shared" si="550"/>
        <v>0</v>
      </c>
      <c r="AY1439" s="10">
        <f t="shared" si="551"/>
        <v>0</v>
      </c>
    </row>
    <row r="1440" spans="1:51" ht="15" customHeight="1">
      <c r="A1440" s="87">
        <v>1434</v>
      </c>
      <c r="B1440" s="85" t="str">
        <f t="shared" si="528"/>
        <v>0603453473</v>
      </c>
      <c r="C1440" s="13" t="str">
        <f t="shared" si="529"/>
        <v>060345347300</v>
      </c>
      <c r="D1440" s="13" t="str">
        <f t="shared" si="530"/>
        <v>06034534730001</v>
      </c>
      <c r="E1440" s="14">
        <v>25400280</v>
      </c>
      <c r="F1440" s="14" t="s">
        <v>1472</v>
      </c>
      <c r="G1440" s="14" t="s">
        <v>2830</v>
      </c>
      <c r="H1440" s="14" t="s">
        <v>2963</v>
      </c>
      <c r="I1440" s="14" t="s">
        <v>24</v>
      </c>
      <c r="J1440" s="14" t="s">
        <v>65</v>
      </c>
      <c r="K1440" s="15" t="s">
        <v>2964</v>
      </c>
      <c r="L1440" s="14" t="s">
        <v>950</v>
      </c>
      <c r="M1440" s="14">
        <v>1</v>
      </c>
      <c r="N1440" s="14" t="s">
        <v>950</v>
      </c>
      <c r="O1440" s="24">
        <f t="shared" si="531"/>
        <v>251.20000000000002</v>
      </c>
      <c r="P1440" s="24">
        <f t="shared" si="532"/>
        <v>628</v>
      </c>
      <c r="Q1440" s="24">
        <v>34</v>
      </c>
      <c r="R1440" s="16">
        <v>85</v>
      </c>
      <c r="S1440" s="69">
        <v>0</v>
      </c>
      <c r="T1440" s="70">
        <v>0</v>
      </c>
      <c r="U1440" s="24">
        <v>0</v>
      </c>
      <c r="V1440" s="24">
        <v>0</v>
      </c>
      <c r="W1440" s="69">
        <f t="shared" si="533"/>
        <v>217.20000000000002</v>
      </c>
      <c r="X1440" s="69">
        <f>VLOOKUP(D1440,'[1]Demanda Agregada Med. y MC'!$C$7:$O$3994,13,FALSE)</f>
        <v>543</v>
      </c>
      <c r="Y1440" s="24">
        <v>0</v>
      </c>
      <c r="Z1440" s="24">
        <v>0</v>
      </c>
      <c r="AA1440" s="24">
        <v>0</v>
      </c>
      <c r="AB1440" s="24">
        <v>0</v>
      </c>
      <c r="AC1440" s="24">
        <v>0</v>
      </c>
      <c r="AD1440" s="24">
        <v>0</v>
      </c>
      <c r="AE1440" s="26">
        <v>0</v>
      </c>
      <c r="AF1440" s="25">
        <v>0</v>
      </c>
      <c r="AG1440" s="22">
        <v>230</v>
      </c>
      <c r="AH1440" s="20">
        <f t="shared" si="534"/>
        <v>57776.000000000007</v>
      </c>
      <c r="AI1440" s="9">
        <f t="shared" si="535"/>
        <v>144440</v>
      </c>
      <c r="AJ1440" s="9">
        <f t="shared" si="536"/>
        <v>7820</v>
      </c>
      <c r="AK1440" s="9">
        <f t="shared" si="537"/>
        <v>19550</v>
      </c>
      <c r="AL1440" s="9">
        <f t="shared" si="538"/>
        <v>0</v>
      </c>
      <c r="AM1440" s="9">
        <f t="shared" si="539"/>
        <v>0</v>
      </c>
      <c r="AN1440" s="9">
        <f t="shared" si="540"/>
        <v>0</v>
      </c>
      <c r="AO1440" s="9">
        <f t="shared" si="541"/>
        <v>0</v>
      </c>
      <c r="AP1440" s="9">
        <f t="shared" si="542"/>
        <v>49956.000000000007</v>
      </c>
      <c r="AQ1440" s="9">
        <f t="shared" si="543"/>
        <v>124890</v>
      </c>
      <c r="AR1440" s="9">
        <f t="shared" si="544"/>
        <v>0</v>
      </c>
      <c r="AS1440" s="9">
        <f t="shared" si="545"/>
        <v>0</v>
      </c>
      <c r="AT1440" s="9">
        <f t="shared" si="546"/>
        <v>0</v>
      </c>
      <c r="AU1440" s="9">
        <f t="shared" si="547"/>
        <v>0</v>
      </c>
      <c r="AV1440" s="9">
        <f t="shared" si="548"/>
        <v>0</v>
      </c>
      <c r="AW1440" s="9">
        <f t="shared" si="549"/>
        <v>0</v>
      </c>
      <c r="AX1440" s="9">
        <f t="shared" si="550"/>
        <v>0</v>
      </c>
      <c r="AY1440" s="10">
        <f t="shared" si="551"/>
        <v>0</v>
      </c>
    </row>
    <row r="1441" spans="1:51" ht="15" customHeight="1">
      <c r="A1441" s="87">
        <v>1435</v>
      </c>
      <c r="B1441" s="85" t="str">
        <f t="shared" si="528"/>
        <v>0603453481</v>
      </c>
      <c r="C1441" s="13" t="str">
        <f t="shared" si="529"/>
        <v>060345348100</v>
      </c>
      <c r="D1441" s="13" t="str">
        <f t="shared" si="530"/>
        <v>06034534810001</v>
      </c>
      <c r="E1441" s="14">
        <v>25400280</v>
      </c>
      <c r="F1441" s="14" t="s">
        <v>1472</v>
      </c>
      <c r="G1441" s="14" t="s">
        <v>2830</v>
      </c>
      <c r="H1441" s="14" t="s">
        <v>2965</v>
      </c>
      <c r="I1441" s="14" t="s">
        <v>24</v>
      </c>
      <c r="J1441" s="14" t="s">
        <v>65</v>
      </c>
      <c r="K1441" s="15" t="s">
        <v>2966</v>
      </c>
      <c r="L1441" s="14" t="s">
        <v>950</v>
      </c>
      <c r="M1441" s="14">
        <v>1</v>
      </c>
      <c r="N1441" s="14" t="s">
        <v>950</v>
      </c>
      <c r="O1441" s="24">
        <f t="shared" si="531"/>
        <v>87</v>
      </c>
      <c r="P1441" s="24">
        <f t="shared" si="532"/>
        <v>216</v>
      </c>
      <c r="Q1441" s="24">
        <v>51</v>
      </c>
      <c r="R1441" s="16">
        <v>126</v>
      </c>
      <c r="S1441" s="69">
        <v>0</v>
      </c>
      <c r="T1441" s="70">
        <v>0</v>
      </c>
      <c r="U1441" s="24">
        <v>0</v>
      </c>
      <c r="V1441" s="24">
        <v>0</v>
      </c>
      <c r="W1441" s="69">
        <f t="shared" si="533"/>
        <v>36</v>
      </c>
      <c r="X1441" s="69">
        <f>VLOOKUP(D1441,'[1]Demanda Agregada Med. y MC'!$C$7:$O$3994,13,FALSE)</f>
        <v>90</v>
      </c>
      <c r="Y1441" s="24">
        <v>0</v>
      </c>
      <c r="Z1441" s="24">
        <v>0</v>
      </c>
      <c r="AA1441" s="24">
        <v>0</v>
      </c>
      <c r="AB1441" s="24">
        <v>0</v>
      </c>
      <c r="AC1441" s="24">
        <v>0</v>
      </c>
      <c r="AD1441" s="24">
        <v>0</v>
      </c>
      <c r="AE1441" s="26">
        <v>0</v>
      </c>
      <c r="AF1441" s="25">
        <v>0</v>
      </c>
      <c r="AG1441" s="22">
        <v>230</v>
      </c>
      <c r="AH1441" s="20">
        <f t="shared" si="534"/>
        <v>20010</v>
      </c>
      <c r="AI1441" s="9">
        <f t="shared" si="535"/>
        <v>49680</v>
      </c>
      <c r="AJ1441" s="9">
        <f t="shared" si="536"/>
        <v>11730</v>
      </c>
      <c r="AK1441" s="9">
        <f t="shared" si="537"/>
        <v>28980</v>
      </c>
      <c r="AL1441" s="9">
        <f t="shared" si="538"/>
        <v>0</v>
      </c>
      <c r="AM1441" s="9">
        <f t="shared" si="539"/>
        <v>0</v>
      </c>
      <c r="AN1441" s="9">
        <f t="shared" si="540"/>
        <v>0</v>
      </c>
      <c r="AO1441" s="9">
        <f t="shared" si="541"/>
        <v>0</v>
      </c>
      <c r="AP1441" s="9">
        <f t="shared" si="542"/>
        <v>8280</v>
      </c>
      <c r="AQ1441" s="9">
        <f t="shared" si="543"/>
        <v>20700</v>
      </c>
      <c r="AR1441" s="9">
        <f t="shared" si="544"/>
        <v>0</v>
      </c>
      <c r="AS1441" s="9">
        <f t="shared" si="545"/>
        <v>0</v>
      </c>
      <c r="AT1441" s="9">
        <f t="shared" si="546"/>
        <v>0</v>
      </c>
      <c r="AU1441" s="9">
        <f t="shared" si="547"/>
        <v>0</v>
      </c>
      <c r="AV1441" s="9">
        <f t="shared" si="548"/>
        <v>0</v>
      </c>
      <c r="AW1441" s="9">
        <f t="shared" si="549"/>
        <v>0</v>
      </c>
      <c r="AX1441" s="9">
        <f t="shared" si="550"/>
        <v>0</v>
      </c>
      <c r="AY1441" s="10">
        <f t="shared" si="551"/>
        <v>0</v>
      </c>
    </row>
    <row r="1442" spans="1:51" ht="15" customHeight="1">
      <c r="A1442" s="87">
        <v>1436</v>
      </c>
      <c r="B1442" s="85" t="str">
        <f t="shared" si="528"/>
        <v>0603453507</v>
      </c>
      <c r="C1442" s="13" t="str">
        <f t="shared" si="529"/>
        <v>060345350700</v>
      </c>
      <c r="D1442" s="13" t="str">
        <f t="shared" si="530"/>
        <v>06034535070001</v>
      </c>
      <c r="E1442" s="14">
        <v>25400280</v>
      </c>
      <c r="F1442" s="14" t="s">
        <v>1472</v>
      </c>
      <c r="G1442" s="14" t="s">
        <v>2830</v>
      </c>
      <c r="H1442" s="14" t="s">
        <v>2967</v>
      </c>
      <c r="I1442" s="14" t="s">
        <v>24</v>
      </c>
      <c r="J1442" s="14" t="s">
        <v>65</v>
      </c>
      <c r="K1442" s="15" t="s">
        <v>2968</v>
      </c>
      <c r="L1442" s="14" t="s">
        <v>950</v>
      </c>
      <c r="M1442" s="14">
        <v>1</v>
      </c>
      <c r="N1442" s="14" t="s">
        <v>950</v>
      </c>
      <c r="O1442" s="24">
        <f t="shared" si="531"/>
        <v>26</v>
      </c>
      <c r="P1442" s="24">
        <f t="shared" si="532"/>
        <v>65</v>
      </c>
      <c r="Q1442" s="24">
        <v>24</v>
      </c>
      <c r="R1442" s="16">
        <v>60</v>
      </c>
      <c r="S1442" s="69">
        <v>0</v>
      </c>
      <c r="T1442" s="70">
        <v>0</v>
      </c>
      <c r="U1442" s="24">
        <v>0</v>
      </c>
      <c r="V1442" s="24">
        <v>0</v>
      </c>
      <c r="W1442" s="69">
        <f t="shared" si="533"/>
        <v>2</v>
      </c>
      <c r="X1442" s="69">
        <f>VLOOKUP(D1442,'[1]Demanda Agregada Med. y MC'!$C$7:$O$3994,13,FALSE)</f>
        <v>5</v>
      </c>
      <c r="Y1442" s="24">
        <v>0</v>
      </c>
      <c r="Z1442" s="24">
        <v>0</v>
      </c>
      <c r="AA1442" s="24">
        <v>0</v>
      </c>
      <c r="AB1442" s="24">
        <v>0</v>
      </c>
      <c r="AC1442" s="24">
        <v>0</v>
      </c>
      <c r="AD1442" s="24">
        <v>0</v>
      </c>
      <c r="AE1442" s="26">
        <v>0</v>
      </c>
      <c r="AF1442" s="25">
        <v>0</v>
      </c>
      <c r="AG1442" s="22">
        <v>230</v>
      </c>
      <c r="AH1442" s="20">
        <f t="shared" si="534"/>
        <v>5980</v>
      </c>
      <c r="AI1442" s="9">
        <f t="shared" si="535"/>
        <v>14950</v>
      </c>
      <c r="AJ1442" s="9">
        <f t="shared" si="536"/>
        <v>5520</v>
      </c>
      <c r="AK1442" s="9">
        <f t="shared" si="537"/>
        <v>13800</v>
      </c>
      <c r="AL1442" s="9">
        <f t="shared" si="538"/>
        <v>0</v>
      </c>
      <c r="AM1442" s="9">
        <f t="shared" si="539"/>
        <v>0</v>
      </c>
      <c r="AN1442" s="9">
        <f t="shared" si="540"/>
        <v>0</v>
      </c>
      <c r="AO1442" s="9">
        <f t="shared" si="541"/>
        <v>0</v>
      </c>
      <c r="AP1442" s="9">
        <f t="shared" si="542"/>
        <v>460</v>
      </c>
      <c r="AQ1442" s="9">
        <f t="shared" si="543"/>
        <v>1150</v>
      </c>
      <c r="AR1442" s="9">
        <f t="shared" si="544"/>
        <v>0</v>
      </c>
      <c r="AS1442" s="9">
        <f t="shared" si="545"/>
        <v>0</v>
      </c>
      <c r="AT1442" s="9">
        <f t="shared" si="546"/>
        <v>0</v>
      </c>
      <c r="AU1442" s="9">
        <f t="shared" si="547"/>
        <v>0</v>
      </c>
      <c r="AV1442" s="9">
        <f t="shared" si="548"/>
        <v>0</v>
      </c>
      <c r="AW1442" s="9">
        <f t="shared" si="549"/>
        <v>0</v>
      </c>
      <c r="AX1442" s="9">
        <f t="shared" si="550"/>
        <v>0</v>
      </c>
      <c r="AY1442" s="10">
        <f t="shared" si="551"/>
        <v>0</v>
      </c>
    </row>
    <row r="1443" spans="1:51" ht="15" customHeight="1">
      <c r="A1443" s="87">
        <v>1437</v>
      </c>
      <c r="B1443" s="85" t="str">
        <f t="shared" si="528"/>
        <v>0603453739</v>
      </c>
      <c r="C1443" s="13" t="str">
        <f t="shared" si="529"/>
        <v>060345373900</v>
      </c>
      <c r="D1443" s="13" t="str">
        <f t="shared" si="530"/>
        <v>06034537390001</v>
      </c>
      <c r="E1443" s="14">
        <v>25500102</v>
      </c>
      <c r="F1443" s="14" t="s">
        <v>1472</v>
      </c>
      <c r="G1443" s="14" t="s">
        <v>2830</v>
      </c>
      <c r="H1443" s="14" t="s">
        <v>2969</v>
      </c>
      <c r="I1443" s="14" t="s">
        <v>24</v>
      </c>
      <c r="J1443" s="14" t="s">
        <v>65</v>
      </c>
      <c r="K1443" s="15" t="s">
        <v>2970</v>
      </c>
      <c r="L1443" s="14" t="s">
        <v>950</v>
      </c>
      <c r="M1443" s="14">
        <v>1</v>
      </c>
      <c r="N1443" s="14" t="s">
        <v>950</v>
      </c>
      <c r="O1443" s="24">
        <f t="shared" si="531"/>
        <v>22.4</v>
      </c>
      <c r="P1443" s="24">
        <f t="shared" si="532"/>
        <v>54</v>
      </c>
      <c r="Q1443" s="24">
        <v>14</v>
      </c>
      <c r="R1443" s="16">
        <v>33</v>
      </c>
      <c r="S1443" s="69">
        <v>0</v>
      </c>
      <c r="T1443" s="70">
        <v>0</v>
      </c>
      <c r="U1443" s="24">
        <v>7.2</v>
      </c>
      <c r="V1443" s="24">
        <v>18</v>
      </c>
      <c r="W1443" s="69">
        <f t="shared" si="533"/>
        <v>1.2000000000000002</v>
      </c>
      <c r="X1443" s="69">
        <f>VLOOKUP(D1443,'[1]Demanda Agregada Med. y MC'!$C$7:$O$3994,13,FALSE)</f>
        <v>3.0000000000000004</v>
      </c>
      <c r="Y1443" s="24">
        <v>0</v>
      </c>
      <c r="Z1443" s="24">
        <v>0</v>
      </c>
      <c r="AA1443" s="24">
        <v>0</v>
      </c>
      <c r="AB1443" s="24">
        <v>0</v>
      </c>
      <c r="AC1443" s="24">
        <v>0</v>
      </c>
      <c r="AD1443" s="24">
        <v>0</v>
      </c>
      <c r="AE1443" s="26">
        <v>0</v>
      </c>
      <c r="AF1443" s="25">
        <v>0</v>
      </c>
      <c r="AG1443" s="22">
        <v>3412.28</v>
      </c>
      <c r="AH1443" s="20">
        <f t="shared" si="534"/>
        <v>76435.072</v>
      </c>
      <c r="AI1443" s="9">
        <f t="shared" si="535"/>
        <v>184263.12000000002</v>
      </c>
      <c r="AJ1443" s="9">
        <f t="shared" si="536"/>
        <v>47771.920000000006</v>
      </c>
      <c r="AK1443" s="9">
        <f t="shared" si="537"/>
        <v>112605.24</v>
      </c>
      <c r="AL1443" s="9">
        <f t="shared" si="538"/>
        <v>0</v>
      </c>
      <c r="AM1443" s="9">
        <f t="shared" si="539"/>
        <v>0</v>
      </c>
      <c r="AN1443" s="9">
        <f t="shared" si="540"/>
        <v>24568.416000000001</v>
      </c>
      <c r="AO1443" s="9">
        <f t="shared" si="541"/>
        <v>61421.04</v>
      </c>
      <c r="AP1443" s="9">
        <f t="shared" si="542"/>
        <v>4094.7360000000008</v>
      </c>
      <c r="AQ1443" s="9">
        <f t="shared" si="543"/>
        <v>10236.840000000002</v>
      </c>
      <c r="AR1443" s="9">
        <f t="shared" si="544"/>
        <v>0</v>
      </c>
      <c r="AS1443" s="9">
        <f t="shared" si="545"/>
        <v>0</v>
      </c>
      <c r="AT1443" s="9">
        <f t="shared" si="546"/>
        <v>0</v>
      </c>
      <c r="AU1443" s="9">
        <f t="shared" si="547"/>
        <v>0</v>
      </c>
      <c r="AV1443" s="9">
        <f t="shared" si="548"/>
        <v>0</v>
      </c>
      <c r="AW1443" s="9">
        <f t="shared" si="549"/>
        <v>0</v>
      </c>
      <c r="AX1443" s="9">
        <f t="shared" si="550"/>
        <v>0</v>
      </c>
      <c r="AY1443" s="10">
        <f t="shared" si="551"/>
        <v>0</v>
      </c>
    </row>
    <row r="1444" spans="1:51" ht="15" customHeight="1">
      <c r="A1444" s="87">
        <v>1438</v>
      </c>
      <c r="B1444" s="85" t="str">
        <f t="shared" si="528"/>
        <v>0603453747</v>
      </c>
      <c r="C1444" s="13" t="str">
        <f t="shared" si="529"/>
        <v>060345374700</v>
      </c>
      <c r="D1444" s="13" t="str">
        <f t="shared" si="530"/>
        <v>06034537470001</v>
      </c>
      <c r="E1444" s="14">
        <v>25500102</v>
      </c>
      <c r="F1444" s="14" t="s">
        <v>1472</v>
      </c>
      <c r="G1444" s="14" t="s">
        <v>2830</v>
      </c>
      <c r="H1444" s="14" t="s">
        <v>2971</v>
      </c>
      <c r="I1444" s="14" t="s">
        <v>24</v>
      </c>
      <c r="J1444" s="14" t="s">
        <v>65</v>
      </c>
      <c r="K1444" s="15" t="s">
        <v>2972</v>
      </c>
      <c r="L1444" s="14" t="s">
        <v>950</v>
      </c>
      <c r="M1444" s="14">
        <v>1</v>
      </c>
      <c r="N1444" s="14" t="s">
        <v>950</v>
      </c>
      <c r="O1444" s="24">
        <f t="shared" si="531"/>
        <v>27.2</v>
      </c>
      <c r="P1444" s="24">
        <f t="shared" si="532"/>
        <v>66</v>
      </c>
      <c r="Q1444" s="24">
        <v>20</v>
      </c>
      <c r="R1444" s="16">
        <v>48</v>
      </c>
      <c r="S1444" s="69">
        <v>0</v>
      </c>
      <c r="T1444" s="70">
        <v>0</v>
      </c>
      <c r="U1444" s="24">
        <v>7.2</v>
      </c>
      <c r="V1444" s="24">
        <v>18</v>
      </c>
      <c r="W1444" s="69">
        <f t="shared" si="533"/>
        <v>0</v>
      </c>
      <c r="X1444" s="69">
        <f>VLOOKUP(D1444,'[1]Demanda Agregada Med. y MC'!$C$7:$O$3994,13,FALSE)</f>
        <v>0</v>
      </c>
      <c r="Y1444" s="24">
        <v>0</v>
      </c>
      <c r="Z1444" s="24">
        <v>0</v>
      </c>
      <c r="AA1444" s="24">
        <v>0</v>
      </c>
      <c r="AB1444" s="24">
        <v>0</v>
      </c>
      <c r="AC1444" s="24">
        <v>0</v>
      </c>
      <c r="AD1444" s="24">
        <v>0</v>
      </c>
      <c r="AE1444" s="26">
        <v>0</v>
      </c>
      <c r="AF1444" s="25">
        <v>0</v>
      </c>
      <c r="AG1444" s="22">
        <v>1907.16</v>
      </c>
      <c r="AH1444" s="20">
        <f t="shared" si="534"/>
        <v>51874.752</v>
      </c>
      <c r="AI1444" s="9">
        <f t="shared" si="535"/>
        <v>125872.56000000001</v>
      </c>
      <c r="AJ1444" s="9">
        <f t="shared" si="536"/>
        <v>38143.200000000004</v>
      </c>
      <c r="AK1444" s="9">
        <f t="shared" si="537"/>
        <v>91543.680000000008</v>
      </c>
      <c r="AL1444" s="9">
        <f t="shared" si="538"/>
        <v>0</v>
      </c>
      <c r="AM1444" s="9">
        <f t="shared" si="539"/>
        <v>0</v>
      </c>
      <c r="AN1444" s="9">
        <f t="shared" si="540"/>
        <v>13731.552000000001</v>
      </c>
      <c r="AO1444" s="9">
        <f t="shared" si="541"/>
        <v>34328.880000000005</v>
      </c>
      <c r="AP1444" s="9">
        <f t="shared" si="542"/>
        <v>0</v>
      </c>
      <c r="AQ1444" s="9">
        <f t="shared" si="543"/>
        <v>0</v>
      </c>
      <c r="AR1444" s="9">
        <f t="shared" si="544"/>
        <v>0</v>
      </c>
      <c r="AS1444" s="9">
        <f t="shared" si="545"/>
        <v>0</v>
      </c>
      <c r="AT1444" s="9">
        <f t="shared" si="546"/>
        <v>0</v>
      </c>
      <c r="AU1444" s="9">
        <f t="shared" si="547"/>
        <v>0</v>
      </c>
      <c r="AV1444" s="9">
        <f t="shared" si="548"/>
        <v>0</v>
      </c>
      <c r="AW1444" s="9">
        <f t="shared" si="549"/>
        <v>0</v>
      </c>
      <c r="AX1444" s="9">
        <f t="shared" si="550"/>
        <v>0</v>
      </c>
      <c r="AY1444" s="10">
        <f t="shared" si="551"/>
        <v>0</v>
      </c>
    </row>
    <row r="1445" spans="1:51" ht="15" customHeight="1">
      <c r="A1445" s="87">
        <v>1439</v>
      </c>
      <c r="B1445" s="85" t="str">
        <f t="shared" si="528"/>
        <v>0603453754</v>
      </c>
      <c r="C1445" s="13" t="str">
        <f t="shared" si="529"/>
        <v>060345375400</v>
      </c>
      <c r="D1445" s="13" t="str">
        <f t="shared" si="530"/>
        <v>06034537540001</v>
      </c>
      <c r="E1445" s="14">
        <v>25500102</v>
      </c>
      <c r="F1445" s="14" t="s">
        <v>1472</v>
      </c>
      <c r="G1445" s="14" t="s">
        <v>2830</v>
      </c>
      <c r="H1445" s="14" t="s">
        <v>2973</v>
      </c>
      <c r="I1445" s="14" t="s">
        <v>24</v>
      </c>
      <c r="J1445" s="14" t="s">
        <v>65</v>
      </c>
      <c r="K1445" s="15" t="s">
        <v>2974</v>
      </c>
      <c r="L1445" s="14" t="s">
        <v>950</v>
      </c>
      <c r="M1445" s="14">
        <v>1</v>
      </c>
      <c r="N1445" s="14" t="s">
        <v>950</v>
      </c>
      <c r="O1445" s="24">
        <f t="shared" si="531"/>
        <v>12.600000000000001</v>
      </c>
      <c r="P1445" s="24">
        <f t="shared" si="532"/>
        <v>29.5</v>
      </c>
      <c r="Q1445" s="24">
        <v>6</v>
      </c>
      <c r="R1445" s="16">
        <v>13</v>
      </c>
      <c r="S1445" s="69">
        <v>0</v>
      </c>
      <c r="T1445" s="70">
        <v>0</v>
      </c>
      <c r="U1445" s="24">
        <v>4.8000000000000007</v>
      </c>
      <c r="V1445" s="24">
        <v>12</v>
      </c>
      <c r="W1445" s="69">
        <f t="shared" si="533"/>
        <v>1.8</v>
      </c>
      <c r="X1445" s="69">
        <f>VLOOKUP(D1445,'[1]Demanda Agregada Med. y MC'!$C$7:$O$3994,13,FALSE)</f>
        <v>4.5</v>
      </c>
      <c r="Y1445" s="24">
        <v>0</v>
      </c>
      <c r="Z1445" s="24">
        <v>0</v>
      </c>
      <c r="AA1445" s="24">
        <v>0</v>
      </c>
      <c r="AB1445" s="24">
        <v>0</v>
      </c>
      <c r="AC1445" s="24">
        <v>0</v>
      </c>
      <c r="AD1445" s="24">
        <v>0</v>
      </c>
      <c r="AE1445" s="26">
        <v>0</v>
      </c>
      <c r="AF1445" s="25">
        <v>0</v>
      </c>
      <c r="AG1445" s="22">
        <v>2998.28</v>
      </c>
      <c r="AH1445" s="20">
        <f t="shared" si="534"/>
        <v>37778.328000000009</v>
      </c>
      <c r="AI1445" s="9">
        <f t="shared" si="535"/>
        <v>88449.260000000009</v>
      </c>
      <c r="AJ1445" s="9">
        <f t="shared" si="536"/>
        <v>17989.68</v>
      </c>
      <c r="AK1445" s="9">
        <f t="shared" si="537"/>
        <v>38977.64</v>
      </c>
      <c r="AL1445" s="9">
        <f t="shared" si="538"/>
        <v>0</v>
      </c>
      <c r="AM1445" s="9">
        <f t="shared" si="539"/>
        <v>0</v>
      </c>
      <c r="AN1445" s="9">
        <f t="shared" si="540"/>
        <v>14391.744000000002</v>
      </c>
      <c r="AO1445" s="9">
        <f t="shared" si="541"/>
        <v>35979.360000000001</v>
      </c>
      <c r="AP1445" s="9">
        <f t="shared" si="542"/>
        <v>5396.9040000000005</v>
      </c>
      <c r="AQ1445" s="9">
        <f t="shared" si="543"/>
        <v>13492.26</v>
      </c>
      <c r="AR1445" s="9">
        <f t="shared" si="544"/>
        <v>0</v>
      </c>
      <c r="AS1445" s="9">
        <f t="shared" si="545"/>
        <v>0</v>
      </c>
      <c r="AT1445" s="9">
        <f t="shared" si="546"/>
        <v>0</v>
      </c>
      <c r="AU1445" s="9">
        <f t="shared" si="547"/>
        <v>0</v>
      </c>
      <c r="AV1445" s="9">
        <f t="shared" si="548"/>
        <v>0</v>
      </c>
      <c r="AW1445" s="9">
        <f t="shared" si="549"/>
        <v>0</v>
      </c>
      <c r="AX1445" s="9">
        <f t="shared" si="550"/>
        <v>0</v>
      </c>
      <c r="AY1445" s="10">
        <f t="shared" si="551"/>
        <v>0</v>
      </c>
    </row>
    <row r="1446" spans="1:51" ht="15" customHeight="1">
      <c r="A1446" s="87">
        <v>1440</v>
      </c>
      <c r="B1446" s="85" t="str">
        <f t="shared" si="528"/>
        <v>0603453762</v>
      </c>
      <c r="C1446" s="13" t="str">
        <f t="shared" si="529"/>
        <v>060345376200</v>
      </c>
      <c r="D1446" s="13" t="str">
        <f t="shared" si="530"/>
        <v>06034537620001</v>
      </c>
      <c r="E1446" s="14">
        <v>25500102</v>
      </c>
      <c r="F1446" s="14" t="s">
        <v>1472</v>
      </c>
      <c r="G1446" s="14" t="s">
        <v>2830</v>
      </c>
      <c r="H1446" s="14" t="s">
        <v>2975</v>
      </c>
      <c r="I1446" s="14" t="s">
        <v>24</v>
      </c>
      <c r="J1446" s="14" t="s">
        <v>65</v>
      </c>
      <c r="K1446" s="15" t="s">
        <v>2976</v>
      </c>
      <c r="L1446" s="14" t="s">
        <v>950</v>
      </c>
      <c r="M1446" s="14">
        <v>1</v>
      </c>
      <c r="N1446" s="14" t="s">
        <v>950</v>
      </c>
      <c r="O1446" s="24">
        <f t="shared" si="531"/>
        <v>18.600000000000001</v>
      </c>
      <c r="P1446" s="24">
        <f t="shared" si="532"/>
        <v>45.5</v>
      </c>
      <c r="Q1446" s="24">
        <v>12</v>
      </c>
      <c r="R1446" s="16">
        <v>29</v>
      </c>
      <c r="S1446" s="69">
        <v>0</v>
      </c>
      <c r="T1446" s="70">
        <v>0</v>
      </c>
      <c r="U1446" s="24">
        <v>0</v>
      </c>
      <c r="V1446" s="24">
        <v>0</v>
      </c>
      <c r="W1446" s="69">
        <f t="shared" si="533"/>
        <v>6.6000000000000005</v>
      </c>
      <c r="X1446" s="69">
        <f>VLOOKUP(D1446,'[1]Demanda Agregada Med. y MC'!$C$7:$O$3994,13,FALSE)</f>
        <v>16.5</v>
      </c>
      <c r="Y1446" s="24">
        <v>0</v>
      </c>
      <c r="Z1446" s="24">
        <v>0</v>
      </c>
      <c r="AA1446" s="24">
        <v>0</v>
      </c>
      <c r="AB1446" s="24">
        <v>0</v>
      </c>
      <c r="AC1446" s="24">
        <v>0</v>
      </c>
      <c r="AD1446" s="24">
        <v>0</v>
      </c>
      <c r="AE1446" s="26">
        <v>0</v>
      </c>
      <c r="AF1446" s="25">
        <v>0</v>
      </c>
      <c r="AG1446" s="22">
        <v>2057.12</v>
      </c>
      <c r="AH1446" s="20">
        <f t="shared" si="534"/>
        <v>38262.432000000001</v>
      </c>
      <c r="AI1446" s="9">
        <f t="shared" si="535"/>
        <v>93598.959999999992</v>
      </c>
      <c r="AJ1446" s="9">
        <f t="shared" si="536"/>
        <v>24685.439999999999</v>
      </c>
      <c r="AK1446" s="9">
        <f t="shared" si="537"/>
        <v>59656.479999999996</v>
      </c>
      <c r="AL1446" s="9">
        <f t="shared" si="538"/>
        <v>0</v>
      </c>
      <c r="AM1446" s="9">
        <f t="shared" si="539"/>
        <v>0</v>
      </c>
      <c r="AN1446" s="9">
        <f t="shared" si="540"/>
        <v>0</v>
      </c>
      <c r="AO1446" s="9">
        <f t="shared" si="541"/>
        <v>0</v>
      </c>
      <c r="AP1446" s="9">
        <f t="shared" si="542"/>
        <v>13576.992</v>
      </c>
      <c r="AQ1446" s="9">
        <f t="shared" si="543"/>
        <v>33942.479999999996</v>
      </c>
      <c r="AR1446" s="9">
        <f t="shared" si="544"/>
        <v>0</v>
      </c>
      <c r="AS1446" s="9">
        <f t="shared" si="545"/>
        <v>0</v>
      </c>
      <c r="AT1446" s="9">
        <f t="shared" si="546"/>
        <v>0</v>
      </c>
      <c r="AU1446" s="9">
        <f t="shared" si="547"/>
        <v>0</v>
      </c>
      <c r="AV1446" s="9">
        <f t="shared" si="548"/>
        <v>0</v>
      </c>
      <c r="AW1446" s="9">
        <f t="shared" si="549"/>
        <v>0</v>
      </c>
      <c r="AX1446" s="9">
        <f t="shared" si="550"/>
        <v>0</v>
      </c>
      <c r="AY1446" s="10">
        <f t="shared" si="551"/>
        <v>0</v>
      </c>
    </row>
    <row r="1447" spans="1:51" ht="15" customHeight="1">
      <c r="A1447" s="87">
        <v>1441</v>
      </c>
      <c r="B1447" s="85" t="str">
        <f t="shared" si="528"/>
        <v>0603453770</v>
      </c>
      <c r="C1447" s="13" t="str">
        <f t="shared" si="529"/>
        <v>060345377000</v>
      </c>
      <c r="D1447" s="13" t="str">
        <f t="shared" si="530"/>
        <v>06034537700001</v>
      </c>
      <c r="E1447" s="14">
        <v>25500102</v>
      </c>
      <c r="F1447" s="14" t="s">
        <v>1472</v>
      </c>
      <c r="G1447" s="14" t="s">
        <v>2830</v>
      </c>
      <c r="H1447" s="14" t="s">
        <v>2977</v>
      </c>
      <c r="I1447" s="14" t="s">
        <v>24</v>
      </c>
      <c r="J1447" s="14" t="s">
        <v>65</v>
      </c>
      <c r="K1447" s="15" t="s">
        <v>2978</v>
      </c>
      <c r="L1447" s="14" t="s">
        <v>950</v>
      </c>
      <c r="M1447" s="14">
        <v>1</v>
      </c>
      <c r="N1447" s="14" t="s">
        <v>950</v>
      </c>
      <c r="O1447" s="24">
        <f t="shared" si="531"/>
        <v>87.8</v>
      </c>
      <c r="P1447" s="24">
        <f t="shared" si="532"/>
        <v>218</v>
      </c>
      <c r="Q1447" s="24">
        <v>85</v>
      </c>
      <c r="R1447" s="16">
        <v>211</v>
      </c>
      <c r="S1447" s="69">
        <v>0</v>
      </c>
      <c r="T1447" s="70">
        <v>0</v>
      </c>
      <c r="U1447" s="24">
        <v>0</v>
      </c>
      <c r="V1447" s="24">
        <v>0</v>
      </c>
      <c r="W1447" s="69">
        <f t="shared" si="533"/>
        <v>2.8000000000000003</v>
      </c>
      <c r="X1447" s="69">
        <f>VLOOKUP(D1447,'[1]Demanda Agregada Med. y MC'!$C$7:$O$3994,13,FALSE)</f>
        <v>7</v>
      </c>
      <c r="Y1447" s="24">
        <v>0</v>
      </c>
      <c r="Z1447" s="24">
        <v>0</v>
      </c>
      <c r="AA1447" s="24">
        <v>0</v>
      </c>
      <c r="AB1447" s="24">
        <v>0</v>
      </c>
      <c r="AC1447" s="24">
        <v>0</v>
      </c>
      <c r="AD1447" s="24">
        <v>0</v>
      </c>
      <c r="AE1447" s="26">
        <v>0</v>
      </c>
      <c r="AF1447" s="25">
        <v>0</v>
      </c>
      <c r="AG1447" s="22">
        <v>2316.56</v>
      </c>
      <c r="AH1447" s="20">
        <f t="shared" si="534"/>
        <v>203393.96799999999</v>
      </c>
      <c r="AI1447" s="9">
        <f t="shared" si="535"/>
        <v>505010.08</v>
      </c>
      <c r="AJ1447" s="9">
        <f t="shared" si="536"/>
        <v>196907.6</v>
      </c>
      <c r="AK1447" s="9">
        <f t="shared" si="537"/>
        <v>488794.16</v>
      </c>
      <c r="AL1447" s="9">
        <f t="shared" si="538"/>
        <v>0</v>
      </c>
      <c r="AM1447" s="9">
        <f t="shared" si="539"/>
        <v>0</v>
      </c>
      <c r="AN1447" s="9">
        <f t="shared" si="540"/>
        <v>0</v>
      </c>
      <c r="AO1447" s="9">
        <f t="shared" si="541"/>
        <v>0</v>
      </c>
      <c r="AP1447" s="9">
        <f t="shared" si="542"/>
        <v>6486.3680000000004</v>
      </c>
      <c r="AQ1447" s="9">
        <f t="shared" si="543"/>
        <v>16215.92</v>
      </c>
      <c r="AR1447" s="9">
        <f t="shared" si="544"/>
        <v>0</v>
      </c>
      <c r="AS1447" s="9">
        <f t="shared" si="545"/>
        <v>0</v>
      </c>
      <c r="AT1447" s="9">
        <f t="shared" si="546"/>
        <v>0</v>
      </c>
      <c r="AU1447" s="9">
        <f t="shared" si="547"/>
        <v>0</v>
      </c>
      <c r="AV1447" s="9">
        <f t="shared" si="548"/>
        <v>0</v>
      </c>
      <c r="AW1447" s="9">
        <f t="shared" si="549"/>
        <v>0</v>
      </c>
      <c r="AX1447" s="9">
        <f t="shared" si="550"/>
        <v>0</v>
      </c>
      <c r="AY1447" s="10">
        <f t="shared" si="551"/>
        <v>0</v>
      </c>
    </row>
    <row r="1448" spans="1:51" ht="15" customHeight="1">
      <c r="A1448" s="87">
        <v>1442</v>
      </c>
      <c r="B1448" s="85" t="str">
        <f t="shared" si="528"/>
        <v>0603453788</v>
      </c>
      <c r="C1448" s="13" t="str">
        <f t="shared" si="529"/>
        <v>060345378800</v>
      </c>
      <c r="D1448" s="13" t="str">
        <f t="shared" si="530"/>
        <v>06034537880001</v>
      </c>
      <c r="E1448" s="14"/>
      <c r="F1448" s="14" t="s">
        <v>1472</v>
      </c>
      <c r="G1448" s="14" t="s">
        <v>2830</v>
      </c>
      <c r="H1448" s="14" t="s">
        <v>2979</v>
      </c>
      <c r="I1448" s="14" t="s">
        <v>24</v>
      </c>
      <c r="J1448" s="14" t="s">
        <v>65</v>
      </c>
      <c r="K1448" s="15" t="s">
        <v>2980</v>
      </c>
      <c r="L1448" s="14" t="s">
        <v>950</v>
      </c>
      <c r="M1448" s="14">
        <v>1</v>
      </c>
      <c r="N1448" s="14" t="s">
        <v>950</v>
      </c>
      <c r="O1448" s="24">
        <f t="shared" si="531"/>
        <v>62736.600000000006</v>
      </c>
      <c r="P1448" s="24">
        <f t="shared" si="532"/>
        <v>156841</v>
      </c>
      <c r="Q1448" s="24">
        <v>9339</v>
      </c>
      <c r="R1448" s="16">
        <v>23347</v>
      </c>
      <c r="S1448" s="69">
        <v>0</v>
      </c>
      <c r="T1448" s="70">
        <v>0</v>
      </c>
      <c r="U1448" s="24">
        <v>51128.800000000003</v>
      </c>
      <c r="V1448" s="24">
        <v>127822</v>
      </c>
      <c r="W1448" s="69">
        <f t="shared" si="533"/>
        <v>2268.8000000000002</v>
      </c>
      <c r="X1448" s="69">
        <f>VLOOKUP(D1448,'[1]Demanda Agregada Med. y MC'!$C$7:$O$3994,13,FALSE)</f>
        <v>5672</v>
      </c>
      <c r="Y1448" s="24">
        <v>0</v>
      </c>
      <c r="Z1448" s="24">
        <v>0</v>
      </c>
      <c r="AA1448" s="24">
        <v>0</v>
      </c>
      <c r="AB1448" s="24">
        <v>0</v>
      </c>
      <c r="AC1448" s="24">
        <v>0</v>
      </c>
      <c r="AD1448" s="24">
        <v>0</v>
      </c>
      <c r="AE1448" s="26">
        <v>0</v>
      </c>
      <c r="AF1448" s="25">
        <v>0</v>
      </c>
      <c r="AG1448" s="22">
        <v>140.87960000000001</v>
      </c>
      <c r="AH1448" s="20">
        <f t="shared" si="534"/>
        <v>8838307.1133600008</v>
      </c>
      <c r="AI1448" s="9">
        <f t="shared" si="535"/>
        <v>22095697.343600001</v>
      </c>
      <c r="AJ1448" s="9">
        <f t="shared" si="536"/>
        <v>1315674.5844000001</v>
      </c>
      <c r="AK1448" s="9">
        <f t="shared" si="537"/>
        <v>3289116.0212000003</v>
      </c>
      <c r="AL1448" s="9">
        <f t="shared" si="538"/>
        <v>0</v>
      </c>
      <c r="AM1448" s="9">
        <f t="shared" si="539"/>
        <v>0</v>
      </c>
      <c r="AN1448" s="9">
        <f t="shared" si="540"/>
        <v>7203004.8924800009</v>
      </c>
      <c r="AO1448" s="9">
        <f t="shared" si="541"/>
        <v>18007512.231200002</v>
      </c>
      <c r="AP1448" s="9">
        <f t="shared" si="542"/>
        <v>319627.63648000004</v>
      </c>
      <c r="AQ1448" s="9">
        <f t="shared" si="543"/>
        <v>799069.09120000002</v>
      </c>
      <c r="AR1448" s="9">
        <f t="shared" si="544"/>
        <v>0</v>
      </c>
      <c r="AS1448" s="9">
        <f t="shared" si="545"/>
        <v>0</v>
      </c>
      <c r="AT1448" s="9">
        <f t="shared" si="546"/>
        <v>0</v>
      </c>
      <c r="AU1448" s="9">
        <f t="shared" si="547"/>
        <v>0</v>
      </c>
      <c r="AV1448" s="9">
        <f t="shared" si="548"/>
        <v>0</v>
      </c>
      <c r="AW1448" s="9">
        <f t="shared" si="549"/>
        <v>0</v>
      </c>
      <c r="AX1448" s="9">
        <f t="shared" si="550"/>
        <v>0</v>
      </c>
      <c r="AY1448" s="10">
        <f t="shared" si="551"/>
        <v>0</v>
      </c>
    </row>
    <row r="1449" spans="1:51" ht="15" customHeight="1">
      <c r="A1449" s="87">
        <v>1443</v>
      </c>
      <c r="B1449" s="85" t="str">
        <f t="shared" ref="B1449:B1512" si="552">F1449&amp;G1449&amp;H1449</f>
        <v>0603454067</v>
      </c>
      <c r="C1449" s="13" t="str">
        <f t="shared" ref="C1449:C1512" si="553">F1449&amp;G1449&amp;H1449&amp;I1449</f>
        <v>060345406700</v>
      </c>
      <c r="D1449" s="13" t="str">
        <f t="shared" ref="D1449:D1512" si="554">F1449&amp;G1449&amp;H1449&amp;I1449&amp;J1449</f>
        <v>06034540670001</v>
      </c>
      <c r="E1449" s="14">
        <v>25500102</v>
      </c>
      <c r="F1449" s="14" t="s">
        <v>1472</v>
      </c>
      <c r="G1449" s="14" t="s">
        <v>2830</v>
      </c>
      <c r="H1449" s="14" t="s">
        <v>2981</v>
      </c>
      <c r="I1449" s="14" t="s">
        <v>24</v>
      </c>
      <c r="J1449" s="14" t="s">
        <v>65</v>
      </c>
      <c r="K1449" s="15" t="s">
        <v>2982</v>
      </c>
      <c r="L1449" s="14" t="s">
        <v>950</v>
      </c>
      <c r="M1449" s="14">
        <v>1</v>
      </c>
      <c r="N1449" s="14" t="s">
        <v>950</v>
      </c>
      <c r="O1449" s="24">
        <f t="shared" ref="O1449:O1512" si="555">Q1449+S1449+U1449+W1449+Y1449+AA1449+AC1449+AE1449</f>
        <v>30582.6</v>
      </c>
      <c r="P1449" s="24">
        <f t="shared" ref="P1449:P1512" si="556">R1449+T1449+V1449+X1449+Z1449+AB1449+AD1449+AF1449</f>
        <v>76456</v>
      </c>
      <c r="Q1449" s="24">
        <v>27903</v>
      </c>
      <c r="R1449" s="16">
        <v>69757</v>
      </c>
      <c r="S1449" s="69">
        <v>0</v>
      </c>
      <c r="T1449" s="70">
        <v>0</v>
      </c>
      <c r="U1449" s="24">
        <v>2304.8000000000002</v>
      </c>
      <c r="V1449" s="24">
        <v>5762</v>
      </c>
      <c r="W1449" s="69">
        <f t="shared" ref="W1449:W1512" si="557">X1449*0.4</f>
        <v>374.8</v>
      </c>
      <c r="X1449" s="69">
        <f>VLOOKUP(D1449,'[1]Demanda Agregada Med. y MC'!$C$7:$O$3994,13,FALSE)</f>
        <v>937</v>
      </c>
      <c r="Y1449" s="24">
        <v>0</v>
      </c>
      <c r="Z1449" s="24">
        <v>0</v>
      </c>
      <c r="AA1449" s="24">
        <v>0</v>
      </c>
      <c r="AB1449" s="24">
        <v>0</v>
      </c>
      <c r="AC1449" s="24">
        <v>0</v>
      </c>
      <c r="AD1449" s="24">
        <v>0</v>
      </c>
      <c r="AE1449" s="26">
        <v>0</v>
      </c>
      <c r="AF1449" s="25">
        <v>0</v>
      </c>
      <c r="AG1449" s="22">
        <v>39.56</v>
      </c>
      <c r="AH1449" s="20">
        <f t="shared" ref="AH1449:AH1512" si="558">IFERROR(O1449*$AG1449,"-")</f>
        <v>1209847.656</v>
      </c>
      <c r="AI1449" s="9">
        <f t="shared" ref="AI1449:AI1512" si="559">IFERROR(P1449*$AG1449,"-")</f>
        <v>3024599.3600000003</v>
      </c>
      <c r="AJ1449" s="9">
        <f t="shared" ref="AJ1449:AJ1512" si="560">IFERROR(Q1449*$AG1449,"-")</f>
        <v>1103842.6800000002</v>
      </c>
      <c r="AK1449" s="9">
        <f t="shared" ref="AK1449:AK1512" si="561">IFERROR(R1449*$AG1449,"-")</f>
        <v>2759586.9200000004</v>
      </c>
      <c r="AL1449" s="9">
        <f t="shared" ref="AL1449:AL1512" si="562">IFERROR(S1449*$AG1449,"-")</f>
        <v>0</v>
      </c>
      <c r="AM1449" s="9">
        <f t="shared" ref="AM1449:AM1512" si="563">IFERROR(T1449*$AG1449,"-")</f>
        <v>0</v>
      </c>
      <c r="AN1449" s="9">
        <f t="shared" ref="AN1449:AN1512" si="564">IFERROR(U1449*$AG1449,"-")</f>
        <v>91177.888000000006</v>
      </c>
      <c r="AO1449" s="9">
        <f t="shared" ref="AO1449:AO1512" si="565">IFERROR(V1449*$AG1449,"-")</f>
        <v>227944.72</v>
      </c>
      <c r="AP1449" s="9">
        <f t="shared" ref="AP1449:AP1512" si="566">IFERROR(W1449*$AG1449,"-")</f>
        <v>14827.088000000002</v>
      </c>
      <c r="AQ1449" s="9">
        <f t="shared" ref="AQ1449:AQ1512" si="567">IFERROR(X1449*$AG1449,"-")</f>
        <v>37067.72</v>
      </c>
      <c r="AR1449" s="9">
        <f t="shared" ref="AR1449:AR1512" si="568">IFERROR(Y1449*$AG1449,"-")</f>
        <v>0</v>
      </c>
      <c r="AS1449" s="9">
        <f t="shared" ref="AS1449:AS1512" si="569">IFERROR(Z1449*$AG1449,"-")</f>
        <v>0</v>
      </c>
      <c r="AT1449" s="9">
        <f t="shared" ref="AT1449:AT1512" si="570">IFERROR(AA1449*$AG1449,"-")</f>
        <v>0</v>
      </c>
      <c r="AU1449" s="9">
        <f t="shared" ref="AU1449:AU1512" si="571">IFERROR(AB1449*$AG1449,"-")</f>
        <v>0</v>
      </c>
      <c r="AV1449" s="9">
        <f t="shared" ref="AV1449:AV1512" si="572">IFERROR(AC1449*$AG1449,"-")</f>
        <v>0</v>
      </c>
      <c r="AW1449" s="9">
        <f t="shared" ref="AW1449:AW1512" si="573">IFERROR(AD1449*$AG1449,"-")</f>
        <v>0</v>
      </c>
      <c r="AX1449" s="9">
        <f t="shared" ref="AX1449:AX1512" si="574">IFERROR(AE1449*$AG1449,"-")</f>
        <v>0</v>
      </c>
      <c r="AY1449" s="10">
        <f t="shared" ref="AY1449:AY1512" si="575">IFERROR(AF1449*$AG1449,"-")</f>
        <v>0</v>
      </c>
    </row>
    <row r="1450" spans="1:51" ht="15" customHeight="1">
      <c r="A1450" s="87">
        <v>1444</v>
      </c>
      <c r="B1450" s="85" t="str">
        <f t="shared" si="552"/>
        <v>0603454109</v>
      </c>
      <c r="C1450" s="13" t="str">
        <f t="shared" si="553"/>
        <v>060345410901</v>
      </c>
      <c r="D1450" s="13" t="str">
        <f t="shared" si="554"/>
        <v>06034541090101</v>
      </c>
      <c r="E1450" s="14"/>
      <c r="F1450" s="14" t="s">
        <v>1472</v>
      </c>
      <c r="G1450" s="14" t="s">
        <v>2830</v>
      </c>
      <c r="H1450" s="14" t="s">
        <v>2983</v>
      </c>
      <c r="I1450" s="14" t="s">
        <v>65</v>
      </c>
      <c r="J1450" s="14" t="s">
        <v>65</v>
      </c>
      <c r="K1450" s="15" t="s">
        <v>2984</v>
      </c>
      <c r="L1450" s="14" t="s">
        <v>950</v>
      </c>
      <c r="M1450" s="14" t="s">
        <v>246</v>
      </c>
      <c r="N1450" s="14" t="s">
        <v>950</v>
      </c>
      <c r="O1450" s="24">
        <f t="shared" si="555"/>
        <v>10</v>
      </c>
      <c r="P1450" s="24">
        <f t="shared" si="556"/>
        <v>24</v>
      </c>
      <c r="Q1450" s="24">
        <v>10</v>
      </c>
      <c r="R1450" s="16">
        <v>24</v>
      </c>
      <c r="S1450" s="69">
        <v>0</v>
      </c>
      <c r="T1450" s="70">
        <v>0</v>
      </c>
      <c r="U1450" s="24">
        <v>0</v>
      </c>
      <c r="V1450" s="24">
        <v>0</v>
      </c>
      <c r="W1450" s="69">
        <f t="shared" si="557"/>
        <v>0</v>
      </c>
      <c r="X1450" s="69">
        <f>VLOOKUP(D1450,'[1]Demanda Agregada Med. y MC'!$C$7:$O$3994,13,FALSE)</f>
        <v>0</v>
      </c>
      <c r="Y1450" s="24">
        <v>0</v>
      </c>
      <c r="Z1450" s="24">
        <v>0</v>
      </c>
      <c r="AA1450" s="24">
        <v>0</v>
      </c>
      <c r="AB1450" s="24">
        <v>0</v>
      </c>
      <c r="AC1450" s="24">
        <v>0</v>
      </c>
      <c r="AD1450" s="24">
        <v>0</v>
      </c>
      <c r="AE1450" s="26">
        <v>0</v>
      </c>
      <c r="AF1450" s="25">
        <v>0</v>
      </c>
      <c r="AG1450" s="22">
        <v>1104</v>
      </c>
      <c r="AH1450" s="20">
        <f t="shared" si="558"/>
        <v>11040</v>
      </c>
      <c r="AI1450" s="9">
        <f t="shared" si="559"/>
        <v>26496</v>
      </c>
      <c r="AJ1450" s="9">
        <f t="shared" si="560"/>
        <v>11040</v>
      </c>
      <c r="AK1450" s="9">
        <f t="shared" si="561"/>
        <v>26496</v>
      </c>
      <c r="AL1450" s="9">
        <f t="shared" si="562"/>
        <v>0</v>
      </c>
      <c r="AM1450" s="9">
        <f t="shared" si="563"/>
        <v>0</v>
      </c>
      <c r="AN1450" s="9">
        <f t="shared" si="564"/>
        <v>0</v>
      </c>
      <c r="AO1450" s="9">
        <f t="shared" si="565"/>
        <v>0</v>
      </c>
      <c r="AP1450" s="9">
        <f t="shared" si="566"/>
        <v>0</v>
      </c>
      <c r="AQ1450" s="9">
        <f t="shared" si="567"/>
        <v>0</v>
      </c>
      <c r="AR1450" s="9">
        <f t="shared" si="568"/>
        <v>0</v>
      </c>
      <c r="AS1450" s="9">
        <f t="shared" si="569"/>
        <v>0</v>
      </c>
      <c r="AT1450" s="9">
        <f t="shared" si="570"/>
        <v>0</v>
      </c>
      <c r="AU1450" s="9">
        <f t="shared" si="571"/>
        <v>0</v>
      </c>
      <c r="AV1450" s="9">
        <f t="shared" si="572"/>
        <v>0</v>
      </c>
      <c r="AW1450" s="9">
        <f t="shared" si="573"/>
        <v>0</v>
      </c>
      <c r="AX1450" s="9">
        <f t="shared" si="574"/>
        <v>0</v>
      </c>
      <c r="AY1450" s="10">
        <f t="shared" si="575"/>
        <v>0</v>
      </c>
    </row>
    <row r="1451" spans="1:51" ht="15" customHeight="1">
      <c r="A1451" s="87">
        <v>1445</v>
      </c>
      <c r="B1451" s="85" t="str">
        <f t="shared" si="552"/>
        <v>0603454190</v>
      </c>
      <c r="C1451" s="13" t="str">
        <f t="shared" si="553"/>
        <v>060345419001</v>
      </c>
      <c r="D1451" s="13" t="str">
        <f t="shared" si="554"/>
        <v>06034541900101</v>
      </c>
      <c r="E1451" s="14"/>
      <c r="F1451" s="14" t="s">
        <v>1472</v>
      </c>
      <c r="G1451" s="14" t="s">
        <v>2830</v>
      </c>
      <c r="H1451" s="14" t="s">
        <v>924</v>
      </c>
      <c r="I1451" s="14" t="s">
        <v>65</v>
      </c>
      <c r="J1451" s="14" t="s">
        <v>65</v>
      </c>
      <c r="K1451" s="15" t="s">
        <v>2985</v>
      </c>
      <c r="L1451" s="14" t="s">
        <v>950</v>
      </c>
      <c r="M1451" s="14" t="s">
        <v>246</v>
      </c>
      <c r="N1451" s="14" t="s">
        <v>950</v>
      </c>
      <c r="O1451" s="24">
        <f t="shared" si="555"/>
        <v>10</v>
      </c>
      <c r="P1451" s="24">
        <f t="shared" si="556"/>
        <v>24</v>
      </c>
      <c r="Q1451" s="24">
        <v>10</v>
      </c>
      <c r="R1451" s="16">
        <v>24</v>
      </c>
      <c r="S1451" s="69">
        <v>0</v>
      </c>
      <c r="T1451" s="70">
        <v>0</v>
      </c>
      <c r="U1451" s="24">
        <v>0</v>
      </c>
      <c r="V1451" s="24">
        <v>0</v>
      </c>
      <c r="W1451" s="69">
        <f t="shared" si="557"/>
        <v>0</v>
      </c>
      <c r="X1451" s="69">
        <f>VLOOKUP(D1451,'[1]Demanda Agregada Med. y MC'!$C$7:$O$3994,13,FALSE)</f>
        <v>0</v>
      </c>
      <c r="Y1451" s="24">
        <v>0</v>
      </c>
      <c r="Z1451" s="24">
        <v>0</v>
      </c>
      <c r="AA1451" s="24">
        <v>0</v>
      </c>
      <c r="AB1451" s="24">
        <v>0</v>
      </c>
      <c r="AC1451" s="24">
        <v>0</v>
      </c>
      <c r="AD1451" s="24">
        <v>0</v>
      </c>
      <c r="AE1451" s="26">
        <v>0</v>
      </c>
      <c r="AF1451" s="25">
        <v>0</v>
      </c>
      <c r="AG1451" s="22">
        <v>1188.4836</v>
      </c>
      <c r="AH1451" s="20">
        <f t="shared" si="558"/>
        <v>11884.835999999999</v>
      </c>
      <c r="AI1451" s="9">
        <f t="shared" si="559"/>
        <v>28523.606400000001</v>
      </c>
      <c r="AJ1451" s="9">
        <f t="shared" si="560"/>
        <v>11884.835999999999</v>
      </c>
      <c r="AK1451" s="9">
        <f t="shared" si="561"/>
        <v>28523.606400000001</v>
      </c>
      <c r="AL1451" s="9">
        <f t="shared" si="562"/>
        <v>0</v>
      </c>
      <c r="AM1451" s="9">
        <f t="shared" si="563"/>
        <v>0</v>
      </c>
      <c r="AN1451" s="9">
        <f t="shared" si="564"/>
        <v>0</v>
      </c>
      <c r="AO1451" s="9">
        <f t="shared" si="565"/>
        <v>0</v>
      </c>
      <c r="AP1451" s="9">
        <f t="shared" si="566"/>
        <v>0</v>
      </c>
      <c r="AQ1451" s="9">
        <f t="shared" si="567"/>
        <v>0</v>
      </c>
      <c r="AR1451" s="9">
        <f t="shared" si="568"/>
        <v>0</v>
      </c>
      <c r="AS1451" s="9">
        <f t="shared" si="569"/>
        <v>0</v>
      </c>
      <c r="AT1451" s="9">
        <f t="shared" si="570"/>
        <v>0</v>
      </c>
      <c r="AU1451" s="9">
        <f t="shared" si="571"/>
        <v>0</v>
      </c>
      <c r="AV1451" s="9">
        <f t="shared" si="572"/>
        <v>0</v>
      </c>
      <c r="AW1451" s="9">
        <f t="shared" si="573"/>
        <v>0</v>
      </c>
      <c r="AX1451" s="9">
        <f t="shared" si="574"/>
        <v>0</v>
      </c>
      <c r="AY1451" s="10">
        <f t="shared" si="575"/>
        <v>0</v>
      </c>
    </row>
    <row r="1452" spans="1:51" ht="15" customHeight="1">
      <c r="A1452" s="87">
        <v>1446</v>
      </c>
      <c r="B1452" s="85" t="str">
        <f t="shared" si="552"/>
        <v>0603454208</v>
      </c>
      <c r="C1452" s="13" t="str">
        <f t="shared" si="553"/>
        <v>060345420801</v>
      </c>
      <c r="D1452" s="13" t="str">
        <f t="shared" si="554"/>
        <v>06034542080101</v>
      </c>
      <c r="E1452" s="14"/>
      <c r="F1452" s="14" t="s">
        <v>1472</v>
      </c>
      <c r="G1452" s="14" t="s">
        <v>2830</v>
      </c>
      <c r="H1452" s="14" t="s">
        <v>2986</v>
      </c>
      <c r="I1452" s="14" t="s">
        <v>65</v>
      </c>
      <c r="J1452" s="14" t="s">
        <v>65</v>
      </c>
      <c r="K1452" s="15" t="s">
        <v>2987</v>
      </c>
      <c r="L1452" s="14" t="s">
        <v>950</v>
      </c>
      <c r="M1452" s="14" t="s">
        <v>246</v>
      </c>
      <c r="N1452" s="14" t="s">
        <v>950</v>
      </c>
      <c r="O1452" s="24">
        <f t="shared" si="555"/>
        <v>10</v>
      </c>
      <c r="P1452" s="24">
        <f t="shared" si="556"/>
        <v>24</v>
      </c>
      <c r="Q1452" s="24">
        <v>10</v>
      </c>
      <c r="R1452" s="16">
        <v>24</v>
      </c>
      <c r="S1452" s="69">
        <v>0</v>
      </c>
      <c r="T1452" s="70">
        <v>0</v>
      </c>
      <c r="U1452" s="24">
        <v>0</v>
      </c>
      <c r="V1452" s="24">
        <v>0</v>
      </c>
      <c r="W1452" s="69">
        <f t="shared" si="557"/>
        <v>0</v>
      </c>
      <c r="X1452" s="69">
        <f>VLOOKUP(D1452,'[1]Demanda Agregada Med. y MC'!$C$7:$O$3994,13,FALSE)</f>
        <v>0</v>
      </c>
      <c r="Y1452" s="24">
        <v>0</v>
      </c>
      <c r="Z1452" s="24">
        <v>0</v>
      </c>
      <c r="AA1452" s="24">
        <v>0</v>
      </c>
      <c r="AB1452" s="24">
        <v>0</v>
      </c>
      <c r="AC1452" s="24">
        <v>0</v>
      </c>
      <c r="AD1452" s="24">
        <v>0</v>
      </c>
      <c r="AE1452" s="26">
        <v>0</v>
      </c>
      <c r="AF1452" s="25">
        <v>0</v>
      </c>
      <c r="AG1452" s="22">
        <v>1188.4836</v>
      </c>
      <c r="AH1452" s="20">
        <f t="shared" si="558"/>
        <v>11884.835999999999</v>
      </c>
      <c r="AI1452" s="9">
        <f t="shared" si="559"/>
        <v>28523.606400000001</v>
      </c>
      <c r="AJ1452" s="9">
        <f t="shared" si="560"/>
        <v>11884.835999999999</v>
      </c>
      <c r="AK1452" s="9">
        <f t="shared" si="561"/>
        <v>28523.606400000001</v>
      </c>
      <c r="AL1452" s="9">
        <f t="shared" si="562"/>
        <v>0</v>
      </c>
      <c r="AM1452" s="9">
        <f t="shared" si="563"/>
        <v>0</v>
      </c>
      <c r="AN1452" s="9">
        <f t="shared" si="564"/>
        <v>0</v>
      </c>
      <c r="AO1452" s="9">
        <f t="shared" si="565"/>
        <v>0</v>
      </c>
      <c r="AP1452" s="9">
        <f t="shared" si="566"/>
        <v>0</v>
      </c>
      <c r="AQ1452" s="9">
        <f t="shared" si="567"/>
        <v>0</v>
      </c>
      <c r="AR1452" s="9">
        <f t="shared" si="568"/>
        <v>0</v>
      </c>
      <c r="AS1452" s="9">
        <f t="shared" si="569"/>
        <v>0</v>
      </c>
      <c r="AT1452" s="9">
        <f t="shared" si="570"/>
        <v>0</v>
      </c>
      <c r="AU1452" s="9">
        <f t="shared" si="571"/>
        <v>0</v>
      </c>
      <c r="AV1452" s="9">
        <f t="shared" si="572"/>
        <v>0</v>
      </c>
      <c r="AW1452" s="9">
        <f t="shared" si="573"/>
        <v>0</v>
      </c>
      <c r="AX1452" s="9">
        <f t="shared" si="574"/>
        <v>0</v>
      </c>
      <c r="AY1452" s="10">
        <f t="shared" si="575"/>
        <v>0</v>
      </c>
    </row>
    <row r="1453" spans="1:51" ht="15" customHeight="1">
      <c r="A1453" s="87">
        <v>1447</v>
      </c>
      <c r="B1453" s="85" t="str">
        <f t="shared" si="552"/>
        <v>0603460015</v>
      </c>
      <c r="C1453" s="13" t="str">
        <f t="shared" si="553"/>
        <v>060346001502</v>
      </c>
      <c r="D1453" s="13" t="str">
        <f t="shared" si="554"/>
        <v>06034600150201</v>
      </c>
      <c r="E1453" s="14"/>
      <c r="F1453" s="14" t="s">
        <v>1472</v>
      </c>
      <c r="G1453" s="14" t="s">
        <v>2988</v>
      </c>
      <c r="H1453" s="14" t="s">
        <v>1493</v>
      </c>
      <c r="I1453" s="14" t="s">
        <v>56</v>
      </c>
      <c r="J1453" s="14" t="s">
        <v>65</v>
      </c>
      <c r="K1453" s="15" t="s">
        <v>2989</v>
      </c>
      <c r="L1453" s="14" t="s">
        <v>27</v>
      </c>
      <c r="M1453" s="14">
        <v>1</v>
      </c>
      <c r="N1453" s="14" t="s">
        <v>27</v>
      </c>
      <c r="O1453" s="24">
        <f t="shared" si="555"/>
        <v>88.2</v>
      </c>
      <c r="P1453" s="24">
        <f t="shared" si="556"/>
        <v>220</v>
      </c>
      <c r="Q1453" s="24">
        <v>77</v>
      </c>
      <c r="R1453" s="16">
        <v>192</v>
      </c>
      <c r="S1453" s="69">
        <v>0</v>
      </c>
      <c r="T1453" s="70">
        <v>0</v>
      </c>
      <c r="U1453" s="24">
        <v>0</v>
      </c>
      <c r="V1453" s="24">
        <v>0</v>
      </c>
      <c r="W1453" s="69">
        <f t="shared" si="557"/>
        <v>11.200000000000001</v>
      </c>
      <c r="X1453" s="69">
        <f>VLOOKUP(D1453,'[1]Demanda Agregada Med. y MC'!$C$7:$O$3994,13,FALSE)</f>
        <v>28</v>
      </c>
      <c r="Y1453" s="24">
        <v>0</v>
      </c>
      <c r="Z1453" s="24">
        <v>0</v>
      </c>
      <c r="AA1453" s="24">
        <v>0</v>
      </c>
      <c r="AB1453" s="24">
        <v>0</v>
      </c>
      <c r="AC1453" s="24">
        <v>0</v>
      </c>
      <c r="AD1453" s="24">
        <v>0</v>
      </c>
      <c r="AE1453" s="26">
        <v>0</v>
      </c>
      <c r="AF1453" s="25">
        <v>0</v>
      </c>
      <c r="AG1453" s="22">
        <v>2796.1560000000004</v>
      </c>
      <c r="AH1453" s="20">
        <f t="shared" si="558"/>
        <v>246620.95920000004</v>
      </c>
      <c r="AI1453" s="9">
        <f t="shared" si="559"/>
        <v>615154.32000000007</v>
      </c>
      <c r="AJ1453" s="9">
        <f t="shared" si="560"/>
        <v>215304.01200000002</v>
      </c>
      <c r="AK1453" s="9">
        <f t="shared" si="561"/>
        <v>536861.95200000005</v>
      </c>
      <c r="AL1453" s="9">
        <f t="shared" si="562"/>
        <v>0</v>
      </c>
      <c r="AM1453" s="9">
        <f t="shared" si="563"/>
        <v>0</v>
      </c>
      <c r="AN1453" s="9">
        <f t="shared" si="564"/>
        <v>0</v>
      </c>
      <c r="AO1453" s="9">
        <f t="shared" si="565"/>
        <v>0</v>
      </c>
      <c r="AP1453" s="9">
        <f t="shared" si="566"/>
        <v>31316.947200000006</v>
      </c>
      <c r="AQ1453" s="9">
        <f t="shared" si="567"/>
        <v>78292.368000000017</v>
      </c>
      <c r="AR1453" s="9">
        <f t="shared" si="568"/>
        <v>0</v>
      </c>
      <c r="AS1453" s="9">
        <f t="shared" si="569"/>
        <v>0</v>
      </c>
      <c r="AT1453" s="9">
        <f t="shared" si="570"/>
        <v>0</v>
      </c>
      <c r="AU1453" s="9">
        <f t="shared" si="571"/>
        <v>0</v>
      </c>
      <c r="AV1453" s="9">
        <f t="shared" si="572"/>
        <v>0</v>
      </c>
      <c r="AW1453" s="9">
        <f t="shared" si="573"/>
        <v>0</v>
      </c>
      <c r="AX1453" s="9">
        <f t="shared" si="574"/>
        <v>0</v>
      </c>
      <c r="AY1453" s="10">
        <f t="shared" si="575"/>
        <v>0</v>
      </c>
    </row>
    <row r="1454" spans="1:51" ht="15" customHeight="1">
      <c r="A1454" s="87">
        <v>1448</v>
      </c>
      <c r="B1454" s="85" t="str">
        <f t="shared" si="552"/>
        <v>0603460023</v>
      </c>
      <c r="C1454" s="13" t="str">
        <f t="shared" si="553"/>
        <v>060346002302</v>
      </c>
      <c r="D1454" s="13" t="str">
        <f t="shared" si="554"/>
        <v>06034600230201</v>
      </c>
      <c r="E1454" s="14"/>
      <c r="F1454" s="14" t="s">
        <v>1472</v>
      </c>
      <c r="G1454" s="14" t="s">
        <v>2988</v>
      </c>
      <c r="H1454" s="14" t="s">
        <v>1495</v>
      </c>
      <c r="I1454" s="14" t="s">
        <v>56</v>
      </c>
      <c r="J1454" s="14" t="s">
        <v>65</v>
      </c>
      <c r="K1454" s="15" t="s">
        <v>2990</v>
      </c>
      <c r="L1454" s="14" t="s">
        <v>27</v>
      </c>
      <c r="M1454" s="14">
        <v>1</v>
      </c>
      <c r="N1454" s="14" t="s">
        <v>27</v>
      </c>
      <c r="O1454" s="24">
        <f t="shared" si="555"/>
        <v>82.4</v>
      </c>
      <c r="P1454" s="24">
        <f t="shared" si="556"/>
        <v>205.5</v>
      </c>
      <c r="Q1454" s="24">
        <v>77</v>
      </c>
      <c r="R1454" s="16">
        <v>192</v>
      </c>
      <c r="S1454" s="69">
        <v>0</v>
      </c>
      <c r="T1454" s="70">
        <v>0</v>
      </c>
      <c r="U1454" s="24">
        <v>0</v>
      </c>
      <c r="V1454" s="24">
        <v>0</v>
      </c>
      <c r="W1454" s="69">
        <f t="shared" si="557"/>
        <v>5.4</v>
      </c>
      <c r="X1454" s="69">
        <f>VLOOKUP(D1454,'[1]Demanda Agregada Med. y MC'!$C$7:$O$3994,13,FALSE)</f>
        <v>13.5</v>
      </c>
      <c r="Y1454" s="24">
        <v>0</v>
      </c>
      <c r="Z1454" s="24">
        <v>0</v>
      </c>
      <c r="AA1454" s="24">
        <v>0</v>
      </c>
      <c r="AB1454" s="24">
        <v>0</v>
      </c>
      <c r="AC1454" s="24">
        <v>0</v>
      </c>
      <c r="AD1454" s="24">
        <v>0</v>
      </c>
      <c r="AE1454" s="26">
        <v>0</v>
      </c>
      <c r="AF1454" s="25">
        <v>0</v>
      </c>
      <c r="AG1454" s="22">
        <v>2870.4</v>
      </c>
      <c r="AH1454" s="20">
        <f t="shared" si="558"/>
        <v>236520.96000000002</v>
      </c>
      <c r="AI1454" s="9">
        <f t="shared" si="559"/>
        <v>589867.20000000007</v>
      </c>
      <c r="AJ1454" s="9">
        <f t="shared" si="560"/>
        <v>221020.80000000002</v>
      </c>
      <c r="AK1454" s="9">
        <f t="shared" si="561"/>
        <v>551116.80000000005</v>
      </c>
      <c r="AL1454" s="9">
        <f t="shared" si="562"/>
        <v>0</v>
      </c>
      <c r="AM1454" s="9">
        <f t="shared" si="563"/>
        <v>0</v>
      </c>
      <c r="AN1454" s="9">
        <f t="shared" si="564"/>
        <v>0</v>
      </c>
      <c r="AO1454" s="9">
        <f t="shared" si="565"/>
        <v>0</v>
      </c>
      <c r="AP1454" s="9">
        <f t="shared" si="566"/>
        <v>15500.160000000002</v>
      </c>
      <c r="AQ1454" s="9">
        <f t="shared" si="567"/>
        <v>38750.400000000001</v>
      </c>
      <c r="AR1454" s="9">
        <f t="shared" si="568"/>
        <v>0</v>
      </c>
      <c r="AS1454" s="9">
        <f t="shared" si="569"/>
        <v>0</v>
      </c>
      <c r="AT1454" s="9">
        <f t="shared" si="570"/>
        <v>0</v>
      </c>
      <c r="AU1454" s="9">
        <f t="shared" si="571"/>
        <v>0</v>
      </c>
      <c r="AV1454" s="9">
        <f t="shared" si="572"/>
        <v>0</v>
      </c>
      <c r="AW1454" s="9">
        <f t="shared" si="573"/>
        <v>0</v>
      </c>
      <c r="AX1454" s="9">
        <f t="shared" si="574"/>
        <v>0</v>
      </c>
      <c r="AY1454" s="10">
        <f t="shared" si="575"/>
        <v>0</v>
      </c>
    </row>
    <row r="1455" spans="1:51" ht="15" customHeight="1">
      <c r="A1455" s="87">
        <v>1449</v>
      </c>
      <c r="B1455" s="85" t="str">
        <f t="shared" si="552"/>
        <v>0603460031</v>
      </c>
      <c r="C1455" s="13" t="str">
        <f t="shared" si="553"/>
        <v>060346003101</v>
      </c>
      <c r="D1455" s="13" t="str">
        <f t="shared" si="554"/>
        <v>06034600310101</v>
      </c>
      <c r="E1455" s="14"/>
      <c r="F1455" s="14" t="s">
        <v>1472</v>
      </c>
      <c r="G1455" s="14" t="s">
        <v>2988</v>
      </c>
      <c r="H1455" s="14" t="s">
        <v>2615</v>
      </c>
      <c r="I1455" s="14" t="s">
        <v>65</v>
      </c>
      <c r="J1455" s="14" t="s">
        <v>65</v>
      </c>
      <c r="K1455" s="15" t="s">
        <v>2991</v>
      </c>
      <c r="L1455" s="14" t="s">
        <v>27</v>
      </c>
      <c r="M1455" s="14">
        <v>1</v>
      </c>
      <c r="N1455" s="14" t="s">
        <v>27</v>
      </c>
      <c r="O1455" s="24">
        <f t="shared" si="555"/>
        <v>18</v>
      </c>
      <c r="P1455" s="24">
        <f t="shared" si="556"/>
        <v>43</v>
      </c>
      <c r="Q1455" s="24">
        <v>18</v>
      </c>
      <c r="R1455" s="16">
        <v>43</v>
      </c>
      <c r="S1455" s="69">
        <v>0</v>
      </c>
      <c r="T1455" s="70">
        <v>0</v>
      </c>
      <c r="U1455" s="24">
        <v>0</v>
      </c>
      <c r="V1455" s="24">
        <v>0</v>
      </c>
      <c r="W1455" s="69">
        <f t="shared" si="557"/>
        <v>0</v>
      </c>
      <c r="X1455" s="69">
        <f>VLOOKUP(D1455,'[1]Demanda Agregada Med. y MC'!$C$7:$O$3994,13,FALSE)</f>
        <v>0</v>
      </c>
      <c r="Y1455" s="24">
        <v>0</v>
      </c>
      <c r="Z1455" s="24">
        <v>0</v>
      </c>
      <c r="AA1455" s="24">
        <v>0</v>
      </c>
      <c r="AB1455" s="24">
        <v>0</v>
      </c>
      <c r="AC1455" s="24">
        <v>0</v>
      </c>
      <c r="AD1455" s="24">
        <v>0</v>
      </c>
      <c r="AE1455" s="26">
        <v>0</v>
      </c>
      <c r="AF1455" s="25">
        <v>0</v>
      </c>
      <c r="AG1455" s="22">
        <v>2870.4</v>
      </c>
      <c r="AH1455" s="20">
        <f t="shared" si="558"/>
        <v>51667.200000000004</v>
      </c>
      <c r="AI1455" s="9">
        <f t="shared" si="559"/>
        <v>123427.2</v>
      </c>
      <c r="AJ1455" s="9">
        <f t="shared" si="560"/>
        <v>51667.200000000004</v>
      </c>
      <c r="AK1455" s="9">
        <f t="shared" si="561"/>
        <v>123427.2</v>
      </c>
      <c r="AL1455" s="9">
        <f t="shared" si="562"/>
        <v>0</v>
      </c>
      <c r="AM1455" s="9">
        <f t="shared" si="563"/>
        <v>0</v>
      </c>
      <c r="AN1455" s="9">
        <f t="shared" si="564"/>
        <v>0</v>
      </c>
      <c r="AO1455" s="9">
        <f t="shared" si="565"/>
        <v>0</v>
      </c>
      <c r="AP1455" s="9">
        <f t="shared" si="566"/>
        <v>0</v>
      </c>
      <c r="AQ1455" s="9">
        <f t="shared" si="567"/>
        <v>0</v>
      </c>
      <c r="AR1455" s="9">
        <f t="shared" si="568"/>
        <v>0</v>
      </c>
      <c r="AS1455" s="9">
        <f t="shared" si="569"/>
        <v>0</v>
      </c>
      <c r="AT1455" s="9">
        <f t="shared" si="570"/>
        <v>0</v>
      </c>
      <c r="AU1455" s="9">
        <f t="shared" si="571"/>
        <v>0</v>
      </c>
      <c r="AV1455" s="9">
        <f t="shared" si="572"/>
        <v>0</v>
      </c>
      <c r="AW1455" s="9">
        <f t="shared" si="573"/>
        <v>0</v>
      </c>
      <c r="AX1455" s="9">
        <f t="shared" si="574"/>
        <v>0</v>
      </c>
      <c r="AY1455" s="10">
        <f t="shared" si="575"/>
        <v>0</v>
      </c>
    </row>
    <row r="1456" spans="1:51" ht="15" customHeight="1">
      <c r="A1456" s="87">
        <v>1450</v>
      </c>
      <c r="B1456" s="85" t="str">
        <f t="shared" si="552"/>
        <v>0603460049</v>
      </c>
      <c r="C1456" s="13" t="str">
        <f t="shared" si="553"/>
        <v>060346004900</v>
      </c>
      <c r="D1456" s="13" t="str">
        <f t="shared" si="554"/>
        <v>06034600490001</v>
      </c>
      <c r="E1456" s="14"/>
      <c r="F1456" s="14" t="s">
        <v>1472</v>
      </c>
      <c r="G1456" s="14" t="s">
        <v>2988</v>
      </c>
      <c r="H1456" s="14" t="s">
        <v>2617</v>
      </c>
      <c r="I1456" s="14" t="s">
        <v>24</v>
      </c>
      <c r="J1456" s="14" t="s">
        <v>65</v>
      </c>
      <c r="K1456" s="15" t="s">
        <v>2992</v>
      </c>
      <c r="L1456" s="14" t="s">
        <v>27</v>
      </c>
      <c r="M1456" s="14">
        <v>1</v>
      </c>
      <c r="N1456" s="14" t="s">
        <v>27</v>
      </c>
      <c r="O1456" s="24">
        <f t="shared" si="555"/>
        <v>8</v>
      </c>
      <c r="P1456" s="24">
        <f t="shared" si="556"/>
        <v>19</v>
      </c>
      <c r="Q1456" s="24">
        <v>8</v>
      </c>
      <c r="R1456" s="16">
        <v>19</v>
      </c>
      <c r="S1456" s="69">
        <v>0</v>
      </c>
      <c r="T1456" s="70">
        <v>0</v>
      </c>
      <c r="U1456" s="24">
        <v>0</v>
      </c>
      <c r="V1456" s="24">
        <v>0</v>
      </c>
      <c r="W1456" s="69">
        <f t="shared" si="557"/>
        <v>0</v>
      </c>
      <c r="X1456" s="69">
        <f>VLOOKUP(D1456,'[1]Demanda Agregada Med. y MC'!$C$7:$O$3994,13,FALSE)</f>
        <v>0</v>
      </c>
      <c r="Y1456" s="24">
        <v>0</v>
      </c>
      <c r="Z1456" s="24">
        <v>0</v>
      </c>
      <c r="AA1456" s="24">
        <v>0</v>
      </c>
      <c r="AB1456" s="24">
        <v>0</v>
      </c>
      <c r="AC1456" s="24">
        <v>0</v>
      </c>
      <c r="AD1456" s="24">
        <v>0</v>
      </c>
      <c r="AE1456" s="26">
        <v>0</v>
      </c>
      <c r="AF1456" s="25">
        <v>0</v>
      </c>
      <c r="AG1456" s="22">
        <v>2870.4</v>
      </c>
      <c r="AH1456" s="20">
        <f t="shared" si="558"/>
        <v>22963.200000000001</v>
      </c>
      <c r="AI1456" s="9">
        <f t="shared" si="559"/>
        <v>54537.599999999999</v>
      </c>
      <c r="AJ1456" s="9">
        <f t="shared" si="560"/>
        <v>22963.200000000001</v>
      </c>
      <c r="AK1456" s="9">
        <f t="shared" si="561"/>
        <v>54537.599999999999</v>
      </c>
      <c r="AL1456" s="9">
        <f t="shared" si="562"/>
        <v>0</v>
      </c>
      <c r="AM1456" s="9">
        <f t="shared" si="563"/>
        <v>0</v>
      </c>
      <c r="AN1456" s="9">
        <f t="shared" si="564"/>
        <v>0</v>
      </c>
      <c r="AO1456" s="9">
        <f t="shared" si="565"/>
        <v>0</v>
      </c>
      <c r="AP1456" s="9">
        <f t="shared" si="566"/>
        <v>0</v>
      </c>
      <c r="AQ1456" s="9">
        <f t="shared" si="567"/>
        <v>0</v>
      </c>
      <c r="AR1456" s="9">
        <f t="shared" si="568"/>
        <v>0</v>
      </c>
      <c r="AS1456" s="9">
        <f t="shared" si="569"/>
        <v>0</v>
      </c>
      <c r="AT1456" s="9">
        <f t="shared" si="570"/>
        <v>0</v>
      </c>
      <c r="AU1456" s="9">
        <f t="shared" si="571"/>
        <v>0</v>
      </c>
      <c r="AV1456" s="9">
        <f t="shared" si="572"/>
        <v>0</v>
      </c>
      <c r="AW1456" s="9">
        <f t="shared" si="573"/>
        <v>0</v>
      </c>
      <c r="AX1456" s="9">
        <f t="shared" si="574"/>
        <v>0</v>
      </c>
      <c r="AY1456" s="10">
        <f t="shared" si="575"/>
        <v>0</v>
      </c>
    </row>
    <row r="1457" spans="1:51" ht="15" customHeight="1">
      <c r="A1457" s="87">
        <v>1451</v>
      </c>
      <c r="B1457" s="85" t="str">
        <f t="shared" si="552"/>
        <v>0603520032</v>
      </c>
      <c r="C1457" s="13" t="str">
        <f t="shared" si="553"/>
        <v>060352003211</v>
      </c>
      <c r="D1457" s="13" t="str">
        <f t="shared" si="554"/>
        <v>06035200321101</v>
      </c>
      <c r="E1457" s="14"/>
      <c r="F1457" s="14" t="s">
        <v>1472</v>
      </c>
      <c r="G1457" s="14" t="s">
        <v>2993</v>
      </c>
      <c r="H1457" s="14" t="s">
        <v>1839</v>
      </c>
      <c r="I1457" s="14" t="s">
        <v>1474</v>
      </c>
      <c r="J1457" s="14" t="s">
        <v>65</v>
      </c>
      <c r="K1457" s="15" t="s">
        <v>2994</v>
      </c>
      <c r="L1457" s="14" t="s">
        <v>27</v>
      </c>
      <c r="M1457" s="14">
        <v>1</v>
      </c>
      <c r="N1457" s="14" t="s">
        <v>27</v>
      </c>
      <c r="O1457" s="24">
        <f t="shared" si="555"/>
        <v>4</v>
      </c>
      <c r="P1457" s="24">
        <f t="shared" si="556"/>
        <v>9</v>
      </c>
      <c r="Q1457" s="24">
        <v>4</v>
      </c>
      <c r="R1457" s="16">
        <v>9</v>
      </c>
      <c r="S1457" s="69">
        <v>0</v>
      </c>
      <c r="T1457" s="70">
        <v>0</v>
      </c>
      <c r="U1457" s="24">
        <v>0</v>
      </c>
      <c r="V1457" s="24">
        <v>0</v>
      </c>
      <c r="W1457" s="69">
        <f t="shared" si="557"/>
        <v>0</v>
      </c>
      <c r="X1457" s="69">
        <f>VLOOKUP(D1457,'[1]Demanda Agregada Med. y MC'!$C$7:$O$3994,13,FALSE)</f>
        <v>0</v>
      </c>
      <c r="Y1457" s="24">
        <v>0</v>
      </c>
      <c r="Z1457" s="24">
        <v>0</v>
      </c>
      <c r="AA1457" s="24">
        <v>0</v>
      </c>
      <c r="AB1457" s="24">
        <v>0</v>
      </c>
      <c r="AC1457" s="24">
        <v>0</v>
      </c>
      <c r="AD1457" s="24">
        <v>0</v>
      </c>
      <c r="AE1457" s="26">
        <v>0</v>
      </c>
      <c r="AF1457" s="25">
        <v>0</v>
      </c>
      <c r="AG1457" s="22">
        <v>358.8</v>
      </c>
      <c r="AH1457" s="20">
        <f t="shared" si="558"/>
        <v>1435.2</v>
      </c>
      <c r="AI1457" s="9">
        <f t="shared" si="559"/>
        <v>3229.2000000000003</v>
      </c>
      <c r="AJ1457" s="9">
        <f t="shared" si="560"/>
        <v>1435.2</v>
      </c>
      <c r="AK1457" s="9">
        <f t="shared" si="561"/>
        <v>3229.2000000000003</v>
      </c>
      <c r="AL1457" s="9">
        <f t="shared" si="562"/>
        <v>0</v>
      </c>
      <c r="AM1457" s="9">
        <f t="shared" si="563"/>
        <v>0</v>
      </c>
      <c r="AN1457" s="9">
        <f t="shared" si="564"/>
        <v>0</v>
      </c>
      <c r="AO1457" s="9">
        <f t="shared" si="565"/>
        <v>0</v>
      </c>
      <c r="AP1457" s="9">
        <f t="shared" si="566"/>
        <v>0</v>
      </c>
      <c r="AQ1457" s="9">
        <f t="shared" si="567"/>
        <v>0</v>
      </c>
      <c r="AR1457" s="9">
        <f t="shared" si="568"/>
        <v>0</v>
      </c>
      <c r="AS1457" s="9">
        <f t="shared" si="569"/>
        <v>0</v>
      </c>
      <c r="AT1457" s="9">
        <f t="shared" si="570"/>
        <v>0</v>
      </c>
      <c r="AU1457" s="9">
        <f t="shared" si="571"/>
        <v>0</v>
      </c>
      <c r="AV1457" s="9">
        <f t="shared" si="572"/>
        <v>0</v>
      </c>
      <c r="AW1457" s="9">
        <f t="shared" si="573"/>
        <v>0</v>
      </c>
      <c r="AX1457" s="9">
        <f t="shared" si="574"/>
        <v>0</v>
      </c>
      <c r="AY1457" s="10">
        <f t="shared" si="575"/>
        <v>0</v>
      </c>
    </row>
    <row r="1458" spans="1:51" ht="15" customHeight="1">
      <c r="A1458" s="87">
        <v>1452</v>
      </c>
      <c r="B1458" s="85" t="str">
        <f t="shared" si="552"/>
        <v>0603520057</v>
      </c>
      <c r="C1458" s="13" t="str">
        <f t="shared" si="553"/>
        <v>060352005711</v>
      </c>
      <c r="D1458" s="13" t="str">
        <f t="shared" si="554"/>
        <v>06035200571101</v>
      </c>
      <c r="E1458" s="14"/>
      <c r="F1458" s="14" t="s">
        <v>1472</v>
      </c>
      <c r="G1458" s="14" t="s">
        <v>2993</v>
      </c>
      <c r="H1458" s="14" t="s">
        <v>1722</v>
      </c>
      <c r="I1458" s="14" t="s">
        <v>1474</v>
      </c>
      <c r="J1458" s="14" t="s">
        <v>65</v>
      </c>
      <c r="K1458" s="15" t="s">
        <v>2995</v>
      </c>
      <c r="L1458" s="14" t="s">
        <v>27</v>
      </c>
      <c r="M1458" s="14">
        <v>1</v>
      </c>
      <c r="N1458" s="14" t="s">
        <v>27</v>
      </c>
      <c r="O1458" s="24">
        <f t="shared" si="555"/>
        <v>3</v>
      </c>
      <c r="P1458" s="24">
        <f t="shared" si="556"/>
        <v>6</v>
      </c>
      <c r="Q1458" s="24">
        <v>3</v>
      </c>
      <c r="R1458" s="16">
        <v>6</v>
      </c>
      <c r="S1458" s="69">
        <v>0</v>
      </c>
      <c r="T1458" s="70">
        <v>0</v>
      </c>
      <c r="U1458" s="24">
        <v>0</v>
      </c>
      <c r="V1458" s="24">
        <v>0</v>
      </c>
      <c r="W1458" s="69">
        <f t="shared" si="557"/>
        <v>0</v>
      </c>
      <c r="X1458" s="69">
        <f>VLOOKUP(D1458,'[1]Demanda Agregada Med. y MC'!$C$7:$O$3994,13,FALSE)</f>
        <v>0</v>
      </c>
      <c r="Y1458" s="24">
        <v>0</v>
      </c>
      <c r="Z1458" s="24">
        <v>0</v>
      </c>
      <c r="AA1458" s="24">
        <v>0</v>
      </c>
      <c r="AB1458" s="24">
        <v>0</v>
      </c>
      <c r="AC1458" s="24">
        <v>0</v>
      </c>
      <c r="AD1458" s="24">
        <v>0</v>
      </c>
      <c r="AE1458" s="26">
        <v>0</v>
      </c>
      <c r="AF1458" s="25">
        <v>0</v>
      </c>
      <c r="AG1458" s="22">
        <v>358.8</v>
      </c>
      <c r="AH1458" s="20">
        <f t="shared" si="558"/>
        <v>1076.4000000000001</v>
      </c>
      <c r="AI1458" s="9">
        <f t="shared" si="559"/>
        <v>2152.8000000000002</v>
      </c>
      <c r="AJ1458" s="9">
        <f t="shared" si="560"/>
        <v>1076.4000000000001</v>
      </c>
      <c r="AK1458" s="9">
        <f t="shared" si="561"/>
        <v>2152.8000000000002</v>
      </c>
      <c r="AL1458" s="9">
        <f t="shared" si="562"/>
        <v>0</v>
      </c>
      <c r="AM1458" s="9">
        <f t="shared" si="563"/>
        <v>0</v>
      </c>
      <c r="AN1458" s="9">
        <f t="shared" si="564"/>
        <v>0</v>
      </c>
      <c r="AO1458" s="9">
        <f t="shared" si="565"/>
        <v>0</v>
      </c>
      <c r="AP1458" s="9">
        <f t="shared" si="566"/>
        <v>0</v>
      </c>
      <c r="AQ1458" s="9">
        <f t="shared" si="567"/>
        <v>0</v>
      </c>
      <c r="AR1458" s="9">
        <f t="shared" si="568"/>
        <v>0</v>
      </c>
      <c r="AS1458" s="9">
        <f t="shared" si="569"/>
        <v>0</v>
      </c>
      <c r="AT1458" s="9">
        <f t="shared" si="570"/>
        <v>0</v>
      </c>
      <c r="AU1458" s="9">
        <f t="shared" si="571"/>
        <v>0</v>
      </c>
      <c r="AV1458" s="9">
        <f t="shared" si="572"/>
        <v>0</v>
      </c>
      <c r="AW1458" s="9">
        <f t="shared" si="573"/>
        <v>0</v>
      </c>
      <c r="AX1458" s="9">
        <f t="shared" si="574"/>
        <v>0</v>
      </c>
      <c r="AY1458" s="10">
        <f t="shared" si="575"/>
        <v>0</v>
      </c>
    </row>
    <row r="1459" spans="1:51" ht="15" customHeight="1">
      <c r="A1459" s="87">
        <v>1453</v>
      </c>
      <c r="B1459" s="85" t="str">
        <f t="shared" si="552"/>
        <v>0603520065</v>
      </c>
      <c r="C1459" s="13" t="str">
        <f t="shared" si="553"/>
        <v>060352006511</v>
      </c>
      <c r="D1459" s="13" t="str">
        <f t="shared" si="554"/>
        <v>06035200651101</v>
      </c>
      <c r="E1459" s="14"/>
      <c r="F1459" s="14" t="s">
        <v>1472</v>
      </c>
      <c r="G1459" s="14" t="s">
        <v>2993</v>
      </c>
      <c r="H1459" s="14" t="s">
        <v>1844</v>
      </c>
      <c r="I1459" s="14" t="s">
        <v>1474</v>
      </c>
      <c r="J1459" s="14" t="s">
        <v>65</v>
      </c>
      <c r="K1459" s="15" t="s">
        <v>2996</v>
      </c>
      <c r="L1459" s="14" t="s">
        <v>27</v>
      </c>
      <c r="M1459" s="14">
        <v>1</v>
      </c>
      <c r="N1459" s="14" t="s">
        <v>27</v>
      </c>
      <c r="O1459" s="24">
        <f t="shared" si="555"/>
        <v>3</v>
      </c>
      <c r="P1459" s="24">
        <f t="shared" si="556"/>
        <v>6</v>
      </c>
      <c r="Q1459" s="24">
        <v>3</v>
      </c>
      <c r="R1459" s="16">
        <v>6</v>
      </c>
      <c r="S1459" s="69">
        <v>0</v>
      </c>
      <c r="T1459" s="70">
        <v>0</v>
      </c>
      <c r="U1459" s="24">
        <v>0</v>
      </c>
      <c r="V1459" s="24">
        <v>0</v>
      </c>
      <c r="W1459" s="69">
        <f t="shared" si="557"/>
        <v>0</v>
      </c>
      <c r="X1459" s="69">
        <f>VLOOKUP(D1459,'[1]Demanda Agregada Med. y MC'!$C$7:$O$3994,13,FALSE)</f>
        <v>0</v>
      </c>
      <c r="Y1459" s="24">
        <v>0</v>
      </c>
      <c r="Z1459" s="24">
        <v>0</v>
      </c>
      <c r="AA1459" s="24">
        <v>0</v>
      </c>
      <c r="AB1459" s="24">
        <v>0</v>
      </c>
      <c r="AC1459" s="24">
        <v>0</v>
      </c>
      <c r="AD1459" s="24">
        <v>0</v>
      </c>
      <c r="AE1459" s="26">
        <v>0</v>
      </c>
      <c r="AF1459" s="25">
        <v>0</v>
      </c>
      <c r="AG1459" s="22">
        <v>358.8</v>
      </c>
      <c r="AH1459" s="20">
        <f t="shared" si="558"/>
        <v>1076.4000000000001</v>
      </c>
      <c r="AI1459" s="9">
        <f t="shared" si="559"/>
        <v>2152.8000000000002</v>
      </c>
      <c r="AJ1459" s="9">
        <f t="shared" si="560"/>
        <v>1076.4000000000001</v>
      </c>
      <c r="AK1459" s="9">
        <f t="shared" si="561"/>
        <v>2152.8000000000002</v>
      </c>
      <c r="AL1459" s="9">
        <f t="shared" si="562"/>
        <v>0</v>
      </c>
      <c r="AM1459" s="9">
        <f t="shared" si="563"/>
        <v>0</v>
      </c>
      <c r="AN1459" s="9">
        <f t="shared" si="564"/>
        <v>0</v>
      </c>
      <c r="AO1459" s="9">
        <f t="shared" si="565"/>
        <v>0</v>
      </c>
      <c r="AP1459" s="9">
        <f t="shared" si="566"/>
        <v>0</v>
      </c>
      <c r="AQ1459" s="9">
        <f t="shared" si="567"/>
        <v>0</v>
      </c>
      <c r="AR1459" s="9">
        <f t="shared" si="568"/>
        <v>0</v>
      </c>
      <c r="AS1459" s="9">
        <f t="shared" si="569"/>
        <v>0</v>
      </c>
      <c r="AT1459" s="9">
        <f t="shared" si="570"/>
        <v>0</v>
      </c>
      <c r="AU1459" s="9">
        <f t="shared" si="571"/>
        <v>0</v>
      </c>
      <c r="AV1459" s="9">
        <f t="shared" si="572"/>
        <v>0</v>
      </c>
      <c r="AW1459" s="9">
        <f t="shared" si="573"/>
        <v>0</v>
      </c>
      <c r="AX1459" s="9">
        <f t="shared" si="574"/>
        <v>0</v>
      </c>
      <c r="AY1459" s="10">
        <f t="shared" si="575"/>
        <v>0</v>
      </c>
    </row>
    <row r="1460" spans="1:51" ht="15" customHeight="1">
      <c r="A1460" s="87">
        <v>1454</v>
      </c>
      <c r="B1460" s="85" t="str">
        <f t="shared" si="552"/>
        <v>0603520073</v>
      </c>
      <c r="C1460" s="13" t="str">
        <f t="shared" si="553"/>
        <v>060352007311</v>
      </c>
      <c r="D1460" s="13" t="str">
        <f t="shared" si="554"/>
        <v>06035200731101</v>
      </c>
      <c r="E1460" s="14"/>
      <c r="F1460" s="14" t="s">
        <v>1472</v>
      </c>
      <c r="G1460" s="14" t="s">
        <v>2993</v>
      </c>
      <c r="H1460" s="14" t="s">
        <v>1846</v>
      </c>
      <c r="I1460" s="14" t="s">
        <v>1474</v>
      </c>
      <c r="J1460" s="14" t="s">
        <v>65</v>
      </c>
      <c r="K1460" s="15" t="s">
        <v>2997</v>
      </c>
      <c r="L1460" s="14" t="s">
        <v>27</v>
      </c>
      <c r="M1460" s="14">
        <v>1</v>
      </c>
      <c r="N1460" s="14" t="s">
        <v>27</v>
      </c>
      <c r="O1460" s="24">
        <f t="shared" si="555"/>
        <v>18</v>
      </c>
      <c r="P1460" s="24">
        <f t="shared" si="556"/>
        <v>43</v>
      </c>
      <c r="Q1460" s="24">
        <v>18</v>
      </c>
      <c r="R1460" s="16">
        <v>43</v>
      </c>
      <c r="S1460" s="69">
        <v>0</v>
      </c>
      <c r="T1460" s="70">
        <v>0</v>
      </c>
      <c r="U1460" s="24">
        <v>0</v>
      </c>
      <c r="V1460" s="24">
        <v>0</v>
      </c>
      <c r="W1460" s="69">
        <f t="shared" si="557"/>
        <v>0</v>
      </c>
      <c r="X1460" s="69">
        <f>VLOOKUP(D1460,'[1]Demanda Agregada Med. y MC'!$C$7:$O$3994,13,FALSE)</f>
        <v>0</v>
      </c>
      <c r="Y1460" s="24">
        <v>0</v>
      </c>
      <c r="Z1460" s="24">
        <v>0</v>
      </c>
      <c r="AA1460" s="24">
        <v>0</v>
      </c>
      <c r="AB1460" s="24">
        <v>0</v>
      </c>
      <c r="AC1460" s="24">
        <v>0</v>
      </c>
      <c r="AD1460" s="24">
        <v>0</v>
      </c>
      <c r="AE1460" s="26">
        <v>0</v>
      </c>
      <c r="AF1460" s="25">
        <v>0</v>
      </c>
      <c r="AG1460" s="22">
        <v>358.8</v>
      </c>
      <c r="AH1460" s="20">
        <f t="shared" si="558"/>
        <v>6458.4000000000005</v>
      </c>
      <c r="AI1460" s="9">
        <f t="shared" si="559"/>
        <v>15428.4</v>
      </c>
      <c r="AJ1460" s="9">
        <f t="shared" si="560"/>
        <v>6458.4000000000005</v>
      </c>
      <c r="AK1460" s="9">
        <f t="shared" si="561"/>
        <v>15428.4</v>
      </c>
      <c r="AL1460" s="9">
        <f t="shared" si="562"/>
        <v>0</v>
      </c>
      <c r="AM1460" s="9">
        <f t="shared" si="563"/>
        <v>0</v>
      </c>
      <c r="AN1460" s="9">
        <f t="shared" si="564"/>
        <v>0</v>
      </c>
      <c r="AO1460" s="9">
        <f t="shared" si="565"/>
        <v>0</v>
      </c>
      <c r="AP1460" s="9">
        <f t="shared" si="566"/>
        <v>0</v>
      </c>
      <c r="AQ1460" s="9">
        <f t="shared" si="567"/>
        <v>0</v>
      </c>
      <c r="AR1460" s="9">
        <f t="shared" si="568"/>
        <v>0</v>
      </c>
      <c r="AS1460" s="9">
        <f t="shared" si="569"/>
        <v>0</v>
      </c>
      <c r="AT1460" s="9">
        <f t="shared" si="570"/>
        <v>0</v>
      </c>
      <c r="AU1460" s="9">
        <f t="shared" si="571"/>
        <v>0</v>
      </c>
      <c r="AV1460" s="9">
        <f t="shared" si="572"/>
        <v>0</v>
      </c>
      <c r="AW1460" s="9">
        <f t="shared" si="573"/>
        <v>0</v>
      </c>
      <c r="AX1460" s="9">
        <f t="shared" si="574"/>
        <v>0</v>
      </c>
      <c r="AY1460" s="10">
        <f t="shared" si="575"/>
        <v>0</v>
      </c>
    </row>
    <row r="1461" spans="1:51" ht="15" customHeight="1">
      <c r="A1461" s="87">
        <v>1455</v>
      </c>
      <c r="B1461" s="85" t="str">
        <f t="shared" si="552"/>
        <v>0603520081</v>
      </c>
      <c r="C1461" s="13" t="str">
        <f t="shared" si="553"/>
        <v>060352008111</v>
      </c>
      <c r="D1461" s="13" t="str">
        <f t="shared" si="554"/>
        <v>06035200811101</v>
      </c>
      <c r="E1461" s="14"/>
      <c r="F1461" s="14" t="s">
        <v>1472</v>
      </c>
      <c r="G1461" s="14" t="s">
        <v>2993</v>
      </c>
      <c r="H1461" s="14" t="s">
        <v>2998</v>
      </c>
      <c r="I1461" s="14" t="s">
        <v>1474</v>
      </c>
      <c r="J1461" s="14" t="s">
        <v>65</v>
      </c>
      <c r="K1461" s="15" t="s">
        <v>2999</v>
      </c>
      <c r="L1461" s="14" t="s">
        <v>27</v>
      </c>
      <c r="M1461" s="14">
        <v>1</v>
      </c>
      <c r="N1461" s="14" t="s">
        <v>27</v>
      </c>
      <c r="O1461" s="24">
        <f t="shared" si="555"/>
        <v>12</v>
      </c>
      <c r="P1461" s="24">
        <f t="shared" si="556"/>
        <v>28</v>
      </c>
      <c r="Q1461" s="24">
        <v>12</v>
      </c>
      <c r="R1461" s="16">
        <v>28</v>
      </c>
      <c r="S1461" s="69">
        <v>0</v>
      </c>
      <c r="T1461" s="70">
        <v>0</v>
      </c>
      <c r="U1461" s="24">
        <v>0</v>
      </c>
      <c r="V1461" s="24">
        <v>0</v>
      </c>
      <c r="W1461" s="69">
        <f t="shared" si="557"/>
        <v>0</v>
      </c>
      <c r="X1461" s="69">
        <f>VLOOKUP(D1461,'[1]Demanda Agregada Med. y MC'!$C$7:$O$3994,13,FALSE)</f>
        <v>0</v>
      </c>
      <c r="Y1461" s="24">
        <v>0</v>
      </c>
      <c r="Z1461" s="24">
        <v>0</v>
      </c>
      <c r="AA1461" s="24">
        <v>0</v>
      </c>
      <c r="AB1461" s="24">
        <v>0</v>
      </c>
      <c r="AC1461" s="24">
        <v>0</v>
      </c>
      <c r="AD1461" s="24">
        <v>0</v>
      </c>
      <c r="AE1461" s="26">
        <v>0</v>
      </c>
      <c r="AF1461" s="25">
        <v>0</v>
      </c>
      <c r="AG1461" s="22">
        <v>358.8</v>
      </c>
      <c r="AH1461" s="20">
        <f t="shared" si="558"/>
        <v>4305.6000000000004</v>
      </c>
      <c r="AI1461" s="9">
        <f t="shared" si="559"/>
        <v>10046.4</v>
      </c>
      <c r="AJ1461" s="9">
        <f t="shared" si="560"/>
        <v>4305.6000000000004</v>
      </c>
      <c r="AK1461" s="9">
        <f t="shared" si="561"/>
        <v>10046.4</v>
      </c>
      <c r="AL1461" s="9">
        <f t="shared" si="562"/>
        <v>0</v>
      </c>
      <c r="AM1461" s="9">
        <f t="shared" si="563"/>
        <v>0</v>
      </c>
      <c r="AN1461" s="9">
        <f t="shared" si="564"/>
        <v>0</v>
      </c>
      <c r="AO1461" s="9">
        <f t="shared" si="565"/>
        <v>0</v>
      </c>
      <c r="AP1461" s="9">
        <f t="shared" si="566"/>
        <v>0</v>
      </c>
      <c r="AQ1461" s="9">
        <f t="shared" si="567"/>
        <v>0</v>
      </c>
      <c r="AR1461" s="9">
        <f t="shared" si="568"/>
        <v>0</v>
      </c>
      <c r="AS1461" s="9">
        <f t="shared" si="569"/>
        <v>0</v>
      </c>
      <c r="AT1461" s="9">
        <f t="shared" si="570"/>
        <v>0</v>
      </c>
      <c r="AU1461" s="9">
        <f t="shared" si="571"/>
        <v>0</v>
      </c>
      <c r="AV1461" s="9">
        <f t="shared" si="572"/>
        <v>0</v>
      </c>
      <c r="AW1461" s="9">
        <f t="shared" si="573"/>
        <v>0</v>
      </c>
      <c r="AX1461" s="9">
        <f t="shared" si="574"/>
        <v>0</v>
      </c>
      <c r="AY1461" s="10">
        <f t="shared" si="575"/>
        <v>0</v>
      </c>
    </row>
    <row r="1462" spans="1:51" ht="15" customHeight="1">
      <c r="A1462" s="87">
        <v>1456</v>
      </c>
      <c r="B1462" s="85" t="str">
        <f t="shared" si="552"/>
        <v>0603520099</v>
      </c>
      <c r="C1462" s="13" t="str">
        <f t="shared" si="553"/>
        <v>060352009911</v>
      </c>
      <c r="D1462" s="13" t="str">
        <f t="shared" si="554"/>
        <v>06035200991101</v>
      </c>
      <c r="E1462" s="14"/>
      <c r="F1462" s="14" t="s">
        <v>1472</v>
      </c>
      <c r="G1462" s="14" t="s">
        <v>2993</v>
      </c>
      <c r="H1462" s="14" t="s">
        <v>3000</v>
      </c>
      <c r="I1462" s="14" t="s">
        <v>1474</v>
      </c>
      <c r="J1462" s="14" t="s">
        <v>65</v>
      </c>
      <c r="K1462" s="15" t="s">
        <v>3001</v>
      </c>
      <c r="L1462" s="14" t="s">
        <v>27</v>
      </c>
      <c r="M1462" s="14">
        <v>1</v>
      </c>
      <c r="N1462" s="14" t="s">
        <v>27</v>
      </c>
      <c r="O1462" s="24">
        <f t="shared" si="555"/>
        <v>13</v>
      </c>
      <c r="P1462" s="24">
        <f t="shared" si="556"/>
        <v>31</v>
      </c>
      <c r="Q1462" s="24">
        <v>13</v>
      </c>
      <c r="R1462" s="16">
        <v>31</v>
      </c>
      <c r="S1462" s="69">
        <v>0</v>
      </c>
      <c r="T1462" s="70">
        <v>0</v>
      </c>
      <c r="U1462" s="24">
        <v>0</v>
      </c>
      <c r="V1462" s="24">
        <v>0</v>
      </c>
      <c r="W1462" s="69">
        <f t="shared" si="557"/>
        <v>0</v>
      </c>
      <c r="X1462" s="69">
        <f>VLOOKUP(D1462,'[1]Demanda Agregada Med. y MC'!$C$7:$O$3994,13,FALSE)</f>
        <v>0</v>
      </c>
      <c r="Y1462" s="24">
        <v>0</v>
      </c>
      <c r="Z1462" s="24">
        <v>0</v>
      </c>
      <c r="AA1462" s="24">
        <v>0</v>
      </c>
      <c r="AB1462" s="24">
        <v>0</v>
      </c>
      <c r="AC1462" s="24">
        <v>0</v>
      </c>
      <c r="AD1462" s="24">
        <v>0</v>
      </c>
      <c r="AE1462" s="26">
        <v>0</v>
      </c>
      <c r="AF1462" s="25">
        <v>0</v>
      </c>
      <c r="AG1462" s="22">
        <v>358.8</v>
      </c>
      <c r="AH1462" s="20">
        <f t="shared" si="558"/>
        <v>4664.4000000000005</v>
      </c>
      <c r="AI1462" s="9">
        <f t="shared" si="559"/>
        <v>11122.800000000001</v>
      </c>
      <c r="AJ1462" s="9">
        <f t="shared" si="560"/>
        <v>4664.4000000000005</v>
      </c>
      <c r="AK1462" s="9">
        <f t="shared" si="561"/>
        <v>11122.800000000001</v>
      </c>
      <c r="AL1462" s="9">
        <f t="shared" si="562"/>
        <v>0</v>
      </c>
      <c r="AM1462" s="9">
        <f t="shared" si="563"/>
        <v>0</v>
      </c>
      <c r="AN1462" s="9">
        <f t="shared" si="564"/>
        <v>0</v>
      </c>
      <c r="AO1462" s="9">
        <f t="shared" si="565"/>
        <v>0</v>
      </c>
      <c r="AP1462" s="9">
        <f t="shared" si="566"/>
        <v>0</v>
      </c>
      <c r="AQ1462" s="9">
        <f t="shared" si="567"/>
        <v>0</v>
      </c>
      <c r="AR1462" s="9">
        <f t="shared" si="568"/>
        <v>0</v>
      </c>
      <c r="AS1462" s="9">
        <f t="shared" si="569"/>
        <v>0</v>
      </c>
      <c r="AT1462" s="9">
        <f t="shared" si="570"/>
        <v>0</v>
      </c>
      <c r="AU1462" s="9">
        <f t="shared" si="571"/>
        <v>0</v>
      </c>
      <c r="AV1462" s="9">
        <f t="shared" si="572"/>
        <v>0</v>
      </c>
      <c r="AW1462" s="9">
        <f t="shared" si="573"/>
        <v>0</v>
      </c>
      <c r="AX1462" s="9">
        <f t="shared" si="574"/>
        <v>0</v>
      </c>
      <c r="AY1462" s="10">
        <f t="shared" si="575"/>
        <v>0</v>
      </c>
    </row>
    <row r="1463" spans="1:51" ht="15" customHeight="1">
      <c r="A1463" s="87">
        <v>1457</v>
      </c>
      <c r="B1463" s="85" t="str">
        <f t="shared" si="552"/>
        <v>0603540014</v>
      </c>
      <c r="C1463" s="13" t="str">
        <f t="shared" si="553"/>
        <v>060354001401</v>
      </c>
      <c r="D1463" s="13" t="str">
        <f t="shared" si="554"/>
        <v>06035400140101</v>
      </c>
      <c r="E1463" s="14">
        <v>25400202</v>
      </c>
      <c r="F1463" s="14" t="s">
        <v>1472</v>
      </c>
      <c r="G1463" s="14" t="s">
        <v>3002</v>
      </c>
      <c r="H1463" s="14" t="s">
        <v>1344</v>
      </c>
      <c r="I1463" s="14" t="s">
        <v>65</v>
      </c>
      <c r="J1463" s="14" t="s">
        <v>65</v>
      </c>
      <c r="K1463" s="15" t="s">
        <v>3003</v>
      </c>
      <c r="L1463" s="14" t="s">
        <v>26</v>
      </c>
      <c r="M1463" s="14">
        <v>500</v>
      </c>
      <c r="N1463" s="14" t="s">
        <v>27</v>
      </c>
      <c r="O1463" s="24">
        <f t="shared" si="555"/>
        <v>1981.4</v>
      </c>
      <c r="P1463" s="24">
        <f t="shared" si="556"/>
        <v>4952</v>
      </c>
      <c r="Q1463" s="24">
        <v>1467</v>
      </c>
      <c r="R1463" s="16">
        <v>3666</v>
      </c>
      <c r="S1463" s="69">
        <v>0</v>
      </c>
      <c r="T1463" s="70">
        <v>0</v>
      </c>
      <c r="U1463" s="24">
        <v>462.40000000000003</v>
      </c>
      <c r="V1463" s="24">
        <v>1156</v>
      </c>
      <c r="W1463" s="69">
        <f t="shared" si="557"/>
        <v>52</v>
      </c>
      <c r="X1463" s="69">
        <f>VLOOKUP(D1463,'[1]Demanda Agregada Med. y MC'!$C$7:$O$3994,13,FALSE)</f>
        <v>130</v>
      </c>
      <c r="Y1463" s="24">
        <v>0</v>
      </c>
      <c r="Z1463" s="24">
        <v>0</v>
      </c>
      <c r="AA1463" s="24">
        <v>0</v>
      </c>
      <c r="AB1463" s="24">
        <v>0</v>
      </c>
      <c r="AC1463" s="24">
        <v>0</v>
      </c>
      <c r="AD1463" s="24">
        <v>0</v>
      </c>
      <c r="AE1463" s="26">
        <v>0</v>
      </c>
      <c r="AF1463" s="25">
        <v>0</v>
      </c>
      <c r="AG1463" s="22">
        <v>98.957300372239573</v>
      </c>
      <c r="AH1463" s="20">
        <f t="shared" si="558"/>
        <v>196073.99495755549</v>
      </c>
      <c r="AI1463" s="9">
        <f t="shared" si="559"/>
        <v>490036.55144333036</v>
      </c>
      <c r="AJ1463" s="9">
        <f t="shared" si="560"/>
        <v>145170.35964607546</v>
      </c>
      <c r="AK1463" s="9">
        <f t="shared" si="561"/>
        <v>362777.46316463029</v>
      </c>
      <c r="AL1463" s="9">
        <f t="shared" si="562"/>
        <v>0</v>
      </c>
      <c r="AM1463" s="9">
        <f t="shared" si="563"/>
        <v>0</v>
      </c>
      <c r="AN1463" s="9">
        <f t="shared" si="564"/>
        <v>45757.85569212358</v>
      </c>
      <c r="AO1463" s="9">
        <f t="shared" si="565"/>
        <v>114394.63923030895</v>
      </c>
      <c r="AP1463" s="9">
        <f t="shared" si="566"/>
        <v>5145.7796193564582</v>
      </c>
      <c r="AQ1463" s="9">
        <f t="shared" si="567"/>
        <v>12864.449048391145</v>
      </c>
      <c r="AR1463" s="9">
        <f t="shared" si="568"/>
        <v>0</v>
      </c>
      <c r="AS1463" s="9">
        <f t="shared" si="569"/>
        <v>0</v>
      </c>
      <c r="AT1463" s="9">
        <f t="shared" si="570"/>
        <v>0</v>
      </c>
      <c r="AU1463" s="9">
        <f t="shared" si="571"/>
        <v>0</v>
      </c>
      <c r="AV1463" s="9">
        <f t="shared" si="572"/>
        <v>0</v>
      </c>
      <c r="AW1463" s="9">
        <f t="shared" si="573"/>
        <v>0</v>
      </c>
      <c r="AX1463" s="9">
        <f t="shared" si="574"/>
        <v>0</v>
      </c>
      <c r="AY1463" s="10">
        <f t="shared" si="575"/>
        <v>0</v>
      </c>
    </row>
    <row r="1464" spans="1:51" ht="15" customHeight="1">
      <c r="A1464" s="87">
        <v>1458</v>
      </c>
      <c r="B1464" s="85" t="str">
        <f t="shared" si="552"/>
        <v>0603600032</v>
      </c>
      <c r="C1464" s="13" t="str">
        <f t="shared" si="553"/>
        <v>060360003201</v>
      </c>
      <c r="D1464" s="13" t="str">
        <f t="shared" si="554"/>
        <v>06036000320101</v>
      </c>
      <c r="E1464" s="14"/>
      <c r="F1464" s="14" t="s">
        <v>1472</v>
      </c>
      <c r="G1464" s="14" t="s">
        <v>3004</v>
      </c>
      <c r="H1464" s="14" t="s">
        <v>1839</v>
      </c>
      <c r="I1464" s="14" t="s">
        <v>65</v>
      </c>
      <c r="J1464" s="14" t="s">
        <v>65</v>
      </c>
      <c r="K1464" s="15" t="s">
        <v>3005</v>
      </c>
      <c r="L1464" s="14" t="s">
        <v>27</v>
      </c>
      <c r="M1464" s="14">
        <v>1</v>
      </c>
      <c r="N1464" s="14" t="s">
        <v>27</v>
      </c>
      <c r="O1464" s="24">
        <f t="shared" si="555"/>
        <v>869653.29999999993</v>
      </c>
      <c r="P1464" s="24">
        <f t="shared" si="556"/>
        <v>2171273</v>
      </c>
      <c r="Q1464" s="24">
        <v>541014</v>
      </c>
      <c r="R1464" s="16">
        <v>1352534</v>
      </c>
      <c r="S1464" s="69">
        <v>135000</v>
      </c>
      <c r="T1464" s="70">
        <v>337500</v>
      </c>
      <c r="U1464" s="24">
        <v>185529.60000000001</v>
      </c>
      <c r="V1464" s="24">
        <v>463824</v>
      </c>
      <c r="W1464" s="69">
        <f t="shared" si="557"/>
        <v>2391.2000000000003</v>
      </c>
      <c r="X1464" s="69">
        <f>VLOOKUP(D1464,'[1]Demanda Agregada Med. y MC'!$C$7:$O$3994,13,FALSE)</f>
        <v>5978</v>
      </c>
      <c r="Y1464" s="24">
        <v>0</v>
      </c>
      <c r="Z1464" s="24">
        <v>0</v>
      </c>
      <c r="AA1464" s="24">
        <v>0</v>
      </c>
      <c r="AB1464" s="24">
        <v>0</v>
      </c>
      <c r="AC1464" s="24">
        <v>2718.5</v>
      </c>
      <c r="AD1464" s="24">
        <v>5437</v>
      </c>
      <c r="AE1464" s="26">
        <v>3000</v>
      </c>
      <c r="AF1464" s="25">
        <v>6000</v>
      </c>
      <c r="AG1464" s="22">
        <v>4.4091315198227665</v>
      </c>
      <c r="AH1464" s="20">
        <f t="shared" si="558"/>
        <v>3834415.776347884</v>
      </c>
      <c r="AI1464" s="9">
        <f t="shared" si="559"/>
        <v>9573428.2224401385</v>
      </c>
      <c r="AJ1464" s="9">
        <f t="shared" si="560"/>
        <v>2385401.8800653941</v>
      </c>
      <c r="AK1464" s="9">
        <f t="shared" si="561"/>
        <v>5963500.291031966</v>
      </c>
      <c r="AL1464" s="9">
        <f t="shared" si="562"/>
        <v>595232.75517607352</v>
      </c>
      <c r="AM1464" s="9">
        <f t="shared" si="563"/>
        <v>1488081.8879401837</v>
      </c>
      <c r="AN1464" s="9">
        <f t="shared" si="564"/>
        <v>818024.40722010995</v>
      </c>
      <c r="AO1464" s="9">
        <f t="shared" si="565"/>
        <v>2045061.0180502748</v>
      </c>
      <c r="AP1464" s="9">
        <f t="shared" si="566"/>
        <v>10543.115290200201</v>
      </c>
      <c r="AQ1464" s="9">
        <f t="shared" si="567"/>
        <v>26357.788225500499</v>
      </c>
      <c r="AR1464" s="9">
        <f t="shared" si="568"/>
        <v>0</v>
      </c>
      <c r="AS1464" s="9">
        <f t="shared" si="569"/>
        <v>0</v>
      </c>
      <c r="AT1464" s="9">
        <f t="shared" si="570"/>
        <v>0</v>
      </c>
      <c r="AU1464" s="9">
        <f t="shared" si="571"/>
        <v>0</v>
      </c>
      <c r="AV1464" s="9">
        <f t="shared" si="572"/>
        <v>11986.22403663819</v>
      </c>
      <c r="AW1464" s="9">
        <f t="shared" si="573"/>
        <v>23972.44807327638</v>
      </c>
      <c r="AX1464" s="9">
        <f t="shared" si="574"/>
        <v>13227.394559468299</v>
      </c>
      <c r="AY1464" s="10">
        <f t="shared" si="575"/>
        <v>26454.789118936598</v>
      </c>
    </row>
    <row r="1465" spans="1:51" ht="15" customHeight="1">
      <c r="A1465" s="87">
        <v>1459</v>
      </c>
      <c r="B1465" s="85" t="str">
        <f t="shared" si="552"/>
        <v>0603651340</v>
      </c>
      <c r="C1465" s="13" t="str">
        <f t="shared" si="553"/>
        <v>060365134000</v>
      </c>
      <c r="D1465" s="13" t="str">
        <f t="shared" si="554"/>
        <v>06036513400001</v>
      </c>
      <c r="E1465" s="14"/>
      <c r="F1465" s="14" t="s">
        <v>1472</v>
      </c>
      <c r="G1465" s="14" t="s">
        <v>3006</v>
      </c>
      <c r="H1465" s="14" t="s">
        <v>3007</v>
      </c>
      <c r="I1465" s="14" t="s">
        <v>24</v>
      </c>
      <c r="J1465" s="14" t="s">
        <v>65</v>
      </c>
      <c r="K1465" s="15" t="s">
        <v>3008</v>
      </c>
      <c r="L1465" s="14" t="s">
        <v>27</v>
      </c>
      <c r="M1465" s="14">
        <v>1</v>
      </c>
      <c r="N1465" s="14" t="s">
        <v>27</v>
      </c>
      <c r="O1465" s="24">
        <f t="shared" si="555"/>
        <v>4</v>
      </c>
      <c r="P1465" s="24">
        <f t="shared" si="556"/>
        <v>8</v>
      </c>
      <c r="Q1465" s="24">
        <v>4</v>
      </c>
      <c r="R1465" s="16">
        <v>8</v>
      </c>
      <c r="S1465" s="69">
        <v>0</v>
      </c>
      <c r="T1465" s="70">
        <v>0</v>
      </c>
      <c r="U1465" s="24">
        <v>0</v>
      </c>
      <c r="V1465" s="24">
        <v>0</v>
      </c>
      <c r="W1465" s="69">
        <f t="shared" si="557"/>
        <v>0</v>
      </c>
      <c r="X1465" s="69">
        <f>VLOOKUP(D1465,'[1]Demanda Agregada Med. y MC'!$C$7:$O$3994,13,FALSE)</f>
        <v>0</v>
      </c>
      <c r="Y1465" s="24">
        <v>0</v>
      </c>
      <c r="Z1465" s="24">
        <v>0</v>
      </c>
      <c r="AA1465" s="24">
        <v>0</v>
      </c>
      <c r="AB1465" s="24">
        <v>0</v>
      </c>
      <c r="AC1465" s="24">
        <v>0</v>
      </c>
      <c r="AD1465" s="24">
        <v>0</v>
      </c>
      <c r="AE1465" s="26">
        <v>0</v>
      </c>
      <c r="AF1465" s="25">
        <v>0</v>
      </c>
      <c r="AG1465" s="22">
        <v>3288.8712</v>
      </c>
      <c r="AH1465" s="20">
        <f t="shared" si="558"/>
        <v>13155.4848</v>
      </c>
      <c r="AI1465" s="9">
        <f t="shared" si="559"/>
        <v>26310.9696</v>
      </c>
      <c r="AJ1465" s="9">
        <f t="shared" si="560"/>
        <v>13155.4848</v>
      </c>
      <c r="AK1465" s="9">
        <f t="shared" si="561"/>
        <v>26310.9696</v>
      </c>
      <c r="AL1465" s="9">
        <f t="shared" si="562"/>
        <v>0</v>
      </c>
      <c r="AM1465" s="9">
        <f t="shared" si="563"/>
        <v>0</v>
      </c>
      <c r="AN1465" s="9">
        <f t="shared" si="564"/>
        <v>0</v>
      </c>
      <c r="AO1465" s="9">
        <f t="shared" si="565"/>
        <v>0</v>
      </c>
      <c r="AP1465" s="9">
        <f t="shared" si="566"/>
        <v>0</v>
      </c>
      <c r="AQ1465" s="9">
        <f t="shared" si="567"/>
        <v>0</v>
      </c>
      <c r="AR1465" s="9">
        <f t="shared" si="568"/>
        <v>0</v>
      </c>
      <c r="AS1465" s="9">
        <f t="shared" si="569"/>
        <v>0</v>
      </c>
      <c r="AT1465" s="9">
        <f t="shared" si="570"/>
        <v>0</v>
      </c>
      <c r="AU1465" s="9">
        <f t="shared" si="571"/>
        <v>0</v>
      </c>
      <c r="AV1465" s="9">
        <f t="shared" si="572"/>
        <v>0</v>
      </c>
      <c r="AW1465" s="9">
        <f t="shared" si="573"/>
        <v>0</v>
      </c>
      <c r="AX1465" s="9">
        <f t="shared" si="574"/>
        <v>0</v>
      </c>
      <c r="AY1465" s="10">
        <f t="shared" si="575"/>
        <v>0</v>
      </c>
    </row>
    <row r="1466" spans="1:51" ht="15" customHeight="1">
      <c r="A1466" s="87">
        <v>1460</v>
      </c>
      <c r="B1466" s="85" t="str">
        <f t="shared" si="552"/>
        <v>0603651357</v>
      </c>
      <c r="C1466" s="13" t="str">
        <f t="shared" si="553"/>
        <v>060365135700</v>
      </c>
      <c r="D1466" s="13" t="str">
        <f t="shared" si="554"/>
        <v>06036513570001</v>
      </c>
      <c r="E1466" s="14"/>
      <c r="F1466" s="14" t="s">
        <v>1472</v>
      </c>
      <c r="G1466" s="14" t="s">
        <v>3006</v>
      </c>
      <c r="H1466" s="14" t="s">
        <v>3009</v>
      </c>
      <c r="I1466" s="14" t="s">
        <v>24</v>
      </c>
      <c r="J1466" s="14" t="s">
        <v>65</v>
      </c>
      <c r="K1466" s="15" t="s">
        <v>3010</v>
      </c>
      <c r="L1466" s="14" t="s">
        <v>27</v>
      </c>
      <c r="M1466" s="14">
        <v>1</v>
      </c>
      <c r="N1466" s="14" t="s">
        <v>27</v>
      </c>
      <c r="O1466" s="24">
        <f t="shared" si="555"/>
        <v>4</v>
      </c>
      <c r="P1466" s="24">
        <f t="shared" si="556"/>
        <v>8</v>
      </c>
      <c r="Q1466" s="24">
        <v>4</v>
      </c>
      <c r="R1466" s="16">
        <v>8</v>
      </c>
      <c r="S1466" s="69">
        <v>0</v>
      </c>
      <c r="T1466" s="70">
        <v>0</v>
      </c>
      <c r="U1466" s="24">
        <v>0</v>
      </c>
      <c r="V1466" s="24">
        <v>0</v>
      </c>
      <c r="W1466" s="69">
        <f t="shared" si="557"/>
        <v>0</v>
      </c>
      <c r="X1466" s="69">
        <f>VLOOKUP(D1466,'[1]Demanda Agregada Med. y MC'!$C$7:$O$3994,13,FALSE)</f>
        <v>0</v>
      </c>
      <c r="Y1466" s="24">
        <v>0</v>
      </c>
      <c r="Z1466" s="24">
        <v>0</v>
      </c>
      <c r="AA1466" s="24">
        <v>0</v>
      </c>
      <c r="AB1466" s="24">
        <v>0</v>
      </c>
      <c r="AC1466" s="24">
        <v>0</v>
      </c>
      <c r="AD1466" s="24">
        <v>0</v>
      </c>
      <c r="AE1466" s="26">
        <v>0</v>
      </c>
      <c r="AF1466" s="25">
        <v>0</v>
      </c>
      <c r="AG1466" s="22">
        <v>3288.8712</v>
      </c>
      <c r="AH1466" s="20">
        <f t="shared" si="558"/>
        <v>13155.4848</v>
      </c>
      <c r="AI1466" s="9">
        <f t="shared" si="559"/>
        <v>26310.9696</v>
      </c>
      <c r="AJ1466" s="9">
        <f t="shared" si="560"/>
        <v>13155.4848</v>
      </c>
      <c r="AK1466" s="9">
        <f t="shared" si="561"/>
        <v>26310.9696</v>
      </c>
      <c r="AL1466" s="9">
        <f t="shared" si="562"/>
        <v>0</v>
      </c>
      <c r="AM1466" s="9">
        <f t="shared" si="563"/>
        <v>0</v>
      </c>
      <c r="AN1466" s="9">
        <f t="shared" si="564"/>
        <v>0</v>
      </c>
      <c r="AO1466" s="9">
        <f t="shared" si="565"/>
        <v>0</v>
      </c>
      <c r="AP1466" s="9">
        <f t="shared" si="566"/>
        <v>0</v>
      </c>
      <c r="AQ1466" s="9">
        <f t="shared" si="567"/>
        <v>0</v>
      </c>
      <c r="AR1466" s="9">
        <f t="shared" si="568"/>
        <v>0</v>
      </c>
      <c r="AS1466" s="9">
        <f t="shared" si="569"/>
        <v>0</v>
      </c>
      <c r="AT1466" s="9">
        <f t="shared" si="570"/>
        <v>0</v>
      </c>
      <c r="AU1466" s="9">
        <f t="shared" si="571"/>
        <v>0</v>
      </c>
      <c r="AV1466" s="9">
        <f t="shared" si="572"/>
        <v>0</v>
      </c>
      <c r="AW1466" s="9">
        <f t="shared" si="573"/>
        <v>0</v>
      </c>
      <c r="AX1466" s="9">
        <f t="shared" si="574"/>
        <v>0</v>
      </c>
      <c r="AY1466" s="10">
        <f t="shared" si="575"/>
        <v>0</v>
      </c>
    </row>
    <row r="1467" spans="1:51" ht="15" customHeight="1">
      <c r="A1467" s="87">
        <v>1461</v>
      </c>
      <c r="B1467" s="85" t="str">
        <f t="shared" si="552"/>
        <v>0603651365</v>
      </c>
      <c r="C1467" s="13" t="str">
        <f t="shared" si="553"/>
        <v>060365136500</v>
      </c>
      <c r="D1467" s="13" t="str">
        <f t="shared" si="554"/>
        <v>06036513650001</v>
      </c>
      <c r="E1467" s="14"/>
      <c r="F1467" s="14" t="s">
        <v>1472</v>
      </c>
      <c r="G1467" s="14" t="s">
        <v>3006</v>
      </c>
      <c r="H1467" s="14" t="s">
        <v>3011</v>
      </c>
      <c r="I1467" s="14" t="s">
        <v>24</v>
      </c>
      <c r="J1467" s="14" t="s">
        <v>65</v>
      </c>
      <c r="K1467" s="15" t="s">
        <v>3012</v>
      </c>
      <c r="L1467" s="14" t="s">
        <v>27</v>
      </c>
      <c r="M1467" s="14">
        <v>1</v>
      </c>
      <c r="N1467" s="14" t="s">
        <v>27</v>
      </c>
      <c r="O1467" s="24">
        <f t="shared" si="555"/>
        <v>4</v>
      </c>
      <c r="P1467" s="24">
        <f t="shared" si="556"/>
        <v>8</v>
      </c>
      <c r="Q1467" s="24">
        <v>4</v>
      </c>
      <c r="R1467" s="16">
        <v>8</v>
      </c>
      <c r="S1467" s="69">
        <v>0</v>
      </c>
      <c r="T1467" s="70">
        <v>0</v>
      </c>
      <c r="U1467" s="24">
        <v>0</v>
      </c>
      <c r="V1467" s="24">
        <v>0</v>
      </c>
      <c r="W1467" s="69">
        <f t="shared" si="557"/>
        <v>0</v>
      </c>
      <c r="X1467" s="69">
        <f>VLOOKUP(D1467,'[1]Demanda Agregada Med. y MC'!$C$7:$O$3994,13,FALSE)</f>
        <v>0</v>
      </c>
      <c r="Y1467" s="24">
        <v>0</v>
      </c>
      <c r="Z1467" s="24">
        <v>0</v>
      </c>
      <c r="AA1467" s="24">
        <v>0</v>
      </c>
      <c r="AB1467" s="24">
        <v>0</v>
      </c>
      <c r="AC1467" s="24">
        <v>0</v>
      </c>
      <c r="AD1467" s="24">
        <v>0</v>
      </c>
      <c r="AE1467" s="26">
        <v>0</v>
      </c>
      <c r="AF1467" s="25">
        <v>0</v>
      </c>
      <c r="AG1467" s="22">
        <v>3288.8712</v>
      </c>
      <c r="AH1467" s="20">
        <f t="shared" si="558"/>
        <v>13155.4848</v>
      </c>
      <c r="AI1467" s="9">
        <f t="shared" si="559"/>
        <v>26310.9696</v>
      </c>
      <c r="AJ1467" s="9">
        <f t="shared" si="560"/>
        <v>13155.4848</v>
      </c>
      <c r="AK1467" s="9">
        <f t="shared" si="561"/>
        <v>26310.9696</v>
      </c>
      <c r="AL1467" s="9">
        <f t="shared" si="562"/>
        <v>0</v>
      </c>
      <c r="AM1467" s="9">
        <f t="shared" si="563"/>
        <v>0</v>
      </c>
      <c r="AN1467" s="9">
        <f t="shared" si="564"/>
        <v>0</v>
      </c>
      <c r="AO1467" s="9">
        <f t="shared" si="565"/>
        <v>0</v>
      </c>
      <c r="AP1467" s="9">
        <f t="shared" si="566"/>
        <v>0</v>
      </c>
      <c r="AQ1467" s="9">
        <f t="shared" si="567"/>
        <v>0</v>
      </c>
      <c r="AR1467" s="9">
        <f t="shared" si="568"/>
        <v>0</v>
      </c>
      <c r="AS1467" s="9">
        <f t="shared" si="569"/>
        <v>0</v>
      </c>
      <c r="AT1467" s="9">
        <f t="shared" si="570"/>
        <v>0</v>
      </c>
      <c r="AU1467" s="9">
        <f t="shared" si="571"/>
        <v>0</v>
      </c>
      <c r="AV1467" s="9">
        <f t="shared" si="572"/>
        <v>0</v>
      </c>
      <c r="AW1467" s="9">
        <f t="shared" si="573"/>
        <v>0</v>
      </c>
      <c r="AX1467" s="9">
        <f t="shared" si="574"/>
        <v>0</v>
      </c>
      <c r="AY1467" s="10">
        <f t="shared" si="575"/>
        <v>0</v>
      </c>
    </row>
    <row r="1468" spans="1:51" ht="15" customHeight="1">
      <c r="A1468" s="87">
        <v>1462</v>
      </c>
      <c r="B1468" s="85" t="str">
        <f t="shared" si="552"/>
        <v>0603651373</v>
      </c>
      <c r="C1468" s="13" t="str">
        <f t="shared" si="553"/>
        <v>060365137300</v>
      </c>
      <c r="D1468" s="13" t="str">
        <f t="shared" si="554"/>
        <v>06036513730001</v>
      </c>
      <c r="E1468" s="14"/>
      <c r="F1468" s="14" t="s">
        <v>1472</v>
      </c>
      <c r="G1468" s="14" t="s">
        <v>3006</v>
      </c>
      <c r="H1468" s="14" t="s">
        <v>3013</v>
      </c>
      <c r="I1468" s="14" t="s">
        <v>24</v>
      </c>
      <c r="J1468" s="14" t="s">
        <v>65</v>
      </c>
      <c r="K1468" s="15" t="s">
        <v>3014</v>
      </c>
      <c r="L1468" s="14" t="s">
        <v>27</v>
      </c>
      <c r="M1468" s="14">
        <v>1</v>
      </c>
      <c r="N1468" s="14" t="s">
        <v>27</v>
      </c>
      <c r="O1468" s="24">
        <f t="shared" si="555"/>
        <v>3</v>
      </c>
      <c r="P1468" s="24">
        <f t="shared" si="556"/>
        <v>6</v>
      </c>
      <c r="Q1468" s="24">
        <v>3</v>
      </c>
      <c r="R1468" s="16">
        <v>6</v>
      </c>
      <c r="S1468" s="69">
        <v>0</v>
      </c>
      <c r="T1468" s="70">
        <v>0</v>
      </c>
      <c r="U1468" s="24">
        <v>0</v>
      </c>
      <c r="V1468" s="24">
        <v>0</v>
      </c>
      <c r="W1468" s="69">
        <f t="shared" si="557"/>
        <v>0</v>
      </c>
      <c r="X1468" s="69">
        <f>VLOOKUP(D1468,'[1]Demanda Agregada Med. y MC'!$C$7:$O$3994,13,FALSE)</f>
        <v>0</v>
      </c>
      <c r="Y1468" s="24">
        <v>0</v>
      </c>
      <c r="Z1468" s="24">
        <v>0</v>
      </c>
      <c r="AA1468" s="24">
        <v>0</v>
      </c>
      <c r="AB1468" s="24">
        <v>0</v>
      </c>
      <c r="AC1468" s="24">
        <v>0</v>
      </c>
      <c r="AD1468" s="24">
        <v>0</v>
      </c>
      <c r="AE1468" s="26">
        <v>0</v>
      </c>
      <c r="AF1468" s="25">
        <v>0</v>
      </c>
      <c r="AG1468" s="22">
        <v>3288.8712</v>
      </c>
      <c r="AH1468" s="20">
        <f t="shared" si="558"/>
        <v>9866.6136000000006</v>
      </c>
      <c r="AI1468" s="9">
        <f t="shared" si="559"/>
        <v>19733.227200000001</v>
      </c>
      <c r="AJ1468" s="9">
        <f t="shared" si="560"/>
        <v>9866.6136000000006</v>
      </c>
      <c r="AK1468" s="9">
        <f t="shared" si="561"/>
        <v>19733.227200000001</v>
      </c>
      <c r="AL1468" s="9">
        <f t="shared" si="562"/>
        <v>0</v>
      </c>
      <c r="AM1468" s="9">
        <f t="shared" si="563"/>
        <v>0</v>
      </c>
      <c r="AN1468" s="9">
        <f t="shared" si="564"/>
        <v>0</v>
      </c>
      <c r="AO1468" s="9">
        <f t="shared" si="565"/>
        <v>0</v>
      </c>
      <c r="AP1468" s="9">
        <f t="shared" si="566"/>
        <v>0</v>
      </c>
      <c r="AQ1468" s="9">
        <f t="shared" si="567"/>
        <v>0</v>
      </c>
      <c r="AR1468" s="9">
        <f t="shared" si="568"/>
        <v>0</v>
      </c>
      <c r="AS1468" s="9">
        <f t="shared" si="569"/>
        <v>0</v>
      </c>
      <c r="AT1468" s="9">
        <f t="shared" si="570"/>
        <v>0</v>
      </c>
      <c r="AU1468" s="9">
        <f t="shared" si="571"/>
        <v>0</v>
      </c>
      <c r="AV1468" s="9">
        <f t="shared" si="572"/>
        <v>0</v>
      </c>
      <c r="AW1468" s="9">
        <f t="shared" si="573"/>
        <v>0</v>
      </c>
      <c r="AX1468" s="9">
        <f t="shared" si="574"/>
        <v>0</v>
      </c>
      <c r="AY1468" s="10">
        <f t="shared" si="575"/>
        <v>0</v>
      </c>
    </row>
    <row r="1469" spans="1:51" ht="15" customHeight="1">
      <c r="A1469" s="87">
        <v>1463</v>
      </c>
      <c r="B1469" s="85" t="str">
        <f t="shared" si="552"/>
        <v>0603651381</v>
      </c>
      <c r="C1469" s="13" t="str">
        <f t="shared" si="553"/>
        <v>060365138100</v>
      </c>
      <c r="D1469" s="13" t="str">
        <f t="shared" si="554"/>
        <v>06036513810001</v>
      </c>
      <c r="E1469" s="14"/>
      <c r="F1469" s="14" t="s">
        <v>1472</v>
      </c>
      <c r="G1469" s="14" t="s">
        <v>3006</v>
      </c>
      <c r="H1469" s="14" t="s">
        <v>3015</v>
      </c>
      <c r="I1469" s="14" t="s">
        <v>24</v>
      </c>
      <c r="J1469" s="14" t="s">
        <v>65</v>
      </c>
      <c r="K1469" s="15" t="s">
        <v>3016</v>
      </c>
      <c r="L1469" s="14" t="s">
        <v>27</v>
      </c>
      <c r="M1469" s="14">
        <v>1</v>
      </c>
      <c r="N1469" s="14" t="s">
        <v>27</v>
      </c>
      <c r="O1469" s="24">
        <f t="shared" si="555"/>
        <v>4</v>
      </c>
      <c r="P1469" s="24">
        <f t="shared" si="556"/>
        <v>8</v>
      </c>
      <c r="Q1469" s="24">
        <v>4</v>
      </c>
      <c r="R1469" s="16">
        <v>8</v>
      </c>
      <c r="S1469" s="69">
        <v>0</v>
      </c>
      <c r="T1469" s="70">
        <v>0</v>
      </c>
      <c r="U1469" s="24">
        <v>0</v>
      </c>
      <c r="V1469" s="24">
        <v>0</v>
      </c>
      <c r="W1469" s="69">
        <f t="shared" si="557"/>
        <v>0</v>
      </c>
      <c r="X1469" s="69">
        <f>VLOOKUP(D1469,'[1]Demanda Agregada Med. y MC'!$C$7:$O$3994,13,FALSE)</f>
        <v>0</v>
      </c>
      <c r="Y1469" s="24">
        <v>0</v>
      </c>
      <c r="Z1469" s="24">
        <v>0</v>
      </c>
      <c r="AA1469" s="24">
        <v>0</v>
      </c>
      <c r="AB1469" s="24">
        <v>0</v>
      </c>
      <c r="AC1469" s="24">
        <v>0</v>
      </c>
      <c r="AD1469" s="24">
        <v>0</v>
      </c>
      <c r="AE1469" s="26">
        <v>0</v>
      </c>
      <c r="AF1469" s="25">
        <v>0</v>
      </c>
      <c r="AG1469" s="22">
        <v>3288.8712</v>
      </c>
      <c r="AH1469" s="20">
        <f t="shared" si="558"/>
        <v>13155.4848</v>
      </c>
      <c r="AI1469" s="9">
        <f t="shared" si="559"/>
        <v>26310.9696</v>
      </c>
      <c r="AJ1469" s="9">
        <f t="shared" si="560"/>
        <v>13155.4848</v>
      </c>
      <c r="AK1469" s="9">
        <f t="shared" si="561"/>
        <v>26310.9696</v>
      </c>
      <c r="AL1469" s="9">
        <f t="shared" si="562"/>
        <v>0</v>
      </c>
      <c r="AM1469" s="9">
        <f t="shared" si="563"/>
        <v>0</v>
      </c>
      <c r="AN1469" s="9">
        <f t="shared" si="564"/>
        <v>0</v>
      </c>
      <c r="AO1469" s="9">
        <f t="shared" si="565"/>
        <v>0</v>
      </c>
      <c r="AP1469" s="9">
        <f t="shared" si="566"/>
        <v>0</v>
      </c>
      <c r="AQ1469" s="9">
        <f t="shared" si="567"/>
        <v>0</v>
      </c>
      <c r="AR1469" s="9">
        <f t="shared" si="568"/>
        <v>0</v>
      </c>
      <c r="AS1469" s="9">
        <f t="shared" si="569"/>
        <v>0</v>
      </c>
      <c r="AT1469" s="9">
        <f t="shared" si="570"/>
        <v>0</v>
      </c>
      <c r="AU1469" s="9">
        <f t="shared" si="571"/>
        <v>0</v>
      </c>
      <c r="AV1469" s="9">
        <f t="shared" si="572"/>
        <v>0</v>
      </c>
      <c r="AW1469" s="9">
        <f t="shared" si="573"/>
        <v>0</v>
      </c>
      <c r="AX1469" s="9">
        <f t="shared" si="574"/>
        <v>0</v>
      </c>
      <c r="AY1469" s="10">
        <f t="shared" si="575"/>
        <v>0</v>
      </c>
    </row>
    <row r="1470" spans="1:51" ht="15" customHeight="1">
      <c r="A1470" s="87">
        <v>1464</v>
      </c>
      <c r="B1470" s="85" t="str">
        <f t="shared" si="552"/>
        <v>0603651399</v>
      </c>
      <c r="C1470" s="13" t="str">
        <f t="shared" si="553"/>
        <v>060365139900</v>
      </c>
      <c r="D1470" s="13" t="str">
        <f t="shared" si="554"/>
        <v>06036513990001</v>
      </c>
      <c r="E1470" s="14"/>
      <c r="F1470" s="14" t="s">
        <v>1472</v>
      </c>
      <c r="G1470" s="14" t="s">
        <v>3006</v>
      </c>
      <c r="H1470" s="14" t="s">
        <v>3017</v>
      </c>
      <c r="I1470" s="14" t="s">
        <v>24</v>
      </c>
      <c r="J1470" s="14" t="s">
        <v>65</v>
      </c>
      <c r="K1470" s="15" t="s">
        <v>3018</v>
      </c>
      <c r="L1470" s="14" t="s">
        <v>27</v>
      </c>
      <c r="M1470" s="14">
        <v>1</v>
      </c>
      <c r="N1470" s="14" t="s">
        <v>27</v>
      </c>
      <c r="O1470" s="24">
        <f t="shared" si="555"/>
        <v>4</v>
      </c>
      <c r="P1470" s="24">
        <f t="shared" si="556"/>
        <v>8</v>
      </c>
      <c r="Q1470" s="24">
        <v>4</v>
      </c>
      <c r="R1470" s="16">
        <v>8</v>
      </c>
      <c r="S1470" s="69">
        <v>0</v>
      </c>
      <c r="T1470" s="70">
        <v>0</v>
      </c>
      <c r="U1470" s="24">
        <v>0</v>
      </c>
      <c r="V1470" s="24">
        <v>0</v>
      </c>
      <c r="W1470" s="69">
        <f t="shared" si="557"/>
        <v>0</v>
      </c>
      <c r="X1470" s="69">
        <f>VLOOKUP(D1470,'[1]Demanda Agregada Med. y MC'!$C$7:$O$3994,13,FALSE)</f>
        <v>0</v>
      </c>
      <c r="Y1470" s="24">
        <v>0</v>
      </c>
      <c r="Z1470" s="24">
        <v>0</v>
      </c>
      <c r="AA1470" s="24">
        <v>0</v>
      </c>
      <c r="AB1470" s="24">
        <v>0</v>
      </c>
      <c r="AC1470" s="24">
        <v>0</v>
      </c>
      <c r="AD1470" s="24">
        <v>0</v>
      </c>
      <c r="AE1470" s="26">
        <v>0</v>
      </c>
      <c r="AF1470" s="25">
        <v>0</v>
      </c>
      <c r="AG1470" s="22">
        <v>4972.6000000000004</v>
      </c>
      <c r="AH1470" s="20">
        <f t="shared" si="558"/>
        <v>19890.400000000001</v>
      </c>
      <c r="AI1470" s="9">
        <f t="shared" si="559"/>
        <v>39780.800000000003</v>
      </c>
      <c r="AJ1470" s="9">
        <f t="shared" si="560"/>
        <v>19890.400000000001</v>
      </c>
      <c r="AK1470" s="9">
        <f t="shared" si="561"/>
        <v>39780.800000000003</v>
      </c>
      <c r="AL1470" s="9">
        <f t="shared" si="562"/>
        <v>0</v>
      </c>
      <c r="AM1470" s="9">
        <f t="shared" si="563"/>
        <v>0</v>
      </c>
      <c r="AN1470" s="9">
        <f t="shared" si="564"/>
        <v>0</v>
      </c>
      <c r="AO1470" s="9">
        <f t="shared" si="565"/>
        <v>0</v>
      </c>
      <c r="AP1470" s="9">
        <f t="shared" si="566"/>
        <v>0</v>
      </c>
      <c r="AQ1470" s="9">
        <f t="shared" si="567"/>
        <v>0</v>
      </c>
      <c r="AR1470" s="9">
        <f t="shared" si="568"/>
        <v>0</v>
      </c>
      <c r="AS1470" s="9">
        <f t="shared" si="569"/>
        <v>0</v>
      </c>
      <c r="AT1470" s="9">
        <f t="shared" si="570"/>
        <v>0</v>
      </c>
      <c r="AU1470" s="9">
        <f t="shared" si="571"/>
        <v>0</v>
      </c>
      <c r="AV1470" s="9">
        <f t="shared" si="572"/>
        <v>0</v>
      </c>
      <c r="AW1470" s="9">
        <f t="shared" si="573"/>
        <v>0</v>
      </c>
      <c r="AX1470" s="9">
        <f t="shared" si="574"/>
        <v>0</v>
      </c>
      <c r="AY1470" s="10">
        <f t="shared" si="575"/>
        <v>0</v>
      </c>
    </row>
    <row r="1471" spans="1:51" ht="15" customHeight="1">
      <c r="A1471" s="87">
        <v>1465</v>
      </c>
      <c r="B1471" s="85" t="str">
        <f t="shared" si="552"/>
        <v>0603651407</v>
      </c>
      <c r="C1471" s="13" t="str">
        <f t="shared" si="553"/>
        <v>060365140700</v>
      </c>
      <c r="D1471" s="13" t="str">
        <f t="shared" si="554"/>
        <v>06036514070001</v>
      </c>
      <c r="E1471" s="14"/>
      <c r="F1471" s="14" t="s">
        <v>1472</v>
      </c>
      <c r="G1471" s="14" t="s">
        <v>3006</v>
      </c>
      <c r="H1471" s="14" t="s">
        <v>3019</v>
      </c>
      <c r="I1471" s="14" t="s">
        <v>24</v>
      </c>
      <c r="J1471" s="14" t="s">
        <v>65</v>
      </c>
      <c r="K1471" s="15" t="s">
        <v>3020</v>
      </c>
      <c r="L1471" s="14" t="s">
        <v>27</v>
      </c>
      <c r="M1471" s="14">
        <v>1</v>
      </c>
      <c r="N1471" s="14" t="s">
        <v>27</v>
      </c>
      <c r="O1471" s="24">
        <f t="shared" si="555"/>
        <v>2</v>
      </c>
      <c r="P1471" s="24">
        <f t="shared" si="556"/>
        <v>4</v>
      </c>
      <c r="Q1471" s="24">
        <v>2</v>
      </c>
      <c r="R1471" s="16">
        <v>4</v>
      </c>
      <c r="S1471" s="69">
        <v>0</v>
      </c>
      <c r="T1471" s="70">
        <v>0</v>
      </c>
      <c r="U1471" s="24">
        <v>0</v>
      </c>
      <c r="V1471" s="24">
        <v>0</v>
      </c>
      <c r="W1471" s="69">
        <f t="shared" si="557"/>
        <v>0</v>
      </c>
      <c r="X1471" s="69">
        <f>VLOOKUP(D1471,'[1]Demanda Agregada Med. y MC'!$C$7:$O$3994,13,FALSE)</f>
        <v>0</v>
      </c>
      <c r="Y1471" s="24">
        <v>0</v>
      </c>
      <c r="Z1471" s="24">
        <v>0</v>
      </c>
      <c r="AA1471" s="24">
        <v>0</v>
      </c>
      <c r="AB1471" s="24">
        <v>0</v>
      </c>
      <c r="AC1471" s="24">
        <v>0</v>
      </c>
      <c r="AD1471" s="24">
        <v>0</v>
      </c>
      <c r="AE1471" s="26">
        <v>0</v>
      </c>
      <c r="AF1471" s="25">
        <v>0</v>
      </c>
      <c r="AG1471" s="22">
        <v>3808.8</v>
      </c>
      <c r="AH1471" s="20">
        <f t="shared" si="558"/>
        <v>7617.6</v>
      </c>
      <c r="AI1471" s="9">
        <f t="shared" si="559"/>
        <v>15235.2</v>
      </c>
      <c r="AJ1471" s="9">
        <f t="shared" si="560"/>
        <v>7617.6</v>
      </c>
      <c r="AK1471" s="9">
        <f t="shared" si="561"/>
        <v>15235.2</v>
      </c>
      <c r="AL1471" s="9">
        <f t="shared" si="562"/>
        <v>0</v>
      </c>
      <c r="AM1471" s="9">
        <f t="shared" si="563"/>
        <v>0</v>
      </c>
      <c r="AN1471" s="9">
        <f t="shared" si="564"/>
        <v>0</v>
      </c>
      <c r="AO1471" s="9">
        <f t="shared" si="565"/>
        <v>0</v>
      </c>
      <c r="AP1471" s="9">
        <f t="shared" si="566"/>
        <v>0</v>
      </c>
      <c r="AQ1471" s="9">
        <f t="shared" si="567"/>
        <v>0</v>
      </c>
      <c r="AR1471" s="9">
        <f t="shared" si="568"/>
        <v>0</v>
      </c>
      <c r="AS1471" s="9">
        <f t="shared" si="569"/>
        <v>0</v>
      </c>
      <c r="AT1471" s="9">
        <f t="shared" si="570"/>
        <v>0</v>
      </c>
      <c r="AU1471" s="9">
        <f t="shared" si="571"/>
        <v>0</v>
      </c>
      <c r="AV1471" s="9">
        <f t="shared" si="572"/>
        <v>0</v>
      </c>
      <c r="AW1471" s="9">
        <f t="shared" si="573"/>
        <v>0</v>
      </c>
      <c r="AX1471" s="9">
        <f t="shared" si="574"/>
        <v>0</v>
      </c>
      <c r="AY1471" s="10">
        <f t="shared" si="575"/>
        <v>0</v>
      </c>
    </row>
    <row r="1472" spans="1:51" ht="15" customHeight="1">
      <c r="A1472" s="87">
        <v>1466</v>
      </c>
      <c r="B1472" s="85" t="str">
        <f t="shared" si="552"/>
        <v>0603651415</v>
      </c>
      <c r="C1472" s="13" t="str">
        <f t="shared" si="553"/>
        <v>060365141500</v>
      </c>
      <c r="D1472" s="13" t="str">
        <f t="shared" si="554"/>
        <v>06036514150001</v>
      </c>
      <c r="E1472" s="14"/>
      <c r="F1472" s="14" t="s">
        <v>1472</v>
      </c>
      <c r="G1472" s="14" t="s">
        <v>3006</v>
      </c>
      <c r="H1472" s="14" t="s">
        <v>3021</v>
      </c>
      <c r="I1472" s="14" t="s">
        <v>24</v>
      </c>
      <c r="J1472" s="14" t="s">
        <v>65</v>
      </c>
      <c r="K1472" s="15" t="s">
        <v>3022</v>
      </c>
      <c r="L1472" s="14" t="s">
        <v>27</v>
      </c>
      <c r="M1472" s="14">
        <v>1</v>
      </c>
      <c r="N1472" s="14" t="s">
        <v>27</v>
      </c>
      <c r="O1472" s="24">
        <f t="shared" si="555"/>
        <v>2</v>
      </c>
      <c r="P1472" s="24">
        <f t="shared" si="556"/>
        <v>3</v>
      </c>
      <c r="Q1472" s="24">
        <v>2</v>
      </c>
      <c r="R1472" s="16">
        <v>3</v>
      </c>
      <c r="S1472" s="69">
        <v>0</v>
      </c>
      <c r="T1472" s="70">
        <v>0</v>
      </c>
      <c r="U1472" s="24">
        <v>0</v>
      </c>
      <c r="V1472" s="24">
        <v>0</v>
      </c>
      <c r="W1472" s="69">
        <f t="shared" si="557"/>
        <v>0</v>
      </c>
      <c r="X1472" s="69">
        <f>VLOOKUP(D1472,'[1]Demanda Agregada Med. y MC'!$C$7:$O$3994,13,FALSE)</f>
        <v>0</v>
      </c>
      <c r="Y1472" s="24">
        <v>0</v>
      </c>
      <c r="Z1472" s="24">
        <v>0</v>
      </c>
      <c r="AA1472" s="24">
        <v>0</v>
      </c>
      <c r="AB1472" s="24">
        <v>0</v>
      </c>
      <c r="AC1472" s="24">
        <v>0</v>
      </c>
      <c r="AD1472" s="24">
        <v>0</v>
      </c>
      <c r="AE1472" s="26">
        <v>0</v>
      </c>
      <c r="AF1472" s="25">
        <v>0</v>
      </c>
      <c r="AG1472" s="22">
        <v>3808.8</v>
      </c>
      <c r="AH1472" s="20">
        <f t="shared" si="558"/>
        <v>7617.6</v>
      </c>
      <c r="AI1472" s="9">
        <f t="shared" si="559"/>
        <v>11426.400000000001</v>
      </c>
      <c r="AJ1472" s="9">
        <f t="shared" si="560"/>
        <v>7617.6</v>
      </c>
      <c r="AK1472" s="9">
        <f t="shared" si="561"/>
        <v>11426.400000000001</v>
      </c>
      <c r="AL1472" s="9">
        <f t="shared" si="562"/>
        <v>0</v>
      </c>
      <c r="AM1472" s="9">
        <f t="shared" si="563"/>
        <v>0</v>
      </c>
      <c r="AN1472" s="9">
        <f t="shared" si="564"/>
        <v>0</v>
      </c>
      <c r="AO1472" s="9">
        <f t="shared" si="565"/>
        <v>0</v>
      </c>
      <c r="AP1472" s="9">
        <f t="shared" si="566"/>
        <v>0</v>
      </c>
      <c r="AQ1472" s="9">
        <f t="shared" si="567"/>
        <v>0</v>
      </c>
      <c r="AR1472" s="9">
        <f t="shared" si="568"/>
        <v>0</v>
      </c>
      <c r="AS1472" s="9">
        <f t="shared" si="569"/>
        <v>0</v>
      </c>
      <c r="AT1472" s="9">
        <f t="shared" si="570"/>
        <v>0</v>
      </c>
      <c r="AU1472" s="9">
        <f t="shared" si="571"/>
        <v>0</v>
      </c>
      <c r="AV1472" s="9">
        <f t="shared" si="572"/>
        <v>0</v>
      </c>
      <c r="AW1472" s="9">
        <f t="shared" si="573"/>
        <v>0</v>
      </c>
      <c r="AX1472" s="9">
        <f t="shared" si="574"/>
        <v>0</v>
      </c>
      <c r="AY1472" s="10">
        <f t="shared" si="575"/>
        <v>0</v>
      </c>
    </row>
    <row r="1473" spans="1:51" ht="15" customHeight="1">
      <c r="A1473" s="87">
        <v>1467</v>
      </c>
      <c r="B1473" s="85" t="str">
        <f t="shared" si="552"/>
        <v>0603651423</v>
      </c>
      <c r="C1473" s="13" t="str">
        <f t="shared" si="553"/>
        <v>060365142300</v>
      </c>
      <c r="D1473" s="13" t="str">
        <f t="shared" si="554"/>
        <v>06036514230001</v>
      </c>
      <c r="E1473" s="14"/>
      <c r="F1473" s="14" t="s">
        <v>1472</v>
      </c>
      <c r="G1473" s="14" t="s">
        <v>3006</v>
      </c>
      <c r="H1473" s="14" t="s">
        <v>3023</v>
      </c>
      <c r="I1473" s="14" t="s">
        <v>24</v>
      </c>
      <c r="J1473" s="14" t="s">
        <v>65</v>
      </c>
      <c r="K1473" s="15" t="s">
        <v>3024</v>
      </c>
      <c r="L1473" s="14" t="s">
        <v>27</v>
      </c>
      <c r="M1473" s="14">
        <v>1</v>
      </c>
      <c r="N1473" s="14" t="s">
        <v>27</v>
      </c>
      <c r="O1473" s="24">
        <f t="shared" si="555"/>
        <v>2</v>
      </c>
      <c r="P1473" s="24">
        <f t="shared" si="556"/>
        <v>3</v>
      </c>
      <c r="Q1473" s="24">
        <v>2</v>
      </c>
      <c r="R1473" s="16">
        <v>3</v>
      </c>
      <c r="S1473" s="69">
        <v>0</v>
      </c>
      <c r="T1473" s="70">
        <v>0</v>
      </c>
      <c r="U1473" s="24">
        <v>0</v>
      </c>
      <c r="V1473" s="24">
        <v>0</v>
      </c>
      <c r="W1473" s="69">
        <f t="shared" si="557"/>
        <v>0</v>
      </c>
      <c r="X1473" s="69">
        <f>VLOOKUP(D1473,'[1]Demanda Agregada Med. y MC'!$C$7:$O$3994,13,FALSE)</f>
        <v>0</v>
      </c>
      <c r="Y1473" s="24">
        <v>0</v>
      </c>
      <c r="Z1473" s="24">
        <v>0</v>
      </c>
      <c r="AA1473" s="24">
        <v>0</v>
      </c>
      <c r="AB1473" s="24">
        <v>0</v>
      </c>
      <c r="AC1473" s="24">
        <v>0</v>
      </c>
      <c r="AD1473" s="24">
        <v>0</v>
      </c>
      <c r="AE1473" s="26">
        <v>0</v>
      </c>
      <c r="AF1473" s="25">
        <v>0</v>
      </c>
      <c r="AG1473" s="22">
        <v>4972.6000000000004</v>
      </c>
      <c r="AH1473" s="20">
        <f t="shared" si="558"/>
        <v>9945.2000000000007</v>
      </c>
      <c r="AI1473" s="9">
        <f t="shared" si="559"/>
        <v>14917.800000000001</v>
      </c>
      <c r="AJ1473" s="9">
        <f t="shared" si="560"/>
        <v>9945.2000000000007</v>
      </c>
      <c r="AK1473" s="9">
        <f t="shared" si="561"/>
        <v>14917.800000000001</v>
      </c>
      <c r="AL1473" s="9">
        <f t="shared" si="562"/>
        <v>0</v>
      </c>
      <c r="AM1473" s="9">
        <f t="shared" si="563"/>
        <v>0</v>
      </c>
      <c r="AN1473" s="9">
        <f t="shared" si="564"/>
        <v>0</v>
      </c>
      <c r="AO1473" s="9">
        <f t="shared" si="565"/>
        <v>0</v>
      </c>
      <c r="AP1473" s="9">
        <f t="shared" si="566"/>
        <v>0</v>
      </c>
      <c r="AQ1473" s="9">
        <f t="shared" si="567"/>
        <v>0</v>
      </c>
      <c r="AR1473" s="9">
        <f t="shared" si="568"/>
        <v>0</v>
      </c>
      <c r="AS1473" s="9">
        <f t="shared" si="569"/>
        <v>0</v>
      </c>
      <c r="AT1473" s="9">
        <f t="shared" si="570"/>
        <v>0</v>
      </c>
      <c r="AU1473" s="9">
        <f t="shared" si="571"/>
        <v>0</v>
      </c>
      <c r="AV1473" s="9">
        <f t="shared" si="572"/>
        <v>0</v>
      </c>
      <c r="AW1473" s="9">
        <f t="shared" si="573"/>
        <v>0</v>
      </c>
      <c r="AX1473" s="9">
        <f t="shared" si="574"/>
        <v>0</v>
      </c>
      <c r="AY1473" s="10">
        <f t="shared" si="575"/>
        <v>0</v>
      </c>
    </row>
    <row r="1474" spans="1:51" ht="15" customHeight="1">
      <c r="A1474" s="87">
        <v>1468</v>
      </c>
      <c r="B1474" s="85" t="str">
        <f t="shared" si="552"/>
        <v>0603651506</v>
      </c>
      <c r="C1474" s="13" t="str">
        <f t="shared" si="553"/>
        <v>060365150600</v>
      </c>
      <c r="D1474" s="13" t="str">
        <f t="shared" si="554"/>
        <v>06036515060001</v>
      </c>
      <c r="E1474" s="14"/>
      <c r="F1474" s="14" t="s">
        <v>1472</v>
      </c>
      <c r="G1474" s="14" t="s">
        <v>3006</v>
      </c>
      <c r="H1474" s="14" t="s">
        <v>340</v>
      </c>
      <c r="I1474" s="14" t="s">
        <v>24</v>
      </c>
      <c r="J1474" s="14" t="s">
        <v>65</v>
      </c>
      <c r="K1474" s="15" t="s">
        <v>3025</v>
      </c>
      <c r="L1474" s="14" t="s">
        <v>27</v>
      </c>
      <c r="M1474" s="14">
        <v>1</v>
      </c>
      <c r="N1474" s="14" t="s">
        <v>27</v>
      </c>
      <c r="O1474" s="24">
        <f t="shared" si="555"/>
        <v>8</v>
      </c>
      <c r="P1474" s="24">
        <f t="shared" si="556"/>
        <v>18</v>
      </c>
      <c r="Q1474" s="24">
        <v>8</v>
      </c>
      <c r="R1474" s="16">
        <v>18</v>
      </c>
      <c r="S1474" s="69">
        <v>0</v>
      </c>
      <c r="T1474" s="70">
        <v>0</v>
      </c>
      <c r="U1474" s="24">
        <v>0</v>
      </c>
      <c r="V1474" s="24">
        <v>0</v>
      </c>
      <c r="W1474" s="69">
        <f t="shared" si="557"/>
        <v>0</v>
      </c>
      <c r="X1474" s="69">
        <f>VLOOKUP(D1474,'[1]Demanda Agregada Med. y MC'!$C$7:$O$3994,13,FALSE)</f>
        <v>0</v>
      </c>
      <c r="Y1474" s="24">
        <v>0</v>
      </c>
      <c r="Z1474" s="24">
        <v>0</v>
      </c>
      <c r="AA1474" s="24">
        <v>0</v>
      </c>
      <c r="AB1474" s="24">
        <v>0</v>
      </c>
      <c r="AC1474" s="24">
        <v>0</v>
      </c>
      <c r="AD1474" s="24">
        <v>0</v>
      </c>
      <c r="AE1474" s="26">
        <v>0</v>
      </c>
      <c r="AF1474" s="25">
        <v>0</v>
      </c>
      <c r="AG1474" s="22">
        <v>4972.6000000000004</v>
      </c>
      <c r="AH1474" s="20">
        <f t="shared" si="558"/>
        <v>39780.800000000003</v>
      </c>
      <c r="AI1474" s="9">
        <f t="shared" si="559"/>
        <v>89506.8</v>
      </c>
      <c r="AJ1474" s="9">
        <f t="shared" si="560"/>
        <v>39780.800000000003</v>
      </c>
      <c r="AK1474" s="9">
        <f t="shared" si="561"/>
        <v>89506.8</v>
      </c>
      <c r="AL1474" s="9">
        <f t="shared" si="562"/>
        <v>0</v>
      </c>
      <c r="AM1474" s="9">
        <f t="shared" si="563"/>
        <v>0</v>
      </c>
      <c r="AN1474" s="9">
        <f t="shared" si="564"/>
        <v>0</v>
      </c>
      <c r="AO1474" s="9">
        <f t="shared" si="565"/>
        <v>0</v>
      </c>
      <c r="AP1474" s="9">
        <f t="shared" si="566"/>
        <v>0</v>
      </c>
      <c r="AQ1474" s="9">
        <f t="shared" si="567"/>
        <v>0</v>
      </c>
      <c r="AR1474" s="9">
        <f t="shared" si="568"/>
        <v>0</v>
      </c>
      <c r="AS1474" s="9">
        <f t="shared" si="569"/>
        <v>0</v>
      </c>
      <c r="AT1474" s="9">
        <f t="shared" si="570"/>
        <v>0</v>
      </c>
      <c r="AU1474" s="9">
        <f t="shared" si="571"/>
        <v>0</v>
      </c>
      <c r="AV1474" s="9">
        <f t="shared" si="572"/>
        <v>0</v>
      </c>
      <c r="AW1474" s="9">
        <f t="shared" si="573"/>
        <v>0</v>
      </c>
      <c r="AX1474" s="9">
        <f t="shared" si="574"/>
        <v>0</v>
      </c>
      <c r="AY1474" s="10">
        <f t="shared" si="575"/>
        <v>0</v>
      </c>
    </row>
    <row r="1475" spans="1:51" ht="15" customHeight="1">
      <c r="A1475" s="87">
        <v>1469</v>
      </c>
      <c r="B1475" s="85" t="str">
        <f t="shared" si="552"/>
        <v>0603712472</v>
      </c>
      <c r="C1475" s="13" t="str">
        <f t="shared" si="553"/>
        <v>060371247211</v>
      </c>
      <c r="D1475" s="13" t="str">
        <f t="shared" si="554"/>
        <v>06037124721101</v>
      </c>
      <c r="E1475" s="14">
        <v>25400206</v>
      </c>
      <c r="F1475" s="14" t="s">
        <v>1472</v>
      </c>
      <c r="G1475" s="14" t="s">
        <v>3027</v>
      </c>
      <c r="H1475" s="14" t="s">
        <v>3028</v>
      </c>
      <c r="I1475" s="14" t="s">
        <v>1474</v>
      </c>
      <c r="J1475" s="14" t="s">
        <v>65</v>
      </c>
      <c r="K1475" s="15" t="s">
        <v>3029</v>
      </c>
      <c r="L1475" s="14" t="s">
        <v>26</v>
      </c>
      <c r="M1475" s="14">
        <v>10</v>
      </c>
      <c r="N1475" s="14" t="s">
        <v>27</v>
      </c>
      <c r="O1475" s="24">
        <f t="shared" si="555"/>
        <v>147.80000000000001</v>
      </c>
      <c r="P1475" s="24">
        <f t="shared" si="556"/>
        <v>368</v>
      </c>
      <c r="Q1475" s="24">
        <v>51</v>
      </c>
      <c r="R1475" s="16">
        <v>126</v>
      </c>
      <c r="S1475" s="69">
        <v>0</v>
      </c>
      <c r="T1475" s="70">
        <v>0</v>
      </c>
      <c r="U1475" s="24">
        <v>94.4</v>
      </c>
      <c r="V1475" s="24">
        <v>236</v>
      </c>
      <c r="W1475" s="69">
        <f t="shared" si="557"/>
        <v>2.4000000000000004</v>
      </c>
      <c r="X1475" s="69">
        <f>VLOOKUP(D1475,'[1]Demanda Agregada Med. y MC'!$C$7:$O$3994,13,FALSE)</f>
        <v>6</v>
      </c>
      <c r="Y1475" s="24">
        <v>0</v>
      </c>
      <c r="Z1475" s="24">
        <v>0</v>
      </c>
      <c r="AA1475" s="24">
        <v>0</v>
      </c>
      <c r="AB1475" s="24">
        <v>0</v>
      </c>
      <c r="AC1475" s="24">
        <v>0</v>
      </c>
      <c r="AD1475" s="24">
        <v>0</v>
      </c>
      <c r="AE1475" s="26">
        <v>0</v>
      </c>
      <c r="AF1475" s="25">
        <v>0</v>
      </c>
      <c r="AG1475" s="22">
        <v>372.6</v>
      </c>
      <c r="AH1475" s="20">
        <f t="shared" si="558"/>
        <v>55070.280000000006</v>
      </c>
      <c r="AI1475" s="9">
        <f t="shared" si="559"/>
        <v>137116.80000000002</v>
      </c>
      <c r="AJ1475" s="9">
        <f t="shared" si="560"/>
        <v>19002.600000000002</v>
      </c>
      <c r="AK1475" s="9">
        <f t="shared" si="561"/>
        <v>46947.600000000006</v>
      </c>
      <c r="AL1475" s="9">
        <f t="shared" si="562"/>
        <v>0</v>
      </c>
      <c r="AM1475" s="9">
        <f t="shared" si="563"/>
        <v>0</v>
      </c>
      <c r="AN1475" s="9">
        <f t="shared" si="564"/>
        <v>35173.440000000002</v>
      </c>
      <c r="AO1475" s="9">
        <f t="shared" si="565"/>
        <v>87933.6</v>
      </c>
      <c r="AP1475" s="9">
        <f t="shared" si="566"/>
        <v>894.24000000000024</v>
      </c>
      <c r="AQ1475" s="9">
        <f t="shared" si="567"/>
        <v>2235.6000000000004</v>
      </c>
      <c r="AR1475" s="9">
        <f t="shared" si="568"/>
        <v>0</v>
      </c>
      <c r="AS1475" s="9">
        <f t="shared" si="569"/>
        <v>0</v>
      </c>
      <c r="AT1475" s="9">
        <f t="shared" si="570"/>
        <v>0</v>
      </c>
      <c r="AU1475" s="9">
        <f t="shared" si="571"/>
        <v>0</v>
      </c>
      <c r="AV1475" s="9">
        <f t="shared" si="572"/>
        <v>0</v>
      </c>
      <c r="AW1475" s="9">
        <f t="shared" si="573"/>
        <v>0</v>
      </c>
      <c r="AX1475" s="9">
        <f t="shared" si="574"/>
        <v>0</v>
      </c>
      <c r="AY1475" s="10">
        <f t="shared" si="575"/>
        <v>0</v>
      </c>
    </row>
    <row r="1476" spans="1:51" ht="15" customHeight="1">
      <c r="A1476" s="87">
        <v>1470</v>
      </c>
      <c r="B1476" s="85" t="str">
        <f t="shared" si="552"/>
        <v>0603712480</v>
      </c>
      <c r="C1476" s="13" t="str">
        <f t="shared" si="553"/>
        <v>060371248011</v>
      </c>
      <c r="D1476" s="13" t="str">
        <f t="shared" si="554"/>
        <v>06037124801101</v>
      </c>
      <c r="E1476" s="14">
        <v>25400206</v>
      </c>
      <c r="F1476" s="14" t="s">
        <v>1472</v>
      </c>
      <c r="G1476" s="14" t="s">
        <v>3027</v>
      </c>
      <c r="H1476" s="14" t="s">
        <v>3030</v>
      </c>
      <c r="I1476" s="14" t="s">
        <v>1474</v>
      </c>
      <c r="J1476" s="14" t="s">
        <v>65</v>
      </c>
      <c r="K1476" s="15" t="s">
        <v>3031</v>
      </c>
      <c r="L1476" s="14" t="s">
        <v>26</v>
      </c>
      <c r="M1476" s="14">
        <v>10</v>
      </c>
      <c r="N1476" s="14" t="s">
        <v>27</v>
      </c>
      <c r="O1476" s="24">
        <f t="shared" si="555"/>
        <v>320.39999999999998</v>
      </c>
      <c r="P1476" s="24">
        <f t="shared" si="556"/>
        <v>800</v>
      </c>
      <c r="Q1476" s="24">
        <v>318</v>
      </c>
      <c r="R1476" s="16">
        <v>794</v>
      </c>
      <c r="S1476" s="69">
        <v>0</v>
      </c>
      <c r="T1476" s="70">
        <v>0</v>
      </c>
      <c r="U1476" s="24">
        <v>0</v>
      </c>
      <c r="V1476" s="24">
        <v>0</v>
      </c>
      <c r="W1476" s="69">
        <f t="shared" si="557"/>
        <v>2.4000000000000004</v>
      </c>
      <c r="X1476" s="69">
        <f>VLOOKUP(D1476,'[1]Demanda Agregada Med. y MC'!$C$7:$O$3994,13,FALSE)</f>
        <v>6</v>
      </c>
      <c r="Y1476" s="24">
        <v>0</v>
      </c>
      <c r="Z1476" s="24">
        <v>0</v>
      </c>
      <c r="AA1476" s="24">
        <v>0</v>
      </c>
      <c r="AB1476" s="24">
        <v>0</v>
      </c>
      <c r="AC1476" s="24">
        <v>0</v>
      </c>
      <c r="AD1476" s="24">
        <v>0</v>
      </c>
      <c r="AE1476" s="26">
        <v>0</v>
      </c>
      <c r="AF1476" s="25">
        <v>0</v>
      </c>
      <c r="AG1476" s="22">
        <v>63.54973470683413</v>
      </c>
      <c r="AH1476" s="20">
        <f t="shared" si="558"/>
        <v>20361.335000069656</v>
      </c>
      <c r="AI1476" s="9">
        <f t="shared" si="559"/>
        <v>50839.787765467307</v>
      </c>
      <c r="AJ1476" s="9">
        <f t="shared" si="560"/>
        <v>20208.815636773252</v>
      </c>
      <c r="AK1476" s="9">
        <f t="shared" si="561"/>
        <v>50458.489357226303</v>
      </c>
      <c r="AL1476" s="9">
        <f t="shared" si="562"/>
        <v>0</v>
      </c>
      <c r="AM1476" s="9">
        <f t="shared" si="563"/>
        <v>0</v>
      </c>
      <c r="AN1476" s="9">
        <f t="shared" si="564"/>
        <v>0</v>
      </c>
      <c r="AO1476" s="9">
        <f t="shared" si="565"/>
        <v>0</v>
      </c>
      <c r="AP1476" s="9">
        <f t="shared" si="566"/>
        <v>152.51936329640193</v>
      </c>
      <c r="AQ1476" s="9">
        <f t="shared" si="567"/>
        <v>381.29840824100478</v>
      </c>
      <c r="AR1476" s="9">
        <f t="shared" si="568"/>
        <v>0</v>
      </c>
      <c r="AS1476" s="9">
        <f t="shared" si="569"/>
        <v>0</v>
      </c>
      <c r="AT1476" s="9">
        <f t="shared" si="570"/>
        <v>0</v>
      </c>
      <c r="AU1476" s="9">
        <f t="shared" si="571"/>
        <v>0</v>
      </c>
      <c r="AV1476" s="9">
        <f t="shared" si="572"/>
        <v>0</v>
      </c>
      <c r="AW1476" s="9">
        <f t="shared" si="573"/>
        <v>0</v>
      </c>
      <c r="AX1476" s="9">
        <f t="shared" si="574"/>
        <v>0</v>
      </c>
      <c r="AY1476" s="10">
        <f t="shared" si="575"/>
        <v>0</v>
      </c>
    </row>
    <row r="1477" spans="1:51" ht="15" customHeight="1">
      <c r="A1477" s="87">
        <v>1471</v>
      </c>
      <c r="B1477" s="85" t="str">
        <f t="shared" si="552"/>
        <v>0603712498</v>
      </c>
      <c r="C1477" s="13" t="str">
        <f t="shared" si="553"/>
        <v>060371249811</v>
      </c>
      <c r="D1477" s="13" t="str">
        <f t="shared" si="554"/>
        <v>06037124981101</v>
      </c>
      <c r="E1477" s="14">
        <v>25400206</v>
      </c>
      <c r="F1477" s="14" t="s">
        <v>1472</v>
      </c>
      <c r="G1477" s="14" t="s">
        <v>3027</v>
      </c>
      <c r="H1477" s="14" t="s">
        <v>3032</v>
      </c>
      <c r="I1477" s="14" t="s">
        <v>1474</v>
      </c>
      <c r="J1477" s="14" t="s">
        <v>65</v>
      </c>
      <c r="K1477" s="15" t="s">
        <v>3033</v>
      </c>
      <c r="L1477" s="14" t="s">
        <v>26</v>
      </c>
      <c r="M1477" s="14">
        <v>10</v>
      </c>
      <c r="N1477" s="14" t="s">
        <v>27</v>
      </c>
      <c r="O1477" s="24">
        <f t="shared" si="555"/>
        <v>1448.8</v>
      </c>
      <c r="P1477" s="24">
        <f t="shared" si="556"/>
        <v>3621</v>
      </c>
      <c r="Q1477" s="24">
        <v>1278</v>
      </c>
      <c r="R1477" s="16">
        <v>3194</v>
      </c>
      <c r="S1477" s="69">
        <v>0</v>
      </c>
      <c r="T1477" s="70">
        <v>0</v>
      </c>
      <c r="U1477" s="24">
        <v>76.800000000000011</v>
      </c>
      <c r="V1477" s="24">
        <v>192</v>
      </c>
      <c r="W1477" s="69">
        <f t="shared" si="557"/>
        <v>94</v>
      </c>
      <c r="X1477" s="69">
        <f>VLOOKUP(D1477,'[1]Demanda Agregada Med. y MC'!$C$7:$O$3994,13,FALSE)</f>
        <v>235</v>
      </c>
      <c r="Y1477" s="24">
        <v>0</v>
      </c>
      <c r="Z1477" s="24">
        <v>0</v>
      </c>
      <c r="AA1477" s="24">
        <v>0</v>
      </c>
      <c r="AB1477" s="24">
        <v>0</v>
      </c>
      <c r="AC1477" s="24">
        <v>0</v>
      </c>
      <c r="AD1477" s="24">
        <v>0</v>
      </c>
      <c r="AE1477" s="26">
        <v>0</v>
      </c>
      <c r="AF1477" s="25">
        <v>0</v>
      </c>
      <c r="AG1477" s="22">
        <v>68.816397734118539</v>
      </c>
      <c r="AH1477" s="20">
        <f t="shared" si="558"/>
        <v>99701.197037190941</v>
      </c>
      <c r="AI1477" s="9">
        <f t="shared" si="559"/>
        <v>249184.17619524323</v>
      </c>
      <c r="AJ1477" s="9">
        <f t="shared" si="560"/>
        <v>87947.356304203495</v>
      </c>
      <c r="AK1477" s="9">
        <f t="shared" si="561"/>
        <v>219799.57436277461</v>
      </c>
      <c r="AL1477" s="9">
        <f t="shared" si="562"/>
        <v>0</v>
      </c>
      <c r="AM1477" s="9">
        <f t="shared" si="563"/>
        <v>0</v>
      </c>
      <c r="AN1477" s="9">
        <f t="shared" si="564"/>
        <v>5285.0993459803049</v>
      </c>
      <c r="AO1477" s="9">
        <f t="shared" si="565"/>
        <v>13212.748364950759</v>
      </c>
      <c r="AP1477" s="9">
        <f t="shared" si="566"/>
        <v>6468.7413870071423</v>
      </c>
      <c r="AQ1477" s="9">
        <f t="shared" si="567"/>
        <v>16171.853467517856</v>
      </c>
      <c r="AR1477" s="9">
        <f t="shared" si="568"/>
        <v>0</v>
      </c>
      <c r="AS1477" s="9">
        <f t="shared" si="569"/>
        <v>0</v>
      </c>
      <c r="AT1477" s="9">
        <f t="shared" si="570"/>
        <v>0</v>
      </c>
      <c r="AU1477" s="9">
        <f t="shared" si="571"/>
        <v>0</v>
      </c>
      <c r="AV1477" s="9">
        <f t="shared" si="572"/>
        <v>0</v>
      </c>
      <c r="AW1477" s="9">
        <f t="shared" si="573"/>
        <v>0</v>
      </c>
      <c r="AX1477" s="9">
        <f t="shared" si="574"/>
        <v>0</v>
      </c>
      <c r="AY1477" s="10">
        <f t="shared" si="575"/>
        <v>0</v>
      </c>
    </row>
    <row r="1478" spans="1:51" ht="15" customHeight="1">
      <c r="A1478" s="87">
        <v>1472</v>
      </c>
      <c r="B1478" s="85" t="str">
        <f t="shared" si="552"/>
        <v>0603712506</v>
      </c>
      <c r="C1478" s="13" t="str">
        <f t="shared" si="553"/>
        <v>060371250611</v>
      </c>
      <c r="D1478" s="13" t="str">
        <f t="shared" si="554"/>
        <v>06037125061101</v>
      </c>
      <c r="E1478" s="14">
        <v>25400206</v>
      </c>
      <c r="F1478" s="14" t="s">
        <v>1472</v>
      </c>
      <c r="G1478" s="14" t="s">
        <v>3027</v>
      </c>
      <c r="H1478" s="14" t="s">
        <v>3034</v>
      </c>
      <c r="I1478" s="14" t="s">
        <v>1474</v>
      </c>
      <c r="J1478" s="14" t="s">
        <v>65</v>
      </c>
      <c r="K1478" s="15" t="s">
        <v>3035</v>
      </c>
      <c r="L1478" s="14" t="s">
        <v>26</v>
      </c>
      <c r="M1478" s="14">
        <v>10</v>
      </c>
      <c r="N1478" s="14" t="s">
        <v>27</v>
      </c>
      <c r="O1478" s="24">
        <f t="shared" si="555"/>
        <v>4223.4000000000005</v>
      </c>
      <c r="P1478" s="24">
        <f t="shared" si="556"/>
        <v>10556.5</v>
      </c>
      <c r="Q1478" s="24">
        <v>3878</v>
      </c>
      <c r="R1478" s="16">
        <v>9693</v>
      </c>
      <c r="S1478" s="69">
        <v>0</v>
      </c>
      <c r="T1478" s="70">
        <v>0</v>
      </c>
      <c r="U1478" s="24">
        <v>279.60000000000002</v>
      </c>
      <c r="V1478" s="24">
        <v>699</v>
      </c>
      <c r="W1478" s="69">
        <f t="shared" si="557"/>
        <v>65.8</v>
      </c>
      <c r="X1478" s="69">
        <f>VLOOKUP(D1478,'[1]Demanda Agregada Med. y MC'!$C$7:$O$3994,13,FALSE)</f>
        <v>164.5</v>
      </c>
      <c r="Y1478" s="24">
        <v>0</v>
      </c>
      <c r="Z1478" s="24">
        <v>0</v>
      </c>
      <c r="AA1478" s="24">
        <v>0</v>
      </c>
      <c r="AB1478" s="24">
        <v>0</v>
      </c>
      <c r="AC1478" s="24">
        <v>0</v>
      </c>
      <c r="AD1478" s="24">
        <v>0</v>
      </c>
      <c r="AE1478" s="26">
        <v>0</v>
      </c>
      <c r="AF1478" s="25">
        <v>0</v>
      </c>
      <c r="AG1478" s="22">
        <v>63.649671386668736</v>
      </c>
      <c r="AH1478" s="20">
        <f t="shared" si="558"/>
        <v>268818.02213445678</v>
      </c>
      <c r="AI1478" s="9">
        <f t="shared" si="559"/>
        <v>671917.75599336845</v>
      </c>
      <c r="AJ1478" s="9">
        <f t="shared" si="560"/>
        <v>246833.42563750135</v>
      </c>
      <c r="AK1478" s="9">
        <f t="shared" si="561"/>
        <v>616956.26475098007</v>
      </c>
      <c r="AL1478" s="9">
        <f t="shared" si="562"/>
        <v>0</v>
      </c>
      <c r="AM1478" s="9">
        <f t="shared" si="563"/>
        <v>0</v>
      </c>
      <c r="AN1478" s="9">
        <f t="shared" si="564"/>
        <v>17796.448119712579</v>
      </c>
      <c r="AO1478" s="9">
        <f t="shared" si="565"/>
        <v>44491.120299281443</v>
      </c>
      <c r="AP1478" s="9">
        <f t="shared" si="566"/>
        <v>4188.1483772428028</v>
      </c>
      <c r="AQ1478" s="9">
        <f t="shared" si="567"/>
        <v>10470.370943107007</v>
      </c>
      <c r="AR1478" s="9">
        <f t="shared" si="568"/>
        <v>0</v>
      </c>
      <c r="AS1478" s="9">
        <f t="shared" si="569"/>
        <v>0</v>
      </c>
      <c r="AT1478" s="9">
        <f t="shared" si="570"/>
        <v>0</v>
      </c>
      <c r="AU1478" s="9">
        <f t="shared" si="571"/>
        <v>0</v>
      </c>
      <c r="AV1478" s="9">
        <f t="shared" si="572"/>
        <v>0</v>
      </c>
      <c r="AW1478" s="9">
        <f t="shared" si="573"/>
        <v>0</v>
      </c>
      <c r="AX1478" s="9">
        <f t="shared" si="574"/>
        <v>0</v>
      </c>
      <c r="AY1478" s="10">
        <f t="shared" si="575"/>
        <v>0</v>
      </c>
    </row>
    <row r="1479" spans="1:51" ht="15" customHeight="1">
      <c r="A1479" s="87">
        <v>1473</v>
      </c>
      <c r="B1479" s="85" t="str">
        <f t="shared" si="552"/>
        <v>0603712514</v>
      </c>
      <c r="C1479" s="13" t="str">
        <f t="shared" si="553"/>
        <v>060371251411</v>
      </c>
      <c r="D1479" s="13" t="str">
        <f t="shared" si="554"/>
        <v>06037125141101</v>
      </c>
      <c r="E1479" s="14">
        <v>25400206</v>
      </c>
      <c r="F1479" s="14" t="s">
        <v>1472</v>
      </c>
      <c r="G1479" s="14" t="s">
        <v>3027</v>
      </c>
      <c r="H1479" s="14" t="s">
        <v>3036</v>
      </c>
      <c r="I1479" s="14" t="s">
        <v>1474</v>
      </c>
      <c r="J1479" s="14" t="s">
        <v>65</v>
      </c>
      <c r="K1479" s="15" t="s">
        <v>3037</v>
      </c>
      <c r="L1479" s="14" t="s">
        <v>26</v>
      </c>
      <c r="M1479" s="14">
        <v>10</v>
      </c>
      <c r="N1479" s="14" t="s">
        <v>27</v>
      </c>
      <c r="O1479" s="24">
        <f t="shared" si="555"/>
        <v>1106.3999999999999</v>
      </c>
      <c r="P1479" s="24">
        <f t="shared" si="556"/>
        <v>2765</v>
      </c>
      <c r="Q1479" s="24">
        <v>822</v>
      </c>
      <c r="R1479" s="16">
        <v>2054</v>
      </c>
      <c r="S1479" s="69">
        <v>0</v>
      </c>
      <c r="T1479" s="70">
        <v>0</v>
      </c>
      <c r="U1479" s="24">
        <v>279.60000000000002</v>
      </c>
      <c r="V1479" s="24">
        <v>699</v>
      </c>
      <c r="W1479" s="69">
        <f t="shared" si="557"/>
        <v>4.8000000000000007</v>
      </c>
      <c r="X1479" s="69">
        <f>VLOOKUP(D1479,'[1]Demanda Agregada Med. y MC'!$C$7:$O$3994,13,FALSE)</f>
        <v>12</v>
      </c>
      <c r="Y1479" s="24">
        <v>0</v>
      </c>
      <c r="Z1479" s="24">
        <v>0</v>
      </c>
      <c r="AA1479" s="24">
        <v>0</v>
      </c>
      <c r="AB1479" s="24">
        <v>0</v>
      </c>
      <c r="AC1479" s="24">
        <v>0</v>
      </c>
      <c r="AD1479" s="24">
        <v>0</v>
      </c>
      <c r="AE1479" s="26">
        <v>0</v>
      </c>
      <c r="AF1479" s="25">
        <v>0</v>
      </c>
      <c r="AG1479" s="22">
        <v>88.473942657588069</v>
      </c>
      <c r="AH1479" s="20">
        <f t="shared" si="558"/>
        <v>97887.570156355432</v>
      </c>
      <c r="AI1479" s="9">
        <f t="shared" si="559"/>
        <v>244630.451448231</v>
      </c>
      <c r="AJ1479" s="9">
        <f t="shared" si="560"/>
        <v>72725.580864537391</v>
      </c>
      <c r="AK1479" s="9">
        <f t="shared" si="561"/>
        <v>181725.47821868589</v>
      </c>
      <c r="AL1479" s="9">
        <f t="shared" si="562"/>
        <v>0</v>
      </c>
      <c r="AM1479" s="9">
        <f t="shared" si="563"/>
        <v>0</v>
      </c>
      <c r="AN1479" s="9">
        <f t="shared" si="564"/>
        <v>24737.314367061626</v>
      </c>
      <c r="AO1479" s="9">
        <f t="shared" si="565"/>
        <v>61843.285917654059</v>
      </c>
      <c r="AP1479" s="9">
        <f t="shared" si="566"/>
        <v>424.6749247564228</v>
      </c>
      <c r="AQ1479" s="9">
        <f t="shared" si="567"/>
        <v>1061.6873118910569</v>
      </c>
      <c r="AR1479" s="9">
        <f t="shared" si="568"/>
        <v>0</v>
      </c>
      <c r="AS1479" s="9">
        <f t="shared" si="569"/>
        <v>0</v>
      </c>
      <c r="AT1479" s="9">
        <f t="shared" si="570"/>
        <v>0</v>
      </c>
      <c r="AU1479" s="9">
        <f t="shared" si="571"/>
        <v>0</v>
      </c>
      <c r="AV1479" s="9">
        <f t="shared" si="572"/>
        <v>0</v>
      </c>
      <c r="AW1479" s="9">
        <f t="shared" si="573"/>
        <v>0</v>
      </c>
      <c r="AX1479" s="9">
        <f t="shared" si="574"/>
        <v>0</v>
      </c>
      <c r="AY1479" s="10">
        <f t="shared" si="575"/>
        <v>0</v>
      </c>
    </row>
    <row r="1480" spans="1:51" ht="15" customHeight="1">
      <c r="A1480" s="87">
        <v>1474</v>
      </c>
      <c r="B1480" s="85" t="str">
        <f t="shared" si="552"/>
        <v>0603800020</v>
      </c>
      <c r="C1480" s="13" t="str">
        <f t="shared" si="553"/>
        <v>060380002001</v>
      </c>
      <c r="D1480" s="13" t="str">
        <f t="shared" si="554"/>
        <v>06038000200101</v>
      </c>
      <c r="E1480" s="14"/>
      <c r="F1480" s="14" t="s">
        <v>1472</v>
      </c>
      <c r="G1480" s="14" t="s">
        <v>3038</v>
      </c>
      <c r="H1480" s="14" t="s">
        <v>3039</v>
      </c>
      <c r="I1480" s="14" t="s">
        <v>65</v>
      </c>
      <c r="J1480" s="14" t="s">
        <v>65</v>
      </c>
      <c r="K1480" s="15" t="s">
        <v>3040</v>
      </c>
      <c r="L1480" s="14" t="s">
        <v>27</v>
      </c>
      <c r="M1480" s="14">
        <v>1</v>
      </c>
      <c r="N1480" s="14" t="s">
        <v>27</v>
      </c>
      <c r="O1480" s="24">
        <f t="shared" si="555"/>
        <v>15</v>
      </c>
      <c r="P1480" s="24">
        <f t="shared" si="556"/>
        <v>36</v>
      </c>
      <c r="Q1480" s="24">
        <v>15</v>
      </c>
      <c r="R1480" s="16">
        <v>36</v>
      </c>
      <c r="S1480" s="69">
        <v>0</v>
      </c>
      <c r="T1480" s="70">
        <v>0</v>
      </c>
      <c r="U1480" s="24">
        <v>0</v>
      </c>
      <c r="V1480" s="24">
        <v>0</v>
      </c>
      <c r="W1480" s="69">
        <f t="shared" si="557"/>
        <v>0</v>
      </c>
      <c r="X1480" s="69">
        <f>VLOOKUP(D1480,'[1]Demanda Agregada Med. y MC'!$C$7:$O$3994,13,FALSE)</f>
        <v>0</v>
      </c>
      <c r="Y1480" s="24">
        <v>0</v>
      </c>
      <c r="Z1480" s="24">
        <v>0</v>
      </c>
      <c r="AA1480" s="24">
        <v>0</v>
      </c>
      <c r="AB1480" s="24">
        <v>0</v>
      </c>
      <c r="AC1480" s="24">
        <v>0</v>
      </c>
      <c r="AD1480" s="24">
        <v>0</v>
      </c>
      <c r="AE1480" s="26">
        <v>0</v>
      </c>
      <c r="AF1480" s="25">
        <v>0</v>
      </c>
      <c r="AG1480" s="22">
        <v>151.80000000000001</v>
      </c>
      <c r="AH1480" s="20">
        <f t="shared" si="558"/>
        <v>2277</v>
      </c>
      <c r="AI1480" s="9">
        <f t="shared" si="559"/>
        <v>5464.8</v>
      </c>
      <c r="AJ1480" s="9">
        <f t="shared" si="560"/>
        <v>2277</v>
      </c>
      <c r="AK1480" s="9">
        <f t="shared" si="561"/>
        <v>5464.8</v>
      </c>
      <c r="AL1480" s="9">
        <f t="shared" si="562"/>
        <v>0</v>
      </c>
      <c r="AM1480" s="9">
        <f t="shared" si="563"/>
        <v>0</v>
      </c>
      <c r="AN1480" s="9">
        <f t="shared" si="564"/>
        <v>0</v>
      </c>
      <c r="AO1480" s="9">
        <f t="shared" si="565"/>
        <v>0</v>
      </c>
      <c r="AP1480" s="9">
        <f t="shared" si="566"/>
        <v>0</v>
      </c>
      <c r="AQ1480" s="9">
        <f t="shared" si="567"/>
        <v>0</v>
      </c>
      <c r="AR1480" s="9">
        <f t="shared" si="568"/>
        <v>0</v>
      </c>
      <c r="AS1480" s="9">
        <f t="shared" si="569"/>
        <v>0</v>
      </c>
      <c r="AT1480" s="9">
        <f t="shared" si="570"/>
        <v>0</v>
      </c>
      <c r="AU1480" s="9">
        <f t="shared" si="571"/>
        <v>0</v>
      </c>
      <c r="AV1480" s="9">
        <f t="shared" si="572"/>
        <v>0</v>
      </c>
      <c r="AW1480" s="9">
        <f t="shared" si="573"/>
        <v>0</v>
      </c>
      <c r="AX1480" s="9">
        <f t="shared" si="574"/>
        <v>0</v>
      </c>
      <c r="AY1480" s="10">
        <f t="shared" si="575"/>
        <v>0</v>
      </c>
    </row>
    <row r="1481" spans="1:51" ht="15" customHeight="1">
      <c r="A1481" s="87">
        <v>1475</v>
      </c>
      <c r="B1481" s="85" t="str">
        <f t="shared" si="552"/>
        <v>0603800038</v>
      </c>
      <c r="C1481" s="13" t="str">
        <f t="shared" si="553"/>
        <v>060380003801</v>
      </c>
      <c r="D1481" s="13" t="str">
        <f t="shared" si="554"/>
        <v>06038000380101</v>
      </c>
      <c r="E1481" s="14"/>
      <c r="F1481" s="14" t="s">
        <v>1472</v>
      </c>
      <c r="G1481" s="14" t="s">
        <v>3038</v>
      </c>
      <c r="H1481" s="14" t="s">
        <v>1730</v>
      </c>
      <c r="I1481" s="14" t="s">
        <v>65</v>
      </c>
      <c r="J1481" s="14" t="s">
        <v>65</v>
      </c>
      <c r="K1481" s="15" t="s">
        <v>3041</v>
      </c>
      <c r="L1481" s="14" t="s">
        <v>27</v>
      </c>
      <c r="M1481" s="14">
        <v>1</v>
      </c>
      <c r="N1481" s="14" t="s">
        <v>27</v>
      </c>
      <c r="O1481" s="24">
        <f t="shared" si="555"/>
        <v>15</v>
      </c>
      <c r="P1481" s="24">
        <f t="shared" si="556"/>
        <v>36</v>
      </c>
      <c r="Q1481" s="24">
        <v>15</v>
      </c>
      <c r="R1481" s="16">
        <v>36</v>
      </c>
      <c r="S1481" s="69">
        <v>0</v>
      </c>
      <c r="T1481" s="70">
        <v>0</v>
      </c>
      <c r="U1481" s="24">
        <v>0</v>
      </c>
      <c r="V1481" s="24">
        <v>0</v>
      </c>
      <c r="W1481" s="69">
        <f t="shared" si="557"/>
        <v>0</v>
      </c>
      <c r="X1481" s="69">
        <f>VLOOKUP(D1481,'[1]Demanda Agregada Med. y MC'!$C$7:$O$3994,13,FALSE)</f>
        <v>0</v>
      </c>
      <c r="Y1481" s="24">
        <v>0</v>
      </c>
      <c r="Z1481" s="24">
        <v>0</v>
      </c>
      <c r="AA1481" s="24">
        <v>0</v>
      </c>
      <c r="AB1481" s="24">
        <v>0</v>
      </c>
      <c r="AC1481" s="24">
        <v>0</v>
      </c>
      <c r="AD1481" s="24">
        <v>0</v>
      </c>
      <c r="AE1481" s="26">
        <v>0</v>
      </c>
      <c r="AF1481" s="25">
        <v>0</v>
      </c>
      <c r="AG1481" s="22">
        <v>128.80000000000001</v>
      </c>
      <c r="AH1481" s="20">
        <f t="shared" si="558"/>
        <v>1932.0000000000002</v>
      </c>
      <c r="AI1481" s="9">
        <f t="shared" si="559"/>
        <v>4636.8</v>
      </c>
      <c r="AJ1481" s="9">
        <f t="shared" si="560"/>
        <v>1932.0000000000002</v>
      </c>
      <c r="AK1481" s="9">
        <f t="shared" si="561"/>
        <v>4636.8</v>
      </c>
      <c r="AL1481" s="9">
        <f t="shared" si="562"/>
        <v>0</v>
      </c>
      <c r="AM1481" s="9">
        <f t="shared" si="563"/>
        <v>0</v>
      </c>
      <c r="AN1481" s="9">
        <f t="shared" si="564"/>
        <v>0</v>
      </c>
      <c r="AO1481" s="9">
        <f t="shared" si="565"/>
        <v>0</v>
      </c>
      <c r="AP1481" s="9">
        <f t="shared" si="566"/>
        <v>0</v>
      </c>
      <c r="AQ1481" s="9">
        <f t="shared" si="567"/>
        <v>0</v>
      </c>
      <c r="AR1481" s="9">
        <f t="shared" si="568"/>
        <v>0</v>
      </c>
      <c r="AS1481" s="9">
        <f t="shared" si="569"/>
        <v>0</v>
      </c>
      <c r="AT1481" s="9">
        <f t="shared" si="570"/>
        <v>0</v>
      </c>
      <c r="AU1481" s="9">
        <f t="shared" si="571"/>
        <v>0</v>
      </c>
      <c r="AV1481" s="9">
        <f t="shared" si="572"/>
        <v>0</v>
      </c>
      <c r="AW1481" s="9">
        <f t="shared" si="573"/>
        <v>0</v>
      </c>
      <c r="AX1481" s="9">
        <f t="shared" si="574"/>
        <v>0</v>
      </c>
      <c r="AY1481" s="10">
        <f t="shared" si="575"/>
        <v>0</v>
      </c>
    </row>
    <row r="1482" spans="1:51" ht="15" customHeight="1">
      <c r="A1482" s="87">
        <v>1476</v>
      </c>
      <c r="B1482" s="85" t="str">
        <f t="shared" si="552"/>
        <v>0604000091</v>
      </c>
      <c r="C1482" s="13" t="str">
        <f t="shared" si="553"/>
        <v>060400009110</v>
      </c>
      <c r="D1482" s="13" t="str">
        <f t="shared" si="554"/>
        <v>06040000911001</v>
      </c>
      <c r="E1482" s="14">
        <v>25400208</v>
      </c>
      <c r="F1482" s="14" t="s">
        <v>1472</v>
      </c>
      <c r="G1482" s="14" t="s">
        <v>3042</v>
      </c>
      <c r="H1482" s="14" t="s">
        <v>3044</v>
      </c>
      <c r="I1482" s="14" t="s">
        <v>1719</v>
      </c>
      <c r="J1482" s="14" t="s">
        <v>65</v>
      </c>
      <c r="K1482" s="15" t="s">
        <v>3045</v>
      </c>
      <c r="L1482" s="14" t="s">
        <v>27</v>
      </c>
      <c r="M1482" s="14">
        <v>1</v>
      </c>
      <c r="N1482" s="14" t="s">
        <v>27</v>
      </c>
      <c r="O1482" s="24">
        <f t="shared" si="555"/>
        <v>5</v>
      </c>
      <c r="P1482" s="24">
        <f t="shared" si="556"/>
        <v>12</v>
      </c>
      <c r="Q1482" s="24">
        <v>5</v>
      </c>
      <c r="R1482" s="16">
        <v>12</v>
      </c>
      <c r="S1482" s="69">
        <v>0</v>
      </c>
      <c r="T1482" s="70">
        <v>0</v>
      </c>
      <c r="U1482" s="24">
        <v>0</v>
      </c>
      <c r="V1482" s="24">
        <v>0</v>
      </c>
      <c r="W1482" s="69">
        <f t="shared" si="557"/>
        <v>0</v>
      </c>
      <c r="X1482" s="69">
        <f>VLOOKUP(D1482,'[1]Demanda Agregada Med. y MC'!$C$7:$O$3994,13,FALSE)</f>
        <v>0</v>
      </c>
      <c r="Y1482" s="24">
        <v>0</v>
      </c>
      <c r="Z1482" s="24">
        <v>0</v>
      </c>
      <c r="AA1482" s="24">
        <v>0</v>
      </c>
      <c r="AB1482" s="24">
        <v>0</v>
      </c>
      <c r="AC1482" s="24">
        <v>0</v>
      </c>
      <c r="AD1482" s="24">
        <v>0</v>
      </c>
      <c r="AE1482" s="26">
        <v>0</v>
      </c>
      <c r="AF1482" s="25">
        <v>0</v>
      </c>
      <c r="AG1482" s="22">
        <v>12696</v>
      </c>
      <c r="AH1482" s="20">
        <f t="shared" si="558"/>
        <v>63480</v>
      </c>
      <c r="AI1482" s="9">
        <f t="shared" si="559"/>
        <v>152352</v>
      </c>
      <c r="AJ1482" s="9">
        <f t="shared" si="560"/>
        <v>63480</v>
      </c>
      <c r="AK1482" s="9">
        <f t="shared" si="561"/>
        <v>152352</v>
      </c>
      <c r="AL1482" s="9">
        <f t="shared" si="562"/>
        <v>0</v>
      </c>
      <c r="AM1482" s="9">
        <f t="shared" si="563"/>
        <v>0</v>
      </c>
      <c r="AN1482" s="9">
        <f t="shared" si="564"/>
        <v>0</v>
      </c>
      <c r="AO1482" s="9">
        <f t="shared" si="565"/>
        <v>0</v>
      </c>
      <c r="AP1482" s="9">
        <f t="shared" si="566"/>
        <v>0</v>
      </c>
      <c r="AQ1482" s="9">
        <f t="shared" si="567"/>
        <v>0</v>
      </c>
      <c r="AR1482" s="9">
        <f t="shared" si="568"/>
        <v>0</v>
      </c>
      <c r="AS1482" s="9">
        <f t="shared" si="569"/>
        <v>0</v>
      </c>
      <c r="AT1482" s="9">
        <f t="shared" si="570"/>
        <v>0</v>
      </c>
      <c r="AU1482" s="9">
        <f t="shared" si="571"/>
        <v>0</v>
      </c>
      <c r="AV1482" s="9">
        <f t="shared" si="572"/>
        <v>0</v>
      </c>
      <c r="AW1482" s="9">
        <f t="shared" si="573"/>
        <v>0</v>
      </c>
      <c r="AX1482" s="9">
        <f t="shared" si="574"/>
        <v>0</v>
      </c>
      <c r="AY1482" s="10">
        <f t="shared" si="575"/>
        <v>0</v>
      </c>
    </row>
    <row r="1483" spans="1:51" ht="15" customHeight="1">
      <c r="A1483" s="87">
        <v>1477</v>
      </c>
      <c r="B1483" s="85" t="str">
        <f t="shared" si="552"/>
        <v>0604000125</v>
      </c>
      <c r="C1483" s="13" t="str">
        <f t="shared" si="553"/>
        <v>060400012510</v>
      </c>
      <c r="D1483" s="13" t="str">
        <f t="shared" si="554"/>
        <v>06040001251001</v>
      </c>
      <c r="E1483" s="14">
        <v>25400208</v>
      </c>
      <c r="F1483" s="14" t="s">
        <v>1472</v>
      </c>
      <c r="G1483" s="14" t="s">
        <v>3042</v>
      </c>
      <c r="H1483" s="14" t="s">
        <v>3046</v>
      </c>
      <c r="I1483" s="14" t="s">
        <v>1719</v>
      </c>
      <c r="J1483" s="14" t="s">
        <v>65</v>
      </c>
      <c r="K1483" s="15" t="s">
        <v>3047</v>
      </c>
      <c r="L1483" s="14" t="s">
        <v>27</v>
      </c>
      <c r="M1483" s="14">
        <v>1</v>
      </c>
      <c r="N1483" s="14" t="s">
        <v>27</v>
      </c>
      <c r="O1483" s="24">
        <f t="shared" si="555"/>
        <v>5</v>
      </c>
      <c r="P1483" s="24">
        <f t="shared" si="556"/>
        <v>12</v>
      </c>
      <c r="Q1483" s="24">
        <v>5</v>
      </c>
      <c r="R1483" s="16">
        <v>12</v>
      </c>
      <c r="S1483" s="69">
        <v>0</v>
      </c>
      <c r="T1483" s="70">
        <v>0</v>
      </c>
      <c r="U1483" s="24">
        <v>0</v>
      </c>
      <c r="V1483" s="24">
        <v>0</v>
      </c>
      <c r="W1483" s="69">
        <f t="shared" si="557"/>
        <v>0</v>
      </c>
      <c r="X1483" s="69">
        <f>VLOOKUP(D1483,'[1]Demanda Agregada Med. y MC'!$C$7:$O$3994,13,FALSE)</f>
        <v>0</v>
      </c>
      <c r="Y1483" s="24">
        <v>0</v>
      </c>
      <c r="Z1483" s="24">
        <v>0</v>
      </c>
      <c r="AA1483" s="24">
        <v>0</v>
      </c>
      <c r="AB1483" s="24">
        <v>0</v>
      </c>
      <c r="AC1483" s="24">
        <v>0</v>
      </c>
      <c r="AD1483" s="24">
        <v>0</v>
      </c>
      <c r="AE1483" s="26">
        <v>0</v>
      </c>
      <c r="AF1483" s="25">
        <v>0</v>
      </c>
      <c r="AG1483" s="22">
        <v>12696</v>
      </c>
      <c r="AH1483" s="20">
        <f t="shared" si="558"/>
        <v>63480</v>
      </c>
      <c r="AI1483" s="9">
        <f t="shared" si="559"/>
        <v>152352</v>
      </c>
      <c r="AJ1483" s="9">
        <f t="shared" si="560"/>
        <v>63480</v>
      </c>
      <c r="AK1483" s="9">
        <f t="shared" si="561"/>
        <v>152352</v>
      </c>
      <c r="AL1483" s="9">
        <f t="shared" si="562"/>
        <v>0</v>
      </c>
      <c r="AM1483" s="9">
        <f t="shared" si="563"/>
        <v>0</v>
      </c>
      <c r="AN1483" s="9">
        <f t="shared" si="564"/>
        <v>0</v>
      </c>
      <c r="AO1483" s="9">
        <f t="shared" si="565"/>
        <v>0</v>
      </c>
      <c r="AP1483" s="9">
        <f t="shared" si="566"/>
        <v>0</v>
      </c>
      <c r="AQ1483" s="9">
        <f t="shared" si="567"/>
        <v>0</v>
      </c>
      <c r="AR1483" s="9">
        <f t="shared" si="568"/>
        <v>0</v>
      </c>
      <c r="AS1483" s="9">
        <f t="shared" si="569"/>
        <v>0</v>
      </c>
      <c r="AT1483" s="9">
        <f t="shared" si="570"/>
        <v>0</v>
      </c>
      <c r="AU1483" s="9">
        <f t="shared" si="571"/>
        <v>0</v>
      </c>
      <c r="AV1483" s="9">
        <f t="shared" si="572"/>
        <v>0</v>
      </c>
      <c r="AW1483" s="9">
        <f t="shared" si="573"/>
        <v>0</v>
      </c>
      <c r="AX1483" s="9">
        <f t="shared" si="574"/>
        <v>0</v>
      </c>
      <c r="AY1483" s="10">
        <f t="shared" si="575"/>
        <v>0</v>
      </c>
    </row>
    <row r="1484" spans="1:51" ht="15" customHeight="1">
      <c r="A1484" s="87">
        <v>1478</v>
      </c>
      <c r="B1484" s="85" t="str">
        <f t="shared" si="552"/>
        <v>0604000133</v>
      </c>
      <c r="C1484" s="13" t="str">
        <f t="shared" si="553"/>
        <v>060400013310</v>
      </c>
      <c r="D1484" s="13" t="str">
        <f t="shared" si="554"/>
        <v>06040001331001</v>
      </c>
      <c r="E1484" s="14">
        <v>25400208</v>
      </c>
      <c r="F1484" s="14" t="s">
        <v>1472</v>
      </c>
      <c r="G1484" s="14" t="s">
        <v>3042</v>
      </c>
      <c r="H1484" s="14" t="s">
        <v>3048</v>
      </c>
      <c r="I1484" s="14" t="s">
        <v>1719</v>
      </c>
      <c r="J1484" s="14" t="s">
        <v>65</v>
      </c>
      <c r="K1484" s="15" t="s">
        <v>3049</v>
      </c>
      <c r="L1484" s="14" t="s">
        <v>27</v>
      </c>
      <c r="M1484" s="14">
        <v>1</v>
      </c>
      <c r="N1484" s="14" t="s">
        <v>27</v>
      </c>
      <c r="O1484" s="24">
        <f t="shared" si="555"/>
        <v>36</v>
      </c>
      <c r="P1484" s="24">
        <f t="shared" si="556"/>
        <v>89</v>
      </c>
      <c r="Q1484" s="24">
        <v>36</v>
      </c>
      <c r="R1484" s="16">
        <v>89</v>
      </c>
      <c r="S1484" s="69">
        <v>0</v>
      </c>
      <c r="T1484" s="70">
        <v>0</v>
      </c>
      <c r="U1484" s="24">
        <v>0</v>
      </c>
      <c r="V1484" s="24">
        <v>0</v>
      </c>
      <c r="W1484" s="69">
        <f t="shared" si="557"/>
        <v>0</v>
      </c>
      <c r="X1484" s="69">
        <f>VLOOKUP(D1484,'[1]Demanda Agregada Med. y MC'!$C$7:$O$3994,13,FALSE)</f>
        <v>0</v>
      </c>
      <c r="Y1484" s="24">
        <v>0</v>
      </c>
      <c r="Z1484" s="24">
        <v>0</v>
      </c>
      <c r="AA1484" s="24">
        <v>0</v>
      </c>
      <c r="AB1484" s="24">
        <v>0</v>
      </c>
      <c r="AC1484" s="24">
        <v>0</v>
      </c>
      <c r="AD1484" s="24">
        <v>0</v>
      </c>
      <c r="AE1484" s="26">
        <v>0</v>
      </c>
      <c r="AF1484" s="25">
        <v>0</v>
      </c>
      <c r="AG1484" s="22">
        <v>12696</v>
      </c>
      <c r="AH1484" s="20">
        <f t="shared" si="558"/>
        <v>457056</v>
      </c>
      <c r="AI1484" s="9">
        <f t="shared" si="559"/>
        <v>1129944</v>
      </c>
      <c r="AJ1484" s="9">
        <f t="shared" si="560"/>
        <v>457056</v>
      </c>
      <c r="AK1484" s="9">
        <f t="shared" si="561"/>
        <v>1129944</v>
      </c>
      <c r="AL1484" s="9">
        <f t="shared" si="562"/>
        <v>0</v>
      </c>
      <c r="AM1484" s="9">
        <f t="shared" si="563"/>
        <v>0</v>
      </c>
      <c r="AN1484" s="9">
        <f t="shared" si="564"/>
        <v>0</v>
      </c>
      <c r="AO1484" s="9">
        <f t="shared" si="565"/>
        <v>0</v>
      </c>
      <c r="AP1484" s="9">
        <f t="shared" si="566"/>
        <v>0</v>
      </c>
      <c r="AQ1484" s="9">
        <f t="shared" si="567"/>
        <v>0</v>
      </c>
      <c r="AR1484" s="9">
        <f t="shared" si="568"/>
        <v>0</v>
      </c>
      <c r="AS1484" s="9">
        <f t="shared" si="569"/>
        <v>0</v>
      </c>
      <c r="AT1484" s="9">
        <f t="shared" si="570"/>
        <v>0</v>
      </c>
      <c r="AU1484" s="9">
        <f t="shared" si="571"/>
        <v>0</v>
      </c>
      <c r="AV1484" s="9">
        <f t="shared" si="572"/>
        <v>0</v>
      </c>
      <c r="AW1484" s="9">
        <f t="shared" si="573"/>
        <v>0</v>
      </c>
      <c r="AX1484" s="9">
        <f t="shared" si="574"/>
        <v>0</v>
      </c>
      <c r="AY1484" s="10">
        <f t="shared" si="575"/>
        <v>0</v>
      </c>
    </row>
    <row r="1485" spans="1:51" ht="15" customHeight="1">
      <c r="A1485" s="87">
        <v>1479</v>
      </c>
      <c r="B1485" s="85" t="str">
        <f t="shared" si="552"/>
        <v>0604090019</v>
      </c>
      <c r="C1485" s="13" t="str">
        <f t="shared" si="553"/>
        <v>060409001902</v>
      </c>
      <c r="D1485" s="13" t="str">
        <f t="shared" si="554"/>
        <v>06040900190201</v>
      </c>
      <c r="E1485" s="14"/>
      <c r="F1485" s="14" t="s">
        <v>1472</v>
      </c>
      <c r="G1485" s="14" t="s">
        <v>3050</v>
      </c>
      <c r="H1485" s="14" t="s">
        <v>2591</v>
      </c>
      <c r="I1485" s="14" t="s">
        <v>56</v>
      </c>
      <c r="J1485" s="14" t="s">
        <v>65</v>
      </c>
      <c r="K1485" s="15" t="s">
        <v>3051</v>
      </c>
      <c r="L1485" s="14" t="s">
        <v>27</v>
      </c>
      <c r="M1485" s="14">
        <v>1</v>
      </c>
      <c r="N1485" s="14" t="s">
        <v>27</v>
      </c>
      <c r="O1485" s="24">
        <f t="shared" si="555"/>
        <v>12</v>
      </c>
      <c r="P1485" s="24">
        <f t="shared" si="556"/>
        <v>30</v>
      </c>
      <c r="Q1485" s="24">
        <v>12</v>
      </c>
      <c r="R1485" s="16">
        <v>30</v>
      </c>
      <c r="S1485" s="69">
        <v>0</v>
      </c>
      <c r="T1485" s="70">
        <v>0</v>
      </c>
      <c r="U1485" s="24">
        <v>0</v>
      </c>
      <c r="V1485" s="24">
        <v>0</v>
      </c>
      <c r="W1485" s="69">
        <f t="shared" si="557"/>
        <v>0</v>
      </c>
      <c r="X1485" s="69">
        <f>VLOOKUP(D1485,'[1]Demanda Agregada Med. y MC'!$C$7:$O$3994,13,FALSE)</f>
        <v>0</v>
      </c>
      <c r="Y1485" s="24">
        <v>0</v>
      </c>
      <c r="Z1485" s="24">
        <v>0</v>
      </c>
      <c r="AA1485" s="24">
        <v>0</v>
      </c>
      <c r="AB1485" s="24">
        <v>0</v>
      </c>
      <c r="AC1485" s="24">
        <v>0</v>
      </c>
      <c r="AD1485" s="24">
        <v>0</v>
      </c>
      <c r="AE1485" s="26">
        <v>0</v>
      </c>
      <c r="AF1485" s="25">
        <v>0</v>
      </c>
      <c r="AG1485" s="22">
        <v>110.4</v>
      </c>
      <c r="AH1485" s="20">
        <f t="shared" si="558"/>
        <v>1324.8000000000002</v>
      </c>
      <c r="AI1485" s="9">
        <f t="shared" si="559"/>
        <v>3312</v>
      </c>
      <c r="AJ1485" s="9">
        <f t="shared" si="560"/>
        <v>1324.8000000000002</v>
      </c>
      <c r="AK1485" s="9">
        <f t="shared" si="561"/>
        <v>3312</v>
      </c>
      <c r="AL1485" s="9">
        <f t="shared" si="562"/>
        <v>0</v>
      </c>
      <c r="AM1485" s="9">
        <f t="shared" si="563"/>
        <v>0</v>
      </c>
      <c r="AN1485" s="9">
        <f t="shared" si="564"/>
        <v>0</v>
      </c>
      <c r="AO1485" s="9">
        <f t="shared" si="565"/>
        <v>0</v>
      </c>
      <c r="AP1485" s="9">
        <f t="shared" si="566"/>
        <v>0</v>
      </c>
      <c r="AQ1485" s="9">
        <f t="shared" si="567"/>
        <v>0</v>
      </c>
      <c r="AR1485" s="9">
        <f t="shared" si="568"/>
        <v>0</v>
      </c>
      <c r="AS1485" s="9">
        <f t="shared" si="569"/>
        <v>0</v>
      </c>
      <c r="AT1485" s="9">
        <f t="shared" si="570"/>
        <v>0</v>
      </c>
      <c r="AU1485" s="9">
        <f t="shared" si="571"/>
        <v>0</v>
      </c>
      <c r="AV1485" s="9">
        <f t="shared" si="572"/>
        <v>0</v>
      </c>
      <c r="AW1485" s="9">
        <f t="shared" si="573"/>
        <v>0</v>
      </c>
      <c r="AX1485" s="9">
        <f t="shared" si="574"/>
        <v>0</v>
      </c>
      <c r="AY1485" s="10">
        <f t="shared" si="575"/>
        <v>0</v>
      </c>
    </row>
    <row r="1486" spans="1:51" ht="15" customHeight="1">
      <c r="A1486" s="87">
        <v>1480</v>
      </c>
      <c r="B1486" s="85" t="str">
        <f t="shared" si="552"/>
        <v>0604090035</v>
      </c>
      <c r="C1486" s="13" t="str">
        <f t="shared" si="553"/>
        <v>060409003501</v>
      </c>
      <c r="D1486" s="13" t="str">
        <f t="shared" si="554"/>
        <v>06040900350101</v>
      </c>
      <c r="E1486" s="14"/>
      <c r="F1486" s="14" t="s">
        <v>1472</v>
      </c>
      <c r="G1486" s="14" t="s">
        <v>3050</v>
      </c>
      <c r="H1486" s="14" t="s">
        <v>3052</v>
      </c>
      <c r="I1486" s="14" t="s">
        <v>65</v>
      </c>
      <c r="J1486" s="14" t="s">
        <v>65</v>
      </c>
      <c r="K1486" s="15" t="s">
        <v>3053</v>
      </c>
      <c r="L1486" s="14" t="s">
        <v>27</v>
      </c>
      <c r="M1486" s="14">
        <v>1</v>
      </c>
      <c r="N1486" s="14" t="s">
        <v>27</v>
      </c>
      <c r="O1486" s="24">
        <f t="shared" si="555"/>
        <v>1694.4</v>
      </c>
      <c r="P1486" s="24">
        <f t="shared" si="556"/>
        <v>4234</v>
      </c>
      <c r="Q1486" s="24">
        <v>474</v>
      </c>
      <c r="R1486" s="16">
        <v>1183</v>
      </c>
      <c r="S1486" s="69">
        <v>0</v>
      </c>
      <c r="T1486" s="70">
        <v>0</v>
      </c>
      <c r="U1486" s="24">
        <v>18</v>
      </c>
      <c r="V1486" s="24">
        <v>45</v>
      </c>
      <c r="W1486" s="69">
        <f t="shared" si="557"/>
        <v>1202.4000000000001</v>
      </c>
      <c r="X1486" s="69">
        <f>VLOOKUP(D1486,'[1]Demanda Agregada Med. y MC'!$C$7:$O$3994,13,FALSE)</f>
        <v>3006</v>
      </c>
      <c r="Y1486" s="24">
        <v>0</v>
      </c>
      <c r="Z1486" s="24">
        <v>0</v>
      </c>
      <c r="AA1486" s="24">
        <v>0</v>
      </c>
      <c r="AB1486" s="24">
        <v>0</v>
      </c>
      <c r="AC1486" s="24">
        <v>0</v>
      </c>
      <c r="AD1486" s="24">
        <v>0</v>
      </c>
      <c r="AE1486" s="26">
        <v>0</v>
      </c>
      <c r="AF1486" s="25">
        <v>0</v>
      </c>
      <c r="AG1486" s="22">
        <v>280.60000000000002</v>
      </c>
      <c r="AH1486" s="20">
        <f t="shared" si="558"/>
        <v>475448.64000000007</v>
      </c>
      <c r="AI1486" s="9">
        <f t="shared" si="559"/>
        <v>1188060.4000000001</v>
      </c>
      <c r="AJ1486" s="9">
        <f t="shared" si="560"/>
        <v>133004.40000000002</v>
      </c>
      <c r="AK1486" s="9">
        <f t="shared" si="561"/>
        <v>331949.80000000005</v>
      </c>
      <c r="AL1486" s="9">
        <f t="shared" si="562"/>
        <v>0</v>
      </c>
      <c r="AM1486" s="9">
        <f t="shared" si="563"/>
        <v>0</v>
      </c>
      <c r="AN1486" s="9">
        <f t="shared" si="564"/>
        <v>5050.8</v>
      </c>
      <c r="AO1486" s="9">
        <f t="shared" si="565"/>
        <v>12627.000000000002</v>
      </c>
      <c r="AP1486" s="9">
        <f t="shared" si="566"/>
        <v>337393.44000000006</v>
      </c>
      <c r="AQ1486" s="9">
        <f t="shared" si="567"/>
        <v>843483.60000000009</v>
      </c>
      <c r="AR1486" s="9">
        <f t="shared" si="568"/>
        <v>0</v>
      </c>
      <c r="AS1486" s="9">
        <f t="shared" si="569"/>
        <v>0</v>
      </c>
      <c r="AT1486" s="9">
        <f t="shared" si="570"/>
        <v>0</v>
      </c>
      <c r="AU1486" s="9">
        <f t="shared" si="571"/>
        <v>0</v>
      </c>
      <c r="AV1486" s="9">
        <f t="shared" si="572"/>
        <v>0</v>
      </c>
      <c r="AW1486" s="9">
        <f t="shared" si="573"/>
        <v>0</v>
      </c>
      <c r="AX1486" s="9">
        <f t="shared" si="574"/>
        <v>0</v>
      </c>
      <c r="AY1486" s="10">
        <f t="shared" si="575"/>
        <v>0</v>
      </c>
    </row>
    <row r="1487" spans="1:51" ht="15" customHeight="1">
      <c r="A1487" s="87">
        <v>1481</v>
      </c>
      <c r="B1487" s="85" t="str">
        <f t="shared" si="552"/>
        <v>0604200022</v>
      </c>
      <c r="C1487" s="13" t="str">
        <f t="shared" si="553"/>
        <v>060420002200</v>
      </c>
      <c r="D1487" s="13" t="str">
        <f t="shared" si="554"/>
        <v>06042000220001</v>
      </c>
      <c r="E1487" s="14"/>
      <c r="F1487" s="14" t="s">
        <v>1472</v>
      </c>
      <c r="G1487" s="14" t="s">
        <v>3054</v>
      </c>
      <c r="H1487" s="14" t="s">
        <v>23</v>
      </c>
      <c r="I1487" s="14" t="s">
        <v>24</v>
      </c>
      <c r="J1487" s="14" t="s">
        <v>65</v>
      </c>
      <c r="K1487" s="15" t="s">
        <v>3055</v>
      </c>
      <c r="L1487" s="14" t="s">
        <v>27</v>
      </c>
      <c r="M1487" s="14">
        <v>1</v>
      </c>
      <c r="N1487" s="14" t="s">
        <v>27</v>
      </c>
      <c r="O1487" s="24">
        <f t="shared" si="555"/>
        <v>430</v>
      </c>
      <c r="P1487" s="24">
        <f t="shared" si="556"/>
        <v>1073</v>
      </c>
      <c r="Q1487" s="24">
        <v>430</v>
      </c>
      <c r="R1487" s="16">
        <v>1073</v>
      </c>
      <c r="S1487" s="69">
        <v>0</v>
      </c>
      <c r="T1487" s="70">
        <v>0</v>
      </c>
      <c r="U1487" s="24">
        <v>0</v>
      </c>
      <c r="V1487" s="24">
        <v>0</v>
      </c>
      <c r="W1487" s="69">
        <f t="shared" si="557"/>
        <v>0</v>
      </c>
      <c r="X1487" s="69">
        <f>VLOOKUP(D1487,'[1]Demanda Agregada Med. y MC'!$C$7:$O$3994,13,FALSE)</f>
        <v>0</v>
      </c>
      <c r="Y1487" s="24">
        <v>0</v>
      </c>
      <c r="Z1487" s="24">
        <v>0</v>
      </c>
      <c r="AA1487" s="24">
        <v>0</v>
      </c>
      <c r="AB1487" s="24">
        <v>0</v>
      </c>
      <c r="AC1487" s="24">
        <v>0</v>
      </c>
      <c r="AD1487" s="24">
        <v>0</v>
      </c>
      <c r="AE1487" s="26">
        <v>0</v>
      </c>
      <c r="AF1487" s="25">
        <v>0</v>
      </c>
      <c r="AG1487" s="22">
        <v>69.763599999999997</v>
      </c>
      <c r="AH1487" s="20">
        <f t="shared" si="558"/>
        <v>29998.347999999998</v>
      </c>
      <c r="AI1487" s="9">
        <f t="shared" si="559"/>
        <v>74856.342799999999</v>
      </c>
      <c r="AJ1487" s="9">
        <f t="shared" si="560"/>
        <v>29998.347999999998</v>
      </c>
      <c r="AK1487" s="9">
        <f t="shared" si="561"/>
        <v>74856.342799999999</v>
      </c>
      <c r="AL1487" s="9">
        <f t="shared" si="562"/>
        <v>0</v>
      </c>
      <c r="AM1487" s="9">
        <f t="shared" si="563"/>
        <v>0</v>
      </c>
      <c r="AN1487" s="9">
        <f t="shared" si="564"/>
        <v>0</v>
      </c>
      <c r="AO1487" s="9">
        <f t="shared" si="565"/>
        <v>0</v>
      </c>
      <c r="AP1487" s="9">
        <f t="shared" si="566"/>
        <v>0</v>
      </c>
      <c r="AQ1487" s="9">
        <f t="shared" si="567"/>
        <v>0</v>
      </c>
      <c r="AR1487" s="9">
        <f t="shared" si="568"/>
        <v>0</v>
      </c>
      <c r="AS1487" s="9">
        <f t="shared" si="569"/>
        <v>0</v>
      </c>
      <c r="AT1487" s="9">
        <f t="shared" si="570"/>
        <v>0</v>
      </c>
      <c r="AU1487" s="9">
        <f t="shared" si="571"/>
        <v>0</v>
      </c>
      <c r="AV1487" s="9">
        <f t="shared" si="572"/>
        <v>0</v>
      </c>
      <c r="AW1487" s="9">
        <f t="shared" si="573"/>
        <v>0</v>
      </c>
      <c r="AX1487" s="9">
        <f t="shared" si="574"/>
        <v>0</v>
      </c>
      <c r="AY1487" s="10">
        <f t="shared" si="575"/>
        <v>0</v>
      </c>
    </row>
    <row r="1488" spans="1:51" ht="15" customHeight="1">
      <c r="A1488" s="87">
        <v>1482</v>
      </c>
      <c r="B1488" s="85" t="str">
        <f t="shared" si="552"/>
        <v>0604220079</v>
      </c>
      <c r="C1488" s="13" t="str">
        <f t="shared" si="553"/>
        <v>060422007903</v>
      </c>
      <c r="D1488" s="13" t="str">
        <f t="shared" si="554"/>
        <v>06042200790301</v>
      </c>
      <c r="E1488" s="14"/>
      <c r="F1488" s="14" t="s">
        <v>1472</v>
      </c>
      <c r="G1488" s="14" t="s">
        <v>3056</v>
      </c>
      <c r="H1488" s="14" t="s">
        <v>3057</v>
      </c>
      <c r="I1488" s="14" t="s">
        <v>142</v>
      </c>
      <c r="J1488" s="14" t="s">
        <v>65</v>
      </c>
      <c r="K1488" s="15" t="s">
        <v>3058</v>
      </c>
      <c r="L1488" s="14" t="s">
        <v>27</v>
      </c>
      <c r="M1488" s="14">
        <v>1</v>
      </c>
      <c r="N1488" s="14" t="s">
        <v>27</v>
      </c>
      <c r="O1488" s="24">
        <f t="shared" si="555"/>
        <v>17</v>
      </c>
      <c r="P1488" s="24">
        <f t="shared" si="556"/>
        <v>42</v>
      </c>
      <c r="Q1488" s="24">
        <v>17</v>
      </c>
      <c r="R1488" s="16">
        <v>42</v>
      </c>
      <c r="S1488" s="69">
        <v>0</v>
      </c>
      <c r="T1488" s="70">
        <v>0</v>
      </c>
      <c r="U1488" s="24">
        <v>0</v>
      </c>
      <c r="V1488" s="24">
        <v>0</v>
      </c>
      <c r="W1488" s="69">
        <f t="shared" si="557"/>
        <v>0</v>
      </c>
      <c r="X1488" s="69">
        <f>VLOOKUP(D1488,'[1]Demanda Agregada Med. y MC'!$C$7:$O$3994,13,FALSE)</f>
        <v>0</v>
      </c>
      <c r="Y1488" s="24">
        <v>0</v>
      </c>
      <c r="Z1488" s="24">
        <v>0</v>
      </c>
      <c r="AA1488" s="24">
        <v>0</v>
      </c>
      <c r="AB1488" s="24">
        <v>0</v>
      </c>
      <c r="AC1488" s="24">
        <v>0</v>
      </c>
      <c r="AD1488" s="24">
        <v>0</v>
      </c>
      <c r="AE1488" s="26">
        <v>0</v>
      </c>
      <c r="AF1488" s="25">
        <v>0</v>
      </c>
      <c r="AG1488" s="22">
        <v>1695.146</v>
      </c>
      <c r="AH1488" s="20">
        <f t="shared" si="558"/>
        <v>28817.482</v>
      </c>
      <c r="AI1488" s="9">
        <f t="shared" si="559"/>
        <v>71196.131999999998</v>
      </c>
      <c r="AJ1488" s="9">
        <f t="shared" si="560"/>
        <v>28817.482</v>
      </c>
      <c r="AK1488" s="9">
        <f t="shared" si="561"/>
        <v>71196.131999999998</v>
      </c>
      <c r="AL1488" s="9">
        <f t="shared" si="562"/>
        <v>0</v>
      </c>
      <c r="AM1488" s="9">
        <f t="shared" si="563"/>
        <v>0</v>
      </c>
      <c r="AN1488" s="9">
        <f t="shared" si="564"/>
        <v>0</v>
      </c>
      <c r="AO1488" s="9">
        <f t="shared" si="565"/>
        <v>0</v>
      </c>
      <c r="AP1488" s="9">
        <f t="shared" si="566"/>
        <v>0</v>
      </c>
      <c r="AQ1488" s="9">
        <f t="shared" si="567"/>
        <v>0</v>
      </c>
      <c r="AR1488" s="9">
        <f t="shared" si="568"/>
        <v>0</v>
      </c>
      <c r="AS1488" s="9">
        <f t="shared" si="569"/>
        <v>0</v>
      </c>
      <c r="AT1488" s="9">
        <f t="shared" si="570"/>
        <v>0</v>
      </c>
      <c r="AU1488" s="9">
        <f t="shared" si="571"/>
        <v>0</v>
      </c>
      <c r="AV1488" s="9">
        <f t="shared" si="572"/>
        <v>0</v>
      </c>
      <c r="AW1488" s="9">
        <f t="shared" si="573"/>
        <v>0</v>
      </c>
      <c r="AX1488" s="9">
        <f t="shared" si="574"/>
        <v>0</v>
      </c>
      <c r="AY1488" s="10">
        <f t="shared" si="575"/>
        <v>0</v>
      </c>
    </row>
    <row r="1489" spans="1:51" ht="15" customHeight="1">
      <c r="A1489" s="87">
        <v>1483</v>
      </c>
      <c r="B1489" s="85" t="str">
        <f t="shared" si="552"/>
        <v>0604220293</v>
      </c>
      <c r="C1489" s="13" t="str">
        <f t="shared" si="553"/>
        <v>060422029301</v>
      </c>
      <c r="D1489" s="13" t="str">
        <f t="shared" si="554"/>
        <v>06042202930101</v>
      </c>
      <c r="E1489" s="14"/>
      <c r="F1489" s="14" t="s">
        <v>1472</v>
      </c>
      <c r="G1489" s="14" t="s">
        <v>3056</v>
      </c>
      <c r="H1489" s="14" t="s">
        <v>1954</v>
      </c>
      <c r="I1489" s="14" t="s">
        <v>65</v>
      </c>
      <c r="J1489" s="14" t="s">
        <v>65</v>
      </c>
      <c r="K1489" s="15" t="s">
        <v>3059</v>
      </c>
      <c r="L1489" s="14" t="s">
        <v>27</v>
      </c>
      <c r="M1489" s="14">
        <v>1</v>
      </c>
      <c r="N1489" s="14" t="s">
        <v>27</v>
      </c>
      <c r="O1489" s="24">
        <f t="shared" si="555"/>
        <v>173</v>
      </c>
      <c r="P1489" s="24">
        <f t="shared" si="556"/>
        <v>432</v>
      </c>
      <c r="Q1489" s="24">
        <v>173</v>
      </c>
      <c r="R1489" s="16">
        <v>432</v>
      </c>
      <c r="S1489" s="69">
        <v>0</v>
      </c>
      <c r="T1489" s="70">
        <v>0</v>
      </c>
      <c r="U1489" s="24">
        <v>0</v>
      </c>
      <c r="V1489" s="24">
        <v>0</v>
      </c>
      <c r="W1489" s="69">
        <f t="shared" si="557"/>
        <v>0</v>
      </c>
      <c r="X1489" s="69">
        <f>VLOOKUP(D1489,'[1]Demanda Agregada Med. y MC'!$C$7:$O$3994,13,FALSE)</f>
        <v>0</v>
      </c>
      <c r="Y1489" s="24">
        <v>0</v>
      </c>
      <c r="Z1489" s="24">
        <v>0</v>
      </c>
      <c r="AA1489" s="24">
        <v>0</v>
      </c>
      <c r="AB1489" s="24">
        <v>0</v>
      </c>
      <c r="AC1489" s="24">
        <v>0</v>
      </c>
      <c r="AD1489" s="24">
        <v>0</v>
      </c>
      <c r="AE1489" s="26">
        <v>0</v>
      </c>
      <c r="AF1489" s="25">
        <v>0</v>
      </c>
      <c r="AG1489" s="22">
        <v>1695.146</v>
      </c>
      <c r="AH1489" s="20">
        <f t="shared" si="558"/>
        <v>293260.25799999997</v>
      </c>
      <c r="AI1489" s="9">
        <f t="shared" si="559"/>
        <v>732303.07199999993</v>
      </c>
      <c r="AJ1489" s="9">
        <f t="shared" si="560"/>
        <v>293260.25799999997</v>
      </c>
      <c r="AK1489" s="9">
        <f t="shared" si="561"/>
        <v>732303.07199999993</v>
      </c>
      <c r="AL1489" s="9">
        <f t="shared" si="562"/>
        <v>0</v>
      </c>
      <c r="AM1489" s="9">
        <f t="shared" si="563"/>
        <v>0</v>
      </c>
      <c r="AN1489" s="9">
        <f t="shared" si="564"/>
        <v>0</v>
      </c>
      <c r="AO1489" s="9">
        <f t="shared" si="565"/>
        <v>0</v>
      </c>
      <c r="AP1489" s="9">
        <f t="shared" si="566"/>
        <v>0</v>
      </c>
      <c r="AQ1489" s="9">
        <f t="shared" si="567"/>
        <v>0</v>
      </c>
      <c r="AR1489" s="9">
        <f t="shared" si="568"/>
        <v>0</v>
      </c>
      <c r="AS1489" s="9">
        <f t="shared" si="569"/>
        <v>0</v>
      </c>
      <c r="AT1489" s="9">
        <f t="shared" si="570"/>
        <v>0</v>
      </c>
      <c r="AU1489" s="9">
        <f t="shared" si="571"/>
        <v>0</v>
      </c>
      <c r="AV1489" s="9">
        <f t="shared" si="572"/>
        <v>0</v>
      </c>
      <c r="AW1489" s="9">
        <f t="shared" si="573"/>
        <v>0</v>
      </c>
      <c r="AX1489" s="9">
        <f t="shared" si="574"/>
        <v>0</v>
      </c>
      <c r="AY1489" s="10">
        <f t="shared" si="575"/>
        <v>0</v>
      </c>
    </row>
    <row r="1490" spans="1:51" ht="15" customHeight="1">
      <c r="A1490" s="87">
        <v>1484</v>
      </c>
      <c r="B1490" s="85" t="str">
        <f t="shared" si="552"/>
        <v>0604253666</v>
      </c>
      <c r="C1490" s="13" t="str">
        <f t="shared" si="553"/>
        <v>060425366600</v>
      </c>
      <c r="D1490" s="13" t="str">
        <f t="shared" si="554"/>
        <v>06042536660001</v>
      </c>
      <c r="E1490" s="14">
        <v>25400306</v>
      </c>
      <c r="F1490" s="14" t="s">
        <v>1472</v>
      </c>
      <c r="G1490" s="14" t="s">
        <v>3060</v>
      </c>
      <c r="H1490" s="14" t="s">
        <v>845</v>
      </c>
      <c r="I1490" s="14" t="s">
        <v>24</v>
      </c>
      <c r="J1490" s="14" t="s">
        <v>65</v>
      </c>
      <c r="K1490" s="15" t="s">
        <v>3061</v>
      </c>
      <c r="L1490" s="14" t="s">
        <v>27</v>
      </c>
      <c r="M1490" s="14">
        <v>1</v>
      </c>
      <c r="N1490" s="14" t="s">
        <v>27</v>
      </c>
      <c r="O1490" s="24">
        <f t="shared" si="555"/>
        <v>5</v>
      </c>
      <c r="P1490" s="24">
        <f t="shared" si="556"/>
        <v>12</v>
      </c>
      <c r="Q1490" s="24">
        <v>5</v>
      </c>
      <c r="R1490" s="16">
        <v>12</v>
      </c>
      <c r="S1490" s="69">
        <v>0</v>
      </c>
      <c r="T1490" s="70">
        <v>0</v>
      </c>
      <c r="U1490" s="24">
        <v>0</v>
      </c>
      <c r="V1490" s="24">
        <v>0</v>
      </c>
      <c r="W1490" s="69">
        <f t="shared" si="557"/>
        <v>0</v>
      </c>
      <c r="X1490" s="69">
        <f>VLOOKUP(D1490,'[1]Demanda Agregada Med. y MC'!$C$7:$O$3994,13,FALSE)</f>
        <v>0</v>
      </c>
      <c r="Y1490" s="24">
        <v>0</v>
      </c>
      <c r="Z1490" s="24">
        <v>0</v>
      </c>
      <c r="AA1490" s="24">
        <v>0</v>
      </c>
      <c r="AB1490" s="24">
        <v>0</v>
      </c>
      <c r="AC1490" s="24">
        <v>0</v>
      </c>
      <c r="AD1490" s="24">
        <v>0</v>
      </c>
      <c r="AE1490" s="26">
        <v>0</v>
      </c>
      <c r="AF1490" s="25">
        <v>0</v>
      </c>
      <c r="AG1490" s="22">
        <v>14536</v>
      </c>
      <c r="AH1490" s="20">
        <f t="shared" si="558"/>
        <v>72680</v>
      </c>
      <c r="AI1490" s="9">
        <f t="shared" si="559"/>
        <v>174432</v>
      </c>
      <c r="AJ1490" s="9">
        <f t="shared" si="560"/>
        <v>72680</v>
      </c>
      <c r="AK1490" s="9">
        <f t="shared" si="561"/>
        <v>174432</v>
      </c>
      <c r="AL1490" s="9">
        <f t="shared" si="562"/>
        <v>0</v>
      </c>
      <c r="AM1490" s="9">
        <f t="shared" si="563"/>
        <v>0</v>
      </c>
      <c r="AN1490" s="9">
        <f t="shared" si="564"/>
        <v>0</v>
      </c>
      <c r="AO1490" s="9">
        <f t="shared" si="565"/>
        <v>0</v>
      </c>
      <c r="AP1490" s="9">
        <f t="shared" si="566"/>
        <v>0</v>
      </c>
      <c r="AQ1490" s="9">
        <f t="shared" si="567"/>
        <v>0</v>
      </c>
      <c r="AR1490" s="9">
        <f t="shared" si="568"/>
        <v>0</v>
      </c>
      <c r="AS1490" s="9">
        <f t="shared" si="569"/>
        <v>0</v>
      </c>
      <c r="AT1490" s="9">
        <f t="shared" si="570"/>
        <v>0</v>
      </c>
      <c r="AU1490" s="9">
        <f t="shared" si="571"/>
        <v>0</v>
      </c>
      <c r="AV1490" s="9">
        <f t="shared" si="572"/>
        <v>0</v>
      </c>
      <c r="AW1490" s="9">
        <f t="shared" si="573"/>
        <v>0</v>
      </c>
      <c r="AX1490" s="9">
        <f t="shared" si="574"/>
        <v>0</v>
      </c>
      <c r="AY1490" s="10">
        <f t="shared" si="575"/>
        <v>0</v>
      </c>
    </row>
    <row r="1491" spans="1:51" ht="15" customHeight="1">
      <c r="A1491" s="87">
        <v>1485</v>
      </c>
      <c r="B1491" s="85" t="str">
        <f t="shared" si="552"/>
        <v>0604260331</v>
      </c>
      <c r="C1491" s="13" t="str">
        <f t="shared" si="553"/>
        <v>060426033101</v>
      </c>
      <c r="D1491" s="13" t="str">
        <f t="shared" si="554"/>
        <v>06042603310101</v>
      </c>
      <c r="E1491" s="14">
        <v>25500077</v>
      </c>
      <c r="F1491" s="14" t="s">
        <v>1472</v>
      </c>
      <c r="G1491" s="14" t="s">
        <v>3062</v>
      </c>
      <c r="H1491" s="14" t="s">
        <v>3063</v>
      </c>
      <c r="I1491" s="14" t="s">
        <v>65</v>
      </c>
      <c r="J1491" s="14" t="s">
        <v>65</v>
      </c>
      <c r="K1491" s="15" t="s">
        <v>3064</v>
      </c>
      <c r="L1491" s="14" t="s">
        <v>27</v>
      </c>
      <c r="M1491" s="14">
        <v>1</v>
      </c>
      <c r="N1491" s="14" t="s">
        <v>27</v>
      </c>
      <c r="O1491" s="24">
        <f t="shared" si="555"/>
        <v>3818.6</v>
      </c>
      <c r="P1491" s="24">
        <f t="shared" si="556"/>
        <v>9545</v>
      </c>
      <c r="Q1491" s="24">
        <v>2399</v>
      </c>
      <c r="R1491" s="16">
        <v>5996</v>
      </c>
      <c r="S1491" s="69">
        <v>0</v>
      </c>
      <c r="T1491" s="70">
        <v>0</v>
      </c>
      <c r="U1491" s="24">
        <v>879.6</v>
      </c>
      <c r="V1491" s="24">
        <v>2199</v>
      </c>
      <c r="W1491" s="69">
        <f t="shared" si="557"/>
        <v>500</v>
      </c>
      <c r="X1491" s="69">
        <f>VLOOKUP(D1491,'[1]Demanda Agregada Med. y MC'!$C$7:$O$3994,13,FALSE)</f>
        <v>1250</v>
      </c>
      <c r="Y1491" s="24">
        <v>40</v>
      </c>
      <c r="Z1491" s="24">
        <v>100</v>
      </c>
      <c r="AA1491" s="24">
        <v>0</v>
      </c>
      <c r="AB1491" s="24">
        <v>0</v>
      </c>
      <c r="AC1491" s="24">
        <v>0</v>
      </c>
      <c r="AD1491" s="24">
        <v>0</v>
      </c>
      <c r="AE1491" s="26">
        <v>0</v>
      </c>
      <c r="AF1491" s="25">
        <v>0</v>
      </c>
      <c r="AG1491" s="22">
        <v>49.088897134764778</v>
      </c>
      <c r="AH1491" s="20">
        <f t="shared" si="558"/>
        <v>187450.86259881279</v>
      </c>
      <c r="AI1491" s="9">
        <f t="shared" si="559"/>
        <v>468553.52315132983</v>
      </c>
      <c r="AJ1491" s="9">
        <f t="shared" si="560"/>
        <v>117764.2642263007</v>
      </c>
      <c r="AK1491" s="9">
        <f t="shared" si="561"/>
        <v>294337.02722004958</v>
      </c>
      <c r="AL1491" s="9">
        <f t="shared" si="562"/>
        <v>0</v>
      </c>
      <c r="AM1491" s="9">
        <f t="shared" si="563"/>
        <v>0</v>
      </c>
      <c r="AN1491" s="9">
        <f t="shared" si="564"/>
        <v>43178.593919739098</v>
      </c>
      <c r="AO1491" s="9">
        <f t="shared" si="565"/>
        <v>107946.48479934775</v>
      </c>
      <c r="AP1491" s="9">
        <f t="shared" si="566"/>
        <v>24544.448567382387</v>
      </c>
      <c r="AQ1491" s="9">
        <f t="shared" si="567"/>
        <v>61361.121418455972</v>
      </c>
      <c r="AR1491" s="9">
        <f t="shared" si="568"/>
        <v>1963.5558853905911</v>
      </c>
      <c r="AS1491" s="9">
        <f t="shared" si="569"/>
        <v>4908.8897134764775</v>
      </c>
      <c r="AT1491" s="9">
        <f t="shared" si="570"/>
        <v>0</v>
      </c>
      <c r="AU1491" s="9">
        <f t="shared" si="571"/>
        <v>0</v>
      </c>
      <c r="AV1491" s="9">
        <f t="shared" si="572"/>
        <v>0</v>
      </c>
      <c r="AW1491" s="9">
        <f t="shared" si="573"/>
        <v>0</v>
      </c>
      <c r="AX1491" s="9">
        <f t="shared" si="574"/>
        <v>0</v>
      </c>
      <c r="AY1491" s="10">
        <f t="shared" si="575"/>
        <v>0</v>
      </c>
    </row>
    <row r="1492" spans="1:51" ht="15" customHeight="1">
      <c r="A1492" s="87">
        <v>1486</v>
      </c>
      <c r="B1492" s="85" t="str">
        <f t="shared" si="552"/>
        <v>0604270017</v>
      </c>
      <c r="C1492" s="13" t="str">
        <f t="shared" si="553"/>
        <v>060427001701</v>
      </c>
      <c r="D1492" s="13" t="str">
        <f t="shared" si="554"/>
        <v>06042700170101</v>
      </c>
      <c r="E1492" s="14"/>
      <c r="F1492" s="14" t="s">
        <v>1472</v>
      </c>
      <c r="G1492" s="14" t="s">
        <v>3065</v>
      </c>
      <c r="H1492" s="14" t="s">
        <v>1685</v>
      </c>
      <c r="I1492" s="14" t="s">
        <v>65</v>
      </c>
      <c r="J1492" s="14" t="s">
        <v>65</v>
      </c>
      <c r="K1492" s="15" t="s">
        <v>3066</v>
      </c>
      <c r="L1492" s="14" t="s">
        <v>27</v>
      </c>
      <c r="M1492" s="14">
        <v>1</v>
      </c>
      <c r="N1492" s="14" t="s">
        <v>27</v>
      </c>
      <c r="O1492" s="24">
        <f t="shared" si="555"/>
        <v>65.599999999999994</v>
      </c>
      <c r="P1492" s="24">
        <f t="shared" si="556"/>
        <v>162</v>
      </c>
      <c r="Q1492" s="24">
        <v>18</v>
      </c>
      <c r="R1492" s="16">
        <v>43</v>
      </c>
      <c r="S1492" s="69">
        <v>0</v>
      </c>
      <c r="T1492" s="70">
        <v>0</v>
      </c>
      <c r="U1492" s="24">
        <v>23.6</v>
      </c>
      <c r="V1492" s="24">
        <v>59</v>
      </c>
      <c r="W1492" s="69">
        <f t="shared" si="557"/>
        <v>24</v>
      </c>
      <c r="X1492" s="69">
        <f>VLOOKUP(D1492,'[1]Demanda Agregada Med. y MC'!$C$7:$O$3994,13,FALSE)</f>
        <v>60</v>
      </c>
      <c r="Y1492" s="24">
        <v>0</v>
      </c>
      <c r="Z1492" s="24">
        <v>0</v>
      </c>
      <c r="AA1492" s="24">
        <v>0</v>
      </c>
      <c r="AB1492" s="24">
        <v>0</v>
      </c>
      <c r="AC1492" s="24">
        <v>0</v>
      </c>
      <c r="AD1492" s="24">
        <v>0</v>
      </c>
      <c r="AE1492" s="26">
        <v>0</v>
      </c>
      <c r="AF1492" s="25">
        <v>0</v>
      </c>
      <c r="AG1492" s="22">
        <v>196.3372</v>
      </c>
      <c r="AH1492" s="20">
        <f t="shared" si="558"/>
        <v>12879.720319999999</v>
      </c>
      <c r="AI1492" s="9">
        <f t="shared" si="559"/>
        <v>31806.626400000001</v>
      </c>
      <c r="AJ1492" s="9">
        <f t="shared" si="560"/>
        <v>3534.0695999999998</v>
      </c>
      <c r="AK1492" s="9">
        <f t="shared" si="561"/>
        <v>8442.4995999999992</v>
      </c>
      <c r="AL1492" s="9">
        <f t="shared" si="562"/>
        <v>0</v>
      </c>
      <c r="AM1492" s="9">
        <f t="shared" si="563"/>
        <v>0</v>
      </c>
      <c r="AN1492" s="9">
        <f t="shared" si="564"/>
        <v>4633.5579200000002</v>
      </c>
      <c r="AO1492" s="9">
        <f t="shared" si="565"/>
        <v>11583.8948</v>
      </c>
      <c r="AP1492" s="9">
        <f t="shared" si="566"/>
        <v>4712.0928000000004</v>
      </c>
      <c r="AQ1492" s="9">
        <f t="shared" si="567"/>
        <v>11780.232</v>
      </c>
      <c r="AR1492" s="9">
        <f t="shared" si="568"/>
        <v>0</v>
      </c>
      <c r="AS1492" s="9">
        <f t="shared" si="569"/>
        <v>0</v>
      </c>
      <c r="AT1492" s="9">
        <f t="shared" si="570"/>
        <v>0</v>
      </c>
      <c r="AU1492" s="9">
        <f t="shared" si="571"/>
        <v>0</v>
      </c>
      <c r="AV1492" s="9">
        <f t="shared" si="572"/>
        <v>0</v>
      </c>
      <c r="AW1492" s="9">
        <f t="shared" si="573"/>
        <v>0</v>
      </c>
      <c r="AX1492" s="9">
        <f t="shared" si="574"/>
        <v>0</v>
      </c>
      <c r="AY1492" s="10">
        <f t="shared" si="575"/>
        <v>0</v>
      </c>
    </row>
    <row r="1493" spans="1:51" ht="15" customHeight="1">
      <c r="A1493" s="87">
        <v>1487</v>
      </c>
      <c r="B1493" s="85" t="str">
        <f t="shared" si="552"/>
        <v>0604360057</v>
      </c>
      <c r="C1493" s="13" t="str">
        <f t="shared" si="553"/>
        <v>060436005713</v>
      </c>
      <c r="D1493" s="13" t="str">
        <f t="shared" si="554"/>
        <v>06043600571301</v>
      </c>
      <c r="E1493" s="14">
        <v>25400230</v>
      </c>
      <c r="F1493" s="14" t="s">
        <v>1472</v>
      </c>
      <c r="G1493" s="14" t="s">
        <v>3068</v>
      </c>
      <c r="H1493" s="14" t="s">
        <v>1722</v>
      </c>
      <c r="I1493" s="14" t="s">
        <v>1477</v>
      </c>
      <c r="J1493" s="14" t="s">
        <v>65</v>
      </c>
      <c r="K1493" s="15" t="s">
        <v>3069</v>
      </c>
      <c r="L1493" s="14" t="s">
        <v>26</v>
      </c>
      <c r="M1493" s="14">
        <v>200</v>
      </c>
      <c r="N1493" s="14" t="s">
        <v>27</v>
      </c>
      <c r="O1493" s="24">
        <f t="shared" si="555"/>
        <v>210435.69999999998</v>
      </c>
      <c r="P1493" s="24">
        <f t="shared" si="556"/>
        <v>525338</v>
      </c>
      <c r="Q1493" s="24">
        <v>95619</v>
      </c>
      <c r="R1493" s="16">
        <v>239047</v>
      </c>
      <c r="S1493" s="69">
        <v>33600</v>
      </c>
      <c r="T1493" s="70">
        <v>84000</v>
      </c>
      <c r="U1493" s="24">
        <v>50196.800000000003</v>
      </c>
      <c r="V1493" s="24">
        <v>125492</v>
      </c>
      <c r="W1493" s="69">
        <f t="shared" si="557"/>
        <v>29484.400000000001</v>
      </c>
      <c r="X1493" s="69">
        <f>VLOOKUP(D1493,'[1]Demanda Agregada Med. y MC'!$C$7:$O$3994,13,FALSE)</f>
        <v>73711</v>
      </c>
      <c r="Y1493" s="24">
        <v>34</v>
      </c>
      <c r="Z1493" s="24">
        <v>85</v>
      </c>
      <c r="AA1493" s="24">
        <v>0</v>
      </c>
      <c r="AB1493" s="24">
        <v>0</v>
      </c>
      <c r="AC1493" s="24">
        <v>1501.5</v>
      </c>
      <c r="AD1493" s="24">
        <v>3003</v>
      </c>
      <c r="AE1493" s="26">
        <v>0</v>
      </c>
      <c r="AF1493" s="25">
        <v>0</v>
      </c>
      <c r="AG1493" s="22">
        <v>25.962399999999999</v>
      </c>
      <c r="AH1493" s="20">
        <f t="shared" si="558"/>
        <v>5463415.8176799994</v>
      </c>
      <c r="AI1493" s="9">
        <f t="shared" si="559"/>
        <v>13639035.291199999</v>
      </c>
      <c r="AJ1493" s="9">
        <f t="shared" si="560"/>
        <v>2482498.7256</v>
      </c>
      <c r="AK1493" s="9">
        <f t="shared" si="561"/>
        <v>6206233.8328</v>
      </c>
      <c r="AL1493" s="9">
        <f t="shared" si="562"/>
        <v>872336.64</v>
      </c>
      <c r="AM1493" s="9">
        <f t="shared" si="563"/>
        <v>2180841.6</v>
      </c>
      <c r="AN1493" s="9">
        <f t="shared" si="564"/>
        <v>1303229.40032</v>
      </c>
      <c r="AO1493" s="9">
        <f t="shared" si="565"/>
        <v>3258073.5008</v>
      </c>
      <c r="AP1493" s="9">
        <f t="shared" si="566"/>
        <v>765485.78656000004</v>
      </c>
      <c r="AQ1493" s="9">
        <f t="shared" si="567"/>
        <v>1913714.4663999998</v>
      </c>
      <c r="AR1493" s="9">
        <f t="shared" si="568"/>
        <v>882.72159999999997</v>
      </c>
      <c r="AS1493" s="9">
        <f t="shared" si="569"/>
        <v>2206.8040000000001</v>
      </c>
      <c r="AT1493" s="9">
        <f t="shared" si="570"/>
        <v>0</v>
      </c>
      <c r="AU1493" s="9">
        <f t="shared" si="571"/>
        <v>0</v>
      </c>
      <c r="AV1493" s="9">
        <f t="shared" si="572"/>
        <v>38982.543599999997</v>
      </c>
      <c r="AW1493" s="9">
        <f t="shared" si="573"/>
        <v>77965.087199999994</v>
      </c>
      <c r="AX1493" s="9">
        <f t="shared" si="574"/>
        <v>0</v>
      </c>
      <c r="AY1493" s="10">
        <f t="shared" si="575"/>
        <v>0</v>
      </c>
    </row>
    <row r="1494" spans="1:51" ht="15" customHeight="1">
      <c r="A1494" s="87">
        <v>1488</v>
      </c>
      <c r="B1494" s="85" t="str">
        <f t="shared" si="552"/>
        <v>0604360107</v>
      </c>
      <c r="C1494" s="13" t="str">
        <f t="shared" si="553"/>
        <v>060436010713</v>
      </c>
      <c r="D1494" s="13" t="str">
        <f t="shared" si="554"/>
        <v>06043601071301</v>
      </c>
      <c r="E1494" s="14">
        <v>25400230</v>
      </c>
      <c r="F1494" s="14" t="s">
        <v>1472</v>
      </c>
      <c r="G1494" s="14" t="s">
        <v>3068</v>
      </c>
      <c r="H1494" s="14" t="s">
        <v>1358</v>
      </c>
      <c r="I1494" s="14" t="s">
        <v>1477</v>
      </c>
      <c r="J1494" s="14" t="s">
        <v>65</v>
      </c>
      <c r="K1494" s="15" t="s">
        <v>3070</v>
      </c>
      <c r="L1494" s="14" t="s">
        <v>26</v>
      </c>
      <c r="M1494" s="14">
        <v>200</v>
      </c>
      <c r="N1494" s="14" t="s">
        <v>27</v>
      </c>
      <c r="O1494" s="24">
        <f t="shared" si="555"/>
        <v>654425.1</v>
      </c>
      <c r="P1494" s="24">
        <f t="shared" si="556"/>
        <v>1635162.5</v>
      </c>
      <c r="Q1494" s="24">
        <v>410406</v>
      </c>
      <c r="R1494" s="16">
        <v>1026015</v>
      </c>
      <c r="S1494" s="69">
        <v>61600</v>
      </c>
      <c r="T1494" s="70">
        <v>154000</v>
      </c>
      <c r="U1494" s="24">
        <v>108313.20000000001</v>
      </c>
      <c r="V1494" s="24">
        <v>270783</v>
      </c>
      <c r="W1494" s="69">
        <f t="shared" si="557"/>
        <v>72307.400000000009</v>
      </c>
      <c r="X1494" s="69">
        <f>VLOOKUP(D1494,'[1]Demanda Agregada Med. y MC'!$C$7:$O$3994,13,FALSE)</f>
        <v>180768.5</v>
      </c>
      <c r="Y1494" s="24">
        <v>0</v>
      </c>
      <c r="Z1494" s="24">
        <v>0</v>
      </c>
      <c r="AA1494" s="24">
        <v>0</v>
      </c>
      <c r="AB1494" s="24">
        <v>0</v>
      </c>
      <c r="AC1494" s="24">
        <v>1626.5</v>
      </c>
      <c r="AD1494" s="24">
        <v>3253</v>
      </c>
      <c r="AE1494" s="26">
        <v>172</v>
      </c>
      <c r="AF1494" s="25">
        <v>343</v>
      </c>
      <c r="AG1494" s="22">
        <v>53.82</v>
      </c>
      <c r="AH1494" s="20">
        <f t="shared" si="558"/>
        <v>35221158.881999999</v>
      </c>
      <c r="AI1494" s="9">
        <f t="shared" si="559"/>
        <v>88004445.75</v>
      </c>
      <c r="AJ1494" s="9">
        <f t="shared" si="560"/>
        <v>22088050.920000002</v>
      </c>
      <c r="AK1494" s="9">
        <f t="shared" si="561"/>
        <v>55220127.299999997</v>
      </c>
      <c r="AL1494" s="9">
        <f t="shared" si="562"/>
        <v>3315312</v>
      </c>
      <c r="AM1494" s="9">
        <f t="shared" si="563"/>
        <v>8288280</v>
      </c>
      <c r="AN1494" s="9">
        <f t="shared" si="564"/>
        <v>5829416.4240000006</v>
      </c>
      <c r="AO1494" s="9">
        <f t="shared" si="565"/>
        <v>14573541.060000001</v>
      </c>
      <c r="AP1494" s="9">
        <f t="shared" si="566"/>
        <v>3891584.2680000006</v>
      </c>
      <c r="AQ1494" s="9">
        <f t="shared" si="567"/>
        <v>9728960.6699999999</v>
      </c>
      <c r="AR1494" s="9">
        <f t="shared" si="568"/>
        <v>0</v>
      </c>
      <c r="AS1494" s="9">
        <f t="shared" si="569"/>
        <v>0</v>
      </c>
      <c r="AT1494" s="9">
        <f t="shared" si="570"/>
        <v>0</v>
      </c>
      <c r="AU1494" s="9">
        <f t="shared" si="571"/>
        <v>0</v>
      </c>
      <c r="AV1494" s="9">
        <f t="shared" si="572"/>
        <v>87538.23</v>
      </c>
      <c r="AW1494" s="9">
        <f t="shared" si="573"/>
        <v>175076.46</v>
      </c>
      <c r="AX1494" s="9">
        <f t="shared" si="574"/>
        <v>9257.0400000000009</v>
      </c>
      <c r="AY1494" s="10">
        <f t="shared" si="575"/>
        <v>18460.259999999998</v>
      </c>
    </row>
    <row r="1495" spans="1:51" ht="15" customHeight="1">
      <c r="A1495" s="87">
        <v>1489</v>
      </c>
      <c r="B1495" s="85" t="str">
        <f t="shared" si="552"/>
        <v>0604360206</v>
      </c>
      <c r="C1495" s="13" t="str">
        <f t="shared" si="553"/>
        <v>060436020611</v>
      </c>
      <c r="D1495" s="13" t="str">
        <f t="shared" si="554"/>
        <v>06043602061101</v>
      </c>
      <c r="E1495" s="14">
        <v>25400230</v>
      </c>
      <c r="F1495" s="14" t="s">
        <v>1472</v>
      </c>
      <c r="G1495" s="14" t="s">
        <v>3068</v>
      </c>
      <c r="H1495" s="14" t="s">
        <v>1363</v>
      </c>
      <c r="I1495" s="14" t="s">
        <v>1474</v>
      </c>
      <c r="J1495" s="14" t="s">
        <v>65</v>
      </c>
      <c r="K1495" s="15" t="s">
        <v>3071</v>
      </c>
      <c r="L1495" s="14" t="s">
        <v>1603</v>
      </c>
      <c r="M1495" s="14">
        <v>1</v>
      </c>
      <c r="N1495" s="14" t="s">
        <v>1603</v>
      </c>
      <c r="O1495" s="24">
        <f t="shared" si="555"/>
        <v>17209.2</v>
      </c>
      <c r="P1495" s="24">
        <f t="shared" si="556"/>
        <v>42991</v>
      </c>
      <c r="Q1495" s="24">
        <v>10772</v>
      </c>
      <c r="R1495" s="16">
        <v>26928</v>
      </c>
      <c r="S1495" s="69">
        <v>1316</v>
      </c>
      <c r="T1495" s="70">
        <v>3290</v>
      </c>
      <c r="U1495" s="24">
        <v>4925.6000000000004</v>
      </c>
      <c r="V1495" s="24">
        <v>12314</v>
      </c>
      <c r="W1495" s="69">
        <f t="shared" si="557"/>
        <v>43.2</v>
      </c>
      <c r="X1495" s="69">
        <f>VLOOKUP(D1495,'[1]Demanda Agregada Med. y MC'!$C$7:$O$3994,13,FALSE)</f>
        <v>108</v>
      </c>
      <c r="Y1495" s="24">
        <v>92.4</v>
      </c>
      <c r="Z1495" s="24">
        <v>231</v>
      </c>
      <c r="AA1495" s="24">
        <v>0</v>
      </c>
      <c r="AB1495" s="24">
        <v>0</v>
      </c>
      <c r="AC1495" s="24">
        <v>60</v>
      </c>
      <c r="AD1495" s="24">
        <v>120</v>
      </c>
      <c r="AE1495" s="26">
        <v>0</v>
      </c>
      <c r="AF1495" s="25">
        <v>0</v>
      </c>
      <c r="AG1495" s="22">
        <v>205.82240000000002</v>
      </c>
      <c r="AH1495" s="20">
        <f t="shared" si="558"/>
        <v>3542038.8460800005</v>
      </c>
      <c r="AI1495" s="9">
        <f t="shared" si="559"/>
        <v>8848510.7984000016</v>
      </c>
      <c r="AJ1495" s="9">
        <f t="shared" si="560"/>
        <v>2217118.8928</v>
      </c>
      <c r="AK1495" s="9">
        <f t="shared" si="561"/>
        <v>5542385.5872000009</v>
      </c>
      <c r="AL1495" s="9">
        <f t="shared" si="562"/>
        <v>270862.27840000001</v>
      </c>
      <c r="AM1495" s="9">
        <f t="shared" si="563"/>
        <v>677155.696</v>
      </c>
      <c r="AN1495" s="9">
        <f t="shared" si="564"/>
        <v>1013798.8134400002</v>
      </c>
      <c r="AO1495" s="9">
        <f t="shared" si="565"/>
        <v>2534497.0336000002</v>
      </c>
      <c r="AP1495" s="9">
        <f t="shared" si="566"/>
        <v>8891.5276800000011</v>
      </c>
      <c r="AQ1495" s="9">
        <f t="shared" si="567"/>
        <v>22228.819200000002</v>
      </c>
      <c r="AR1495" s="9">
        <f t="shared" si="568"/>
        <v>19017.989760000004</v>
      </c>
      <c r="AS1495" s="9">
        <f t="shared" si="569"/>
        <v>47544.974400000006</v>
      </c>
      <c r="AT1495" s="9">
        <f t="shared" si="570"/>
        <v>0</v>
      </c>
      <c r="AU1495" s="9">
        <f t="shared" si="571"/>
        <v>0</v>
      </c>
      <c r="AV1495" s="9">
        <f t="shared" si="572"/>
        <v>12349.344000000001</v>
      </c>
      <c r="AW1495" s="9">
        <f t="shared" si="573"/>
        <v>24698.688000000002</v>
      </c>
      <c r="AX1495" s="9">
        <f t="shared" si="574"/>
        <v>0</v>
      </c>
      <c r="AY1495" s="10">
        <f t="shared" si="575"/>
        <v>0</v>
      </c>
    </row>
    <row r="1496" spans="1:51" ht="15" customHeight="1">
      <c r="A1496" s="87">
        <v>1490</v>
      </c>
      <c r="B1496" s="85" t="str">
        <f t="shared" si="552"/>
        <v>0604360552</v>
      </c>
      <c r="C1496" s="13" t="str">
        <f t="shared" si="553"/>
        <v>060436055211</v>
      </c>
      <c r="D1496" s="13" t="str">
        <f t="shared" si="554"/>
        <v>06043605521101</v>
      </c>
      <c r="E1496" s="14">
        <v>25400230</v>
      </c>
      <c r="F1496" s="14" t="s">
        <v>1472</v>
      </c>
      <c r="G1496" s="14" t="s">
        <v>3068</v>
      </c>
      <c r="H1496" s="14" t="s">
        <v>3072</v>
      </c>
      <c r="I1496" s="14" t="s">
        <v>1474</v>
      </c>
      <c r="J1496" s="14" t="s">
        <v>65</v>
      </c>
      <c r="K1496" s="15" t="s">
        <v>3073</v>
      </c>
      <c r="L1496" s="14" t="s">
        <v>1563</v>
      </c>
      <c r="M1496" s="14">
        <v>200</v>
      </c>
      <c r="N1496" s="14" t="s">
        <v>27</v>
      </c>
      <c r="O1496" s="24">
        <f t="shared" si="555"/>
        <v>69806.899999999994</v>
      </c>
      <c r="P1496" s="24">
        <f t="shared" si="556"/>
        <v>174160</v>
      </c>
      <c r="Q1496" s="24">
        <v>25101</v>
      </c>
      <c r="R1496" s="16">
        <v>62752</v>
      </c>
      <c r="S1496" s="69">
        <v>7840</v>
      </c>
      <c r="T1496" s="70">
        <v>19600</v>
      </c>
      <c r="U1496" s="24">
        <v>35846.400000000001</v>
      </c>
      <c r="V1496" s="24">
        <v>89616</v>
      </c>
      <c r="W1496" s="69">
        <f t="shared" si="557"/>
        <v>306</v>
      </c>
      <c r="X1496" s="69">
        <f>VLOOKUP(D1496,'[1]Demanda Agregada Med. y MC'!$C$7:$O$3994,13,FALSE)</f>
        <v>765</v>
      </c>
      <c r="Y1496" s="24">
        <v>0</v>
      </c>
      <c r="Z1496" s="24">
        <v>0</v>
      </c>
      <c r="AA1496" s="24">
        <v>0</v>
      </c>
      <c r="AB1496" s="24">
        <v>0</v>
      </c>
      <c r="AC1496" s="24">
        <v>713.5</v>
      </c>
      <c r="AD1496" s="24">
        <v>1427</v>
      </c>
      <c r="AE1496" s="26">
        <v>0</v>
      </c>
      <c r="AF1496" s="25">
        <v>0</v>
      </c>
      <c r="AG1496" s="22">
        <v>58.751200000000004</v>
      </c>
      <c r="AH1496" s="20">
        <f t="shared" si="558"/>
        <v>4101239.14328</v>
      </c>
      <c r="AI1496" s="9">
        <f t="shared" si="559"/>
        <v>10232108.992000001</v>
      </c>
      <c r="AJ1496" s="9">
        <f t="shared" si="560"/>
        <v>1474713.8712000002</v>
      </c>
      <c r="AK1496" s="9">
        <f t="shared" si="561"/>
        <v>3686755.3024000004</v>
      </c>
      <c r="AL1496" s="9">
        <f t="shared" si="562"/>
        <v>460609.40800000005</v>
      </c>
      <c r="AM1496" s="9">
        <f t="shared" si="563"/>
        <v>1151523.52</v>
      </c>
      <c r="AN1496" s="9">
        <f t="shared" si="564"/>
        <v>2106019.0156800002</v>
      </c>
      <c r="AO1496" s="9">
        <f t="shared" si="565"/>
        <v>5265047.5392000005</v>
      </c>
      <c r="AP1496" s="9">
        <f t="shared" si="566"/>
        <v>17977.867200000001</v>
      </c>
      <c r="AQ1496" s="9">
        <f t="shared" si="567"/>
        <v>44944.668000000005</v>
      </c>
      <c r="AR1496" s="9">
        <f t="shared" si="568"/>
        <v>0</v>
      </c>
      <c r="AS1496" s="9">
        <f t="shared" si="569"/>
        <v>0</v>
      </c>
      <c r="AT1496" s="9">
        <f t="shared" si="570"/>
        <v>0</v>
      </c>
      <c r="AU1496" s="9">
        <f t="shared" si="571"/>
        <v>0</v>
      </c>
      <c r="AV1496" s="9">
        <f t="shared" si="572"/>
        <v>41918.981200000002</v>
      </c>
      <c r="AW1496" s="9">
        <f t="shared" si="573"/>
        <v>83837.962400000004</v>
      </c>
      <c r="AX1496" s="9">
        <f t="shared" si="574"/>
        <v>0</v>
      </c>
      <c r="AY1496" s="10">
        <f t="shared" si="575"/>
        <v>0</v>
      </c>
    </row>
    <row r="1497" spans="1:51" ht="15" customHeight="1">
      <c r="A1497" s="87">
        <v>1491</v>
      </c>
      <c r="B1497" s="85" t="str">
        <f t="shared" si="552"/>
        <v>0604370056</v>
      </c>
      <c r="C1497" s="13" t="str">
        <f t="shared" si="553"/>
        <v>060437005611</v>
      </c>
      <c r="D1497" s="13" t="str">
        <f t="shared" si="554"/>
        <v>06043700561101</v>
      </c>
      <c r="E1497" s="14">
        <v>25400229</v>
      </c>
      <c r="F1497" s="14" t="s">
        <v>1472</v>
      </c>
      <c r="G1497" s="14" t="s">
        <v>3074</v>
      </c>
      <c r="H1497" s="14" t="s">
        <v>2619</v>
      </c>
      <c r="I1497" s="14" t="s">
        <v>1474</v>
      </c>
      <c r="J1497" s="14" t="s">
        <v>65</v>
      </c>
      <c r="K1497" s="15" t="s">
        <v>3075</v>
      </c>
      <c r="L1497" s="14" t="s">
        <v>27</v>
      </c>
      <c r="M1497" s="14">
        <v>1</v>
      </c>
      <c r="N1497" s="14" t="s">
        <v>27</v>
      </c>
      <c r="O1497" s="24">
        <f t="shared" si="555"/>
        <v>80</v>
      </c>
      <c r="P1497" s="24">
        <f t="shared" si="556"/>
        <v>198</v>
      </c>
      <c r="Q1497" s="24">
        <v>80</v>
      </c>
      <c r="R1497" s="16">
        <v>198</v>
      </c>
      <c r="S1497" s="69">
        <v>0</v>
      </c>
      <c r="T1497" s="70">
        <v>0</v>
      </c>
      <c r="U1497" s="24">
        <v>0</v>
      </c>
      <c r="V1497" s="24">
        <v>0</v>
      </c>
      <c r="W1497" s="69">
        <f t="shared" si="557"/>
        <v>0</v>
      </c>
      <c r="X1497" s="69">
        <f>VLOOKUP(D1497,'[1]Demanda Agregada Med. y MC'!$C$7:$O$3994,13,FALSE)</f>
        <v>0</v>
      </c>
      <c r="Y1497" s="24">
        <v>0</v>
      </c>
      <c r="Z1497" s="24">
        <v>0</v>
      </c>
      <c r="AA1497" s="24">
        <v>0</v>
      </c>
      <c r="AB1497" s="24">
        <v>0</v>
      </c>
      <c r="AC1497" s="24">
        <v>0</v>
      </c>
      <c r="AD1497" s="24">
        <v>0</v>
      </c>
      <c r="AE1497" s="26">
        <v>0</v>
      </c>
      <c r="AF1497" s="25">
        <v>0</v>
      </c>
      <c r="AG1497" s="22">
        <v>2.3000000000000003</v>
      </c>
      <c r="AH1497" s="20">
        <f t="shared" si="558"/>
        <v>184.00000000000003</v>
      </c>
      <c r="AI1497" s="9">
        <f t="shared" si="559"/>
        <v>455.40000000000003</v>
      </c>
      <c r="AJ1497" s="9">
        <f t="shared" si="560"/>
        <v>184.00000000000003</v>
      </c>
      <c r="AK1497" s="9">
        <f t="shared" si="561"/>
        <v>455.40000000000003</v>
      </c>
      <c r="AL1497" s="9">
        <f t="shared" si="562"/>
        <v>0</v>
      </c>
      <c r="AM1497" s="9">
        <f t="shared" si="563"/>
        <v>0</v>
      </c>
      <c r="AN1497" s="9">
        <f t="shared" si="564"/>
        <v>0</v>
      </c>
      <c r="AO1497" s="9">
        <f t="shared" si="565"/>
        <v>0</v>
      </c>
      <c r="AP1497" s="9">
        <f t="shared" si="566"/>
        <v>0</v>
      </c>
      <c r="AQ1497" s="9">
        <f t="shared" si="567"/>
        <v>0</v>
      </c>
      <c r="AR1497" s="9">
        <f t="shared" si="568"/>
        <v>0</v>
      </c>
      <c r="AS1497" s="9">
        <f t="shared" si="569"/>
        <v>0</v>
      </c>
      <c r="AT1497" s="9">
        <f t="shared" si="570"/>
        <v>0</v>
      </c>
      <c r="AU1497" s="9">
        <f t="shared" si="571"/>
        <v>0</v>
      </c>
      <c r="AV1497" s="9">
        <f t="shared" si="572"/>
        <v>0</v>
      </c>
      <c r="AW1497" s="9">
        <f t="shared" si="573"/>
        <v>0</v>
      </c>
      <c r="AX1497" s="9">
        <f t="shared" si="574"/>
        <v>0</v>
      </c>
      <c r="AY1497" s="10">
        <f t="shared" si="575"/>
        <v>0</v>
      </c>
    </row>
    <row r="1498" spans="1:51" ht="15" customHeight="1">
      <c r="A1498" s="87">
        <v>1492</v>
      </c>
      <c r="B1498" s="85" t="str">
        <f t="shared" si="552"/>
        <v>0604370064</v>
      </c>
      <c r="C1498" s="13" t="str">
        <f t="shared" si="553"/>
        <v>060437006411</v>
      </c>
      <c r="D1498" s="13" t="str">
        <f t="shared" si="554"/>
        <v>06043700641101</v>
      </c>
      <c r="E1498" s="14">
        <v>25400229</v>
      </c>
      <c r="F1498" s="14" t="s">
        <v>1472</v>
      </c>
      <c r="G1498" s="14" t="s">
        <v>3074</v>
      </c>
      <c r="H1498" s="14" t="s">
        <v>1622</v>
      </c>
      <c r="I1498" s="14" t="s">
        <v>1474</v>
      </c>
      <c r="J1498" s="14" t="s">
        <v>65</v>
      </c>
      <c r="K1498" s="15" t="s">
        <v>3076</v>
      </c>
      <c r="L1498" s="14" t="s">
        <v>27</v>
      </c>
      <c r="M1498" s="14">
        <v>1</v>
      </c>
      <c r="N1498" s="14" t="s">
        <v>27</v>
      </c>
      <c r="O1498" s="24">
        <f t="shared" si="555"/>
        <v>80</v>
      </c>
      <c r="P1498" s="24">
        <f t="shared" si="556"/>
        <v>198</v>
      </c>
      <c r="Q1498" s="24">
        <v>80</v>
      </c>
      <c r="R1498" s="16">
        <v>198</v>
      </c>
      <c r="S1498" s="69">
        <v>0</v>
      </c>
      <c r="T1498" s="70">
        <v>0</v>
      </c>
      <c r="U1498" s="24">
        <v>0</v>
      </c>
      <c r="V1498" s="24">
        <v>0</v>
      </c>
      <c r="W1498" s="69">
        <f t="shared" si="557"/>
        <v>0</v>
      </c>
      <c r="X1498" s="69">
        <f>VLOOKUP(D1498,'[1]Demanda Agregada Med. y MC'!$C$7:$O$3994,13,FALSE)</f>
        <v>0</v>
      </c>
      <c r="Y1498" s="24">
        <v>0</v>
      </c>
      <c r="Z1498" s="24">
        <v>0</v>
      </c>
      <c r="AA1498" s="24">
        <v>0</v>
      </c>
      <c r="AB1498" s="24">
        <v>0</v>
      </c>
      <c r="AC1498" s="24">
        <v>0</v>
      </c>
      <c r="AD1498" s="24">
        <v>0</v>
      </c>
      <c r="AE1498" s="26">
        <v>0</v>
      </c>
      <c r="AF1498" s="25">
        <v>0</v>
      </c>
      <c r="AG1498" s="22">
        <v>2.3000000000000003</v>
      </c>
      <c r="AH1498" s="20">
        <f t="shared" si="558"/>
        <v>184.00000000000003</v>
      </c>
      <c r="AI1498" s="9">
        <f t="shared" si="559"/>
        <v>455.40000000000003</v>
      </c>
      <c r="AJ1498" s="9">
        <f t="shared" si="560"/>
        <v>184.00000000000003</v>
      </c>
      <c r="AK1498" s="9">
        <f t="shared" si="561"/>
        <v>455.40000000000003</v>
      </c>
      <c r="AL1498" s="9">
        <f t="shared" si="562"/>
        <v>0</v>
      </c>
      <c r="AM1498" s="9">
        <f t="shared" si="563"/>
        <v>0</v>
      </c>
      <c r="AN1498" s="9">
        <f t="shared" si="564"/>
        <v>0</v>
      </c>
      <c r="AO1498" s="9">
        <f t="shared" si="565"/>
        <v>0</v>
      </c>
      <c r="AP1498" s="9">
        <f t="shared" si="566"/>
        <v>0</v>
      </c>
      <c r="AQ1498" s="9">
        <f t="shared" si="567"/>
        <v>0</v>
      </c>
      <c r="AR1498" s="9">
        <f t="shared" si="568"/>
        <v>0</v>
      </c>
      <c r="AS1498" s="9">
        <f t="shared" si="569"/>
        <v>0</v>
      </c>
      <c r="AT1498" s="9">
        <f t="shared" si="570"/>
        <v>0</v>
      </c>
      <c r="AU1498" s="9">
        <f t="shared" si="571"/>
        <v>0</v>
      </c>
      <c r="AV1498" s="9">
        <f t="shared" si="572"/>
        <v>0</v>
      </c>
      <c r="AW1498" s="9">
        <f t="shared" si="573"/>
        <v>0</v>
      </c>
      <c r="AX1498" s="9">
        <f t="shared" si="574"/>
        <v>0</v>
      </c>
      <c r="AY1498" s="10">
        <f t="shared" si="575"/>
        <v>0</v>
      </c>
    </row>
    <row r="1499" spans="1:51" ht="15" customHeight="1">
      <c r="A1499" s="87">
        <v>1493</v>
      </c>
      <c r="B1499" s="85" t="str">
        <f t="shared" si="552"/>
        <v>0604380022</v>
      </c>
      <c r="C1499" s="13" t="str">
        <f t="shared" si="553"/>
        <v>060438002200</v>
      </c>
      <c r="D1499" s="13" t="str">
        <f t="shared" si="554"/>
        <v>06043800220001</v>
      </c>
      <c r="E1499" s="14">
        <v>25400096</v>
      </c>
      <c r="F1499" s="14" t="s">
        <v>1472</v>
      </c>
      <c r="G1499" s="14" t="s">
        <v>3077</v>
      </c>
      <c r="H1499" s="14" t="s">
        <v>23</v>
      </c>
      <c r="I1499" s="14" t="s">
        <v>24</v>
      </c>
      <c r="J1499" s="14" t="s">
        <v>65</v>
      </c>
      <c r="K1499" s="15" t="s">
        <v>3078</v>
      </c>
      <c r="L1499" s="14" t="s">
        <v>26</v>
      </c>
      <c r="M1499" s="14">
        <v>5</v>
      </c>
      <c r="N1499" s="14" t="s">
        <v>27</v>
      </c>
      <c r="O1499" s="24">
        <f t="shared" si="555"/>
        <v>10</v>
      </c>
      <c r="P1499" s="24">
        <f t="shared" si="556"/>
        <v>24</v>
      </c>
      <c r="Q1499" s="24">
        <v>10</v>
      </c>
      <c r="R1499" s="16">
        <v>24</v>
      </c>
      <c r="S1499" s="69">
        <v>0</v>
      </c>
      <c r="T1499" s="70">
        <v>0</v>
      </c>
      <c r="U1499" s="24">
        <v>0</v>
      </c>
      <c r="V1499" s="24">
        <v>0</v>
      </c>
      <c r="W1499" s="69">
        <f t="shared" si="557"/>
        <v>0</v>
      </c>
      <c r="X1499" s="69">
        <f>VLOOKUP(D1499,'[1]Demanda Agregada Med. y MC'!$C$7:$O$3994,13,FALSE)</f>
        <v>0</v>
      </c>
      <c r="Y1499" s="24">
        <v>0</v>
      </c>
      <c r="Z1499" s="24">
        <v>0</v>
      </c>
      <c r="AA1499" s="24">
        <v>0</v>
      </c>
      <c r="AB1499" s="24">
        <v>0</v>
      </c>
      <c r="AC1499" s="24">
        <v>0</v>
      </c>
      <c r="AD1499" s="24">
        <v>0</v>
      </c>
      <c r="AE1499" s="26">
        <v>0</v>
      </c>
      <c r="AF1499" s="25">
        <v>0</v>
      </c>
      <c r="AG1499" s="22">
        <v>2576</v>
      </c>
      <c r="AH1499" s="20">
        <f t="shared" si="558"/>
        <v>25760</v>
      </c>
      <c r="AI1499" s="9">
        <f t="shared" si="559"/>
        <v>61824</v>
      </c>
      <c r="AJ1499" s="9">
        <f t="shared" si="560"/>
        <v>25760</v>
      </c>
      <c r="AK1499" s="9">
        <f t="shared" si="561"/>
        <v>61824</v>
      </c>
      <c r="AL1499" s="9">
        <f t="shared" si="562"/>
        <v>0</v>
      </c>
      <c r="AM1499" s="9">
        <f t="shared" si="563"/>
        <v>0</v>
      </c>
      <c r="AN1499" s="9">
        <f t="shared" si="564"/>
        <v>0</v>
      </c>
      <c r="AO1499" s="9">
        <f t="shared" si="565"/>
        <v>0</v>
      </c>
      <c r="AP1499" s="9">
        <f t="shared" si="566"/>
        <v>0</v>
      </c>
      <c r="AQ1499" s="9">
        <f t="shared" si="567"/>
        <v>0</v>
      </c>
      <c r="AR1499" s="9">
        <f t="shared" si="568"/>
        <v>0</v>
      </c>
      <c r="AS1499" s="9">
        <f t="shared" si="569"/>
        <v>0</v>
      </c>
      <c r="AT1499" s="9">
        <f t="shared" si="570"/>
        <v>0</v>
      </c>
      <c r="AU1499" s="9">
        <f t="shared" si="571"/>
        <v>0</v>
      </c>
      <c r="AV1499" s="9">
        <f t="shared" si="572"/>
        <v>0</v>
      </c>
      <c r="AW1499" s="9">
        <f t="shared" si="573"/>
        <v>0</v>
      </c>
      <c r="AX1499" s="9">
        <f t="shared" si="574"/>
        <v>0</v>
      </c>
      <c r="AY1499" s="10">
        <f t="shared" si="575"/>
        <v>0</v>
      </c>
    </row>
    <row r="1500" spans="1:51" ht="15" customHeight="1">
      <c r="A1500" s="87">
        <v>1494</v>
      </c>
      <c r="B1500" s="85" t="str">
        <f t="shared" si="552"/>
        <v>0604390039</v>
      </c>
      <c r="C1500" s="13" t="str">
        <f t="shared" si="553"/>
        <v>060439003913</v>
      </c>
      <c r="D1500" s="13" t="str">
        <f t="shared" si="554"/>
        <v>06043900391301</v>
      </c>
      <c r="E1500" s="14">
        <v>25400232</v>
      </c>
      <c r="F1500" s="14" t="s">
        <v>1472</v>
      </c>
      <c r="G1500" s="14" t="s">
        <v>3079</v>
      </c>
      <c r="H1500" s="14" t="s">
        <v>1626</v>
      </c>
      <c r="I1500" s="14" t="s">
        <v>1477</v>
      </c>
      <c r="J1500" s="14" t="s">
        <v>65</v>
      </c>
      <c r="K1500" s="15" t="s">
        <v>3080</v>
      </c>
      <c r="L1500" s="14" t="s">
        <v>27</v>
      </c>
      <c r="M1500" s="14">
        <v>1</v>
      </c>
      <c r="N1500" s="14" t="s">
        <v>27</v>
      </c>
      <c r="O1500" s="24">
        <f t="shared" si="555"/>
        <v>2227317.8000000003</v>
      </c>
      <c r="P1500" s="24">
        <f t="shared" si="556"/>
        <v>5568136</v>
      </c>
      <c r="Q1500" s="24">
        <v>1583779</v>
      </c>
      <c r="R1500" s="16">
        <v>3959447</v>
      </c>
      <c r="S1500" s="69">
        <v>336000</v>
      </c>
      <c r="T1500" s="70">
        <v>840000</v>
      </c>
      <c r="U1500" s="24">
        <v>284361.60000000003</v>
      </c>
      <c r="V1500" s="24">
        <v>710904</v>
      </c>
      <c r="W1500" s="69">
        <f t="shared" si="557"/>
        <v>22861.200000000001</v>
      </c>
      <c r="X1500" s="69">
        <f>VLOOKUP(D1500,'[1]Demanda Agregada Med. y MC'!$C$7:$O$3994,13,FALSE)</f>
        <v>57153</v>
      </c>
      <c r="Y1500" s="24">
        <v>0</v>
      </c>
      <c r="Z1500" s="24">
        <v>0</v>
      </c>
      <c r="AA1500" s="24">
        <v>0</v>
      </c>
      <c r="AB1500" s="24">
        <v>0</v>
      </c>
      <c r="AC1500" s="24">
        <v>316</v>
      </c>
      <c r="AD1500" s="24">
        <v>632</v>
      </c>
      <c r="AE1500" s="26">
        <v>0</v>
      </c>
      <c r="AF1500" s="25">
        <v>0</v>
      </c>
      <c r="AG1500" s="22">
        <v>0.37719999999999998</v>
      </c>
      <c r="AH1500" s="20">
        <f t="shared" si="558"/>
        <v>840144.27416000003</v>
      </c>
      <c r="AI1500" s="9">
        <f t="shared" si="559"/>
        <v>2100300.8991999999</v>
      </c>
      <c r="AJ1500" s="9">
        <f t="shared" si="560"/>
        <v>597401.4388</v>
      </c>
      <c r="AK1500" s="9">
        <f t="shared" si="561"/>
        <v>1493503.4083999998</v>
      </c>
      <c r="AL1500" s="9">
        <f t="shared" si="562"/>
        <v>126739.2</v>
      </c>
      <c r="AM1500" s="9">
        <f t="shared" si="563"/>
        <v>316848</v>
      </c>
      <c r="AN1500" s="9">
        <f t="shared" si="564"/>
        <v>107261.19552000001</v>
      </c>
      <c r="AO1500" s="9">
        <f t="shared" si="565"/>
        <v>268152.98879999999</v>
      </c>
      <c r="AP1500" s="9">
        <f t="shared" si="566"/>
        <v>8623.244639999999</v>
      </c>
      <c r="AQ1500" s="9">
        <f t="shared" si="567"/>
        <v>21558.1116</v>
      </c>
      <c r="AR1500" s="9">
        <f t="shared" si="568"/>
        <v>0</v>
      </c>
      <c r="AS1500" s="9">
        <f t="shared" si="569"/>
        <v>0</v>
      </c>
      <c r="AT1500" s="9">
        <f t="shared" si="570"/>
        <v>0</v>
      </c>
      <c r="AU1500" s="9">
        <f t="shared" si="571"/>
        <v>0</v>
      </c>
      <c r="AV1500" s="9">
        <f t="shared" si="572"/>
        <v>119.1952</v>
      </c>
      <c r="AW1500" s="9">
        <f t="shared" si="573"/>
        <v>238.3904</v>
      </c>
      <c r="AX1500" s="9">
        <f t="shared" si="574"/>
        <v>0</v>
      </c>
      <c r="AY1500" s="10">
        <f t="shared" si="575"/>
        <v>0</v>
      </c>
    </row>
    <row r="1501" spans="1:51" ht="15" customHeight="1">
      <c r="A1501" s="87">
        <v>1495</v>
      </c>
      <c r="B1501" s="85" t="str">
        <f t="shared" si="552"/>
        <v>0604390054</v>
      </c>
      <c r="C1501" s="13" t="str">
        <f t="shared" si="553"/>
        <v>060439005413</v>
      </c>
      <c r="D1501" s="13" t="str">
        <f t="shared" si="554"/>
        <v>06043900541301</v>
      </c>
      <c r="E1501" s="14">
        <v>25400232</v>
      </c>
      <c r="F1501" s="14" t="s">
        <v>1472</v>
      </c>
      <c r="G1501" s="14" t="s">
        <v>3079</v>
      </c>
      <c r="H1501" s="14" t="s">
        <v>1628</v>
      </c>
      <c r="I1501" s="14" t="s">
        <v>1477</v>
      </c>
      <c r="J1501" s="14" t="s">
        <v>65</v>
      </c>
      <c r="K1501" s="15" t="s">
        <v>3081</v>
      </c>
      <c r="L1501" s="14" t="s">
        <v>27</v>
      </c>
      <c r="M1501" s="14">
        <v>1</v>
      </c>
      <c r="N1501" s="14" t="s">
        <v>27</v>
      </c>
      <c r="O1501" s="24">
        <f t="shared" si="555"/>
        <v>3164637.8</v>
      </c>
      <c r="P1501" s="24">
        <f t="shared" si="556"/>
        <v>7911586</v>
      </c>
      <c r="Q1501" s="24">
        <v>2327746</v>
      </c>
      <c r="R1501" s="16">
        <v>5819364</v>
      </c>
      <c r="S1501" s="69">
        <v>672000</v>
      </c>
      <c r="T1501" s="70">
        <v>1680000</v>
      </c>
      <c r="U1501" s="24">
        <v>109556</v>
      </c>
      <c r="V1501" s="24">
        <v>273890</v>
      </c>
      <c r="W1501" s="69">
        <f t="shared" si="557"/>
        <v>53920.800000000003</v>
      </c>
      <c r="X1501" s="69">
        <f>VLOOKUP(D1501,'[1]Demanda Agregada Med. y MC'!$C$7:$O$3994,13,FALSE)</f>
        <v>134802</v>
      </c>
      <c r="Y1501" s="24">
        <v>1400</v>
      </c>
      <c r="Z1501" s="24">
        <v>3500</v>
      </c>
      <c r="AA1501" s="24">
        <v>0</v>
      </c>
      <c r="AB1501" s="24">
        <v>0</v>
      </c>
      <c r="AC1501" s="24">
        <v>15</v>
      </c>
      <c r="AD1501" s="24">
        <v>30</v>
      </c>
      <c r="AE1501" s="26">
        <v>0</v>
      </c>
      <c r="AF1501" s="25">
        <v>0</v>
      </c>
      <c r="AG1501" s="22">
        <v>0.25760000000000005</v>
      </c>
      <c r="AH1501" s="20">
        <f t="shared" si="558"/>
        <v>815210.69728000008</v>
      </c>
      <c r="AI1501" s="9">
        <f t="shared" si="559"/>
        <v>2038024.5536000005</v>
      </c>
      <c r="AJ1501" s="9">
        <f t="shared" si="560"/>
        <v>599627.36960000009</v>
      </c>
      <c r="AK1501" s="9">
        <f t="shared" si="561"/>
        <v>1499068.1664000002</v>
      </c>
      <c r="AL1501" s="9">
        <f t="shared" si="562"/>
        <v>173107.20000000004</v>
      </c>
      <c r="AM1501" s="9">
        <f t="shared" si="563"/>
        <v>432768.00000000006</v>
      </c>
      <c r="AN1501" s="9">
        <f t="shared" si="564"/>
        <v>28221.625600000007</v>
      </c>
      <c r="AO1501" s="9">
        <f t="shared" si="565"/>
        <v>70554.064000000013</v>
      </c>
      <c r="AP1501" s="9">
        <f t="shared" si="566"/>
        <v>13889.998080000003</v>
      </c>
      <c r="AQ1501" s="9">
        <f t="shared" si="567"/>
        <v>34724.995200000005</v>
      </c>
      <c r="AR1501" s="9">
        <f t="shared" si="568"/>
        <v>360.6400000000001</v>
      </c>
      <c r="AS1501" s="9">
        <f t="shared" si="569"/>
        <v>901.60000000000014</v>
      </c>
      <c r="AT1501" s="9">
        <f t="shared" si="570"/>
        <v>0</v>
      </c>
      <c r="AU1501" s="9">
        <f t="shared" si="571"/>
        <v>0</v>
      </c>
      <c r="AV1501" s="9">
        <f t="shared" si="572"/>
        <v>3.8640000000000008</v>
      </c>
      <c r="AW1501" s="9">
        <f t="shared" si="573"/>
        <v>7.7280000000000015</v>
      </c>
      <c r="AX1501" s="9">
        <f t="shared" si="574"/>
        <v>0</v>
      </c>
      <c r="AY1501" s="10">
        <f t="shared" si="575"/>
        <v>0</v>
      </c>
    </row>
    <row r="1502" spans="1:51" ht="15" customHeight="1">
      <c r="A1502" s="87">
        <v>1496</v>
      </c>
      <c r="B1502" s="85" t="str">
        <f t="shared" si="552"/>
        <v>0604390062</v>
      </c>
      <c r="C1502" s="13" t="str">
        <f t="shared" si="553"/>
        <v>060439006201</v>
      </c>
      <c r="D1502" s="13" t="str">
        <f t="shared" si="554"/>
        <v>06043900620101</v>
      </c>
      <c r="E1502" s="14"/>
      <c r="F1502" s="14" t="s">
        <v>1472</v>
      </c>
      <c r="G1502" s="14" t="s">
        <v>3079</v>
      </c>
      <c r="H1502" s="14" t="s">
        <v>1630</v>
      </c>
      <c r="I1502" s="14" t="s">
        <v>65</v>
      </c>
      <c r="J1502" s="14" t="s">
        <v>65</v>
      </c>
      <c r="K1502" s="15" t="s">
        <v>3082</v>
      </c>
      <c r="L1502" s="14" t="s">
        <v>27</v>
      </c>
      <c r="M1502" s="14">
        <v>1</v>
      </c>
      <c r="N1502" s="14" t="s">
        <v>27</v>
      </c>
      <c r="O1502" s="24">
        <f t="shared" si="555"/>
        <v>228</v>
      </c>
      <c r="P1502" s="24">
        <f t="shared" si="556"/>
        <v>569</v>
      </c>
      <c r="Q1502" s="24">
        <v>208</v>
      </c>
      <c r="R1502" s="16">
        <v>519</v>
      </c>
      <c r="S1502" s="69">
        <v>0</v>
      </c>
      <c r="T1502" s="70">
        <v>0</v>
      </c>
      <c r="U1502" s="24">
        <v>20</v>
      </c>
      <c r="V1502" s="24">
        <v>50</v>
      </c>
      <c r="W1502" s="69">
        <f t="shared" si="557"/>
        <v>0</v>
      </c>
      <c r="X1502" s="69">
        <f>VLOOKUP(D1502,'[1]Demanda Agregada Med. y MC'!$C$7:$O$3994,13,FALSE)</f>
        <v>0</v>
      </c>
      <c r="Y1502" s="24">
        <v>0</v>
      </c>
      <c r="Z1502" s="24">
        <v>0</v>
      </c>
      <c r="AA1502" s="24">
        <v>0</v>
      </c>
      <c r="AB1502" s="24">
        <v>0</v>
      </c>
      <c r="AC1502" s="24">
        <v>0</v>
      </c>
      <c r="AD1502" s="24">
        <v>0</v>
      </c>
      <c r="AE1502" s="26">
        <v>0</v>
      </c>
      <c r="AF1502" s="25">
        <v>0</v>
      </c>
      <c r="AG1502" s="22">
        <v>598</v>
      </c>
      <c r="AH1502" s="20">
        <f t="shared" si="558"/>
        <v>136344</v>
      </c>
      <c r="AI1502" s="9">
        <f t="shared" si="559"/>
        <v>340262</v>
      </c>
      <c r="AJ1502" s="9">
        <f t="shared" si="560"/>
        <v>124384</v>
      </c>
      <c r="AK1502" s="9">
        <f t="shared" si="561"/>
        <v>310362</v>
      </c>
      <c r="AL1502" s="9">
        <f t="shared" si="562"/>
        <v>0</v>
      </c>
      <c r="AM1502" s="9">
        <f t="shared" si="563"/>
        <v>0</v>
      </c>
      <c r="AN1502" s="9">
        <f t="shared" si="564"/>
        <v>11960</v>
      </c>
      <c r="AO1502" s="9">
        <f t="shared" si="565"/>
        <v>29900</v>
      </c>
      <c r="AP1502" s="9">
        <f t="shared" si="566"/>
        <v>0</v>
      </c>
      <c r="AQ1502" s="9">
        <f t="shared" si="567"/>
        <v>0</v>
      </c>
      <c r="AR1502" s="9">
        <f t="shared" si="568"/>
        <v>0</v>
      </c>
      <c r="AS1502" s="9">
        <f t="shared" si="569"/>
        <v>0</v>
      </c>
      <c r="AT1502" s="9">
        <f t="shared" si="570"/>
        <v>0</v>
      </c>
      <c r="AU1502" s="9">
        <f t="shared" si="571"/>
        <v>0</v>
      </c>
      <c r="AV1502" s="9">
        <f t="shared" si="572"/>
        <v>0</v>
      </c>
      <c r="AW1502" s="9">
        <f t="shared" si="573"/>
        <v>0</v>
      </c>
      <c r="AX1502" s="9">
        <f t="shared" si="574"/>
        <v>0</v>
      </c>
      <c r="AY1502" s="10">
        <f t="shared" si="575"/>
        <v>0</v>
      </c>
    </row>
    <row r="1503" spans="1:51" ht="15" customHeight="1">
      <c r="A1503" s="87">
        <v>1497</v>
      </c>
      <c r="B1503" s="85" t="str">
        <f t="shared" si="552"/>
        <v>0604390070</v>
      </c>
      <c r="C1503" s="13" t="str">
        <f t="shared" si="553"/>
        <v>060439007000</v>
      </c>
      <c r="D1503" s="13" t="str">
        <f t="shared" si="554"/>
        <v>06043900700001</v>
      </c>
      <c r="E1503" s="14">
        <v>25400232</v>
      </c>
      <c r="F1503" s="14" t="s">
        <v>1472</v>
      </c>
      <c r="G1503" s="14" t="s">
        <v>3079</v>
      </c>
      <c r="H1503" s="14" t="s">
        <v>1862</v>
      </c>
      <c r="I1503" s="14" t="s">
        <v>24</v>
      </c>
      <c r="J1503" s="14" t="s">
        <v>65</v>
      </c>
      <c r="K1503" s="15" t="s">
        <v>3083</v>
      </c>
      <c r="L1503" s="14" t="s">
        <v>27</v>
      </c>
      <c r="M1503" s="14">
        <v>1</v>
      </c>
      <c r="N1503" s="14" t="s">
        <v>27</v>
      </c>
      <c r="O1503" s="24">
        <f t="shared" si="555"/>
        <v>624194.80000000005</v>
      </c>
      <c r="P1503" s="24">
        <f t="shared" si="556"/>
        <v>1560487</v>
      </c>
      <c r="Q1503" s="24">
        <v>5354</v>
      </c>
      <c r="R1503" s="16">
        <v>13385</v>
      </c>
      <c r="S1503" s="69">
        <v>0</v>
      </c>
      <c r="T1503" s="70">
        <v>0</v>
      </c>
      <c r="U1503" s="24">
        <v>605116</v>
      </c>
      <c r="V1503" s="24">
        <v>1512790</v>
      </c>
      <c r="W1503" s="69">
        <f t="shared" si="557"/>
        <v>11524.800000000001</v>
      </c>
      <c r="X1503" s="69">
        <f>VLOOKUP(D1503,'[1]Demanda Agregada Med. y MC'!$C$7:$O$3994,13,FALSE)</f>
        <v>28812</v>
      </c>
      <c r="Y1503" s="24">
        <v>2200</v>
      </c>
      <c r="Z1503" s="24">
        <v>5500</v>
      </c>
      <c r="AA1503" s="24">
        <v>0</v>
      </c>
      <c r="AB1503" s="24">
        <v>0</v>
      </c>
      <c r="AC1503" s="24">
        <v>0</v>
      </c>
      <c r="AD1503" s="24">
        <v>0</v>
      </c>
      <c r="AE1503" s="26">
        <v>0</v>
      </c>
      <c r="AF1503" s="25">
        <v>0</v>
      </c>
      <c r="AG1503" s="22">
        <v>0.27820800000000001</v>
      </c>
      <c r="AH1503" s="20">
        <f t="shared" si="558"/>
        <v>173655.98691840001</v>
      </c>
      <c r="AI1503" s="9">
        <f t="shared" si="559"/>
        <v>434139.96729599999</v>
      </c>
      <c r="AJ1503" s="9">
        <f t="shared" si="560"/>
        <v>1489.5256320000001</v>
      </c>
      <c r="AK1503" s="9">
        <f t="shared" si="561"/>
        <v>3723.8140800000001</v>
      </c>
      <c r="AL1503" s="9">
        <f t="shared" si="562"/>
        <v>0</v>
      </c>
      <c r="AM1503" s="9">
        <f t="shared" si="563"/>
        <v>0</v>
      </c>
      <c r="AN1503" s="9">
        <f t="shared" si="564"/>
        <v>168348.11212800001</v>
      </c>
      <c r="AO1503" s="9">
        <f t="shared" si="565"/>
        <v>420870.28032000002</v>
      </c>
      <c r="AP1503" s="9">
        <f t="shared" si="566"/>
        <v>3206.2915584000002</v>
      </c>
      <c r="AQ1503" s="9">
        <f t="shared" si="567"/>
        <v>8015.7288960000005</v>
      </c>
      <c r="AR1503" s="9">
        <f t="shared" si="568"/>
        <v>612.05759999999998</v>
      </c>
      <c r="AS1503" s="9">
        <f t="shared" si="569"/>
        <v>1530.144</v>
      </c>
      <c r="AT1503" s="9">
        <f t="shared" si="570"/>
        <v>0</v>
      </c>
      <c r="AU1503" s="9">
        <f t="shared" si="571"/>
        <v>0</v>
      </c>
      <c r="AV1503" s="9">
        <f t="shared" si="572"/>
        <v>0</v>
      </c>
      <c r="AW1503" s="9">
        <f t="shared" si="573"/>
        <v>0</v>
      </c>
      <c r="AX1503" s="9">
        <f t="shared" si="574"/>
        <v>0</v>
      </c>
      <c r="AY1503" s="10">
        <f t="shared" si="575"/>
        <v>0</v>
      </c>
    </row>
    <row r="1504" spans="1:51" ht="15" customHeight="1">
      <c r="A1504" s="87">
        <v>1498</v>
      </c>
      <c r="B1504" s="85" t="str">
        <f t="shared" si="552"/>
        <v>0604390088</v>
      </c>
      <c r="C1504" s="13" t="str">
        <f t="shared" si="553"/>
        <v>060439008800</v>
      </c>
      <c r="D1504" s="13" t="str">
        <f t="shared" si="554"/>
        <v>06043900880001</v>
      </c>
      <c r="E1504" s="14">
        <v>25400232</v>
      </c>
      <c r="F1504" s="14" t="s">
        <v>1472</v>
      </c>
      <c r="G1504" s="14" t="s">
        <v>3079</v>
      </c>
      <c r="H1504" s="14" t="s">
        <v>1864</v>
      </c>
      <c r="I1504" s="14" t="s">
        <v>24</v>
      </c>
      <c r="J1504" s="14" t="s">
        <v>65</v>
      </c>
      <c r="K1504" s="15" t="s">
        <v>3084</v>
      </c>
      <c r="L1504" s="14" t="s">
        <v>27</v>
      </c>
      <c r="M1504" s="14">
        <v>1</v>
      </c>
      <c r="N1504" s="14" t="s">
        <v>27</v>
      </c>
      <c r="O1504" s="24">
        <f t="shared" si="555"/>
        <v>69137.600000000006</v>
      </c>
      <c r="P1504" s="24">
        <f t="shared" si="556"/>
        <v>172842</v>
      </c>
      <c r="Q1504" s="24">
        <v>420</v>
      </c>
      <c r="R1504" s="16">
        <v>1048</v>
      </c>
      <c r="S1504" s="69">
        <v>0</v>
      </c>
      <c r="T1504" s="70">
        <v>0</v>
      </c>
      <c r="U1504" s="24">
        <v>66397.600000000006</v>
      </c>
      <c r="V1504" s="24">
        <v>165994</v>
      </c>
      <c r="W1504" s="69">
        <f t="shared" si="557"/>
        <v>400</v>
      </c>
      <c r="X1504" s="69">
        <f>VLOOKUP(D1504,'[1]Demanda Agregada Med. y MC'!$C$7:$O$3994,13,FALSE)</f>
        <v>1000</v>
      </c>
      <c r="Y1504" s="24">
        <v>1920</v>
      </c>
      <c r="Z1504" s="24">
        <v>4800</v>
      </c>
      <c r="AA1504" s="24">
        <v>0</v>
      </c>
      <c r="AB1504" s="24">
        <v>0</v>
      </c>
      <c r="AC1504" s="24">
        <v>0</v>
      </c>
      <c r="AD1504" s="24">
        <v>0</v>
      </c>
      <c r="AE1504" s="26">
        <v>0</v>
      </c>
      <c r="AF1504" s="25">
        <v>0</v>
      </c>
      <c r="AG1504" s="22">
        <v>0.27820800000000001</v>
      </c>
      <c r="AH1504" s="20">
        <f t="shared" si="558"/>
        <v>19234.633420800001</v>
      </c>
      <c r="AI1504" s="9">
        <f t="shared" si="559"/>
        <v>48086.027136000004</v>
      </c>
      <c r="AJ1504" s="9">
        <f t="shared" si="560"/>
        <v>116.84736000000001</v>
      </c>
      <c r="AK1504" s="9">
        <f t="shared" si="561"/>
        <v>291.561984</v>
      </c>
      <c r="AL1504" s="9">
        <f t="shared" si="562"/>
        <v>0</v>
      </c>
      <c r="AM1504" s="9">
        <f t="shared" si="563"/>
        <v>0</v>
      </c>
      <c r="AN1504" s="9">
        <f t="shared" si="564"/>
        <v>18472.343500800001</v>
      </c>
      <c r="AO1504" s="9">
        <f t="shared" si="565"/>
        <v>46180.858752</v>
      </c>
      <c r="AP1504" s="9">
        <f t="shared" si="566"/>
        <v>111.28320000000001</v>
      </c>
      <c r="AQ1504" s="9">
        <f t="shared" si="567"/>
        <v>278.20800000000003</v>
      </c>
      <c r="AR1504" s="9">
        <f t="shared" si="568"/>
        <v>534.15935999999999</v>
      </c>
      <c r="AS1504" s="9">
        <f t="shared" si="569"/>
        <v>1335.3984</v>
      </c>
      <c r="AT1504" s="9">
        <f t="shared" si="570"/>
        <v>0</v>
      </c>
      <c r="AU1504" s="9">
        <f t="shared" si="571"/>
        <v>0</v>
      </c>
      <c r="AV1504" s="9">
        <f t="shared" si="572"/>
        <v>0</v>
      </c>
      <c r="AW1504" s="9">
        <f t="shared" si="573"/>
        <v>0</v>
      </c>
      <c r="AX1504" s="9">
        <f t="shared" si="574"/>
        <v>0</v>
      </c>
      <c r="AY1504" s="10">
        <f t="shared" si="575"/>
        <v>0</v>
      </c>
    </row>
    <row r="1505" spans="1:51" ht="15" customHeight="1">
      <c r="A1505" s="87">
        <v>1499</v>
      </c>
      <c r="B1505" s="85" t="str">
        <f t="shared" si="552"/>
        <v>0604460048</v>
      </c>
      <c r="C1505" s="13" t="str">
        <f t="shared" si="553"/>
        <v>060446004803</v>
      </c>
      <c r="D1505" s="13" t="str">
        <f t="shared" si="554"/>
        <v>06044600480301</v>
      </c>
      <c r="E1505" s="14">
        <v>25400236</v>
      </c>
      <c r="F1505" s="14" t="s">
        <v>1472</v>
      </c>
      <c r="G1505" s="14" t="s">
        <v>3085</v>
      </c>
      <c r="H1505" s="14" t="s">
        <v>1853</v>
      </c>
      <c r="I1505" s="14" t="s">
        <v>142</v>
      </c>
      <c r="J1505" s="14" t="s">
        <v>65</v>
      </c>
      <c r="K1505" s="15" t="s">
        <v>3086</v>
      </c>
      <c r="L1505" s="14" t="s">
        <v>27</v>
      </c>
      <c r="M1505" s="14">
        <v>1</v>
      </c>
      <c r="N1505" s="14" t="s">
        <v>27</v>
      </c>
      <c r="O1505" s="24">
        <f t="shared" si="555"/>
        <v>2</v>
      </c>
      <c r="P1505" s="24">
        <f t="shared" si="556"/>
        <v>4</v>
      </c>
      <c r="Q1505" s="24">
        <v>2</v>
      </c>
      <c r="R1505" s="16">
        <v>4</v>
      </c>
      <c r="S1505" s="69">
        <v>0</v>
      </c>
      <c r="T1505" s="70">
        <v>0</v>
      </c>
      <c r="U1505" s="24">
        <v>0</v>
      </c>
      <c r="V1505" s="24">
        <v>0</v>
      </c>
      <c r="W1505" s="69">
        <f t="shared" si="557"/>
        <v>0</v>
      </c>
      <c r="X1505" s="69">
        <f>VLOOKUP(D1505,'[1]Demanda Agregada Med. y MC'!$C$7:$O$3994,13,FALSE)</f>
        <v>0</v>
      </c>
      <c r="Y1505" s="24">
        <v>0</v>
      </c>
      <c r="Z1505" s="24">
        <v>0</v>
      </c>
      <c r="AA1505" s="24">
        <v>0</v>
      </c>
      <c r="AB1505" s="24">
        <v>0</v>
      </c>
      <c r="AC1505" s="24">
        <v>0</v>
      </c>
      <c r="AD1505" s="24">
        <v>0</v>
      </c>
      <c r="AE1505" s="26">
        <v>0</v>
      </c>
      <c r="AF1505" s="25">
        <v>0</v>
      </c>
      <c r="AG1505" s="22">
        <v>6767.4279999999999</v>
      </c>
      <c r="AH1505" s="20">
        <f t="shared" si="558"/>
        <v>13534.856</v>
      </c>
      <c r="AI1505" s="9">
        <f t="shared" si="559"/>
        <v>27069.712</v>
      </c>
      <c r="AJ1505" s="9">
        <f t="shared" si="560"/>
        <v>13534.856</v>
      </c>
      <c r="AK1505" s="9">
        <f t="shared" si="561"/>
        <v>27069.712</v>
      </c>
      <c r="AL1505" s="9">
        <f t="shared" si="562"/>
        <v>0</v>
      </c>
      <c r="AM1505" s="9">
        <f t="shared" si="563"/>
        <v>0</v>
      </c>
      <c r="AN1505" s="9">
        <f t="shared" si="564"/>
        <v>0</v>
      </c>
      <c r="AO1505" s="9">
        <f t="shared" si="565"/>
        <v>0</v>
      </c>
      <c r="AP1505" s="9">
        <f t="shared" si="566"/>
        <v>0</v>
      </c>
      <c r="AQ1505" s="9">
        <f t="shared" si="567"/>
        <v>0</v>
      </c>
      <c r="AR1505" s="9">
        <f t="shared" si="568"/>
        <v>0</v>
      </c>
      <c r="AS1505" s="9">
        <f t="shared" si="569"/>
        <v>0</v>
      </c>
      <c r="AT1505" s="9">
        <f t="shared" si="570"/>
        <v>0</v>
      </c>
      <c r="AU1505" s="9">
        <f t="shared" si="571"/>
        <v>0</v>
      </c>
      <c r="AV1505" s="9">
        <f t="shared" si="572"/>
        <v>0</v>
      </c>
      <c r="AW1505" s="9">
        <f t="shared" si="573"/>
        <v>0</v>
      </c>
      <c r="AX1505" s="9">
        <f t="shared" si="574"/>
        <v>0</v>
      </c>
      <c r="AY1505" s="10">
        <f t="shared" si="575"/>
        <v>0</v>
      </c>
    </row>
    <row r="1506" spans="1:51" ht="15" customHeight="1">
      <c r="A1506" s="87">
        <v>1500</v>
      </c>
      <c r="B1506" s="85" t="str">
        <f t="shared" si="552"/>
        <v>0604460089</v>
      </c>
      <c r="C1506" s="13" t="str">
        <f t="shared" si="553"/>
        <v>060446008902</v>
      </c>
      <c r="D1506" s="13" t="str">
        <f t="shared" si="554"/>
        <v>06044600890201</v>
      </c>
      <c r="E1506" s="14">
        <v>25400236</v>
      </c>
      <c r="F1506" s="14" t="s">
        <v>1472</v>
      </c>
      <c r="G1506" s="14" t="s">
        <v>3085</v>
      </c>
      <c r="H1506" s="14" t="s">
        <v>3087</v>
      </c>
      <c r="I1506" s="14" t="s">
        <v>56</v>
      </c>
      <c r="J1506" s="14" t="s">
        <v>65</v>
      </c>
      <c r="K1506" s="15" t="s">
        <v>3088</v>
      </c>
      <c r="L1506" s="14" t="s">
        <v>27</v>
      </c>
      <c r="M1506" s="14">
        <v>1</v>
      </c>
      <c r="N1506" s="14" t="s">
        <v>27</v>
      </c>
      <c r="O1506" s="24">
        <f t="shared" si="555"/>
        <v>6</v>
      </c>
      <c r="P1506" s="24">
        <f t="shared" si="556"/>
        <v>13</v>
      </c>
      <c r="Q1506" s="24">
        <v>6</v>
      </c>
      <c r="R1506" s="16">
        <v>13</v>
      </c>
      <c r="S1506" s="69">
        <v>0</v>
      </c>
      <c r="T1506" s="70">
        <v>0</v>
      </c>
      <c r="U1506" s="24">
        <v>0</v>
      </c>
      <c r="V1506" s="24">
        <v>0</v>
      </c>
      <c r="W1506" s="69">
        <f t="shared" si="557"/>
        <v>0</v>
      </c>
      <c r="X1506" s="69">
        <f>VLOOKUP(D1506,'[1]Demanda Agregada Med. y MC'!$C$7:$O$3994,13,FALSE)</f>
        <v>0</v>
      </c>
      <c r="Y1506" s="24">
        <v>0</v>
      </c>
      <c r="Z1506" s="24">
        <v>0</v>
      </c>
      <c r="AA1506" s="24">
        <v>0</v>
      </c>
      <c r="AB1506" s="24">
        <v>0</v>
      </c>
      <c r="AC1506" s="24">
        <v>0</v>
      </c>
      <c r="AD1506" s="24">
        <v>0</v>
      </c>
      <c r="AE1506" s="26">
        <v>0</v>
      </c>
      <c r="AF1506" s="25">
        <v>0</v>
      </c>
      <c r="AG1506" s="22">
        <v>6767.4279999999999</v>
      </c>
      <c r="AH1506" s="20">
        <f t="shared" si="558"/>
        <v>40604.567999999999</v>
      </c>
      <c r="AI1506" s="9">
        <f t="shared" si="559"/>
        <v>87976.563999999998</v>
      </c>
      <c r="AJ1506" s="9">
        <f t="shared" si="560"/>
        <v>40604.567999999999</v>
      </c>
      <c r="AK1506" s="9">
        <f t="shared" si="561"/>
        <v>87976.563999999998</v>
      </c>
      <c r="AL1506" s="9">
        <f t="shared" si="562"/>
        <v>0</v>
      </c>
      <c r="AM1506" s="9">
        <f t="shared" si="563"/>
        <v>0</v>
      </c>
      <c r="AN1506" s="9">
        <f t="shared" si="564"/>
        <v>0</v>
      </c>
      <c r="AO1506" s="9">
        <f t="shared" si="565"/>
        <v>0</v>
      </c>
      <c r="AP1506" s="9">
        <f t="shared" si="566"/>
        <v>0</v>
      </c>
      <c r="AQ1506" s="9">
        <f t="shared" si="567"/>
        <v>0</v>
      </c>
      <c r="AR1506" s="9">
        <f t="shared" si="568"/>
        <v>0</v>
      </c>
      <c r="AS1506" s="9">
        <f t="shared" si="569"/>
        <v>0</v>
      </c>
      <c r="AT1506" s="9">
        <f t="shared" si="570"/>
        <v>0</v>
      </c>
      <c r="AU1506" s="9">
        <f t="shared" si="571"/>
        <v>0</v>
      </c>
      <c r="AV1506" s="9">
        <f t="shared" si="572"/>
        <v>0</v>
      </c>
      <c r="AW1506" s="9">
        <f t="shared" si="573"/>
        <v>0</v>
      </c>
      <c r="AX1506" s="9">
        <f t="shared" si="574"/>
        <v>0</v>
      </c>
      <c r="AY1506" s="10">
        <f t="shared" si="575"/>
        <v>0</v>
      </c>
    </row>
    <row r="1507" spans="1:51" ht="15" customHeight="1">
      <c r="A1507" s="87">
        <v>1501</v>
      </c>
      <c r="B1507" s="85" t="str">
        <f t="shared" si="552"/>
        <v>0604460410</v>
      </c>
      <c r="C1507" s="13" t="str">
        <f t="shared" si="553"/>
        <v>060446041002</v>
      </c>
      <c r="D1507" s="13" t="str">
        <f t="shared" si="554"/>
        <v>06044604100201</v>
      </c>
      <c r="E1507" s="14">
        <v>25400236</v>
      </c>
      <c r="F1507" s="14" t="s">
        <v>1472</v>
      </c>
      <c r="G1507" s="14" t="s">
        <v>3085</v>
      </c>
      <c r="H1507" s="14" t="s">
        <v>3089</v>
      </c>
      <c r="I1507" s="14" t="s">
        <v>56</v>
      </c>
      <c r="J1507" s="14" t="s">
        <v>65</v>
      </c>
      <c r="K1507" s="15" t="s">
        <v>3090</v>
      </c>
      <c r="L1507" s="14" t="s">
        <v>27</v>
      </c>
      <c r="M1507" s="14">
        <v>1</v>
      </c>
      <c r="N1507" s="14" t="s">
        <v>27</v>
      </c>
      <c r="O1507" s="24">
        <f t="shared" si="555"/>
        <v>3</v>
      </c>
      <c r="P1507" s="24">
        <f t="shared" si="556"/>
        <v>6</v>
      </c>
      <c r="Q1507" s="24">
        <v>3</v>
      </c>
      <c r="R1507" s="16">
        <v>6</v>
      </c>
      <c r="S1507" s="69">
        <v>0</v>
      </c>
      <c r="T1507" s="70">
        <v>0</v>
      </c>
      <c r="U1507" s="24">
        <v>0</v>
      </c>
      <c r="V1507" s="24">
        <v>0</v>
      </c>
      <c r="W1507" s="69">
        <f t="shared" si="557"/>
        <v>0</v>
      </c>
      <c r="X1507" s="69">
        <f>VLOOKUP(D1507,'[1]Demanda Agregada Med. y MC'!$C$7:$O$3994,13,FALSE)</f>
        <v>0</v>
      </c>
      <c r="Y1507" s="24">
        <v>0</v>
      </c>
      <c r="Z1507" s="24">
        <v>0</v>
      </c>
      <c r="AA1507" s="24">
        <v>0</v>
      </c>
      <c r="AB1507" s="24">
        <v>0</v>
      </c>
      <c r="AC1507" s="24">
        <v>0</v>
      </c>
      <c r="AD1507" s="24">
        <v>0</v>
      </c>
      <c r="AE1507" s="26">
        <v>0</v>
      </c>
      <c r="AF1507" s="25">
        <v>0</v>
      </c>
      <c r="AG1507" s="22">
        <v>6767.4279999999999</v>
      </c>
      <c r="AH1507" s="20">
        <f t="shared" si="558"/>
        <v>20302.284</v>
      </c>
      <c r="AI1507" s="9">
        <f t="shared" si="559"/>
        <v>40604.567999999999</v>
      </c>
      <c r="AJ1507" s="9">
        <f t="shared" si="560"/>
        <v>20302.284</v>
      </c>
      <c r="AK1507" s="9">
        <f t="shared" si="561"/>
        <v>40604.567999999999</v>
      </c>
      <c r="AL1507" s="9">
        <f t="shared" si="562"/>
        <v>0</v>
      </c>
      <c r="AM1507" s="9">
        <f t="shared" si="563"/>
        <v>0</v>
      </c>
      <c r="AN1507" s="9">
        <f t="shared" si="564"/>
        <v>0</v>
      </c>
      <c r="AO1507" s="9">
        <f t="shared" si="565"/>
        <v>0</v>
      </c>
      <c r="AP1507" s="9">
        <f t="shared" si="566"/>
        <v>0</v>
      </c>
      <c r="AQ1507" s="9">
        <f t="shared" si="567"/>
        <v>0</v>
      </c>
      <c r="AR1507" s="9">
        <f t="shared" si="568"/>
        <v>0</v>
      </c>
      <c r="AS1507" s="9">
        <f t="shared" si="569"/>
        <v>0</v>
      </c>
      <c r="AT1507" s="9">
        <f t="shared" si="570"/>
        <v>0</v>
      </c>
      <c r="AU1507" s="9">
        <f t="shared" si="571"/>
        <v>0</v>
      </c>
      <c r="AV1507" s="9">
        <f t="shared" si="572"/>
        <v>0</v>
      </c>
      <c r="AW1507" s="9">
        <f t="shared" si="573"/>
        <v>0</v>
      </c>
      <c r="AX1507" s="9">
        <f t="shared" si="574"/>
        <v>0</v>
      </c>
      <c r="AY1507" s="10">
        <f t="shared" si="575"/>
        <v>0</v>
      </c>
    </row>
    <row r="1508" spans="1:51" ht="15" customHeight="1">
      <c r="A1508" s="87">
        <v>1502</v>
      </c>
      <c r="B1508" s="85" t="str">
        <f t="shared" si="552"/>
        <v>0604460527</v>
      </c>
      <c r="C1508" s="13" t="str">
        <f t="shared" si="553"/>
        <v>060446052702</v>
      </c>
      <c r="D1508" s="13" t="str">
        <f t="shared" si="554"/>
        <v>06044605270201</v>
      </c>
      <c r="E1508" s="14">
        <v>25400236</v>
      </c>
      <c r="F1508" s="14" t="s">
        <v>1472</v>
      </c>
      <c r="G1508" s="14" t="s">
        <v>3085</v>
      </c>
      <c r="H1508" s="14" t="s">
        <v>1527</v>
      </c>
      <c r="I1508" s="14" t="s">
        <v>56</v>
      </c>
      <c r="J1508" s="14" t="s">
        <v>65</v>
      </c>
      <c r="K1508" s="15" t="s">
        <v>3092</v>
      </c>
      <c r="L1508" s="14" t="s">
        <v>27</v>
      </c>
      <c r="M1508" s="14">
        <v>1</v>
      </c>
      <c r="N1508" s="14" t="s">
        <v>27</v>
      </c>
      <c r="O1508" s="24">
        <f t="shared" si="555"/>
        <v>8</v>
      </c>
      <c r="P1508" s="24">
        <f t="shared" si="556"/>
        <v>18</v>
      </c>
      <c r="Q1508" s="24">
        <v>8</v>
      </c>
      <c r="R1508" s="16">
        <v>18</v>
      </c>
      <c r="S1508" s="69">
        <v>0</v>
      </c>
      <c r="T1508" s="70">
        <v>0</v>
      </c>
      <c r="U1508" s="24">
        <v>0</v>
      </c>
      <c r="V1508" s="24">
        <v>0</v>
      </c>
      <c r="W1508" s="69">
        <f t="shared" si="557"/>
        <v>0</v>
      </c>
      <c r="X1508" s="69">
        <f>VLOOKUP(D1508,'[1]Demanda Agregada Med. y MC'!$C$7:$O$3994,13,FALSE)</f>
        <v>0</v>
      </c>
      <c r="Y1508" s="24">
        <v>0</v>
      </c>
      <c r="Z1508" s="24">
        <v>0</v>
      </c>
      <c r="AA1508" s="24">
        <v>0</v>
      </c>
      <c r="AB1508" s="24">
        <v>0</v>
      </c>
      <c r="AC1508" s="24">
        <v>0</v>
      </c>
      <c r="AD1508" s="24">
        <v>0</v>
      </c>
      <c r="AE1508" s="26">
        <v>0</v>
      </c>
      <c r="AF1508" s="25">
        <v>0</v>
      </c>
      <c r="AG1508" s="22">
        <v>6767.4279999999999</v>
      </c>
      <c r="AH1508" s="20">
        <f t="shared" si="558"/>
        <v>54139.423999999999</v>
      </c>
      <c r="AI1508" s="9">
        <f t="shared" si="559"/>
        <v>121813.704</v>
      </c>
      <c r="AJ1508" s="9">
        <f t="shared" si="560"/>
        <v>54139.423999999999</v>
      </c>
      <c r="AK1508" s="9">
        <f t="shared" si="561"/>
        <v>121813.704</v>
      </c>
      <c r="AL1508" s="9">
        <f t="shared" si="562"/>
        <v>0</v>
      </c>
      <c r="AM1508" s="9">
        <f t="shared" si="563"/>
        <v>0</v>
      </c>
      <c r="AN1508" s="9">
        <f t="shared" si="564"/>
        <v>0</v>
      </c>
      <c r="AO1508" s="9">
        <f t="shared" si="565"/>
        <v>0</v>
      </c>
      <c r="AP1508" s="9">
        <f t="shared" si="566"/>
        <v>0</v>
      </c>
      <c r="AQ1508" s="9">
        <f t="shared" si="567"/>
        <v>0</v>
      </c>
      <c r="AR1508" s="9">
        <f t="shared" si="568"/>
        <v>0</v>
      </c>
      <c r="AS1508" s="9">
        <f t="shared" si="569"/>
        <v>0</v>
      </c>
      <c r="AT1508" s="9">
        <f t="shared" si="570"/>
        <v>0</v>
      </c>
      <c r="AU1508" s="9">
        <f t="shared" si="571"/>
        <v>0</v>
      </c>
      <c r="AV1508" s="9">
        <f t="shared" si="572"/>
        <v>0</v>
      </c>
      <c r="AW1508" s="9">
        <f t="shared" si="573"/>
        <v>0</v>
      </c>
      <c r="AX1508" s="9">
        <f t="shared" si="574"/>
        <v>0</v>
      </c>
      <c r="AY1508" s="10">
        <f t="shared" si="575"/>
        <v>0</v>
      </c>
    </row>
    <row r="1509" spans="1:51" ht="15" customHeight="1">
      <c r="A1509" s="87">
        <v>1503</v>
      </c>
      <c r="B1509" s="85" t="str">
        <f t="shared" si="552"/>
        <v>0604460717</v>
      </c>
      <c r="C1509" s="13" t="str">
        <f t="shared" si="553"/>
        <v>060446071702</v>
      </c>
      <c r="D1509" s="13" t="str">
        <f t="shared" si="554"/>
        <v>06044607170201</v>
      </c>
      <c r="E1509" s="14">
        <v>25400236</v>
      </c>
      <c r="F1509" s="14" t="s">
        <v>1472</v>
      </c>
      <c r="G1509" s="14" t="s">
        <v>3085</v>
      </c>
      <c r="H1509" s="14" t="s">
        <v>3093</v>
      </c>
      <c r="I1509" s="14" t="s">
        <v>56</v>
      </c>
      <c r="J1509" s="14" t="s">
        <v>65</v>
      </c>
      <c r="K1509" s="15" t="s">
        <v>3094</v>
      </c>
      <c r="L1509" s="14" t="s">
        <v>27</v>
      </c>
      <c r="M1509" s="14">
        <v>1</v>
      </c>
      <c r="N1509" s="14" t="s">
        <v>27</v>
      </c>
      <c r="O1509" s="24">
        <f t="shared" si="555"/>
        <v>3</v>
      </c>
      <c r="P1509" s="24">
        <f t="shared" si="556"/>
        <v>6</v>
      </c>
      <c r="Q1509" s="24">
        <v>3</v>
      </c>
      <c r="R1509" s="16">
        <v>6</v>
      </c>
      <c r="S1509" s="69">
        <v>0</v>
      </c>
      <c r="T1509" s="70">
        <v>0</v>
      </c>
      <c r="U1509" s="24">
        <v>0</v>
      </c>
      <c r="V1509" s="24">
        <v>0</v>
      </c>
      <c r="W1509" s="69">
        <f t="shared" si="557"/>
        <v>0</v>
      </c>
      <c r="X1509" s="69">
        <f>VLOOKUP(D1509,'[1]Demanda Agregada Med. y MC'!$C$7:$O$3994,13,FALSE)</f>
        <v>0</v>
      </c>
      <c r="Y1509" s="24">
        <v>0</v>
      </c>
      <c r="Z1509" s="24">
        <v>0</v>
      </c>
      <c r="AA1509" s="24">
        <v>0</v>
      </c>
      <c r="AB1509" s="24">
        <v>0</v>
      </c>
      <c r="AC1509" s="24">
        <v>0</v>
      </c>
      <c r="AD1509" s="24">
        <v>0</v>
      </c>
      <c r="AE1509" s="26">
        <v>0</v>
      </c>
      <c r="AF1509" s="25">
        <v>0</v>
      </c>
      <c r="AG1509" s="22">
        <v>6767.4279999999999</v>
      </c>
      <c r="AH1509" s="20">
        <f t="shared" si="558"/>
        <v>20302.284</v>
      </c>
      <c r="AI1509" s="9">
        <f t="shared" si="559"/>
        <v>40604.567999999999</v>
      </c>
      <c r="AJ1509" s="9">
        <f t="shared" si="560"/>
        <v>20302.284</v>
      </c>
      <c r="AK1509" s="9">
        <f t="shared" si="561"/>
        <v>40604.567999999999</v>
      </c>
      <c r="AL1509" s="9">
        <f t="shared" si="562"/>
        <v>0</v>
      </c>
      <c r="AM1509" s="9">
        <f t="shared" si="563"/>
        <v>0</v>
      </c>
      <c r="AN1509" s="9">
        <f t="shared" si="564"/>
        <v>0</v>
      </c>
      <c r="AO1509" s="9">
        <f t="shared" si="565"/>
        <v>0</v>
      </c>
      <c r="AP1509" s="9">
        <f t="shared" si="566"/>
        <v>0</v>
      </c>
      <c r="AQ1509" s="9">
        <f t="shared" si="567"/>
        <v>0</v>
      </c>
      <c r="AR1509" s="9">
        <f t="shared" si="568"/>
        <v>0</v>
      </c>
      <c r="AS1509" s="9">
        <f t="shared" si="569"/>
        <v>0</v>
      </c>
      <c r="AT1509" s="9">
        <f t="shared" si="570"/>
        <v>0</v>
      </c>
      <c r="AU1509" s="9">
        <f t="shared" si="571"/>
        <v>0</v>
      </c>
      <c r="AV1509" s="9">
        <f t="shared" si="572"/>
        <v>0</v>
      </c>
      <c r="AW1509" s="9">
        <f t="shared" si="573"/>
        <v>0</v>
      </c>
      <c r="AX1509" s="9">
        <f t="shared" si="574"/>
        <v>0</v>
      </c>
      <c r="AY1509" s="10">
        <f t="shared" si="575"/>
        <v>0</v>
      </c>
    </row>
    <row r="1510" spans="1:51" ht="15" customHeight="1">
      <c r="A1510" s="87">
        <v>1504</v>
      </c>
      <c r="B1510" s="85" t="str">
        <f t="shared" si="552"/>
        <v>0604460741</v>
      </c>
      <c r="C1510" s="13" t="str">
        <f t="shared" si="553"/>
        <v>060446074102</v>
      </c>
      <c r="D1510" s="13" t="str">
        <f t="shared" si="554"/>
        <v>06044607410201</v>
      </c>
      <c r="E1510" s="14">
        <v>25400236</v>
      </c>
      <c r="F1510" s="14" t="s">
        <v>1472</v>
      </c>
      <c r="G1510" s="14" t="s">
        <v>3085</v>
      </c>
      <c r="H1510" s="14" t="s">
        <v>3095</v>
      </c>
      <c r="I1510" s="14" t="s">
        <v>56</v>
      </c>
      <c r="J1510" s="14" t="s">
        <v>65</v>
      </c>
      <c r="K1510" s="15" t="s">
        <v>3096</v>
      </c>
      <c r="L1510" s="14" t="s">
        <v>27</v>
      </c>
      <c r="M1510" s="14">
        <v>1</v>
      </c>
      <c r="N1510" s="14" t="s">
        <v>27</v>
      </c>
      <c r="O1510" s="24">
        <f t="shared" si="555"/>
        <v>3</v>
      </c>
      <c r="P1510" s="24">
        <f t="shared" si="556"/>
        <v>6</v>
      </c>
      <c r="Q1510" s="24">
        <v>3</v>
      </c>
      <c r="R1510" s="16">
        <v>6</v>
      </c>
      <c r="S1510" s="69">
        <v>0</v>
      </c>
      <c r="T1510" s="70">
        <v>0</v>
      </c>
      <c r="U1510" s="24">
        <v>0</v>
      </c>
      <c r="V1510" s="24">
        <v>0</v>
      </c>
      <c r="W1510" s="69">
        <f t="shared" si="557"/>
        <v>0</v>
      </c>
      <c r="X1510" s="69">
        <f>VLOOKUP(D1510,'[1]Demanda Agregada Med. y MC'!$C$7:$O$3994,13,FALSE)</f>
        <v>0</v>
      </c>
      <c r="Y1510" s="24">
        <v>0</v>
      </c>
      <c r="Z1510" s="24">
        <v>0</v>
      </c>
      <c r="AA1510" s="24">
        <v>0</v>
      </c>
      <c r="AB1510" s="24">
        <v>0</v>
      </c>
      <c r="AC1510" s="24">
        <v>0</v>
      </c>
      <c r="AD1510" s="24">
        <v>0</v>
      </c>
      <c r="AE1510" s="26">
        <v>0</v>
      </c>
      <c r="AF1510" s="25">
        <v>0</v>
      </c>
      <c r="AG1510" s="22">
        <v>6767.4279999999999</v>
      </c>
      <c r="AH1510" s="20">
        <f t="shared" si="558"/>
        <v>20302.284</v>
      </c>
      <c r="AI1510" s="9">
        <f t="shared" si="559"/>
        <v>40604.567999999999</v>
      </c>
      <c r="AJ1510" s="9">
        <f t="shared" si="560"/>
        <v>20302.284</v>
      </c>
      <c r="AK1510" s="9">
        <f t="shared" si="561"/>
        <v>40604.567999999999</v>
      </c>
      <c r="AL1510" s="9">
        <f t="shared" si="562"/>
        <v>0</v>
      </c>
      <c r="AM1510" s="9">
        <f t="shared" si="563"/>
        <v>0</v>
      </c>
      <c r="AN1510" s="9">
        <f t="shared" si="564"/>
        <v>0</v>
      </c>
      <c r="AO1510" s="9">
        <f t="shared" si="565"/>
        <v>0</v>
      </c>
      <c r="AP1510" s="9">
        <f t="shared" si="566"/>
        <v>0</v>
      </c>
      <c r="AQ1510" s="9">
        <f t="shared" si="567"/>
        <v>0</v>
      </c>
      <c r="AR1510" s="9">
        <f t="shared" si="568"/>
        <v>0</v>
      </c>
      <c r="AS1510" s="9">
        <f t="shared" si="569"/>
        <v>0</v>
      </c>
      <c r="AT1510" s="9">
        <f t="shared" si="570"/>
        <v>0</v>
      </c>
      <c r="AU1510" s="9">
        <f t="shared" si="571"/>
        <v>0</v>
      </c>
      <c r="AV1510" s="9">
        <f t="shared" si="572"/>
        <v>0</v>
      </c>
      <c r="AW1510" s="9">
        <f t="shared" si="573"/>
        <v>0</v>
      </c>
      <c r="AX1510" s="9">
        <f t="shared" si="574"/>
        <v>0</v>
      </c>
      <c r="AY1510" s="10">
        <f t="shared" si="575"/>
        <v>0</v>
      </c>
    </row>
    <row r="1511" spans="1:51" ht="15" customHeight="1">
      <c r="A1511" s="87">
        <v>1505</v>
      </c>
      <c r="B1511" s="85" t="str">
        <f t="shared" si="552"/>
        <v>0604460766</v>
      </c>
      <c r="C1511" s="13" t="str">
        <f t="shared" si="553"/>
        <v>060446076602</v>
      </c>
      <c r="D1511" s="13" t="str">
        <f t="shared" si="554"/>
        <v>06044607660201</v>
      </c>
      <c r="E1511" s="14">
        <v>25400236</v>
      </c>
      <c r="F1511" s="14" t="s">
        <v>1472</v>
      </c>
      <c r="G1511" s="14" t="s">
        <v>3085</v>
      </c>
      <c r="H1511" s="14" t="s">
        <v>3097</v>
      </c>
      <c r="I1511" s="14" t="s">
        <v>56</v>
      </c>
      <c r="J1511" s="14" t="s">
        <v>65</v>
      </c>
      <c r="K1511" s="15" t="s">
        <v>3098</v>
      </c>
      <c r="L1511" s="14" t="s">
        <v>27</v>
      </c>
      <c r="M1511" s="14">
        <v>1</v>
      </c>
      <c r="N1511" s="14" t="s">
        <v>27</v>
      </c>
      <c r="O1511" s="24">
        <f t="shared" si="555"/>
        <v>12</v>
      </c>
      <c r="P1511" s="24">
        <f t="shared" si="556"/>
        <v>30</v>
      </c>
      <c r="Q1511" s="24">
        <v>12</v>
      </c>
      <c r="R1511" s="16">
        <v>30</v>
      </c>
      <c r="S1511" s="69">
        <v>0</v>
      </c>
      <c r="T1511" s="70">
        <v>0</v>
      </c>
      <c r="U1511" s="24">
        <v>0</v>
      </c>
      <c r="V1511" s="24">
        <v>0</v>
      </c>
      <c r="W1511" s="69">
        <f t="shared" si="557"/>
        <v>0</v>
      </c>
      <c r="X1511" s="69">
        <f>VLOOKUP(D1511,'[1]Demanda Agregada Med. y MC'!$C$7:$O$3994,13,FALSE)</f>
        <v>0</v>
      </c>
      <c r="Y1511" s="24">
        <v>0</v>
      </c>
      <c r="Z1511" s="24">
        <v>0</v>
      </c>
      <c r="AA1511" s="24">
        <v>0</v>
      </c>
      <c r="AB1511" s="24">
        <v>0</v>
      </c>
      <c r="AC1511" s="24">
        <v>0</v>
      </c>
      <c r="AD1511" s="24">
        <v>0</v>
      </c>
      <c r="AE1511" s="26">
        <v>0</v>
      </c>
      <c r="AF1511" s="25">
        <v>0</v>
      </c>
      <c r="AG1511" s="22">
        <v>6767.4279999999999</v>
      </c>
      <c r="AH1511" s="20">
        <f t="shared" si="558"/>
        <v>81209.135999999999</v>
      </c>
      <c r="AI1511" s="9">
        <f t="shared" si="559"/>
        <v>203022.84</v>
      </c>
      <c r="AJ1511" s="9">
        <f t="shared" si="560"/>
        <v>81209.135999999999</v>
      </c>
      <c r="AK1511" s="9">
        <f t="shared" si="561"/>
        <v>203022.84</v>
      </c>
      <c r="AL1511" s="9">
        <f t="shared" si="562"/>
        <v>0</v>
      </c>
      <c r="AM1511" s="9">
        <f t="shared" si="563"/>
        <v>0</v>
      </c>
      <c r="AN1511" s="9">
        <f t="shared" si="564"/>
        <v>0</v>
      </c>
      <c r="AO1511" s="9">
        <f t="shared" si="565"/>
        <v>0</v>
      </c>
      <c r="AP1511" s="9">
        <f t="shared" si="566"/>
        <v>0</v>
      </c>
      <c r="AQ1511" s="9">
        <f t="shared" si="567"/>
        <v>0</v>
      </c>
      <c r="AR1511" s="9">
        <f t="shared" si="568"/>
        <v>0</v>
      </c>
      <c r="AS1511" s="9">
        <f t="shared" si="569"/>
        <v>0</v>
      </c>
      <c r="AT1511" s="9">
        <f t="shared" si="570"/>
        <v>0</v>
      </c>
      <c r="AU1511" s="9">
        <f t="shared" si="571"/>
        <v>0</v>
      </c>
      <c r="AV1511" s="9">
        <f t="shared" si="572"/>
        <v>0</v>
      </c>
      <c r="AW1511" s="9">
        <f t="shared" si="573"/>
        <v>0</v>
      </c>
      <c r="AX1511" s="9">
        <f t="shared" si="574"/>
        <v>0</v>
      </c>
      <c r="AY1511" s="10">
        <f t="shared" si="575"/>
        <v>0</v>
      </c>
    </row>
    <row r="1512" spans="1:51" ht="15" customHeight="1">
      <c r="A1512" s="87">
        <v>1506</v>
      </c>
      <c r="B1512" s="85" t="str">
        <f t="shared" si="552"/>
        <v>0604460782</v>
      </c>
      <c r="C1512" s="13" t="str">
        <f t="shared" si="553"/>
        <v>060446078202</v>
      </c>
      <c r="D1512" s="13" t="str">
        <f t="shared" si="554"/>
        <v>06044607820201</v>
      </c>
      <c r="E1512" s="14">
        <v>25400236</v>
      </c>
      <c r="F1512" s="14" t="s">
        <v>1472</v>
      </c>
      <c r="G1512" s="14" t="s">
        <v>3085</v>
      </c>
      <c r="H1512" s="14" t="s">
        <v>3099</v>
      </c>
      <c r="I1512" s="14" t="s">
        <v>56</v>
      </c>
      <c r="J1512" s="14" t="s">
        <v>65</v>
      </c>
      <c r="K1512" s="15" t="s">
        <v>3100</v>
      </c>
      <c r="L1512" s="14" t="s">
        <v>27</v>
      </c>
      <c r="M1512" s="14">
        <v>1</v>
      </c>
      <c r="N1512" s="14" t="s">
        <v>27</v>
      </c>
      <c r="O1512" s="24">
        <f t="shared" si="555"/>
        <v>4</v>
      </c>
      <c r="P1512" s="24">
        <f t="shared" si="556"/>
        <v>9</v>
      </c>
      <c r="Q1512" s="24">
        <v>4</v>
      </c>
      <c r="R1512" s="16">
        <v>9</v>
      </c>
      <c r="S1512" s="69">
        <v>0</v>
      </c>
      <c r="T1512" s="70">
        <v>0</v>
      </c>
      <c r="U1512" s="24">
        <v>0</v>
      </c>
      <c r="V1512" s="24">
        <v>0</v>
      </c>
      <c r="W1512" s="69">
        <f t="shared" si="557"/>
        <v>0</v>
      </c>
      <c r="X1512" s="69">
        <f>VLOOKUP(D1512,'[1]Demanda Agregada Med. y MC'!$C$7:$O$3994,13,FALSE)</f>
        <v>0</v>
      </c>
      <c r="Y1512" s="24">
        <v>0</v>
      </c>
      <c r="Z1512" s="24">
        <v>0</v>
      </c>
      <c r="AA1512" s="24">
        <v>0</v>
      </c>
      <c r="AB1512" s="24">
        <v>0</v>
      </c>
      <c r="AC1512" s="24">
        <v>0</v>
      </c>
      <c r="AD1512" s="24">
        <v>0</v>
      </c>
      <c r="AE1512" s="26">
        <v>0</v>
      </c>
      <c r="AF1512" s="25">
        <v>0</v>
      </c>
      <c r="AG1512" s="22">
        <v>6767.4279999999999</v>
      </c>
      <c r="AH1512" s="20">
        <f t="shared" si="558"/>
        <v>27069.712</v>
      </c>
      <c r="AI1512" s="9">
        <f t="shared" si="559"/>
        <v>60906.851999999999</v>
      </c>
      <c r="AJ1512" s="9">
        <f t="shared" si="560"/>
        <v>27069.712</v>
      </c>
      <c r="AK1512" s="9">
        <f t="shared" si="561"/>
        <v>60906.851999999999</v>
      </c>
      <c r="AL1512" s="9">
        <f t="shared" si="562"/>
        <v>0</v>
      </c>
      <c r="AM1512" s="9">
        <f t="shared" si="563"/>
        <v>0</v>
      </c>
      <c r="AN1512" s="9">
        <f t="shared" si="564"/>
        <v>0</v>
      </c>
      <c r="AO1512" s="9">
        <f t="shared" si="565"/>
        <v>0</v>
      </c>
      <c r="AP1512" s="9">
        <f t="shared" si="566"/>
        <v>0</v>
      </c>
      <c r="AQ1512" s="9">
        <f t="shared" si="567"/>
        <v>0</v>
      </c>
      <c r="AR1512" s="9">
        <f t="shared" si="568"/>
        <v>0</v>
      </c>
      <c r="AS1512" s="9">
        <f t="shared" si="569"/>
        <v>0</v>
      </c>
      <c r="AT1512" s="9">
        <f t="shared" si="570"/>
        <v>0</v>
      </c>
      <c r="AU1512" s="9">
        <f t="shared" si="571"/>
        <v>0</v>
      </c>
      <c r="AV1512" s="9">
        <f t="shared" si="572"/>
        <v>0</v>
      </c>
      <c r="AW1512" s="9">
        <f t="shared" si="573"/>
        <v>0</v>
      </c>
      <c r="AX1512" s="9">
        <f t="shared" si="574"/>
        <v>0</v>
      </c>
      <c r="AY1512" s="10">
        <f t="shared" si="575"/>
        <v>0</v>
      </c>
    </row>
    <row r="1513" spans="1:51" ht="15" customHeight="1">
      <c r="A1513" s="87">
        <v>1507</v>
      </c>
      <c r="B1513" s="85" t="str">
        <f t="shared" ref="B1513:B1576" si="576">F1513&amp;G1513&amp;H1513</f>
        <v>0604460816</v>
      </c>
      <c r="C1513" s="13" t="str">
        <f t="shared" ref="C1513:C1576" si="577">F1513&amp;G1513&amp;H1513&amp;I1513</f>
        <v>060446081602</v>
      </c>
      <c r="D1513" s="13" t="str">
        <f t="shared" ref="D1513:D1576" si="578">F1513&amp;G1513&amp;H1513&amp;I1513&amp;J1513</f>
        <v>06044608160201</v>
      </c>
      <c r="E1513" s="14">
        <v>25400236</v>
      </c>
      <c r="F1513" s="14" t="s">
        <v>1472</v>
      </c>
      <c r="G1513" s="14" t="s">
        <v>3085</v>
      </c>
      <c r="H1513" s="14" t="s">
        <v>3101</v>
      </c>
      <c r="I1513" s="14" t="s">
        <v>56</v>
      </c>
      <c r="J1513" s="14" t="s">
        <v>65</v>
      </c>
      <c r="K1513" s="15" t="s">
        <v>3102</v>
      </c>
      <c r="L1513" s="14" t="s">
        <v>27</v>
      </c>
      <c r="M1513" s="14">
        <v>1</v>
      </c>
      <c r="N1513" s="14" t="s">
        <v>27</v>
      </c>
      <c r="O1513" s="24">
        <f t="shared" ref="O1513:O1576" si="579">Q1513+S1513+U1513+W1513+Y1513+AA1513+AC1513+AE1513</f>
        <v>9</v>
      </c>
      <c r="P1513" s="24">
        <f t="shared" ref="P1513:P1576" si="580">R1513+T1513+V1513+X1513+Z1513+AB1513+AD1513+AF1513</f>
        <v>21</v>
      </c>
      <c r="Q1513" s="24">
        <v>9</v>
      </c>
      <c r="R1513" s="16">
        <v>21</v>
      </c>
      <c r="S1513" s="69">
        <v>0</v>
      </c>
      <c r="T1513" s="70">
        <v>0</v>
      </c>
      <c r="U1513" s="24">
        <v>0</v>
      </c>
      <c r="V1513" s="24">
        <v>0</v>
      </c>
      <c r="W1513" s="69">
        <f t="shared" ref="W1513:W1576" si="581">X1513*0.4</f>
        <v>0</v>
      </c>
      <c r="X1513" s="69">
        <f>VLOOKUP(D1513,'[1]Demanda Agregada Med. y MC'!$C$7:$O$3994,13,FALSE)</f>
        <v>0</v>
      </c>
      <c r="Y1513" s="24">
        <v>0</v>
      </c>
      <c r="Z1513" s="24">
        <v>0</v>
      </c>
      <c r="AA1513" s="24">
        <v>0</v>
      </c>
      <c r="AB1513" s="24">
        <v>0</v>
      </c>
      <c r="AC1513" s="24">
        <v>0</v>
      </c>
      <c r="AD1513" s="24">
        <v>0</v>
      </c>
      <c r="AE1513" s="26">
        <v>0</v>
      </c>
      <c r="AF1513" s="25">
        <v>0</v>
      </c>
      <c r="AG1513" s="22">
        <v>6767.4279999999999</v>
      </c>
      <c r="AH1513" s="20">
        <f t="shared" ref="AH1513:AH1576" si="582">IFERROR(O1513*$AG1513,"-")</f>
        <v>60906.851999999999</v>
      </c>
      <c r="AI1513" s="9">
        <f t="shared" ref="AI1513:AI1576" si="583">IFERROR(P1513*$AG1513,"-")</f>
        <v>142115.98800000001</v>
      </c>
      <c r="AJ1513" s="9">
        <f t="shared" ref="AJ1513:AJ1576" si="584">IFERROR(Q1513*$AG1513,"-")</f>
        <v>60906.851999999999</v>
      </c>
      <c r="AK1513" s="9">
        <f t="shared" ref="AK1513:AK1576" si="585">IFERROR(R1513*$AG1513,"-")</f>
        <v>142115.98800000001</v>
      </c>
      <c r="AL1513" s="9">
        <f t="shared" ref="AL1513:AL1576" si="586">IFERROR(S1513*$AG1513,"-")</f>
        <v>0</v>
      </c>
      <c r="AM1513" s="9">
        <f t="shared" ref="AM1513:AM1576" si="587">IFERROR(T1513*$AG1513,"-")</f>
        <v>0</v>
      </c>
      <c r="AN1513" s="9">
        <f t="shared" ref="AN1513:AN1576" si="588">IFERROR(U1513*$AG1513,"-")</f>
        <v>0</v>
      </c>
      <c r="AO1513" s="9">
        <f t="shared" ref="AO1513:AO1576" si="589">IFERROR(V1513*$AG1513,"-")</f>
        <v>0</v>
      </c>
      <c r="AP1513" s="9">
        <f t="shared" ref="AP1513:AP1576" si="590">IFERROR(W1513*$AG1513,"-")</f>
        <v>0</v>
      </c>
      <c r="AQ1513" s="9">
        <f t="shared" ref="AQ1513:AQ1576" si="591">IFERROR(X1513*$AG1513,"-")</f>
        <v>0</v>
      </c>
      <c r="AR1513" s="9">
        <f t="shared" ref="AR1513:AR1576" si="592">IFERROR(Y1513*$AG1513,"-")</f>
        <v>0</v>
      </c>
      <c r="AS1513" s="9">
        <f t="shared" ref="AS1513:AS1576" si="593">IFERROR(Z1513*$AG1513,"-")</f>
        <v>0</v>
      </c>
      <c r="AT1513" s="9">
        <f t="shared" ref="AT1513:AT1576" si="594">IFERROR(AA1513*$AG1513,"-")</f>
        <v>0</v>
      </c>
      <c r="AU1513" s="9">
        <f t="shared" ref="AU1513:AU1576" si="595">IFERROR(AB1513*$AG1513,"-")</f>
        <v>0</v>
      </c>
      <c r="AV1513" s="9">
        <f t="shared" ref="AV1513:AV1576" si="596">IFERROR(AC1513*$AG1513,"-")</f>
        <v>0</v>
      </c>
      <c r="AW1513" s="9">
        <f t="shared" ref="AW1513:AW1576" si="597">IFERROR(AD1513*$AG1513,"-")</f>
        <v>0</v>
      </c>
      <c r="AX1513" s="9">
        <f t="shared" ref="AX1513:AX1576" si="598">IFERROR(AE1513*$AG1513,"-")</f>
        <v>0</v>
      </c>
      <c r="AY1513" s="10">
        <f t="shared" ref="AY1513:AY1576" si="599">IFERROR(AF1513*$AG1513,"-")</f>
        <v>0</v>
      </c>
    </row>
    <row r="1514" spans="1:51" ht="15" customHeight="1">
      <c r="A1514" s="87">
        <v>1508</v>
      </c>
      <c r="B1514" s="85" t="str">
        <f t="shared" si="576"/>
        <v>0604460840</v>
      </c>
      <c r="C1514" s="13" t="str">
        <f t="shared" si="577"/>
        <v>060446084003</v>
      </c>
      <c r="D1514" s="13" t="str">
        <f t="shared" si="578"/>
        <v>06044608400301</v>
      </c>
      <c r="E1514" s="14">
        <v>25400236</v>
      </c>
      <c r="F1514" s="14" t="s">
        <v>1472</v>
      </c>
      <c r="G1514" s="14" t="s">
        <v>3085</v>
      </c>
      <c r="H1514" s="14" t="s">
        <v>1535</v>
      </c>
      <c r="I1514" s="14" t="s">
        <v>142</v>
      </c>
      <c r="J1514" s="14" t="s">
        <v>65</v>
      </c>
      <c r="K1514" s="15" t="s">
        <v>3103</v>
      </c>
      <c r="L1514" s="14" t="s">
        <v>27</v>
      </c>
      <c r="M1514" s="14">
        <v>1</v>
      </c>
      <c r="N1514" s="14" t="s">
        <v>27</v>
      </c>
      <c r="O1514" s="24">
        <f t="shared" si="579"/>
        <v>8</v>
      </c>
      <c r="P1514" s="24">
        <f t="shared" si="580"/>
        <v>18</v>
      </c>
      <c r="Q1514" s="24">
        <v>8</v>
      </c>
      <c r="R1514" s="16">
        <v>18</v>
      </c>
      <c r="S1514" s="69">
        <v>0</v>
      </c>
      <c r="T1514" s="70">
        <v>0</v>
      </c>
      <c r="U1514" s="24">
        <v>0</v>
      </c>
      <c r="V1514" s="24">
        <v>0</v>
      </c>
      <c r="W1514" s="69">
        <f t="shared" si="581"/>
        <v>0</v>
      </c>
      <c r="X1514" s="69">
        <f>VLOOKUP(D1514,'[1]Demanda Agregada Med. y MC'!$C$7:$O$3994,13,FALSE)</f>
        <v>0</v>
      </c>
      <c r="Y1514" s="24">
        <v>0</v>
      </c>
      <c r="Z1514" s="24">
        <v>0</v>
      </c>
      <c r="AA1514" s="24">
        <v>0</v>
      </c>
      <c r="AB1514" s="24">
        <v>0</v>
      </c>
      <c r="AC1514" s="24">
        <v>0</v>
      </c>
      <c r="AD1514" s="24">
        <v>0</v>
      </c>
      <c r="AE1514" s="26">
        <v>0</v>
      </c>
      <c r="AF1514" s="25">
        <v>0</v>
      </c>
      <c r="AG1514" s="22">
        <v>6767.4279999999999</v>
      </c>
      <c r="AH1514" s="20">
        <f t="shared" si="582"/>
        <v>54139.423999999999</v>
      </c>
      <c r="AI1514" s="9">
        <f t="shared" si="583"/>
        <v>121813.704</v>
      </c>
      <c r="AJ1514" s="9">
        <f t="shared" si="584"/>
        <v>54139.423999999999</v>
      </c>
      <c r="AK1514" s="9">
        <f t="shared" si="585"/>
        <v>121813.704</v>
      </c>
      <c r="AL1514" s="9">
        <f t="shared" si="586"/>
        <v>0</v>
      </c>
      <c r="AM1514" s="9">
        <f t="shared" si="587"/>
        <v>0</v>
      </c>
      <c r="AN1514" s="9">
        <f t="shared" si="588"/>
        <v>0</v>
      </c>
      <c r="AO1514" s="9">
        <f t="shared" si="589"/>
        <v>0</v>
      </c>
      <c r="AP1514" s="9">
        <f t="shared" si="590"/>
        <v>0</v>
      </c>
      <c r="AQ1514" s="9">
        <f t="shared" si="591"/>
        <v>0</v>
      </c>
      <c r="AR1514" s="9">
        <f t="shared" si="592"/>
        <v>0</v>
      </c>
      <c r="AS1514" s="9">
        <f t="shared" si="593"/>
        <v>0</v>
      </c>
      <c r="AT1514" s="9">
        <f t="shared" si="594"/>
        <v>0</v>
      </c>
      <c r="AU1514" s="9">
        <f t="shared" si="595"/>
        <v>0</v>
      </c>
      <c r="AV1514" s="9">
        <f t="shared" si="596"/>
        <v>0</v>
      </c>
      <c r="AW1514" s="9">
        <f t="shared" si="597"/>
        <v>0</v>
      </c>
      <c r="AX1514" s="9">
        <f t="shared" si="598"/>
        <v>0</v>
      </c>
      <c r="AY1514" s="10">
        <f t="shared" si="599"/>
        <v>0</v>
      </c>
    </row>
    <row r="1515" spans="1:51" ht="15" customHeight="1">
      <c r="A1515" s="87">
        <v>1509</v>
      </c>
      <c r="B1515" s="85" t="str">
        <f t="shared" si="576"/>
        <v>0604461053</v>
      </c>
      <c r="C1515" s="13" t="str">
        <f t="shared" si="577"/>
        <v>060446105302</v>
      </c>
      <c r="D1515" s="13" t="str">
        <f t="shared" si="578"/>
        <v>06044610530201</v>
      </c>
      <c r="E1515" s="14">
        <v>25400236</v>
      </c>
      <c r="F1515" s="14" t="s">
        <v>1472</v>
      </c>
      <c r="G1515" s="14" t="s">
        <v>3085</v>
      </c>
      <c r="H1515" s="14" t="s">
        <v>3104</v>
      </c>
      <c r="I1515" s="14" t="s">
        <v>56</v>
      </c>
      <c r="J1515" s="14" t="s">
        <v>65</v>
      </c>
      <c r="K1515" s="15" t="s">
        <v>3105</v>
      </c>
      <c r="L1515" s="14" t="s">
        <v>27</v>
      </c>
      <c r="M1515" s="14">
        <v>1</v>
      </c>
      <c r="N1515" s="14" t="s">
        <v>27</v>
      </c>
      <c r="O1515" s="24">
        <f t="shared" si="579"/>
        <v>8</v>
      </c>
      <c r="P1515" s="24">
        <f t="shared" si="580"/>
        <v>19</v>
      </c>
      <c r="Q1515" s="24">
        <v>8</v>
      </c>
      <c r="R1515" s="16">
        <v>19</v>
      </c>
      <c r="S1515" s="69">
        <v>0</v>
      </c>
      <c r="T1515" s="70">
        <v>0</v>
      </c>
      <c r="U1515" s="24">
        <v>0</v>
      </c>
      <c r="V1515" s="24">
        <v>0</v>
      </c>
      <c r="W1515" s="69">
        <f t="shared" si="581"/>
        <v>0</v>
      </c>
      <c r="X1515" s="69">
        <f>VLOOKUP(D1515,'[1]Demanda Agregada Med. y MC'!$C$7:$O$3994,13,FALSE)</f>
        <v>0</v>
      </c>
      <c r="Y1515" s="24">
        <v>0</v>
      </c>
      <c r="Z1515" s="24">
        <v>0</v>
      </c>
      <c r="AA1515" s="24">
        <v>0</v>
      </c>
      <c r="AB1515" s="24">
        <v>0</v>
      </c>
      <c r="AC1515" s="24">
        <v>0</v>
      </c>
      <c r="AD1515" s="24">
        <v>0</v>
      </c>
      <c r="AE1515" s="26">
        <v>0</v>
      </c>
      <c r="AF1515" s="25">
        <v>0</v>
      </c>
      <c r="AG1515" s="22">
        <v>6767.4279999999999</v>
      </c>
      <c r="AH1515" s="20">
        <f t="shared" si="582"/>
        <v>54139.423999999999</v>
      </c>
      <c r="AI1515" s="9">
        <f t="shared" si="583"/>
        <v>128581.132</v>
      </c>
      <c r="AJ1515" s="9">
        <f t="shared" si="584"/>
        <v>54139.423999999999</v>
      </c>
      <c r="AK1515" s="9">
        <f t="shared" si="585"/>
        <v>128581.132</v>
      </c>
      <c r="AL1515" s="9">
        <f t="shared" si="586"/>
        <v>0</v>
      </c>
      <c r="AM1515" s="9">
        <f t="shared" si="587"/>
        <v>0</v>
      </c>
      <c r="AN1515" s="9">
        <f t="shared" si="588"/>
        <v>0</v>
      </c>
      <c r="AO1515" s="9">
        <f t="shared" si="589"/>
        <v>0</v>
      </c>
      <c r="AP1515" s="9">
        <f t="shared" si="590"/>
        <v>0</v>
      </c>
      <c r="AQ1515" s="9">
        <f t="shared" si="591"/>
        <v>0</v>
      </c>
      <c r="AR1515" s="9">
        <f t="shared" si="592"/>
        <v>0</v>
      </c>
      <c r="AS1515" s="9">
        <f t="shared" si="593"/>
        <v>0</v>
      </c>
      <c r="AT1515" s="9">
        <f t="shared" si="594"/>
        <v>0</v>
      </c>
      <c r="AU1515" s="9">
        <f t="shared" si="595"/>
        <v>0</v>
      </c>
      <c r="AV1515" s="9">
        <f t="shared" si="596"/>
        <v>0</v>
      </c>
      <c r="AW1515" s="9">
        <f t="shared" si="597"/>
        <v>0</v>
      </c>
      <c r="AX1515" s="9">
        <f t="shared" si="598"/>
        <v>0</v>
      </c>
      <c r="AY1515" s="10">
        <f t="shared" si="599"/>
        <v>0</v>
      </c>
    </row>
    <row r="1516" spans="1:51" ht="15" customHeight="1">
      <c r="A1516" s="87">
        <v>1510</v>
      </c>
      <c r="B1516" s="85" t="str">
        <f t="shared" si="576"/>
        <v>0604461079</v>
      </c>
      <c r="C1516" s="13" t="str">
        <f t="shared" si="577"/>
        <v>060446107902</v>
      </c>
      <c r="D1516" s="13" t="str">
        <f t="shared" si="578"/>
        <v>06044610790201</v>
      </c>
      <c r="E1516" s="14">
        <v>25400236</v>
      </c>
      <c r="F1516" s="14" t="s">
        <v>1472</v>
      </c>
      <c r="G1516" s="14" t="s">
        <v>3085</v>
      </c>
      <c r="H1516" s="14" t="s">
        <v>3106</v>
      </c>
      <c r="I1516" s="14" t="s">
        <v>56</v>
      </c>
      <c r="J1516" s="14" t="s">
        <v>65</v>
      </c>
      <c r="K1516" s="15" t="s">
        <v>3107</v>
      </c>
      <c r="L1516" s="14" t="s">
        <v>27</v>
      </c>
      <c r="M1516" s="14">
        <v>1</v>
      </c>
      <c r="N1516" s="14" t="s">
        <v>27</v>
      </c>
      <c r="O1516" s="24">
        <f t="shared" si="579"/>
        <v>5</v>
      </c>
      <c r="P1516" s="24">
        <f t="shared" si="580"/>
        <v>12</v>
      </c>
      <c r="Q1516" s="24">
        <v>5</v>
      </c>
      <c r="R1516" s="16">
        <v>12</v>
      </c>
      <c r="S1516" s="69">
        <v>0</v>
      </c>
      <c r="T1516" s="70">
        <v>0</v>
      </c>
      <c r="U1516" s="24">
        <v>0</v>
      </c>
      <c r="V1516" s="24">
        <v>0</v>
      </c>
      <c r="W1516" s="69">
        <f t="shared" si="581"/>
        <v>0</v>
      </c>
      <c r="X1516" s="69">
        <f>VLOOKUP(D1516,'[1]Demanda Agregada Med. y MC'!$C$7:$O$3994,13,FALSE)</f>
        <v>0</v>
      </c>
      <c r="Y1516" s="24">
        <v>0</v>
      </c>
      <c r="Z1516" s="24">
        <v>0</v>
      </c>
      <c r="AA1516" s="24">
        <v>0</v>
      </c>
      <c r="AB1516" s="24">
        <v>0</v>
      </c>
      <c r="AC1516" s="24">
        <v>0</v>
      </c>
      <c r="AD1516" s="24">
        <v>0</v>
      </c>
      <c r="AE1516" s="26">
        <v>0</v>
      </c>
      <c r="AF1516" s="25">
        <v>0</v>
      </c>
      <c r="AG1516" s="22">
        <v>6767.4279999999999</v>
      </c>
      <c r="AH1516" s="20">
        <f t="shared" si="582"/>
        <v>33837.14</v>
      </c>
      <c r="AI1516" s="9">
        <f t="shared" si="583"/>
        <v>81209.135999999999</v>
      </c>
      <c r="AJ1516" s="9">
        <f t="shared" si="584"/>
        <v>33837.14</v>
      </c>
      <c r="AK1516" s="9">
        <f t="shared" si="585"/>
        <v>81209.135999999999</v>
      </c>
      <c r="AL1516" s="9">
        <f t="shared" si="586"/>
        <v>0</v>
      </c>
      <c r="AM1516" s="9">
        <f t="shared" si="587"/>
        <v>0</v>
      </c>
      <c r="AN1516" s="9">
        <f t="shared" si="588"/>
        <v>0</v>
      </c>
      <c r="AO1516" s="9">
        <f t="shared" si="589"/>
        <v>0</v>
      </c>
      <c r="AP1516" s="9">
        <f t="shared" si="590"/>
        <v>0</v>
      </c>
      <c r="AQ1516" s="9">
        <f t="shared" si="591"/>
        <v>0</v>
      </c>
      <c r="AR1516" s="9">
        <f t="shared" si="592"/>
        <v>0</v>
      </c>
      <c r="AS1516" s="9">
        <f t="shared" si="593"/>
        <v>0</v>
      </c>
      <c r="AT1516" s="9">
        <f t="shared" si="594"/>
        <v>0</v>
      </c>
      <c r="AU1516" s="9">
        <f t="shared" si="595"/>
        <v>0</v>
      </c>
      <c r="AV1516" s="9">
        <f t="shared" si="596"/>
        <v>0</v>
      </c>
      <c r="AW1516" s="9">
        <f t="shared" si="597"/>
        <v>0</v>
      </c>
      <c r="AX1516" s="9">
        <f t="shared" si="598"/>
        <v>0</v>
      </c>
      <c r="AY1516" s="10">
        <f t="shared" si="599"/>
        <v>0</v>
      </c>
    </row>
    <row r="1517" spans="1:51" ht="15" customHeight="1">
      <c r="A1517" s="87">
        <v>1511</v>
      </c>
      <c r="B1517" s="85" t="str">
        <f t="shared" si="576"/>
        <v>0604461087</v>
      </c>
      <c r="C1517" s="13" t="str">
        <f t="shared" si="577"/>
        <v>060446108702</v>
      </c>
      <c r="D1517" s="13" t="str">
        <f t="shared" si="578"/>
        <v>06044610870201</v>
      </c>
      <c r="E1517" s="14">
        <v>25400236</v>
      </c>
      <c r="F1517" s="14" t="s">
        <v>1472</v>
      </c>
      <c r="G1517" s="14" t="s">
        <v>3085</v>
      </c>
      <c r="H1517" s="14" t="s">
        <v>3108</v>
      </c>
      <c r="I1517" s="14" t="s">
        <v>56</v>
      </c>
      <c r="J1517" s="14" t="s">
        <v>65</v>
      </c>
      <c r="K1517" s="15" t="s">
        <v>3109</v>
      </c>
      <c r="L1517" s="14" t="s">
        <v>27</v>
      </c>
      <c r="M1517" s="14">
        <v>1</v>
      </c>
      <c r="N1517" s="14" t="s">
        <v>27</v>
      </c>
      <c r="O1517" s="24">
        <f t="shared" si="579"/>
        <v>8</v>
      </c>
      <c r="P1517" s="24">
        <f t="shared" si="580"/>
        <v>18</v>
      </c>
      <c r="Q1517" s="24">
        <v>8</v>
      </c>
      <c r="R1517" s="16">
        <v>18</v>
      </c>
      <c r="S1517" s="69">
        <v>0</v>
      </c>
      <c r="T1517" s="70">
        <v>0</v>
      </c>
      <c r="U1517" s="24">
        <v>0</v>
      </c>
      <c r="V1517" s="24">
        <v>0</v>
      </c>
      <c r="W1517" s="69">
        <f t="shared" si="581"/>
        <v>0</v>
      </c>
      <c r="X1517" s="69">
        <f>VLOOKUP(D1517,'[1]Demanda Agregada Med. y MC'!$C$7:$O$3994,13,FALSE)</f>
        <v>0</v>
      </c>
      <c r="Y1517" s="24">
        <v>0</v>
      </c>
      <c r="Z1517" s="24">
        <v>0</v>
      </c>
      <c r="AA1517" s="24">
        <v>0</v>
      </c>
      <c r="AB1517" s="24">
        <v>0</v>
      </c>
      <c r="AC1517" s="24">
        <v>0</v>
      </c>
      <c r="AD1517" s="24">
        <v>0</v>
      </c>
      <c r="AE1517" s="26">
        <v>0</v>
      </c>
      <c r="AF1517" s="25">
        <v>0</v>
      </c>
      <c r="AG1517" s="22">
        <v>6767.4279999999999</v>
      </c>
      <c r="AH1517" s="20">
        <f t="shared" si="582"/>
        <v>54139.423999999999</v>
      </c>
      <c r="AI1517" s="9">
        <f t="shared" si="583"/>
        <v>121813.704</v>
      </c>
      <c r="AJ1517" s="9">
        <f t="shared" si="584"/>
        <v>54139.423999999999</v>
      </c>
      <c r="AK1517" s="9">
        <f t="shared" si="585"/>
        <v>121813.704</v>
      </c>
      <c r="AL1517" s="9">
        <f t="shared" si="586"/>
        <v>0</v>
      </c>
      <c r="AM1517" s="9">
        <f t="shared" si="587"/>
        <v>0</v>
      </c>
      <c r="AN1517" s="9">
        <f t="shared" si="588"/>
        <v>0</v>
      </c>
      <c r="AO1517" s="9">
        <f t="shared" si="589"/>
        <v>0</v>
      </c>
      <c r="AP1517" s="9">
        <f t="shared" si="590"/>
        <v>0</v>
      </c>
      <c r="AQ1517" s="9">
        <f t="shared" si="591"/>
        <v>0</v>
      </c>
      <c r="AR1517" s="9">
        <f t="shared" si="592"/>
        <v>0</v>
      </c>
      <c r="AS1517" s="9">
        <f t="shared" si="593"/>
        <v>0</v>
      </c>
      <c r="AT1517" s="9">
        <f t="shared" si="594"/>
        <v>0</v>
      </c>
      <c r="AU1517" s="9">
        <f t="shared" si="595"/>
        <v>0</v>
      </c>
      <c r="AV1517" s="9">
        <f t="shared" si="596"/>
        <v>0</v>
      </c>
      <c r="AW1517" s="9">
        <f t="shared" si="597"/>
        <v>0</v>
      </c>
      <c r="AX1517" s="9">
        <f t="shared" si="598"/>
        <v>0</v>
      </c>
      <c r="AY1517" s="10">
        <f t="shared" si="599"/>
        <v>0</v>
      </c>
    </row>
    <row r="1518" spans="1:51" ht="15" customHeight="1">
      <c r="A1518" s="87">
        <v>1512</v>
      </c>
      <c r="B1518" s="85" t="str">
        <f t="shared" si="576"/>
        <v>0604461152</v>
      </c>
      <c r="C1518" s="13" t="str">
        <f t="shared" si="577"/>
        <v>060446115211</v>
      </c>
      <c r="D1518" s="13" t="str">
        <f t="shared" si="578"/>
        <v>06044611521101</v>
      </c>
      <c r="E1518" s="14">
        <v>25400236</v>
      </c>
      <c r="F1518" s="14" t="s">
        <v>1472</v>
      </c>
      <c r="G1518" s="14" t="s">
        <v>3085</v>
      </c>
      <c r="H1518" s="14" t="s">
        <v>3110</v>
      </c>
      <c r="I1518" s="14" t="s">
        <v>1474</v>
      </c>
      <c r="J1518" s="14" t="s">
        <v>65</v>
      </c>
      <c r="K1518" s="15" t="s">
        <v>3111</v>
      </c>
      <c r="L1518" s="14" t="s">
        <v>27</v>
      </c>
      <c r="M1518" s="14">
        <v>1</v>
      </c>
      <c r="N1518" s="14" t="s">
        <v>27</v>
      </c>
      <c r="O1518" s="24">
        <f t="shared" si="579"/>
        <v>10</v>
      </c>
      <c r="P1518" s="24">
        <f t="shared" si="580"/>
        <v>24</v>
      </c>
      <c r="Q1518" s="24">
        <v>10</v>
      </c>
      <c r="R1518" s="16">
        <v>24</v>
      </c>
      <c r="S1518" s="69">
        <v>0</v>
      </c>
      <c r="T1518" s="70">
        <v>0</v>
      </c>
      <c r="U1518" s="24">
        <v>0</v>
      </c>
      <c r="V1518" s="24">
        <v>0</v>
      </c>
      <c r="W1518" s="69">
        <f t="shared" si="581"/>
        <v>0</v>
      </c>
      <c r="X1518" s="69">
        <f>VLOOKUP(D1518,'[1]Demanda Agregada Med. y MC'!$C$7:$O$3994,13,FALSE)</f>
        <v>0</v>
      </c>
      <c r="Y1518" s="24">
        <v>0</v>
      </c>
      <c r="Z1518" s="24">
        <v>0</v>
      </c>
      <c r="AA1518" s="24">
        <v>0</v>
      </c>
      <c r="AB1518" s="24">
        <v>0</v>
      </c>
      <c r="AC1518" s="24">
        <v>0</v>
      </c>
      <c r="AD1518" s="24">
        <v>0</v>
      </c>
      <c r="AE1518" s="26">
        <v>0</v>
      </c>
      <c r="AF1518" s="25">
        <v>0</v>
      </c>
      <c r="AG1518" s="22">
        <v>6767.4279999999999</v>
      </c>
      <c r="AH1518" s="20">
        <f t="shared" si="582"/>
        <v>67674.28</v>
      </c>
      <c r="AI1518" s="9">
        <f t="shared" si="583"/>
        <v>162418.272</v>
      </c>
      <c r="AJ1518" s="9">
        <f t="shared" si="584"/>
        <v>67674.28</v>
      </c>
      <c r="AK1518" s="9">
        <f t="shared" si="585"/>
        <v>162418.272</v>
      </c>
      <c r="AL1518" s="9">
        <f t="shared" si="586"/>
        <v>0</v>
      </c>
      <c r="AM1518" s="9">
        <f t="shared" si="587"/>
        <v>0</v>
      </c>
      <c r="AN1518" s="9">
        <f t="shared" si="588"/>
        <v>0</v>
      </c>
      <c r="AO1518" s="9">
        <f t="shared" si="589"/>
        <v>0</v>
      </c>
      <c r="AP1518" s="9">
        <f t="shared" si="590"/>
        <v>0</v>
      </c>
      <c r="AQ1518" s="9">
        <f t="shared" si="591"/>
        <v>0</v>
      </c>
      <c r="AR1518" s="9">
        <f t="shared" si="592"/>
        <v>0</v>
      </c>
      <c r="AS1518" s="9">
        <f t="shared" si="593"/>
        <v>0</v>
      </c>
      <c r="AT1518" s="9">
        <f t="shared" si="594"/>
        <v>0</v>
      </c>
      <c r="AU1518" s="9">
        <f t="shared" si="595"/>
        <v>0</v>
      </c>
      <c r="AV1518" s="9">
        <f t="shared" si="596"/>
        <v>0</v>
      </c>
      <c r="AW1518" s="9">
        <f t="shared" si="597"/>
        <v>0</v>
      </c>
      <c r="AX1518" s="9">
        <f t="shared" si="598"/>
        <v>0</v>
      </c>
      <c r="AY1518" s="10">
        <f t="shared" si="599"/>
        <v>0</v>
      </c>
    </row>
    <row r="1519" spans="1:51" ht="15" customHeight="1">
      <c r="A1519" s="87">
        <v>1513</v>
      </c>
      <c r="B1519" s="85" t="str">
        <f t="shared" si="576"/>
        <v>0604461160</v>
      </c>
      <c r="C1519" s="13" t="str">
        <f t="shared" si="577"/>
        <v>060446116011</v>
      </c>
      <c r="D1519" s="13" t="str">
        <f t="shared" si="578"/>
        <v>06044611601101</v>
      </c>
      <c r="E1519" s="14">
        <v>25400236</v>
      </c>
      <c r="F1519" s="14" t="s">
        <v>1472</v>
      </c>
      <c r="G1519" s="14" t="s">
        <v>3085</v>
      </c>
      <c r="H1519" s="14" t="s">
        <v>3112</v>
      </c>
      <c r="I1519" s="14" t="s">
        <v>1474</v>
      </c>
      <c r="J1519" s="14" t="s">
        <v>65</v>
      </c>
      <c r="K1519" s="15" t="s">
        <v>3113</v>
      </c>
      <c r="L1519" s="14" t="s">
        <v>27</v>
      </c>
      <c r="M1519" s="14">
        <v>1</v>
      </c>
      <c r="N1519" s="14" t="s">
        <v>27</v>
      </c>
      <c r="O1519" s="24">
        <f t="shared" si="579"/>
        <v>3</v>
      </c>
      <c r="P1519" s="24">
        <f t="shared" si="580"/>
        <v>6</v>
      </c>
      <c r="Q1519" s="24">
        <v>3</v>
      </c>
      <c r="R1519" s="16">
        <v>6</v>
      </c>
      <c r="S1519" s="69">
        <v>0</v>
      </c>
      <c r="T1519" s="70">
        <v>0</v>
      </c>
      <c r="U1519" s="24">
        <v>0</v>
      </c>
      <c r="V1519" s="24">
        <v>0</v>
      </c>
      <c r="W1519" s="69">
        <f t="shared" si="581"/>
        <v>0</v>
      </c>
      <c r="X1519" s="69">
        <f>VLOOKUP(D1519,'[1]Demanda Agregada Med. y MC'!$C$7:$O$3994,13,FALSE)</f>
        <v>0</v>
      </c>
      <c r="Y1519" s="24">
        <v>0</v>
      </c>
      <c r="Z1519" s="24">
        <v>0</v>
      </c>
      <c r="AA1519" s="24">
        <v>0</v>
      </c>
      <c r="AB1519" s="24">
        <v>0</v>
      </c>
      <c r="AC1519" s="24">
        <v>0</v>
      </c>
      <c r="AD1519" s="24">
        <v>0</v>
      </c>
      <c r="AE1519" s="26">
        <v>0</v>
      </c>
      <c r="AF1519" s="25">
        <v>0</v>
      </c>
      <c r="AG1519" s="22">
        <v>6767.4279999999999</v>
      </c>
      <c r="AH1519" s="20">
        <f t="shared" si="582"/>
        <v>20302.284</v>
      </c>
      <c r="AI1519" s="9">
        <f t="shared" si="583"/>
        <v>40604.567999999999</v>
      </c>
      <c r="AJ1519" s="9">
        <f t="shared" si="584"/>
        <v>20302.284</v>
      </c>
      <c r="AK1519" s="9">
        <f t="shared" si="585"/>
        <v>40604.567999999999</v>
      </c>
      <c r="AL1519" s="9">
        <f t="shared" si="586"/>
        <v>0</v>
      </c>
      <c r="AM1519" s="9">
        <f t="shared" si="587"/>
        <v>0</v>
      </c>
      <c r="AN1519" s="9">
        <f t="shared" si="588"/>
        <v>0</v>
      </c>
      <c r="AO1519" s="9">
        <f t="shared" si="589"/>
        <v>0</v>
      </c>
      <c r="AP1519" s="9">
        <f t="shared" si="590"/>
        <v>0</v>
      </c>
      <c r="AQ1519" s="9">
        <f t="shared" si="591"/>
        <v>0</v>
      </c>
      <c r="AR1519" s="9">
        <f t="shared" si="592"/>
        <v>0</v>
      </c>
      <c r="AS1519" s="9">
        <f t="shared" si="593"/>
        <v>0</v>
      </c>
      <c r="AT1519" s="9">
        <f t="shared" si="594"/>
        <v>0</v>
      </c>
      <c r="AU1519" s="9">
        <f t="shared" si="595"/>
        <v>0</v>
      </c>
      <c r="AV1519" s="9">
        <f t="shared" si="596"/>
        <v>0</v>
      </c>
      <c r="AW1519" s="9">
        <f t="shared" si="597"/>
        <v>0</v>
      </c>
      <c r="AX1519" s="9">
        <f t="shared" si="598"/>
        <v>0</v>
      </c>
      <c r="AY1519" s="10">
        <f t="shared" si="599"/>
        <v>0</v>
      </c>
    </row>
    <row r="1520" spans="1:51" ht="15" customHeight="1">
      <c r="A1520" s="87">
        <v>1514</v>
      </c>
      <c r="B1520" s="85" t="str">
        <f t="shared" si="576"/>
        <v>0604461194</v>
      </c>
      <c r="C1520" s="13" t="str">
        <f t="shared" si="577"/>
        <v>060446119410</v>
      </c>
      <c r="D1520" s="13" t="str">
        <f t="shared" si="578"/>
        <v>06044611941001</v>
      </c>
      <c r="E1520" s="14">
        <v>25400096</v>
      </c>
      <c r="F1520" s="14" t="s">
        <v>1472</v>
      </c>
      <c r="G1520" s="14" t="s">
        <v>3085</v>
      </c>
      <c r="H1520" s="14" t="s">
        <v>3114</v>
      </c>
      <c r="I1520" s="14" t="s">
        <v>1719</v>
      </c>
      <c r="J1520" s="14" t="s">
        <v>65</v>
      </c>
      <c r="K1520" s="15" t="s">
        <v>3115</v>
      </c>
      <c r="L1520" s="14" t="s">
        <v>27</v>
      </c>
      <c r="M1520" s="14">
        <v>1</v>
      </c>
      <c r="N1520" s="14" t="s">
        <v>27</v>
      </c>
      <c r="O1520" s="24">
        <f t="shared" si="579"/>
        <v>70</v>
      </c>
      <c r="P1520" s="24">
        <f t="shared" si="580"/>
        <v>174</v>
      </c>
      <c r="Q1520" s="24">
        <v>70</v>
      </c>
      <c r="R1520" s="16">
        <v>174</v>
      </c>
      <c r="S1520" s="69">
        <v>0</v>
      </c>
      <c r="T1520" s="70">
        <v>0</v>
      </c>
      <c r="U1520" s="24">
        <v>0</v>
      </c>
      <c r="V1520" s="24">
        <v>0</v>
      </c>
      <c r="W1520" s="69">
        <f t="shared" si="581"/>
        <v>0</v>
      </c>
      <c r="X1520" s="69">
        <f>VLOOKUP(D1520,'[1]Demanda Agregada Med. y MC'!$C$7:$O$3994,13,FALSE)</f>
        <v>0</v>
      </c>
      <c r="Y1520" s="24">
        <v>0</v>
      </c>
      <c r="Z1520" s="24">
        <v>0</v>
      </c>
      <c r="AA1520" s="24">
        <v>0</v>
      </c>
      <c r="AB1520" s="24">
        <v>0</v>
      </c>
      <c r="AC1520" s="24">
        <v>0</v>
      </c>
      <c r="AD1520" s="24">
        <v>0</v>
      </c>
      <c r="AE1520" s="26">
        <v>0</v>
      </c>
      <c r="AF1520" s="25">
        <v>0</v>
      </c>
      <c r="AG1520" s="22">
        <v>962.32</v>
      </c>
      <c r="AH1520" s="20">
        <f t="shared" si="582"/>
        <v>67362.400000000009</v>
      </c>
      <c r="AI1520" s="9">
        <f t="shared" si="583"/>
        <v>167443.68000000002</v>
      </c>
      <c r="AJ1520" s="9">
        <f t="shared" si="584"/>
        <v>67362.400000000009</v>
      </c>
      <c r="AK1520" s="9">
        <f t="shared" si="585"/>
        <v>167443.68000000002</v>
      </c>
      <c r="AL1520" s="9">
        <f t="shared" si="586"/>
        <v>0</v>
      </c>
      <c r="AM1520" s="9">
        <f t="shared" si="587"/>
        <v>0</v>
      </c>
      <c r="AN1520" s="9">
        <f t="shared" si="588"/>
        <v>0</v>
      </c>
      <c r="AO1520" s="9">
        <f t="shared" si="589"/>
        <v>0</v>
      </c>
      <c r="AP1520" s="9">
        <f t="shared" si="590"/>
        <v>0</v>
      </c>
      <c r="AQ1520" s="9">
        <f t="shared" si="591"/>
        <v>0</v>
      </c>
      <c r="AR1520" s="9">
        <f t="shared" si="592"/>
        <v>0</v>
      </c>
      <c r="AS1520" s="9">
        <f t="shared" si="593"/>
        <v>0</v>
      </c>
      <c r="AT1520" s="9">
        <f t="shared" si="594"/>
        <v>0</v>
      </c>
      <c r="AU1520" s="9">
        <f t="shared" si="595"/>
        <v>0</v>
      </c>
      <c r="AV1520" s="9">
        <f t="shared" si="596"/>
        <v>0</v>
      </c>
      <c r="AW1520" s="9">
        <f t="shared" si="597"/>
        <v>0</v>
      </c>
      <c r="AX1520" s="9">
        <f t="shared" si="598"/>
        <v>0</v>
      </c>
      <c r="AY1520" s="10">
        <f t="shared" si="599"/>
        <v>0</v>
      </c>
    </row>
    <row r="1521" spans="1:51" ht="15" customHeight="1">
      <c r="A1521" s="87">
        <v>1515</v>
      </c>
      <c r="B1521" s="85" t="str">
        <f t="shared" si="576"/>
        <v>0604461210</v>
      </c>
      <c r="C1521" s="13" t="str">
        <f t="shared" si="577"/>
        <v>060446121010</v>
      </c>
      <c r="D1521" s="13" t="str">
        <f t="shared" si="578"/>
        <v>06044612101001</v>
      </c>
      <c r="E1521" s="14">
        <v>25400096</v>
      </c>
      <c r="F1521" s="14" t="s">
        <v>1472</v>
      </c>
      <c r="G1521" s="14" t="s">
        <v>3085</v>
      </c>
      <c r="H1521" s="14" t="s">
        <v>285</v>
      </c>
      <c r="I1521" s="14" t="s">
        <v>1719</v>
      </c>
      <c r="J1521" s="14" t="s">
        <v>65</v>
      </c>
      <c r="K1521" s="15" t="s">
        <v>3116</v>
      </c>
      <c r="L1521" s="14" t="s">
        <v>27</v>
      </c>
      <c r="M1521" s="14">
        <v>1</v>
      </c>
      <c r="N1521" s="14" t="s">
        <v>27</v>
      </c>
      <c r="O1521" s="24">
        <f t="shared" si="579"/>
        <v>24</v>
      </c>
      <c r="P1521" s="24">
        <f t="shared" si="580"/>
        <v>60</v>
      </c>
      <c r="Q1521" s="24">
        <v>24</v>
      </c>
      <c r="R1521" s="16">
        <v>60</v>
      </c>
      <c r="S1521" s="69">
        <v>0</v>
      </c>
      <c r="T1521" s="70">
        <v>0</v>
      </c>
      <c r="U1521" s="24">
        <v>0</v>
      </c>
      <c r="V1521" s="24">
        <v>0</v>
      </c>
      <c r="W1521" s="69">
        <f t="shared" si="581"/>
        <v>0</v>
      </c>
      <c r="X1521" s="69">
        <f>VLOOKUP(D1521,'[1]Demanda Agregada Med. y MC'!$C$7:$O$3994,13,FALSE)</f>
        <v>0</v>
      </c>
      <c r="Y1521" s="24">
        <v>0</v>
      </c>
      <c r="Z1521" s="24">
        <v>0</v>
      </c>
      <c r="AA1521" s="24">
        <v>0</v>
      </c>
      <c r="AB1521" s="24">
        <v>0</v>
      </c>
      <c r="AC1521" s="24">
        <v>0</v>
      </c>
      <c r="AD1521" s="24">
        <v>0</v>
      </c>
      <c r="AE1521" s="26">
        <v>0</v>
      </c>
      <c r="AF1521" s="25">
        <v>0</v>
      </c>
      <c r="AG1521" s="22">
        <v>962.32</v>
      </c>
      <c r="AH1521" s="20">
        <f t="shared" si="582"/>
        <v>23095.68</v>
      </c>
      <c r="AI1521" s="9">
        <f t="shared" si="583"/>
        <v>57739.200000000004</v>
      </c>
      <c r="AJ1521" s="9">
        <f t="shared" si="584"/>
        <v>23095.68</v>
      </c>
      <c r="AK1521" s="9">
        <f t="shared" si="585"/>
        <v>57739.200000000004</v>
      </c>
      <c r="AL1521" s="9">
        <f t="shared" si="586"/>
        <v>0</v>
      </c>
      <c r="AM1521" s="9">
        <f t="shared" si="587"/>
        <v>0</v>
      </c>
      <c r="AN1521" s="9">
        <f t="shared" si="588"/>
        <v>0</v>
      </c>
      <c r="AO1521" s="9">
        <f t="shared" si="589"/>
        <v>0</v>
      </c>
      <c r="AP1521" s="9">
        <f t="shared" si="590"/>
        <v>0</v>
      </c>
      <c r="AQ1521" s="9">
        <f t="shared" si="591"/>
        <v>0</v>
      </c>
      <c r="AR1521" s="9">
        <f t="shared" si="592"/>
        <v>0</v>
      </c>
      <c r="AS1521" s="9">
        <f t="shared" si="593"/>
        <v>0</v>
      </c>
      <c r="AT1521" s="9">
        <f t="shared" si="594"/>
        <v>0</v>
      </c>
      <c r="AU1521" s="9">
        <f t="shared" si="595"/>
        <v>0</v>
      </c>
      <c r="AV1521" s="9">
        <f t="shared" si="596"/>
        <v>0</v>
      </c>
      <c r="AW1521" s="9">
        <f t="shared" si="597"/>
        <v>0</v>
      </c>
      <c r="AX1521" s="9">
        <f t="shared" si="598"/>
        <v>0</v>
      </c>
      <c r="AY1521" s="10">
        <f t="shared" si="599"/>
        <v>0</v>
      </c>
    </row>
    <row r="1522" spans="1:51" ht="15" customHeight="1">
      <c r="A1522" s="87">
        <v>1516</v>
      </c>
      <c r="B1522" s="85" t="str">
        <f t="shared" si="576"/>
        <v>0604461228</v>
      </c>
      <c r="C1522" s="13" t="str">
        <f t="shared" si="577"/>
        <v>060446122802</v>
      </c>
      <c r="D1522" s="13" t="str">
        <f t="shared" si="578"/>
        <v>06044612280201</v>
      </c>
      <c r="E1522" s="14">
        <v>25400236</v>
      </c>
      <c r="F1522" s="14" t="s">
        <v>1472</v>
      </c>
      <c r="G1522" s="14" t="s">
        <v>3085</v>
      </c>
      <c r="H1522" s="14" t="s">
        <v>3117</v>
      </c>
      <c r="I1522" s="14" t="s">
        <v>56</v>
      </c>
      <c r="J1522" s="14" t="s">
        <v>65</v>
      </c>
      <c r="K1522" s="15" t="s">
        <v>3118</v>
      </c>
      <c r="L1522" s="14" t="s">
        <v>27</v>
      </c>
      <c r="M1522" s="14">
        <v>1</v>
      </c>
      <c r="N1522" s="14" t="s">
        <v>27</v>
      </c>
      <c r="O1522" s="24">
        <f t="shared" si="579"/>
        <v>3</v>
      </c>
      <c r="P1522" s="24">
        <f t="shared" si="580"/>
        <v>6</v>
      </c>
      <c r="Q1522" s="24">
        <v>3</v>
      </c>
      <c r="R1522" s="16">
        <v>6</v>
      </c>
      <c r="S1522" s="69">
        <v>0</v>
      </c>
      <c r="T1522" s="70">
        <v>0</v>
      </c>
      <c r="U1522" s="24">
        <v>0</v>
      </c>
      <c r="V1522" s="24">
        <v>0</v>
      </c>
      <c r="W1522" s="69">
        <f t="shared" si="581"/>
        <v>0</v>
      </c>
      <c r="X1522" s="69">
        <f>VLOOKUP(D1522,'[1]Demanda Agregada Med. y MC'!$C$7:$O$3994,13,FALSE)</f>
        <v>0</v>
      </c>
      <c r="Y1522" s="24">
        <v>0</v>
      </c>
      <c r="Z1522" s="24">
        <v>0</v>
      </c>
      <c r="AA1522" s="24">
        <v>0</v>
      </c>
      <c r="AB1522" s="24">
        <v>0</v>
      </c>
      <c r="AC1522" s="24">
        <v>0</v>
      </c>
      <c r="AD1522" s="24">
        <v>0</v>
      </c>
      <c r="AE1522" s="26">
        <v>0</v>
      </c>
      <c r="AF1522" s="25">
        <v>0</v>
      </c>
      <c r="AG1522" s="22">
        <v>6767.4279999999999</v>
      </c>
      <c r="AH1522" s="20">
        <f t="shared" si="582"/>
        <v>20302.284</v>
      </c>
      <c r="AI1522" s="9">
        <f t="shared" si="583"/>
        <v>40604.567999999999</v>
      </c>
      <c r="AJ1522" s="9">
        <f t="shared" si="584"/>
        <v>20302.284</v>
      </c>
      <c r="AK1522" s="9">
        <f t="shared" si="585"/>
        <v>40604.567999999999</v>
      </c>
      <c r="AL1522" s="9">
        <f t="shared" si="586"/>
        <v>0</v>
      </c>
      <c r="AM1522" s="9">
        <f t="shared" si="587"/>
        <v>0</v>
      </c>
      <c r="AN1522" s="9">
        <f t="shared" si="588"/>
        <v>0</v>
      </c>
      <c r="AO1522" s="9">
        <f t="shared" si="589"/>
        <v>0</v>
      </c>
      <c r="AP1522" s="9">
        <f t="shared" si="590"/>
        <v>0</v>
      </c>
      <c r="AQ1522" s="9">
        <f t="shared" si="591"/>
        <v>0</v>
      </c>
      <c r="AR1522" s="9">
        <f t="shared" si="592"/>
        <v>0</v>
      </c>
      <c r="AS1522" s="9">
        <f t="shared" si="593"/>
        <v>0</v>
      </c>
      <c r="AT1522" s="9">
        <f t="shared" si="594"/>
        <v>0</v>
      </c>
      <c r="AU1522" s="9">
        <f t="shared" si="595"/>
        <v>0</v>
      </c>
      <c r="AV1522" s="9">
        <f t="shared" si="596"/>
        <v>0</v>
      </c>
      <c r="AW1522" s="9">
        <f t="shared" si="597"/>
        <v>0</v>
      </c>
      <c r="AX1522" s="9">
        <f t="shared" si="598"/>
        <v>0</v>
      </c>
      <c r="AY1522" s="10">
        <f t="shared" si="599"/>
        <v>0</v>
      </c>
    </row>
    <row r="1523" spans="1:51" ht="15" customHeight="1">
      <c r="A1523" s="87">
        <v>1517</v>
      </c>
      <c r="B1523" s="85" t="str">
        <f t="shared" si="576"/>
        <v>0604461236</v>
      </c>
      <c r="C1523" s="13" t="str">
        <f t="shared" si="577"/>
        <v>060446123602</v>
      </c>
      <c r="D1523" s="13" t="str">
        <f t="shared" si="578"/>
        <v>06044612360201</v>
      </c>
      <c r="E1523" s="14">
        <v>25400236</v>
      </c>
      <c r="F1523" s="14" t="s">
        <v>1472</v>
      </c>
      <c r="G1523" s="14" t="s">
        <v>3085</v>
      </c>
      <c r="H1523" s="14" t="s">
        <v>3119</v>
      </c>
      <c r="I1523" s="14" t="s">
        <v>56</v>
      </c>
      <c r="J1523" s="14" t="s">
        <v>65</v>
      </c>
      <c r="K1523" s="15" t="s">
        <v>3120</v>
      </c>
      <c r="L1523" s="14" t="s">
        <v>27</v>
      </c>
      <c r="M1523" s="14">
        <v>1</v>
      </c>
      <c r="N1523" s="14" t="s">
        <v>27</v>
      </c>
      <c r="O1523" s="24">
        <f t="shared" si="579"/>
        <v>5</v>
      </c>
      <c r="P1523" s="24">
        <f t="shared" si="580"/>
        <v>12</v>
      </c>
      <c r="Q1523" s="24">
        <v>5</v>
      </c>
      <c r="R1523" s="16">
        <v>12</v>
      </c>
      <c r="S1523" s="69">
        <v>0</v>
      </c>
      <c r="T1523" s="70">
        <v>0</v>
      </c>
      <c r="U1523" s="24">
        <v>0</v>
      </c>
      <c r="V1523" s="24">
        <v>0</v>
      </c>
      <c r="W1523" s="69">
        <f t="shared" si="581"/>
        <v>0</v>
      </c>
      <c r="X1523" s="69">
        <f>VLOOKUP(D1523,'[1]Demanda Agregada Med. y MC'!$C$7:$O$3994,13,FALSE)</f>
        <v>0</v>
      </c>
      <c r="Y1523" s="24">
        <v>0</v>
      </c>
      <c r="Z1523" s="24">
        <v>0</v>
      </c>
      <c r="AA1523" s="24">
        <v>0</v>
      </c>
      <c r="AB1523" s="24">
        <v>0</v>
      </c>
      <c r="AC1523" s="24">
        <v>0</v>
      </c>
      <c r="AD1523" s="24">
        <v>0</v>
      </c>
      <c r="AE1523" s="26">
        <v>0</v>
      </c>
      <c r="AF1523" s="25">
        <v>0</v>
      </c>
      <c r="AG1523" s="22">
        <v>6767.4279999999999</v>
      </c>
      <c r="AH1523" s="20">
        <f t="shared" si="582"/>
        <v>33837.14</v>
      </c>
      <c r="AI1523" s="9">
        <f t="shared" si="583"/>
        <v>81209.135999999999</v>
      </c>
      <c r="AJ1523" s="9">
        <f t="shared" si="584"/>
        <v>33837.14</v>
      </c>
      <c r="AK1523" s="9">
        <f t="shared" si="585"/>
        <v>81209.135999999999</v>
      </c>
      <c r="AL1523" s="9">
        <f t="shared" si="586"/>
        <v>0</v>
      </c>
      <c r="AM1523" s="9">
        <f t="shared" si="587"/>
        <v>0</v>
      </c>
      <c r="AN1523" s="9">
        <f t="shared" si="588"/>
        <v>0</v>
      </c>
      <c r="AO1523" s="9">
        <f t="shared" si="589"/>
        <v>0</v>
      </c>
      <c r="AP1523" s="9">
        <f t="shared" si="590"/>
        <v>0</v>
      </c>
      <c r="AQ1523" s="9">
        <f t="shared" si="591"/>
        <v>0</v>
      </c>
      <c r="AR1523" s="9">
        <f t="shared" si="592"/>
        <v>0</v>
      </c>
      <c r="AS1523" s="9">
        <f t="shared" si="593"/>
        <v>0</v>
      </c>
      <c r="AT1523" s="9">
        <f t="shared" si="594"/>
        <v>0</v>
      </c>
      <c r="AU1523" s="9">
        <f t="shared" si="595"/>
        <v>0</v>
      </c>
      <c r="AV1523" s="9">
        <f t="shared" si="596"/>
        <v>0</v>
      </c>
      <c r="AW1523" s="9">
        <f t="shared" si="597"/>
        <v>0</v>
      </c>
      <c r="AX1523" s="9">
        <f t="shared" si="598"/>
        <v>0</v>
      </c>
      <c r="AY1523" s="10">
        <f t="shared" si="599"/>
        <v>0</v>
      </c>
    </row>
    <row r="1524" spans="1:51" ht="15" customHeight="1">
      <c r="A1524" s="87">
        <v>1518</v>
      </c>
      <c r="B1524" s="85" t="str">
        <f t="shared" si="576"/>
        <v>0604461244</v>
      </c>
      <c r="C1524" s="13" t="str">
        <f t="shared" si="577"/>
        <v>060446124402</v>
      </c>
      <c r="D1524" s="13" t="str">
        <f t="shared" si="578"/>
        <v>06044612440201</v>
      </c>
      <c r="E1524" s="14">
        <v>25400236</v>
      </c>
      <c r="F1524" s="14" t="s">
        <v>1472</v>
      </c>
      <c r="G1524" s="14" t="s">
        <v>3085</v>
      </c>
      <c r="H1524" s="14" t="s">
        <v>305</v>
      </c>
      <c r="I1524" s="14" t="s">
        <v>56</v>
      </c>
      <c r="J1524" s="14" t="s">
        <v>65</v>
      </c>
      <c r="K1524" s="15" t="s">
        <v>3121</v>
      </c>
      <c r="L1524" s="14" t="s">
        <v>27</v>
      </c>
      <c r="M1524" s="14">
        <v>1</v>
      </c>
      <c r="N1524" s="14" t="s">
        <v>27</v>
      </c>
      <c r="O1524" s="24">
        <f t="shared" si="579"/>
        <v>3</v>
      </c>
      <c r="P1524" s="24">
        <f t="shared" si="580"/>
        <v>6</v>
      </c>
      <c r="Q1524" s="24">
        <v>3</v>
      </c>
      <c r="R1524" s="16">
        <v>6</v>
      </c>
      <c r="S1524" s="69">
        <v>0</v>
      </c>
      <c r="T1524" s="70">
        <v>0</v>
      </c>
      <c r="U1524" s="24">
        <v>0</v>
      </c>
      <c r="V1524" s="24">
        <v>0</v>
      </c>
      <c r="W1524" s="69">
        <f t="shared" si="581"/>
        <v>0</v>
      </c>
      <c r="X1524" s="69">
        <f>VLOOKUP(D1524,'[1]Demanda Agregada Med. y MC'!$C$7:$O$3994,13,FALSE)</f>
        <v>0</v>
      </c>
      <c r="Y1524" s="24">
        <v>0</v>
      </c>
      <c r="Z1524" s="24">
        <v>0</v>
      </c>
      <c r="AA1524" s="24">
        <v>0</v>
      </c>
      <c r="AB1524" s="24">
        <v>0</v>
      </c>
      <c r="AC1524" s="24">
        <v>0</v>
      </c>
      <c r="AD1524" s="24">
        <v>0</v>
      </c>
      <c r="AE1524" s="26">
        <v>0</v>
      </c>
      <c r="AF1524" s="25">
        <v>0</v>
      </c>
      <c r="AG1524" s="22">
        <v>6767.4279999999999</v>
      </c>
      <c r="AH1524" s="20">
        <f t="shared" si="582"/>
        <v>20302.284</v>
      </c>
      <c r="AI1524" s="9">
        <f t="shared" si="583"/>
        <v>40604.567999999999</v>
      </c>
      <c r="AJ1524" s="9">
        <f t="shared" si="584"/>
        <v>20302.284</v>
      </c>
      <c r="AK1524" s="9">
        <f t="shared" si="585"/>
        <v>40604.567999999999</v>
      </c>
      <c r="AL1524" s="9">
        <f t="shared" si="586"/>
        <v>0</v>
      </c>
      <c r="AM1524" s="9">
        <f t="shared" si="587"/>
        <v>0</v>
      </c>
      <c r="AN1524" s="9">
        <f t="shared" si="588"/>
        <v>0</v>
      </c>
      <c r="AO1524" s="9">
        <f t="shared" si="589"/>
        <v>0</v>
      </c>
      <c r="AP1524" s="9">
        <f t="shared" si="590"/>
        <v>0</v>
      </c>
      <c r="AQ1524" s="9">
        <f t="shared" si="591"/>
        <v>0</v>
      </c>
      <c r="AR1524" s="9">
        <f t="shared" si="592"/>
        <v>0</v>
      </c>
      <c r="AS1524" s="9">
        <f t="shared" si="593"/>
        <v>0</v>
      </c>
      <c r="AT1524" s="9">
        <f t="shared" si="594"/>
        <v>0</v>
      </c>
      <c r="AU1524" s="9">
        <f t="shared" si="595"/>
        <v>0</v>
      </c>
      <c r="AV1524" s="9">
        <f t="shared" si="596"/>
        <v>0</v>
      </c>
      <c r="AW1524" s="9">
        <f t="shared" si="597"/>
        <v>0</v>
      </c>
      <c r="AX1524" s="9">
        <f t="shared" si="598"/>
        <v>0</v>
      </c>
      <c r="AY1524" s="10">
        <f t="shared" si="599"/>
        <v>0</v>
      </c>
    </row>
    <row r="1525" spans="1:51" ht="15" customHeight="1">
      <c r="A1525" s="87">
        <v>1519</v>
      </c>
      <c r="B1525" s="85" t="str">
        <f t="shared" si="576"/>
        <v>0604461269</v>
      </c>
      <c r="C1525" s="13" t="str">
        <f t="shared" si="577"/>
        <v>060446126902</v>
      </c>
      <c r="D1525" s="13" t="str">
        <f t="shared" si="578"/>
        <v>06044612690201</v>
      </c>
      <c r="E1525" s="14">
        <v>25400236</v>
      </c>
      <c r="F1525" s="14" t="s">
        <v>1472</v>
      </c>
      <c r="G1525" s="14" t="s">
        <v>3085</v>
      </c>
      <c r="H1525" s="14" t="s">
        <v>3122</v>
      </c>
      <c r="I1525" s="14" t="s">
        <v>56</v>
      </c>
      <c r="J1525" s="14" t="s">
        <v>65</v>
      </c>
      <c r="K1525" s="15" t="s">
        <v>3123</v>
      </c>
      <c r="L1525" s="14" t="s">
        <v>27</v>
      </c>
      <c r="M1525" s="14">
        <v>1</v>
      </c>
      <c r="N1525" s="14" t="s">
        <v>27</v>
      </c>
      <c r="O1525" s="24">
        <f t="shared" si="579"/>
        <v>4</v>
      </c>
      <c r="P1525" s="24">
        <f t="shared" si="580"/>
        <v>9</v>
      </c>
      <c r="Q1525" s="24">
        <v>4</v>
      </c>
      <c r="R1525" s="16">
        <v>9</v>
      </c>
      <c r="S1525" s="69">
        <v>0</v>
      </c>
      <c r="T1525" s="70">
        <v>0</v>
      </c>
      <c r="U1525" s="24">
        <v>0</v>
      </c>
      <c r="V1525" s="24">
        <v>0</v>
      </c>
      <c r="W1525" s="69">
        <f t="shared" si="581"/>
        <v>0</v>
      </c>
      <c r="X1525" s="69">
        <f>VLOOKUP(D1525,'[1]Demanda Agregada Med. y MC'!$C$7:$O$3994,13,FALSE)</f>
        <v>0</v>
      </c>
      <c r="Y1525" s="24">
        <v>0</v>
      </c>
      <c r="Z1525" s="24">
        <v>0</v>
      </c>
      <c r="AA1525" s="24">
        <v>0</v>
      </c>
      <c r="AB1525" s="24">
        <v>0</v>
      </c>
      <c r="AC1525" s="24">
        <v>0</v>
      </c>
      <c r="AD1525" s="24">
        <v>0</v>
      </c>
      <c r="AE1525" s="26">
        <v>0</v>
      </c>
      <c r="AF1525" s="25">
        <v>0</v>
      </c>
      <c r="AG1525" s="22">
        <v>6767.4279999999999</v>
      </c>
      <c r="AH1525" s="20">
        <f t="shared" si="582"/>
        <v>27069.712</v>
      </c>
      <c r="AI1525" s="9">
        <f t="shared" si="583"/>
        <v>60906.851999999999</v>
      </c>
      <c r="AJ1525" s="9">
        <f t="shared" si="584"/>
        <v>27069.712</v>
      </c>
      <c r="AK1525" s="9">
        <f t="shared" si="585"/>
        <v>60906.851999999999</v>
      </c>
      <c r="AL1525" s="9">
        <f t="shared" si="586"/>
        <v>0</v>
      </c>
      <c r="AM1525" s="9">
        <f t="shared" si="587"/>
        <v>0</v>
      </c>
      <c r="AN1525" s="9">
        <f t="shared" si="588"/>
        <v>0</v>
      </c>
      <c r="AO1525" s="9">
        <f t="shared" si="589"/>
        <v>0</v>
      </c>
      <c r="AP1525" s="9">
        <f t="shared" si="590"/>
        <v>0</v>
      </c>
      <c r="AQ1525" s="9">
        <f t="shared" si="591"/>
        <v>0</v>
      </c>
      <c r="AR1525" s="9">
        <f t="shared" si="592"/>
        <v>0</v>
      </c>
      <c r="AS1525" s="9">
        <f t="shared" si="593"/>
        <v>0</v>
      </c>
      <c r="AT1525" s="9">
        <f t="shared" si="594"/>
        <v>0</v>
      </c>
      <c r="AU1525" s="9">
        <f t="shared" si="595"/>
        <v>0</v>
      </c>
      <c r="AV1525" s="9">
        <f t="shared" si="596"/>
        <v>0</v>
      </c>
      <c r="AW1525" s="9">
        <f t="shared" si="597"/>
        <v>0</v>
      </c>
      <c r="AX1525" s="9">
        <f t="shared" si="598"/>
        <v>0</v>
      </c>
      <c r="AY1525" s="10">
        <f t="shared" si="599"/>
        <v>0</v>
      </c>
    </row>
    <row r="1526" spans="1:51" ht="15" customHeight="1">
      <c r="A1526" s="87">
        <v>1520</v>
      </c>
      <c r="B1526" s="85" t="str">
        <f t="shared" si="576"/>
        <v>0604461285</v>
      </c>
      <c r="C1526" s="13" t="str">
        <f t="shared" si="577"/>
        <v>060446128502</v>
      </c>
      <c r="D1526" s="13" t="str">
        <f t="shared" si="578"/>
        <v>06044612850201</v>
      </c>
      <c r="E1526" s="14">
        <v>25400236</v>
      </c>
      <c r="F1526" s="14" t="s">
        <v>1472</v>
      </c>
      <c r="G1526" s="14" t="s">
        <v>3085</v>
      </c>
      <c r="H1526" s="14" t="s">
        <v>1549</v>
      </c>
      <c r="I1526" s="14" t="s">
        <v>56</v>
      </c>
      <c r="J1526" s="14" t="s">
        <v>65</v>
      </c>
      <c r="K1526" s="15" t="s">
        <v>3124</v>
      </c>
      <c r="L1526" s="14" t="s">
        <v>27</v>
      </c>
      <c r="M1526" s="14">
        <v>1</v>
      </c>
      <c r="N1526" s="14" t="s">
        <v>27</v>
      </c>
      <c r="O1526" s="24">
        <f t="shared" si="579"/>
        <v>3</v>
      </c>
      <c r="P1526" s="24">
        <f t="shared" si="580"/>
        <v>6</v>
      </c>
      <c r="Q1526" s="24">
        <v>3</v>
      </c>
      <c r="R1526" s="16">
        <v>6</v>
      </c>
      <c r="S1526" s="69">
        <v>0</v>
      </c>
      <c r="T1526" s="70">
        <v>0</v>
      </c>
      <c r="U1526" s="24">
        <v>0</v>
      </c>
      <c r="V1526" s="24">
        <v>0</v>
      </c>
      <c r="W1526" s="69">
        <f t="shared" si="581"/>
        <v>0</v>
      </c>
      <c r="X1526" s="69">
        <f>VLOOKUP(D1526,'[1]Demanda Agregada Med. y MC'!$C$7:$O$3994,13,FALSE)</f>
        <v>0</v>
      </c>
      <c r="Y1526" s="24">
        <v>0</v>
      </c>
      <c r="Z1526" s="24">
        <v>0</v>
      </c>
      <c r="AA1526" s="24">
        <v>0</v>
      </c>
      <c r="AB1526" s="24">
        <v>0</v>
      </c>
      <c r="AC1526" s="24">
        <v>0</v>
      </c>
      <c r="AD1526" s="24">
        <v>0</v>
      </c>
      <c r="AE1526" s="26">
        <v>0</v>
      </c>
      <c r="AF1526" s="25">
        <v>0</v>
      </c>
      <c r="AG1526" s="22">
        <v>6767.4279999999999</v>
      </c>
      <c r="AH1526" s="20">
        <f t="shared" si="582"/>
        <v>20302.284</v>
      </c>
      <c r="AI1526" s="9">
        <f t="shared" si="583"/>
        <v>40604.567999999999</v>
      </c>
      <c r="AJ1526" s="9">
        <f t="shared" si="584"/>
        <v>20302.284</v>
      </c>
      <c r="AK1526" s="9">
        <f t="shared" si="585"/>
        <v>40604.567999999999</v>
      </c>
      <c r="AL1526" s="9">
        <f t="shared" si="586"/>
        <v>0</v>
      </c>
      <c r="AM1526" s="9">
        <f t="shared" si="587"/>
        <v>0</v>
      </c>
      <c r="AN1526" s="9">
        <f t="shared" si="588"/>
        <v>0</v>
      </c>
      <c r="AO1526" s="9">
        <f t="shared" si="589"/>
        <v>0</v>
      </c>
      <c r="AP1526" s="9">
        <f t="shared" si="590"/>
        <v>0</v>
      </c>
      <c r="AQ1526" s="9">
        <f t="shared" si="591"/>
        <v>0</v>
      </c>
      <c r="AR1526" s="9">
        <f t="shared" si="592"/>
        <v>0</v>
      </c>
      <c r="AS1526" s="9">
        <f t="shared" si="593"/>
        <v>0</v>
      </c>
      <c r="AT1526" s="9">
        <f t="shared" si="594"/>
        <v>0</v>
      </c>
      <c r="AU1526" s="9">
        <f t="shared" si="595"/>
        <v>0</v>
      </c>
      <c r="AV1526" s="9">
        <f t="shared" si="596"/>
        <v>0</v>
      </c>
      <c r="AW1526" s="9">
        <f t="shared" si="597"/>
        <v>0</v>
      </c>
      <c r="AX1526" s="9">
        <f t="shared" si="598"/>
        <v>0</v>
      </c>
      <c r="AY1526" s="10">
        <f t="shared" si="599"/>
        <v>0</v>
      </c>
    </row>
    <row r="1527" spans="1:51" ht="15" customHeight="1">
      <c r="A1527" s="87">
        <v>1521</v>
      </c>
      <c r="B1527" s="85" t="str">
        <f t="shared" si="576"/>
        <v>0604461301</v>
      </c>
      <c r="C1527" s="13" t="str">
        <f t="shared" si="577"/>
        <v>060446130103</v>
      </c>
      <c r="D1527" s="13" t="str">
        <f t="shared" si="578"/>
        <v>06044613010301</v>
      </c>
      <c r="E1527" s="14">
        <v>25400236</v>
      </c>
      <c r="F1527" s="14" t="s">
        <v>1472</v>
      </c>
      <c r="G1527" s="14" t="s">
        <v>3085</v>
      </c>
      <c r="H1527" s="14" t="s">
        <v>3125</v>
      </c>
      <c r="I1527" s="14" t="s">
        <v>142</v>
      </c>
      <c r="J1527" s="14" t="s">
        <v>65</v>
      </c>
      <c r="K1527" s="15" t="s">
        <v>3126</v>
      </c>
      <c r="L1527" s="14" t="s">
        <v>27</v>
      </c>
      <c r="M1527" s="14">
        <v>1</v>
      </c>
      <c r="N1527" s="14" t="s">
        <v>27</v>
      </c>
      <c r="O1527" s="24">
        <f t="shared" si="579"/>
        <v>5</v>
      </c>
      <c r="P1527" s="24">
        <f t="shared" si="580"/>
        <v>12</v>
      </c>
      <c r="Q1527" s="24">
        <v>5</v>
      </c>
      <c r="R1527" s="16">
        <v>12</v>
      </c>
      <c r="S1527" s="69">
        <v>0</v>
      </c>
      <c r="T1527" s="70">
        <v>0</v>
      </c>
      <c r="U1527" s="24">
        <v>0</v>
      </c>
      <c r="V1527" s="24">
        <v>0</v>
      </c>
      <c r="W1527" s="69">
        <f t="shared" si="581"/>
        <v>0</v>
      </c>
      <c r="X1527" s="69">
        <f>VLOOKUP(D1527,'[1]Demanda Agregada Med. y MC'!$C$7:$O$3994,13,FALSE)</f>
        <v>0</v>
      </c>
      <c r="Y1527" s="24">
        <v>0</v>
      </c>
      <c r="Z1527" s="24">
        <v>0</v>
      </c>
      <c r="AA1527" s="24">
        <v>0</v>
      </c>
      <c r="AB1527" s="24">
        <v>0</v>
      </c>
      <c r="AC1527" s="24">
        <v>0</v>
      </c>
      <c r="AD1527" s="24">
        <v>0</v>
      </c>
      <c r="AE1527" s="26">
        <v>0</v>
      </c>
      <c r="AF1527" s="25">
        <v>0</v>
      </c>
      <c r="AG1527" s="22">
        <v>6767.4279999999999</v>
      </c>
      <c r="AH1527" s="20">
        <f t="shared" si="582"/>
        <v>33837.14</v>
      </c>
      <c r="AI1527" s="9">
        <f t="shared" si="583"/>
        <v>81209.135999999999</v>
      </c>
      <c r="AJ1527" s="9">
        <f t="shared" si="584"/>
        <v>33837.14</v>
      </c>
      <c r="AK1527" s="9">
        <f t="shared" si="585"/>
        <v>81209.135999999999</v>
      </c>
      <c r="AL1527" s="9">
        <f t="shared" si="586"/>
        <v>0</v>
      </c>
      <c r="AM1527" s="9">
        <f t="shared" si="587"/>
        <v>0</v>
      </c>
      <c r="AN1527" s="9">
        <f t="shared" si="588"/>
        <v>0</v>
      </c>
      <c r="AO1527" s="9">
        <f t="shared" si="589"/>
        <v>0</v>
      </c>
      <c r="AP1527" s="9">
        <f t="shared" si="590"/>
        <v>0</v>
      </c>
      <c r="AQ1527" s="9">
        <f t="shared" si="591"/>
        <v>0</v>
      </c>
      <c r="AR1527" s="9">
        <f t="shared" si="592"/>
        <v>0</v>
      </c>
      <c r="AS1527" s="9">
        <f t="shared" si="593"/>
        <v>0</v>
      </c>
      <c r="AT1527" s="9">
        <f t="shared" si="594"/>
        <v>0</v>
      </c>
      <c r="AU1527" s="9">
        <f t="shared" si="595"/>
        <v>0</v>
      </c>
      <c r="AV1527" s="9">
        <f t="shared" si="596"/>
        <v>0</v>
      </c>
      <c r="AW1527" s="9">
        <f t="shared" si="597"/>
        <v>0</v>
      </c>
      <c r="AX1527" s="9">
        <f t="shared" si="598"/>
        <v>0</v>
      </c>
      <c r="AY1527" s="10">
        <f t="shared" si="599"/>
        <v>0</v>
      </c>
    </row>
    <row r="1528" spans="1:51" ht="15" customHeight="1">
      <c r="A1528" s="87">
        <v>1522</v>
      </c>
      <c r="B1528" s="85" t="str">
        <f t="shared" si="576"/>
        <v>0604461327</v>
      </c>
      <c r="C1528" s="13" t="str">
        <f t="shared" si="577"/>
        <v>060446132702</v>
      </c>
      <c r="D1528" s="13" t="str">
        <f t="shared" si="578"/>
        <v>06044613270201</v>
      </c>
      <c r="E1528" s="14">
        <v>25400236</v>
      </c>
      <c r="F1528" s="14" t="s">
        <v>1472</v>
      </c>
      <c r="G1528" s="14" t="s">
        <v>3085</v>
      </c>
      <c r="H1528" s="14" t="s">
        <v>3127</v>
      </c>
      <c r="I1528" s="14" t="s">
        <v>56</v>
      </c>
      <c r="J1528" s="14" t="s">
        <v>65</v>
      </c>
      <c r="K1528" s="15" t="s">
        <v>3128</v>
      </c>
      <c r="L1528" s="14" t="s">
        <v>27</v>
      </c>
      <c r="M1528" s="14">
        <v>1</v>
      </c>
      <c r="N1528" s="14" t="s">
        <v>27</v>
      </c>
      <c r="O1528" s="24">
        <f t="shared" si="579"/>
        <v>2</v>
      </c>
      <c r="P1528" s="24">
        <f t="shared" si="580"/>
        <v>3</v>
      </c>
      <c r="Q1528" s="24">
        <v>2</v>
      </c>
      <c r="R1528" s="16">
        <v>3</v>
      </c>
      <c r="S1528" s="69">
        <v>0</v>
      </c>
      <c r="T1528" s="70">
        <v>0</v>
      </c>
      <c r="U1528" s="24">
        <v>0</v>
      </c>
      <c r="V1528" s="24">
        <v>0</v>
      </c>
      <c r="W1528" s="69">
        <f t="shared" si="581"/>
        <v>0</v>
      </c>
      <c r="X1528" s="69">
        <f>VLOOKUP(D1528,'[1]Demanda Agregada Med. y MC'!$C$7:$O$3994,13,FALSE)</f>
        <v>0</v>
      </c>
      <c r="Y1528" s="24">
        <v>0</v>
      </c>
      <c r="Z1528" s="24">
        <v>0</v>
      </c>
      <c r="AA1528" s="24">
        <v>0</v>
      </c>
      <c r="AB1528" s="24">
        <v>0</v>
      </c>
      <c r="AC1528" s="24">
        <v>0</v>
      </c>
      <c r="AD1528" s="24">
        <v>0</v>
      </c>
      <c r="AE1528" s="26">
        <v>0</v>
      </c>
      <c r="AF1528" s="25">
        <v>0</v>
      </c>
      <c r="AG1528" s="22">
        <v>6767.4279999999999</v>
      </c>
      <c r="AH1528" s="20">
        <f t="shared" si="582"/>
        <v>13534.856</v>
      </c>
      <c r="AI1528" s="9">
        <f t="shared" si="583"/>
        <v>20302.284</v>
      </c>
      <c r="AJ1528" s="9">
        <f t="shared" si="584"/>
        <v>13534.856</v>
      </c>
      <c r="AK1528" s="9">
        <f t="shared" si="585"/>
        <v>20302.284</v>
      </c>
      <c r="AL1528" s="9">
        <f t="shared" si="586"/>
        <v>0</v>
      </c>
      <c r="AM1528" s="9">
        <f t="shared" si="587"/>
        <v>0</v>
      </c>
      <c r="AN1528" s="9">
        <f t="shared" si="588"/>
        <v>0</v>
      </c>
      <c r="AO1528" s="9">
        <f t="shared" si="589"/>
        <v>0</v>
      </c>
      <c r="AP1528" s="9">
        <f t="shared" si="590"/>
        <v>0</v>
      </c>
      <c r="AQ1528" s="9">
        <f t="shared" si="591"/>
        <v>0</v>
      </c>
      <c r="AR1528" s="9">
        <f t="shared" si="592"/>
        <v>0</v>
      </c>
      <c r="AS1528" s="9">
        <f t="shared" si="593"/>
        <v>0</v>
      </c>
      <c r="AT1528" s="9">
        <f t="shared" si="594"/>
        <v>0</v>
      </c>
      <c r="AU1528" s="9">
        <f t="shared" si="595"/>
        <v>0</v>
      </c>
      <c r="AV1528" s="9">
        <f t="shared" si="596"/>
        <v>0</v>
      </c>
      <c r="AW1528" s="9">
        <f t="shared" si="597"/>
        <v>0</v>
      </c>
      <c r="AX1528" s="9">
        <f t="shared" si="598"/>
        <v>0</v>
      </c>
      <c r="AY1528" s="10">
        <f t="shared" si="599"/>
        <v>0</v>
      </c>
    </row>
    <row r="1529" spans="1:51" ht="15" customHeight="1">
      <c r="A1529" s="87">
        <v>1523</v>
      </c>
      <c r="B1529" s="85" t="str">
        <f t="shared" si="576"/>
        <v>0604461350</v>
      </c>
      <c r="C1529" s="13" t="str">
        <f t="shared" si="577"/>
        <v>060446135002</v>
      </c>
      <c r="D1529" s="13" t="str">
        <f t="shared" si="578"/>
        <v>06044613500201</v>
      </c>
      <c r="E1529" s="14">
        <v>25400236</v>
      </c>
      <c r="F1529" s="14" t="s">
        <v>1472</v>
      </c>
      <c r="G1529" s="14" t="s">
        <v>3085</v>
      </c>
      <c r="H1529" s="14" t="s">
        <v>3129</v>
      </c>
      <c r="I1529" s="14" t="s">
        <v>56</v>
      </c>
      <c r="J1529" s="14" t="s">
        <v>65</v>
      </c>
      <c r="K1529" s="15" t="s">
        <v>3130</v>
      </c>
      <c r="L1529" s="14" t="s">
        <v>27</v>
      </c>
      <c r="M1529" s="14">
        <v>1</v>
      </c>
      <c r="N1529" s="14" t="s">
        <v>27</v>
      </c>
      <c r="O1529" s="24">
        <f t="shared" si="579"/>
        <v>4</v>
      </c>
      <c r="P1529" s="24">
        <f t="shared" si="580"/>
        <v>9</v>
      </c>
      <c r="Q1529" s="24">
        <v>4</v>
      </c>
      <c r="R1529" s="16">
        <v>9</v>
      </c>
      <c r="S1529" s="69">
        <v>0</v>
      </c>
      <c r="T1529" s="70">
        <v>0</v>
      </c>
      <c r="U1529" s="24">
        <v>0</v>
      </c>
      <c r="V1529" s="24">
        <v>0</v>
      </c>
      <c r="W1529" s="69">
        <f t="shared" si="581"/>
        <v>0</v>
      </c>
      <c r="X1529" s="69">
        <f>VLOOKUP(D1529,'[1]Demanda Agregada Med. y MC'!$C$7:$O$3994,13,FALSE)</f>
        <v>0</v>
      </c>
      <c r="Y1529" s="24">
        <v>0</v>
      </c>
      <c r="Z1529" s="24">
        <v>0</v>
      </c>
      <c r="AA1529" s="24">
        <v>0</v>
      </c>
      <c r="AB1529" s="24">
        <v>0</v>
      </c>
      <c r="AC1529" s="24">
        <v>0</v>
      </c>
      <c r="AD1529" s="24">
        <v>0</v>
      </c>
      <c r="AE1529" s="26">
        <v>0</v>
      </c>
      <c r="AF1529" s="25">
        <v>0</v>
      </c>
      <c r="AG1529" s="22">
        <v>6767.4279999999999</v>
      </c>
      <c r="AH1529" s="20">
        <f t="shared" si="582"/>
        <v>27069.712</v>
      </c>
      <c r="AI1529" s="9">
        <f t="shared" si="583"/>
        <v>60906.851999999999</v>
      </c>
      <c r="AJ1529" s="9">
        <f t="shared" si="584"/>
        <v>27069.712</v>
      </c>
      <c r="AK1529" s="9">
        <f t="shared" si="585"/>
        <v>60906.851999999999</v>
      </c>
      <c r="AL1529" s="9">
        <f t="shared" si="586"/>
        <v>0</v>
      </c>
      <c r="AM1529" s="9">
        <f t="shared" si="587"/>
        <v>0</v>
      </c>
      <c r="AN1529" s="9">
        <f t="shared" si="588"/>
        <v>0</v>
      </c>
      <c r="AO1529" s="9">
        <f t="shared" si="589"/>
        <v>0</v>
      </c>
      <c r="AP1529" s="9">
        <f t="shared" si="590"/>
        <v>0</v>
      </c>
      <c r="AQ1529" s="9">
        <f t="shared" si="591"/>
        <v>0</v>
      </c>
      <c r="AR1529" s="9">
        <f t="shared" si="592"/>
        <v>0</v>
      </c>
      <c r="AS1529" s="9">
        <f t="shared" si="593"/>
        <v>0</v>
      </c>
      <c r="AT1529" s="9">
        <f t="shared" si="594"/>
        <v>0</v>
      </c>
      <c r="AU1529" s="9">
        <f t="shared" si="595"/>
        <v>0</v>
      </c>
      <c r="AV1529" s="9">
        <f t="shared" si="596"/>
        <v>0</v>
      </c>
      <c r="AW1529" s="9">
        <f t="shared" si="597"/>
        <v>0</v>
      </c>
      <c r="AX1529" s="9">
        <f t="shared" si="598"/>
        <v>0</v>
      </c>
      <c r="AY1529" s="10">
        <f t="shared" si="599"/>
        <v>0</v>
      </c>
    </row>
    <row r="1530" spans="1:51" ht="15" customHeight="1">
      <c r="A1530" s="87">
        <v>1524</v>
      </c>
      <c r="B1530" s="85" t="str">
        <f t="shared" si="576"/>
        <v>0604461368</v>
      </c>
      <c r="C1530" s="13" t="str">
        <f t="shared" si="577"/>
        <v>060446136803</v>
      </c>
      <c r="D1530" s="13" t="str">
        <f t="shared" si="578"/>
        <v>06044613680301</v>
      </c>
      <c r="E1530" s="14">
        <v>25400236</v>
      </c>
      <c r="F1530" s="14" t="s">
        <v>1472</v>
      </c>
      <c r="G1530" s="14" t="s">
        <v>3085</v>
      </c>
      <c r="H1530" s="14" t="s">
        <v>3131</v>
      </c>
      <c r="I1530" s="14" t="s">
        <v>142</v>
      </c>
      <c r="J1530" s="14" t="s">
        <v>65</v>
      </c>
      <c r="K1530" s="15" t="s">
        <v>3132</v>
      </c>
      <c r="L1530" s="14" t="s">
        <v>27</v>
      </c>
      <c r="M1530" s="14">
        <v>1</v>
      </c>
      <c r="N1530" s="14" t="s">
        <v>27</v>
      </c>
      <c r="O1530" s="24">
        <f t="shared" si="579"/>
        <v>2</v>
      </c>
      <c r="P1530" s="24">
        <f t="shared" si="580"/>
        <v>3</v>
      </c>
      <c r="Q1530" s="24">
        <v>2</v>
      </c>
      <c r="R1530" s="16">
        <v>3</v>
      </c>
      <c r="S1530" s="69">
        <v>0</v>
      </c>
      <c r="T1530" s="70">
        <v>0</v>
      </c>
      <c r="U1530" s="24">
        <v>0</v>
      </c>
      <c r="V1530" s="24">
        <v>0</v>
      </c>
      <c r="W1530" s="69">
        <f t="shared" si="581"/>
        <v>0</v>
      </c>
      <c r="X1530" s="69">
        <f>VLOOKUP(D1530,'[1]Demanda Agregada Med. y MC'!$C$7:$O$3994,13,FALSE)</f>
        <v>0</v>
      </c>
      <c r="Y1530" s="24">
        <v>0</v>
      </c>
      <c r="Z1530" s="24">
        <v>0</v>
      </c>
      <c r="AA1530" s="24">
        <v>0</v>
      </c>
      <c r="AB1530" s="24">
        <v>0</v>
      </c>
      <c r="AC1530" s="24">
        <v>0</v>
      </c>
      <c r="AD1530" s="24">
        <v>0</v>
      </c>
      <c r="AE1530" s="26">
        <v>0</v>
      </c>
      <c r="AF1530" s="25">
        <v>0</v>
      </c>
      <c r="AG1530" s="22">
        <v>6767.4279999999999</v>
      </c>
      <c r="AH1530" s="20">
        <f t="shared" si="582"/>
        <v>13534.856</v>
      </c>
      <c r="AI1530" s="9">
        <f t="shared" si="583"/>
        <v>20302.284</v>
      </c>
      <c r="AJ1530" s="9">
        <f t="shared" si="584"/>
        <v>13534.856</v>
      </c>
      <c r="AK1530" s="9">
        <f t="shared" si="585"/>
        <v>20302.284</v>
      </c>
      <c r="AL1530" s="9">
        <f t="shared" si="586"/>
        <v>0</v>
      </c>
      <c r="AM1530" s="9">
        <f t="shared" si="587"/>
        <v>0</v>
      </c>
      <c r="AN1530" s="9">
        <f t="shared" si="588"/>
        <v>0</v>
      </c>
      <c r="AO1530" s="9">
        <f t="shared" si="589"/>
        <v>0</v>
      </c>
      <c r="AP1530" s="9">
        <f t="shared" si="590"/>
        <v>0</v>
      </c>
      <c r="AQ1530" s="9">
        <f t="shared" si="591"/>
        <v>0</v>
      </c>
      <c r="AR1530" s="9">
        <f t="shared" si="592"/>
        <v>0</v>
      </c>
      <c r="AS1530" s="9">
        <f t="shared" si="593"/>
        <v>0</v>
      </c>
      <c r="AT1530" s="9">
        <f t="shared" si="594"/>
        <v>0</v>
      </c>
      <c r="AU1530" s="9">
        <f t="shared" si="595"/>
        <v>0</v>
      </c>
      <c r="AV1530" s="9">
        <f t="shared" si="596"/>
        <v>0</v>
      </c>
      <c r="AW1530" s="9">
        <f t="shared" si="597"/>
        <v>0</v>
      </c>
      <c r="AX1530" s="9">
        <f t="shared" si="598"/>
        <v>0</v>
      </c>
      <c r="AY1530" s="10">
        <f t="shared" si="599"/>
        <v>0</v>
      </c>
    </row>
    <row r="1531" spans="1:51" ht="15" customHeight="1">
      <c r="A1531" s="87">
        <v>1525</v>
      </c>
      <c r="B1531" s="85" t="str">
        <f t="shared" si="576"/>
        <v>0604461400</v>
      </c>
      <c r="C1531" s="13" t="str">
        <f t="shared" si="577"/>
        <v>060446140002</v>
      </c>
      <c r="D1531" s="13" t="str">
        <f t="shared" si="578"/>
        <v>06044614000201</v>
      </c>
      <c r="E1531" s="14">
        <v>25400236</v>
      </c>
      <c r="F1531" s="14" t="s">
        <v>1472</v>
      </c>
      <c r="G1531" s="14" t="s">
        <v>3085</v>
      </c>
      <c r="H1531" s="14" t="s">
        <v>3133</v>
      </c>
      <c r="I1531" s="14" t="s">
        <v>56</v>
      </c>
      <c r="J1531" s="14" t="s">
        <v>65</v>
      </c>
      <c r="K1531" s="15" t="s">
        <v>3134</v>
      </c>
      <c r="L1531" s="14" t="s">
        <v>27</v>
      </c>
      <c r="M1531" s="14">
        <v>1</v>
      </c>
      <c r="N1531" s="14" t="s">
        <v>27</v>
      </c>
      <c r="O1531" s="24">
        <f t="shared" si="579"/>
        <v>28</v>
      </c>
      <c r="P1531" s="24">
        <f t="shared" si="580"/>
        <v>68</v>
      </c>
      <c r="Q1531" s="24">
        <v>28</v>
      </c>
      <c r="R1531" s="16">
        <v>68</v>
      </c>
      <c r="S1531" s="69">
        <v>0</v>
      </c>
      <c r="T1531" s="70">
        <v>0</v>
      </c>
      <c r="U1531" s="24">
        <v>0</v>
      </c>
      <c r="V1531" s="24">
        <v>0</v>
      </c>
      <c r="W1531" s="69">
        <f t="shared" si="581"/>
        <v>0</v>
      </c>
      <c r="X1531" s="69">
        <f>VLOOKUP(D1531,'[1]Demanda Agregada Med. y MC'!$C$7:$O$3994,13,FALSE)</f>
        <v>0</v>
      </c>
      <c r="Y1531" s="24">
        <v>0</v>
      </c>
      <c r="Z1531" s="24">
        <v>0</v>
      </c>
      <c r="AA1531" s="24">
        <v>0</v>
      </c>
      <c r="AB1531" s="24">
        <v>0</v>
      </c>
      <c r="AC1531" s="24">
        <v>0</v>
      </c>
      <c r="AD1531" s="24">
        <v>0</v>
      </c>
      <c r="AE1531" s="26">
        <v>0</v>
      </c>
      <c r="AF1531" s="25">
        <v>0</v>
      </c>
      <c r="AG1531" s="22">
        <v>6767.4279999999999</v>
      </c>
      <c r="AH1531" s="20">
        <f t="shared" si="582"/>
        <v>189487.984</v>
      </c>
      <c r="AI1531" s="9">
        <f t="shared" si="583"/>
        <v>460185.10399999999</v>
      </c>
      <c r="AJ1531" s="9">
        <f t="shared" si="584"/>
        <v>189487.984</v>
      </c>
      <c r="AK1531" s="9">
        <f t="shared" si="585"/>
        <v>460185.10399999999</v>
      </c>
      <c r="AL1531" s="9">
        <f t="shared" si="586"/>
        <v>0</v>
      </c>
      <c r="AM1531" s="9">
        <f t="shared" si="587"/>
        <v>0</v>
      </c>
      <c r="AN1531" s="9">
        <f t="shared" si="588"/>
        <v>0</v>
      </c>
      <c r="AO1531" s="9">
        <f t="shared" si="589"/>
        <v>0</v>
      </c>
      <c r="AP1531" s="9">
        <f t="shared" si="590"/>
        <v>0</v>
      </c>
      <c r="AQ1531" s="9">
        <f t="shared" si="591"/>
        <v>0</v>
      </c>
      <c r="AR1531" s="9">
        <f t="shared" si="592"/>
        <v>0</v>
      </c>
      <c r="AS1531" s="9">
        <f t="shared" si="593"/>
        <v>0</v>
      </c>
      <c r="AT1531" s="9">
        <f t="shared" si="594"/>
        <v>0</v>
      </c>
      <c r="AU1531" s="9">
        <f t="shared" si="595"/>
        <v>0</v>
      </c>
      <c r="AV1531" s="9">
        <f t="shared" si="596"/>
        <v>0</v>
      </c>
      <c r="AW1531" s="9">
        <f t="shared" si="597"/>
        <v>0</v>
      </c>
      <c r="AX1531" s="9">
        <f t="shared" si="598"/>
        <v>0</v>
      </c>
      <c r="AY1531" s="10">
        <f t="shared" si="599"/>
        <v>0</v>
      </c>
    </row>
    <row r="1532" spans="1:51" ht="15" customHeight="1">
      <c r="A1532" s="87">
        <v>1526</v>
      </c>
      <c r="B1532" s="85" t="str">
        <f t="shared" si="576"/>
        <v>0604461418</v>
      </c>
      <c r="C1532" s="13" t="str">
        <f t="shared" si="577"/>
        <v>060446141802</v>
      </c>
      <c r="D1532" s="13" t="str">
        <f t="shared" si="578"/>
        <v>06044614180201</v>
      </c>
      <c r="E1532" s="14">
        <v>25400236</v>
      </c>
      <c r="F1532" s="14" t="s">
        <v>1472</v>
      </c>
      <c r="G1532" s="14" t="s">
        <v>3085</v>
      </c>
      <c r="H1532" s="14" t="s">
        <v>3135</v>
      </c>
      <c r="I1532" s="14" t="s">
        <v>56</v>
      </c>
      <c r="J1532" s="14" t="s">
        <v>65</v>
      </c>
      <c r="K1532" s="15" t="s">
        <v>3136</v>
      </c>
      <c r="L1532" s="14" t="s">
        <v>27</v>
      </c>
      <c r="M1532" s="14">
        <v>1</v>
      </c>
      <c r="N1532" s="14" t="s">
        <v>27</v>
      </c>
      <c r="O1532" s="24">
        <f t="shared" si="579"/>
        <v>18</v>
      </c>
      <c r="P1532" s="24">
        <f t="shared" si="580"/>
        <v>43</v>
      </c>
      <c r="Q1532" s="24">
        <v>18</v>
      </c>
      <c r="R1532" s="16">
        <v>43</v>
      </c>
      <c r="S1532" s="69">
        <v>0</v>
      </c>
      <c r="T1532" s="70">
        <v>0</v>
      </c>
      <c r="U1532" s="24">
        <v>0</v>
      </c>
      <c r="V1532" s="24">
        <v>0</v>
      </c>
      <c r="W1532" s="69">
        <f t="shared" si="581"/>
        <v>0</v>
      </c>
      <c r="X1532" s="69">
        <f>VLOOKUP(D1532,'[1]Demanda Agregada Med. y MC'!$C$7:$O$3994,13,FALSE)</f>
        <v>0</v>
      </c>
      <c r="Y1532" s="24">
        <v>0</v>
      </c>
      <c r="Z1532" s="24">
        <v>0</v>
      </c>
      <c r="AA1532" s="24">
        <v>0</v>
      </c>
      <c r="AB1532" s="24">
        <v>0</v>
      </c>
      <c r="AC1532" s="24">
        <v>0</v>
      </c>
      <c r="AD1532" s="24">
        <v>0</v>
      </c>
      <c r="AE1532" s="26">
        <v>0</v>
      </c>
      <c r="AF1532" s="25">
        <v>0</v>
      </c>
      <c r="AG1532" s="22">
        <v>6767.4279999999999</v>
      </c>
      <c r="AH1532" s="20">
        <f t="shared" si="582"/>
        <v>121813.704</v>
      </c>
      <c r="AI1532" s="9">
        <f t="shared" si="583"/>
        <v>290999.40399999998</v>
      </c>
      <c r="AJ1532" s="9">
        <f t="shared" si="584"/>
        <v>121813.704</v>
      </c>
      <c r="AK1532" s="9">
        <f t="shared" si="585"/>
        <v>290999.40399999998</v>
      </c>
      <c r="AL1532" s="9">
        <f t="shared" si="586"/>
        <v>0</v>
      </c>
      <c r="AM1532" s="9">
        <f t="shared" si="587"/>
        <v>0</v>
      </c>
      <c r="AN1532" s="9">
        <f t="shared" si="588"/>
        <v>0</v>
      </c>
      <c r="AO1532" s="9">
        <f t="shared" si="589"/>
        <v>0</v>
      </c>
      <c r="AP1532" s="9">
        <f t="shared" si="590"/>
        <v>0</v>
      </c>
      <c r="AQ1532" s="9">
        <f t="shared" si="591"/>
        <v>0</v>
      </c>
      <c r="AR1532" s="9">
        <f t="shared" si="592"/>
        <v>0</v>
      </c>
      <c r="AS1532" s="9">
        <f t="shared" si="593"/>
        <v>0</v>
      </c>
      <c r="AT1532" s="9">
        <f t="shared" si="594"/>
        <v>0</v>
      </c>
      <c r="AU1532" s="9">
        <f t="shared" si="595"/>
        <v>0</v>
      </c>
      <c r="AV1532" s="9">
        <f t="shared" si="596"/>
        <v>0</v>
      </c>
      <c r="AW1532" s="9">
        <f t="shared" si="597"/>
        <v>0</v>
      </c>
      <c r="AX1532" s="9">
        <f t="shared" si="598"/>
        <v>0</v>
      </c>
      <c r="AY1532" s="10">
        <f t="shared" si="599"/>
        <v>0</v>
      </c>
    </row>
    <row r="1533" spans="1:51" ht="15" customHeight="1">
      <c r="A1533" s="87">
        <v>1527</v>
      </c>
      <c r="B1533" s="85" t="str">
        <f t="shared" si="576"/>
        <v>0604461897</v>
      </c>
      <c r="C1533" s="13" t="str">
        <f t="shared" si="577"/>
        <v>060446189702</v>
      </c>
      <c r="D1533" s="13" t="str">
        <f t="shared" si="578"/>
        <v>06044618970201</v>
      </c>
      <c r="E1533" s="14">
        <v>25400236</v>
      </c>
      <c r="F1533" s="14" t="s">
        <v>1472</v>
      </c>
      <c r="G1533" s="14" t="s">
        <v>3085</v>
      </c>
      <c r="H1533" s="14" t="s">
        <v>3137</v>
      </c>
      <c r="I1533" s="14" t="s">
        <v>56</v>
      </c>
      <c r="J1533" s="14" t="s">
        <v>65</v>
      </c>
      <c r="K1533" s="15" t="s">
        <v>3138</v>
      </c>
      <c r="L1533" s="14" t="s">
        <v>27</v>
      </c>
      <c r="M1533" s="14">
        <v>1</v>
      </c>
      <c r="N1533" s="14" t="s">
        <v>27</v>
      </c>
      <c r="O1533" s="24">
        <f t="shared" si="579"/>
        <v>6</v>
      </c>
      <c r="P1533" s="24">
        <f t="shared" si="580"/>
        <v>15</v>
      </c>
      <c r="Q1533" s="24">
        <v>6</v>
      </c>
      <c r="R1533" s="16">
        <v>15</v>
      </c>
      <c r="S1533" s="69">
        <v>0</v>
      </c>
      <c r="T1533" s="70">
        <v>0</v>
      </c>
      <c r="U1533" s="24">
        <v>0</v>
      </c>
      <c r="V1533" s="24">
        <v>0</v>
      </c>
      <c r="W1533" s="69">
        <f t="shared" si="581"/>
        <v>0</v>
      </c>
      <c r="X1533" s="69">
        <f>VLOOKUP(D1533,'[1]Demanda Agregada Med. y MC'!$C$7:$O$3994,13,FALSE)</f>
        <v>0</v>
      </c>
      <c r="Y1533" s="24">
        <v>0</v>
      </c>
      <c r="Z1533" s="24">
        <v>0</v>
      </c>
      <c r="AA1533" s="24">
        <v>0</v>
      </c>
      <c r="AB1533" s="24">
        <v>0</v>
      </c>
      <c r="AC1533" s="24">
        <v>0</v>
      </c>
      <c r="AD1533" s="24">
        <v>0</v>
      </c>
      <c r="AE1533" s="26">
        <v>0</v>
      </c>
      <c r="AF1533" s="25">
        <v>0</v>
      </c>
      <c r="AG1533" s="22">
        <v>6767.4279999999999</v>
      </c>
      <c r="AH1533" s="20">
        <f t="shared" si="582"/>
        <v>40604.567999999999</v>
      </c>
      <c r="AI1533" s="9">
        <f t="shared" si="583"/>
        <v>101511.42</v>
      </c>
      <c r="AJ1533" s="9">
        <f t="shared" si="584"/>
        <v>40604.567999999999</v>
      </c>
      <c r="AK1533" s="9">
        <f t="shared" si="585"/>
        <v>101511.42</v>
      </c>
      <c r="AL1533" s="9">
        <f t="shared" si="586"/>
        <v>0</v>
      </c>
      <c r="AM1533" s="9">
        <f t="shared" si="587"/>
        <v>0</v>
      </c>
      <c r="AN1533" s="9">
        <f t="shared" si="588"/>
        <v>0</v>
      </c>
      <c r="AO1533" s="9">
        <f t="shared" si="589"/>
        <v>0</v>
      </c>
      <c r="AP1533" s="9">
        <f t="shared" si="590"/>
        <v>0</v>
      </c>
      <c r="AQ1533" s="9">
        <f t="shared" si="591"/>
        <v>0</v>
      </c>
      <c r="AR1533" s="9">
        <f t="shared" si="592"/>
        <v>0</v>
      </c>
      <c r="AS1533" s="9">
        <f t="shared" si="593"/>
        <v>0</v>
      </c>
      <c r="AT1533" s="9">
        <f t="shared" si="594"/>
        <v>0</v>
      </c>
      <c r="AU1533" s="9">
        <f t="shared" si="595"/>
        <v>0</v>
      </c>
      <c r="AV1533" s="9">
        <f t="shared" si="596"/>
        <v>0</v>
      </c>
      <c r="AW1533" s="9">
        <f t="shared" si="597"/>
        <v>0</v>
      </c>
      <c r="AX1533" s="9">
        <f t="shared" si="598"/>
        <v>0</v>
      </c>
      <c r="AY1533" s="10">
        <f t="shared" si="599"/>
        <v>0</v>
      </c>
    </row>
    <row r="1534" spans="1:51" ht="15" customHeight="1">
      <c r="A1534" s="87">
        <v>1528</v>
      </c>
      <c r="B1534" s="85" t="str">
        <f t="shared" si="576"/>
        <v>0604461905</v>
      </c>
      <c r="C1534" s="13" t="str">
        <f t="shared" si="577"/>
        <v>060446190502</v>
      </c>
      <c r="D1534" s="13" t="str">
        <f t="shared" si="578"/>
        <v>06044619050201</v>
      </c>
      <c r="E1534" s="14">
        <v>25400236</v>
      </c>
      <c r="F1534" s="14" t="s">
        <v>1472</v>
      </c>
      <c r="G1534" s="14" t="s">
        <v>3085</v>
      </c>
      <c r="H1534" s="14" t="s">
        <v>3139</v>
      </c>
      <c r="I1534" s="14" t="s">
        <v>56</v>
      </c>
      <c r="J1534" s="14" t="s">
        <v>65</v>
      </c>
      <c r="K1534" s="15" t="s">
        <v>3140</v>
      </c>
      <c r="L1534" s="14" t="s">
        <v>27</v>
      </c>
      <c r="M1534" s="14">
        <v>1</v>
      </c>
      <c r="N1534" s="14" t="s">
        <v>27</v>
      </c>
      <c r="O1534" s="24">
        <f t="shared" si="579"/>
        <v>6</v>
      </c>
      <c r="P1534" s="24">
        <f t="shared" si="580"/>
        <v>15</v>
      </c>
      <c r="Q1534" s="24">
        <v>6</v>
      </c>
      <c r="R1534" s="16">
        <v>15</v>
      </c>
      <c r="S1534" s="69">
        <v>0</v>
      </c>
      <c r="T1534" s="70">
        <v>0</v>
      </c>
      <c r="U1534" s="24">
        <v>0</v>
      </c>
      <c r="V1534" s="24">
        <v>0</v>
      </c>
      <c r="W1534" s="69">
        <f t="shared" si="581"/>
        <v>0</v>
      </c>
      <c r="X1534" s="69">
        <f>VLOOKUP(D1534,'[1]Demanda Agregada Med. y MC'!$C$7:$O$3994,13,FALSE)</f>
        <v>0</v>
      </c>
      <c r="Y1534" s="24">
        <v>0</v>
      </c>
      <c r="Z1534" s="24">
        <v>0</v>
      </c>
      <c r="AA1534" s="24">
        <v>0</v>
      </c>
      <c r="AB1534" s="24">
        <v>0</v>
      </c>
      <c r="AC1534" s="24">
        <v>0</v>
      </c>
      <c r="AD1534" s="24">
        <v>0</v>
      </c>
      <c r="AE1534" s="26">
        <v>0</v>
      </c>
      <c r="AF1534" s="25">
        <v>0</v>
      </c>
      <c r="AG1534" s="22">
        <v>6767.4279999999999</v>
      </c>
      <c r="AH1534" s="20">
        <f t="shared" si="582"/>
        <v>40604.567999999999</v>
      </c>
      <c r="AI1534" s="9">
        <f t="shared" si="583"/>
        <v>101511.42</v>
      </c>
      <c r="AJ1534" s="9">
        <f t="shared" si="584"/>
        <v>40604.567999999999</v>
      </c>
      <c r="AK1534" s="9">
        <f t="shared" si="585"/>
        <v>101511.42</v>
      </c>
      <c r="AL1534" s="9">
        <f t="shared" si="586"/>
        <v>0</v>
      </c>
      <c r="AM1534" s="9">
        <f t="shared" si="587"/>
        <v>0</v>
      </c>
      <c r="AN1534" s="9">
        <f t="shared" si="588"/>
        <v>0</v>
      </c>
      <c r="AO1534" s="9">
        <f t="shared" si="589"/>
        <v>0</v>
      </c>
      <c r="AP1534" s="9">
        <f t="shared" si="590"/>
        <v>0</v>
      </c>
      <c r="AQ1534" s="9">
        <f t="shared" si="591"/>
        <v>0</v>
      </c>
      <c r="AR1534" s="9">
        <f t="shared" si="592"/>
        <v>0</v>
      </c>
      <c r="AS1534" s="9">
        <f t="shared" si="593"/>
        <v>0</v>
      </c>
      <c r="AT1534" s="9">
        <f t="shared" si="594"/>
        <v>0</v>
      </c>
      <c r="AU1534" s="9">
        <f t="shared" si="595"/>
        <v>0</v>
      </c>
      <c r="AV1534" s="9">
        <f t="shared" si="596"/>
        <v>0</v>
      </c>
      <c r="AW1534" s="9">
        <f t="shared" si="597"/>
        <v>0</v>
      </c>
      <c r="AX1534" s="9">
        <f t="shared" si="598"/>
        <v>0</v>
      </c>
      <c r="AY1534" s="10">
        <f t="shared" si="599"/>
        <v>0</v>
      </c>
    </row>
    <row r="1535" spans="1:51" ht="15" customHeight="1">
      <c r="A1535" s="87">
        <v>1529</v>
      </c>
      <c r="B1535" s="85" t="str">
        <f t="shared" si="576"/>
        <v>0604461954</v>
      </c>
      <c r="C1535" s="13" t="str">
        <f t="shared" si="577"/>
        <v>060446195402</v>
      </c>
      <c r="D1535" s="13" t="str">
        <f t="shared" si="578"/>
        <v>06044619540201</v>
      </c>
      <c r="E1535" s="14">
        <v>25400236</v>
      </c>
      <c r="F1535" s="14" t="s">
        <v>1472</v>
      </c>
      <c r="G1535" s="14" t="s">
        <v>3085</v>
      </c>
      <c r="H1535" s="14" t="s">
        <v>455</v>
      </c>
      <c r="I1535" s="14" t="s">
        <v>56</v>
      </c>
      <c r="J1535" s="14" t="s">
        <v>65</v>
      </c>
      <c r="K1535" s="15" t="s">
        <v>3141</v>
      </c>
      <c r="L1535" s="14" t="s">
        <v>27</v>
      </c>
      <c r="M1535" s="14">
        <v>1</v>
      </c>
      <c r="N1535" s="14" t="s">
        <v>27</v>
      </c>
      <c r="O1535" s="24">
        <f t="shared" si="579"/>
        <v>2</v>
      </c>
      <c r="P1535" s="24">
        <f t="shared" si="580"/>
        <v>3</v>
      </c>
      <c r="Q1535" s="24">
        <v>2</v>
      </c>
      <c r="R1535" s="16">
        <v>3</v>
      </c>
      <c r="S1535" s="69">
        <v>0</v>
      </c>
      <c r="T1535" s="70">
        <v>0</v>
      </c>
      <c r="U1535" s="24">
        <v>0</v>
      </c>
      <c r="V1535" s="24">
        <v>0</v>
      </c>
      <c r="W1535" s="69">
        <f t="shared" si="581"/>
        <v>0</v>
      </c>
      <c r="X1535" s="69">
        <f>VLOOKUP(D1535,'[1]Demanda Agregada Med. y MC'!$C$7:$O$3994,13,FALSE)</f>
        <v>0</v>
      </c>
      <c r="Y1535" s="24">
        <v>0</v>
      </c>
      <c r="Z1535" s="24">
        <v>0</v>
      </c>
      <c r="AA1535" s="24">
        <v>0</v>
      </c>
      <c r="AB1535" s="24">
        <v>0</v>
      </c>
      <c r="AC1535" s="24">
        <v>0</v>
      </c>
      <c r="AD1535" s="24">
        <v>0</v>
      </c>
      <c r="AE1535" s="26">
        <v>0</v>
      </c>
      <c r="AF1535" s="25">
        <v>0</v>
      </c>
      <c r="AG1535" s="22">
        <v>6767.4279999999999</v>
      </c>
      <c r="AH1535" s="20">
        <f t="shared" si="582"/>
        <v>13534.856</v>
      </c>
      <c r="AI1535" s="9">
        <f t="shared" si="583"/>
        <v>20302.284</v>
      </c>
      <c r="AJ1535" s="9">
        <f t="shared" si="584"/>
        <v>13534.856</v>
      </c>
      <c r="AK1535" s="9">
        <f t="shared" si="585"/>
        <v>20302.284</v>
      </c>
      <c r="AL1535" s="9">
        <f t="shared" si="586"/>
        <v>0</v>
      </c>
      <c r="AM1535" s="9">
        <f t="shared" si="587"/>
        <v>0</v>
      </c>
      <c r="AN1535" s="9">
        <f t="shared" si="588"/>
        <v>0</v>
      </c>
      <c r="AO1535" s="9">
        <f t="shared" si="589"/>
        <v>0</v>
      </c>
      <c r="AP1535" s="9">
        <f t="shared" si="590"/>
        <v>0</v>
      </c>
      <c r="AQ1535" s="9">
        <f t="shared" si="591"/>
        <v>0</v>
      </c>
      <c r="AR1535" s="9">
        <f t="shared" si="592"/>
        <v>0</v>
      </c>
      <c r="AS1535" s="9">
        <f t="shared" si="593"/>
        <v>0</v>
      </c>
      <c r="AT1535" s="9">
        <f t="shared" si="594"/>
        <v>0</v>
      </c>
      <c r="AU1535" s="9">
        <f t="shared" si="595"/>
        <v>0</v>
      </c>
      <c r="AV1535" s="9">
        <f t="shared" si="596"/>
        <v>0</v>
      </c>
      <c r="AW1535" s="9">
        <f t="shared" si="597"/>
        <v>0</v>
      </c>
      <c r="AX1535" s="9">
        <f t="shared" si="598"/>
        <v>0</v>
      </c>
      <c r="AY1535" s="10">
        <f t="shared" si="599"/>
        <v>0</v>
      </c>
    </row>
    <row r="1536" spans="1:51" ht="15" customHeight="1">
      <c r="A1536" s="87">
        <v>1530</v>
      </c>
      <c r="B1536" s="85" t="str">
        <f t="shared" si="576"/>
        <v>0604461970</v>
      </c>
      <c r="C1536" s="13" t="str">
        <f t="shared" si="577"/>
        <v>060446197002</v>
      </c>
      <c r="D1536" s="13" t="str">
        <f t="shared" si="578"/>
        <v>06044619700201</v>
      </c>
      <c r="E1536" s="14">
        <v>25400236</v>
      </c>
      <c r="F1536" s="14" t="s">
        <v>1472</v>
      </c>
      <c r="G1536" s="14" t="s">
        <v>3085</v>
      </c>
      <c r="H1536" s="14" t="s">
        <v>3142</v>
      </c>
      <c r="I1536" s="14" t="s">
        <v>56</v>
      </c>
      <c r="J1536" s="14" t="s">
        <v>65</v>
      </c>
      <c r="K1536" s="15" t="s">
        <v>3143</v>
      </c>
      <c r="L1536" s="14" t="s">
        <v>27</v>
      </c>
      <c r="M1536" s="14">
        <v>1</v>
      </c>
      <c r="N1536" s="14" t="s">
        <v>27</v>
      </c>
      <c r="O1536" s="24">
        <f t="shared" si="579"/>
        <v>2</v>
      </c>
      <c r="P1536" s="24">
        <f t="shared" si="580"/>
        <v>4</v>
      </c>
      <c r="Q1536" s="24">
        <v>2</v>
      </c>
      <c r="R1536" s="16">
        <v>4</v>
      </c>
      <c r="S1536" s="69">
        <v>0</v>
      </c>
      <c r="T1536" s="70">
        <v>0</v>
      </c>
      <c r="U1536" s="24">
        <v>0</v>
      </c>
      <c r="V1536" s="24">
        <v>0</v>
      </c>
      <c r="W1536" s="69">
        <f t="shared" si="581"/>
        <v>0</v>
      </c>
      <c r="X1536" s="69">
        <f>VLOOKUP(D1536,'[1]Demanda Agregada Med. y MC'!$C$7:$O$3994,13,FALSE)</f>
        <v>0</v>
      </c>
      <c r="Y1536" s="24">
        <v>0</v>
      </c>
      <c r="Z1536" s="24">
        <v>0</v>
      </c>
      <c r="AA1536" s="24">
        <v>0</v>
      </c>
      <c r="AB1536" s="24">
        <v>0</v>
      </c>
      <c r="AC1536" s="24">
        <v>0</v>
      </c>
      <c r="AD1536" s="24">
        <v>0</v>
      </c>
      <c r="AE1536" s="26">
        <v>0</v>
      </c>
      <c r="AF1536" s="25">
        <v>0</v>
      </c>
      <c r="AG1536" s="22">
        <v>6767.4279999999999</v>
      </c>
      <c r="AH1536" s="20">
        <f t="shared" si="582"/>
        <v>13534.856</v>
      </c>
      <c r="AI1536" s="9">
        <f t="shared" si="583"/>
        <v>27069.712</v>
      </c>
      <c r="AJ1536" s="9">
        <f t="shared" si="584"/>
        <v>13534.856</v>
      </c>
      <c r="AK1536" s="9">
        <f t="shared" si="585"/>
        <v>27069.712</v>
      </c>
      <c r="AL1536" s="9">
        <f t="shared" si="586"/>
        <v>0</v>
      </c>
      <c r="AM1536" s="9">
        <f t="shared" si="587"/>
        <v>0</v>
      </c>
      <c r="AN1536" s="9">
        <f t="shared" si="588"/>
        <v>0</v>
      </c>
      <c r="AO1536" s="9">
        <f t="shared" si="589"/>
        <v>0</v>
      </c>
      <c r="AP1536" s="9">
        <f t="shared" si="590"/>
        <v>0</v>
      </c>
      <c r="AQ1536" s="9">
        <f t="shared" si="591"/>
        <v>0</v>
      </c>
      <c r="AR1536" s="9">
        <f t="shared" si="592"/>
        <v>0</v>
      </c>
      <c r="AS1536" s="9">
        <f t="shared" si="593"/>
        <v>0</v>
      </c>
      <c r="AT1536" s="9">
        <f t="shared" si="594"/>
        <v>0</v>
      </c>
      <c r="AU1536" s="9">
        <f t="shared" si="595"/>
        <v>0</v>
      </c>
      <c r="AV1536" s="9">
        <f t="shared" si="596"/>
        <v>0</v>
      </c>
      <c r="AW1536" s="9">
        <f t="shared" si="597"/>
        <v>0</v>
      </c>
      <c r="AX1536" s="9">
        <f t="shared" si="598"/>
        <v>0</v>
      </c>
      <c r="AY1536" s="10">
        <f t="shared" si="599"/>
        <v>0</v>
      </c>
    </row>
    <row r="1537" spans="1:51" ht="15" customHeight="1">
      <c r="A1537" s="87">
        <v>1531</v>
      </c>
      <c r="B1537" s="85" t="str">
        <f t="shared" si="576"/>
        <v>0604462010</v>
      </c>
      <c r="C1537" s="13" t="str">
        <f t="shared" si="577"/>
        <v>060446201002</v>
      </c>
      <c r="D1537" s="13" t="str">
        <f t="shared" si="578"/>
        <v>06044620100201</v>
      </c>
      <c r="E1537" s="14">
        <v>25400236</v>
      </c>
      <c r="F1537" s="14" t="s">
        <v>1472</v>
      </c>
      <c r="G1537" s="14" t="s">
        <v>3085</v>
      </c>
      <c r="H1537" s="14" t="s">
        <v>3144</v>
      </c>
      <c r="I1537" s="14" t="s">
        <v>56</v>
      </c>
      <c r="J1537" s="14" t="s">
        <v>65</v>
      </c>
      <c r="K1537" s="15" t="s">
        <v>3145</v>
      </c>
      <c r="L1537" s="14" t="s">
        <v>27</v>
      </c>
      <c r="M1537" s="14">
        <v>1</v>
      </c>
      <c r="N1537" s="14" t="s">
        <v>27</v>
      </c>
      <c r="O1537" s="24">
        <f t="shared" si="579"/>
        <v>3</v>
      </c>
      <c r="P1537" s="24">
        <f t="shared" si="580"/>
        <v>6</v>
      </c>
      <c r="Q1537" s="24">
        <v>3</v>
      </c>
      <c r="R1537" s="16">
        <v>6</v>
      </c>
      <c r="S1537" s="69">
        <v>0</v>
      </c>
      <c r="T1537" s="70">
        <v>0</v>
      </c>
      <c r="U1537" s="24">
        <v>0</v>
      </c>
      <c r="V1537" s="24">
        <v>0</v>
      </c>
      <c r="W1537" s="69">
        <f t="shared" si="581"/>
        <v>0</v>
      </c>
      <c r="X1537" s="69">
        <f>VLOOKUP(D1537,'[1]Demanda Agregada Med. y MC'!$C$7:$O$3994,13,FALSE)</f>
        <v>0</v>
      </c>
      <c r="Y1537" s="24">
        <v>0</v>
      </c>
      <c r="Z1537" s="24">
        <v>0</v>
      </c>
      <c r="AA1537" s="24">
        <v>0</v>
      </c>
      <c r="AB1537" s="24">
        <v>0</v>
      </c>
      <c r="AC1537" s="24">
        <v>0</v>
      </c>
      <c r="AD1537" s="24">
        <v>0</v>
      </c>
      <c r="AE1537" s="26">
        <v>0</v>
      </c>
      <c r="AF1537" s="25">
        <v>0</v>
      </c>
      <c r="AG1537" s="22">
        <v>6767.4279999999999</v>
      </c>
      <c r="AH1537" s="20">
        <f t="shared" si="582"/>
        <v>20302.284</v>
      </c>
      <c r="AI1537" s="9">
        <f t="shared" si="583"/>
        <v>40604.567999999999</v>
      </c>
      <c r="AJ1537" s="9">
        <f t="shared" si="584"/>
        <v>20302.284</v>
      </c>
      <c r="AK1537" s="9">
        <f t="shared" si="585"/>
        <v>40604.567999999999</v>
      </c>
      <c r="AL1537" s="9">
        <f t="shared" si="586"/>
        <v>0</v>
      </c>
      <c r="AM1537" s="9">
        <f t="shared" si="587"/>
        <v>0</v>
      </c>
      <c r="AN1537" s="9">
        <f t="shared" si="588"/>
        <v>0</v>
      </c>
      <c r="AO1537" s="9">
        <f t="shared" si="589"/>
        <v>0</v>
      </c>
      <c r="AP1537" s="9">
        <f t="shared" si="590"/>
        <v>0</v>
      </c>
      <c r="AQ1537" s="9">
        <f t="shared" si="591"/>
        <v>0</v>
      </c>
      <c r="AR1537" s="9">
        <f t="shared" si="592"/>
        <v>0</v>
      </c>
      <c r="AS1537" s="9">
        <f t="shared" si="593"/>
        <v>0</v>
      </c>
      <c r="AT1537" s="9">
        <f t="shared" si="594"/>
        <v>0</v>
      </c>
      <c r="AU1537" s="9">
        <f t="shared" si="595"/>
        <v>0</v>
      </c>
      <c r="AV1537" s="9">
        <f t="shared" si="596"/>
        <v>0</v>
      </c>
      <c r="AW1537" s="9">
        <f t="shared" si="597"/>
        <v>0</v>
      </c>
      <c r="AX1537" s="9">
        <f t="shared" si="598"/>
        <v>0</v>
      </c>
      <c r="AY1537" s="10">
        <f t="shared" si="599"/>
        <v>0</v>
      </c>
    </row>
    <row r="1538" spans="1:51" ht="15" customHeight="1">
      <c r="A1538" s="87">
        <v>1532</v>
      </c>
      <c r="B1538" s="85" t="str">
        <f t="shared" si="576"/>
        <v>0604462028</v>
      </c>
      <c r="C1538" s="13" t="str">
        <f t="shared" si="577"/>
        <v>060446202802</v>
      </c>
      <c r="D1538" s="13" t="str">
        <f t="shared" si="578"/>
        <v>06044620280201</v>
      </c>
      <c r="E1538" s="14">
        <v>25400236</v>
      </c>
      <c r="F1538" s="14" t="s">
        <v>1472</v>
      </c>
      <c r="G1538" s="14" t="s">
        <v>3085</v>
      </c>
      <c r="H1538" s="14" t="s">
        <v>3146</v>
      </c>
      <c r="I1538" s="14" t="s">
        <v>56</v>
      </c>
      <c r="J1538" s="14" t="s">
        <v>65</v>
      </c>
      <c r="K1538" s="15" t="s">
        <v>3147</v>
      </c>
      <c r="L1538" s="14" t="s">
        <v>27</v>
      </c>
      <c r="M1538" s="14">
        <v>1</v>
      </c>
      <c r="N1538" s="14" t="s">
        <v>27</v>
      </c>
      <c r="O1538" s="24">
        <f t="shared" si="579"/>
        <v>7</v>
      </c>
      <c r="P1538" s="24">
        <f t="shared" si="580"/>
        <v>16</v>
      </c>
      <c r="Q1538" s="24">
        <v>7</v>
      </c>
      <c r="R1538" s="16">
        <v>16</v>
      </c>
      <c r="S1538" s="69">
        <v>0</v>
      </c>
      <c r="T1538" s="70">
        <v>0</v>
      </c>
      <c r="U1538" s="24">
        <v>0</v>
      </c>
      <c r="V1538" s="24">
        <v>0</v>
      </c>
      <c r="W1538" s="69">
        <f t="shared" si="581"/>
        <v>0</v>
      </c>
      <c r="X1538" s="69">
        <f>VLOOKUP(D1538,'[1]Demanda Agregada Med. y MC'!$C$7:$O$3994,13,FALSE)</f>
        <v>0</v>
      </c>
      <c r="Y1538" s="24">
        <v>0</v>
      </c>
      <c r="Z1538" s="24">
        <v>0</v>
      </c>
      <c r="AA1538" s="24">
        <v>0</v>
      </c>
      <c r="AB1538" s="24">
        <v>0</v>
      </c>
      <c r="AC1538" s="24">
        <v>0</v>
      </c>
      <c r="AD1538" s="24">
        <v>0</v>
      </c>
      <c r="AE1538" s="26">
        <v>0</v>
      </c>
      <c r="AF1538" s="25">
        <v>0</v>
      </c>
      <c r="AG1538" s="22">
        <v>6767.4279999999999</v>
      </c>
      <c r="AH1538" s="20">
        <f t="shared" si="582"/>
        <v>47371.995999999999</v>
      </c>
      <c r="AI1538" s="9">
        <f t="shared" si="583"/>
        <v>108278.848</v>
      </c>
      <c r="AJ1538" s="9">
        <f t="shared" si="584"/>
        <v>47371.995999999999</v>
      </c>
      <c r="AK1538" s="9">
        <f t="shared" si="585"/>
        <v>108278.848</v>
      </c>
      <c r="AL1538" s="9">
        <f t="shared" si="586"/>
        <v>0</v>
      </c>
      <c r="AM1538" s="9">
        <f t="shared" si="587"/>
        <v>0</v>
      </c>
      <c r="AN1538" s="9">
        <f t="shared" si="588"/>
        <v>0</v>
      </c>
      <c r="AO1538" s="9">
        <f t="shared" si="589"/>
        <v>0</v>
      </c>
      <c r="AP1538" s="9">
        <f t="shared" si="590"/>
        <v>0</v>
      </c>
      <c r="AQ1538" s="9">
        <f t="shared" si="591"/>
        <v>0</v>
      </c>
      <c r="AR1538" s="9">
        <f t="shared" si="592"/>
        <v>0</v>
      </c>
      <c r="AS1538" s="9">
        <f t="shared" si="593"/>
        <v>0</v>
      </c>
      <c r="AT1538" s="9">
        <f t="shared" si="594"/>
        <v>0</v>
      </c>
      <c r="AU1538" s="9">
        <f t="shared" si="595"/>
        <v>0</v>
      </c>
      <c r="AV1538" s="9">
        <f t="shared" si="596"/>
        <v>0</v>
      </c>
      <c r="AW1538" s="9">
        <f t="shared" si="597"/>
        <v>0</v>
      </c>
      <c r="AX1538" s="9">
        <f t="shared" si="598"/>
        <v>0</v>
      </c>
      <c r="AY1538" s="10">
        <f t="shared" si="599"/>
        <v>0</v>
      </c>
    </row>
    <row r="1539" spans="1:51" ht="15" customHeight="1">
      <c r="A1539" s="87">
        <v>1533</v>
      </c>
      <c r="B1539" s="85" t="str">
        <f t="shared" si="576"/>
        <v>0604462044</v>
      </c>
      <c r="C1539" s="13" t="str">
        <f t="shared" si="577"/>
        <v>060446204402</v>
      </c>
      <c r="D1539" s="13" t="str">
        <f t="shared" si="578"/>
        <v>06044620440201</v>
      </c>
      <c r="E1539" s="14">
        <v>25400236</v>
      </c>
      <c r="F1539" s="14" t="s">
        <v>1472</v>
      </c>
      <c r="G1539" s="14" t="s">
        <v>3085</v>
      </c>
      <c r="H1539" s="14" t="s">
        <v>3148</v>
      </c>
      <c r="I1539" s="14" t="s">
        <v>56</v>
      </c>
      <c r="J1539" s="14" t="s">
        <v>65</v>
      </c>
      <c r="K1539" s="15" t="s">
        <v>3149</v>
      </c>
      <c r="L1539" s="14" t="s">
        <v>27</v>
      </c>
      <c r="M1539" s="14">
        <v>1</v>
      </c>
      <c r="N1539" s="14" t="s">
        <v>27</v>
      </c>
      <c r="O1539" s="24">
        <f t="shared" si="579"/>
        <v>10</v>
      </c>
      <c r="P1539" s="24">
        <f t="shared" si="580"/>
        <v>24</v>
      </c>
      <c r="Q1539" s="24">
        <v>10</v>
      </c>
      <c r="R1539" s="16">
        <v>24</v>
      </c>
      <c r="S1539" s="69">
        <v>0</v>
      </c>
      <c r="T1539" s="70">
        <v>0</v>
      </c>
      <c r="U1539" s="24">
        <v>0</v>
      </c>
      <c r="V1539" s="24">
        <v>0</v>
      </c>
      <c r="W1539" s="69">
        <f t="shared" si="581"/>
        <v>0</v>
      </c>
      <c r="X1539" s="69">
        <f>VLOOKUP(D1539,'[1]Demanda Agregada Med. y MC'!$C$7:$O$3994,13,FALSE)</f>
        <v>0</v>
      </c>
      <c r="Y1539" s="24">
        <v>0</v>
      </c>
      <c r="Z1539" s="24">
        <v>0</v>
      </c>
      <c r="AA1539" s="24">
        <v>0</v>
      </c>
      <c r="AB1539" s="24">
        <v>0</v>
      </c>
      <c r="AC1539" s="24">
        <v>0</v>
      </c>
      <c r="AD1539" s="24">
        <v>0</v>
      </c>
      <c r="AE1539" s="26">
        <v>0</v>
      </c>
      <c r="AF1539" s="25">
        <v>0</v>
      </c>
      <c r="AG1539" s="22">
        <v>6767.4279999999999</v>
      </c>
      <c r="AH1539" s="20">
        <f t="shared" si="582"/>
        <v>67674.28</v>
      </c>
      <c r="AI1539" s="9">
        <f t="shared" si="583"/>
        <v>162418.272</v>
      </c>
      <c r="AJ1539" s="9">
        <f t="shared" si="584"/>
        <v>67674.28</v>
      </c>
      <c r="AK1539" s="9">
        <f t="shared" si="585"/>
        <v>162418.272</v>
      </c>
      <c r="AL1539" s="9">
        <f t="shared" si="586"/>
        <v>0</v>
      </c>
      <c r="AM1539" s="9">
        <f t="shared" si="587"/>
        <v>0</v>
      </c>
      <c r="AN1539" s="9">
        <f t="shared" si="588"/>
        <v>0</v>
      </c>
      <c r="AO1539" s="9">
        <f t="shared" si="589"/>
        <v>0</v>
      </c>
      <c r="AP1539" s="9">
        <f t="shared" si="590"/>
        <v>0</v>
      </c>
      <c r="AQ1539" s="9">
        <f t="shared" si="591"/>
        <v>0</v>
      </c>
      <c r="AR1539" s="9">
        <f t="shared" si="592"/>
        <v>0</v>
      </c>
      <c r="AS1539" s="9">
        <f t="shared" si="593"/>
        <v>0</v>
      </c>
      <c r="AT1539" s="9">
        <f t="shared" si="594"/>
        <v>0</v>
      </c>
      <c r="AU1539" s="9">
        <f t="shared" si="595"/>
        <v>0</v>
      </c>
      <c r="AV1539" s="9">
        <f t="shared" si="596"/>
        <v>0</v>
      </c>
      <c r="AW1539" s="9">
        <f t="shared" si="597"/>
        <v>0</v>
      </c>
      <c r="AX1539" s="9">
        <f t="shared" si="598"/>
        <v>0</v>
      </c>
      <c r="AY1539" s="10">
        <f t="shared" si="599"/>
        <v>0</v>
      </c>
    </row>
    <row r="1540" spans="1:51" ht="15" customHeight="1">
      <c r="A1540" s="87">
        <v>1534</v>
      </c>
      <c r="B1540" s="85" t="str">
        <f t="shared" si="576"/>
        <v>0604462051</v>
      </c>
      <c r="C1540" s="13" t="str">
        <f t="shared" si="577"/>
        <v>060446205102</v>
      </c>
      <c r="D1540" s="13" t="str">
        <f t="shared" si="578"/>
        <v>06044620510201</v>
      </c>
      <c r="E1540" s="14">
        <v>25400236</v>
      </c>
      <c r="F1540" s="14" t="s">
        <v>1472</v>
      </c>
      <c r="G1540" s="14" t="s">
        <v>3085</v>
      </c>
      <c r="H1540" s="14" t="s">
        <v>3150</v>
      </c>
      <c r="I1540" s="14" t="s">
        <v>56</v>
      </c>
      <c r="J1540" s="14" t="s">
        <v>65</v>
      </c>
      <c r="K1540" s="15" t="s">
        <v>3151</v>
      </c>
      <c r="L1540" s="14" t="s">
        <v>27</v>
      </c>
      <c r="M1540" s="14">
        <v>1</v>
      </c>
      <c r="N1540" s="14" t="s">
        <v>27</v>
      </c>
      <c r="O1540" s="24">
        <f t="shared" si="579"/>
        <v>4</v>
      </c>
      <c r="P1540" s="24">
        <f t="shared" si="580"/>
        <v>10</v>
      </c>
      <c r="Q1540" s="24">
        <v>4</v>
      </c>
      <c r="R1540" s="16">
        <v>10</v>
      </c>
      <c r="S1540" s="69">
        <v>0</v>
      </c>
      <c r="T1540" s="70">
        <v>0</v>
      </c>
      <c r="U1540" s="24">
        <v>0</v>
      </c>
      <c r="V1540" s="24">
        <v>0</v>
      </c>
      <c r="W1540" s="69">
        <f t="shared" si="581"/>
        <v>0</v>
      </c>
      <c r="X1540" s="69">
        <f>VLOOKUP(D1540,'[1]Demanda Agregada Med. y MC'!$C$7:$O$3994,13,FALSE)</f>
        <v>0</v>
      </c>
      <c r="Y1540" s="24">
        <v>0</v>
      </c>
      <c r="Z1540" s="24">
        <v>0</v>
      </c>
      <c r="AA1540" s="24">
        <v>0</v>
      </c>
      <c r="AB1540" s="24">
        <v>0</v>
      </c>
      <c r="AC1540" s="24">
        <v>0</v>
      </c>
      <c r="AD1540" s="24">
        <v>0</v>
      </c>
      <c r="AE1540" s="26">
        <v>0</v>
      </c>
      <c r="AF1540" s="25">
        <v>0</v>
      </c>
      <c r="AG1540" s="22">
        <v>6767.4279999999999</v>
      </c>
      <c r="AH1540" s="20">
        <f t="shared" si="582"/>
        <v>27069.712</v>
      </c>
      <c r="AI1540" s="9">
        <f t="shared" si="583"/>
        <v>67674.28</v>
      </c>
      <c r="AJ1540" s="9">
        <f t="shared" si="584"/>
        <v>27069.712</v>
      </c>
      <c r="AK1540" s="9">
        <f t="shared" si="585"/>
        <v>67674.28</v>
      </c>
      <c r="AL1540" s="9">
        <f t="shared" si="586"/>
        <v>0</v>
      </c>
      <c r="AM1540" s="9">
        <f t="shared" si="587"/>
        <v>0</v>
      </c>
      <c r="AN1540" s="9">
        <f t="shared" si="588"/>
        <v>0</v>
      </c>
      <c r="AO1540" s="9">
        <f t="shared" si="589"/>
        <v>0</v>
      </c>
      <c r="AP1540" s="9">
        <f t="shared" si="590"/>
        <v>0</v>
      </c>
      <c r="AQ1540" s="9">
        <f t="shared" si="591"/>
        <v>0</v>
      </c>
      <c r="AR1540" s="9">
        <f t="shared" si="592"/>
        <v>0</v>
      </c>
      <c r="AS1540" s="9">
        <f t="shared" si="593"/>
        <v>0</v>
      </c>
      <c r="AT1540" s="9">
        <f t="shared" si="594"/>
        <v>0</v>
      </c>
      <c r="AU1540" s="9">
        <f t="shared" si="595"/>
        <v>0</v>
      </c>
      <c r="AV1540" s="9">
        <f t="shared" si="596"/>
        <v>0</v>
      </c>
      <c r="AW1540" s="9">
        <f t="shared" si="597"/>
        <v>0</v>
      </c>
      <c r="AX1540" s="9">
        <f t="shared" si="598"/>
        <v>0</v>
      </c>
      <c r="AY1540" s="10">
        <f t="shared" si="599"/>
        <v>0</v>
      </c>
    </row>
    <row r="1541" spans="1:51" ht="15" customHeight="1">
      <c r="A1541" s="87">
        <v>1535</v>
      </c>
      <c r="B1541" s="85" t="str">
        <f t="shared" si="576"/>
        <v>0604462069</v>
      </c>
      <c r="C1541" s="13" t="str">
        <f t="shared" si="577"/>
        <v>060446206902</v>
      </c>
      <c r="D1541" s="13" t="str">
        <f t="shared" si="578"/>
        <v>06044620690201</v>
      </c>
      <c r="E1541" s="14">
        <v>25400236</v>
      </c>
      <c r="F1541" s="14" t="s">
        <v>1472</v>
      </c>
      <c r="G1541" s="14" t="s">
        <v>3085</v>
      </c>
      <c r="H1541" s="14" t="s">
        <v>3152</v>
      </c>
      <c r="I1541" s="14" t="s">
        <v>56</v>
      </c>
      <c r="J1541" s="14" t="s">
        <v>65</v>
      </c>
      <c r="K1541" s="15" t="s">
        <v>3153</v>
      </c>
      <c r="L1541" s="14" t="s">
        <v>27</v>
      </c>
      <c r="M1541" s="14">
        <v>1</v>
      </c>
      <c r="N1541" s="14" t="s">
        <v>27</v>
      </c>
      <c r="O1541" s="24">
        <f t="shared" si="579"/>
        <v>11</v>
      </c>
      <c r="P1541" s="24">
        <f t="shared" si="580"/>
        <v>27</v>
      </c>
      <c r="Q1541" s="24">
        <v>11</v>
      </c>
      <c r="R1541" s="16">
        <v>27</v>
      </c>
      <c r="S1541" s="69">
        <v>0</v>
      </c>
      <c r="T1541" s="70">
        <v>0</v>
      </c>
      <c r="U1541" s="24">
        <v>0</v>
      </c>
      <c r="V1541" s="24">
        <v>0</v>
      </c>
      <c r="W1541" s="69">
        <f t="shared" si="581"/>
        <v>0</v>
      </c>
      <c r="X1541" s="69">
        <f>VLOOKUP(D1541,'[1]Demanda Agregada Med. y MC'!$C$7:$O$3994,13,FALSE)</f>
        <v>0</v>
      </c>
      <c r="Y1541" s="24">
        <v>0</v>
      </c>
      <c r="Z1541" s="24">
        <v>0</v>
      </c>
      <c r="AA1541" s="24">
        <v>0</v>
      </c>
      <c r="AB1541" s="24">
        <v>0</v>
      </c>
      <c r="AC1541" s="24">
        <v>0</v>
      </c>
      <c r="AD1541" s="24">
        <v>0</v>
      </c>
      <c r="AE1541" s="26">
        <v>0</v>
      </c>
      <c r="AF1541" s="25">
        <v>0</v>
      </c>
      <c r="AG1541" s="22">
        <v>6767.4279999999999</v>
      </c>
      <c r="AH1541" s="20">
        <f t="shared" si="582"/>
        <v>74441.707999999999</v>
      </c>
      <c r="AI1541" s="9">
        <f t="shared" si="583"/>
        <v>182720.55599999998</v>
      </c>
      <c r="AJ1541" s="9">
        <f t="shared" si="584"/>
        <v>74441.707999999999</v>
      </c>
      <c r="AK1541" s="9">
        <f t="shared" si="585"/>
        <v>182720.55599999998</v>
      </c>
      <c r="AL1541" s="9">
        <f t="shared" si="586"/>
        <v>0</v>
      </c>
      <c r="AM1541" s="9">
        <f t="shared" si="587"/>
        <v>0</v>
      </c>
      <c r="AN1541" s="9">
        <f t="shared" si="588"/>
        <v>0</v>
      </c>
      <c r="AO1541" s="9">
        <f t="shared" si="589"/>
        <v>0</v>
      </c>
      <c r="AP1541" s="9">
        <f t="shared" si="590"/>
        <v>0</v>
      </c>
      <c r="AQ1541" s="9">
        <f t="shared" si="591"/>
        <v>0</v>
      </c>
      <c r="AR1541" s="9">
        <f t="shared" si="592"/>
        <v>0</v>
      </c>
      <c r="AS1541" s="9">
        <f t="shared" si="593"/>
        <v>0</v>
      </c>
      <c r="AT1541" s="9">
        <f t="shared" si="594"/>
        <v>0</v>
      </c>
      <c r="AU1541" s="9">
        <f t="shared" si="595"/>
        <v>0</v>
      </c>
      <c r="AV1541" s="9">
        <f t="shared" si="596"/>
        <v>0</v>
      </c>
      <c r="AW1541" s="9">
        <f t="shared" si="597"/>
        <v>0</v>
      </c>
      <c r="AX1541" s="9">
        <f t="shared" si="598"/>
        <v>0</v>
      </c>
      <c r="AY1541" s="10">
        <f t="shared" si="599"/>
        <v>0</v>
      </c>
    </row>
    <row r="1542" spans="1:51" ht="15" customHeight="1">
      <c r="A1542" s="87">
        <v>1536</v>
      </c>
      <c r="B1542" s="85" t="str">
        <f t="shared" si="576"/>
        <v>0604462077</v>
      </c>
      <c r="C1542" s="13" t="str">
        <f t="shared" si="577"/>
        <v>060446207702</v>
      </c>
      <c r="D1542" s="13" t="str">
        <f t="shared" si="578"/>
        <v>06044620770201</v>
      </c>
      <c r="E1542" s="14">
        <v>25400236</v>
      </c>
      <c r="F1542" s="14" t="s">
        <v>1472</v>
      </c>
      <c r="G1542" s="14" t="s">
        <v>3085</v>
      </c>
      <c r="H1542" s="14" t="s">
        <v>3154</v>
      </c>
      <c r="I1542" s="14" t="s">
        <v>56</v>
      </c>
      <c r="J1542" s="14" t="s">
        <v>65</v>
      </c>
      <c r="K1542" s="15" t="s">
        <v>3155</v>
      </c>
      <c r="L1542" s="14" t="s">
        <v>27</v>
      </c>
      <c r="M1542" s="14">
        <v>1</v>
      </c>
      <c r="N1542" s="14" t="s">
        <v>27</v>
      </c>
      <c r="O1542" s="24">
        <f t="shared" si="579"/>
        <v>5</v>
      </c>
      <c r="P1542" s="24">
        <f t="shared" si="580"/>
        <v>12</v>
      </c>
      <c r="Q1542" s="24">
        <v>5</v>
      </c>
      <c r="R1542" s="16">
        <v>12</v>
      </c>
      <c r="S1542" s="69">
        <v>0</v>
      </c>
      <c r="T1542" s="70">
        <v>0</v>
      </c>
      <c r="U1542" s="24">
        <v>0</v>
      </c>
      <c r="V1542" s="24">
        <v>0</v>
      </c>
      <c r="W1542" s="69">
        <f t="shared" si="581"/>
        <v>0</v>
      </c>
      <c r="X1542" s="69">
        <f>VLOOKUP(D1542,'[1]Demanda Agregada Med. y MC'!$C$7:$O$3994,13,FALSE)</f>
        <v>0</v>
      </c>
      <c r="Y1542" s="24">
        <v>0</v>
      </c>
      <c r="Z1542" s="24">
        <v>0</v>
      </c>
      <c r="AA1542" s="24">
        <v>0</v>
      </c>
      <c r="AB1542" s="24">
        <v>0</v>
      </c>
      <c r="AC1542" s="24">
        <v>0</v>
      </c>
      <c r="AD1542" s="24">
        <v>0</v>
      </c>
      <c r="AE1542" s="26">
        <v>0</v>
      </c>
      <c r="AF1542" s="25">
        <v>0</v>
      </c>
      <c r="AG1542" s="22">
        <v>6767.4279999999999</v>
      </c>
      <c r="AH1542" s="20">
        <f t="shared" si="582"/>
        <v>33837.14</v>
      </c>
      <c r="AI1542" s="9">
        <f t="shared" si="583"/>
        <v>81209.135999999999</v>
      </c>
      <c r="AJ1542" s="9">
        <f t="shared" si="584"/>
        <v>33837.14</v>
      </c>
      <c r="AK1542" s="9">
        <f t="shared" si="585"/>
        <v>81209.135999999999</v>
      </c>
      <c r="AL1542" s="9">
        <f t="shared" si="586"/>
        <v>0</v>
      </c>
      <c r="AM1542" s="9">
        <f t="shared" si="587"/>
        <v>0</v>
      </c>
      <c r="AN1542" s="9">
        <f t="shared" si="588"/>
        <v>0</v>
      </c>
      <c r="AO1542" s="9">
        <f t="shared" si="589"/>
        <v>0</v>
      </c>
      <c r="AP1542" s="9">
        <f t="shared" si="590"/>
        <v>0</v>
      </c>
      <c r="AQ1542" s="9">
        <f t="shared" si="591"/>
        <v>0</v>
      </c>
      <c r="AR1542" s="9">
        <f t="shared" si="592"/>
        <v>0</v>
      </c>
      <c r="AS1542" s="9">
        <f t="shared" si="593"/>
        <v>0</v>
      </c>
      <c r="AT1542" s="9">
        <f t="shared" si="594"/>
        <v>0</v>
      </c>
      <c r="AU1542" s="9">
        <f t="shared" si="595"/>
        <v>0</v>
      </c>
      <c r="AV1542" s="9">
        <f t="shared" si="596"/>
        <v>0</v>
      </c>
      <c r="AW1542" s="9">
        <f t="shared" si="597"/>
        <v>0</v>
      </c>
      <c r="AX1542" s="9">
        <f t="shared" si="598"/>
        <v>0</v>
      </c>
      <c r="AY1542" s="10">
        <f t="shared" si="599"/>
        <v>0</v>
      </c>
    </row>
    <row r="1543" spans="1:51" ht="15" customHeight="1">
      <c r="A1543" s="87">
        <v>1537</v>
      </c>
      <c r="B1543" s="85" t="str">
        <f t="shared" si="576"/>
        <v>0604462085</v>
      </c>
      <c r="C1543" s="13" t="str">
        <f t="shared" si="577"/>
        <v>060446208502</v>
      </c>
      <c r="D1543" s="13" t="str">
        <f t="shared" si="578"/>
        <v>06044620850201</v>
      </c>
      <c r="E1543" s="14">
        <v>25400236</v>
      </c>
      <c r="F1543" s="14" t="s">
        <v>1472</v>
      </c>
      <c r="G1543" s="14" t="s">
        <v>3085</v>
      </c>
      <c r="H1543" s="14" t="s">
        <v>3156</v>
      </c>
      <c r="I1543" s="14" t="s">
        <v>56</v>
      </c>
      <c r="J1543" s="14" t="s">
        <v>65</v>
      </c>
      <c r="K1543" s="15" t="s">
        <v>3157</v>
      </c>
      <c r="L1543" s="14" t="s">
        <v>27</v>
      </c>
      <c r="M1543" s="14">
        <v>1</v>
      </c>
      <c r="N1543" s="14" t="s">
        <v>27</v>
      </c>
      <c r="O1543" s="24">
        <f t="shared" si="579"/>
        <v>10</v>
      </c>
      <c r="P1543" s="24">
        <f t="shared" si="580"/>
        <v>24</v>
      </c>
      <c r="Q1543" s="24">
        <v>10</v>
      </c>
      <c r="R1543" s="16">
        <v>24</v>
      </c>
      <c r="S1543" s="69">
        <v>0</v>
      </c>
      <c r="T1543" s="70">
        <v>0</v>
      </c>
      <c r="U1543" s="24">
        <v>0</v>
      </c>
      <c r="V1543" s="24">
        <v>0</v>
      </c>
      <c r="W1543" s="69">
        <f t="shared" si="581"/>
        <v>0</v>
      </c>
      <c r="X1543" s="69">
        <f>VLOOKUP(D1543,'[1]Demanda Agregada Med. y MC'!$C$7:$O$3994,13,FALSE)</f>
        <v>0</v>
      </c>
      <c r="Y1543" s="24">
        <v>0</v>
      </c>
      <c r="Z1543" s="24">
        <v>0</v>
      </c>
      <c r="AA1543" s="24">
        <v>0</v>
      </c>
      <c r="AB1543" s="24">
        <v>0</v>
      </c>
      <c r="AC1543" s="24">
        <v>0</v>
      </c>
      <c r="AD1543" s="24">
        <v>0</v>
      </c>
      <c r="AE1543" s="26">
        <v>0</v>
      </c>
      <c r="AF1543" s="25">
        <v>0</v>
      </c>
      <c r="AG1543" s="22">
        <v>6767.4279999999999</v>
      </c>
      <c r="AH1543" s="20">
        <f t="shared" si="582"/>
        <v>67674.28</v>
      </c>
      <c r="AI1543" s="9">
        <f t="shared" si="583"/>
        <v>162418.272</v>
      </c>
      <c r="AJ1543" s="9">
        <f t="shared" si="584"/>
        <v>67674.28</v>
      </c>
      <c r="AK1543" s="9">
        <f t="shared" si="585"/>
        <v>162418.272</v>
      </c>
      <c r="AL1543" s="9">
        <f t="shared" si="586"/>
        <v>0</v>
      </c>
      <c r="AM1543" s="9">
        <f t="shared" si="587"/>
        <v>0</v>
      </c>
      <c r="AN1543" s="9">
        <f t="shared" si="588"/>
        <v>0</v>
      </c>
      <c r="AO1543" s="9">
        <f t="shared" si="589"/>
        <v>0</v>
      </c>
      <c r="AP1543" s="9">
        <f t="shared" si="590"/>
        <v>0</v>
      </c>
      <c r="AQ1543" s="9">
        <f t="shared" si="591"/>
        <v>0</v>
      </c>
      <c r="AR1543" s="9">
        <f t="shared" si="592"/>
        <v>0</v>
      </c>
      <c r="AS1543" s="9">
        <f t="shared" si="593"/>
        <v>0</v>
      </c>
      <c r="AT1543" s="9">
        <f t="shared" si="594"/>
        <v>0</v>
      </c>
      <c r="AU1543" s="9">
        <f t="shared" si="595"/>
        <v>0</v>
      </c>
      <c r="AV1543" s="9">
        <f t="shared" si="596"/>
        <v>0</v>
      </c>
      <c r="AW1543" s="9">
        <f t="shared" si="597"/>
        <v>0</v>
      </c>
      <c r="AX1543" s="9">
        <f t="shared" si="598"/>
        <v>0</v>
      </c>
      <c r="AY1543" s="10">
        <f t="shared" si="599"/>
        <v>0</v>
      </c>
    </row>
    <row r="1544" spans="1:51" ht="15" customHeight="1">
      <c r="A1544" s="87">
        <v>1538</v>
      </c>
      <c r="B1544" s="85" t="str">
        <f t="shared" si="576"/>
        <v>0604462093</v>
      </c>
      <c r="C1544" s="13" t="str">
        <f t="shared" si="577"/>
        <v>060446209302</v>
      </c>
      <c r="D1544" s="13" t="str">
        <f t="shared" si="578"/>
        <v>06044620930201</v>
      </c>
      <c r="E1544" s="14">
        <v>25400236</v>
      </c>
      <c r="F1544" s="14" t="s">
        <v>1472</v>
      </c>
      <c r="G1544" s="14" t="s">
        <v>3085</v>
      </c>
      <c r="H1544" s="14" t="s">
        <v>3158</v>
      </c>
      <c r="I1544" s="14" t="s">
        <v>56</v>
      </c>
      <c r="J1544" s="14" t="s">
        <v>65</v>
      </c>
      <c r="K1544" s="15" t="s">
        <v>3159</v>
      </c>
      <c r="L1544" s="14" t="s">
        <v>27</v>
      </c>
      <c r="M1544" s="14">
        <v>1</v>
      </c>
      <c r="N1544" s="14" t="s">
        <v>27</v>
      </c>
      <c r="O1544" s="24">
        <f t="shared" si="579"/>
        <v>3</v>
      </c>
      <c r="P1544" s="24">
        <f t="shared" si="580"/>
        <v>6</v>
      </c>
      <c r="Q1544" s="24">
        <v>3</v>
      </c>
      <c r="R1544" s="16">
        <v>6</v>
      </c>
      <c r="S1544" s="69">
        <v>0</v>
      </c>
      <c r="T1544" s="70">
        <v>0</v>
      </c>
      <c r="U1544" s="24">
        <v>0</v>
      </c>
      <c r="V1544" s="24">
        <v>0</v>
      </c>
      <c r="W1544" s="69">
        <f t="shared" si="581"/>
        <v>0</v>
      </c>
      <c r="X1544" s="69">
        <f>VLOOKUP(D1544,'[1]Demanda Agregada Med. y MC'!$C$7:$O$3994,13,FALSE)</f>
        <v>0</v>
      </c>
      <c r="Y1544" s="24">
        <v>0</v>
      </c>
      <c r="Z1544" s="24">
        <v>0</v>
      </c>
      <c r="AA1544" s="24">
        <v>0</v>
      </c>
      <c r="AB1544" s="24">
        <v>0</v>
      </c>
      <c r="AC1544" s="24">
        <v>0</v>
      </c>
      <c r="AD1544" s="24">
        <v>0</v>
      </c>
      <c r="AE1544" s="26">
        <v>0</v>
      </c>
      <c r="AF1544" s="25">
        <v>0</v>
      </c>
      <c r="AG1544" s="22">
        <v>6767.4279999999999</v>
      </c>
      <c r="AH1544" s="20">
        <f t="shared" si="582"/>
        <v>20302.284</v>
      </c>
      <c r="AI1544" s="9">
        <f t="shared" si="583"/>
        <v>40604.567999999999</v>
      </c>
      <c r="AJ1544" s="9">
        <f t="shared" si="584"/>
        <v>20302.284</v>
      </c>
      <c r="AK1544" s="9">
        <f t="shared" si="585"/>
        <v>40604.567999999999</v>
      </c>
      <c r="AL1544" s="9">
        <f t="shared" si="586"/>
        <v>0</v>
      </c>
      <c r="AM1544" s="9">
        <f t="shared" si="587"/>
        <v>0</v>
      </c>
      <c r="AN1544" s="9">
        <f t="shared" si="588"/>
        <v>0</v>
      </c>
      <c r="AO1544" s="9">
        <f t="shared" si="589"/>
        <v>0</v>
      </c>
      <c r="AP1544" s="9">
        <f t="shared" si="590"/>
        <v>0</v>
      </c>
      <c r="AQ1544" s="9">
        <f t="shared" si="591"/>
        <v>0</v>
      </c>
      <c r="AR1544" s="9">
        <f t="shared" si="592"/>
        <v>0</v>
      </c>
      <c r="AS1544" s="9">
        <f t="shared" si="593"/>
        <v>0</v>
      </c>
      <c r="AT1544" s="9">
        <f t="shared" si="594"/>
        <v>0</v>
      </c>
      <c r="AU1544" s="9">
        <f t="shared" si="595"/>
        <v>0</v>
      </c>
      <c r="AV1544" s="9">
        <f t="shared" si="596"/>
        <v>0</v>
      </c>
      <c r="AW1544" s="9">
        <f t="shared" si="597"/>
        <v>0</v>
      </c>
      <c r="AX1544" s="9">
        <f t="shared" si="598"/>
        <v>0</v>
      </c>
      <c r="AY1544" s="10">
        <f t="shared" si="599"/>
        <v>0</v>
      </c>
    </row>
    <row r="1545" spans="1:51" ht="15" customHeight="1">
      <c r="A1545" s="87">
        <v>1539</v>
      </c>
      <c r="B1545" s="85" t="str">
        <f t="shared" si="576"/>
        <v>0604462101</v>
      </c>
      <c r="C1545" s="13" t="str">
        <f t="shared" si="577"/>
        <v>060446210102</v>
      </c>
      <c r="D1545" s="13" t="str">
        <f t="shared" si="578"/>
        <v>06044621010201</v>
      </c>
      <c r="E1545" s="14">
        <v>25400236</v>
      </c>
      <c r="F1545" s="14" t="s">
        <v>1472</v>
      </c>
      <c r="G1545" s="14" t="s">
        <v>3085</v>
      </c>
      <c r="H1545" s="14" t="s">
        <v>3160</v>
      </c>
      <c r="I1545" s="14" t="s">
        <v>56</v>
      </c>
      <c r="J1545" s="14" t="s">
        <v>65</v>
      </c>
      <c r="K1545" s="15" t="s">
        <v>3161</v>
      </c>
      <c r="L1545" s="14" t="s">
        <v>27</v>
      </c>
      <c r="M1545" s="14">
        <v>1</v>
      </c>
      <c r="N1545" s="14" t="s">
        <v>27</v>
      </c>
      <c r="O1545" s="24">
        <f t="shared" si="579"/>
        <v>6</v>
      </c>
      <c r="P1545" s="24">
        <f t="shared" si="580"/>
        <v>15</v>
      </c>
      <c r="Q1545" s="24">
        <v>6</v>
      </c>
      <c r="R1545" s="16">
        <v>15</v>
      </c>
      <c r="S1545" s="69">
        <v>0</v>
      </c>
      <c r="T1545" s="70">
        <v>0</v>
      </c>
      <c r="U1545" s="24">
        <v>0</v>
      </c>
      <c r="V1545" s="24">
        <v>0</v>
      </c>
      <c r="W1545" s="69">
        <f t="shared" si="581"/>
        <v>0</v>
      </c>
      <c r="X1545" s="69">
        <f>VLOOKUP(D1545,'[1]Demanda Agregada Med. y MC'!$C$7:$O$3994,13,FALSE)</f>
        <v>0</v>
      </c>
      <c r="Y1545" s="24">
        <v>0</v>
      </c>
      <c r="Z1545" s="24">
        <v>0</v>
      </c>
      <c r="AA1545" s="24">
        <v>0</v>
      </c>
      <c r="AB1545" s="24">
        <v>0</v>
      </c>
      <c r="AC1545" s="24">
        <v>0</v>
      </c>
      <c r="AD1545" s="24">
        <v>0</v>
      </c>
      <c r="AE1545" s="26">
        <v>0</v>
      </c>
      <c r="AF1545" s="25">
        <v>0</v>
      </c>
      <c r="AG1545" s="22">
        <v>6767.4279999999999</v>
      </c>
      <c r="AH1545" s="20">
        <f t="shared" si="582"/>
        <v>40604.567999999999</v>
      </c>
      <c r="AI1545" s="9">
        <f t="shared" si="583"/>
        <v>101511.42</v>
      </c>
      <c r="AJ1545" s="9">
        <f t="shared" si="584"/>
        <v>40604.567999999999</v>
      </c>
      <c r="AK1545" s="9">
        <f t="shared" si="585"/>
        <v>101511.42</v>
      </c>
      <c r="AL1545" s="9">
        <f t="shared" si="586"/>
        <v>0</v>
      </c>
      <c r="AM1545" s="9">
        <f t="shared" si="587"/>
        <v>0</v>
      </c>
      <c r="AN1545" s="9">
        <f t="shared" si="588"/>
        <v>0</v>
      </c>
      <c r="AO1545" s="9">
        <f t="shared" si="589"/>
        <v>0</v>
      </c>
      <c r="AP1545" s="9">
        <f t="shared" si="590"/>
        <v>0</v>
      </c>
      <c r="AQ1545" s="9">
        <f t="shared" si="591"/>
        <v>0</v>
      </c>
      <c r="AR1545" s="9">
        <f t="shared" si="592"/>
        <v>0</v>
      </c>
      <c r="AS1545" s="9">
        <f t="shared" si="593"/>
        <v>0</v>
      </c>
      <c r="AT1545" s="9">
        <f t="shared" si="594"/>
        <v>0</v>
      </c>
      <c r="AU1545" s="9">
        <f t="shared" si="595"/>
        <v>0</v>
      </c>
      <c r="AV1545" s="9">
        <f t="shared" si="596"/>
        <v>0</v>
      </c>
      <c r="AW1545" s="9">
        <f t="shared" si="597"/>
        <v>0</v>
      </c>
      <c r="AX1545" s="9">
        <f t="shared" si="598"/>
        <v>0</v>
      </c>
      <c r="AY1545" s="10">
        <f t="shared" si="599"/>
        <v>0</v>
      </c>
    </row>
    <row r="1546" spans="1:51" ht="15" customHeight="1">
      <c r="A1546" s="87">
        <v>1540</v>
      </c>
      <c r="B1546" s="85" t="str">
        <f t="shared" si="576"/>
        <v>0604462119</v>
      </c>
      <c r="C1546" s="13" t="str">
        <f t="shared" si="577"/>
        <v>060446211902</v>
      </c>
      <c r="D1546" s="13" t="str">
        <f t="shared" si="578"/>
        <v>06044621190201</v>
      </c>
      <c r="E1546" s="14">
        <v>25400236</v>
      </c>
      <c r="F1546" s="14" t="s">
        <v>1472</v>
      </c>
      <c r="G1546" s="14" t="s">
        <v>3085</v>
      </c>
      <c r="H1546" s="14" t="s">
        <v>3162</v>
      </c>
      <c r="I1546" s="14" t="s">
        <v>56</v>
      </c>
      <c r="J1546" s="14" t="s">
        <v>65</v>
      </c>
      <c r="K1546" s="15" t="s">
        <v>3163</v>
      </c>
      <c r="L1546" s="14" t="s">
        <v>27</v>
      </c>
      <c r="M1546" s="14">
        <v>1</v>
      </c>
      <c r="N1546" s="14" t="s">
        <v>27</v>
      </c>
      <c r="O1546" s="24">
        <f t="shared" si="579"/>
        <v>6</v>
      </c>
      <c r="P1546" s="24">
        <f t="shared" si="580"/>
        <v>15</v>
      </c>
      <c r="Q1546" s="24">
        <v>6</v>
      </c>
      <c r="R1546" s="16">
        <v>15</v>
      </c>
      <c r="S1546" s="69">
        <v>0</v>
      </c>
      <c r="T1546" s="70">
        <v>0</v>
      </c>
      <c r="U1546" s="24">
        <v>0</v>
      </c>
      <c r="V1546" s="24">
        <v>0</v>
      </c>
      <c r="W1546" s="69">
        <f t="shared" si="581"/>
        <v>0</v>
      </c>
      <c r="X1546" s="69">
        <f>VLOOKUP(D1546,'[1]Demanda Agregada Med. y MC'!$C$7:$O$3994,13,FALSE)</f>
        <v>0</v>
      </c>
      <c r="Y1546" s="24">
        <v>0</v>
      </c>
      <c r="Z1546" s="24">
        <v>0</v>
      </c>
      <c r="AA1546" s="24">
        <v>0</v>
      </c>
      <c r="AB1546" s="24">
        <v>0</v>
      </c>
      <c r="AC1546" s="24">
        <v>0</v>
      </c>
      <c r="AD1546" s="24">
        <v>0</v>
      </c>
      <c r="AE1546" s="26">
        <v>0</v>
      </c>
      <c r="AF1546" s="25">
        <v>0</v>
      </c>
      <c r="AG1546" s="22">
        <v>6767.4279999999999</v>
      </c>
      <c r="AH1546" s="20">
        <f t="shared" si="582"/>
        <v>40604.567999999999</v>
      </c>
      <c r="AI1546" s="9">
        <f t="shared" si="583"/>
        <v>101511.42</v>
      </c>
      <c r="AJ1546" s="9">
        <f t="shared" si="584"/>
        <v>40604.567999999999</v>
      </c>
      <c r="AK1546" s="9">
        <f t="shared" si="585"/>
        <v>101511.42</v>
      </c>
      <c r="AL1546" s="9">
        <f t="shared" si="586"/>
        <v>0</v>
      </c>
      <c r="AM1546" s="9">
        <f t="shared" si="587"/>
        <v>0</v>
      </c>
      <c r="AN1546" s="9">
        <f t="shared" si="588"/>
        <v>0</v>
      </c>
      <c r="AO1546" s="9">
        <f t="shared" si="589"/>
        <v>0</v>
      </c>
      <c r="AP1546" s="9">
        <f t="shared" si="590"/>
        <v>0</v>
      </c>
      <c r="AQ1546" s="9">
        <f t="shared" si="591"/>
        <v>0</v>
      </c>
      <c r="AR1546" s="9">
        <f t="shared" si="592"/>
        <v>0</v>
      </c>
      <c r="AS1546" s="9">
        <f t="shared" si="593"/>
        <v>0</v>
      </c>
      <c r="AT1546" s="9">
        <f t="shared" si="594"/>
        <v>0</v>
      </c>
      <c r="AU1546" s="9">
        <f t="shared" si="595"/>
        <v>0</v>
      </c>
      <c r="AV1546" s="9">
        <f t="shared" si="596"/>
        <v>0</v>
      </c>
      <c r="AW1546" s="9">
        <f t="shared" si="597"/>
        <v>0</v>
      </c>
      <c r="AX1546" s="9">
        <f t="shared" si="598"/>
        <v>0</v>
      </c>
      <c r="AY1546" s="10">
        <f t="shared" si="599"/>
        <v>0</v>
      </c>
    </row>
    <row r="1547" spans="1:51" ht="15" customHeight="1">
      <c r="A1547" s="87">
        <v>1541</v>
      </c>
      <c r="B1547" s="85" t="str">
        <f t="shared" si="576"/>
        <v>0604462127</v>
      </c>
      <c r="C1547" s="13" t="str">
        <f t="shared" si="577"/>
        <v>060446212702</v>
      </c>
      <c r="D1547" s="13" t="str">
        <f t="shared" si="578"/>
        <v>06044621270201</v>
      </c>
      <c r="E1547" s="14">
        <v>25400236</v>
      </c>
      <c r="F1547" s="14" t="s">
        <v>1472</v>
      </c>
      <c r="G1547" s="14" t="s">
        <v>3085</v>
      </c>
      <c r="H1547" s="14" t="s">
        <v>499</v>
      </c>
      <c r="I1547" s="14" t="s">
        <v>56</v>
      </c>
      <c r="J1547" s="14" t="s">
        <v>65</v>
      </c>
      <c r="K1547" s="15" t="s">
        <v>3164</v>
      </c>
      <c r="L1547" s="14" t="s">
        <v>27</v>
      </c>
      <c r="M1547" s="14">
        <v>1</v>
      </c>
      <c r="N1547" s="14" t="s">
        <v>27</v>
      </c>
      <c r="O1547" s="24">
        <f t="shared" si="579"/>
        <v>3</v>
      </c>
      <c r="P1547" s="24">
        <f t="shared" si="580"/>
        <v>6</v>
      </c>
      <c r="Q1547" s="24">
        <v>3</v>
      </c>
      <c r="R1547" s="16">
        <v>6</v>
      </c>
      <c r="S1547" s="69">
        <v>0</v>
      </c>
      <c r="T1547" s="70">
        <v>0</v>
      </c>
      <c r="U1547" s="24">
        <v>0</v>
      </c>
      <c r="V1547" s="24">
        <v>0</v>
      </c>
      <c r="W1547" s="69">
        <f t="shared" si="581"/>
        <v>0</v>
      </c>
      <c r="X1547" s="69">
        <f>VLOOKUP(D1547,'[1]Demanda Agregada Med. y MC'!$C$7:$O$3994,13,FALSE)</f>
        <v>0</v>
      </c>
      <c r="Y1547" s="24">
        <v>0</v>
      </c>
      <c r="Z1547" s="24">
        <v>0</v>
      </c>
      <c r="AA1547" s="24">
        <v>0</v>
      </c>
      <c r="AB1547" s="24">
        <v>0</v>
      </c>
      <c r="AC1547" s="24">
        <v>0</v>
      </c>
      <c r="AD1547" s="24">
        <v>0</v>
      </c>
      <c r="AE1547" s="26">
        <v>0</v>
      </c>
      <c r="AF1547" s="25">
        <v>0</v>
      </c>
      <c r="AG1547" s="22">
        <v>6767.4279999999999</v>
      </c>
      <c r="AH1547" s="20">
        <f t="shared" si="582"/>
        <v>20302.284</v>
      </c>
      <c r="AI1547" s="9">
        <f t="shared" si="583"/>
        <v>40604.567999999999</v>
      </c>
      <c r="AJ1547" s="9">
        <f t="shared" si="584"/>
        <v>20302.284</v>
      </c>
      <c r="AK1547" s="9">
        <f t="shared" si="585"/>
        <v>40604.567999999999</v>
      </c>
      <c r="AL1547" s="9">
        <f t="shared" si="586"/>
        <v>0</v>
      </c>
      <c r="AM1547" s="9">
        <f t="shared" si="587"/>
        <v>0</v>
      </c>
      <c r="AN1547" s="9">
        <f t="shared" si="588"/>
        <v>0</v>
      </c>
      <c r="AO1547" s="9">
        <f t="shared" si="589"/>
        <v>0</v>
      </c>
      <c r="AP1547" s="9">
        <f t="shared" si="590"/>
        <v>0</v>
      </c>
      <c r="AQ1547" s="9">
        <f t="shared" si="591"/>
        <v>0</v>
      </c>
      <c r="AR1547" s="9">
        <f t="shared" si="592"/>
        <v>0</v>
      </c>
      <c r="AS1547" s="9">
        <f t="shared" si="593"/>
        <v>0</v>
      </c>
      <c r="AT1547" s="9">
        <f t="shared" si="594"/>
        <v>0</v>
      </c>
      <c r="AU1547" s="9">
        <f t="shared" si="595"/>
        <v>0</v>
      </c>
      <c r="AV1547" s="9">
        <f t="shared" si="596"/>
        <v>0</v>
      </c>
      <c r="AW1547" s="9">
        <f t="shared" si="597"/>
        <v>0</v>
      </c>
      <c r="AX1547" s="9">
        <f t="shared" si="598"/>
        <v>0</v>
      </c>
      <c r="AY1547" s="10">
        <f t="shared" si="599"/>
        <v>0</v>
      </c>
    </row>
    <row r="1548" spans="1:51" ht="15" customHeight="1">
      <c r="A1548" s="87">
        <v>1542</v>
      </c>
      <c r="B1548" s="85" t="str">
        <f t="shared" si="576"/>
        <v>0604462150</v>
      </c>
      <c r="C1548" s="13" t="str">
        <f t="shared" si="577"/>
        <v>060446215002</v>
      </c>
      <c r="D1548" s="13" t="str">
        <f t="shared" si="578"/>
        <v>06044621500201</v>
      </c>
      <c r="E1548" s="14">
        <v>25400236</v>
      </c>
      <c r="F1548" s="14" t="s">
        <v>1472</v>
      </c>
      <c r="G1548" s="14" t="s">
        <v>3085</v>
      </c>
      <c r="H1548" s="14" t="s">
        <v>3165</v>
      </c>
      <c r="I1548" s="14" t="s">
        <v>56</v>
      </c>
      <c r="J1548" s="14" t="s">
        <v>65</v>
      </c>
      <c r="K1548" s="15" t="s">
        <v>3166</v>
      </c>
      <c r="L1548" s="14" t="s">
        <v>27</v>
      </c>
      <c r="M1548" s="14">
        <v>1</v>
      </c>
      <c r="N1548" s="14" t="s">
        <v>27</v>
      </c>
      <c r="O1548" s="24">
        <f t="shared" si="579"/>
        <v>6</v>
      </c>
      <c r="P1548" s="24">
        <f t="shared" si="580"/>
        <v>15</v>
      </c>
      <c r="Q1548" s="24">
        <v>6</v>
      </c>
      <c r="R1548" s="16">
        <v>15</v>
      </c>
      <c r="S1548" s="69">
        <v>0</v>
      </c>
      <c r="T1548" s="70">
        <v>0</v>
      </c>
      <c r="U1548" s="24">
        <v>0</v>
      </c>
      <c r="V1548" s="24">
        <v>0</v>
      </c>
      <c r="W1548" s="69">
        <f t="shared" si="581"/>
        <v>0</v>
      </c>
      <c r="X1548" s="69">
        <f>VLOOKUP(D1548,'[1]Demanda Agregada Med. y MC'!$C$7:$O$3994,13,FALSE)</f>
        <v>0</v>
      </c>
      <c r="Y1548" s="24">
        <v>0</v>
      </c>
      <c r="Z1548" s="24">
        <v>0</v>
      </c>
      <c r="AA1548" s="24">
        <v>0</v>
      </c>
      <c r="AB1548" s="24">
        <v>0</v>
      </c>
      <c r="AC1548" s="24">
        <v>0</v>
      </c>
      <c r="AD1548" s="24">
        <v>0</v>
      </c>
      <c r="AE1548" s="26">
        <v>0</v>
      </c>
      <c r="AF1548" s="25">
        <v>0</v>
      </c>
      <c r="AG1548" s="22">
        <v>6767.4279999999999</v>
      </c>
      <c r="AH1548" s="20">
        <f t="shared" si="582"/>
        <v>40604.567999999999</v>
      </c>
      <c r="AI1548" s="9">
        <f t="shared" si="583"/>
        <v>101511.42</v>
      </c>
      <c r="AJ1548" s="9">
        <f t="shared" si="584"/>
        <v>40604.567999999999</v>
      </c>
      <c r="AK1548" s="9">
        <f t="shared" si="585"/>
        <v>101511.42</v>
      </c>
      <c r="AL1548" s="9">
        <f t="shared" si="586"/>
        <v>0</v>
      </c>
      <c r="AM1548" s="9">
        <f t="shared" si="587"/>
        <v>0</v>
      </c>
      <c r="AN1548" s="9">
        <f t="shared" si="588"/>
        <v>0</v>
      </c>
      <c r="AO1548" s="9">
        <f t="shared" si="589"/>
        <v>0</v>
      </c>
      <c r="AP1548" s="9">
        <f t="shared" si="590"/>
        <v>0</v>
      </c>
      <c r="AQ1548" s="9">
        <f t="shared" si="591"/>
        <v>0</v>
      </c>
      <c r="AR1548" s="9">
        <f t="shared" si="592"/>
        <v>0</v>
      </c>
      <c r="AS1548" s="9">
        <f t="shared" si="593"/>
        <v>0</v>
      </c>
      <c r="AT1548" s="9">
        <f t="shared" si="594"/>
        <v>0</v>
      </c>
      <c r="AU1548" s="9">
        <f t="shared" si="595"/>
        <v>0</v>
      </c>
      <c r="AV1548" s="9">
        <f t="shared" si="596"/>
        <v>0</v>
      </c>
      <c r="AW1548" s="9">
        <f t="shared" si="597"/>
        <v>0</v>
      </c>
      <c r="AX1548" s="9">
        <f t="shared" si="598"/>
        <v>0</v>
      </c>
      <c r="AY1548" s="10">
        <f t="shared" si="599"/>
        <v>0</v>
      </c>
    </row>
    <row r="1549" spans="1:51" ht="15" customHeight="1">
      <c r="A1549" s="87">
        <v>1543</v>
      </c>
      <c r="B1549" s="85" t="str">
        <f t="shared" si="576"/>
        <v>0604462168</v>
      </c>
      <c r="C1549" s="13" t="str">
        <f t="shared" si="577"/>
        <v>060446216802</v>
      </c>
      <c r="D1549" s="13" t="str">
        <f t="shared" si="578"/>
        <v>06044621680201</v>
      </c>
      <c r="E1549" s="14">
        <v>25400236</v>
      </c>
      <c r="F1549" s="14" t="s">
        <v>1472</v>
      </c>
      <c r="G1549" s="14" t="s">
        <v>3085</v>
      </c>
      <c r="H1549" s="14" t="s">
        <v>3167</v>
      </c>
      <c r="I1549" s="14" t="s">
        <v>56</v>
      </c>
      <c r="J1549" s="14" t="s">
        <v>65</v>
      </c>
      <c r="K1549" s="15" t="s">
        <v>3168</v>
      </c>
      <c r="L1549" s="14" t="s">
        <v>27</v>
      </c>
      <c r="M1549" s="14">
        <v>1</v>
      </c>
      <c r="N1549" s="14" t="s">
        <v>27</v>
      </c>
      <c r="O1549" s="24">
        <f t="shared" si="579"/>
        <v>6</v>
      </c>
      <c r="P1549" s="24">
        <f t="shared" si="580"/>
        <v>15</v>
      </c>
      <c r="Q1549" s="24">
        <v>6</v>
      </c>
      <c r="R1549" s="16">
        <v>15</v>
      </c>
      <c r="S1549" s="69">
        <v>0</v>
      </c>
      <c r="T1549" s="70">
        <v>0</v>
      </c>
      <c r="U1549" s="24">
        <v>0</v>
      </c>
      <c r="V1549" s="24">
        <v>0</v>
      </c>
      <c r="W1549" s="69">
        <f t="shared" si="581"/>
        <v>0</v>
      </c>
      <c r="X1549" s="69">
        <f>VLOOKUP(D1549,'[1]Demanda Agregada Med. y MC'!$C$7:$O$3994,13,FALSE)</f>
        <v>0</v>
      </c>
      <c r="Y1549" s="24">
        <v>0</v>
      </c>
      <c r="Z1549" s="24">
        <v>0</v>
      </c>
      <c r="AA1549" s="24">
        <v>0</v>
      </c>
      <c r="AB1549" s="24">
        <v>0</v>
      </c>
      <c r="AC1549" s="24">
        <v>0</v>
      </c>
      <c r="AD1549" s="24">
        <v>0</v>
      </c>
      <c r="AE1549" s="26">
        <v>0</v>
      </c>
      <c r="AF1549" s="25">
        <v>0</v>
      </c>
      <c r="AG1549" s="22">
        <v>6767.4279999999999</v>
      </c>
      <c r="AH1549" s="20">
        <f t="shared" si="582"/>
        <v>40604.567999999999</v>
      </c>
      <c r="AI1549" s="9">
        <f t="shared" si="583"/>
        <v>101511.42</v>
      </c>
      <c r="AJ1549" s="9">
        <f t="shared" si="584"/>
        <v>40604.567999999999</v>
      </c>
      <c r="AK1549" s="9">
        <f t="shared" si="585"/>
        <v>101511.42</v>
      </c>
      <c r="AL1549" s="9">
        <f t="shared" si="586"/>
        <v>0</v>
      </c>
      <c r="AM1549" s="9">
        <f t="shared" si="587"/>
        <v>0</v>
      </c>
      <c r="AN1549" s="9">
        <f t="shared" si="588"/>
        <v>0</v>
      </c>
      <c r="AO1549" s="9">
        <f t="shared" si="589"/>
        <v>0</v>
      </c>
      <c r="AP1549" s="9">
        <f t="shared" si="590"/>
        <v>0</v>
      </c>
      <c r="AQ1549" s="9">
        <f t="shared" si="591"/>
        <v>0</v>
      </c>
      <c r="AR1549" s="9">
        <f t="shared" si="592"/>
        <v>0</v>
      </c>
      <c r="AS1549" s="9">
        <f t="shared" si="593"/>
        <v>0</v>
      </c>
      <c r="AT1549" s="9">
        <f t="shared" si="594"/>
        <v>0</v>
      </c>
      <c r="AU1549" s="9">
        <f t="shared" si="595"/>
        <v>0</v>
      </c>
      <c r="AV1549" s="9">
        <f t="shared" si="596"/>
        <v>0</v>
      </c>
      <c r="AW1549" s="9">
        <f t="shared" si="597"/>
        <v>0</v>
      </c>
      <c r="AX1549" s="9">
        <f t="shared" si="598"/>
        <v>0</v>
      </c>
      <c r="AY1549" s="10">
        <f t="shared" si="599"/>
        <v>0</v>
      </c>
    </row>
    <row r="1550" spans="1:51" ht="15" customHeight="1">
      <c r="A1550" s="87">
        <v>1544</v>
      </c>
      <c r="B1550" s="85" t="str">
        <f t="shared" si="576"/>
        <v>0604462218</v>
      </c>
      <c r="C1550" s="13" t="str">
        <f t="shared" si="577"/>
        <v>060446221802</v>
      </c>
      <c r="D1550" s="13" t="str">
        <f t="shared" si="578"/>
        <v>06044622180201</v>
      </c>
      <c r="E1550" s="14">
        <v>25400236</v>
      </c>
      <c r="F1550" s="14" t="s">
        <v>1472</v>
      </c>
      <c r="G1550" s="14" t="s">
        <v>3085</v>
      </c>
      <c r="H1550" s="14" t="s">
        <v>3169</v>
      </c>
      <c r="I1550" s="14" t="s">
        <v>56</v>
      </c>
      <c r="J1550" s="14" t="s">
        <v>65</v>
      </c>
      <c r="K1550" s="15" t="s">
        <v>3170</v>
      </c>
      <c r="L1550" s="14" t="s">
        <v>27</v>
      </c>
      <c r="M1550" s="14">
        <v>1</v>
      </c>
      <c r="N1550" s="14" t="s">
        <v>27</v>
      </c>
      <c r="O1550" s="24">
        <f t="shared" si="579"/>
        <v>2</v>
      </c>
      <c r="P1550" s="24">
        <f t="shared" si="580"/>
        <v>4</v>
      </c>
      <c r="Q1550" s="24">
        <v>2</v>
      </c>
      <c r="R1550" s="16">
        <v>4</v>
      </c>
      <c r="S1550" s="69">
        <v>0</v>
      </c>
      <c r="T1550" s="70">
        <v>0</v>
      </c>
      <c r="U1550" s="24">
        <v>0</v>
      </c>
      <c r="V1550" s="24">
        <v>0</v>
      </c>
      <c r="W1550" s="69">
        <f t="shared" si="581"/>
        <v>0</v>
      </c>
      <c r="X1550" s="69">
        <f>VLOOKUP(D1550,'[1]Demanda Agregada Med. y MC'!$C$7:$O$3994,13,FALSE)</f>
        <v>0</v>
      </c>
      <c r="Y1550" s="24">
        <v>0</v>
      </c>
      <c r="Z1550" s="24">
        <v>0</v>
      </c>
      <c r="AA1550" s="24">
        <v>0</v>
      </c>
      <c r="AB1550" s="24">
        <v>0</v>
      </c>
      <c r="AC1550" s="24">
        <v>0</v>
      </c>
      <c r="AD1550" s="24">
        <v>0</v>
      </c>
      <c r="AE1550" s="26">
        <v>0</v>
      </c>
      <c r="AF1550" s="25">
        <v>0</v>
      </c>
      <c r="AG1550" s="22">
        <v>6767.4279999999999</v>
      </c>
      <c r="AH1550" s="20">
        <f t="shared" si="582"/>
        <v>13534.856</v>
      </c>
      <c r="AI1550" s="9">
        <f t="shared" si="583"/>
        <v>27069.712</v>
      </c>
      <c r="AJ1550" s="9">
        <f t="shared" si="584"/>
        <v>13534.856</v>
      </c>
      <c r="AK1550" s="9">
        <f t="shared" si="585"/>
        <v>27069.712</v>
      </c>
      <c r="AL1550" s="9">
        <f t="shared" si="586"/>
        <v>0</v>
      </c>
      <c r="AM1550" s="9">
        <f t="shared" si="587"/>
        <v>0</v>
      </c>
      <c r="AN1550" s="9">
        <f t="shared" si="588"/>
        <v>0</v>
      </c>
      <c r="AO1550" s="9">
        <f t="shared" si="589"/>
        <v>0</v>
      </c>
      <c r="AP1550" s="9">
        <f t="shared" si="590"/>
        <v>0</v>
      </c>
      <c r="AQ1550" s="9">
        <f t="shared" si="591"/>
        <v>0</v>
      </c>
      <c r="AR1550" s="9">
        <f t="shared" si="592"/>
        <v>0</v>
      </c>
      <c r="AS1550" s="9">
        <f t="shared" si="593"/>
        <v>0</v>
      </c>
      <c r="AT1550" s="9">
        <f t="shared" si="594"/>
        <v>0</v>
      </c>
      <c r="AU1550" s="9">
        <f t="shared" si="595"/>
        <v>0</v>
      </c>
      <c r="AV1550" s="9">
        <f t="shared" si="596"/>
        <v>0</v>
      </c>
      <c r="AW1550" s="9">
        <f t="shared" si="597"/>
        <v>0</v>
      </c>
      <c r="AX1550" s="9">
        <f t="shared" si="598"/>
        <v>0</v>
      </c>
      <c r="AY1550" s="10">
        <f t="shared" si="599"/>
        <v>0</v>
      </c>
    </row>
    <row r="1551" spans="1:51" ht="15" customHeight="1">
      <c r="A1551" s="87">
        <v>1545</v>
      </c>
      <c r="B1551" s="85" t="str">
        <f t="shared" si="576"/>
        <v>0604560037</v>
      </c>
      <c r="C1551" s="13" t="str">
        <f t="shared" si="577"/>
        <v>060456003711</v>
      </c>
      <c r="D1551" s="13" t="str">
        <f t="shared" si="578"/>
        <v>06045600371101</v>
      </c>
      <c r="E1551" s="14">
        <v>25400244</v>
      </c>
      <c r="F1551" s="14" t="s">
        <v>1472</v>
      </c>
      <c r="G1551" s="14" t="s">
        <v>3171</v>
      </c>
      <c r="H1551" s="14" t="s">
        <v>2696</v>
      </c>
      <c r="I1551" s="14" t="s">
        <v>1474</v>
      </c>
      <c r="J1551" s="14" t="s">
        <v>65</v>
      </c>
      <c r="K1551" s="15" t="s">
        <v>3172</v>
      </c>
      <c r="L1551" s="14" t="s">
        <v>90</v>
      </c>
      <c r="M1551" s="14">
        <v>100</v>
      </c>
      <c r="N1551" s="14" t="s">
        <v>27</v>
      </c>
      <c r="O1551" s="24">
        <f t="shared" si="579"/>
        <v>41614</v>
      </c>
      <c r="P1551" s="24">
        <f t="shared" si="580"/>
        <v>103554.25</v>
      </c>
      <c r="Q1551" s="24">
        <v>33053</v>
      </c>
      <c r="R1551" s="16">
        <v>82631</v>
      </c>
      <c r="S1551" s="69">
        <v>0</v>
      </c>
      <c r="T1551" s="70">
        <v>0</v>
      </c>
      <c r="U1551" s="24">
        <v>5737.6</v>
      </c>
      <c r="V1551" s="24">
        <v>14344</v>
      </c>
      <c r="W1551" s="69">
        <f t="shared" si="581"/>
        <v>1864.9</v>
      </c>
      <c r="X1551" s="69">
        <f>VLOOKUP(D1551,'[1]Demanda Agregada Med. y MC'!$C$7:$O$3994,13,FALSE)</f>
        <v>4662.25</v>
      </c>
      <c r="Y1551" s="24">
        <v>0</v>
      </c>
      <c r="Z1551" s="24">
        <v>0</v>
      </c>
      <c r="AA1551" s="24">
        <v>0</v>
      </c>
      <c r="AB1551" s="24">
        <v>0</v>
      </c>
      <c r="AC1551" s="24">
        <v>958.5</v>
      </c>
      <c r="AD1551" s="24">
        <v>1917</v>
      </c>
      <c r="AE1551" s="26">
        <v>0</v>
      </c>
      <c r="AF1551" s="25">
        <v>0</v>
      </c>
      <c r="AG1551" s="22">
        <v>47.84</v>
      </c>
      <c r="AH1551" s="20">
        <f t="shared" si="582"/>
        <v>1990813.7600000002</v>
      </c>
      <c r="AI1551" s="9">
        <f t="shared" si="583"/>
        <v>4954035.32</v>
      </c>
      <c r="AJ1551" s="9">
        <f t="shared" si="584"/>
        <v>1581255.52</v>
      </c>
      <c r="AK1551" s="9">
        <f t="shared" si="585"/>
        <v>3953067.0400000005</v>
      </c>
      <c r="AL1551" s="9">
        <f t="shared" si="586"/>
        <v>0</v>
      </c>
      <c r="AM1551" s="9">
        <f t="shared" si="587"/>
        <v>0</v>
      </c>
      <c r="AN1551" s="9">
        <f t="shared" si="588"/>
        <v>274486.78400000004</v>
      </c>
      <c r="AO1551" s="9">
        <f t="shared" si="589"/>
        <v>686216.96000000008</v>
      </c>
      <c r="AP1551" s="9">
        <f t="shared" si="590"/>
        <v>89216.816000000006</v>
      </c>
      <c r="AQ1551" s="9">
        <f t="shared" si="591"/>
        <v>223042.04</v>
      </c>
      <c r="AR1551" s="9">
        <f t="shared" si="592"/>
        <v>0</v>
      </c>
      <c r="AS1551" s="9">
        <f t="shared" si="593"/>
        <v>0</v>
      </c>
      <c r="AT1551" s="9">
        <f t="shared" si="594"/>
        <v>0</v>
      </c>
      <c r="AU1551" s="9">
        <f t="shared" si="595"/>
        <v>0</v>
      </c>
      <c r="AV1551" s="9">
        <f t="shared" si="596"/>
        <v>45854.640000000007</v>
      </c>
      <c r="AW1551" s="9">
        <f t="shared" si="597"/>
        <v>91709.280000000013</v>
      </c>
      <c r="AX1551" s="9">
        <f t="shared" si="598"/>
        <v>0</v>
      </c>
      <c r="AY1551" s="10">
        <f t="shared" si="599"/>
        <v>0</v>
      </c>
    </row>
    <row r="1552" spans="1:51" ht="15" customHeight="1">
      <c r="A1552" s="87">
        <v>1546</v>
      </c>
      <c r="B1552" s="85" t="str">
        <f t="shared" si="576"/>
        <v>0604560045</v>
      </c>
      <c r="C1552" s="13" t="str">
        <f t="shared" si="577"/>
        <v>060456004511</v>
      </c>
      <c r="D1552" s="13" t="str">
        <f t="shared" si="578"/>
        <v>06045600451101</v>
      </c>
      <c r="E1552" s="14">
        <v>25400244</v>
      </c>
      <c r="F1552" s="14" t="s">
        <v>1472</v>
      </c>
      <c r="G1552" s="14" t="s">
        <v>3171</v>
      </c>
      <c r="H1552" s="14" t="s">
        <v>2168</v>
      </c>
      <c r="I1552" s="14" t="s">
        <v>1474</v>
      </c>
      <c r="J1552" s="14" t="s">
        <v>65</v>
      </c>
      <c r="K1552" s="15" t="s">
        <v>3173</v>
      </c>
      <c r="L1552" s="14" t="s">
        <v>90</v>
      </c>
      <c r="M1552" s="14">
        <v>100</v>
      </c>
      <c r="N1552" s="14" t="s">
        <v>27</v>
      </c>
      <c r="O1552" s="24">
        <f t="shared" si="579"/>
        <v>21869.1</v>
      </c>
      <c r="P1552" s="24">
        <f t="shared" si="580"/>
        <v>54457</v>
      </c>
      <c r="Q1552" s="24">
        <v>18208</v>
      </c>
      <c r="R1552" s="16">
        <v>45519</v>
      </c>
      <c r="S1552" s="69">
        <v>0</v>
      </c>
      <c r="T1552" s="70">
        <v>0</v>
      </c>
      <c r="U1552" s="24">
        <v>2699.6000000000004</v>
      </c>
      <c r="V1552" s="24">
        <v>6749</v>
      </c>
      <c r="W1552" s="69">
        <f t="shared" si="581"/>
        <v>532</v>
      </c>
      <c r="X1552" s="69">
        <f>VLOOKUP(D1552,'[1]Demanda Agregada Med. y MC'!$C$7:$O$3994,13,FALSE)</f>
        <v>1330</v>
      </c>
      <c r="Y1552" s="24">
        <v>0</v>
      </c>
      <c r="Z1552" s="24">
        <v>0</v>
      </c>
      <c r="AA1552" s="24">
        <v>0</v>
      </c>
      <c r="AB1552" s="24">
        <v>0</v>
      </c>
      <c r="AC1552" s="24">
        <v>429.5</v>
      </c>
      <c r="AD1552" s="24">
        <v>859</v>
      </c>
      <c r="AE1552" s="26">
        <v>0</v>
      </c>
      <c r="AF1552" s="25">
        <v>0</v>
      </c>
      <c r="AG1552" s="22">
        <v>55.2</v>
      </c>
      <c r="AH1552" s="20">
        <f t="shared" si="582"/>
        <v>1207174.32</v>
      </c>
      <c r="AI1552" s="9">
        <f t="shared" si="583"/>
        <v>3006026.4000000004</v>
      </c>
      <c r="AJ1552" s="9">
        <f t="shared" si="584"/>
        <v>1005081.6000000001</v>
      </c>
      <c r="AK1552" s="9">
        <f t="shared" si="585"/>
        <v>2512648.8000000003</v>
      </c>
      <c r="AL1552" s="9">
        <f t="shared" si="586"/>
        <v>0</v>
      </c>
      <c r="AM1552" s="9">
        <f t="shared" si="587"/>
        <v>0</v>
      </c>
      <c r="AN1552" s="9">
        <f t="shared" si="588"/>
        <v>149017.92000000004</v>
      </c>
      <c r="AO1552" s="9">
        <f t="shared" si="589"/>
        <v>372544.80000000005</v>
      </c>
      <c r="AP1552" s="9">
        <f t="shared" si="590"/>
        <v>29366.400000000001</v>
      </c>
      <c r="AQ1552" s="9">
        <f t="shared" si="591"/>
        <v>73416</v>
      </c>
      <c r="AR1552" s="9">
        <f t="shared" si="592"/>
        <v>0</v>
      </c>
      <c r="AS1552" s="9">
        <f t="shared" si="593"/>
        <v>0</v>
      </c>
      <c r="AT1552" s="9">
        <f t="shared" si="594"/>
        <v>0</v>
      </c>
      <c r="AU1552" s="9">
        <f t="shared" si="595"/>
        <v>0</v>
      </c>
      <c r="AV1552" s="9">
        <f t="shared" si="596"/>
        <v>23708.400000000001</v>
      </c>
      <c r="AW1552" s="9">
        <f t="shared" si="597"/>
        <v>47416.800000000003</v>
      </c>
      <c r="AX1552" s="9">
        <f t="shared" si="598"/>
        <v>0</v>
      </c>
      <c r="AY1552" s="10">
        <f t="shared" si="599"/>
        <v>0</v>
      </c>
    </row>
    <row r="1553" spans="1:51" ht="15" customHeight="1">
      <c r="A1553" s="87">
        <v>1547</v>
      </c>
      <c r="B1553" s="85" t="str">
        <f t="shared" si="576"/>
        <v>0604560300</v>
      </c>
      <c r="C1553" s="13" t="str">
        <f t="shared" si="577"/>
        <v>060456030002</v>
      </c>
      <c r="D1553" s="13" t="str">
        <f t="shared" si="578"/>
        <v>06045603000201</v>
      </c>
      <c r="E1553" s="14">
        <v>25400244</v>
      </c>
      <c r="F1553" s="14" t="s">
        <v>1472</v>
      </c>
      <c r="G1553" s="14" t="s">
        <v>3171</v>
      </c>
      <c r="H1553" s="14" t="s">
        <v>2729</v>
      </c>
      <c r="I1553" s="14" t="s">
        <v>56</v>
      </c>
      <c r="J1553" s="14" t="s">
        <v>65</v>
      </c>
      <c r="K1553" s="15" t="s">
        <v>3174</v>
      </c>
      <c r="L1553" s="14" t="s">
        <v>1801</v>
      </c>
      <c r="M1553" s="14">
        <v>1</v>
      </c>
      <c r="N1553" s="14" t="s">
        <v>1801</v>
      </c>
      <c r="O1553" s="24">
        <f t="shared" si="579"/>
        <v>2226387.4</v>
      </c>
      <c r="P1553" s="24">
        <f t="shared" si="580"/>
        <v>5563627</v>
      </c>
      <c r="Q1553" s="24">
        <v>1216304</v>
      </c>
      <c r="R1553" s="16">
        <v>3040758</v>
      </c>
      <c r="S1553" s="69">
        <v>232400</v>
      </c>
      <c r="T1553" s="70">
        <v>581000</v>
      </c>
      <c r="U1553" s="24">
        <v>524930</v>
      </c>
      <c r="V1553" s="24">
        <v>1312325</v>
      </c>
      <c r="W1553" s="69">
        <f t="shared" si="581"/>
        <v>248074.40000000002</v>
      </c>
      <c r="X1553" s="69">
        <f>VLOOKUP(D1553,'[1]Demanda Agregada Med. y MC'!$C$7:$O$3994,13,FALSE)</f>
        <v>620186</v>
      </c>
      <c r="Y1553" s="24">
        <v>0</v>
      </c>
      <c r="Z1553" s="24">
        <v>0</v>
      </c>
      <c r="AA1553" s="24">
        <v>0</v>
      </c>
      <c r="AB1553" s="24">
        <v>0</v>
      </c>
      <c r="AC1553" s="24">
        <v>4679</v>
      </c>
      <c r="AD1553" s="24">
        <v>9358</v>
      </c>
      <c r="AE1553" s="26">
        <v>0</v>
      </c>
      <c r="AF1553" s="25">
        <v>0</v>
      </c>
      <c r="AG1553" s="22">
        <v>2.7692000000000001</v>
      </c>
      <c r="AH1553" s="20">
        <f t="shared" si="582"/>
        <v>6165311.9880799996</v>
      </c>
      <c r="AI1553" s="9">
        <f t="shared" si="583"/>
        <v>15406795.888400001</v>
      </c>
      <c r="AJ1553" s="9">
        <f t="shared" si="584"/>
        <v>3368189.0368000004</v>
      </c>
      <c r="AK1553" s="9">
        <f t="shared" si="585"/>
        <v>8420467.0536000002</v>
      </c>
      <c r="AL1553" s="9">
        <f t="shared" si="586"/>
        <v>643562.08000000007</v>
      </c>
      <c r="AM1553" s="9">
        <f t="shared" si="587"/>
        <v>1608905.2</v>
      </c>
      <c r="AN1553" s="9">
        <f t="shared" si="588"/>
        <v>1453636.156</v>
      </c>
      <c r="AO1553" s="9">
        <f t="shared" si="589"/>
        <v>3634090.39</v>
      </c>
      <c r="AP1553" s="9">
        <f t="shared" si="590"/>
        <v>686967.62848000007</v>
      </c>
      <c r="AQ1553" s="9">
        <f t="shared" si="591"/>
        <v>1717419.0712000001</v>
      </c>
      <c r="AR1553" s="9">
        <f t="shared" si="592"/>
        <v>0</v>
      </c>
      <c r="AS1553" s="9">
        <f t="shared" si="593"/>
        <v>0</v>
      </c>
      <c r="AT1553" s="9">
        <f t="shared" si="594"/>
        <v>0</v>
      </c>
      <c r="AU1553" s="9">
        <f t="shared" si="595"/>
        <v>0</v>
      </c>
      <c r="AV1553" s="9">
        <f t="shared" si="596"/>
        <v>12957.086800000001</v>
      </c>
      <c r="AW1553" s="9">
        <f t="shared" si="597"/>
        <v>25914.173600000002</v>
      </c>
      <c r="AX1553" s="9">
        <f t="shared" si="598"/>
        <v>0</v>
      </c>
      <c r="AY1553" s="10">
        <f t="shared" si="599"/>
        <v>0</v>
      </c>
    </row>
    <row r="1554" spans="1:51" ht="15" customHeight="1">
      <c r="A1554" s="87">
        <v>1548</v>
      </c>
      <c r="B1554" s="85" t="str">
        <f t="shared" si="576"/>
        <v>0604560318</v>
      </c>
      <c r="C1554" s="13" t="str">
        <f t="shared" si="577"/>
        <v>060456031802</v>
      </c>
      <c r="D1554" s="13" t="str">
        <f t="shared" si="578"/>
        <v>06045603180201</v>
      </c>
      <c r="E1554" s="14">
        <v>25400244</v>
      </c>
      <c r="F1554" s="14" t="s">
        <v>1472</v>
      </c>
      <c r="G1554" s="14" t="s">
        <v>3171</v>
      </c>
      <c r="H1554" s="14" t="s">
        <v>2703</v>
      </c>
      <c r="I1554" s="14" t="s">
        <v>56</v>
      </c>
      <c r="J1554" s="14" t="s">
        <v>65</v>
      </c>
      <c r="K1554" s="15" t="s">
        <v>3175</v>
      </c>
      <c r="L1554" s="14" t="s">
        <v>1801</v>
      </c>
      <c r="M1554" s="14">
        <v>1</v>
      </c>
      <c r="N1554" s="14" t="s">
        <v>1801</v>
      </c>
      <c r="O1554" s="24">
        <f t="shared" si="579"/>
        <v>2364645.1</v>
      </c>
      <c r="P1554" s="24">
        <f t="shared" si="580"/>
        <v>5909384</v>
      </c>
      <c r="Q1554" s="24">
        <v>1303150</v>
      </c>
      <c r="R1554" s="16">
        <v>3257875</v>
      </c>
      <c r="S1554" s="69">
        <v>249000</v>
      </c>
      <c r="T1554" s="70">
        <v>622500</v>
      </c>
      <c r="U1554" s="24">
        <v>524818.80000000005</v>
      </c>
      <c r="V1554" s="24">
        <v>1312047</v>
      </c>
      <c r="W1554" s="69">
        <f t="shared" si="581"/>
        <v>283218.8</v>
      </c>
      <c r="X1554" s="69">
        <f>VLOOKUP(D1554,'[1]Demanda Agregada Med. y MC'!$C$7:$O$3994,13,FALSE)</f>
        <v>708047</v>
      </c>
      <c r="Y1554" s="24">
        <v>0</v>
      </c>
      <c r="Z1554" s="24">
        <v>0</v>
      </c>
      <c r="AA1554" s="24">
        <v>0</v>
      </c>
      <c r="AB1554" s="24">
        <v>0</v>
      </c>
      <c r="AC1554" s="24">
        <v>4457.5</v>
      </c>
      <c r="AD1554" s="24">
        <v>8915</v>
      </c>
      <c r="AE1554" s="26">
        <v>0</v>
      </c>
      <c r="AF1554" s="25">
        <v>0</v>
      </c>
      <c r="AG1554" s="22">
        <v>2.7692000000000001</v>
      </c>
      <c r="AH1554" s="20">
        <f t="shared" si="582"/>
        <v>6548175.2109200004</v>
      </c>
      <c r="AI1554" s="9">
        <f t="shared" si="583"/>
        <v>16364266.172800001</v>
      </c>
      <c r="AJ1554" s="9">
        <f t="shared" si="584"/>
        <v>3608682.98</v>
      </c>
      <c r="AK1554" s="9">
        <f t="shared" si="585"/>
        <v>9021707.4500000011</v>
      </c>
      <c r="AL1554" s="9">
        <f t="shared" si="586"/>
        <v>689530.8</v>
      </c>
      <c r="AM1554" s="9">
        <f t="shared" si="587"/>
        <v>1723827</v>
      </c>
      <c r="AN1554" s="9">
        <f t="shared" si="588"/>
        <v>1453328.2209600003</v>
      </c>
      <c r="AO1554" s="9">
        <f t="shared" si="589"/>
        <v>3633320.5523999999</v>
      </c>
      <c r="AP1554" s="9">
        <f t="shared" si="590"/>
        <v>784289.50095999998</v>
      </c>
      <c r="AQ1554" s="9">
        <f t="shared" si="591"/>
        <v>1960723.7524000001</v>
      </c>
      <c r="AR1554" s="9">
        <f t="shared" si="592"/>
        <v>0</v>
      </c>
      <c r="AS1554" s="9">
        <f t="shared" si="593"/>
        <v>0</v>
      </c>
      <c r="AT1554" s="9">
        <f t="shared" si="594"/>
        <v>0</v>
      </c>
      <c r="AU1554" s="9">
        <f t="shared" si="595"/>
        <v>0</v>
      </c>
      <c r="AV1554" s="9">
        <f t="shared" si="596"/>
        <v>12343.709000000001</v>
      </c>
      <c r="AW1554" s="9">
        <f t="shared" si="597"/>
        <v>24687.418000000001</v>
      </c>
      <c r="AX1554" s="9">
        <f t="shared" si="598"/>
        <v>0</v>
      </c>
      <c r="AY1554" s="10">
        <f t="shared" si="599"/>
        <v>0</v>
      </c>
    </row>
    <row r="1555" spans="1:51" ht="15" customHeight="1">
      <c r="A1555" s="87">
        <v>1549</v>
      </c>
      <c r="B1555" s="85" t="str">
        <f t="shared" si="576"/>
        <v>0604560334</v>
      </c>
      <c r="C1555" s="13" t="str">
        <f t="shared" si="577"/>
        <v>060456033402</v>
      </c>
      <c r="D1555" s="13" t="str">
        <f t="shared" si="578"/>
        <v>06045603340201</v>
      </c>
      <c r="E1555" s="14">
        <v>25400244</v>
      </c>
      <c r="F1555" s="14" t="s">
        <v>1472</v>
      </c>
      <c r="G1555" s="14" t="s">
        <v>3171</v>
      </c>
      <c r="H1555" s="14" t="s">
        <v>3176</v>
      </c>
      <c r="I1555" s="14" t="s">
        <v>56</v>
      </c>
      <c r="J1555" s="14" t="s">
        <v>65</v>
      </c>
      <c r="K1555" s="15" t="s">
        <v>3177</v>
      </c>
      <c r="L1555" s="14" t="s">
        <v>1801</v>
      </c>
      <c r="M1555" s="14">
        <v>1</v>
      </c>
      <c r="N1555" s="14" t="s">
        <v>1801</v>
      </c>
      <c r="O1555" s="24">
        <f t="shared" si="579"/>
        <v>2279883.7000000002</v>
      </c>
      <c r="P1555" s="24">
        <f t="shared" si="580"/>
        <v>5696780.75</v>
      </c>
      <c r="Q1555" s="24">
        <v>1095452</v>
      </c>
      <c r="R1555" s="16">
        <v>2738629</v>
      </c>
      <c r="S1555" s="69">
        <v>232400</v>
      </c>
      <c r="T1555" s="70">
        <v>581000</v>
      </c>
      <c r="U1555" s="24">
        <v>610391.20000000007</v>
      </c>
      <c r="V1555" s="24">
        <v>1525978</v>
      </c>
      <c r="W1555" s="69">
        <f t="shared" si="581"/>
        <v>335785.5</v>
      </c>
      <c r="X1555" s="69">
        <f>VLOOKUP(D1555,'[1]Demanda Agregada Med. y MC'!$C$7:$O$3994,13,FALSE)</f>
        <v>839463.75</v>
      </c>
      <c r="Y1555" s="24">
        <v>0</v>
      </c>
      <c r="Z1555" s="24">
        <v>0</v>
      </c>
      <c r="AA1555" s="24">
        <v>0</v>
      </c>
      <c r="AB1555" s="24">
        <v>0</v>
      </c>
      <c r="AC1555" s="24">
        <v>5855</v>
      </c>
      <c r="AD1555" s="24">
        <v>11710</v>
      </c>
      <c r="AE1555" s="26">
        <v>0</v>
      </c>
      <c r="AF1555" s="25">
        <v>0</v>
      </c>
      <c r="AG1555" s="22">
        <v>2.7692000000000001</v>
      </c>
      <c r="AH1555" s="20">
        <f t="shared" si="582"/>
        <v>6313453.942040001</v>
      </c>
      <c r="AI1555" s="9">
        <f t="shared" si="583"/>
        <v>15775525.252900001</v>
      </c>
      <c r="AJ1555" s="9">
        <f t="shared" si="584"/>
        <v>3033525.6784000001</v>
      </c>
      <c r="AK1555" s="9">
        <f t="shared" si="585"/>
        <v>7583811.4268000005</v>
      </c>
      <c r="AL1555" s="9">
        <f t="shared" si="586"/>
        <v>643562.08000000007</v>
      </c>
      <c r="AM1555" s="9">
        <f t="shared" si="587"/>
        <v>1608905.2</v>
      </c>
      <c r="AN1555" s="9">
        <f t="shared" si="588"/>
        <v>1690295.3110400003</v>
      </c>
      <c r="AO1555" s="9">
        <f t="shared" si="589"/>
        <v>4225738.2776000006</v>
      </c>
      <c r="AP1555" s="9">
        <f t="shared" si="590"/>
        <v>929857.20660000003</v>
      </c>
      <c r="AQ1555" s="9">
        <f t="shared" si="591"/>
        <v>2324643.0164999999</v>
      </c>
      <c r="AR1555" s="9">
        <f t="shared" si="592"/>
        <v>0</v>
      </c>
      <c r="AS1555" s="9">
        <f t="shared" si="593"/>
        <v>0</v>
      </c>
      <c r="AT1555" s="9">
        <f t="shared" si="594"/>
        <v>0</v>
      </c>
      <c r="AU1555" s="9">
        <f t="shared" si="595"/>
        <v>0</v>
      </c>
      <c r="AV1555" s="9">
        <f t="shared" si="596"/>
        <v>16213.666000000001</v>
      </c>
      <c r="AW1555" s="9">
        <f t="shared" si="597"/>
        <v>32427.332000000002</v>
      </c>
      <c r="AX1555" s="9">
        <f t="shared" si="598"/>
        <v>0</v>
      </c>
      <c r="AY1555" s="10">
        <f t="shared" si="599"/>
        <v>0</v>
      </c>
    </row>
    <row r="1556" spans="1:51" ht="15" customHeight="1">
      <c r="A1556" s="87">
        <v>1550</v>
      </c>
      <c r="B1556" s="85" t="str">
        <f t="shared" si="576"/>
        <v>0604560359</v>
      </c>
      <c r="C1556" s="13" t="str">
        <f t="shared" si="577"/>
        <v>060456035902</v>
      </c>
      <c r="D1556" s="13" t="str">
        <f t="shared" si="578"/>
        <v>06045603590201</v>
      </c>
      <c r="E1556" s="14">
        <v>25400244</v>
      </c>
      <c r="F1556" s="14" t="s">
        <v>1472</v>
      </c>
      <c r="G1556" s="14" t="s">
        <v>3171</v>
      </c>
      <c r="H1556" s="14" t="s">
        <v>3178</v>
      </c>
      <c r="I1556" s="14" t="s">
        <v>56</v>
      </c>
      <c r="J1556" s="14" t="s">
        <v>65</v>
      </c>
      <c r="K1556" s="15" t="s">
        <v>3179</v>
      </c>
      <c r="L1556" s="14" t="s">
        <v>1801</v>
      </c>
      <c r="M1556" s="14">
        <v>1</v>
      </c>
      <c r="N1556" s="14" t="s">
        <v>1801</v>
      </c>
      <c r="O1556" s="24">
        <f t="shared" si="579"/>
        <v>1153495.9000000001</v>
      </c>
      <c r="P1556" s="24">
        <f t="shared" si="580"/>
        <v>2881844</v>
      </c>
      <c r="Q1556" s="24">
        <v>695596</v>
      </c>
      <c r="R1556" s="16">
        <v>1738989</v>
      </c>
      <c r="S1556" s="69">
        <v>152720</v>
      </c>
      <c r="T1556" s="70">
        <v>381800</v>
      </c>
      <c r="U1556" s="24">
        <v>235993.60000000001</v>
      </c>
      <c r="V1556" s="24">
        <v>589984</v>
      </c>
      <c r="W1556" s="69">
        <f t="shared" si="581"/>
        <v>65396.800000000003</v>
      </c>
      <c r="X1556" s="69">
        <f>VLOOKUP(D1556,'[1]Demanda Agregada Med. y MC'!$C$7:$O$3994,13,FALSE)</f>
        <v>163492</v>
      </c>
      <c r="Y1556" s="24">
        <v>0</v>
      </c>
      <c r="Z1556" s="24">
        <v>0</v>
      </c>
      <c r="AA1556" s="24">
        <v>0</v>
      </c>
      <c r="AB1556" s="24">
        <v>0</v>
      </c>
      <c r="AC1556" s="24">
        <v>3789.5</v>
      </c>
      <c r="AD1556" s="24">
        <v>7579</v>
      </c>
      <c r="AE1556" s="26">
        <v>0</v>
      </c>
      <c r="AF1556" s="25">
        <v>0</v>
      </c>
      <c r="AG1556" s="22">
        <v>3.0175999999999998</v>
      </c>
      <c r="AH1556" s="20">
        <f t="shared" si="582"/>
        <v>3480789.2278400003</v>
      </c>
      <c r="AI1556" s="9">
        <f t="shared" si="583"/>
        <v>8696252.4543999992</v>
      </c>
      <c r="AJ1556" s="9">
        <f t="shared" si="584"/>
        <v>2099030.4896</v>
      </c>
      <c r="AK1556" s="9">
        <f t="shared" si="585"/>
        <v>5247573.2063999996</v>
      </c>
      <c r="AL1556" s="9">
        <f t="shared" si="586"/>
        <v>460847.87199999997</v>
      </c>
      <c r="AM1556" s="9">
        <f t="shared" si="587"/>
        <v>1152119.68</v>
      </c>
      <c r="AN1556" s="9">
        <f t="shared" si="588"/>
        <v>712134.28735999996</v>
      </c>
      <c r="AO1556" s="9">
        <f t="shared" si="589"/>
        <v>1780335.7183999999</v>
      </c>
      <c r="AP1556" s="9">
        <f t="shared" si="590"/>
        <v>197341.38368</v>
      </c>
      <c r="AQ1556" s="9">
        <f t="shared" si="591"/>
        <v>493353.45919999998</v>
      </c>
      <c r="AR1556" s="9">
        <f t="shared" si="592"/>
        <v>0</v>
      </c>
      <c r="AS1556" s="9">
        <f t="shared" si="593"/>
        <v>0</v>
      </c>
      <c r="AT1556" s="9">
        <f t="shared" si="594"/>
        <v>0</v>
      </c>
      <c r="AU1556" s="9">
        <f t="shared" si="595"/>
        <v>0</v>
      </c>
      <c r="AV1556" s="9">
        <f t="shared" si="596"/>
        <v>11435.1952</v>
      </c>
      <c r="AW1556" s="9">
        <f t="shared" si="597"/>
        <v>22870.3904</v>
      </c>
      <c r="AX1556" s="9">
        <f t="shared" si="598"/>
        <v>0</v>
      </c>
      <c r="AY1556" s="10">
        <f t="shared" si="599"/>
        <v>0</v>
      </c>
    </row>
    <row r="1557" spans="1:51" ht="15" customHeight="1">
      <c r="A1557" s="87">
        <v>1551</v>
      </c>
      <c r="B1557" s="85" t="str">
        <f t="shared" si="576"/>
        <v>0604560367</v>
      </c>
      <c r="C1557" s="13" t="str">
        <f t="shared" si="577"/>
        <v>060456036703</v>
      </c>
      <c r="D1557" s="13" t="str">
        <f t="shared" si="578"/>
        <v>06045603670301</v>
      </c>
      <c r="E1557" s="14">
        <v>25400244</v>
      </c>
      <c r="F1557" s="14" t="s">
        <v>1472</v>
      </c>
      <c r="G1557" s="14" t="s">
        <v>3171</v>
      </c>
      <c r="H1557" s="14" t="s">
        <v>2732</v>
      </c>
      <c r="I1557" s="14" t="s">
        <v>142</v>
      </c>
      <c r="J1557" s="14" t="s">
        <v>65</v>
      </c>
      <c r="K1557" s="15" t="s">
        <v>3180</v>
      </c>
      <c r="L1557" s="14" t="s">
        <v>1801</v>
      </c>
      <c r="M1557" s="14">
        <v>1</v>
      </c>
      <c r="N1557" s="14" t="s">
        <v>1801</v>
      </c>
      <c r="O1557" s="24">
        <f t="shared" si="579"/>
        <v>77354.899999999994</v>
      </c>
      <c r="P1557" s="24">
        <f t="shared" si="580"/>
        <v>192810</v>
      </c>
      <c r="Q1557" s="24">
        <v>19582</v>
      </c>
      <c r="R1557" s="16">
        <v>48955</v>
      </c>
      <c r="S1557" s="69">
        <v>0</v>
      </c>
      <c r="T1557" s="70">
        <v>0</v>
      </c>
      <c r="U1557" s="24">
        <v>49978.400000000001</v>
      </c>
      <c r="V1557" s="24">
        <v>124946</v>
      </c>
      <c r="W1557" s="69">
        <f t="shared" si="581"/>
        <v>6640</v>
      </c>
      <c r="X1557" s="69">
        <f>VLOOKUP(D1557,'[1]Demanda Agregada Med. y MC'!$C$7:$O$3994,13,FALSE)</f>
        <v>16600</v>
      </c>
      <c r="Y1557" s="24">
        <v>0</v>
      </c>
      <c r="Z1557" s="24">
        <v>0</v>
      </c>
      <c r="AA1557" s="24">
        <v>0</v>
      </c>
      <c r="AB1557" s="24">
        <v>0</v>
      </c>
      <c r="AC1557" s="24">
        <v>1154.5</v>
      </c>
      <c r="AD1557" s="24">
        <v>2309</v>
      </c>
      <c r="AE1557" s="26">
        <v>0</v>
      </c>
      <c r="AF1557" s="25">
        <v>0</v>
      </c>
      <c r="AG1557" s="22">
        <v>3.0175999999999998</v>
      </c>
      <c r="AH1557" s="20">
        <f t="shared" si="582"/>
        <v>233426.14623999997</v>
      </c>
      <c r="AI1557" s="9">
        <f t="shared" si="583"/>
        <v>581823.45600000001</v>
      </c>
      <c r="AJ1557" s="9">
        <f t="shared" si="584"/>
        <v>59090.643199999999</v>
      </c>
      <c r="AK1557" s="9">
        <f t="shared" si="585"/>
        <v>147726.60799999998</v>
      </c>
      <c r="AL1557" s="9">
        <f t="shared" si="586"/>
        <v>0</v>
      </c>
      <c r="AM1557" s="9">
        <f t="shared" si="587"/>
        <v>0</v>
      </c>
      <c r="AN1557" s="9">
        <f t="shared" si="588"/>
        <v>150814.81983999998</v>
      </c>
      <c r="AO1557" s="9">
        <f t="shared" si="589"/>
        <v>377037.04959999997</v>
      </c>
      <c r="AP1557" s="9">
        <f t="shared" si="590"/>
        <v>20036.863999999998</v>
      </c>
      <c r="AQ1557" s="9">
        <f t="shared" si="591"/>
        <v>50092.159999999996</v>
      </c>
      <c r="AR1557" s="9">
        <f t="shared" si="592"/>
        <v>0</v>
      </c>
      <c r="AS1557" s="9">
        <f t="shared" si="593"/>
        <v>0</v>
      </c>
      <c r="AT1557" s="9">
        <f t="shared" si="594"/>
        <v>0</v>
      </c>
      <c r="AU1557" s="9">
        <f t="shared" si="595"/>
        <v>0</v>
      </c>
      <c r="AV1557" s="9">
        <f t="shared" si="596"/>
        <v>3483.8191999999999</v>
      </c>
      <c r="AW1557" s="9">
        <f t="shared" si="597"/>
        <v>6967.6383999999998</v>
      </c>
      <c r="AX1557" s="9">
        <f t="shared" si="598"/>
        <v>0</v>
      </c>
      <c r="AY1557" s="10">
        <f t="shared" si="599"/>
        <v>0</v>
      </c>
    </row>
    <row r="1558" spans="1:51" ht="15" customHeight="1">
      <c r="A1558" s="87">
        <v>1552</v>
      </c>
      <c r="B1558" s="85" t="str">
        <f t="shared" si="576"/>
        <v>0604560383</v>
      </c>
      <c r="C1558" s="13" t="str">
        <f t="shared" si="577"/>
        <v>060456038311</v>
      </c>
      <c r="D1558" s="13" t="str">
        <f t="shared" si="578"/>
        <v>06045603831101</v>
      </c>
      <c r="E1558" s="14">
        <v>25400244</v>
      </c>
      <c r="F1558" s="14" t="s">
        <v>1472</v>
      </c>
      <c r="G1558" s="14" t="s">
        <v>3171</v>
      </c>
      <c r="H1558" s="14" t="s">
        <v>2706</v>
      </c>
      <c r="I1558" s="14" t="s">
        <v>1474</v>
      </c>
      <c r="J1558" s="14" t="s">
        <v>65</v>
      </c>
      <c r="K1558" s="15" t="s">
        <v>3181</v>
      </c>
      <c r="L1558" s="14" t="s">
        <v>90</v>
      </c>
      <c r="M1558" s="14">
        <v>100</v>
      </c>
      <c r="N1558" s="14" t="s">
        <v>27</v>
      </c>
      <c r="O1558" s="24">
        <f t="shared" si="579"/>
        <v>279509.8</v>
      </c>
      <c r="P1558" s="24">
        <f t="shared" si="580"/>
        <v>698010</v>
      </c>
      <c r="Q1558" s="24">
        <v>55141</v>
      </c>
      <c r="R1558" s="16">
        <v>137852</v>
      </c>
      <c r="S1558" s="69">
        <v>0</v>
      </c>
      <c r="T1558" s="70">
        <v>0</v>
      </c>
      <c r="U1558" s="24">
        <v>103952.8</v>
      </c>
      <c r="V1558" s="24">
        <v>259882</v>
      </c>
      <c r="W1558" s="69">
        <f t="shared" si="581"/>
        <v>118888</v>
      </c>
      <c r="X1558" s="69">
        <f>VLOOKUP(D1558,'[1]Demanda Agregada Med. y MC'!$C$7:$O$3994,13,FALSE)</f>
        <v>297220</v>
      </c>
      <c r="Y1558" s="24">
        <v>0</v>
      </c>
      <c r="Z1558" s="24">
        <v>0</v>
      </c>
      <c r="AA1558" s="24">
        <v>0</v>
      </c>
      <c r="AB1558" s="24">
        <v>0</v>
      </c>
      <c r="AC1558" s="24">
        <v>1528</v>
      </c>
      <c r="AD1558" s="24">
        <v>3056</v>
      </c>
      <c r="AE1558" s="26">
        <v>0</v>
      </c>
      <c r="AF1558" s="25">
        <v>0</v>
      </c>
      <c r="AG1558" s="22">
        <v>68.861999999999995</v>
      </c>
      <c r="AH1558" s="20">
        <f t="shared" si="582"/>
        <v>19247603.847599998</v>
      </c>
      <c r="AI1558" s="9">
        <f t="shared" si="583"/>
        <v>48066364.619999997</v>
      </c>
      <c r="AJ1558" s="9">
        <f t="shared" si="584"/>
        <v>3797119.5419999999</v>
      </c>
      <c r="AK1558" s="9">
        <f t="shared" si="585"/>
        <v>9492764.4239999987</v>
      </c>
      <c r="AL1558" s="9">
        <f t="shared" si="586"/>
        <v>0</v>
      </c>
      <c r="AM1558" s="9">
        <f t="shared" si="587"/>
        <v>0</v>
      </c>
      <c r="AN1558" s="9">
        <f t="shared" si="588"/>
        <v>7158397.7135999994</v>
      </c>
      <c r="AO1558" s="9">
        <f t="shared" si="589"/>
        <v>17895994.283999998</v>
      </c>
      <c r="AP1558" s="9">
        <f t="shared" si="590"/>
        <v>8186865.4559999993</v>
      </c>
      <c r="AQ1558" s="9">
        <f t="shared" si="591"/>
        <v>20467163.639999997</v>
      </c>
      <c r="AR1558" s="9">
        <f t="shared" si="592"/>
        <v>0</v>
      </c>
      <c r="AS1558" s="9">
        <f t="shared" si="593"/>
        <v>0</v>
      </c>
      <c r="AT1558" s="9">
        <f t="shared" si="594"/>
        <v>0</v>
      </c>
      <c r="AU1558" s="9">
        <f t="shared" si="595"/>
        <v>0</v>
      </c>
      <c r="AV1558" s="9">
        <f t="shared" si="596"/>
        <v>105221.136</v>
      </c>
      <c r="AW1558" s="9">
        <f t="shared" si="597"/>
        <v>210442.272</v>
      </c>
      <c r="AX1558" s="9">
        <f t="shared" si="598"/>
        <v>0</v>
      </c>
      <c r="AY1558" s="10">
        <f t="shared" si="599"/>
        <v>0</v>
      </c>
    </row>
    <row r="1559" spans="1:51" ht="15" customHeight="1">
      <c r="A1559" s="87">
        <v>1553</v>
      </c>
      <c r="B1559" s="85" t="str">
        <f t="shared" si="576"/>
        <v>0604560391</v>
      </c>
      <c r="C1559" s="13" t="str">
        <f t="shared" si="577"/>
        <v>060456039111</v>
      </c>
      <c r="D1559" s="13" t="str">
        <f t="shared" si="578"/>
        <v>06045603911101</v>
      </c>
      <c r="E1559" s="14">
        <v>25400244</v>
      </c>
      <c r="F1559" s="14" t="s">
        <v>1472</v>
      </c>
      <c r="G1559" s="14" t="s">
        <v>3171</v>
      </c>
      <c r="H1559" s="14" t="s">
        <v>2734</v>
      </c>
      <c r="I1559" s="14" t="s">
        <v>1474</v>
      </c>
      <c r="J1559" s="14" t="s">
        <v>65</v>
      </c>
      <c r="K1559" s="15" t="s">
        <v>3182</v>
      </c>
      <c r="L1559" s="14" t="s">
        <v>90</v>
      </c>
      <c r="M1559" s="14">
        <v>100</v>
      </c>
      <c r="N1559" s="14" t="s">
        <v>27</v>
      </c>
      <c r="O1559" s="24">
        <f t="shared" si="579"/>
        <v>693820.4</v>
      </c>
      <c r="P1559" s="24">
        <f t="shared" si="580"/>
        <v>1733196</v>
      </c>
      <c r="Q1559" s="24">
        <v>275260</v>
      </c>
      <c r="R1559" s="16">
        <v>688148</v>
      </c>
      <c r="S1559" s="69">
        <v>89640</v>
      </c>
      <c r="T1559" s="70">
        <v>224100</v>
      </c>
      <c r="U1559" s="24">
        <v>116186</v>
      </c>
      <c r="V1559" s="24">
        <v>290465</v>
      </c>
      <c r="W1559" s="69">
        <f t="shared" si="581"/>
        <v>210028.40000000002</v>
      </c>
      <c r="X1559" s="69">
        <f>VLOOKUP(D1559,'[1]Demanda Agregada Med. y MC'!$C$7:$O$3994,13,FALSE)</f>
        <v>525071</v>
      </c>
      <c r="Y1559" s="24">
        <v>0</v>
      </c>
      <c r="Z1559" s="24">
        <v>0</v>
      </c>
      <c r="AA1559" s="24">
        <v>0</v>
      </c>
      <c r="AB1559" s="24">
        <v>0</v>
      </c>
      <c r="AC1559" s="24">
        <v>2706</v>
      </c>
      <c r="AD1559" s="24">
        <v>5412</v>
      </c>
      <c r="AE1559" s="26">
        <v>0</v>
      </c>
      <c r="AF1559" s="25">
        <v>0</v>
      </c>
      <c r="AG1559" s="22">
        <v>68.861999999999995</v>
      </c>
      <c r="AH1559" s="20">
        <f t="shared" si="582"/>
        <v>47777860.384799995</v>
      </c>
      <c r="AI1559" s="9">
        <f t="shared" si="583"/>
        <v>119351342.95199999</v>
      </c>
      <c r="AJ1559" s="9">
        <f t="shared" si="584"/>
        <v>18954954.119999997</v>
      </c>
      <c r="AK1559" s="9">
        <f t="shared" si="585"/>
        <v>47387247.575999998</v>
      </c>
      <c r="AL1559" s="9">
        <f t="shared" si="586"/>
        <v>6172789.6799999997</v>
      </c>
      <c r="AM1559" s="9">
        <f t="shared" si="587"/>
        <v>15431974.199999999</v>
      </c>
      <c r="AN1559" s="9">
        <f t="shared" si="588"/>
        <v>8000800.3319999995</v>
      </c>
      <c r="AO1559" s="9">
        <f t="shared" si="589"/>
        <v>20002000.829999998</v>
      </c>
      <c r="AP1559" s="9">
        <f t="shared" si="590"/>
        <v>14462975.6808</v>
      </c>
      <c r="AQ1559" s="9">
        <f t="shared" si="591"/>
        <v>36157439.202</v>
      </c>
      <c r="AR1559" s="9">
        <f t="shared" si="592"/>
        <v>0</v>
      </c>
      <c r="AS1559" s="9">
        <f t="shared" si="593"/>
        <v>0</v>
      </c>
      <c r="AT1559" s="9">
        <f t="shared" si="594"/>
        <v>0</v>
      </c>
      <c r="AU1559" s="9">
        <f t="shared" si="595"/>
        <v>0</v>
      </c>
      <c r="AV1559" s="9">
        <f t="shared" si="596"/>
        <v>186340.57199999999</v>
      </c>
      <c r="AW1559" s="9">
        <f t="shared" si="597"/>
        <v>372681.14399999997</v>
      </c>
      <c r="AX1559" s="9">
        <f t="shared" si="598"/>
        <v>0</v>
      </c>
      <c r="AY1559" s="10">
        <f t="shared" si="599"/>
        <v>0</v>
      </c>
    </row>
    <row r="1560" spans="1:51" ht="15" customHeight="1">
      <c r="A1560" s="87">
        <v>1554</v>
      </c>
      <c r="B1560" s="85" t="str">
        <f t="shared" si="576"/>
        <v>0604560409</v>
      </c>
      <c r="C1560" s="13" t="str">
        <f t="shared" si="577"/>
        <v>060456040911</v>
      </c>
      <c r="D1560" s="13" t="str">
        <f t="shared" si="578"/>
        <v>06045604091101</v>
      </c>
      <c r="E1560" s="14">
        <v>25400244</v>
      </c>
      <c r="F1560" s="14" t="s">
        <v>1472</v>
      </c>
      <c r="G1560" s="14" t="s">
        <v>3171</v>
      </c>
      <c r="H1560" s="14" t="s">
        <v>1373</v>
      </c>
      <c r="I1560" s="14" t="s">
        <v>1474</v>
      </c>
      <c r="J1560" s="14" t="s">
        <v>65</v>
      </c>
      <c r="K1560" s="15" t="s">
        <v>3183</v>
      </c>
      <c r="L1560" s="14" t="s">
        <v>90</v>
      </c>
      <c r="M1560" s="14">
        <v>100</v>
      </c>
      <c r="N1560" s="14" t="s">
        <v>27</v>
      </c>
      <c r="O1560" s="24">
        <f t="shared" si="579"/>
        <v>205242.9</v>
      </c>
      <c r="P1560" s="24">
        <f t="shared" si="580"/>
        <v>512639</v>
      </c>
      <c r="Q1560" s="24">
        <v>70436</v>
      </c>
      <c r="R1560" s="16">
        <v>176088</v>
      </c>
      <c r="S1560" s="69">
        <v>38180</v>
      </c>
      <c r="T1560" s="70">
        <v>95450</v>
      </c>
      <c r="U1560" s="24">
        <v>57318</v>
      </c>
      <c r="V1560" s="24">
        <v>143295</v>
      </c>
      <c r="W1560" s="69">
        <f t="shared" si="581"/>
        <v>38376.400000000001</v>
      </c>
      <c r="X1560" s="69">
        <f>VLOOKUP(D1560,'[1]Demanda Agregada Med. y MC'!$C$7:$O$3994,13,FALSE)</f>
        <v>95941</v>
      </c>
      <c r="Y1560" s="24">
        <v>0</v>
      </c>
      <c r="Z1560" s="24">
        <v>0</v>
      </c>
      <c r="AA1560" s="24">
        <v>0</v>
      </c>
      <c r="AB1560" s="24">
        <v>0</v>
      </c>
      <c r="AC1560" s="24">
        <v>932.5</v>
      </c>
      <c r="AD1560" s="24">
        <v>1865</v>
      </c>
      <c r="AE1560" s="26">
        <v>0</v>
      </c>
      <c r="AF1560" s="25">
        <v>0</v>
      </c>
      <c r="AG1560" s="22">
        <v>47.84</v>
      </c>
      <c r="AH1560" s="20">
        <f t="shared" si="582"/>
        <v>9818820.3360000011</v>
      </c>
      <c r="AI1560" s="9">
        <f t="shared" si="583"/>
        <v>24524649.760000002</v>
      </c>
      <c r="AJ1560" s="9">
        <f t="shared" si="584"/>
        <v>3369658.24</v>
      </c>
      <c r="AK1560" s="9">
        <f t="shared" si="585"/>
        <v>8424049.9199999999</v>
      </c>
      <c r="AL1560" s="9">
        <f t="shared" si="586"/>
        <v>1826531.2000000002</v>
      </c>
      <c r="AM1560" s="9">
        <f t="shared" si="587"/>
        <v>4566328</v>
      </c>
      <c r="AN1560" s="9">
        <f t="shared" si="588"/>
        <v>2742093.12</v>
      </c>
      <c r="AO1560" s="9">
        <f t="shared" si="589"/>
        <v>6855232.8000000007</v>
      </c>
      <c r="AP1560" s="9">
        <f t="shared" si="590"/>
        <v>1835926.9760000003</v>
      </c>
      <c r="AQ1560" s="9">
        <f t="shared" si="591"/>
        <v>4589817.4400000004</v>
      </c>
      <c r="AR1560" s="9">
        <f t="shared" si="592"/>
        <v>0</v>
      </c>
      <c r="AS1560" s="9">
        <f t="shared" si="593"/>
        <v>0</v>
      </c>
      <c r="AT1560" s="9">
        <f t="shared" si="594"/>
        <v>0</v>
      </c>
      <c r="AU1560" s="9">
        <f t="shared" si="595"/>
        <v>0</v>
      </c>
      <c r="AV1560" s="9">
        <f t="shared" si="596"/>
        <v>44610.8</v>
      </c>
      <c r="AW1560" s="9">
        <f t="shared" si="597"/>
        <v>89221.6</v>
      </c>
      <c r="AX1560" s="9">
        <f t="shared" si="598"/>
        <v>0</v>
      </c>
      <c r="AY1560" s="10">
        <f t="shared" si="599"/>
        <v>0</v>
      </c>
    </row>
    <row r="1561" spans="1:51" ht="15" customHeight="1">
      <c r="A1561" s="87">
        <v>1555</v>
      </c>
      <c r="B1561" s="85" t="str">
        <f t="shared" si="576"/>
        <v>0604560623</v>
      </c>
      <c r="C1561" s="13" t="str">
        <f t="shared" si="577"/>
        <v>060456062300</v>
      </c>
      <c r="D1561" s="13" t="str">
        <f t="shared" si="578"/>
        <v>06045606230001</v>
      </c>
      <c r="E1561" s="14">
        <v>25400243</v>
      </c>
      <c r="F1561" s="14" t="s">
        <v>1472</v>
      </c>
      <c r="G1561" s="14" t="s">
        <v>3171</v>
      </c>
      <c r="H1561" s="14" t="s">
        <v>206</v>
      </c>
      <c r="I1561" s="14" t="s">
        <v>24</v>
      </c>
      <c r="J1561" s="14" t="s">
        <v>65</v>
      </c>
      <c r="K1561" s="15" t="s">
        <v>3184</v>
      </c>
      <c r="L1561" s="14" t="s">
        <v>1801</v>
      </c>
      <c r="M1561" s="14">
        <v>1</v>
      </c>
      <c r="N1561" s="14" t="s">
        <v>1801</v>
      </c>
      <c r="O1561" s="24">
        <f t="shared" si="579"/>
        <v>64827</v>
      </c>
      <c r="P1561" s="24">
        <f t="shared" si="580"/>
        <v>158791</v>
      </c>
      <c r="Q1561" s="24">
        <v>2691</v>
      </c>
      <c r="R1561" s="16">
        <v>6726</v>
      </c>
      <c r="S1561" s="69">
        <v>0</v>
      </c>
      <c r="T1561" s="70">
        <v>0</v>
      </c>
      <c r="U1561" s="24">
        <v>30108.800000000003</v>
      </c>
      <c r="V1561" s="24">
        <v>75272</v>
      </c>
      <c r="W1561" s="69">
        <f t="shared" si="581"/>
        <v>2857.2000000000003</v>
      </c>
      <c r="X1561" s="69">
        <f>VLOOKUP(D1561,'[1]Demanda Agregada Med. y MC'!$C$7:$O$3994,13,FALSE)</f>
        <v>7143</v>
      </c>
      <c r="Y1561" s="24">
        <v>22620</v>
      </c>
      <c r="Z1561" s="24">
        <v>56550</v>
      </c>
      <c r="AA1561" s="24">
        <v>0</v>
      </c>
      <c r="AB1561" s="24">
        <v>0</v>
      </c>
      <c r="AC1561" s="24">
        <v>6550</v>
      </c>
      <c r="AD1561" s="24">
        <v>13100</v>
      </c>
      <c r="AE1561" s="26">
        <v>0</v>
      </c>
      <c r="AF1561" s="25">
        <v>0</v>
      </c>
      <c r="AG1561" s="22">
        <v>2.3585056440970043</v>
      </c>
      <c r="AH1561" s="20">
        <f t="shared" si="582"/>
        <v>152894.84538987649</v>
      </c>
      <c r="AI1561" s="9">
        <f t="shared" si="583"/>
        <v>374509.46973180742</v>
      </c>
      <c r="AJ1561" s="9">
        <f t="shared" si="584"/>
        <v>6346.738688265038</v>
      </c>
      <c r="AK1561" s="9">
        <f t="shared" si="585"/>
        <v>15863.30896219645</v>
      </c>
      <c r="AL1561" s="9">
        <f t="shared" si="586"/>
        <v>0</v>
      </c>
      <c r="AM1561" s="9">
        <f t="shared" si="587"/>
        <v>0</v>
      </c>
      <c r="AN1561" s="9">
        <f t="shared" si="588"/>
        <v>71011.774736987893</v>
      </c>
      <c r="AO1561" s="9">
        <f t="shared" si="589"/>
        <v>177529.4368424697</v>
      </c>
      <c r="AP1561" s="9">
        <f t="shared" si="590"/>
        <v>6738.7223263139613</v>
      </c>
      <c r="AQ1561" s="9">
        <f t="shared" si="591"/>
        <v>16846.805815784901</v>
      </c>
      <c r="AR1561" s="9">
        <f t="shared" si="592"/>
        <v>53349.397669474238</v>
      </c>
      <c r="AS1561" s="9">
        <f t="shared" si="593"/>
        <v>133373.49417368558</v>
      </c>
      <c r="AT1561" s="9">
        <f t="shared" si="594"/>
        <v>0</v>
      </c>
      <c r="AU1561" s="9">
        <f t="shared" si="595"/>
        <v>0</v>
      </c>
      <c r="AV1561" s="9">
        <f t="shared" si="596"/>
        <v>15448.211968835378</v>
      </c>
      <c r="AW1561" s="9">
        <f t="shared" si="597"/>
        <v>30896.423937670756</v>
      </c>
      <c r="AX1561" s="9">
        <f t="shared" si="598"/>
        <v>0</v>
      </c>
      <c r="AY1561" s="10">
        <f t="shared" si="599"/>
        <v>0</v>
      </c>
    </row>
    <row r="1562" spans="1:51" ht="15" customHeight="1">
      <c r="A1562" s="87">
        <v>1556</v>
      </c>
      <c r="B1562" s="85" t="str">
        <f t="shared" si="576"/>
        <v>0604560631</v>
      </c>
      <c r="C1562" s="13" t="str">
        <f t="shared" si="577"/>
        <v>060456063100</v>
      </c>
      <c r="D1562" s="13" t="str">
        <f t="shared" si="578"/>
        <v>06045606310001</v>
      </c>
      <c r="E1562" s="14">
        <v>25400243</v>
      </c>
      <c r="F1562" s="14" t="s">
        <v>1472</v>
      </c>
      <c r="G1562" s="14" t="s">
        <v>3171</v>
      </c>
      <c r="H1562" s="14" t="s">
        <v>3185</v>
      </c>
      <c r="I1562" s="14" t="s">
        <v>24</v>
      </c>
      <c r="J1562" s="14" t="s">
        <v>65</v>
      </c>
      <c r="K1562" s="15" t="s">
        <v>3186</v>
      </c>
      <c r="L1562" s="14" t="s">
        <v>1801</v>
      </c>
      <c r="M1562" s="14">
        <v>1</v>
      </c>
      <c r="N1562" s="14" t="s">
        <v>1801</v>
      </c>
      <c r="O1562" s="24">
        <f t="shared" si="579"/>
        <v>54062.400000000001</v>
      </c>
      <c r="P1562" s="24">
        <f t="shared" si="580"/>
        <v>132967</v>
      </c>
      <c r="Q1562" s="24">
        <v>8757</v>
      </c>
      <c r="R1562" s="16">
        <v>21891</v>
      </c>
      <c r="S1562" s="69">
        <v>0</v>
      </c>
      <c r="T1562" s="70">
        <v>0</v>
      </c>
      <c r="U1562" s="24">
        <v>13234.800000000001</v>
      </c>
      <c r="V1562" s="24">
        <v>33087</v>
      </c>
      <c r="W1562" s="69">
        <f t="shared" si="581"/>
        <v>10575.6</v>
      </c>
      <c r="X1562" s="69">
        <f>VLOOKUP(D1562,'[1]Demanda Agregada Med. y MC'!$C$7:$O$3994,13,FALSE)</f>
        <v>26439</v>
      </c>
      <c r="Y1562" s="24">
        <v>17120</v>
      </c>
      <c r="Z1562" s="24">
        <v>42800</v>
      </c>
      <c r="AA1562" s="24">
        <v>0</v>
      </c>
      <c r="AB1562" s="24">
        <v>0</v>
      </c>
      <c r="AC1562" s="24">
        <v>4375</v>
      </c>
      <c r="AD1562" s="24">
        <v>8750</v>
      </c>
      <c r="AE1562" s="26">
        <v>0</v>
      </c>
      <c r="AF1562" s="25">
        <v>0</v>
      </c>
      <c r="AG1562" s="22">
        <v>2.3585056440970043</v>
      </c>
      <c r="AH1562" s="20">
        <f t="shared" si="582"/>
        <v>127506.47553342988</v>
      </c>
      <c r="AI1562" s="9">
        <f t="shared" si="583"/>
        <v>313603.41997864639</v>
      </c>
      <c r="AJ1562" s="9">
        <f t="shared" si="584"/>
        <v>20653.433925357465</v>
      </c>
      <c r="AK1562" s="9">
        <f t="shared" si="585"/>
        <v>51630.04705492752</v>
      </c>
      <c r="AL1562" s="9">
        <f t="shared" si="586"/>
        <v>0</v>
      </c>
      <c r="AM1562" s="9">
        <f t="shared" si="587"/>
        <v>0</v>
      </c>
      <c r="AN1562" s="9">
        <f t="shared" si="588"/>
        <v>31214.350498495034</v>
      </c>
      <c r="AO1562" s="9">
        <f t="shared" si="589"/>
        <v>78035.876246237574</v>
      </c>
      <c r="AP1562" s="9">
        <f t="shared" si="590"/>
        <v>24942.61228971228</v>
      </c>
      <c r="AQ1562" s="9">
        <f t="shared" si="591"/>
        <v>62356.530724280696</v>
      </c>
      <c r="AR1562" s="9">
        <f t="shared" si="592"/>
        <v>40377.616626940711</v>
      </c>
      <c r="AS1562" s="9">
        <f t="shared" si="593"/>
        <v>100944.04156735179</v>
      </c>
      <c r="AT1562" s="9">
        <f t="shared" si="594"/>
        <v>0</v>
      </c>
      <c r="AU1562" s="9">
        <f t="shared" si="595"/>
        <v>0</v>
      </c>
      <c r="AV1562" s="9">
        <f t="shared" si="596"/>
        <v>10318.462192924393</v>
      </c>
      <c r="AW1562" s="9">
        <f t="shared" si="597"/>
        <v>20636.924385848786</v>
      </c>
      <c r="AX1562" s="9">
        <f t="shared" si="598"/>
        <v>0</v>
      </c>
      <c r="AY1562" s="10">
        <f t="shared" si="599"/>
        <v>0</v>
      </c>
    </row>
    <row r="1563" spans="1:51" ht="15" customHeight="1">
      <c r="A1563" s="87">
        <v>1557</v>
      </c>
      <c r="B1563" s="85" t="str">
        <f t="shared" si="576"/>
        <v>0604560649</v>
      </c>
      <c r="C1563" s="13" t="str">
        <f t="shared" si="577"/>
        <v>060456064900</v>
      </c>
      <c r="D1563" s="13" t="str">
        <f t="shared" si="578"/>
        <v>06045606490001</v>
      </c>
      <c r="E1563" s="14">
        <v>25400243</v>
      </c>
      <c r="F1563" s="14" t="s">
        <v>1472</v>
      </c>
      <c r="G1563" s="14" t="s">
        <v>3171</v>
      </c>
      <c r="H1563" s="14" t="s">
        <v>2746</v>
      </c>
      <c r="I1563" s="14" t="s">
        <v>24</v>
      </c>
      <c r="J1563" s="14" t="s">
        <v>65</v>
      </c>
      <c r="K1563" s="15" t="s">
        <v>3187</v>
      </c>
      <c r="L1563" s="14" t="s">
        <v>1801</v>
      </c>
      <c r="M1563" s="14">
        <v>1</v>
      </c>
      <c r="N1563" s="14" t="s">
        <v>1801</v>
      </c>
      <c r="O1563" s="24">
        <f t="shared" si="579"/>
        <v>27464.600000000002</v>
      </c>
      <c r="P1563" s="24">
        <f t="shared" si="580"/>
        <v>68661</v>
      </c>
      <c r="Q1563" s="24">
        <v>1821</v>
      </c>
      <c r="R1563" s="16">
        <v>4552</v>
      </c>
      <c r="S1563" s="69">
        <v>0</v>
      </c>
      <c r="T1563" s="70">
        <v>0</v>
      </c>
      <c r="U1563" s="24">
        <v>13200.400000000001</v>
      </c>
      <c r="V1563" s="24">
        <v>33001</v>
      </c>
      <c r="W1563" s="69">
        <f t="shared" si="581"/>
        <v>1047.2</v>
      </c>
      <c r="X1563" s="69">
        <f>VLOOKUP(D1563,'[1]Demanda Agregada Med. y MC'!$C$7:$O$3994,13,FALSE)</f>
        <v>2618</v>
      </c>
      <c r="Y1563" s="24">
        <v>11396</v>
      </c>
      <c r="Z1563" s="24">
        <v>28490</v>
      </c>
      <c r="AA1563" s="24">
        <v>0</v>
      </c>
      <c r="AB1563" s="24">
        <v>0</v>
      </c>
      <c r="AC1563" s="24">
        <v>0</v>
      </c>
      <c r="AD1563" s="24">
        <v>0</v>
      </c>
      <c r="AE1563" s="26">
        <v>0</v>
      </c>
      <c r="AF1563" s="25">
        <v>0</v>
      </c>
      <c r="AG1563" s="22">
        <v>2.3585056440970043</v>
      </c>
      <c r="AH1563" s="20">
        <f t="shared" si="582"/>
        <v>64775.414112866587</v>
      </c>
      <c r="AI1563" s="9">
        <f t="shared" si="583"/>
        <v>161937.3560293444</v>
      </c>
      <c r="AJ1563" s="9">
        <f t="shared" si="584"/>
        <v>4294.8387779006443</v>
      </c>
      <c r="AK1563" s="9">
        <f t="shared" si="585"/>
        <v>10735.917691929564</v>
      </c>
      <c r="AL1563" s="9">
        <f t="shared" si="586"/>
        <v>0</v>
      </c>
      <c r="AM1563" s="9">
        <f t="shared" si="587"/>
        <v>0</v>
      </c>
      <c r="AN1563" s="9">
        <f t="shared" si="588"/>
        <v>31133.217904338097</v>
      </c>
      <c r="AO1563" s="9">
        <f t="shared" si="589"/>
        <v>77833.044760845238</v>
      </c>
      <c r="AP1563" s="9">
        <f t="shared" si="590"/>
        <v>2469.8271104983828</v>
      </c>
      <c r="AQ1563" s="9">
        <f t="shared" si="591"/>
        <v>6174.5677762459572</v>
      </c>
      <c r="AR1563" s="9">
        <f t="shared" si="592"/>
        <v>26877.530320129459</v>
      </c>
      <c r="AS1563" s="9">
        <f t="shared" si="593"/>
        <v>67193.825800323655</v>
      </c>
      <c r="AT1563" s="9">
        <f t="shared" si="594"/>
        <v>0</v>
      </c>
      <c r="AU1563" s="9">
        <f t="shared" si="595"/>
        <v>0</v>
      </c>
      <c r="AV1563" s="9">
        <f t="shared" si="596"/>
        <v>0</v>
      </c>
      <c r="AW1563" s="9">
        <f t="shared" si="597"/>
        <v>0</v>
      </c>
      <c r="AX1563" s="9">
        <f t="shared" si="598"/>
        <v>0</v>
      </c>
      <c r="AY1563" s="10">
        <f t="shared" si="599"/>
        <v>0</v>
      </c>
    </row>
    <row r="1564" spans="1:51" ht="15" customHeight="1">
      <c r="A1564" s="87">
        <v>1558</v>
      </c>
      <c r="B1564" s="85" t="str">
        <f t="shared" si="576"/>
        <v>0604610147</v>
      </c>
      <c r="C1564" s="13" t="str">
        <f t="shared" si="577"/>
        <v>060461014712</v>
      </c>
      <c r="D1564" s="13" t="str">
        <f t="shared" si="578"/>
        <v>06046101471201</v>
      </c>
      <c r="E1564" s="14">
        <v>25400243</v>
      </c>
      <c r="F1564" s="14" t="s">
        <v>1472</v>
      </c>
      <c r="G1564" s="14" t="s">
        <v>3188</v>
      </c>
      <c r="H1564" s="14" t="s">
        <v>1517</v>
      </c>
      <c r="I1564" s="14" t="s">
        <v>1483</v>
      </c>
      <c r="J1564" s="14" t="s">
        <v>65</v>
      </c>
      <c r="K1564" s="15" t="s">
        <v>3189</v>
      </c>
      <c r="L1564" s="14" t="s">
        <v>26</v>
      </c>
      <c r="M1564" s="14">
        <v>24</v>
      </c>
      <c r="N1564" s="14" t="s">
        <v>27</v>
      </c>
      <c r="O1564" s="24">
        <f t="shared" si="579"/>
        <v>3446.6</v>
      </c>
      <c r="P1564" s="24">
        <f t="shared" si="580"/>
        <v>8613</v>
      </c>
      <c r="Q1564" s="24">
        <v>855</v>
      </c>
      <c r="R1564" s="16">
        <v>2137</v>
      </c>
      <c r="S1564" s="69">
        <v>0</v>
      </c>
      <c r="T1564" s="70">
        <v>0</v>
      </c>
      <c r="U1564" s="24">
        <v>2584</v>
      </c>
      <c r="V1564" s="24">
        <v>6460</v>
      </c>
      <c r="W1564" s="69">
        <f t="shared" si="581"/>
        <v>0</v>
      </c>
      <c r="X1564" s="69">
        <f>VLOOKUP(D1564,'[1]Demanda Agregada Med. y MC'!$C$7:$O$3994,13,FALSE)</f>
        <v>0</v>
      </c>
      <c r="Y1564" s="24">
        <v>1.6</v>
      </c>
      <c r="Z1564" s="24">
        <v>4</v>
      </c>
      <c r="AA1564" s="24">
        <v>0</v>
      </c>
      <c r="AB1564" s="24">
        <v>0</v>
      </c>
      <c r="AC1564" s="24">
        <v>6</v>
      </c>
      <c r="AD1564" s="24">
        <v>12</v>
      </c>
      <c r="AE1564" s="26">
        <v>0</v>
      </c>
      <c r="AF1564" s="25">
        <v>0</v>
      </c>
      <c r="AG1564" s="22">
        <v>34.757600000000004</v>
      </c>
      <c r="AH1564" s="20">
        <f t="shared" si="582"/>
        <v>119795.54416</v>
      </c>
      <c r="AI1564" s="9">
        <f t="shared" si="583"/>
        <v>299367.20880000002</v>
      </c>
      <c r="AJ1564" s="9">
        <f t="shared" si="584"/>
        <v>29717.748000000003</v>
      </c>
      <c r="AK1564" s="9">
        <f t="shared" si="585"/>
        <v>74276.991200000004</v>
      </c>
      <c r="AL1564" s="9">
        <f t="shared" si="586"/>
        <v>0</v>
      </c>
      <c r="AM1564" s="9">
        <f t="shared" si="587"/>
        <v>0</v>
      </c>
      <c r="AN1564" s="9">
        <f t="shared" si="588"/>
        <v>89813.638400000011</v>
      </c>
      <c r="AO1564" s="9">
        <f t="shared" si="589"/>
        <v>224534.09600000002</v>
      </c>
      <c r="AP1564" s="9">
        <f t="shared" si="590"/>
        <v>0</v>
      </c>
      <c r="AQ1564" s="9">
        <f t="shared" si="591"/>
        <v>0</v>
      </c>
      <c r="AR1564" s="9">
        <f t="shared" si="592"/>
        <v>55.61216000000001</v>
      </c>
      <c r="AS1564" s="9">
        <f t="shared" si="593"/>
        <v>139.03040000000001</v>
      </c>
      <c r="AT1564" s="9">
        <f t="shared" si="594"/>
        <v>0</v>
      </c>
      <c r="AU1564" s="9">
        <f t="shared" si="595"/>
        <v>0</v>
      </c>
      <c r="AV1564" s="9">
        <f t="shared" si="596"/>
        <v>208.54560000000004</v>
      </c>
      <c r="AW1564" s="9">
        <f t="shared" si="597"/>
        <v>417.09120000000007</v>
      </c>
      <c r="AX1564" s="9">
        <f t="shared" si="598"/>
        <v>0</v>
      </c>
      <c r="AY1564" s="10">
        <f t="shared" si="599"/>
        <v>0</v>
      </c>
    </row>
    <row r="1565" spans="1:51" ht="15" customHeight="1">
      <c r="A1565" s="87">
        <v>1559</v>
      </c>
      <c r="B1565" s="85" t="str">
        <f t="shared" si="576"/>
        <v>0604610154</v>
      </c>
      <c r="C1565" s="13" t="str">
        <f t="shared" si="577"/>
        <v>060461015412</v>
      </c>
      <c r="D1565" s="13" t="str">
        <f t="shared" si="578"/>
        <v>06046101541201</v>
      </c>
      <c r="E1565" s="14">
        <v>25400245</v>
      </c>
      <c r="F1565" s="14" t="s">
        <v>1472</v>
      </c>
      <c r="G1565" s="14" t="s">
        <v>3188</v>
      </c>
      <c r="H1565" s="14" t="s">
        <v>1479</v>
      </c>
      <c r="I1565" s="14" t="s">
        <v>1483</v>
      </c>
      <c r="J1565" s="14" t="s">
        <v>65</v>
      </c>
      <c r="K1565" s="15" t="s">
        <v>3190</v>
      </c>
      <c r="L1565" s="14" t="s">
        <v>26</v>
      </c>
      <c r="M1565" s="14">
        <v>24</v>
      </c>
      <c r="N1565" s="14" t="s">
        <v>27</v>
      </c>
      <c r="O1565" s="24">
        <f t="shared" si="579"/>
        <v>12238.400000000001</v>
      </c>
      <c r="P1565" s="24">
        <f t="shared" si="580"/>
        <v>30596</v>
      </c>
      <c r="Q1565" s="24">
        <v>6316</v>
      </c>
      <c r="R1565" s="16">
        <v>15790</v>
      </c>
      <c r="S1565" s="69">
        <v>0</v>
      </c>
      <c r="T1565" s="70">
        <v>0</v>
      </c>
      <c r="U1565" s="24">
        <v>5151.2000000000007</v>
      </c>
      <c r="V1565" s="24">
        <v>12878</v>
      </c>
      <c r="W1565" s="69">
        <f t="shared" si="581"/>
        <v>771.2</v>
      </c>
      <c r="X1565" s="69">
        <f>VLOOKUP(D1565,'[1]Demanda Agregada Med. y MC'!$C$7:$O$3994,13,FALSE)</f>
        <v>1928</v>
      </c>
      <c r="Y1565" s="24">
        <v>0</v>
      </c>
      <c r="Z1565" s="24">
        <v>0</v>
      </c>
      <c r="AA1565" s="24">
        <v>0</v>
      </c>
      <c r="AB1565" s="24">
        <v>0</v>
      </c>
      <c r="AC1565" s="24">
        <v>0</v>
      </c>
      <c r="AD1565" s="24">
        <v>0</v>
      </c>
      <c r="AE1565" s="26">
        <v>0</v>
      </c>
      <c r="AF1565" s="25">
        <v>0</v>
      </c>
      <c r="AG1565" s="22">
        <v>42.088873804363594</v>
      </c>
      <c r="AH1565" s="20">
        <f t="shared" si="582"/>
        <v>515100.47316732345</v>
      </c>
      <c r="AI1565" s="9">
        <f t="shared" si="583"/>
        <v>1287751.1829183085</v>
      </c>
      <c r="AJ1565" s="9">
        <f t="shared" si="584"/>
        <v>265833.32694836048</v>
      </c>
      <c r="AK1565" s="9">
        <f t="shared" si="585"/>
        <v>664583.31737090112</v>
      </c>
      <c r="AL1565" s="9">
        <f t="shared" si="586"/>
        <v>0</v>
      </c>
      <c r="AM1565" s="9">
        <f t="shared" si="587"/>
        <v>0</v>
      </c>
      <c r="AN1565" s="9">
        <f t="shared" si="588"/>
        <v>216808.20674103778</v>
      </c>
      <c r="AO1565" s="9">
        <f t="shared" si="589"/>
        <v>542020.51685259433</v>
      </c>
      <c r="AP1565" s="9">
        <f t="shared" si="590"/>
        <v>32458.939477925207</v>
      </c>
      <c r="AQ1565" s="9">
        <f t="shared" si="591"/>
        <v>81147.348694813016</v>
      </c>
      <c r="AR1565" s="9">
        <f t="shared" si="592"/>
        <v>0</v>
      </c>
      <c r="AS1565" s="9">
        <f t="shared" si="593"/>
        <v>0</v>
      </c>
      <c r="AT1565" s="9">
        <f t="shared" si="594"/>
        <v>0</v>
      </c>
      <c r="AU1565" s="9">
        <f t="shared" si="595"/>
        <v>0</v>
      </c>
      <c r="AV1565" s="9">
        <f t="shared" si="596"/>
        <v>0</v>
      </c>
      <c r="AW1565" s="9">
        <f t="shared" si="597"/>
        <v>0</v>
      </c>
      <c r="AX1565" s="9">
        <f t="shared" si="598"/>
        <v>0</v>
      </c>
      <c r="AY1565" s="10">
        <f t="shared" si="599"/>
        <v>0</v>
      </c>
    </row>
    <row r="1566" spans="1:51" ht="15" customHeight="1">
      <c r="A1566" s="87">
        <v>1560</v>
      </c>
      <c r="B1566" s="85" t="str">
        <f t="shared" si="576"/>
        <v>0604610162</v>
      </c>
      <c r="C1566" s="13" t="str">
        <f t="shared" si="577"/>
        <v>060461016212</v>
      </c>
      <c r="D1566" s="13" t="str">
        <f t="shared" si="578"/>
        <v>06046101621201</v>
      </c>
      <c r="E1566" s="14">
        <v>25400245</v>
      </c>
      <c r="F1566" s="14" t="s">
        <v>1472</v>
      </c>
      <c r="G1566" s="14" t="s">
        <v>3188</v>
      </c>
      <c r="H1566" s="14" t="s">
        <v>3191</v>
      </c>
      <c r="I1566" s="14" t="s">
        <v>1483</v>
      </c>
      <c r="J1566" s="14" t="s">
        <v>65</v>
      </c>
      <c r="K1566" s="15" t="s">
        <v>3192</v>
      </c>
      <c r="L1566" s="14" t="s">
        <v>26</v>
      </c>
      <c r="M1566" s="14">
        <v>24</v>
      </c>
      <c r="N1566" s="14" t="s">
        <v>27</v>
      </c>
      <c r="O1566" s="24">
        <f t="shared" si="579"/>
        <v>11169</v>
      </c>
      <c r="P1566" s="24">
        <f t="shared" si="580"/>
        <v>27848</v>
      </c>
      <c r="Q1566" s="24">
        <v>4414</v>
      </c>
      <c r="R1566" s="16">
        <v>11035</v>
      </c>
      <c r="S1566" s="69">
        <v>1017</v>
      </c>
      <c r="T1566" s="70">
        <v>2543</v>
      </c>
      <c r="U1566" s="24">
        <v>4832.8</v>
      </c>
      <c r="V1566" s="24">
        <v>12082</v>
      </c>
      <c r="W1566" s="69">
        <f t="shared" si="581"/>
        <v>755.2</v>
      </c>
      <c r="X1566" s="69">
        <f>VLOOKUP(D1566,'[1]Demanda Agregada Med. y MC'!$C$7:$O$3994,13,FALSE)</f>
        <v>1888</v>
      </c>
      <c r="Y1566" s="24">
        <v>0</v>
      </c>
      <c r="Z1566" s="24">
        <v>0</v>
      </c>
      <c r="AA1566" s="24">
        <v>0</v>
      </c>
      <c r="AB1566" s="24">
        <v>0</v>
      </c>
      <c r="AC1566" s="24">
        <v>145</v>
      </c>
      <c r="AD1566" s="24">
        <v>290</v>
      </c>
      <c r="AE1566" s="26">
        <v>5</v>
      </c>
      <c r="AF1566" s="25">
        <v>10</v>
      </c>
      <c r="AG1566" s="22">
        <v>62.038078676568077</v>
      </c>
      <c r="AH1566" s="20">
        <f t="shared" si="582"/>
        <v>692903.30073858891</v>
      </c>
      <c r="AI1566" s="9">
        <f t="shared" si="583"/>
        <v>1727636.4149850679</v>
      </c>
      <c r="AJ1566" s="9">
        <f t="shared" si="584"/>
        <v>273836.07927837147</v>
      </c>
      <c r="AK1566" s="9">
        <f t="shared" si="585"/>
        <v>684590.19819592871</v>
      </c>
      <c r="AL1566" s="9">
        <f t="shared" si="586"/>
        <v>63092.726014069733</v>
      </c>
      <c r="AM1566" s="9">
        <f t="shared" si="587"/>
        <v>157762.83407451262</v>
      </c>
      <c r="AN1566" s="9">
        <f t="shared" si="588"/>
        <v>299817.62662811822</v>
      </c>
      <c r="AO1566" s="9">
        <f t="shared" si="589"/>
        <v>749544.06657029549</v>
      </c>
      <c r="AP1566" s="9">
        <f t="shared" si="590"/>
        <v>46851.157016544217</v>
      </c>
      <c r="AQ1566" s="9">
        <f t="shared" si="591"/>
        <v>117127.89254136053</v>
      </c>
      <c r="AR1566" s="9">
        <f t="shared" si="592"/>
        <v>0</v>
      </c>
      <c r="AS1566" s="9">
        <f t="shared" si="593"/>
        <v>0</v>
      </c>
      <c r="AT1566" s="9">
        <f t="shared" si="594"/>
        <v>0</v>
      </c>
      <c r="AU1566" s="9">
        <f t="shared" si="595"/>
        <v>0</v>
      </c>
      <c r="AV1566" s="9">
        <f t="shared" si="596"/>
        <v>8995.5214081023714</v>
      </c>
      <c r="AW1566" s="9">
        <f t="shared" si="597"/>
        <v>17991.042816204743</v>
      </c>
      <c r="AX1566" s="9">
        <f t="shared" si="598"/>
        <v>310.1903933828404</v>
      </c>
      <c r="AY1566" s="10">
        <f t="shared" si="599"/>
        <v>620.3807867656808</v>
      </c>
    </row>
    <row r="1567" spans="1:51" ht="15" customHeight="1">
      <c r="A1567" s="87">
        <v>1561</v>
      </c>
      <c r="B1567" s="85" t="str">
        <f t="shared" si="576"/>
        <v>0604610188</v>
      </c>
      <c r="C1567" s="13" t="str">
        <f t="shared" si="577"/>
        <v>060461018812</v>
      </c>
      <c r="D1567" s="13" t="str">
        <f t="shared" si="578"/>
        <v>06046101881201</v>
      </c>
      <c r="E1567" s="14">
        <v>25400245</v>
      </c>
      <c r="F1567" s="14" t="s">
        <v>1472</v>
      </c>
      <c r="G1567" s="14" t="s">
        <v>3188</v>
      </c>
      <c r="H1567" s="14" t="s">
        <v>3193</v>
      </c>
      <c r="I1567" s="14" t="s">
        <v>1483</v>
      </c>
      <c r="J1567" s="14" t="s">
        <v>65</v>
      </c>
      <c r="K1567" s="15" t="s">
        <v>3194</v>
      </c>
      <c r="L1567" s="14" t="s">
        <v>26</v>
      </c>
      <c r="M1567" s="14">
        <v>24</v>
      </c>
      <c r="N1567" s="14" t="s">
        <v>27</v>
      </c>
      <c r="O1567" s="24">
        <f t="shared" si="579"/>
        <v>3597.6000000000004</v>
      </c>
      <c r="P1567" s="24">
        <f t="shared" si="580"/>
        <v>8860</v>
      </c>
      <c r="Q1567" s="24">
        <v>406</v>
      </c>
      <c r="R1567" s="16">
        <v>1015</v>
      </c>
      <c r="S1567" s="69">
        <v>434</v>
      </c>
      <c r="T1567" s="70">
        <v>1085</v>
      </c>
      <c r="U1567" s="24">
        <v>2449.2000000000003</v>
      </c>
      <c r="V1567" s="24">
        <v>6123</v>
      </c>
      <c r="W1567" s="69">
        <f t="shared" si="581"/>
        <v>40.400000000000006</v>
      </c>
      <c r="X1567" s="69">
        <f>VLOOKUP(D1567,'[1]Demanda Agregada Med. y MC'!$C$7:$O$3994,13,FALSE)</f>
        <v>101</v>
      </c>
      <c r="Y1567" s="24">
        <v>0</v>
      </c>
      <c r="Z1567" s="24">
        <v>0</v>
      </c>
      <c r="AA1567" s="24">
        <v>0</v>
      </c>
      <c r="AB1567" s="24">
        <v>0</v>
      </c>
      <c r="AC1567" s="24">
        <v>265</v>
      </c>
      <c r="AD1567" s="24">
        <v>530</v>
      </c>
      <c r="AE1567" s="26">
        <v>3</v>
      </c>
      <c r="AF1567" s="25">
        <v>6</v>
      </c>
      <c r="AG1567" s="22">
        <v>83.049611612184052</v>
      </c>
      <c r="AH1567" s="20">
        <f t="shared" si="582"/>
        <v>298779.28273599339</v>
      </c>
      <c r="AI1567" s="9">
        <f t="shared" si="583"/>
        <v>735819.5588839507</v>
      </c>
      <c r="AJ1567" s="9">
        <f t="shared" si="584"/>
        <v>33718.142314546727</v>
      </c>
      <c r="AK1567" s="9">
        <f t="shared" si="585"/>
        <v>84295.35578636681</v>
      </c>
      <c r="AL1567" s="9">
        <f t="shared" si="586"/>
        <v>36043.531439687875</v>
      </c>
      <c r="AM1567" s="9">
        <f t="shared" si="587"/>
        <v>90108.828599219691</v>
      </c>
      <c r="AN1567" s="9">
        <f t="shared" si="588"/>
        <v>203405.10876056121</v>
      </c>
      <c r="AO1567" s="9">
        <f t="shared" si="589"/>
        <v>508512.77190140297</v>
      </c>
      <c r="AP1567" s="9">
        <f t="shared" si="590"/>
        <v>3355.2043091322362</v>
      </c>
      <c r="AQ1567" s="9">
        <f t="shared" si="591"/>
        <v>8388.0107728305884</v>
      </c>
      <c r="AR1567" s="9">
        <f t="shared" si="592"/>
        <v>0</v>
      </c>
      <c r="AS1567" s="9">
        <f t="shared" si="593"/>
        <v>0</v>
      </c>
      <c r="AT1567" s="9">
        <f t="shared" si="594"/>
        <v>0</v>
      </c>
      <c r="AU1567" s="9">
        <f t="shared" si="595"/>
        <v>0</v>
      </c>
      <c r="AV1567" s="9">
        <f t="shared" si="596"/>
        <v>22008.147077228772</v>
      </c>
      <c r="AW1567" s="9">
        <f t="shared" si="597"/>
        <v>44016.294154457544</v>
      </c>
      <c r="AX1567" s="9">
        <f t="shared" si="598"/>
        <v>249.14883483655217</v>
      </c>
      <c r="AY1567" s="10">
        <f t="shared" si="599"/>
        <v>498.29766967310434</v>
      </c>
    </row>
    <row r="1568" spans="1:51" ht="15" customHeight="1">
      <c r="A1568" s="87">
        <v>1562</v>
      </c>
      <c r="B1568" s="85" t="str">
        <f t="shared" si="576"/>
        <v>0604610261</v>
      </c>
      <c r="C1568" s="13" t="str">
        <f t="shared" si="577"/>
        <v>060461026101</v>
      </c>
      <c r="D1568" s="13" t="str">
        <f t="shared" si="578"/>
        <v>06046102610101</v>
      </c>
      <c r="E1568" s="14">
        <v>25400245</v>
      </c>
      <c r="F1568" s="14" t="s">
        <v>1472</v>
      </c>
      <c r="G1568" s="14" t="s">
        <v>3188</v>
      </c>
      <c r="H1568" s="14" t="s">
        <v>71</v>
      </c>
      <c r="I1568" s="14" t="s">
        <v>65</v>
      </c>
      <c r="J1568" s="14" t="s">
        <v>65</v>
      </c>
      <c r="K1568" s="15" t="s">
        <v>3195</v>
      </c>
      <c r="L1568" s="14" t="s">
        <v>1603</v>
      </c>
      <c r="M1568" s="14">
        <v>1</v>
      </c>
      <c r="N1568" s="14" t="s">
        <v>1603</v>
      </c>
      <c r="O1568" s="24">
        <f t="shared" si="579"/>
        <v>946.40000000000009</v>
      </c>
      <c r="P1568" s="24">
        <f t="shared" si="580"/>
        <v>2366</v>
      </c>
      <c r="Q1568" s="24">
        <v>168</v>
      </c>
      <c r="R1568" s="16">
        <v>420</v>
      </c>
      <c r="S1568" s="69">
        <v>0</v>
      </c>
      <c r="T1568" s="70">
        <v>0</v>
      </c>
      <c r="U1568" s="24">
        <v>563.20000000000005</v>
      </c>
      <c r="V1568" s="24">
        <v>1408</v>
      </c>
      <c r="W1568" s="69">
        <f t="shared" si="581"/>
        <v>215.20000000000002</v>
      </c>
      <c r="X1568" s="69">
        <f>VLOOKUP(D1568,'[1]Demanda Agregada Med. y MC'!$C$7:$O$3994,13,FALSE)</f>
        <v>538</v>
      </c>
      <c r="Y1568" s="24">
        <v>0</v>
      </c>
      <c r="Z1568" s="24">
        <v>0</v>
      </c>
      <c r="AA1568" s="24">
        <v>0</v>
      </c>
      <c r="AB1568" s="24">
        <v>0</v>
      </c>
      <c r="AC1568" s="24">
        <v>0</v>
      </c>
      <c r="AD1568" s="24">
        <v>0</v>
      </c>
      <c r="AE1568" s="26">
        <v>0</v>
      </c>
      <c r="AF1568" s="25">
        <v>0</v>
      </c>
      <c r="AG1568" s="22">
        <v>6.44</v>
      </c>
      <c r="AH1568" s="20">
        <f t="shared" si="582"/>
        <v>6094.8160000000007</v>
      </c>
      <c r="AI1568" s="9">
        <f t="shared" si="583"/>
        <v>15237.04</v>
      </c>
      <c r="AJ1568" s="9">
        <f t="shared" si="584"/>
        <v>1081.92</v>
      </c>
      <c r="AK1568" s="9">
        <f t="shared" si="585"/>
        <v>2704.8</v>
      </c>
      <c r="AL1568" s="9">
        <f t="shared" si="586"/>
        <v>0</v>
      </c>
      <c r="AM1568" s="9">
        <f t="shared" si="587"/>
        <v>0</v>
      </c>
      <c r="AN1568" s="9">
        <f t="shared" si="588"/>
        <v>3627.0080000000007</v>
      </c>
      <c r="AO1568" s="9">
        <f t="shared" si="589"/>
        <v>9067.52</v>
      </c>
      <c r="AP1568" s="9">
        <f t="shared" si="590"/>
        <v>1385.8880000000001</v>
      </c>
      <c r="AQ1568" s="9">
        <f t="shared" si="591"/>
        <v>3464.7200000000003</v>
      </c>
      <c r="AR1568" s="9">
        <f t="shared" si="592"/>
        <v>0</v>
      </c>
      <c r="AS1568" s="9">
        <f t="shared" si="593"/>
        <v>0</v>
      </c>
      <c r="AT1568" s="9">
        <f t="shared" si="594"/>
        <v>0</v>
      </c>
      <c r="AU1568" s="9">
        <f t="shared" si="595"/>
        <v>0</v>
      </c>
      <c r="AV1568" s="9">
        <f t="shared" si="596"/>
        <v>0</v>
      </c>
      <c r="AW1568" s="9">
        <f t="shared" si="597"/>
        <v>0</v>
      </c>
      <c r="AX1568" s="9">
        <f t="shared" si="598"/>
        <v>0</v>
      </c>
      <c r="AY1568" s="10">
        <f t="shared" si="599"/>
        <v>0</v>
      </c>
    </row>
    <row r="1569" spans="1:51" ht="15" customHeight="1">
      <c r="A1569" s="87">
        <v>1563</v>
      </c>
      <c r="B1569" s="85" t="str">
        <f t="shared" si="576"/>
        <v>0604610279</v>
      </c>
      <c r="C1569" s="13" t="str">
        <f t="shared" si="577"/>
        <v>060461027901</v>
      </c>
      <c r="D1569" s="13" t="str">
        <f t="shared" si="578"/>
        <v>06046102790101</v>
      </c>
      <c r="E1569" s="14">
        <v>25400245</v>
      </c>
      <c r="F1569" s="14" t="s">
        <v>1472</v>
      </c>
      <c r="G1569" s="14" t="s">
        <v>3188</v>
      </c>
      <c r="H1569" s="14" t="s">
        <v>1485</v>
      </c>
      <c r="I1569" s="14" t="s">
        <v>65</v>
      </c>
      <c r="J1569" s="14" t="s">
        <v>65</v>
      </c>
      <c r="K1569" s="15" t="s">
        <v>3196</v>
      </c>
      <c r="L1569" s="14" t="s">
        <v>1603</v>
      </c>
      <c r="M1569" s="14">
        <v>1</v>
      </c>
      <c r="N1569" s="14" t="s">
        <v>1603</v>
      </c>
      <c r="O1569" s="24">
        <f t="shared" si="579"/>
        <v>1595.5</v>
      </c>
      <c r="P1569" s="24">
        <f t="shared" si="580"/>
        <v>3682.5</v>
      </c>
      <c r="Q1569" s="24">
        <v>608</v>
      </c>
      <c r="R1569" s="16">
        <v>1518</v>
      </c>
      <c r="S1569" s="69">
        <v>0</v>
      </c>
      <c r="T1569" s="70">
        <v>0</v>
      </c>
      <c r="U1569" s="24">
        <v>280</v>
      </c>
      <c r="V1569" s="24">
        <v>700</v>
      </c>
      <c r="W1569" s="69">
        <f t="shared" si="581"/>
        <v>99</v>
      </c>
      <c r="X1569" s="69">
        <f>VLOOKUP(D1569,'[1]Demanda Agregada Med. y MC'!$C$7:$O$3994,13,FALSE)</f>
        <v>247.5</v>
      </c>
      <c r="Y1569" s="24">
        <v>0</v>
      </c>
      <c r="Z1569" s="24">
        <v>0</v>
      </c>
      <c r="AA1569" s="24">
        <v>0</v>
      </c>
      <c r="AB1569" s="24">
        <v>0</v>
      </c>
      <c r="AC1569" s="24">
        <v>608.5</v>
      </c>
      <c r="AD1569" s="24">
        <v>1217</v>
      </c>
      <c r="AE1569" s="26">
        <v>0</v>
      </c>
      <c r="AF1569" s="25">
        <v>0</v>
      </c>
      <c r="AG1569" s="22">
        <v>8.2800000000000011</v>
      </c>
      <c r="AH1569" s="20">
        <f t="shared" si="582"/>
        <v>13210.740000000002</v>
      </c>
      <c r="AI1569" s="9">
        <f t="shared" si="583"/>
        <v>30491.100000000006</v>
      </c>
      <c r="AJ1569" s="9">
        <f t="shared" si="584"/>
        <v>5034.2400000000007</v>
      </c>
      <c r="AK1569" s="9">
        <f t="shared" si="585"/>
        <v>12569.04</v>
      </c>
      <c r="AL1569" s="9">
        <f t="shared" si="586"/>
        <v>0</v>
      </c>
      <c r="AM1569" s="9">
        <f t="shared" si="587"/>
        <v>0</v>
      </c>
      <c r="AN1569" s="9">
        <f t="shared" si="588"/>
        <v>2318.4000000000005</v>
      </c>
      <c r="AO1569" s="9">
        <f t="shared" si="589"/>
        <v>5796.0000000000009</v>
      </c>
      <c r="AP1569" s="9">
        <f t="shared" si="590"/>
        <v>819.72000000000014</v>
      </c>
      <c r="AQ1569" s="9">
        <f t="shared" si="591"/>
        <v>2049.3000000000002</v>
      </c>
      <c r="AR1569" s="9">
        <f t="shared" si="592"/>
        <v>0</v>
      </c>
      <c r="AS1569" s="9">
        <f t="shared" si="593"/>
        <v>0</v>
      </c>
      <c r="AT1569" s="9">
        <f t="shared" si="594"/>
        <v>0</v>
      </c>
      <c r="AU1569" s="9">
        <f t="shared" si="595"/>
        <v>0</v>
      </c>
      <c r="AV1569" s="9">
        <f t="shared" si="596"/>
        <v>5038.380000000001</v>
      </c>
      <c r="AW1569" s="9">
        <f t="shared" si="597"/>
        <v>10076.760000000002</v>
      </c>
      <c r="AX1569" s="9">
        <f t="shared" si="598"/>
        <v>0</v>
      </c>
      <c r="AY1569" s="10">
        <f t="shared" si="599"/>
        <v>0</v>
      </c>
    </row>
    <row r="1570" spans="1:51" ht="15" customHeight="1">
      <c r="A1570" s="87">
        <v>1564</v>
      </c>
      <c r="B1570" s="85" t="str">
        <f t="shared" si="576"/>
        <v>0604610287</v>
      </c>
      <c r="C1570" s="13" t="str">
        <f t="shared" si="577"/>
        <v>060461028701</v>
      </c>
      <c r="D1570" s="13" t="str">
        <f t="shared" si="578"/>
        <v>06046102870101</v>
      </c>
      <c r="E1570" s="14">
        <v>25400245</v>
      </c>
      <c r="F1570" s="14" t="s">
        <v>1472</v>
      </c>
      <c r="G1570" s="14" t="s">
        <v>3188</v>
      </c>
      <c r="H1570" s="14" t="s">
        <v>1488</v>
      </c>
      <c r="I1570" s="14" t="s">
        <v>65</v>
      </c>
      <c r="J1570" s="14" t="s">
        <v>65</v>
      </c>
      <c r="K1570" s="15" t="s">
        <v>3197</v>
      </c>
      <c r="L1570" s="14" t="s">
        <v>1603</v>
      </c>
      <c r="M1570" s="14">
        <v>1</v>
      </c>
      <c r="N1570" s="14" t="s">
        <v>1603</v>
      </c>
      <c r="O1570" s="24">
        <f t="shared" si="579"/>
        <v>1535.4</v>
      </c>
      <c r="P1570" s="24">
        <f t="shared" si="580"/>
        <v>3745.25</v>
      </c>
      <c r="Q1570" s="24">
        <v>243</v>
      </c>
      <c r="R1570" s="16">
        <v>606</v>
      </c>
      <c r="S1570" s="69">
        <v>0</v>
      </c>
      <c r="T1570" s="70">
        <v>0</v>
      </c>
      <c r="U1570" s="24">
        <v>670</v>
      </c>
      <c r="V1570" s="24">
        <v>1675</v>
      </c>
      <c r="W1570" s="69">
        <f t="shared" si="581"/>
        <v>438.90000000000003</v>
      </c>
      <c r="X1570" s="69">
        <f>VLOOKUP(D1570,'[1]Demanda Agregada Med. y MC'!$C$7:$O$3994,13,FALSE)</f>
        <v>1097.25</v>
      </c>
      <c r="Y1570" s="24">
        <v>0</v>
      </c>
      <c r="Z1570" s="24">
        <v>0</v>
      </c>
      <c r="AA1570" s="24">
        <v>0</v>
      </c>
      <c r="AB1570" s="24">
        <v>0</v>
      </c>
      <c r="AC1570" s="24">
        <v>178.5</v>
      </c>
      <c r="AD1570" s="24">
        <v>357</v>
      </c>
      <c r="AE1570" s="26">
        <v>5</v>
      </c>
      <c r="AF1570" s="25">
        <v>10</v>
      </c>
      <c r="AG1570" s="22">
        <v>9.2000000000000011</v>
      </c>
      <c r="AH1570" s="20">
        <f t="shared" si="582"/>
        <v>14125.680000000002</v>
      </c>
      <c r="AI1570" s="9">
        <f t="shared" si="583"/>
        <v>34456.300000000003</v>
      </c>
      <c r="AJ1570" s="9">
        <f t="shared" si="584"/>
        <v>2235.6000000000004</v>
      </c>
      <c r="AK1570" s="9">
        <f t="shared" si="585"/>
        <v>5575.2000000000007</v>
      </c>
      <c r="AL1570" s="9">
        <f t="shared" si="586"/>
        <v>0</v>
      </c>
      <c r="AM1570" s="9">
        <f t="shared" si="587"/>
        <v>0</v>
      </c>
      <c r="AN1570" s="9">
        <f t="shared" si="588"/>
        <v>6164.0000000000009</v>
      </c>
      <c r="AO1570" s="9">
        <f t="shared" si="589"/>
        <v>15410.000000000002</v>
      </c>
      <c r="AP1570" s="9">
        <f t="shared" si="590"/>
        <v>4037.8800000000006</v>
      </c>
      <c r="AQ1570" s="9">
        <f t="shared" si="591"/>
        <v>10094.700000000001</v>
      </c>
      <c r="AR1570" s="9">
        <f t="shared" si="592"/>
        <v>0</v>
      </c>
      <c r="AS1570" s="9">
        <f t="shared" si="593"/>
        <v>0</v>
      </c>
      <c r="AT1570" s="9">
        <f t="shared" si="594"/>
        <v>0</v>
      </c>
      <c r="AU1570" s="9">
        <f t="shared" si="595"/>
        <v>0</v>
      </c>
      <c r="AV1570" s="9">
        <f t="shared" si="596"/>
        <v>1642.2000000000003</v>
      </c>
      <c r="AW1570" s="9">
        <f t="shared" si="597"/>
        <v>3284.4000000000005</v>
      </c>
      <c r="AX1570" s="9">
        <f t="shared" si="598"/>
        <v>46.000000000000007</v>
      </c>
      <c r="AY1570" s="10">
        <f t="shared" si="599"/>
        <v>92.000000000000014</v>
      </c>
    </row>
    <row r="1571" spans="1:51" ht="15" customHeight="1">
      <c r="A1571" s="87">
        <v>1565</v>
      </c>
      <c r="B1571" s="85" t="str">
        <f t="shared" si="576"/>
        <v>0604630681</v>
      </c>
      <c r="C1571" s="13" t="str">
        <f t="shared" si="577"/>
        <v>060463068111</v>
      </c>
      <c r="D1571" s="13" t="str">
        <f t="shared" si="578"/>
        <v>06046306811101</v>
      </c>
      <c r="E1571" s="14">
        <v>25400248</v>
      </c>
      <c r="F1571" s="14" t="s">
        <v>1472</v>
      </c>
      <c r="G1571" s="14" t="s">
        <v>3198</v>
      </c>
      <c r="H1571" s="14" t="s">
        <v>3199</v>
      </c>
      <c r="I1571" s="14" t="s">
        <v>1474</v>
      </c>
      <c r="J1571" s="14" t="s">
        <v>65</v>
      </c>
      <c r="K1571" s="15" t="s">
        <v>3200</v>
      </c>
      <c r="L1571" s="14" t="s">
        <v>27</v>
      </c>
      <c r="M1571" s="14">
        <v>1</v>
      </c>
      <c r="N1571" s="14" t="s">
        <v>27</v>
      </c>
      <c r="O1571" s="24">
        <f t="shared" si="579"/>
        <v>76.400000000000006</v>
      </c>
      <c r="P1571" s="24">
        <f t="shared" si="580"/>
        <v>191</v>
      </c>
      <c r="Q1571" s="24">
        <v>24</v>
      </c>
      <c r="R1571" s="16">
        <v>60</v>
      </c>
      <c r="S1571" s="69">
        <v>0</v>
      </c>
      <c r="T1571" s="70">
        <v>0</v>
      </c>
      <c r="U1571" s="24">
        <v>26</v>
      </c>
      <c r="V1571" s="24">
        <v>65</v>
      </c>
      <c r="W1571" s="69">
        <f t="shared" si="581"/>
        <v>26.400000000000002</v>
      </c>
      <c r="X1571" s="69">
        <f>VLOOKUP(D1571,'[1]Demanda Agregada Med. y MC'!$C$7:$O$3994,13,FALSE)</f>
        <v>66</v>
      </c>
      <c r="Y1571" s="24">
        <v>0</v>
      </c>
      <c r="Z1571" s="24">
        <v>0</v>
      </c>
      <c r="AA1571" s="24">
        <v>0</v>
      </c>
      <c r="AB1571" s="24">
        <v>0</v>
      </c>
      <c r="AC1571" s="24">
        <v>0</v>
      </c>
      <c r="AD1571" s="24">
        <v>0</v>
      </c>
      <c r="AE1571" s="26">
        <v>0</v>
      </c>
      <c r="AF1571" s="25">
        <v>0</v>
      </c>
      <c r="AG1571" s="22">
        <v>4600</v>
      </c>
      <c r="AH1571" s="20">
        <f t="shared" si="582"/>
        <v>351440</v>
      </c>
      <c r="AI1571" s="9">
        <f t="shared" si="583"/>
        <v>878600</v>
      </c>
      <c r="AJ1571" s="9">
        <f t="shared" si="584"/>
        <v>110400</v>
      </c>
      <c r="AK1571" s="9">
        <f t="shared" si="585"/>
        <v>276000</v>
      </c>
      <c r="AL1571" s="9">
        <f t="shared" si="586"/>
        <v>0</v>
      </c>
      <c r="AM1571" s="9">
        <f t="shared" si="587"/>
        <v>0</v>
      </c>
      <c r="AN1571" s="9">
        <f t="shared" si="588"/>
        <v>119600</v>
      </c>
      <c r="AO1571" s="9">
        <f t="shared" si="589"/>
        <v>299000</v>
      </c>
      <c r="AP1571" s="9">
        <f t="shared" si="590"/>
        <v>121440.00000000001</v>
      </c>
      <c r="AQ1571" s="9">
        <f t="shared" si="591"/>
        <v>303600</v>
      </c>
      <c r="AR1571" s="9">
        <f t="shared" si="592"/>
        <v>0</v>
      </c>
      <c r="AS1571" s="9">
        <f t="shared" si="593"/>
        <v>0</v>
      </c>
      <c r="AT1571" s="9">
        <f t="shared" si="594"/>
        <v>0</v>
      </c>
      <c r="AU1571" s="9">
        <f t="shared" si="595"/>
        <v>0</v>
      </c>
      <c r="AV1571" s="9">
        <f t="shared" si="596"/>
        <v>0</v>
      </c>
      <c r="AW1571" s="9">
        <f t="shared" si="597"/>
        <v>0</v>
      </c>
      <c r="AX1571" s="9">
        <f t="shared" si="598"/>
        <v>0</v>
      </c>
      <c r="AY1571" s="10">
        <f t="shared" si="599"/>
        <v>0</v>
      </c>
    </row>
    <row r="1572" spans="1:51" ht="15" customHeight="1">
      <c r="A1572" s="87">
        <v>1566</v>
      </c>
      <c r="B1572" s="85" t="str">
        <f t="shared" si="576"/>
        <v>0604630699</v>
      </c>
      <c r="C1572" s="13" t="str">
        <f t="shared" si="577"/>
        <v>060463069911</v>
      </c>
      <c r="D1572" s="13" t="str">
        <f t="shared" si="578"/>
        <v>06046306991101</v>
      </c>
      <c r="E1572" s="14">
        <v>25400248</v>
      </c>
      <c r="F1572" s="14" t="s">
        <v>1472</v>
      </c>
      <c r="G1572" s="14" t="s">
        <v>3198</v>
      </c>
      <c r="H1572" s="14" t="s">
        <v>3201</v>
      </c>
      <c r="I1572" s="14" t="s">
        <v>1474</v>
      </c>
      <c r="J1572" s="14" t="s">
        <v>65</v>
      </c>
      <c r="K1572" s="15" t="s">
        <v>3202</v>
      </c>
      <c r="L1572" s="14" t="s">
        <v>27</v>
      </c>
      <c r="M1572" s="14">
        <v>1</v>
      </c>
      <c r="N1572" s="14" t="s">
        <v>27</v>
      </c>
      <c r="O1572" s="24">
        <f t="shared" si="579"/>
        <v>33.4</v>
      </c>
      <c r="P1572" s="24">
        <f t="shared" si="580"/>
        <v>82</v>
      </c>
      <c r="Q1572" s="24">
        <v>3</v>
      </c>
      <c r="R1572" s="16">
        <v>6</v>
      </c>
      <c r="S1572" s="69">
        <v>0</v>
      </c>
      <c r="T1572" s="70">
        <v>0</v>
      </c>
      <c r="U1572" s="24">
        <v>16</v>
      </c>
      <c r="V1572" s="24">
        <v>40</v>
      </c>
      <c r="W1572" s="69">
        <f t="shared" si="581"/>
        <v>14.4</v>
      </c>
      <c r="X1572" s="69">
        <f>VLOOKUP(D1572,'[1]Demanda Agregada Med. y MC'!$C$7:$O$3994,13,FALSE)</f>
        <v>36</v>
      </c>
      <c r="Y1572" s="24">
        <v>0</v>
      </c>
      <c r="Z1572" s="24">
        <v>0</v>
      </c>
      <c r="AA1572" s="24">
        <v>0</v>
      </c>
      <c r="AB1572" s="24">
        <v>0</v>
      </c>
      <c r="AC1572" s="24">
        <v>0</v>
      </c>
      <c r="AD1572" s="24">
        <v>0</v>
      </c>
      <c r="AE1572" s="26">
        <v>0</v>
      </c>
      <c r="AF1572" s="25">
        <v>0</v>
      </c>
      <c r="AG1572" s="22">
        <v>4600</v>
      </c>
      <c r="AH1572" s="20">
        <f t="shared" si="582"/>
        <v>153640</v>
      </c>
      <c r="AI1572" s="9">
        <f t="shared" si="583"/>
        <v>377200</v>
      </c>
      <c r="AJ1572" s="9">
        <f t="shared" si="584"/>
        <v>13800</v>
      </c>
      <c r="AK1572" s="9">
        <f t="shared" si="585"/>
        <v>27600</v>
      </c>
      <c r="AL1572" s="9">
        <f t="shared" si="586"/>
        <v>0</v>
      </c>
      <c r="AM1572" s="9">
        <f t="shared" si="587"/>
        <v>0</v>
      </c>
      <c r="AN1572" s="9">
        <f t="shared" si="588"/>
        <v>73600</v>
      </c>
      <c r="AO1572" s="9">
        <f t="shared" si="589"/>
        <v>184000</v>
      </c>
      <c r="AP1572" s="9">
        <f t="shared" si="590"/>
        <v>66240</v>
      </c>
      <c r="AQ1572" s="9">
        <f t="shared" si="591"/>
        <v>165600</v>
      </c>
      <c r="AR1572" s="9">
        <f t="shared" si="592"/>
        <v>0</v>
      </c>
      <c r="AS1572" s="9">
        <f t="shared" si="593"/>
        <v>0</v>
      </c>
      <c r="AT1572" s="9">
        <f t="shared" si="594"/>
        <v>0</v>
      </c>
      <c r="AU1572" s="9">
        <f t="shared" si="595"/>
        <v>0</v>
      </c>
      <c r="AV1572" s="9">
        <f t="shared" si="596"/>
        <v>0</v>
      </c>
      <c r="AW1572" s="9">
        <f t="shared" si="597"/>
        <v>0</v>
      </c>
      <c r="AX1572" s="9">
        <f t="shared" si="598"/>
        <v>0</v>
      </c>
      <c r="AY1572" s="10">
        <f t="shared" si="599"/>
        <v>0</v>
      </c>
    </row>
    <row r="1573" spans="1:51" ht="15" customHeight="1">
      <c r="A1573" s="87">
        <v>1567</v>
      </c>
      <c r="B1573" s="85" t="str">
        <f t="shared" si="576"/>
        <v>0604630707</v>
      </c>
      <c r="C1573" s="13" t="str">
        <f t="shared" si="577"/>
        <v>060463070711</v>
      </c>
      <c r="D1573" s="13" t="str">
        <f t="shared" si="578"/>
        <v>06046307071101</v>
      </c>
      <c r="E1573" s="14">
        <v>25400247</v>
      </c>
      <c r="F1573" s="14" t="s">
        <v>1472</v>
      </c>
      <c r="G1573" s="14" t="s">
        <v>3198</v>
      </c>
      <c r="H1573" s="14" t="s">
        <v>3203</v>
      </c>
      <c r="I1573" s="14" t="s">
        <v>1474</v>
      </c>
      <c r="J1573" s="14" t="s">
        <v>65</v>
      </c>
      <c r="K1573" s="15" t="s">
        <v>3204</v>
      </c>
      <c r="L1573" s="14" t="s">
        <v>27</v>
      </c>
      <c r="M1573" s="14">
        <v>1</v>
      </c>
      <c r="N1573" s="14" t="s">
        <v>27</v>
      </c>
      <c r="O1573" s="24">
        <f t="shared" si="579"/>
        <v>72</v>
      </c>
      <c r="P1573" s="24">
        <f t="shared" si="580"/>
        <v>178</v>
      </c>
      <c r="Q1573" s="24">
        <v>28</v>
      </c>
      <c r="R1573" s="16">
        <v>68</v>
      </c>
      <c r="S1573" s="69">
        <v>0</v>
      </c>
      <c r="T1573" s="70">
        <v>0</v>
      </c>
      <c r="U1573" s="24">
        <v>42.400000000000006</v>
      </c>
      <c r="V1573" s="24">
        <v>106</v>
      </c>
      <c r="W1573" s="69">
        <f t="shared" si="581"/>
        <v>1.5999999999999999</v>
      </c>
      <c r="X1573" s="69">
        <f>VLOOKUP(D1573,'[1]Demanda Agregada Med. y MC'!$C$7:$O$3994,13,FALSE)</f>
        <v>3.9999999999999996</v>
      </c>
      <c r="Y1573" s="24">
        <v>0</v>
      </c>
      <c r="Z1573" s="24">
        <v>0</v>
      </c>
      <c r="AA1573" s="24">
        <v>0</v>
      </c>
      <c r="AB1573" s="24">
        <v>0</v>
      </c>
      <c r="AC1573" s="24">
        <v>0</v>
      </c>
      <c r="AD1573" s="24">
        <v>0</v>
      </c>
      <c r="AE1573" s="26">
        <v>0</v>
      </c>
      <c r="AF1573" s="25">
        <v>0</v>
      </c>
      <c r="AG1573" s="22">
        <v>231.58240000000001</v>
      </c>
      <c r="AH1573" s="20">
        <f t="shared" si="582"/>
        <v>16673.932800000002</v>
      </c>
      <c r="AI1573" s="9">
        <f t="shared" si="583"/>
        <v>41221.667200000004</v>
      </c>
      <c r="AJ1573" s="9">
        <f t="shared" si="584"/>
        <v>6484.3072000000002</v>
      </c>
      <c r="AK1573" s="9">
        <f t="shared" si="585"/>
        <v>15747.603200000001</v>
      </c>
      <c r="AL1573" s="9">
        <f t="shared" si="586"/>
        <v>0</v>
      </c>
      <c r="AM1573" s="9">
        <f t="shared" si="587"/>
        <v>0</v>
      </c>
      <c r="AN1573" s="9">
        <f t="shared" si="588"/>
        <v>9819.0937600000016</v>
      </c>
      <c r="AO1573" s="9">
        <f t="shared" si="589"/>
        <v>24547.734400000001</v>
      </c>
      <c r="AP1573" s="9">
        <f t="shared" si="590"/>
        <v>370.53183999999999</v>
      </c>
      <c r="AQ1573" s="9">
        <f t="shared" si="591"/>
        <v>926.32959999999991</v>
      </c>
      <c r="AR1573" s="9">
        <f t="shared" si="592"/>
        <v>0</v>
      </c>
      <c r="AS1573" s="9">
        <f t="shared" si="593"/>
        <v>0</v>
      </c>
      <c r="AT1573" s="9">
        <f t="shared" si="594"/>
        <v>0</v>
      </c>
      <c r="AU1573" s="9">
        <f t="shared" si="595"/>
        <v>0</v>
      </c>
      <c r="AV1573" s="9">
        <f t="shared" si="596"/>
        <v>0</v>
      </c>
      <c r="AW1573" s="9">
        <f t="shared" si="597"/>
        <v>0</v>
      </c>
      <c r="AX1573" s="9">
        <f t="shared" si="598"/>
        <v>0</v>
      </c>
      <c r="AY1573" s="10">
        <f t="shared" si="599"/>
        <v>0</v>
      </c>
    </row>
    <row r="1574" spans="1:51" ht="15" customHeight="1">
      <c r="A1574" s="87">
        <v>1568</v>
      </c>
      <c r="B1574" s="85" t="str">
        <f t="shared" si="576"/>
        <v>0604630889</v>
      </c>
      <c r="C1574" s="13" t="str">
        <f t="shared" si="577"/>
        <v>060463088911</v>
      </c>
      <c r="D1574" s="13" t="str">
        <f t="shared" si="578"/>
        <v>06046308891101</v>
      </c>
      <c r="E1574" s="14">
        <v>25400246</v>
      </c>
      <c r="F1574" s="14" t="s">
        <v>1472</v>
      </c>
      <c r="G1574" s="14" t="s">
        <v>3198</v>
      </c>
      <c r="H1574" s="14" t="s">
        <v>1997</v>
      </c>
      <c r="I1574" s="14" t="s">
        <v>1474</v>
      </c>
      <c r="J1574" s="14" t="s">
        <v>65</v>
      </c>
      <c r="K1574" s="15" t="s">
        <v>3205</v>
      </c>
      <c r="L1574" s="14" t="s">
        <v>27</v>
      </c>
      <c r="M1574" s="14">
        <v>1</v>
      </c>
      <c r="N1574" s="14" t="s">
        <v>27</v>
      </c>
      <c r="O1574" s="24">
        <f t="shared" si="579"/>
        <v>278</v>
      </c>
      <c r="P1574" s="24">
        <f t="shared" si="580"/>
        <v>693</v>
      </c>
      <c r="Q1574" s="24">
        <v>274</v>
      </c>
      <c r="R1574" s="16">
        <v>683</v>
      </c>
      <c r="S1574" s="69">
        <v>0</v>
      </c>
      <c r="T1574" s="70">
        <v>0</v>
      </c>
      <c r="U1574" s="24">
        <v>4</v>
      </c>
      <c r="V1574" s="24">
        <v>10</v>
      </c>
      <c r="W1574" s="69">
        <f t="shared" si="581"/>
        <v>0</v>
      </c>
      <c r="X1574" s="69">
        <f>VLOOKUP(D1574,'[1]Demanda Agregada Med. y MC'!$C$7:$O$3994,13,FALSE)</f>
        <v>0</v>
      </c>
      <c r="Y1574" s="24">
        <v>0</v>
      </c>
      <c r="Z1574" s="24">
        <v>0</v>
      </c>
      <c r="AA1574" s="24">
        <v>0</v>
      </c>
      <c r="AB1574" s="24">
        <v>0</v>
      </c>
      <c r="AC1574" s="24">
        <v>0</v>
      </c>
      <c r="AD1574" s="24">
        <v>0</v>
      </c>
      <c r="AE1574" s="26">
        <v>0</v>
      </c>
      <c r="AF1574" s="25">
        <v>0</v>
      </c>
      <c r="AG1574" s="22">
        <v>231.58240000000001</v>
      </c>
      <c r="AH1574" s="20">
        <f t="shared" si="582"/>
        <v>64379.907200000001</v>
      </c>
      <c r="AI1574" s="9">
        <f t="shared" si="583"/>
        <v>160486.60320000001</v>
      </c>
      <c r="AJ1574" s="9">
        <f t="shared" si="584"/>
        <v>63453.577600000004</v>
      </c>
      <c r="AK1574" s="9">
        <f t="shared" si="585"/>
        <v>158170.77920000002</v>
      </c>
      <c r="AL1574" s="9">
        <f t="shared" si="586"/>
        <v>0</v>
      </c>
      <c r="AM1574" s="9">
        <f t="shared" si="587"/>
        <v>0</v>
      </c>
      <c r="AN1574" s="9">
        <f t="shared" si="588"/>
        <v>926.32960000000003</v>
      </c>
      <c r="AO1574" s="9">
        <f t="shared" si="589"/>
        <v>2315.8240000000001</v>
      </c>
      <c r="AP1574" s="9">
        <f t="shared" si="590"/>
        <v>0</v>
      </c>
      <c r="AQ1574" s="9">
        <f t="shared" si="591"/>
        <v>0</v>
      </c>
      <c r="AR1574" s="9">
        <f t="shared" si="592"/>
        <v>0</v>
      </c>
      <c r="AS1574" s="9">
        <f t="shared" si="593"/>
        <v>0</v>
      </c>
      <c r="AT1574" s="9">
        <f t="shared" si="594"/>
        <v>0</v>
      </c>
      <c r="AU1574" s="9">
        <f t="shared" si="595"/>
        <v>0</v>
      </c>
      <c r="AV1574" s="9">
        <f t="shared" si="596"/>
        <v>0</v>
      </c>
      <c r="AW1574" s="9">
        <f t="shared" si="597"/>
        <v>0</v>
      </c>
      <c r="AX1574" s="9">
        <f t="shared" si="598"/>
        <v>0</v>
      </c>
      <c r="AY1574" s="10">
        <f t="shared" si="599"/>
        <v>0</v>
      </c>
    </row>
    <row r="1575" spans="1:51" ht="15" customHeight="1">
      <c r="A1575" s="87">
        <v>1569</v>
      </c>
      <c r="B1575" s="85" t="str">
        <f t="shared" si="576"/>
        <v>0604631085</v>
      </c>
      <c r="C1575" s="13" t="str">
        <f t="shared" si="577"/>
        <v>060463108511</v>
      </c>
      <c r="D1575" s="13" t="str">
        <f t="shared" si="578"/>
        <v>06046310851101</v>
      </c>
      <c r="E1575" s="14">
        <v>25400249</v>
      </c>
      <c r="F1575" s="14" t="s">
        <v>1472</v>
      </c>
      <c r="G1575" s="14" t="s">
        <v>3198</v>
      </c>
      <c r="H1575" s="14" t="s">
        <v>3206</v>
      </c>
      <c r="I1575" s="14" t="s">
        <v>1474</v>
      </c>
      <c r="J1575" s="14" t="s">
        <v>65</v>
      </c>
      <c r="K1575" s="15" t="s">
        <v>3207</v>
      </c>
      <c r="L1575" s="14" t="s">
        <v>27</v>
      </c>
      <c r="M1575" s="14">
        <v>1</v>
      </c>
      <c r="N1575" s="14" t="s">
        <v>27</v>
      </c>
      <c r="O1575" s="24">
        <f t="shared" si="579"/>
        <v>2</v>
      </c>
      <c r="P1575" s="24">
        <f t="shared" si="580"/>
        <v>4</v>
      </c>
      <c r="Q1575" s="24">
        <v>2</v>
      </c>
      <c r="R1575" s="16">
        <v>4</v>
      </c>
      <c r="S1575" s="69">
        <v>0</v>
      </c>
      <c r="T1575" s="70">
        <v>0</v>
      </c>
      <c r="U1575" s="24">
        <v>0</v>
      </c>
      <c r="V1575" s="24">
        <v>0</v>
      </c>
      <c r="W1575" s="69">
        <f t="shared" si="581"/>
        <v>0</v>
      </c>
      <c r="X1575" s="69">
        <f>VLOOKUP(D1575,'[1]Demanda Agregada Med. y MC'!$C$7:$O$3994,13,FALSE)</f>
        <v>0</v>
      </c>
      <c r="Y1575" s="24">
        <v>0</v>
      </c>
      <c r="Z1575" s="24">
        <v>0</v>
      </c>
      <c r="AA1575" s="24">
        <v>0</v>
      </c>
      <c r="AB1575" s="24">
        <v>0</v>
      </c>
      <c r="AC1575" s="24">
        <v>0</v>
      </c>
      <c r="AD1575" s="24">
        <v>0</v>
      </c>
      <c r="AE1575" s="26">
        <v>0</v>
      </c>
      <c r="AF1575" s="25">
        <v>0</v>
      </c>
      <c r="AG1575" s="22">
        <v>261.28000000000003</v>
      </c>
      <c r="AH1575" s="20">
        <f t="shared" si="582"/>
        <v>522.56000000000006</v>
      </c>
      <c r="AI1575" s="9">
        <f t="shared" si="583"/>
        <v>1045.1200000000001</v>
      </c>
      <c r="AJ1575" s="9">
        <f t="shared" si="584"/>
        <v>522.56000000000006</v>
      </c>
      <c r="AK1575" s="9">
        <f t="shared" si="585"/>
        <v>1045.1200000000001</v>
      </c>
      <c r="AL1575" s="9">
        <f t="shared" si="586"/>
        <v>0</v>
      </c>
      <c r="AM1575" s="9">
        <f t="shared" si="587"/>
        <v>0</v>
      </c>
      <c r="AN1575" s="9">
        <f t="shared" si="588"/>
        <v>0</v>
      </c>
      <c r="AO1575" s="9">
        <f t="shared" si="589"/>
        <v>0</v>
      </c>
      <c r="AP1575" s="9">
        <f t="shared" si="590"/>
        <v>0</v>
      </c>
      <c r="AQ1575" s="9">
        <f t="shared" si="591"/>
        <v>0</v>
      </c>
      <c r="AR1575" s="9">
        <f t="shared" si="592"/>
        <v>0</v>
      </c>
      <c r="AS1575" s="9">
        <f t="shared" si="593"/>
        <v>0</v>
      </c>
      <c r="AT1575" s="9">
        <f t="shared" si="594"/>
        <v>0</v>
      </c>
      <c r="AU1575" s="9">
        <f t="shared" si="595"/>
        <v>0</v>
      </c>
      <c r="AV1575" s="9">
        <f t="shared" si="596"/>
        <v>0</v>
      </c>
      <c r="AW1575" s="9">
        <f t="shared" si="597"/>
        <v>0</v>
      </c>
      <c r="AX1575" s="9">
        <f t="shared" si="598"/>
        <v>0</v>
      </c>
      <c r="AY1575" s="10">
        <f t="shared" si="599"/>
        <v>0</v>
      </c>
    </row>
    <row r="1576" spans="1:51" ht="15" customHeight="1">
      <c r="A1576" s="87">
        <v>1570</v>
      </c>
      <c r="B1576" s="85" t="str">
        <f t="shared" si="576"/>
        <v>0604631291</v>
      </c>
      <c r="C1576" s="13" t="str">
        <f t="shared" si="577"/>
        <v>060463129111</v>
      </c>
      <c r="D1576" s="13" t="str">
        <f t="shared" si="578"/>
        <v>06046312911101</v>
      </c>
      <c r="E1576" s="14">
        <v>25400246</v>
      </c>
      <c r="F1576" s="14" t="s">
        <v>1472</v>
      </c>
      <c r="G1576" s="14" t="s">
        <v>3198</v>
      </c>
      <c r="H1576" s="14" t="s">
        <v>3208</v>
      </c>
      <c r="I1576" s="14" t="s">
        <v>1474</v>
      </c>
      <c r="J1576" s="14" t="s">
        <v>65</v>
      </c>
      <c r="K1576" s="15" t="s">
        <v>3209</v>
      </c>
      <c r="L1576" s="14" t="s">
        <v>27</v>
      </c>
      <c r="M1576" s="14">
        <v>1</v>
      </c>
      <c r="N1576" s="14" t="s">
        <v>27</v>
      </c>
      <c r="O1576" s="24">
        <f t="shared" si="579"/>
        <v>2</v>
      </c>
      <c r="P1576" s="24">
        <f t="shared" si="580"/>
        <v>3</v>
      </c>
      <c r="Q1576" s="24">
        <v>2</v>
      </c>
      <c r="R1576" s="16">
        <v>3</v>
      </c>
      <c r="S1576" s="69">
        <v>0</v>
      </c>
      <c r="T1576" s="70">
        <v>0</v>
      </c>
      <c r="U1576" s="24">
        <v>0</v>
      </c>
      <c r="V1576" s="24">
        <v>0</v>
      </c>
      <c r="W1576" s="69">
        <f t="shared" si="581"/>
        <v>0</v>
      </c>
      <c r="X1576" s="69">
        <f>VLOOKUP(D1576,'[1]Demanda Agregada Med. y MC'!$C$7:$O$3994,13,FALSE)</f>
        <v>0</v>
      </c>
      <c r="Y1576" s="24">
        <v>0</v>
      </c>
      <c r="Z1576" s="24">
        <v>0</v>
      </c>
      <c r="AA1576" s="24">
        <v>0</v>
      </c>
      <c r="AB1576" s="24">
        <v>0</v>
      </c>
      <c r="AC1576" s="24">
        <v>0</v>
      </c>
      <c r="AD1576" s="24">
        <v>0</v>
      </c>
      <c r="AE1576" s="26">
        <v>0</v>
      </c>
      <c r="AF1576" s="25">
        <v>0</v>
      </c>
      <c r="AG1576" s="22">
        <v>1250.4272000000001</v>
      </c>
      <c r="AH1576" s="20">
        <f t="shared" si="582"/>
        <v>2500.8544000000002</v>
      </c>
      <c r="AI1576" s="9">
        <f t="shared" si="583"/>
        <v>3751.2816000000003</v>
      </c>
      <c r="AJ1576" s="9">
        <f t="shared" si="584"/>
        <v>2500.8544000000002</v>
      </c>
      <c r="AK1576" s="9">
        <f t="shared" si="585"/>
        <v>3751.2816000000003</v>
      </c>
      <c r="AL1576" s="9">
        <f t="shared" si="586"/>
        <v>0</v>
      </c>
      <c r="AM1576" s="9">
        <f t="shared" si="587"/>
        <v>0</v>
      </c>
      <c r="AN1576" s="9">
        <f t="shared" si="588"/>
        <v>0</v>
      </c>
      <c r="AO1576" s="9">
        <f t="shared" si="589"/>
        <v>0</v>
      </c>
      <c r="AP1576" s="9">
        <f t="shared" si="590"/>
        <v>0</v>
      </c>
      <c r="AQ1576" s="9">
        <f t="shared" si="591"/>
        <v>0</v>
      </c>
      <c r="AR1576" s="9">
        <f t="shared" si="592"/>
        <v>0</v>
      </c>
      <c r="AS1576" s="9">
        <f t="shared" si="593"/>
        <v>0</v>
      </c>
      <c r="AT1576" s="9">
        <f t="shared" si="594"/>
        <v>0</v>
      </c>
      <c r="AU1576" s="9">
        <f t="shared" si="595"/>
        <v>0</v>
      </c>
      <c r="AV1576" s="9">
        <f t="shared" si="596"/>
        <v>0</v>
      </c>
      <c r="AW1576" s="9">
        <f t="shared" si="597"/>
        <v>0</v>
      </c>
      <c r="AX1576" s="9">
        <f t="shared" si="598"/>
        <v>0</v>
      </c>
      <c r="AY1576" s="10">
        <f t="shared" si="599"/>
        <v>0</v>
      </c>
    </row>
    <row r="1577" spans="1:51" ht="15" customHeight="1">
      <c r="A1577" s="87">
        <v>1571</v>
      </c>
      <c r="B1577" s="85" t="str">
        <f t="shared" ref="B1577:B1640" si="600">F1577&amp;G1577&amp;H1577</f>
        <v>0604631432</v>
      </c>
      <c r="C1577" s="13" t="str">
        <f t="shared" ref="C1577:C1640" si="601">F1577&amp;G1577&amp;H1577&amp;I1577</f>
        <v>060463143211</v>
      </c>
      <c r="D1577" s="13" t="str">
        <f t="shared" ref="D1577:D1640" si="602">F1577&amp;G1577&amp;H1577&amp;I1577&amp;J1577</f>
        <v>06046314321101</v>
      </c>
      <c r="E1577" s="14">
        <v>25400246</v>
      </c>
      <c r="F1577" s="14" t="s">
        <v>1472</v>
      </c>
      <c r="G1577" s="14" t="s">
        <v>3198</v>
      </c>
      <c r="H1577" s="14" t="s">
        <v>2022</v>
      </c>
      <c r="I1577" s="14" t="s">
        <v>1474</v>
      </c>
      <c r="J1577" s="14" t="s">
        <v>65</v>
      </c>
      <c r="K1577" s="15" t="s">
        <v>3210</v>
      </c>
      <c r="L1577" s="14" t="s">
        <v>27</v>
      </c>
      <c r="M1577" s="14">
        <v>1</v>
      </c>
      <c r="N1577" s="14" t="s">
        <v>27</v>
      </c>
      <c r="O1577" s="24">
        <f t="shared" ref="O1577:O1640" si="603">Q1577+S1577+U1577+W1577+Y1577+AA1577+AC1577+AE1577</f>
        <v>7</v>
      </c>
      <c r="P1577" s="24">
        <f t="shared" ref="P1577:P1640" si="604">R1577+T1577+V1577+X1577+Z1577+AB1577+AD1577+AF1577</f>
        <v>17</v>
      </c>
      <c r="Q1577" s="24">
        <v>5</v>
      </c>
      <c r="R1577" s="16">
        <v>12</v>
      </c>
      <c r="S1577" s="69">
        <v>0</v>
      </c>
      <c r="T1577" s="70">
        <v>0</v>
      </c>
      <c r="U1577" s="24">
        <v>0</v>
      </c>
      <c r="V1577" s="24">
        <v>0</v>
      </c>
      <c r="W1577" s="69">
        <f t="shared" ref="W1577:W1640" si="605">X1577*0.4</f>
        <v>2</v>
      </c>
      <c r="X1577" s="69">
        <f>VLOOKUP(D1577,'[1]Demanda Agregada Med. y MC'!$C$7:$O$3994,13,FALSE)</f>
        <v>5</v>
      </c>
      <c r="Y1577" s="24">
        <v>0</v>
      </c>
      <c r="Z1577" s="24">
        <v>0</v>
      </c>
      <c r="AA1577" s="24">
        <v>0</v>
      </c>
      <c r="AB1577" s="24">
        <v>0</v>
      </c>
      <c r="AC1577" s="24">
        <v>0</v>
      </c>
      <c r="AD1577" s="24">
        <v>0</v>
      </c>
      <c r="AE1577" s="26">
        <v>0</v>
      </c>
      <c r="AF1577" s="25">
        <v>0</v>
      </c>
      <c r="AG1577" s="22">
        <v>261.28000000000003</v>
      </c>
      <c r="AH1577" s="20">
        <f t="shared" ref="AH1577:AH1640" si="606">IFERROR(O1577*$AG1577,"-")</f>
        <v>1828.9600000000003</v>
      </c>
      <c r="AI1577" s="9">
        <f t="shared" ref="AI1577:AI1640" si="607">IFERROR(P1577*$AG1577,"-")</f>
        <v>4441.76</v>
      </c>
      <c r="AJ1577" s="9">
        <f t="shared" ref="AJ1577:AJ1640" si="608">IFERROR(Q1577*$AG1577,"-")</f>
        <v>1306.4000000000001</v>
      </c>
      <c r="AK1577" s="9">
        <f t="shared" ref="AK1577:AK1640" si="609">IFERROR(R1577*$AG1577,"-")</f>
        <v>3135.3600000000006</v>
      </c>
      <c r="AL1577" s="9">
        <f t="shared" ref="AL1577:AL1640" si="610">IFERROR(S1577*$AG1577,"-")</f>
        <v>0</v>
      </c>
      <c r="AM1577" s="9">
        <f t="shared" ref="AM1577:AM1640" si="611">IFERROR(T1577*$AG1577,"-")</f>
        <v>0</v>
      </c>
      <c r="AN1577" s="9">
        <f t="shared" ref="AN1577:AN1640" si="612">IFERROR(U1577*$AG1577,"-")</f>
        <v>0</v>
      </c>
      <c r="AO1577" s="9">
        <f t="shared" ref="AO1577:AO1640" si="613">IFERROR(V1577*$AG1577,"-")</f>
        <v>0</v>
      </c>
      <c r="AP1577" s="9">
        <f t="shared" ref="AP1577:AP1640" si="614">IFERROR(W1577*$AG1577,"-")</f>
        <v>522.56000000000006</v>
      </c>
      <c r="AQ1577" s="9">
        <f t="shared" ref="AQ1577:AQ1640" si="615">IFERROR(X1577*$AG1577,"-")</f>
        <v>1306.4000000000001</v>
      </c>
      <c r="AR1577" s="9">
        <f t="shared" ref="AR1577:AR1640" si="616">IFERROR(Y1577*$AG1577,"-")</f>
        <v>0</v>
      </c>
      <c r="AS1577" s="9">
        <f t="shared" ref="AS1577:AS1640" si="617">IFERROR(Z1577*$AG1577,"-")</f>
        <v>0</v>
      </c>
      <c r="AT1577" s="9">
        <f t="shared" ref="AT1577:AT1640" si="618">IFERROR(AA1577*$AG1577,"-")</f>
        <v>0</v>
      </c>
      <c r="AU1577" s="9">
        <f t="shared" ref="AU1577:AU1640" si="619">IFERROR(AB1577*$AG1577,"-")</f>
        <v>0</v>
      </c>
      <c r="AV1577" s="9">
        <f t="shared" ref="AV1577:AV1640" si="620">IFERROR(AC1577*$AG1577,"-")</f>
        <v>0</v>
      </c>
      <c r="AW1577" s="9">
        <f t="shared" ref="AW1577:AW1640" si="621">IFERROR(AD1577*$AG1577,"-")</f>
        <v>0</v>
      </c>
      <c r="AX1577" s="9">
        <f t="shared" ref="AX1577:AX1640" si="622">IFERROR(AE1577*$AG1577,"-")</f>
        <v>0</v>
      </c>
      <c r="AY1577" s="10">
        <f t="shared" ref="AY1577:AY1640" si="623">IFERROR(AF1577*$AG1577,"-")</f>
        <v>0</v>
      </c>
    </row>
    <row r="1578" spans="1:51" ht="15" customHeight="1">
      <c r="A1578" s="87">
        <v>1572</v>
      </c>
      <c r="B1578" s="85" t="str">
        <f t="shared" si="600"/>
        <v>0604631481</v>
      </c>
      <c r="C1578" s="13" t="str">
        <f t="shared" si="601"/>
        <v>060463148112</v>
      </c>
      <c r="D1578" s="13" t="str">
        <f t="shared" si="602"/>
        <v>06046314811201</v>
      </c>
      <c r="E1578" s="14">
        <v>25400249</v>
      </c>
      <c r="F1578" s="14" t="s">
        <v>1472</v>
      </c>
      <c r="G1578" s="14" t="s">
        <v>3198</v>
      </c>
      <c r="H1578" s="14" t="s">
        <v>3211</v>
      </c>
      <c r="I1578" s="14" t="s">
        <v>1483</v>
      </c>
      <c r="J1578" s="14" t="s">
        <v>65</v>
      </c>
      <c r="K1578" s="15" t="s">
        <v>3212</v>
      </c>
      <c r="L1578" s="14" t="s">
        <v>27</v>
      </c>
      <c r="M1578" s="14">
        <v>1</v>
      </c>
      <c r="N1578" s="14" t="s">
        <v>27</v>
      </c>
      <c r="O1578" s="24">
        <f t="shared" si="603"/>
        <v>12</v>
      </c>
      <c r="P1578" s="24">
        <f t="shared" si="604"/>
        <v>30</v>
      </c>
      <c r="Q1578" s="24">
        <v>12</v>
      </c>
      <c r="R1578" s="16">
        <v>30</v>
      </c>
      <c r="S1578" s="69">
        <v>0</v>
      </c>
      <c r="T1578" s="70">
        <v>0</v>
      </c>
      <c r="U1578" s="24">
        <v>0</v>
      </c>
      <c r="V1578" s="24">
        <v>0</v>
      </c>
      <c r="W1578" s="69">
        <f t="shared" si="605"/>
        <v>0</v>
      </c>
      <c r="X1578" s="69">
        <f>VLOOKUP(D1578,'[1]Demanda Agregada Med. y MC'!$C$7:$O$3994,13,FALSE)</f>
        <v>0</v>
      </c>
      <c r="Y1578" s="24">
        <v>0</v>
      </c>
      <c r="Z1578" s="24">
        <v>0</v>
      </c>
      <c r="AA1578" s="24">
        <v>0</v>
      </c>
      <c r="AB1578" s="24">
        <v>0</v>
      </c>
      <c r="AC1578" s="24">
        <v>0</v>
      </c>
      <c r="AD1578" s="24">
        <v>0</v>
      </c>
      <c r="AE1578" s="26">
        <v>0</v>
      </c>
      <c r="AF1578" s="25">
        <v>0</v>
      </c>
      <c r="AG1578" s="22">
        <v>231.58240000000001</v>
      </c>
      <c r="AH1578" s="20">
        <f t="shared" si="606"/>
        <v>2778.9888000000001</v>
      </c>
      <c r="AI1578" s="9">
        <f t="shared" si="607"/>
        <v>6947.4719999999998</v>
      </c>
      <c r="AJ1578" s="9">
        <f t="shared" si="608"/>
        <v>2778.9888000000001</v>
      </c>
      <c r="AK1578" s="9">
        <f t="shared" si="609"/>
        <v>6947.4719999999998</v>
      </c>
      <c r="AL1578" s="9">
        <f t="shared" si="610"/>
        <v>0</v>
      </c>
      <c r="AM1578" s="9">
        <f t="shared" si="611"/>
        <v>0</v>
      </c>
      <c r="AN1578" s="9">
        <f t="shared" si="612"/>
        <v>0</v>
      </c>
      <c r="AO1578" s="9">
        <f t="shared" si="613"/>
        <v>0</v>
      </c>
      <c r="AP1578" s="9">
        <f t="shared" si="614"/>
        <v>0</v>
      </c>
      <c r="AQ1578" s="9">
        <f t="shared" si="615"/>
        <v>0</v>
      </c>
      <c r="AR1578" s="9">
        <f t="shared" si="616"/>
        <v>0</v>
      </c>
      <c r="AS1578" s="9">
        <f t="shared" si="617"/>
        <v>0</v>
      </c>
      <c r="AT1578" s="9">
        <f t="shared" si="618"/>
        <v>0</v>
      </c>
      <c r="AU1578" s="9">
        <f t="shared" si="619"/>
        <v>0</v>
      </c>
      <c r="AV1578" s="9">
        <f t="shared" si="620"/>
        <v>0</v>
      </c>
      <c r="AW1578" s="9">
        <f t="shared" si="621"/>
        <v>0</v>
      </c>
      <c r="AX1578" s="9">
        <f t="shared" si="622"/>
        <v>0</v>
      </c>
      <c r="AY1578" s="10">
        <f t="shared" si="623"/>
        <v>0</v>
      </c>
    </row>
    <row r="1579" spans="1:51" ht="15" customHeight="1">
      <c r="A1579" s="87">
        <v>1573</v>
      </c>
      <c r="B1579" s="85" t="str">
        <f t="shared" si="600"/>
        <v>0604631788</v>
      </c>
      <c r="C1579" s="13" t="str">
        <f t="shared" si="601"/>
        <v>060463178802</v>
      </c>
      <c r="D1579" s="13" t="str">
        <f t="shared" si="602"/>
        <v>06046317880201</v>
      </c>
      <c r="E1579" s="14">
        <v>25400246</v>
      </c>
      <c r="F1579" s="14" t="s">
        <v>1472</v>
      </c>
      <c r="G1579" s="14" t="s">
        <v>3198</v>
      </c>
      <c r="H1579" s="14" t="s">
        <v>3213</v>
      </c>
      <c r="I1579" s="14" t="s">
        <v>56</v>
      </c>
      <c r="J1579" s="14" t="s">
        <v>65</v>
      </c>
      <c r="K1579" s="15" t="s">
        <v>3214</v>
      </c>
      <c r="L1579" s="14" t="s">
        <v>27</v>
      </c>
      <c r="M1579" s="14">
        <v>1</v>
      </c>
      <c r="N1579" s="14" t="s">
        <v>27</v>
      </c>
      <c r="O1579" s="24">
        <f t="shared" si="603"/>
        <v>2</v>
      </c>
      <c r="P1579" s="24">
        <f t="shared" si="604"/>
        <v>3</v>
      </c>
      <c r="Q1579" s="24">
        <v>2</v>
      </c>
      <c r="R1579" s="16">
        <v>3</v>
      </c>
      <c r="S1579" s="69">
        <v>0</v>
      </c>
      <c r="T1579" s="70">
        <v>0</v>
      </c>
      <c r="U1579" s="24">
        <v>0</v>
      </c>
      <c r="V1579" s="24">
        <v>0</v>
      </c>
      <c r="W1579" s="69">
        <f t="shared" si="605"/>
        <v>0</v>
      </c>
      <c r="X1579" s="69">
        <f>VLOOKUP(D1579,'[1]Demanda Agregada Med. y MC'!$C$7:$O$3994,13,FALSE)</f>
        <v>0</v>
      </c>
      <c r="Y1579" s="24">
        <v>0</v>
      </c>
      <c r="Z1579" s="24">
        <v>0</v>
      </c>
      <c r="AA1579" s="24">
        <v>0</v>
      </c>
      <c r="AB1579" s="24">
        <v>0</v>
      </c>
      <c r="AC1579" s="24">
        <v>0</v>
      </c>
      <c r="AD1579" s="24">
        <v>0</v>
      </c>
      <c r="AE1579" s="26">
        <v>0</v>
      </c>
      <c r="AF1579" s="25">
        <v>0</v>
      </c>
      <c r="AG1579" s="22">
        <v>261.28000000000003</v>
      </c>
      <c r="AH1579" s="20">
        <f t="shared" si="606"/>
        <v>522.56000000000006</v>
      </c>
      <c r="AI1579" s="9">
        <f t="shared" si="607"/>
        <v>783.84000000000015</v>
      </c>
      <c r="AJ1579" s="9">
        <f t="shared" si="608"/>
        <v>522.56000000000006</v>
      </c>
      <c r="AK1579" s="9">
        <f t="shared" si="609"/>
        <v>783.84000000000015</v>
      </c>
      <c r="AL1579" s="9">
        <f t="shared" si="610"/>
        <v>0</v>
      </c>
      <c r="AM1579" s="9">
        <f t="shared" si="611"/>
        <v>0</v>
      </c>
      <c r="AN1579" s="9">
        <f t="shared" si="612"/>
        <v>0</v>
      </c>
      <c r="AO1579" s="9">
        <f t="shared" si="613"/>
        <v>0</v>
      </c>
      <c r="AP1579" s="9">
        <f t="shared" si="614"/>
        <v>0</v>
      </c>
      <c r="AQ1579" s="9">
        <f t="shared" si="615"/>
        <v>0</v>
      </c>
      <c r="AR1579" s="9">
        <f t="shared" si="616"/>
        <v>0</v>
      </c>
      <c r="AS1579" s="9">
        <f t="shared" si="617"/>
        <v>0</v>
      </c>
      <c r="AT1579" s="9">
        <f t="shared" si="618"/>
        <v>0</v>
      </c>
      <c r="AU1579" s="9">
        <f t="shared" si="619"/>
        <v>0</v>
      </c>
      <c r="AV1579" s="9">
        <f t="shared" si="620"/>
        <v>0</v>
      </c>
      <c r="AW1579" s="9">
        <f t="shared" si="621"/>
        <v>0</v>
      </c>
      <c r="AX1579" s="9">
        <f t="shared" si="622"/>
        <v>0</v>
      </c>
      <c r="AY1579" s="10">
        <f t="shared" si="623"/>
        <v>0</v>
      </c>
    </row>
    <row r="1580" spans="1:51" ht="15" customHeight="1">
      <c r="A1580" s="87">
        <v>1574</v>
      </c>
      <c r="B1580" s="85" t="str">
        <f t="shared" si="600"/>
        <v>0604631804</v>
      </c>
      <c r="C1580" s="13" t="str">
        <f t="shared" si="601"/>
        <v>060463180402</v>
      </c>
      <c r="D1580" s="13" t="str">
        <f t="shared" si="602"/>
        <v>06046318040201</v>
      </c>
      <c r="E1580" s="14">
        <v>25400246</v>
      </c>
      <c r="F1580" s="14" t="s">
        <v>1472</v>
      </c>
      <c r="G1580" s="14" t="s">
        <v>3198</v>
      </c>
      <c r="H1580" s="14" t="s">
        <v>3215</v>
      </c>
      <c r="I1580" s="14" t="s">
        <v>56</v>
      </c>
      <c r="J1580" s="14" t="s">
        <v>65</v>
      </c>
      <c r="K1580" s="15" t="s">
        <v>3216</v>
      </c>
      <c r="L1580" s="14" t="s">
        <v>27</v>
      </c>
      <c r="M1580" s="14">
        <v>1</v>
      </c>
      <c r="N1580" s="14" t="s">
        <v>27</v>
      </c>
      <c r="O1580" s="24">
        <f t="shared" si="603"/>
        <v>152</v>
      </c>
      <c r="P1580" s="24">
        <f t="shared" si="604"/>
        <v>378</v>
      </c>
      <c r="Q1580" s="24">
        <v>152</v>
      </c>
      <c r="R1580" s="16">
        <v>378</v>
      </c>
      <c r="S1580" s="69">
        <v>0</v>
      </c>
      <c r="T1580" s="70">
        <v>0</v>
      </c>
      <c r="U1580" s="24">
        <v>0</v>
      </c>
      <c r="V1580" s="24">
        <v>0</v>
      </c>
      <c r="W1580" s="69">
        <f t="shared" si="605"/>
        <v>0</v>
      </c>
      <c r="X1580" s="69">
        <f>VLOOKUP(D1580,'[1]Demanda Agregada Med. y MC'!$C$7:$O$3994,13,FALSE)</f>
        <v>0</v>
      </c>
      <c r="Y1580" s="24">
        <v>0</v>
      </c>
      <c r="Z1580" s="24">
        <v>0</v>
      </c>
      <c r="AA1580" s="24">
        <v>0</v>
      </c>
      <c r="AB1580" s="24">
        <v>0</v>
      </c>
      <c r="AC1580" s="24">
        <v>0</v>
      </c>
      <c r="AD1580" s="24">
        <v>0</v>
      </c>
      <c r="AE1580" s="26">
        <v>0</v>
      </c>
      <c r="AF1580" s="25">
        <v>0</v>
      </c>
      <c r="AG1580" s="22">
        <v>231.58240000000001</v>
      </c>
      <c r="AH1580" s="20">
        <f t="shared" si="606"/>
        <v>35200.524799999999</v>
      </c>
      <c r="AI1580" s="9">
        <f t="shared" si="607"/>
        <v>87538.147200000007</v>
      </c>
      <c r="AJ1580" s="9">
        <f t="shared" si="608"/>
        <v>35200.524799999999</v>
      </c>
      <c r="AK1580" s="9">
        <f t="shared" si="609"/>
        <v>87538.147200000007</v>
      </c>
      <c r="AL1580" s="9">
        <f t="shared" si="610"/>
        <v>0</v>
      </c>
      <c r="AM1580" s="9">
        <f t="shared" si="611"/>
        <v>0</v>
      </c>
      <c r="AN1580" s="9">
        <f t="shared" si="612"/>
        <v>0</v>
      </c>
      <c r="AO1580" s="9">
        <f t="shared" si="613"/>
        <v>0</v>
      </c>
      <c r="AP1580" s="9">
        <f t="shared" si="614"/>
        <v>0</v>
      </c>
      <c r="AQ1580" s="9">
        <f t="shared" si="615"/>
        <v>0</v>
      </c>
      <c r="AR1580" s="9">
        <f t="shared" si="616"/>
        <v>0</v>
      </c>
      <c r="AS1580" s="9">
        <f t="shared" si="617"/>
        <v>0</v>
      </c>
      <c r="AT1580" s="9">
        <f t="shared" si="618"/>
        <v>0</v>
      </c>
      <c r="AU1580" s="9">
        <f t="shared" si="619"/>
        <v>0</v>
      </c>
      <c r="AV1580" s="9">
        <f t="shared" si="620"/>
        <v>0</v>
      </c>
      <c r="AW1580" s="9">
        <f t="shared" si="621"/>
        <v>0</v>
      </c>
      <c r="AX1580" s="9">
        <f t="shared" si="622"/>
        <v>0</v>
      </c>
      <c r="AY1580" s="10">
        <f t="shared" si="623"/>
        <v>0</v>
      </c>
    </row>
    <row r="1581" spans="1:51" ht="15" customHeight="1">
      <c r="A1581" s="87">
        <v>1575</v>
      </c>
      <c r="B1581" s="85" t="str">
        <f t="shared" si="600"/>
        <v>0604631820</v>
      </c>
      <c r="C1581" s="13" t="str">
        <f t="shared" si="601"/>
        <v>060463182003</v>
      </c>
      <c r="D1581" s="13" t="str">
        <f t="shared" si="602"/>
        <v>06046318200301</v>
      </c>
      <c r="E1581" s="14">
        <v>25400249</v>
      </c>
      <c r="F1581" s="14" t="s">
        <v>1472</v>
      </c>
      <c r="G1581" s="14" t="s">
        <v>3198</v>
      </c>
      <c r="H1581" s="14" t="s">
        <v>2059</v>
      </c>
      <c r="I1581" s="14" t="s">
        <v>142</v>
      </c>
      <c r="J1581" s="14" t="s">
        <v>65</v>
      </c>
      <c r="K1581" s="15" t="s">
        <v>3217</v>
      </c>
      <c r="L1581" s="14" t="s">
        <v>27</v>
      </c>
      <c r="M1581" s="14">
        <v>1</v>
      </c>
      <c r="N1581" s="14" t="s">
        <v>27</v>
      </c>
      <c r="O1581" s="24">
        <f t="shared" si="603"/>
        <v>92.000000000000014</v>
      </c>
      <c r="P1581" s="24">
        <f t="shared" si="604"/>
        <v>228</v>
      </c>
      <c r="Q1581" s="24">
        <v>8</v>
      </c>
      <c r="R1581" s="16">
        <v>18</v>
      </c>
      <c r="S1581" s="69">
        <v>0</v>
      </c>
      <c r="T1581" s="70">
        <v>0</v>
      </c>
      <c r="U1581" s="24">
        <v>1.2000000000000002</v>
      </c>
      <c r="V1581" s="24">
        <v>3</v>
      </c>
      <c r="W1581" s="69">
        <f t="shared" si="605"/>
        <v>82.800000000000011</v>
      </c>
      <c r="X1581" s="69">
        <f>VLOOKUP(D1581,'[1]Demanda Agregada Med. y MC'!$C$7:$O$3994,13,FALSE)</f>
        <v>207</v>
      </c>
      <c r="Y1581" s="24">
        <v>0</v>
      </c>
      <c r="Z1581" s="24">
        <v>0</v>
      </c>
      <c r="AA1581" s="24">
        <v>0</v>
      </c>
      <c r="AB1581" s="24">
        <v>0</v>
      </c>
      <c r="AC1581" s="24">
        <v>0</v>
      </c>
      <c r="AD1581" s="24">
        <v>0</v>
      </c>
      <c r="AE1581" s="26">
        <v>0</v>
      </c>
      <c r="AF1581" s="25">
        <v>0</v>
      </c>
      <c r="AG1581" s="22">
        <v>2589.8000000000002</v>
      </c>
      <c r="AH1581" s="20">
        <f t="shared" si="606"/>
        <v>238261.60000000006</v>
      </c>
      <c r="AI1581" s="9">
        <f t="shared" si="607"/>
        <v>590474.4</v>
      </c>
      <c r="AJ1581" s="9">
        <f t="shared" si="608"/>
        <v>20718.400000000001</v>
      </c>
      <c r="AK1581" s="9">
        <f t="shared" si="609"/>
        <v>46616.4</v>
      </c>
      <c r="AL1581" s="9">
        <f t="shared" si="610"/>
        <v>0</v>
      </c>
      <c r="AM1581" s="9">
        <f t="shared" si="611"/>
        <v>0</v>
      </c>
      <c r="AN1581" s="9">
        <f t="shared" si="612"/>
        <v>3107.7600000000007</v>
      </c>
      <c r="AO1581" s="9">
        <f t="shared" si="613"/>
        <v>7769.4000000000005</v>
      </c>
      <c r="AP1581" s="9">
        <f t="shared" si="614"/>
        <v>214435.44000000003</v>
      </c>
      <c r="AQ1581" s="9">
        <f t="shared" si="615"/>
        <v>536088.60000000009</v>
      </c>
      <c r="AR1581" s="9">
        <f t="shared" si="616"/>
        <v>0</v>
      </c>
      <c r="AS1581" s="9">
        <f t="shared" si="617"/>
        <v>0</v>
      </c>
      <c r="AT1581" s="9">
        <f t="shared" si="618"/>
        <v>0</v>
      </c>
      <c r="AU1581" s="9">
        <f t="shared" si="619"/>
        <v>0</v>
      </c>
      <c r="AV1581" s="9">
        <f t="shared" si="620"/>
        <v>0</v>
      </c>
      <c r="AW1581" s="9">
        <f t="shared" si="621"/>
        <v>0</v>
      </c>
      <c r="AX1581" s="9">
        <f t="shared" si="622"/>
        <v>0</v>
      </c>
      <c r="AY1581" s="10">
        <f t="shared" si="623"/>
        <v>0</v>
      </c>
    </row>
    <row r="1582" spans="1:51" ht="15" customHeight="1">
      <c r="A1582" s="87">
        <v>1576</v>
      </c>
      <c r="B1582" s="85" t="str">
        <f t="shared" si="600"/>
        <v>0604631838</v>
      </c>
      <c r="C1582" s="13" t="str">
        <f t="shared" si="601"/>
        <v>060463183804</v>
      </c>
      <c r="D1582" s="13" t="str">
        <f t="shared" si="602"/>
        <v>06046318380401</v>
      </c>
      <c r="E1582" s="14">
        <v>25400249</v>
      </c>
      <c r="F1582" s="14" t="s">
        <v>1472</v>
      </c>
      <c r="G1582" s="14" t="s">
        <v>3198</v>
      </c>
      <c r="H1582" s="14" t="s">
        <v>3218</v>
      </c>
      <c r="I1582" s="14" t="s">
        <v>632</v>
      </c>
      <c r="J1582" s="14" t="s">
        <v>65</v>
      </c>
      <c r="K1582" s="15" t="s">
        <v>3219</v>
      </c>
      <c r="L1582" s="14" t="s">
        <v>27</v>
      </c>
      <c r="M1582" s="14">
        <v>1</v>
      </c>
      <c r="N1582" s="14" t="s">
        <v>27</v>
      </c>
      <c r="O1582" s="24">
        <f t="shared" si="603"/>
        <v>30</v>
      </c>
      <c r="P1582" s="24">
        <f t="shared" si="604"/>
        <v>75</v>
      </c>
      <c r="Q1582" s="24">
        <v>10</v>
      </c>
      <c r="R1582" s="16">
        <v>25</v>
      </c>
      <c r="S1582" s="69">
        <v>0</v>
      </c>
      <c r="T1582" s="70">
        <v>0</v>
      </c>
      <c r="U1582" s="24">
        <v>0</v>
      </c>
      <c r="V1582" s="24">
        <v>0</v>
      </c>
      <c r="W1582" s="69">
        <f t="shared" si="605"/>
        <v>20</v>
      </c>
      <c r="X1582" s="69">
        <f>VLOOKUP(D1582,'[1]Demanda Agregada Med. y MC'!$C$7:$O$3994,13,FALSE)</f>
        <v>50</v>
      </c>
      <c r="Y1582" s="24">
        <v>0</v>
      </c>
      <c r="Z1582" s="24">
        <v>0</v>
      </c>
      <c r="AA1582" s="24">
        <v>0</v>
      </c>
      <c r="AB1582" s="24">
        <v>0</v>
      </c>
      <c r="AC1582" s="24">
        <v>0</v>
      </c>
      <c r="AD1582" s="24">
        <v>0</v>
      </c>
      <c r="AE1582" s="26">
        <v>0</v>
      </c>
      <c r="AF1582" s="25">
        <v>0</v>
      </c>
      <c r="AG1582" s="22">
        <v>2589.8000000000002</v>
      </c>
      <c r="AH1582" s="20">
        <f t="shared" si="606"/>
        <v>77694</v>
      </c>
      <c r="AI1582" s="9">
        <f t="shared" si="607"/>
        <v>194235</v>
      </c>
      <c r="AJ1582" s="9">
        <f t="shared" si="608"/>
        <v>25898</v>
      </c>
      <c r="AK1582" s="9">
        <f t="shared" si="609"/>
        <v>64745.000000000007</v>
      </c>
      <c r="AL1582" s="9">
        <f t="shared" si="610"/>
        <v>0</v>
      </c>
      <c r="AM1582" s="9">
        <f t="shared" si="611"/>
        <v>0</v>
      </c>
      <c r="AN1582" s="9">
        <f t="shared" si="612"/>
        <v>0</v>
      </c>
      <c r="AO1582" s="9">
        <f t="shared" si="613"/>
        <v>0</v>
      </c>
      <c r="AP1582" s="9">
        <f t="shared" si="614"/>
        <v>51796</v>
      </c>
      <c r="AQ1582" s="9">
        <f t="shared" si="615"/>
        <v>129490.00000000001</v>
      </c>
      <c r="AR1582" s="9">
        <f t="shared" si="616"/>
        <v>0</v>
      </c>
      <c r="AS1582" s="9">
        <f t="shared" si="617"/>
        <v>0</v>
      </c>
      <c r="AT1582" s="9">
        <f t="shared" si="618"/>
        <v>0</v>
      </c>
      <c r="AU1582" s="9">
        <f t="shared" si="619"/>
        <v>0</v>
      </c>
      <c r="AV1582" s="9">
        <f t="shared" si="620"/>
        <v>0</v>
      </c>
      <c r="AW1582" s="9">
        <f t="shared" si="621"/>
        <v>0</v>
      </c>
      <c r="AX1582" s="9">
        <f t="shared" si="622"/>
        <v>0</v>
      </c>
      <c r="AY1582" s="10">
        <f t="shared" si="623"/>
        <v>0</v>
      </c>
    </row>
    <row r="1583" spans="1:51" ht="15" customHeight="1">
      <c r="A1583" s="87">
        <v>1577</v>
      </c>
      <c r="B1583" s="85" t="str">
        <f t="shared" si="600"/>
        <v>0604631861</v>
      </c>
      <c r="C1583" s="13" t="str">
        <f t="shared" si="601"/>
        <v>060463186102</v>
      </c>
      <c r="D1583" s="13" t="str">
        <f t="shared" si="602"/>
        <v>06046318610201</v>
      </c>
      <c r="E1583" s="14">
        <v>25400156</v>
      </c>
      <c r="F1583" s="14" t="s">
        <v>1472</v>
      </c>
      <c r="G1583" s="14" t="s">
        <v>3198</v>
      </c>
      <c r="H1583" s="14" t="s">
        <v>1739</v>
      </c>
      <c r="I1583" s="14" t="s">
        <v>56</v>
      </c>
      <c r="J1583" s="14" t="s">
        <v>65</v>
      </c>
      <c r="K1583" s="15" t="s">
        <v>3220</v>
      </c>
      <c r="L1583" s="14" t="s">
        <v>27</v>
      </c>
      <c r="M1583" s="14">
        <v>1</v>
      </c>
      <c r="N1583" s="14" t="s">
        <v>27</v>
      </c>
      <c r="O1583" s="24">
        <f t="shared" si="603"/>
        <v>72</v>
      </c>
      <c r="P1583" s="24">
        <f t="shared" si="604"/>
        <v>180</v>
      </c>
      <c r="Q1583" s="24">
        <v>72</v>
      </c>
      <c r="R1583" s="16">
        <v>180</v>
      </c>
      <c r="S1583" s="69">
        <v>0</v>
      </c>
      <c r="T1583" s="70">
        <v>0</v>
      </c>
      <c r="U1583" s="24">
        <v>0</v>
      </c>
      <c r="V1583" s="24">
        <v>0</v>
      </c>
      <c r="W1583" s="69">
        <f t="shared" si="605"/>
        <v>0</v>
      </c>
      <c r="X1583" s="69">
        <f>VLOOKUP(D1583,'[1]Demanda Agregada Med. y MC'!$C$7:$O$3994,13,FALSE)</f>
        <v>0</v>
      </c>
      <c r="Y1583" s="24">
        <v>0</v>
      </c>
      <c r="Z1583" s="24">
        <v>0</v>
      </c>
      <c r="AA1583" s="24">
        <v>0</v>
      </c>
      <c r="AB1583" s="24">
        <v>0</v>
      </c>
      <c r="AC1583" s="24">
        <v>0</v>
      </c>
      <c r="AD1583" s="24">
        <v>0</v>
      </c>
      <c r="AE1583" s="26">
        <v>0</v>
      </c>
      <c r="AF1583" s="25">
        <v>0</v>
      </c>
      <c r="AG1583" s="22">
        <v>1195.54</v>
      </c>
      <c r="AH1583" s="20">
        <f t="shared" si="606"/>
        <v>86078.88</v>
      </c>
      <c r="AI1583" s="9">
        <f t="shared" si="607"/>
        <v>215197.19999999998</v>
      </c>
      <c r="AJ1583" s="9">
        <f t="shared" si="608"/>
        <v>86078.88</v>
      </c>
      <c r="AK1583" s="9">
        <f t="shared" si="609"/>
        <v>215197.19999999998</v>
      </c>
      <c r="AL1583" s="9">
        <f t="shared" si="610"/>
        <v>0</v>
      </c>
      <c r="AM1583" s="9">
        <f t="shared" si="611"/>
        <v>0</v>
      </c>
      <c r="AN1583" s="9">
        <f t="shared" si="612"/>
        <v>0</v>
      </c>
      <c r="AO1583" s="9">
        <f t="shared" si="613"/>
        <v>0</v>
      </c>
      <c r="AP1583" s="9">
        <f t="shared" si="614"/>
        <v>0</v>
      </c>
      <c r="AQ1583" s="9">
        <f t="shared" si="615"/>
        <v>0</v>
      </c>
      <c r="AR1583" s="9">
        <f t="shared" si="616"/>
        <v>0</v>
      </c>
      <c r="AS1583" s="9">
        <f t="shared" si="617"/>
        <v>0</v>
      </c>
      <c r="AT1583" s="9">
        <f t="shared" si="618"/>
        <v>0</v>
      </c>
      <c r="AU1583" s="9">
        <f t="shared" si="619"/>
        <v>0</v>
      </c>
      <c r="AV1583" s="9">
        <f t="shared" si="620"/>
        <v>0</v>
      </c>
      <c r="AW1583" s="9">
        <f t="shared" si="621"/>
        <v>0</v>
      </c>
      <c r="AX1583" s="9">
        <f t="shared" si="622"/>
        <v>0</v>
      </c>
      <c r="AY1583" s="10">
        <f t="shared" si="623"/>
        <v>0</v>
      </c>
    </row>
    <row r="1584" spans="1:51" ht="15" customHeight="1">
      <c r="A1584" s="87">
        <v>1578</v>
      </c>
      <c r="B1584" s="85" t="str">
        <f t="shared" si="600"/>
        <v>0604631887</v>
      </c>
      <c r="C1584" s="13" t="str">
        <f t="shared" si="601"/>
        <v>060463188701</v>
      </c>
      <c r="D1584" s="13" t="str">
        <f t="shared" si="602"/>
        <v>06046318870101</v>
      </c>
      <c r="E1584" s="14">
        <v>25400248</v>
      </c>
      <c r="F1584" s="14" t="s">
        <v>1472</v>
      </c>
      <c r="G1584" s="14" t="s">
        <v>3198</v>
      </c>
      <c r="H1584" s="14" t="s">
        <v>1743</v>
      </c>
      <c r="I1584" s="14" t="s">
        <v>65</v>
      </c>
      <c r="J1584" s="14" t="s">
        <v>65</v>
      </c>
      <c r="K1584" s="15" t="s">
        <v>3221</v>
      </c>
      <c r="L1584" s="14" t="s">
        <v>27</v>
      </c>
      <c r="M1584" s="14">
        <v>1</v>
      </c>
      <c r="N1584" s="14" t="s">
        <v>27</v>
      </c>
      <c r="O1584" s="24">
        <f t="shared" si="603"/>
        <v>4</v>
      </c>
      <c r="P1584" s="24">
        <f t="shared" si="604"/>
        <v>9</v>
      </c>
      <c r="Q1584" s="24">
        <v>4</v>
      </c>
      <c r="R1584" s="16">
        <v>9</v>
      </c>
      <c r="S1584" s="69">
        <v>0</v>
      </c>
      <c r="T1584" s="70">
        <v>0</v>
      </c>
      <c r="U1584" s="24">
        <v>0</v>
      </c>
      <c r="V1584" s="24">
        <v>0</v>
      </c>
      <c r="W1584" s="69">
        <f t="shared" si="605"/>
        <v>0</v>
      </c>
      <c r="X1584" s="69">
        <f>VLOOKUP(D1584,'[1]Demanda Agregada Med. y MC'!$C$7:$O$3994,13,FALSE)</f>
        <v>0</v>
      </c>
      <c r="Y1584" s="24">
        <v>0</v>
      </c>
      <c r="Z1584" s="24">
        <v>0</v>
      </c>
      <c r="AA1584" s="24">
        <v>0</v>
      </c>
      <c r="AB1584" s="24">
        <v>0</v>
      </c>
      <c r="AC1584" s="24">
        <v>0</v>
      </c>
      <c r="AD1584" s="24">
        <v>0</v>
      </c>
      <c r="AE1584" s="26">
        <v>0</v>
      </c>
      <c r="AF1584" s="25">
        <v>0</v>
      </c>
      <c r="AG1584" s="22">
        <v>4874.0496000000003</v>
      </c>
      <c r="AH1584" s="20">
        <f t="shared" si="606"/>
        <v>19496.198400000001</v>
      </c>
      <c r="AI1584" s="9">
        <f t="shared" si="607"/>
        <v>43866.446400000001</v>
      </c>
      <c r="AJ1584" s="9">
        <f t="shared" si="608"/>
        <v>19496.198400000001</v>
      </c>
      <c r="AK1584" s="9">
        <f t="shared" si="609"/>
        <v>43866.446400000001</v>
      </c>
      <c r="AL1584" s="9">
        <f t="shared" si="610"/>
        <v>0</v>
      </c>
      <c r="AM1584" s="9">
        <f t="shared" si="611"/>
        <v>0</v>
      </c>
      <c r="AN1584" s="9">
        <f t="shared" si="612"/>
        <v>0</v>
      </c>
      <c r="AO1584" s="9">
        <f t="shared" si="613"/>
        <v>0</v>
      </c>
      <c r="AP1584" s="9">
        <f t="shared" si="614"/>
        <v>0</v>
      </c>
      <c r="AQ1584" s="9">
        <f t="shared" si="615"/>
        <v>0</v>
      </c>
      <c r="AR1584" s="9">
        <f t="shared" si="616"/>
        <v>0</v>
      </c>
      <c r="AS1584" s="9">
        <f t="shared" si="617"/>
        <v>0</v>
      </c>
      <c r="AT1584" s="9">
        <f t="shared" si="618"/>
        <v>0</v>
      </c>
      <c r="AU1584" s="9">
        <f t="shared" si="619"/>
        <v>0</v>
      </c>
      <c r="AV1584" s="9">
        <f t="shared" si="620"/>
        <v>0</v>
      </c>
      <c r="AW1584" s="9">
        <f t="shared" si="621"/>
        <v>0</v>
      </c>
      <c r="AX1584" s="9">
        <f t="shared" si="622"/>
        <v>0</v>
      </c>
      <c r="AY1584" s="10">
        <f t="shared" si="623"/>
        <v>0</v>
      </c>
    </row>
    <row r="1585" spans="1:51" ht="15" customHeight="1">
      <c r="A1585" s="87">
        <v>1579</v>
      </c>
      <c r="B1585" s="85" t="str">
        <f t="shared" si="600"/>
        <v>0604631903</v>
      </c>
      <c r="C1585" s="13" t="str">
        <f t="shared" si="601"/>
        <v>060463190301</v>
      </c>
      <c r="D1585" s="13" t="str">
        <f t="shared" si="602"/>
        <v>06046319030101</v>
      </c>
      <c r="E1585" s="14">
        <v>25400248</v>
      </c>
      <c r="F1585" s="14" t="s">
        <v>1472</v>
      </c>
      <c r="G1585" s="14" t="s">
        <v>3198</v>
      </c>
      <c r="H1585" s="14" t="s">
        <v>419</v>
      </c>
      <c r="I1585" s="14" t="s">
        <v>65</v>
      </c>
      <c r="J1585" s="14" t="s">
        <v>65</v>
      </c>
      <c r="K1585" s="15" t="s">
        <v>3222</v>
      </c>
      <c r="L1585" s="14" t="s">
        <v>27</v>
      </c>
      <c r="M1585" s="14">
        <v>1</v>
      </c>
      <c r="N1585" s="14" t="s">
        <v>27</v>
      </c>
      <c r="O1585" s="24">
        <f t="shared" si="603"/>
        <v>5</v>
      </c>
      <c r="P1585" s="24">
        <f t="shared" si="604"/>
        <v>12</v>
      </c>
      <c r="Q1585" s="24">
        <v>5</v>
      </c>
      <c r="R1585" s="16">
        <v>12</v>
      </c>
      <c r="S1585" s="69">
        <v>0</v>
      </c>
      <c r="T1585" s="70">
        <v>0</v>
      </c>
      <c r="U1585" s="24">
        <v>0</v>
      </c>
      <c r="V1585" s="24">
        <v>0</v>
      </c>
      <c r="W1585" s="69">
        <f t="shared" si="605"/>
        <v>0</v>
      </c>
      <c r="X1585" s="69">
        <f>VLOOKUP(D1585,'[1]Demanda Agregada Med. y MC'!$C$7:$O$3994,13,FALSE)</f>
        <v>0</v>
      </c>
      <c r="Y1585" s="24">
        <v>0</v>
      </c>
      <c r="Z1585" s="24">
        <v>0</v>
      </c>
      <c r="AA1585" s="24">
        <v>0</v>
      </c>
      <c r="AB1585" s="24">
        <v>0</v>
      </c>
      <c r="AC1585" s="24">
        <v>0</v>
      </c>
      <c r="AD1585" s="24">
        <v>0</v>
      </c>
      <c r="AE1585" s="26">
        <v>0</v>
      </c>
      <c r="AF1585" s="25">
        <v>0</v>
      </c>
      <c r="AG1585" s="22">
        <v>2589.8000000000002</v>
      </c>
      <c r="AH1585" s="20">
        <f t="shared" si="606"/>
        <v>12949</v>
      </c>
      <c r="AI1585" s="9">
        <f t="shared" si="607"/>
        <v>31077.600000000002</v>
      </c>
      <c r="AJ1585" s="9">
        <f t="shared" si="608"/>
        <v>12949</v>
      </c>
      <c r="AK1585" s="9">
        <f t="shared" si="609"/>
        <v>31077.600000000002</v>
      </c>
      <c r="AL1585" s="9">
        <f t="shared" si="610"/>
        <v>0</v>
      </c>
      <c r="AM1585" s="9">
        <f t="shared" si="611"/>
        <v>0</v>
      </c>
      <c r="AN1585" s="9">
        <f t="shared" si="612"/>
        <v>0</v>
      </c>
      <c r="AO1585" s="9">
        <f t="shared" si="613"/>
        <v>0</v>
      </c>
      <c r="AP1585" s="9">
        <f t="shared" si="614"/>
        <v>0</v>
      </c>
      <c r="AQ1585" s="9">
        <f t="shared" si="615"/>
        <v>0</v>
      </c>
      <c r="AR1585" s="9">
        <f t="shared" si="616"/>
        <v>0</v>
      </c>
      <c r="AS1585" s="9">
        <f t="shared" si="617"/>
        <v>0</v>
      </c>
      <c r="AT1585" s="9">
        <f t="shared" si="618"/>
        <v>0</v>
      </c>
      <c r="AU1585" s="9">
        <f t="shared" si="619"/>
        <v>0</v>
      </c>
      <c r="AV1585" s="9">
        <f t="shared" si="620"/>
        <v>0</v>
      </c>
      <c r="AW1585" s="9">
        <f t="shared" si="621"/>
        <v>0</v>
      </c>
      <c r="AX1585" s="9">
        <f t="shared" si="622"/>
        <v>0</v>
      </c>
      <c r="AY1585" s="10">
        <f t="shared" si="623"/>
        <v>0</v>
      </c>
    </row>
    <row r="1586" spans="1:51" ht="15" customHeight="1">
      <c r="A1586" s="87">
        <v>1580</v>
      </c>
      <c r="B1586" s="85" t="str">
        <f t="shared" si="600"/>
        <v>0604631911</v>
      </c>
      <c r="C1586" s="13" t="str">
        <f t="shared" si="601"/>
        <v>060463191101</v>
      </c>
      <c r="D1586" s="13" t="str">
        <f t="shared" si="602"/>
        <v>06046319110101</v>
      </c>
      <c r="E1586" s="14">
        <v>25400248</v>
      </c>
      <c r="F1586" s="14" t="s">
        <v>1472</v>
      </c>
      <c r="G1586" s="14" t="s">
        <v>3198</v>
      </c>
      <c r="H1586" s="14" t="s">
        <v>423</v>
      </c>
      <c r="I1586" s="14" t="s">
        <v>65</v>
      </c>
      <c r="J1586" s="14" t="s">
        <v>65</v>
      </c>
      <c r="K1586" s="15" t="s">
        <v>3223</v>
      </c>
      <c r="L1586" s="14" t="s">
        <v>27</v>
      </c>
      <c r="M1586" s="14">
        <v>1</v>
      </c>
      <c r="N1586" s="14" t="s">
        <v>27</v>
      </c>
      <c r="O1586" s="24">
        <f t="shared" si="603"/>
        <v>80</v>
      </c>
      <c r="P1586" s="24">
        <f t="shared" si="604"/>
        <v>199</v>
      </c>
      <c r="Q1586" s="24">
        <v>80</v>
      </c>
      <c r="R1586" s="16">
        <v>199</v>
      </c>
      <c r="S1586" s="69">
        <v>0</v>
      </c>
      <c r="T1586" s="70">
        <v>0</v>
      </c>
      <c r="U1586" s="24">
        <v>0</v>
      </c>
      <c r="V1586" s="24">
        <v>0</v>
      </c>
      <c r="W1586" s="69">
        <f t="shared" si="605"/>
        <v>0</v>
      </c>
      <c r="X1586" s="69">
        <f>VLOOKUP(D1586,'[1]Demanda Agregada Med. y MC'!$C$7:$O$3994,13,FALSE)</f>
        <v>0</v>
      </c>
      <c r="Y1586" s="24">
        <v>0</v>
      </c>
      <c r="Z1586" s="24">
        <v>0</v>
      </c>
      <c r="AA1586" s="24">
        <v>0</v>
      </c>
      <c r="AB1586" s="24">
        <v>0</v>
      </c>
      <c r="AC1586" s="24">
        <v>0</v>
      </c>
      <c r="AD1586" s="24">
        <v>0</v>
      </c>
      <c r="AE1586" s="26">
        <v>0</v>
      </c>
      <c r="AF1586" s="25">
        <v>0</v>
      </c>
      <c r="AG1586" s="22">
        <v>2589.8000000000002</v>
      </c>
      <c r="AH1586" s="20">
        <f t="shared" si="606"/>
        <v>207184</v>
      </c>
      <c r="AI1586" s="9">
        <f t="shared" si="607"/>
        <v>515370.2</v>
      </c>
      <c r="AJ1586" s="9">
        <f t="shared" si="608"/>
        <v>207184</v>
      </c>
      <c r="AK1586" s="9">
        <f t="shared" si="609"/>
        <v>515370.2</v>
      </c>
      <c r="AL1586" s="9">
        <f t="shared" si="610"/>
        <v>0</v>
      </c>
      <c r="AM1586" s="9">
        <f t="shared" si="611"/>
        <v>0</v>
      </c>
      <c r="AN1586" s="9">
        <f t="shared" si="612"/>
        <v>0</v>
      </c>
      <c r="AO1586" s="9">
        <f t="shared" si="613"/>
        <v>0</v>
      </c>
      <c r="AP1586" s="9">
        <f t="shared" si="614"/>
        <v>0</v>
      </c>
      <c r="AQ1586" s="9">
        <f t="shared" si="615"/>
        <v>0</v>
      </c>
      <c r="AR1586" s="9">
        <f t="shared" si="616"/>
        <v>0</v>
      </c>
      <c r="AS1586" s="9">
        <f t="shared" si="617"/>
        <v>0</v>
      </c>
      <c r="AT1586" s="9">
        <f t="shared" si="618"/>
        <v>0</v>
      </c>
      <c r="AU1586" s="9">
        <f t="shared" si="619"/>
        <v>0</v>
      </c>
      <c r="AV1586" s="9">
        <f t="shared" si="620"/>
        <v>0</v>
      </c>
      <c r="AW1586" s="9">
        <f t="shared" si="621"/>
        <v>0</v>
      </c>
      <c r="AX1586" s="9">
        <f t="shared" si="622"/>
        <v>0</v>
      </c>
      <c r="AY1586" s="10">
        <f t="shared" si="623"/>
        <v>0</v>
      </c>
    </row>
    <row r="1587" spans="1:51" ht="15" customHeight="1">
      <c r="A1587" s="87">
        <v>1581</v>
      </c>
      <c r="B1587" s="85" t="str">
        <f t="shared" si="600"/>
        <v>0604700112</v>
      </c>
      <c r="C1587" s="13" t="str">
        <f t="shared" si="601"/>
        <v>060470011212</v>
      </c>
      <c r="D1587" s="13" t="str">
        <f t="shared" si="602"/>
        <v>06047001121201</v>
      </c>
      <c r="E1587" s="14">
        <v>25400205</v>
      </c>
      <c r="F1587" s="14" t="s">
        <v>1472</v>
      </c>
      <c r="G1587" s="14" t="s">
        <v>3224</v>
      </c>
      <c r="H1587" s="14" t="s">
        <v>1632</v>
      </c>
      <c r="I1587" s="14" t="s">
        <v>1483</v>
      </c>
      <c r="J1587" s="14" t="s">
        <v>65</v>
      </c>
      <c r="K1587" s="15" t="s">
        <v>3225</v>
      </c>
      <c r="L1587" s="14" t="s">
        <v>26</v>
      </c>
      <c r="M1587" s="14">
        <v>1</v>
      </c>
      <c r="N1587" s="14" t="s">
        <v>27</v>
      </c>
      <c r="O1587" s="24">
        <f t="shared" si="603"/>
        <v>67716.600000000006</v>
      </c>
      <c r="P1587" s="24">
        <f t="shared" si="604"/>
        <v>169243</v>
      </c>
      <c r="Q1587" s="24">
        <v>47012</v>
      </c>
      <c r="R1587" s="16">
        <v>117528</v>
      </c>
      <c r="S1587" s="69">
        <v>8960</v>
      </c>
      <c r="T1587" s="70">
        <v>22400</v>
      </c>
      <c r="U1587" s="24">
        <v>10266.800000000001</v>
      </c>
      <c r="V1587" s="24">
        <v>25667</v>
      </c>
      <c r="W1587" s="69">
        <f t="shared" si="605"/>
        <v>1384.8000000000002</v>
      </c>
      <c r="X1587" s="69">
        <f>VLOOKUP(D1587,'[1]Demanda Agregada Med. y MC'!$C$7:$O$3994,13,FALSE)</f>
        <v>3462</v>
      </c>
      <c r="Y1587" s="24">
        <v>0</v>
      </c>
      <c r="Z1587" s="24">
        <v>0</v>
      </c>
      <c r="AA1587" s="24">
        <v>0</v>
      </c>
      <c r="AB1587" s="24">
        <v>0</v>
      </c>
      <c r="AC1587" s="24">
        <v>0</v>
      </c>
      <c r="AD1587" s="24">
        <v>0</v>
      </c>
      <c r="AE1587" s="26">
        <v>93</v>
      </c>
      <c r="AF1587" s="25">
        <v>186</v>
      </c>
      <c r="AG1587" s="22">
        <v>29.2652</v>
      </c>
      <c r="AH1587" s="20">
        <f t="shared" si="606"/>
        <v>1981739.8423200003</v>
      </c>
      <c r="AI1587" s="9">
        <f t="shared" si="607"/>
        <v>4952930.2435999997</v>
      </c>
      <c r="AJ1587" s="9">
        <f t="shared" si="608"/>
        <v>1375815.5824</v>
      </c>
      <c r="AK1587" s="9">
        <f t="shared" si="609"/>
        <v>3439480.4256000002</v>
      </c>
      <c r="AL1587" s="9">
        <f t="shared" si="610"/>
        <v>262216.19199999998</v>
      </c>
      <c r="AM1587" s="9">
        <f t="shared" si="611"/>
        <v>655540.47999999998</v>
      </c>
      <c r="AN1587" s="9">
        <f t="shared" si="612"/>
        <v>300459.95536000002</v>
      </c>
      <c r="AO1587" s="9">
        <f t="shared" si="613"/>
        <v>751149.88840000005</v>
      </c>
      <c r="AP1587" s="9">
        <f t="shared" si="614"/>
        <v>40526.448960000009</v>
      </c>
      <c r="AQ1587" s="9">
        <f t="shared" si="615"/>
        <v>101316.12240000001</v>
      </c>
      <c r="AR1587" s="9">
        <f t="shared" si="616"/>
        <v>0</v>
      </c>
      <c r="AS1587" s="9">
        <f t="shared" si="617"/>
        <v>0</v>
      </c>
      <c r="AT1587" s="9">
        <f t="shared" si="618"/>
        <v>0</v>
      </c>
      <c r="AU1587" s="9">
        <f t="shared" si="619"/>
        <v>0</v>
      </c>
      <c r="AV1587" s="9">
        <f t="shared" si="620"/>
        <v>0</v>
      </c>
      <c r="AW1587" s="9">
        <f t="shared" si="621"/>
        <v>0</v>
      </c>
      <c r="AX1587" s="9">
        <f t="shared" si="622"/>
        <v>2721.6635999999999</v>
      </c>
      <c r="AY1587" s="10">
        <f t="shared" si="623"/>
        <v>5443.3271999999997</v>
      </c>
    </row>
    <row r="1588" spans="1:51" ht="15" customHeight="1">
      <c r="A1588" s="87">
        <v>1582</v>
      </c>
      <c r="B1588" s="85" t="str">
        <f t="shared" si="600"/>
        <v>0604700120</v>
      </c>
      <c r="C1588" s="13" t="str">
        <f t="shared" si="601"/>
        <v>060470012011</v>
      </c>
      <c r="D1588" s="13" t="str">
        <f t="shared" si="602"/>
        <v>06047001201101</v>
      </c>
      <c r="E1588" s="14">
        <v>25400205</v>
      </c>
      <c r="F1588" s="14" t="s">
        <v>1472</v>
      </c>
      <c r="G1588" s="14" t="s">
        <v>3224</v>
      </c>
      <c r="H1588" s="14" t="s">
        <v>1870</v>
      </c>
      <c r="I1588" s="14" t="s">
        <v>1474</v>
      </c>
      <c r="J1588" s="14" t="s">
        <v>65</v>
      </c>
      <c r="K1588" s="15" t="s">
        <v>3226</v>
      </c>
      <c r="L1588" s="14" t="s">
        <v>26</v>
      </c>
      <c r="M1588" s="14">
        <v>1</v>
      </c>
      <c r="N1588" s="14" t="s">
        <v>27</v>
      </c>
      <c r="O1588" s="24">
        <f t="shared" si="603"/>
        <v>8101.7000000000007</v>
      </c>
      <c r="P1588" s="24">
        <f t="shared" si="604"/>
        <v>20056</v>
      </c>
      <c r="Q1588" s="24">
        <v>4184</v>
      </c>
      <c r="R1588" s="16">
        <v>10458</v>
      </c>
      <c r="S1588" s="69">
        <v>0</v>
      </c>
      <c r="T1588" s="70">
        <v>0</v>
      </c>
      <c r="U1588" s="24">
        <v>3489.2000000000003</v>
      </c>
      <c r="V1588" s="24">
        <v>8723</v>
      </c>
      <c r="W1588" s="69">
        <f t="shared" si="605"/>
        <v>36</v>
      </c>
      <c r="X1588" s="69">
        <f>VLOOKUP(D1588,'[1]Demanda Agregada Med. y MC'!$C$7:$O$3994,13,FALSE)</f>
        <v>90</v>
      </c>
      <c r="Y1588" s="24">
        <v>0</v>
      </c>
      <c r="Z1588" s="24">
        <v>0</v>
      </c>
      <c r="AA1588" s="24">
        <v>0</v>
      </c>
      <c r="AB1588" s="24">
        <v>0</v>
      </c>
      <c r="AC1588" s="24">
        <v>371.5</v>
      </c>
      <c r="AD1588" s="24">
        <v>743</v>
      </c>
      <c r="AE1588" s="26">
        <v>21</v>
      </c>
      <c r="AF1588" s="25">
        <v>42</v>
      </c>
      <c r="AG1588" s="22">
        <v>31.096</v>
      </c>
      <c r="AH1588" s="20">
        <f t="shared" si="606"/>
        <v>251930.46320000003</v>
      </c>
      <c r="AI1588" s="9">
        <f t="shared" si="607"/>
        <v>623661.37600000005</v>
      </c>
      <c r="AJ1588" s="9">
        <f t="shared" si="608"/>
        <v>130105.664</v>
      </c>
      <c r="AK1588" s="9">
        <f t="shared" si="609"/>
        <v>325201.96799999999</v>
      </c>
      <c r="AL1588" s="9">
        <f t="shared" si="610"/>
        <v>0</v>
      </c>
      <c r="AM1588" s="9">
        <f t="shared" si="611"/>
        <v>0</v>
      </c>
      <c r="AN1588" s="9">
        <f t="shared" si="612"/>
        <v>108500.16320000001</v>
      </c>
      <c r="AO1588" s="9">
        <f t="shared" si="613"/>
        <v>271250.408</v>
      </c>
      <c r="AP1588" s="9">
        <f t="shared" si="614"/>
        <v>1119.4559999999999</v>
      </c>
      <c r="AQ1588" s="9">
        <f t="shared" si="615"/>
        <v>2798.64</v>
      </c>
      <c r="AR1588" s="9">
        <f t="shared" si="616"/>
        <v>0</v>
      </c>
      <c r="AS1588" s="9">
        <f t="shared" si="617"/>
        <v>0</v>
      </c>
      <c r="AT1588" s="9">
        <f t="shared" si="618"/>
        <v>0</v>
      </c>
      <c r="AU1588" s="9">
        <f t="shared" si="619"/>
        <v>0</v>
      </c>
      <c r="AV1588" s="9">
        <f t="shared" si="620"/>
        <v>11552.164000000001</v>
      </c>
      <c r="AW1588" s="9">
        <f t="shared" si="621"/>
        <v>23104.328000000001</v>
      </c>
      <c r="AX1588" s="9">
        <f t="shared" si="622"/>
        <v>653.01599999999996</v>
      </c>
      <c r="AY1588" s="10">
        <f t="shared" si="623"/>
        <v>1306.0319999999999</v>
      </c>
    </row>
    <row r="1589" spans="1:51" ht="15" customHeight="1">
      <c r="A1589" s="87">
        <v>1583</v>
      </c>
      <c r="B1589" s="85" t="str">
        <f t="shared" si="600"/>
        <v>0604700138</v>
      </c>
      <c r="C1589" s="13" t="str">
        <f t="shared" si="601"/>
        <v>060470013806</v>
      </c>
      <c r="D1589" s="13" t="str">
        <f t="shared" si="602"/>
        <v>06047001380601</v>
      </c>
      <c r="E1589" s="14">
        <v>25400205</v>
      </c>
      <c r="F1589" s="14" t="s">
        <v>1472</v>
      </c>
      <c r="G1589" s="14" t="s">
        <v>3224</v>
      </c>
      <c r="H1589" s="14" t="s">
        <v>1872</v>
      </c>
      <c r="I1589" s="14" t="s">
        <v>1646</v>
      </c>
      <c r="J1589" s="14" t="s">
        <v>65</v>
      </c>
      <c r="K1589" s="15" t="s">
        <v>3227</v>
      </c>
      <c r="L1589" s="14" t="s">
        <v>26</v>
      </c>
      <c r="M1589" s="14">
        <v>20</v>
      </c>
      <c r="N1589" s="14" t="s">
        <v>220</v>
      </c>
      <c r="O1589" s="24">
        <f t="shared" si="603"/>
        <v>3288.4</v>
      </c>
      <c r="P1589" s="24">
        <f t="shared" si="604"/>
        <v>8221</v>
      </c>
      <c r="Q1589" s="24">
        <v>396</v>
      </c>
      <c r="R1589" s="16">
        <v>990</v>
      </c>
      <c r="S1589" s="69">
        <v>0</v>
      </c>
      <c r="T1589" s="70">
        <v>0</v>
      </c>
      <c r="U1589" s="24">
        <v>2892.4</v>
      </c>
      <c r="V1589" s="24">
        <v>7231</v>
      </c>
      <c r="W1589" s="69">
        <f t="shared" si="605"/>
        <v>0</v>
      </c>
      <c r="X1589" s="69">
        <f>VLOOKUP(D1589,'[1]Demanda Agregada Med. y MC'!$C$7:$O$3994,13,FALSE)</f>
        <v>0</v>
      </c>
      <c r="Y1589" s="24">
        <v>0</v>
      </c>
      <c r="Z1589" s="24">
        <v>0</v>
      </c>
      <c r="AA1589" s="24">
        <v>0</v>
      </c>
      <c r="AB1589" s="24">
        <v>0</v>
      </c>
      <c r="AC1589" s="24">
        <v>0</v>
      </c>
      <c r="AD1589" s="24">
        <v>0</v>
      </c>
      <c r="AE1589" s="26">
        <v>0</v>
      </c>
      <c r="AF1589" s="25">
        <v>0</v>
      </c>
      <c r="AG1589" s="22">
        <v>1047.7511999999999</v>
      </c>
      <c r="AH1589" s="20">
        <f t="shared" si="606"/>
        <v>3445425.0460799998</v>
      </c>
      <c r="AI1589" s="9">
        <f t="shared" si="607"/>
        <v>8613562.6151999999</v>
      </c>
      <c r="AJ1589" s="9">
        <f t="shared" si="608"/>
        <v>414909.47519999999</v>
      </c>
      <c r="AK1589" s="9">
        <f t="shared" si="609"/>
        <v>1037273.688</v>
      </c>
      <c r="AL1589" s="9">
        <f t="shared" si="610"/>
        <v>0</v>
      </c>
      <c r="AM1589" s="9">
        <f t="shared" si="611"/>
        <v>0</v>
      </c>
      <c r="AN1589" s="9">
        <f t="shared" si="612"/>
        <v>3030515.57088</v>
      </c>
      <c r="AO1589" s="9">
        <f t="shared" si="613"/>
        <v>7576288.9271999998</v>
      </c>
      <c r="AP1589" s="9">
        <f t="shared" si="614"/>
        <v>0</v>
      </c>
      <c r="AQ1589" s="9">
        <f t="shared" si="615"/>
        <v>0</v>
      </c>
      <c r="AR1589" s="9">
        <f t="shared" si="616"/>
        <v>0</v>
      </c>
      <c r="AS1589" s="9">
        <f t="shared" si="617"/>
        <v>0</v>
      </c>
      <c r="AT1589" s="9">
        <f t="shared" si="618"/>
        <v>0</v>
      </c>
      <c r="AU1589" s="9">
        <f t="shared" si="619"/>
        <v>0</v>
      </c>
      <c r="AV1589" s="9">
        <f t="shared" si="620"/>
        <v>0</v>
      </c>
      <c r="AW1589" s="9">
        <f t="shared" si="621"/>
        <v>0</v>
      </c>
      <c r="AX1589" s="9">
        <f t="shared" si="622"/>
        <v>0</v>
      </c>
      <c r="AY1589" s="10">
        <f t="shared" si="623"/>
        <v>0</v>
      </c>
    </row>
    <row r="1590" spans="1:51" ht="15" customHeight="1">
      <c r="A1590" s="87">
        <v>1584</v>
      </c>
      <c r="B1590" s="85" t="str">
        <f t="shared" si="600"/>
        <v>0604700146</v>
      </c>
      <c r="C1590" s="13" t="str">
        <f t="shared" si="601"/>
        <v>060470014606</v>
      </c>
      <c r="D1590" s="13" t="str">
        <f t="shared" si="602"/>
        <v>06047001460601</v>
      </c>
      <c r="E1590" s="14">
        <v>25400205</v>
      </c>
      <c r="F1590" s="14" t="s">
        <v>1472</v>
      </c>
      <c r="G1590" s="14" t="s">
        <v>3224</v>
      </c>
      <c r="H1590" s="14" t="s">
        <v>1873</v>
      </c>
      <c r="I1590" s="14" t="s">
        <v>1646</v>
      </c>
      <c r="J1590" s="14" t="s">
        <v>65</v>
      </c>
      <c r="K1590" s="15" t="s">
        <v>3228</v>
      </c>
      <c r="L1590" s="14" t="s">
        <v>26</v>
      </c>
      <c r="M1590" s="14">
        <v>20</v>
      </c>
      <c r="N1590" s="14" t="s">
        <v>220</v>
      </c>
      <c r="O1590" s="24">
        <f t="shared" si="603"/>
        <v>2465.2000000000003</v>
      </c>
      <c r="P1590" s="24">
        <f t="shared" si="604"/>
        <v>6161.5</v>
      </c>
      <c r="Q1590" s="24">
        <v>959</v>
      </c>
      <c r="R1590" s="16">
        <v>2396</v>
      </c>
      <c r="S1590" s="69">
        <v>532</v>
      </c>
      <c r="T1590" s="70">
        <v>1330</v>
      </c>
      <c r="U1590" s="24">
        <v>950.80000000000007</v>
      </c>
      <c r="V1590" s="24">
        <v>2377</v>
      </c>
      <c r="W1590" s="69">
        <f t="shared" si="605"/>
        <v>23.400000000000002</v>
      </c>
      <c r="X1590" s="69">
        <f>VLOOKUP(D1590,'[1]Demanda Agregada Med. y MC'!$C$7:$O$3994,13,FALSE)</f>
        <v>58.5</v>
      </c>
      <c r="Y1590" s="24">
        <v>0</v>
      </c>
      <c r="Z1590" s="24">
        <v>0</v>
      </c>
      <c r="AA1590" s="24">
        <v>0</v>
      </c>
      <c r="AB1590" s="24">
        <v>0</v>
      </c>
      <c r="AC1590" s="24">
        <v>0</v>
      </c>
      <c r="AD1590" s="24">
        <v>0</v>
      </c>
      <c r="AE1590" s="26">
        <v>0</v>
      </c>
      <c r="AF1590" s="25">
        <v>0</v>
      </c>
      <c r="AG1590" s="22">
        <v>1038.5603999999998</v>
      </c>
      <c r="AH1590" s="20">
        <f t="shared" si="606"/>
        <v>2560259.0980799999</v>
      </c>
      <c r="AI1590" s="9">
        <f t="shared" si="607"/>
        <v>6399089.9045999991</v>
      </c>
      <c r="AJ1590" s="9">
        <f t="shared" si="608"/>
        <v>995979.42359999986</v>
      </c>
      <c r="AK1590" s="9">
        <f t="shared" si="609"/>
        <v>2488390.7183999997</v>
      </c>
      <c r="AL1590" s="9">
        <f t="shared" si="610"/>
        <v>552514.1327999999</v>
      </c>
      <c r="AM1590" s="9">
        <f t="shared" si="611"/>
        <v>1381285.3319999997</v>
      </c>
      <c r="AN1590" s="9">
        <f t="shared" si="612"/>
        <v>987463.22831999988</v>
      </c>
      <c r="AO1590" s="9">
        <f t="shared" si="613"/>
        <v>2468658.0707999994</v>
      </c>
      <c r="AP1590" s="9">
        <f t="shared" si="614"/>
        <v>24302.31336</v>
      </c>
      <c r="AQ1590" s="9">
        <f t="shared" si="615"/>
        <v>60755.783399999993</v>
      </c>
      <c r="AR1590" s="9">
        <f t="shared" si="616"/>
        <v>0</v>
      </c>
      <c r="AS1590" s="9">
        <f t="shared" si="617"/>
        <v>0</v>
      </c>
      <c r="AT1590" s="9">
        <f t="shared" si="618"/>
        <v>0</v>
      </c>
      <c r="AU1590" s="9">
        <f t="shared" si="619"/>
        <v>0</v>
      </c>
      <c r="AV1590" s="9">
        <f t="shared" si="620"/>
        <v>0</v>
      </c>
      <c r="AW1590" s="9">
        <f t="shared" si="621"/>
        <v>0</v>
      </c>
      <c r="AX1590" s="9">
        <f t="shared" si="622"/>
        <v>0</v>
      </c>
      <c r="AY1590" s="10">
        <f t="shared" si="623"/>
        <v>0</v>
      </c>
    </row>
    <row r="1591" spans="1:51" ht="15" customHeight="1">
      <c r="A1591" s="87">
        <v>1585</v>
      </c>
      <c r="B1591" s="85" t="str">
        <f t="shared" si="600"/>
        <v>0604820027</v>
      </c>
      <c r="C1591" s="13" t="str">
        <f t="shared" si="601"/>
        <v>060482002701</v>
      </c>
      <c r="D1591" s="13" t="str">
        <f t="shared" si="602"/>
        <v>06048200270101</v>
      </c>
      <c r="E1591" s="14"/>
      <c r="F1591" s="14" t="s">
        <v>1472</v>
      </c>
      <c r="G1591" s="14" t="s">
        <v>3229</v>
      </c>
      <c r="H1591" s="14" t="s">
        <v>3230</v>
      </c>
      <c r="I1591" s="14" t="s">
        <v>65</v>
      </c>
      <c r="J1591" s="14" t="s">
        <v>65</v>
      </c>
      <c r="K1591" s="15" t="s">
        <v>3231</v>
      </c>
      <c r="L1591" s="14" t="s">
        <v>27</v>
      </c>
      <c r="M1591" s="14">
        <v>1</v>
      </c>
      <c r="N1591" s="14" t="s">
        <v>27</v>
      </c>
      <c r="O1591" s="24">
        <f t="shared" si="603"/>
        <v>165</v>
      </c>
      <c r="P1591" s="24">
        <f t="shared" si="604"/>
        <v>411</v>
      </c>
      <c r="Q1591" s="24">
        <v>165</v>
      </c>
      <c r="R1591" s="16">
        <v>411</v>
      </c>
      <c r="S1591" s="69">
        <v>0</v>
      </c>
      <c r="T1591" s="70">
        <v>0</v>
      </c>
      <c r="U1591" s="24">
        <v>0</v>
      </c>
      <c r="V1591" s="24">
        <v>0</v>
      </c>
      <c r="W1591" s="69">
        <f t="shared" si="605"/>
        <v>0</v>
      </c>
      <c r="X1591" s="69">
        <f>VLOOKUP(D1591,'[1]Demanda Agregada Med. y MC'!$C$7:$O$3994,13,FALSE)</f>
        <v>0</v>
      </c>
      <c r="Y1591" s="24">
        <v>0</v>
      </c>
      <c r="Z1591" s="24">
        <v>0</v>
      </c>
      <c r="AA1591" s="24">
        <v>0</v>
      </c>
      <c r="AB1591" s="24">
        <v>0</v>
      </c>
      <c r="AC1591" s="24">
        <v>0</v>
      </c>
      <c r="AD1591" s="24">
        <v>0</v>
      </c>
      <c r="AE1591" s="26">
        <v>0</v>
      </c>
      <c r="AF1591" s="25">
        <v>0</v>
      </c>
      <c r="AG1591" s="22">
        <v>878.6</v>
      </c>
      <c r="AH1591" s="20">
        <f t="shared" si="606"/>
        <v>144969</v>
      </c>
      <c r="AI1591" s="9">
        <f t="shared" si="607"/>
        <v>361104.60000000003</v>
      </c>
      <c r="AJ1591" s="9">
        <f t="shared" si="608"/>
        <v>144969</v>
      </c>
      <c r="AK1591" s="9">
        <f t="shared" si="609"/>
        <v>361104.60000000003</v>
      </c>
      <c r="AL1591" s="9">
        <f t="shared" si="610"/>
        <v>0</v>
      </c>
      <c r="AM1591" s="9">
        <f t="shared" si="611"/>
        <v>0</v>
      </c>
      <c r="AN1591" s="9">
        <f t="shared" si="612"/>
        <v>0</v>
      </c>
      <c r="AO1591" s="9">
        <f t="shared" si="613"/>
        <v>0</v>
      </c>
      <c r="AP1591" s="9">
        <f t="shared" si="614"/>
        <v>0</v>
      </c>
      <c r="AQ1591" s="9">
        <f t="shared" si="615"/>
        <v>0</v>
      </c>
      <c r="AR1591" s="9">
        <f t="shared" si="616"/>
        <v>0</v>
      </c>
      <c r="AS1591" s="9">
        <f t="shared" si="617"/>
        <v>0</v>
      </c>
      <c r="AT1591" s="9">
        <f t="shared" si="618"/>
        <v>0</v>
      </c>
      <c r="AU1591" s="9">
        <f t="shared" si="619"/>
        <v>0</v>
      </c>
      <c r="AV1591" s="9">
        <f t="shared" si="620"/>
        <v>0</v>
      </c>
      <c r="AW1591" s="9">
        <f t="shared" si="621"/>
        <v>0</v>
      </c>
      <c r="AX1591" s="9">
        <f t="shared" si="622"/>
        <v>0</v>
      </c>
      <c r="AY1591" s="10">
        <f t="shared" si="623"/>
        <v>0</v>
      </c>
    </row>
    <row r="1592" spans="1:51" ht="15" customHeight="1">
      <c r="A1592" s="87">
        <v>1586</v>
      </c>
      <c r="B1592" s="85" t="str">
        <f t="shared" si="600"/>
        <v>0604830091</v>
      </c>
      <c r="C1592" s="13" t="str">
        <f t="shared" si="601"/>
        <v>060483009100</v>
      </c>
      <c r="D1592" s="13" t="str">
        <f t="shared" si="602"/>
        <v>06048300910002</v>
      </c>
      <c r="E1592" s="14">
        <v>25400052</v>
      </c>
      <c r="F1592" s="14" t="s">
        <v>1472</v>
      </c>
      <c r="G1592" s="14" t="s">
        <v>3232</v>
      </c>
      <c r="H1592" s="14" t="s">
        <v>3044</v>
      </c>
      <c r="I1592" s="14" t="s">
        <v>24</v>
      </c>
      <c r="J1592" s="14" t="s">
        <v>56</v>
      </c>
      <c r="K1592" s="15" t="s">
        <v>3234</v>
      </c>
      <c r="L1592" s="14" t="s">
        <v>90</v>
      </c>
      <c r="M1592" s="14" t="s">
        <v>58</v>
      </c>
      <c r="N1592" s="14" t="s">
        <v>27</v>
      </c>
      <c r="O1592" s="24">
        <f t="shared" si="603"/>
        <v>446409.2</v>
      </c>
      <c r="P1592" s="24">
        <f t="shared" si="604"/>
        <v>1116023</v>
      </c>
      <c r="Q1592" s="24">
        <v>122</v>
      </c>
      <c r="R1592" s="16">
        <v>305</v>
      </c>
      <c r="S1592" s="69">
        <v>192</v>
      </c>
      <c r="T1592" s="70">
        <v>480</v>
      </c>
      <c r="U1592" s="24">
        <v>6043.2000000000007</v>
      </c>
      <c r="V1592" s="24">
        <v>15108</v>
      </c>
      <c r="W1592" s="69">
        <f t="shared" si="605"/>
        <v>440052</v>
      </c>
      <c r="X1592" s="69">
        <f>VLOOKUP(D1592,'[1]Demanda Agregada Med. y MC'!$C$7:$O$3994,13,FALSE)</f>
        <v>1100130</v>
      </c>
      <c r="Y1592" s="24">
        <v>0</v>
      </c>
      <c r="Z1592" s="24">
        <v>0</v>
      </c>
      <c r="AA1592" s="24">
        <v>0</v>
      </c>
      <c r="AB1592" s="24">
        <v>0</v>
      </c>
      <c r="AC1592" s="24">
        <v>0</v>
      </c>
      <c r="AD1592" s="24">
        <v>0</v>
      </c>
      <c r="AE1592" s="26">
        <v>0</v>
      </c>
      <c r="AF1592" s="25">
        <v>0</v>
      </c>
      <c r="AG1592" s="22">
        <v>109.756</v>
      </c>
      <c r="AH1592" s="20">
        <f t="shared" si="606"/>
        <v>48996088.155200005</v>
      </c>
      <c r="AI1592" s="9">
        <f t="shared" si="607"/>
        <v>122490220.388</v>
      </c>
      <c r="AJ1592" s="9">
        <f t="shared" si="608"/>
        <v>13390.232</v>
      </c>
      <c r="AK1592" s="9">
        <f t="shared" si="609"/>
        <v>33475.58</v>
      </c>
      <c r="AL1592" s="9">
        <f t="shared" si="610"/>
        <v>21073.152000000002</v>
      </c>
      <c r="AM1592" s="9">
        <f t="shared" si="611"/>
        <v>52682.879999999997</v>
      </c>
      <c r="AN1592" s="9">
        <f t="shared" si="612"/>
        <v>663277.45920000004</v>
      </c>
      <c r="AO1592" s="9">
        <f t="shared" si="613"/>
        <v>1658193.648</v>
      </c>
      <c r="AP1592" s="9">
        <f t="shared" si="614"/>
        <v>48298347.311999999</v>
      </c>
      <c r="AQ1592" s="9">
        <f t="shared" si="615"/>
        <v>120745868.28</v>
      </c>
      <c r="AR1592" s="9">
        <f t="shared" si="616"/>
        <v>0</v>
      </c>
      <c r="AS1592" s="9">
        <f t="shared" si="617"/>
        <v>0</v>
      </c>
      <c r="AT1592" s="9">
        <f t="shared" si="618"/>
        <v>0</v>
      </c>
      <c r="AU1592" s="9">
        <f t="shared" si="619"/>
        <v>0</v>
      </c>
      <c r="AV1592" s="9">
        <f t="shared" si="620"/>
        <v>0</v>
      </c>
      <c r="AW1592" s="9">
        <f t="shared" si="621"/>
        <v>0</v>
      </c>
      <c r="AX1592" s="9">
        <f t="shared" si="622"/>
        <v>0</v>
      </c>
      <c r="AY1592" s="10">
        <f t="shared" si="623"/>
        <v>0</v>
      </c>
    </row>
    <row r="1593" spans="1:51" ht="15" customHeight="1">
      <c r="A1593" s="87">
        <v>1587</v>
      </c>
      <c r="B1593" s="85" t="str">
        <f t="shared" si="600"/>
        <v>0604830117</v>
      </c>
      <c r="C1593" s="13" t="str">
        <f t="shared" si="601"/>
        <v>060483011700</v>
      </c>
      <c r="D1593" s="13" t="str">
        <f t="shared" si="602"/>
        <v>06048301170002</v>
      </c>
      <c r="E1593" s="14">
        <v>25400052</v>
      </c>
      <c r="F1593" s="14" t="s">
        <v>1472</v>
      </c>
      <c r="G1593" s="14" t="s">
        <v>3232</v>
      </c>
      <c r="H1593" s="14" t="s">
        <v>3235</v>
      </c>
      <c r="I1593" s="14" t="s">
        <v>24</v>
      </c>
      <c r="J1593" s="14" t="s">
        <v>56</v>
      </c>
      <c r="K1593" s="15" t="s">
        <v>3236</v>
      </c>
      <c r="L1593" s="14" t="s">
        <v>90</v>
      </c>
      <c r="M1593" s="14" t="s">
        <v>58</v>
      </c>
      <c r="N1593" s="14" t="s">
        <v>27</v>
      </c>
      <c r="O1593" s="24">
        <f t="shared" si="603"/>
        <v>121470.8</v>
      </c>
      <c r="P1593" s="24">
        <f t="shared" si="604"/>
        <v>303676</v>
      </c>
      <c r="Q1593" s="24">
        <v>44</v>
      </c>
      <c r="R1593" s="16">
        <v>109</v>
      </c>
      <c r="S1593" s="69">
        <v>0</v>
      </c>
      <c r="T1593" s="70">
        <v>0</v>
      </c>
      <c r="U1593" s="24">
        <v>1411.2</v>
      </c>
      <c r="V1593" s="24">
        <v>3528</v>
      </c>
      <c r="W1593" s="69">
        <f t="shared" si="605"/>
        <v>120015.6</v>
      </c>
      <c r="X1593" s="69">
        <f>VLOOKUP(D1593,'[1]Demanda Agregada Med. y MC'!$C$7:$O$3994,13,FALSE)</f>
        <v>300039</v>
      </c>
      <c r="Y1593" s="24">
        <v>0</v>
      </c>
      <c r="Z1593" s="24">
        <v>0</v>
      </c>
      <c r="AA1593" s="24">
        <v>0</v>
      </c>
      <c r="AB1593" s="24">
        <v>0</v>
      </c>
      <c r="AC1593" s="24">
        <v>0</v>
      </c>
      <c r="AD1593" s="24">
        <v>0</v>
      </c>
      <c r="AE1593" s="26">
        <v>0</v>
      </c>
      <c r="AF1593" s="25">
        <v>0</v>
      </c>
      <c r="AG1593" s="22">
        <v>109.756</v>
      </c>
      <c r="AH1593" s="20">
        <f t="shared" si="606"/>
        <v>13332149.1248</v>
      </c>
      <c r="AI1593" s="9">
        <f t="shared" si="607"/>
        <v>33330263.056000002</v>
      </c>
      <c r="AJ1593" s="9">
        <f t="shared" si="608"/>
        <v>4829.2640000000001</v>
      </c>
      <c r="AK1593" s="9">
        <f t="shared" si="609"/>
        <v>11963.404</v>
      </c>
      <c r="AL1593" s="9">
        <f t="shared" si="610"/>
        <v>0</v>
      </c>
      <c r="AM1593" s="9">
        <f t="shared" si="611"/>
        <v>0</v>
      </c>
      <c r="AN1593" s="9">
        <f t="shared" si="612"/>
        <v>154887.6672</v>
      </c>
      <c r="AO1593" s="9">
        <f t="shared" si="613"/>
        <v>387219.16800000001</v>
      </c>
      <c r="AP1593" s="9">
        <f t="shared" si="614"/>
        <v>13172432.193600001</v>
      </c>
      <c r="AQ1593" s="9">
        <f t="shared" si="615"/>
        <v>32931080.484000001</v>
      </c>
      <c r="AR1593" s="9">
        <f t="shared" si="616"/>
        <v>0</v>
      </c>
      <c r="AS1593" s="9">
        <f t="shared" si="617"/>
        <v>0</v>
      </c>
      <c r="AT1593" s="9">
        <f t="shared" si="618"/>
        <v>0</v>
      </c>
      <c r="AU1593" s="9">
        <f t="shared" si="619"/>
        <v>0</v>
      </c>
      <c r="AV1593" s="9">
        <f t="shared" si="620"/>
        <v>0</v>
      </c>
      <c r="AW1593" s="9">
        <f t="shared" si="621"/>
        <v>0</v>
      </c>
      <c r="AX1593" s="9">
        <f t="shared" si="622"/>
        <v>0</v>
      </c>
      <c r="AY1593" s="10">
        <f t="shared" si="623"/>
        <v>0</v>
      </c>
    </row>
    <row r="1594" spans="1:51" ht="15" customHeight="1">
      <c r="A1594" s="87">
        <v>1588</v>
      </c>
      <c r="B1594" s="85" t="str">
        <f t="shared" si="600"/>
        <v>0604830125</v>
      </c>
      <c r="C1594" s="13" t="str">
        <f t="shared" si="601"/>
        <v>060483012500</v>
      </c>
      <c r="D1594" s="13" t="str">
        <f t="shared" si="602"/>
        <v>06048301250002</v>
      </c>
      <c r="E1594" s="14">
        <v>25400052</v>
      </c>
      <c r="F1594" s="14" t="s">
        <v>1472</v>
      </c>
      <c r="G1594" s="14" t="s">
        <v>3232</v>
      </c>
      <c r="H1594" s="14" t="s">
        <v>3046</v>
      </c>
      <c r="I1594" s="14" t="s">
        <v>24</v>
      </c>
      <c r="J1594" s="14" t="s">
        <v>56</v>
      </c>
      <c r="K1594" s="15" t="s">
        <v>3237</v>
      </c>
      <c r="L1594" s="14" t="s">
        <v>90</v>
      </c>
      <c r="M1594" s="14" t="s">
        <v>58</v>
      </c>
      <c r="N1594" s="14" t="s">
        <v>27</v>
      </c>
      <c r="O1594" s="24">
        <f t="shared" si="603"/>
        <v>274894.2</v>
      </c>
      <c r="P1594" s="24">
        <f t="shared" si="604"/>
        <v>687235</v>
      </c>
      <c r="Q1594" s="24">
        <v>108</v>
      </c>
      <c r="R1594" s="16">
        <v>269</v>
      </c>
      <c r="S1594" s="69">
        <v>541</v>
      </c>
      <c r="T1594" s="70">
        <v>1353</v>
      </c>
      <c r="U1594" s="24">
        <v>2228.4</v>
      </c>
      <c r="V1594" s="24">
        <v>5571</v>
      </c>
      <c r="W1594" s="69">
        <f t="shared" si="605"/>
        <v>272016.8</v>
      </c>
      <c r="X1594" s="69">
        <f>VLOOKUP(D1594,'[1]Demanda Agregada Med. y MC'!$C$7:$O$3994,13,FALSE)</f>
        <v>680042</v>
      </c>
      <c r="Y1594" s="24">
        <v>0</v>
      </c>
      <c r="Z1594" s="24">
        <v>0</v>
      </c>
      <c r="AA1594" s="24">
        <v>0</v>
      </c>
      <c r="AB1594" s="24">
        <v>0</v>
      </c>
      <c r="AC1594" s="24">
        <v>0</v>
      </c>
      <c r="AD1594" s="24">
        <v>0</v>
      </c>
      <c r="AE1594" s="26">
        <v>0</v>
      </c>
      <c r="AF1594" s="25">
        <v>0</v>
      </c>
      <c r="AG1594" s="22">
        <v>109.756</v>
      </c>
      <c r="AH1594" s="20">
        <f t="shared" si="606"/>
        <v>30171287.815200001</v>
      </c>
      <c r="AI1594" s="9">
        <f t="shared" si="607"/>
        <v>75428164.659999996</v>
      </c>
      <c r="AJ1594" s="9">
        <f t="shared" si="608"/>
        <v>11853.647999999999</v>
      </c>
      <c r="AK1594" s="9">
        <f t="shared" si="609"/>
        <v>29524.364000000001</v>
      </c>
      <c r="AL1594" s="9">
        <f t="shared" si="610"/>
        <v>59377.995999999999</v>
      </c>
      <c r="AM1594" s="9">
        <f t="shared" si="611"/>
        <v>148499.86799999999</v>
      </c>
      <c r="AN1594" s="9">
        <f t="shared" si="612"/>
        <v>244580.27040000001</v>
      </c>
      <c r="AO1594" s="9">
        <f t="shared" si="613"/>
        <v>611450.67599999998</v>
      </c>
      <c r="AP1594" s="9">
        <f t="shared" si="614"/>
        <v>29855475.900799997</v>
      </c>
      <c r="AQ1594" s="9">
        <f t="shared" si="615"/>
        <v>74638689.752000004</v>
      </c>
      <c r="AR1594" s="9">
        <f t="shared" si="616"/>
        <v>0</v>
      </c>
      <c r="AS1594" s="9">
        <f t="shared" si="617"/>
        <v>0</v>
      </c>
      <c r="AT1594" s="9">
        <f t="shared" si="618"/>
        <v>0</v>
      </c>
      <c r="AU1594" s="9">
        <f t="shared" si="619"/>
        <v>0</v>
      </c>
      <c r="AV1594" s="9">
        <f t="shared" si="620"/>
        <v>0</v>
      </c>
      <c r="AW1594" s="9">
        <f t="shared" si="621"/>
        <v>0</v>
      </c>
      <c r="AX1594" s="9">
        <f t="shared" si="622"/>
        <v>0</v>
      </c>
      <c r="AY1594" s="10">
        <f t="shared" si="623"/>
        <v>0</v>
      </c>
    </row>
    <row r="1595" spans="1:51" ht="15" customHeight="1">
      <c r="A1595" s="87">
        <v>1589</v>
      </c>
      <c r="B1595" s="85" t="str">
        <f t="shared" si="600"/>
        <v>0604830133</v>
      </c>
      <c r="C1595" s="13" t="str">
        <f t="shared" si="601"/>
        <v>060483013300</v>
      </c>
      <c r="D1595" s="13" t="str">
        <f t="shared" si="602"/>
        <v>06048301330002</v>
      </c>
      <c r="E1595" s="14">
        <v>25400052</v>
      </c>
      <c r="F1595" s="14" t="s">
        <v>1472</v>
      </c>
      <c r="G1595" s="14" t="s">
        <v>3232</v>
      </c>
      <c r="H1595" s="14" t="s">
        <v>3048</v>
      </c>
      <c r="I1595" s="14" t="s">
        <v>24</v>
      </c>
      <c r="J1595" s="14" t="s">
        <v>56</v>
      </c>
      <c r="K1595" s="15" t="s">
        <v>3238</v>
      </c>
      <c r="L1595" s="14" t="s">
        <v>90</v>
      </c>
      <c r="M1595" s="14" t="s">
        <v>58</v>
      </c>
      <c r="N1595" s="14" t="s">
        <v>27</v>
      </c>
      <c r="O1595" s="24">
        <f t="shared" si="603"/>
        <v>807146.60000000009</v>
      </c>
      <c r="P1595" s="24">
        <f t="shared" si="604"/>
        <v>2017866</v>
      </c>
      <c r="Q1595" s="24">
        <v>271</v>
      </c>
      <c r="R1595" s="16">
        <v>677</v>
      </c>
      <c r="S1595" s="69">
        <v>930</v>
      </c>
      <c r="T1595" s="70">
        <v>2325</v>
      </c>
      <c r="U1595" s="24">
        <v>9856.8000000000011</v>
      </c>
      <c r="V1595" s="24">
        <v>24642</v>
      </c>
      <c r="W1595" s="69">
        <f t="shared" si="605"/>
        <v>796088.8</v>
      </c>
      <c r="X1595" s="69">
        <f>VLOOKUP(D1595,'[1]Demanda Agregada Med. y MC'!$C$7:$O$3994,13,FALSE)</f>
        <v>1990222</v>
      </c>
      <c r="Y1595" s="24">
        <v>0</v>
      </c>
      <c r="Z1595" s="24">
        <v>0</v>
      </c>
      <c r="AA1595" s="24">
        <v>0</v>
      </c>
      <c r="AB1595" s="24">
        <v>0</v>
      </c>
      <c r="AC1595" s="24">
        <v>0</v>
      </c>
      <c r="AD1595" s="24">
        <v>0</v>
      </c>
      <c r="AE1595" s="26">
        <v>0</v>
      </c>
      <c r="AF1595" s="25">
        <v>0</v>
      </c>
      <c r="AG1595" s="22">
        <v>109.756</v>
      </c>
      <c r="AH1595" s="20">
        <f t="shared" si="606"/>
        <v>88589182.229600012</v>
      </c>
      <c r="AI1595" s="9">
        <f t="shared" si="607"/>
        <v>221472900.69600001</v>
      </c>
      <c r="AJ1595" s="9">
        <f t="shared" si="608"/>
        <v>29743.876</v>
      </c>
      <c r="AK1595" s="9">
        <f t="shared" si="609"/>
        <v>74304.812000000005</v>
      </c>
      <c r="AL1595" s="9">
        <f t="shared" si="610"/>
        <v>102073.08</v>
      </c>
      <c r="AM1595" s="9">
        <f t="shared" si="611"/>
        <v>255182.7</v>
      </c>
      <c r="AN1595" s="9">
        <f t="shared" si="612"/>
        <v>1081842.9408000002</v>
      </c>
      <c r="AO1595" s="9">
        <f t="shared" si="613"/>
        <v>2704607.352</v>
      </c>
      <c r="AP1595" s="9">
        <f t="shared" si="614"/>
        <v>87375522.332800001</v>
      </c>
      <c r="AQ1595" s="9">
        <f t="shared" si="615"/>
        <v>218438805.83199999</v>
      </c>
      <c r="AR1595" s="9">
        <f t="shared" si="616"/>
        <v>0</v>
      </c>
      <c r="AS1595" s="9">
        <f t="shared" si="617"/>
        <v>0</v>
      </c>
      <c r="AT1595" s="9">
        <f t="shared" si="618"/>
        <v>0</v>
      </c>
      <c r="AU1595" s="9">
        <f t="shared" si="619"/>
        <v>0</v>
      </c>
      <c r="AV1595" s="9">
        <f t="shared" si="620"/>
        <v>0</v>
      </c>
      <c r="AW1595" s="9">
        <f t="shared" si="621"/>
        <v>0</v>
      </c>
      <c r="AX1595" s="9">
        <f t="shared" si="622"/>
        <v>0</v>
      </c>
      <c r="AY1595" s="10">
        <f t="shared" si="623"/>
        <v>0</v>
      </c>
    </row>
    <row r="1596" spans="1:51" ht="15" customHeight="1">
      <c r="A1596" s="87">
        <v>1590</v>
      </c>
      <c r="B1596" s="85" t="str">
        <f t="shared" si="600"/>
        <v>0604830141</v>
      </c>
      <c r="C1596" s="13" t="str">
        <f t="shared" si="601"/>
        <v>060483014100</v>
      </c>
      <c r="D1596" s="13" t="str">
        <f t="shared" si="602"/>
        <v>06048301410002</v>
      </c>
      <c r="E1596" s="14">
        <v>25400052</v>
      </c>
      <c r="F1596" s="14" t="s">
        <v>1472</v>
      </c>
      <c r="G1596" s="14" t="s">
        <v>3232</v>
      </c>
      <c r="H1596" s="14" t="s">
        <v>1604</v>
      </c>
      <c r="I1596" s="14" t="s">
        <v>24</v>
      </c>
      <c r="J1596" s="14" t="s">
        <v>56</v>
      </c>
      <c r="K1596" s="15" t="s">
        <v>3239</v>
      </c>
      <c r="L1596" s="14" t="s">
        <v>90</v>
      </c>
      <c r="M1596" s="14" t="s">
        <v>58</v>
      </c>
      <c r="N1596" s="14" t="s">
        <v>27</v>
      </c>
      <c r="O1596" s="24">
        <f t="shared" si="603"/>
        <v>723057.20000000007</v>
      </c>
      <c r="P1596" s="24">
        <f t="shared" si="604"/>
        <v>1807635</v>
      </c>
      <c r="Q1596" s="24">
        <v>258</v>
      </c>
      <c r="R1596" s="16">
        <v>645</v>
      </c>
      <c r="S1596" s="69">
        <v>804</v>
      </c>
      <c r="T1596" s="70">
        <v>2010</v>
      </c>
      <c r="U1596" s="24">
        <v>5906.8</v>
      </c>
      <c r="V1596" s="24">
        <v>14767</v>
      </c>
      <c r="W1596" s="69">
        <f t="shared" si="605"/>
        <v>716072.4</v>
      </c>
      <c r="X1596" s="69">
        <f>VLOOKUP(D1596,'[1]Demanda Agregada Med. y MC'!$C$7:$O$3994,13,FALSE)</f>
        <v>1790181</v>
      </c>
      <c r="Y1596" s="24">
        <v>0</v>
      </c>
      <c r="Z1596" s="24">
        <v>0</v>
      </c>
      <c r="AA1596" s="24">
        <v>0</v>
      </c>
      <c r="AB1596" s="24">
        <v>0</v>
      </c>
      <c r="AC1596" s="24">
        <v>0</v>
      </c>
      <c r="AD1596" s="24">
        <v>0</v>
      </c>
      <c r="AE1596" s="26">
        <v>16</v>
      </c>
      <c r="AF1596" s="25">
        <v>32</v>
      </c>
      <c r="AG1596" s="22">
        <v>109.756</v>
      </c>
      <c r="AH1596" s="20">
        <f t="shared" si="606"/>
        <v>79359866.043200001</v>
      </c>
      <c r="AI1596" s="9">
        <f t="shared" si="607"/>
        <v>198398787.06</v>
      </c>
      <c r="AJ1596" s="9">
        <f t="shared" si="608"/>
        <v>28317.047999999999</v>
      </c>
      <c r="AK1596" s="9">
        <f t="shared" si="609"/>
        <v>70792.62</v>
      </c>
      <c r="AL1596" s="9">
        <f t="shared" si="610"/>
        <v>88243.823999999993</v>
      </c>
      <c r="AM1596" s="9">
        <f t="shared" si="611"/>
        <v>220609.56</v>
      </c>
      <c r="AN1596" s="9">
        <f t="shared" si="612"/>
        <v>648306.74080000003</v>
      </c>
      <c r="AO1596" s="9">
        <f t="shared" si="613"/>
        <v>1620766.852</v>
      </c>
      <c r="AP1596" s="9">
        <f t="shared" si="614"/>
        <v>78593242.334399998</v>
      </c>
      <c r="AQ1596" s="9">
        <f t="shared" si="615"/>
        <v>196483105.836</v>
      </c>
      <c r="AR1596" s="9">
        <f t="shared" si="616"/>
        <v>0</v>
      </c>
      <c r="AS1596" s="9">
        <f t="shared" si="617"/>
        <v>0</v>
      </c>
      <c r="AT1596" s="9">
        <f t="shared" si="618"/>
        <v>0</v>
      </c>
      <c r="AU1596" s="9">
        <f t="shared" si="619"/>
        <v>0</v>
      </c>
      <c r="AV1596" s="9">
        <f t="shared" si="620"/>
        <v>0</v>
      </c>
      <c r="AW1596" s="9">
        <f t="shared" si="621"/>
        <v>0</v>
      </c>
      <c r="AX1596" s="9">
        <f t="shared" si="622"/>
        <v>1756.096</v>
      </c>
      <c r="AY1596" s="10">
        <f t="shared" si="623"/>
        <v>3512.192</v>
      </c>
    </row>
    <row r="1597" spans="1:51" ht="15" customHeight="1">
      <c r="A1597" s="87">
        <v>1591</v>
      </c>
      <c r="B1597" s="85" t="str">
        <f t="shared" si="600"/>
        <v>0604830158</v>
      </c>
      <c r="C1597" s="13" t="str">
        <f t="shared" si="601"/>
        <v>060483015800</v>
      </c>
      <c r="D1597" s="13" t="str">
        <f t="shared" si="602"/>
        <v>06048301580002</v>
      </c>
      <c r="E1597" s="14">
        <v>25400052</v>
      </c>
      <c r="F1597" s="14" t="s">
        <v>1472</v>
      </c>
      <c r="G1597" s="14" t="s">
        <v>3232</v>
      </c>
      <c r="H1597" s="14" t="s">
        <v>3240</v>
      </c>
      <c r="I1597" s="14" t="s">
        <v>24</v>
      </c>
      <c r="J1597" s="14" t="s">
        <v>56</v>
      </c>
      <c r="K1597" s="15" t="s">
        <v>3241</v>
      </c>
      <c r="L1597" s="14" t="s">
        <v>90</v>
      </c>
      <c r="M1597" s="14" t="s">
        <v>58</v>
      </c>
      <c r="N1597" s="14" t="s">
        <v>27</v>
      </c>
      <c r="O1597" s="24">
        <f t="shared" si="603"/>
        <v>169682.4</v>
      </c>
      <c r="P1597" s="24">
        <f t="shared" si="604"/>
        <v>424205</v>
      </c>
      <c r="Q1597" s="24">
        <v>131</v>
      </c>
      <c r="R1597" s="16">
        <v>326</v>
      </c>
      <c r="S1597" s="69">
        <v>379</v>
      </c>
      <c r="T1597" s="70">
        <v>948</v>
      </c>
      <c r="U1597" s="24">
        <v>1124.8</v>
      </c>
      <c r="V1597" s="24">
        <v>2812</v>
      </c>
      <c r="W1597" s="69">
        <f t="shared" si="605"/>
        <v>168047.6</v>
      </c>
      <c r="X1597" s="69">
        <f>VLOOKUP(D1597,'[1]Demanda Agregada Med. y MC'!$C$7:$O$3994,13,FALSE)</f>
        <v>420119</v>
      </c>
      <c r="Y1597" s="24">
        <v>0</v>
      </c>
      <c r="Z1597" s="24">
        <v>0</v>
      </c>
      <c r="AA1597" s="24">
        <v>0</v>
      </c>
      <c r="AB1597" s="24">
        <v>0</v>
      </c>
      <c r="AC1597" s="24">
        <v>0</v>
      </c>
      <c r="AD1597" s="24">
        <v>0</v>
      </c>
      <c r="AE1597" s="26">
        <v>0</v>
      </c>
      <c r="AF1597" s="25">
        <v>0</v>
      </c>
      <c r="AG1597" s="22">
        <v>109.756</v>
      </c>
      <c r="AH1597" s="20">
        <f t="shared" si="606"/>
        <v>18623661.494399998</v>
      </c>
      <c r="AI1597" s="9">
        <f t="shared" si="607"/>
        <v>46559043.979999997</v>
      </c>
      <c r="AJ1597" s="9">
        <f t="shared" si="608"/>
        <v>14378.036</v>
      </c>
      <c r="AK1597" s="9">
        <f t="shared" si="609"/>
        <v>35780.455999999998</v>
      </c>
      <c r="AL1597" s="9">
        <f t="shared" si="610"/>
        <v>41597.523999999998</v>
      </c>
      <c r="AM1597" s="9">
        <f t="shared" si="611"/>
        <v>104048.68799999999</v>
      </c>
      <c r="AN1597" s="9">
        <f t="shared" si="612"/>
        <v>123453.54879999999</v>
      </c>
      <c r="AO1597" s="9">
        <f t="shared" si="613"/>
        <v>308633.87199999997</v>
      </c>
      <c r="AP1597" s="9">
        <f t="shared" si="614"/>
        <v>18444232.385600001</v>
      </c>
      <c r="AQ1597" s="9">
        <f t="shared" si="615"/>
        <v>46110580.964000002</v>
      </c>
      <c r="AR1597" s="9">
        <f t="shared" si="616"/>
        <v>0</v>
      </c>
      <c r="AS1597" s="9">
        <f t="shared" si="617"/>
        <v>0</v>
      </c>
      <c r="AT1597" s="9">
        <f t="shared" si="618"/>
        <v>0</v>
      </c>
      <c r="AU1597" s="9">
        <f t="shared" si="619"/>
        <v>0</v>
      </c>
      <c r="AV1597" s="9">
        <f t="shared" si="620"/>
        <v>0</v>
      </c>
      <c r="AW1597" s="9">
        <f t="shared" si="621"/>
        <v>0</v>
      </c>
      <c r="AX1597" s="9">
        <f t="shared" si="622"/>
        <v>0</v>
      </c>
      <c r="AY1597" s="10">
        <f t="shared" si="623"/>
        <v>0</v>
      </c>
    </row>
    <row r="1598" spans="1:51" ht="15" customHeight="1">
      <c r="A1598" s="87">
        <v>1592</v>
      </c>
      <c r="B1598" s="85" t="str">
        <f t="shared" si="600"/>
        <v>0604830174</v>
      </c>
      <c r="C1598" s="13" t="str">
        <f t="shared" si="601"/>
        <v>060483017400</v>
      </c>
      <c r="D1598" s="13" t="str">
        <f t="shared" si="602"/>
        <v>06048301740002</v>
      </c>
      <c r="E1598" s="14">
        <v>25400052</v>
      </c>
      <c r="F1598" s="14" t="s">
        <v>1472</v>
      </c>
      <c r="G1598" s="14" t="s">
        <v>3232</v>
      </c>
      <c r="H1598" s="14" t="s">
        <v>1807</v>
      </c>
      <c r="I1598" s="14" t="s">
        <v>24</v>
      </c>
      <c r="J1598" s="14" t="s">
        <v>56</v>
      </c>
      <c r="K1598" s="15" t="s">
        <v>3242</v>
      </c>
      <c r="L1598" s="14" t="s">
        <v>90</v>
      </c>
      <c r="M1598" s="14" t="s">
        <v>58</v>
      </c>
      <c r="N1598" s="14" t="s">
        <v>27</v>
      </c>
      <c r="O1598" s="24">
        <f t="shared" si="603"/>
        <v>667299.19999999995</v>
      </c>
      <c r="P1598" s="24">
        <f t="shared" si="604"/>
        <v>1668247</v>
      </c>
      <c r="Q1598" s="24">
        <v>219</v>
      </c>
      <c r="R1598" s="16">
        <v>546</v>
      </c>
      <c r="S1598" s="69">
        <v>471</v>
      </c>
      <c r="T1598" s="70">
        <v>1178</v>
      </c>
      <c r="U1598" s="24">
        <v>2585.2000000000003</v>
      </c>
      <c r="V1598" s="24">
        <v>6463</v>
      </c>
      <c r="W1598" s="69">
        <f t="shared" si="605"/>
        <v>664024</v>
      </c>
      <c r="X1598" s="69">
        <f>VLOOKUP(D1598,'[1]Demanda Agregada Med. y MC'!$C$7:$O$3994,13,FALSE)</f>
        <v>1660060</v>
      </c>
      <c r="Y1598" s="24">
        <v>0</v>
      </c>
      <c r="Z1598" s="24">
        <v>0</v>
      </c>
      <c r="AA1598" s="24">
        <v>0</v>
      </c>
      <c r="AB1598" s="24">
        <v>0</v>
      </c>
      <c r="AC1598" s="24">
        <v>0</v>
      </c>
      <c r="AD1598" s="24">
        <v>0</v>
      </c>
      <c r="AE1598" s="26">
        <v>0</v>
      </c>
      <c r="AF1598" s="25">
        <v>0</v>
      </c>
      <c r="AG1598" s="22">
        <v>109.756</v>
      </c>
      <c r="AH1598" s="20">
        <f t="shared" si="606"/>
        <v>73240090.995199993</v>
      </c>
      <c r="AI1598" s="9">
        <f t="shared" si="607"/>
        <v>183100117.73199999</v>
      </c>
      <c r="AJ1598" s="9">
        <f t="shared" si="608"/>
        <v>24036.563999999998</v>
      </c>
      <c r="AK1598" s="9">
        <f t="shared" si="609"/>
        <v>59926.775999999998</v>
      </c>
      <c r="AL1598" s="9">
        <f t="shared" si="610"/>
        <v>51695.076000000001</v>
      </c>
      <c r="AM1598" s="9">
        <f t="shared" si="611"/>
        <v>129292.568</v>
      </c>
      <c r="AN1598" s="9">
        <f t="shared" si="612"/>
        <v>283741.21120000002</v>
      </c>
      <c r="AO1598" s="9">
        <f t="shared" si="613"/>
        <v>709353.02800000005</v>
      </c>
      <c r="AP1598" s="9">
        <f t="shared" si="614"/>
        <v>72880618.143999994</v>
      </c>
      <c r="AQ1598" s="9">
        <f t="shared" si="615"/>
        <v>182201545.36000001</v>
      </c>
      <c r="AR1598" s="9">
        <f t="shared" si="616"/>
        <v>0</v>
      </c>
      <c r="AS1598" s="9">
        <f t="shared" si="617"/>
        <v>0</v>
      </c>
      <c r="AT1598" s="9">
        <f t="shared" si="618"/>
        <v>0</v>
      </c>
      <c r="AU1598" s="9">
        <f t="shared" si="619"/>
        <v>0</v>
      </c>
      <c r="AV1598" s="9">
        <f t="shared" si="620"/>
        <v>0</v>
      </c>
      <c r="AW1598" s="9">
        <f t="shared" si="621"/>
        <v>0</v>
      </c>
      <c r="AX1598" s="9">
        <f t="shared" si="622"/>
        <v>0</v>
      </c>
      <c r="AY1598" s="10">
        <f t="shared" si="623"/>
        <v>0</v>
      </c>
    </row>
    <row r="1599" spans="1:51" ht="15" customHeight="1">
      <c r="A1599" s="87">
        <v>1593</v>
      </c>
      <c r="B1599" s="85" t="str">
        <f t="shared" si="600"/>
        <v>0604830778</v>
      </c>
      <c r="C1599" s="13" t="str">
        <f t="shared" si="601"/>
        <v>060483077801</v>
      </c>
      <c r="D1599" s="13" t="str">
        <f t="shared" si="602"/>
        <v>06048307780101</v>
      </c>
      <c r="E1599" s="14"/>
      <c r="F1599" s="14" t="s">
        <v>1472</v>
      </c>
      <c r="G1599" s="14" t="s">
        <v>3232</v>
      </c>
      <c r="H1599" s="14" t="s">
        <v>3243</v>
      </c>
      <c r="I1599" s="14" t="s">
        <v>65</v>
      </c>
      <c r="J1599" s="14" t="s">
        <v>65</v>
      </c>
      <c r="K1599" s="15" t="s">
        <v>3244</v>
      </c>
      <c r="L1599" s="14" t="s">
        <v>27</v>
      </c>
      <c r="M1599" s="14">
        <v>1</v>
      </c>
      <c r="N1599" s="14" t="s">
        <v>27</v>
      </c>
      <c r="O1599" s="24">
        <f t="shared" si="603"/>
        <v>1648</v>
      </c>
      <c r="P1599" s="24">
        <f t="shared" si="604"/>
        <v>4118</v>
      </c>
      <c r="Q1599" s="24">
        <v>1648</v>
      </c>
      <c r="R1599" s="16">
        <v>4118</v>
      </c>
      <c r="S1599" s="69">
        <v>0</v>
      </c>
      <c r="T1599" s="70">
        <v>0</v>
      </c>
      <c r="U1599" s="24">
        <v>0</v>
      </c>
      <c r="V1599" s="24">
        <v>0</v>
      </c>
      <c r="W1599" s="69">
        <f t="shared" si="605"/>
        <v>0</v>
      </c>
      <c r="X1599" s="69">
        <f>VLOOKUP(D1599,'[1]Demanda Agregada Med. y MC'!$C$7:$O$3994,13,FALSE)</f>
        <v>0</v>
      </c>
      <c r="Y1599" s="24">
        <v>0</v>
      </c>
      <c r="Z1599" s="24">
        <v>0</v>
      </c>
      <c r="AA1599" s="24">
        <v>0</v>
      </c>
      <c r="AB1599" s="24">
        <v>0</v>
      </c>
      <c r="AC1599" s="24">
        <v>0</v>
      </c>
      <c r="AD1599" s="24">
        <v>0</v>
      </c>
      <c r="AE1599" s="26">
        <v>0</v>
      </c>
      <c r="AF1599" s="25">
        <v>0</v>
      </c>
      <c r="AG1599" s="22">
        <v>46</v>
      </c>
      <c r="AH1599" s="20">
        <f t="shared" si="606"/>
        <v>75808</v>
      </c>
      <c r="AI1599" s="9">
        <f t="shared" si="607"/>
        <v>189428</v>
      </c>
      <c r="AJ1599" s="9">
        <f t="shared" si="608"/>
        <v>75808</v>
      </c>
      <c r="AK1599" s="9">
        <f t="shared" si="609"/>
        <v>189428</v>
      </c>
      <c r="AL1599" s="9">
        <f t="shared" si="610"/>
        <v>0</v>
      </c>
      <c r="AM1599" s="9">
        <f t="shared" si="611"/>
        <v>0</v>
      </c>
      <c r="AN1599" s="9">
        <f t="shared" si="612"/>
        <v>0</v>
      </c>
      <c r="AO1599" s="9">
        <f t="shared" si="613"/>
        <v>0</v>
      </c>
      <c r="AP1599" s="9">
        <f t="shared" si="614"/>
        <v>0</v>
      </c>
      <c r="AQ1599" s="9">
        <f t="shared" si="615"/>
        <v>0</v>
      </c>
      <c r="AR1599" s="9">
        <f t="shared" si="616"/>
        <v>0</v>
      </c>
      <c r="AS1599" s="9">
        <f t="shared" si="617"/>
        <v>0</v>
      </c>
      <c r="AT1599" s="9">
        <f t="shared" si="618"/>
        <v>0</v>
      </c>
      <c r="AU1599" s="9">
        <f t="shared" si="619"/>
        <v>0</v>
      </c>
      <c r="AV1599" s="9">
        <f t="shared" si="620"/>
        <v>0</v>
      </c>
      <c r="AW1599" s="9">
        <f t="shared" si="621"/>
        <v>0</v>
      </c>
      <c r="AX1599" s="9">
        <f t="shared" si="622"/>
        <v>0</v>
      </c>
      <c r="AY1599" s="10">
        <f t="shared" si="623"/>
        <v>0</v>
      </c>
    </row>
    <row r="1600" spans="1:51" ht="15" customHeight="1">
      <c r="A1600" s="87">
        <v>1594</v>
      </c>
      <c r="B1600" s="85" t="str">
        <f t="shared" si="600"/>
        <v>0604910018</v>
      </c>
      <c r="C1600" s="13" t="str">
        <f t="shared" si="601"/>
        <v>060491001800</v>
      </c>
      <c r="D1600" s="13" t="str">
        <f t="shared" si="602"/>
        <v>06049100180001</v>
      </c>
      <c r="E1600" s="14">
        <v>25400335</v>
      </c>
      <c r="F1600" s="14" t="s">
        <v>1472</v>
      </c>
      <c r="G1600" s="14" t="s">
        <v>3245</v>
      </c>
      <c r="H1600" s="14" t="s">
        <v>3246</v>
      </c>
      <c r="I1600" s="14" t="s">
        <v>24</v>
      </c>
      <c r="J1600" s="14" t="s">
        <v>65</v>
      </c>
      <c r="K1600" s="15" t="s">
        <v>3247</v>
      </c>
      <c r="L1600" s="14" t="s">
        <v>3248</v>
      </c>
      <c r="M1600" s="14">
        <v>15</v>
      </c>
      <c r="N1600" s="14" t="s">
        <v>3249</v>
      </c>
      <c r="O1600" s="24">
        <f t="shared" si="603"/>
        <v>872.80000000000007</v>
      </c>
      <c r="P1600" s="24">
        <f t="shared" si="604"/>
        <v>2177</v>
      </c>
      <c r="Q1600" s="24">
        <v>52</v>
      </c>
      <c r="R1600" s="16">
        <v>130</v>
      </c>
      <c r="S1600" s="69">
        <v>0</v>
      </c>
      <c r="T1600" s="70">
        <v>0</v>
      </c>
      <c r="U1600" s="24">
        <v>745.2</v>
      </c>
      <c r="V1600" s="24">
        <v>1863</v>
      </c>
      <c r="W1600" s="69">
        <f t="shared" si="605"/>
        <v>65.600000000000009</v>
      </c>
      <c r="X1600" s="69">
        <f>VLOOKUP(D1600,'[1]Demanda Agregada Med. y MC'!$C$7:$O$3994,13,FALSE)</f>
        <v>164</v>
      </c>
      <c r="Y1600" s="24">
        <v>0</v>
      </c>
      <c r="Z1600" s="24">
        <v>0</v>
      </c>
      <c r="AA1600" s="24">
        <v>0</v>
      </c>
      <c r="AB1600" s="24">
        <v>0</v>
      </c>
      <c r="AC1600" s="24">
        <v>0</v>
      </c>
      <c r="AD1600" s="24">
        <v>0</v>
      </c>
      <c r="AE1600" s="26">
        <v>10</v>
      </c>
      <c r="AF1600" s="25">
        <v>20</v>
      </c>
      <c r="AG1600" s="22">
        <v>9.2000000000000011</v>
      </c>
      <c r="AH1600" s="20">
        <f t="shared" si="606"/>
        <v>8029.7600000000011</v>
      </c>
      <c r="AI1600" s="9">
        <f t="shared" si="607"/>
        <v>20028.400000000001</v>
      </c>
      <c r="AJ1600" s="9">
        <f t="shared" si="608"/>
        <v>478.40000000000003</v>
      </c>
      <c r="AK1600" s="9">
        <f t="shared" si="609"/>
        <v>1196.0000000000002</v>
      </c>
      <c r="AL1600" s="9">
        <f t="shared" si="610"/>
        <v>0</v>
      </c>
      <c r="AM1600" s="9">
        <f t="shared" si="611"/>
        <v>0</v>
      </c>
      <c r="AN1600" s="9">
        <f t="shared" si="612"/>
        <v>6855.8400000000011</v>
      </c>
      <c r="AO1600" s="9">
        <f t="shared" si="613"/>
        <v>17139.600000000002</v>
      </c>
      <c r="AP1600" s="9">
        <f t="shared" si="614"/>
        <v>603.5200000000001</v>
      </c>
      <c r="AQ1600" s="9">
        <f t="shared" si="615"/>
        <v>1508.8000000000002</v>
      </c>
      <c r="AR1600" s="9">
        <f t="shared" si="616"/>
        <v>0</v>
      </c>
      <c r="AS1600" s="9">
        <f t="shared" si="617"/>
        <v>0</v>
      </c>
      <c r="AT1600" s="9">
        <f t="shared" si="618"/>
        <v>0</v>
      </c>
      <c r="AU1600" s="9">
        <f t="shared" si="619"/>
        <v>0</v>
      </c>
      <c r="AV1600" s="9">
        <f t="shared" si="620"/>
        <v>0</v>
      </c>
      <c r="AW1600" s="9">
        <f t="shared" si="621"/>
        <v>0</v>
      </c>
      <c r="AX1600" s="9">
        <f t="shared" si="622"/>
        <v>92.000000000000014</v>
      </c>
      <c r="AY1600" s="10">
        <f t="shared" si="623"/>
        <v>184.00000000000003</v>
      </c>
    </row>
    <row r="1601" spans="1:51" ht="15" customHeight="1">
      <c r="A1601" s="87">
        <v>1595</v>
      </c>
      <c r="B1601" s="85" t="str">
        <f t="shared" si="600"/>
        <v>0605060060</v>
      </c>
      <c r="C1601" s="13" t="str">
        <f t="shared" si="601"/>
        <v>060506006011</v>
      </c>
      <c r="D1601" s="13" t="str">
        <f t="shared" si="602"/>
        <v>06050600601101</v>
      </c>
      <c r="E1601" s="14"/>
      <c r="F1601" s="14" t="s">
        <v>1472</v>
      </c>
      <c r="G1601" s="14" t="s">
        <v>3250</v>
      </c>
      <c r="H1601" s="14" t="s">
        <v>3251</v>
      </c>
      <c r="I1601" s="14" t="s">
        <v>1474</v>
      </c>
      <c r="J1601" s="14" t="s">
        <v>65</v>
      </c>
      <c r="K1601" s="15" t="s">
        <v>3252</v>
      </c>
      <c r="L1601" s="14" t="s">
        <v>27</v>
      </c>
      <c r="M1601" s="14">
        <v>1</v>
      </c>
      <c r="N1601" s="14" t="s">
        <v>27</v>
      </c>
      <c r="O1601" s="24">
        <f t="shared" si="603"/>
        <v>10</v>
      </c>
      <c r="P1601" s="24">
        <f t="shared" si="604"/>
        <v>24</v>
      </c>
      <c r="Q1601" s="24">
        <v>10</v>
      </c>
      <c r="R1601" s="16">
        <v>24</v>
      </c>
      <c r="S1601" s="69">
        <v>0</v>
      </c>
      <c r="T1601" s="70">
        <v>0</v>
      </c>
      <c r="U1601" s="24">
        <v>0</v>
      </c>
      <c r="V1601" s="24">
        <v>0</v>
      </c>
      <c r="W1601" s="69">
        <f t="shared" si="605"/>
        <v>0</v>
      </c>
      <c r="X1601" s="69">
        <f>VLOOKUP(D1601,'[1]Demanda Agregada Med. y MC'!$C$7:$O$3994,13,FALSE)</f>
        <v>0</v>
      </c>
      <c r="Y1601" s="24">
        <v>0</v>
      </c>
      <c r="Z1601" s="24">
        <v>0</v>
      </c>
      <c r="AA1601" s="24">
        <v>0</v>
      </c>
      <c r="AB1601" s="24">
        <v>0</v>
      </c>
      <c r="AC1601" s="24">
        <v>0</v>
      </c>
      <c r="AD1601" s="24">
        <v>0</v>
      </c>
      <c r="AE1601" s="26">
        <v>0</v>
      </c>
      <c r="AF1601" s="25">
        <v>0</v>
      </c>
      <c r="AG1601" s="22">
        <v>318.93640000000005</v>
      </c>
      <c r="AH1601" s="20">
        <f t="shared" si="606"/>
        <v>3189.3640000000005</v>
      </c>
      <c r="AI1601" s="9">
        <f t="shared" si="607"/>
        <v>7654.4736000000012</v>
      </c>
      <c r="AJ1601" s="9">
        <f t="shared" si="608"/>
        <v>3189.3640000000005</v>
      </c>
      <c r="AK1601" s="9">
        <f t="shared" si="609"/>
        <v>7654.4736000000012</v>
      </c>
      <c r="AL1601" s="9">
        <f t="shared" si="610"/>
        <v>0</v>
      </c>
      <c r="AM1601" s="9">
        <f t="shared" si="611"/>
        <v>0</v>
      </c>
      <c r="AN1601" s="9">
        <f t="shared" si="612"/>
        <v>0</v>
      </c>
      <c r="AO1601" s="9">
        <f t="shared" si="613"/>
        <v>0</v>
      </c>
      <c r="AP1601" s="9">
        <f t="shared" si="614"/>
        <v>0</v>
      </c>
      <c r="AQ1601" s="9">
        <f t="shared" si="615"/>
        <v>0</v>
      </c>
      <c r="AR1601" s="9">
        <f t="shared" si="616"/>
        <v>0</v>
      </c>
      <c r="AS1601" s="9">
        <f t="shared" si="617"/>
        <v>0</v>
      </c>
      <c r="AT1601" s="9">
        <f t="shared" si="618"/>
        <v>0</v>
      </c>
      <c r="AU1601" s="9">
        <f t="shared" si="619"/>
        <v>0</v>
      </c>
      <c r="AV1601" s="9">
        <f t="shared" si="620"/>
        <v>0</v>
      </c>
      <c r="AW1601" s="9">
        <f t="shared" si="621"/>
        <v>0</v>
      </c>
      <c r="AX1601" s="9">
        <f t="shared" si="622"/>
        <v>0</v>
      </c>
      <c r="AY1601" s="10">
        <f t="shared" si="623"/>
        <v>0</v>
      </c>
    </row>
    <row r="1602" spans="1:51" ht="15" customHeight="1">
      <c r="A1602" s="87">
        <v>1596</v>
      </c>
      <c r="B1602" s="85" t="str">
        <f t="shared" si="600"/>
        <v>0605060078</v>
      </c>
      <c r="C1602" s="13" t="str">
        <f t="shared" si="601"/>
        <v>060506007811</v>
      </c>
      <c r="D1602" s="13" t="str">
        <f t="shared" si="602"/>
        <v>06050600781101</v>
      </c>
      <c r="E1602" s="14">
        <v>25400259</v>
      </c>
      <c r="F1602" s="14" t="s">
        <v>1472</v>
      </c>
      <c r="G1602" s="14" t="s">
        <v>3250</v>
      </c>
      <c r="H1602" s="14" t="s">
        <v>3253</v>
      </c>
      <c r="I1602" s="14" t="s">
        <v>1474</v>
      </c>
      <c r="J1602" s="14" t="s">
        <v>65</v>
      </c>
      <c r="K1602" s="15" t="s">
        <v>3254</v>
      </c>
      <c r="L1602" s="14" t="s">
        <v>27</v>
      </c>
      <c r="M1602" s="14">
        <v>1</v>
      </c>
      <c r="N1602" s="14" t="s">
        <v>27</v>
      </c>
      <c r="O1602" s="24">
        <f t="shared" si="603"/>
        <v>105</v>
      </c>
      <c r="P1602" s="24">
        <f t="shared" si="604"/>
        <v>262</v>
      </c>
      <c r="Q1602" s="24">
        <v>65</v>
      </c>
      <c r="R1602" s="16">
        <v>162</v>
      </c>
      <c r="S1602" s="69">
        <v>0</v>
      </c>
      <c r="T1602" s="70">
        <v>0</v>
      </c>
      <c r="U1602" s="24">
        <v>0</v>
      </c>
      <c r="V1602" s="24">
        <v>0</v>
      </c>
      <c r="W1602" s="69">
        <f t="shared" si="605"/>
        <v>40</v>
      </c>
      <c r="X1602" s="69">
        <f>VLOOKUP(D1602,'[1]Demanda Agregada Med. y MC'!$C$7:$O$3994,13,FALSE)</f>
        <v>100</v>
      </c>
      <c r="Y1602" s="24">
        <v>0</v>
      </c>
      <c r="Z1602" s="24">
        <v>0</v>
      </c>
      <c r="AA1602" s="24">
        <v>0</v>
      </c>
      <c r="AB1602" s="24">
        <v>0</v>
      </c>
      <c r="AC1602" s="24">
        <v>0</v>
      </c>
      <c r="AD1602" s="24">
        <v>0</v>
      </c>
      <c r="AE1602" s="26">
        <v>0</v>
      </c>
      <c r="AF1602" s="25">
        <v>0</v>
      </c>
      <c r="AG1602" s="22">
        <v>318.93640000000005</v>
      </c>
      <c r="AH1602" s="20">
        <f t="shared" si="606"/>
        <v>33488.322000000007</v>
      </c>
      <c r="AI1602" s="9">
        <f t="shared" si="607"/>
        <v>83561.336800000019</v>
      </c>
      <c r="AJ1602" s="9">
        <f t="shared" si="608"/>
        <v>20730.866000000002</v>
      </c>
      <c r="AK1602" s="9">
        <f t="shared" si="609"/>
        <v>51667.696800000005</v>
      </c>
      <c r="AL1602" s="9">
        <f t="shared" si="610"/>
        <v>0</v>
      </c>
      <c r="AM1602" s="9">
        <f t="shared" si="611"/>
        <v>0</v>
      </c>
      <c r="AN1602" s="9">
        <f t="shared" si="612"/>
        <v>0</v>
      </c>
      <c r="AO1602" s="9">
        <f t="shared" si="613"/>
        <v>0</v>
      </c>
      <c r="AP1602" s="9">
        <f t="shared" si="614"/>
        <v>12757.456000000002</v>
      </c>
      <c r="AQ1602" s="9">
        <f t="shared" si="615"/>
        <v>31893.640000000007</v>
      </c>
      <c r="AR1602" s="9">
        <f t="shared" si="616"/>
        <v>0</v>
      </c>
      <c r="AS1602" s="9">
        <f t="shared" si="617"/>
        <v>0</v>
      </c>
      <c r="AT1602" s="9">
        <f t="shared" si="618"/>
        <v>0</v>
      </c>
      <c r="AU1602" s="9">
        <f t="shared" si="619"/>
        <v>0</v>
      </c>
      <c r="AV1602" s="9">
        <f t="shared" si="620"/>
        <v>0</v>
      </c>
      <c r="AW1602" s="9">
        <f t="shared" si="621"/>
        <v>0</v>
      </c>
      <c r="AX1602" s="9">
        <f t="shared" si="622"/>
        <v>0</v>
      </c>
      <c r="AY1602" s="10">
        <f t="shared" si="623"/>
        <v>0</v>
      </c>
    </row>
    <row r="1603" spans="1:51" ht="15" customHeight="1">
      <c r="A1603" s="87">
        <v>1597</v>
      </c>
      <c r="B1603" s="85" t="str">
        <f t="shared" si="600"/>
        <v>0605060094</v>
      </c>
      <c r="C1603" s="13" t="str">
        <f t="shared" si="601"/>
        <v>060506009411</v>
      </c>
      <c r="D1603" s="13" t="str">
        <f t="shared" si="602"/>
        <v>06050600941101</v>
      </c>
      <c r="E1603" s="14"/>
      <c r="F1603" s="14" t="s">
        <v>1472</v>
      </c>
      <c r="G1603" s="14" t="s">
        <v>3250</v>
      </c>
      <c r="H1603" s="14" t="s">
        <v>3255</v>
      </c>
      <c r="I1603" s="14" t="s">
        <v>1474</v>
      </c>
      <c r="J1603" s="14" t="s">
        <v>65</v>
      </c>
      <c r="K1603" s="15" t="s">
        <v>3256</v>
      </c>
      <c r="L1603" s="14" t="s">
        <v>27</v>
      </c>
      <c r="M1603" s="14">
        <v>1</v>
      </c>
      <c r="N1603" s="14" t="s">
        <v>27</v>
      </c>
      <c r="O1603" s="24">
        <f t="shared" si="603"/>
        <v>5</v>
      </c>
      <c r="P1603" s="24">
        <f t="shared" si="604"/>
        <v>12</v>
      </c>
      <c r="Q1603" s="24">
        <v>5</v>
      </c>
      <c r="R1603" s="16">
        <v>12</v>
      </c>
      <c r="S1603" s="69">
        <v>0</v>
      </c>
      <c r="T1603" s="70">
        <v>0</v>
      </c>
      <c r="U1603" s="24">
        <v>0</v>
      </c>
      <c r="V1603" s="24">
        <v>0</v>
      </c>
      <c r="W1603" s="69">
        <f t="shared" si="605"/>
        <v>0</v>
      </c>
      <c r="X1603" s="69">
        <f>VLOOKUP(D1603,'[1]Demanda Agregada Med. y MC'!$C$7:$O$3994,13,FALSE)</f>
        <v>0</v>
      </c>
      <c r="Y1603" s="24">
        <v>0</v>
      </c>
      <c r="Z1603" s="24">
        <v>0</v>
      </c>
      <c r="AA1603" s="24">
        <v>0</v>
      </c>
      <c r="AB1603" s="24">
        <v>0</v>
      </c>
      <c r="AC1603" s="24">
        <v>0</v>
      </c>
      <c r="AD1603" s="24">
        <v>0</v>
      </c>
      <c r="AE1603" s="26">
        <v>0</v>
      </c>
      <c r="AF1603" s="25">
        <v>0</v>
      </c>
      <c r="AG1603" s="22">
        <v>318.93640000000005</v>
      </c>
      <c r="AH1603" s="20">
        <f t="shared" si="606"/>
        <v>1594.6820000000002</v>
      </c>
      <c r="AI1603" s="9">
        <f t="shared" si="607"/>
        <v>3827.2368000000006</v>
      </c>
      <c r="AJ1603" s="9">
        <f t="shared" si="608"/>
        <v>1594.6820000000002</v>
      </c>
      <c r="AK1603" s="9">
        <f t="shared" si="609"/>
        <v>3827.2368000000006</v>
      </c>
      <c r="AL1603" s="9">
        <f t="shared" si="610"/>
        <v>0</v>
      </c>
      <c r="AM1603" s="9">
        <f t="shared" si="611"/>
        <v>0</v>
      </c>
      <c r="AN1603" s="9">
        <f t="shared" si="612"/>
        <v>0</v>
      </c>
      <c r="AO1603" s="9">
        <f t="shared" si="613"/>
        <v>0</v>
      </c>
      <c r="AP1603" s="9">
        <f t="shared" si="614"/>
        <v>0</v>
      </c>
      <c r="AQ1603" s="9">
        <f t="shared" si="615"/>
        <v>0</v>
      </c>
      <c r="AR1603" s="9">
        <f t="shared" si="616"/>
        <v>0</v>
      </c>
      <c r="AS1603" s="9">
        <f t="shared" si="617"/>
        <v>0</v>
      </c>
      <c r="AT1603" s="9">
        <f t="shared" si="618"/>
        <v>0</v>
      </c>
      <c r="AU1603" s="9">
        <f t="shared" si="619"/>
        <v>0</v>
      </c>
      <c r="AV1603" s="9">
        <f t="shared" si="620"/>
        <v>0</v>
      </c>
      <c r="AW1603" s="9">
        <f t="shared" si="621"/>
        <v>0</v>
      </c>
      <c r="AX1603" s="9">
        <f t="shared" si="622"/>
        <v>0</v>
      </c>
      <c r="AY1603" s="10">
        <f t="shared" si="623"/>
        <v>0</v>
      </c>
    </row>
    <row r="1604" spans="1:51" ht="15" customHeight="1">
      <c r="A1604" s="87">
        <v>1598</v>
      </c>
      <c r="B1604" s="85" t="str">
        <f t="shared" si="600"/>
        <v>0605060128</v>
      </c>
      <c r="C1604" s="13" t="str">
        <f t="shared" si="601"/>
        <v>060506012812</v>
      </c>
      <c r="D1604" s="13" t="str">
        <f t="shared" si="602"/>
        <v>06050601281201</v>
      </c>
      <c r="E1604" s="14"/>
      <c r="F1604" s="14" t="s">
        <v>1472</v>
      </c>
      <c r="G1604" s="14" t="s">
        <v>3250</v>
      </c>
      <c r="H1604" s="14" t="s">
        <v>2172</v>
      </c>
      <c r="I1604" s="14" t="s">
        <v>1483</v>
      </c>
      <c r="J1604" s="14" t="s">
        <v>65</v>
      </c>
      <c r="K1604" s="15" t="s">
        <v>3257</v>
      </c>
      <c r="L1604" s="14" t="s">
        <v>27</v>
      </c>
      <c r="M1604" s="14">
        <v>1</v>
      </c>
      <c r="N1604" s="14" t="s">
        <v>27</v>
      </c>
      <c r="O1604" s="24">
        <f t="shared" si="603"/>
        <v>4</v>
      </c>
      <c r="P1604" s="24">
        <f t="shared" si="604"/>
        <v>8</v>
      </c>
      <c r="Q1604" s="24">
        <v>4</v>
      </c>
      <c r="R1604" s="16">
        <v>8</v>
      </c>
      <c r="S1604" s="69">
        <v>0</v>
      </c>
      <c r="T1604" s="70">
        <v>0</v>
      </c>
      <c r="U1604" s="24">
        <v>0</v>
      </c>
      <c r="V1604" s="24">
        <v>0</v>
      </c>
      <c r="W1604" s="69">
        <f t="shared" si="605"/>
        <v>0</v>
      </c>
      <c r="X1604" s="69">
        <f>VLOOKUP(D1604,'[1]Demanda Agregada Med. y MC'!$C$7:$O$3994,13,FALSE)</f>
        <v>0</v>
      </c>
      <c r="Y1604" s="24">
        <v>0</v>
      </c>
      <c r="Z1604" s="24">
        <v>0</v>
      </c>
      <c r="AA1604" s="24">
        <v>0</v>
      </c>
      <c r="AB1604" s="24">
        <v>0</v>
      </c>
      <c r="AC1604" s="24">
        <v>0</v>
      </c>
      <c r="AD1604" s="24">
        <v>0</v>
      </c>
      <c r="AE1604" s="26">
        <v>0</v>
      </c>
      <c r="AF1604" s="25">
        <v>0</v>
      </c>
      <c r="AG1604" s="22">
        <v>318.93640000000005</v>
      </c>
      <c r="AH1604" s="20">
        <f t="shared" si="606"/>
        <v>1275.7456000000002</v>
      </c>
      <c r="AI1604" s="9">
        <f t="shared" si="607"/>
        <v>2551.4912000000004</v>
      </c>
      <c r="AJ1604" s="9">
        <f t="shared" si="608"/>
        <v>1275.7456000000002</v>
      </c>
      <c r="AK1604" s="9">
        <f t="shared" si="609"/>
        <v>2551.4912000000004</v>
      </c>
      <c r="AL1604" s="9">
        <f t="shared" si="610"/>
        <v>0</v>
      </c>
      <c r="AM1604" s="9">
        <f t="shared" si="611"/>
        <v>0</v>
      </c>
      <c r="AN1604" s="9">
        <f t="shared" si="612"/>
        <v>0</v>
      </c>
      <c r="AO1604" s="9">
        <f t="shared" si="613"/>
        <v>0</v>
      </c>
      <c r="AP1604" s="9">
        <f t="shared" si="614"/>
        <v>0</v>
      </c>
      <c r="AQ1604" s="9">
        <f t="shared" si="615"/>
        <v>0</v>
      </c>
      <c r="AR1604" s="9">
        <f t="shared" si="616"/>
        <v>0</v>
      </c>
      <c r="AS1604" s="9">
        <f t="shared" si="617"/>
        <v>0</v>
      </c>
      <c r="AT1604" s="9">
        <f t="shared" si="618"/>
        <v>0</v>
      </c>
      <c r="AU1604" s="9">
        <f t="shared" si="619"/>
        <v>0</v>
      </c>
      <c r="AV1604" s="9">
        <f t="shared" si="620"/>
        <v>0</v>
      </c>
      <c r="AW1604" s="9">
        <f t="shared" si="621"/>
        <v>0</v>
      </c>
      <c r="AX1604" s="9">
        <f t="shared" si="622"/>
        <v>0</v>
      </c>
      <c r="AY1604" s="10">
        <f t="shared" si="623"/>
        <v>0</v>
      </c>
    </row>
    <row r="1605" spans="1:51" ht="15" customHeight="1">
      <c r="A1605" s="87">
        <v>1599</v>
      </c>
      <c r="B1605" s="85" t="str">
        <f t="shared" si="600"/>
        <v>0605060144</v>
      </c>
      <c r="C1605" s="13" t="str">
        <f t="shared" si="601"/>
        <v>060506014411</v>
      </c>
      <c r="D1605" s="13" t="str">
        <f t="shared" si="602"/>
        <v>06050601441101</v>
      </c>
      <c r="E1605" s="14"/>
      <c r="F1605" s="14" t="s">
        <v>1472</v>
      </c>
      <c r="G1605" s="14" t="s">
        <v>3250</v>
      </c>
      <c r="H1605" s="14" t="s">
        <v>3258</v>
      </c>
      <c r="I1605" s="14" t="s">
        <v>1474</v>
      </c>
      <c r="J1605" s="14" t="s">
        <v>65</v>
      </c>
      <c r="K1605" s="15" t="s">
        <v>3259</v>
      </c>
      <c r="L1605" s="14" t="s">
        <v>27</v>
      </c>
      <c r="M1605" s="14">
        <v>1</v>
      </c>
      <c r="N1605" s="14" t="s">
        <v>27</v>
      </c>
      <c r="O1605" s="24">
        <f t="shared" si="603"/>
        <v>8</v>
      </c>
      <c r="P1605" s="24">
        <f t="shared" si="604"/>
        <v>19</v>
      </c>
      <c r="Q1605" s="24">
        <v>8</v>
      </c>
      <c r="R1605" s="16">
        <v>19</v>
      </c>
      <c r="S1605" s="69">
        <v>0</v>
      </c>
      <c r="T1605" s="70">
        <v>0</v>
      </c>
      <c r="U1605" s="24">
        <v>0</v>
      </c>
      <c r="V1605" s="24">
        <v>0</v>
      </c>
      <c r="W1605" s="69">
        <f t="shared" si="605"/>
        <v>0</v>
      </c>
      <c r="X1605" s="69">
        <f>VLOOKUP(D1605,'[1]Demanda Agregada Med. y MC'!$C$7:$O$3994,13,FALSE)</f>
        <v>0</v>
      </c>
      <c r="Y1605" s="24">
        <v>0</v>
      </c>
      <c r="Z1605" s="24">
        <v>0</v>
      </c>
      <c r="AA1605" s="24">
        <v>0</v>
      </c>
      <c r="AB1605" s="24">
        <v>0</v>
      </c>
      <c r="AC1605" s="24">
        <v>0</v>
      </c>
      <c r="AD1605" s="24">
        <v>0</v>
      </c>
      <c r="AE1605" s="26">
        <v>0</v>
      </c>
      <c r="AF1605" s="25">
        <v>0</v>
      </c>
      <c r="AG1605" s="22">
        <v>1475.0636</v>
      </c>
      <c r="AH1605" s="20">
        <f t="shared" si="606"/>
        <v>11800.5088</v>
      </c>
      <c r="AI1605" s="9">
        <f t="shared" si="607"/>
        <v>28026.2084</v>
      </c>
      <c r="AJ1605" s="9">
        <f t="shared" si="608"/>
        <v>11800.5088</v>
      </c>
      <c r="AK1605" s="9">
        <f t="shared" si="609"/>
        <v>28026.2084</v>
      </c>
      <c r="AL1605" s="9">
        <f t="shared" si="610"/>
        <v>0</v>
      </c>
      <c r="AM1605" s="9">
        <f t="shared" si="611"/>
        <v>0</v>
      </c>
      <c r="AN1605" s="9">
        <f t="shared" si="612"/>
        <v>0</v>
      </c>
      <c r="AO1605" s="9">
        <f t="shared" si="613"/>
        <v>0</v>
      </c>
      <c r="AP1605" s="9">
        <f t="shared" si="614"/>
        <v>0</v>
      </c>
      <c r="AQ1605" s="9">
        <f t="shared" si="615"/>
        <v>0</v>
      </c>
      <c r="AR1605" s="9">
        <f t="shared" si="616"/>
        <v>0</v>
      </c>
      <c r="AS1605" s="9">
        <f t="shared" si="617"/>
        <v>0</v>
      </c>
      <c r="AT1605" s="9">
        <f t="shared" si="618"/>
        <v>0</v>
      </c>
      <c r="AU1605" s="9">
        <f t="shared" si="619"/>
        <v>0</v>
      </c>
      <c r="AV1605" s="9">
        <f t="shared" si="620"/>
        <v>0</v>
      </c>
      <c r="AW1605" s="9">
        <f t="shared" si="621"/>
        <v>0</v>
      </c>
      <c r="AX1605" s="9">
        <f t="shared" si="622"/>
        <v>0</v>
      </c>
      <c r="AY1605" s="10">
        <f t="shared" si="623"/>
        <v>0</v>
      </c>
    </row>
    <row r="1606" spans="1:51" ht="15" customHeight="1">
      <c r="A1606" s="87">
        <v>1600</v>
      </c>
      <c r="B1606" s="85" t="str">
        <f t="shared" si="600"/>
        <v>0605060169</v>
      </c>
      <c r="C1606" s="13" t="str">
        <f t="shared" si="601"/>
        <v>060506016911</v>
      </c>
      <c r="D1606" s="13" t="str">
        <f t="shared" si="602"/>
        <v>06050601691101</v>
      </c>
      <c r="E1606" s="14"/>
      <c r="F1606" s="14" t="s">
        <v>1472</v>
      </c>
      <c r="G1606" s="14" t="s">
        <v>3250</v>
      </c>
      <c r="H1606" s="14" t="s">
        <v>2768</v>
      </c>
      <c r="I1606" s="14" t="s">
        <v>1474</v>
      </c>
      <c r="J1606" s="14" t="s">
        <v>65</v>
      </c>
      <c r="K1606" s="15" t="s">
        <v>3260</v>
      </c>
      <c r="L1606" s="14" t="s">
        <v>27</v>
      </c>
      <c r="M1606" s="14">
        <v>1</v>
      </c>
      <c r="N1606" s="14" t="s">
        <v>27</v>
      </c>
      <c r="O1606" s="24">
        <f t="shared" si="603"/>
        <v>8</v>
      </c>
      <c r="P1606" s="24">
        <f t="shared" si="604"/>
        <v>19</v>
      </c>
      <c r="Q1606" s="24">
        <v>8</v>
      </c>
      <c r="R1606" s="16">
        <v>19</v>
      </c>
      <c r="S1606" s="69">
        <v>0</v>
      </c>
      <c r="T1606" s="70">
        <v>0</v>
      </c>
      <c r="U1606" s="24">
        <v>0</v>
      </c>
      <c r="V1606" s="24">
        <v>0</v>
      </c>
      <c r="W1606" s="69">
        <f t="shared" si="605"/>
        <v>0</v>
      </c>
      <c r="X1606" s="69">
        <f>VLOOKUP(D1606,'[1]Demanda Agregada Med. y MC'!$C$7:$O$3994,13,FALSE)</f>
        <v>0</v>
      </c>
      <c r="Y1606" s="24">
        <v>0</v>
      </c>
      <c r="Z1606" s="24">
        <v>0</v>
      </c>
      <c r="AA1606" s="24">
        <v>0</v>
      </c>
      <c r="AB1606" s="24">
        <v>0</v>
      </c>
      <c r="AC1606" s="24">
        <v>0</v>
      </c>
      <c r="AD1606" s="24">
        <v>0</v>
      </c>
      <c r="AE1606" s="26">
        <v>0</v>
      </c>
      <c r="AF1606" s="25">
        <v>0</v>
      </c>
      <c r="AG1606" s="22">
        <v>1475.0636</v>
      </c>
      <c r="AH1606" s="20">
        <f t="shared" si="606"/>
        <v>11800.5088</v>
      </c>
      <c r="AI1606" s="9">
        <f t="shared" si="607"/>
        <v>28026.2084</v>
      </c>
      <c r="AJ1606" s="9">
        <f t="shared" si="608"/>
        <v>11800.5088</v>
      </c>
      <c r="AK1606" s="9">
        <f t="shared" si="609"/>
        <v>28026.2084</v>
      </c>
      <c r="AL1606" s="9">
        <f t="shared" si="610"/>
        <v>0</v>
      </c>
      <c r="AM1606" s="9">
        <f t="shared" si="611"/>
        <v>0</v>
      </c>
      <c r="AN1606" s="9">
        <f t="shared" si="612"/>
        <v>0</v>
      </c>
      <c r="AO1606" s="9">
        <f t="shared" si="613"/>
        <v>0</v>
      </c>
      <c r="AP1606" s="9">
        <f t="shared" si="614"/>
        <v>0</v>
      </c>
      <c r="AQ1606" s="9">
        <f t="shared" si="615"/>
        <v>0</v>
      </c>
      <c r="AR1606" s="9">
        <f t="shared" si="616"/>
        <v>0</v>
      </c>
      <c r="AS1606" s="9">
        <f t="shared" si="617"/>
        <v>0</v>
      </c>
      <c r="AT1606" s="9">
        <f t="shared" si="618"/>
        <v>0</v>
      </c>
      <c r="AU1606" s="9">
        <f t="shared" si="619"/>
        <v>0</v>
      </c>
      <c r="AV1606" s="9">
        <f t="shared" si="620"/>
        <v>0</v>
      </c>
      <c r="AW1606" s="9">
        <f t="shared" si="621"/>
        <v>0</v>
      </c>
      <c r="AX1606" s="9">
        <f t="shared" si="622"/>
        <v>0</v>
      </c>
      <c r="AY1606" s="10">
        <f t="shared" si="623"/>
        <v>0</v>
      </c>
    </row>
    <row r="1607" spans="1:51" ht="15" customHeight="1">
      <c r="A1607" s="87">
        <v>1601</v>
      </c>
      <c r="B1607" s="85" t="str">
        <f t="shared" si="600"/>
        <v>0605060177</v>
      </c>
      <c r="C1607" s="13" t="str">
        <f t="shared" si="601"/>
        <v>060506017711</v>
      </c>
      <c r="D1607" s="13" t="str">
        <f t="shared" si="602"/>
        <v>06050601771101</v>
      </c>
      <c r="E1607" s="14"/>
      <c r="F1607" s="14" t="s">
        <v>1472</v>
      </c>
      <c r="G1607" s="14" t="s">
        <v>3250</v>
      </c>
      <c r="H1607" s="14" t="s">
        <v>2770</v>
      </c>
      <c r="I1607" s="14" t="s">
        <v>1474</v>
      </c>
      <c r="J1607" s="14" t="s">
        <v>65</v>
      </c>
      <c r="K1607" s="15" t="s">
        <v>3261</v>
      </c>
      <c r="L1607" s="14" t="s">
        <v>27</v>
      </c>
      <c r="M1607" s="14">
        <v>1</v>
      </c>
      <c r="N1607" s="14" t="s">
        <v>27</v>
      </c>
      <c r="O1607" s="24">
        <f t="shared" si="603"/>
        <v>8</v>
      </c>
      <c r="P1607" s="24">
        <f t="shared" si="604"/>
        <v>19</v>
      </c>
      <c r="Q1607" s="24">
        <v>8</v>
      </c>
      <c r="R1607" s="16">
        <v>19</v>
      </c>
      <c r="S1607" s="69">
        <v>0</v>
      </c>
      <c r="T1607" s="70">
        <v>0</v>
      </c>
      <c r="U1607" s="24">
        <v>0</v>
      </c>
      <c r="V1607" s="24">
        <v>0</v>
      </c>
      <c r="W1607" s="69">
        <f t="shared" si="605"/>
        <v>0</v>
      </c>
      <c r="X1607" s="69">
        <f>VLOOKUP(D1607,'[1]Demanda Agregada Med. y MC'!$C$7:$O$3994,13,FALSE)</f>
        <v>0</v>
      </c>
      <c r="Y1607" s="24">
        <v>0</v>
      </c>
      <c r="Z1607" s="24">
        <v>0</v>
      </c>
      <c r="AA1607" s="24">
        <v>0</v>
      </c>
      <c r="AB1607" s="24">
        <v>0</v>
      </c>
      <c r="AC1607" s="24">
        <v>0</v>
      </c>
      <c r="AD1607" s="24">
        <v>0</v>
      </c>
      <c r="AE1607" s="26">
        <v>0</v>
      </c>
      <c r="AF1607" s="25">
        <v>0</v>
      </c>
      <c r="AG1607" s="22">
        <v>1475.0636</v>
      </c>
      <c r="AH1607" s="20">
        <f t="shared" si="606"/>
        <v>11800.5088</v>
      </c>
      <c r="AI1607" s="9">
        <f t="shared" si="607"/>
        <v>28026.2084</v>
      </c>
      <c r="AJ1607" s="9">
        <f t="shared" si="608"/>
        <v>11800.5088</v>
      </c>
      <c r="AK1607" s="9">
        <f t="shared" si="609"/>
        <v>28026.2084</v>
      </c>
      <c r="AL1607" s="9">
        <f t="shared" si="610"/>
        <v>0</v>
      </c>
      <c r="AM1607" s="9">
        <f t="shared" si="611"/>
        <v>0</v>
      </c>
      <c r="AN1607" s="9">
        <f t="shared" si="612"/>
        <v>0</v>
      </c>
      <c r="AO1607" s="9">
        <f t="shared" si="613"/>
        <v>0</v>
      </c>
      <c r="AP1607" s="9">
        <f t="shared" si="614"/>
        <v>0</v>
      </c>
      <c r="AQ1607" s="9">
        <f t="shared" si="615"/>
        <v>0</v>
      </c>
      <c r="AR1607" s="9">
        <f t="shared" si="616"/>
        <v>0</v>
      </c>
      <c r="AS1607" s="9">
        <f t="shared" si="617"/>
        <v>0</v>
      </c>
      <c r="AT1607" s="9">
        <f t="shared" si="618"/>
        <v>0</v>
      </c>
      <c r="AU1607" s="9">
        <f t="shared" si="619"/>
        <v>0</v>
      </c>
      <c r="AV1607" s="9">
        <f t="shared" si="620"/>
        <v>0</v>
      </c>
      <c r="AW1607" s="9">
        <f t="shared" si="621"/>
        <v>0</v>
      </c>
      <c r="AX1607" s="9">
        <f t="shared" si="622"/>
        <v>0</v>
      </c>
      <c r="AY1607" s="10">
        <f t="shared" si="623"/>
        <v>0</v>
      </c>
    </row>
    <row r="1608" spans="1:51" ht="15" customHeight="1">
      <c r="A1608" s="87">
        <v>1602</v>
      </c>
      <c r="B1608" s="85" t="str">
        <f t="shared" si="600"/>
        <v>0605061464</v>
      </c>
      <c r="C1608" s="13" t="str">
        <f t="shared" si="601"/>
        <v>060506146411</v>
      </c>
      <c r="D1608" s="13" t="str">
        <f t="shared" si="602"/>
        <v>06050614641101</v>
      </c>
      <c r="E1608" s="14"/>
      <c r="F1608" s="14" t="s">
        <v>1472</v>
      </c>
      <c r="G1608" s="14" t="s">
        <v>3250</v>
      </c>
      <c r="H1608" s="14" t="s">
        <v>2228</v>
      </c>
      <c r="I1608" s="14" t="s">
        <v>1474</v>
      </c>
      <c r="J1608" s="14" t="s">
        <v>65</v>
      </c>
      <c r="K1608" s="15" t="s">
        <v>3262</v>
      </c>
      <c r="L1608" s="14" t="s">
        <v>27</v>
      </c>
      <c r="M1608" s="14">
        <v>1</v>
      </c>
      <c r="N1608" s="14" t="s">
        <v>27</v>
      </c>
      <c r="O1608" s="24">
        <f t="shared" si="603"/>
        <v>3</v>
      </c>
      <c r="P1608" s="24">
        <f t="shared" si="604"/>
        <v>6</v>
      </c>
      <c r="Q1608" s="24">
        <v>3</v>
      </c>
      <c r="R1608" s="16">
        <v>6</v>
      </c>
      <c r="S1608" s="69">
        <v>0</v>
      </c>
      <c r="T1608" s="70">
        <v>0</v>
      </c>
      <c r="U1608" s="24">
        <v>0</v>
      </c>
      <c r="V1608" s="24">
        <v>0</v>
      </c>
      <c r="W1608" s="69">
        <f t="shared" si="605"/>
        <v>0</v>
      </c>
      <c r="X1608" s="69">
        <f>VLOOKUP(D1608,'[1]Demanda Agregada Med. y MC'!$C$7:$O$3994,13,FALSE)</f>
        <v>0</v>
      </c>
      <c r="Y1608" s="24">
        <v>0</v>
      </c>
      <c r="Z1608" s="24">
        <v>0</v>
      </c>
      <c r="AA1608" s="24">
        <v>0</v>
      </c>
      <c r="AB1608" s="24">
        <v>0</v>
      </c>
      <c r="AC1608" s="24">
        <v>0</v>
      </c>
      <c r="AD1608" s="24">
        <v>0</v>
      </c>
      <c r="AE1608" s="26">
        <v>0</v>
      </c>
      <c r="AF1608" s="25">
        <v>0</v>
      </c>
      <c r="AG1608" s="22">
        <v>13800</v>
      </c>
      <c r="AH1608" s="20">
        <f t="shared" si="606"/>
        <v>41400</v>
      </c>
      <c r="AI1608" s="9">
        <f t="shared" si="607"/>
        <v>82800</v>
      </c>
      <c r="AJ1608" s="9">
        <f t="shared" si="608"/>
        <v>41400</v>
      </c>
      <c r="AK1608" s="9">
        <f t="shared" si="609"/>
        <v>82800</v>
      </c>
      <c r="AL1608" s="9">
        <f t="shared" si="610"/>
        <v>0</v>
      </c>
      <c r="AM1608" s="9">
        <f t="shared" si="611"/>
        <v>0</v>
      </c>
      <c r="AN1608" s="9">
        <f t="shared" si="612"/>
        <v>0</v>
      </c>
      <c r="AO1608" s="9">
        <f t="shared" si="613"/>
        <v>0</v>
      </c>
      <c r="AP1608" s="9">
        <f t="shared" si="614"/>
        <v>0</v>
      </c>
      <c r="AQ1608" s="9">
        <f t="shared" si="615"/>
        <v>0</v>
      </c>
      <c r="AR1608" s="9">
        <f t="shared" si="616"/>
        <v>0</v>
      </c>
      <c r="AS1608" s="9">
        <f t="shared" si="617"/>
        <v>0</v>
      </c>
      <c r="AT1608" s="9">
        <f t="shared" si="618"/>
        <v>0</v>
      </c>
      <c r="AU1608" s="9">
        <f t="shared" si="619"/>
        <v>0</v>
      </c>
      <c r="AV1608" s="9">
        <f t="shared" si="620"/>
        <v>0</v>
      </c>
      <c r="AW1608" s="9">
        <f t="shared" si="621"/>
        <v>0</v>
      </c>
      <c r="AX1608" s="9">
        <f t="shared" si="622"/>
        <v>0</v>
      </c>
      <c r="AY1608" s="10">
        <f t="shared" si="623"/>
        <v>0</v>
      </c>
    </row>
    <row r="1609" spans="1:51" ht="15" customHeight="1">
      <c r="A1609" s="87">
        <v>1603</v>
      </c>
      <c r="B1609" s="85" t="str">
        <f t="shared" si="600"/>
        <v>0605061522</v>
      </c>
      <c r="C1609" s="13" t="str">
        <f t="shared" si="601"/>
        <v>060506152211</v>
      </c>
      <c r="D1609" s="13" t="str">
        <f t="shared" si="602"/>
        <v>06050615221101</v>
      </c>
      <c r="E1609" s="14">
        <v>25400266</v>
      </c>
      <c r="F1609" s="14" t="s">
        <v>1472</v>
      </c>
      <c r="G1609" s="14" t="s">
        <v>3250</v>
      </c>
      <c r="H1609" s="14" t="s">
        <v>3263</v>
      </c>
      <c r="I1609" s="14" t="s">
        <v>1474</v>
      </c>
      <c r="J1609" s="14" t="s">
        <v>65</v>
      </c>
      <c r="K1609" s="15" t="s">
        <v>3264</v>
      </c>
      <c r="L1609" s="14" t="s">
        <v>27</v>
      </c>
      <c r="M1609" s="14">
        <v>1</v>
      </c>
      <c r="N1609" s="14" t="s">
        <v>27</v>
      </c>
      <c r="O1609" s="24">
        <f t="shared" si="603"/>
        <v>8</v>
      </c>
      <c r="P1609" s="24">
        <f t="shared" si="604"/>
        <v>18</v>
      </c>
      <c r="Q1609" s="24">
        <v>8</v>
      </c>
      <c r="R1609" s="16">
        <v>18</v>
      </c>
      <c r="S1609" s="69">
        <v>0</v>
      </c>
      <c r="T1609" s="70">
        <v>0</v>
      </c>
      <c r="U1609" s="24">
        <v>0</v>
      </c>
      <c r="V1609" s="24">
        <v>0</v>
      </c>
      <c r="W1609" s="69">
        <f t="shared" si="605"/>
        <v>0</v>
      </c>
      <c r="X1609" s="69">
        <f>VLOOKUP(D1609,'[1]Demanda Agregada Med. y MC'!$C$7:$O$3994,13,FALSE)</f>
        <v>0</v>
      </c>
      <c r="Y1609" s="24">
        <v>0</v>
      </c>
      <c r="Z1609" s="24">
        <v>0</v>
      </c>
      <c r="AA1609" s="24">
        <v>0</v>
      </c>
      <c r="AB1609" s="24">
        <v>0</v>
      </c>
      <c r="AC1609" s="24">
        <v>0</v>
      </c>
      <c r="AD1609" s="24">
        <v>0</v>
      </c>
      <c r="AE1609" s="26">
        <v>0</v>
      </c>
      <c r="AF1609" s="25">
        <v>0</v>
      </c>
      <c r="AG1609" s="22">
        <v>13800</v>
      </c>
      <c r="AH1609" s="20">
        <f t="shared" si="606"/>
        <v>110400</v>
      </c>
      <c r="AI1609" s="9">
        <f t="shared" si="607"/>
        <v>248400</v>
      </c>
      <c r="AJ1609" s="9">
        <f t="shared" si="608"/>
        <v>110400</v>
      </c>
      <c r="AK1609" s="9">
        <f t="shared" si="609"/>
        <v>248400</v>
      </c>
      <c r="AL1609" s="9">
        <f t="shared" si="610"/>
        <v>0</v>
      </c>
      <c r="AM1609" s="9">
        <f t="shared" si="611"/>
        <v>0</v>
      </c>
      <c r="AN1609" s="9">
        <f t="shared" si="612"/>
        <v>0</v>
      </c>
      <c r="AO1609" s="9">
        <f t="shared" si="613"/>
        <v>0</v>
      </c>
      <c r="AP1609" s="9">
        <f t="shared" si="614"/>
        <v>0</v>
      </c>
      <c r="AQ1609" s="9">
        <f t="shared" si="615"/>
        <v>0</v>
      </c>
      <c r="AR1609" s="9">
        <f t="shared" si="616"/>
        <v>0</v>
      </c>
      <c r="AS1609" s="9">
        <f t="shared" si="617"/>
        <v>0</v>
      </c>
      <c r="AT1609" s="9">
        <f t="shared" si="618"/>
        <v>0</v>
      </c>
      <c r="AU1609" s="9">
        <f t="shared" si="619"/>
        <v>0</v>
      </c>
      <c r="AV1609" s="9">
        <f t="shared" si="620"/>
        <v>0</v>
      </c>
      <c r="AW1609" s="9">
        <f t="shared" si="621"/>
        <v>0</v>
      </c>
      <c r="AX1609" s="9">
        <f t="shared" si="622"/>
        <v>0</v>
      </c>
      <c r="AY1609" s="10">
        <f t="shared" si="623"/>
        <v>0</v>
      </c>
    </row>
    <row r="1610" spans="1:51" ht="15" customHeight="1">
      <c r="A1610" s="87">
        <v>1604</v>
      </c>
      <c r="B1610" s="85" t="str">
        <f t="shared" si="600"/>
        <v>0605061530</v>
      </c>
      <c r="C1610" s="13" t="str">
        <f t="shared" si="601"/>
        <v>060506153011</v>
      </c>
      <c r="D1610" s="13" t="str">
        <f t="shared" si="602"/>
        <v>06050615301101</v>
      </c>
      <c r="E1610" s="14">
        <v>25400263</v>
      </c>
      <c r="F1610" s="14" t="s">
        <v>1472</v>
      </c>
      <c r="G1610" s="14" t="s">
        <v>3250</v>
      </c>
      <c r="H1610" s="14" t="s">
        <v>3265</v>
      </c>
      <c r="I1610" s="14" t="s">
        <v>1474</v>
      </c>
      <c r="J1610" s="14" t="s">
        <v>65</v>
      </c>
      <c r="K1610" s="15" t="s">
        <v>3266</v>
      </c>
      <c r="L1610" s="14" t="s">
        <v>27</v>
      </c>
      <c r="M1610" s="14">
        <v>1</v>
      </c>
      <c r="N1610" s="14" t="s">
        <v>27</v>
      </c>
      <c r="O1610" s="24">
        <f t="shared" si="603"/>
        <v>20</v>
      </c>
      <c r="P1610" s="24">
        <f t="shared" si="604"/>
        <v>48</v>
      </c>
      <c r="Q1610" s="24">
        <v>20</v>
      </c>
      <c r="R1610" s="16">
        <v>48</v>
      </c>
      <c r="S1610" s="69">
        <v>0</v>
      </c>
      <c r="T1610" s="70">
        <v>0</v>
      </c>
      <c r="U1610" s="24">
        <v>0</v>
      </c>
      <c r="V1610" s="24">
        <v>0</v>
      </c>
      <c r="W1610" s="69">
        <f t="shared" si="605"/>
        <v>0</v>
      </c>
      <c r="X1610" s="69">
        <f>VLOOKUP(D1610,'[1]Demanda Agregada Med. y MC'!$C$7:$O$3994,13,FALSE)</f>
        <v>0</v>
      </c>
      <c r="Y1610" s="24">
        <v>0</v>
      </c>
      <c r="Z1610" s="24">
        <v>0</v>
      </c>
      <c r="AA1610" s="24">
        <v>0</v>
      </c>
      <c r="AB1610" s="24">
        <v>0</v>
      </c>
      <c r="AC1610" s="24">
        <v>0</v>
      </c>
      <c r="AD1610" s="24">
        <v>0</v>
      </c>
      <c r="AE1610" s="26">
        <v>0</v>
      </c>
      <c r="AF1610" s="25">
        <v>0</v>
      </c>
      <c r="AG1610" s="22">
        <v>11525.516798483231</v>
      </c>
      <c r="AH1610" s="20">
        <f t="shared" si="606"/>
        <v>230510.33596966462</v>
      </c>
      <c r="AI1610" s="9">
        <f t="shared" si="607"/>
        <v>553224.80632719514</v>
      </c>
      <c r="AJ1610" s="9">
        <f t="shared" si="608"/>
        <v>230510.33596966462</v>
      </c>
      <c r="AK1610" s="9">
        <f t="shared" si="609"/>
        <v>553224.80632719514</v>
      </c>
      <c r="AL1610" s="9">
        <f t="shared" si="610"/>
        <v>0</v>
      </c>
      <c r="AM1610" s="9">
        <f t="shared" si="611"/>
        <v>0</v>
      </c>
      <c r="AN1610" s="9">
        <f t="shared" si="612"/>
        <v>0</v>
      </c>
      <c r="AO1610" s="9">
        <f t="shared" si="613"/>
        <v>0</v>
      </c>
      <c r="AP1610" s="9">
        <f t="shared" si="614"/>
        <v>0</v>
      </c>
      <c r="AQ1610" s="9">
        <f t="shared" si="615"/>
        <v>0</v>
      </c>
      <c r="AR1610" s="9">
        <f t="shared" si="616"/>
        <v>0</v>
      </c>
      <c r="AS1610" s="9">
        <f t="shared" si="617"/>
        <v>0</v>
      </c>
      <c r="AT1610" s="9">
        <f t="shared" si="618"/>
        <v>0</v>
      </c>
      <c r="AU1610" s="9">
        <f t="shared" si="619"/>
        <v>0</v>
      </c>
      <c r="AV1610" s="9">
        <f t="shared" si="620"/>
        <v>0</v>
      </c>
      <c r="AW1610" s="9">
        <f t="shared" si="621"/>
        <v>0</v>
      </c>
      <c r="AX1610" s="9">
        <f t="shared" si="622"/>
        <v>0</v>
      </c>
      <c r="AY1610" s="10">
        <f t="shared" si="623"/>
        <v>0</v>
      </c>
    </row>
    <row r="1611" spans="1:51" ht="15" customHeight="1">
      <c r="A1611" s="87">
        <v>1605</v>
      </c>
      <c r="B1611" s="85" t="str">
        <f t="shared" si="600"/>
        <v>0605061548</v>
      </c>
      <c r="C1611" s="13" t="str">
        <f t="shared" si="601"/>
        <v>060506154811</v>
      </c>
      <c r="D1611" s="13" t="str">
        <f t="shared" si="602"/>
        <v>06050615481101</v>
      </c>
      <c r="E1611" s="14">
        <v>25400266</v>
      </c>
      <c r="F1611" s="14" t="s">
        <v>1472</v>
      </c>
      <c r="G1611" s="14" t="s">
        <v>3250</v>
      </c>
      <c r="H1611" s="14" t="s">
        <v>3267</v>
      </c>
      <c r="I1611" s="14" t="s">
        <v>1474</v>
      </c>
      <c r="J1611" s="14" t="s">
        <v>65</v>
      </c>
      <c r="K1611" s="15" t="s">
        <v>3268</v>
      </c>
      <c r="L1611" s="14" t="s">
        <v>27</v>
      </c>
      <c r="M1611" s="14">
        <v>1</v>
      </c>
      <c r="N1611" s="14" t="s">
        <v>27</v>
      </c>
      <c r="O1611" s="24">
        <f t="shared" si="603"/>
        <v>12</v>
      </c>
      <c r="P1611" s="24">
        <f t="shared" si="604"/>
        <v>30</v>
      </c>
      <c r="Q1611" s="24">
        <v>12</v>
      </c>
      <c r="R1611" s="16">
        <v>30</v>
      </c>
      <c r="S1611" s="69">
        <v>0</v>
      </c>
      <c r="T1611" s="70">
        <v>0</v>
      </c>
      <c r="U1611" s="24">
        <v>0</v>
      </c>
      <c r="V1611" s="24">
        <v>0</v>
      </c>
      <c r="W1611" s="69">
        <f t="shared" si="605"/>
        <v>0</v>
      </c>
      <c r="X1611" s="69">
        <f>VLOOKUP(D1611,'[1]Demanda Agregada Med. y MC'!$C$7:$O$3994,13,FALSE)</f>
        <v>0</v>
      </c>
      <c r="Y1611" s="24">
        <v>0</v>
      </c>
      <c r="Z1611" s="24">
        <v>0</v>
      </c>
      <c r="AA1611" s="24">
        <v>0</v>
      </c>
      <c r="AB1611" s="24">
        <v>0</v>
      </c>
      <c r="AC1611" s="24">
        <v>0</v>
      </c>
      <c r="AD1611" s="24">
        <v>0</v>
      </c>
      <c r="AE1611" s="26">
        <v>0</v>
      </c>
      <c r="AF1611" s="25">
        <v>0</v>
      </c>
      <c r="AG1611" s="22">
        <v>13800</v>
      </c>
      <c r="AH1611" s="20">
        <f t="shared" si="606"/>
        <v>165600</v>
      </c>
      <c r="AI1611" s="9">
        <f t="shared" si="607"/>
        <v>414000</v>
      </c>
      <c r="AJ1611" s="9">
        <f t="shared" si="608"/>
        <v>165600</v>
      </c>
      <c r="AK1611" s="9">
        <f t="shared" si="609"/>
        <v>414000</v>
      </c>
      <c r="AL1611" s="9">
        <f t="shared" si="610"/>
        <v>0</v>
      </c>
      <c r="AM1611" s="9">
        <f t="shared" si="611"/>
        <v>0</v>
      </c>
      <c r="AN1611" s="9">
        <f t="shared" si="612"/>
        <v>0</v>
      </c>
      <c r="AO1611" s="9">
        <f t="shared" si="613"/>
        <v>0</v>
      </c>
      <c r="AP1611" s="9">
        <f t="shared" si="614"/>
        <v>0</v>
      </c>
      <c r="AQ1611" s="9">
        <f t="shared" si="615"/>
        <v>0</v>
      </c>
      <c r="AR1611" s="9">
        <f t="shared" si="616"/>
        <v>0</v>
      </c>
      <c r="AS1611" s="9">
        <f t="shared" si="617"/>
        <v>0</v>
      </c>
      <c r="AT1611" s="9">
        <f t="shared" si="618"/>
        <v>0</v>
      </c>
      <c r="AU1611" s="9">
        <f t="shared" si="619"/>
        <v>0</v>
      </c>
      <c r="AV1611" s="9">
        <f t="shared" si="620"/>
        <v>0</v>
      </c>
      <c r="AW1611" s="9">
        <f t="shared" si="621"/>
        <v>0</v>
      </c>
      <c r="AX1611" s="9">
        <f t="shared" si="622"/>
        <v>0</v>
      </c>
      <c r="AY1611" s="10">
        <f t="shared" si="623"/>
        <v>0</v>
      </c>
    </row>
    <row r="1612" spans="1:51" ht="15" customHeight="1">
      <c r="A1612" s="87">
        <v>1606</v>
      </c>
      <c r="B1612" s="85" t="str">
        <f t="shared" si="600"/>
        <v>0605061555</v>
      </c>
      <c r="C1612" s="13" t="str">
        <f t="shared" si="601"/>
        <v>060506155511</v>
      </c>
      <c r="D1612" s="13" t="str">
        <f t="shared" si="602"/>
        <v>06050615551101</v>
      </c>
      <c r="E1612" s="14">
        <v>25400266</v>
      </c>
      <c r="F1612" s="14" t="s">
        <v>1472</v>
      </c>
      <c r="G1612" s="14" t="s">
        <v>3250</v>
      </c>
      <c r="H1612" s="14" t="s">
        <v>3269</v>
      </c>
      <c r="I1612" s="14" t="s">
        <v>1474</v>
      </c>
      <c r="J1612" s="14" t="s">
        <v>65</v>
      </c>
      <c r="K1612" s="15" t="s">
        <v>3270</v>
      </c>
      <c r="L1612" s="14" t="s">
        <v>27</v>
      </c>
      <c r="M1612" s="14">
        <v>1</v>
      </c>
      <c r="N1612" s="14" t="s">
        <v>27</v>
      </c>
      <c r="O1612" s="24">
        <f t="shared" si="603"/>
        <v>2</v>
      </c>
      <c r="P1612" s="24">
        <f t="shared" si="604"/>
        <v>4</v>
      </c>
      <c r="Q1612" s="24">
        <v>2</v>
      </c>
      <c r="R1612" s="16">
        <v>4</v>
      </c>
      <c r="S1612" s="69">
        <v>0</v>
      </c>
      <c r="T1612" s="70">
        <v>0</v>
      </c>
      <c r="U1612" s="24">
        <v>0</v>
      </c>
      <c r="V1612" s="24">
        <v>0</v>
      </c>
      <c r="W1612" s="69">
        <f t="shared" si="605"/>
        <v>0</v>
      </c>
      <c r="X1612" s="69">
        <f>VLOOKUP(D1612,'[1]Demanda Agregada Med. y MC'!$C$7:$O$3994,13,FALSE)</f>
        <v>0</v>
      </c>
      <c r="Y1612" s="24">
        <v>0</v>
      </c>
      <c r="Z1612" s="24">
        <v>0</v>
      </c>
      <c r="AA1612" s="24">
        <v>0</v>
      </c>
      <c r="AB1612" s="24">
        <v>0</v>
      </c>
      <c r="AC1612" s="24">
        <v>0</v>
      </c>
      <c r="AD1612" s="24">
        <v>0</v>
      </c>
      <c r="AE1612" s="26">
        <v>0</v>
      </c>
      <c r="AF1612" s="25">
        <v>0</v>
      </c>
      <c r="AG1612" s="22">
        <v>13800</v>
      </c>
      <c r="AH1612" s="20">
        <f t="shared" si="606"/>
        <v>27600</v>
      </c>
      <c r="AI1612" s="9">
        <f t="shared" si="607"/>
        <v>55200</v>
      </c>
      <c r="AJ1612" s="9">
        <f t="shared" si="608"/>
        <v>27600</v>
      </c>
      <c r="AK1612" s="9">
        <f t="shared" si="609"/>
        <v>55200</v>
      </c>
      <c r="AL1612" s="9">
        <f t="shared" si="610"/>
        <v>0</v>
      </c>
      <c r="AM1612" s="9">
        <f t="shared" si="611"/>
        <v>0</v>
      </c>
      <c r="AN1612" s="9">
        <f t="shared" si="612"/>
        <v>0</v>
      </c>
      <c r="AO1612" s="9">
        <f t="shared" si="613"/>
        <v>0</v>
      </c>
      <c r="AP1612" s="9">
        <f t="shared" si="614"/>
        <v>0</v>
      </c>
      <c r="AQ1612" s="9">
        <f t="shared" si="615"/>
        <v>0</v>
      </c>
      <c r="AR1612" s="9">
        <f t="shared" si="616"/>
        <v>0</v>
      </c>
      <c r="AS1612" s="9">
        <f t="shared" si="617"/>
        <v>0</v>
      </c>
      <c r="AT1612" s="9">
        <f t="shared" si="618"/>
        <v>0</v>
      </c>
      <c r="AU1612" s="9">
        <f t="shared" si="619"/>
        <v>0</v>
      </c>
      <c r="AV1612" s="9">
        <f t="shared" si="620"/>
        <v>0</v>
      </c>
      <c r="AW1612" s="9">
        <f t="shared" si="621"/>
        <v>0</v>
      </c>
      <c r="AX1612" s="9">
        <f t="shared" si="622"/>
        <v>0</v>
      </c>
      <c r="AY1612" s="10">
        <f t="shared" si="623"/>
        <v>0</v>
      </c>
    </row>
    <row r="1613" spans="1:51" ht="15" customHeight="1">
      <c r="A1613" s="87">
        <v>1607</v>
      </c>
      <c r="B1613" s="85" t="str">
        <f t="shared" si="600"/>
        <v>0605061779</v>
      </c>
      <c r="C1613" s="13" t="str">
        <f t="shared" si="601"/>
        <v>060506177911</v>
      </c>
      <c r="D1613" s="13" t="str">
        <f t="shared" si="602"/>
        <v>06050617791101</v>
      </c>
      <c r="E1613" s="14"/>
      <c r="F1613" s="14" t="s">
        <v>1472</v>
      </c>
      <c r="G1613" s="14" t="s">
        <v>3250</v>
      </c>
      <c r="H1613" s="14" t="s">
        <v>3271</v>
      </c>
      <c r="I1613" s="14" t="s">
        <v>1474</v>
      </c>
      <c r="J1613" s="14" t="s">
        <v>65</v>
      </c>
      <c r="K1613" s="15" t="s">
        <v>3272</v>
      </c>
      <c r="L1613" s="14" t="s">
        <v>27</v>
      </c>
      <c r="M1613" s="14">
        <v>1</v>
      </c>
      <c r="N1613" s="14" t="s">
        <v>27</v>
      </c>
      <c r="O1613" s="24">
        <f t="shared" si="603"/>
        <v>5</v>
      </c>
      <c r="P1613" s="24">
        <f t="shared" si="604"/>
        <v>12</v>
      </c>
      <c r="Q1613" s="24">
        <v>5</v>
      </c>
      <c r="R1613" s="16">
        <v>12</v>
      </c>
      <c r="S1613" s="69">
        <v>0</v>
      </c>
      <c r="T1613" s="70">
        <v>0</v>
      </c>
      <c r="U1613" s="24">
        <v>0</v>
      </c>
      <c r="V1613" s="24">
        <v>0</v>
      </c>
      <c r="W1613" s="69">
        <f t="shared" si="605"/>
        <v>0</v>
      </c>
      <c r="X1613" s="69">
        <f>VLOOKUP(D1613,'[1]Demanda Agregada Med. y MC'!$C$7:$O$3994,13,FALSE)</f>
        <v>0</v>
      </c>
      <c r="Y1613" s="24">
        <v>0</v>
      </c>
      <c r="Z1613" s="24">
        <v>0</v>
      </c>
      <c r="AA1613" s="24">
        <v>0</v>
      </c>
      <c r="AB1613" s="24">
        <v>0</v>
      </c>
      <c r="AC1613" s="24">
        <v>0</v>
      </c>
      <c r="AD1613" s="24">
        <v>0</v>
      </c>
      <c r="AE1613" s="26">
        <v>0</v>
      </c>
      <c r="AF1613" s="25">
        <v>0</v>
      </c>
      <c r="AG1613" s="22">
        <v>44988</v>
      </c>
      <c r="AH1613" s="20">
        <f t="shared" si="606"/>
        <v>224940</v>
      </c>
      <c r="AI1613" s="9">
        <f t="shared" si="607"/>
        <v>539856</v>
      </c>
      <c r="AJ1613" s="9">
        <f t="shared" si="608"/>
        <v>224940</v>
      </c>
      <c r="AK1613" s="9">
        <f t="shared" si="609"/>
        <v>539856</v>
      </c>
      <c r="AL1613" s="9">
        <f t="shared" si="610"/>
        <v>0</v>
      </c>
      <c r="AM1613" s="9">
        <f t="shared" si="611"/>
        <v>0</v>
      </c>
      <c r="AN1613" s="9">
        <f t="shared" si="612"/>
        <v>0</v>
      </c>
      <c r="AO1613" s="9">
        <f t="shared" si="613"/>
        <v>0</v>
      </c>
      <c r="AP1613" s="9">
        <f t="shared" si="614"/>
        <v>0</v>
      </c>
      <c r="AQ1613" s="9">
        <f t="shared" si="615"/>
        <v>0</v>
      </c>
      <c r="AR1613" s="9">
        <f t="shared" si="616"/>
        <v>0</v>
      </c>
      <c r="AS1613" s="9">
        <f t="shared" si="617"/>
        <v>0</v>
      </c>
      <c r="AT1613" s="9">
        <f t="shared" si="618"/>
        <v>0</v>
      </c>
      <c r="AU1613" s="9">
        <f t="shared" si="619"/>
        <v>0</v>
      </c>
      <c r="AV1613" s="9">
        <f t="shared" si="620"/>
        <v>0</v>
      </c>
      <c r="AW1613" s="9">
        <f t="shared" si="621"/>
        <v>0</v>
      </c>
      <c r="AX1613" s="9">
        <f t="shared" si="622"/>
        <v>0</v>
      </c>
      <c r="AY1613" s="10">
        <f t="shared" si="623"/>
        <v>0</v>
      </c>
    </row>
    <row r="1614" spans="1:51" ht="15" customHeight="1">
      <c r="A1614" s="87">
        <v>1608</v>
      </c>
      <c r="B1614" s="85" t="str">
        <f t="shared" si="600"/>
        <v>0605061787</v>
      </c>
      <c r="C1614" s="13" t="str">
        <f t="shared" si="601"/>
        <v>060506178711</v>
      </c>
      <c r="D1614" s="13" t="str">
        <f t="shared" si="602"/>
        <v>06050617871101</v>
      </c>
      <c r="E1614" s="14"/>
      <c r="F1614" s="14" t="s">
        <v>1472</v>
      </c>
      <c r="G1614" s="14" t="s">
        <v>3250</v>
      </c>
      <c r="H1614" s="14" t="s">
        <v>3273</v>
      </c>
      <c r="I1614" s="14" t="s">
        <v>1474</v>
      </c>
      <c r="J1614" s="14" t="s">
        <v>65</v>
      </c>
      <c r="K1614" s="15" t="s">
        <v>3274</v>
      </c>
      <c r="L1614" s="14" t="s">
        <v>27</v>
      </c>
      <c r="M1614" s="14">
        <v>1</v>
      </c>
      <c r="N1614" s="14" t="s">
        <v>27</v>
      </c>
      <c r="O1614" s="24">
        <f t="shared" si="603"/>
        <v>3</v>
      </c>
      <c r="P1614" s="24">
        <f t="shared" si="604"/>
        <v>6</v>
      </c>
      <c r="Q1614" s="24">
        <v>3</v>
      </c>
      <c r="R1614" s="16">
        <v>6</v>
      </c>
      <c r="S1614" s="69">
        <v>0</v>
      </c>
      <c r="T1614" s="70">
        <v>0</v>
      </c>
      <c r="U1614" s="24">
        <v>0</v>
      </c>
      <c r="V1614" s="24">
        <v>0</v>
      </c>
      <c r="W1614" s="69">
        <f t="shared" si="605"/>
        <v>0</v>
      </c>
      <c r="X1614" s="69">
        <f>VLOOKUP(D1614,'[1]Demanda Agregada Med. y MC'!$C$7:$O$3994,13,FALSE)</f>
        <v>0</v>
      </c>
      <c r="Y1614" s="24">
        <v>0</v>
      </c>
      <c r="Z1614" s="24">
        <v>0</v>
      </c>
      <c r="AA1614" s="24">
        <v>0</v>
      </c>
      <c r="AB1614" s="24">
        <v>0</v>
      </c>
      <c r="AC1614" s="24">
        <v>0</v>
      </c>
      <c r="AD1614" s="24">
        <v>0</v>
      </c>
      <c r="AE1614" s="26">
        <v>0</v>
      </c>
      <c r="AF1614" s="25">
        <v>0</v>
      </c>
      <c r="AG1614" s="22">
        <v>72588</v>
      </c>
      <c r="AH1614" s="20">
        <f t="shared" si="606"/>
        <v>217764</v>
      </c>
      <c r="AI1614" s="9">
        <f t="shared" si="607"/>
        <v>435528</v>
      </c>
      <c r="AJ1614" s="9">
        <f t="shared" si="608"/>
        <v>217764</v>
      </c>
      <c r="AK1614" s="9">
        <f t="shared" si="609"/>
        <v>435528</v>
      </c>
      <c r="AL1614" s="9">
        <f t="shared" si="610"/>
        <v>0</v>
      </c>
      <c r="AM1614" s="9">
        <f t="shared" si="611"/>
        <v>0</v>
      </c>
      <c r="AN1614" s="9">
        <f t="shared" si="612"/>
        <v>0</v>
      </c>
      <c r="AO1614" s="9">
        <f t="shared" si="613"/>
        <v>0</v>
      </c>
      <c r="AP1614" s="9">
        <f t="shared" si="614"/>
        <v>0</v>
      </c>
      <c r="AQ1614" s="9">
        <f t="shared" si="615"/>
        <v>0</v>
      </c>
      <c r="AR1614" s="9">
        <f t="shared" si="616"/>
        <v>0</v>
      </c>
      <c r="AS1614" s="9">
        <f t="shared" si="617"/>
        <v>0</v>
      </c>
      <c r="AT1614" s="9">
        <f t="shared" si="618"/>
        <v>0</v>
      </c>
      <c r="AU1614" s="9">
        <f t="shared" si="619"/>
        <v>0</v>
      </c>
      <c r="AV1614" s="9">
        <f t="shared" si="620"/>
        <v>0</v>
      </c>
      <c r="AW1614" s="9">
        <f t="shared" si="621"/>
        <v>0</v>
      </c>
      <c r="AX1614" s="9">
        <f t="shared" si="622"/>
        <v>0</v>
      </c>
      <c r="AY1614" s="10">
        <f t="shared" si="623"/>
        <v>0</v>
      </c>
    </row>
    <row r="1615" spans="1:51" ht="15" customHeight="1">
      <c r="A1615" s="87">
        <v>1609</v>
      </c>
      <c r="B1615" s="85" t="str">
        <f t="shared" si="600"/>
        <v>0605061803</v>
      </c>
      <c r="C1615" s="13" t="str">
        <f t="shared" si="601"/>
        <v>060506180311</v>
      </c>
      <c r="D1615" s="13" t="str">
        <f t="shared" si="602"/>
        <v>06050618031101</v>
      </c>
      <c r="E1615" s="14"/>
      <c r="F1615" s="14" t="s">
        <v>1472</v>
      </c>
      <c r="G1615" s="14" t="s">
        <v>3250</v>
      </c>
      <c r="H1615" s="14" t="s">
        <v>3275</v>
      </c>
      <c r="I1615" s="14" t="s">
        <v>1474</v>
      </c>
      <c r="J1615" s="14" t="s">
        <v>65</v>
      </c>
      <c r="K1615" s="15" t="s">
        <v>3276</v>
      </c>
      <c r="L1615" s="14" t="s">
        <v>27</v>
      </c>
      <c r="M1615" s="14">
        <v>1</v>
      </c>
      <c r="N1615" s="14" t="s">
        <v>27</v>
      </c>
      <c r="O1615" s="24">
        <f t="shared" si="603"/>
        <v>9</v>
      </c>
      <c r="P1615" s="24">
        <f t="shared" si="604"/>
        <v>21</v>
      </c>
      <c r="Q1615" s="24">
        <v>9</v>
      </c>
      <c r="R1615" s="16">
        <v>21</v>
      </c>
      <c r="S1615" s="69">
        <v>0</v>
      </c>
      <c r="T1615" s="70">
        <v>0</v>
      </c>
      <c r="U1615" s="24">
        <v>0</v>
      </c>
      <c r="V1615" s="24">
        <v>0</v>
      </c>
      <c r="W1615" s="69">
        <f t="shared" si="605"/>
        <v>0</v>
      </c>
      <c r="X1615" s="69">
        <f>VLOOKUP(D1615,'[1]Demanda Agregada Med. y MC'!$C$7:$O$3994,13,FALSE)</f>
        <v>0</v>
      </c>
      <c r="Y1615" s="24">
        <v>0</v>
      </c>
      <c r="Z1615" s="24">
        <v>0</v>
      </c>
      <c r="AA1615" s="24">
        <v>0</v>
      </c>
      <c r="AB1615" s="24">
        <v>0</v>
      </c>
      <c r="AC1615" s="24">
        <v>0</v>
      </c>
      <c r="AD1615" s="24">
        <v>0</v>
      </c>
      <c r="AE1615" s="26">
        <v>0</v>
      </c>
      <c r="AF1615" s="25">
        <v>0</v>
      </c>
      <c r="AG1615" s="22">
        <v>8460.314894000001</v>
      </c>
      <c r="AH1615" s="20">
        <f t="shared" si="606"/>
        <v>76142.834046000004</v>
      </c>
      <c r="AI1615" s="9">
        <f t="shared" si="607"/>
        <v>177666.61277400001</v>
      </c>
      <c r="AJ1615" s="9">
        <f t="shared" si="608"/>
        <v>76142.834046000004</v>
      </c>
      <c r="AK1615" s="9">
        <f t="shared" si="609"/>
        <v>177666.61277400001</v>
      </c>
      <c r="AL1615" s="9">
        <f t="shared" si="610"/>
        <v>0</v>
      </c>
      <c r="AM1615" s="9">
        <f t="shared" si="611"/>
        <v>0</v>
      </c>
      <c r="AN1615" s="9">
        <f t="shared" si="612"/>
        <v>0</v>
      </c>
      <c r="AO1615" s="9">
        <f t="shared" si="613"/>
        <v>0</v>
      </c>
      <c r="AP1615" s="9">
        <f t="shared" si="614"/>
        <v>0</v>
      </c>
      <c r="AQ1615" s="9">
        <f t="shared" si="615"/>
        <v>0</v>
      </c>
      <c r="AR1615" s="9">
        <f t="shared" si="616"/>
        <v>0</v>
      </c>
      <c r="AS1615" s="9">
        <f t="shared" si="617"/>
        <v>0</v>
      </c>
      <c r="AT1615" s="9">
        <f t="shared" si="618"/>
        <v>0</v>
      </c>
      <c r="AU1615" s="9">
        <f t="shared" si="619"/>
        <v>0</v>
      </c>
      <c r="AV1615" s="9">
        <f t="shared" si="620"/>
        <v>0</v>
      </c>
      <c r="AW1615" s="9">
        <f t="shared" si="621"/>
        <v>0</v>
      </c>
      <c r="AX1615" s="9">
        <f t="shared" si="622"/>
        <v>0</v>
      </c>
      <c r="AY1615" s="10">
        <f t="shared" si="623"/>
        <v>0</v>
      </c>
    </row>
    <row r="1616" spans="1:51" ht="15" customHeight="1">
      <c r="A1616" s="87">
        <v>1610</v>
      </c>
      <c r="B1616" s="85" t="str">
        <f t="shared" si="600"/>
        <v>0605061829</v>
      </c>
      <c r="C1616" s="13" t="str">
        <f t="shared" si="601"/>
        <v>060506182911</v>
      </c>
      <c r="D1616" s="13" t="str">
        <f t="shared" si="602"/>
        <v>06050618291101</v>
      </c>
      <c r="E1616" s="14"/>
      <c r="F1616" s="14" t="s">
        <v>1472</v>
      </c>
      <c r="G1616" s="14" t="s">
        <v>3250</v>
      </c>
      <c r="H1616" s="14" t="s">
        <v>3277</v>
      </c>
      <c r="I1616" s="14" t="s">
        <v>1474</v>
      </c>
      <c r="J1616" s="14" t="s">
        <v>65</v>
      </c>
      <c r="K1616" s="15" t="s">
        <v>3278</v>
      </c>
      <c r="L1616" s="14" t="s">
        <v>27</v>
      </c>
      <c r="M1616" s="14">
        <v>1</v>
      </c>
      <c r="N1616" s="14" t="s">
        <v>27</v>
      </c>
      <c r="O1616" s="24">
        <f t="shared" si="603"/>
        <v>2</v>
      </c>
      <c r="P1616" s="24">
        <f t="shared" si="604"/>
        <v>5</v>
      </c>
      <c r="Q1616" s="24">
        <v>2</v>
      </c>
      <c r="R1616" s="16">
        <v>5</v>
      </c>
      <c r="S1616" s="69">
        <v>0</v>
      </c>
      <c r="T1616" s="70">
        <v>0</v>
      </c>
      <c r="U1616" s="24">
        <v>0</v>
      </c>
      <c r="V1616" s="24">
        <v>0</v>
      </c>
      <c r="W1616" s="69">
        <f t="shared" si="605"/>
        <v>0</v>
      </c>
      <c r="X1616" s="69">
        <f>VLOOKUP(D1616,'[1]Demanda Agregada Med. y MC'!$C$7:$O$3994,13,FALSE)</f>
        <v>0</v>
      </c>
      <c r="Y1616" s="24">
        <v>0</v>
      </c>
      <c r="Z1616" s="24">
        <v>0</v>
      </c>
      <c r="AA1616" s="24">
        <v>0</v>
      </c>
      <c r="AB1616" s="24">
        <v>0</v>
      </c>
      <c r="AC1616" s="24">
        <v>0</v>
      </c>
      <c r="AD1616" s="24">
        <v>0</v>
      </c>
      <c r="AE1616" s="26">
        <v>0</v>
      </c>
      <c r="AF1616" s="25">
        <v>0</v>
      </c>
      <c r="AG1616" s="22">
        <v>8919.6890640000001</v>
      </c>
      <c r="AH1616" s="20">
        <f t="shared" si="606"/>
        <v>17839.378128</v>
      </c>
      <c r="AI1616" s="9">
        <f t="shared" si="607"/>
        <v>44598.445319999999</v>
      </c>
      <c r="AJ1616" s="9">
        <f t="shared" si="608"/>
        <v>17839.378128</v>
      </c>
      <c r="AK1616" s="9">
        <f t="shared" si="609"/>
        <v>44598.445319999999</v>
      </c>
      <c r="AL1616" s="9">
        <f t="shared" si="610"/>
        <v>0</v>
      </c>
      <c r="AM1616" s="9">
        <f t="shared" si="611"/>
        <v>0</v>
      </c>
      <c r="AN1616" s="9">
        <f t="shared" si="612"/>
        <v>0</v>
      </c>
      <c r="AO1616" s="9">
        <f t="shared" si="613"/>
        <v>0</v>
      </c>
      <c r="AP1616" s="9">
        <f t="shared" si="614"/>
        <v>0</v>
      </c>
      <c r="AQ1616" s="9">
        <f t="shared" si="615"/>
        <v>0</v>
      </c>
      <c r="AR1616" s="9">
        <f t="shared" si="616"/>
        <v>0</v>
      </c>
      <c r="AS1616" s="9">
        <f t="shared" si="617"/>
        <v>0</v>
      </c>
      <c r="AT1616" s="9">
        <f t="shared" si="618"/>
        <v>0</v>
      </c>
      <c r="AU1616" s="9">
        <f t="shared" si="619"/>
        <v>0</v>
      </c>
      <c r="AV1616" s="9">
        <f t="shared" si="620"/>
        <v>0</v>
      </c>
      <c r="AW1616" s="9">
        <f t="shared" si="621"/>
        <v>0</v>
      </c>
      <c r="AX1616" s="9">
        <f t="shared" si="622"/>
        <v>0</v>
      </c>
      <c r="AY1616" s="10">
        <f t="shared" si="623"/>
        <v>0</v>
      </c>
    </row>
    <row r="1617" spans="1:51" ht="15" customHeight="1">
      <c r="A1617" s="87">
        <v>1611</v>
      </c>
      <c r="B1617" s="85" t="str">
        <f t="shared" si="600"/>
        <v>0605061837</v>
      </c>
      <c r="C1617" s="13" t="str">
        <f t="shared" si="601"/>
        <v>060506183711</v>
      </c>
      <c r="D1617" s="13" t="str">
        <f t="shared" si="602"/>
        <v>06050618371101</v>
      </c>
      <c r="E1617" s="14"/>
      <c r="F1617" s="14" t="s">
        <v>1472</v>
      </c>
      <c r="G1617" s="14" t="s">
        <v>3250</v>
      </c>
      <c r="H1617" s="14" t="s">
        <v>3279</v>
      </c>
      <c r="I1617" s="14" t="s">
        <v>1474</v>
      </c>
      <c r="J1617" s="14" t="s">
        <v>65</v>
      </c>
      <c r="K1617" s="15" t="s">
        <v>3280</v>
      </c>
      <c r="L1617" s="14" t="s">
        <v>27</v>
      </c>
      <c r="M1617" s="14">
        <v>1</v>
      </c>
      <c r="N1617" s="14" t="s">
        <v>27</v>
      </c>
      <c r="O1617" s="24">
        <f t="shared" si="603"/>
        <v>2</v>
      </c>
      <c r="P1617" s="24">
        <f t="shared" si="604"/>
        <v>4</v>
      </c>
      <c r="Q1617" s="24">
        <v>2</v>
      </c>
      <c r="R1617" s="16">
        <v>4</v>
      </c>
      <c r="S1617" s="69">
        <v>0</v>
      </c>
      <c r="T1617" s="70">
        <v>0</v>
      </c>
      <c r="U1617" s="24">
        <v>0</v>
      </c>
      <c r="V1617" s="24">
        <v>0</v>
      </c>
      <c r="W1617" s="69">
        <f t="shared" si="605"/>
        <v>0</v>
      </c>
      <c r="X1617" s="69">
        <f>VLOOKUP(D1617,'[1]Demanda Agregada Med. y MC'!$C$7:$O$3994,13,FALSE)</f>
        <v>0</v>
      </c>
      <c r="Y1617" s="24">
        <v>0</v>
      </c>
      <c r="Z1617" s="24">
        <v>0</v>
      </c>
      <c r="AA1617" s="24">
        <v>0</v>
      </c>
      <c r="AB1617" s="24">
        <v>0</v>
      </c>
      <c r="AC1617" s="24">
        <v>0</v>
      </c>
      <c r="AD1617" s="24">
        <v>0</v>
      </c>
      <c r="AE1617" s="26">
        <v>0</v>
      </c>
      <c r="AF1617" s="25">
        <v>0</v>
      </c>
      <c r="AG1617" s="22">
        <v>6897.9109560000006</v>
      </c>
      <c r="AH1617" s="20">
        <f t="shared" si="606"/>
        <v>13795.821912000001</v>
      </c>
      <c r="AI1617" s="9">
        <f t="shared" si="607"/>
        <v>27591.643824000002</v>
      </c>
      <c r="AJ1617" s="9">
        <f t="shared" si="608"/>
        <v>13795.821912000001</v>
      </c>
      <c r="AK1617" s="9">
        <f t="shared" si="609"/>
        <v>27591.643824000002</v>
      </c>
      <c r="AL1617" s="9">
        <f t="shared" si="610"/>
        <v>0</v>
      </c>
      <c r="AM1617" s="9">
        <f t="shared" si="611"/>
        <v>0</v>
      </c>
      <c r="AN1617" s="9">
        <f t="shared" si="612"/>
        <v>0</v>
      </c>
      <c r="AO1617" s="9">
        <f t="shared" si="613"/>
        <v>0</v>
      </c>
      <c r="AP1617" s="9">
        <f t="shared" si="614"/>
        <v>0</v>
      </c>
      <c r="AQ1617" s="9">
        <f t="shared" si="615"/>
        <v>0</v>
      </c>
      <c r="AR1617" s="9">
        <f t="shared" si="616"/>
        <v>0</v>
      </c>
      <c r="AS1617" s="9">
        <f t="shared" si="617"/>
        <v>0</v>
      </c>
      <c r="AT1617" s="9">
        <f t="shared" si="618"/>
        <v>0</v>
      </c>
      <c r="AU1617" s="9">
        <f t="shared" si="619"/>
        <v>0</v>
      </c>
      <c r="AV1617" s="9">
        <f t="shared" si="620"/>
        <v>0</v>
      </c>
      <c r="AW1617" s="9">
        <f t="shared" si="621"/>
        <v>0</v>
      </c>
      <c r="AX1617" s="9">
        <f t="shared" si="622"/>
        <v>0</v>
      </c>
      <c r="AY1617" s="10">
        <f t="shared" si="623"/>
        <v>0</v>
      </c>
    </row>
    <row r="1618" spans="1:51" ht="15" customHeight="1">
      <c r="A1618" s="87">
        <v>1612</v>
      </c>
      <c r="B1618" s="85" t="str">
        <f t="shared" si="600"/>
        <v>0605061845</v>
      </c>
      <c r="C1618" s="13" t="str">
        <f t="shared" si="601"/>
        <v>060506184511</v>
      </c>
      <c r="D1618" s="13" t="str">
        <f t="shared" si="602"/>
        <v>06050618451101</v>
      </c>
      <c r="E1618" s="14"/>
      <c r="F1618" s="14" t="s">
        <v>1472</v>
      </c>
      <c r="G1618" s="14" t="s">
        <v>3250</v>
      </c>
      <c r="H1618" s="14" t="s">
        <v>3281</v>
      </c>
      <c r="I1618" s="14" t="s">
        <v>1474</v>
      </c>
      <c r="J1618" s="14" t="s">
        <v>65</v>
      </c>
      <c r="K1618" s="15" t="s">
        <v>3282</v>
      </c>
      <c r="L1618" s="14" t="s">
        <v>27</v>
      </c>
      <c r="M1618" s="14">
        <v>1</v>
      </c>
      <c r="N1618" s="14" t="s">
        <v>27</v>
      </c>
      <c r="O1618" s="24">
        <f t="shared" si="603"/>
        <v>5</v>
      </c>
      <c r="P1618" s="24">
        <f t="shared" si="604"/>
        <v>12</v>
      </c>
      <c r="Q1618" s="24">
        <v>5</v>
      </c>
      <c r="R1618" s="16">
        <v>12</v>
      </c>
      <c r="S1618" s="69">
        <v>0</v>
      </c>
      <c r="T1618" s="70">
        <v>0</v>
      </c>
      <c r="U1618" s="24">
        <v>0</v>
      </c>
      <c r="V1618" s="24">
        <v>0</v>
      </c>
      <c r="W1618" s="69">
        <f t="shared" si="605"/>
        <v>0</v>
      </c>
      <c r="X1618" s="69">
        <f>VLOOKUP(D1618,'[1]Demanda Agregada Med. y MC'!$C$7:$O$3994,13,FALSE)</f>
        <v>0</v>
      </c>
      <c r="Y1618" s="24">
        <v>0</v>
      </c>
      <c r="Z1618" s="24">
        <v>0</v>
      </c>
      <c r="AA1618" s="24">
        <v>0</v>
      </c>
      <c r="AB1618" s="24">
        <v>0</v>
      </c>
      <c r="AC1618" s="24">
        <v>0</v>
      </c>
      <c r="AD1618" s="24">
        <v>0</v>
      </c>
      <c r="AE1618" s="26">
        <v>0</v>
      </c>
      <c r="AF1618" s="25">
        <v>0</v>
      </c>
      <c r="AG1618" s="22">
        <v>7649.806302</v>
      </c>
      <c r="AH1618" s="20">
        <f t="shared" si="606"/>
        <v>38249.031510000001</v>
      </c>
      <c r="AI1618" s="9">
        <f t="shared" si="607"/>
        <v>91797.675623999996</v>
      </c>
      <c r="AJ1618" s="9">
        <f t="shared" si="608"/>
        <v>38249.031510000001</v>
      </c>
      <c r="AK1618" s="9">
        <f t="shared" si="609"/>
        <v>91797.675623999996</v>
      </c>
      <c r="AL1618" s="9">
        <f t="shared" si="610"/>
        <v>0</v>
      </c>
      <c r="AM1618" s="9">
        <f t="shared" si="611"/>
        <v>0</v>
      </c>
      <c r="AN1618" s="9">
        <f t="shared" si="612"/>
        <v>0</v>
      </c>
      <c r="AO1618" s="9">
        <f t="shared" si="613"/>
        <v>0</v>
      </c>
      <c r="AP1618" s="9">
        <f t="shared" si="614"/>
        <v>0</v>
      </c>
      <c r="AQ1618" s="9">
        <f t="shared" si="615"/>
        <v>0</v>
      </c>
      <c r="AR1618" s="9">
        <f t="shared" si="616"/>
        <v>0</v>
      </c>
      <c r="AS1618" s="9">
        <f t="shared" si="617"/>
        <v>0</v>
      </c>
      <c r="AT1618" s="9">
        <f t="shared" si="618"/>
        <v>0</v>
      </c>
      <c r="AU1618" s="9">
        <f t="shared" si="619"/>
        <v>0</v>
      </c>
      <c r="AV1618" s="9">
        <f t="shared" si="620"/>
        <v>0</v>
      </c>
      <c r="AW1618" s="9">
        <f t="shared" si="621"/>
        <v>0</v>
      </c>
      <c r="AX1618" s="9">
        <f t="shared" si="622"/>
        <v>0</v>
      </c>
      <c r="AY1618" s="10">
        <f t="shared" si="623"/>
        <v>0</v>
      </c>
    </row>
    <row r="1619" spans="1:51" ht="15" customHeight="1">
      <c r="A1619" s="87">
        <v>1613</v>
      </c>
      <c r="B1619" s="85" t="str">
        <f t="shared" si="600"/>
        <v>0605061860</v>
      </c>
      <c r="C1619" s="13" t="str">
        <f t="shared" si="601"/>
        <v>060506186011</v>
      </c>
      <c r="D1619" s="13" t="str">
        <f t="shared" si="602"/>
        <v>06050618601101</v>
      </c>
      <c r="E1619" s="14"/>
      <c r="F1619" s="14" t="s">
        <v>1472</v>
      </c>
      <c r="G1619" s="14" t="s">
        <v>3250</v>
      </c>
      <c r="H1619" s="14" t="s">
        <v>3283</v>
      </c>
      <c r="I1619" s="14" t="s">
        <v>1474</v>
      </c>
      <c r="J1619" s="14" t="s">
        <v>65</v>
      </c>
      <c r="K1619" s="15" t="s">
        <v>3284</v>
      </c>
      <c r="L1619" s="14" t="s">
        <v>27</v>
      </c>
      <c r="M1619" s="14">
        <v>1</v>
      </c>
      <c r="N1619" s="14" t="s">
        <v>27</v>
      </c>
      <c r="O1619" s="24">
        <f t="shared" si="603"/>
        <v>2</v>
      </c>
      <c r="P1619" s="24">
        <f t="shared" si="604"/>
        <v>3</v>
      </c>
      <c r="Q1619" s="24">
        <v>2</v>
      </c>
      <c r="R1619" s="16">
        <v>3</v>
      </c>
      <c r="S1619" s="69">
        <v>0</v>
      </c>
      <c r="T1619" s="70">
        <v>0</v>
      </c>
      <c r="U1619" s="24">
        <v>0</v>
      </c>
      <c r="V1619" s="24">
        <v>0</v>
      </c>
      <c r="W1619" s="69">
        <f t="shared" si="605"/>
        <v>0</v>
      </c>
      <c r="X1619" s="69">
        <f>VLOOKUP(D1619,'[1]Demanda Agregada Med. y MC'!$C$7:$O$3994,13,FALSE)</f>
        <v>0</v>
      </c>
      <c r="Y1619" s="24">
        <v>0</v>
      </c>
      <c r="Z1619" s="24">
        <v>0</v>
      </c>
      <c r="AA1619" s="24">
        <v>0</v>
      </c>
      <c r="AB1619" s="24">
        <v>0</v>
      </c>
      <c r="AC1619" s="24">
        <v>0</v>
      </c>
      <c r="AD1619" s="24">
        <v>0</v>
      </c>
      <c r="AE1619" s="26">
        <v>0</v>
      </c>
      <c r="AF1619" s="25">
        <v>0</v>
      </c>
      <c r="AG1619" s="22">
        <v>7649.806302</v>
      </c>
      <c r="AH1619" s="20">
        <f t="shared" si="606"/>
        <v>15299.612604</v>
      </c>
      <c r="AI1619" s="9">
        <f t="shared" si="607"/>
        <v>22949.418905999999</v>
      </c>
      <c r="AJ1619" s="9">
        <f t="shared" si="608"/>
        <v>15299.612604</v>
      </c>
      <c r="AK1619" s="9">
        <f t="shared" si="609"/>
        <v>22949.418905999999</v>
      </c>
      <c r="AL1619" s="9">
        <f t="shared" si="610"/>
        <v>0</v>
      </c>
      <c r="AM1619" s="9">
        <f t="shared" si="611"/>
        <v>0</v>
      </c>
      <c r="AN1619" s="9">
        <f t="shared" si="612"/>
        <v>0</v>
      </c>
      <c r="AO1619" s="9">
        <f t="shared" si="613"/>
        <v>0</v>
      </c>
      <c r="AP1619" s="9">
        <f t="shared" si="614"/>
        <v>0</v>
      </c>
      <c r="AQ1619" s="9">
        <f t="shared" si="615"/>
        <v>0</v>
      </c>
      <c r="AR1619" s="9">
        <f t="shared" si="616"/>
        <v>0</v>
      </c>
      <c r="AS1619" s="9">
        <f t="shared" si="617"/>
        <v>0</v>
      </c>
      <c r="AT1619" s="9">
        <f t="shared" si="618"/>
        <v>0</v>
      </c>
      <c r="AU1619" s="9">
        <f t="shared" si="619"/>
        <v>0</v>
      </c>
      <c r="AV1619" s="9">
        <f t="shared" si="620"/>
        <v>0</v>
      </c>
      <c r="AW1619" s="9">
        <f t="shared" si="621"/>
        <v>0</v>
      </c>
      <c r="AX1619" s="9">
        <f t="shared" si="622"/>
        <v>0</v>
      </c>
      <c r="AY1619" s="10">
        <f t="shared" si="623"/>
        <v>0</v>
      </c>
    </row>
    <row r="1620" spans="1:51" ht="15" customHeight="1">
      <c r="A1620" s="87">
        <v>1614</v>
      </c>
      <c r="B1620" s="85" t="str">
        <f t="shared" si="600"/>
        <v>0605061878</v>
      </c>
      <c r="C1620" s="13" t="str">
        <f t="shared" si="601"/>
        <v>060506187811</v>
      </c>
      <c r="D1620" s="13" t="str">
        <f t="shared" si="602"/>
        <v>06050618781101</v>
      </c>
      <c r="E1620" s="14"/>
      <c r="F1620" s="14" t="s">
        <v>1472</v>
      </c>
      <c r="G1620" s="14" t="s">
        <v>3250</v>
      </c>
      <c r="H1620" s="14" t="s">
        <v>3285</v>
      </c>
      <c r="I1620" s="14" t="s">
        <v>1474</v>
      </c>
      <c r="J1620" s="14" t="s">
        <v>65</v>
      </c>
      <c r="K1620" s="15" t="s">
        <v>3286</v>
      </c>
      <c r="L1620" s="14" t="s">
        <v>27</v>
      </c>
      <c r="M1620" s="14">
        <v>1</v>
      </c>
      <c r="N1620" s="14" t="s">
        <v>27</v>
      </c>
      <c r="O1620" s="24">
        <f t="shared" si="603"/>
        <v>2</v>
      </c>
      <c r="P1620" s="24">
        <f t="shared" si="604"/>
        <v>3</v>
      </c>
      <c r="Q1620" s="24">
        <v>2</v>
      </c>
      <c r="R1620" s="16">
        <v>3</v>
      </c>
      <c r="S1620" s="69">
        <v>0</v>
      </c>
      <c r="T1620" s="70">
        <v>0</v>
      </c>
      <c r="U1620" s="24">
        <v>0</v>
      </c>
      <c r="V1620" s="24">
        <v>0</v>
      </c>
      <c r="W1620" s="69">
        <f t="shared" si="605"/>
        <v>0</v>
      </c>
      <c r="X1620" s="69">
        <f>VLOOKUP(D1620,'[1]Demanda Agregada Med. y MC'!$C$7:$O$3994,13,FALSE)</f>
        <v>0</v>
      </c>
      <c r="Y1620" s="24">
        <v>0</v>
      </c>
      <c r="Z1620" s="24">
        <v>0</v>
      </c>
      <c r="AA1620" s="24">
        <v>0</v>
      </c>
      <c r="AB1620" s="24">
        <v>0</v>
      </c>
      <c r="AC1620" s="24">
        <v>0</v>
      </c>
      <c r="AD1620" s="24">
        <v>0</v>
      </c>
      <c r="AE1620" s="26">
        <v>0</v>
      </c>
      <c r="AF1620" s="25">
        <v>0</v>
      </c>
      <c r="AG1620" s="22">
        <v>7783.3711199999998</v>
      </c>
      <c r="AH1620" s="20">
        <f t="shared" si="606"/>
        <v>15566.74224</v>
      </c>
      <c r="AI1620" s="9">
        <f t="shared" si="607"/>
        <v>23350.113359999999</v>
      </c>
      <c r="AJ1620" s="9">
        <f t="shared" si="608"/>
        <v>15566.74224</v>
      </c>
      <c r="AK1620" s="9">
        <f t="shared" si="609"/>
        <v>23350.113359999999</v>
      </c>
      <c r="AL1620" s="9">
        <f t="shared" si="610"/>
        <v>0</v>
      </c>
      <c r="AM1620" s="9">
        <f t="shared" si="611"/>
        <v>0</v>
      </c>
      <c r="AN1620" s="9">
        <f t="shared" si="612"/>
        <v>0</v>
      </c>
      <c r="AO1620" s="9">
        <f t="shared" si="613"/>
        <v>0</v>
      </c>
      <c r="AP1620" s="9">
        <f t="shared" si="614"/>
        <v>0</v>
      </c>
      <c r="AQ1620" s="9">
        <f t="shared" si="615"/>
        <v>0</v>
      </c>
      <c r="AR1620" s="9">
        <f t="shared" si="616"/>
        <v>0</v>
      </c>
      <c r="AS1620" s="9">
        <f t="shared" si="617"/>
        <v>0</v>
      </c>
      <c r="AT1620" s="9">
        <f t="shared" si="618"/>
        <v>0</v>
      </c>
      <c r="AU1620" s="9">
        <f t="shared" si="619"/>
        <v>0</v>
      </c>
      <c r="AV1620" s="9">
        <f t="shared" si="620"/>
        <v>0</v>
      </c>
      <c r="AW1620" s="9">
        <f t="shared" si="621"/>
        <v>0</v>
      </c>
      <c r="AX1620" s="9">
        <f t="shared" si="622"/>
        <v>0</v>
      </c>
      <c r="AY1620" s="10">
        <f t="shared" si="623"/>
        <v>0</v>
      </c>
    </row>
    <row r="1621" spans="1:51" ht="15" customHeight="1">
      <c r="A1621" s="87">
        <v>1615</v>
      </c>
      <c r="B1621" s="85" t="str">
        <f t="shared" si="600"/>
        <v>0605061886</v>
      </c>
      <c r="C1621" s="13" t="str">
        <f t="shared" si="601"/>
        <v>060506188611</v>
      </c>
      <c r="D1621" s="13" t="str">
        <f t="shared" si="602"/>
        <v>06050618861101</v>
      </c>
      <c r="E1621" s="14"/>
      <c r="F1621" s="14" t="s">
        <v>1472</v>
      </c>
      <c r="G1621" s="14" t="s">
        <v>3250</v>
      </c>
      <c r="H1621" s="14" t="s">
        <v>2240</v>
      </c>
      <c r="I1621" s="14" t="s">
        <v>1474</v>
      </c>
      <c r="J1621" s="14" t="s">
        <v>65</v>
      </c>
      <c r="K1621" s="15" t="s">
        <v>3287</v>
      </c>
      <c r="L1621" s="14" t="s">
        <v>27</v>
      </c>
      <c r="M1621" s="14">
        <v>1</v>
      </c>
      <c r="N1621" s="14" t="s">
        <v>27</v>
      </c>
      <c r="O1621" s="24">
        <f t="shared" si="603"/>
        <v>2</v>
      </c>
      <c r="P1621" s="24">
        <f t="shared" si="604"/>
        <v>3</v>
      </c>
      <c r="Q1621" s="24">
        <v>2</v>
      </c>
      <c r="R1621" s="16">
        <v>3</v>
      </c>
      <c r="S1621" s="69">
        <v>0</v>
      </c>
      <c r="T1621" s="70">
        <v>0</v>
      </c>
      <c r="U1621" s="24">
        <v>0</v>
      </c>
      <c r="V1621" s="24">
        <v>0</v>
      </c>
      <c r="W1621" s="69">
        <f t="shared" si="605"/>
        <v>0</v>
      </c>
      <c r="X1621" s="69">
        <f>VLOOKUP(D1621,'[1]Demanda Agregada Med. y MC'!$C$7:$O$3994,13,FALSE)</f>
        <v>0</v>
      </c>
      <c r="Y1621" s="24">
        <v>0</v>
      </c>
      <c r="Z1621" s="24">
        <v>0</v>
      </c>
      <c r="AA1621" s="24">
        <v>0</v>
      </c>
      <c r="AB1621" s="24">
        <v>0</v>
      </c>
      <c r="AC1621" s="24">
        <v>0</v>
      </c>
      <c r="AD1621" s="24">
        <v>0</v>
      </c>
      <c r="AE1621" s="26">
        <v>0</v>
      </c>
      <c r="AF1621" s="25">
        <v>0</v>
      </c>
      <c r="AG1621" s="22">
        <v>8665.4413139999997</v>
      </c>
      <c r="AH1621" s="20">
        <f t="shared" si="606"/>
        <v>17330.882627999999</v>
      </c>
      <c r="AI1621" s="9">
        <f t="shared" si="607"/>
        <v>25996.323941999999</v>
      </c>
      <c r="AJ1621" s="9">
        <f t="shared" si="608"/>
        <v>17330.882627999999</v>
      </c>
      <c r="AK1621" s="9">
        <f t="shared" si="609"/>
        <v>25996.323941999999</v>
      </c>
      <c r="AL1621" s="9">
        <f t="shared" si="610"/>
        <v>0</v>
      </c>
      <c r="AM1621" s="9">
        <f t="shared" si="611"/>
        <v>0</v>
      </c>
      <c r="AN1621" s="9">
        <f t="shared" si="612"/>
        <v>0</v>
      </c>
      <c r="AO1621" s="9">
        <f t="shared" si="613"/>
        <v>0</v>
      </c>
      <c r="AP1621" s="9">
        <f t="shared" si="614"/>
        <v>0</v>
      </c>
      <c r="AQ1621" s="9">
        <f t="shared" si="615"/>
        <v>0</v>
      </c>
      <c r="AR1621" s="9">
        <f t="shared" si="616"/>
        <v>0</v>
      </c>
      <c r="AS1621" s="9">
        <f t="shared" si="617"/>
        <v>0</v>
      </c>
      <c r="AT1621" s="9">
        <f t="shared" si="618"/>
        <v>0</v>
      </c>
      <c r="AU1621" s="9">
        <f t="shared" si="619"/>
        <v>0</v>
      </c>
      <c r="AV1621" s="9">
        <f t="shared" si="620"/>
        <v>0</v>
      </c>
      <c r="AW1621" s="9">
        <f t="shared" si="621"/>
        <v>0</v>
      </c>
      <c r="AX1621" s="9">
        <f t="shared" si="622"/>
        <v>0</v>
      </c>
      <c r="AY1621" s="10">
        <f t="shared" si="623"/>
        <v>0</v>
      </c>
    </row>
    <row r="1622" spans="1:51" ht="15" customHeight="1">
      <c r="A1622" s="87">
        <v>1616</v>
      </c>
      <c r="B1622" s="85" t="str">
        <f t="shared" si="600"/>
        <v>0605061910</v>
      </c>
      <c r="C1622" s="13" t="str">
        <f t="shared" si="601"/>
        <v>060506191011</v>
      </c>
      <c r="D1622" s="13" t="str">
        <f t="shared" si="602"/>
        <v>06050619101101</v>
      </c>
      <c r="E1622" s="14"/>
      <c r="F1622" s="14" t="s">
        <v>1472</v>
      </c>
      <c r="G1622" s="14" t="s">
        <v>3250</v>
      </c>
      <c r="H1622" s="14" t="s">
        <v>3288</v>
      </c>
      <c r="I1622" s="14" t="s">
        <v>1474</v>
      </c>
      <c r="J1622" s="14" t="s">
        <v>65</v>
      </c>
      <c r="K1622" s="15" t="s">
        <v>3289</v>
      </c>
      <c r="L1622" s="14" t="s">
        <v>27</v>
      </c>
      <c r="M1622" s="14">
        <v>1</v>
      </c>
      <c r="N1622" s="14" t="s">
        <v>27</v>
      </c>
      <c r="O1622" s="24">
        <f t="shared" si="603"/>
        <v>4</v>
      </c>
      <c r="P1622" s="24">
        <f t="shared" si="604"/>
        <v>10</v>
      </c>
      <c r="Q1622" s="24">
        <v>4</v>
      </c>
      <c r="R1622" s="16">
        <v>10</v>
      </c>
      <c r="S1622" s="69">
        <v>0</v>
      </c>
      <c r="T1622" s="70">
        <v>0</v>
      </c>
      <c r="U1622" s="24">
        <v>0</v>
      </c>
      <c r="V1622" s="24">
        <v>0</v>
      </c>
      <c r="W1622" s="69">
        <f t="shared" si="605"/>
        <v>0</v>
      </c>
      <c r="X1622" s="69">
        <f>VLOOKUP(D1622,'[1]Demanda Agregada Med. y MC'!$C$7:$O$3994,13,FALSE)</f>
        <v>0</v>
      </c>
      <c r="Y1622" s="24">
        <v>0</v>
      </c>
      <c r="Z1622" s="24">
        <v>0</v>
      </c>
      <c r="AA1622" s="24">
        <v>0</v>
      </c>
      <c r="AB1622" s="24">
        <v>0</v>
      </c>
      <c r="AC1622" s="24">
        <v>0</v>
      </c>
      <c r="AD1622" s="24">
        <v>0</v>
      </c>
      <c r="AE1622" s="26">
        <v>0</v>
      </c>
      <c r="AF1622" s="25">
        <v>0</v>
      </c>
      <c r="AG1622" s="22">
        <v>8919.6890640000001</v>
      </c>
      <c r="AH1622" s="20">
        <f t="shared" si="606"/>
        <v>35678.756256000001</v>
      </c>
      <c r="AI1622" s="9">
        <f t="shared" si="607"/>
        <v>89196.890639999998</v>
      </c>
      <c r="AJ1622" s="9">
        <f t="shared" si="608"/>
        <v>35678.756256000001</v>
      </c>
      <c r="AK1622" s="9">
        <f t="shared" si="609"/>
        <v>89196.890639999998</v>
      </c>
      <c r="AL1622" s="9">
        <f t="shared" si="610"/>
        <v>0</v>
      </c>
      <c r="AM1622" s="9">
        <f t="shared" si="611"/>
        <v>0</v>
      </c>
      <c r="AN1622" s="9">
        <f t="shared" si="612"/>
        <v>0</v>
      </c>
      <c r="AO1622" s="9">
        <f t="shared" si="613"/>
        <v>0</v>
      </c>
      <c r="AP1622" s="9">
        <f t="shared" si="614"/>
        <v>0</v>
      </c>
      <c r="AQ1622" s="9">
        <f t="shared" si="615"/>
        <v>0</v>
      </c>
      <c r="AR1622" s="9">
        <f t="shared" si="616"/>
        <v>0</v>
      </c>
      <c r="AS1622" s="9">
        <f t="shared" si="617"/>
        <v>0</v>
      </c>
      <c r="AT1622" s="9">
        <f t="shared" si="618"/>
        <v>0</v>
      </c>
      <c r="AU1622" s="9">
        <f t="shared" si="619"/>
        <v>0</v>
      </c>
      <c r="AV1622" s="9">
        <f t="shared" si="620"/>
        <v>0</v>
      </c>
      <c r="AW1622" s="9">
        <f t="shared" si="621"/>
        <v>0</v>
      </c>
      <c r="AX1622" s="9">
        <f t="shared" si="622"/>
        <v>0</v>
      </c>
      <c r="AY1622" s="10">
        <f t="shared" si="623"/>
        <v>0</v>
      </c>
    </row>
    <row r="1623" spans="1:51" ht="15" customHeight="1">
      <c r="A1623" s="87">
        <v>1617</v>
      </c>
      <c r="B1623" s="85" t="str">
        <f t="shared" si="600"/>
        <v>0605061928</v>
      </c>
      <c r="C1623" s="13" t="str">
        <f t="shared" si="601"/>
        <v>060506192811</v>
      </c>
      <c r="D1623" s="13" t="str">
        <f t="shared" si="602"/>
        <v>06050619281101</v>
      </c>
      <c r="E1623" s="14"/>
      <c r="F1623" s="14" t="s">
        <v>1472</v>
      </c>
      <c r="G1623" s="14" t="s">
        <v>3250</v>
      </c>
      <c r="H1623" s="14" t="s">
        <v>437</v>
      </c>
      <c r="I1623" s="14" t="s">
        <v>1474</v>
      </c>
      <c r="J1623" s="14" t="s">
        <v>65</v>
      </c>
      <c r="K1623" s="15" t="s">
        <v>3290</v>
      </c>
      <c r="L1623" s="14" t="s">
        <v>27</v>
      </c>
      <c r="M1623" s="14">
        <v>1</v>
      </c>
      <c r="N1623" s="14" t="s">
        <v>27</v>
      </c>
      <c r="O1623" s="24">
        <f t="shared" si="603"/>
        <v>3</v>
      </c>
      <c r="P1623" s="24">
        <f t="shared" si="604"/>
        <v>6</v>
      </c>
      <c r="Q1623" s="24">
        <v>3</v>
      </c>
      <c r="R1623" s="16">
        <v>6</v>
      </c>
      <c r="S1623" s="69">
        <v>0</v>
      </c>
      <c r="T1623" s="70">
        <v>0</v>
      </c>
      <c r="U1623" s="24">
        <v>0</v>
      </c>
      <c r="V1623" s="24">
        <v>0</v>
      </c>
      <c r="W1623" s="69">
        <f t="shared" si="605"/>
        <v>0</v>
      </c>
      <c r="X1623" s="69">
        <f>VLOOKUP(D1623,'[1]Demanda Agregada Med. y MC'!$C$7:$O$3994,13,FALSE)</f>
        <v>0</v>
      </c>
      <c r="Y1623" s="24">
        <v>0</v>
      </c>
      <c r="Z1623" s="24">
        <v>0</v>
      </c>
      <c r="AA1623" s="24">
        <v>0</v>
      </c>
      <c r="AB1623" s="24">
        <v>0</v>
      </c>
      <c r="AC1623" s="24">
        <v>0</v>
      </c>
      <c r="AD1623" s="24">
        <v>0</v>
      </c>
      <c r="AE1623" s="26">
        <v>0</v>
      </c>
      <c r="AF1623" s="25">
        <v>0</v>
      </c>
      <c r="AG1623" s="22">
        <v>8919.6890640000001</v>
      </c>
      <c r="AH1623" s="20">
        <f t="shared" si="606"/>
        <v>26759.067192000002</v>
      </c>
      <c r="AI1623" s="9">
        <f t="shared" si="607"/>
        <v>53518.134384000005</v>
      </c>
      <c r="AJ1623" s="9">
        <f t="shared" si="608"/>
        <v>26759.067192000002</v>
      </c>
      <c r="AK1623" s="9">
        <f t="shared" si="609"/>
        <v>53518.134384000005</v>
      </c>
      <c r="AL1623" s="9">
        <f t="shared" si="610"/>
        <v>0</v>
      </c>
      <c r="AM1623" s="9">
        <f t="shared" si="611"/>
        <v>0</v>
      </c>
      <c r="AN1623" s="9">
        <f t="shared" si="612"/>
        <v>0</v>
      </c>
      <c r="AO1623" s="9">
        <f t="shared" si="613"/>
        <v>0</v>
      </c>
      <c r="AP1623" s="9">
        <f t="shared" si="614"/>
        <v>0</v>
      </c>
      <c r="AQ1623" s="9">
        <f t="shared" si="615"/>
        <v>0</v>
      </c>
      <c r="AR1623" s="9">
        <f t="shared" si="616"/>
        <v>0</v>
      </c>
      <c r="AS1623" s="9">
        <f t="shared" si="617"/>
        <v>0</v>
      </c>
      <c r="AT1623" s="9">
        <f t="shared" si="618"/>
        <v>0</v>
      </c>
      <c r="AU1623" s="9">
        <f t="shared" si="619"/>
        <v>0</v>
      </c>
      <c r="AV1623" s="9">
        <f t="shared" si="620"/>
        <v>0</v>
      </c>
      <c r="AW1623" s="9">
        <f t="shared" si="621"/>
        <v>0</v>
      </c>
      <c r="AX1623" s="9">
        <f t="shared" si="622"/>
        <v>0</v>
      </c>
      <c r="AY1623" s="10">
        <f t="shared" si="623"/>
        <v>0</v>
      </c>
    </row>
    <row r="1624" spans="1:51" ht="15" customHeight="1">
      <c r="A1624" s="87">
        <v>1618</v>
      </c>
      <c r="B1624" s="85" t="str">
        <f t="shared" si="600"/>
        <v>0605061936</v>
      </c>
      <c r="C1624" s="13" t="str">
        <f t="shared" si="601"/>
        <v>060506193611</v>
      </c>
      <c r="D1624" s="13" t="str">
        <f t="shared" si="602"/>
        <v>06050619361101</v>
      </c>
      <c r="E1624" s="14"/>
      <c r="F1624" s="14" t="s">
        <v>1472</v>
      </c>
      <c r="G1624" s="14" t="s">
        <v>3250</v>
      </c>
      <c r="H1624" s="14" t="s">
        <v>3291</v>
      </c>
      <c r="I1624" s="14" t="s">
        <v>1474</v>
      </c>
      <c r="J1624" s="14" t="s">
        <v>65</v>
      </c>
      <c r="K1624" s="15" t="s">
        <v>3292</v>
      </c>
      <c r="L1624" s="14" t="s">
        <v>27</v>
      </c>
      <c r="M1624" s="14">
        <v>1</v>
      </c>
      <c r="N1624" s="14" t="s">
        <v>27</v>
      </c>
      <c r="O1624" s="24">
        <f t="shared" si="603"/>
        <v>2</v>
      </c>
      <c r="P1624" s="24">
        <f t="shared" si="604"/>
        <v>3</v>
      </c>
      <c r="Q1624" s="24">
        <v>2</v>
      </c>
      <c r="R1624" s="16">
        <v>3</v>
      </c>
      <c r="S1624" s="69">
        <v>0</v>
      </c>
      <c r="T1624" s="70">
        <v>0</v>
      </c>
      <c r="U1624" s="24">
        <v>0</v>
      </c>
      <c r="V1624" s="24">
        <v>0</v>
      </c>
      <c r="W1624" s="69">
        <f t="shared" si="605"/>
        <v>0</v>
      </c>
      <c r="X1624" s="69">
        <f>VLOOKUP(D1624,'[1]Demanda Agregada Med. y MC'!$C$7:$O$3994,13,FALSE)</f>
        <v>0</v>
      </c>
      <c r="Y1624" s="24">
        <v>0</v>
      </c>
      <c r="Z1624" s="24">
        <v>0</v>
      </c>
      <c r="AA1624" s="24">
        <v>0</v>
      </c>
      <c r="AB1624" s="24">
        <v>0</v>
      </c>
      <c r="AC1624" s="24">
        <v>0</v>
      </c>
      <c r="AD1624" s="24">
        <v>0</v>
      </c>
      <c r="AE1624" s="26">
        <v>0</v>
      </c>
      <c r="AF1624" s="25">
        <v>0</v>
      </c>
      <c r="AG1624" s="22">
        <v>7003.6780200000003</v>
      </c>
      <c r="AH1624" s="20">
        <f t="shared" si="606"/>
        <v>14007.356040000001</v>
      </c>
      <c r="AI1624" s="9">
        <f t="shared" si="607"/>
        <v>21011.034060000002</v>
      </c>
      <c r="AJ1624" s="9">
        <f t="shared" si="608"/>
        <v>14007.356040000001</v>
      </c>
      <c r="AK1624" s="9">
        <f t="shared" si="609"/>
        <v>21011.034060000002</v>
      </c>
      <c r="AL1624" s="9">
        <f t="shared" si="610"/>
        <v>0</v>
      </c>
      <c r="AM1624" s="9">
        <f t="shared" si="611"/>
        <v>0</v>
      </c>
      <c r="AN1624" s="9">
        <f t="shared" si="612"/>
        <v>0</v>
      </c>
      <c r="AO1624" s="9">
        <f t="shared" si="613"/>
        <v>0</v>
      </c>
      <c r="AP1624" s="9">
        <f t="shared" si="614"/>
        <v>0</v>
      </c>
      <c r="AQ1624" s="9">
        <f t="shared" si="615"/>
        <v>0</v>
      </c>
      <c r="AR1624" s="9">
        <f t="shared" si="616"/>
        <v>0</v>
      </c>
      <c r="AS1624" s="9">
        <f t="shared" si="617"/>
        <v>0</v>
      </c>
      <c r="AT1624" s="9">
        <f t="shared" si="618"/>
        <v>0</v>
      </c>
      <c r="AU1624" s="9">
        <f t="shared" si="619"/>
        <v>0</v>
      </c>
      <c r="AV1624" s="9">
        <f t="shared" si="620"/>
        <v>0</v>
      </c>
      <c r="AW1624" s="9">
        <f t="shared" si="621"/>
        <v>0</v>
      </c>
      <c r="AX1624" s="9">
        <f t="shared" si="622"/>
        <v>0</v>
      </c>
      <c r="AY1624" s="10">
        <f t="shared" si="623"/>
        <v>0</v>
      </c>
    </row>
    <row r="1625" spans="1:51" ht="15" customHeight="1">
      <c r="A1625" s="87">
        <v>1619</v>
      </c>
      <c r="B1625" s="85" t="str">
        <f t="shared" si="600"/>
        <v>0605061977</v>
      </c>
      <c r="C1625" s="13" t="str">
        <f t="shared" si="601"/>
        <v>060506197711</v>
      </c>
      <c r="D1625" s="13" t="str">
        <f t="shared" si="602"/>
        <v>06050619771101</v>
      </c>
      <c r="E1625" s="14">
        <v>25400263</v>
      </c>
      <c r="F1625" s="14" t="s">
        <v>1472</v>
      </c>
      <c r="G1625" s="14" t="s">
        <v>3250</v>
      </c>
      <c r="H1625" s="14" t="s">
        <v>2242</v>
      </c>
      <c r="I1625" s="14" t="s">
        <v>1474</v>
      </c>
      <c r="J1625" s="14" t="s">
        <v>65</v>
      </c>
      <c r="K1625" s="15" t="s">
        <v>3293</v>
      </c>
      <c r="L1625" s="14" t="s">
        <v>27</v>
      </c>
      <c r="M1625" s="14">
        <v>1</v>
      </c>
      <c r="N1625" s="14" t="s">
        <v>27</v>
      </c>
      <c r="O1625" s="24">
        <f t="shared" si="603"/>
        <v>52</v>
      </c>
      <c r="P1625" s="24">
        <f t="shared" si="604"/>
        <v>129</v>
      </c>
      <c r="Q1625" s="24">
        <v>52</v>
      </c>
      <c r="R1625" s="16">
        <v>129</v>
      </c>
      <c r="S1625" s="69">
        <v>0</v>
      </c>
      <c r="T1625" s="70">
        <v>0</v>
      </c>
      <c r="U1625" s="24">
        <v>0</v>
      </c>
      <c r="V1625" s="24">
        <v>0</v>
      </c>
      <c r="W1625" s="69">
        <f t="shared" si="605"/>
        <v>0</v>
      </c>
      <c r="X1625" s="69">
        <f>VLOOKUP(D1625,'[1]Demanda Agregada Med. y MC'!$C$7:$O$3994,13,FALSE)</f>
        <v>0</v>
      </c>
      <c r="Y1625" s="24">
        <v>0</v>
      </c>
      <c r="Z1625" s="24">
        <v>0</v>
      </c>
      <c r="AA1625" s="24">
        <v>0</v>
      </c>
      <c r="AB1625" s="24">
        <v>0</v>
      </c>
      <c r="AC1625" s="24">
        <v>0</v>
      </c>
      <c r="AD1625" s="24">
        <v>0</v>
      </c>
      <c r="AE1625" s="26">
        <v>0</v>
      </c>
      <c r="AF1625" s="25">
        <v>0</v>
      </c>
      <c r="AG1625" s="22">
        <v>4343.3705923576053</v>
      </c>
      <c r="AH1625" s="20">
        <f t="shared" si="606"/>
        <v>225855.27080259548</v>
      </c>
      <c r="AI1625" s="9">
        <f t="shared" si="607"/>
        <v>560294.80641413108</v>
      </c>
      <c r="AJ1625" s="9">
        <f t="shared" si="608"/>
        <v>225855.27080259548</v>
      </c>
      <c r="AK1625" s="9">
        <f t="shared" si="609"/>
        <v>560294.80641413108</v>
      </c>
      <c r="AL1625" s="9">
        <f t="shared" si="610"/>
        <v>0</v>
      </c>
      <c r="AM1625" s="9">
        <f t="shared" si="611"/>
        <v>0</v>
      </c>
      <c r="AN1625" s="9">
        <f t="shared" si="612"/>
        <v>0</v>
      </c>
      <c r="AO1625" s="9">
        <f t="shared" si="613"/>
        <v>0</v>
      </c>
      <c r="AP1625" s="9">
        <f t="shared" si="614"/>
        <v>0</v>
      </c>
      <c r="AQ1625" s="9">
        <f t="shared" si="615"/>
        <v>0</v>
      </c>
      <c r="AR1625" s="9">
        <f t="shared" si="616"/>
        <v>0</v>
      </c>
      <c r="AS1625" s="9">
        <f t="shared" si="617"/>
        <v>0</v>
      </c>
      <c r="AT1625" s="9">
        <f t="shared" si="618"/>
        <v>0</v>
      </c>
      <c r="AU1625" s="9">
        <f t="shared" si="619"/>
        <v>0</v>
      </c>
      <c r="AV1625" s="9">
        <f t="shared" si="620"/>
        <v>0</v>
      </c>
      <c r="AW1625" s="9">
        <f t="shared" si="621"/>
        <v>0</v>
      </c>
      <c r="AX1625" s="9">
        <f t="shared" si="622"/>
        <v>0</v>
      </c>
      <c r="AY1625" s="10">
        <f t="shared" si="623"/>
        <v>0</v>
      </c>
    </row>
    <row r="1626" spans="1:51" ht="15" customHeight="1">
      <c r="A1626" s="87">
        <v>1620</v>
      </c>
      <c r="B1626" s="85" t="str">
        <f t="shared" si="600"/>
        <v>0605061985</v>
      </c>
      <c r="C1626" s="13" t="str">
        <f t="shared" si="601"/>
        <v>060506198511</v>
      </c>
      <c r="D1626" s="13" t="str">
        <f t="shared" si="602"/>
        <v>06050619851101</v>
      </c>
      <c r="E1626" s="14">
        <v>25400271</v>
      </c>
      <c r="F1626" s="14" t="s">
        <v>1472</v>
      </c>
      <c r="G1626" s="14" t="s">
        <v>3250</v>
      </c>
      <c r="H1626" s="14" t="s">
        <v>3294</v>
      </c>
      <c r="I1626" s="14" t="s">
        <v>1474</v>
      </c>
      <c r="J1626" s="14" t="s">
        <v>65</v>
      </c>
      <c r="K1626" s="15" t="s">
        <v>3295</v>
      </c>
      <c r="L1626" s="14" t="s">
        <v>27</v>
      </c>
      <c r="M1626" s="14">
        <v>1</v>
      </c>
      <c r="N1626" s="14" t="s">
        <v>27</v>
      </c>
      <c r="O1626" s="24">
        <f t="shared" si="603"/>
        <v>8</v>
      </c>
      <c r="P1626" s="24">
        <f t="shared" si="604"/>
        <v>18</v>
      </c>
      <c r="Q1626" s="24">
        <v>8</v>
      </c>
      <c r="R1626" s="16">
        <v>18</v>
      </c>
      <c r="S1626" s="69">
        <v>0</v>
      </c>
      <c r="T1626" s="70">
        <v>0</v>
      </c>
      <c r="U1626" s="24">
        <v>0</v>
      </c>
      <c r="V1626" s="24">
        <v>0</v>
      </c>
      <c r="W1626" s="69">
        <f t="shared" si="605"/>
        <v>0</v>
      </c>
      <c r="X1626" s="69">
        <f>VLOOKUP(D1626,'[1]Demanda Agregada Med. y MC'!$C$7:$O$3994,13,FALSE)</f>
        <v>0</v>
      </c>
      <c r="Y1626" s="24">
        <v>0</v>
      </c>
      <c r="Z1626" s="24">
        <v>0</v>
      </c>
      <c r="AA1626" s="24">
        <v>0</v>
      </c>
      <c r="AB1626" s="24">
        <v>0</v>
      </c>
      <c r="AC1626" s="24">
        <v>0</v>
      </c>
      <c r="AD1626" s="24">
        <v>0</v>
      </c>
      <c r="AE1626" s="26">
        <v>0</v>
      </c>
      <c r="AF1626" s="25">
        <v>0</v>
      </c>
      <c r="AG1626" s="22">
        <v>8919.6890640000001</v>
      </c>
      <c r="AH1626" s="20">
        <f t="shared" si="606"/>
        <v>71357.512512000001</v>
      </c>
      <c r="AI1626" s="9">
        <f t="shared" si="607"/>
        <v>160554.40315200001</v>
      </c>
      <c r="AJ1626" s="9">
        <f t="shared" si="608"/>
        <v>71357.512512000001</v>
      </c>
      <c r="AK1626" s="9">
        <f t="shared" si="609"/>
        <v>160554.40315200001</v>
      </c>
      <c r="AL1626" s="9">
        <f t="shared" si="610"/>
        <v>0</v>
      </c>
      <c r="AM1626" s="9">
        <f t="shared" si="611"/>
        <v>0</v>
      </c>
      <c r="AN1626" s="9">
        <f t="shared" si="612"/>
        <v>0</v>
      </c>
      <c r="AO1626" s="9">
        <f t="shared" si="613"/>
        <v>0</v>
      </c>
      <c r="AP1626" s="9">
        <f t="shared" si="614"/>
        <v>0</v>
      </c>
      <c r="AQ1626" s="9">
        <f t="shared" si="615"/>
        <v>0</v>
      </c>
      <c r="AR1626" s="9">
        <f t="shared" si="616"/>
        <v>0</v>
      </c>
      <c r="AS1626" s="9">
        <f t="shared" si="617"/>
        <v>0</v>
      </c>
      <c r="AT1626" s="9">
        <f t="shared" si="618"/>
        <v>0</v>
      </c>
      <c r="AU1626" s="9">
        <f t="shared" si="619"/>
        <v>0</v>
      </c>
      <c r="AV1626" s="9">
        <f t="shared" si="620"/>
        <v>0</v>
      </c>
      <c r="AW1626" s="9">
        <f t="shared" si="621"/>
        <v>0</v>
      </c>
      <c r="AX1626" s="9">
        <f t="shared" si="622"/>
        <v>0</v>
      </c>
      <c r="AY1626" s="10">
        <f t="shared" si="623"/>
        <v>0</v>
      </c>
    </row>
    <row r="1627" spans="1:51" ht="15" customHeight="1">
      <c r="A1627" s="87">
        <v>1621</v>
      </c>
      <c r="B1627" s="85" t="str">
        <f t="shared" si="600"/>
        <v>0605061993</v>
      </c>
      <c r="C1627" s="13" t="str">
        <f t="shared" si="601"/>
        <v>060506199311</v>
      </c>
      <c r="D1627" s="13" t="str">
        <f t="shared" si="602"/>
        <v>06050619931101</v>
      </c>
      <c r="E1627" s="14"/>
      <c r="F1627" s="14" t="s">
        <v>1472</v>
      </c>
      <c r="G1627" s="14" t="s">
        <v>3250</v>
      </c>
      <c r="H1627" s="14" t="s">
        <v>3296</v>
      </c>
      <c r="I1627" s="14" t="s">
        <v>1474</v>
      </c>
      <c r="J1627" s="14" t="s">
        <v>65</v>
      </c>
      <c r="K1627" s="15" t="s">
        <v>3297</v>
      </c>
      <c r="L1627" s="14" t="s">
        <v>27</v>
      </c>
      <c r="M1627" s="14">
        <v>1</v>
      </c>
      <c r="N1627" s="14" t="s">
        <v>27</v>
      </c>
      <c r="O1627" s="24">
        <f t="shared" si="603"/>
        <v>5</v>
      </c>
      <c r="P1627" s="24">
        <f t="shared" si="604"/>
        <v>12</v>
      </c>
      <c r="Q1627" s="24">
        <v>5</v>
      </c>
      <c r="R1627" s="16">
        <v>12</v>
      </c>
      <c r="S1627" s="69">
        <v>0</v>
      </c>
      <c r="T1627" s="70">
        <v>0</v>
      </c>
      <c r="U1627" s="24">
        <v>0</v>
      </c>
      <c r="V1627" s="24">
        <v>0</v>
      </c>
      <c r="W1627" s="69">
        <f t="shared" si="605"/>
        <v>0</v>
      </c>
      <c r="X1627" s="69">
        <f>VLOOKUP(D1627,'[1]Demanda Agregada Med. y MC'!$C$7:$O$3994,13,FALSE)</f>
        <v>0</v>
      </c>
      <c r="Y1627" s="24">
        <v>0</v>
      </c>
      <c r="Z1627" s="24">
        <v>0</v>
      </c>
      <c r="AA1627" s="24">
        <v>0</v>
      </c>
      <c r="AB1627" s="24">
        <v>0</v>
      </c>
      <c r="AC1627" s="24">
        <v>0</v>
      </c>
      <c r="AD1627" s="24">
        <v>0</v>
      </c>
      <c r="AE1627" s="26">
        <v>0</v>
      </c>
      <c r="AF1627" s="25">
        <v>0</v>
      </c>
      <c r="AG1627" s="22">
        <v>9934.6460819999993</v>
      </c>
      <c r="AH1627" s="20">
        <f t="shared" si="606"/>
        <v>49673.230409999996</v>
      </c>
      <c r="AI1627" s="9">
        <f t="shared" si="607"/>
        <v>119215.75298399999</v>
      </c>
      <c r="AJ1627" s="9">
        <f t="shared" si="608"/>
        <v>49673.230409999996</v>
      </c>
      <c r="AK1627" s="9">
        <f t="shared" si="609"/>
        <v>119215.75298399999</v>
      </c>
      <c r="AL1627" s="9">
        <f t="shared" si="610"/>
        <v>0</v>
      </c>
      <c r="AM1627" s="9">
        <f t="shared" si="611"/>
        <v>0</v>
      </c>
      <c r="AN1627" s="9">
        <f t="shared" si="612"/>
        <v>0</v>
      </c>
      <c r="AO1627" s="9">
        <f t="shared" si="613"/>
        <v>0</v>
      </c>
      <c r="AP1627" s="9">
        <f t="shared" si="614"/>
        <v>0</v>
      </c>
      <c r="AQ1627" s="9">
        <f t="shared" si="615"/>
        <v>0</v>
      </c>
      <c r="AR1627" s="9">
        <f t="shared" si="616"/>
        <v>0</v>
      </c>
      <c r="AS1627" s="9">
        <f t="shared" si="617"/>
        <v>0</v>
      </c>
      <c r="AT1627" s="9">
        <f t="shared" si="618"/>
        <v>0</v>
      </c>
      <c r="AU1627" s="9">
        <f t="shared" si="619"/>
        <v>0</v>
      </c>
      <c r="AV1627" s="9">
        <f t="shared" si="620"/>
        <v>0</v>
      </c>
      <c r="AW1627" s="9">
        <f t="shared" si="621"/>
        <v>0</v>
      </c>
      <c r="AX1627" s="9">
        <f t="shared" si="622"/>
        <v>0</v>
      </c>
      <c r="AY1627" s="10">
        <f t="shared" si="623"/>
        <v>0</v>
      </c>
    </row>
    <row r="1628" spans="1:51" ht="15" customHeight="1">
      <c r="A1628" s="87">
        <v>1622</v>
      </c>
      <c r="B1628" s="85" t="str">
        <f t="shared" si="600"/>
        <v>0605062009</v>
      </c>
      <c r="C1628" s="13" t="str">
        <f t="shared" si="601"/>
        <v>060506200911</v>
      </c>
      <c r="D1628" s="13" t="str">
        <f t="shared" si="602"/>
        <v>06050620091101</v>
      </c>
      <c r="E1628" s="14"/>
      <c r="F1628" s="14" t="s">
        <v>1472</v>
      </c>
      <c r="G1628" s="14" t="s">
        <v>3250</v>
      </c>
      <c r="H1628" s="14" t="s">
        <v>3298</v>
      </c>
      <c r="I1628" s="14" t="s">
        <v>1474</v>
      </c>
      <c r="J1628" s="14" t="s">
        <v>65</v>
      </c>
      <c r="K1628" s="15" t="s">
        <v>3299</v>
      </c>
      <c r="L1628" s="14" t="s">
        <v>27</v>
      </c>
      <c r="M1628" s="14">
        <v>1</v>
      </c>
      <c r="N1628" s="14" t="s">
        <v>27</v>
      </c>
      <c r="O1628" s="24">
        <f t="shared" si="603"/>
        <v>8</v>
      </c>
      <c r="P1628" s="24">
        <f t="shared" si="604"/>
        <v>19</v>
      </c>
      <c r="Q1628" s="24">
        <v>8</v>
      </c>
      <c r="R1628" s="16">
        <v>19</v>
      </c>
      <c r="S1628" s="69">
        <v>0</v>
      </c>
      <c r="T1628" s="70">
        <v>0</v>
      </c>
      <c r="U1628" s="24">
        <v>0</v>
      </c>
      <c r="V1628" s="24">
        <v>0</v>
      </c>
      <c r="W1628" s="69">
        <f t="shared" si="605"/>
        <v>0</v>
      </c>
      <c r="X1628" s="69">
        <f>VLOOKUP(D1628,'[1]Demanda Agregada Med. y MC'!$C$7:$O$3994,13,FALSE)</f>
        <v>0</v>
      </c>
      <c r="Y1628" s="24">
        <v>0</v>
      </c>
      <c r="Z1628" s="24">
        <v>0</v>
      </c>
      <c r="AA1628" s="24">
        <v>0</v>
      </c>
      <c r="AB1628" s="24">
        <v>0</v>
      </c>
      <c r="AC1628" s="24">
        <v>0</v>
      </c>
      <c r="AD1628" s="24">
        <v>0</v>
      </c>
      <c r="AE1628" s="26">
        <v>0</v>
      </c>
      <c r="AF1628" s="25">
        <v>0</v>
      </c>
      <c r="AG1628" s="22">
        <v>9837.2475910000012</v>
      </c>
      <c r="AH1628" s="20">
        <f t="shared" si="606"/>
        <v>78697.98072800001</v>
      </c>
      <c r="AI1628" s="9">
        <f t="shared" si="607"/>
        <v>186907.70422900002</v>
      </c>
      <c r="AJ1628" s="9">
        <f t="shared" si="608"/>
        <v>78697.98072800001</v>
      </c>
      <c r="AK1628" s="9">
        <f t="shared" si="609"/>
        <v>186907.70422900002</v>
      </c>
      <c r="AL1628" s="9">
        <f t="shared" si="610"/>
        <v>0</v>
      </c>
      <c r="AM1628" s="9">
        <f t="shared" si="611"/>
        <v>0</v>
      </c>
      <c r="AN1628" s="9">
        <f t="shared" si="612"/>
        <v>0</v>
      </c>
      <c r="AO1628" s="9">
        <f t="shared" si="613"/>
        <v>0</v>
      </c>
      <c r="AP1628" s="9">
        <f t="shared" si="614"/>
        <v>0</v>
      </c>
      <c r="AQ1628" s="9">
        <f t="shared" si="615"/>
        <v>0</v>
      </c>
      <c r="AR1628" s="9">
        <f t="shared" si="616"/>
        <v>0</v>
      </c>
      <c r="AS1628" s="9">
        <f t="shared" si="617"/>
        <v>0</v>
      </c>
      <c r="AT1628" s="9">
        <f t="shared" si="618"/>
        <v>0</v>
      </c>
      <c r="AU1628" s="9">
        <f t="shared" si="619"/>
        <v>0</v>
      </c>
      <c r="AV1628" s="9">
        <f t="shared" si="620"/>
        <v>0</v>
      </c>
      <c r="AW1628" s="9">
        <f t="shared" si="621"/>
        <v>0</v>
      </c>
      <c r="AX1628" s="9">
        <f t="shared" si="622"/>
        <v>0</v>
      </c>
      <c r="AY1628" s="10">
        <f t="shared" si="623"/>
        <v>0</v>
      </c>
    </row>
    <row r="1629" spans="1:51" ht="15" customHeight="1">
      <c r="A1629" s="87">
        <v>1623</v>
      </c>
      <c r="B1629" s="85" t="str">
        <f t="shared" si="600"/>
        <v>0605062017</v>
      </c>
      <c r="C1629" s="13" t="str">
        <f t="shared" si="601"/>
        <v>060506201711</v>
      </c>
      <c r="D1629" s="13" t="str">
        <f t="shared" si="602"/>
        <v>06050620171101</v>
      </c>
      <c r="E1629" s="14">
        <v>25400277</v>
      </c>
      <c r="F1629" s="14" t="s">
        <v>1472</v>
      </c>
      <c r="G1629" s="14" t="s">
        <v>3250</v>
      </c>
      <c r="H1629" s="14" t="s">
        <v>3300</v>
      </c>
      <c r="I1629" s="14" t="s">
        <v>1474</v>
      </c>
      <c r="J1629" s="14" t="s">
        <v>65</v>
      </c>
      <c r="K1629" s="15" t="s">
        <v>3301</v>
      </c>
      <c r="L1629" s="14" t="s">
        <v>27</v>
      </c>
      <c r="M1629" s="14">
        <v>1</v>
      </c>
      <c r="N1629" s="14" t="s">
        <v>27</v>
      </c>
      <c r="O1629" s="24">
        <f t="shared" si="603"/>
        <v>17</v>
      </c>
      <c r="P1629" s="24">
        <f t="shared" si="604"/>
        <v>42</v>
      </c>
      <c r="Q1629" s="24">
        <v>17</v>
      </c>
      <c r="R1629" s="16">
        <v>42</v>
      </c>
      <c r="S1629" s="69">
        <v>0</v>
      </c>
      <c r="T1629" s="70">
        <v>0</v>
      </c>
      <c r="U1629" s="24">
        <v>0</v>
      </c>
      <c r="V1629" s="24">
        <v>0</v>
      </c>
      <c r="W1629" s="69">
        <f t="shared" si="605"/>
        <v>0</v>
      </c>
      <c r="X1629" s="69">
        <f>VLOOKUP(D1629,'[1]Demanda Agregada Med. y MC'!$C$7:$O$3994,13,FALSE)</f>
        <v>0</v>
      </c>
      <c r="Y1629" s="24">
        <v>0</v>
      </c>
      <c r="Z1629" s="24">
        <v>0</v>
      </c>
      <c r="AA1629" s="24">
        <v>0</v>
      </c>
      <c r="AB1629" s="24">
        <v>0</v>
      </c>
      <c r="AC1629" s="24">
        <v>0</v>
      </c>
      <c r="AD1629" s="24">
        <v>0</v>
      </c>
      <c r="AE1629" s="26">
        <v>0</v>
      </c>
      <c r="AF1629" s="25">
        <v>0</v>
      </c>
      <c r="AG1629" s="22">
        <v>9837.2475910000012</v>
      </c>
      <c r="AH1629" s="20">
        <f t="shared" si="606"/>
        <v>167233.20904700001</v>
      </c>
      <c r="AI1629" s="9">
        <f t="shared" si="607"/>
        <v>413164.39882200008</v>
      </c>
      <c r="AJ1629" s="9">
        <f t="shared" si="608"/>
        <v>167233.20904700001</v>
      </c>
      <c r="AK1629" s="9">
        <f t="shared" si="609"/>
        <v>413164.39882200008</v>
      </c>
      <c r="AL1629" s="9">
        <f t="shared" si="610"/>
        <v>0</v>
      </c>
      <c r="AM1629" s="9">
        <f t="shared" si="611"/>
        <v>0</v>
      </c>
      <c r="AN1629" s="9">
        <f t="shared" si="612"/>
        <v>0</v>
      </c>
      <c r="AO1629" s="9">
        <f t="shared" si="613"/>
        <v>0</v>
      </c>
      <c r="AP1629" s="9">
        <f t="shared" si="614"/>
        <v>0</v>
      </c>
      <c r="AQ1629" s="9">
        <f t="shared" si="615"/>
        <v>0</v>
      </c>
      <c r="AR1629" s="9">
        <f t="shared" si="616"/>
        <v>0</v>
      </c>
      <c r="AS1629" s="9">
        <f t="shared" si="617"/>
        <v>0</v>
      </c>
      <c r="AT1629" s="9">
        <f t="shared" si="618"/>
        <v>0</v>
      </c>
      <c r="AU1629" s="9">
        <f t="shared" si="619"/>
        <v>0</v>
      </c>
      <c r="AV1629" s="9">
        <f t="shared" si="620"/>
        <v>0</v>
      </c>
      <c r="AW1629" s="9">
        <f t="shared" si="621"/>
        <v>0</v>
      </c>
      <c r="AX1629" s="9">
        <f t="shared" si="622"/>
        <v>0</v>
      </c>
      <c r="AY1629" s="10">
        <f t="shared" si="623"/>
        <v>0</v>
      </c>
    </row>
    <row r="1630" spans="1:51" ht="15" customHeight="1">
      <c r="A1630" s="87">
        <v>1624</v>
      </c>
      <c r="B1630" s="85" t="str">
        <f t="shared" si="600"/>
        <v>0605062025</v>
      </c>
      <c r="C1630" s="13" t="str">
        <f t="shared" si="601"/>
        <v>060506202511</v>
      </c>
      <c r="D1630" s="13" t="str">
        <f t="shared" si="602"/>
        <v>06050620251101</v>
      </c>
      <c r="E1630" s="14"/>
      <c r="F1630" s="14" t="s">
        <v>1472</v>
      </c>
      <c r="G1630" s="14" t="s">
        <v>3250</v>
      </c>
      <c r="H1630" s="14" t="s">
        <v>3302</v>
      </c>
      <c r="I1630" s="14" t="s">
        <v>1474</v>
      </c>
      <c r="J1630" s="14" t="s">
        <v>65</v>
      </c>
      <c r="K1630" s="15" t="s">
        <v>3303</v>
      </c>
      <c r="L1630" s="14" t="s">
        <v>27</v>
      </c>
      <c r="M1630" s="14">
        <v>1</v>
      </c>
      <c r="N1630" s="14" t="s">
        <v>27</v>
      </c>
      <c r="O1630" s="24">
        <f t="shared" si="603"/>
        <v>3</v>
      </c>
      <c r="P1630" s="24">
        <f t="shared" si="604"/>
        <v>6</v>
      </c>
      <c r="Q1630" s="24">
        <v>3</v>
      </c>
      <c r="R1630" s="16">
        <v>6</v>
      </c>
      <c r="S1630" s="69">
        <v>0</v>
      </c>
      <c r="T1630" s="70">
        <v>0</v>
      </c>
      <c r="U1630" s="24">
        <v>0</v>
      </c>
      <c r="V1630" s="24">
        <v>0</v>
      </c>
      <c r="W1630" s="69">
        <f t="shared" si="605"/>
        <v>0</v>
      </c>
      <c r="X1630" s="69">
        <f>VLOOKUP(D1630,'[1]Demanda Agregada Med. y MC'!$C$7:$O$3994,13,FALSE)</f>
        <v>0</v>
      </c>
      <c r="Y1630" s="24">
        <v>0</v>
      </c>
      <c r="Z1630" s="24">
        <v>0</v>
      </c>
      <c r="AA1630" s="24">
        <v>0</v>
      </c>
      <c r="AB1630" s="24">
        <v>0</v>
      </c>
      <c r="AC1630" s="24">
        <v>0</v>
      </c>
      <c r="AD1630" s="24">
        <v>0</v>
      </c>
      <c r="AE1630" s="26">
        <v>0</v>
      </c>
      <c r="AF1630" s="25">
        <v>0</v>
      </c>
      <c r="AG1630" s="22">
        <v>6117.5398619999996</v>
      </c>
      <c r="AH1630" s="20">
        <f t="shared" si="606"/>
        <v>18352.619586000001</v>
      </c>
      <c r="AI1630" s="9">
        <f t="shared" si="607"/>
        <v>36705.239172000001</v>
      </c>
      <c r="AJ1630" s="9">
        <f t="shared" si="608"/>
        <v>18352.619586000001</v>
      </c>
      <c r="AK1630" s="9">
        <f t="shared" si="609"/>
        <v>36705.239172000001</v>
      </c>
      <c r="AL1630" s="9">
        <f t="shared" si="610"/>
        <v>0</v>
      </c>
      <c r="AM1630" s="9">
        <f t="shared" si="611"/>
        <v>0</v>
      </c>
      <c r="AN1630" s="9">
        <f t="shared" si="612"/>
        <v>0</v>
      </c>
      <c r="AO1630" s="9">
        <f t="shared" si="613"/>
        <v>0</v>
      </c>
      <c r="AP1630" s="9">
        <f t="shared" si="614"/>
        <v>0</v>
      </c>
      <c r="AQ1630" s="9">
        <f t="shared" si="615"/>
        <v>0</v>
      </c>
      <c r="AR1630" s="9">
        <f t="shared" si="616"/>
        <v>0</v>
      </c>
      <c r="AS1630" s="9">
        <f t="shared" si="617"/>
        <v>0</v>
      </c>
      <c r="AT1630" s="9">
        <f t="shared" si="618"/>
        <v>0</v>
      </c>
      <c r="AU1630" s="9">
        <f t="shared" si="619"/>
        <v>0</v>
      </c>
      <c r="AV1630" s="9">
        <f t="shared" si="620"/>
        <v>0</v>
      </c>
      <c r="AW1630" s="9">
        <f t="shared" si="621"/>
        <v>0</v>
      </c>
      <c r="AX1630" s="9">
        <f t="shared" si="622"/>
        <v>0</v>
      </c>
      <c r="AY1630" s="10">
        <f t="shared" si="623"/>
        <v>0</v>
      </c>
    </row>
    <row r="1631" spans="1:51" ht="15" customHeight="1">
      <c r="A1631" s="87">
        <v>1625</v>
      </c>
      <c r="B1631" s="85" t="str">
        <f t="shared" si="600"/>
        <v>0605062298</v>
      </c>
      <c r="C1631" s="13" t="str">
        <f t="shared" si="601"/>
        <v>060506229811</v>
      </c>
      <c r="D1631" s="13" t="str">
        <f t="shared" si="602"/>
        <v>06050622981101</v>
      </c>
      <c r="E1631" s="14"/>
      <c r="F1631" s="14" t="s">
        <v>1472</v>
      </c>
      <c r="G1631" s="14" t="s">
        <v>3250</v>
      </c>
      <c r="H1631" s="14" t="s">
        <v>3304</v>
      </c>
      <c r="I1631" s="14" t="s">
        <v>1474</v>
      </c>
      <c r="J1631" s="14" t="s">
        <v>65</v>
      </c>
      <c r="K1631" s="15" t="s">
        <v>3305</v>
      </c>
      <c r="L1631" s="14" t="s">
        <v>27</v>
      </c>
      <c r="M1631" s="14">
        <v>1</v>
      </c>
      <c r="N1631" s="14" t="s">
        <v>27</v>
      </c>
      <c r="O1631" s="24">
        <f t="shared" si="603"/>
        <v>2</v>
      </c>
      <c r="P1631" s="24">
        <f t="shared" si="604"/>
        <v>4</v>
      </c>
      <c r="Q1631" s="24">
        <v>2</v>
      </c>
      <c r="R1631" s="16">
        <v>4</v>
      </c>
      <c r="S1631" s="69">
        <v>0</v>
      </c>
      <c r="T1631" s="70">
        <v>0</v>
      </c>
      <c r="U1631" s="24">
        <v>0</v>
      </c>
      <c r="V1631" s="24">
        <v>0</v>
      </c>
      <c r="W1631" s="69">
        <f t="shared" si="605"/>
        <v>0</v>
      </c>
      <c r="X1631" s="69">
        <f>VLOOKUP(D1631,'[1]Demanda Agregada Med. y MC'!$C$7:$O$3994,13,FALSE)</f>
        <v>0</v>
      </c>
      <c r="Y1631" s="24">
        <v>0</v>
      </c>
      <c r="Z1631" s="24">
        <v>0</v>
      </c>
      <c r="AA1631" s="24">
        <v>0</v>
      </c>
      <c r="AB1631" s="24">
        <v>0</v>
      </c>
      <c r="AC1631" s="24">
        <v>0</v>
      </c>
      <c r="AD1631" s="24">
        <v>0</v>
      </c>
      <c r="AE1631" s="26">
        <v>0</v>
      </c>
      <c r="AF1631" s="25">
        <v>0</v>
      </c>
      <c r="AG1631" s="22">
        <v>42945.599999999999</v>
      </c>
      <c r="AH1631" s="20">
        <f t="shared" si="606"/>
        <v>85891.199999999997</v>
      </c>
      <c r="AI1631" s="9">
        <f t="shared" si="607"/>
        <v>171782.39999999999</v>
      </c>
      <c r="AJ1631" s="9">
        <f t="shared" si="608"/>
        <v>85891.199999999997</v>
      </c>
      <c r="AK1631" s="9">
        <f t="shared" si="609"/>
        <v>171782.39999999999</v>
      </c>
      <c r="AL1631" s="9">
        <f t="shared" si="610"/>
        <v>0</v>
      </c>
      <c r="AM1631" s="9">
        <f t="shared" si="611"/>
        <v>0</v>
      </c>
      <c r="AN1631" s="9">
        <f t="shared" si="612"/>
        <v>0</v>
      </c>
      <c r="AO1631" s="9">
        <f t="shared" si="613"/>
        <v>0</v>
      </c>
      <c r="AP1631" s="9">
        <f t="shared" si="614"/>
        <v>0</v>
      </c>
      <c r="AQ1631" s="9">
        <f t="shared" si="615"/>
        <v>0</v>
      </c>
      <c r="AR1631" s="9">
        <f t="shared" si="616"/>
        <v>0</v>
      </c>
      <c r="AS1631" s="9">
        <f t="shared" si="617"/>
        <v>0</v>
      </c>
      <c r="AT1631" s="9">
        <f t="shared" si="618"/>
        <v>0</v>
      </c>
      <c r="AU1631" s="9">
        <f t="shared" si="619"/>
        <v>0</v>
      </c>
      <c r="AV1631" s="9">
        <f t="shared" si="620"/>
        <v>0</v>
      </c>
      <c r="AW1631" s="9">
        <f t="shared" si="621"/>
        <v>0</v>
      </c>
      <c r="AX1631" s="9">
        <f t="shared" si="622"/>
        <v>0</v>
      </c>
      <c r="AY1631" s="10">
        <f t="shared" si="623"/>
        <v>0</v>
      </c>
    </row>
    <row r="1632" spans="1:51" ht="15" customHeight="1">
      <c r="A1632" s="87">
        <v>1626</v>
      </c>
      <c r="B1632" s="85" t="str">
        <f t="shared" si="600"/>
        <v>0605062306</v>
      </c>
      <c r="C1632" s="13" t="str">
        <f t="shared" si="601"/>
        <v>060506230611</v>
      </c>
      <c r="D1632" s="13" t="str">
        <f t="shared" si="602"/>
        <v>06050623061101</v>
      </c>
      <c r="E1632" s="14"/>
      <c r="F1632" s="14" t="s">
        <v>1472</v>
      </c>
      <c r="G1632" s="14" t="s">
        <v>3250</v>
      </c>
      <c r="H1632" s="14" t="s">
        <v>564</v>
      </c>
      <c r="I1632" s="14" t="s">
        <v>1474</v>
      </c>
      <c r="J1632" s="14" t="s">
        <v>65</v>
      </c>
      <c r="K1632" s="15" t="s">
        <v>3306</v>
      </c>
      <c r="L1632" s="14" t="s">
        <v>27</v>
      </c>
      <c r="M1632" s="14">
        <v>1</v>
      </c>
      <c r="N1632" s="14" t="s">
        <v>27</v>
      </c>
      <c r="O1632" s="24">
        <f t="shared" si="603"/>
        <v>2</v>
      </c>
      <c r="P1632" s="24">
        <f t="shared" si="604"/>
        <v>3</v>
      </c>
      <c r="Q1632" s="24">
        <v>2</v>
      </c>
      <c r="R1632" s="16">
        <v>3</v>
      </c>
      <c r="S1632" s="69">
        <v>0</v>
      </c>
      <c r="T1632" s="70">
        <v>0</v>
      </c>
      <c r="U1632" s="24">
        <v>0</v>
      </c>
      <c r="V1632" s="24">
        <v>0</v>
      </c>
      <c r="W1632" s="69">
        <f t="shared" si="605"/>
        <v>0</v>
      </c>
      <c r="X1632" s="69">
        <f>VLOOKUP(D1632,'[1]Demanda Agregada Med. y MC'!$C$7:$O$3994,13,FALSE)</f>
        <v>0</v>
      </c>
      <c r="Y1632" s="24">
        <v>0</v>
      </c>
      <c r="Z1632" s="24">
        <v>0</v>
      </c>
      <c r="AA1632" s="24">
        <v>0</v>
      </c>
      <c r="AB1632" s="24">
        <v>0</v>
      </c>
      <c r="AC1632" s="24">
        <v>0</v>
      </c>
      <c r="AD1632" s="24">
        <v>0</v>
      </c>
      <c r="AE1632" s="26">
        <v>0</v>
      </c>
      <c r="AF1632" s="25">
        <v>0</v>
      </c>
      <c r="AG1632" s="22">
        <v>42945.599999999999</v>
      </c>
      <c r="AH1632" s="20">
        <f t="shared" si="606"/>
        <v>85891.199999999997</v>
      </c>
      <c r="AI1632" s="9">
        <f t="shared" si="607"/>
        <v>128836.79999999999</v>
      </c>
      <c r="AJ1632" s="9">
        <f t="shared" si="608"/>
        <v>85891.199999999997</v>
      </c>
      <c r="AK1632" s="9">
        <f t="shared" si="609"/>
        <v>128836.79999999999</v>
      </c>
      <c r="AL1632" s="9">
        <f t="shared" si="610"/>
        <v>0</v>
      </c>
      <c r="AM1632" s="9">
        <f t="shared" si="611"/>
        <v>0</v>
      </c>
      <c r="AN1632" s="9">
        <f t="shared" si="612"/>
        <v>0</v>
      </c>
      <c r="AO1632" s="9">
        <f t="shared" si="613"/>
        <v>0</v>
      </c>
      <c r="AP1632" s="9">
        <f t="shared" si="614"/>
        <v>0</v>
      </c>
      <c r="AQ1632" s="9">
        <f t="shared" si="615"/>
        <v>0</v>
      </c>
      <c r="AR1632" s="9">
        <f t="shared" si="616"/>
        <v>0</v>
      </c>
      <c r="AS1632" s="9">
        <f t="shared" si="617"/>
        <v>0</v>
      </c>
      <c r="AT1632" s="9">
        <f t="shared" si="618"/>
        <v>0</v>
      </c>
      <c r="AU1632" s="9">
        <f t="shared" si="619"/>
        <v>0</v>
      </c>
      <c r="AV1632" s="9">
        <f t="shared" si="620"/>
        <v>0</v>
      </c>
      <c r="AW1632" s="9">
        <f t="shared" si="621"/>
        <v>0</v>
      </c>
      <c r="AX1632" s="9">
        <f t="shared" si="622"/>
        <v>0</v>
      </c>
      <c r="AY1632" s="10">
        <f t="shared" si="623"/>
        <v>0</v>
      </c>
    </row>
    <row r="1633" spans="1:51" ht="15" customHeight="1">
      <c r="A1633" s="87">
        <v>1627</v>
      </c>
      <c r="B1633" s="85" t="str">
        <f t="shared" si="600"/>
        <v>0605062397</v>
      </c>
      <c r="C1633" s="13" t="str">
        <f t="shared" si="601"/>
        <v>060506239702</v>
      </c>
      <c r="D1633" s="13" t="str">
        <f t="shared" si="602"/>
        <v>06050623970201</v>
      </c>
      <c r="E1633" s="14"/>
      <c r="F1633" s="14" t="s">
        <v>1472</v>
      </c>
      <c r="G1633" s="14" t="s">
        <v>3250</v>
      </c>
      <c r="H1633" s="14" t="s">
        <v>3307</v>
      </c>
      <c r="I1633" s="14" t="s">
        <v>56</v>
      </c>
      <c r="J1633" s="14" t="s">
        <v>65</v>
      </c>
      <c r="K1633" s="15" t="s">
        <v>3308</v>
      </c>
      <c r="L1633" s="14" t="s">
        <v>27</v>
      </c>
      <c r="M1633" s="14">
        <v>1</v>
      </c>
      <c r="N1633" s="14" t="s">
        <v>27</v>
      </c>
      <c r="O1633" s="24">
        <f t="shared" si="603"/>
        <v>2</v>
      </c>
      <c r="P1633" s="24">
        <f t="shared" si="604"/>
        <v>3</v>
      </c>
      <c r="Q1633" s="24">
        <v>2</v>
      </c>
      <c r="R1633" s="16">
        <v>3</v>
      </c>
      <c r="S1633" s="69">
        <v>0</v>
      </c>
      <c r="T1633" s="70">
        <v>0</v>
      </c>
      <c r="U1633" s="24">
        <v>0</v>
      </c>
      <c r="V1633" s="24">
        <v>0</v>
      </c>
      <c r="W1633" s="69">
        <f t="shared" si="605"/>
        <v>0</v>
      </c>
      <c r="X1633" s="69">
        <f>VLOOKUP(D1633,'[1]Demanda Agregada Med. y MC'!$C$7:$O$3994,13,FALSE)</f>
        <v>0</v>
      </c>
      <c r="Y1633" s="24">
        <v>0</v>
      </c>
      <c r="Z1633" s="24">
        <v>0</v>
      </c>
      <c r="AA1633" s="24">
        <v>0</v>
      </c>
      <c r="AB1633" s="24">
        <v>0</v>
      </c>
      <c r="AC1633" s="24">
        <v>0</v>
      </c>
      <c r="AD1633" s="24">
        <v>0</v>
      </c>
      <c r="AE1633" s="26">
        <v>0</v>
      </c>
      <c r="AF1633" s="25">
        <v>0</v>
      </c>
      <c r="AG1633" s="22">
        <v>95384.173999999999</v>
      </c>
      <c r="AH1633" s="20">
        <f t="shared" si="606"/>
        <v>190768.348</v>
      </c>
      <c r="AI1633" s="9">
        <f t="shared" si="607"/>
        <v>286152.522</v>
      </c>
      <c r="AJ1633" s="9">
        <f t="shared" si="608"/>
        <v>190768.348</v>
      </c>
      <c r="AK1633" s="9">
        <f t="shared" si="609"/>
        <v>286152.522</v>
      </c>
      <c r="AL1633" s="9">
        <f t="shared" si="610"/>
        <v>0</v>
      </c>
      <c r="AM1633" s="9">
        <f t="shared" si="611"/>
        <v>0</v>
      </c>
      <c r="AN1633" s="9">
        <f t="shared" si="612"/>
        <v>0</v>
      </c>
      <c r="AO1633" s="9">
        <f t="shared" si="613"/>
        <v>0</v>
      </c>
      <c r="AP1633" s="9">
        <f t="shared" si="614"/>
        <v>0</v>
      </c>
      <c r="AQ1633" s="9">
        <f t="shared" si="615"/>
        <v>0</v>
      </c>
      <c r="AR1633" s="9">
        <f t="shared" si="616"/>
        <v>0</v>
      </c>
      <c r="AS1633" s="9">
        <f t="shared" si="617"/>
        <v>0</v>
      </c>
      <c r="AT1633" s="9">
        <f t="shared" si="618"/>
        <v>0</v>
      </c>
      <c r="AU1633" s="9">
        <f t="shared" si="619"/>
        <v>0</v>
      </c>
      <c r="AV1633" s="9">
        <f t="shared" si="620"/>
        <v>0</v>
      </c>
      <c r="AW1633" s="9">
        <f t="shared" si="621"/>
        <v>0</v>
      </c>
      <c r="AX1633" s="9">
        <f t="shared" si="622"/>
        <v>0</v>
      </c>
      <c r="AY1633" s="10">
        <f t="shared" si="623"/>
        <v>0</v>
      </c>
    </row>
    <row r="1634" spans="1:51" ht="15" customHeight="1">
      <c r="A1634" s="87">
        <v>1628</v>
      </c>
      <c r="B1634" s="85" t="str">
        <f t="shared" si="600"/>
        <v>0605062413</v>
      </c>
      <c r="C1634" s="13" t="str">
        <f t="shared" si="601"/>
        <v>060506241302</v>
      </c>
      <c r="D1634" s="13" t="str">
        <f t="shared" si="602"/>
        <v>06050624130201</v>
      </c>
      <c r="E1634" s="14"/>
      <c r="F1634" s="14" t="s">
        <v>1472</v>
      </c>
      <c r="G1634" s="14" t="s">
        <v>3250</v>
      </c>
      <c r="H1634" s="14" t="s">
        <v>587</v>
      </c>
      <c r="I1634" s="14" t="s">
        <v>56</v>
      </c>
      <c r="J1634" s="14" t="s">
        <v>65</v>
      </c>
      <c r="K1634" s="15" t="s">
        <v>3309</v>
      </c>
      <c r="L1634" s="14" t="s">
        <v>27</v>
      </c>
      <c r="M1634" s="14">
        <v>1</v>
      </c>
      <c r="N1634" s="14" t="s">
        <v>27</v>
      </c>
      <c r="O1634" s="24">
        <f t="shared" si="603"/>
        <v>2</v>
      </c>
      <c r="P1634" s="24">
        <f t="shared" si="604"/>
        <v>4</v>
      </c>
      <c r="Q1634" s="24">
        <v>2</v>
      </c>
      <c r="R1634" s="16">
        <v>4</v>
      </c>
      <c r="S1634" s="69">
        <v>0</v>
      </c>
      <c r="T1634" s="70">
        <v>0</v>
      </c>
      <c r="U1634" s="24">
        <v>0</v>
      </c>
      <c r="V1634" s="24">
        <v>0</v>
      </c>
      <c r="W1634" s="69">
        <f t="shared" si="605"/>
        <v>0</v>
      </c>
      <c r="X1634" s="69">
        <f>VLOOKUP(D1634,'[1]Demanda Agregada Med. y MC'!$C$7:$O$3994,13,FALSE)</f>
        <v>0</v>
      </c>
      <c r="Y1634" s="24">
        <v>0</v>
      </c>
      <c r="Z1634" s="24">
        <v>0</v>
      </c>
      <c r="AA1634" s="24">
        <v>0</v>
      </c>
      <c r="AB1634" s="24">
        <v>0</v>
      </c>
      <c r="AC1634" s="24">
        <v>0</v>
      </c>
      <c r="AD1634" s="24">
        <v>0</v>
      </c>
      <c r="AE1634" s="26">
        <v>0</v>
      </c>
      <c r="AF1634" s="25">
        <v>0</v>
      </c>
      <c r="AG1634" s="22">
        <v>36340</v>
      </c>
      <c r="AH1634" s="20">
        <f t="shared" si="606"/>
        <v>72680</v>
      </c>
      <c r="AI1634" s="9">
        <f t="shared" si="607"/>
        <v>145360</v>
      </c>
      <c r="AJ1634" s="9">
        <f t="shared" si="608"/>
        <v>72680</v>
      </c>
      <c r="AK1634" s="9">
        <f t="shared" si="609"/>
        <v>145360</v>
      </c>
      <c r="AL1634" s="9">
        <f t="shared" si="610"/>
        <v>0</v>
      </c>
      <c r="AM1634" s="9">
        <f t="shared" si="611"/>
        <v>0</v>
      </c>
      <c r="AN1634" s="9">
        <f t="shared" si="612"/>
        <v>0</v>
      </c>
      <c r="AO1634" s="9">
        <f t="shared" si="613"/>
        <v>0</v>
      </c>
      <c r="AP1634" s="9">
        <f t="shared" si="614"/>
        <v>0</v>
      </c>
      <c r="AQ1634" s="9">
        <f t="shared" si="615"/>
        <v>0</v>
      </c>
      <c r="AR1634" s="9">
        <f t="shared" si="616"/>
        <v>0</v>
      </c>
      <c r="AS1634" s="9">
        <f t="shared" si="617"/>
        <v>0</v>
      </c>
      <c r="AT1634" s="9">
        <f t="shared" si="618"/>
        <v>0</v>
      </c>
      <c r="AU1634" s="9">
        <f t="shared" si="619"/>
        <v>0</v>
      </c>
      <c r="AV1634" s="9">
        <f t="shared" si="620"/>
        <v>0</v>
      </c>
      <c r="AW1634" s="9">
        <f t="shared" si="621"/>
        <v>0</v>
      </c>
      <c r="AX1634" s="9">
        <f t="shared" si="622"/>
        <v>0</v>
      </c>
      <c r="AY1634" s="10">
        <f t="shared" si="623"/>
        <v>0</v>
      </c>
    </row>
    <row r="1635" spans="1:51" ht="15" customHeight="1">
      <c r="A1635" s="87">
        <v>1629</v>
      </c>
      <c r="B1635" s="85" t="str">
        <f t="shared" si="600"/>
        <v>0605062439</v>
      </c>
      <c r="C1635" s="13" t="str">
        <f t="shared" si="601"/>
        <v>060506243902</v>
      </c>
      <c r="D1635" s="13" t="str">
        <f t="shared" si="602"/>
        <v>06050624390201</v>
      </c>
      <c r="E1635" s="14"/>
      <c r="F1635" s="14" t="s">
        <v>1472</v>
      </c>
      <c r="G1635" s="14" t="s">
        <v>3250</v>
      </c>
      <c r="H1635" s="14" t="s">
        <v>3310</v>
      </c>
      <c r="I1635" s="14" t="s">
        <v>56</v>
      </c>
      <c r="J1635" s="14" t="s">
        <v>65</v>
      </c>
      <c r="K1635" s="15" t="s">
        <v>3311</v>
      </c>
      <c r="L1635" s="14" t="s">
        <v>27</v>
      </c>
      <c r="M1635" s="14">
        <v>1</v>
      </c>
      <c r="N1635" s="14" t="s">
        <v>27</v>
      </c>
      <c r="O1635" s="24">
        <f t="shared" si="603"/>
        <v>3</v>
      </c>
      <c r="P1635" s="24">
        <f t="shared" si="604"/>
        <v>6</v>
      </c>
      <c r="Q1635" s="24">
        <v>3</v>
      </c>
      <c r="R1635" s="16">
        <v>6</v>
      </c>
      <c r="S1635" s="69">
        <v>0</v>
      </c>
      <c r="T1635" s="70">
        <v>0</v>
      </c>
      <c r="U1635" s="24">
        <v>0</v>
      </c>
      <c r="V1635" s="24">
        <v>0</v>
      </c>
      <c r="W1635" s="69">
        <f t="shared" si="605"/>
        <v>0</v>
      </c>
      <c r="X1635" s="69">
        <f>VLOOKUP(D1635,'[1]Demanda Agregada Med. y MC'!$C$7:$O$3994,13,FALSE)</f>
        <v>0</v>
      </c>
      <c r="Y1635" s="24">
        <v>0</v>
      </c>
      <c r="Z1635" s="24">
        <v>0</v>
      </c>
      <c r="AA1635" s="24">
        <v>0</v>
      </c>
      <c r="AB1635" s="24">
        <v>0</v>
      </c>
      <c r="AC1635" s="24">
        <v>0</v>
      </c>
      <c r="AD1635" s="24">
        <v>0</v>
      </c>
      <c r="AE1635" s="26">
        <v>0</v>
      </c>
      <c r="AF1635" s="25">
        <v>0</v>
      </c>
      <c r="AG1635" s="22">
        <v>36340</v>
      </c>
      <c r="AH1635" s="20">
        <f t="shared" si="606"/>
        <v>109020</v>
      </c>
      <c r="AI1635" s="9">
        <f t="shared" si="607"/>
        <v>218040</v>
      </c>
      <c r="AJ1635" s="9">
        <f t="shared" si="608"/>
        <v>109020</v>
      </c>
      <c r="AK1635" s="9">
        <f t="shared" si="609"/>
        <v>218040</v>
      </c>
      <c r="AL1635" s="9">
        <f t="shared" si="610"/>
        <v>0</v>
      </c>
      <c r="AM1635" s="9">
        <f t="shared" si="611"/>
        <v>0</v>
      </c>
      <c r="AN1635" s="9">
        <f t="shared" si="612"/>
        <v>0</v>
      </c>
      <c r="AO1635" s="9">
        <f t="shared" si="613"/>
        <v>0</v>
      </c>
      <c r="AP1635" s="9">
        <f t="shared" si="614"/>
        <v>0</v>
      </c>
      <c r="AQ1635" s="9">
        <f t="shared" si="615"/>
        <v>0</v>
      </c>
      <c r="AR1635" s="9">
        <f t="shared" si="616"/>
        <v>0</v>
      </c>
      <c r="AS1635" s="9">
        <f t="shared" si="617"/>
        <v>0</v>
      </c>
      <c r="AT1635" s="9">
        <f t="shared" si="618"/>
        <v>0</v>
      </c>
      <c r="AU1635" s="9">
        <f t="shared" si="619"/>
        <v>0</v>
      </c>
      <c r="AV1635" s="9">
        <f t="shared" si="620"/>
        <v>0</v>
      </c>
      <c r="AW1635" s="9">
        <f t="shared" si="621"/>
        <v>0</v>
      </c>
      <c r="AX1635" s="9">
        <f t="shared" si="622"/>
        <v>0</v>
      </c>
      <c r="AY1635" s="10">
        <f t="shared" si="623"/>
        <v>0</v>
      </c>
    </row>
    <row r="1636" spans="1:51" ht="15" customHeight="1">
      <c r="A1636" s="87">
        <v>1630</v>
      </c>
      <c r="B1636" s="85" t="str">
        <f t="shared" si="600"/>
        <v>0605062447</v>
      </c>
      <c r="C1636" s="13" t="str">
        <f t="shared" si="601"/>
        <v>060506244702</v>
      </c>
      <c r="D1636" s="13" t="str">
        <f t="shared" si="602"/>
        <v>06050624470201</v>
      </c>
      <c r="E1636" s="14"/>
      <c r="F1636" s="14" t="s">
        <v>1472</v>
      </c>
      <c r="G1636" s="14" t="s">
        <v>3250</v>
      </c>
      <c r="H1636" s="14" t="s">
        <v>3312</v>
      </c>
      <c r="I1636" s="14" t="s">
        <v>56</v>
      </c>
      <c r="J1636" s="14" t="s">
        <v>65</v>
      </c>
      <c r="K1636" s="15" t="s">
        <v>3313</v>
      </c>
      <c r="L1636" s="14" t="s">
        <v>27</v>
      </c>
      <c r="M1636" s="14">
        <v>1</v>
      </c>
      <c r="N1636" s="14" t="s">
        <v>27</v>
      </c>
      <c r="O1636" s="24">
        <f t="shared" si="603"/>
        <v>2</v>
      </c>
      <c r="P1636" s="24">
        <f t="shared" si="604"/>
        <v>4</v>
      </c>
      <c r="Q1636" s="24">
        <v>2</v>
      </c>
      <c r="R1636" s="16">
        <v>4</v>
      </c>
      <c r="S1636" s="69">
        <v>0</v>
      </c>
      <c r="T1636" s="70">
        <v>0</v>
      </c>
      <c r="U1636" s="24">
        <v>0</v>
      </c>
      <c r="V1636" s="24">
        <v>0</v>
      </c>
      <c r="W1636" s="69">
        <f t="shared" si="605"/>
        <v>0</v>
      </c>
      <c r="X1636" s="69">
        <f>VLOOKUP(D1636,'[1]Demanda Agregada Med. y MC'!$C$7:$O$3994,13,FALSE)</f>
        <v>0</v>
      </c>
      <c r="Y1636" s="24">
        <v>0</v>
      </c>
      <c r="Z1636" s="24">
        <v>0</v>
      </c>
      <c r="AA1636" s="24">
        <v>0</v>
      </c>
      <c r="AB1636" s="24">
        <v>0</v>
      </c>
      <c r="AC1636" s="24">
        <v>0</v>
      </c>
      <c r="AD1636" s="24">
        <v>0</v>
      </c>
      <c r="AE1636" s="26">
        <v>0</v>
      </c>
      <c r="AF1636" s="25">
        <v>0</v>
      </c>
      <c r="AG1636" s="22">
        <v>36340</v>
      </c>
      <c r="AH1636" s="20">
        <f t="shared" si="606"/>
        <v>72680</v>
      </c>
      <c r="AI1636" s="9">
        <f t="shared" si="607"/>
        <v>145360</v>
      </c>
      <c r="AJ1636" s="9">
        <f t="shared" si="608"/>
        <v>72680</v>
      </c>
      <c r="AK1636" s="9">
        <f t="shared" si="609"/>
        <v>145360</v>
      </c>
      <c r="AL1636" s="9">
        <f t="shared" si="610"/>
        <v>0</v>
      </c>
      <c r="AM1636" s="9">
        <f t="shared" si="611"/>
        <v>0</v>
      </c>
      <c r="AN1636" s="9">
        <f t="shared" si="612"/>
        <v>0</v>
      </c>
      <c r="AO1636" s="9">
        <f t="shared" si="613"/>
        <v>0</v>
      </c>
      <c r="AP1636" s="9">
        <f t="shared" si="614"/>
        <v>0</v>
      </c>
      <c r="AQ1636" s="9">
        <f t="shared" si="615"/>
        <v>0</v>
      </c>
      <c r="AR1636" s="9">
        <f t="shared" si="616"/>
        <v>0</v>
      </c>
      <c r="AS1636" s="9">
        <f t="shared" si="617"/>
        <v>0</v>
      </c>
      <c r="AT1636" s="9">
        <f t="shared" si="618"/>
        <v>0</v>
      </c>
      <c r="AU1636" s="9">
        <f t="shared" si="619"/>
        <v>0</v>
      </c>
      <c r="AV1636" s="9">
        <f t="shared" si="620"/>
        <v>0</v>
      </c>
      <c r="AW1636" s="9">
        <f t="shared" si="621"/>
        <v>0</v>
      </c>
      <c r="AX1636" s="9">
        <f t="shared" si="622"/>
        <v>0</v>
      </c>
      <c r="AY1636" s="10">
        <f t="shared" si="623"/>
        <v>0</v>
      </c>
    </row>
    <row r="1637" spans="1:51" ht="15" customHeight="1">
      <c r="A1637" s="87">
        <v>1631</v>
      </c>
      <c r="B1637" s="85" t="str">
        <f t="shared" si="600"/>
        <v>0605062454</v>
      </c>
      <c r="C1637" s="13" t="str">
        <f t="shared" si="601"/>
        <v>060506245402</v>
      </c>
      <c r="D1637" s="13" t="str">
        <f t="shared" si="602"/>
        <v>06050624540201</v>
      </c>
      <c r="E1637" s="14"/>
      <c r="F1637" s="14" t="s">
        <v>1472</v>
      </c>
      <c r="G1637" s="14" t="s">
        <v>3250</v>
      </c>
      <c r="H1637" s="14" t="s">
        <v>3314</v>
      </c>
      <c r="I1637" s="14" t="s">
        <v>56</v>
      </c>
      <c r="J1637" s="14" t="s">
        <v>65</v>
      </c>
      <c r="K1637" s="15" t="s">
        <v>3315</v>
      </c>
      <c r="L1637" s="14" t="s">
        <v>27</v>
      </c>
      <c r="M1637" s="14">
        <v>1</v>
      </c>
      <c r="N1637" s="14" t="s">
        <v>27</v>
      </c>
      <c r="O1637" s="24">
        <f t="shared" si="603"/>
        <v>2</v>
      </c>
      <c r="P1637" s="24">
        <f t="shared" si="604"/>
        <v>4</v>
      </c>
      <c r="Q1637" s="24">
        <v>2</v>
      </c>
      <c r="R1637" s="16">
        <v>4</v>
      </c>
      <c r="S1637" s="69">
        <v>0</v>
      </c>
      <c r="T1637" s="70">
        <v>0</v>
      </c>
      <c r="U1637" s="24">
        <v>0</v>
      </c>
      <c r="V1637" s="24">
        <v>0</v>
      </c>
      <c r="W1637" s="69">
        <f t="shared" si="605"/>
        <v>0</v>
      </c>
      <c r="X1637" s="69">
        <f>VLOOKUP(D1637,'[1]Demanda Agregada Med. y MC'!$C$7:$O$3994,13,FALSE)</f>
        <v>0</v>
      </c>
      <c r="Y1637" s="24">
        <v>0</v>
      </c>
      <c r="Z1637" s="24">
        <v>0</v>
      </c>
      <c r="AA1637" s="24">
        <v>0</v>
      </c>
      <c r="AB1637" s="24">
        <v>0</v>
      </c>
      <c r="AC1637" s="24">
        <v>0</v>
      </c>
      <c r="AD1637" s="24">
        <v>0</v>
      </c>
      <c r="AE1637" s="26">
        <v>0</v>
      </c>
      <c r="AF1637" s="25">
        <v>0</v>
      </c>
      <c r="AG1637" s="22">
        <v>36340</v>
      </c>
      <c r="AH1637" s="20">
        <f t="shared" si="606"/>
        <v>72680</v>
      </c>
      <c r="AI1637" s="9">
        <f t="shared" si="607"/>
        <v>145360</v>
      </c>
      <c r="AJ1637" s="9">
        <f t="shared" si="608"/>
        <v>72680</v>
      </c>
      <c r="AK1637" s="9">
        <f t="shared" si="609"/>
        <v>145360</v>
      </c>
      <c r="AL1637" s="9">
        <f t="shared" si="610"/>
        <v>0</v>
      </c>
      <c r="AM1637" s="9">
        <f t="shared" si="611"/>
        <v>0</v>
      </c>
      <c r="AN1637" s="9">
        <f t="shared" si="612"/>
        <v>0</v>
      </c>
      <c r="AO1637" s="9">
        <f t="shared" si="613"/>
        <v>0</v>
      </c>
      <c r="AP1637" s="9">
        <f t="shared" si="614"/>
        <v>0</v>
      </c>
      <c r="AQ1637" s="9">
        <f t="shared" si="615"/>
        <v>0</v>
      </c>
      <c r="AR1637" s="9">
        <f t="shared" si="616"/>
        <v>0</v>
      </c>
      <c r="AS1637" s="9">
        <f t="shared" si="617"/>
        <v>0</v>
      </c>
      <c r="AT1637" s="9">
        <f t="shared" si="618"/>
        <v>0</v>
      </c>
      <c r="AU1637" s="9">
        <f t="shared" si="619"/>
        <v>0</v>
      </c>
      <c r="AV1637" s="9">
        <f t="shared" si="620"/>
        <v>0</v>
      </c>
      <c r="AW1637" s="9">
        <f t="shared" si="621"/>
        <v>0</v>
      </c>
      <c r="AX1637" s="9">
        <f t="shared" si="622"/>
        <v>0</v>
      </c>
      <c r="AY1637" s="10">
        <f t="shared" si="623"/>
        <v>0</v>
      </c>
    </row>
    <row r="1638" spans="1:51" ht="15" customHeight="1">
      <c r="A1638" s="87">
        <v>1632</v>
      </c>
      <c r="B1638" s="85" t="str">
        <f t="shared" si="600"/>
        <v>0605062579</v>
      </c>
      <c r="C1638" s="13" t="str">
        <f t="shared" si="601"/>
        <v>060506257902</v>
      </c>
      <c r="D1638" s="13" t="str">
        <f t="shared" si="602"/>
        <v>06050625790201</v>
      </c>
      <c r="E1638" s="14"/>
      <c r="F1638" s="14" t="s">
        <v>1472</v>
      </c>
      <c r="G1638" s="14" t="s">
        <v>3250</v>
      </c>
      <c r="H1638" s="14" t="s">
        <v>3316</v>
      </c>
      <c r="I1638" s="14" t="s">
        <v>56</v>
      </c>
      <c r="J1638" s="14" t="s">
        <v>65</v>
      </c>
      <c r="K1638" s="15" t="s">
        <v>3317</v>
      </c>
      <c r="L1638" s="14" t="s">
        <v>27</v>
      </c>
      <c r="M1638" s="14">
        <v>1</v>
      </c>
      <c r="N1638" s="14" t="s">
        <v>27</v>
      </c>
      <c r="O1638" s="24">
        <f t="shared" si="603"/>
        <v>2</v>
      </c>
      <c r="P1638" s="24">
        <f t="shared" si="604"/>
        <v>3</v>
      </c>
      <c r="Q1638" s="24">
        <v>2</v>
      </c>
      <c r="R1638" s="16">
        <v>3</v>
      </c>
      <c r="S1638" s="69">
        <v>0</v>
      </c>
      <c r="T1638" s="70">
        <v>0</v>
      </c>
      <c r="U1638" s="24">
        <v>0</v>
      </c>
      <c r="V1638" s="24">
        <v>0</v>
      </c>
      <c r="W1638" s="69">
        <f t="shared" si="605"/>
        <v>0</v>
      </c>
      <c r="X1638" s="69">
        <f>VLOOKUP(D1638,'[1]Demanda Agregada Med. y MC'!$C$7:$O$3994,13,FALSE)</f>
        <v>0</v>
      </c>
      <c r="Y1638" s="24">
        <v>0</v>
      </c>
      <c r="Z1638" s="24">
        <v>0</v>
      </c>
      <c r="AA1638" s="24">
        <v>0</v>
      </c>
      <c r="AB1638" s="24">
        <v>0</v>
      </c>
      <c r="AC1638" s="24">
        <v>0</v>
      </c>
      <c r="AD1638" s="24">
        <v>0</v>
      </c>
      <c r="AE1638" s="26">
        <v>0</v>
      </c>
      <c r="AF1638" s="25">
        <v>0</v>
      </c>
      <c r="AG1638" s="22">
        <v>16100</v>
      </c>
      <c r="AH1638" s="20">
        <f t="shared" si="606"/>
        <v>32200</v>
      </c>
      <c r="AI1638" s="9">
        <f t="shared" si="607"/>
        <v>48300</v>
      </c>
      <c r="AJ1638" s="9">
        <f t="shared" si="608"/>
        <v>32200</v>
      </c>
      <c r="AK1638" s="9">
        <f t="shared" si="609"/>
        <v>48300</v>
      </c>
      <c r="AL1638" s="9">
        <f t="shared" si="610"/>
        <v>0</v>
      </c>
      <c r="AM1638" s="9">
        <f t="shared" si="611"/>
        <v>0</v>
      </c>
      <c r="AN1638" s="9">
        <f t="shared" si="612"/>
        <v>0</v>
      </c>
      <c r="AO1638" s="9">
        <f t="shared" si="613"/>
        <v>0</v>
      </c>
      <c r="AP1638" s="9">
        <f t="shared" si="614"/>
        <v>0</v>
      </c>
      <c r="AQ1638" s="9">
        <f t="shared" si="615"/>
        <v>0</v>
      </c>
      <c r="AR1638" s="9">
        <f t="shared" si="616"/>
        <v>0</v>
      </c>
      <c r="AS1638" s="9">
        <f t="shared" si="617"/>
        <v>0</v>
      </c>
      <c r="AT1638" s="9">
        <f t="shared" si="618"/>
        <v>0</v>
      </c>
      <c r="AU1638" s="9">
        <f t="shared" si="619"/>
        <v>0</v>
      </c>
      <c r="AV1638" s="9">
        <f t="shared" si="620"/>
        <v>0</v>
      </c>
      <c r="AW1638" s="9">
        <f t="shared" si="621"/>
        <v>0</v>
      </c>
      <c r="AX1638" s="9">
        <f t="shared" si="622"/>
        <v>0</v>
      </c>
      <c r="AY1638" s="10">
        <f t="shared" si="623"/>
        <v>0</v>
      </c>
    </row>
    <row r="1639" spans="1:51" ht="15" customHeight="1">
      <c r="A1639" s="87">
        <v>1633</v>
      </c>
      <c r="B1639" s="85" t="str">
        <f t="shared" si="600"/>
        <v>0605062595</v>
      </c>
      <c r="C1639" s="13" t="str">
        <f t="shared" si="601"/>
        <v>060506259502</v>
      </c>
      <c r="D1639" s="13" t="str">
        <f t="shared" si="602"/>
        <v>06050625950201</v>
      </c>
      <c r="E1639" s="14"/>
      <c r="F1639" s="14" t="s">
        <v>1472</v>
      </c>
      <c r="G1639" s="14" t="s">
        <v>3250</v>
      </c>
      <c r="H1639" s="14" t="s">
        <v>3318</v>
      </c>
      <c r="I1639" s="14" t="s">
        <v>56</v>
      </c>
      <c r="J1639" s="14" t="s">
        <v>65</v>
      </c>
      <c r="K1639" s="15" t="s">
        <v>3319</v>
      </c>
      <c r="L1639" s="14" t="s">
        <v>27</v>
      </c>
      <c r="M1639" s="14">
        <v>1</v>
      </c>
      <c r="N1639" s="14" t="s">
        <v>27</v>
      </c>
      <c r="O1639" s="24">
        <f t="shared" si="603"/>
        <v>2</v>
      </c>
      <c r="P1639" s="24">
        <f t="shared" si="604"/>
        <v>3</v>
      </c>
      <c r="Q1639" s="24">
        <v>2</v>
      </c>
      <c r="R1639" s="16">
        <v>3</v>
      </c>
      <c r="S1639" s="69">
        <v>0</v>
      </c>
      <c r="T1639" s="70">
        <v>0</v>
      </c>
      <c r="U1639" s="24">
        <v>0</v>
      </c>
      <c r="V1639" s="24">
        <v>0</v>
      </c>
      <c r="W1639" s="69">
        <f t="shared" si="605"/>
        <v>0</v>
      </c>
      <c r="X1639" s="69">
        <f>VLOOKUP(D1639,'[1]Demanda Agregada Med. y MC'!$C$7:$O$3994,13,FALSE)</f>
        <v>0</v>
      </c>
      <c r="Y1639" s="24">
        <v>0</v>
      </c>
      <c r="Z1639" s="24">
        <v>0</v>
      </c>
      <c r="AA1639" s="24">
        <v>0</v>
      </c>
      <c r="AB1639" s="24">
        <v>0</v>
      </c>
      <c r="AC1639" s="24">
        <v>0</v>
      </c>
      <c r="AD1639" s="24">
        <v>0</v>
      </c>
      <c r="AE1639" s="26">
        <v>0</v>
      </c>
      <c r="AF1639" s="25">
        <v>0</v>
      </c>
      <c r="AG1639" s="22">
        <v>16100</v>
      </c>
      <c r="AH1639" s="20">
        <f t="shared" si="606"/>
        <v>32200</v>
      </c>
      <c r="AI1639" s="9">
        <f t="shared" si="607"/>
        <v>48300</v>
      </c>
      <c r="AJ1639" s="9">
        <f t="shared" si="608"/>
        <v>32200</v>
      </c>
      <c r="AK1639" s="9">
        <f t="shared" si="609"/>
        <v>48300</v>
      </c>
      <c r="AL1639" s="9">
        <f t="shared" si="610"/>
        <v>0</v>
      </c>
      <c r="AM1639" s="9">
        <f t="shared" si="611"/>
        <v>0</v>
      </c>
      <c r="AN1639" s="9">
        <f t="shared" si="612"/>
        <v>0</v>
      </c>
      <c r="AO1639" s="9">
        <f t="shared" si="613"/>
        <v>0</v>
      </c>
      <c r="AP1639" s="9">
        <f t="shared" si="614"/>
        <v>0</v>
      </c>
      <c r="AQ1639" s="9">
        <f t="shared" si="615"/>
        <v>0</v>
      </c>
      <c r="AR1639" s="9">
        <f t="shared" si="616"/>
        <v>0</v>
      </c>
      <c r="AS1639" s="9">
        <f t="shared" si="617"/>
        <v>0</v>
      </c>
      <c r="AT1639" s="9">
        <f t="shared" si="618"/>
        <v>0</v>
      </c>
      <c r="AU1639" s="9">
        <f t="shared" si="619"/>
        <v>0</v>
      </c>
      <c r="AV1639" s="9">
        <f t="shared" si="620"/>
        <v>0</v>
      </c>
      <c r="AW1639" s="9">
        <f t="shared" si="621"/>
        <v>0</v>
      </c>
      <c r="AX1639" s="9">
        <f t="shared" si="622"/>
        <v>0</v>
      </c>
      <c r="AY1639" s="10">
        <f t="shared" si="623"/>
        <v>0</v>
      </c>
    </row>
    <row r="1640" spans="1:51" ht="15" customHeight="1">
      <c r="A1640" s="87">
        <v>1634</v>
      </c>
      <c r="B1640" s="85" t="str">
        <f t="shared" si="600"/>
        <v>0605062603</v>
      </c>
      <c r="C1640" s="13" t="str">
        <f t="shared" si="601"/>
        <v>060506260302</v>
      </c>
      <c r="D1640" s="13" t="str">
        <f t="shared" si="602"/>
        <v>06050626030201</v>
      </c>
      <c r="E1640" s="14"/>
      <c r="F1640" s="14" t="s">
        <v>1472</v>
      </c>
      <c r="G1640" s="14" t="s">
        <v>3250</v>
      </c>
      <c r="H1640" s="14" t="s">
        <v>3320</v>
      </c>
      <c r="I1640" s="14" t="s">
        <v>56</v>
      </c>
      <c r="J1640" s="14" t="s">
        <v>65</v>
      </c>
      <c r="K1640" s="15" t="s">
        <v>3321</v>
      </c>
      <c r="L1640" s="14" t="s">
        <v>27</v>
      </c>
      <c r="M1640" s="14">
        <v>1</v>
      </c>
      <c r="N1640" s="14" t="s">
        <v>27</v>
      </c>
      <c r="O1640" s="24">
        <f t="shared" si="603"/>
        <v>2</v>
      </c>
      <c r="P1640" s="24">
        <f t="shared" si="604"/>
        <v>4</v>
      </c>
      <c r="Q1640" s="24">
        <v>2</v>
      </c>
      <c r="R1640" s="16">
        <v>4</v>
      </c>
      <c r="S1640" s="69">
        <v>0</v>
      </c>
      <c r="T1640" s="70">
        <v>0</v>
      </c>
      <c r="U1640" s="24">
        <v>0</v>
      </c>
      <c r="V1640" s="24">
        <v>0</v>
      </c>
      <c r="W1640" s="69">
        <f t="shared" si="605"/>
        <v>0</v>
      </c>
      <c r="X1640" s="69">
        <f>VLOOKUP(D1640,'[1]Demanda Agregada Med. y MC'!$C$7:$O$3994,13,FALSE)</f>
        <v>0</v>
      </c>
      <c r="Y1640" s="24">
        <v>0</v>
      </c>
      <c r="Z1640" s="24">
        <v>0</v>
      </c>
      <c r="AA1640" s="24">
        <v>0</v>
      </c>
      <c r="AB1640" s="24">
        <v>0</v>
      </c>
      <c r="AC1640" s="24">
        <v>0</v>
      </c>
      <c r="AD1640" s="24">
        <v>0</v>
      </c>
      <c r="AE1640" s="26">
        <v>0</v>
      </c>
      <c r="AF1640" s="25">
        <v>0</v>
      </c>
      <c r="AG1640" s="22">
        <v>16100</v>
      </c>
      <c r="AH1640" s="20">
        <f t="shared" si="606"/>
        <v>32200</v>
      </c>
      <c r="AI1640" s="9">
        <f t="shared" si="607"/>
        <v>64400</v>
      </c>
      <c r="AJ1640" s="9">
        <f t="shared" si="608"/>
        <v>32200</v>
      </c>
      <c r="AK1640" s="9">
        <f t="shared" si="609"/>
        <v>64400</v>
      </c>
      <c r="AL1640" s="9">
        <f t="shared" si="610"/>
        <v>0</v>
      </c>
      <c r="AM1640" s="9">
        <f t="shared" si="611"/>
        <v>0</v>
      </c>
      <c r="AN1640" s="9">
        <f t="shared" si="612"/>
        <v>0</v>
      </c>
      <c r="AO1640" s="9">
        <f t="shared" si="613"/>
        <v>0</v>
      </c>
      <c r="AP1640" s="9">
        <f t="shared" si="614"/>
        <v>0</v>
      </c>
      <c r="AQ1640" s="9">
        <f t="shared" si="615"/>
        <v>0</v>
      </c>
      <c r="AR1640" s="9">
        <f t="shared" si="616"/>
        <v>0</v>
      </c>
      <c r="AS1640" s="9">
        <f t="shared" si="617"/>
        <v>0</v>
      </c>
      <c r="AT1640" s="9">
        <f t="shared" si="618"/>
        <v>0</v>
      </c>
      <c r="AU1640" s="9">
        <f t="shared" si="619"/>
        <v>0</v>
      </c>
      <c r="AV1640" s="9">
        <f t="shared" si="620"/>
        <v>0</v>
      </c>
      <c r="AW1640" s="9">
        <f t="shared" si="621"/>
        <v>0</v>
      </c>
      <c r="AX1640" s="9">
        <f t="shared" si="622"/>
        <v>0</v>
      </c>
      <c r="AY1640" s="10">
        <f t="shared" si="623"/>
        <v>0</v>
      </c>
    </row>
    <row r="1641" spans="1:51" ht="15" customHeight="1">
      <c r="A1641" s="87">
        <v>1635</v>
      </c>
      <c r="B1641" s="85" t="str">
        <f t="shared" ref="B1641:B1704" si="624">F1641&amp;G1641&amp;H1641</f>
        <v>0605062611</v>
      </c>
      <c r="C1641" s="13" t="str">
        <f t="shared" ref="C1641:C1704" si="625">F1641&amp;G1641&amp;H1641&amp;I1641</f>
        <v>060506261102</v>
      </c>
      <c r="D1641" s="13" t="str">
        <f t="shared" ref="D1641:D1704" si="626">F1641&amp;G1641&amp;H1641&amp;I1641&amp;J1641</f>
        <v>06050626110201</v>
      </c>
      <c r="E1641" s="14"/>
      <c r="F1641" s="14" t="s">
        <v>1472</v>
      </c>
      <c r="G1641" s="14" t="s">
        <v>3250</v>
      </c>
      <c r="H1641" s="14" t="s">
        <v>625</v>
      </c>
      <c r="I1641" s="14" t="s">
        <v>56</v>
      </c>
      <c r="J1641" s="14" t="s">
        <v>65</v>
      </c>
      <c r="K1641" s="15" t="s">
        <v>3322</v>
      </c>
      <c r="L1641" s="14" t="s">
        <v>27</v>
      </c>
      <c r="M1641" s="14">
        <v>1</v>
      </c>
      <c r="N1641" s="14" t="s">
        <v>27</v>
      </c>
      <c r="O1641" s="24">
        <f t="shared" ref="O1641:O1704" si="627">Q1641+S1641+U1641+W1641+Y1641+AA1641+AC1641+AE1641</f>
        <v>2</v>
      </c>
      <c r="P1641" s="24">
        <f t="shared" ref="P1641:P1704" si="628">R1641+T1641+V1641+X1641+Z1641+AB1641+AD1641+AF1641</f>
        <v>4</v>
      </c>
      <c r="Q1641" s="24">
        <v>2</v>
      </c>
      <c r="R1641" s="16">
        <v>4</v>
      </c>
      <c r="S1641" s="69">
        <v>0</v>
      </c>
      <c r="T1641" s="70">
        <v>0</v>
      </c>
      <c r="U1641" s="24">
        <v>0</v>
      </c>
      <c r="V1641" s="24">
        <v>0</v>
      </c>
      <c r="W1641" s="69">
        <f t="shared" ref="W1641:W1704" si="629">X1641*0.4</f>
        <v>0</v>
      </c>
      <c r="X1641" s="69">
        <f>VLOOKUP(D1641,'[1]Demanda Agregada Med. y MC'!$C$7:$O$3994,13,FALSE)</f>
        <v>0</v>
      </c>
      <c r="Y1641" s="24">
        <v>0</v>
      </c>
      <c r="Z1641" s="24">
        <v>0</v>
      </c>
      <c r="AA1641" s="24">
        <v>0</v>
      </c>
      <c r="AB1641" s="24">
        <v>0</v>
      </c>
      <c r="AC1641" s="24">
        <v>0</v>
      </c>
      <c r="AD1641" s="24">
        <v>0</v>
      </c>
      <c r="AE1641" s="26">
        <v>0</v>
      </c>
      <c r="AF1641" s="25">
        <v>0</v>
      </c>
      <c r="AG1641" s="22">
        <v>16100</v>
      </c>
      <c r="AH1641" s="20">
        <f t="shared" ref="AH1641:AH1704" si="630">IFERROR(O1641*$AG1641,"-")</f>
        <v>32200</v>
      </c>
      <c r="AI1641" s="9">
        <f t="shared" ref="AI1641:AI1704" si="631">IFERROR(P1641*$AG1641,"-")</f>
        <v>64400</v>
      </c>
      <c r="AJ1641" s="9">
        <f t="shared" ref="AJ1641:AJ1704" si="632">IFERROR(Q1641*$AG1641,"-")</f>
        <v>32200</v>
      </c>
      <c r="AK1641" s="9">
        <f t="shared" ref="AK1641:AK1704" si="633">IFERROR(R1641*$AG1641,"-")</f>
        <v>64400</v>
      </c>
      <c r="AL1641" s="9">
        <f t="shared" ref="AL1641:AL1704" si="634">IFERROR(S1641*$AG1641,"-")</f>
        <v>0</v>
      </c>
      <c r="AM1641" s="9">
        <f t="shared" ref="AM1641:AM1704" si="635">IFERROR(T1641*$AG1641,"-")</f>
        <v>0</v>
      </c>
      <c r="AN1641" s="9">
        <f t="shared" ref="AN1641:AN1704" si="636">IFERROR(U1641*$AG1641,"-")</f>
        <v>0</v>
      </c>
      <c r="AO1641" s="9">
        <f t="shared" ref="AO1641:AO1704" si="637">IFERROR(V1641*$AG1641,"-")</f>
        <v>0</v>
      </c>
      <c r="AP1641" s="9">
        <f t="shared" ref="AP1641:AP1704" si="638">IFERROR(W1641*$AG1641,"-")</f>
        <v>0</v>
      </c>
      <c r="AQ1641" s="9">
        <f t="shared" ref="AQ1641:AQ1704" si="639">IFERROR(X1641*$AG1641,"-")</f>
        <v>0</v>
      </c>
      <c r="AR1641" s="9">
        <f t="shared" ref="AR1641:AR1704" si="640">IFERROR(Y1641*$AG1641,"-")</f>
        <v>0</v>
      </c>
      <c r="AS1641" s="9">
        <f t="shared" ref="AS1641:AS1704" si="641">IFERROR(Z1641*$AG1641,"-")</f>
        <v>0</v>
      </c>
      <c r="AT1641" s="9">
        <f t="shared" ref="AT1641:AT1704" si="642">IFERROR(AA1641*$AG1641,"-")</f>
        <v>0</v>
      </c>
      <c r="AU1641" s="9">
        <f t="shared" ref="AU1641:AU1704" si="643">IFERROR(AB1641*$AG1641,"-")</f>
        <v>0</v>
      </c>
      <c r="AV1641" s="9">
        <f t="shared" ref="AV1641:AV1704" si="644">IFERROR(AC1641*$AG1641,"-")</f>
        <v>0</v>
      </c>
      <c r="AW1641" s="9">
        <f t="shared" ref="AW1641:AW1704" si="645">IFERROR(AD1641*$AG1641,"-")</f>
        <v>0</v>
      </c>
      <c r="AX1641" s="9">
        <f t="shared" ref="AX1641:AX1704" si="646">IFERROR(AE1641*$AG1641,"-")</f>
        <v>0</v>
      </c>
      <c r="AY1641" s="10">
        <f t="shared" ref="AY1641:AY1704" si="647">IFERROR(AF1641*$AG1641,"-")</f>
        <v>0</v>
      </c>
    </row>
    <row r="1642" spans="1:51" ht="15" customHeight="1">
      <c r="A1642" s="87">
        <v>1636</v>
      </c>
      <c r="B1642" s="85" t="str">
        <f t="shared" si="624"/>
        <v>0605062629</v>
      </c>
      <c r="C1642" s="13" t="str">
        <f t="shared" si="625"/>
        <v>060506262902</v>
      </c>
      <c r="D1642" s="13" t="str">
        <f t="shared" si="626"/>
        <v>06050626290201</v>
      </c>
      <c r="E1642" s="14"/>
      <c r="F1642" s="14" t="s">
        <v>1472</v>
      </c>
      <c r="G1642" s="14" t="s">
        <v>3250</v>
      </c>
      <c r="H1642" s="14" t="s">
        <v>3323</v>
      </c>
      <c r="I1642" s="14" t="s">
        <v>56</v>
      </c>
      <c r="J1642" s="14" t="s">
        <v>65</v>
      </c>
      <c r="K1642" s="15" t="s">
        <v>3324</v>
      </c>
      <c r="L1642" s="14" t="s">
        <v>27</v>
      </c>
      <c r="M1642" s="14">
        <v>1</v>
      </c>
      <c r="N1642" s="14" t="s">
        <v>27</v>
      </c>
      <c r="O1642" s="24">
        <f t="shared" si="627"/>
        <v>2</v>
      </c>
      <c r="P1642" s="24">
        <f t="shared" si="628"/>
        <v>3</v>
      </c>
      <c r="Q1642" s="24">
        <v>2</v>
      </c>
      <c r="R1642" s="16">
        <v>3</v>
      </c>
      <c r="S1642" s="69">
        <v>0</v>
      </c>
      <c r="T1642" s="70">
        <v>0</v>
      </c>
      <c r="U1642" s="24">
        <v>0</v>
      </c>
      <c r="V1642" s="24">
        <v>0</v>
      </c>
      <c r="W1642" s="69">
        <f t="shared" si="629"/>
        <v>0</v>
      </c>
      <c r="X1642" s="69">
        <f>VLOOKUP(D1642,'[1]Demanda Agregada Med. y MC'!$C$7:$O$3994,13,FALSE)</f>
        <v>0</v>
      </c>
      <c r="Y1642" s="24">
        <v>0</v>
      </c>
      <c r="Z1642" s="24">
        <v>0</v>
      </c>
      <c r="AA1642" s="24">
        <v>0</v>
      </c>
      <c r="AB1642" s="24">
        <v>0</v>
      </c>
      <c r="AC1642" s="24">
        <v>0</v>
      </c>
      <c r="AD1642" s="24">
        <v>0</v>
      </c>
      <c r="AE1642" s="26">
        <v>0</v>
      </c>
      <c r="AF1642" s="25">
        <v>0</v>
      </c>
      <c r="AG1642" s="22">
        <v>16100</v>
      </c>
      <c r="AH1642" s="20">
        <f t="shared" si="630"/>
        <v>32200</v>
      </c>
      <c r="AI1642" s="9">
        <f t="shared" si="631"/>
        <v>48300</v>
      </c>
      <c r="AJ1642" s="9">
        <f t="shared" si="632"/>
        <v>32200</v>
      </c>
      <c r="AK1642" s="9">
        <f t="shared" si="633"/>
        <v>48300</v>
      </c>
      <c r="AL1642" s="9">
        <f t="shared" si="634"/>
        <v>0</v>
      </c>
      <c r="AM1642" s="9">
        <f t="shared" si="635"/>
        <v>0</v>
      </c>
      <c r="AN1642" s="9">
        <f t="shared" si="636"/>
        <v>0</v>
      </c>
      <c r="AO1642" s="9">
        <f t="shared" si="637"/>
        <v>0</v>
      </c>
      <c r="AP1642" s="9">
        <f t="shared" si="638"/>
        <v>0</v>
      </c>
      <c r="AQ1642" s="9">
        <f t="shared" si="639"/>
        <v>0</v>
      </c>
      <c r="AR1642" s="9">
        <f t="shared" si="640"/>
        <v>0</v>
      </c>
      <c r="AS1642" s="9">
        <f t="shared" si="641"/>
        <v>0</v>
      </c>
      <c r="AT1642" s="9">
        <f t="shared" si="642"/>
        <v>0</v>
      </c>
      <c r="AU1642" s="9">
        <f t="shared" si="643"/>
        <v>0</v>
      </c>
      <c r="AV1642" s="9">
        <f t="shared" si="644"/>
        <v>0</v>
      </c>
      <c r="AW1642" s="9">
        <f t="shared" si="645"/>
        <v>0</v>
      </c>
      <c r="AX1642" s="9">
        <f t="shared" si="646"/>
        <v>0</v>
      </c>
      <c r="AY1642" s="10">
        <f t="shared" si="647"/>
        <v>0</v>
      </c>
    </row>
    <row r="1643" spans="1:51" ht="15" customHeight="1">
      <c r="A1643" s="87">
        <v>1637</v>
      </c>
      <c r="B1643" s="85" t="str">
        <f t="shared" si="624"/>
        <v>0605062710</v>
      </c>
      <c r="C1643" s="13" t="str">
        <f t="shared" si="625"/>
        <v>060506271002</v>
      </c>
      <c r="D1643" s="13" t="str">
        <f t="shared" si="626"/>
        <v>06050627100201</v>
      </c>
      <c r="E1643" s="14"/>
      <c r="F1643" s="14" t="s">
        <v>1472</v>
      </c>
      <c r="G1643" s="14" t="s">
        <v>3250</v>
      </c>
      <c r="H1643" s="14" t="s">
        <v>3325</v>
      </c>
      <c r="I1643" s="14" t="s">
        <v>56</v>
      </c>
      <c r="J1643" s="14" t="s">
        <v>65</v>
      </c>
      <c r="K1643" s="15" t="s">
        <v>3326</v>
      </c>
      <c r="L1643" s="14" t="s">
        <v>27</v>
      </c>
      <c r="M1643" s="14">
        <v>1</v>
      </c>
      <c r="N1643" s="14" t="s">
        <v>27</v>
      </c>
      <c r="O1643" s="24">
        <f t="shared" si="627"/>
        <v>3</v>
      </c>
      <c r="P1643" s="24">
        <f t="shared" si="628"/>
        <v>6</v>
      </c>
      <c r="Q1643" s="24">
        <v>3</v>
      </c>
      <c r="R1643" s="16">
        <v>6</v>
      </c>
      <c r="S1643" s="69">
        <v>0</v>
      </c>
      <c r="T1643" s="70">
        <v>0</v>
      </c>
      <c r="U1643" s="24">
        <v>0</v>
      </c>
      <c r="V1643" s="24">
        <v>0</v>
      </c>
      <c r="W1643" s="69">
        <f t="shared" si="629"/>
        <v>0</v>
      </c>
      <c r="X1643" s="69">
        <f>VLOOKUP(D1643,'[1]Demanda Agregada Med. y MC'!$C$7:$O$3994,13,FALSE)</f>
        <v>0</v>
      </c>
      <c r="Y1643" s="24">
        <v>0</v>
      </c>
      <c r="Z1643" s="24">
        <v>0</v>
      </c>
      <c r="AA1643" s="24">
        <v>0</v>
      </c>
      <c r="AB1643" s="24">
        <v>0</v>
      </c>
      <c r="AC1643" s="24">
        <v>0</v>
      </c>
      <c r="AD1643" s="24">
        <v>0</v>
      </c>
      <c r="AE1643" s="26">
        <v>0</v>
      </c>
      <c r="AF1643" s="25">
        <v>0</v>
      </c>
      <c r="AG1643" s="22">
        <v>6858.3240000000005</v>
      </c>
      <c r="AH1643" s="20">
        <f t="shared" si="630"/>
        <v>20574.972000000002</v>
      </c>
      <c r="AI1643" s="9">
        <f t="shared" si="631"/>
        <v>41149.944000000003</v>
      </c>
      <c r="AJ1643" s="9">
        <f t="shared" si="632"/>
        <v>20574.972000000002</v>
      </c>
      <c r="AK1643" s="9">
        <f t="shared" si="633"/>
        <v>41149.944000000003</v>
      </c>
      <c r="AL1643" s="9">
        <f t="shared" si="634"/>
        <v>0</v>
      </c>
      <c r="AM1643" s="9">
        <f t="shared" si="635"/>
        <v>0</v>
      </c>
      <c r="AN1643" s="9">
        <f t="shared" si="636"/>
        <v>0</v>
      </c>
      <c r="AO1643" s="9">
        <f t="shared" si="637"/>
        <v>0</v>
      </c>
      <c r="AP1643" s="9">
        <f t="shared" si="638"/>
        <v>0</v>
      </c>
      <c r="AQ1643" s="9">
        <f t="shared" si="639"/>
        <v>0</v>
      </c>
      <c r="AR1643" s="9">
        <f t="shared" si="640"/>
        <v>0</v>
      </c>
      <c r="AS1643" s="9">
        <f t="shared" si="641"/>
        <v>0</v>
      </c>
      <c r="AT1643" s="9">
        <f t="shared" si="642"/>
        <v>0</v>
      </c>
      <c r="AU1643" s="9">
        <f t="shared" si="643"/>
        <v>0</v>
      </c>
      <c r="AV1643" s="9">
        <f t="shared" si="644"/>
        <v>0</v>
      </c>
      <c r="AW1643" s="9">
        <f t="shared" si="645"/>
        <v>0</v>
      </c>
      <c r="AX1643" s="9">
        <f t="shared" si="646"/>
        <v>0</v>
      </c>
      <c r="AY1643" s="10">
        <f t="shared" si="647"/>
        <v>0</v>
      </c>
    </row>
    <row r="1644" spans="1:51" ht="15" customHeight="1">
      <c r="A1644" s="87">
        <v>1638</v>
      </c>
      <c r="B1644" s="85" t="str">
        <f t="shared" si="624"/>
        <v>0605062736</v>
      </c>
      <c r="C1644" s="13" t="str">
        <f t="shared" si="625"/>
        <v>060506273602</v>
      </c>
      <c r="D1644" s="13" t="str">
        <f t="shared" si="626"/>
        <v>06050627360201</v>
      </c>
      <c r="E1644" s="14">
        <v>25400269</v>
      </c>
      <c r="F1644" s="14" t="s">
        <v>1472</v>
      </c>
      <c r="G1644" s="14" t="s">
        <v>3250</v>
      </c>
      <c r="H1644" s="14" t="s">
        <v>655</v>
      </c>
      <c r="I1644" s="14" t="s">
        <v>56</v>
      </c>
      <c r="J1644" s="14" t="s">
        <v>65</v>
      </c>
      <c r="K1644" s="15" t="s">
        <v>3327</v>
      </c>
      <c r="L1644" s="14" t="s">
        <v>27</v>
      </c>
      <c r="M1644" s="14">
        <v>1</v>
      </c>
      <c r="N1644" s="14" t="s">
        <v>27</v>
      </c>
      <c r="O1644" s="24">
        <f t="shared" si="627"/>
        <v>7502.8000000000011</v>
      </c>
      <c r="P1644" s="24">
        <f t="shared" si="628"/>
        <v>18755</v>
      </c>
      <c r="Q1644" s="24">
        <v>4384</v>
      </c>
      <c r="R1644" s="16">
        <v>10958</v>
      </c>
      <c r="S1644" s="69">
        <v>0</v>
      </c>
      <c r="T1644" s="70">
        <v>0</v>
      </c>
      <c r="U1644" s="24">
        <v>3101.2000000000003</v>
      </c>
      <c r="V1644" s="24">
        <v>7753</v>
      </c>
      <c r="W1644" s="69">
        <f t="shared" si="629"/>
        <v>17.600000000000001</v>
      </c>
      <c r="X1644" s="69">
        <f>VLOOKUP(D1644,'[1]Demanda Agregada Med. y MC'!$C$7:$O$3994,13,FALSE)</f>
        <v>44</v>
      </c>
      <c r="Y1644" s="24">
        <v>0</v>
      </c>
      <c r="Z1644" s="24">
        <v>0</v>
      </c>
      <c r="AA1644" s="24">
        <v>0</v>
      </c>
      <c r="AB1644" s="24">
        <v>0</v>
      </c>
      <c r="AC1644" s="24">
        <v>0</v>
      </c>
      <c r="AD1644" s="24">
        <v>0</v>
      </c>
      <c r="AE1644" s="26">
        <v>0</v>
      </c>
      <c r="AF1644" s="25">
        <v>0</v>
      </c>
      <c r="AG1644" s="22">
        <v>3192.5564000000004</v>
      </c>
      <c r="AH1644" s="20">
        <f t="shared" si="630"/>
        <v>23953112.157920007</v>
      </c>
      <c r="AI1644" s="9">
        <f t="shared" si="631"/>
        <v>59876395.282000005</v>
      </c>
      <c r="AJ1644" s="9">
        <f t="shared" si="632"/>
        <v>13996167.257600002</v>
      </c>
      <c r="AK1644" s="9">
        <f t="shared" si="633"/>
        <v>34984033.031200007</v>
      </c>
      <c r="AL1644" s="9">
        <f t="shared" si="634"/>
        <v>0</v>
      </c>
      <c r="AM1644" s="9">
        <f t="shared" si="635"/>
        <v>0</v>
      </c>
      <c r="AN1644" s="9">
        <f t="shared" si="636"/>
        <v>9900755.907680003</v>
      </c>
      <c r="AO1644" s="9">
        <f t="shared" si="637"/>
        <v>24751889.769200005</v>
      </c>
      <c r="AP1644" s="9">
        <f t="shared" si="638"/>
        <v>56188.992640000011</v>
      </c>
      <c r="AQ1644" s="9">
        <f t="shared" si="639"/>
        <v>140472.48160000003</v>
      </c>
      <c r="AR1644" s="9">
        <f t="shared" si="640"/>
        <v>0</v>
      </c>
      <c r="AS1644" s="9">
        <f t="shared" si="641"/>
        <v>0</v>
      </c>
      <c r="AT1644" s="9">
        <f t="shared" si="642"/>
        <v>0</v>
      </c>
      <c r="AU1644" s="9">
        <f t="shared" si="643"/>
        <v>0</v>
      </c>
      <c r="AV1644" s="9">
        <f t="shared" si="644"/>
        <v>0</v>
      </c>
      <c r="AW1644" s="9">
        <f t="shared" si="645"/>
        <v>0</v>
      </c>
      <c r="AX1644" s="9">
        <f t="shared" si="646"/>
        <v>0</v>
      </c>
      <c r="AY1644" s="10">
        <f t="shared" si="647"/>
        <v>0</v>
      </c>
    </row>
    <row r="1645" spans="1:51" ht="15" customHeight="1">
      <c r="A1645" s="87">
        <v>1639</v>
      </c>
      <c r="B1645" s="85" t="str">
        <f t="shared" si="624"/>
        <v>0605062744</v>
      </c>
      <c r="C1645" s="13" t="str">
        <f t="shared" si="625"/>
        <v>060506274401</v>
      </c>
      <c r="D1645" s="13" t="str">
        <f t="shared" si="626"/>
        <v>06050627440101</v>
      </c>
      <c r="E1645" s="14"/>
      <c r="F1645" s="14" t="s">
        <v>1472</v>
      </c>
      <c r="G1645" s="14" t="s">
        <v>3250</v>
      </c>
      <c r="H1645" s="14" t="s">
        <v>3328</v>
      </c>
      <c r="I1645" s="14" t="s">
        <v>65</v>
      </c>
      <c r="J1645" s="14" t="s">
        <v>65</v>
      </c>
      <c r="K1645" s="15" t="s">
        <v>3329</v>
      </c>
      <c r="L1645" s="14" t="s">
        <v>27</v>
      </c>
      <c r="M1645" s="14">
        <v>1</v>
      </c>
      <c r="N1645" s="14" t="s">
        <v>27</v>
      </c>
      <c r="O1645" s="24">
        <f t="shared" si="627"/>
        <v>3</v>
      </c>
      <c r="P1645" s="24">
        <f t="shared" si="628"/>
        <v>6</v>
      </c>
      <c r="Q1645" s="24">
        <v>3</v>
      </c>
      <c r="R1645" s="16">
        <v>6</v>
      </c>
      <c r="S1645" s="69">
        <v>0</v>
      </c>
      <c r="T1645" s="70">
        <v>0</v>
      </c>
      <c r="U1645" s="24">
        <v>0</v>
      </c>
      <c r="V1645" s="24">
        <v>0</v>
      </c>
      <c r="W1645" s="69">
        <f t="shared" si="629"/>
        <v>0</v>
      </c>
      <c r="X1645" s="69">
        <f>VLOOKUP(D1645,'[1]Demanda Agregada Med. y MC'!$C$7:$O$3994,13,FALSE)</f>
        <v>0</v>
      </c>
      <c r="Y1645" s="24">
        <v>0</v>
      </c>
      <c r="Z1645" s="24">
        <v>0</v>
      </c>
      <c r="AA1645" s="24">
        <v>0</v>
      </c>
      <c r="AB1645" s="24">
        <v>0</v>
      </c>
      <c r="AC1645" s="24">
        <v>0</v>
      </c>
      <c r="AD1645" s="24">
        <v>0</v>
      </c>
      <c r="AE1645" s="26">
        <v>0</v>
      </c>
      <c r="AF1645" s="25">
        <v>0</v>
      </c>
      <c r="AG1645" s="22">
        <v>1068.8376000000001</v>
      </c>
      <c r="AH1645" s="20">
        <f t="shared" si="630"/>
        <v>3206.5128000000004</v>
      </c>
      <c r="AI1645" s="9">
        <f t="shared" si="631"/>
        <v>6413.0256000000008</v>
      </c>
      <c r="AJ1645" s="9">
        <f t="shared" si="632"/>
        <v>3206.5128000000004</v>
      </c>
      <c r="AK1645" s="9">
        <f t="shared" si="633"/>
        <v>6413.0256000000008</v>
      </c>
      <c r="AL1645" s="9">
        <f t="shared" si="634"/>
        <v>0</v>
      </c>
      <c r="AM1645" s="9">
        <f t="shared" si="635"/>
        <v>0</v>
      </c>
      <c r="AN1645" s="9">
        <f t="shared" si="636"/>
        <v>0</v>
      </c>
      <c r="AO1645" s="9">
        <f t="shared" si="637"/>
        <v>0</v>
      </c>
      <c r="AP1645" s="9">
        <f t="shared" si="638"/>
        <v>0</v>
      </c>
      <c r="AQ1645" s="9">
        <f t="shared" si="639"/>
        <v>0</v>
      </c>
      <c r="AR1645" s="9">
        <f t="shared" si="640"/>
        <v>0</v>
      </c>
      <c r="AS1645" s="9">
        <f t="shared" si="641"/>
        <v>0</v>
      </c>
      <c r="AT1645" s="9">
        <f t="shared" si="642"/>
        <v>0</v>
      </c>
      <c r="AU1645" s="9">
        <f t="shared" si="643"/>
        <v>0</v>
      </c>
      <c r="AV1645" s="9">
        <f t="shared" si="644"/>
        <v>0</v>
      </c>
      <c r="AW1645" s="9">
        <f t="shared" si="645"/>
        <v>0</v>
      </c>
      <c r="AX1645" s="9">
        <f t="shared" si="646"/>
        <v>0</v>
      </c>
      <c r="AY1645" s="10">
        <f t="shared" si="647"/>
        <v>0</v>
      </c>
    </row>
    <row r="1646" spans="1:51" ht="15" customHeight="1">
      <c r="A1646" s="87">
        <v>1640</v>
      </c>
      <c r="B1646" s="85" t="str">
        <f t="shared" si="624"/>
        <v>0605062751</v>
      </c>
      <c r="C1646" s="13" t="str">
        <f t="shared" si="625"/>
        <v>060506275101</v>
      </c>
      <c r="D1646" s="13" t="str">
        <f t="shared" si="626"/>
        <v>06050627510101</v>
      </c>
      <c r="E1646" s="14"/>
      <c r="F1646" s="14" t="s">
        <v>1472</v>
      </c>
      <c r="G1646" s="14" t="s">
        <v>3250</v>
      </c>
      <c r="H1646" s="14" t="s">
        <v>3330</v>
      </c>
      <c r="I1646" s="14" t="s">
        <v>65</v>
      </c>
      <c r="J1646" s="14" t="s">
        <v>65</v>
      </c>
      <c r="K1646" s="15" t="s">
        <v>3331</v>
      </c>
      <c r="L1646" s="14" t="s">
        <v>27</v>
      </c>
      <c r="M1646" s="14">
        <v>1</v>
      </c>
      <c r="N1646" s="14" t="s">
        <v>27</v>
      </c>
      <c r="O1646" s="24">
        <f t="shared" si="627"/>
        <v>65.599999999999994</v>
      </c>
      <c r="P1646" s="24">
        <f t="shared" si="628"/>
        <v>163</v>
      </c>
      <c r="Q1646" s="24">
        <v>8</v>
      </c>
      <c r="R1646" s="16">
        <v>19</v>
      </c>
      <c r="S1646" s="69">
        <v>0</v>
      </c>
      <c r="T1646" s="70">
        <v>0</v>
      </c>
      <c r="U1646" s="24">
        <v>57.6</v>
      </c>
      <c r="V1646" s="24">
        <v>144</v>
      </c>
      <c r="W1646" s="69">
        <f t="shared" si="629"/>
        <v>0</v>
      </c>
      <c r="X1646" s="69">
        <f>VLOOKUP(D1646,'[1]Demanda Agregada Med. y MC'!$C$7:$O$3994,13,FALSE)</f>
        <v>0</v>
      </c>
      <c r="Y1646" s="24">
        <v>0</v>
      </c>
      <c r="Z1646" s="24">
        <v>0</v>
      </c>
      <c r="AA1646" s="24">
        <v>0</v>
      </c>
      <c r="AB1646" s="24">
        <v>0</v>
      </c>
      <c r="AC1646" s="24">
        <v>0</v>
      </c>
      <c r="AD1646" s="24">
        <v>0</v>
      </c>
      <c r="AE1646" s="26">
        <v>0</v>
      </c>
      <c r="AF1646" s="25">
        <v>0</v>
      </c>
      <c r="AG1646" s="22">
        <v>3082</v>
      </c>
      <c r="AH1646" s="20">
        <f t="shared" si="630"/>
        <v>202179.19999999998</v>
      </c>
      <c r="AI1646" s="9">
        <f t="shared" si="631"/>
        <v>502366</v>
      </c>
      <c r="AJ1646" s="9">
        <f t="shared" si="632"/>
        <v>24656</v>
      </c>
      <c r="AK1646" s="9">
        <f t="shared" si="633"/>
        <v>58558</v>
      </c>
      <c r="AL1646" s="9">
        <f t="shared" si="634"/>
        <v>0</v>
      </c>
      <c r="AM1646" s="9">
        <f t="shared" si="635"/>
        <v>0</v>
      </c>
      <c r="AN1646" s="9">
        <f t="shared" si="636"/>
        <v>177523.20000000001</v>
      </c>
      <c r="AO1646" s="9">
        <f t="shared" si="637"/>
        <v>443808</v>
      </c>
      <c r="AP1646" s="9">
        <f t="shared" si="638"/>
        <v>0</v>
      </c>
      <c r="AQ1646" s="9">
        <f t="shared" si="639"/>
        <v>0</v>
      </c>
      <c r="AR1646" s="9">
        <f t="shared" si="640"/>
        <v>0</v>
      </c>
      <c r="AS1646" s="9">
        <f t="shared" si="641"/>
        <v>0</v>
      </c>
      <c r="AT1646" s="9">
        <f t="shared" si="642"/>
        <v>0</v>
      </c>
      <c r="AU1646" s="9">
        <f t="shared" si="643"/>
        <v>0</v>
      </c>
      <c r="AV1646" s="9">
        <f t="shared" si="644"/>
        <v>0</v>
      </c>
      <c r="AW1646" s="9">
        <f t="shared" si="645"/>
        <v>0</v>
      </c>
      <c r="AX1646" s="9">
        <f t="shared" si="646"/>
        <v>0</v>
      </c>
      <c r="AY1646" s="10">
        <f t="shared" si="647"/>
        <v>0</v>
      </c>
    </row>
    <row r="1647" spans="1:51" ht="15" customHeight="1">
      <c r="A1647" s="87">
        <v>1641</v>
      </c>
      <c r="B1647" s="85" t="str">
        <f t="shared" si="624"/>
        <v>0605062769</v>
      </c>
      <c r="C1647" s="13" t="str">
        <f t="shared" si="625"/>
        <v>060506276901</v>
      </c>
      <c r="D1647" s="13" t="str">
        <f t="shared" si="626"/>
        <v>06050627690101</v>
      </c>
      <c r="E1647" s="14"/>
      <c r="F1647" s="14" t="s">
        <v>1472</v>
      </c>
      <c r="G1647" s="14" t="s">
        <v>3250</v>
      </c>
      <c r="H1647" s="14" t="s">
        <v>3332</v>
      </c>
      <c r="I1647" s="14" t="s">
        <v>65</v>
      </c>
      <c r="J1647" s="14" t="s">
        <v>65</v>
      </c>
      <c r="K1647" s="15" t="s">
        <v>3333</v>
      </c>
      <c r="L1647" s="14" t="s">
        <v>27</v>
      </c>
      <c r="M1647" s="14">
        <v>1</v>
      </c>
      <c r="N1647" s="14" t="s">
        <v>27</v>
      </c>
      <c r="O1647" s="24">
        <f t="shared" si="627"/>
        <v>14</v>
      </c>
      <c r="P1647" s="24">
        <f t="shared" si="628"/>
        <v>35</v>
      </c>
      <c r="Q1647" s="24">
        <v>14</v>
      </c>
      <c r="R1647" s="16">
        <v>35</v>
      </c>
      <c r="S1647" s="69">
        <v>0</v>
      </c>
      <c r="T1647" s="70">
        <v>0</v>
      </c>
      <c r="U1647" s="24">
        <v>0</v>
      </c>
      <c r="V1647" s="24">
        <v>0</v>
      </c>
      <c r="W1647" s="69">
        <f t="shared" si="629"/>
        <v>0</v>
      </c>
      <c r="X1647" s="69">
        <f>VLOOKUP(D1647,'[1]Demanda Agregada Med. y MC'!$C$7:$O$3994,13,FALSE)</f>
        <v>0</v>
      </c>
      <c r="Y1647" s="24">
        <v>0</v>
      </c>
      <c r="Z1647" s="24">
        <v>0</v>
      </c>
      <c r="AA1647" s="24">
        <v>0</v>
      </c>
      <c r="AB1647" s="24">
        <v>0</v>
      </c>
      <c r="AC1647" s="24">
        <v>0</v>
      </c>
      <c r="AD1647" s="24">
        <v>0</v>
      </c>
      <c r="AE1647" s="26">
        <v>0</v>
      </c>
      <c r="AF1647" s="25">
        <v>0</v>
      </c>
      <c r="AG1647" s="22">
        <v>3954.2520000000004</v>
      </c>
      <c r="AH1647" s="20">
        <f t="shared" si="630"/>
        <v>55359.528000000006</v>
      </c>
      <c r="AI1647" s="9">
        <f t="shared" si="631"/>
        <v>138398.82</v>
      </c>
      <c r="AJ1647" s="9">
        <f t="shared" si="632"/>
        <v>55359.528000000006</v>
      </c>
      <c r="AK1647" s="9">
        <f t="shared" si="633"/>
        <v>138398.82</v>
      </c>
      <c r="AL1647" s="9">
        <f t="shared" si="634"/>
        <v>0</v>
      </c>
      <c r="AM1647" s="9">
        <f t="shared" si="635"/>
        <v>0</v>
      </c>
      <c r="AN1647" s="9">
        <f t="shared" si="636"/>
        <v>0</v>
      </c>
      <c r="AO1647" s="9">
        <f t="shared" si="637"/>
        <v>0</v>
      </c>
      <c r="AP1647" s="9">
        <f t="shared" si="638"/>
        <v>0</v>
      </c>
      <c r="AQ1647" s="9">
        <f t="shared" si="639"/>
        <v>0</v>
      </c>
      <c r="AR1647" s="9">
        <f t="shared" si="640"/>
        <v>0</v>
      </c>
      <c r="AS1647" s="9">
        <f t="shared" si="641"/>
        <v>0</v>
      </c>
      <c r="AT1647" s="9">
        <f t="shared" si="642"/>
        <v>0</v>
      </c>
      <c r="AU1647" s="9">
        <f t="shared" si="643"/>
        <v>0</v>
      </c>
      <c r="AV1647" s="9">
        <f t="shared" si="644"/>
        <v>0</v>
      </c>
      <c r="AW1647" s="9">
        <f t="shared" si="645"/>
        <v>0</v>
      </c>
      <c r="AX1647" s="9">
        <f t="shared" si="646"/>
        <v>0</v>
      </c>
      <c r="AY1647" s="10">
        <f t="shared" si="647"/>
        <v>0</v>
      </c>
    </row>
    <row r="1648" spans="1:51" ht="15" customHeight="1">
      <c r="A1648" s="87">
        <v>1642</v>
      </c>
      <c r="B1648" s="85" t="str">
        <f t="shared" si="624"/>
        <v>0605062777</v>
      </c>
      <c r="C1648" s="13" t="str">
        <f t="shared" si="625"/>
        <v>060506277701</v>
      </c>
      <c r="D1648" s="13" t="str">
        <f t="shared" si="626"/>
        <v>06050627770101</v>
      </c>
      <c r="E1648" s="14">
        <v>25400205</v>
      </c>
      <c r="F1648" s="14" t="s">
        <v>1472</v>
      </c>
      <c r="G1648" s="14" t="s">
        <v>3250</v>
      </c>
      <c r="H1648" s="14" t="s">
        <v>3334</v>
      </c>
      <c r="I1648" s="14" t="s">
        <v>65</v>
      </c>
      <c r="J1648" s="14" t="s">
        <v>65</v>
      </c>
      <c r="K1648" s="15" t="s">
        <v>3335</v>
      </c>
      <c r="L1648" s="14" t="s">
        <v>27</v>
      </c>
      <c r="M1648" s="14">
        <v>1</v>
      </c>
      <c r="N1648" s="14" t="s">
        <v>27</v>
      </c>
      <c r="O1648" s="24">
        <f t="shared" si="627"/>
        <v>53.8</v>
      </c>
      <c r="P1648" s="24">
        <f t="shared" si="628"/>
        <v>133</v>
      </c>
      <c r="Q1648" s="24">
        <v>51</v>
      </c>
      <c r="R1648" s="16">
        <v>126</v>
      </c>
      <c r="S1648" s="69">
        <v>0</v>
      </c>
      <c r="T1648" s="70">
        <v>0</v>
      </c>
      <c r="U1648" s="24">
        <v>0</v>
      </c>
      <c r="V1648" s="24">
        <v>0</v>
      </c>
      <c r="W1648" s="69">
        <f t="shared" si="629"/>
        <v>2.8000000000000003</v>
      </c>
      <c r="X1648" s="69">
        <f>VLOOKUP(D1648,'[1]Demanda Agregada Med. y MC'!$C$7:$O$3994,13,FALSE)</f>
        <v>7</v>
      </c>
      <c r="Y1648" s="24">
        <v>0</v>
      </c>
      <c r="Z1648" s="24">
        <v>0</v>
      </c>
      <c r="AA1648" s="24">
        <v>0</v>
      </c>
      <c r="AB1648" s="24">
        <v>0</v>
      </c>
      <c r="AC1648" s="24">
        <v>0</v>
      </c>
      <c r="AD1648" s="24">
        <v>0</v>
      </c>
      <c r="AE1648" s="26">
        <v>0</v>
      </c>
      <c r="AF1648" s="25">
        <v>0</v>
      </c>
      <c r="AG1648" s="22">
        <v>4324.8464000000004</v>
      </c>
      <c r="AH1648" s="20">
        <f t="shared" si="630"/>
        <v>232676.73632</v>
      </c>
      <c r="AI1648" s="9">
        <f t="shared" si="631"/>
        <v>575204.57120000001</v>
      </c>
      <c r="AJ1648" s="9">
        <f t="shared" si="632"/>
        <v>220567.16640000002</v>
      </c>
      <c r="AK1648" s="9">
        <f t="shared" si="633"/>
        <v>544930.64640000009</v>
      </c>
      <c r="AL1648" s="9">
        <f t="shared" si="634"/>
        <v>0</v>
      </c>
      <c r="AM1648" s="9">
        <f t="shared" si="635"/>
        <v>0</v>
      </c>
      <c r="AN1648" s="9">
        <f t="shared" si="636"/>
        <v>0</v>
      </c>
      <c r="AO1648" s="9">
        <f t="shared" si="637"/>
        <v>0</v>
      </c>
      <c r="AP1648" s="9">
        <f t="shared" si="638"/>
        <v>12109.569920000002</v>
      </c>
      <c r="AQ1648" s="9">
        <f t="shared" si="639"/>
        <v>30273.924800000001</v>
      </c>
      <c r="AR1648" s="9">
        <f t="shared" si="640"/>
        <v>0</v>
      </c>
      <c r="AS1648" s="9">
        <f t="shared" si="641"/>
        <v>0</v>
      </c>
      <c r="AT1648" s="9">
        <f t="shared" si="642"/>
        <v>0</v>
      </c>
      <c r="AU1648" s="9">
        <f t="shared" si="643"/>
        <v>0</v>
      </c>
      <c r="AV1648" s="9">
        <f t="shared" si="644"/>
        <v>0</v>
      </c>
      <c r="AW1648" s="9">
        <f t="shared" si="645"/>
        <v>0</v>
      </c>
      <c r="AX1648" s="9">
        <f t="shared" si="646"/>
        <v>0</v>
      </c>
      <c r="AY1648" s="10">
        <f t="shared" si="647"/>
        <v>0</v>
      </c>
    </row>
    <row r="1649" spans="1:51" ht="15" customHeight="1">
      <c r="A1649" s="87">
        <v>1643</v>
      </c>
      <c r="B1649" s="85" t="str">
        <f t="shared" si="624"/>
        <v>0605062785</v>
      </c>
      <c r="C1649" s="13" t="str">
        <f t="shared" si="625"/>
        <v>060506278501</v>
      </c>
      <c r="D1649" s="13" t="str">
        <f t="shared" si="626"/>
        <v>06050627850101</v>
      </c>
      <c r="E1649" s="14">
        <v>25400205</v>
      </c>
      <c r="F1649" s="14" t="s">
        <v>1472</v>
      </c>
      <c r="G1649" s="14" t="s">
        <v>3250</v>
      </c>
      <c r="H1649" s="14" t="s">
        <v>3336</v>
      </c>
      <c r="I1649" s="14" t="s">
        <v>65</v>
      </c>
      <c r="J1649" s="14" t="s">
        <v>65</v>
      </c>
      <c r="K1649" s="15" t="s">
        <v>3337</v>
      </c>
      <c r="L1649" s="14" t="s">
        <v>27</v>
      </c>
      <c r="M1649" s="14">
        <v>1</v>
      </c>
      <c r="N1649" s="14" t="s">
        <v>27</v>
      </c>
      <c r="O1649" s="24">
        <f t="shared" si="627"/>
        <v>198.60000000000002</v>
      </c>
      <c r="P1649" s="24">
        <f t="shared" si="628"/>
        <v>495</v>
      </c>
      <c r="Q1649" s="24">
        <v>115</v>
      </c>
      <c r="R1649" s="16">
        <v>286</v>
      </c>
      <c r="S1649" s="69">
        <v>0</v>
      </c>
      <c r="T1649" s="70">
        <v>0</v>
      </c>
      <c r="U1649" s="24">
        <v>69.600000000000009</v>
      </c>
      <c r="V1649" s="24">
        <v>174</v>
      </c>
      <c r="W1649" s="69">
        <f t="shared" si="629"/>
        <v>14</v>
      </c>
      <c r="X1649" s="69">
        <f>VLOOKUP(D1649,'[1]Demanda Agregada Med. y MC'!$C$7:$O$3994,13,FALSE)</f>
        <v>35</v>
      </c>
      <c r="Y1649" s="24">
        <v>0</v>
      </c>
      <c r="Z1649" s="24">
        <v>0</v>
      </c>
      <c r="AA1649" s="24">
        <v>0</v>
      </c>
      <c r="AB1649" s="24">
        <v>0</v>
      </c>
      <c r="AC1649" s="24">
        <v>0</v>
      </c>
      <c r="AD1649" s="24">
        <v>0</v>
      </c>
      <c r="AE1649" s="26">
        <v>0</v>
      </c>
      <c r="AF1649" s="25">
        <v>0</v>
      </c>
      <c r="AG1649" s="22">
        <v>6714.7304000000004</v>
      </c>
      <c r="AH1649" s="20">
        <f t="shared" si="630"/>
        <v>1333545.4574400003</v>
      </c>
      <c r="AI1649" s="9">
        <f t="shared" si="631"/>
        <v>3323791.5480000004</v>
      </c>
      <c r="AJ1649" s="9">
        <f t="shared" si="632"/>
        <v>772193.99600000004</v>
      </c>
      <c r="AK1649" s="9">
        <f t="shared" si="633"/>
        <v>1920412.8944000001</v>
      </c>
      <c r="AL1649" s="9">
        <f t="shared" si="634"/>
        <v>0</v>
      </c>
      <c r="AM1649" s="9">
        <f t="shared" si="635"/>
        <v>0</v>
      </c>
      <c r="AN1649" s="9">
        <f t="shared" si="636"/>
        <v>467345.2358400001</v>
      </c>
      <c r="AO1649" s="9">
        <f t="shared" si="637"/>
        <v>1168363.0896000001</v>
      </c>
      <c r="AP1649" s="9">
        <f t="shared" si="638"/>
        <v>94006.225600000005</v>
      </c>
      <c r="AQ1649" s="9">
        <f t="shared" si="639"/>
        <v>235015.56400000001</v>
      </c>
      <c r="AR1649" s="9">
        <f t="shared" si="640"/>
        <v>0</v>
      </c>
      <c r="AS1649" s="9">
        <f t="shared" si="641"/>
        <v>0</v>
      </c>
      <c r="AT1649" s="9">
        <f t="shared" si="642"/>
        <v>0</v>
      </c>
      <c r="AU1649" s="9">
        <f t="shared" si="643"/>
        <v>0</v>
      </c>
      <c r="AV1649" s="9">
        <f t="shared" si="644"/>
        <v>0</v>
      </c>
      <c r="AW1649" s="9">
        <f t="shared" si="645"/>
        <v>0</v>
      </c>
      <c r="AX1649" s="9">
        <f t="shared" si="646"/>
        <v>0</v>
      </c>
      <c r="AY1649" s="10">
        <f t="shared" si="647"/>
        <v>0</v>
      </c>
    </row>
    <row r="1650" spans="1:51" ht="15" customHeight="1">
      <c r="A1650" s="87">
        <v>1644</v>
      </c>
      <c r="B1650" s="85" t="str">
        <f t="shared" si="624"/>
        <v>0605062793</v>
      </c>
      <c r="C1650" s="13" t="str">
        <f t="shared" si="625"/>
        <v>060506279301</v>
      </c>
      <c r="D1650" s="13" t="str">
        <f t="shared" si="626"/>
        <v>06050627930101</v>
      </c>
      <c r="E1650" s="14">
        <v>25400205</v>
      </c>
      <c r="F1650" s="14" t="s">
        <v>1472</v>
      </c>
      <c r="G1650" s="14" t="s">
        <v>3250</v>
      </c>
      <c r="H1650" s="14" t="s">
        <v>3338</v>
      </c>
      <c r="I1650" s="14" t="s">
        <v>65</v>
      </c>
      <c r="J1650" s="14" t="s">
        <v>65</v>
      </c>
      <c r="K1650" s="15" t="s">
        <v>3339</v>
      </c>
      <c r="L1650" s="14" t="s">
        <v>27</v>
      </c>
      <c r="M1650" s="14">
        <v>1</v>
      </c>
      <c r="N1650" s="14" t="s">
        <v>27</v>
      </c>
      <c r="O1650" s="24">
        <f t="shared" si="627"/>
        <v>122.6</v>
      </c>
      <c r="P1650" s="24">
        <f t="shared" si="628"/>
        <v>306</v>
      </c>
      <c r="Q1650" s="24">
        <v>53</v>
      </c>
      <c r="R1650" s="16">
        <v>132</v>
      </c>
      <c r="S1650" s="69">
        <v>0</v>
      </c>
      <c r="T1650" s="70">
        <v>0</v>
      </c>
      <c r="U1650" s="24">
        <v>60</v>
      </c>
      <c r="V1650" s="24">
        <v>150</v>
      </c>
      <c r="W1650" s="69">
        <f t="shared" si="629"/>
        <v>9.6000000000000014</v>
      </c>
      <c r="X1650" s="69">
        <f>VLOOKUP(D1650,'[1]Demanda Agregada Med. y MC'!$C$7:$O$3994,13,FALSE)</f>
        <v>24</v>
      </c>
      <c r="Y1650" s="24">
        <v>0</v>
      </c>
      <c r="Z1650" s="24">
        <v>0</v>
      </c>
      <c r="AA1650" s="24">
        <v>0</v>
      </c>
      <c r="AB1650" s="24">
        <v>0</v>
      </c>
      <c r="AC1650" s="24">
        <v>0</v>
      </c>
      <c r="AD1650" s="24">
        <v>0</v>
      </c>
      <c r="AE1650" s="26">
        <v>0</v>
      </c>
      <c r="AF1650" s="25">
        <v>0</v>
      </c>
      <c r="AG1650" s="22">
        <v>774.16160000000002</v>
      </c>
      <c r="AH1650" s="20">
        <f t="shared" si="630"/>
        <v>94912.212159999995</v>
      </c>
      <c r="AI1650" s="9">
        <f t="shared" si="631"/>
        <v>236893.44959999999</v>
      </c>
      <c r="AJ1650" s="9">
        <f t="shared" si="632"/>
        <v>41030.5648</v>
      </c>
      <c r="AK1650" s="9">
        <f t="shared" si="633"/>
        <v>102189.3312</v>
      </c>
      <c r="AL1650" s="9">
        <f t="shared" si="634"/>
        <v>0</v>
      </c>
      <c r="AM1650" s="9">
        <f t="shared" si="635"/>
        <v>0</v>
      </c>
      <c r="AN1650" s="9">
        <f t="shared" si="636"/>
        <v>46449.696000000004</v>
      </c>
      <c r="AO1650" s="9">
        <f t="shared" si="637"/>
        <v>116124.24</v>
      </c>
      <c r="AP1650" s="9">
        <f t="shared" si="638"/>
        <v>7431.9513600000009</v>
      </c>
      <c r="AQ1650" s="9">
        <f t="shared" si="639"/>
        <v>18579.878400000001</v>
      </c>
      <c r="AR1650" s="9">
        <f t="shared" si="640"/>
        <v>0</v>
      </c>
      <c r="AS1650" s="9">
        <f t="shared" si="641"/>
        <v>0</v>
      </c>
      <c r="AT1650" s="9">
        <f t="shared" si="642"/>
        <v>0</v>
      </c>
      <c r="AU1650" s="9">
        <f t="shared" si="643"/>
        <v>0</v>
      </c>
      <c r="AV1650" s="9">
        <f t="shared" si="644"/>
        <v>0</v>
      </c>
      <c r="AW1650" s="9">
        <f t="shared" si="645"/>
        <v>0</v>
      </c>
      <c r="AX1650" s="9">
        <f t="shared" si="646"/>
        <v>0</v>
      </c>
      <c r="AY1650" s="10">
        <f t="shared" si="647"/>
        <v>0</v>
      </c>
    </row>
    <row r="1651" spans="1:51" ht="15" customHeight="1">
      <c r="A1651" s="87">
        <v>1645</v>
      </c>
      <c r="B1651" s="85" t="str">
        <f t="shared" si="624"/>
        <v>0605063551</v>
      </c>
      <c r="C1651" s="13" t="str">
        <f t="shared" si="625"/>
        <v>060506355101</v>
      </c>
      <c r="D1651" s="13" t="str">
        <f t="shared" si="626"/>
        <v>06050635510101</v>
      </c>
      <c r="E1651" s="14"/>
      <c r="F1651" s="14" t="s">
        <v>1472</v>
      </c>
      <c r="G1651" s="14" t="s">
        <v>3250</v>
      </c>
      <c r="H1651" s="14" t="s">
        <v>3340</v>
      </c>
      <c r="I1651" s="14" t="s">
        <v>65</v>
      </c>
      <c r="J1651" s="14" t="s">
        <v>65</v>
      </c>
      <c r="K1651" s="15" t="s">
        <v>3341</v>
      </c>
      <c r="L1651" s="14" t="s">
        <v>27</v>
      </c>
      <c r="M1651" s="14">
        <v>1</v>
      </c>
      <c r="N1651" s="14" t="s">
        <v>27</v>
      </c>
      <c r="O1651" s="24">
        <f t="shared" si="627"/>
        <v>3</v>
      </c>
      <c r="P1651" s="24">
        <f t="shared" si="628"/>
        <v>6</v>
      </c>
      <c r="Q1651" s="24">
        <v>3</v>
      </c>
      <c r="R1651" s="16">
        <v>6</v>
      </c>
      <c r="S1651" s="69">
        <v>0</v>
      </c>
      <c r="T1651" s="70">
        <v>0</v>
      </c>
      <c r="U1651" s="24">
        <v>0</v>
      </c>
      <c r="V1651" s="24">
        <v>0</v>
      </c>
      <c r="W1651" s="69">
        <f t="shared" si="629"/>
        <v>0</v>
      </c>
      <c r="X1651" s="69">
        <f>VLOOKUP(D1651,'[1]Demanda Agregada Med. y MC'!$C$7:$O$3994,13,FALSE)</f>
        <v>0</v>
      </c>
      <c r="Y1651" s="24">
        <v>0</v>
      </c>
      <c r="Z1651" s="24">
        <v>0</v>
      </c>
      <c r="AA1651" s="24">
        <v>0</v>
      </c>
      <c r="AB1651" s="24">
        <v>0</v>
      </c>
      <c r="AC1651" s="24">
        <v>0</v>
      </c>
      <c r="AD1651" s="24">
        <v>0</v>
      </c>
      <c r="AE1651" s="26">
        <v>0</v>
      </c>
      <c r="AF1651" s="25">
        <v>0</v>
      </c>
      <c r="AG1651" s="22">
        <v>17443.2</v>
      </c>
      <c r="AH1651" s="20">
        <f t="shared" si="630"/>
        <v>52329.600000000006</v>
      </c>
      <c r="AI1651" s="9">
        <f t="shared" si="631"/>
        <v>104659.20000000001</v>
      </c>
      <c r="AJ1651" s="9">
        <f t="shared" si="632"/>
        <v>52329.600000000006</v>
      </c>
      <c r="AK1651" s="9">
        <f t="shared" si="633"/>
        <v>104659.20000000001</v>
      </c>
      <c r="AL1651" s="9">
        <f t="shared" si="634"/>
        <v>0</v>
      </c>
      <c r="AM1651" s="9">
        <f t="shared" si="635"/>
        <v>0</v>
      </c>
      <c r="AN1651" s="9">
        <f t="shared" si="636"/>
        <v>0</v>
      </c>
      <c r="AO1651" s="9">
        <f t="shared" si="637"/>
        <v>0</v>
      </c>
      <c r="AP1651" s="9">
        <f t="shared" si="638"/>
        <v>0</v>
      </c>
      <c r="AQ1651" s="9">
        <f t="shared" si="639"/>
        <v>0</v>
      </c>
      <c r="AR1651" s="9">
        <f t="shared" si="640"/>
        <v>0</v>
      </c>
      <c r="AS1651" s="9">
        <f t="shared" si="641"/>
        <v>0</v>
      </c>
      <c r="AT1651" s="9">
        <f t="shared" si="642"/>
        <v>0</v>
      </c>
      <c r="AU1651" s="9">
        <f t="shared" si="643"/>
        <v>0</v>
      </c>
      <c r="AV1651" s="9">
        <f t="shared" si="644"/>
        <v>0</v>
      </c>
      <c r="AW1651" s="9">
        <f t="shared" si="645"/>
        <v>0</v>
      </c>
      <c r="AX1651" s="9">
        <f t="shared" si="646"/>
        <v>0</v>
      </c>
      <c r="AY1651" s="10">
        <f t="shared" si="647"/>
        <v>0</v>
      </c>
    </row>
    <row r="1652" spans="1:51" ht="15" customHeight="1">
      <c r="A1652" s="87">
        <v>1646</v>
      </c>
      <c r="B1652" s="85" t="str">
        <f t="shared" si="624"/>
        <v>0605063577</v>
      </c>
      <c r="C1652" s="13" t="str">
        <f t="shared" si="625"/>
        <v>060506357701</v>
      </c>
      <c r="D1652" s="13" t="str">
        <f t="shared" si="626"/>
        <v>06050635770101</v>
      </c>
      <c r="E1652" s="14"/>
      <c r="F1652" s="14" t="s">
        <v>1472</v>
      </c>
      <c r="G1652" s="14" t="s">
        <v>3250</v>
      </c>
      <c r="H1652" s="14" t="s">
        <v>3342</v>
      </c>
      <c r="I1652" s="14" t="s">
        <v>65</v>
      </c>
      <c r="J1652" s="14" t="s">
        <v>65</v>
      </c>
      <c r="K1652" s="15" t="s">
        <v>3343</v>
      </c>
      <c r="L1652" s="14" t="s">
        <v>27</v>
      </c>
      <c r="M1652" s="14">
        <v>1</v>
      </c>
      <c r="N1652" s="14" t="s">
        <v>27</v>
      </c>
      <c r="O1652" s="24">
        <f t="shared" si="627"/>
        <v>5</v>
      </c>
      <c r="P1652" s="24">
        <f t="shared" si="628"/>
        <v>12</v>
      </c>
      <c r="Q1652" s="24">
        <v>5</v>
      </c>
      <c r="R1652" s="16">
        <v>12</v>
      </c>
      <c r="S1652" s="69">
        <v>0</v>
      </c>
      <c r="T1652" s="70">
        <v>0</v>
      </c>
      <c r="U1652" s="24">
        <v>0</v>
      </c>
      <c r="V1652" s="24">
        <v>0</v>
      </c>
      <c r="W1652" s="69">
        <f t="shared" si="629"/>
        <v>0</v>
      </c>
      <c r="X1652" s="69">
        <f>VLOOKUP(D1652,'[1]Demanda Agregada Med. y MC'!$C$7:$O$3994,13,FALSE)</f>
        <v>0</v>
      </c>
      <c r="Y1652" s="24">
        <v>0</v>
      </c>
      <c r="Z1652" s="24">
        <v>0</v>
      </c>
      <c r="AA1652" s="24">
        <v>0</v>
      </c>
      <c r="AB1652" s="24">
        <v>0</v>
      </c>
      <c r="AC1652" s="24">
        <v>0</v>
      </c>
      <c r="AD1652" s="24">
        <v>0</v>
      </c>
      <c r="AE1652" s="26">
        <v>0</v>
      </c>
      <c r="AF1652" s="25">
        <v>0</v>
      </c>
      <c r="AG1652" s="22">
        <v>17443.2</v>
      </c>
      <c r="AH1652" s="20">
        <f t="shared" si="630"/>
        <v>87216</v>
      </c>
      <c r="AI1652" s="9">
        <f t="shared" si="631"/>
        <v>209318.40000000002</v>
      </c>
      <c r="AJ1652" s="9">
        <f t="shared" si="632"/>
        <v>87216</v>
      </c>
      <c r="AK1652" s="9">
        <f t="shared" si="633"/>
        <v>209318.40000000002</v>
      </c>
      <c r="AL1652" s="9">
        <f t="shared" si="634"/>
        <v>0</v>
      </c>
      <c r="AM1652" s="9">
        <f t="shared" si="635"/>
        <v>0</v>
      </c>
      <c r="AN1652" s="9">
        <f t="shared" si="636"/>
        <v>0</v>
      </c>
      <c r="AO1652" s="9">
        <f t="shared" si="637"/>
        <v>0</v>
      </c>
      <c r="AP1652" s="9">
        <f t="shared" si="638"/>
        <v>0</v>
      </c>
      <c r="AQ1652" s="9">
        <f t="shared" si="639"/>
        <v>0</v>
      </c>
      <c r="AR1652" s="9">
        <f t="shared" si="640"/>
        <v>0</v>
      </c>
      <c r="AS1652" s="9">
        <f t="shared" si="641"/>
        <v>0</v>
      </c>
      <c r="AT1652" s="9">
        <f t="shared" si="642"/>
        <v>0</v>
      </c>
      <c r="AU1652" s="9">
        <f t="shared" si="643"/>
        <v>0</v>
      </c>
      <c r="AV1652" s="9">
        <f t="shared" si="644"/>
        <v>0</v>
      </c>
      <c r="AW1652" s="9">
        <f t="shared" si="645"/>
        <v>0</v>
      </c>
      <c r="AX1652" s="9">
        <f t="shared" si="646"/>
        <v>0</v>
      </c>
      <c r="AY1652" s="10">
        <f t="shared" si="647"/>
        <v>0</v>
      </c>
    </row>
    <row r="1653" spans="1:51" ht="15" customHeight="1">
      <c r="A1653" s="87">
        <v>1647</v>
      </c>
      <c r="B1653" s="85" t="str">
        <f t="shared" si="624"/>
        <v>0605063585</v>
      </c>
      <c r="C1653" s="13" t="str">
        <f t="shared" si="625"/>
        <v>060506358501</v>
      </c>
      <c r="D1653" s="13" t="str">
        <f t="shared" si="626"/>
        <v>06050635850101</v>
      </c>
      <c r="E1653" s="14"/>
      <c r="F1653" s="14" t="s">
        <v>1472</v>
      </c>
      <c r="G1653" s="14" t="s">
        <v>3250</v>
      </c>
      <c r="H1653" s="14" t="s">
        <v>3344</v>
      </c>
      <c r="I1653" s="14" t="s">
        <v>65</v>
      </c>
      <c r="J1653" s="14" t="s">
        <v>65</v>
      </c>
      <c r="K1653" s="15" t="s">
        <v>3345</v>
      </c>
      <c r="L1653" s="14" t="s">
        <v>27</v>
      </c>
      <c r="M1653" s="14">
        <v>1</v>
      </c>
      <c r="N1653" s="14" t="s">
        <v>27</v>
      </c>
      <c r="O1653" s="24">
        <f t="shared" si="627"/>
        <v>8</v>
      </c>
      <c r="P1653" s="24">
        <f t="shared" si="628"/>
        <v>18</v>
      </c>
      <c r="Q1653" s="24">
        <v>8</v>
      </c>
      <c r="R1653" s="16">
        <v>18</v>
      </c>
      <c r="S1653" s="69">
        <v>0</v>
      </c>
      <c r="T1653" s="70">
        <v>0</v>
      </c>
      <c r="U1653" s="24">
        <v>0</v>
      </c>
      <c r="V1653" s="24">
        <v>0</v>
      </c>
      <c r="W1653" s="69">
        <f t="shared" si="629"/>
        <v>0</v>
      </c>
      <c r="X1653" s="69">
        <f>VLOOKUP(D1653,'[1]Demanda Agregada Med. y MC'!$C$7:$O$3994,13,FALSE)</f>
        <v>0</v>
      </c>
      <c r="Y1653" s="24">
        <v>0</v>
      </c>
      <c r="Z1653" s="24">
        <v>0</v>
      </c>
      <c r="AA1653" s="24">
        <v>0</v>
      </c>
      <c r="AB1653" s="24">
        <v>0</v>
      </c>
      <c r="AC1653" s="24">
        <v>0</v>
      </c>
      <c r="AD1653" s="24">
        <v>0</v>
      </c>
      <c r="AE1653" s="26">
        <v>0</v>
      </c>
      <c r="AF1653" s="25">
        <v>0</v>
      </c>
      <c r="AG1653" s="22">
        <v>17443.2</v>
      </c>
      <c r="AH1653" s="20">
        <f t="shared" si="630"/>
        <v>139545.60000000001</v>
      </c>
      <c r="AI1653" s="9">
        <f t="shared" si="631"/>
        <v>313977.60000000003</v>
      </c>
      <c r="AJ1653" s="9">
        <f t="shared" si="632"/>
        <v>139545.60000000001</v>
      </c>
      <c r="AK1653" s="9">
        <f t="shared" si="633"/>
        <v>313977.60000000003</v>
      </c>
      <c r="AL1653" s="9">
        <f t="shared" si="634"/>
        <v>0</v>
      </c>
      <c r="AM1653" s="9">
        <f t="shared" si="635"/>
        <v>0</v>
      </c>
      <c r="AN1653" s="9">
        <f t="shared" si="636"/>
        <v>0</v>
      </c>
      <c r="AO1653" s="9">
        <f t="shared" si="637"/>
        <v>0</v>
      </c>
      <c r="AP1653" s="9">
        <f t="shared" si="638"/>
        <v>0</v>
      </c>
      <c r="AQ1653" s="9">
        <f t="shared" si="639"/>
        <v>0</v>
      </c>
      <c r="AR1653" s="9">
        <f t="shared" si="640"/>
        <v>0</v>
      </c>
      <c r="AS1653" s="9">
        <f t="shared" si="641"/>
        <v>0</v>
      </c>
      <c r="AT1653" s="9">
        <f t="shared" si="642"/>
        <v>0</v>
      </c>
      <c r="AU1653" s="9">
        <f t="shared" si="643"/>
        <v>0</v>
      </c>
      <c r="AV1653" s="9">
        <f t="shared" si="644"/>
        <v>0</v>
      </c>
      <c r="AW1653" s="9">
        <f t="shared" si="645"/>
        <v>0</v>
      </c>
      <c r="AX1653" s="9">
        <f t="shared" si="646"/>
        <v>0</v>
      </c>
      <c r="AY1653" s="10">
        <f t="shared" si="647"/>
        <v>0</v>
      </c>
    </row>
    <row r="1654" spans="1:51" ht="15" customHeight="1">
      <c r="A1654" s="87">
        <v>1648</v>
      </c>
      <c r="B1654" s="85" t="str">
        <f t="shared" si="624"/>
        <v>0605063593</v>
      </c>
      <c r="C1654" s="13" t="str">
        <f t="shared" si="625"/>
        <v>060506359301</v>
      </c>
      <c r="D1654" s="13" t="str">
        <f t="shared" si="626"/>
        <v>06050635930101</v>
      </c>
      <c r="E1654" s="14"/>
      <c r="F1654" s="14" t="s">
        <v>1472</v>
      </c>
      <c r="G1654" s="14" t="s">
        <v>3250</v>
      </c>
      <c r="H1654" s="14" t="s">
        <v>3346</v>
      </c>
      <c r="I1654" s="14" t="s">
        <v>65</v>
      </c>
      <c r="J1654" s="14" t="s">
        <v>65</v>
      </c>
      <c r="K1654" s="15" t="s">
        <v>3347</v>
      </c>
      <c r="L1654" s="14" t="s">
        <v>27</v>
      </c>
      <c r="M1654" s="14">
        <v>1</v>
      </c>
      <c r="N1654" s="14" t="s">
        <v>27</v>
      </c>
      <c r="O1654" s="24">
        <f t="shared" si="627"/>
        <v>2</v>
      </c>
      <c r="P1654" s="24">
        <f t="shared" si="628"/>
        <v>3</v>
      </c>
      <c r="Q1654" s="24">
        <v>2</v>
      </c>
      <c r="R1654" s="16">
        <v>3</v>
      </c>
      <c r="S1654" s="69">
        <v>0</v>
      </c>
      <c r="T1654" s="70">
        <v>0</v>
      </c>
      <c r="U1654" s="24">
        <v>0</v>
      </c>
      <c r="V1654" s="24">
        <v>0</v>
      </c>
      <c r="W1654" s="69">
        <f t="shared" si="629"/>
        <v>0</v>
      </c>
      <c r="X1654" s="69">
        <f>VLOOKUP(D1654,'[1]Demanda Agregada Med. y MC'!$C$7:$O$3994,13,FALSE)</f>
        <v>0</v>
      </c>
      <c r="Y1654" s="24">
        <v>0</v>
      </c>
      <c r="Z1654" s="24">
        <v>0</v>
      </c>
      <c r="AA1654" s="24">
        <v>0</v>
      </c>
      <c r="AB1654" s="24">
        <v>0</v>
      </c>
      <c r="AC1654" s="24">
        <v>0</v>
      </c>
      <c r="AD1654" s="24">
        <v>0</v>
      </c>
      <c r="AE1654" s="26">
        <v>0</v>
      </c>
      <c r="AF1654" s="25">
        <v>0</v>
      </c>
      <c r="AG1654" s="22">
        <v>17443.2</v>
      </c>
      <c r="AH1654" s="20">
        <f t="shared" si="630"/>
        <v>34886.400000000001</v>
      </c>
      <c r="AI1654" s="9">
        <f t="shared" si="631"/>
        <v>52329.600000000006</v>
      </c>
      <c r="AJ1654" s="9">
        <f t="shared" si="632"/>
        <v>34886.400000000001</v>
      </c>
      <c r="AK1654" s="9">
        <f t="shared" si="633"/>
        <v>52329.600000000006</v>
      </c>
      <c r="AL1654" s="9">
        <f t="shared" si="634"/>
        <v>0</v>
      </c>
      <c r="AM1654" s="9">
        <f t="shared" si="635"/>
        <v>0</v>
      </c>
      <c r="AN1654" s="9">
        <f t="shared" si="636"/>
        <v>0</v>
      </c>
      <c r="AO1654" s="9">
        <f t="shared" si="637"/>
        <v>0</v>
      </c>
      <c r="AP1654" s="9">
        <f t="shared" si="638"/>
        <v>0</v>
      </c>
      <c r="AQ1654" s="9">
        <f t="shared" si="639"/>
        <v>0</v>
      </c>
      <c r="AR1654" s="9">
        <f t="shared" si="640"/>
        <v>0</v>
      </c>
      <c r="AS1654" s="9">
        <f t="shared" si="641"/>
        <v>0</v>
      </c>
      <c r="AT1654" s="9">
        <f t="shared" si="642"/>
        <v>0</v>
      </c>
      <c r="AU1654" s="9">
        <f t="shared" si="643"/>
        <v>0</v>
      </c>
      <c r="AV1654" s="9">
        <f t="shared" si="644"/>
        <v>0</v>
      </c>
      <c r="AW1654" s="9">
        <f t="shared" si="645"/>
        <v>0</v>
      </c>
      <c r="AX1654" s="9">
        <f t="shared" si="646"/>
        <v>0</v>
      </c>
      <c r="AY1654" s="10">
        <f t="shared" si="647"/>
        <v>0</v>
      </c>
    </row>
    <row r="1655" spans="1:51" ht="15" customHeight="1">
      <c r="A1655" s="87">
        <v>1649</v>
      </c>
      <c r="B1655" s="85" t="str">
        <f t="shared" si="624"/>
        <v>0605063627</v>
      </c>
      <c r="C1655" s="13" t="str">
        <f t="shared" si="625"/>
        <v>060506362706</v>
      </c>
      <c r="D1655" s="13" t="str">
        <f t="shared" si="626"/>
        <v>06050636270601</v>
      </c>
      <c r="E1655" s="14"/>
      <c r="F1655" s="14" t="s">
        <v>1472</v>
      </c>
      <c r="G1655" s="14" t="s">
        <v>3250</v>
      </c>
      <c r="H1655" s="14" t="s">
        <v>823</v>
      </c>
      <c r="I1655" s="14" t="s">
        <v>1646</v>
      </c>
      <c r="J1655" s="14" t="s">
        <v>65</v>
      </c>
      <c r="K1655" s="15" t="s">
        <v>3348</v>
      </c>
      <c r="L1655" s="14" t="s">
        <v>27</v>
      </c>
      <c r="M1655" s="14" t="s">
        <v>246</v>
      </c>
      <c r="N1655" s="14" t="s">
        <v>27</v>
      </c>
      <c r="O1655" s="24">
        <f t="shared" si="627"/>
        <v>2357</v>
      </c>
      <c r="P1655" s="24">
        <f t="shared" si="628"/>
        <v>5891</v>
      </c>
      <c r="Q1655" s="24">
        <v>2357</v>
      </c>
      <c r="R1655" s="16">
        <v>5891</v>
      </c>
      <c r="S1655" s="69">
        <v>0</v>
      </c>
      <c r="T1655" s="70">
        <v>0</v>
      </c>
      <c r="U1655" s="24">
        <v>0</v>
      </c>
      <c r="V1655" s="24">
        <v>0</v>
      </c>
      <c r="W1655" s="69">
        <f t="shared" si="629"/>
        <v>0</v>
      </c>
      <c r="X1655" s="69">
        <f>VLOOKUP(D1655,'[1]Demanda Agregada Med. y MC'!$C$7:$O$3994,13,FALSE)</f>
        <v>0</v>
      </c>
      <c r="Y1655" s="24">
        <v>0</v>
      </c>
      <c r="Z1655" s="24">
        <v>0</v>
      </c>
      <c r="AA1655" s="24">
        <v>0</v>
      </c>
      <c r="AB1655" s="24">
        <v>0</v>
      </c>
      <c r="AC1655" s="24">
        <v>0</v>
      </c>
      <c r="AD1655" s="24">
        <v>0</v>
      </c>
      <c r="AE1655" s="26">
        <v>0</v>
      </c>
      <c r="AF1655" s="25">
        <v>0</v>
      </c>
      <c r="AG1655" s="22">
        <v>997.37199999999996</v>
      </c>
      <c r="AH1655" s="20">
        <f t="shared" si="630"/>
        <v>2350805.804</v>
      </c>
      <c r="AI1655" s="9">
        <f t="shared" si="631"/>
        <v>5875518.4519999996</v>
      </c>
      <c r="AJ1655" s="9">
        <f t="shared" si="632"/>
        <v>2350805.804</v>
      </c>
      <c r="AK1655" s="9">
        <f t="shared" si="633"/>
        <v>5875518.4519999996</v>
      </c>
      <c r="AL1655" s="9">
        <f t="shared" si="634"/>
        <v>0</v>
      </c>
      <c r="AM1655" s="9">
        <f t="shared" si="635"/>
        <v>0</v>
      </c>
      <c r="AN1655" s="9">
        <f t="shared" si="636"/>
        <v>0</v>
      </c>
      <c r="AO1655" s="9">
        <f t="shared" si="637"/>
        <v>0</v>
      </c>
      <c r="AP1655" s="9">
        <f t="shared" si="638"/>
        <v>0</v>
      </c>
      <c r="AQ1655" s="9">
        <f t="shared" si="639"/>
        <v>0</v>
      </c>
      <c r="AR1655" s="9">
        <f t="shared" si="640"/>
        <v>0</v>
      </c>
      <c r="AS1655" s="9">
        <f t="shared" si="641"/>
        <v>0</v>
      </c>
      <c r="AT1655" s="9">
        <f t="shared" si="642"/>
        <v>0</v>
      </c>
      <c r="AU1655" s="9">
        <f t="shared" si="643"/>
        <v>0</v>
      </c>
      <c r="AV1655" s="9">
        <f t="shared" si="644"/>
        <v>0</v>
      </c>
      <c r="AW1655" s="9">
        <f t="shared" si="645"/>
        <v>0</v>
      </c>
      <c r="AX1655" s="9">
        <f t="shared" si="646"/>
        <v>0</v>
      </c>
      <c r="AY1655" s="10">
        <f t="shared" si="647"/>
        <v>0</v>
      </c>
    </row>
    <row r="1656" spans="1:51" ht="15" customHeight="1">
      <c r="A1656" s="87">
        <v>1650</v>
      </c>
      <c r="B1656" s="85" t="str">
        <f t="shared" si="624"/>
        <v>0605063759</v>
      </c>
      <c r="C1656" s="13" t="str">
        <f t="shared" si="625"/>
        <v>060506375900</v>
      </c>
      <c r="D1656" s="13" t="str">
        <f t="shared" si="626"/>
        <v>06050637590001</v>
      </c>
      <c r="E1656" s="14"/>
      <c r="F1656" s="14" t="s">
        <v>1472</v>
      </c>
      <c r="G1656" s="14" t="s">
        <v>3250</v>
      </c>
      <c r="H1656" s="14" t="s">
        <v>2274</v>
      </c>
      <c r="I1656" s="14" t="s">
        <v>24</v>
      </c>
      <c r="J1656" s="14" t="s">
        <v>65</v>
      </c>
      <c r="K1656" s="15" t="s">
        <v>3349</v>
      </c>
      <c r="L1656" s="14" t="s">
        <v>27</v>
      </c>
      <c r="M1656" s="14">
        <v>1</v>
      </c>
      <c r="N1656" s="14" t="s">
        <v>27</v>
      </c>
      <c r="O1656" s="24">
        <f t="shared" si="627"/>
        <v>53</v>
      </c>
      <c r="P1656" s="24">
        <f t="shared" si="628"/>
        <v>132</v>
      </c>
      <c r="Q1656" s="24">
        <v>53</v>
      </c>
      <c r="R1656" s="16">
        <v>132</v>
      </c>
      <c r="S1656" s="69">
        <v>0</v>
      </c>
      <c r="T1656" s="70">
        <v>0</v>
      </c>
      <c r="U1656" s="24">
        <v>0</v>
      </c>
      <c r="V1656" s="24">
        <v>0</v>
      </c>
      <c r="W1656" s="69">
        <f t="shared" si="629"/>
        <v>0</v>
      </c>
      <c r="X1656" s="69">
        <f>VLOOKUP(D1656,'[1]Demanda Agregada Med. y MC'!$C$7:$O$3994,13,FALSE)</f>
        <v>0</v>
      </c>
      <c r="Y1656" s="24">
        <v>0</v>
      </c>
      <c r="Z1656" s="24">
        <v>0</v>
      </c>
      <c r="AA1656" s="24">
        <v>0</v>
      </c>
      <c r="AB1656" s="24">
        <v>0</v>
      </c>
      <c r="AC1656" s="24">
        <v>0</v>
      </c>
      <c r="AD1656" s="24">
        <v>0</v>
      </c>
      <c r="AE1656" s="26">
        <v>0</v>
      </c>
      <c r="AF1656" s="25">
        <v>0</v>
      </c>
      <c r="AG1656" s="22">
        <v>1596.2828</v>
      </c>
      <c r="AH1656" s="20">
        <f t="shared" si="630"/>
        <v>84602.988400000002</v>
      </c>
      <c r="AI1656" s="9">
        <f t="shared" si="631"/>
        <v>210709.3296</v>
      </c>
      <c r="AJ1656" s="9">
        <f t="shared" si="632"/>
        <v>84602.988400000002</v>
      </c>
      <c r="AK1656" s="9">
        <f t="shared" si="633"/>
        <v>210709.3296</v>
      </c>
      <c r="AL1656" s="9">
        <f t="shared" si="634"/>
        <v>0</v>
      </c>
      <c r="AM1656" s="9">
        <f t="shared" si="635"/>
        <v>0</v>
      </c>
      <c r="AN1656" s="9">
        <f t="shared" si="636"/>
        <v>0</v>
      </c>
      <c r="AO1656" s="9">
        <f t="shared" si="637"/>
        <v>0</v>
      </c>
      <c r="AP1656" s="9">
        <f t="shared" si="638"/>
        <v>0</v>
      </c>
      <c r="AQ1656" s="9">
        <f t="shared" si="639"/>
        <v>0</v>
      </c>
      <c r="AR1656" s="9">
        <f t="shared" si="640"/>
        <v>0</v>
      </c>
      <c r="AS1656" s="9">
        <f t="shared" si="641"/>
        <v>0</v>
      </c>
      <c r="AT1656" s="9">
        <f t="shared" si="642"/>
        <v>0</v>
      </c>
      <c r="AU1656" s="9">
        <f t="shared" si="643"/>
        <v>0</v>
      </c>
      <c r="AV1656" s="9">
        <f t="shared" si="644"/>
        <v>0</v>
      </c>
      <c r="AW1656" s="9">
        <f t="shared" si="645"/>
        <v>0</v>
      </c>
      <c r="AX1656" s="9">
        <f t="shared" si="646"/>
        <v>0</v>
      </c>
      <c r="AY1656" s="10">
        <f t="shared" si="647"/>
        <v>0</v>
      </c>
    </row>
    <row r="1657" spans="1:51" ht="15" customHeight="1">
      <c r="A1657" s="87">
        <v>1651</v>
      </c>
      <c r="B1657" s="85" t="str">
        <f t="shared" si="624"/>
        <v>0605200021</v>
      </c>
      <c r="C1657" s="13" t="str">
        <f t="shared" si="625"/>
        <v>060520002106</v>
      </c>
      <c r="D1657" s="13" t="str">
        <f t="shared" si="626"/>
        <v>06052000210601</v>
      </c>
      <c r="E1657" s="14"/>
      <c r="F1657" s="14" t="s">
        <v>1472</v>
      </c>
      <c r="G1657" s="14" t="s">
        <v>3350</v>
      </c>
      <c r="H1657" s="14" t="s">
        <v>1347</v>
      </c>
      <c r="I1657" s="14" t="s">
        <v>1646</v>
      </c>
      <c r="J1657" s="14" t="s">
        <v>65</v>
      </c>
      <c r="K1657" s="15" t="s">
        <v>3351</v>
      </c>
      <c r="L1657" s="14" t="s">
        <v>27</v>
      </c>
      <c r="M1657" s="14">
        <v>1</v>
      </c>
      <c r="N1657" s="14" t="s">
        <v>27</v>
      </c>
      <c r="O1657" s="24">
        <f t="shared" si="627"/>
        <v>6267.4000000000005</v>
      </c>
      <c r="P1657" s="24">
        <f t="shared" si="628"/>
        <v>15667</v>
      </c>
      <c r="Q1657" s="24">
        <v>5943</v>
      </c>
      <c r="R1657" s="16">
        <v>14856</v>
      </c>
      <c r="S1657" s="69">
        <v>0</v>
      </c>
      <c r="T1657" s="70">
        <v>0</v>
      </c>
      <c r="U1657" s="24">
        <v>121.60000000000001</v>
      </c>
      <c r="V1657" s="24">
        <v>304</v>
      </c>
      <c r="W1657" s="69">
        <f t="shared" si="629"/>
        <v>202.8</v>
      </c>
      <c r="X1657" s="69">
        <f>VLOOKUP(D1657,'[1]Demanda Agregada Med. y MC'!$C$7:$O$3994,13,FALSE)</f>
        <v>507</v>
      </c>
      <c r="Y1657" s="24">
        <v>0</v>
      </c>
      <c r="Z1657" s="24">
        <v>0</v>
      </c>
      <c r="AA1657" s="24">
        <v>0</v>
      </c>
      <c r="AB1657" s="24">
        <v>0</v>
      </c>
      <c r="AC1657" s="24">
        <v>0</v>
      </c>
      <c r="AD1657" s="24">
        <v>0</v>
      </c>
      <c r="AE1657" s="26">
        <v>0</v>
      </c>
      <c r="AF1657" s="25">
        <v>0</v>
      </c>
      <c r="AG1657" s="22">
        <v>280.85759999999999</v>
      </c>
      <c r="AH1657" s="20">
        <f t="shared" si="630"/>
        <v>1760246.92224</v>
      </c>
      <c r="AI1657" s="9">
        <f t="shared" si="631"/>
        <v>4400196.0192</v>
      </c>
      <c r="AJ1657" s="9">
        <f t="shared" si="632"/>
        <v>1669136.7168000001</v>
      </c>
      <c r="AK1657" s="9">
        <f t="shared" si="633"/>
        <v>4172420.5055999998</v>
      </c>
      <c r="AL1657" s="9">
        <f t="shared" si="634"/>
        <v>0</v>
      </c>
      <c r="AM1657" s="9">
        <f t="shared" si="635"/>
        <v>0</v>
      </c>
      <c r="AN1657" s="9">
        <f t="shared" si="636"/>
        <v>34152.284160000003</v>
      </c>
      <c r="AO1657" s="9">
        <f t="shared" si="637"/>
        <v>85380.710399999996</v>
      </c>
      <c r="AP1657" s="9">
        <f t="shared" si="638"/>
        <v>56957.921280000002</v>
      </c>
      <c r="AQ1657" s="9">
        <f t="shared" si="639"/>
        <v>142394.80319999999</v>
      </c>
      <c r="AR1657" s="9">
        <f t="shared" si="640"/>
        <v>0</v>
      </c>
      <c r="AS1657" s="9">
        <f t="shared" si="641"/>
        <v>0</v>
      </c>
      <c r="AT1657" s="9">
        <f t="shared" si="642"/>
        <v>0</v>
      </c>
      <c r="AU1657" s="9">
        <f t="shared" si="643"/>
        <v>0</v>
      </c>
      <c r="AV1657" s="9">
        <f t="shared" si="644"/>
        <v>0</v>
      </c>
      <c r="AW1657" s="9">
        <f t="shared" si="645"/>
        <v>0</v>
      </c>
      <c r="AX1657" s="9">
        <f t="shared" si="646"/>
        <v>0</v>
      </c>
      <c r="AY1657" s="10">
        <f t="shared" si="647"/>
        <v>0</v>
      </c>
    </row>
    <row r="1658" spans="1:51" ht="15" customHeight="1">
      <c r="A1658" s="87">
        <v>1652</v>
      </c>
      <c r="B1658" s="85" t="str">
        <f t="shared" si="624"/>
        <v>0605270040</v>
      </c>
      <c r="C1658" s="13" t="str">
        <f t="shared" si="625"/>
        <v>060527004011</v>
      </c>
      <c r="D1658" s="13" t="str">
        <f t="shared" si="626"/>
        <v>06052700401101</v>
      </c>
      <c r="E1658" s="14">
        <v>25400286</v>
      </c>
      <c r="F1658" s="14" t="s">
        <v>1472</v>
      </c>
      <c r="G1658" s="14" t="s">
        <v>3352</v>
      </c>
      <c r="H1658" s="14" t="s">
        <v>1841</v>
      </c>
      <c r="I1658" s="14" t="s">
        <v>1474</v>
      </c>
      <c r="J1658" s="14" t="s">
        <v>65</v>
      </c>
      <c r="K1658" s="15" t="s">
        <v>3353</v>
      </c>
      <c r="L1658" s="14" t="s">
        <v>27</v>
      </c>
      <c r="M1658" s="14">
        <v>1</v>
      </c>
      <c r="N1658" s="14" t="s">
        <v>27</v>
      </c>
      <c r="O1658" s="24">
        <f t="shared" si="627"/>
        <v>533</v>
      </c>
      <c r="P1658" s="24">
        <f t="shared" si="628"/>
        <v>1332</v>
      </c>
      <c r="Q1658" s="24">
        <v>533</v>
      </c>
      <c r="R1658" s="16">
        <v>1332</v>
      </c>
      <c r="S1658" s="69">
        <v>0</v>
      </c>
      <c r="T1658" s="70">
        <v>0</v>
      </c>
      <c r="U1658" s="24">
        <v>0</v>
      </c>
      <c r="V1658" s="24">
        <v>0</v>
      </c>
      <c r="W1658" s="69">
        <f t="shared" si="629"/>
        <v>0</v>
      </c>
      <c r="X1658" s="69">
        <f>VLOOKUP(D1658,'[1]Demanda Agregada Med. y MC'!$C$7:$O$3994,13,FALSE)</f>
        <v>0</v>
      </c>
      <c r="Y1658" s="24">
        <v>0</v>
      </c>
      <c r="Z1658" s="24">
        <v>0</v>
      </c>
      <c r="AA1658" s="24">
        <v>0</v>
      </c>
      <c r="AB1658" s="24">
        <v>0</v>
      </c>
      <c r="AC1658" s="24">
        <v>0</v>
      </c>
      <c r="AD1658" s="24">
        <v>0</v>
      </c>
      <c r="AE1658" s="26">
        <v>0</v>
      </c>
      <c r="AF1658" s="25">
        <v>0</v>
      </c>
      <c r="AG1658" s="22">
        <v>118.08199999999999</v>
      </c>
      <c r="AH1658" s="20">
        <f t="shared" si="630"/>
        <v>62937.705999999998</v>
      </c>
      <c r="AI1658" s="9">
        <f t="shared" si="631"/>
        <v>157285.22399999999</v>
      </c>
      <c r="AJ1658" s="9">
        <f t="shared" si="632"/>
        <v>62937.705999999998</v>
      </c>
      <c r="AK1658" s="9">
        <f t="shared" si="633"/>
        <v>157285.22399999999</v>
      </c>
      <c r="AL1658" s="9">
        <f t="shared" si="634"/>
        <v>0</v>
      </c>
      <c r="AM1658" s="9">
        <f t="shared" si="635"/>
        <v>0</v>
      </c>
      <c r="AN1658" s="9">
        <f t="shared" si="636"/>
        <v>0</v>
      </c>
      <c r="AO1658" s="9">
        <f t="shared" si="637"/>
        <v>0</v>
      </c>
      <c r="AP1658" s="9">
        <f t="shared" si="638"/>
        <v>0</v>
      </c>
      <c r="AQ1658" s="9">
        <f t="shared" si="639"/>
        <v>0</v>
      </c>
      <c r="AR1658" s="9">
        <f t="shared" si="640"/>
        <v>0</v>
      </c>
      <c r="AS1658" s="9">
        <f t="shared" si="641"/>
        <v>0</v>
      </c>
      <c r="AT1658" s="9">
        <f t="shared" si="642"/>
        <v>0</v>
      </c>
      <c r="AU1658" s="9">
        <f t="shared" si="643"/>
        <v>0</v>
      </c>
      <c r="AV1658" s="9">
        <f t="shared" si="644"/>
        <v>0</v>
      </c>
      <c r="AW1658" s="9">
        <f t="shared" si="645"/>
        <v>0</v>
      </c>
      <c r="AX1658" s="9">
        <f t="shared" si="646"/>
        <v>0</v>
      </c>
      <c r="AY1658" s="10">
        <f t="shared" si="647"/>
        <v>0</v>
      </c>
    </row>
    <row r="1659" spans="1:51" ht="15" customHeight="1">
      <c r="A1659" s="87">
        <v>1653</v>
      </c>
      <c r="B1659" s="85" t="str">
        <f t="shared" si="624"/>
        <v>0605270057</v>
      </c>
      <c r="C1659" s="13" t="str">
        <f t="shared" si="625"/>
        <v>060527005711</v>
      </c>
      <c r="D1659" s="13" t="str">
        <f t="shared" si="626"/>
        <v>06052700571101</v>
      </c>
      <c r="E1659" s="14">
        <v>25400280</v>
      </c>
      <c r="F1659" s="14" t="s">
        <v>1472</v>
      </c>
      <c r="G1659" s="14" t="s">
        <v>3352</v>
      </c>
      <c r="H1659" s="14" t="s">
        <v>1722</v>
      </c>
      <c r="I1659" s="14" t="s">
        <v>1474</v>
      </c>
      <c r="J1659" s="14" t="s">
        <v>65</v>
      </c>
      <c r="K1659" s="15" t="s">
        <v>3354</v>
      </c>
      <c r="L1659" s="14" t="s">
        <v>27</v>
      </c>
      <c r="M1659" s="14">
        <v>1</v>
      </c>
      <c r="N1659" s="14" t="s">
        <v>27</v>
      </c>
      <c r="O1659" s="24">
        <f t="shared" si="627"/>
        <v>986.40000000000009</v>
      </c>
      <c r="P1659" s="24">
        <f t="shared" si="628"/>
        <v>2466</v>
      </c>
      <c r="Q1659" s="24">
        <v>162</v>
      </c>
      <c r="R1659" s="16">
        <v>405</v>
      </c>
      <c r="S1659" s="69">
        <v>0</v>
      </c>
      <c r="T1659" s="70">
        <v>0</v>
      </c>
      <c r="U1659" s="24">
        <v>824.40000000000009</v>
      </c>
      <c r="V1659" s="24">
        <v>2061</v>
      </c>
      <c r="W1659" s="69">
        <f t="shared" si="629"/>
        <v>0</v>
      </c>
      <c r="X1659" s="69">
        <f>VLOOKUP(D1659,'[1]Demanda Agregada Med. y MC'!$C$7:$O$3994,13,FALSE)</f>
        <v>0</v>
      </c>
      <c r="Y1659" s="24">
        <v>0</v>
      </c>
      <c r="Z1659" s="24">
        <v>0</v>
      </c>
      <c r="AA1659" s="24">
        <v>0</v>
      </c>
      <c r="AB1659" s="24">
        <v>0</v>
      </c>
      <c r="AC1659" s="24">
        <v>0</v>
      </c>
      <c r="AD1659" s="24">
        <v>0</v>
      </c>
      <c r="AE1659" s="26">
        <v>0</v>
      </c>
      <c r="AF1659" s="25">
        <v>0</v>
      </c>
      <c r="AG1659" s="22">
        <v>139.39863</v>
      </c>
      <c r="AH1659" s="20">
        <f t="shared" si="630"/>
        <v>137502.808632</v>
      </c>
      <c r="AI1659" s="9">
        <f t="shared" si="631"/>
        <v>343757.02158</v>
      </c>
      <c r="AJ1659" s="9">
        <f t="shared" si="632"/>
        <v>22582.57806</v>
      </c>
      <c r="AK1659" s="9">
        <f t="shared" si="633"/>
        <v>56456.44515</v>
      </c>
      <c r="AL1659" s="9">
        <f t="shared" si="634"/>
        <v>0</v>
      </c>
      <c r="AM1659" s="9">
        <f t="shared" si="635"/>
        <v>0</v>
      </c>
      <c r="AN1659" s="9">
        <f t="shared" si="636"/>
        <v>114920.23057200001</v>
      </c>
      <c r="AO1659" s="9">
        <f t="shared" si="637"/>
        <v>287300.57643000002</v>
      </c>
      <c r="AP1659" s="9">
        <f t="shared" si="638"/>
        <v>0</v>
      </c>
      <c r="AQ1659" s="9">
        <f t="shared" si="639"/>
        <v>0</v>
      </c>
      <c r="AR1659" s="9">
        <f t="shared" si="640"/>
        <v>0</v>
      </c>
      <c r="AS1659" s="9">
        <f t="shared" si="641"/>
        <v>0</v>
      </c>
      <c r="AT1659" s="9">
        <f t="shared" si="642"/>
        <v>0</v>
      </c>
      <c r="AU1659" s="9">
        <f t="shared" si="643"/>
        <v>0</v>
      </c>
      <c r="AV1659" s="9">
        <f t="shared" si="644"/>
        <v>0</v>
      </c>
      <c r="AW1659" s="9">
        <f t="shared" si="645"/>
        <v>0</v>
      </c>
      <c r="AX1659" s="9">
        <f t="shared" si="646"/>
        <v>0</v>
      </c>
      <c r="AY1659" s="10">
        <f t="shared" si="647"/>
        <v>0</v>
      </c>
    </row>
    <row r="1660" spans="1:51" ht="15" customHeight="1">
      <c r="A1660" s="87">
        <v>1654</v>
      </c>
      <c r="B1660" s="85" t="str">
        <f t="shared" si="624"/>
        <v>0605270065</v>
      </c>
      <c r="C1660" s="13" t="str">
        <f t="shared" si="625"/>
        <v>060527006511</v>
      </c>
      <c r="D1660" s="13" t="str">
        <f t="shared" si="626"/>
        <v>06052700651101</v>
      </c>
      <c r="E1660" s="14">
        <v>25400281</v>
      </c>
      <c r="F1660" s="14" t="s">
        <v>1472</v>
      </c>
      <c r="G1660" s="14" t="s">
        <v>3352</v>
      </c>
      <c r="H1660" s="14" t="s">
        <v>1844</v>
      </c>
      <c r="I1660" s="14" t="s">
        <v>1474</v>
      </c>
      <c r="J1660" s="14" t="s">
        <v>65</v>
      </c>
      <c r="K1660" s="15" t="s">
        <v>3355</v>
      </c>
      <c r="L1660" s="14" t="s">
        <v>27</v>
      </c>
      <c r="M1660" s="14">
        <v>1</v>
      </c>
      <c r="N1660" s="14" t="s">
        <v>27</v>
      </c>
      <c r="O1660" s="24">
        <f t="shared" si="627"/>
        <v>4</v>
      </c>
      <c r="P1660" s="24">
        <f t="shared" si="628"/>
        <v>9</v>
      </c>
      <c r="Q1660" s="24">
        <v>4</v>
      </c>
      <c r="R1660" s="16">
        <v>9</v>
      </c>
      <c r="S1660" s="69">
        <v>0</v>
      </c>
      <c r="T1660" s="70">
        <v>0</v>
      </c>
      <c r="U1660" s="24">
        <v>0</v>
      </c>
      <c r="V1660" s="24">
        <v>0</v>
      </c>
      <c r="W1660" s="69">
        <f t="shared" si="629"/>
        <v>0</v>
      </c>
      <c r="X1660" s="69">
        <f>VLOOKUP(D1660,'[1]Demanda Agregada Med. y MC'!$C$7:$O$3994,13,FALSE)</f>
        <v>0</v>
      </c>
      <c r="Y1660" s="24">
        <v>0</v>
      </c>
      <c r="Z1660" s="24">
        <v>0</v>
      </c>
      <c r="AA1660" s="24">
        <v>0</v>
      </c>
      <c r="AB1660" s="24">
        <v>0</v>
      </c>
      <c r="AC1660" s="24">
        <v>0</v>
      </c>
      <c r="AD1660" s="24">
        <v>0</v>
      </c>
      <c r="AE1660" s="26">
        <v>0</v>
      </c>
      <c r="AF1660" s="25">
        <v>0</v>
      </c>
      <c r="AG1660" s="22">
        <v>3220</v>
      </c>
      <c r="AH1660" s="20">
        <f t="shared" si="630"/>
        <v>12880</v>
      </c>
      <c r="AI1660" s="9">
        <f t="shared" si="631"/>
        <v>28980</v>
      </c>
      <c r="AJ1660" s="9">
        <f t="shared" si="632"/>
        <v>12880</v>
      </c>
      <c r="AK1660" s="9">
        <f t="shared" si="633"/>
        <v>28980</v>
      </c>
      <c r="AL1660" s="9">
        <f t="shared" si="634"/>
        <v>0</v>
      </c>
      <c r="AM1660" s="9">
        <f t="shared" si="635"/>
        <v>0</v>
      </c>
      <c r="AN1660" s="9">
        <f t="shared" si="636"/>
        <v>0</v>
      </c>
      <c r="AO1660" s="9">
        <f t="shared" si="637"/>
        <v>0</v>
      </c>
      <c r="AP1660" s="9">
        <f t="shared" si="638"/>
        <v>0</v>
      </c>
      <c r="AQ1660" s="9">
        <f t="shared" si="639"/>
        <v>0</v>
      </c>
      <c r="AR1660" s="9">
        <f t="shared" si="640"/>
        <v>0</v>
      </c>
      <c r="AS1660" s="9">
        <f t="shared" si="641"/>
        <v>0</v>
      </c>
      <c r="AT1660" s="9">
        <f t="shared" si="642"/>
        <v>0</v>
      </c>
      <c r="AU1660" s="9">
        <f t="shared" si="643"/>
        <v>0</v>
      </c>
      <c r="AV1660" s="9">
        <f t="shared" si="644"/>
        <v>0</v>
      </c>
      <c r="AW1660" s="9">
        <f t="shared" si="645"/>
        <v>0</v>
      </c>
      <c r="AX1660" s="9">
        <f t="shared" si="646"/>
        <v>0</v>
      </c>
      <c r="AY1660" s="10">
        <f t="shared" si="647"/>
        <v>0</v>
      </c>
    </row>
    <row r="1661" spans="1:51" ht="15" customHeight="1">
      <c r="A1661" s="87">
        <v>1655</v>
      </c>
      <c r="B1661" s="85" t="str">
        <f t="shared" si="624"/>
        <v>0605270289</v>
      </c>
      <c r="C1661" s="13" t="str">
        <f t="shared" si="625"/>
        <v>060527028910</v>
      </c>
      <c r="D1661" s="13" t="str">
        <f t="shared" si="626"/>
        <v>06052702891001</v>
      </c>
      <c r="E1661" s="14">
        <v>25400285</v>
      </c>
      <c r="F1661" s="14" t="s">
        <v>1472</v>
      </c>
      <c r="G1661" s="14" t="s">
        <v>3352</v>
      </c>
      <c r="H1661" s="14" t="s">
        <v>2844</v>
      </c>
      <c r="I1661" s="14" t="s">
        <v>1719</v>
      </c>
      <c r="J1661" s="14" t="s">
        <v>65</v>
      </c>
      <c r="K1661" s="15" t="s">
        <v>3356</v>
      </c>
      <c r="L1661" s="14" t="s">
        <v>27</v>
      </c>
      <c r="M1661" s="14">
        <v>1</v>
      </c>
      <c r="N1661" s="14" t="s">
        <v>27</v>
      </c>
      <c r="O1661" s="24">
        <f t="shared" si="627"/>
        <v>1021</v>
      </c>
      <c r="P1661" s="24">
        <f t="shared" si="628"/>
        <v>2552</v>
      </c>
      <c r="Q1661" s="24">
        <v>1021</v>
      </c>
      <c r="R1661" s="16">
        <v>2552</v>
      </c>
      <c r="S1661" s="69">
        <v>0</v>
      </c>
      <c r="T1661" s="70">
        <v>0</v>
      </c>
      <c r="U1661" s="24">
        <v>0</v>
      </c>
      <c r="V1661" s="24">
        <v>0</v>
      </c>
      <c r="W1661" s="69">
        <f t="shared" si="629"/>
        <v>0</v>
      </c>
      <c r="X1661" s="69">
        <f>VLOOKUP(D1661,'[1]Demanda Agregada Med. y MC'!$C$7:$O$3994,13,FALSE)</f>
        <v>0</v>
      </c>
      <c r="Y1661" s="24">
        <v>0</v>
      </c>
      <c r="Z1661" s="24">
        <v>0</v>
      </c>
      <c r="AA1661" s="24">
        <v>0</v>
      </c>
      <c r="AB1661" s="24">
        <v>0</v>
      </c>
      <c r="AC1661" s="24">
        <v>0</v>
      </c>
      <c r="AD1661" s="24">
        <v>0</v>
      </c>
      <c r="AE1661" s="26">
        <v>0</v>
      </c>
      <c r="AF1661" s="25">
        <v>0</v>
      </c>
      <c r="AG1661" s="22">
        <v>510.6</v>
      </c>
      <c r="AH1661" s="20">
        <f t="shared" si="630"/>
        <v>521322.60000000003</v>
      </c>
      <c r="AI1661" s="9">
        <f t="shared" si="631"/>
        <v>1303051.2</v>
      </c>
      <c r="AJ1661" s="9">
        <f t="shared" si="632"/>
        <v>521322.60000000003</v>
      </c>
      <c r="AK1661" s="9">
        <f t="shared" si="633"/>
        <v>1303051.2</v>
      </c>
      <c r="AL1661" s="9">
        <f t="shared" si="634"/>
        <v>0</v>
      </c>
      <c r="AM1661" s="9">
        <f t="shared" si="635"/>
        <v>0</v>
      </c>
      <c r="AN1661" s="9">
        <f t="shared" si="636"/>
        <v>0</v>
      </c>
      <c r="AO1661" s="9">
        <f t="shared" si="637"/>
        <v>0</v>
      </c>
      <c r="AP1661" s="9">
        <f t="shared" si="638"/>
        <v>0</v>
      </c>
      <c r="AQ1661" s="9">
        <f t="shared" si="639"/>
        <v>0</v>
      </c>
      <c r="AR1661" s="9">
        <f t="shared" si="640"/>
        <v>0</v>
      </c>
      <c r="AS1661" s="9">
        <f t="shared" si="641"/>
        <v>0</v>
      </c>
      <c r="AT1661" s="9">
        <f t="shared" si="642"/>
        <v>0</v>
      </c>
      <c r="AU1661" s="9">
        <f t="shared" si="643"/>
        <v>0</v>
      </c>
      <c r="AV1661" s="9">
        <f t="shared" si="644"/>
        <v>0</v>
      </c>
      <c r="AW1661" s="9">
        <f t="shared" si="645"/>
        <v>0</v>
      </c>
      <c r="AX1661" s="9">
        <f t="shared" si="646"/>
        <v>0</v>
      </c>
      <c r="AY1661" s="10">
        <f t="shared" si="647"/>
        <v>0</v>
      </c>
    </row>
    <row r="1662" spans="1:51" ht="15" customHeight="1">
      <c r="A1662" s="87">
        <v>1656</v>
      </c>
      <c r="B1662" s="85" t="str">
        <f t="shared" si="624"/>
        <v>0605270305</v>
      </c>
      <c r="C1662" s="13" t="str">
        <f t="shared" si="625"/>
        <v>060527030511</v>
      </c>
      <c r="D1662" s="13" t="str">
        <f t="shared" si="626"/>
        <v>06052703051101</v>
      </c>
      <c r="E1662" s="14">
        <v>25400250</v>
      </c>
      <c r="F1662" s="14" t="s">
        <v>1472</v>
      </c>
      <c r="G1662" s="14" t="s">
        <v>3352</v>
      </c>
      <c r="H1662" s="14" t="s">
        <v>2846</v>
      </c>
      <c r="I1662" s="14" t="s">
        <v>1474</v>
      </c>
      <c r="J1662" s="14" t="s">
        <v>65</v>
      </c>
      <c r="K1662" s="15" t="s">
        <v>3357</v>
      </c>
      <c r="L1662" s="14" t="s">
        <v>950</v>
      </c>
      <c r="M1662" s="14">
        <v>1</v>
      </c>
      <c r="N1662" s="14" t="s">
        <v>950</v>
      </c>
      <c r="O1662" s="24">
        <f t="shared" si="627"/>
        <v>31</v>
      </c>
      <c r="P1662" s="24">
        <f t="shared" si="628"/>
        <v>76</v>
      </c>
      <c r="Q1662" s="24">
        <v>31</v>
      </c>
      <c r="R1662" s="16">
        <v>76</v>
      </c>
      <c r="S1662" s="69">
        <v>0</v>
      </c>
      <c r="T1662" s="70">
        <v>0</v>
      </c>
      <c r="U1662" s="24">
        <v>0</v>
      </c>
      <c r="V1662" s="24">
        <v>0</v>
      </c>
      <c r="W1662" s="69">
        <f t="shared" si="629"/>
        <v>0</v>
      </c>
      <c r="X1662" s="69">
        <f>VLOOKUP(D1662,'[1]Demanda Agregada Med. y MC'!$C$7:$O$3994,13,FALSE)</f>
        <v>0</v>
      </c>
      <c r="Y1662" s="24">
        <v>0</v>
      </c>
      <c r="Z1662" s="24">
        <v>0</v>
      </c>
      <c r="AA1662" s="24">
        <v>0</v>
      </c>
      <c r="AB1662" s="24">
        <v>0</v>
      </c>
      <c r="AC1662" s="24">
        <v>0</v>
      </c>
      <c r="AD1662" s="24">
        <v>0</v>
      </c>
      <c r="AE1662" s="26">
        <v>0</v>
      </c>
      <c r="AF1662" s="25">
        <v>0</v>
      </c>
      <c r="AG1662" s="22">
        <v>230</v>
      </c>
      <c r="AH1662" s="20">
        <f t="shared" si="630"/>
        <v>7130</v>
      </c>
      <c r="AI1662" s="9">
        <f t="shared" si="631"/>
        <v>17480</v>
      </c>
      <c r="AJ1662" s="9">
        <f t="shared" si="632"/>
        <v>7130</v>
      </c>
      <c r="AK1662" s="9">
        <f t="shared" si="633"/>
        <v>17480</v>
      </c>
      <c r="AL1662" s="9">
        <f t="shared" si="634"/>
        <v>0</v>
      </c>
      <c r="AM1662" s="9">
        <f t="shared" si="635"/>
        <v>0</v>
      </c>
      <c r="AN1662" s="9">
        <f t="shared" si="636"/>
        <v>0</v>
      </c>
      <c r="AO1662" s="9">
        <f t="shared" si="637"/>
        <v>0</v>
      </c>
      <c r="AP1662" s="9">
        <f t="shared" si="638"/>
        <v>0</v>
      </c>
      <c r="AQ1662" s="9">
        <f t="shared" si="639"/>
        <v>0</v>
      </c>
      <c r="AR1662" s="9">
        <f t="shared" si="640"/>
        <v>0</v>
      </c>
      <c r="AS1662" s="9">
        <f t="shared" si="641"/>
        <v>0</v>
      </c>
      <c r="AT1662" s="9">
        <f t="shared" si="642"/>
        <v>0</v>
      </c>
      <c r="AU1662" s="9">
        <f t="shared" si="643"/>
        <v>0</v>
      </c>
      <c r="AV1662" s="9">
        <f t="shared" si="644"/>
        <v>0</v>
      </c>
      <c r="AW1662" s="9">
        <f t="shared" si="645"/>
        <v>0</v>
      </c>
      <c r="AX1662" s="9">
        <f t="shared" si="646"/>
        <v>0</v>
      </c>
      <c r="AY1662" s="10">
        <f t="shared" si="647"/>
        <v>0</v>
      </c>
    </row>
    <row r="1663" spans="1:51" ht="15" customHeight="1">
      <c r="A1663" s="87">
        <v>1657</v>
      </c>
      <c r="B1663" s="85" t="str">
        <f t="shared" si="624"/>
        <v>0605270347</v>
      </c>
      <c r="C1663" s="13" t="str">
        <f t="shared" si="625"/>
        <v>060527034711</v>
      </c>
      <c r="D1663" s="13" t="str">
        <f t="shared" si="626"/>
        <v>06052703471101</v>
      </c>
      <c r="E1663" s="14">
        <v>25400249</v>
      </c>
      <c r="F1663" s="14" t="s">
        <v>1472</v>
      </c>
      <c r="G1663" s="14" t="s">
        <v>3352</v>
      </c>
      <c r="H1663" s="14" t="s">
        <v>2848</v>
      </c>
      <c r="I1663" s="14" t="s">
        <v>1474</v>
      </c>
      <c r="J1663" s="14" t="s">
        <v>65</v>
      </c>
      <c r="K1663" s="15" t="s">
        <v>3358</v>
      </c>
      <c r="L1663" s="14" t="s">
        <v>950</v>
      </c>
      <c r="M1663" s="14">
        <v>1</v>
      </c>
      <c r="N1663" s="14" t="s">
        <v>950</v>
      </c>
      <c r="O1663" s="24">
        <f t="shared" si="627"/>
        <v>895</v>
      </c>
      <c r="P1663" s="24">
        <f t="shared" si="628"/>
        <v>2235</v>
      </c>
      <c r="Q1663" s="24">
        <v>719</v>
      </c>
      <c r="R1663" s="16">
        <v>1796</v>
      </c>
      <c r="S1663" s="69">
        <v>176</v>
      </c>
      <c r="T1663" s="70">
        <v>439</v>
      </c>
      <c r="U1663" s="24">
        <v>0</v>
      </c>
      <c r="V1663" s="24">
        <v>0</v>
      </c>
      <c r="W1663" s="69">
        <f t="shared" si="629"/>
        <v>0</v>
      </c>
      <c r="X1663" s="69">
        <f>VLOOKUP(D1663,'[1]Demanda Agregada Med. y MC'!$C$7:$O$3994,13,FALSE)</f>
        <v>0</v>
      </c>
      <c r="Y1663" s="24">
        <v>0</v>
      </c>
      <c r="Z1663" s="24">
        <v>0</v>
      </c>
      <c r="AA1663" s="24">
        <v>0</v>
      </c>
      <c r="AB1663" s="24">
        <v>0</v>
      </c>
      <c r="AC1663" s="24">
        <v>0</v>
      </c>
      <c r="AD1663" s="24">
        <v>0</v>
      </c>
      <c r="AE1663" s="26">
        <v>0</v>
      </c>
      <c r="AF1663" s="25">
        <v>0</v>
      </c>
      <c r="AG1663" s="22">
        <v>230</v>
      </c>
      <c r="AH1663" s="20">
        <f t="shared" si="630"/>
        <v>205850</v>
      </c>
      <c r="AI1663" s="9">
        <f t="shared" si="631"/>
        <v>514050</v>
      </c>
      <c r="AJ1663" s="9">
        <f t="shared" si="632"/>
        <v>165370</v>
      </c>
      <c r="AK1663" s="9">
        <f t="shared" si="633"/>
        <v>413080</v>
      </c>
      <c r="AL1663" s="9">
        <f t="shared" si="634"/>
        <v>40480</v>
      </c>
      <c r="AM1663" s="9">
        <f t="shared" si="635"/>
        <v>100970</v>
      </c>
      <c r="AN1663" s="9">
        <f t="shared" si="636"/>
        <v>0</v>
      </c>
      <c r="AO1663" s="9">
        <f t="shared" si="637"/>
        <v>0</v>
      </c>
      <c r="AP1663" s="9">
        <f t="shared" si="638"/>
        <v>0</v>
      </c>
      <c r="AQ1663" s="9">
        <f t="shared" si="639"/>
        <v>0</v>
      </c>
      <c r="AR1663" s="9">
        <f t="shared" si="640"/>
        <v>0</v>
      </c>
      <c r="AS1663" s="9">
        <f t="shared" si="641"/>
        <v>0</v>
      </c>
      <c r="AT1663" s="9">
        <f t="shared" si="642"/>
        <v>0</v>
      </c>
      <c r="AU1663" s="9">
        <f t="shared" si="643"/>
        <v>0</v>
      </c>
      <c r="AV1663" s="9">
        <f t="shared" si="644"/>
        <v>0</v>
      </c>
      <c r="AW1663" s="9">
        <f t="shared" si="645"/>
        <v>0</v>
      </c>
      <c r="AX1663" s="9">
        <f t="shared" si="646"/>
        <v>0</v>
      </c>
      <c r="AY1663" s="10">
        <f t="shared" si="647"/>
        <v>0</v>
      </c>
    </row>
    <row r="1664" spans="1:51" ht="15" customHeight="1">
      <c r="A1664" s="87">
        <v>1658</v>
      </c>
      <c r="B1664" s="85" t="str">
        <f t="shared" si="624"/>
        <v>0605270420</v>
      </c>
      <c r="C1664" s="13" t="str">
        <f t="shared" si="625"/>
        <v>060527042013</v>
      </c>
      <c r="D1664" s="13" t="str">
        <f t="shared" si="626"/>
        <v>06052704201301</v>
      </c>
      <c r="E1664" s="14">
        <v>25400280</v>
      </c>
      <c r="F1664" s="14" t="s">
        <v>1472</v>
      </c>
      <c r="G1664" s="14" t="s">
        <v>3352</v>
      </c>
      <c r="H1664" s="14" t="s">
        <v>3359</v>
      </c>
      <c r="I1664" s="14" t="s">
        <v>1477</v>
      </c>
      <c r="J1664" s="14" t="s">
        <v>65</v>
      </c>
      <c r="K1664" s="15" t="s">
        <v>3360</v>
      </c>
      <c r="L1664" s="14" t="s">
        <v>27</v>
      </c>
      <c r="M1664" s="14">
        <v>1</v>
      </c>
      <c r="N1664" s="14" t="s">
        <v>27</v>
      </c>
      <c r="O1664" s="24">
        <f t="shared" si="627"/>
        <v>116</v>
      </c>
      <c r="P1664" s="24">
        <f t="shared" si="628"/>
        <v>289</v>
      </c>
      <c r="Q1664" s="24">
        <v>20</v>
      </c>
      <c r="R1664" s="16">
        <v>49</v>
      </c>
      <c r="S1664" s="69">
        <v>0</v>
      </c>
      <c r="T1664" s="70">
        <v>0</v>
      </c>
      <c r="U1664" s="24">
        <v>0</v>
      </c>
      <c r="V1664" s="24">
        <v>0</v>
      </c>
      <c r="W1664" s="69">
        <f t="shared" si="629"/>
        <v>96</v>
      </c>
      <c r="X1664" s="69">
        <f>VLOOKUP(D1664,'[1]Demanda Agregada Med. y MC'!$C$7:$O$3994,13,FALSE)</f>
        <v>240</v>
      </c>
      <c r="Y1664" s="24">
        <v>0</v>
      </c>
      <c r="Z1664" s="24">
        <v>0</v>
      </c>
      <c r="AA1664" s="24">
        <v>0</v>
      </c>
      <c r="AB1664" s="24">
        <v>0</v>
      </c>
      <c r="AC1664" s="24">
        <v>0</v>
      </c>
      <c r="AD1664" s="24">
        <v>0</v>
      </c>
      <c r="AE1664" s="26">
        <v>0</v>
      </c>
      <c r="AF1664" s="25">
        <v>0</v>
      </c>
      <c r="AG1664" s="22">
        <v>230</v>
      </c>
      <c r="AH1664" s="20">
        <f t="shared" si="630"/>
        <v>26680</v>
      </c>
      <c r="AI1664" s="9">
        <f t="shared" si="631"/>
        <v>66470</v>
      </c>
      <c r="AJ1664" s="9">
        <f t="shared" si="632"/>
        <v>4600</v>
      </c>
      <c r="AK1664" s="9">
        <f t="shared" si="633"/>
        <v>11270</v>
      </c>
      <c r="AL1664" s="9">
        <f t="shared" si="634"/>
        <v>0</v>
      </c>
      <c r="AM1664" s="9">
        <f t="shared" si="635"/>
        <v>0</v>
      </c>
      <c r="AN1664" s="9">
        <f t="shared" si="636"/>
        <v>0</v>
      </c>
      <c r="AO1664" s="9">
        <f t="shared" si="637"/>
        <v>0</v>
      </c>
      <c r="AP1664" s="9">
        <f t="shared" si="638"/>
        <v>22080</v>
      </c>
      <c r="AQ1664" s="9">
        <f t="shared" si="639"/>
        <v>55200</v>
      </c>
      <c r="AR1664" s="9">
        <f t="shared" si="640"/>
        <v>0</v>
      </c>
      <c r="AS1664" s="9">
        <f t="shared" si="641"/>
        <v>0</v>
      </c>
      <c r="AT1664" s="9">
        <f t="shared" si="642"/>
        <v>0</v>
      </c>
      <c r="AU1664" s="9">
        <f t="shared" si="643"/>
        <v>0</v>
      </c>
      <c r="AV1664" s="9">
        <f t="shared" si="644"/>
        <v>0</v>
      </c>
      <c r="AW1664" s="9">
        <f t="shared" si="645"/>
        <v>0</v>
      </c>
      <c r="AX1664" s="9">
        <f t="shared" si="646"/>
        <v>0</v>
      </c>
      <c r="AY1664" s="10">
        <f t="shared" si="647"/>
        <v>0</v>
      </c>
    </row>
    <row r="1665" spans="1:51" ht="15" customHeight="1">
      <c r="A1665" s="87">
        <v>1659</v>
      </c>
      <c r="B1665" s="85" t="str">
        <f t="shared" si="624"/>
        <v>0605270495</v>
      </c>
      <c r="C1665" s="13" t="str">
        <f t="shared" si="625"/>
        <v>060527049502</v>
      </c>
      <c r="D1665" s="13" t="str">
        <f t="shared" si="626"/>
        <v>06052704950201</v>
      </c>
      <c r="E1665" s="14">
        <v>25400281</v>
      </c>
      <c r="F1665" s="14" t="s">
        <v>1472</v>
      </c>
      <c r="G1665" s="14" t="s">
        <v>3352</v>
      </c>
      <c r="H1665" s="14" t="s">
        <v>3361</v>
      </c>
      <c r="I1665" s="14" t="s">
        <v>56</v>
      </c>
      <c r="J1665" s="14" t="s">
        <v>65</v>
      </c>
      <c r="K1665" s="15" t="s">
        <v>3362</v>
      </c>
      <c r="L1665" s="14" t="s">
        <v>27</v>
      </c>
      <c r="M1665" s="14">
        <v>1</v>
      </c>
      <c r="N1665" s="14" t="s">
        <v>27</v>
      </c>
      <c r="O1665" s="24">
        <f t="shared" si="627"/>
        <v>10</v>
      </c>
      <c r="P1665" s="24">
        <f t="shared" si="628"/>
        <v>24</v>
      </c>
      <c r="Q1665" s="24">
        <v>10</v>
      </c>
      <c r="R1665" s="16">
        <v>24</v>
      </c>
      <c r="S1665" s="69">
        <v>0</v>
      </c>
      <c r="T1665" s="70">
        <v>0</v>
      </c>
      <c r="U1665" s="24">
        <v>0</v>
      </c>
      <c r="V1665" s="24">
        <v>0</v>
      </c>
      <c r="W1665" s="69">
        <f t="shared" si="629"/>
        <v>0</v>
      </c>
      <c r="X1665" s="69">
        <f>VLOOKUP(D1665,'[1]Demanda Agregada Med. y MC'!$C$7:$O$3994,13,FALSE)</f>
        <v>0</v>
      </c>
      <c r="Y1665" s="24">
        <v>0</v>
      </c>
      <c r="Z1665" s="24">
        <v>0</v>
      </c>
      <c r="AA1665" s="24">
        <v>0</v>
      </c>
      <c r="AB1665" s="24">
        <v>0</v>
      </c>
      <c r="AC1665" s="24">
        <v>0</v>
      </c>
      <c r="AD1665" s="24">
        <v>0</v>
      </c>
      <c r="AE1665" s="26">
        <v>0</v>
      </c>
      <c r="AF1665" s="25">
        <v>0</v>
      </c>
      <c r="AG1665" s="22">
        <v>502.32000000000005</v>
      </c>
      <c r="AH1665" s="20">
        <f t="shared" si="630"/>
        <v>5023.2000000000007</v>
      </c>
      <c r="AI1665" s="9">
        <f t="shared" si="631"/>
        <v>12055.68</v>
      </c>
      <c r="AJ1665" s="9">
        <f t="shared" si="632"/>
        <v>5023.2000000000007</v>
      </c>
      <c r="AK1665" s="9">
        <f t="shared" si="633"/>
        <v>12055.68</v>
      </c>
      <c r="AL1665" s="9">
        <f t="shared" si="634"/>
        <v>0</v>
      </c>
      <c r="AM1665" s="9">
        <f t="shared" si="635"/>
        <v>0</v>
      </c>
      <c r="AN1665" s="9">
        <f t="shared" si="636"/>
        <v>0</v>
      </c>
      <c r="AO1665" s="9">
        <f t="shared" si="637"/>
        <v>0</v>
      </c>
      <c r="AP1665" s="9">
        <f t="shared" si="638"/>
        <v>0</v>
      </c>
      <c r="AQ1665" s="9">
        <f t="shared" si="639"/>
        <v>0</v>
      </c>
      <c r="AR1665" s="9">
        <f t="shared" si="640"/>
        <v>0</v>
      </c>
      <c r="AS1665" s="9">
        <f t="shared" si="641"/>
        <v>0</v>
      </c>
      <c r="AT1665" s="9">
        <f t="shared" si="642"/>
        <v>0</v>
      </c>
      <c r="AU1665" s="9">
        <f t="shared" si="643"/>
        <v>0</v>
      </c>
      <c r="AV1665" s="9">
        <f t="shared" si="644"/>
        <v>0</v>
      </c>
      <c r="AW1665" s="9">
        <f t="shared" si="645"/>
        <v>0</v>
      </c>
      <c r="AX1665" s="9">
        <f t="shared" si="646"/>
        <v>0</v>
      </c>
      <c r="AY1665" s="10">
        <f t="shared" si="647"/>
        <v>0</v>
      </c>
    </row>
    <row r="1666" spans="1:51" ht="15" customHeight="1">
      <c r="A1666" s="87">
        <v>1660</v>
      </c>
      <c r="B1666" s="85" t="str">
        <f t="shared" si="624"/>
        <v>0605270552</v>
      </c>
      <c r="C1666" s="13" t="str">
        <f t="shared" si="625"/>
        <v>060527055202</v>
      </c>
      <c r="D1666" s="13" t="str">
        <f t="shared" si="626"/>
        <v>06052705520201</v>
      </c>
      <c r="E1666" s="14">
        <v>25400280</v>
      </c>
      <c r="F1666" s="14" t="s">
        <v>1472</v>
      </c>
      <c r="G1666" s="14" t="s">
        <v>3352</v>
      </c>
      <c r="H1666" s="14" t="s">
        <v>3072</v>
      </c>
      <c r="I1666" s="14" t="s">
        <v>56</v>
      </c>
      <c r="J1666" s="14" t="s">
        <v>65</v>
      </c>
      <c r="K1666" s="15" t="s">
        <v>3363</v>
      </c>
      <c r="L1666" s="14" t="s">
        <v>27</v>
      </c>
      <c r="M1666" s="14">
        <v>1</v>
      </c>
      <c r="N1666" s="14" t="s">
        <v>27</v>
      </c>
      <c r="O1666" s="24">
        <f t="shared" si="627"/>
        <v>860</v>
      </c>
      <c r="P1666" s="24">
        <f t="shared" si="628"/>
        <v>2148</v>
      </c>
      <c r="Q1666" s="24">
        <v>860</v>
      </c>
      <c r="R1666" s="16">
        <v>2148</v>
      </c>
      <c r="S1666" s="69">
        <v>0</v>
      </c>
      <c r="T1666" s="70">
        <v>0</v>
      </c>
      <c r="U1666" s="24">
        <v>0</v>
      </c>
      <c r="V1666" s="24">
        <v>0</v>
      </c>
      <c r="W1666" s="69">
        <f t="shared" si="629"/>
        <v>0</v>
      </c>
      <c r="X1666" s="69">
        <f>VLOOKUP(D1666,'[1]Demanda Agregada Med. y MC'!$C$7:$O$3994,13,FALSE)</f>
        <v>0</v>
      </c>
      <c r="Y1666" s="24">
        <v>0</v>
      </c>
      <c r="Z1666" s="24">
        <v>0</v>
      </c>
      <c r="AA1666" s="24">
        <v>0</v>
      </c>
      <c r="AB1666" s="24">
        <v>0</v>
      </c>
      <c r="AC1666" s="24">
        <v>0</v>
      </c>
      <c r="AD1666" s="24">
        <v>0</v>
      </c>
      <c r="AE1666" s="26">
        <v>0</v>
      </c>
      <c r="AF1666" s="25">
        <v>0</v>
      </c>
      <c r="AG1666" s="22">
        <v>230</v>
      </c>
      <c r="AH1666" s="20">
        <f t="shared" si="630"/>
        <v>197800</v>
      </c>
      <c r="AI1666" s="9">
        <f t="shared" si="631"/>
        <v>494040</v>
      </c>
      <c r="AJ1666" s="9">
        <f t="shared" si="632"/>
        <v>197800</v>
      </c>
      <c r="AK1666" s="9">
        <f t="shared" si="633"/>
        <v>494040</v>
      </c>
      <c r="AL1666" s="9">
        <f t="shared" si="634"/>
        <v>0</v>
      </c>
      <c r="AM1666" s="9">
        <f t="shared" si="635"/>
        <v>0</v>
      </c>
      <c r="AN1666" s="9">
        <f t="shared" si="636"/>
        <v>0</v>
      </c>
      <c r="AO1666" s="9">
        <f t="shared" si="637"/>
        <v>0</v>
      </c>
      <c r="AP1666" s="9">
        <f t="shared" si="638"/>
        <v>0</v>
      </c>
      <c r="AQ1666" s="9">
        <f t="shared" si="639"/>
        <v>0</v>
      </c>
      <c r="AR1666" s="9">
        <f t="shared" si="640"/>
        <v>0</v>
      </c>
      <c r="AS1666" s="9">
        <f t="shared" si="641"/>
        <v>0</v>
      </c>
      <c r="AT1666" s="9">
        <f t="shared" si="642"/>
        <v>0</v>
      </c>
      <c r="AU1666" s="9">
        <f t="shared" si="643"/>
        <v>0</v>
      </c>
      <c r="AV1666" s="9">
        <f t="shared" si="644"/>
        <v>0</v>
      </c>
      <c r="AW1666" s="9">
        <f t="shared" si="645"/>
        <v>0</v>
      </c>
      <c r="AX1666" s="9">
        <f t="shared" si="646"/>
        <v>0</v>
      </c>
      <c r="AY1666" s="10">
        <f t="shared" si="647"/>
        <v>0</v>
      </c>
    </row>
    <row r="1667" spans="1:51" ht="15" customHeight="1">
      <c r="A1667" s="87">
        <v>1661</v>
      </c>
      <c r="B1667" s="85" t="str">
        <f t="shared" si="624"/>
        <v>0605270560</v>
      </c>
      <c r="C1667" s="13" t="str">
        <f t="shared" si="625"/>
        <v>060527056002</v>
      </c>
      <c r="D1667" s="13" t="str">
        <f t="shared" si="626"/>
        <v>06052705600201</v>
      </c>
      <c r="E1667" s="14">
        <v>25400280</v>
      </c>
      <c r="F1667" s="14" t="s">
        <v>1472</v>
      </c>
      <c r="G1667" s="14" t="s">
        <v>3352</v>
      </c>
      <c r="H1667" s="14" t="s">
        <v>3364</v>
      </c>
      <c r="I1667" s="14" t="s">
        <v>56</v>
      </c>
      <c r="J1667" s="14" t="s">
        <v>65</v>
      </c>
      <c r="K1667" s="15" t="s">
        <v>3365</v>
      </c>
      <c r="L1667" s="14" t="s">
        <v>27</v>
      </c>
      <c r="M1667" s="14">
        <v>1</v>
      </c>
      <c r="N1667" s="14" t="s">
        <v>27</v>
      </c>
      <c r="O1667" s="24">
        <f t="shared" si="627"/>
        <v>11</v>
      </c>
      <c r="P1667" s="24">
        <f t="shared" si="628"/>
        <v>25.5</v>
      </c>
      <c r="Q1667" s="24">
        <v>2</v>
      </c>
      <c r="R1667" s="16">
        <v>3</v>
      </c>
      <c r="S1667" s="69">
        <v>0</v>
      </c>
      <c r="T1667" s="70">
        <v>0</v>
      </c>
      <c r="U1667" s="24">
        <v>0</v>
      </c>
      <c r="V1667" s="24">
        <v>0</v>
      </c>
      <c r="W1667" s="69">
        <f t="shared" si="629"/>
        <v>9</v>
      </c>
      <c r="X1667" s="69">
        <f>VLOOKUP(D1667,'[1]Demanda Agregada Med. y MC'!$C$7:$O$3994,13,FALSE)</f>
        <v>22.5</v>
      </c>
      <c r="Y1667" s="24">
        <v>0</v>
      </c>
      <c r="Z1667" s="24">
        <v>0</v>
      </c>
      <c r="AA1667" s="24">
        <v>0</v>
      </c>
      <c r="AB1667" s="24">
        <v>0</v>
      </c>
      <c r="AC1667" s="24">
        <v>0</v>
      </c>
      <c r="AD1667" s="24">
        <v>0</v>
      </c>
      <c r="AE1667" s="26">
        <v>0</v>
      </c>
      <c r="AF1667" s="25">
        <v>0</v>
      </c>
      <c r="AG1667" s="22">
        <v>230</v>
      </c>
      <c r="AH1667" s="20">
        <f t="shared" si="630"/>
        <v>2530</v>
      </c>
      <c r="AI1667" s="9">
        <f t="shared" si="631"/>
        <v>5865</v>
      </c>
      <c r="AJ1667" s="9">
        <f t="shared" si="632"/>
        <v>460</v>
      </c>
      <c r="AK1667" s="9">
        <f t="shared" si="633"/>
        <v>690</v>
      </c>
      <c r="AL1667" s="9">
        <f t="shared" si="634"/>
        <v>0</v>
      </c>
      <c r="AM1667" s="9">
        <f t="shared" si="635"/>
        <v>0</v>
      </c>
      <c r="AN1667" s="9">
        <f t="shared" si="636"/>
        <v>0</v>
      </c>
      <c r="AO1667" s="9">
        <f t="shared" si="637"/>
        <v>0</v>
      </c>
      <c r="AP1667" s="9">
        <f t="shared" si="638"/>
        <v>2070</v>
      </c>
      <c r="AQ1667" s="9">
        <f t="shared" si="639"/>
        <v>5175</v>
      </c>
      <c r="AR1667" s="9">
        <f t="shared" si="640"/>
        <v>0</v>
      </c>
      <c r="AS1667" s="9">
        <f t="shared" si="641"/>
        <v>0</v>
      </c>
      <c r="AT1667" s="9">
        <f t="shared" si="642"/>
        <v>0</v>
      </c>
      <c r="AU1667" s="9">
        <f t="shared" si="643"/>
        <v>0</v>
      </c>
      <c r="AV1667" s="9">
        <f t="shared" si="644"/>
        <v>0</v>
      </c>
      <c r="AW1667" s="9">
        <f t="shared" si="645"/>
        <v>0</v>
      </c>
      <c r="AX1667" s="9">
        <f t="shared" si="646"/>
        <v>0</v>
      </c>
      <c r="AY1667" s="10">
        <f t="shared" si="647"/>
        <v>0</v>
      </c>
    </row>
    <row r="1668" spans="1:51" ht="15" customHeight="1">
      <c r="A1668" s="87">
        <v>1662</v>
      </c>
      <c r="B1668" s="85" t="str">
        <f t="shared" si="624"/>
        <v>0605320019</v>
      </c>
      <c r="C1668" s="13" t="str">
        <f t="shared" si="625"/>
        <v>060532001911</v>
      </c>
      <c r="D1668" s="13" t="str">
        <f t="shared" si="626"/>
        <v>06053200191101</v>
      </c>
      <c r="E1668" s="14">
        <v>27200025</v>
      </c>
      <c r="F1668" s="14" t="s">
        <v>1472</v>
      </c>
      <c r="G1668" s="14" t="s">
        <v>3366</v>
      </c>
      <c r="H1668" s="14" t="s">
        <v>2591</v>
      </c>
      <c r="I1668" s="14" t="s">
        <v>1474</v>
      </c>
      <c r="J1668" s="14" t="s">
        <v>65</v>
      </c>
      <c r="K1668" s="15" t="s">
        <v>3367</v>
      </c>
      <c r="L1668" s="14" t="s">
        <v>950</v>
      </c>
      <c r="M1668" s="14">
        <v>1</v>
      </c>
      <c r="N1668" s="14" t="s">
        <v>950</v>
      </c>
      <c r="O1668" s="24">
        <f t="shared" si="627"/>
        <v>1687</v>
      </c>
      <c r="P1668" s="24">
        <f t="shared" si="628"/>
        <v>4216.5</v>
      </c>
      <c r="Q1668" s="24">
        <v>730</v>
      </c>
      <c r="R1668" s="16">
        <v>1824</v>
      </c>
      <c r="S1668" s="69">
        <v>0</v>
      </c>
      <c r="T1668" s="70">
        <v>0</v>
      </c>
      <c r="U1668" s="24">
        <v>208.4</v>
      </c>
      <c r="V1668" s="24">
        <v>521</v>
      </c>
      <c r="W1668" s="69">
        <f t="shared" si="629"/>
        <v>748.6</v>
      </c>
      <c r="X1668" s="69">
        <f>VLOOKUP(D1668,'[1]Demanda Agregada Med. y MC'!$C$7:$O$3994,13,FALSE)</f>
        <v>1871.5</v>
      </c>
      <c r="Y1668" s="24">
        <v>0</v>
      </c>
      <c r="Z1668" s="24">
        <v>0</v>
      </c>
      <c r="AA1668" s="24">
        <v>0</v>
      </c>
      <c r="AB1668" s="24">
        <v>0</v>
      </c>
      <c r="AC1668" s="24">
        <v>0</v>
      </c>
      <c r="AD1668" s="24">
        <v>0</v>
      </c>
      <c r="AE1668" s="26">
        <v>0</v>
      </c>
      <c r="AF1668" s="25">
        <v>0</v>
      </c>
      <c r="AG1668" s="22">
        <v>53.755680235280551</v>
      </c>
      <c r="AH1668" s="20">
        <f t="shared" si="630"/>
        <v>90685.832556918293</v>
      </c>
      <c r="AI1668" s="9">
        <f t="shared" si="631"/>
        <v>226660.82571206044</v>
      </c>
      <c r="AJ1668" s="9">
        <f t="shared" si="632"/>
        <v>39241.646571754805</v>
      </c>
      <c r="AK1668" s="9">
        <f t="shared" si="633"/>
        <v>98050.360749151718</v>
      </c>
      <c r="AL1668" s="9">
        <f t="shared" si="634"/>
        <v>0</v>
      </c>
      <c r="AM1668" s="9">
        <f t="shared" si="635"/>
        <v>0</v>
      </c>
      <c r="AN1668" s="9">
        <f t="shared" si="636"/>
        <v>11202.683761032467</v>
      </c>
      <c r="AO1668" s="9">
        <f t="shared" si="637"/>
        <v>28006.709402581168</v>
      </c>
      <c r="AP1668" s="9">
        <f t="shared" si="638"/>
        <v>40241.502224131022</v>
      </c>
      <c r="AQ1668" s="9">
        <f t="shared" si="639"/>
        <v>100603.75556032755</v>
      </c>
      <c r="AR1668" s="9">
        <f t="shared" si="640"/>
        <v>0</v>
      </c>
      <c r="AS1668" s="9">
        <f t="shared" si="641"/>
        <v>0</v>
      </c>
      <c r="AT1668" s="9">
        <f t="shared" si="642"/>
        <v>0</v>
      </c>
      <c r="AU1668" s="9">
        <f t="shared" si="643"/>
        <v>0</v>
      </c>
      <c r="AV1668" s="9">
        <f t="shared" si="644"/>
        <v>0</v>
      </c>
      <c r="AW1668" s="9">
        <f t="shared" si="645"/>
        <v>0</v>
      </c>
      <c r="AX1668" s="9">
        <f t="shared" si="646"/>
        <v>0</v>
      </c>
      <c r="AY1668" s="10">
        <f t="shared" si="647"/>
        <v>0</v>
      </c>
    </row>
    <row r="1669" spans="1:51" ht="15" customHeight="1">
      <c r="A1669" s="87">
        <v>1663</v>
      </c>
      <c r="B1669" s="85" t="str">
        <f t="shared" si="624"/>
        <v>0605320084</v>
      </c>
      <c r="C1669" s="13" t="str">
        <f t="shared" si="625"/>
        <v>060532008411</v>
      </c>
      <c r="D1669" s="13" t="str">
        <f t="shared" si="626"/>
        <v>06053200841101</v>
      </c>
      <c r="E1669" s="14"/>
      <c r="F1669" s="14" t="s">
        <v>1472</v>
      </c>
      <c r="G1669" s="14" t="s">
        <v>3366</v>
      </c>
      <c r="H1669" s="14" t="s">
        <v>32</v>
      </c>
      <c r="I1669" s="14" t="s">
        <v>1474</v>
      </c>
      <c r="J1669" s="14" t="s">
        <v>65</v>
      </c>
      <c r="K1669" s="15" t="s">
        <v>3368</v>
      </c>
      <c r="L1669" s="14" t="s">
        <v>950</v>
      </c>
      <c r="M1669" s="14">
        <v>1</v>
      </c>
      <c r="N1669" s="14" t="s">
        <v>950</v>
      </c>
      <c r="O1669" s="24">
        <f t="shared" si="627"/>
        <v>958318.20000000007</v>
      </c>
      <c r="P1669" s="24">
        <f t="shared" si="628"/>
        <v>2391704</v>
      </c>
      <c r="Q1669" s="24">
        <v>609868</v>
      </c>
      <c r="R1669" s="16">
        <v>1524668</v>
      </c>
      <c r="S1669" s="69">
        <v>109200</v>
      </c>
      <c r="T1669" s="70">
        <v>273000</v>
      </c>
      <c r="U1669" s="24">
        <v>228188.80000000002</v>
      </c>
      <c r="V1669" s="24">
        <v>570472</v>
      </c>
      <c r="W1669" s="69">
        <f t="shared" si="629"/>
        <v>2882.4</v>
      </c>
      <c r="X1669" s="69">
        <f>VLOOKUP(D1669,'[1]Demanda Agregada Med. y MC'!$C$7:$O$3994,13,FALSE)</f>
        <v>7206</v>
      </c>
      <c r="Y1669" s="24">
        <v>0</v>
      </c>
      <c r="Z1669" s="24">
        <v>0</v>
      </c>
      <c r="AA1669" s="24">
        <v>0</v>
      </c>
      <c r="AB1669" s="24">
        <v>0</v>
      </c>
      <c r="AC1669" s="24">
        <v>3054</v>
      </c>
      <c r="AD1669" s="24">
        <v>6108</v>
      </c>
      <c r="AE1669" s="26">
        <v>5125</v>
      </c>
      <c r="AF1669" s="25">
        <v>10250</v>
      </c>
      <c r="AG1669" s="22">
        <v>4.0755999999999997</v>
      </c>
      <c r="AH1669" s="20">
        <f t="shared" si="630"/>
        <v>3905721.6559199998</v>
      </c>
      <c r="AI1669" s="9">
        <f t="shared" si="631"/>
        <v>9747628.8223999999</v>
      </c>
      <c r="AJ1669" s="9">
        <f t="shared" si="632"/>
        <v>2485578.0207999996</v>
      </c>
      <c r="AK1669" s="9">
        <f t="shared" si="633"/>
        <v>6213936.9007999999</v>
      </c>
      <c r="AL1669" s="9">
        <f t="shared" si="634"/>
        <v>445055.51999999996</v>
      </c>
      <c r="AM1669" s="9">
        <f t="shared" si="635"/>
        <v>1112638.7999999998</v>
      </c>
      <c r="AN1669" s="9">
        <f t="shared" si="636"/>
        <v>930006.27327999996</v>
      </c>
      <c r="AO1669" s="9">
        <f t="shared" si="637"/>
        <v>2325015.6831999999</v>
      </c>
      <c r="AP1669" s="9">
        <f t="shared" si="638"/>
        <v>11747.50944</v>
      </c>
      <c r="AQ1669" s="9">
        <f t="shared" si="639"/>
        <v>29368.773599999997</v>
      </c>
      <c r="AR1669" s="9">
        <f t="shared" si="640"/>
        <v>0</v>
      </c>
      <c r="AS1669" s="9">
        <f t="shared" si="641"/>
        <v>0</v>
      </c>
      <c r="AT1669" s="9">
        <f t="shared" si="642"/>
        <v>0</v>
      </c>
      <c r="AU1669" s="9">
        <f t="shared" si="643"/>
        <v>0</v>
      </c>
      <c r="AV1669" s="9">
        <f t="shared" si="644"/>
        <v>12446.882399999999</v>
      </c>
      <c r="AW1669" s="9">
        <f t="shared" si="645"/>
        <v>24893.764799999997</v>
      </c>
      <c r="AX1669" s="9">
        <f t="shared" si="646"/>
        <v>20887.449999999997</v>
      </c>
      <c r="AY1669" s="10">
        <f t="shared" si="647"/>
        <v>41774.899999999994</v>
      </c>
    </row>
    <row r="1670" spans="1:51" ht="15" customHeight="1">
      <c r="A1670" s="87">
        <v>1664</v>
      </c>
      <c r="B1670" s="85" t="str">
        <f t="shared" si="624"/>
        <v>0605320167</v>
      </c>
      <c r="C1670" s="13" t="str">
        <f t="shared" si="625"/>
        <v>060532016711</v>
      </c>
      <c r="D1670" s="13" t="str">
        <f t="shared" si="626"/>
        <v>06053201671101</v>
      </c>
      <c r="E1670" s="14"/>
      <c r="F1670" s="14" t="s">
        <v>1472</v>
      </c>
      <c r="G1670" s="14" t="s">
        <v>3366</v>
      </c>
      <c r="H1670" s="14" t="s">
        <v>3369</v>
      </c>
      <c r="I1670" s="14" t="s">
        <v>1474</v>
      </c>
      <c r="J1670" s="14" t="s">
        <v>65</v>
      </c>
      <c r="K1670" s="15" t="s">
        <v>3370</v>
      </c>
      <c r="L1670" s="14" t="s">
        <v>950</v>
      </c>
      <c r="M1670" s="14">
        <v>1</v>
      </c>
      <c r="N1670" s="14" t="s">
        <v>950</v>
      </c>
      <c r="O1670" s="24">
        <f t="shared" si="627"/>
        <v>7891846.7000000002</v>
      </c>
      <c r="P1670" s="24">
        <f t="shared" si="628"/>
        <v>19719628</v>
      </c>
      <c r="Q1670" s="24">
        <v>5133737</v>
      </c>
      <c r="R1670" s="16">
        <v>12834341</v>
      </c>
      <c r="S1670" s="69">
        <v>1540000</v>
      </c>
      <c r="T1670" s="70">
        <v>3850000</v>
      </c>
      <c r="U1670" s="24">
        <v>1181190.4000000001</v>
      </c>
      <c r="V1670" s="24">
        <v>2952976</v>
      </c>
      <c r="W1670" s="69">
        <f t="shared" si="629"/>
        <v>16944.8</v>
      </c>
      <c r="X1670" s="69">
        <f>VLOOKUP(D1670,'[1]Demanda Agregada Med. y MC'!$C$7:$O$3994,13,FALSE)</f>
        <v>42362</v>
      </c>
      <c r="Y1670" s="24">
        <v>0</v>
      </c>
      <c r="Z1670" s="24">
        <v>0</v>
      </c>
      <c r="AA1670" s="24">
        <v>0</v>
      </c>
      <c r="AB1670" s="24">
        <v>0</v>
      </c>
      <c r="AC1670" s="24">
        <v>15534.5</v>
      </c>
      <c r="AD1670" s="24">
        <v>31069</v>
      </c>
      <c r="AE1670" s="26">
        <v>4440</v>
      </c>
      <c r="AF1670" s="25">
        <v>8880</v>
      </c>
      <c r="AG1670" s="22">
        <v>3.6983999999999999</v>
      </c>
      <c r="AH1670" s="20">
        <f t="shared" si="630"/>
        <v>29187205.835280001</v>
      </c>
      <c r="AI1670" s="9">
        <f t="shared" si="631"/>
        <v>72931072.195199996</v>
      </c>
      <c r="AJ1670" s="9">
        <f t="shared" si="632"/>
        <v>18986612.9208</v>
      </c>
      <c r="AK1670" s="9">
        <f t="shared" si="633"/>
        <v>47466526.7544</v>
      </c>
      <c r="AL1670" s="9">
        <f t="shared" si="634"/>
        <v>5695536</v>
      </c>
      <c r="AM1670" s="9">
        <f t="shared" si="635"/>
        <v>14238840</v>
      </c>
      <c r="AN1670" s="9">
        <f t="shared" si="636"/>
        <v>4368514.5753600001</v>
      </c>
      <c r="AO1670" s="9">
        <f t="shared" si="637"/>
        <v>10921286.4384</v>
      </c>
      <c r="AP1670" s="9">
        <f t="shared" si="638"/>
        <v>62668.648319999993</v>
      </c>
      <c r="AQ1670" s="9">
        <f t="shared" si="639"/>
        <v>156671.6208</v>
      </c>
      <c r="AR1670" s="9">
        <f t="shared" si="640"/>
        <v>0</v>
      </c>
      <c r="AS1670" s="9">
        <f t="shared" si="641"/>
        <v>0</v>
      </c>
      <c r="AT1670" s="9">
        <f t="shared" si="642"/>
        <v>0</v>
      </c>
      <c r="AU1670" s="9">
        <f t="shared" si="643"/>
        <v>0</v>
      </c>
      <c r="AV1670" s="9">
        <f t="shared" si="644"/>
        <v>57452.794799999996</v>
      </c>
      <c r="AW1670" s="9">
        <f t="shared" si="645"/>
        <v>114905.58959999999</v>
      </c>
      <c r="AX1670" s="9">
        <f t="shared" si="646"/>
        <v>16420.896000000001</v>
      </c>
      <c r="AY1670" s="10">
        <f t="shared" si="647"/>
        <v>32841.792000000001</v>
      </c>
    </row>
    <row r="1671" spans="1:51" ht="15" customHeight="1">
      <c r="A1671" s="87">
        <v>1665</v>
      </c>
      <c r="B1671" s="85" t="str">
        <f t="shared" si="624"/>
        <v>0605320175</v>
      </c>
      <c r="C1671" s="13" t="str">
        <f t="shared" si="625"/>
        <v>060532017511</v>
      </c>
      <c r="D1671" s="13" t="str">
        <f t="shared" si="626"/>
        <v>06053201751101</v>
      </c>
      <c r="E1671" s="14"/>
      <c r="F1671" s="14" t="s">
        <v>1472</v>
      </c>
      <c r="G1671" s="14" t="s">
        <v>3366</v>
      </c>
      <c r="H1671" s="14" t="s">
        <v>3371</v>
      </c>
      <c r="I1671" s="14" t="s">
        <v>1474</v>
      </c>
      <c r="J1671" s="14" t="s">
        <v>65</v>
      </c>
      <c r="K1671" s="15" t="s">
        <v>3372</v>
      </c>
      <c r="L1671" s="14" t="s">
        <v>950</v>
      </c>
      <c r="M1671" s="14">
        <v>1</v>
      </c>
      <c r="N1671" s="14" t="s">
        <v>950</v>
      </c>
      <c r="O1671" s="24">
        <f t="shared" si="627"/>
        <v>288429.5</v>
      </c>
      <c r="P1671" s="24">
        <f t="shared" si="628"/>
        <v>720557</v>
      </c>
      <c r="Q1671" s="24">
        <v>185994</v>
      </c>
      <c r="R1671" s="16">
        <v>464984</v>
      </c>
      <c r="S1671" s="69">
        <v>40600</v>
      </c>
      <c r="T1671" s="70">
        <v>101500</v>
      </c>
      <c r="U1671" s="24">
        <v>54061.200000000004</v>
      </c>
      <c r="V1671" s="24">
        <v>135153</v>
      </c>
      <c r="W1671" s="69">
        <f t="shared" si="629"/>
        <v>6744.8</v>
      </c>
      <c r="X1671" s="69">
        <f>VLOOKUP(D1671,'[1]Demanda Agregada Med. y MC'!$C$7:$O$3994,13,FALSE)</f>
        <v>16862</v>
      </c>
      <c r="Y1671" s="24">
        <v>0</v>
      </c>
      <c r="Z1671" s="24">
        <v>0</v>
      </c>
      <c r="AA1671" s="24">
        <v>0</v>
      </c>
      <c r="AB1671" s="24">
        <v>0</v>
      </c>
      <c r="AC1671" s="24">
        <v>983.5</v>
      </c>
      <c r="AD1671" s="24">
        <v>1967</v>
      </c>
      <c r="AE1671" s="26">
        <v>46</v>
      </c>
      <c r="AF1671" s="25">
        <v>91</v>
      </c>
      <c r="AG1671" s="22">
        <v>6.0351999999999997</v>
      </c>
      <c r="AH1671" s="20">
        <f t="shared" si="630"/>
        <v>1740729.7183999999</v>
      </c>
      <c r="AI1671" s="9">
        <f t="shared" si="631"/>
        <v>4348705.6063999999</v>
      </c>
      <c r="AJ1671" s="9">
        <f t="shared" si="632"/>
        <v>1122510.9887999999</v>
      </c>
      <c r="AK1671" s="9">
        <f t="shared" si="633"/>
        <v>2806271.4367999998</v>
      </c>
      <c r="AL1671" s="9">
        <f t="shared" si="634"/>
        <v>245029.12</v>
      </c>
      <c r="AM1671" s="9">
        <f t="shared" si="635"/>
        <v>612572.79999999993</v>
      </c>
      <c r="AN1671" s="9">
        <f t="shared" si="636"/>
        <v>326270.15424</v>
      </c>
      <c r="AO1671" s="9">
        <f t="shared" si="637"/>
        <v>815675.38559999992</v>
      </c>
      <c r="AP1671" s="9">
        <f t="shared" si="638"/>
        <v>40706.216959999998</v>
      </c>
      <c r="AQ1671" s="9">
        <f t="shared" si="639"/>
        <v>101765.54239999999</v>
      </c>
      <c r="AR1671" s="9">
        <f t="shared" si="640"/>
        <v>0</v>
      </c>
      <c r="AS1671" s="9">
        <f t="shared" si="641"/>
        <v>0</v>
      </c>
      <c r="AT1671" s="9">
        <f t="shared" si="642"/>
        <v>0</v>
      </c>
      <c r="AU1671" s="9">
        <f t="shared" si="643"/>
        <v>0</v>
      </c>
      <c r="AV1671" s="9">
        <f t="shared" si="644"/>
        <v>5935.6192000000001</v>
      </c>
      <c r="AW1671" s="9">
        <f t="shared" si="645"/>
        <v>11871.2384</v>
      </c>
      <c r="AX1671" s="9">
        <f t="shared" si="646"/>
        <v>277.61919999999998</v>
      </c>
      <c r="AY1671" s="10">
        <f t="shared" si="647"/>
        <v>549.20319999999992</v>
      </c>
    </row>
    <row r="1672" spans="1:51" ht="15" customHeight="1">
      <c r="A1672" s="87">
        <v>1666</v>
      </c>
      <c r="B1672" s="85" t="str">
        <f t="shared" si="624"/>
        <v>0605430115</v>
      </c>
      <c r="C1672" s="13" t="str">
        <f t="shared" si="625"/>
        <v>060543011511</v>
      </c>
      <c r="D1672" s="13" t="str">
        <f t="shared" si="626"/>
        <v>06054301151101</v>
      </c>
      <c r="E1672" s="14"/>
      <c r="F1672" s="14" t="s">
        <v>1472</v>
      </c>
      <c r="G1672" s="14" t="s">
        <v>3373</v>
      </c>
      <c r="H1672" s="14" t="s">
        <v>2831</v>
      </c>
      <c r="I1672" s="14" t="s">
        <v>1474</v>
      </c>
      <c r="J1672" s="14" t="s">
        <v>65</v>
      </c>
      <c r="K1672" s="15" t="s">
        <v>3374</v>
      </c>
      <c r="L1672" s="14" t="s">
        <v>26</v>
      </c>
      <c r="M1672" s="14">
        <v>135</v>
      </c>
      <c r="N1672" s="14" t="s">
        <v>231</v>
      </c>
      <c r="O1672" s="24">
        <f t="shared" si="627"/>
        <v>194765.4</v>
      </c>
      <c r="P1672" s="24">
        <f t="shared" si="628"/>
        <v>486571.5</v>
      </c>
      <c r="Q1672" s="24">
        <v>74586</v>
      </c>
      <c r="R1672" s="16">
        <v>186463</v>
      </c>
      <c r="S1672" s="69">
        <v>13440</v>
      </c>
      <c r="T1672" s="70">
        <v>33600</v>
      </c>
      <c r="U1672" s="24">
        <v>104881.60000000001</v>
      </c>
      <c r="V1672" s="24">
        <v>262204</v>
      </c>
      <c r="W1672" s="69">
        <f t="shared" si="629"/>
        <v>1177.8</v>
      </c>
      <c r="X1672" s="69">
        <f>VLOOKUP(D1672,'[1]Demanda Agregada Med. y MC'!$C$7:$O$3994,13,FALSE)</f>
        <v>2944.5</v>
      </c>
      <c r="Y1672" s="24">
        <v>0</v>
      </c>
      <c r="Z1672" s="24">
        <v>0</v>
      </c>
      <c r="AA1672" s="24">
        <v>0</v>
      </c>
      <c r="AB1672" s="24">
        <v>0</v>
      </c>
      <c r="AC1672" s="24">
        <v>680</v>
      </c>
      <c r="AD1672" s="24">
        <v>1360</v>
      </c>
      <c r="AE1672" s="26">
        <v>0</v>
      </c>
      <c r="AF1672" s="25">
        <v>0</v>
      </c>
      <c r="AG1672" s="22">
        <v>6.0076000000000001</v>
      </c>
      <c r="AH1672" s="20">
        <f t="shared" si="630"/>
        <v>1170072.6170399999</v>
      </c>
      <c r="AI1672" s="9">
        <f t="shared" si="631"/>
        <v>2923126.9434000002</v>
      </c>
      <c r="AJ1672" s="9">
        <f t="shared" si="632"/>
        <v>448082.85360000003</v>
      </c>
      <c r="AK1672" s="9">
        <f t="shared" si="633"/>
        <v>1120195.1188000001</v>
      </c>
      <c r="AL1672" s="9">
        <f t="shared" si="634"/>
        <v>80742.144</v>
      </c>
      <c r="AM1672" s="9">
        <f t="shared" si="635"/>
        <v>201855.36000000002</v>
      </c>
      <c r="AN1672" s="9">
        <f t="shared" si="636"/>
        <v>630086.70016000001</v>
      </c>
      <c r="AO1672" s="9">
        <f t="shared" si="637"/>
        <v>1575216.7504</v>
      </c>
      <c r="AP1672" s="9">
        <f t="shared" si="638"/>
        <v>7075.7512799999995</v>
      </c>
      <c r="AQ1672" s="9">
        <f t="shared" si="639"/>
        <v>17689.378199999999</v>
      </c>
      <c r="AR1672" s="9">
        <f t="shared" si="640"/>
        <v>0</v>
      </c>
      <c r="AS1672" s="9">
        <f t="shared" si="641"/>
        <v>0</v>
      </c>
      <c r="AT1672" s="9">
        <f t="shared" si="642"/>
        <v>0</v>
      </c>
      <c r="AU1672" s="9">
        <f t="shared" si="643"/>
        <v>0</v>
      </c>
      <c r="AV1672" s="9">
        <f t="shared" si="644"/>
        <v>4085.1680000000001</v>
      </c>
      <c r="AW1672" s="9">
        <f t="shared" si="645"/>
        <v>8170.3360000000002</v>
      </c>
      <c r="AX1672" s="9">
        <f t="shared" si="646"/>
        <v>0</v>
      </c>
      <c r="AY1672" s="10">
        <f t="shared" si="647"/>
        <v>0</v>
      </c>
    </row>
    <row r="1673" spans="1:51" ht="15" customHeight="1">
      <c r="A1673" s="87">
        <v>1667</v>
      </c>
      <c r="B1673" s="85" t="str">
        <f t="shared" si="624"/>
        <v>0605430172</v>
      </c>
      <c r="C1673" s="13" t="str">
        <f t="shared" si="625"/>
        <v>060543017201</v>
      </c>
      <c r="D1673" s="13" t="str">
        <f t="shared" si="626"/>
        <v>06054301720101</v>
      </c>
      <c r="E1673" s="14">
        <v>25400549</v>
      </c>
      <c r="F1673" s="14" t="s">
        <v>1472</v>
      </c>
      <c r="G1673" s="14" t="s">
        <v>3373</v>
      </c>
      <c r="H1673" s="14" t="s">
        <v>1490</v>
      </c>
      <c r="I1673" s="14" t="s">
        <v>65</v>
      </c>
      <c r="J1673" s="14" t="s">
        <v>65</v>
      </c>
      <c r="K1673" s="15" t="s">
        <v>3375</v>
      </c>
      <c r="L1673" s="14" t="s">
        <v>26</v>
      </c>
      <c r="M1673" s="14">
        <v>1</v>
      </c>
      <c r="N1673" s="14" t="s">
        <v>26</v>
      </c>
      <c r="O1673" s="24">
        <f t="shared" si="627"/>
        <v>10</v>
      </c>
      <c r="P1673" s="24">
        <f t="shared" si="628"/>
        <v>24</v>
      </c>
      <c r="Q1673" s="24">
        <v>10</v>
      </c>
      <c r="R1673" s="16">
        <v>24</v>
      </c>
      <c r="S1673" s="69">
        <v>0</v>
      </c>
      <c r="T1673" s="70">
        <v>0</v>
      </c>
      <c r="U1673" s="24">
        <v>0</v>
      </c>
      <c r="V1673" s="24">
        <v>0</v>
      </c>
      <c r="W1673" s="69">
        <f t="shared" si="629"/>
        <v>0</v>
      </c>
      <c r="X1673" s="69">
        <f>VLOOKUP(D1673,'[1]Demanda Agregada Med. y MC'!$C$7:$O$3994,13,FALSE)</f>
        <v>0</v>
      </c>
      <c r="Y1673" s="24">
        <v>0</v>
      </c>
      <c r="Z1673" s="24">
        <v>0</v>
      </c>
      <c r="AA1673" s="24">
        <v>0</v>
      </c>
      <c r="AB1673" s="24">
        <v>0</v>
      </c>
      <c r="AC1673" s="24">
        <v>0</v>
      </c>
      <c r="AD1673" s="24">
        <v>0</v>
      </c>
      <c r="AE1673" s="26">
        <v>0</v>
      </c>
      <c r="AF1673" s="25">
        <v>0</v>
      </c>
      <c r="AG1673" s="22">
        <v>443.44</v>
      </c>
      <c r="AH1673" s="20">
        <f t="shared" si="630"/>
        <v>4434.3999999999996</v>
      </c>
      <c r="AI1673" s="9">
        <f t="shared" si="631"/>
        <v>10642.56</v>
      </c>
      <c r="AJ1673" s="9">
        <f t="shared" si="632"/>
        <v>4434.3999999999996</v>
      </c>
      <c r="AK1673" s="9">
        <f t="shared" si="633"/>
        <v>10642.56</v>
      </c>
      <c r="AL1673" s="9">
        <f t="shared" si="634"/>
        <v>0</v>
      </c>
      <c r="AM1673" s="9">
        <f t="shared" si="635"/>
        <v>0</v>
      </c>
      <c r="AN1673" s="9">
        <f t="shared" si="636"/>
        <v>0</v>
      </c>
      <c r="AO1673" s="9">
        <f t="shared" si="637"/>
        <v>0</v>
      </c>
      <c r="AP1673" s="9">
        <f t="shared" si="638"/>
        <v>0</v>
      </c>
      <c r="AQ1673" s="9">
        <f t="shared" si="639"/>
        <v>0</v>
      </c>
      <c r="AR1673" s="9">
        <f t="shared" si="640"/>
        <v>0</v>
      </c>
      <c r="AS1673" s="9">
        <f t="shared" si="641"/>
        <v>0</v>
      </c>
      <c r="AT1673" s="9">
        <f t="shared" si="642"/>
        <v>0</v>
      </c>
      <c r="AU1673" s="9">
        <f t="shared" si="643"/>
        <v>0</v>
      </c>
      <c r="AV1673" s="9">
        <f t="shared" si="644"/>
        <v>0</v>
      </c>
      <c r="AW1673" s="9">
        <f t="shared" si="645"/>
        <v>0</v>
      </c>
      <c r="AX1673" s="9">
        <f t="shared" si="646"/>
        <v>0</v>
      </c>
      <c r="AY1673" s="10">
        <f t="shared" si="647"/>
        <v>0</v>
      </c>
    </row>
    <row r="1674" spans="1:51" ht="15" customHeight="1">
      <c r="A1674" s="87">
        <v>1668</v>
      </c>
      <c r="B1674" s="85" t="str">
        <f t="shared" si="624"/>
        <v>0605500016</v>
      </c>
      <c r="C1674" s="13" t="str">
        <f t="shared" si="625"/>
        <v>060550001611</v>
      </c>
      <c r="D1674" s="13" t="str">
        <f t="shared" si="626"/>
        <v>06055000161101</v>
      </c>
      <c r="E1674" s="14">
        <v>25400294</v>
      </c>
      <c r="F1674" s="14" t="s">
        <v>1472</v>
      </c>
      <c r="G1674" s="14" t="s">
        <v>3376</v>
      </c>
      <c r="H1674" s="14" t="s">
        <v>2593</v>
      </c>
      <c r="I1674" s="14" t="s">
        <v>1474</v>
      </c>
      <c r="J1674" s="14" t="s">
        <v>65</v>
      </c>
      <c r="K1674" s="15" t="s">
        <v>3377</v>
      </c>
      <c r="L1674" s="14" t="s">
        <v>27</v>
      </c>
      <c r="M1674" s="14">
        <v>1</v>
      </c>
      <c r="N1674" s="14" t="s">
        <v>27</v>
      </c>
      <c r="O1674" s="24">
        <f t="shared" si="627"/>
        <v>1351757.6</v>
      </c>
      <c r="P1674" s="24">
        <f t="shared" si="628"/>
        <v>3379392</v>
      </c>
      <c r="Q1674" s="24">
        <v>1213652</v>
      </c>
      <c r="R1674" s="16">
        <v>3034128</v>
      </c>
      <c r="S1674" s="69">
        <v>0</v>
      </c>
      <c r="T1674" s="70">
        <v>0</v>
      </c>
      <c r="U1674" s="24">
        <v>136309.6</v>
      </c>
      <c r="V1674" s="24">
        <v>340774</v>
      </c>
      <c r="W1674" s="69">
        <f t="shared" si="629"/>
        <v>1796</v>
      </c>
      <c r="X1674" s="69">
        <f>VLOOKUP(D1674,'[1]Demanda Agregada Med. y MC'!$C$7:$O$3994,13,FALSE)</f>
        <v>4490</v>
      </c>
      <c r="Y1674" s="24">
        <v>0</v>
      </c>
      <c r="Z1674" s="24">
        <v>0</v>
      </c>
      <c r="AA1674" s="24">
        <v>0</v>
      </c>
      <c r="AB1674" s="24">
        <v>0</v>
      </c>
      <c r="AC1674" s="24">
        <v>0</v>
      </c>
      <c r="AD1674" s="24">
        <v>0</v>
      </c>
      <c r="AE1674" s="26">
        <v>0</v>
      </c>
      <c r="AF1674" s="25">
        <v>0</v>
      </c>
      <c r="AG1674" s="22">
        <v>1.2328000000000001</v>
      </c>
      <c r="AH1674" s="20">
        <f t="shared" si="630"/>
        <v>1666446.7692800004</v>
      </c>
      <c r="AI1674" s="9">
        <f t="shared" si="631"/>
        <v>4166114.4576000003</v>
      </c>
      <c r="AJ1674" s="9">
        <f t="shared" si="632"/>
        <v>1496190.1856000002</v>
      </c>
      <c r="AK1674" s="9">
        <f t="shared" si="633"/>
        <v>3740472.9984000004</v>
      </c>
      <c r="AL1674" s="9">
        <f t="shared" si="634"/>
        <v>0</v>
      </c>
      <c r="AM1674" s="9">
        <f t="shared" si="635"/>
        <v>0</v>
      </c>
      <c r="AN1674" s="9">
        <f t="shared" si="636"/>
        <v>168042.47488000002</v>
      </c>
      <c r="AO1674" s="9">
        <f t="shared" si="637"/>
        <v>420106.18720000004</v>
      </c>
      <c r="AP1674" s="9">
        <f t="shared" si="638"/>
        <v>2214.1088000000004</v>
      </c>
      <c r="AQ1674" s="9">
        <f t="shared" si="639"/>
        <v>5535.2720000000008</v>
      </c>
      <c r="AR1674" s="9">
        <f t="shared" si="640"/>
        <v>0</v>
      </c>
      <c r="AS1674" s="9">
        <f t="shared" si="641"/>
        <v>0</v>
      </c>
      <c r="AT1674" s="9">
        <f t="shared" si="642"/>
        <v>0</v>
      </c>
      <c r="AU1674" s="9">
        <f t="shared" si="643"/>
        <v>0</v>
      </c>
      <c r="AV1674" s="9">
        <f t="shared" si="644"/>
        <v>0</v>
      </c>
      <c r="AW1674" s="9">
        <f t="shared" si="645"/>
        <v>0</v>
      </c>
      <c r="AX1674" s="9">
        <f t="shared" si="646"/>
        <v>0</v>
      </c>
      <c r="AY1674" s="10">
        <f t="shared" si="647"/>
        <v>0</v>
      </c>
    </row>
    <row r="1675" spans="1:51" ht="15" customHeight="1">
      <c r="A1675" s="87">
        <v>1669</v>
      </c>
      <c r="B1675" s="85" t="str">
        <f t="shared" si="624"/>
        <v>0605500222</v>
      </c>
      <c r="C1675" s="13" t="str">
        <f t="shared" si="625"/>
        <v>060550022211</v>
      </c>
      <c r="D1675" s="13" t="str">
        <f t="shared" si="626"/>
        <v>06055002221101</v>
      </c>
      <c r="E1675" s="14">
        <v>25400294</v>
      </c>
      <c r="F1675" s="14" t="s">
        <v>1472</v>
      </c>
      <c r="G1675" s="14" t="s">
        <v>3376</v>
      </c>
      <c r="H1675" s="14" t="s">
        <v>2840</v>
      </c>
      <c r="I1675" s="14" t="s">
        <v>1474</v>
      </c>
      <c r="J1675" s="14" t="s">
        <v>65</v>
      </c>
      <c r="K1675" s="15" t="s">
        <v>3378</v>
      </c>
      <c r="L1675" s="14" t="s">
        <v>26</v>
      </c>
      <c r="M1675" s="14">
        <v>100</v>
      </c>
      <c r="N1675" s="14" t="s">
        <v>27</v>
      </c>
      <c r="O1675" s="24">
        <f t="shared" si="627"/>
        <v>61908.700000000004</v>
      </c>
      <c r="P1675" s="24">
        <f t="shared" si="628"/>
        <v>153878.5</v>
      </c>
      <c r="Q1675" s="24">
        <v>29046</v>
      </c>
      <c r="R1675" s="16">
        <v>72615</v>
      </c>
      <c r="S1675" s="69">
        <v>11419</v>
      </c>
      <c r="T1675" s="70">
        <v>28548</v>
      </c>
      <c r="U1675" s="24">
        <v>13142.800000000001</v>
      </c>
      <c r="V1675" s="24">
        <v>32857</v>
      </c>
      <c r="W1675" s="69">
        <f t="shared" si="629"/>
        <v>6513.4000000000005</v>
      </c>
      <c r="X1675" s="69">
        <f>VLOOKUP(D1675,'[1]Demanda Agregada Med. y MC'!$C$7:$O$3994,13,FALSE)</f>
        <v>16283.5</v>
      </c>
      <c r="Y1675" s="24">
        <v>0</v>
      </c>
      <c r="Z1675" s="24">
        <v>0</v>
      </c>
      <c r="AA1675" s="24">
        <v>0</v>
      </c>
      <c r="AB1675" s="24">
        <v>0</v>
      </c>
      <c r="AC1675" s="24">
        <v>1787.5</v>
      </c>
      <c r="AD1675" s="24">
        <v>3575</v>
      </c>
      <c r="AE1675" s="26">
        <v>0</v>
      </c>
      <c r="AF1675" s="25">
        <v>0</v>
      </c>
      <c r="AG1675" s="22">
        <v>0.97520000000000007</v>
      </c>
      <c r="AH1675" s="20">
        <f t="shared" si="630"/>
        <v>60373.36424000001</v>
      </c>
      <c r="AI1675" s="9">
        <f t="shared" si="631"/>
        <v>150062.3132</v>
      </c>
      <c r="AJ1675" s="9">
        <f t="shared" si="632"/>
        <v>28325.659200000002</v>
      </c>
      <c r="AK1675" s="9">
        <f t="shared" si="633"/>
        <v>70814.148000000001</v>
      </c>
      <c r="AL1675" s="9">
        <f t="shared" si="634"/>
        <v>11135.808800000001</v>
      </c>
      <c r="AM1675" s="9">
        <f t="shared" si="635"/>
        <v>27840.009600000001</v>
      </c>
      <c r="AN1675" s="9">
        <f t="shared" si="636"/>
        <v>12816.858560000002</v>
      </c>
      <c r="AO1675" s="9">
        <f t="shared" si="637"/>
        <v>32042.146400000001</v>
      </c>
      <c r="AP1675" s="9">
        <f t="shared" si="638"/>
        <v>6351.8676800000012</v>
      </c>
      <c r="AQ1675" s="9">
        <f t="shared" si="639"/>
        <v>15879.6692</v>
      </c>
      <c r="AR1675" s="9">
        <f t="shared" si="640"/>
        <v>0</v>
      </c>
      <c r="AS1675" s="9">
        <f t="shared" si="641"/>
        <v>0</v>
      </c>
      <c r="AT1675" s="9">
        <f t="shared" si="642"/>
        <v>0</v>
      </c>
      <c r="AU1675" s="9">
        <f t="shared" si="643"/>
        <v>0</v>
      </c>
      <c r="AV1675" s="9">
        <f t="shared" si="644"/>
        <v>1743.17</v>
      </c>
      <c r="AW1675" s="9">
        <f t="shared" si="645"/>
        <v>3486.34</v>
      </c>
      <c r="AX1675" s="9">
        <f t="shared" si="646"/>
        <v>0</v>
      </c>
      <c r="AY1675" s="10">
        <f t="shared" si="647"/>
        <v>0</v>
      </c>
    </row>
    <row r="1676" spans="1:51" ht="15" customHeight="1">
      <c r="A1676" s="87">
        <v>1670</v>
      </c>
      <c r="B1676" s="85" t="str">
        <f t="shared" si="624"/>
        <v>0605500354</v>
      </c>
      <c r="C1676" s="13" t="str">
        <f t="shared" si="625"/>
        <v>060550035411</v>
      </c>
      <c r="D1676" s="13" t="str">
        <f t="shared" si="626"/>
        <v>06055003541101</v>
      </c>
      <c r="E1676" s="14">
        <v>25400294</v>
      </c>
      <c r="F1676" s="14" t="s">
        <v>1472</v>
      </c>
      <c r="G1676" s="14" t="s">
        <v>3376</v>
      </c>
      <c r="H1676" s="14" t="s">
        <v>3379</v>
      </c>
      <c r="I1676" s="14" t="s">
        <v>1474</v>
      </c>
      <c r="J1676" s="14" t="s">
        <v>65</v>
      </c>
      <c r="K1676" s="15" t="s">
        <v>3380</v>
      </c>
      <c r="L1676" s="14" t="s">
        <v>90</v>
      </c>
      <c r="M1676" s="14">
        <v>100</v>
      </c>
      <c r="N1676" s="14" t="s">
        <v>27</v>
      </c>
      <c r="O1676" s="24">
        <f t="shared" si="627"/>
        <v>196855.2</v>
      </c>
      <c r="P1676" s="24">
        <f t="shared" si="628"/>
        <v>480425</v>
      </c>
      <c r="Q1676" s="24">
        <v>7069</v>
      </c>
      <c r="R1676" s="16">
        <v>17672</v>
      </c>
      <c r="S1676" s="69">
        <v>0</v>
      </c>
      <c r="T1676" s="70">
        <v>0</v>
      </c>
      <c r="U1676" s="24">
        <v>68166</v>
      </c>
      <c r="V1676" s="24">
        <v>170415</v>
      </c>
      <c r="W1676" s="69">
        <f t="shared" si="629"/>
        <v>98195.200000000012</v>
      </c>
      <c r="X1676" s="69">
        <f>VLOOKUP(D1676,'[1]Demanda Agregada Med. y MC'!$C$7:$O$3994,13,FALSE)</f>
        <v>245488</v>
      </c>
      <c r="Y1676" s="24">
        <v>0</v>
      </c>
      <c r="Z1676" s="24">
        <v>0</v>
      </c>
      <c r="AA1676" s="24">
        <v>0</v>
      </c>
      <c r="AB1676" s="24">
        <v>0</v>
      </c>
      <c r="AC1676" s="24">
        <v>23425</v>
      </c>
      <c r="AD1676" s="24">
        <v>46850</v>
      </c>
      <c r="AE1676" s="26">
        <v>0</v>
      </c>
      <c r="AF1676" s="25">
        <v>0</v>
      </c>
      <c r="AG1676" s="22">
        <v>2.0516000000000001</v>
      </c>
      <c r="AH1676" s="20">
        <f t="shared" si="630"/>
        <v>403868.12832000002</v>
      </c>
      <c r="AI1676" s="9">
        <f t="shared" si="631"/>
        <v>985639.93</v>
      </c>
      <c r="AJ1676" s="9">
        <f t="shared" si="632"/>
        <v>14502.760400000001</v>
      </c>
      <c r="AK1676" s="9">
        <f t="shared" si="633"/>
        <v>36255.875200000002</v>
      </c>
      <c r="AL1676" s="9">
        <f t="shared" si="634"/>
        <v>0</v>
      </c>
      <c r="AM1676" s="9">
        <f t="shared" si="635"/>
        <v>0</v>
      </c>
      <c r="AN1676" s="9">
        <f t="shared" si="636"/>
        <v>139849.36560000002</v>
      </c>
      <c r="AO1676" s="9">
        <f t="shared" si="637"/>
        <v>349623.41399999999</v>
      </c>
      <c r="AP1676" s="9">
        <f t="shared" si="638"/>
        <v>201457.27232000002</v>
      </c>
      <c r="AQ1676" s="9">
        <f t="shared" si="639"/>
        <v>503643.18080000003</v>
      </c>
      <c r="AR1676" s="9">
        <f t="shared" si="640"/>
        <v>0</v>
      </c>
      <c r="AS1676" s="9">
        <f t="shared" si="641"/>
        <v>0</v>
      </c>
      <c r="AT1676" s="9">
        <f t="shared" si="642"/>
        <v>0</v>
      </c>
      <c r="AU1676" s="9">
        <f t="shared" si="643"/>
        <v>0</v>
      </c>
      <c r="AV1676" s="9">
        <f t="shared" si="644"/>
        <v>48058.73</v>
      </c>
      <c r="AW1676" s="9">
        <f t="shared" si="645"/>
        <v>96117.46</v>
      </c>
      <c r="AX1676" s="9">
        <f t="shared" si="646"/>
        <v>0</v>
      </c>
      <c r="AY1676" s="10">
        <f t="shared" si="647"/>
        <v>0</v>
      </c>
    </row>
    <row r="1677" spans="1:51" ht="15" customHeight="1">
      <c r="A1677" s="87">
        <v>1671</v>
      </c>
      <c r="B1677" s="85" t="str">
        <f t="shared" si="624"/>
        <v>0605500438</v>
      </c>
      <c r="C1677" s="13" t="str">
        <f t="shared" si="625"/>
        <v>060550043811</v>
      </c>
      <c r="D1677" s="13" t="str">
        <f t="shared" si="626"/>
        <v>06055004381101</v>
      </c>
      <c r="E1677" s="14">
        <v>25400294</v>
      </c>
      <c r="F1677" s="14" t="s">
        <v>1472</v>
      </c>
      <c r="G1677" s="14" t="s">
        <v>3376</v>
      </c>
      <c r="H1677" s="14" t="s">
        <v>3381</v>
      </c>
      <c r="I1677" s="14" t="s">
        <v>1474</v>
      </c>
      <c r="J1677" s="14" t="s">
        <v>65</v>
      </c>
      <c r="K1677" s="15" t="s">
        <v>3382</v>
      </c>
      <c r="L1677" s="14" t="s">
        <v>26</v>
      </c>
      <c r="M1677" s="14">
        <v>100</v>
      </c>
      <c r="N1677" s="14" t="s">
        <v>27</v>
      </c>
      <c r="O1677" s="24">
        <f t="shared" si="627"/>
        <v>51059.100000000006</v>
      </c>
      <c r="P1677" s="24">
        <f t="shared" si="628"/>
        <v>127629.5</v>
      </c>
      <c r="Q1677" s="24">
        <v>21260</v>
      </c>
      <c r="R1677" s="16">
        <v>53150</v>
      </c>
      <c r="S1677" s="69">
        <v>6406</v>
      </c>
      <c r="T1677" s="70">
        <v>16016</v>
      </c>
      <c r="U1677" s="24">
        <v>21325.600000000002</v>
      </c>
      <c r="V1677" s="24">
        <v>53314</v>
      </c>
      <c r="W1677" s="69">
        <f t="shared" si="629"/>
        <v>2029</v>
      </c>
      <c r="X1677" s="69">
        <f>VLOOKUP(D1677,'[1]Demanda Agregada Med. y MC'!$C$7:$O$3994,13,FALSE)</f>
        <v>5072.5</v>
      </c>
      <c r="Y1677" s="24">
        <v>0</v>
      </c>
      <c r="Z1677" s="24">
        <v>0</v>
      </c>
      <c r="AA1677" s="24">
        <v>0</v>
      </c>
      <c r="AB1677" s="24">
        <v>0</v>
      </c>
      <c r="AC1677" s="24">
        <v>38.5</v>
      </c>
      <c r="AD1677" s="24">
        <v>77</v>
      </c>
      <c r="AE1677" s="26">
        <v>0</v>
      </c>
      <c r="AF1677" s="25">
        <v>0</v>
      </c>
      <c r="AG1677" s="22">
        <v>1.2604000000000002</v>
      </c>
      <c r="AH1677" s="20">
        <f t="shared" si="630"/>
        <v>64354.889640000016</v>
      </c>
      <c r="AI1677" s="9">
        <f t="shared" si="631"/>
        <v>160864.22180000003</v>
      </c>
      <c r="AJ1677" s="9">
        <f t="shared" si="632"/>
        <v>26796.104000000003</v>
      </c>
      <c r="AK1677" s="9">
        <f t="shared" si="633"/>
        <v>66990.260000000009</v>
      </c>
      <c r="AL1677" s="9">
        <f t="shared" si="634"/>
        <v>8074.1224000000011</v>
      </c>
      <c r="AM1677" s="9">
        <f t="shared" si="635"/>
        <v>20186.566400000003</v>
      </c>
      <c r="AN1677" s="9">
        <f t="shared" si="636"/>
        <v>26878.786240000009</v>
      </c>
      <c r="AO1677" s="9">
        <f t="shared" si="637"/>
        <v>67196.96560000001</v>
      </c>
      <c r="AP1677" s="9">
        <f t="shared" si="638"/>
        <v>2557.3516000000004</v>
      </c>
      <c r="AQ1677" s="9">
        <f t="shared" si="639"/>
        <v>6393.3790000000008</v>
      </c>
      <c r="AR1677" s="9">
        <f t="shared" si="640"/>
        <v>0</v>
      </c>
      <c r="AS1677" s="9">
        <f t="shared" si="641"/>
        <v>0</v>
      </c>
      <c r="AT1677" s="9">
        <f t="shared" si="642"/>
        <v>0</v>
      </c>
      <c r="AU1677" s="9">
        <f t="shared" si="643"/>
        <v>0</v>
      </c>
      <c r="AV1677" s="9">
        <f t="shared" si="644"/>
        <v>48.525400000000005</v>
      </c>
      <c r="AW1677" s="9">
        <f t="shared" si="645"/>
        <v>97.05080000000001</v>
      </c>
      <c r="AX1677" s="9">
        <f t="shared" si="646"/>
        <v>0</v>
      </c>
      <c r="AY1677" s="10">
        <f t="shared" si="647"/>
        <v>0</v>
      </c>
    </row>
    <row r="1678" spans="1:51" ht="15" customHeight="1">
      <c r="A1678" s="87">
        <v>1672</v>
      </c>
      <c r="B1678" s="85" t="str">
        <f t="shared" si="624"/>
        <v>0605500446</v>
      </c>
      <c r="C1678" s="13" t="str">
        <f t="shared" si="625"/>
        <v>060550044611</v>
      </c>
      <c r="D1678" s="13" t="str">
        <f t="shared" si="626"/>
        <v>06055004461101</v>
      </c>
      <c r="E1678" s="14">
        <v>25400294</v>
      </c>
      <c r="F1678" s="14" t="s">
        <v>1472</v>
      </c>
      <c r="G1678" s="14" t="s">
        <v>3376</v>
      </c>
      <c r="H1678" s="14" t="s">
        <v>123</v>
      </c>
      <c r="I1678" s="14" t="s">
        <v>1474</v>
      </c>
      <c r="J1678" s="14" t="s">
        <v>65</v>
      </c>
      <c r="K1678" s="15" t="s">
        <v>3383</v>
      </c>
      <c r="L1678" s="14" t="s">
        <v>26</v>
      </c>
      <c r="M1678" s="14">
        <v>100</v>
      </c>
      <c r="N1678" s="14" t="s">
        <v>27</v>
      </c>
      <c r="O1678" s="24">
        <f t="shared" si="627"/>
        <v>185229.19999999998</v>
      </c>
      <c r="P1678" s="24">
        <f t="shared" si="628"/>
        <v>463071.75</v>
      </c>
      <c r="Q1678" s="24">
        <v>104812</v>
      </c>
      <c r="R1678" s="16">
        <v>262030</v>
      </c>
      <c r="S1678" s="69">
        <v>39840</v>
      </c>
      <c r="T1678" s="70">
        <v>99600</v>
      </c>
      <c r="U1678" s="24">
        <v>33466.800000000003</v>
      </c>
      <c r="V1678" s="24">
        <v>83667</v>
      </c>
      <c r="W1678" s="69">
        <f t="shared" si="629"/>
        <v>7107.9000000000005</v>
      </c>
      <c r="X1678" s="69">
        <f>VLOOKUP(D1678,'[1]Demanda Agregada Med. y MC'!$C$7:$O$3994,13,FALSE)</f>
        <v>17769.75</v>
      </c>
      <c r="Y1678" s="24">
        <v>0</v>
      </c>
      <c r="Z1678" s="24">
        <v>0</v>
      </c>
      <c r="AA1678" s="24">
        <v>0</v>
      </c>
      <c r="AB1678" s="24">
        <v>0</v>
      </c>
      <c r="AC1678" s="24">
        <v>2.5</v>
      </c>
      <c r="AD1678" s="24">
        <v>5</v>
      </c>
      <c r="AE1678" s="26">
        <v>0</v>
      </c>
      <c r="AF1678" s="25">
        <v>0</v>
      </c>
      <c r="AG1678" s="22">
        <v>87.4</v>
      </c>
      <c r="AH1678" s="20">
        <f t="shared" si="630"/>
        <v>16189032.08</v>
      </c>
      <c r="AI1678" s="9">
        <f t="shared" si="631"/>
        <v>40472470.950000003</v>
      </c>
      <c r="AJ1678" s="9">
        <f t="shared" si="632"/>
        <v>9160568.8000000007</v>
      </c>
      <c r="AK1678" s="9">
        <f t="shared" si="633"/>
        <v>22901422</v>
      </c>
      <c r="AL1678" s="9">
        <f t="shared" si="634"/>
        <v>3482016</v>
      </c>
      <c r="AM1678" s="9">
        <f t="shared" si="635"/>
        <v>8705040</v>
      </c>
      <c r="AN1678" s="9">
        <f t="shared" si="636"/>
        <v>2924998.3200000003</v>
      </c>
      <c r="AO1678" s="9">
        <f t="shared" si="637"/>
        <v>7312495.8000000007</v>
      </c>
      <c r="AP1678" s="9">
        <f t="shared" si="638"/>
        <v>621230.46000000008</v>
      </c>
      <c r="AQ1678" s="9">
        <f t="shared" si="639"/>
        <v>1553076.1500000001</v>
      </c>
      <c r="AR1678" s="9">
        <f t="shared" si="640"/>
        <v>0</v>
      </c>
      <c r="AS1678" s="9">
        <f t="shared" si="641"/>
        <v>0</v>
      </c>
      <c r="AT1678" s="9">
        <f t="shared" si="642"/>
        <v>0</v>
      </c>
      <c r="AU1678" s="9">
        <f t="shared" si="643"/>
        <v>0</v>
      </c>
      <c r="AV1678" s="9">
        <f t="shared" si="644"/>
        <v>218.5</v>
      </c>
      <c r="AW1678" s="9">
        <f t="shared" si="645"/>
        <v>437</v>
      </c>
      <c r="AX1678" s="9">
        <f t="shared" si="646"/>
        <v>0</v>
      </c>
      <c r="AY1678" s="10">
        <f t="shared" si="647"/>
        <v>0</v>
      </c>
    </row>
    <row r="1679" spans="1:51" ht="15" customHeight="1">
      <c r="A1679" s="87">
        <v>1673</v>
      </c>
      <c r="B1679" s="85" t="str">
        <f t="shared" si="624"/>
        <v>0605500453</v>
      </c>
      <c r="C1679" s="13" t="str">
        <f t="shared" si="625"/>
        <v>060550045311</v>
      </c>
      <c r="D1679" s="13" t="str">
        <f t="shared" si="626"/>
        <v>06055004531101</v>
      </c>
      <c r="E1679" s="14">
        <v>25400294</v>
      </c>
      <c r="F1679" s="14" t="s">
        <v>1472</v>
      </c>
      <c r="G1679" s="14" t="s">
        <v>3376</v>
      </c>
      <c r="H1679" s="14" t="s">
        <v>3384</v>
      </c>
      <c r="I1679" s="14" t="s">
        <v>1474</v>
      </c>
      <c r="J1679" s="14" t="s">
        <v>65</v>
      </c>
      <c r="K1679" s="15" t="s">
        <v>3385</v>
      </c>
      <c r="L1679" s="14" t="s">
        <v>26</v>
      </c>
      <c r="M1679" s="14">
        <v>50</v>
      </c>
      <c r="N1679" s="14" t="s">
        <v>27</v>
      </c>
      <c r="O1679" s="24">
        <f t="shared" si="627"/>
        <v>463647.7</v>
      </c>
      <c r="P1679" s="24">
        <f t="shared" si="628"/>
        <v>1158610</v>
      </c>
      <c r="Q1679" s="24">
        <v>169390</v>
      </c>
      <c r="R1679" s="16">
        <v>423473</v>
      </c>
      <c r="S1679" s="69">
        <v>44254</v>
      </c>
      <c r="T1679" s="70">
        <v>110635</v>
      </c>
      <c r="U1679" s="24">
        <v>56111.600000000006</v>
      </c>
      <c r="V1679" s="24">
        <v>140279</v>
      </c>
      <c r="W1679" s="69">
        <f t="shared" si="629"/>
        <v>192875.2</v>
      </c>
      <c r="X1679" s="69">
        <f>VLOOKUP(D1679,'[1]Demanda Agregada Med. y MC'!$C$7:$O$3994,13,FALSE)</f>
        <v>482188</v>
      </c>
      <c r="Y1679" s="24">
        <v>2.4000000000000004</v>
      </c>
      <c r="Z1679" s="24">
        <v>6</v>
      </c>
      <c r="AA1679" s="24">
        <v>0</v>
      </c>
      <c r="AB1679" s="24">
        <v>0</v>
      </c>
      <c r="AC1679" s="24">
        <v>1014.5</v>
      </c>
      <c r="AD1679" s="24">
        <v>2029</v>
      </c>
      <c r="AE1679" s="26">
        <v>0</v>
      </c>
      <c r="AF1679" s="25">
        <v>0</v>
      </c>
      <c r="AG1679" s="22">
        <v>2.3091999999999997</v>
      </c>
      <c r="AH1679" s="20">
        <f t="shared" si="630"/>
        <v>1070655.2688399998</v>
      </c>
      <c r="AI1679" s="9">
        <f t="shared" si="631"/>
        <v>2675462.2119999998</v>
      </c>
      <c r="AJ1679" s="9">
        <f t="shared" si="632"/>
        <v>391155.38799999998</v>
      </c>
      <c r="AK1679" s="9">
        <f t="shared" si="633"/>
        <v>977883.85159999982</v>
      </c>
      <c r="AL1679" s="9">
        <f t="shared" si="634"/>
        <v>102191.33679999999</v>
      </c>
      <c r="AM1679" s="9">
        <f t="shared" si="635"/>
        <v>255478.34199999998</v>
      </c>
      <c r="AN1679" s="9">
        <f t="shared" si="636"/>
        <v>129572.90672</v>
      </c>
      <c r="AO1679" s="9">
        <f t="shared" si="637"/>
        <v>323932.26679999998</v>
      </c>
      <c r="AP1679" s="9">
        <f t="shared" si="638"/>
        <v>445387.41183999996</v>
      </c>
      <c r="AQ1679" s="9">
        <f t="shared" si="639"/>
        <v>1113468.5295999998</v>
      </c>
      <c r="AR1679" s="9">
        <f t="shared" si="640"/>
        <v>5.5420800000000003</v>
      </c>
      <c r="AS1679" s="9">
        <f t="shared" si="641"/>
        <v>13.855199999999998</v>
      </c>
      <c r="AT1679" s="9">
        <f t="shared" si="642"/>
        <v>0</v>
      </c>
      <c r="AU1679" s="9">
        <f t="shared" si="643"/>
        <v>0</v>
      </c>
      <c r="AV1679" s="9">
        <f t="shared" si="644"/>
        <v>2342.6833999999999</v>
      </c>
      <c r="AW1679" s="9">
        <f t="shared" si="645"/>
        <v>4685.3667999999998</v>
      </c>
      <c r="AX1679" s="9">
        <f t="shared" si="646"/>
        <v>0</v>
      </c>
      <c r="AY1679" s="10">
        <f t="shared" si="647"/>
        <v>0</v>
      </c>
    </row>
    <row r="1680" spans="1:51" ht="15" customHeight="1">
      <c r="A1680" s="87">
        <v>1674</v>
      </c>
      <c r="B1680" s="85" t="str">
        <f t="shared" si="624"/>
        <v>0605500636</v>
      </c>
      <c r="C1680" s="13" t="str">
        <f t="shared" si="625"/>
        <v>060550063605</v>
      </c>
      <c r="D1680" s="13" t="str">
        <f t="shared" si="626"/>
        <v>06055006360501</v>
      </c>
      <c r="E1680" s="14">
        <v>25400294</v>
      </c>
      <c r="F1680" s="14" t="s">
        <v>1472</v>
      </c>
      <c r="G1680" s="14" t="s">
        <v>3376</v>
      </c>
      <c r="H1680" s="14" t="s">
        <v>3386</v>
      </c>
      <c r="I1680" s="14" t="s">
        <v>1345</v>
      </c>
      <c r="J1680" s="14" t="s">
        <v>65</v>
      </c>
      <c r="K1680" s="15" t="s">
        <v>3387</v>
      </c>
      <c r="L1680" s="14" t="s">
        <v>26</v>
      </c>
      <c r="M1680" s="14">
        <v>200</v>
      </c>
      <c r="N1680" s="14" t="s">
        <v>27</v>
      </c>
      <c r="O1680" s="24">
        <f t="shared" si="627"/>
        <v>26207.200000000001</v>
      </c>
      <c r="P1680" s="24">
        <f t="shared" si="628"/>
        <v>65516</v>
      </c>
      <c r="Q1680" s="24">
        <v>236</v>
      </c>
      <c r="R1680" s="16">
        <v>588</v>
      </c>
      <c r="S1680" s="69">
        <v>0</v>
      </c>
      <c r="T1680" s="70">
        <v>0</v>
      </c>
      <c r="U1680" s="24">
        <v>326.8</v>
      </c>
      <c r="V1680" s="24">
        <v>817</v>
      </c>
      <c r="W1680" s="69">
        <f t="shared" si="629"/>
        <v>25640</v>
      </c>
      <c r="X1680" s="69">
        <f>VLOOKUP(D1680,'[1]Demanda Agregada Med. y MC'!$C$7:$O$3994,13,FALSE)</f>
        <v>64100</v>
      </c>
      <c r="Y1680" s="24">
        <v>4.4000000000000004</v>
      </c>
      <c r="Z1680" s="24">
        <v>11</v>
      </c>
      <c r="AA1680" s="24">
        <v>0</v>
      </c>
      <c r="AB1680" s="24">
        <v>0</v>
      </c>
      <c r="AC1680" s="24">
        <v>0</v>
      </c>
      <c r="AD1680" s="24">
        <v>0</v>
      </c>
      <c r="AE1680" s="26">
        <v>0</v>
      </c>
      <c r="AF1680" s="25">
        <v>0</v>
      </c>
      <c r="AG1680" s="22">
        <v>1.3156000000000001</v>
      </c>
      <c r="AH1680" s="20">
        <f t="shared" si="630"/>
        <v>34478.192320000002</v>
      </c>
      <c r="AI1680" s="9">
        <f t="shared" si="631"/>
        <v>86192.849600000001</v>
      </c>
      <c r="AJ1680" s="9">
        <f t="shared" si="632"/>
        <v>310.48160000000001</v>
      </c>
      <c r="AK1680" s="9">
        <f t="shared" si="633"/>
        <v>773.57280000000003</v>
      </c>
      <c r="AL1680" s="9">
        <f t="shared" si="634"/>
        <v>0</v>
      </c>
      <c r="AM1680" s="9">
        <f t="shared" si="635"/>
        <v>0</v>
      </c>
      <c r="AN1680" s="9">
        <f t="shared" si="636"/>
        <v>429.93808000000007</v>
      </c>
      <c r="AO1680" s="9">
        <f t="shared" si="637"/>
        <v>1074.8452</v>
      </c>
      <c r="AP1680" s="9">
        <f t="shared" si="638"/>
        <v>33731.984000000004</v>
      </c>
      <c r="AQ1680" s="9">
        <f t="shared" si="639"/>
        <v>84329.96</v>
      </c>
      <c r="AR1680" s="9">
        <f t="shared" si="640"/>
        <v>5.7886400000000009</v>
      </c>
      <c r="AS1680" s="9">
        <f t="shared" si="641"/>
        <v>14.4716</v>
      </c>
      <c r="AT1680" s="9">
        <f t="shared" si="642"/>
        <v>0</v>
      </c>
      <c r="AU1680" s="9">
        <f t="shared" si="643"/>
        <v>0</v>
      </c>
      <c r="AV1680" s="9">
        <f t="shared" si="644"/>
        <v>0</v>
      </c>
      <c r="AW1680" s="9">
        <f t="shared" si="645"/>
        <v>0</v>
      </c>
      <c r="AX1680" s="9">
        <f t="shared" si="646"/>
        <v>0</v>
      </c>
      <c r="AY1680" s="10">
        <f t="shared" si="647"/>
        <v>0</v>
      </c>
    </row>
    <row r="1681" spans="1:51" ht="15" customHeight="1">
      <c r="A1681" s="87">
        <v>1675</v>
      </c>
      <c r="B1681" s="85" t="str">
        <f t="shared" si="624"/>
        <v>0605500677</v>
      </c>
      <c r="C1681" s="13" t="str">
        <f t="shared" si="625"/>
        <v>060550067711</v>
      </c>
      <c r="D1681" s="13" t="str">
        <f t="shared" si="626"/>
        <v>06055006771101</v>
      </c>
      <c r="E1681" s="14">
        <v>25400294</v>
      </c>
      <c r="F1681" s="14" t="s">
        <v>1472</v>
      </c>
      <c r="G1681" s="14" t="s">
        <v>3376</v>
      </c>
      <c r="H1681" s="14" t="s">
        <v>3388</v>
      </c>
      <c r="I1681" s="14" t="s">
        <v>1474</v>
      </c>
      <c r="J1681" s="14" t="s">
        <v>65</v>
      </c>
      <c r="K1681" s="15" t="s">
        <v>3389</v>
      </c>
      <c r="L1681" s="14" t="s">
        <v>90</v>
      </c>
      <c r="M1681" s="14">
        <v>100</v>
      </c>
      <c r="N1681" s="14" t="s">
        <v>27</v>
      </c>
      <c r="O1681" s="24">
        <f t="shared" si="627"/>
        <v>67622.100000000006</v>
      </c>
      <c r="P1681" s="24">
        <f t="shared" si="628"/>
        <v>162125</v>
      </c>
      <c r="Q1681" s="24">
        <v>358</v>
      </c>
      <c r="R1681" s="16">
        <v>895</v>
      </c>
      <c r="S1681" s="69">
        <v>0</v>
      </c>
      <c r="T1681" s="70">
        <v>0</v>
      </c>
      <c r="U1681" s="24">
        <v>47476.800000000003</v>
      </c>
      <c r="V1681" s="24">
        <v>118692</v>
      </c>
      <c r="W1681" s="69">
        <f t="shared" si="629"/>
        <v>5726.8</v>
      </c>
      <c r="X1681" s="69">
        <f>VLOOKUP(D1681,'[1]Demanda Agregada Med. y MC'!$C$7:$O$3994,13,FALSE)</f>
        <v>14317</v>
      </c>
      <c r="Y1681" s="24">
        <v>200</v>
      </c>
      <c r="Z1681" s="24">
        <v>500</v>
      </c>
      <c r="AA1681" s="24">
        <v>0</v>
      </c>
      <c r="AB1681" s="24">
        <v>0</v>
      </c>
      <c r="AC1681" s="24">
        <v>13860.5</v>
      </c>
      <c r="AD1681" s="24">
        <v>27721</v>
      </c>
      <c r="AE1681" s="26">
        <v>0</v>
      </c>
      <c r="AF1681" s="25">
        <v>0</v>
      </c>
      <c r="AG1681" s="22">
        <v>2.0516000000000001</v>
      </c>
      <c r="AH1681" s="20">
        <f t="shared" si="630"/>
        <v>138733.50036000001</v>
      </c>
      <c r="AI1681" s="9">
        <f t="shared" si="631"/>
        <v>332615.65000000002</v>
      </c>
      <c r="AJ1681" s="9">
        <f t="shared" si="632"/>
        <v>734.47280000000001</v>
      </c>
      <c r="AK1681" s="9">
        <f t="shared" si="633"/>
        <v>1836.182</v>
      </c>
      <c r="AL1681" s="9">
        <f t="shared" si="634"/>
        <v>0</v>
      </c>
      <c r="AM1681" s="9">
        <f t="shared" si="635"/>
        <v>0</v>
      </c>
      <c r="AN1681" s="9">
        <f t="shared" si="636"/>
        <v>97403.402880000009</v>
      </c>
      <c r="AO1681" s="9">
        <f t="shared" si="637"/>
        <v>243508.50720000002</v>
      </c>
      <c r="AP1681" s="9">
        <f t="shared" si="638"/>
        <v>11749.10288</v>
      </c>
      <c r="AQ1681" s="9">
        <f t="shared" si="639"/>
        <v>29372.7572</v>
      </c>
      <c r="AR1681" s="9">
        <f t="shared" si="640"/>
        <v>410.32</v>
      </c>
      <c r="AS1681" s="9">
        <f t="shared" si="641"/>
        <v>1025.8</v>
      </c>
      <c r="AT1681" s="9">
        <f t="shared" si="642"/>
        <v>0</v>
      </c>
      <c r="AU1681" s="9">
        <f t="shared" si="643"/>
        <v>0</v>
      </c>
      <c r="AV1681" s="9">
        <f t="shared" si="644"/>
        <v>28436.201800000003</v>
      </c>
      <c r="AW1681" s="9">
        <f t="shared" si="645"/>
        <v>56872.403600000005</v>
      </c>
      <c r="AX1681" s="9">
        <f t="shared" si="646"/>
        <v>0</v>
      </c>
      <c r="AY1681" s="10">
        <f t="shared" si="647"/>
        <v>0</v>
      </c>
    </row>
    <row r="1682" spans="1:51" ht="15" customHeight="1">
      <c r="A1682" s="87">
        <v>1676</v>
      </c>
      <c r="B1682" s="85" t="str">
        <f t="shared" si="624"/>
        <v>0605500685</v>
      </c>
      <c r="C1682" s="13" t="str">
        <f t="shared" si="625"/>
        <v>060550068512</v>
      </c>
      <c r="D1682" s="13" t="str">
        <f t="shared" si="626"/>
        <v>06055006851201</v>
      </c>
      <c r="E1682" s="14">
        <v>25400294</v>
      </c>
      <c r="F1682" s="14" t="s">
        <v>1472</v>
      </c>
      <c r="G1682" s="14" t="s">
        <v>3376</v>
      </c>
      <c r="H1682" s="14" t="s">
        <v>3390</v>
      </c>
      <c r="I1682" s="14" t="s">
        <v>1483</v>
      </c>
      <c r="J1682" s="14" t="s">
        <v>65</v>
      </c>
      <c r="K1682" s="15" t="s">
        <v>3391</v>
      </c>
      <c r="L1682" s="14" t="s">
        <v>26</v>
      </c>
      <c r="M1682" s="14">
        <v>100</v>
      </c>
      <c r="N1682" s="14" t="s">
        <v>27</v>
      </c>
      <c r="O1682" s="24">
        <f t="shared" si="627"/>
        <v>13824.6</v>
      </c>
      <c r="P1682" s="24">
        <f t="shared" si="628"/>
        <v>34555</v>
      </c>
      <c r="Q1682" s="24">
        <v>4359</v>
      </c>
      <c r="R1682" s="16">
        <v>10897</v>
      </c>
      <c r="S1682" s="69">
        <v>0</v>
      </c>
      <c r="T1682" s="70">
        <v>0</v>
      </c>
      <c r="U1682" s="24">
        <v>6982.4000000000005</v>
      </c>
      <c r="V1682" s="24">
        <v>17456</v>
      </c>
      <c r="W1682" s="69">
        <f t="shared" si="629"/>
        <v>2430.8000000000002</v>
      </c>
      <c r="X1682" s="69">
        <f>VLOOKUP(D1682,'[1]Demanda Agregada Med. y MC'!$C$7:$O$3994,13,FALSE)</f>
        <v>6077</v>
      </c>
      <c r="Y1682" s="24">
        <v>40.400000000000006</v>
      </c>
      <c r="Z1682" s="24">
        <v>101</v>
      </c>
      <c r="AA1682" s="24">
        <v>0</v>
      </c>
      <c r="AB1682" s="24">
        <v>0</v>
      </c>
      <c r="AC1682" s="24">
        <v>12</v>
      </c>
      <c r="AD1682" s="24">
        <v>24</v>
      </c>
      <c r="AE1682" s="26">
        <v>0</v>
      </c>
      <c r="AF1682" s="25">
        <v>0</v>
      </c>
      <c r="AG1682" s="22">
        <v>71.954409480925563</v>
      </c>
      <c r="AH1682" s="20">
        <f t="shared" si="630"/>
        <v>994740.92931000353</v>
      </c>
      <c r="AI1682" s="9">
        <f t="shared" si="631"/>
        <v>2486384.619613383</v>
      </c>
      <c r="AJ1682" s="9">
        <f t="shared" si="632"/>
        <v>313649.27092735452</v>
      </c>
      <c r="AK1682" s="9">
        <f t="shared" si="633"/>
        <v>784087.20011364587</v>
      </c>
      <c r="AL1682" s="9">
        <f t="shared" si="634"/>
        <v>0</v>
      </c>
      <c r="AM1682" s="9">
        <f t="shared" si="635"/>
        <v>0</v>
      </c>
      <c r="AN1682" s="9">
        <f t="shared" si="636"/>
        <v>502414.46875961468</v>
      </c>
      <c r="AO1682" s="9">
        <f t="shared" si="637"/>
        <v>1256036.1718990365</v>
      </c>
      <c r="AP1682" s="9">
        <f t="shared" si="638"/>
        <v>174906.77856623387</v>
      </c>
      <c r="AQ1682" s="9">
        <f t="shared" si="639"/>
        <v>437266.94641558465</v>
      </c>
      <c r="AR1682" s="9">
        <f t="shared" si="640"/>
        <v>2906.9581430293933</v>
      </c>
      <c r="AS1682" s="9">
        <f t="shared" si="641"/>
        <v>7267.3953575734822</v>
      </c>
      <c r="AT1682" s="9">
        <f t="shared" si="642"/>
        <v>0</v>
      </c>
      <c r="AU1682" s="9">
        <f t="shared" si="643"/>
        <v>0</v>
      </c>
      <c r="AV1682" s="9">
        <f t="shared" si="644"/>
        <v>863.45291377110675</v>
      </c>
      <c r="AW1682" s="9">
        <f t="shared" si="645"/>
        <v>1726.9058275422135</v>
      </c>
      <c r="AX1682" s="9">
        <f t="shared" si="646"/>
        <v>0</v>
      </c>
      <c r="AY1682" s="10">
        <f t="shared" si="647"/>
        <v>0</v>
      </c>
    </row>
    <row r="1683" spans="1:51" ht="15" customHeight="1">
      <c r="A1683" s="87">
        <v>1677</v>
      </c>
      <c r="B1683" s="85" t="str">
        <f t="shared" si="624"/>
        <v>0605500891</v>
      </c>
      <c r="C1683" s="13" t="str">
        <f t="shared" si="625"/>
        <v>060550089111</v>
      </c>
      <c r="D1683" s="13" t="str">
        <f t="shared" si="626"/>
        <v>06055008911101</v>
      </c>
      <c r="E1683" s="14">
        <v>25400292</v>
      </c>
      <c r="F1683" s="14" t="s">
        <v>1472</v>
      </c>
      <c r="G1683" s="14" t="s">
        <v>3376</v>
      </c>
      <c r="H1683" s="14" t="s">
        <v>240</v>
      </c>
      <c r="I1683" s="14" t="s">
        <v>1474</v>
      </c>
      <c r="J1683" s="14" t="s">
        <v>65</v>
      </c>
      <c r="K1683" s="15" t="s">
        <v>3392</v>
      </c>
      <c r="L1683" s="14" t="s">
        <v>27</v>
      </c>
      <c r="M1683" s="14">
        <v>1</v>
      </c>
      <c r="N1683" s="14" t="s">
        <v>27</v>
      </c>
      <c r="O1683" s="24">
        <f t="shared" si="627"/>
        <v>12916.699999999999</v>
      </c>
      <c r="P1683" s="24">
        <f t="shared" si="628"/>
        <v>32268.75</v>
      </c>
      <c r="Q1683" s="24">
        <v>8729</v>
      </c>
      <c r="R1683" s="16">
        <v>21822</v>
      </c>
      <c r="S1683" s="69">
        <v>1680</v>
      </c>
      <c r="T1683" s="70">
        <v>4200</v>
      </c>
      <c r="U1683" s="24">
        <v>2308.4</v>
      </c>
      <c r="V1683" s="24">
        <v>5771</v>
      </c>
      <c r="W1683" s="69">
        <f t="shared" si="629"/>
        <v>154.30000000000001</v>
      </c>
      <c r="X1683" s="69">
        <f>VLOOKUP(D1683,'[1]Demanda Agregada Med. y MC'!$C$7:$O$3994,13,FALSE)</f>
        <v>385.75</v>
      </c>
      <c r="Y1683" s="24">
        <v>0</v>
      </c>
      <c r="Z1683" s="24">
        <v>0</v>
      </c>
      <c r="AA1683" s="24">
        <v>0</v>
      </c>
      <c r="AB1683" s="24">
        <v>0</v>
      </c>
      <c r="AC1683" s="24">
        <v>45</v>
      </c>
      <c r="AD1683" s="24">
        <v>90</v>
      </c>
      <c r="AE1683" s="26">
        <v>0</v>
      </c>
      <c r="AF1683" s="25">
        <v>0</v>
      </c>
      <c r="AG1683" s="22">
        <v>85.53240000000001</v>
      </c>
      <c r="AH1683" s="20">
        <f t="shared" si="630"/>
        <v>1104796.3510799999</v>
      </c>
      <c r="AI1683" s="9">
        <f t="shared" si="631"/>
        <v>2760023.6325000003</v>
      </c>
      <c r="AJ1683" s="9">
        <f t="shared" si="632"/>
        <v>746612.31960000005</v>
      </c>
      <c r="AK1683" s="9">
        <f t="shared" si="633"/>
        <v>1866488.0328000002</v>
      </c>
      <c r="AL1683" s="9">
        <f t="shared" si="634"/>
        <v>143694.43200000003</v>
      </c>
      <c r="AM1683" s="9">
        <f t="shared" si="635"/>
        <v>359236.08</v>
      </c>
      <c r="AN1683" s="9">
        <f t="shared" si="636"/>
        <v>197442.99216000002</v>
      </c>
      <c r="AO1683" s="9">
        <f t="shared" si="637"/>
        <v>493607.48040000006</v>
      </c>
      <c r="AP1683" s="9">
        <f t="shared" si="638"/>
        <v>13197.649320000002</v>
      </c>
      <c r="AQ1683" s="9">
        <f t="shared" si="639"/>
        <v>32994.123300000007</v>
      </c>
      <c r="AR1683" s="9">
        <f t="shared" si="640"/>
        <v>0</v>
      </c>
      <c r="AS1683" s="9">
        <f t="shared" si="641"/>
        <v>0</v>
      </c>
      <c r="AT1683" s="9">
        <f t="shared" si="642"/>
        <v>0</v>
      </c>
      <c r="AU1683" s="9">
        <f t="shared" si="643"/>
        <v>0</v>
      </c>
      <c r="AV1683" s="9">
        <f t="shared" si="644"/>
        <v>3848.9580000000005</v>
      </c>
      <c r="AW1683" s="9">
        <f t="shared" si="645"/>
        <v>7697.9160000000011</v>
      </c>
      <c r="AX1683" s="9">
        <f t="shared" si="646"/>
        <v>0</v>
      </c>
      <c r="AY1683" s="10">
        <f t="shared" si="647"/>
        <v>0</v>
      </c>
    </row>
    <row r="1684" spans="1:51" ht="15" customHeight="1">
      <c r="A1684" s="87">
        <v>1678</v>
      </c>
      <c r="B1684" s="85" t="str">
        <f t="shared" si="624"/>
        <v>0605500909</v>
      </c>
      <c r="C1684" s="13" t="str">
        <f t="shared" si="625"/>
        <v>060550090911</v>
      </c>
      <c r="D1684" s="13" t="str">
        <f t="shared" si="626"/>
        <v>06055009091101</v>
      </c>
      <c r="E1684" s="14">
        <v>25400292</v>
      </c>
      <c r="F1684" s="14" t="s">
        <v>1472</v>
      </c>
      <c r="G1684" s="14" t="s">
        <v>3376</v>
      </c>
      <c r="H1684" s="14" t="s">
        <v>3393</v>
      </c>
      <c r="I1684" s="14" t="s">
        <v>1474</v>
      </c>
      <c r="J1684" s="14" t="s">
        <v>65</v>
      </c>
      <c r="K1684" s="15" t="s">
        <v>3394</v>
      </c>
      <c r="L1684" s="14" t="s">
        <v>27</v>
      </c>
      <c r="M1684" s="14">
        <v>1</v>
      </c>
      <c r="N1684" s="14" t="s">
        <v>27</v>
      </c>
      <c r="O1684" s="24">
        <f t="shared" si="627"/>
        <v>4187.1000000000004</v>
      </c>
      <c r="P1684" s="24">
        <f t="shared" si="628"/>
        <v>10413</v>
      </c>
      <c r="Q1684" s="24">
        <v>1436</v>
      </c>
      <c r="R1684" s="16">
        <v>3589</v>
      </c>
      <c r="S1684" s="69">
        <v>644</v>
      </c>
      <c r="T1684" s="70">
        <v>1610</v>
      </c>
      <c r="U1684" s="24">
        <v>1955.2</v>
      </c>
      <c r="V1684" s="24">
        <v>4888</v>
      </c>
      <c r="W1684" s="69">
        <f t="shared" si="629"/>
        <v>44.400000000000006</v>
      </c>
      <c r="X1684" s="69">
        <f>VLOOKUP(D1684,'[1]Demanda Agregada Med. y MC'!$C$7:$O$3994,13,FALSE)</f>
        <v>111</v>
      </c>
      <c r="Y1684" s="24">
        <v>0</v>
      </c>
      <c r="Z1684" s="24">
        <v>0</v>
      </c>
      <c r="AA1684" s="24">
        <v>0</v>
      </c>
      <c r="AB1684" s="24">
        <v>0</v>
      </c>
      <c r="AC1684" s="24">
        <v>107.5</v>
      </c>
      <c r="AD1684" s="24">
        <v>215</v>
      </c>
      <c r="AE1684" s="26">
        <v>0</v>
      </c>
      <c r="AF1684" s="25">
        <v>0</v>
      </c>
      <c r="AG1684" s="22">
        <v>60.094399999999993</v>
      </c>
      <c r="AH1684" s="20">
        <f t="shared" si="630"/>
        <v>251621.26223999998</v>
      </c>
      <c r="AI1684" s="9">
        <f t="shared" si="631"/>
        <v>625762.98719999997</v>
      </c>
      <c r="AJ1684" s="9">
        <f t="shared" si="632"/>
        <v>86295.558399999994</v>
      </c>
      <c r="AK1684" s="9">
        <f t="shared" si="633"/>
        <v>215678.80159999998</v>
      </c>
      <c r="AL1684" s="9">
        <f t="shared" si="634"/>
        <v>38700.793599999997</v>
      </c>
      <c r="AM1684" s="9">
        <f t="shared" si="635"/>
        <v>96751.983999999982</v>
      </c>
      <c r="AN1684" s="9">
        <f t="shared" si="636"/>
        <v>117496.57087999998</v>
      </c>
      <c r="AO1684" s="9">
        <f t="shared" si="637"/>
        <v>293741.42719999998</v>
      </c>
      <c r="AP1684" s="9">
        <f t="shared" si="638"/>
        <v>2668.1913600000003</v>
      </c>
      <c r="AQ1684" s="9">
        <f t="shared" si="639"/>
        <v>6670.4783999999991</v>
      </c>
      <c r="AR1684" s="9">
        <f t="shared" si="640"/>
        <v>0</v>
      </c>
      <c r="AS1684" s="9">
        <f t="shared" si="641"/>
        <v>0</v>
      </c>
      <c r="AT1684" s="9">
        <f t="shared" si="642"/>
        <v>0</v>
      </c>
      <c r="AU1684" s="9">
        <f t="shared" si="643"/>
        <v>0</v>
      </c>
      <c r="AV1684" s="9">
        <f t="shared" si="644"/>
        <v>6460.1479999999992</v>
      </c>
      <c r="AW1684" s="9">
        <f t="shared" si="645"/>
        <v>12920.295999999998</v>
      </c>
      <c r="AX1684" s="9">
        <f t="shared" si="646"/>
        <v>0</v>
      </c>
      <c r="AY1684" s="10">
        <f t="shared" si="647"/>
        <v>0</v>
      </c>
    </row>
    <row r="1685" spans="1:51" ht="15" customHeight="1">
      <c r="A1685" s="87">
        <v>1679</v>
      </c>
      <c r="B1685" s="85" t="str">
        <f t="shared" si="624"/>
        <v>0605501147</v>
      </c>
      <c r="C1685" s="13" t="str">
        <f t="shared" si="625"/>
        <v>060550114712</v>
      </c>
      <c r="D1685" s="13" t="str">
        <f t="shared" si="626"/>
        <v>06055011471201</v>
      </c>
      <c r="E1685" s="14">
        <v>25400292</v>
      </c>
      <c r="F1685" s="14" t="s">
        <v>1472</v>
      </c>
      <c r="G1685" s="14" t="s">
        <v>3376</v>
      </c>
      <c r="H1685" s="14" t="s">
        <v>3395</v>
      </c>
      <c r="I1685" s="14" t="s">
        <v>1483</v>
      </c>
      <c r="J1685" s="14" t="s">
        <v>65</v>
      </c>
      <c r="K1685" s="15" t="s">
        <v>3396</v>
      </c>
      <c r="L1685" s="14" t="s">
        <v>26</v>
      </c>
      <c r="M1685" s="14">
        <v>200</v>
      </c>
      <c r="N1685" s="14" t="s">
        <v>27</v>
      </c>
      <c r="O1685" s="24">
        <f t="shared" si="627"/>
        <v>17464.8</v>
      </c>
      <c r="P1685" s="24">
        <f t="shared" si="628"/>
        <v>37790</v>
      </c>
      <c r="Q1685" s="24">
        <v>4872</v>
      </c>
      <c r="R1685" s="16">
        <v>12179</v>
      </c>
      <c r="S1685" s="69">
        <v>0</v>
      </c>
      <c r="T1685" s="70">
        <v>0</v>
      </c>
      <c r="U1685" s="24">
        <v>850.80000000000007</v>
      </c>
      <c r="V1685" s="24">
        <v>2127</v>
      </c>
      <c r="W1685" s="69">
        <f t="shared" si="629"/>
        <v>0</v>
      </c>
      <c r="X1685" s="69">
        <f>VLOOKUP(D1685,'[1]Demanda Agregada Med. y MC'!$C$7:$O$3994,13,FALSE)</f>
        <v>0</v>
      </c>
      <c r="Y1685" s="24">
        <v>0</v>
      </c>
      <c r="Z1685" s="24">
        <v>0</v>
      </c>
      <c r="AA1685" s="24">
        <v>0</v>
      </c>
      <c r="AB1685" s="24">
        <v>0</v>
      </c>
      <c r="AC1685" s="24">
        <v>11742</v>
      </c>
      <c r="AD1685" s="24">
        <v>23484</v>
      </c>
      <c r="AE1685" s="26">
        <v>0</v>
      </c>
      <c r="AF1685" s="25">
        <v>0</v>
      </c>
      <c r="AG1685" s="22">
        <v>165.6</v>
      </c>
      <c r="AH1685" s="20">
        <f t="shared" si="630"/>
        <v>2892170.88</v>
      </c>
      <c r="AI1685" s="9">
        <f t="shared" si="631"/>
        <v>6258024</v>
      </c>
      <c r="AJ1685" s="9">
        <f t="shared" si="632"/>
        <v>806803.2</v>
      </c>
      <c r="AK1685" s="9">
        <f t="shared" si="633"/>
        <v>2016842.4</v>
      </c>
      <c r="AL1685" s="9">
        <f t="shared" si="634"/>
        <v>0</v>
      </c>
      <c r="AM1685" s="9">
        <f t="shared" si="635"/>
        <v>0</v>
      </c>
      <c r="AN1685" s="9">
        <f t="shared" si="636"/>
        <v>140892.48000000001</v>
      </c>
      <c r="AO1685" s="9">
        <f t="shared" si="637"/>
        <v>352231.2</v>
      </c>
      <c r="AP1685" s="9">
        <f t="shared" si="638"/>
        <v>0</v>
      </c>
      <c r="AQ1685" s="9">
        <f t="shared" si="639"/>
        <v>0</v>
      </c>
      <c r="AR1685" s="9">
        <f t="shared" si="640"/>
        <v>0</v>
      </c>
      <c r="AS1685" s="9">
        <f t="shared" si="641"/>
        <v>0</v>
      </c>
      <c r="AT1685" s="9">
        <f t="shared" si="642"/>
        <v>0</v>
      </c>
      <c r="AU1685" s="9">
        <f t="shared" si="643"/>
        <v>0</v>
      </c>
      <c r="AV1685" s="9">
        <f t="shared" si="644"/>
        <v>1944475.2</v>
      </c>
      <c r="AW1685" s="9">
        <f t="shared" si="645"/>
        <v>3888950.4</v>
      </c>
      <c r="AX1685" s="9">
        <f t="shared" si="646"/>
        <v>0</v>
      </c>
      <c r="AY1685" s="10">
        <f t="shared" si="647"/>
        <v>0</v>
      </c>
    </row>
    <row r="1686" spans="1:51" ht="15" customHeight="1">
      <c r="A1686" s="87">
        <v>1680</v>
      </c>
      <c r="B1686" s="85" t="str">
        <f t="shared" si="624"/>
        <v>0605501279</v>
      </c>
      <c r="C1686" s="13" t="str">
        <f t="shared" si="625"/>
        <v>060550127911</v>
      </c>
      <c r="D1686" s="13" t="str">
        <f t="shared" si="626"/>
        <v>06055012791101</v>
      </c>
      <c r="E1686" s="14">
        <v>25400294</v>
      </c>
      <c r="F1686" s="14" t="s">
        <v>1472</v>
      </c>
      <c r="G1686" s="14" t="s">
        <v>3376</v>
      </c>
      <c r="H1686" s="14" t="s">
        <v>2865</v>
      </c>
      <c r="I1686" s="14" t="s">
        <v>1474</v>
      </c>
      <c r="J1686" s="14" t="s">
        <v>65</v>
      </c>
      <c r="K1686" s="15" t="s">
        <v>3397</v>
      </c>
      <c r="L1686" s="14" t="s">
        <v>27</v>
      </c>
      <c r="M1686" s="14">
        <v>1</v>
      </c>
      <c r="N1686" s="14" t="s">
        <v>27</v>
      </c>
      <c r="O1686" s="24">
        <f t="shared" si="627"/>
        <v>2853629</v>
      </c>
      <c r="P1686" s="24">
        <f t="shared" si="628"/>
        <v>7134071</v>
      </c>
      <c r="Q1686" s="24">
        <v>1995519</v>
      </c>
      <c r="R1686" s="16">
        <v>4988796</v>
      </c>
      <c r="S1686" s="69">
        <v>0</v>
      </c>
      <c r="T1686" s="70">
        <v>0</v>
      </c>
      <c r="U1686" s="24">
        <v>840068.8</v>
      </c>
      <c r="V1686" s="24">
        <v>2100172</v>
      </c>
      <c r="W1686" s="69">
        <f t="shared" si="629"/>
        <v>16591.2</v>
      </c>
      <c r="X1686" s="69">
        <f>VLOOKUP(D1686,'[1]Demanda Agregada Med. y MC'!$C$7:$O$3994,13,FALSE)</f>
        <v>41478</v>
      </c>
      <c r="Y1686" s="24">
        <v>1450</v>
      </c>
      <c r="Z1686" s="24">
        <v>3625</v>
      </c>
      <c r="AA1686" s="24">
        <v>0</v>
      </c>
      <c r="AB1686" s="24">
        <v>0</v>
      </c>
      <c r="AC1686" s="24">
        <v>0</v>
      </c>
      <c r="AD1686" s="24">
        <v>0</v>
      </c>
      <c r="AE1686" s="26">
        <v>0</v>
      </c>
      <c r="AF1686" s="25">
        <v>0</v>
      </c>
      <c r="AG1686" s="22">
        <v>0.67159999999999997</v>
      </c>
      <c r="AH1686" s="20">
        <f t="shared" si="630"/>
        <v>1916497.2363999998</v>
      </c>
      <c r="AI1686" s="9">
        <f t="shared" si="631"/>
        <v>4791242.0835999995</v>
      </c>
      <c r="AJ1686" s="9">
        <f t="shared" si="632"/>
        <v>1340190.5603999998</v>
      </c>
      <c r="AK1686" s="9">
        <f t="shared" si="633"/>
        <v>3350475.3936000001</v>
      </c>
      <c r="AL1686" s="9">
        <f t="shared" si="634"/>
        <v>0</v>
      </c>
      <c r="AM1686" s="9">
        <f t="shared" si="635"/>
        <v>0</v>
      </c>
      <c r="AN1686" s="9">
        <f t="shared" si="636"/>
        <v>564190.20608000003</v>
      </c>
      <c r="AO1686" s="9">
        <f t="shared" si="637"/>
        <v>1410475.5152</v>
      </c>
      <c r="AP1686" s="9">
        <f t="shared" si="638"/>
        <v>11142.64992</v>
      </c>
      <c r="AQ1686" s="9">
        <f t="shared" si="639"/>
        <v>27856.624799999998</v>
      </c>
      <c r="AR1686" s="9">
        <f t="shared" si="640"/>
        <v>973.81999999999994</v>
      </c>
      <c r="AS1686" s="9">
        <f t="shared" si="641"/>
        <v>2434.5499999999997</v>
      </c>
      <c r="AT1686" s="9">
        <f t="shared" si="642"/>
        <v>0</v>
      </c>
      <c r="AU1686" s="9">
        <f t="shared" si="643"/>
        <v>0</v>
      </c>
      <c r="AV1686" s="9">
        <f t="shared" si="644"/>
        <v>0</v>
      </c>
      <c r="AW1686" s="9">
        <f t="shared" si="645"/>
        <v>0</v>
      </c>
      <c r="AX1686" s="9">
        <f t="shared" si="646"/>
        <v>0</v>
      </c>
      <c r="AY1686" s="10">
        <f t="shared" si="647"/>
        <v>0</v>
      </c>
    </row>
    <row r="1687" spans="1:51" ht="15" customHeight="1">
      <c r="A1687" s="87">
        <v>1681</v>
      </c>
      <c r="B1687" s="85" t="str">
        <f t="shared" si="624"/>
        <v>0605501618</v>
      </c>
      <c r="C1687" s="13" t="str">
        <f t="shared" si="625"/>
        <v>060550161800</v>
      </c>
      <c r="D1687" s="13" t="str">
        <f t="shared" si="626"/>
        <v>06055016180001</v>
      </c>
      <c r="E1687" s="14">
        <v>25400296</v>
      </c>
      <c r="F1687" s="14" t="s">
        <v>1472</v>
      </c>
      <c r="G1687" s="14" t="s">
        <v>3376</v>
      </c>
      <c r="H1687" s="14" t="s">
        <v>3398</v>
      </c>
      <c r="I1687" s="14" t="s">
        <v>24</v>
      </c>
      <c r="J1687" s="14" t="s">
        <v>65</v>
      </c>
      <c r="K1687" s="15" t="s">
        <v>3399</v>
      </c>
      <c r="L1687" s="14" t="s">
        <v>27</v>
      </c>
      <c r="M1687" s="14">
        <v>1</v>
      </c>
      <c r="N1687" s="14" t="s">
        <v>27</v>
      </c>
      <c r="O1687" s="24">
        <f t="shared" si="627"/>
        <v>180</v>
      </c>
      <c r="P1687" s="24">
        <f t="shared" si="628"/>
        <v>450</v>
      </c>
      <c r="Q1687" s="24">
        <v>180</v>
      </c>
      <c r="R1687" s="16">
        <v>450</v>
      </c>
      <c r="S1687" s="69">
        <v>0</v>
      </c>
      <c r="T1687" s="70">
        <v>0</v>
      </c>
      <c r="U1687" s="24">
        <v>0</v>
      </c>
      <c r="V1687" s="24">
        <v>0</v>
      </c>
      <c r="W1687" s="69">
        <f t="shared" si="629"/>
        <v>0</v>
      </c>
      <c r="X1687" s="69">
        <f>VLOOKUP(D1687,'[1]Demanda Agregada Med. y MC'!$C$7:$O$3994,13,FALSE)</f>
        <v>0</v>
      </c>
      <c r="Y1687" s="24">
        <v>0</v>
      </c>
      <c r="Z1687" s="24">
        <v>0</v>
      </c>
      <c r="AA1687" s="24">
        <v>0</v>
      </c>
      <c r="AB1687" s="24">
        <v>0</v>
      </c>
      <c r="AC1687" s="24">
        <v>0</v>
      </c>
      <c r="AD1687" s="24">
        <v>0</v>
      </c>
      <c r="AE1687" s="26">
        <v>0</v>
      </c>
      <c r="AF1687" s="25">
        <v>0</v>
      </c>
      <c r="AG1687" s="22">
        <v>1110.9000000000001</v>
      </c>
      <c r="AH1687" s="20">
        <f t="shared" si="630"/>
        <v>199962.00000000003</v>
      </c>
      <c r="AI1687" s="9">
        <f t="shared" si="631"/>
        <v>499905.00000000006</v>
      </c>
      <c r="AJ1687" s="9">
        <f t="shared" si="632"/>
        <v>199962.00000000003</v>
      </c>
      <c r="AK1687" s="9">
        <f t="shared" si="633"/>
        <v>499905.00000000006</v>
      </c>
      <c r="AL1687" s="9">
        <f t="shared" si="634"/>
        <v>0</v>
      </c>
      <c r="AM1687" s="9">
        <f t="shared" si="635"/>
        <v>0</v>
      </c>
      <c r="AN1687" s="9">
        <f t="shared" si="636"/>
        <v>0</v>
      </c>
      <c r="AO1687" s="9">
        <f t="shared" si="637"/>
        <v>0</v>
      </c>
      <c r="AP1687" s="9">
        <f t="shared" si="638"/>
        <v>0</v>
      </c>
      <c r="AQ1687" s="9">
        <f t="shared" si="639"/>
        <v>0</v>
      </c>
      <c r="AR1687" s="9">
        <f t="shared" si="640"/>
        <v>0</v>
      </c>
      <c r="AS1687" s="9">
        <f t="shared" si="641"/>
        <v>0</v>
      </c>
      <c r="AT1687" s="9">
        <f t="shared" si="642"/>
        <v>0</v>
      </c>
      <c r="AU1687" s="9">
        <f t="shared" si="643"/>
        <v>0</v>
      </c>
      <c r="AV1687" s="9">
        <f t="shared" si="644"/>
        <v>0</v>
      </c>
      <c r="AW1687" s="9">
        <f t="shared" si="645"/>
        <v>0</v>
      </c>
      <c r="AX1687" s="9">
        <f t="shared" si="646"/>
        <v>0</v>
      </c>
      <c r="AY1687" s="10">
        <f t="shared" si="647"/>
        <v>0</v>
      </c>
    </row>
    <row r="1688" spans="1:51" ht="15" customHeight="1">
      <c r="A1688" s="87">
        <v>1682</v>
      </c>
      <c r="B1688" s="85" t="str">
        <f t="shared" si="624"/>
        <v>0605502186</v>
      </c>
      <c r="C1688" s="13" t="str">
        <f t="shared" si="625"/>
        <v>060550218612</v>
      </c>
      <c r="D1688" s="13" t="str">
        <f t="shared" si="626"/>
        <v>06055021861201</v>
      </c>
      <c r="E1688" s="14">
        <v>25400294</v>
      </c>
      <c r="F1688" s="14" t="s">
        <v>1472</v>
      </c>
      <c r="G1688" s="14" t="s">
        <v>3376</v>
      </c>
      <c r="H1688" s="14" t="s">
        <v>3400</v>
      </c>
      <c r="I1688" s="14" t="s">
        <v>1483</v>
      </c>
      <c r="J1688" s="14" t="s">
        <v>65</v>
      </c>
      <c r="K1688" s="15" t="s">
        <v>3401</v>
      </c>
      <c r="L1688" s="14" t="s">
        <v>27</v>
      </c>
      <c r="M1688" s="14">
        <v>1</v>
      </c>
      <c r="N1688" s="14" t="s">
        <v>27</v>
      </c>
      <c r="O1688" s="24">
        <f t="shared" si="627"/>
        <v>6735482.2000000002</v>
      </c>
      <c r="P1688" s="24">
        <f t="shared" si="628"/>
        <v>16838704</v>
      </c>
      <c r="Q1688" s="24">
        <v>3714925</v>
      </c>
      <c r="R1688" s="16">
        <v>9287311</v>
      </c>
      <c r="S1688" s="69">
        <v>1411000</v>
      </c>
      <c r="T1688" s="70">
        <v>3527500</v>
      </c>
      <c r="U1688" s="24">
        <v>1548387.2000000002</v>
      </c>
      <c r="V1688" s="24">
        <v>3870968</v>
      </c>
      <c r="W1688" s="69">
        <f t="shared" si="629"/>
        <v>61170</v>
      </c>
      <c r="X1688" s="69">
        <f>VLOOKUP(D1688,'[1]Demanda Agregada Med. y MC'!$C$7:$O$3994,13,FALSE)</f>
        <v>152925</v>
      </c>
      <c r="Y1688" s="24">
        <v>0</v>
      </c>
      <c r="Z1688" s="24">
        <v>0</v>
      </c>
      <c r="AA1688" s="24">
        <v>0</v>
      </c>
      <c r="AB1688" s="24">
        <v>0</v>
      </c>
      <c r="AC1688" s="24">
        <v>0</v>
      </c>
      <c r="AD1688" s="24">
        <v>0</v>
      </c>
      <c r="AE1688" s="26">
        <v>0</v>
      </c>
      <c r="AF1688" s="25">
        <v>0</v>
      </c>
      <c r="AG1688" s="22">
        <v>0.62560000000000004</v>
      </c>
      <c r="AH1688" s="20">
        <f t="shared" si="630"/>
        <v>4213717.6643200004</v>
      </c>
      <c r="AI1688" s="9">
        <f t="shared" si="631"/>
        <v>10534293.2224</v>
      </c>
      <c r="AJ1688" s="9">
        <f t="shared" si="632"/>
        <v>2324057.08</v>
      </c>
      <c r="AK1688" s="9">
        <f t="shared" si="633"/>
        <v>5810141.7616000008</v>
      </c>
      <c r="AL1688" s="9">
        <f t="shared" si="634"/>
        <v>882721.60000000009</v>
      </c>
      <c r="AM1688" s="9">
        <f t="shared" si="635"/>
        <v>2206804</v>
      </c>
      <c r="AN1688" s="9">
        <f t="shared" si="636"/>
        <v>968671.03232000023</v>
      </c>
      <c r="AO1688" s="9">
        <f t="shared" si="637"/>
        <v>2421677.5808000001</v>
      </c>
      <c r="AP1688" s="9">
        <f t="shared" si="638"/>
        <v>38267.952000000005</v>
      </c>
      <c r="AQ1688" s="9">
        <f t="shared" si="639"/>
        <v>95669.88</v>
      </c>
      <c r="AR1688" s="9">
        <f t="shared" si="640"/>
        <v>0</v>
      </c>
      <c r="AS1688" s="9">
        <f t="shared" si="641"/>
        <v>0</v>
      </c>
      <c r="AT1688" s="9">
        <f t="shared" si="642"/>
        <v>0</v>
      </c>
      <c r="AU1688" s="9">
        <f t="shared" si="643"/>
        <v>0</v>
      </c>
      <c r="AV1688" s="9">
        <f t="shared" si="644"/>
        <v>0</v>
      </c>
      <c r="AW1688" s="9">
        <f t="shared" si="645"/>
        <v>0</v>
      </c>
      <c r="AX1688" s="9">
        <f t="shared" si="646"/>
        <v>0</v>
      </c>
      <c r="AY1688" s="10">
        <f t="shared" si="647"/>
        <v>0</v>
      </c>
    </row>
    <row r="1689" spans="1:51" ht="15" customHeight="1">
      <c r="A1689" s="87">
        <v>1683</v>
      </c>
      <c r="B1689" s="85" t="str">
        <f t="shared" si="624"/>
        <v>0605502517</v>
      </c>
      <c r="C1689" s="13" t="str">
        <f t="shared" si="625"/>
        <v>060550251711</v>
      </c>
      <c r="D1689" s="13" t="str">
        <f t="shared" si="626"/>
        <v>06055025171101</v>
      </c>
      <c r="E1689" s="14">
        <v>25400294</v>
      </c>
      <c r="F1689" s="14" t="s">
        <v>1472</v>
      </c>
      <c r="G1689" s="14" t="s">
        <v>3376</v>
      </c>
      <c r="H1689" s="14" t="s">
        <v>3402</v>
      </c>
      <c r="I1689" s="14" t="s">
        <v>1474</v>
      </c>
      <c r="J1689" s="14" t="s">
        <v>65</v>
      </c>
      <c r="K1689" s="15" t="s">
        <v>3403</v>
      </c>
      <c r="L1689" s="14" t="s">
        <v>27</v>
      </c>
      <c r="M1689" s="14">
        <v>1</v>
      </c>
      <c r="N1689" s="14" t="s">
        <v>27</v>
      </c>
      <c r="O1689" s="24">
        <f t="shared" si="627"/>
        <v>37148.400000000001</v>
      </c>
      <c r="P1689" s="24">
        <f t="shared" si="628"/>
        <v>92871</v>
      </c>
      <c r="Q1689" s="24">
        <v>26858</v>
      </c>
      <c r="R1689" s="16">
        <v>67145</v>
      </c>
      <c r="S1689" s="69">
        <v>0</v>
      </c>
      <c r="T1689" s="70">
        <v>0</v>
      </c>
      <c r="U1689" s="24">
        <v>9770.4</v>
      </c>
      <c r="V1689" s="24">
        <v>24426</v>
      </c>
      <c r="W1689" s="69">
        <f t="shared" si="629"/>
        <v>0</v>
      </c>
      <c r="X1689" s="69">
        <f>VLOOKUP(D1689,'[1]Demanda Agregada Med. y MC'!$C$7:$O$3994,13,FALSE)</f>
        <v>0</v>
      </c>
      <c r="Y1689" s="24">
        <v>520</v>
      </c>
      <c r="Z1689" s="24">
        <v>1300</v>
      </c>
      <c r="AA1689" s="24">
        <v>0</v>
      </c>
      <c r="AB1689" s="24">
        <v>0</v>
      </c>
      <c r="AC1689" s="24">
        <v>0</v>
      </c>
      <c r="AD1689" s="24">
        <v>0</v>
      </c>
      <c r="AE1689" s="26">
        <v>0</v>
      </c>
      <c r="AF1689" s="25">
        <v>0</v>
      </c>
      <c r="AG1689" s="22">
        <v>1.5640000000000001</v>
      </c>
      <c r="AH1689" s="20">
        <f t="shared" si="630"/>
        <v>58100.097600000001</v>
      </c>
      <c r="AI1689" s="9">
        <f t="shared" si="631"/>
        <v>145250.24400000001</v>
      </c>
      <c r="AJ1689" s="9">
        <f t="shared" si="632"/>
        <v>42005.912000000004</v>
      </c>
      <c r="AK1689" s="9">
        <f t="shared" si="633"/>
        <v>105014.78</v>
      </c>
      <c r="AL1689" s="9">
        <f t="shared" si="634"/>
        <v>0</v>
      </c>
      <c r="AM1689" s="9">
        <f t="shared" si="635"/>
        <v>0</v>
      </c>
      <c r="AN1689" s="9">
        <f t="shared" si="636"/>
        <v>15280.9056</v>
      </c>
      <c r="AO1689" s="9">
        <f t="shared" si="637"/>
        <v>38202.264000000003</v>
      </c>
      <c r="AP1689" s="9">
        <f t="shared" si="638"/>
        <v>0</v>
      </c>
      <c r="AQ1689" s="9">
        <f t="shared" si="639"/>
        <v>0</v>
      </c>
      <c r="AR1689" s="9">
        <f t="shared" si="640"/>
        <v>813.28</v>
      </c>
      <c r="AS1689" s="9">
        <f t="shared" si="641"/>
        <v>2033.2</v>
      </c>
      <c r="AT1689" s="9">
        <f t="shared" si="642"/>
        <v>0</v>
      </c>
      <c r="AU1689" s="9">
        <f t="shared" si="643"/>
        <v>0</v>
      </c>
      <c r="AV1689" s="9">
        <f t="shared" si="644"/>
        <v>0</v>
      </c>
      <c r="AW1689" s="9">
        <f t="shared" si="645"/>
        <v>0</v>
      </c>
      <c r="AX1689" s="9">
        <f t="shared" si="646"/>
        <v>0</v>
      </c>
      <c r="AY1689" s="10">
        <f t="shared" si="647"/>
        <v>0</v>
      </c>
    </row>
    <row r="1690" spans="1:51" ht="15" customHeight="1">
      <c r="A1690" s="87">
        <v>1684</v>
      </c>
      <c r="B1690" s="85" t="str">
        <f t="shared" si="624"/>
        <v>0605502590</v>
      </c>
      <c r="C1690" s="13" t="str">
        <f t="shared" si="625"/>
        <v>060550259006</v>
      </c>
      <c r="D1690" s="13" t="str">
        <f t="shared" si="626"/>
        <v>06055025900601</v>
      </c>
      <c r="E1690" s="14">
        <v>25400294</v>
      </c>
      <c r="F1690" s="14" t="s">
        <v>1472</v>
      </c>
      <c r="G1690" s="14" t="s">
        <v>3376</v>
      </c>
      <c r="H1690" s="14" t="s">
        <v>3404</v>
      </c>
      <c r="I1690" s="14" t="s">
        <v>1646</v>
      </c>
      <c r="J1690" s="14" t="s">
        <v>65</v>
      </c>
      <c r="K1690" s="15" t="s">
        <v>3405</v>
      </c>
      <c r="L1690" s="14" t="s">
        <v>27</v>
      </c>
      <c r="M1690" s="14">
        <v>1</v>
      </c>
      <c r="N1690" s="14" t="s">
        <v>27</v>
      </c>
      <c r="O1690" s="24">
        <f t="shared" si="627"/>
        <v>484131.2</v>
      </c>
      <c r="P1690" s="24">
        <f t="shared" si="628"/>
        <v>1210326</v>
      </c>
      <c r="Q1690" s="24">
        <v>374230</v>
      </c>
      <c r="R1690" s="16">
        <v>935573</v>
      </c>
      <c r="S1690" s="69">
        <v>0</v>
      </c>
      <c r="T1690" s="70">
        <v>0</v>
      </c>
      <c r="U1690" s="24">
        <v>107728.40000000001</v>
      </c>
      <c r="V1690" s="24">
        <v>269321</v>
      </c>
      <c r="W1690" s="69">
        <f t="shared" si="629"/>
        <v>400.8</v>
      </c>
      <c r="X1690" s="69">
        <f>VLOOKUP(D1690,'[1]Demanda Agregada Med. y MC'!$C$7:$O$3994,13,FALSE)</f>
        <v>1002</v>
      </c>
      <c r="Y1690" s="24">
        <v>1772</v>
      </c>
      <c r="Z1690" s="24">
        <v>4430</v>
      </c>
      <c r="AA1690" s="24">
        <v>0</v>
      </c>
      <c r="AB1690" s="24">
        <v>0</v>
      </c>
      <c r="AC1690" s="24">
        <v>0</v>
      </c>
      <c r="AD1690" s="24">
        <v>0</v>
      </c>
      <c r="AE1690" s="26">
        <v>0</v>
      </c>
      <c r="AF1690" s="25">
        <v>0</v>
      </c>
      <c r="AG1690" s="22">
        <v>0.67159999999999997</v>
      </c>
      <c r="AH1690" s="20">
        <f t="shared" si="630"/>
        <v>325142.51392</v>
      </c>
      <c r="AI1690" s="9">
        <f t="shared" si="631"/>
        <v>812854.94160000002</v>
      </c>
      <c r="AJ1690" s="9">
        <f t="shared" si="632"/>
        <v>251332.86799999999</v>
      </c>
      <c r="AK1690" s="9">
        <f t="shared" si="633"/>
        <v>628330.82679999992</v>
      </c>
      <c r="AL1690" s="9">
        <f t="shared" si="634"/>
        <v>0</v>
      </c>
      <c r="AM1690" s="9">
        <f t="shared" si="635"/>
        <v>0</v>
      </c>
      <c r="AN1690" s="9">
        <f t="shared" si="636"/>
        <v>72350.39344</v>
      </c>
      <c r="AO1690" s="9">
        <f t="shared" si="637"/>
        <v>180875.98360000001</v>
      </c>
      <c r="AP1690" s="9">
        <f t="shared" si="638"/>
        <v>269.17728</v>
      </c>
      <c r="AQ1690" s="9">
        <f t="shared" si="639"/>
        <v>672.94319999999993</v>
      </c>
      <c r="AR1690" s="9">
        <f t="shared" si="640"/>
        <v>1190.0752</v>
      </c>
      <c r="AS1690" s="9">
        <f t="shared" si="641"/>
        <v>2975.1880000000001</v>
      </c>
      <c r="AT1690" s="9">
        <f t="shared" si="642"/>
        <v>0</v>
      </c>
      <c r="AU1690" s="9">
        <f t="shared" si="643"/>
        <v>0</v>
      </c>
      <c r="AV1690" s="9">
        <f t="shared" si="644"/>
        <v>0</v>
      </c>
      <c r="AW1690" s="9">
        <f t="shared" si="645"/>
        <v>0</v>
      </c>
      <c r="AX1690" s="9">
        <f t="shared" si="646"/>
        <v>0</v>
      </c>
      <c r="AY1690" s="10">
        <f t="shared" si="647"/>
        <v>0</v>
      </c>
    </row>
    <row r="1691" spans="1:51" ht="15" customHeight="1">
      <c r="A1691" s="87">
        <v>1685</v>
      </c>
      <c r="B1691" s="85" t="str">
        <f t="shared" si="624"/>
        <v>0605502608</v>
      </c>
      <c r="C1691" s="13" t="str">
        <f t="shared" si="625"/>
        <v>060550260807</v>
      </c>
      <c r="D1691" s="13" t="str">
        <f t="shared" si="626"/>
        <v>06055026080701</v>
      </c>
      <c r="E1691" s="14">
        <v>25400294</v>
      </c>
      <c r="F1691" s="14" t="s">
        <v>1472</v>
      </c>
      <c r="G1691" s="14" t="s">
        <v>3376</v>
      </c>
      <c r="H1691" s="14" t="s">
        <v>1393</v>
      </c>
      <c r="I1691" s="14" t="s">
        <v>1579</v>
      </c>
      <c r="J1691" s="14" t="s">
        <v>65</v>
      </c>
      <c r="K1691" s="15" t="s">
        <v>3406</v>
      </c>
      <c r="L1691" s="14" t="s">
        <v>27</v>
      </c>
      <c r="M1691" s="14">
        <v>1</v>
      </c>
      <c r="N1691" s="14" t="s">
        <v>27</v>
      </c>
      <c r="O1691" s="24">
        <f t="shared" si="627"/>
        <v>2075652.9000000001</v>
      </c>
      <c r="P1691" s="24">
        <f t="shared" si="628"/>
        <v>5168281</v>
      </c>
      <c r="Q1691" s="24">
        <v>1532445</v>
      </c>
      <c r="R1691" s="16">
        <v>3831111</v>
      </c>
      <c r="S1691" s="69">
        <v>0</v>
      </c>
      <c r="T1691" s="70">
        <v>0</v>
      </c>
      <c r="U1691" s="24">
        <v>325691.2</v>
      </c>
      <c r="V1691" s="24">
        <v>814228</v>
      </c>
      <c r="W1691" s="69">
        <f t="shared" si="629"/>
        <v>174946.40000000002</v>
      </c>
      <c r="X1691" s="69">
        <f>VLOOKUP(D1691,'[1]Demanda Agregada Med. y MC'!$C$7:$O$3994,13,FALSE)</f>
        <v>437366</v>
      </c>
      <c r="Y1691" s="24">
        <v>870.80000000000007</v>
      </c>
      <c r="Z1691" s="24">
        <v>2177</v>
      </c>
      <c r="AA1691" s="24">
        <v>0</v>
      </c>
      <c r="AB1691" s="24">
        <v>0</v>
      </c>
      <c r="AC1691" s="24">
        <v>41699.5</v>
      </c>
      <c r="AD1691" s="24">
        <v>83399</v>
      </c>
      <c r="AE1691" s="26">
        <v>0</v>
      </c>
      <c r="AF1691" s="25">
        <v>0</v>
      </c>
      <c r="AG1691" s="22">
        <v>0.79949343867695077</v>
      </c>
      <c r="AH1691" s="20">
        <f t="shared" si="630"/>
        <v>1659470.8745207852</v>
      </c>
      <c r="AI1691" s="9">
        <f t="shared" si="631"/>
        <v>4132006.7487387499</v>
      </c>
      <c r="AJ1691" s="9">
        <f t="shared" si="632"/>
        <v>1225179.7226332999</v>
      </c>
      <c r="AK1691" s="9">
        <f t="shared" si="633"/>
        <v>3062948.1073430916</v>
      </c>
      <c r="AL1691" s="9">
        <f t="shared" si="634"/>
        <v>0</v>
      </c>
      <c r="AM1691" s="9">
        <f t="shared" si="635"/>
        <v>0</v>
      </c>
      <c r="AN1691" s="9">
        <f t="shared" si="636"/>
        <v>260387.97743482253</v>
      </c>
      <c r="AO1691" s="9">
        <f t="shared" si="637"/>
        <v>650969.94358705624</v>
      </c>
      <c r="AP1691" s="9">
        <f t="shared" si="638"/>
        <v>139868.49892015333</v>
      </c>
      <c r="AQ1691" s="9">
        <f t="shared" si="639"/>
        <v>349671.24730038323</v>
      </c>
      <c r="AR1691" s="9">
        <f t="shared" si="640"/>
        <v>696.19888639988881</v>
      </c>
      <c r="AS1691" s="9">
        <f t="shared" si="641"/>
        <v>1740.4972159997219</v>
      </c>
      <c r="AT1691" s="9">
        <f t="shared" si="642"/>
        <v>0</v>
      </c>
      <c r="AU1691" s="9">
        <f t="shared" si="643"/>
        <v>0</v>
      </c>
      <c r="AV1691" s="9">
        <f t="shared" si="644"/>
        <v>33338.476646109506</v>
      </c>
      <c r="AW1691" s="9">
        <f t="shared" si="645"/>
        <v>66676.953292219012</v>
      </c>
      <c r="AX1691" s="9">
        <f t="shared" si="646"/>
        <v>0</v>
      </c>
      <c r="AY1691" s="10">
        <f t="shared" si="647"/>
        <v>0</v>
      </c>
    </row>
    <row r="1692" spans="1:51" ht="15" customHeight="1">
      <c r="A1692" s="87">
        <v>1686</v>
      </c>
      <c r="B1692" s="85" t="str">
        <f t="shared" si="624"/>
        <v>0605502640</v>
      </c>
      <c r="C1692" s="13" t="str">
        <f t="shared" si="625"/>
        <v>060550264003</v>
      </c>
      <c r="D1692" s="13" t="str">
        <f t="shared" si="626"/>
        <v>06055026400301</v>
      </c>
      <c r="E1692" s="14">
        <v>25400294</v>
      </c>
      <c r="F1692" s="14" t="s">
        <v>1472</v>
      </c>
      <c r="G1692" s="14" t="s">
        <v>3376</v>
      </c>
      <c r="H1692" s="14" t="s">
        <v>3407</v>
      </c>
      <c r="I1692" s="14" t="s">
        <v>142</v>
      </c>
      <c r="J1692" s="14" t="s">
        <v>65</v>
      </c>
      <c r="K1692" s="15" t="s">
        <v>3408</v>
      </c>
      <c r="L1692" s="14" t="s">
        <v>90</v>
      </c>
      <c r="M1692" s="14">
        <v>100</v>
      </c>
      <c r="N1692" s="14" t="s">
        <v>27</v>
      </c>
      <c r="O1692" s="24">
        <f t="shared" si="627"/>
        <v>25142.1</v>
      </c>
      <c r="P1692" s="24">
        <f t="shared" si="628"/>
        <v>62822</v>
      </c>
      <c r="Q1692" s="24">
        <v>12904</v>
      </c>
      <c r="R1692" s="16">
        <v>32259</v>
      </c>
      <c r="S1692" s="69">
        <v>3900</v>
      </c>
      <c r="T1692" s="70">
        <v>9750</v>
      </c>
      <c r="U1692" s="24">
        <v>8273.6</v>
      </c>
      <c r="V1692" s="24">
        <v>20684</v>
      </c>
      <c r="W1692" s="69">
        <f t="shared" si="629"/>
        <v>0</v>
      </c>
      <c r="X1692" s="69">
        <f>VLOOKUP(D1692,'[1]Demanda Agregada Med. y MC'!$C$7:$O$3994,13,FALSE)</f>
        <v>0</v>
      </c>
      <c r="Y1692" s="24">
        <v>0</v>
      </c>
      <c r="Z1692" s="24">
        <v>0</v>
      </c>
      <c r="AA1692" s="24">
        <v>0</v>
      </c>
      <c r="AB1692" s="24">
        <v>0</v>
      </c>
      <c r="AC1692" s="24">
        <v>64.5</v>
      </c>
      <c r="AD1692" s="24">
        <v>129</v>
      </c>
      <c r="AE1692" s="26">
        <v>0</v>
      </c>
      <c r="AF1692" s="25">
        <v>0</v>
      </c>
      <c r="AG1692" s="22">
        <v>102.58920000000001</v>
      </c>
      <c r="AH1692" s="20">
        <f t="shared" si="630"/>
        <v>2579307.9253199999</v>
      </c>
      <c r="AI1692" s="9">
        <f t="shared" si="631"/>
        <v>6444858.7224000003</v>
      </c>
      <c r="AJ1692" s="9">
        <f t="shared" si="632"/>
        <v>1323811.0368000001</v>
      </c>
      <c r="AK1692" s="9">
        <f t="shared" si="633"/>
        <v>3309425.0028000004</v>
      </c>
      <c r="AL1692" s="9">
        <f t="shared" si="634"/>
        <v>400097.88</v>
      </c>
      <c r="AM1692" s="9">
        <f t="shared" si="635"/>
        <v>1000244.7000000001</v>
      </c>
      <c r="AN1692" s="9">
        <f t="shared" si="636"/>
        <v>848782.0051200001</v>
      </c>
      <c r="AO1692" s="9">
        <f t="shared" si="637"/>
        <v>2121955.0128000001</v>
      </c>
      <c r="AP1692" s="9">
        <f t="shared" si="638"/>
        <v>0</v>
      </c>
      <c r="AQ1692" s="9">
        <f t="shared" si="639"/>
        <v>0</v>
      </c>
      <c r="AR1692" s="9">
        <f t="shared" si="640"/>
        <v>0</v>
      </c>
      <c r="AS1692" s="9">
        <f t="shared" si="641"/>
        <v>0</v>
      </c>
      <c r="AT1692" s="9">
        <f t="shared" si="642"/>
        <v>0</v>
      </c>
      <c r="AU1692" s="9">
        <f t="shared" si="643"/>
        <v>0</v>
      </c>
      <c r="AV1692" s="9">
        <f t="shared" si="644"/>
        <v>6617.0034000000005</v>
      </c>
      <c r="AW1692" s="9">
        <f t="shared" si="645"/>
        <v>13234.006800000001</v>
      </c>
      <c r="AX1692" s="9">
        <f t="shared" si="646"/>
        <v>0</v>
      </c>
      <c r="AY1692" s="10">
        <f t="shared" si="647"/>
        <v>0</v>
      </c>
    </row>
    <row r="1693" spans="1:51" ht="15" customHeight="1">
      <c r="A1693" s="87">
        <v>1687</v>
      </c>
      <c r="B1693" s="85" t="str">
        <f t="shared" si="624"/>
        <v>0605502657</v>
      </c>
      <c r="C1693" s="13" t="str">
        <f t="shared" si="625"/>
        <v>060550265701</v>
      </c>
      <c r="D1693" s="13" t="str">
        <f t="shared" si="626"/>
        <v>06055026570101</v>
      </c>
      <c r="E1693" s="14">
        <v>25400294</v>
      </c>
      <c r="F1693" s="14" t="s">
        <v>1472</v>
      </c>
      <c r="G1693" s="14" t="s">
        <v>3376</v>
      </c>
      <c r="H1693" s="14" t="s">
        <v>3409</v>
      </c>
      <c r="I1693" s="14" t="s">
        <v>65</v>
      </c>
      <c r="J1693" s="14" t="s">
        <v>65</v>
      </c>
      <c r="K1693" s="15" t="s">
        <v>3410</v>
      </c>
      <c r="L1693" s="14" t="s">
        <v>90</v>
      </c>
      <c r="M1693" s="14">
        <v>100</v>
      </c>
      <c r="N1693" s="14" t="s">
        <v>27</v>
      </c>
      <c r="O1693" s="24">
        <f t="shared" si="627"/>
        <v>12044.8</v>
      </c>
      <c r="P1693" s="24">
        <f t="shared" si="628"/>
        <v>30111</v>
      </c>
      <c r="Q1693" s="24">
        <v>5122</v>
      </c>
      <c r="R1693" s="16">
        <v>12804</v>
      </c>
      <c r="S1693" s="69">
        <v>2400</v>
      </c>
      <c r="T1693" s="70">
        <v>6000</v>
      </c>
      <c r="U1693" s="24">
        <v>4522.8</v>
      </c>
      <c r="V1693" s="24">
        <v>11307</v>
      </c>
      <c r="W1693" s="69">
        <f t="shared" si="629"/>
        <v>0</v>
      </c>
      <c r="X1693" s="69">
        <f>VLOOKUP(D1693,'[1]Demanda Agregada Med. y MC'!$C$7:$O$3994,13,FALSE)</f>
        <v>0</v>
      </c>
      <c r="Y1693" s="24">
        <v>0</v>
      </c>
      <c r="Z1693" s="24">
        <v>0</v>
      </c>
      <c r="AA1693" s="24">
        <v>0</v>
      </c>
      <c r="AB1693" s="24">
        <v>0</v>
      </c>
      <c r="AC1693" s="24">
        <v>0</v>
      </c>
      <c r="AD1693" s="24">
        <v>0</v>
      </c>
      <c r="AE1693" s="26">
        <v>0</v>
      </c>
      <c r="AF1693" s="25">
        <v>0</v>
      </c>
      <c r="AG1693" s="22">
        <v>1.5731999999999999</v>
      </c>
      <c r="AH1693" s="20">
        <f t="shared" si="630"/>
        <v>18948.879359999999</v>
      </c>
      <c r="AI1693" s="9">
        <f t="shared" si="631"/>
        <v>47370.625199999995</v>
      </c>
      <c r="AJ1693" s="9">
        <f t="shared" si="632"/>
        <v>8057.9303999999993</v>
      </c>
      <c r="AK1693" s="9">
        <f t="shared" si="633"/>
        <v>20143.252799999998</v>
      </c>
      <c r="AL1693" s="9">
        <f t="shared" si="634"/>
        <v>3775.68</v>
      </c>
      <c r="AM1693" s="9">
        <f t="shared" si="635"/>
        <v>9439.1999999999989</v>
      </c>
      <c r="AN1693" s="9">
        <f t="shared" si="636"/>
        <v>7115.2689600000003</v>
      </c>
      <c r="AO1693" s="9">
        <f t="shared" si="637"/>
        <v>17788.172399999999</v>
      </c>
      <c r="AP1693" s="9">
        <f t="shared" si="638"/>
        <v>0</v>
      </c>
      <c r="AQ1693" s="9">
        <f t="shared" si="639"/>
        <v>0</v>
      </c>
      <c r="AR1693" s="9">
        <f t="shared" si="640"/>
        <v>0</v>
      </c>
      <c r="AS1693" s="9">
        <f t="shared" si="641"/>
        <v>0</v>
      </c>
      <c r="AT1693" s="9">
        <f t="shared" si="642"/>
        <v>0</v>
      </c>
      <c r="AU1693" s="9">
        <f t="shared" si="643"/>
        <v>0</v>
      </c>
      <c r="AV1693" s="9">
        <f t="shared" si="644"/>
        <v>0</v>
      </c>
      <c r="AW1693" s="9">
        <f t="shared" si="645"/>
        <v>0</v>
      </c>
      <c r="AX1693" s="9">
        <f t="shared" si="646"/>
        <v>0</v>
      </c>
      <c r="AY1693" s="10">
        <f t="shared" si="647"/>
        <v>0</v>
      </c>
    </row>
    <row r="1694" spans="1:51" ht="15" customHeight="1">
      <c r="A1694" s="87">
        <v>1688</v>
      </c>
      <c r="B1694" s="85" t="str">
        <f t="shared" si="624"/>
        <v>0605502699</v>
      </c>
      <c r="C1694" s="13" t="str">
        <f t="shared" si="625"/>
        <v>060550269901</v>
      </c>
      <c r="D1694" s="13" t="str">
        <f t="shared" si="626"/>
        <v>06055026990101</v>
      </c>
      <c r="E1694" s="14">
        <v>25400294</v>
      </c>
      <c r="F1694" s="14" t="s">
        <v>1472</v>
      </c>
      <c r="G1694" s="14" t="s">
        <v>3376</v>
      </c>
      <c r="H1694" s="14" t="s">
        <v>3411</v>
      </c>
      <c r="I1694" s="14" t="s">
        <v>65</v>
      </c>
      <c r="J1694" s="14" t="s">
        <v>65</v>
      </c>
      <c r="K1694" s="15" t="s">
        <v>3412</v>
      </c>
      <c r="L1694" s="14" t="s">
        <v>90</v>
      </c>
      <c r="M1694" s="14">
        <v>50</v>
      </c>
      <c r="N1694" s="14" t="s">
        <v>27</v>
      </c>
      <c r="O1694" s="24">
        <f t="shared" si="627"/>
        <v>9500.6</v>
      </c>
      <c r="P1694" s="24">
        <f t="shared" si="628"/>
        <v>23701</v>
      </c>
      <c r="Q1694" s="24">
        <v>4312</v>
      </c>
      <c r="R1694" s="16">
        <v>10780</v>
      </c>
      <c r="S1694" s="69">
        <v>2100</v>
      </c>
      <c r="T1694" s="70">
        <v>5250</v>
      </c>
      <c r="U1694" s="24">
        <v>2950</v>
      </c>
      <c r="V1694" s="24">
        <v>7375</v>
      </c>
      <c r="W1694" s="69">
        <f t="shared" si="629"/>
        <v>37.6</v>
      </c>
      <c r="X1694" s="69">
        <f>VLOOKUP(D1694,'[1]Demanda Agregada Med. y MC'!$C$7:$O$3994,13,FALSE)</f>
        <v>94</v>
      </c>
      <c r="Y1694" s="24">
        <v>0</v>
      </c>
      <c r="Z1694" s="24">
        <v>0</v>
      </c>
      <c r="AA1694" s="24">
        <v>0</v>
      </c>
      <c r="AB1694" s="24">
        <v>0</v>
      </c>
      <c r="AC1694" s="24">
        <v>101</v>
      </c>
      <c r="AD1694" s="24">
        <v>202</v>
      </c>
      <c r="AE1694" s="26">
        <v>0</v>
      </c>
      <c r="AF1694" s="25">
        <v>0</v>
      </c>
      <c r="AG1694" s="22">
        <v>79.27640000000001</v>
      </c>
      <c r="AH1694" s="20">
        <f t="shared" si="630"/>
        <v>753173.3658400001</v>
      </c>
      <c r="AI1694" s="9">
        <f t="shared" si="631"/>
        <v>1878929.9564000003</v>
      </c>
      <c r="AJ1694" s="9">
        <f t="shared" si="632"/>
        <v>341839.83680000005</v>
      </c>
      <c r="AK1694" s="9">
        <f t="shared" si="633"/>
        <v>854599.59200000006</v>
      </c>
      <c r="AL1694" s="9">
        <f t="shared" si="634"/>
        <v>166480.44000000003</v>
      </c>
      <c r="AM1694" s="9">
        <f t="shared" si="635"/>
        <v>416201.10000000003</v>
      </c>
      <c r="AN1694" s="9">
        <f t="shared" si="636"/>
        <v>233865.38000000003</v>
      </c>
      <c r="AO1694" s="9">
        <f t="shared" si="637"/>
        <v>584663.45000000007</v>
      </c>
      <c r="AP1694" s="9">
        <f t="shared" si="638"/>
        <v>2980.7926400000006</v>
      </c>
      <c r="AQ1694" s="9">
        <f t="shared" si="639"/>
        <v>7451.981600000001</v>
      </c>
      <c r="AR1694" s="9">
        <f t="shared" si="640"/>
        <v>0</v>
      </c>
      <c r="AS1694" s="9">
        <f t="shared" si="641"/>
        <v>0</v>
      </c>
      <c r="AT1694" s="9">
        <f t="shared" si="642"/>
        <v>0</v>
      </c>
      <c r="AU1694" s="9">
        <f t="shared" si="643"/>
        <v>0</v>
      </c>
      <c r="AV1694" s="9">
        <f t="shared" si="644"/>
        <v>8006.916400000001</v>
      </c>
      <c r="AW1694" s="9">
        <f t="shared" si="645"/>
        <v>16013.832800000002</v>
      </c>
      <c r="AX1694" s="9">
        <f t="shared" si="646"/>
        <v>0</v>
      </c>
      <c r="AY1694" s="10">
        <f t="shared" si="647"/>
        <v>0</v>
      </c>
    </row>
    <row r="1695" spans="1:51" ht="15" customHeight="1">
      <c r="A1695" s="87">
        <v>1689</v>
      </c>
      <c r="B1695" s="85" t="str">
        <f t="shared" si="624"/>
        <v>0605502707</v>
      </c>
      <c r="C1695" s="13" t="str">
        <f t="shared" si="625"/>
        <v>060550270702</v>
      </c>
      <c r="D1695" s="13" t="str">
        <f t="shared" si="626"/>
        <v>06055027070201</v>
      </c>
      <c r="E1695" s="14">
        <v>25400294</v>
      </c>
      <c r="F1695" s="14" t="s">
        <v>1472</v>
      </c>
      <c r="G1695" s="14" t="s">
        <v>3376</v>
      </c>
      <c r="H1695" s="14" t="s">
        <v>648</v>
      </c>
      <c r="I1695" s="14" t="s">
        <v>56</v>
      </c>
      <c r="J1695" s="14" t="s">
        <v>65</v>
      </c>
      <c r="K1695" s="15" t="s">
        <v>3413</v>
      </c>
      <c r="L1695" s="14" t="s">
        <v>90</v>
      </c>
      <c r="M1695" s="14">
        <v>50</v>
      </c>
      <c r="N1695" s="14" t="s">
        <v>27</v>
      </c>
      <c r="O1695" s="24">
        <f t="shared" si="627"/>
        <v>51388.000000000007</v>
      </c>
      <c r="P1695" s="24">
        <f t="shared" si="628"/>
        <v>128408</v>
      </c>
      <c r="Q1695" s="24">
        <v>14872</v>
      </c>
      <c r="R1695" s="16">
        <v>37180</v>
      </c>
      <c r="S1695" s="69">
        <v>12000</v>
      </c>
      <c r="T1695" s="70">
        <v>30000</v>
      </c>
      <c r="U1695" s="24">
        <v>24101.600000000002</v>
      </c>
      <c r="V1695" s="24">
        <v>60254</v>
      </c>
      <c r="W1695" s="69">
        <f t="shared" si="629"/>
        <v>290.40000000000003</v>
      </c>
      <c r="X1695" s="69">
        <f>VLOOKUP(D1695,'[1]Demanda Agregada Med. y MC'!$C$7:$O$3994,13,FALSE)</f>
        <v>726</v>
      </c>
      <c r="Y1695" s="24">
        <v>0</v>
      </c>
      <c r="Z1695" s="24">
        <v>0</v>
      </c>
      <c r="AA1695" s="24">
        <v>0</v>
      </c>
      <c r="AB1695" s="24">
        <v>0</v>
      </c>
      <c r="AC1695" s="24">
        <v>124</v>
      </c>
      <c r="AD1695" s="24">
        <v>248</v>
      </c>
      <c r="AE1695" s="26">
        <v>0</v>
      </c>
      <c r="AF1695" s="25">
        <v>0</v>
      </c>
      <c r="AG1695" s="22">
        <v>79.27640000000001</v>
      </c>
      <c r="AH1695" s="20">
        <f t="shared" si="630"/>
        <v>4073855.6432000012</v>
      </c>
      <c r="AI1695" s="9">
        <f t="shared" si="631"/>
        <v>10179723.9712</v>
      </c>
      <c r="AJ1695" s="9">
        <f t="shared" si="632"/>
        <v>1178998.6208000001</v>
      </c>
      <c r="AK1695" s="9">
        <f t="shared" si="633"/>
        <v>2947496.5520000001</v>
      </c>
      <c r="AL1695" s="9">
        <f t="shared" si="634"/>
        <v>951316.80000000016</v>
      </c>
      <c r="AM1695" s="9">
        <f t="shared" si="635"/>
        <v>2378292.0000000005</v>
      </c>
      <c r="AN1695" s="9">
        <f t="shared" si="636"/>
        <v>1910688.0822400004</v>
      </c>
      <c r="AO1695" s="9">
        <f t="shared" si="637"/>
        <v>4776720.2056000009</v>
      </c>
      <c r="AP1695" s="9">
        <f t="shared" si="638"/>
        <v>23021.866560000006</v>
      </c>
      <c r="AQ1695" s="9">
        <f t="shared" si="639"/>
        <v>57554.666400000009</v>
      </c>
      <c r="AR1695" s="9">
        <f t="shared" si="640"/>
        <v>0</v>
      </c>
      <c r="AS1695" s="9">
        <f t="shared" si="641"/>
        <v>0</v>
      </c>
      <c r="AT1695" s="9">
        <f t="shared" si="642"/>
        <v>0</v>
      </c>
      <c r="AU1695" s="9">
        <f t="shared" si="643"/>
        <v>0</v>
      </c>
      <c r="AV1695" s="9">
        <f t="shared" si="644"/>
        <v>9830.2736000000004</v>
      </c>
      <c r="AW1695" s="9">
        <f t="shared" si="645"/>
        <v>19660.547200000001</v>
      </c>
      <c r="AX1695" s="9">
        <f t="shared" si="646"/>
        <v>0</v>
      </c>
      <c r="AY1695" s="10">
        <f t="shared" si="647"/>
        <v>0</v>
      </c>
    </row>
    <row r="1696" spans="1:51" ht="15" customHeight="1">
      <c r="A1696" s="87">
        <v>1690</v>
      </c>
      <c r="B1696" s="85" t="str">
        <f t="shared" si="624"/>
        <v>0605502715</v>
      </c>
      <c r="C1696" s="13" t="str">
        <f t="shared" si="625"/>
        <v>060550271502</v>
      </c>
      <c r="D1696" s="13" t="str">
        <f t="shared" si="626"/>
        <v>06055027150201</v>
      </c>
      <c r="E1696" s="14">
        <v>25400294</v>
      </c>
      <c r="F1696" s="14" t="s">
        <v>1472</v>
      </c>
      <c r="G1696" s="14" t="s">
        <v>3376</v>
      </c>
      <c r="H1696" s="14" t="s">
        <v>652</v>
      </c>
      <c r="I1696" s="14" t="s">
        <v>56</v>
      </c>
      <c r="J1696" s="14" t="s">
        <v>65</v>
      </c>
      <c r="K1696" s="15" t="s">
        <v>3414</v>
      </c>
      <c r="L1696" s="14" t="s">
        <v>90</v>
      </c>
      <c r="M1696" s="14">
        <v>50</v>
      </c>
      <c r="N1696" s="14" t="s">
        <v>27</v>
      </c>
      <c r="O1696" s="24">
        <f t="shared" si="627"/>
        <v>33548.600000000006</v>
      </c>
      <c r="P1696" s="24">
        <f t="shared" si="628"/>
        <v>83866</v>
      </c>
      <c r="Q1696" s="24">
        <v>6341</v>
      </c>
      <c r="R1696" s="16">
        <v>15851</v>
      </c>
      <c r="S1696" s="69">
        <v>0</v>
      </c>
      <c r="T1696" s="70">
        <v>0</v>
      </c>
      <c r="U1696" s="24">
        <v>26479.600000000002</v>
      </c>
      <c r="V1696" s="24">
        <v>66199</v>
      </c>
      <c r="W1696" s="69">
        <f t="shared" si="629"/>
        <v>720</v>
      </c>
      <c r="X1696" s="69">
        <f>VLOOKUP(D1696,'[1]Demanda Agregada Med. y MC'!$C$7:$O$3994,13,FALSE)</f>
        <v>1800</v>
      </c>
      <c r="Y1696" s="24">
        <v>0</v>
      </c>
      <c r="Z1696" s="24">
        <v>0</v>
      </c>
      <c r="AA1696" s="24">
        <v>0</v>
      </c>
      <c r="AB1696" s="24">
        <v>0</v>
      </c>
      <c r="AC1696" s="24">
        <v>8</v>
      </c>
      <c r="AD1696" s="24">
        <v>16</v>
      </c>
      <c r="AE1696" s="26">
        <v>0</v>
      </c>
      <c r="AF1696" s="25">
        <v>0</v>
      </c>
      <c r="AG1696" s="22">
        <v>81.852400000000003</v>
      </c>
      <c r="AH1696" s="20">
        <f t="shared" si="630"/>
        <v>2746033.4266400007</v>
      </c>
      <c r="AI1696" s="9">
        <f t="shared" si="631"/>
        <v>6864633.3783999998</v>
      </c>
      <c r="AJ1696" s="9">
        <f t="shared" si="632"/>
        <v>519026.06840000005</v>
      </c>
      <c r="AK1696" s="9">
        <f t="shared" si="633"/>
        <v>1297442.3924</v>
      </c>
      <c r="AL1696" s="9">
        <f t="shared" si="634"/>
        <v>0</v>
      </c>
      <c r="AM1696" s="9">
        <f t="shared" si="635"/>
        <v>0</v>
      </c>
      <c r="AN1696" s="9">
        <f t="shared" si="636"/>
        <v>2167418.8110400001</v>
      </c>
      <c r="AO1696" s="9">
        <f t="shared" si="637"/>
        <v>5418547.0276000006</v>
      </c>
      <c r="AP1696" s="9">
        <f t="shared" si="638"/>
        <v>58933.728000000003</v>
      </c>
      <c r="AQ1696" s="9">
        <f t="shared" si="639"/>
        <v>147334.32</v>
      </c>
      <c r="AR1696" s="9">
        <f t="shared" si="640"/>
        <v>0</v>
      </c>
      <c r="AS1696" s="9">
        <f t="shared" si="641"/>
        <v>0</v>
      </c>
      <c r="AT1696" s="9">
        <f t="shared" si="642"/>
        <v>0</v>
      </c>
      <c r="AU1696" s="9">
        <f t="shared" si="643"/>
        <v>0</v>
      </c>
      <c r="AV1696" s="9">
        <f t="shared" si="644"/>
        <v>654.81920000000002</v>
      </c>
      <c r="AW1696" s="9">
        <f t="shared" si="645"/>
        <v>1309.6384</v>
      </c>
      <c r="AX1696" s="9">
        <f t="shared" si="646"/>
        <v>0</v>
      </c>
      <c r="AY1696" s="10">
        <f t="shared" si="647"/>
        <v>0</v>
      </c>
    </row>
    <row r="1697" spans="1:51" ht="15" customHeight="1">
      <c r="A1697" s="87">
        <v>1691</v>
      </c>
      <c r="B1697" s="85" t="str">
        <f t="shared" si="624"/>
        <v>0605502723</v>
      </c>
      <c r="C1697" s="13" t="str">
        <f t="shared" si="625"/>
        <v>060550272300</v>
      </c>
      <c r="D1697" s="13" t="str">
        <f t="shared" si="626"/>
        <v>06055027230001</v>
      </c>
      <c r="E1697" s="14">
        <v>25400294</v>
      </c>
      <c r="F1697" s="14" t="s">
        <v>1472</v>
      </c>
      <c r="G1697" s="14" t="s">
        <v>3376</v>
      </c>
      <c r="H1697" s="14" t="s">
        <v>3415</v>
      </c>
      <c r="I1697" s="14" t="s">
        <v>24</v>
      </c>
      <c r="J1697" s="14" t="s">
        <v>65</v>
      </c>
      <c r="K1697" s="15" t="s">
        <v>3416</v>
      </c>
      <c r="L1697" s="14" t="s">
        <v>27</v>
      </c>
      <c r="M1697" s="14" t="s">
        <v>246</v>
      </c>
      <c r="N1697" s="14" t="s">
        <v>27</v>
      </c>
      <c r="O1697" s="24">
        <f t="shared" si="627"/>
        <v>16966.800000000003</v>
      </c>
      <c r="P1697" s="24">
        <f t="shared" si="628"/>
        <v>42417</v>
      </c>
      <c r="Q1697" s="24">
        <v>80</v>
      </c>
      <c r="R1697" s="16">
        <v>200</v>
      </c>
      <c r="S1697" s="69">
        <v>0</v>
      </c>
      <c r="T1697" s="70">
        <v>0</v>
      </c>
      <c r="U1697" s="24">
        <v>2847.6000000000004</v>
      </c>
      <c r="V1697" s="24">
        <v>7119</v>
      </c>
      <c r="W1697" s="69">
        <f t="shared" si="629"/>
        <v>13999.2</v>
      </c>
      <c r="X1697" s="69">
        <f>VLOOKUP(D1697,'[1]Demanda Agregada Med. y MC'!$C$7:$O$3994,13,FALSE)</f>
        <v>34998</v>
      </c>
      <c r="Y1697" s="24">
        <v>40</v>
      </c>
      <c r="Z1697" s="24">
        <v>100</v>
      </c>
      <c r="AA1697" s="24">
        <v>0</v>
      </c>
      <c r="AB1697" s="24">
        <v>0</v>
      </c>
      <c r="AC1697" s="24">
        <v>0</v>
      </c>
      <c r="AD1697" s="24">
        <v>0</v>
      </c>
      <c r="AE1697" s="26">
        <v>0</v>
      </c>
      <c r="AF1697" s="25">
        <v>0</v>
      </c>
      <c r="AG1697" s="22">
        <v>1.3431999999999999</v>
      </c>
      <c r="AH1697" s="20">
        <f t="shared" si="630"/>
        <v>22789.805760000003</v>
      </c>
      <c r="AI1697" s="9">
        <f t="shared" si="631"/>
        <v>56974.5144</v>
      </c>
      <c r="AJ1697" s="9">
        <f t="shared" si="632"/>
        <v>107.45599999999999</v>
      </c>
      <c r="AK1697" s="9">
        <f t="shared" si="633"/>
        <v>268.64</v>
      </c>
      <c r="AL1697" s="9">
        <f t="shared" si="634"/>
        <v>0</v>
      </c>
      <c r="AM1697" s="9">
        <f t="shared" si="635"/>
        <v>0</v>
      </c>
      <c r="AN1697" s="9">
        <f t="shared" si="636"/>
        <v>3824.8963200000003</v>
      </c>
      <c r="AO1697" s="9">
        <f t="shared" si="637"/>
        <v>9562.2407999999996</v>
      </c>
      <c r="AP1697" s="9">
        <f t="shared" si="638"/>
        <v>18803.725440000002</v>
      </c>
      <c r="AQ1697" s="9">
        <f t="shared" si="639"/>
        <v>47009.313600000001</v>
      </c>
      <c r="AR1697" s="9">
        <f t="shared" si="640"/>
        <v>53.727999999999994</v>
      </c>
      <c r="AS1697" s="9">
        <f t="shared" si="641"/>
        <v>134.32</v>
      </c>
      <c r="AT1697" s="9">
        <f t="shared" si="642"/>
        <v>0</v>
      </c>
      <c r="AU1697" s="9">
        <f t="shared" si="643"/>
        <v>0</v>
      </c>
      <c r="AV1697" s="9">
        <f t="shared" si="644"/>
        <v>0</v>
      </c>
      <c r="AW1697" s="9">
        <f t="shared" si="645"/>
        <v>0</v>
      </c>
      <c r="AX1697" s="9">
        <f t="shared" si="646"/>
        <v>0</v>
      </c>
      <c r="AY1697" s="10">
        <f t="shared" si="647"/>
        <v>0</v>
      </c>
    </row>
    <row r="1698" spans="1:51" ht="15" customHeight="1">
      <c r="A1698" s="87">
        <v>1692</v>
      </c>
      <c r="B1698" s="85" t="str">
        <f t="shared" si="624"/>
        <v>0605510023</v>
      </c>
      <c r="C1698" s="13" t="str">
        <f t="shared" si="625"/>
        <v>060551002311</v>
      </c>
      <c r="D1698" s="13" t="str">
        <f t="shared" si="626"/>
        <v>06055100231101</v>
      </c>
      <c r="E1698" s="14">
        <v>25400287</v>
      </c>
      <c r="F1698" s="14" t="s">
        <v>1472</v>
      </c>
      <c r="G1698" s="14" t="s">
        <v>3417</v>
      </c>
      <c r="H1698" s="14" t="s">
        <v>1495</v>
      </c>
      <c r="I1698" s="14" t="s">
        <v>1474</v>
      </c>
      <c r="J1698" s="14" t="s">
        <v>65</v>
      </c>
      <c r="K1698" s="15" t="s">
        <v>3418</v>
      </c>
      <c r="L1698" s="14" t="s">
        <v>27</v>
      </c>
      <c r="M1698" s="14">
        <v>1</v>
      </c>
      <c r="N1698" s="14" t="s">
        <v>27</v>
      </c>
      <c r="O1698" s="24">
        <f t="shared" si="627"/>
        <v>38.4</v>
      </c>
      <c r="P1698" s="24">
        <f t="shared" si="628"/>
        <v>96</v>
      </c>
      <c r="Q1698" s="24">
        <v>24</v>
      </c>
      <c r="R1698" s="16">
        <v>60</v>
      </c>
      <c r="S1698" s="69">
        <v>0</v>
      </c>
      <c r="T1698" s="70">
        <v>0</v>
      </c>
      <c r="U1698" s="24">
        <v>2</v>
      </c>
      <c r="V1698" s="24">
        <v>5</v>
      </c>
      <c r="W1698" s="69">
        <f t="shared" si="629"/>
        <v>12.4</v>
      </c>
      <c r="X1698" s="69">
        <f>VLOOKUP(D1698,'[1]Demanda Agregada Med. y MC'!$C$7:$O$3994,13,FALSE)</f>
        <v>31</v>
      </c>
      <c r="Y1698" s="24">
        <v>0</v>
      </c>
      <c r="Z1698" s="24">
        <v>0</v>
      </c>
      <c r="AA1698" s="24">
        <v>0</v>
      </c>
      <c r="AB1698" s="24">
        <v>0</v>
      </c>
      <c r="AC1698" s="24">
        <v>0</v>
      </c>
      <c r="AD1698" s="24">
        <v>0</v>
      </c>
      <c r="AE1698" s="26">
        <v>0</v>
      </c>
      <c r="AF1698" s="25">
        <v>0</v>
      </c>
      <c r="AG1698" s="22">
        <v>731.4</v>
      </c>
      <c r="AH1698" s="20">
        <f t="shared" si="630"/>
        <v>28085.759999999998</v>
      </c>
      <c r="AI1698" s="9">
        <f t="shared" si="631"/>
        <v>70214.399999999994</v>
      </c>
      <c r="AJ1698" s="9">
        <f t="shared" si="632"/>
        <v>17553.599999999999</v>
      </c>
      <c r="AK1698" s="9">
        <f t="shared" si="633"/>
        <v>43884</v>
      </c>
      <c r="AL1698" s="9">
        <f t="shared" si="634"/>
        <v>0</v>
      </c>
      <c r="AM1698" s="9">
        <f t="shared" si="635"/>
        <v>0</v>
      </c>
      <c r="AN1698" s="9">
        <f t="shared" si="636"/>
        <v>1462.8</v>
      </c>
      <c r="AO1698" s="9">
        <f t="shared" si="637"/>
        <v>3657</v>
      </c>
      <c r="AP1698" s="9">
        <f t="shared" si="638"/>
        <v>9069.36</v>
      </c>
      <c r="AQ1698" s="9">
        <f t="shared" si="639"/>
        <v>22673.399999999998</v>
      </c>
      <c r="AR1698" s="9">
        <f t="shared" si="640"/>
        <v>0</v>
      </c>
      <c r="AS1698" s="9">
        <f t="shared" si="641"/>
        <v>0</v>
      </c>
      <c r="AT1698" s="9">
        <f t="shared" si="642"/>
        <v>0</v>
      </c>
      <c r="AU1698" s="9">
        <f t="shared" si="643"/>
        <v>0</v>
      </c>
      <c r="AV1698" s="9">
        <f t="shared" si="644"/>
        <v>0</v>
      </c>
      <c r="AW1698" s="9">
        <f t="shared" si="645"/>
        <v>0</v>
      </c>
      <c r="AX1698" s="9">
        <f t="shared" si="646"/>
        <v>0</v>
      </c>
      <c r="AY1698" s="10">
        <f t="shared" si="647"/>
        <v>0</v>
      </c>
    </row>
    <row r="1699" spans="1:51" ht="15" customHeight="1">
      <c r="A1699" s="87">
        <v>1693</v>
      </c>
      <c r="B1699" s="85" t="str">
        <f t="shared" si="624"/>
        <v>0605512201</v>
      </c>
      <c r="C1699" s="13" t="str">
        <f t="shared" si="625"/>
        <v>060551220111</v>
      </c>
      <c r="D1699" s="13" t="str">
        <f t="shared" si="626"/>
        <v>06055122011101</v>
      </c>
      <c r="E1699" s="14">
        <v>25400296</v>
      </c>
      <c r="F1699" s="14" t="s">
        <v>1472</v>
      </c>
      <c r="G1699" s="14" t="s">
        <v>3417</v>
      </c>
      <c r="H1699" s="14" t="s">
        <v>3419</v>
      </c>
      <c r="I1699" s="14" t="s">
        <v>1474</v>
      </c>
      <c r="J1699" s="14" t="s">
        <v>65</v>
      </c>
      <c r="K1699" s="15" t="s">
        <v>3420</v>
      </c>
      <c r="L1699" s="14" t="s">
        <v>27</v>
      </c>
      <c r="M1699" s="14">
        <v>1</v>
      </c>
      <c r="N1699" s="14" t="s">
        <v>27</v>
      </c>
      <c r="O1699" s="24">
        <f t="shared" si="627"/>
        <v>707.8</v>
      </c>
      <c r="P1699" s="24">
        <f t="shared" si="628"/>
        <v>1768</v>
      </c>
      <c r="Q1699" s="24">
        <v>509</v>
      </c>
      <c r="R1699" s="16">
        <v>1271</v>
      </c>
      <c r="S1699" s="69">
        <v>0</v>
      </c>
      <c r="T1699" s="70">
        <v>0</v>
      </c>
      <c r="U1699" s="24">
        <v>0</v>
      </c>
      <c r="V1699" s="24">
        <v>0</v>
      </c>
      <c r="W1699" s="69">
        <f t="shared" si="629"/>
        <v>198.8</v>
      </c>
      <c r="X1699" s="69">
        <f>VLOOKUP(D1699,'[1]Demanda Agregada Med. y MC'!$C$7:$O$3994,13,FALSE)</f>
        <v>497</v>
      </c>
      <c r="Y1699" s="24">
        <v>0</v>
      </c>
      <c r="Z1699" s="24">
        <v>0</v>
      </c>
      <c r="AA1699" s="24">
        <v>0</v>
      </c>
      <c r="AB1699" s="24">
        <v>0</v>
      </c>
      <c r="AC1699" s="24">
        <v>0</v>
      </c>
      <c r="AD1699" s="24">
        <v>0</v>
      </c>
      <c r="AE1699" s="26">
        <v>0</v>
      </c>
      <c r="AF1699" s="25">
        <v>0</v>
      </c>
      <c r="AG1699" s="22">
        <v>544.87</v>
      </c>
      <c r="AH1699" s="20">
        <f t="shared" si="630"/>
        <v>385658.98599999998</v>
      </c>
      <c r="AI1699" s="9">
        <f t="shared" si="631"/>
        <v>963330.16</v>
      </c>
      <c r="AJ1699" s="9">
        <f t="shared" si="632"/>
        <v>277338.83</v>
      </c>
      <c r="AK1699" s="9">
        <f t="shared" si="633"/>
        <v>692529.77</v>
      </c>
      <c r="AL1699" s="9">
        <f t="shared" si="634"/>
        <v>0</v>
      </c>
      <c r="AM1699" s="9">
        <f t="shared" si="635"/>
        <v>0</v>
      </c>
      <c r="AN1699" s="9">
        <f t="shared" si="636"/>
        <v>0</v>
      </c>
      <c r="AO1699" s="9">
        <f t="shared" si="637"/>
        <v>0</v>
      </c>
      <c r="AP1699" s="9">
        <f t="shared" si="638"/>
        <v>108320.156</v>
      </c>
      <c r="AQ1699" s="9">
        <f t="shared" si="639"/>
        <v>270800.39</v>
      </c>
      <c r="AR1699" s="9">
        <f t="shared" si="640"/>
        <v>0</v>
      </c>
      <c r="AS1699" s="9">
        <f t="shared" si="641"/>
        <v>0</v>
      </c>
      <c r="AT1699" s="9">
        <f t="shared" si="642"/>
        <v>0</v>
      </c>
      <c r="AU1699" s="9">
        <f t="shared" si="643"/>
        <v>0</v>
      </c>
      <c r="AV1699" s="9">
        <f t="shared" si="644"/>
        <v>0</v>
      </c>
      <c r="AW1699" s="9">
        <f t="shared" si="645"/>
        <v>0</v>
      </c>
      <c r="AX1699" s="9">
        <f t="shared" si="646"/>
        <v>0</v>
      </c>
      <c r="AY1699" s="10">
        <f t="shared" si="647"/>
        <v>0</v>
      </c>
    </row>
    <row r="1700" spans="1:51" ht="15" customHeight="1">
      <c r="A1700" s="87">
        <v>1694</v>
      </c>
      <c r="B1700" s="85" t="str">
        <f t="shared" si="624"/>
        <v>0605512227</v>
      </c>
      <c r="C1700" s="13" t="str">
        <f t="shared" si="625"/>
        <v>060551222700</v>
      </c>
      <c r="D1700" s="13" t="str">
        <f t="shared" si="626"/>
        <v>06055122270001</v>
      </c>
      <c r="E1700" s="14">
        <v>25400297</v>
      </c>
      <c r="F1700" s="14" t="s">
        <v>1472</v>
      </c>
      <c r="G1700" s="14" t="s">
        <v>3417</v>
      </c>
      <c r="H1700" s="14" t="s">
        <v>3421</v>
      </c>
      <c r="I1700" s="14" t="s">
        <v>24</v>
      </c>
      <c r="J1700" s="14" t="s">
        <v>65</v>
      </c>
      <c r="K1700" s="15" t="s">
        <v>3422</v>
      </c>
      <c r="L1700" s="14" t="s">
        <v>27</v>
      </c>
      <c r="M1700" s="14">
        <v>1</v>
      </c>
      <c r="N1700" s="14" t="s">
        <v>27</v>
      </c>
      <c r="O1700" s="24">
        <f t="shared" si="627"/>
        <v>531</v>
      </c>
      <c r="P1700" s="24">
        <f t="shared" si="628"/>
        <v>1326</v>
      </c>
      <c r="Q1700" s="24">
        <v>37</v>
      </c>
      <c r="R1700" s="16">
        <v>91</v>
      </c>
      <c r="S1700" s="69">
        <v>0</v>
      </c>
      <c r="T1700" s="70">
        <v>0</v>
      </c>
      <c r="U1700" s="24">
        <v>282</v>
      </c>
      <c r="V1700" s="24">
        <v>705</v>
      </c>
      <c r="W1700" s="69">
        <f t="shared" si="629"/>
        <v>0</v>
      </c>
      <c r="X1700" s="69">
        <f>VLOOKUP(D1700,'[1]Demanda Agregada Med. y MC'!$C$7:$O$3994,13,FALSE)</f>
        <v>0</v>
      </c>
      <c r="Y1700" s="24">
        <v>212</v>
      </c>
      <c r="Z1700" s="24">
        <v>530</v>
      </c>
      <c r="AA1700" s="24">
        <v>0</v>
      </c>
      <c r="AB1700" s="24">
        <v>0</v>
      </c>
      <c r="AC1700" s="24">
        <v>0</v>
      </c>
      <c r="AD1700" s="24">
        <v>0</v>
      </c>
      <c r="AE1700" s="26">
        <v>0</v>
      </c>
      <c r="AF1700" s="25">
        <v>0</v>
      </c>
      <c r="AG1700" s="22">
        <v>1994.5600000000002</v>
      </c>
      <c r="AH1700" s="20">
        <f t="shared" si="630"/>
        <v>1059111.3600000001</v>
      </c>
      <c r="AI1700" s="9">
        <f t="shared" si="631"/>
        <v>2644786.56</v>
      </c>
      <c r="AJ1700" s="9">
        <f t="shared" si="632"/>
        <v>73798.720000000001</v>
      </c>
      <c r="AK1700" s="9">
        <f t="shared" si="633"/>
        <v>181504.96000000002</v>
      </c>
      <c r="AL1700" s="9">
        <f t="shared" si="634"/>
        <v>0</v>
      </c>
      <c r="AM1700" s="9">
        <f t="shared" si="635"/>
        <v>0</v>
      </c>
      <c r="AN1700" s="9">
        <f t="shared" si="636"/>
        <v>562465.92000000004</v>
      </c>
      <c r="AO1700" s="9">
        <f t="shared" si="637"/>
        <v>1406164.8</v>
      </c>
      <c r="AP1700" s="9">
        <f t="shared" si="638"/>
        <v>0</v>
      </c>
      <c r="AQ1700" s="9">
        <f t="shared" si="639"/>
        <v>0</v>
      </c>
      <c r="AR1700" s="9">
        <f t="shared" si="640"/>
        <v>422846.72000000003</v>
      </c>
      <c r="AS1700" s="9">
        <f t="shared" si="641"/>
        <v>1057116.8</v>
      </c>
      <c r="AT1700" s="9">
        <f t="shared" si="642"/>
        <v>0</v>
      </c>
      <c r="AU1700" s="9">
        <f t="shared" si="643"/>
        <v>0</v>
      </c>
      <c r="AV1700" s="9">
        <f t="shared" si="644"/>
        <v>0</v>
      </c>
      <c r="AW1700" s="9">
        <f t="shared" si="645"/>
        <v>0</v>
      </c>
      <c r="AX1700" s="9">
        <f t="shared" si="646"/>
        <v>0</v>
      </c>
      <c r="AY1700" s="10">
        <f t="shared" si="647"/>
        <v>0</v>
      </c>
    </row>
    <row r="1701" spans="1:51" ht="15" customHeight="1">
      <c r="A1701" s="87">
        <v>1695</v>
      </c>
      <c r="B1701" s="85" t="str">
        <f t="shared" si="624"/>
        <v>0605512235</v>
      </c>
      <c r="C1701" s="13" t="str">
        <f t="shared" si="625"/>
        <v>060551223500</v>
      </c>
      <c r="D1701" s="13" t="str">
        <f t="shared" si="626"/>
        <v>06055122350001</v>
      </c>
      <c r="E1701" s="14">
        <v>25400297</v>
      </c>
      <c r="F1701" s="14" t="s">
        <v>1472</v>
      </c>
      <c r="G1701" s="14" t="s">
        <v>3417</v>
      </c>
      <c r="H1701" s="14" t="s">
        <v>3423</v>
      </c>
      <c r="I1701" s="14" t="s">
        <v>24</v>
      </c>
      <c r="J1701" s="14" t="s">
        <v>65</v>
      </c>
      <c r="K1701" s="15" t="s">
        <v>3424</v>
      </c>
      <c r="L1701" s="14" t="s">
        <v>27</v>
      </c>
      <c r="M1701" s="14">
        <v>1</v>
      </c>
      <c r="N1701" s="14" t="s">
        <v>27</v>
      </c>
      <c r="O1701" s="24">
        <f t="shared" si="627"/>
        <v>29</v>
      </c>
      <c r="P1701" s="24">
        <f t="shared" si="628"/>
        <v>72</v>
      </c>
      <c r="Q1701" s="24">
        <v>29</v>
      </c>
      <c r="R1701" s="16">
        <v>72</v>
      </c>
      <c r="S1701" s="69">
        <v>0</v>
      </c>
      <c r="T1701" s="70">
        <v>0</v>
      </c>
      <c r="U1701" s="24">
        <v>0</v>
      </c>
      <c r="V1701" s="24">
        <v>0</v>
      </c>
      <c r="W1701" s="69">
        <f t="shared" si="629"/>
        <v>0</v>
      </c>
      <c r="X1701" s="69">
        <f>VLOOKUP(D1701,'[1]Demanda Agregada Med. y MC'!$C$7:$O$3994,13,FALSE)</f>
        <v>0</v>
      </c>
      <c r="Y1701" s="24">
        <v>0</v>
      </c>
      <c r="Z1701" s="24">
        <v>0</v>
      </c>
      <c r="AA1701" s="24">
        <v>0</v>
      </c>
      <c r="AB1701" s="24">
        <v>0</v>
      </c>
      <c r="AC1701" s="24">
        <v>0</v>
      </c>
      <c r="AD1701" s="24">
        <v>0</v>
      </c>
      <c r="AE1701" s="26">
        <v>0</v>
      </c>
      <c r="AF1701" s="25">
        <v>0</v>
      </c>
      <c r="AG1701" s="22">
        <v>2760</v>
      </c>
      <c r="AH1701" s="20">
        <f t="shared" si="630"/>
        <v>80040</v>
      </c>
      <c r="AI1701" s="9">
        <f t="shared" si="631"/>
        <v>198720</v>
      </c>
      <c r="AJ1701" s="9">
        <f t="shared" si="632"/>
        <v>80040</v>
      </c>
      <c r="AK1701" s="9">
        <f t="shared" si="633"/>
        <v>198720</v>
      </c>
      <c r="AL1701" s="9">
        <f t="shared" si="634"/>
        <v>0</v>
      </c>
      <c r="AM1701" s="9">
        <f t="shared" si="635"/>
        <v>0</v>
      </c>
      <c r="AN1701" s="9">
        <f t="shared" si="636"/>
        <v>0</v>
      </c>
      <c r="AO1701" s="9">
        <f t="shared" si="637"/>
        <v>0</v>
      </c>
      <c r="AP1701" s="9">
        <f t="shared" si="638"/>
        <v>0</v>
      </c>
      <c r="AQ1701" s="9">
        <f t="shared" si="639"/>
        <v>0</v>
      </c>
      <c r="AR1701" s="9">
        <f t="shared" si="640"/>
        <v>0</v>
      </c>
      <c r="AS1701" s="9">
        <f t="shared" si="641"/>
        <v>0</v>
      </c>
      <c r="AT1701" s="9">
        <f t="shared" si="642"/>
        <v>0</v>
      </c>
      <c r="AU1701" s="9">
        <f t="shared" si="643"/>
        <v>0</v>
      </c>
      <c r="AV1701" s="9">
        <f t="shared" si="644"/>
        <v>0</v>
      </c>
      <c r="AW1701" s="9">
        <f t="shared" si="645"/>
        <v>0</v>
      </c>
      <c r="AX1701" s="9">
        <f t="shared" si="646"/>
        <v>0</v>
      </c>
      <c r="AY1701" s="10">
        <f t="shared" si="647"/>
        <v>0</v>
      </c>
    </row>
    <row r="1702" spans="1:51" ht="15" customHeight="1">
      <c r="A1702" s="87">
        <v>1696</v>
      </c>
      <c r="B1702" s="85" t="str">
        <f t="shared" si="624"/>
        <v>0605930106</v>
      </c>
      <c r="C1702" s="13" t="str">
        <f t="shared" si="625"/>
        <v>060593010611</v>
      </c>
      <c r="D1702" s="13" t="str">
        <f t="shared" si="626"/>
        <v>06059301061101</v>
      </c>
      <c r="E1702" s="14">
        <v>25400308</v>
      </c>
      <c r="F1702" s="14" t="s">
        <v>1472</v>
      </c>
      <c r="G1702" s="14" t="s">
        <v>3425</v>
      </c>
      <c r="H1702" s="14" t="s">
        <v>43</v>
      </c>
      <c r="I1702" s="14" t="s">
        <v>1474</v>
      </c>
      <c r="J1702" s="14" t="s">
        <v>65</v>
      </c>
      <c r="K1702" s="15" t="s">
        <v>3426</v>
      </c>
      <c r="L1702" s="14" t="s">
        <v>27</v>
      </c>
      <c r="M1702" s="14">
        <v>1</v>
      </c>
      <c r="N1702" s="14" t="s">
        <v>27</v>
      </c>
      <c r="O1702" s="24">
        <f t="shared" si="627"/>
        <v>657.90000000000009</v>
      </c>
      <c r="P1702" s="24">
        <f t="shared" si="628"/>
        <v>1632</v>
      </c>
      <c r="Q1702" s="24">
        <v>275</v>
      </c>
      <c r="R1702" s="16">
        <v>686</v>
      </c>
      <c r="S1702" s="69">
        <v>0</v>
      </c>
      <c r="T1702" s="70">
        <v>0</v>
      </c>
      <c r="U1702" s="24">
        <v>335.20000000000005</v>
      </c>
      <c r="V1702" s="24">
        <v>838</v>
      </c>
      <c r="W1702" s="69">
        <f t="shared" si="629"/>
        <v>25.200000000000003</v>
      </c>
      <c r="X1702" s="69">
        <f>VLOOKUP(D1702,'[1]Demanda Agregada Med. y MC'!$C$7:$O$3994,13,FALSE)</f>
        <v>63</v>
      </c>
      <c r="Y1702" s="24">
        <v>0</v>
      </c>
      <c r="Z1702" s="24">
        <v>0</v>
      </c>
      <c r="AA1702" s="24">
        <v>0</v>
      </c>
      <c r="AB1702" s="24">
        <v>0</v>
      </c>
      <c r="AC1702" s="24">
        <v>22.5</v>
      </c>
      <c r="AD1702" s="24">
        <v>45</v>
      </c>
      <c r="AE1702" s="26">
        <v>0</v>
      </c>
      <c r="AF1702" s="25">
        <v>0</v>
      </c>
      <c r="AG1702" s="22">
        <v>6.44</v>
      </c>
      <c r="AH1702" s="20">
        <f t="shared" si="630"/>
        <v>4236.8760000000011</v>
      </c>
      <c r="AI1702" s="9">
        <f t="shared" si="631"/>
        <v>10510.08</v>
      </c>
      <c r="AJ1702" s="9">
        <f t="shared" si="632"/>
        <v>1771</v>
      </c>
      <c r="AK1702" s="9">
        <f t="shared" si="633"/>
        <v>4417.84</v>
      </c>
      <c r="AL1702" s="9">
        <f t="shared" si="634"/>
        <v>0</v>
      </c>
      <c r="AM1702" s="9">
        <f t="shared" si="635"/>
        <v>0</v>
      </c>
      <c r="AN1702" s="9">
        <f t="shared" si="636"/>
        <v>2158.6880000000006</v>
      </c>
      <c r="AO1702" s="9">
        <f t="shared" si="637"/>
        <v>5396.72</v>
      </c>
      <c r="AP1702" s="9">
        <f t="shared" si="638"/>
        <v>162.28800000000004</v>
      </c>
      <c r="AQ1702" s="9">
        <f t="shared" si="639"/>
        <v>405.72</v>
      </c>
      <c r="AR1702" s="9">
        <f t="shared" si="640"/>
        <v>0</v>
      </c>
      <c r="AS1702" s="9">
        <f t="shared" si="641"/>
        <v>0</v>
      </c>
      <c r="AT1702" s="9">
        <f t="shared" si="642"/>
        <v>0</v>
      </c>
      <c r="AU1702" s="9">
        <f t="shared" si="643"/>
        <v>0</v>
      </c>
      <c r="AV1702" s="9">
        <f t="shared" si="644"/>
        <v>144.9</v>
      </c>
      <c r="AW1702" s="9">
        <f t="shared" si="645"/>
        <v>289.8</v>
      </c>
      <c r="AX1702" s="9">
        <f t="shared" si="646"/>
        <v>0</v>
      </c>
      <c r="AY1702" s="10">
        <f t="shared" si="647"/>
        <v>0</v>
      </c>
    </row>
    <row r="1703" spans="1:51" ht="15" customHeight="1">
      <c r="A1703" s="87">
        <v>1697</v>
      </c>
      <c r="B1703" s="85" t="str">
        <f t="shared" si="624"/>
        <v>0605960111</v>
      </c>
      <c r="C1703" s="13" t="str">
        <f t="shared" si="625"/>
        <v>060596011111</v>
      </c>
      <c r="D1703" s="13" t="str">
        <f t="shared" si="626"/>
        <v>06059601111101</v>
      </c>
      <c r="E1703" s="14">
        <v>25400309</v>
      </c>
      <c r="F1703" s="14" t="s">
        <v>1472</v>
      </c>
      <c r="G1703" s="14" t="s">
        <v>3427</v>
      </c>
      <c r="H1703" s="14" t="s">
        <v>3428</v>
      </c>
      <c r="I1703" s="14" t="s">
        <v>1474</v>
      </c>
      <c r="J1703" s="14" t="s">
        <v>65</v>
      </c>
      <c r="K1703" s="15" t="s">
        <v>3429</v>
      </c>
      <c r="L1703" s="14" t="s">
        <v>26</v>
      </c>
      <c r="M1703" s="14">
        <v>1</v>
      </c>
      <c r="N1703" s="14" t="s">
        <v>1487</v>
      </c>
      <c r="O1703" s="24">
        <f t="shared" si="627"/>
        <v>533.40000000000009</v>
      </c>
      <c r="P1703" s="24">
        <f t="shared" si="628"/>
        <v>1333</v>
      </c>
      <c r="Q1703" s="24">
        <v>63</v>
      </c>
      <c r="R1703" s="16">
        <v>157</v>
      </c>
      <c r="S1703" s="69">
        <v>0</v>
      </c>
      <c r="T1703" s="70">
        <v>0</v>
      </c>
      <c r="U1703" s="24">
        <v>470.40000000000003</v>
      </c>
      <c r="V1703" s="24">
        <v>1176</v>
      </c>
      <c r="W1703" s="69">
        <f t="shared" si="629"/>
        <v>0</v>
      </c>
      <c r="X1703" s="69">
        <f>VLOOKUP(D1703,'[1]Demanda Agregada Med. y MC'!$C$7:$O$3994,13,FALSE)</f>
        <v>0</v>
      </c>
      <c r="Y1703" s="24">
        <v>0</v>
      </c>
      <c r="Z1703" s="24">
        <v>0</v>
      </c>
      <c r="AA1703" s="24">
        <v>0</v>
      </c>
      <c r="AB1703" s="24">
        <v>0</v>
      </c>
      <c r="AC1703" s="24">
        <v>0</v>
      </c>
      <c r="AD1703" s="24">
        <v>0</v>
      </c>
      <c r="AE1703" s="26">
        <v>0</v>
      </c>
      <c r="AF1703" s="25">
        <v>0</v>
      </c>
      <c r="AG1703" s="22">
        <v>64.492000000000004</v>
      </c>
      <c r="AH1703" s="20">
        <f t="shared" si="630"/>
        <v>34400.032800000008</v>
      </c>
      <c r="AI1703" s="9">
        <f t="shared" si="631"/>
        <v>85967.83600000001</v>
      </c>
      <c r="AJ1703" s="9">
        <f t="shared" si="632"/>
        <v>4062.9960000000001</v>
      </c>
      <c r="AK1703" s="9">
        <f t="shared" si="633"/>
        <v>10125.244000000001</v>
      </c>
      <c r="AL1703" s="9">
        <f t="shared" si="634"/>
        <v>0</v>
      </c>
      <c r="AM1703" s="9">
        <f t="shared" si="635"/>
        <v>0</v>
      </c>
      <c r="AN1703" s="9">
        <f t="shared" si="636"/>
        <v>30337.036800000005</v>
      </c>
      <c r="AO1703" s="9">
        <f t="shared" si="637"/>
        <v>75842.592000000004</v>
      </c>
      <c r="AP1703" s="9">
        <f t="shared" si="638"/>
        <v>0</v>
      </c>
      <c r="AQ1703" s="9">
        <f t="shared" si="639"/>
        <v>0</v>
      </c>
      <c r="AR1703" s="9">
        <f t="shared" si="640"/>
        <v>0</v>
      </c>
      <c r="AS1703" s="9">
        <f t="shared" si="641"/>
        <v>0</v>
      </c>
      <c r="AT1703" s="9">
        <f t="shared" si="642"/>
        <v>0</v>
      </c>
      <c r="AU1703" s="9">
        <f t="shared" si="643"/>
        <v>0</v>
      </c>
      <c r="AV1703" s="9">
        <f t="shared" si="644"/>
        <v>0</v>
      </c>
      <c r="AW1703" s="9">
        <f t="shared" si="645"/>
        <v>0</v>
      </c>
      <c r="AX1703" s="9">
        <f t="shared" si="646"/>
        <v>0</v>
      </c>
      <c r="AY1703" s="10">
        <f t="shared" si="647"/>
        <v>0</v>
      </c>
    </row>
    <row r="1704" spans="1:51" ht="15" customHeight="1">
      <c r="A1704" s="87">
        <v>1698</v>
      </c>
      <c r="B1704" s="85" t="str">
        <f t="shared" si="624"/>
        <v>0605960129</v>
      </c>
      <c r="C1704" s="13" t="str">
        <f t="shared" si="625"/>
        <v>060596012901</v>
      </c>
      <c r="D1704" s="13" t="str">
        <f t="shared" si="626"/>
        <v>06059601290101</v>
      </c>
      <c r="E1704" s="14">
        <v>25400309</v>
      </c>
      <c r="F1704" s="14" t="s">
        <v>1472</v>
      </c>
      <c r="G1704" s="14" t="s">
        <v>3427</v>
      </c>
      <c r="H1704" s="14" t="s">
        <v>1943</v>
      </c>
      <c r="I1704" s="14" t="s">
        <v>65</v>
      </c>
      <c r="J1704" s="14" t="s">
        <v>65</v>
      </c>
      <c r="K1704" s="15" t="s">
        <v>3430</v>
      </c>
      <c r="L1704" s="14" t="s">
        <v>1041</v>
      </c>
      <c r="M1704" s="14">
        <v>3</v>
      </c>
      <c r="N1704" s="14" t="s">
        <v>46</v>
      </c>
      <c r="O1704" s="24">
        <f t="shared" si="627"/>
        <v>354.40000000000003</v>
      </c>
      <c r="P1704" s="24">
        <f t="shared" si="628"/>
        <v>884</v>
      </c>
      <c r="Q1704" s="24">
        <v>6</v>
      </c>
      <c r="R1704" s="16">
        <v>13</v>
      </c>
      <c r="S1704" s="69">
        <v>0</v>
      </c>
      <c r="T1704" s="70">
        <v>0</v>
      </c>
      <c r="U1704" s="24">
        <v>348.40000000000003</v>
      </c>
      <c r="V1704" s="24">
        <v>871</v>
      </c>
      <c r="W1704" s="69">
        <f t="shared" si="629"/>
        <v>0</v>
      </c>
      <c r="X1704" s="69">
        <f>VLOOKUP(D1704,'[1]Demanda Agregada Med. y MC'!$C$7:$O$3994,13,FALSE)</f>
        <v>0</v>
      </c>
      <c r="Y1704" s="24">
        <v>0</v>
      </c>
      <c r="Z1704" s="24">
        <v>0</v>
      </c>
      <c r="AA1704" s="24">
        <v>0</v>
      </c>
      <c r="AB1704" s="24">
        <v>0</v>
      </c>
      <c r="AC1704" s="24">
        <v>0</v>
      </c>
      <c r="AD1704" s="24">
        <v>0</v>
      </c>
      <c r="AE1704" s="26">
        <v>0</v>
      </c>
      <c r="AF1704" s="25">
        <v>0</v>
      </c>
      <c r="AG1704" s="22">
        <v>325.68</v>
      </c>
      <c r="AH1704" s="20">
        <f t="shared" si="630"/>
        <v>115420.99200000001</v>
      </c>
      <c r="AI1704" s="9">
        <f t="shared" si="631"/>
        <v>287901.12</v>
      </c>
      <c r="AJ1704" s="9">
        <f t="shared" si="632"/>
        <v>1954.08</v>
      </c>
      <c r="AK1704" s="9">
        <f t="shared" si="633"/>
        <v>4233.84</v>
      </c>
      <c r="AL1704" s="9">
        <f t="shared" si="634"/>
        <v>0</v>
      </c>
      <c r="AM1704" s="9">
        <f t="shared" si="635"/>
        <v>0</v>
      </c>
      <c r="AN1704" s="9">
        <f t="shared" si="636"/>
        <v>113466.91200000001</v>
      </c>
      <c r="AO1704" s="9">
        <f t="shared" si="637"/>
        <v>283667.28000000003</v>
      </c>
      <c r="AP1704" s="9">
        <f t="shared" si="638"/>
        <v>0</v>
      </c>
      <c r="AQ1704" s="9">
        <f t="shared" si="639"/>
        <v>0</v>
      </c>
      <c r="AR1704" s="9">
        <f t="shared" si="640"/>
        <v>0</v>
      </c>
      <c r="AS1704" s="9">
        <f t="shared" si="641"/>
        <v>0</v>
      </c>
      <c r="AT1704" s="9">
        <f t="shared" si="642"/>
        <v>0</v>
      </c>
      <c r="AU1704" s="9">
        <f t="shared" si="643"/>
        <v>0</v>
      </c>
      <c r="AV1704" s="9">
        <f t="shared" si="644"/>
        <v>0</v>
      </c>
      <c r="AW1704" s="9">
        <f t="shared" si="645"/>
        <v>0</v>
      </c>
      <c r="AX1704" s="9">
        <f t="shared" si="646"/>
        <v>0</v>
      </c>
      <c r="AY1704" s="10">
        <f t="shared" si="647"/>
        <v>0</v>
      </c>
    </row>
    <row r="1705" spans="1:51" ht="15" customHeight="1">
      <c r="A1705" s="87">
        <v>1699</v>
      </c>
      <c r="B1705" s="85" t="str">
        <f t="shared" ref="B1705:B1768" si="648">F1705&amp;G1705&amp;H1705</f>
        <v>0605960137</v>
      </c>
      <c r="C1705" s="13" t="str">
        <f t="shared" ref="C1705:C1768" si="649">F1705&amp;G1705&amp;H1705&amp;I1705</f>
        <v>060596013700</v>
      </c>
      <c r="D1705" s="13" t="str">
        <f t="shared" ref="D1705:D1768" si="650">F1705&amp;G1705&amp;H1705&amp;I1705&amp;J1705</f>
        <v>06059601370001</v>
      </c>
      <c r="E1705" s="14">
        <v>25400598</v>
      </c>
      <c r="F1705" s="14" t="s">
        <v>1472</v>
      </c>
      <c r="G1705" s="14" t="s">
        <v>3427</v>
      </c>
      <c r="H1705" s="14" t="s">
        <v>3431</v>
      </c>
      <c r="I1705" s="14" t="s">
        <v>24</v>
      </c>
      <c r="J1705" s="14" t="s">
        <v>65</v>
      </c>
      <c r="K1705" s="15" t="s">
        <v>3432</v>
      </c>
      <c r="L1705" s="14" t="s">
        <v>26</v>
      </c>
      <c r="M1705" s="14">
        <v>1</v>
      </c>
      <c r="N1705" s="14" t="s">
        <v>26</v>
      </c>
      <c r="O1705" s="24">
        <f t="shared" ref="O1705:O1768" si="651">Q1705+S1705+U1705+W1705+Y1705+AA1705+AC1705+AE1705</f>
        <v>53240.600000000006</v>
      </c>
      <c r="P1705" s="24">
        <f t="shared" ref="P1705:P1768" si="652">R1705+T1705+V1705+X1705+Z1705+AB1705+AD1705+AF1705</f>
        <v>133100</v>
      </c>
      <c r="Q1705" s="24">
        <v>27</v>
      </c>
      <c r="R1705" s="16">
        <v>66</v>
      </c>
      <c r="S1705" s="69">
        <v>0</v>
      </c>
      <c r="T1705" s="70">
        <v>0</v>
      </c>
      <c r="U1705" s="24">
        <v>52985.600000000006</v>
      </c>
      <c r="V1705" s="24">
        <v>132464</v>
      </c>
      <c r="W1705" s="69">
        <f t="shared" ref="W1705:W1768" si="653">X1705*0.4</f>
        <v>228</v>
      </c>
      <c r="X1705" s="69">
        <f>VLOOKUP(D1705,'[1]Demanda Agregada Med. y MC'!$C$7:$O$3994,13,FALSE)</f>
        <v>570</v>
      </c>
      <c r="Y1705" s="24">
        <v>0</v>
      </c>
      <c r="Z1705" s="24">
        <v>0</v>
      </c>
      <c r="AA1705" s="24">
        <v>0</v>
      </c>
      <c r="AB1705" s="24">
        <v>0</v>
      </c>
      <c r="AC1705" s="24">
        <v>0</v>
      </c>
      <c r="AD1705" s="24">
        <v>0</v>
      </c>
      <c r="AE1705" s="26">
        <v>0</v>
      </c>
      <c r="AF1705" s="25">
        <v>0</v>
      </c>
      <c r="AG1705" s="22">
        <v>4.6000000000000005</v>
      </c>
      <c r="AH1705" s="20">
        <f t="shared" ref="AH1705:AH1768" si="654">IFERROR(O1705*$AG1705,"-")</f>
        <v>244906.76000000007</v>
      </c>
      <c r="AI1705" s="9">
        <f t="shared" ref="AI1705:AI1768" si="655">IFERROR(P1705*$AG1705,"-")</f>
        <v>612260.00000000012</v>
      </c>
      <c r="AJ1705" s="9">
        <f t="shared" ref="AJ1705:AJ1768" si="656">IFERROR(Q1705*$AG1705,"-")</f>
        <v>124.20000000000002</v>
      </c>
      <c r="AK1705" s="9">
        <f t="shared" ref="AK1705:AK1768" si="657">IFERROR(R1705*$AG1705,"-")</f>
        <v>303.60000000000002</v>
      </c>
      <c r="AL1705" s="9">
        <f t="shared" ref="AL1705:AL1768" si="658">IFERROR(S1705*$AG1705,"-")</f>
        <v>0</v>
      </c>
      <c r="AM1705" s="9">
        <f t="shared" ref="AM1705:AM1768" si="659">IFERROR(T1705*$AG1705,"-")</f>
        <v>0</v>
      </c>
      <c r="AN1705" s="9">
        <f t="shared" ref="AN1705:AN1768" si="660">IFERROR(U1705*$AG1705,"-")</f>
        <v>243733.76000000007</v>
      </c>
      <c r="AO1705" s="9">
        <f t="shared" ref="AO1705:AO1768" si="661">IFERROR(V1705*$AG1705,"-")</f>
        <v>609334.4</v>
      </c>
      <c r="AP1705" s="9">
        <f t="shared" ref="AP1705:AP1768" si="662">IFERROR(W1705*$AG1705,"-")</f>
        <v>1048.8000000000002</v>
      </c>
      <c r="AQ1705" s="9">
        <f t="shared" ref="AQ1705:AQ1768" si="663">IFERROR(X1705*$AG1705,"-")</f>
        <v>2622.0000000000005</v>
      </c>
      <c r="AR1705" s="9">
        <f t="shared" ref="AR1705:AR1768" si="664">IFERROR(Y1705*$AG1705,"-")</f>
        <v>0</v>
      </c>
      <c r="AS1705" s="9">
        <f t="shared" ref="AS1705:AS1768" si="665">IFERROR(Z1705*$AG1705,"-")</f>
        <v>0</v>
      </c>
      <c r="AT1705" s="9">
        <f t="shared" ref="AT1705:AT1768" si="666">IFERROR(AA1705*$AG1705,"-")</f>
        <v>0</v>
      </c>
      <c r="AU1705" s="9">
        <f t="shared" ref="AU1705:AU1768" si="667">IFERROR(AB1705*$AG1705,"-")</f>
        <v>0</v>
      </c>
      <c r="AV1705" s="9">
        <f t="shared" ref="AV1705:AV1768" si="668">IFERROR(AC1705*$AG1705,"-")</f>
        <v>0</v>
      </c>
      <c r="AW1705" s="9">
        <f t="shared" ref="AW1705:AW1768" si="669">IFERROR(AD1705*$AG1705,"-")</f>
        <v>0</v>
      </c>
      <c r="AX1705" s="9">
        <f t="shared" ref="AX1705:AX1768" si="670">IFERROR(AE1705*$AG1705,"-")</f>
        <v>0</v>
      </c>
      <c r="AY1705" s="10">
        <f t="shared" ref="AY1705:AY1768" si="671">IFERROR(AF1705*$AG1705,"-")</f>
        <v>0</v>
      </c>
    </row>
    <row r="1706" spans="1:51" ht="15" customHeight="1">
      <c r="A1706" s="87">
        <v>1700</v>
      </c>
      <c r="B1706" s="85" t="str">
        <f t="shared" si="648"/>
        <v>0605970037</v>
      </c>
      <c r="C1706" s="13" t="str">
        <f t="shared" si="649"/>
        <v>060597003711</v>
      </c>
      <c r="D1706" s="13" t="str">
        <f t="shared" si="650"/>
        <v>06059700371101</v>
      </c>
      <c r="E1706" s="14">
        <v>25100038</v>
      </c>
      <c r="F1706" s="14" t="s">
        <v>1472</v>
      </c>
      <c r="G1706" s="14" t="s">
        <v>3433</v>
      </c>
      <c r="H1706" s="14" t="s">
        <v>2696</v>
      </c>
      <c r="I1706" s="14" t="s">
        <v>1474</v>
      </c>
      <c r="J1706" s="14" t="s">
        <v>65</v>
      </c>
      <c r="K1706" s="15" t="s">
        <v>3434</v>
      </c>
      <c r="L1706" s="14" t="s">
        <v>1657</v>
      </c>
      <c r="M1706" s="14">
        <v>1</v>
      </c>
      <c r="N1706" s="14" t="s">
        <v>1657</v>
      </c>
      <c r="O1706" s="24">
        <f t="shared" si="651"/>
        <v>391</v>
      </c>
      <c r="P1706" s="24">
        <f t="shared" si="652"/>
        <v>973</v>
      </c>
      <c r="Q1706" s="24">
        <v>388</v>
      </c>
      <c r="R1706" s="16">
        <v>968</v>
      </c>
      <c r="S1706" s="69">
        <v>0</v>
      </c>
      <c r="T1706" s="70">
        <v>0</v>
      </c>
      <c r="U1706" s="24">
        <v>0</v>
      </c>
      <c r="V1706" s="24">
        <v>0</v>
      </c>
      <c r="W1706" s="69">
        <f t="shared" si="653"/>
        <v>0</v>
      </c>
      <c r="X1706" s="69">
        <f>VLOOKUP(D1706,'[1]Demanda Agregada Med. y MC'!$C$7:$O$3994,13,FALSE)</f>
        <v>0</v>
      </c>
      <c r="Y1706" s="24">
        <v>0</v>
      </c>
      <c r="Z1706" s="24">
        <v>0</v>
      </c>
      <c r="AA1706" s="24">
        <v>0</v>
      </c>
      <c r="AB1706" s="24">
        <v>0</v>
      </c>
      <c r="AC1706" s="24">
        <v>0</v>
      </c>
      <c r="AD1706" s="24">
        <v>0</v>
      </c>
      <c r="AE1706" s="26">
        <v>3</v>
      </c>
      <c r="AF1706" s="25">
        <v>5</v>
      </c>
      <c r="AG1706" s="22">
        <v>84.81626017564102</v>
      </c>
      <c r="AH1706" s="20">
        <f t="shared" si="654"/>
        <v>33163.157728675636</v>
      </c>
      <c r="AI1706" s="9">
        <f t="shared" si="655"/>
        <v>82526.221150898709</v>
      </c>
      <c r="AJ1706" s="9">
        <f t="shared" si="656"/>
        <v>32908.708948148713</v>
      </c>
      <c r="AK1706" s="9">
        <f t="shared" si="657"/>
        <v>82102.13985002051</v>
      </c>
      <c r="AL1706" s="9">
        <f t="shared" si="658"/>
        <v>0</v>
      </c>
      <c r="AM1706" s="9">
        <f t="shared" si="659"/>
        <v>0</v>
      </c>
      <c r="AN1706" s="9">
        <f t="shared" si="660"/>
        <v>0</v>
      </c>
      <c r="AO1706" s="9">
        <f t="shared" si="661"/>
        <v>0</v>
      </c>
      <c r="AP1706" s="9">
        <f t="shared" si="662"/>
        <v>0</v>
      </c>
      <c r="AQ1706" s="9">
        <f t="shared" si="663"/>
        <v>0</v>
      </c>
      <c r="AR1706" s="9">
        <f t="shared" si="664"/>
        <v>0</v>
      </c>
      <c r="AS1706" s="9">
        <f t="shared" si="665"/>
        <v>0</v>
      </c>
      <c r="AT1706" s="9">
        <f t="shared" si="666"/>
        <v>0</v>
      </c>
      <c r="AU1706" s="9">
        <f t="shared" si="667"/>
        <v>0</v>
      </c>
      <c r="AV1706" s="9">
        <f t="shared" si="668"/>
        <v>0</v>
      </c>
      <c r="AW1706" s="9">
        <f t="shared" si="669"/>
        <v>0</v>
      </c>
      <c r="AX1706" s="9">
        <f t="shared" si="670"/>
        <v>254.44878052692306</v>
      </c>
      <c r="AY1706" s="10">
        <f t="shared" si="671"/>
        <v>424.08130087820507</v>
      </c>
    </row>
    <row r="1707" spans="1:51" ht="15" customHeight="1">
      <c r="A1707" s="87">
        <v>1701</v>
      </c>
      <c r="B1707" s="85" t="str">
        <f t="shared" si="648"/>
        <v>0605980010</v>
      </c>
      <c r="C1707" s="13" t="str">
        <f t="shared" si="649"/>
        <v>060598001011</v>
      </c>
      <c r="D1707" s="13" t="str">
        <f t="shared" si="650"/>
        <v>06059800101101</v>
      </c>
      <c r="E1707" s="14">
        <v>25400306</v>
      </c>
      <c r="F1707" s="14" t="s">
        <v>1472</v>
      </c>
      <c r="G1707" s="14" t="s">
        <v>3435</v>
      </c>
      <c r="H1707" s="14" t="s">
        <v>2776</v>
      </c>
      <c r="I1707" s="14" t="s">
        <v>1474</v>
      </c>
      <c r="J1707" s="14" t="s">
        <v>65</v>
      </c>
      <c r="K1707" s="15" t="s">
        <v>3436</v>
      </c>
      <c r="L1707" s="14" t="s">
        <v>27</v>
      </c>
      <c r="M1707" s="14">
        <v>1</v>
      </c>
      <c r="N1707" s="14" t="s">
        <v>27</v>
      </c>
      <c r="O1707" s="24">
        <f t="shared" si="651"/>
        <v>1195359.8</v>
      </c>
      <c r="P1707" s="24">
        <f t="shared" si="652"/>
        <v>2987833</v>
      </c>
      <c r="Q1707" s="24">
        <v>961193</v>
      </c>
      <c r="R1707" s="16">
        <v>2402982</v>
      </c>
      <c r="S1707" s="69">
        <v>33200</v>
      </c>
      <c r="T1707" s="70">
        <v>83000</v>
      </c>
      <c r="U1707" s="24">
        <v>198634.80000000002</v>
      </c>
      <c r="V1707" s="24">
        <v>496587</v>
      </c>
      <c r="W1707" s="69">
        <f t="shared" si="653"/>
        <v>1200</v>
      </c>
      <c r="X1707" s="69">
        <f>VLOOKUP(D1707,'[1]Demanda Agregada Med. y MC'!$C$7:$O$3994,13,FALSE)</f>
        <v>3000</v>
      </c>
      <c r="Y1707" s="24">
        <v>0</v>
      </c>
      <c r="Z1707" s="24">
        <v>0</v>
      </c>
      <c r="AA1707" s="24">
        <v>0</v>
      </c>
      <c r="AB1707" s="24">
        <v>0</v>
      </c>
      <c r="AC1707" s="24">
        <v>1132</v>
      </c>
      <c r="AD1707" s="24">
        <v>2264</v>
      </c>
      <c r="AE1707" s="26">
        <v>0</v>
      </c>
      <c r="AF1707" s="25">
        <v>0</v>
      </c>
      <c r="AG1707" s="22">
        <v>6.4123999999999999</v>
      </c>
      <c r="AH1707" s="20">
        <f t="shared" si="654"/>
        <v>7665125.1815200001</v>
      </c>
      <c r="AI1707" s="9">
        <f t="shared" si="655"/>
        <v>19159180.3292</v>
      </c>
      <c r="AJ1707" s="9">
        <f t="shared" si="656"/>
        <v>6163553.9931999994</v>
      </c>
      <c r="AK1707" s="9">
        <f t="shared" si="657"/>
        <v>15408881.776799999</v>
      </c>
      <c r="AL1707" s="9">
        <f t="shared" si="658"/>
        <v>212891.68</v>
      </c>
      <c r="AM1707" s="9">
        <f t="shared" si="659"/>
        <v>532229.19999999995</v>
      </c>
      <c r="AN1707" s="9">
        <f t="shared" si="660"/>
        <v>1273725.7915200002</v>
      </c>
      <c r="AO1707" s="9">
        <f t="shared" si="661"/>
        <v>3184314.4788000002</v>
      </c>
      <c r="AP1707" s="9">
        <f t="shared" si="662"/>
        <v>7694.88</v>
      </c>
      <c r="AQ1707" s="9">
        <f t="shared" si="663"/>
        <v>19237.2</v>
      </c>
      <c r="AR1707" s="9">
        <f t="shared" si="664"/>
        <v>0</v>
      </c>
      <c r="AS1707" s="9">
        <f t="shared" si="665"/>
        <v>0</v>
      </c>
      <c r="AT1707" s="9">
        <f t="shared" si="666"/>
        <v>0</v>
      </c>
      <c r="AU1707" s="9">
        <f t="shared" si="667"/>
        <v>0</v>
      </c>
      <c r="AV1707" s="9">
        <f t="shared" si="668"/>
        <v>7258.8368</v>
      </c>
      <c r="AW1707" s="9">
        <f t="shared" si="669"/>
        <v>14517.6736</v>
      </c>
      <c r="AX1707" s="9">
        <f t="shared" si="670"/>
        <v>0</v>
      </c>
      <c r="AY1707" s="10">
        <f t="shared" si="671"/>
        <v>0</v>
      </c>
    </row>
    <row r="1708" spans="1:51" ht="15" customHeight="1">
      <c r="A1708" s="87">
        <v>1702</v>
      </c>
      <c r="B1708" s="85" t="str">
        <f t="shared" si="648"/>
        <v>0606000057</v>
      </c>
      <c r="C1708" s="13" t="str">
        <f t="shared" si="649"/>
        <v>060600005711</v>
      </c>
      <c r="D1708" s="13" t="str">
        <f t="shared" si="650"/>
        <v>06060000571101</v>
      </c>
      <c r="E1708" s="14">
        <v>25400050</v>
      </c>
      <c r="F1708" s="14" t="s">
        <v>1472</v>
      </c>
      <c r="G1708" s="14" t="s">
        <v>3437</v>
      </c>
      <c r="H1708" s="14" t="s">
        <v>1722</v>
      </c>
      <c r="I1708" s="14" t="s">
        <v>1474</v>
      </c>
      <c r="J1708" s="14" t="s">
        <v>65</v>
      </c>
      <c r="K1708" s="15" t="s">
        <v>3438</v>
      </c>
      <c r="L1708" s="14" t="s">
        <v>27</v>
      </c>
      <c r="M1708" s="14">
        <v>1</v>
      </c>
      <c r="N1708" s="14" t="s">
        <v>27</v>
      </c>
      <c r="O1708" s="24">
        <f t="shared" si="651"/>
        <v>5642.8</v>
      </c>
      <c r="P1708" s="24">
        <f t="shared" si="652"/>
        <v>14105</v>
      </c>
      <c r="Q1708" s="24">
        <v>836</v>
      </c>
      <c r="R1708" s="16">
        <v>2088</v>
      </c>
      <c r="S1708" s="69">
        <v>0</v>
      </c>
      <c r="T1708" s="70">
        <v>0</v>
      </c>
      <c r="U1708" s="24">
        <v>4606.8</v>
      </c>
      <c r="V1708" s="24">
        <v>11517</v>
      </c>
      <c r="W1708" s="69">
        <f t="shared" si="653"/>
        <v>200</v>
      </c>
      <c r="X1708" s="69">
        <f>VLOOKUP(D1708,'[1]Demanda Agregada Med. y MC'!$C$7:$O$3994,13,FALSE)</f>
        <v>500</v>
      </c>
      <c r="Y1708" s="24">
        <v>0</v>
      </c>
      <c r="Z1708" s="24">
        <v>0</v>
      </c>
      <c r="AA1708" s="24">
        <v>0</v>
      </c>
      <c r="AB1708" s="24">
        <v>0</v>
      </c>
      <c r="AC1708" s="24">
        <v>0</v>
      </c>
      <c r="AD1708" s="24">
        <v>0</v>
      </c>
      <c r="AE1708" s="26">
        <v>0</v>
      </c>
      <c r="AF1708" s="25">
        <v>0</v>
      </c>
      <c r="AG1708" s="22">
        <v>11.03300945374192</v>
      </c>
      <c r="AH1708" s="20">
        <f t="shared" si="654"/>
        <v>62257.06574557491</v>
      </c>
      <c r="AI1708" s="9">
        <f t="shared" si="655"/>
        <v>155620.59834502978</v>
      </c>
      <c r="AJ1708" s="9">
        <f t="shared" si="656"/>
        <v>9223.5959033282452</v>
      </c>
      <c r="AK1708" s="9">
        <f t="shared" si="657"/>
        <v>23036.923739413131</v>
      </c>
      <c r="AL1708" s="9">
        <f t="shared" si="658"/>
        <v>0</v>
      </c>
      <c r="AM1708" s="9">
        <f t="shared" si="659"/>
        <v>0</v>
      </c>
      <c r="AN1708" s="9">
        <f t="shared" si="660"/>
        <v>50826.86795149828</v>
      </c>
      <c r="AO1708" s="9">
        <f t="shared" si="661"/>
        <v>127067.1698787457</v>
      </c>
      <c r="AP1708" s="9">
        <f t="shared" si="662"/>
        <v>2206.601890748384</v>
      </c>
      <c r="AQ1708" s="9">
        <f t="shared" si="663"/>
        <v>5516.5047268709604</v>
      </c>
      <c r="AR1708" s="9">
        <f t="shared" si="664"/>
        <v>0</v>
      </c>
      <c r="AS1708" s="9">
        <f t="shared" si="665"/>
        <v>0</v>
      </c>
      <c r="AT1708" s="9">
        <f t="shared" si="666"/>
        <v>0</v>
      </c>
      <c r="AU1708" s="9">
        <f t="shared" si="667"/>
        <v>0</v>
      </c>
      <c r="AV1708" s="9">
        <f t="shared" si="668"/>
        <v>0</v>
      </c>
      <c r="AW1708" s="9">
        <f t="shared" si="669"/>
        <v>0</v>
      </c>
      <c r="AX1708" s="9">
        <f t="shared" si="670"/>
        <v>0</v>
      </c>
      <c r="AY1708" s="10">
        <f t="shared" si="671"/>
        <v>0</v>
      </c>
    </row>
    <row r="1709" spans="1:51" ht="15" customHeight="1">
      <c r="A1709" s="87">
        <v>1703</v>
      </c>
      <c r="B1709" s="85" t="str">
        <f t="shared" si="648"/>
        <v>0606010049</v>
      </c>
      <c r="C1709" s="13" t="str">
        <f t="shared" si="649"/>
        <v>060601004900</v>
      </c>
      <c r="D1709" s="13" t="str">
        <f t="shared" si="650"/>
        <v>06060100490001</v>
      </c>
      <c r="E1709" s="14"/>
      <c r="F1709" s="14" t="s">
        <v>1472</v>
      </c>
      <c r="G1709" s="14" t="s">
        <v>3439</v>
      </c>
      <c r="H1709" s="14" t="s">
        <v>2617</v>
      </c>
      <c r="I1709" s="14" t="s">
        <v>24</v>
      </c>
      <c r="J1709" s="14" t="s">
        <v>65</v>
      </c>
      <c r="K1709" s="15" t="s">
        <v>3440</v>
      </c>
      <c r="L1709" s="14" t="s">
        <v>27</v>
      </c>
      <c r="M1709" s="14">
        <v>1</v>
      </c>
      <c r="N1709" s="14" t="s">
        <v>27</v>
      </c>
      <c r="O1709" s="24">
        <f t="shared" si="651"/>
        <v>304</v>
      </c>
      <c r="P1709" s="24">
        <f t="shared" si="652"/>
        <v>759</v>
      </c>
      <c r="Q1709" s="24">
        <v>304</v>
      </c>
      <c r="R1709" s="16">
        <v>759</v>
      </c>
      <c r="S1709" s="69">
        <v>0</v>
      </c>
      <c r="T1709" s="70">
        <v>0</v>
      </c>
      <c r="U1709" s="24">
        <v>0</v>
      </c>
      <c r="V1709" s="24">
        <v>0</v>
      </c>
      <c r="W1709" s="69">
        <f t="shared" si="653"/>
        <v>0</v>
      </c>
      <c r="X1709" s="69">
        <f>VLOOKUP(D1709,'[1]Demanda Agregada Med. y MC'!$C$7:$O$3994,13,FALSE)</f>
        <v>0</v>
      </c>
      <c r="Y1709" s="24">
        <v>0</v>
      </c>
      <c r="Z1709" s="24">
        <v>0</v>
      </c>
      <c r="AA1709" s="24">
        <v>0</v>
      </c>
      <c r="AB1709" s="24">
        <v>0</v>
      </c>
      <c r="AC1709" s="24">
        <v>0</v>
      </c>
      <c r="AD1709" s="24">
        <v>0</v>
      </c>
      <c r="AE1709" s="26">
        <v>0</v>
      </c>
      <c r="AF1709" s="25">
        <v>0</v>
      </c>
      <c r="AG1709" s="22">
        <v>89.240000000000009</v>
      </c>
      <c r="AH1709" s="20">
        <f t="shared" si="654"/>
        <v>27128.960000000003</v>
      </c>
      <c r="AI1709" s="9">
        <f t="shared" si="655"/>
        <v>67733.16</v>
      </c>
      <c r="AJ1709" s="9">
        <f t="shared" si="656"/>
        <v>27128.960000000003</v>
      </c>
      <c r="AK1709" s="9">
        <f t="shared" si="657"/>
        <v>67733.16</v>
      </c>
      <c r="AL1709" s="9">
        <f t="shared" si="658"/>
        <v>0</v>
      </c>
      <c r="AM1709" s="9">
        <f t="shared" si="659"/>
        <v>0</v>
      </c>
      <c r="AN1709" s="9">
        <f t="shared" si="660"/>
        <v>0</v>
      </c>
      <c r="AO1709" s="9">
        <f t="shared" si="661"/>
        <v>0</v>
      </c>
      <c r="AP1709" s="9">
        <f t="shared" si="662"/>
        <v>0</v>
      </c>
      <c r="AQ1709" s="9">
        <f t="shared" si="663"/>
        <v>0</v>
      </c>
      <c r="AR1709" s="9">
        <f t="shared" si="664"/>
        <v>0</v>
      </c>
      <c r="AS1709" s="9">
        <f t="shared" si="665"/>
        <v>0</v>
      </c>
      <c r="AT1709" s="9">
        <f t="shared" si="666"/>
        <v>0</v>
      </c>
      <c r="AU1709" s="9">
        <f t="shared" si="667"/>
        <v>0</v>
      </c>
      <c r="AV1709" s="9">
        <f t="shared" si="668"/>
        <v>0</v>
      </c>
      <c r="AW1709" s="9">
        <f t="shared" si="669"/>
        <v>0</v>
      </c>
      <c r="AX1709" s="9">
        <f t="shared" si="670"/>
        <v>0</v>
      </c>
      <c r="AY1709" s="10">
        <f t="shared" si="671"/>
        <v>0</v>
      </c>
    </row>
    <row r="1710" spans="1:51" ht="15" customHeight="1">
      <c r="A1710" s="87">
        <v>1704</v>
      </c>
      <c r="B1710" s="85" t="str">
        <f t="shared" si="648"/>
        <v>0606010056</v>
      </c>
      <c r="C1710" s="13" t="str">
        <f t="shared" si="649"/>
        <v>060601005600</v>
      </c>
      <c r="D1710" s="13" t="str">
        <f t="shared" si="650"/>
        <v>06060100560001</v>
      </c>
      <c r="E1710" s="14"/>
      <c r="F1710" s="14" t="s">
        <v>1472</v>
      </c>
      <c r="G1710" s="14" t="s">
        <v>3439</v>
      </c>
      <c r="H1710" s="14" t="s">
        <v>2619</v>
      </c>
      <c r="I1710" s="14" t="s">
        <v>24</v>
      </c>
      <c r="J1710" s="14" t="s">
        <v>65</v>
      </c>
      <c r="K1710" s="15" t="s">
        <v>3441</v>
      </c>
      <c r="L1710" s="14" t="s">
        <v>27</v>
      </c>
      <c r="M1710" s="14">
        <v>1</v>
      </c>
      <c r="N1710" s="14" t="s">
        <v>27</v>
      </c>
      <c r="O1710" s="24">
        <f t="shared" si="651"/>
        <v>51</v>
      </c>
      <c r="P1710" s="24">
        <f t="shared" si="652"/>
        <v>126</v>
      </c>
      <c r="Q1710" s="24">
        <v>51</v>
      </c>
      <c r="R1710" s="16">
        <v>126</v>
      </c>
      <c r="S1710" s="69">
        <v>0</v>
      </c>
      <c r="T1710" s="70">
        <v>0</v>
      </c>
      <c r="U1710" s="24">
        <v>0</v>
      </c>
      <c r="V1710" s="24">
        <v>0</v>
      </c>
      <c r="W1710" s="69">
        <f t="shared" si="653"/>
        <v>0</v>
      </c>
      <c r="X1710" s="69">
        <f>VLOOKUP(D1710,'[1]Demanda Agregada Med. y MC'!$C$7:$O$3994,13,FALSE)</f>
        <v>0</v>
      </c>
      <c r="Y1710" s="24">
        <v>0</v>
      </c>
      <c r="Z1710" s="24">
        <v>0</v>
      </c>
      <c r="AA1710" s="24">
        <v>0</v>
      </c>
      <c r="AB1710" s="24">
        <v>0</v>
      </c>
      <c r="AC1710" s="24">
        <v>0</v>
      </c>
      <c r="AD1710" s="24">
        <v>0</v>
      </c>
      <c r="AE1710" s="26">
        <v>0</v>
      </c>
      <c r="AF1710" s="25">
        <v>0</v>
      </c>
      <c r="AG1710" s="22">
        <v>89.240000000000009</v>
      </c>
      <c r="AH1710" s="20">
        <f t="shared" si="654"/>
        <v>4551.2400000000007</v>
      </c>
      <c r="AI1710" s="9">
        <f t="shared" si="655"/>
        <v>11244.240000000002</v>
      </c>
      <c r="AJ1710" s="9">
        <f t="shared" si="656"/>
        <v>4551.2400000000007</v>
      </c>
      <c r="AK1710" s="9">
        <f t="shared" si="657"/>
        <v>11244.240000000002</v>
      </c>
      <c r="AL1710" s="9">
        <f t="shared" si="658"/>
        <v>0</v>
      </c>
      <c r="AM1710" s="9">
        <f t="shared" si="659"/>
        <v>0</v>
      </c>
      <c r="AN1710" s="9">
        <f t="shared" si="660"/>
        <v>0</v>
      </c>
      <c r="AO1710" s="9">
        <f t="shared" si="661"/>
        <v>0</v>
      </c>
      <c r="AP1710" s="9">
        <f t="shared" si="662"/>
        <v>0</v>
      </c>
      <c r="AQ1710" s="9">
        <f t="shared" si="663"/>
        <v>0</v>
      </c>
      <c r="AR1710" s="9">
        <f t="shared" si="664"/>
        <v>0</v>
      </c>
      <c r="AS1710" s="9">
        <f t="shared" si="665"/>
        <v>0</v>
      </c>
      <c r="AT1710" s="9">
        <f t="shared" si="666"/>
        <v>0</v>
      </c>
      <c r="AU1710" s="9">
        <f t="shared" si="667"/>
        <v>0</v>
      </c>
      <c r="AV1710" s="9">
        <f t="shared" si="668"/>
        <v>0</v>
      </c>
      <c r="AW1710" s="9">
        <f t="shared" si="669"/>
        <v>0</v>
      </c>
      <c r="AX1710" s="9">
        <f t="shared" si="670"/>
        <v>0</v>
      </c>
      <c r="AY1710" s="10">
        <f t="shared" si="671"/>
        <v>0</v>
      </c>
    </row>
    <row r="1711" spans="1:51" ht="15" customHeight="1">
      <c r="A1711" s="87">
        <v>1705</v>
      </c>
      <c r="B1711" s="85" t="str">
        <f t="shared" si="648"/>
        <v>0606020303</v>
      </c>
      <c r="C1711" s="13" t="str">
        <f t="shared" si="649"/>
        <v>060602030300</v>
      </c>
      <c r="D1711" s="13" t="str">
        <f t="shared" si="650"/>
        <v>06060203030001</v>
      </c>
      <c r="E1711" s="14"/>
      <c r="F1711" s="14" t="s">
        <v>1472</v>
      </c>
      <c r="G1711" s="14" t="s">
        <v>3442</v>
      </c>
      <c r="H1711" s="14" t="s">
        <v>1519</v>
      </c>
      <c r="I1711" s="14" t="s">
        <v>24</v>
      </c>
      <c r="J1711" s="14" t="s">
        <v>65</v>
      </c>
      <c r="K1711" s="15" t="s">
        <v>3443</v>
      </c>
      <c r="L1711" s="14" t="s">
        <v>26</v>
      </c>
      <c r="M1711" s="14">
        <v>1</v>
      </c>
      <c r="N1711" s="14" t="s">
        <v>26</v>
      </c>
      <c r="O1711" s="24">
        <f t="shared" si="651"/>
        <v>299.39999999999998</v>
      </c>
      <c r="P1711" s="24">
        <f t="shared" si="652"/>
        <v>748</v>
      </c>
      <c r="Q1711" s="24">
        <v>299</v>
      </c>
      <c r="R1711" s="16">
        <v>747</v>
      </c>
      <c r="S1711" s="69">
        <v>0</v>
      </c>
      <c r="T1711" s="70">
        <v>0</v>
      </c>
      <c r="U1711" s="24">
        <v>0.4</v>
      </c>
      <c r="V1711" s="24">
        <v>1</v>
      </c>
      <c r="W1711" s="69">
        <f t="shared" si="653"/>
        <v>0</v>
      </c>
      <c r="X1711" s="69">
        <f>VLOOKUP(D1711,'[1]Demanda Agregada Med. y MC'!$C$7:$O$3994,13,FALSE)</f>
        <v>0</v>
      </c>
      <c r="Y1711" s="24">
        <v>0</v>
      </c>
      <c r="Z1711" s="24">
        <v>0</v>
      </c>
      <c r="AA1711" s="24">
        <v>0</v>
      </c>
      <c r="AB1711" s="24">
        <v>0</v>
      </c>
      <c r="AC1711" s="24">
        <v>0</v>
      </c>
      <c r="AD1711" s="24">
        <v>0</v>
      </c>
      <c r="AE1711" s="26">
        <v>0</v>
      </c>
      <c r="AF1711" s="25">
        <v>0</v>
      </c>
      <c r="AG1711" s="22">
        <v>2475.4716000000003</v>
      </c>
      <c r="AH1711" s="20">
        <f t="shared" si="654"/>
        <v>741156.19704</v>
      </c>
      <c r="AI1711" s="9">
        <f t="shared" si="655"/>
        <v>1851652.7568000003</v>
      </c>
      <c r="AJ1711" s="9">
        <f t="shared" si="656"/>
        <v>740166.00840000005</v>
      </c>
      <c r="AK1711" s="9">
        <f t="shared" si="657"/>
        <v>1849177.2852000003</v>
      </c>
      <c r="AL1711" s="9">
        <f t="shared" si="658"/>
        <v>0</v>
      </c>
      <c r="AM1711" s="9">
        <f t="shared" si="659"/>
        <v>0</v>
      </c>
      <c r="AN1711" s="9">
        <f t="shared" si="660"/>
        <v>990.18864000000019</v>
      </c>
      <c r="AO1711" s="9">
        <f t="shared" si="661"/>
        <v>2475.4716000000003</v>
      </c>
      <c r="AP1711" s="9">
        <f t="shared" si="662"/>
        <v>0</v>
      </c>
      <c r="AQ1711" s="9">
        <f t="shared" si="663"/>
        <v>0</v>
      </c>
      <c r="AR1711" s="9">
        <f t="shared" si="664"/>
        <v>0</v>
      </c>
      <c r="AS1711" s="9">
        <f t="shared" si="665"/>
        <v>0</v>
      </c>
      <c r="AT1711" s="9">
        <f t="shared" si="666"/>
        <v>0</v>
      </c>
      <c r="AU1711" s="9">
        <f t="shared" si="667"/>
        <v>0</v>
      </c>
      <c r="AV1711" s="9">
        <f t="shared" si="668"/>
        <v>0</v>
      </c>
      <c r="AW1711" s="9">
        <f t="shared" si="669"/>
        <v>0</v>
      </c>
      <c r="AX1711" s="9">
        <f t="shared" si="670"/>
        <v>0</v>
      </c>
      <c r="AY1711" s="10">
        <f t="shared" si="671"/>
        <v>0</v>
      </c>
    </row>
    <row r="1712" spans="1:51" ht="15" customHeight="1">
      <c r="A1712" s="87">
        <v>1706</v>
      </c>
      <c r="B1712" s="85" t="str">
        <f t="shared" si="648"/>
        <v>0606030013</v>
      </c>
      <c r="C1712" s="13" t="str">
        <f t="shared" si="649"/>
        <v>060603001313</v>
      </c>
      <c r="D1712" s="13" t="str">
        <f t="shared" si="650"/>
        <v>06060300131301</v>
      </c>
      <c r="E1712" s="14"/>
      <c r="F1712" s="14" t="s">
        <v>1472</v>
      </c>
      <c r="G1712" s="14" t="s">
        <v>3444</v>
      </c>
      <c r="H1712" s="14" t="s">
        <v>1342</v>
      </c>
      <c r="I1712" s="14" t="s">
        <v>1477</v>
      </c>
      <c r="J1712" s="14" t="s">
        <v>65</v>
      </c>
      <c r="K1712" s="15" t="s">
        <v>3445</v>
      </c>
      <c r="L1712" s="14" t="s">
        <v>27</v>
      </c>
      <c r="M1712" s="14" t="s">
        <v>246</v>
      </c>
      <c r="N1712" s="14" t="s">
        <v>27</v>
      </c>
      <c r="O1712" s="24">
        <f t="shared" si="651"/>
        <v>9308.2000000000007</v>
      </c>
      <c r="P1712" s="24">
        <f t="shared" si="652"/>
        <v>23269</v>
      </c>
      <c r="Q1712" s="24">
        <v>6365</v>
      </c>
      <c r="R1712" s="16">
        <v>15911</v>
      </c>
      <c r="S1712" s="69">
        <v>980</v>
      </c>
      <c r="T1712" s="70">
        <v>2450</v>
      </c>
      <c r="U1712" s="24">
        <v>1886</v>
      </c>
      <c r="V1712" s="24">
        <v>4715</v>
      </c>
      <c r="W1712" s="69">
        <f t="shared" si="653"/>
        <v>77.2</v>
      </c>
      <c r="X1712" s="69">
        <f>VLOOKUP(D1712,'[1]Demanda Agregada Med. y MC'!$C$7:$O$3994,13,FALSE)</f>
        <v>193</v>
      </c>
      <c r="Y1712" s="24">
        <v>0</v>
      </c>
      <c r="Z1712" s="24">
        <v>0</v>
      </c>
      <c r="AA1712" s="24">
        <v>0</v>
      </c>
      <c r="AB1712" s="24">
        <v>0</v>
      </c>
      <c r="AC1712" s="24">
        <v>0</v>
      </c>
      <c r="AD1712" s="24">
        <v>0</v>
      </c>
      <c r="AE1712" s="26">
        <v>0</v>
      </c>
      <c r="AF1712" s="25">
        <v>0</v>
      </c>
      <c r="AG1712" s="22">
        <v>168.93960000000001</v>
      </c>
      <c r="AH1712" s="20">
        <f t="shared" si="654"/>
        <v>1572523.5847200002</v>
      </c>
      <c r="AI1712" s="9">
        <f t="shared" si="655"/>
        <v>3931055.5524000004</v>
      </c>
      <c r="AJ1712" s="9">
        <f t="shared" si="656"/>
        <v>1075300.554</v>
      </c>
      <c r="AK1712" s="9">
        <f t="shared" si="657"/>
        <v>2687997.9756</v>
      </c>
      <c r="AL1712" s="9">
        <f t="shared" si="658"/>
        <v>165560.80800000002</v>
      </c>
      <c r="AM1712" s="9">
        <f t="shared" si="659"/>
        <v>413902.02</v>
      </c>
      <c r="AN1712" s="9">
        <f t="shared" si="660"/>
        <v>318620.08560000005</v>
      </c>
      <c r="AO1712" s="9">
        <f t="shared" si="661"/>
        <v>796550.21400000004</v>
      </c>
      <c r="AP1712" s="9">
        <f t="shared" si="662"/>
        <v>13042.137120000001</v>
      </c>
      <c r="AQ1712" s="9">
        <f t="shared" si="663"/>
        <v>32605.342800000002</v>
      </c>
      <c r="AR1712" s="9">
        <f t="shared" si="664"/>
        <v>0</v>
      </c>
      <c r="AS1712" s="9">
        <f t="shared" si="665"/>
        <v>0</v>
      </c>
      <c r="AT1712" s="9">
        <f t="shared" si="666"/>
        <v>0</v>
      </c>
      <c r="AU1712" s="9">
        <f t="shared" si="667"/>
        <v>0</v>
      </c>
      <c r="AV1712" s="9">
        <f t="shared" si="668"/>
        <v>0</v>
      </c>
      <c r="AW1712" s="9">
        <f t="shared" si="669"/>
        <v>0</v>
      </c>
      <c r="AX1712" s="9">
        <f t="shared" si="670"/>
        <v>0</v>
      </c>
      <c r="AY1712" s="10">
        <f t="shared" si="671"/>
        <v>0</v>
      </c>
    </row>
    <row r="1713" spans="1:51" ht="15" customHeight="1">
      <c r="A1713" s="87">
        <v>1707</v>
      </c>
      <c r="B1713" s="85" t="str">
        <f t="shared" si="648"/>
        <v>0606040087</v>
      </c>
      <c r="C1713" s="13" t="str">
        <f t="shared" si="649"/>
        <v>060604008711</v>
      </c>
      <c r="D1713" s="13" t="str">
        <f t="shared" si="650"/>
        <v>06060400871101</v>
      </c>
      <c r="E1713" s="14">
        <v>25400320</v>
      </c>
      <c r="F1713" s="14" t="s">
        <v>1472</v>
      </c>
      <c r="G1713" s="14" t="s">
        <v>3446</v>
      </c>
      <c r="H1713" s="14" t="s">
        <v>2595</v>
      </c>
      <c r="I1713" s="14" t="s">
        <v>1474</v>
      </c>
      <c r="J1713" s="14" t="s">
        <v>65</v>
      </c>
      <c r="K1713" s="15" t="s">
        <v>3447</v>
      </c>
      <c r="L1713" s="14" t="s">
        <v>27</v>
      </c>
      <c r="M1713" s="14">
        <v>1</v>
      </c>
      <c r="N1713" s="14" t="s">
        <v>27</v>
      </c>
      <c r="O1713" s="24">
        <f t="shared" si="651"/>
        <v>5</v>
      </c>
      <c r="P1713" s="24">
        <f t="shared" si="652"/>
        <v>12</v>
      </c>
      <c r="Q1713" s="24">
        <v>5</v>
      </c>
      <c r="R1713" s="16">
        <v>12</v>
      </c>
      <c r="S1713" s="69">
        <v>0</v>
      </c>
      <c r="T1713" s="70">
        <v>0</v>
      </c>
      <c r="U1713" s="24">
        <v>0</v>
      </c>
      <c r="V1713" s="24">
        <v>0</v>
      </c>
      <c r="W1713" s="69">
        <f t="shared" si="653"/>
        <v>0</v>
      </c>
      <c r="X1713" s="69">
        <f>VLOOKUP(D1713,'[1]Demanda Agregada Med. y MC'!$C$7:$O$3994,13,FALSE)</f>
        <v>0</v>
      </c>
      <c r="Y1713" s="24">
        <v>0</v>
      </c>
      <c r="Z1713" s="24">
        <v>0</v>
      </c>
      <c r="AA1713" s="24">
        <v>0</v>
      </c>
      <c r="AB1713" s="24">
        <v>0</v>
      </c>
      <c r="AC1713" s="24">
        <v>0</v>
      </c>
      <c r="AD1713" s="24">
        <v>0</v>
      </c>
      <c r="AE1713" s="26">
        <v>0</v>
      </c>
      <c r="AF1713" s="25">
        <v>0</v>
      </c>
      <c r="AG1713" s="22">
        <v>13675.800000000001</v>
      </c>
      <c r="AH1713" s="20">
        <f t="shared" si="654"/>
        <v>68379</v>
      </c>
      <c r="AI1713" s="9">
        <f t="shared" si="655"/>
        <v>164109.6</v>
      </c>
      <c r="AJ1713" s="9">
        <f t="shared" si="656"/>
        <v>68379</v>
      </c>
      <c r="AK1713" s="9">
        <f t="shared" si="657"/>
        <v>164109.6</v>
      </c>
      <c r="AL1713" s="9">
        <f t="shared" si="658"/>
        <v>0</v>
      </c>
      <c r="AM1713" s="9">
        <f t="shared" si="659"/>
        <v>0</v>
      </c>
      <c r="AN1713" s="9">
        <f t="shared" si="660"/>
        <v>0</v>
      </c>
      <c r="AO1713" s="9">
        <f t="shared" si="661"/>
        <v>0</v>
      </c>
      <c r="AP1713" s="9">
        <f t="shared" si="662"/>
        <v>0</v>
      </c>
      <c r="AQ1713" s="9">
        <f t="shared" si="663"/>
        <v>0</v>
      </c>
      <c r="AR1713" s="9">
        <f t="shared" si="664"/>
        <v>0</v>
      </c>
      <c r="AS1713" s="9">
        <f t="shared" si="665"/>
        <v>0</v>
      </c>
      <c r="AT1713" s="9">
        <f t="shared" si="666"/>
        <v>0</v>
      </c>
      <c r="AU1713" s="9">
        <f t="shared" si="667"/>
        <v>0</v>
      </c>
      <c r="AV1713" s="9">
        <f t="shared" si="668"/>
        <v>0</v>
      </c>
      <c r="AW1713" s="9">
        <f t="shared" si="669"/>
        <v>0</v>
      </c>
      <c r="AX1713" s="9">
        <f t="shared" si="670"/>
        <v>0</v>
      </c>
      <c r="AY1713" s="10">
        <f t="shared" si="671"/>
        <v>0</v>
      </c>
    </row>
    <row r="1714" spans="1:51" ht="15" customHeight="1">
      <c r="A1714" s="87">
        <v>1708</v>
      </c>
      <c r="B1714" s="85" t="str">
        <f t="shared" si="648"/>
        <v>0606040145</v>
      </c>
      <c r="C1714" s="13" t="str">
        <f t="shared" si="649"/>
        <v>060604014511</v>
      </c>
      <c r="D1714" s="13" t="str">
        <f t="shared" si="650"/>
        <v>06060401451101</v>
      </c>
      <c r="E1714" s="14">
        <v>25400320</v>
      </c>
      <c r="F1714" s="14" t="s">
        <v>1472</v>
      </c>
      <c r="G1714" s="14" t="s">
        <v>3446</v>
      </c>
      <c r="H1714" s="14" t="s">
        <v>3448</v>
      </c>
      <c r="I1714" s="14" t="s">
        <v>1474</v>
      </c>
      <c r="J1714" s="14" t="s">
        <v>65</v>
      </c>
      <c r="K1714" s="15" t="s">
        <v>3449</v>
      </c>
      <c r="L1714" s="14" t="s">
        <v>27</v>
      </c>
      <c r="M1714" s="14">
        <v>1</v>
      </c>
      <c r="N1714" s="14" t="s">
        <v>27</v>
      </c>
      <c r="O1714" s="24">
        <f t="shared" si="651"/>
        <v>269</v>
      </c>
      <c r="P1714" s="24">
        <f t="shared" si="652"/>
        <v>672</v>
      </c>
      <c r="Q1714" s="24">
        <v>269</v>
      </c>
      <c r="R1714" s="16">
        <v>672</v>
      </c>
      <c r="S1714" s="69">
        <v>0</v>
      </c>
      <c r="T1714" s="70">
        <v>0</v>
      </c>
      <c r="U1714" s="24">
        <v>0</v>
      </c>
      <c r="V1714" s="24">
        <v>0</v>
      </c>
      <c r="W1714" s="69">
        <f t="shared" si="653"/>
        <v>0</v>
      </c>
      <c r="X1714" s="69">
        <f>VLOOKUP(D1714,'[1]Demanda Agregada Med. y MC'!$C$7:$O$3994,13,FALSE)</f>
        <v>0</v>
      </c>
      <c r="Y1714" s="24">
        <v>0</v>
      </c>
      <c r="Z1714" s="24">
        <v>0</v>
      </c>
      <c r="AA1714" s="24">
        <v>0</v>
      </c>
      <c r="AB1714" s="24">
        <v>0</v>
      </c>
      <c r="AC1714" s="24">
        <v>0</v>
      </c>
      <c r="AD1714" s="24">
        <v>0</v>
      </c>
      <c r="AE1714" s="26">
        <v>0</v>
      </c>
      <c r="AF1714" s="25">
        <v>0</v>
      </c>
      <c r="AG1714" s="22">
        <v>13675.800000000001</v>
      </c>
      <c r="AH1714" s="20">
        <f t="shared" si="654"/>
        <v>3678790.2</v>
      </c>
      <c r="AI1714" s="9">
        <f t="shared" si="655"/>
        <v>9190137.6000000015</v>
      </c>
      <c r="AJ1714" s="9">
        <f t="shared" si="656"/>
        <v>3678790.2</v>
      </c>
      <c r="AK1714" s="9">
        <f t="shared" si="657"/>
        <v>9190137.6000000015</v>
      </c>
      <c r="AL1714" s="9">
        <f t="shared" si="658"/>
        <v>0</v>
      </c>
      <c r="AM1714" s="9">
        <f t="shared" si="659"/>
        <v>0</v>
      </c>
      <c r="AN1714" s="9">
        <f t="shared" si="660"/>
        <v>0</v>
      </c>
      <c r="AO1714" s="9">
        <f t="shared" si="661"/>
        <v>0</v>
      </c>
      <c r="AP1714" s="9">
        <f t="shared" si="662"/>
        <v>0</v>
      </c>
      <c r="AQ1714" s="9">
        <f t="shared" si="663"/>
        <v>0</v>
      </c>
      <c r="AR1714" s="9">
        <f t="shared" si="664"/>
        <v>0</v>
      </c>
      <c r="AS1714" s="9">
        <f t="shared" si="665"/>
        <v>0</v>
      </c>
      <c r="AT1714" s="9">
        <f t="shared" si="666"/>
        <v>0</v>
      </c>
      <c r="AU1714" s="9">
        <f t="shared" si="667"/>
        <v>0</v>
      </c>
      <c r="AV1714" s="9">
        <f t="shared" si="668"/>
        <v>0</v>
      </c>
      <c r="AW1714" s="9">
        <f t="shared" si="669"/>
        <v>0</v>
      </c>
      <c r="AX1714" s="9">
        <f t="shared" si="670"/>
        <v>0</v>
      </c>
      <c r="AY1714" s="10">
        <f t="shared" si="671"/>
        <v>0</v>
      </c>
    </row>
    <row r="1715" spans="1:51" ht="15" customHeight="1">
      <c r="A1715" s="87">
        <v>1709</v>
      </c>
      <c r="B1715" s="85" t="str">
        <f t="shared" si="648"/>
        <v>0606040160</v>
      </c>
      <c r="C1715" s="13" t="str">
        <f t="shared" si="649"/>
        <v>060604016011</v>
      </c>
      <c r="D1715" s="13" t="str">
        <f t="shared" si="650"/>
        <v>06060401601101</v>
      </c>
      <c r="E1715" s="14">
        <v>25400320</v>
      </c>
      <c r="F1715" s="14" t="s">
        <v>1472</v>
      </c>
      <c r="G1715" s="14" t="s">
        <v>3446</v>
      </c>
      <c r="H1715" s="14" t="s">
        <v>1499</v>
      </c>
      <c r="I1715" s="14" t="s">
        <v>1474</v>
      </c>
      <c r="J1715" s="14" t="s">
        <v>65</v>
      </c>
      <c r="K1715" s="15" t="s">
        <v>3450</v>
      </c>
      <c r="L1715" s="14" t="s">
        <v>27</v>
      </c>
      <c r="M1715" s="14">
        <v>1</v>
      </c>
      <c r="N1715" s="14" t="s">
        <v>27</v>
      </c>
      <c r="O1715" s="24">
        <f t="shared" si="651"/>
        <v>422.2</v>
      </c>
      <c r="P1715" s="24">
        <f t="shared" si="652"/>
        <v>1055</v>
      </c>
      <c r="Q1715" s="24">
        <v>421</v>
      </c>
      <c r="R1715" s="16">
        <v>1052</v>
      </c>
      <c r="S1715" s="69">
        <v>0</v>
      </c>
      <c r="T1715" s="70">
        <v>0</v>
      </c>
      <c r="U1715" s="24">
        <v>1.2000000000000002</v>
      </c>
      <c r="V1715" s="24">
        <v>3</v>
      </c>
      <c r="W1715" s="69">
        <f t="shared" si="653"/>
        <v>0</v>
      </c>
      <c r="X1715" s="69">
        <f>VLOOKUP(D1715,'[1]Demanda Agregada Med. y MC'!$C$7:$O$3994,13,FALSE)</f>
        <v>0</v>
      </c>
      <c r="Y1715" s="24">
        <v>0</v>
      </c>
      <c r="Z1715" s="24">
        <v>0</v>
      </c>
      <c r="AA1715" s="24">
        <v>0</v>
      </c>
      <c r="AB1715" s="24">
        <v>0</v>
      </c>
      <c r="AC1715" s="24">
        <v>0</v>
      </c>
      <c r="AD1715" s="24">
        <v>0</v>
      </c>
      <c r="AE1715" s="26">
        <v>0</v>
      </c>
      <c r="AF1715" s="25">
        <v>0</v>
      </c>
      <c r="AG1715" s="22">
        <v>15456</v>
      </c>
      <c r="AH1715" s="20">
        <f t="shared" si="654"/>
        <v>6525523.2000000002</v>
      </c>
      <c r="AI1715" s="9">
        <f t="shared" si="655"/>
        <v>16306080</v>
      </c>
      <c r="AJ1715" s="9">
        <f t="shared" si="656"/>
        <v>6506976</v>
      </c>
      <c r="AK1715" s="9">
        <f t="shared" si="657"/>
        <v>16259712</v>
      </c>
      <c r="AL1715" s="9">
        <f t="shared" si="658"/>
        <v>0</v>
      </c>
      <c r="AM1715" s="9">
        <f t="shared" si="659"/>
        <v>0</v>
      </c>
      <c r="AN1715" s="9">
        <f t="shared" si="660"/>
        <v>18547.200000000004</v>
      </c>
      <c r="AO1715" s="9">
        <f t="shared" si="661"/>
        <v>46368</v>
      </c>
      <c r="AP1715" s="9">
        <f t="shared" si="662"/>
        <v>0</v>
      </c>
      <c r="AQ1715" s="9">
        <f t="shared" si="663"/>
        <v>0</v>
      </c>
      <c r="AR1715" s="9">
        <f t="shared" si="664"/>
        <v>0</v>
      </c>
      <c r="AS1715" s="9">
        <f t="shared" si="665"/>
        <v>0</v>
      </c>
      <c r="AT1715" s="9">
        <f t="shared" si="666"/>
        <v>0</v>
      </c>
      <c r="AU1715" s="9">
        <f t="shared" si="667"/>
        <v>0</v>
      </c>
      <c r="AV1715" s="9">
        <f t="shared" si="668"/>
        <v>0</v>
      </c>
      <c r="AW1715" s="9">
        <f t="shared" si="669"/>
        <v>0</v>
      </c>
      <c r="AX1715" s="9">
        <f t="shared" si="670"/>
        <v>0</v>
      </c>
      <c r="AY1715" s="10">
        <f t="shared" si="671"/>
        <v>0</v>
      </c>
    </row>
    <row r="1716" spans="1:51" ht="15" customHeight="1">
      <c r="A1716" s="87">
        <v>1710</v>
      </c>
      <c r="B1716" s="85" t="str">
        <f t="shared" si="648"/>
        <v>0606040418</v>
      </c>
      <c r="C1716" s="13" t="str">
        <f t="shared" si="649"/>
        <v>060604041802</v>
      </c>
      <c r="D1716" s="13" t="str">
        <f t="shared" si="650"/>
        <v>06060404180201</v>
      </c>
      <c r="E1716" s="14">
        <v>25400320</v>
      </c>
      <c r="F1716" s="14" t="s">
        <v>1472</v>
      </c>
      <c r="G1716" s="14" t="s">
        <v>3446</v>
      </c>
      <c r="H1716" s="14" t="s">
        <v>1958</v>
      </c>
      <c r="I1716" s="14" t="s">
        <v>56</v>
      </c>
      <c r="J1716" s="14" t="s">
        <v>65</v>
      </c>
      <c r="K1716" s="15" t="s">
        <v>3451</v>
      </c>
      <c r="L1716" s="14" t="s">
        <v>950</v>
      </c>
      <c r="M1716" s="14">
        <v>1</v>
      </c>
      <c r="N1716" s="14" t="s">
        <v>950</v>
      </c>
      <c r="O1716" s="24">
        <f t="shared" si="651"/>
        <v>245.20000000000002</v>
      </c>
      <c r="P1716" s="24">
        <f t="shared" si="652"/>
        <v>611</v>
      </c>
      <c r="Q1716" s="24">
        <v>228</v>
      </c>
      <c r="R1716" s="16">
        <v>568</v>
      </c>
      <c r="S1716" s="69">
        <v>0</v>
      </c>
      <c r="T1716" s="70">
        <v>0</v>
      </c>
      <c r="U1716" s="24">
        <v>2.8000000000000003</v>
      </c>
      <c r="V1716" s="24">
        <v>7</v>
      </c>
      <c r="W1716" s="69">
        <f t="shared" si="653"/>
        <v>14.4</v>
      </c>
      <c r="X1716" s="69">
        <f>VLOOKUP(D1716,'[1]Demanda Agregada Med. y MC'!$C$7:$O$3994,13,FALSE)</f>
        <v>36</v>
      </c>
      <c r="Y1716" s="24">
        <v>0</v>
      </c>
      <c r="Z1716" s="24">
        <v>0</v>
      </c>
      <c r="AA1716" s="24">
        <v>0</v>
      </c>
      <c r="AB1716" s="24">
        <v>0</v>
      </c>
      <c r="AC1716" s="24">
        <v>0</v>
      </c>
      <c r="AD1716" s="24">
        <v>0</v>
      </c>
      <c r="AE1716" s="26">
        <v>0</v>
      </c>
      <c r="AF1716" s="25">
        <v>0</v>
      </c>
      <c r="AG1716" s="22">
        <v>27340.376</v>
      </c>
      <c r="AH1716" s="20">
        <f t="shared" si="654"/>
        <v>6703860.1952000009</v>
      </c>
      <c r="AI1716" s="9">
        <f t="shared" si="655"/>
        <v>16704969.736</v>
      </c>
      <c r="AJ1716" s="9">
        <f t="shared" si="656"/>
        <v>6233605.7280000001</v>
      </c>
      <c r="AK1716" s="9">
        <f t="shared" si="657"/>
        <v>15529333.568</v>
      </c>
      <c r="AL1716" s="9">
        <f t="shared" si="658"/>
        <v>0</v>
      </c>
      <c r="AM1716" s="9">
        <f t="shared" si="659"/>
        <v>0</v>
      </c>
      <c r="AN1716" s="9">
        <f t="shared" si="660"/>
        <v>76553.052800000005</v>
      </c>
      <c r="AO1716" s="9">
        <f t="shared" si="661"/>
        <v>191382.63200000001</v>
      </c>
      <c r="AP1716" s="9">
        <f t="shared" si="662"/>
        <v>393701.41440000001</v>
      </c>
      <c r="AQ1716" s="9">
        <f t="shared" si="663"/>
        <v>984253.53599999996</v>
      </c>
      <c r="AR1716" s="9">
        <f t="shared" si="664"/>
        <v>0</v>
      </c>
      <c r="AS1716" s="9">
        <f t="shared" si="665"/>
        <v>0</v>
      </c>
      <c r="AT1716" s="9">
        <f t="shared" si="666"/>
        <v>0</v>
      </c>
      <c r="AU1716" s="9">
        <f t="shared" si="667"/>
        <v>0</v>
      </c>
      <c r="AV1716" s="9">
        <f t="shared" si="668"/>
        <v>0</v>
      </c>
      <c r="AW1716" s="9">
        <f t="shared" si="669"/>
        <v>0</v>
      </c>
      <c r="AX1716" s="9">
        <f t="shared" si="670"/>
        <v>0</v>
      </c>
      <c r="AY1716" s="10">
        <f t="shared" si="671"/>
        <v>0</v>
      </c>
    </row>
    <row r="1717" spans="1:51" ht="15" customHeight="1">
      <c r="A1717" s="87">
        <v>1711</v>
      </c>
      <c r="B1717" s="85" t="str">
        <f t="shared" si="648"/>
        <v>0606040434</v>
      </c>
      <c r="C1717" s="13" t="str">
        <f t="shared" si="649"/>
        <v>060604043404</v>
      </c>
      <c r="D1717" s="13" t="str">
        <f t="shared" si="650"/>
        <v>06060404340401</v>
      </c>
      <c r="E1717" s="14">
        <v>25400320</v>
      </c>
      <c r="F1717" s="14" t="s">
        <v>1472</v>
      </c>
      <c r="G1717" s="14" t="s">
        <v>3446</v>
      </c>
      <c r="H1717" s="14" t="s">
        <v>1961</v>
      </c>
      <c r="I1717" s="14" t="s">
        <v>632</v>
      </c>
      <c r="J1717" s="14" t="s">
        <v>65</v>
      </c>
      <c r="K1717" s="15" t="s">
        <v>3452</v>
      </c>
      <c r="L1717" s="14" t="s">
        <v>27</v>
      </c>
      <c r="M1717" s="14">
        <v>1</v>
      </c>
      <c r="N1717" s="14" t="s">
        <v>27</v>
      </c>
      <c r="O1717" s="24">
        <f t="shared" si="651"/>
        <v>211.4</v>
      </c>
      <c r="P1717" s="24">
        <f t="shared" si="652"/>
        <v>527</v>
      </c>
      <c r="Q1717" s="24">
        <v>195</v>
      </c>
      <c r="R1717" s="16">
        <v>486</v>
      </c>
      <c r="S1717" s="69">
        <v>0</v>
      </c>
      <c r="T1717" s="70">
        <v>0</v>
      </c>
      <c r="U1717" s="24">
        <v>5.6000000000000005</v>
      </c>
      <c r="V1717" s="24">
        <v>14</v>
      </c>
      <c r="W1717" s="69">
        <f t="shared" si="653"/>
        <v>10.8</v>
      </c>
      <c r="X1717" s="69">
        <f>VLOOKUP(D1717,'[1]Demanda Agregada Med. y MC'!$C$7:$O$3994,13,FALSE)</f>
        <v>27</v>
      </c>
      <c r="Y1717" s="24">
        <v>0</v>
      </c>
      <c r="Z1717" s="24">
        <v>0</v>
      </c>
      <c r="AA1717" s="24">
        <v>0</v>
      </c>
      <c r="AB1717" s="24">
        <v>0</v>
      </c>
      <c r="AC1717" s="24">
        <v>0</v>
      </c>
      <c r="AD1717" s="24">
        <v>0</v>
      </c>
      <c r="AE1717" s="26">
        <v>0</v>
      </c>
      <c r="AF1717" s="25">
        <v>0</v>
      </c>
      <c r="AG1717" s="22">
        <v>13901.752</v>
      </c>
      <c r="AH1717" s="20">
        <f t="shared" si="654"/>
        <v>2938830.3728</v>
      </c>
      <c r="AI1717" s="9">
        <f t="shared" si="655"/>
        <v>7326223.3040000005</v>
      </c>
      <c r="AJ1717" s="9">
        <f t="shared" si="656"/>
        <v>2710841.64</v>
      </c>
      <c r="AK1717" s="9">
        <f t="shared" si="657"/>
        <v>6756251.4720000001</v>
      </c>
      <c r="AL1717" s="9">
        <f t="shared" si="658"/>
        <v>0</v>
      </c>
      <c r="AM1717" s="9">
        <f t="shared" si="659"/>
        <v>0</v>
      </c>
      <c r="AN1717" s="9">
        <f t="shared" si="660"/>
        <v>77849.811200000011</v>
      </c>
      <c r="AO1717" s="9">
        <f t="shared" si="661"/>
        <v>194624.52799999999</v>
      </c>
      <c r="AP1717" s="9">
        <f t="shared" si="662"/>
        <v>150138.9216</v>
      </c>
      <c r="AQ1717" s="9">
        <f t="shared" si="663"/>
        <v>375347.304</v>
      </c>
      <c r="AR1717" s="9">
        <f t="shared" si="664"/>
        <v>0</v>
      </c>
      <c r="AS1717" s="9">
        <f t="shared" si="665"/>
        <v>0</v>
      </c>
      <c r="AT1717" s="9">
        <f t="shared" si="666"/>
        <v>0</v>
      </c>
      <c r="AU1717" s="9">
        <f t="shared" si="667"/>
        <v>0</v>
      </c>
      <c r="AV1717" s="9">
        <f t="shared" si="668"/>
        <v>0</v>
      </c>
      <c r="AW1717" s="9">
        <f t="shared" si="669"/>
        <v>0</v>
      </c>
      <c r="AX1717" s="9">
        <f t="shared" si="670"/>
        <v>0</v>
      </c>
      <c r="AY1717" s="10">
        <f t="shared" si="671"/>
        <v>0</v>
      </c>
    </row>
    <row r="1718" spans="1:51" ht="15" customHeight="1">
      <c r="A1718" s="87">
        <v>1712</v>
      </c>
      <c r="B1718" s="85" t="str">
        <f t="shared" si="648"/>
        <v>0606040442</v>
      </c>
      <c r="C1718" s="13" t="str">
        <f t="shared" si="649"/>
        <v>060604044201</v>
      </c>
      <c r="D1718" s="13" t="str">
        <f t="shared" si="650"/>
        <v>06060404420101</v>
      </c>
      <c r="E1718" s="14">
        <v>25400320</v>
      </c>
      <c r="F1718" s="14" t="s">
        <v>1472</v>
      </c>
      <c r="G1718" s="14" t="s">
        <v>3446</v>
      </c>
      <c r="H1718" s="14" t="s">
        <v>121</v>
      </c>
      <c r="I1718" s="14" t="s">
        <v>65</v>
      </c>
      <c r="J1718" s="14" t="s">
        <v>65</v>
      </c>
      <c r="K1718" s="15" t="s">
        <v>3453</v>
      </c>
      <c r="L1718" s="14" t="s">
        <v>27</v>
      </c>
      <c r="M1718" s="14">
        <v>1</v>
      </c>
      <c r="N1718" s="14" t="s">
        <v>27</v>
      </c>
      <c r="O1718" s="24">
        <f t="shared" si="651"/>
        <v>51.6</v>
      </c>
      <c r="P1718" s="24">
        <f t="shared" si="652"/>
        <v>129</v>
      </c>
      <c r="Q1718" s="24">
        <v>48</v>
      </c>
      <c r="R1718" s="16">
        <v>120</v>
      </c>
      <c r="S1718" s="69">
        <v>0</v>
      </c>
      <c r="T1718" s="70">
        <v>0</v>
      </c>
      <c r="U1718" s="24">
        <v>3.6</v>
      </c>
      <c r="V1718" s="24">
        <v>9</v>
      </c>
      <c r="W1718" s="69">
        <f t="shared" si="653"/>
        <v>0</v>
      </c>
      <c r="X1718" s="69">
        <f>VLOOKUP(D1718,'[1]Demanda Agregada Med. y MC'!$C$7:$O$3994,13,FALSE)</f>
        <v>0</v>
      </c>
      <c r="Y1718" s="24">
        <v>0</v>
      </c>
      <c r="Z1718" s="24">
        <v>0</v>
      </c>
      <c r="AA1718" s="24">
        <v>0</v>
      </c>
      <c r="AB1718" s="24">
        <v>0</v>
      </c>
      <c r="AC1718" s="24">
        <v>0</v>
      </c>
      <c r="AD1718" s="24">
        <v>0</v>
      </c>
      <c r="AE1718" s="26">
        <v>0</v>
      </c>
      <c r="AF1718" s="25">
        <v>0</v>
      </c>
      <c r="AG1718" s="22">
        <v>15617</v>
      </c>
      <c r="AH1718" s="20">
        <f t="shared" si="654"/>
        <v>805837.20000000007</v>
      </c>
      <c r="AI1718" s="9">
        <f t="shared" si="655"/>
        <v>2014593</v>
      </c>
      <c r="AJ1718" s="9">
        <f t="shared" si="656"/>
        <v>749616</v>
      </c>
      <c r="AK1718" s="9">
        <f t="shared" si="657"/>
        <v>1874040</v>
      </c>
      <c r="AL1718" s="9">
        <f t="shared" si="658"/>
        <v>0</v>
      </c>
      <c r="AM1718" s="9">
        <f t="shared" si="659"/>
        <v>0</v>
      </c>
      <c r="AN1718" s="9">
        <f t="shared" si="660"/>
        <v>56221.200000000004</v>
      </c>
      <c r="AO1718" s="9">
        <f t="shared" si="661"/>
        <v>140553</v>
      </c>
      <c r="AP1718" s="9">
        <f t="shared" si="662"/>
        <v>0</v>
      </c>
      <c r="AQ1718" s="9">
        <f t="shared" si="663"/>
        <v>0</v>
      </c>
      <c r="AR1718" s="9">
        <f t="shared" si="664"/>
        <v>0</v>
      </c>
      <c r="AS1718" s="9">
        <f t="shared" si="665"/>
        <v>0</v>
      </c>
      <c r="AT1718" s="9">
        <f t="shared" si="666"/>
        <v>0</v>
      </c>
      <c r="AU1718" s="9">
        <f t="shared" si="667"/>
        <v>0</v>
      </c>
      <c r="AV1718" s="9">
        <f t="shared" si="668"/>
        <v>0</v>
      </c>
      <c r="AW1718" s="9">
        <f t="shared" si="669"/>
        <v>0</v>
      </c>
      <c r="AX1718" s="9">
        <f t="shared" si="670"/>
        <v>0</v>
      </c>
      <c r="AY1718" s="10">
        <f t="shared" si="671"/>
        <v>0</v>
      </c>
    </row>
    <row r="1719" spans="1:51" ht="15" customHeight="1">
      <c r="A1719" s="87">
        <v>1713</v>
      </c>
      <c r="B1719" s="85" t="str">
        <f t="shared" si="648"/>
        <v>0606040491</v>
      </c>
      <c r="C1719" s="13" t="str">
        <f t="shared" si="649"/>
        <v>060604049102</v>
      </c>
      <c r="D1719" s="13" t="str">
        <f t="shared" si="650"/>
        <v>06060404910201</v>
      </c>
      <c r="E1719" s="14">
        <v>25400320</v>
      </c>
      <c r="F1719" s="14" t="s">
        <v>1472</v>
      </c>
      <c r="G1719" s="14" t="s">
        <v>3446</v>
      </c>
      <c r="H1719" s="14" t="s">
        <v>1970</v>
      </c>
      <c r="I1719" s="14" t="s">
        <v>56</v>
      </c>
      <c r="J1719" s="14" t="s">
        <v>65</v>
      </c>
      <c r="K1719" s="15" t="s">
        <v>3454</v>
      </c>
      <c r="L1719" s="14" t="s">
        <v>950</v>
      </c>
      <c r="M1719" s="14">
        <v>1</v>
      </c>
      <c r="N1719" s="14" t="s">
        <v>950</v>
      </c>
      <c r="O1719" s="24">
        <f t="shared" si="651"/>
        <v>20</v>
      </c>
      <c r="P1719" s="24">
        <f t="shared" si="652"/>
        <v>48</v>
      </c>
      <c r="Q1719" s="24">
        <v>20</v>
      </c>
      <c r="R1719" s="16">
        <v>48</v>
      </c>
      <c r="S1719" s="69">
        <v>0</v>
      </c>
      <c r="T1719" s="70">
        <v>0</v>
      </c>
      <c r="U1719" s="24">
        <v>0</v>
      </c>
      <c r="V1719" s="24">
        <v>0</v>
      </c>
      <c r="W1719" s="69">
        <f t="shared" si="653"/>
        <v>0</v>
      </c>
      <c r="X1719" s="69">
        <f>VLOOKUP(D1719,'[1]Demanda Agregada Med. y MC'!$C$7:$O$3994,13,FALSE)</f>
        <v>0</v>
      </c>
      <c r="Y1719" s="24">
        <v>0</v>
      </c>
      <c r="Z1719" s="24">
        <v>0</v>
      </c>
      <c r="AA1719" s="24">
        <v>0</v>
      </c>
      <c r="AB1719" s="24">
        <v>0</v>
      </c>
      <c r="AC1719" s="24">
        <v>0</v>
      </c>
      <c r="AD1719" s="24">
        <v>0</v>
      </c>
      <c r="AE1719" s="26">
        <v>0</v>
      </c>
      <c r="AF1719" s="25">
        <v>0</v>
      </c>
      <c r="AG1719" s="22">
        <v>90.873092</v>
      </c>
      <c r="AH1719" s="20">
        <f t="shared" si="654"/>
        <v>1817.4618399999999</v>
      </c>
      <c r="AI1719" s="9">
        <f t="shared" si="655"/>
        <v>4361.9084160000002</v>
      </c>
      <c r="AJ1719" s="9">
        <f t="shared" si="656"/>
        <v>1817.4618399999999</v>
      </c>
      <c r="AK1719" s="9">
        <f t="shared" si="657"/>
        <v>4361.9084160000002</v>
      </c>
      <c r="AL1719" s="9">
        <f t="shared" si="658"/>
        <v>0</v>
      </c>
      <c r="AM1719" s="9">
        <f t="shared" si="659"/>
        <v>0</v>
      </c>
      <c r="AN1719" s="9">
        <f t="shared" si="660"/>
        <v>0</v>
      </c>
      <c r="AO1719" s="9">
        <f t="shared" si="661"/>
        <v>0</v>
      </c>
      <c r="AP1719" s="9">
        <f t="shared" si="662"/>
        <v>0</v>
      </c>
      <c r="AQ1719" s="9">
        <f t="shared" si="663"/>
        <v>0</v>
      </c>
      <c r="AR1719" s="9">
        <f t="shared" si="664"/>
        <v>0</v>
      </c>
      <c r="AS1719" s="9">
        <f t="shared" si="665"/>
        <v>0</v>
      </c>
      <c r="AT1719" s="9">
        <f t="shared" si="666"/>
        <v>0</v>
      </c>
      <c r="AU1719" s="9">
        <f t="shared" si="667"/>
        <v>0</v>
      </c>
      <c r="AV1719" s="9">
        <f t="shared" si="668"/>
        <v>0</v>
      </c>
      <c r="AW1719" s="9">
        <f t="shared" si="669"/>
        <v>0</v>
      </c>
      <c r="AX1719" s="9">
        <f t="shared" si="670"/>
        <v>0</v>
      </c>
      <c r="AY1719" s="10">
        <f t="shared" si="671"/>
        <v>0</v>
      </c>
    </row>
    <row r="1720" spans="1:51" ht="15" customHeight="1">
      <c r="A1720" s="87">
        <v>1714</v>
      </c>
      <c r="B1720" s="85" t="str">
        <f t="shared" si="648"/>
        <v>0606040558</v>
      </c>
      <c r="C1720" s="13" t="str">
        <f t="shared" si="649"/>
        <v>060604055801</v>
      </c>
      <c r="D1720" s="13" t="str">
        <f t="shared" si="650"/>
        <v>06060405580101</v>
      </c>
      <c r="E1720" s="14"/>
      <c r="F1720" s="14" t="s">
        <v>1472</v>
      </c>
      <c r="G1720" s="14" t="s">
        <v>3446</v>
      </c>
      <c r="H1720" s="14" t="s">
        <v>1976</v>
      </c>
      <c r="I1720" s="14" t="s">
        <v>65</v>
      </c>
      <c r="J1720" s="14" t="s">
        <v>65</v>
      </c>
      <c r="K1720" s="15" t="s">
        <v>3455</v>
      </c>
      <c r="L1720" s="14" t="s">
        <v>950</v>
      </c>
      <c r="M1720" s="14">
        <v>1</v>
      </c>
      <c r="N1720" s="14" t="s">
        <v>950</v>
      </c>
      <c r="O1720" s="24">
        <f t="shared" si="651"/>
        <v>29</v>
      </c>
      <c r="P1720" s="24">
        <f t="shared" si="652"/>
        <v>71</v>
      </c>
      <c r="Q1720" s="24">
        <v>29</v>
      </c>
      <c r="R1720" s="16">
        <v>71</v>
      </c>
      <c r="S1720" s="69">
        <v>0</v>
      </c>
      <c r="T1720" s="70">
        <v>0</v>
      </c>
      <c r="U1720" s="24">
        <v>0</v>
      </c>
      <c r="V1720" s="24">
        <v>0</v>
      </c>
      <c r="W1720" s="69">
        <f t="shared" si="653"/>
        <v>0</v>
      </c>
      <c r="X1720" s="69">
        <f>VLOOKUP(D1720,'[1]Demanda Agregada Med. y MC'!$C$7:$O$3994,13,FALSE)</f>
        <v>0</v>
      </c>
      <c r="Y1720" s="24">
        <v>0</v>
      </c>
      <c r="Z1720" s="24">
        <v>0</v>
      </c>
      <c r="AA1720" s="24">
        <v>0</v>
      </c>
      <c r="AB1720" s="24">
        <v>0</v>
      </c>
      <c r="AC1720" s="24">
        <v>0</v>
      </c>
      <c r="AD1720" s="24">
        <v>0</v>
      </c>
      <c r="AE1720" s="26">
        <v>0</v>
      </c>
      <c r="AF1720" s="25">
        <v>0</v>
      </c>
      <c r="AG1720" s="22">
        <v>62.798188000000003</v>
      </c>
      <c r="AH1720" s="20">
        <f t="shared" si="654"/>
        <v>1821.1474520000002</v>
      </c>
      <c r="AI1720" s="9">
        <f t="shared" si="655"/>
        <v>4458.6713479999999</v>
      </c>
      <c r="AJ1720" s="9">
        <f t="shared" si="656"/>
        <v>1821.1474520000002</v>
      </c>
      <c r="AK1720" s="9">
        <f t="shared" si="657"/>
        <v>4458.6713479999999</v>
      </c>
      <c r="AL1720" s="9">
        <f t="shared" si="658"/>
        <v>0</v>
      </c>
      <c r="AM1720" s="9">
        <f t="shared" si="659"/>
        <v>0</v>
      </c>
      <c r="AN1720" s="9">
        <f t="shared" si="660"/>
        <v>0</v>
      </c>
      <c r="AO1720" s="9">
        <f t="shared" si="661"/>
        <v>0</v>
      </c>
      <c r="AP1720" s="9">
        <f t="shared" si="662"/>
        <v>0</v>
      </c>
      <c r="AQ1720" s="9">
        <f t="shared" si="663"/>
        <v>0</v>
      </c>
      <c r="AR1720" s="9">
        <f t="shared" si="664"/>
        <v>0</v>
      </c>
      <c r="AS1720" s="9">
        <f t="shared" si="665"/>
        <v>0</v>
      </c>
      <c r="AT1720" s="9">
        <f t="shared" si="666"/>
        <v>0</v>
      </c>
      <c r="AU1720" s="9">
        <f t="shared" si="667"/>
        <v>0</v>
      </c>
      <c r="AV1720" s="9">
        <f t="shared" si="668"/>
        <v>0</v>
      </c>
      <c r="AW1720" s="9">
        <f t="shared" si="669"/>
        <v>0</v>
      </c>
      <c r="AX1720" s="9">
        <f t="shared" si="670"/>
        <v>0</v>
      </c>
      <c r="AY1720" s="10">
        <f t="shared" si="671"/>
        <v>0</v>
      </c>
    </row>
    <row r="1721" spans="1:51" ht="15" customHeight="1">
      <c r="A1721" s="87">
        <v>1715</v>
      </c>
      <c r="B1721" s="85" t="str">
        <f t="shared" si="648"/>
        <v>0606060028</v>
      </c>
      <c r="C1721" s="13" t="str">
        <f t="shared" si="649"/>
        <v>060606002800</v>
      </c>
      <c r="D1721" s="13" t="str">
        <f t="shared" si="650"/>
        <v>06060600280001</v>
      </c>
      <c r="E1721" s="14"/>
      <c r="F1721" s="14" t="s">
        <v>1472</v>
      </c>
      <c r="G1721" s="14" t="s">
        <v>3456</v>
      </c>
      <c r="H1721" s="14" t="s">
        <v>1796</v>
      </c>
      <c r="I1721" s="14" t="s">
        <v>24</v>
      </c>
      <c r="J1721" s="14" t="s">
        <v>65</v>
      </c>
      <c r="K1721" s="15" t="s">
        <v>3457</v>
      </c>
      <c r="L1721" s="14" t="s">
        <v>27</v>
      </c>
      <c r="M1721" s="14">
        <v>1</v>
      </c>
      <c r="N1721" s="14" t="s">
        <v>27</v>
      </c>
      <c r="O1721" s="24">
        <f t="shared" si="651"/>
        <v>10</v>
      </c>
      <c r="P1721" s="24">
        <f t="shared" si="652"/>
        <v>24</v>
      </c>
      <c r="Q1721" s="24">
        <v>10</v>
      </c>
      <c r="R1721" s="16">
        <v>24</v>
      </c>
      <c r="S1721" s="69">
        <v>0</v>
      </c>
      <c r="T1721" s="70">
        <v>0</v>
      </c>
      <c r="U1721" s="24">
        <v>0</v>
      </c>
      <c r="V1721" s="24">
        <v>0</v>
      </c>
      <c r="W1721" s="69">
        <f t="shared" si="653"/>
        <v>0</v>
      </c>
      <c r="X1721" s="69">
        <f>VLOOKUP(D1721,'[1]Demanda Agregada Med. y MC'!$C$7:$O$3994,13,FALSE)</f>
        <v>0</v>
      </c>
      <c r="Y1721" s="24">
        <v>0</v>
      </c>
      <c r="Z1721" s="24">
        <v>0</v>
      </c>
      <c r="AA1721" s="24">
        <v>0</v>
      </c>
      <c r="AB1721" s="24">
        <v>0</v>
      </c>
      <c r="AC1721" s="24">
        <v>0</v>
      </c>
      <c r="AD1721" s="24">
        <v>0</v>
      </c>
      <c r="AE1721" s="26">
        <v>0</v>
      </c>
      <c r="AF1721" s="25">
        <v>0</v>
      </c>
      <c r="AG1721" s="22">
        <v>2004.6248000000001</v>
      </c>
      <c r="AH1721" s="20">
        <f t="shared" si="654"/>
        <v>20046.248</v>
      </c>
      <c r="AI1721" s="9">
        <f t="shared" si="655"/>
        <v>48110.995200000005</v>
      </c>
      <c r="AJ1721" s="9">
        <f t="shared" si="656"/>
        <v>20046.248</v>
      </c>
      <c r="AK1721" s="9">
        <f t="shared" si="657"/>
        <v>48110.995200000005</v>
      </c>
      <c r="AL1721" s="9">
        <f t="shared" si="658"/>
        <v>0</v>
      </c>
      <c r="AM1721" s="9">
        <f t="shared" si="659"/>
        <v>0</v>
      </c>
      <c r="AN1721" s="9">
        <f t="shared" si="660"/>
        <v>0</v>
      </c>
      <c r="AO1721" s="9">
        <f t="shared" si="661"/>
        <v>0</v>
      </c>
      <c r="AP1721" s="9">
        <f t="shared" si="662"/>
        <v>0</v>
      </c>
      <c r="AQ1721" s="9">
        <f t="shared" si="663"/>
        <v>0</v>
      </c>
      <c r="AR1721" s="9">
        <f t="shared" si="664"/>
        <v>0</v>
      </c>
      <c r="AS1721" s="9">
        <f t="shared" si="665"/>
        <v>0</v>
      </c>
      <c r="AT1721" s="9">
        <f t="shared" si="666"/>
        <v>0</v>
      </c>
      <c r="AU1721" s="9">
        <f t="shared" si="667"/>
        <v>0</v>
      </c>
      <c r="AV1721" s="9">
        <f t="shared" si="668"/>
        <v>0</v>
      </c>
      <c r="AW1721" s="9">
        <f t="shared" si="669"/>
        <v>0</v>
      </c>
      <c r="AX1721" s="9">
        <f t="shared" si="670"/>
        <v>0</v>
      </c>
      <c r="AY1721" s="10">
        <f t="shared" si="671"/>
        <v>0</v>
      </c>
    </row>
    <row r="1722" spans="1:51" ht="15" customHeight="1">
      <c r="A1722" s="87">
        <v>1716</v>
      </c>
      <c r="B1722" s="85" t="str">
        <f t="shared" si="648"/>
        <v>0606060036</v>
      </c>
      <c r="C1722" s="13" t="str">
        <f t="shared" si="649"/>
        <v>060606003600</v>
      </c>
      <c r="D1722" s="13" t="str">
        <f t="shared" si="650"/>
        <v>06060600360001</v>
      </c>
      <c r="E1722" s="14"/>
      <c r="F1722" s="14" t="s">
        <v>1472</v>
      </c>
      <c r="G1722" s="14" t="s">
        <v>3456</v>
      </c>
      <c r="H1722" s="14" t="s">
        <v>1797</v>
      </c>
      <c r="I1722" s="14" t="s">
        <v>24</v>
      </c>
      <c r="J1722" s="14" t="s">
        <v>65</v>
      </c>
      <c r="K1722" s="15" t="s">
        <v>3458</v>
      </c>
      <c r="L1722" s="14" t="s">
        <v>27</v>
      </c>
      <c r="M1722" s="14">
        <v>1</v>
      </c>
      <c r="N1722" s="14" t="s">
        <v>27</v>
      </c>
      <c r="O1722" s="24">
        <f t="shared" si="651"/>
        <v>4</v>
      </c>
      <c r="P1722" s="24">
        <f t="shared" si="652"/>
        <v>8</v>
      </c>
      <c r="Q1722" s="24">
        <v>4</v>
      </c>
      <c r="R1722" s="16">
        <v>8</v>
      </c>
      <c r="S1722" s="69">
        <v>0</v>
      </c>
      <c r="T1722" s="70">
        <v>0</v>
      </c>
      <c r="U1722" s="24">
        <v>0</v>
      </c>
      <c r="V1722" s="24">
        <v>0</v>
      </c>
      <c r="W1722" s="69">
        <f t="shared" si="653"/>
        <v>0</v>
      </c>
      <c r="X1722" s="69">
        <f>VLOOKUP(D1722,'[1]Demanda Agregada Med. y MC'!$C$7:$O$3994,13,FALSE)</f>
        <v>0</v>
      </c>
      <c r="Y1722" s="24">
        <v>0</v>
      </c>
      <c r="Z1722" s="24">
        <v>0</v>
      </c>
      <c r="AA1722" s="24">
        <v>0</v>
      </c>
      <c r="AB1722" s="24">
        <v>0</v>
      </c>
      <c r="AC1722" s="24">
        <v>0</v>
      </c>
      <c r="AD1722" s="24">
        <v>0</v>
      </c>
      <c r="AE1722" s="26">
        <v>0</v>
      </c>
      <c r="AF1722" s="25">
        <v>0</v>
      </c>
      <c r="AG1722" s="22">
        <v>4788.8392000000003</v>
      </c>
      <c r="AH1722" s="20">
        <f t="shared" si="654"/>
        <v>19155.356800000001</v>
      </c>
      <c r="AI1722" s="9">
        <f t="shared" si="655"/>
        <v>38310.713600000003</v>
      </c>
      <c r="AJ1722" s="9">
        <f t="shared" si="656"/>
        <v>19155.356800000001</v>
      </c>
      <c r="AK1722" s="9">
        <f t="shared" si="657"/>
        <v>38310.713600000003</v>
      </c>
      <c r="AL1722" s="9">
        <f t="shared" si="658"/>
        <v>0</v>
      </c>
      <c r="AM1722" s="9">
        <f t="shared" si="659"/>
        <v>0</v>
      </c>
      <c r="AN1722" s="9">
        <f t="shared" si="660"/>
        <v>0</v>
      </c>
      <c r="AO1722" s="9">
        <f t="shared" si="661"/>
        <v>0</v>
      </c>
      <c r="AP1722" s="9">
        <f t="shared" si="662"/>
        <v>0</v>
      </c>
      <c r="AQ1722" s="9">
        <f t="shared" si="663"/>
        <v>0</v>
      </c>
      <c r="AR1722" s="9">
        <f t="shared" si="664"/>
        <v>0</v>
      </c>
      <c r="AS1722" s="9">
        <f t="shared" si="665"/>
        <v>0</v>
      </c>
      <c r="AT1722" s="9">
        <f t="shared" si="666"/>
        <v>0</v>
      </c>
      <c r="AU1722" s="9">
        <f t="shared" si="667"/>
        <v>0</v>
      </c>
      <c r="AV1722" s="9">
        <f t="shared" si="668"/>
        <v>0</v>
      </c>
      <c r="AW1722" s="9">
        <f t="shared" si="669"/>
        <v>0</v>
      </c>
      <c r="AX1722" s="9">
        <f t="shared" si="670"/>
        <v>0</v>
      </c>
      <c r="AY1722" s="10">
        <f t="shared" si="671"/>
        <v>0</v>
      </c>
    </row>
    <row r="1723" spans="1:51" ht="15" customHeight="1">
      <c r="A1723" s="87">
        <v>1717</v>
      </c>
      <c r="B1723" s="85" t="str">
        <f t="shared" si="648"/>
        <v>0606060069</v>
      </c>
      <c r="C1723" s="13" t="str">
        <f t="shared" si="649"/>
        <v>060606006900</v>
      </c>
      <c r="D1723" s="13" t="str">
        <f t="shared" si="650"/>
        <v>06060600690001</v>
      </c>
      <c r="E1723" s="14"/>
      <c r="F1723" s="14" t="s">
        <v>1472</v>
      </c>
      <c r="G1723" s="14" t="s">
        <v>3456</v>
      </c>
      <c r="H1723" s="14" t="s">
        <v>3459</v>
      </c>
      <c r="I1723" s="14" t="s">
        <v>24</v>
      </c>
      <c r="J1723" s="14" t="s">
        <v>65</v>
      </c>
      <c r="K1723" s="15" t="s">
        <v>3460</v>
      </c>
      <c r="L1723" s="14" t="s">
        <v>27</v>
      </c>
      <c r="M1723" s="14">
        <v>1</v>
      </c>
      <c r="N1723" s="14" t="s">
        <v>27</v>
      </c>
      <c r="O1723" s="24">
        <f t="shared" si="651"/>
        <v>7</v>
      </c>
      <c r="P1723" s="24">
        <f t="shared" si="652"/>
        <v>16</v>
      </c>
      <c r="Q1723" s="24">
        <v>7</v>
      </c>
      <c r="R1723" s="16">
        <v>16</v>
      </c>
      <c r="S1723" s="69">
        <v>0</v>
      </c>
      <c r="T1723" s="70">
        <v>0</v>
      </c>
      <c r="U1723" s="24">
        <v>0</v>
      </c>
      <c r="V1723" s="24">
        <v>0</v>
      </c>
      <c r="W1723" s="69">
        <f t="shared" si="653"/>
        <v>0</v>
      </c>
      <c r="X1723" s="69">
        <f>VLOOKUP(D1723,'[1]Demanda Agregada Med. y MC'!$C$7:$O$3994,13,FALSE)</f>
        <v>0</v>
      </c>
      <c r="Y1723" s="24">
        <v>0</v>
      </c>
      <c r="Z1723" s="24">
        <v>0</v>
      </c>
      <c r="AA1723" s="24">
        <v>0</v>
      </c>
      <c r="AB1723" s="24">
        <v>0</v>
      </c>
      <c r="AC1723" s="24">
        <v>0</v>
      </c>
      <c r="AD1723" s="24">
        <v>0</v>
      </c>
      <c r="AE1723" s="26">
        <v>0</v>
      </c>
      <c r="AF1723" s="25">
        <v>0</v>
      </c>
      <c r="AG1723" s="22">
        <v>2784.2051999999999</v>
      </c>
      <c r="AH1723" s="20">
        <f t="shared" si="654"/>
        <v>19489.436399999999</v>
      </c>
      <c r="AI1723" s="9">
        <f t="shared" si="655"/>
        <v>44547.283199999998</v>
      </c>
      <c r="AJ1723" s="9">
        <f t="shared" si="656"/>
        <v>19489.436399999999</v>
      </c>
      <c r="AK1723" s="9">
        <f t="shared" si="657"/>
        <v>44547.283199999998</v>
      </c>
      <c r="AL1723" s="9">
        <f t="shared" si="658"/>
        <v>0</v>
      </c>
      <c r="AM1723" s="9">
        <f t="shared" si="659"/>
        <v>0</v>
      </c>
      <c r="AN1723" s="9">
        <f t="shared" si="660"/>
        <v>0</v>
      </c>
      <c r="AO1723" s="9">
        <f t="shared" si="661"/>
        <v>0</v>
      </c>
      <c r="AP1723" s="9">
        <f t="shared" si="662"/>
        <v>0</v>
      </c>
      <c r="AQ1723" s="9">
        <f t="shared" si="663"/>
        <v>0</v>
      </c>
      <c r="AR1723" s="9">
        <f t="shared" si="664"/>
        <v>0</v>
      </c>
      <c r="AS1723" s="9">
        <f t="shared" si="665"/>
        <v>0</v>
      </c>
      <c r="AT1723" s="9">
        <f t="shared" si="666"/>
        <v>0</v>
      </c>
      <c r="AU1723" s="9">
        <f t="shared" si="667"/>
        <v>0</v>
      </c>
      <c r="AV1723" s="9">
        <f t="shared" si="668"/>
        <v>0</v>
      </c>
      <c r="AW1723" s="9">
        <f t="shared" si="669"/>
        <v>0</v>
      </c>
      <c r="AX1723" s="9">
        <f t="shared" si="670"/>
        <v>0</v>
      </c>
      <c r="AY1723" s="10">
        <f t="shared" si="671"/>
        <v>0</v>
      </c>
    </row>
    <row r="1724" spans="1:51" ht="15" customHeight="1">
      <c r="A1724" s="87">
        <v>1718</v>
      </c>
      <c r="B1724" s="85" t="str">
        <f t="shared" si="648"/>
        <v>0606070068</v>
      </c>
      <c r="C1724" s="13" t="str">
        <f t="shared" si="649"/>
        <v>060607006810</v>
      </c>
      <c r="D1724" s="13" t="str">
        <f t="shared" si="650"/>
        <v>06060700681001</v>
      </c>
      <c r="E1724" s="14">
        <v>25400187</v>
      </c>
      <c r="F1724" s="14" t="s">
        <v>1472</v>
      </c>
      <c r="G1724" s="14" t="s">
        <v>3461</v>
      </c>
      <c r="H1724" s="14" t="s">
        <v>1712</v>
      </c>
      <c r="I1724" s="14" t="s">
        <v>1719</v>
      </c>
      <c r="J1724" s="14" t="s">
        <v>65</v>
      </c>
      <c r="K1724" s="15" t="s">
        <v>3462</v>
      </c>
      <c r="L1724" s="14" t="s">
        <v>27</v>
      </c>
      <c r="M1724" s="14">
        <v>1</v>
      </c>
      <c r="N1724" s="14" t="s">
        <v>27</v>
      </c>
      <c r="O1724" s="24">
        <f t="shared" si="651"/>
        <v>388</v>
      </c>
      <c r="P1724" s="24">
        <f t="shared" si="652"/>
        <v>970</v>
      </c>
      <c r="Q1724" s="24">
        <v>388</v>
      </c>
      <c r="R1724" s="16">
        <v>970</v>
      </c>
      <c r="S1724" s="69">
        <v>0</v>
      </c>
      <c r="T1724" s="70">
        <v>0</v>
      </c>
      <c r="U1724" s="24">
        <v>0</v>
      </c>
      <c r="V1724" s="24">
        <v>0</v>
      </c>
      <c r="W1724" s="69">
        <f t="shared" si="653"/>
        <v>0</v>
      </c>
      <c r="X1724" s="69">
        <f>VLOOKUP(D1724,'[1]Demanda Agregada Med. y MC'!$C$7:$O$3994,13,FALSE)</f>
        <v>0</v>
      </c>
      <c r="Y1724" s="24">
        <v>0</v>
      </c>
      <c r="Z1724" s="24">
        <v>0</v>
      </c>
      <c r="AA1724" s="24">
        <v>0</v>
      </c>
      <c r="AB1724" s="24">
        <v>0</v>
      </c>
      <c r="AC1724" s="24">
        <v>0</v>
      </c>
      <c r="AD1724" s="24">
        <v>0</v>
      </c>
      <c r="AE1724" s="26">
        <v>0</v>
      </c>
      <c r="AF1724" s="25">
        <v>0</v>
      </c>
      <c r="AG1724" s="22">
        <v>5152</v>
      </c>
      <c r="AH1724" s="20">
        <f t="shared" si="654"/>
        <v>1998976</v>
      </c>
      <c r="AI1724" s="9">
        <f t="shared" si="655"/>
        <v>4997440</v>
      </c>
      <c r="AJ1724" s="9">
        <f t="shared" si="656"/>
        <v>1998976</v>
      </c>
      <c r="AK1724" s="9">
        <f t="shared" si="657"/>
        <v>4997440</v>
      </c>
      <c r="AL1724" s="9">
        <f t="shared" si="658"/>
        <v>0</v>
      </c>
      <c r="AM1724" s="9">
        <f t="shared" si="659"/>
        <v>0</v>
      </c>
      <c r="AN1724" s="9">
        <f t="shared" si="660"/>
        <v>0</v>
      </c>
      <c r="AO1724" s="9">
        <f t="shared" si="661"/>
        <v>0</v>
      </c>
      <c r="AP1724" s="9">
        <f t="shared" si="662"/>
        <v>0</v>
      </c>
      <c r="AQ1724" s="9">
        <f t="shared" si="663"/>
        <v>0</v>
      </c>
      <c r="AR1724" s="9">
        <f t="shared" si="664"/>
        <v>0</v>
      </c>
      <c r="AS1724" s="9">
        <f t="shared" si="665"/>
        <v>0</v>
      </c>
      <c r="AT1724" s="9">
        <f t="shared" si="666"/>
        <v>0</v>
      </c>
      <c r="AU1724" s="9">
        <f t="shared" si="667"/>
        <v>0</v>
      </c>
      <c r="AV1724" s="9">
        <f t="shared" si="668"/>
        <v>0</v>
      </c>
      <c r="AW1724" s="9">
        <f t="shared" si="669"/>
        <v>0</v>
      </c>
      <c r="AX1724" s="9">
        <f t="shared" si="670"/>
        <v>0</v>
      </c>
      <c r="AY1724" s="10">
        <f t="shared" si="671"/>
        <v>0</v>
      </c>
    </row>
    <row r="1725" spans="1:51" ht="15" customHeight="1">
      <c r="A1725" s="87">
        <v>1719</v>
      </c>
      <c r="B1725" s="85" t="str">
        <f t="shared" si="648"/>
        <v>0606070076</v>
      </c>
      <c r="C1725" s="13" t="str">
        <f t="shared" si="649"/>
        <v>060607007610</v>
      </c>
      <c r="D1725" s="13" t="str">
        <f t="shared" si="650"/>
        <v>06060700761001</v>
      </c>
      <c r="E1725" s="14">
        <v>25400187</v>
      </c>
      <c r="F1725" s="14" t="s">
        <v>1472</v>
      </c>
      <c r="G1725" s="14" t="s">
        <v>3461</v>
      </c>
      <c r="H1725" s="14" t="s">
        <v>1714</v>
      </c>
      <c r="I1725" s="14" t="s">
        <v>1719</v>
      </c>
      <c r="J1725" s="14" t="s">
        <v>65</v>
      </c>
      <c r="K1725" s="15" t="s">
        <v>3463</v>
      </c>
      <c r="L1725" s="14" t="s">
        <v>27</v>
      </c>
      <c r="M1725" s="14">
        <v>1</v>
      </c>
      <c r="N1725" s="14" t="s">
        <v>27</v>
      </c>
      <c r="O1725" s="24">
        <f t="shared" si="651"/>
        <v>964</v>
      </c>
      <c r="P1725" s="24">
        <f t="shared" si="652"/>
        <v>2409</v>
      </c>
      <c r="Q1725" s="24">
        <v>964</v>
      </c>
      <c r="R1725" s="16">
        <v>2409</v>
      </c>
      <c r="S1725" s="69">
        <v>0</v>
      </c>
      <c r="T1725" s="70">
        <v>0</v>
      </c>
      <c r="U1725" s="24">
        <v>0</v>
      </c>
      <c r="V1725" s="24">
        <v>0</v>
      </c>
      <c r="W1725" s="69">
        <f t="shared" si="653"/>
        <v>0</v>
      </c>
      <c r="X1725" s="69">
        <f>VLOOKUP(D1725,'[1]Demanda Agregada Med. y MC'!$C$7:$O$3994,13,FALSE)</f>
        <v>0</v>
      </c>
      <c r="Y1725" s="24">
        <v>0</v>
      </c>
      <c r="Z1725" s="24">
        <v>0</v>
      </c>
      <c r="AA1725" s="24">
        <v>0</v>
      </c>
      <c r="AB1725" s="24">
        <v>0</v>
      </c>
      <c r="AC1725" s="24">
        <v>0</v>
      </c>
      <c r="AD1725" s="24">
        <v>0</v>
      </c>
      <c r="AE1725" s="26">
        <v>0</v>
      </c>
      <c r="AF1725" s="25">
        <v>0</v>
      </c>
      <c r="AG1725" s="22">
        <v>910.80000000000007</v>
      </c>
      <c r="AH1725" s="20">
        <f t="shared" si="654"/>
        <v>878011.20000000007</v>
      </c>
      <c r="AI1725" s="9">
        <f t="shared" si="655"/>
        <v>2194117.2000000002</v>
      </c>
      <c r="AJ1725" s="9">
        <f t="shared" si="656"/>
        <v>878011.20000000007</v>
      </c>
      <c r="AK1725" s="9">
        <f t="shared" si="657"/>
        <v>2194117.2000000002</v>
      </c>
      <c r="AL1725" s="9">
        <f t="shared" si="658"/>
        <v>0</v>
      </c>
      <c r="AM1725" s="9">
        <f t="shared" si="659"/>
        <v>0</v>
      </c>
      <c r="AN1725" s="9">
        <f t="shared" si="660"/>
        <v>0</v>
      </c>
      <c r="AO1725" s="9">
        <f t="shared" si="661"/>
        <v>0</v>
      </c>
      <c r="AP1725" s="9">
        <f t="shared" si="662"/>
        <v>0</v>
      </c>
      <c r="AQ1725" s="9">
        <f t="shared" si="663"/>
        <v>0</v>
      </c>
      <c r="AR1725" s="9">
        <f t="shared" si="664"/>
        <v>0</v>
      </c>
      <c r="AS1725" s="9">
        <f t="shared" si="665"/>
        <v>0</v>
      </c>
      <c r="AT1725" s="9">
        <f t="shared" si="666"/>
        <v>0</v>
      </c>
      <c r="AU1725" s="9">
        <f t="shared" si="667"/>
        <v>0</v>
      </c>
      <c r="AV1725" s="9">
        <f t="shared" si="668"/>
        <v>0</v>
      </c>
      <c r="AW1725" s="9">
        <f t="shared" si="669"/>
        <v>0</v>
      </c>
      <c r="AX1725" s="9">
        <f t="shared" si="670"/>
        <v>0</v>
      </c>
      <c r="AY1725" s="10">
        <f t="shared" si="671"/>
        <v>0</v>
      </c>
    </row>
    <row r="1726" spans="1:51" ht="15" customHeight="1">
      <c r="A1726" s="87">
        <v>1720</v>
      </c>
      <c r="B1726" s="85" t="str">
        <f t="shared" si="648"/>
        <v>0606070100</v>
      </c>
      <c r="C1726" s="13" t="str">
        <f t="shared" si="649"/>
        <v>060607010010</v>
      </c>
      <c r="D1726" s="13" t="str">
        <f t="shared" si="650"/>
        <v>06060701001001</v>
      </c>
      <c r="E1726" s="14">
        <v>25400187</v>
      </c>
      <c r="F1726" s="14" t="s">
        <v>1472</v>
      </c>
      <c r="G1726" s="14" t="s">
        <v>3461</v>
      </c>
      <c r="H1726" s="14" t="s">
        <v>3464</v>
      </c>
      <c r="I1726" s="14" t="s">
        <v>1719</v>
      </c>
      <c r="J1726" s="14" t="s">
        <v>65</v>
      </c>
      <c r="K1726" s="15" t="s">
        <v>3465</v>
      </c>
      <c r="L1726" s="14" t="s">
        <v>27</v>
      </c>
      <c r="M1726" s="14">
        <v>1</v>
      </c>
      <c r="N1726" s="14" t="s">
        <v>27</v>
      </c>
      <c r="O1726" s="24">
        <f t="shared" si="651"/>
        <v>157</v>
      </c>
      <c r="P1726" s="24">
        <f t="shared" si="652"/>
        <v>391</v>
      </c>
      <c r="Q1726" s="24">
        <v>157</v>
      </c>
      <c r="R1726" s="16">
        <v>391</v>
      </c>
      <c r="S1726" s="69">
        <v>0</v>
      </c>
      <c r="T1726" s="70">
        <v>0</v>
      </c>
      <c r="U1726" s="24">
        <v>0</v>
      </c>
      <c r="V1726" s="24">
        <v>0</v>
      </c>
      <c r="W1726" s="69">
        <f t="shared" si="653"/>
        <v>0</v>
      </c>
      <c r="X1726" s="69">
        <f>VLOOKUP(D1726,'[1]Demanda Agregada Med. y MC'!$C$7:$O$3994,13,FALSE)</f>
        <v>0</v>
      </c>
      <c r="Y1726" s="24">
        <v>0</v>
      </c>
      <c r="Z1726" s="24">
        <v>0</v>
      </c>
      <c r="AA1726" s="24">
        <v>0</v>
      </c>
      <c r="AB1726" s="24">
        <v>0</v>
      </c>
      <c r="AC1726" s="24">
        <v>0</v>
      </c>
      <c r="AD1726" s="24">
        <v>0</v>
      </c>
      <c r="AE1726" s="26">
        <v>0</v>
      </c>
      <c r="AF1726" s="25">
        <v>0</v>
      </c>
      <c r="AG1726" s="22">
        <v>5243.08</v>
      </c>
      <c r="AH1726" s="20">
        <f t="shared" si="654"/>
        <v>823163.55999999994</v>
      </c>
      <c r="AI1726" s="9">
        <f t="shared" si="655"/>
        <v>2050044.28</v>
      </c>
      <c r="AJ1726" s="9">
        <f t="shared" si="656"/>
        <v>823163.55999999994</v>
      </c>
      <c r="AK1726" s="9">
        <f t="shared" si="657"/>
        <v>2050044.28</v>
      </c>
      <c r="AL1726" s="9">
        <f t="shared" si="658"/>
        <v>0</v>
      </c>
      <c r="AM1726" s="9">
        <f t="shared" si="659"/>
        <v>0</v>
      </c>
      <c r="AN1726" s="9">
        <f t="shared" si="660"/>
        <v>0</v>
      </c>
      <c r="AO1726" s="9">
        <f t="shared" si="661"/>
        <v>0</v>
      </c>
      <c r="AP1726" s="9">
        <f t="shared" si="662"/>
        <v>0</v>
      </c>
      <c r="AQ1726" s="9">
        <f t="shared" si="663"/>
        <v>0</v>
      </c>
      <c r="AR1726" s="9">
        <f t="shared" si="664"/>
        <v>0</v>
      </c>
      <c r="AS1726" s="9">
        <f t="shared" si="665"/>
        <v>0</v>
      </c>
      <c r="AT1726" s="9">
        <f t="shared" si="666"/>
        <v>0</v>
      </c>
      <c r="AU1726" s="9">
        <f t="shared" si="667"/>
        <v>0</v>
      </c>
      <c r="AV1726" s="9">
        <f t="shared" si="668"/>
        <v>0</v>
      </c>
      <c r="AW1726" s="9">
        <f t="shared" si="669"/>
        <v>0</v>
      </c>
      <c r="AX1726" s="9">
        <f t="shared" si="670"/>
        <v>0</v>
      </c>
      <c r="AY1726" s="10">
        <f t="shared" si="671"/>
        <v>0</v>
      </c>
    </row>
    <row r="1727" spans="1:51" ht="15" customHeight="1">
      <c r="A1727" s="87">
        <v>1721</v>
      </c>
      <c r="B1727" s="85" t="str">
        <f t="shared" si="648"/>
        <v>0606070159</v>
      </c>
      <c r="C1727" s="13" t="str">
        <f t="shared" si="649"/>
        <v>060607015910</v>
      </c>
      <c r="D1727" s="13" t="str">
        <f t="shared" si="650"/>
        <v>06060701591001</v>
      </c>
      <c r="E1727" s="14">
        <v>25400187</v>
      </c>
      <c r="F1727" s="14" t="s">
        <v>1472</v>
      </c>
      <c r="G1727" s="14" t="s">
        <v>3461</v>
      </c>
      <c r="H1727" s="14" t="s">
        <v>3466</v>
      </c>
      <c r="I1727" s="14" t="s">
        <v>1719</v>
      </c>
      <c r="J1727" s="14" t="s">
        <v>65</v>
      </c>
      <c r="K1727" s="15" t="s">
        <v>3467</v>
      </c>
      <c r="L1727" s="14" t="s">
        <v>27</v>
      </c>
      <c r="M1727" s="14">
        <v>1</v>
      </c>
      <c r="N1727" s="14" t="s">
        <v>27</v>
      </c>
      <c r="O1727" s="24">
        <f t="shared" si="651"/>
        <v>24</v>
      </c>
      <c r="P1727" s="24">
        <f t="shared" si="652"/>
        <v>60</v>
      </c>
      <c r="Q1727" s="24">
        <v>24</v>
      </c>
      <c r="R1727" s="16">
        <v>60</v>
      </c>
      <c r="S1727" s="69">
        <v>0</v>
      </c>
      <c r="T1727" s="70">
        <v>0</v>
      </c>
      <c r="U1727" s="24">
        <v>0</v>
      </c>
      <c r="V1727" s="24">
        <v>0</v>
      </c>
      <c r="W1727" s="69">
        <f t="shared" si="653"/>
        <v>0</v>
      </c>
      <c r="X1727" s="69">
        <f>VLOOKUP(D1727,'[1]Demanda Agregada Med. y MC'!$C$7:$O$3994,13,FALSE)</f>
        <v>0</v>
      </c>
      <c r="Y1727" s="24">
        <v>0</v>
      </c>
      <c r="Z1727" s="24">
        <v>0</v>
      </c>
      <c r="AA1727" s="24">
        <v>0</v>
      </c>
      <c r="AB1727" s="24">
        <v>0</v>
      </c>
      <c r="AC1727" s="24">
        <v>0</v>
      </c>
      <c r="AD1727" s="24">
        <v>0</v>
      </c>
      <c r="AE1727" s="26">
        <v>0</v>
      </c>
      <c r="AF1727" s="25">
        <v>0</v>
      </c>
      <c r="AG1727" s="22">
        <v>14288.52</v>
      </c>
      <c r="AH1727" s="20">
        <f t="shared" si="654"/>
        <v>342924.48</v>
      </c>
      <c r="AI1727" s="9">
        <f t="shared" si="655"/>
        <v>857311.20000000007</v>
      </c>
      <c r="AJ1727" s="9">
        <f t="shared" si="656"/>
        <v>342924.48</v>
      </c>
      <c r="AK1727" s="9">
        <f t="shared" si="657"/>
        <v>857311.20000000007</v>
      </c>
      <c r="AL1727" s="9">
        <f t="shared" si="658"/>
        <v>0</v>
      </c>
      <c r="AM1727" s="9">
        <f t="shared" si="659"/>
        <v>0</v>
      </c>
      <c r="AN1727" s="9">
        <f t="shared" si="660"/>
        <v>0</v>
      </c>
      <c r="AO1727" s="9">
        <f t="shared" si="661"/>
        <v>0</v>
      </c>
      <c r="AP1727" s="9">
        <f t="shared" si="662"/>
        <v>0</v>
      </c>
      <c r="AQ1727" s="9">
        <f t="shared" si="663"/>
        <v>0</v>
      </c>
      <c r="AR1727" s="9">
        <f t="shared" si="664"/>
        <v>0</v>
      </c>
      <c r="AS1727" s="9">
        <f t="shared" si="665"/>
        <v>0</v>
      </c>
      <c r="AT1727" s="9">
        <f t="shared" si="666"/>
        <v>0</v>
      </c>
      <c r="AU1727" s="9">
        <f t="shared" si="667"/>
        <v>0</v>
      </c>
      <c r="AV1727" s="9">
        <f t="shared" si="668"/>
        <v>0</v>
      </c>
      <c r="AW1727" s="9">
        <f t="shared" si="669"/>
        <v>0</v>
      </c>
      <c r="AX1727" s="9">
        <f t="shared" si="670"/>
        <v>0</v>
      </c>
      <c r="AY1727" s="10">
        <f t="shared" si="671"/>
        <v>0</v>
      </c>
    </row>
    <row r="1728" spans="1:51" ht="15" customHeight="1">
      <c r="A1728" s="87">
        <v>1722</v>
      </c>
      <c r="B1728" s="85" t="str">
        <f t="shared" si="648"/>
        <v>0606070399</v>
      </c>
      <c r="C1728" s="13" t="str">
        <f t="shared" si="649"/>
        <v>060607039910</v>
      </c>
      <c r="D1728" s="13" t="str">
        <f t="shared" si="650"/>
        <v>06060703991001</v>
      </c>
      <c r="E1728" s="14"/>
      <c r="F1728" s="14" t="s">
        <v>1472</v>
      </c>
      <c r="G1728" s="14" t="s">
        <v>3461</v>
      </c>
      <c r="H1728" s="14" t="s">
        <v>3468</v>
      </c>
      <c r="I1728" s="14" t="s">
        <v>1719</v>
      </c>
      <c r="J1728" s="14" t="s">
        <v>65</v>
      </c>
      <c r="K1728" s="15" t="s">
        <v>3469</v>
      </c>
      <c r="L1728" s="14" t="s">
        <v>27</v>
      </c>
      <c r="M1728" s="14">
        <v>1</v>
      </c>
      <c r="N1728" s="14" t="s">
        <v>27</v>
      </c>
      <c r="O1728" s="24">
        <f t="shared" si="651"/>
        <v>232</v>
      </c>
      <c r="P1728" s="24">
        <f t="shared" si="652"/>
        <v>580</v>
      </c>
      <c r="Q1728" s="24">
        <v>232</v>
      </c>
      <c r="R1728" s="16">
        <v>580</v>
      </c>
      <c r="S1728" s="69">
        <v>0</v>
      </c>
      <c r="T1728" s="70">
        <v>0</v>
      </c>
      <c r="U1728" s="24">
        <v>0</v>
      </c>
      <c r="V1728" s="24">
        <v>0</v>
      </c>
      <c r="W1728" s="69">
        <f t="shared" si="653"/>
        <v>0</v>
      </c>
      <c r="X1728" s="69">
        <f>VLOOKUP(D1728,'[1]Demanda Agregada Med. y MC'!$C$7:$O$3994,13,FALSE)</f>
        <v>0</v>
      </c>
      <c r="Y1728" s="24">
        <v>0</v>
      </c>
      <c r="Z1728" s="24">
        <v>0</v>
      </c>
      <c r="AA1728" s="24">
        <v>0</v>
      </c>
      <c r="AB1728" s="24">
        <v>0</v>
      </c>
      <c r="AC1728" s="24">
        <v>0</v>
      </c>
      <c r="AD1728" s="24">
        <v>0</v>
      </c>
      <c r="AE1728" s="26">
        <v>0</v>
      </c>
      <c r="AF1728" s="25">
        <v>0</v>
      </c>
      <c r="AG1728" s="22">
        <v>369.84000000000003</v>
      </c>
      <c r="AH1728" s="20">
        <f t="shared" si="654"/>
        <v>85802.880000000005</v>
      </c>
      <c r="AI1728" s="9">
        <f t="shared" si="655"/>
        <v>214507.2</v>
      </c>
      <c r="AJ1728" s="9">
        <f t="shared" si="656"/>
        <v>85802.880000000005</v>
      </c>
      <c r="AK1728" s="9">
        <f t="shared" si="657"/>
        <v>214507.2</v>
      </c>
      <c r="AL1728" s="9">
        <f t="shared" si="658"/>
        <v>0</v>
      </c>
      <c r="AM1728" s="9">
        <f t="shared" si="659"/>
        <v>0</v>
      </c>
      <c r="AN1728" s="9">
        <f t="shared" si="660"/>
        <v>0</v>
      </c>
      <c r="AO1728" s="9">
        <f t="shared" si="661"/>
        <v>0</v>
      </c>
      <c r="AP1728" s="9">
        <f t="shared" si="662"/>
        <v>0</v>
      </c>
      <c r="AQ1728" s="9">
        <f t="shared" si="663"/>
        <v>0</v>
      </c>
      <c r="AR1728" s="9">
        <f t="shared" si="664"/>
        <v>0</v>
      </c>
      <c r="AS1728" s="9">
        <f t="shared" si="665"/>
        <v>0</v>
      </c>
      <c r="AT1728" s="9">
        <f t="shared" si="666"/>
        <v>0</v>
      </c>
      <c r="AU1728" s="9">
        <f t="shared" si="667"/>
        <v>0</v>
      </c>
      <c r="AV1728" s="9">
        <f t="shared" si="668"/>
        <v>0</v>
      </c>
      <c r="AW1728" s="9">
        <f t="shared" si="669"/>
        <v>0</v>
      </c>
      <c r="AX1728" s="9">
        <f t="shared" si="670"/>
        <v>0</v>
      </c>
      <c r="AY1728" s="10">
        <f t="shared" si="671"/>
        <v>0</v>
      </c>
    </row>
    <row r="1729" spans="1:51" ht="15" customHeight="1">
      <c r="A1729" s="87">
        <v>1723</v>
      </c>
      <c r="B1729" s="85" t="str">
        <f t="shared" si="648"/>
        <v>0606070407</v>
      </c>
      <c r="C1729" s="13" t="str">
        <f t="shared" si="649"/>
        <v>060607040700</v>
      </c>
      <c r="D1729" s="13" t="str">
        <f t="shared" si="650"/>
        <v>06060704070001</v>
      </c>
      <c r="E1729" s="14">
        <v>25400188</v>
      </c>
      <c r="F1729" s="14" t="s">
        <v>1472</v>
      </c>
      <c r="G1729" s="14" t="s">
        <v>3461</v>
      </c>
      <c r="H1729" s="14" t="s">
        <v>3470</v>
      </c>
      <c r="I1729" s="14" t="s">
        <v>24</v>
      </c>
      <c r="J1729" s="14" t="s">
        <v>65</v>
      </c>
      <c r="K1729" s="15" t="s">
        <v>3471</v>
      </c>
      <c r="L1729" s="14" t="s">
        <v>27</v>
      </c>
      <c r="M1729" s="14">
        <v>1</v>
      </c>
      <c r="N1729" s="14" t="s">
        <v>27</v>
      </c>
      <c r="O1729" s="24">
        <f t="shared" si="651"/>
        <v>244</v>
      </c>
      <c r="P1729" s="24">
        <f t="shared" si="652"/>
        <v>609</v>
      </c>
      <c r="Q1729" s="24">
        <v>244</v>
      </c>
      <c r="R1729" s="16">
        <v>609</v>
      </c>
      <c r="S1729" s="69">
        <v>0</v>
      </c>
      <c r="T1729" s="70">
        <v>0</v>
      </c>
      <c r="U1729" s="24">
        <v>0</v>
      </c>
      <c r="V1729" s="24">
        <v>0</v>
      </c>
      <c r="W1729" s="69">
        <f t="shared" si="653"/>
        <v>0</v>
      </c>
      <c r="X1729" s="69">
        <f>VLOOKUP(D1729,'[1]Demanda Agregada Med. y MC'!$C$7:$O$3994,13,FALSE)</f>
        <v>0</v>
      </c>
      <c r="Y1729" s="24">
        <v>0</v>
      </c>
      <c r="Z1729" s="24">
        <v>0</v>
      </c>
      <c r="AA1729" s="24">
        <v>0</v>
      </c>
      <c r="AB1729" s="24">
        <v>0</v>
      </c>
      <c r="AC1729" s="24">
        <v>0</v>
      </c>
      <c r="AD1729" s="24">
        <v>0</v>
      </c>
      <c r="AE1729" s="26">
        <v>0</v>
      </c>
      <c r="AF1729" s="25">
        <v>0</v>
      </c>
      <c r="AG1729" s="22">
        <v>5354.5839999999998</v>
      </c>
      <c r="AH1729" s="20">
        <f t="shared" si="654"/>
        <v>1306518.496</v>
      </c>
      <c r="AI1729" s="9">
        <f t="shared" si="655"/>
        <v>3260941.656</v>
      </c>
      <c r="AJ1729" s="9">
        <f t="shared" si="656"/>
        <v>1306518.496</v>
      </c>
      <c r="AK1729" s="9">
        <f t="shared" si="657"/>
        <v>3260941.656</v>
      </c>
      <c r="AL1729" s="9">
        <f t="shared" si="658"/>
        <v>0</v>
      </c>
      <c r="AM1729" s="9">
        <f t="shared" si="659"/>
        <v>0</v>
      </c>
      <c r="AN1729" s="9">
        <f t="shared" si="660"/>
        <v>0</v>
      </c>
      <c r="AO1729" s="9">
        <f t="shared" si="661"/>
        <v>0</v>
      </c>
      <c r="AP1729" s="9">
        <f t="shared" si="662"/>
        <v>0</v>
      </c>
      <c r="AQ1729" s="9">
        <f t="shared" si="663"/>
        <v>0</v>
      </c>
      <c r="AR1729" s="9">
        <f t="shared" si="664"/>
        <v>0</v>
      </c>
      <c r="AS1729" s="9">
        <f t="shared" si="665"/>
        <v>0</v>
      </c>
      <c r="AT1729" s="9">
        <f t="shared" si="666"/>
        <v>0</v>
      </c>
      <c r="AU1729" s="9">
        <f t="shared" si="667"/>
        <v>0</v>
      </c>
      <c r="AV1729" s="9">
        <f t="shared" si="668"/>
        <v>0</v>
      </c>
      <c r="AW1729" s="9">
        <f t="shared" si="669"/>
        <v>0</v>
      </c>
      <c r="AX1729" s="9">
        <f t="shared" si="670"/>
        <v>0</v>
      </c>
      <c r="AY1729" s="10">
        <f t="shared" si="671"/>
        <v>0</v>
      </c>
    </row>
    <row r="1730" spans="1:51" ht="15" customHeight="1">
      <c r="A1730" s="87">
        <v>1724</v>
      </c>
      <c r="B1730" s="85" t="str">
        <f t="shared" si="648"/>
        <v>0606070415</v>
      </c>
      <c r="C1730" s="13" t="str">
        <f t="shared" si="649"/>
        <v>060607041500</v>
      </c>
      <c r="D1730" s="13" t="str">
        <f t="shared" si="650"/>
        <v>06060704150001</v>
      </c>
      <c r="E1730" s="14">
        <v>25400187</v>
      </c>
      <c r="F1730" s="14" t="s">
        <v>1472</v>
      </c>
      <c r="G1730" s="14" t="s">
        <v>3461</v>
      </c>
      <c r="H1730" s="14" t="s">
        <v>3472</v>
      </c>
      <c r="I1730" s="14" t="s">
        <v>24</v>
      </c>
      <c r="J1730" s="14" t="s">
        <v>65</v>
      </c>
      <c r="K1730" s="15" t="s">
        <v>3473</v>
      </c>
      <c r="L1730" s="14" t="s">
        <v>27</v>
      </c>
      <c r="M1730" s="14">
        <v>1</v>
      </c>
      <c r="N1730" s="14" t="s">
        <v>27</v>
      </c>
      <c r="O1730" s="24">
        <f t="shared" si="651"/>
        <v>167</v>
      </c>
      <c r="P1730" s="24">
        <f t="shared" si="652"/>
        <v>416</v>
      </c>
      <c r="Q1730" s="24">
        <v>167</v>
      </c>
      <c r="R1730" s="16">
        <v>416</v>
      </c>
      <c r="S1730" s="69">
        <v>0</v>
      </c>
      <c r="T1730" s="70">
        <v>0</v>
      </c>
      <c r="U1730" s="24">
        <v>0</v>
      </c>
      <c r="V1730" s="24">
        <v>0</v>
      </c>
      <c r="W1730" s="69">
        <f t="shared" si="653"/>
        <v>0</v>
      </c>
      <c r="X1730" s="69">
        <f>VLOOKUP(D1730,'[1]Demanda Agregada Med. y MC'!$C$7:$O$3994,13,FALSE)</f>
        <v>0</v>
      </c>
      <c r="Y1730" s="24">
        <v>0</v>
      </c>
      <c r="Z1730" s="24">
        <v>0</v>
      </c>
      <c r="AA1730" s="24">
        <v>0</v>
      </c>
      <c r="AB1730" s="24">
        <v>0</v>
      </c>
      <c r="AC1730" s="24">
        <v>0</v>
      </c>
      <c r="AD1730" s="24">
        <v>0</v>
      </c>
      <c r="AE1730" s="26">
        <v>0</v>
      </c>
      <c r="AF1730" s="25">
        <v>0</v>
      </c>
      <c r="AG1730" s="22">
        <v>5253.2</v>
      </c>
      <c r="AH1730" s="20">
        <f t="shared" si="654"/>
        <v>877284.4</v>
      </c>
      <c r="AI1730" s="9">
        <f t="shared" si="655"/>
        <v>2185331.1999999997</v>
      </c>
      <c r="AJ1730" s="9">
        <f t="shared" si="656"/>
        <v>877284.4</v>
      </c>
      <c r="AK1730" s="9">
        <f t="shared" si="657"/>
        <v>2185331.1999999997</v>
      </c>
      <c r="AL1730" s="9">
        <f t="shared" si="658"/>
        <v>0</v>
      </c>
      <c r="AM1730" s="9">
        <f t="shared" si="659"/>
        <v>0</v>
      </c>
      <c r="AN1730" s="9">
        <f t="shared" si="660"/>
        <v>0</v>
      </c>
      <c r="AO1730" s="9">
        <f t="shared" si="661"/>
        <v>0</v>
      </c>
      <c r="AP1730" s="9">
        <f t="shared" si="662"/>
        <v>0</v>
      </c>
      <c r="AQ1730" s="9">
        <f t="shared" si="663"/>
        <v>0</v>
      </c>
      <c r="AR1730" s="9">
        <f t="shared" si="664"/>
        <v>0</v>
      </c>
      <c r="AS1730" s="9">
        <f t="shared" si="665"/>
        <v>0</v>
      </c>
      <c r="AT1730" s="9">
        <f t="shared" si="666"/>
        <v>0</v>
      </c>
      <c r="AU1730" s="9">
        <f t="shared" si="667"/>
        <v>0</v>
      </c>
      <c r="AV1730" s="9">
        <f t="shared" si="668"/>
        <v>0</v>
      </c>
      <c r="AW1730" s="9">
        <f t="shared" si="669"/>
        <v>0</v>
      </c>
      <c r="AX1730" s="9">
        <f t="shared" si="670"/>
        <v>0</v>
      </c>
      <c r="AY1730" s="10">
        <f t="shared" si="671"/>
        <v>0</v>
      </c>
    </row>
    <row r="1731" spans="1:51" ht="15" customHeight="1">
      <c r="A1731" s="87">
        <v>1725</v>
      </c>
      <c r="B1731" s="85" t="str">
        <f t="shared" si="648"/>
        <v>0606070456</v>
      </c>
      <c r="C1731" s="13" t="str">
        <f t="shared" si="649"/>
        <v>060607045601</v>
      </c>
      <c r="D1731" s="13" t="str">
        <f t="shared" si="650"/>
        <v>06060704560101</v>
      </c>
      <c r="E1731" s="14"/>
      <c r="F1731" s="14" t="s">
        <v>1472</v>
      </c>
      <c r="G1731" s="14" t="s">
        <v>3461</v>
      </c>
      <c r="H1731" s="14" t="s">
        <v>3474</v>
      </c>
      <c r="I1731" s="14" t="s">
        <v>65</v>
      </c>
      <c r="J1731" s="14" t="s">
        <v>65</v>
      </c>
      <c r="K1731" s="15" t="s">
        <v>3475</v>
      </c>
      <c r="L1731" s="14" t="s">
        <v>27</v>
      </c>
      <c r="M1731" s="14">
        <v>1</v>
      </c>
      <c r="N1731" s="14" t="s">
        <v>27</v>
      </c>
      <c r="O1731" s="24">
        <f t="shared" si="651"/>
        <v>216</v>
      </c>
      <c r="P1731" s="24">
        <f t="shared" si="652"/>
        <v>540</v>
      </c>
      <c r="Q1731" s="24">
        <v>216</v>
      </c>
      <c r="R1731" s="16">
        <v>540</v>
      </c>
      <c r="S1731" s="69">
        <v>0</v>
      </c>
      <c r="T1731" s="70">
        <v>0</v>
      </c>
      <c r="U1731" s="24">
        <v>0</v>
      </c>
      <c r="V1731" s="24">
        <v>0</v>
      </c>
      <c r="W1731" s="69">
        <f t="shared" si="653"/>
        <v>0</v>
      </c>
      <c r="X1731" s="69">
        <f>VLOOKUP(D1731,'[1]Demanda Agregada Med. y MC'!$C$7:$O$3994,13,FALSE)</f>
        <v>0</v>
      </c>
      <c r="Y1731" s="24">
        <v>0</v>
      </c>
      <c r="Z1731" s="24">
        <v>0</v>
      </c>
      <c r="AA1731" s="24">
        <v>0</v>
      </c>
      <c r="AB1731" s="24">
        <v>0</v>
      </c>
      <c r="AC1731" s="24">
        <v>0</v>
      </c>
      <c r="AD1731" s="24">
        <v>0</v>
      </c>
      <c r="AE1731" s="26">
        <v>0</v>
      </c>
      <c r="AF1731" s="25">
        <v>0</v>
      </c>
      <c r="AG1731" s="22">
        <v>5327.2968000000001</v>
      </c>
      <c r="AH1731" s="20">
        <f t="shared" si="654"/>
        <v>1150696.1088</v>
      </c>
      <c r="AI1731" s="9">
        <f t="shared" si="655"/>
        <v>2876740.2719999999</v>
      </c>
      <c r="AJ1731" s="9">
        <f t="shared" si="656"/>
        <v>1150696.1088</v>
      </c>
      <c r="AK1731" s="9">
        <f t="shared" si="657"/>
        <v>2876740.2719999999</v>
      </c>
      <c r="AL1731" s="9">
        <f t="shared" si="658"/>
        <v>0</v>
      </c>
      <c r="AM1731" s="9">
        <f t="shared" si="659"/>
        <v>0</v>
      </c>
      <c r="AN1731" s="9">
        <f t="shared" si="660"/>
        <v>0</v>
      </c>
      <c r="AO1731" s="9">
        <f t="shared" si="661"/>
        <v>0</v>
      </c>
      <c r="AP1731" s="9">
        <f t="shared" si="662"/>
        <v>0</v>
      </c>
      <c r="AQ1731" s="9">
        <f t="shared" si="663"/>
        <v>0</v>
      </c>
      <c r="AR1731" s="9">
        <f t="shared" si="664"/>
        <v>0</v>
      </c>
      <c r="AS1731" s="9">
        <f t="shared" si="665"/>
        <v>0</v>
      </c>
      <c r="AT1731" s="9">
        <f t="shared" si="666"/>
        <v>0</v>
      </c>
      <c r="AU1731" s="9">
        <f t="shared" si="667"/>
        <v>0</v>
      </c>
      <c r="AV1731" s="9">
        <f t="shared" si="668"/>
        <v>0</v>
      </c>
      <c r="AW1731" s="9">
        <f t="shared" si="669"/>
        <v>0</v>
      </c>
      <c r="AX1731" s="9">
        <f t="shared" si="670"/>
        <v>0</v>
      </c>
      <c r="AY1731" s="10">
        <f t="shared" si="671"/>
        <v>0</v>
      </c>
    </row>
    <row r="1732" spans="1:51" ht="15" customHeight="1">
      <c r="A1732" s="87">
        <v>1726</v>
      </c>
      <c r="B1732" s="85" t="str">
        <f t="shared" si="648"/>
        <v>0606190015</v>
      </c>
      <c r="C1732" s="13" t="str">
        <f t="shared" si="649"/>
        <v>060619001500</v>
      </c>
      <c r="D1732" s="13" t="str">
        <f t="shared" si="650"/>
        <v>06061900150001</v>
      </c>
      <c r="E1732" s="14"/>
      <c r="F1732" s="14" t="s">
        <v>1472</v>
      </c>
      <c r="G1732" s="14" t="s">
        <v>3476</v>
      </c>
      <c r="H1732" s="14" t="s">
        <v>1493</v>
      </c>
      <c r="I1732" s="14" t="s">
        <v>24</v>
      </c>
      <c r="J1732" s="14" t="s">
        <v>65</v>
      </c>
      <c r="K1732" s="15" t="s">
        <v>3477</v>
      </c>
      <c r="L1732" s="14" t="s">
        <v>27</v>
      </c>
      <c r="M1732" s="14">
        <v>1</v>
      </c>
      <c r="N1732" s="14" t="s">
        <v>27</v>
      </c>
      <c r="O1732" s="24">
        <f t="shared" si="651"/>
        <v>10</v>
      </c>
      <c r="P1732" s="24">
        <f t="shared" si="652"/>
        <v>24</v>
      </c>
      <c r="Q1732" s="24">
        <v>10</v>
      </c>
      <c r="R1732" s="16">
        <v>24</v>
      </c>
      <c r="S1732" s="69">
        <v>0</v>
      </c>
      <c r="T1732" s="70">
        <v>0</v>
      </c>
      <c r="U1732" s="24">
        <v>0</v>
      </c>
      <c r="V1732" s="24">
        <v>0</v>
      </c>
      <c r="W1732" s="69">
        <f t="shared" si="653"/>
        <v>0</v>
      </c>
      <c r="X1732" s="69">
        <f>VLOOKUP(D1732,'[1]Demanda Agregada Med. y MC'!$C$7:$O$3994,13,FALSE)</f>
        <v>0</v>
      </c>
      <c r="Y1732" s="24">
        <v>0</v>
      </c>
      <c r="Z1732" s="24">
        <v>0</v>
      </c>
      <c r="AA1732" s="24">
        <v>0</v>
      </c>
      <c r="AB1732" s="24">
        <v>0</v>
      </c>
      <c r="AC1732" s="24">
        <v>0</v>
      </c>
      <c r="AD1732" s="24">
        <v>0</v>
      </c>
      <c r="AE1732" s="26">
        <v>0</v>
      </c>
      <c r="AF1732" s="25">
        <v>0</v>
      </c>
      <c r="AG1732" s="22">
        <v>34224</v>
      </c>
      <c r="AH1732" s="20">
        <f t="shared" si="654"/>
        <v>342240</v>
      </c>
      <c r="AI1732" s="9">
        <f t="shared" si="655"/>
        <v>821376</v>
      </c>
      <c r="AJ1732" s="9">
        <f t="shared" si="656"/>
        <v>342240</v>
      </c>
      <c r="AK1732" s="9">
        <f t="shared" si="657"/>
        <v>821376</v>
      </c>
      <c r="AL1732" s="9">
        <f t="shared" si="658"/>
        <v>0</v>
      </c>
      <c r="AM1732" s="9">
        <f t="shared" si="659"/>
        <v>0</v>
      </c>
      <c r="AN1732" s="9">
        <f t="shared" si="660"/>
        <v>0</v>
      </c>
      <c r="AO1732" s="9">
        <f t="shared" si="661"/>
        <v>0</v>
      </c>
      <c r="AP1732" s="9">
        <f t="shared" si="662"/>
        <v>0</v>
      </c>
      <c r="AQ1732" s="9">
        <f t="shared" si="663"/>
        <v>0</v>
      </c>
      <c r="AR1732" s="9">
        <f t="shared" si="664"/>
        <v>0</v>
      </c>
      <c r="AS1732" s="9">
        <f t="shared" si="665"/>
        <v>0</v>
      </c>
      <c r="AT1732" s="9">
        <f t="shared" si="666"/>
        <v>0</v>
      </c>
      <c r="AU1732" s="9">
        <f t="shared" si="667"/>
        <v>0</v>
      </c>
      <c r="AV1732" s="9">
        <f t="shared" si="668"/>
        <v>0</v>
      </c>
      <c r="AW1732" s="9">
        <f t="shared" si="669"/>
        <v>0</v>
      </c>
      <c r="AX1732" s="9">
        <f t="shared" si="670"/>
        <v>0</v>
      </c>
      <c r="AY1732" s="10">
        <f t="shared" si="671"/>
        <v>0</v>
      </c>
    </row>
    <row r="1733" spans="1:51" ht="15" customHeight="1">
      <c r="A1733" s="87">
        <v>1727</v>
      </c>
      <c r="B1733" s="85" t="str">
        <f t="shared" si="648"/>
        <v>0606210482</v>
      </c>
      <c r="C1733" s="13" t="str">
        <f t="shared" si="649"/>
        <v>060621048211</v>
      </c>
      <c r="D1733" s="13" t="str">
        <f t="shared" si="650"/>
        <v>06062104821101</v>
      </c>
      <c r="E1733" s="14">
        <v>25400322</v>
      </c>
      <c r="F1733" s="14" t="s">
        <v>1472</v>
      </c>
      <c r="G1733" s="14" t="s">
        <v>3478</v>
      </c>
      <c r="H1733" s="14" t="s">
        <v>2180</v>
      </c>
      <c r="I1733" s="14" t="s">
        <v>1474</v>
      </c>
      <c r="J1733" s="14" t="s">
        <v>65</v>
      </c>
      <c r="K1733" s="15" t="s">
        <v>3479</v>
      </c>
      <c r="L1733" s="14" t="s">
        <v>27</v>
      </c>
      <c r="M1733" s="14">
        <v>1</v>
      </c>
      <c r="N1733" s="14" t="s">
        <v>27</v>
      </c>
      <c r="O1733" s="24">
        <f t="shared" si="651"/>
        <v>145964</v>
      </c>
      <c r="P1733" s="24">
        <f t="shared" si="652"/>
        <v>364908</v>
      </c>
      <c r="Q1733" s="24">
        <v>130492</v>
      </c>
      <c r="R1733" s="16">
        <v>326229</v>
      </c>
      <c r="S1733" s="69">
        <v>2766</v>
      </c>
      <c r="T1733" s="70">
        <v>6914</v>
      </c>
      <c r="U1733" s="24">
        <v>12528</v>
      </c>
      <c r="V1733" s="24">
        <v>31320</v>
      </c>
      <c r="W1733" s="69">
        <f t="shared" si="653"/>
        <v>178</v>
      </c>
      <c r="X1733" s="69">
        <f>VLOOKUP(D1733,'[1]Demanda Agregada Med. y MC'!$C$7:$O$3994,13,FALSE)</f>
        <v>445</v>
      </c>
      <c r="Y1733" s="24">
        <v>0</v>
      </c>
      <c r="Z1733" s="24">
        <v>0</v>
      </c>
      <c r="AA1733" s="24">
        <v>0</v>
      </c>
      <c r="AB1733" s="24">
        <v>0</v>
      </c>
      <c r="AC1733" s="24">
        <v>0</v>
      </c>
      <c r="AD1733" s="24">
        <v>0</v>
      </c>
      <c r="AE1733" s="26">
        <v>0</v>
      </c>
      <c r="AF1733" s="25">
        <v>0</v>
      </c>
      <c r="AG1733" s="22">
        <v>6.5412000000000008</v>
      </c>
      <c r="AH1733" s="20">
        <f t="shared" si="654"/>
        <v>954779.71680000017</v>
      </c>
      <c r="AI1733" s="9">
        <f t="shared" si="655"/>
        <v>2386936.2096000002</v>
      </c>
      <c r="AJ1733" s="9">
        <f t="shared" si="656"/>
        <v>853574.27040000015</v>
      </c>
      <c r="AK1733" s="9">
        <f t="shared" si="657"/>
        <v>2133929.1348000001</v>
      </c>
      <c r="AL1733" s="9">
        <f t="shared" si="658"/>
        <v>18092.959200000001</v>
      </c>
      <c r="AM1733" s="9">
        <f t="shared" si="659"/>
        <v>45225.856800000009</v>
      </c>
      <c r="AN1733" s="9">
        <f t="shared" si="660"/>
        <v>81948.153600000005</v>
      </c>
      <c r="AO1733" s="9">
        <f t="shared" si="661"/>
        <v>204870.38400000002</v>
      </c>
      <c r="AP1733" s="9">
        <f t="shared" si="662"/>
        <v>1164.3336000000002</v>
      </c>
      <c r="AQ1733" s="9">
        <f t="shared" si="663"/>
        <v>2910.8340000000003</v>
      </c>
      <c r="AR1733" s="9">
        <f t="shared" si="664"/>
        <v>0</v>
      </c>
      <c r="AS1733" s="9">
        <f t="shared" si="665"/>
        <v>0</v>
      </c>
      <c r="AT1733" s="9">
        <f t="shared" si="666"/>
        <v>0</v>
      </c>
      <c r="AU1733" s="9">
        <f t="shared" si="667"/>
        <v>0</v>
      </c>
      <c r="AV1733" s="9">
        <f t="shared" si="668"/>
        <v>0</v>
      </c>
      <c r="AW1733" s="9">
        <f t="shared" si="669"/>
        <v>0</v>
      </c>
      <c r="AX1733" s="9">
        <f t="shared" si="670"/>
        <v>0</v>
      </c>
      <c r="AY1733" s="10">
        <f t="shared" si="671"/>
        <v>0</v>
      </c>
    </row>
    <row r="1734" spans="1:51" ht="15" customHeight="1">
      <c r="A1734" s="87">
        <v>1728</v>
      </c>
      <c r="B1734" s="85" t="str">
        <f t="shared" si="648"/>
        <v>0606210524</v>
      </c>
      <c r="C1734" s="13" t="str">
        <f t="shared" si="649"/>
        <v>060621052414</v>
      </c>
      <c r="D1734" s="13" t="str">
        <f t="shared" si="650"/>
        <v>06062105241401</v>
      </c>
      <c r="E1734" s="14">
        <v>25400149</v>
      </c>
      <c r="F1734" s="14" t="s">
        <v>1472</v>
      </c>
      <c r="G1734" s="14" t="s">
        <v>3478</v>
      </c>
      <c r="H1734" s="14" t="s">
        <v>152</v>
      </c>
      <c r="I1734" s="14" t="s">
        <v>1520</v>
      </c>
      <c r="J1734" s="14" t="s">
        <v>65</v>
      </c>
      <c r="K1734" s="15" t="s">
        <v>3480</v>
      </c>
      <c r="L1734" s="14" t="s">
        <v>27</v>
      </c>
      <c r="M1734" s="14">
        <v>1</v>
      </c>
      <c r="N1734" s="14" t="s">
        <v>27</v>
      </c>
      <c r="O1734" s="24">
        <f t="shared" si="651"/>
        <v>16623936</v>
      </c>
      <c r="P1734" s="24">
        <f t="shared" si="652"/>
        <v>41510251.5</v>
      </c>
      <c r="Q1734" s="24">
        <v>10022862</v>
      </c>
      <c r="R1734" s="16">
        <v>25057154</v>
      </c>
      <c r="S1734" s="69">
        <v>2937900</v>
      </c>
      <c r="T1734" s="70">
        <v>7344750</v>
      </c>
      <c r="U1734" s="24">
        <v>3398908.8000000003</v>
      </c>
      <c r="V1734" s="24">
        <v>8497272</v>
      </c>
      <c r="W1734" s="69">
        <f t="shared" si="653"/>
        <v>158760.20000000001</v>
      </c>
      <c r="X1734" s="69">
        <f>VLOOKUP(D1734,'[1]Demanda Agregada Med. y MC'!$C$7:$O$3994,13,FALSE)</f>
        <v>396900.5</v>
      </c>
      <c r="Y1734" s="24">
        <v>6330</v>
      </c>
      <c r="Z1734" s="24">
        <v>15825</v>
      </c>
      <c r="AA1734" s="24">
        <v>0</v>
      </c>
      <c r="AB1734" s="24">
        <v>0</v>
      </c>
      <c r="AC1734" s="24">
        <v>98110</v>
      </c>
      <c r="AD1734" s="24">
        <v>196220</v>
      </c>
      <c r="AE1734" s="26">
        <v>1065</v>
      </c>
      <c r="AF1734" s="25">
        <v>2130</v>
      </c>
      <c r="AG1734" s="22">
        <v>0.18400000000000002</v>
      </c>
      <c r="AH1734" s="20">
        <f t="shared" si="654"/>
        <v>3058804.2240000004</v>
      </c>
      <c r="AI1734" s="9">
        <f t="shared" si="655"/>
        <v>7637886.2760000015</v>
      </c>
      <c r="AJ1734" s="9">
        <f t="shared" si="656"/>
        <v>1844206.6080000002</v>
      </c>
      <c r="AK1734" s="9">
        <f t="shared" si="657"/>
        <v>4610516.3360000011</v>
      </c>
      <c r="AL1734" s="9">
        <f t="shared" si="658"/>
        <v>540573.60000000009</v>
      </c>
      <c r="AM1734" s="9">
        <f t="shared" si="659"/>
        <v>1351434.0000000002</v>
      </c>
      <c r="AN1734" s="9">
        <f t="shared" si="660"/>
        <v>625399.21920000017</v>
      </c>
      <c r="AO1734" s="9">
        <f t="shared" si="661"/>
        <v>1563498.0480000002</v>
      </c>
      <c r="AP1734" s="9">
        <f t="shared" si="662"/>
        <v>29211.876800000005</v>
      </c>
      <c r="AQ1734" s="9">
        <f t="shared" si="663"/>
        <v>73029.69200000001</v>
      </c>
      <c r="AR1734" s="9">
        <f t="shared" si="664"/>
        <v>1164.7200000000003</v>
      </c>
      <c r="AS1734" s="9">
        <f t="shared" si="665"/>
        <v>2911.8</v>
      </c>
      <c r="AT1734" s="9">
        <f t="shared" si="666"/>
        <v>0</v>
      </c>
      <c r="AU1734" s="9">
        <f t="shared" si="667"/>
        <v>0</v>
      </c>
      <c r="AV1734" s="9">
        <f t="shared" si="668"/>
        <v>18052.240000000002</v>
      </c>
      <c r="AW1734" s="9">
        <f t="shared" si="669"/>
        <v>36104.480000000003</v>
      </c>
      <c r="AX1734" s="9">
        <f t="shared" si="670"/>
        <v>195.96000000000004</v>
      </c>
      <c r="AY1734" s="10">
        <f t="shared" si="671"/>
        <v>391.92000000000007</v>
      </c>
    </row>
    <row r="1735" spans="1:51" ht="15" customHeight="1">
      <c r="A1735" s="87">
        <v>1729</v>
      </c>
      <c r="B1735" s="85" t="str">
        <f t="shared" si="648"/>
        <v>0606210656</v>
      </c>
      <c r="C1735" s="13" t="str">
        <f t="shared" si="649"/>
        <v>060621065600</v>
      </c>
      <c r="D1735" s="13" t="str">
        <f t="shared" si="650"/>
        <v>06062106560001</v>
      </c>
      <c r="E1735" s="14">
        <v>25400149</v>
      </c>
      <c r="F1735" s="14" t="s">
        <v>1472</v>
      </c>
      <c r="G1735" s="14" t="s">
        <v>3478</v>
      </c>
      <c r="H1735" s="14" t="s">
        <v>2748</v>
      </c>
      <c r="I1735" s="14" t="s">
        <v>24</v>
      </c>
      <c r="J1735" s="14" t="s">
        <v>65</v>
      </c>
      <c r="K1735" s="15" t="s">
        <v>3481</v>
      </c>
      <c r="L1735" s="14" t="s">
        <v>27</v>
      </c>
      <c r="M1735" s="14">
        <v>1</v>
      </c>
      <c r="N1735" s="14" t="s">
        <v>27</v>
      </c>
      <c r="O1735" s="24">
        <f t="shared" si="651"/>
        <v>738975.2</v>
      </c>
      <c r="P1735" s="24">
        <f t="shared" si="652"/>
        <v>1844192</v>
      </c>
      <c r="Q1735" s="24">
        <v>339218</v>
      </c>
      <c r="R1735" s="16">
        <v>848045</v>
      </c>
      <c r="S1735" s="69">
        <v>0</v>
      </c>
      <c r="T1735" s="70">
        <v>0</v>
      </c>
      <c r="U1735" s="24">
        <v>350646</v>
      </c>
      <c r="V1735" s="24">
        <v>876615</v>
      </c>
      <c r="W1735" s="69">
        <f t="shared" si="653"/>
        <v>42621.200000000004</v>
      </c>
      <c r="X1735" s="69">
        <f>VLOOKUP(D1735,'[1]Demanda Agregada Med. y MC'!$C$7:$O$3994,13,FALSE)</f>
        <v>106553</v>
      </c>
      <c r="Y1735" s="24">
        <v>0</v>
      </c>
      <c r="Z1735" s="24">
        <v>0</v>
      </c>
      <c r="AA1735" s="24">
        <v>0</v>
      </c>
      <c r="AB1735" s="24">
        <v>0</v>
      </c>
      <c r="AC1735" s="24">
        <v>6350</v>
      </c>
      <c r="AD1735" s="24">
        <v>12700</v>
      </c>
      <c r="AE1735" s="26">
        <v>140</v>
      </c>
      <c r="AF1735" s="25">
        <v>279</v>
      </c>
      <c r="AG1735" s="22">
        <v>0.44159999999999999</v>
      </c>
      <c r="AH1735" s="20">
        <f t="shared" si="654"/>
        <v>326331.44831999997</v>
      </c>
      <c r="AI1735" s="9">
        <f t="shared" si="655"/>
        <v>814395.18720000004</v>
      </c>
      <c r="AJ1735" s="9">
        <f t="shared" si="656"/>
        <v>149798.66879999998</v>
      </c>
      <c r="AK1735" s="9">
        <f t="shared" si="657"/>
        <v>374496.67200000002</v>
      </c>
      <c r="AL1735" s="9">
        <f t="shared" si="658"/>
        <v>0</v>
      </c>
      <c r="AM1735" s="9">
        <f t="shared" si="659"/>
        <v>0</v>
      </c>
      <c r="AN1735" s="9">
        <f t="shared" si="660"/>
        <v>154845.27359999999</v>
      </c>
      <c r="AO1735" s="9">
        <f t="shared" si="661"/>
        <v>387113.18400000001</v>
      </c>
      <c r="AP1735" s="9">
        <f t="shared" si="662"/>
        <v>18821.521920000003</v>
      </c>
      <c r="AQ1735" s="9">
        <f t="shared" si="663"/>
        <v>47053.804799999998</v>
      </c>
      <c r="AR1735" s="9">
        <f t="shared" si="664"/>
        <v>0</v>
      </c>
      <c r="AS1735" s="9">
        <f t="shared" si="665"/>
        <v>0</v>
      </c>
      <c r="AT1735" s="9">
        <f t="shared" si="666"/>
        <v>0</v>
      </c>
      <c r="AU1735" s="9">
        <f t="shared" si="667"/>
        <v>0</v>
      </c>
      <c r="AV1735" s="9">
        <f t="shared" si="668"/>
        <v>2804.16</v>
      </c>
      <c r="AW1735" s="9">
        <f t="shared" si="669"/>
        <v>5608.32</v>
      </c>
      <c r="AX1735" s="9">
        <f t="shared" si="670"/>
        <v>61.823999999999998</v>
      </c>
      <c r="AY1735" s="10">
        <f t="shared" si="671"/>
        <v>123.2064</v>
      </c>
    </row>
    <row r="1736" spans="1:51" ht="15" customHeight="1">
      <c r="A1736" s="87">
        <v>1730</v>
      </c>
      <c r="B1736" s="85" t="str">
        <f t="shared" si="648"/>
        <v>0606210664</v>
      </c>
      <c r="C1736" s="13" t="str">
        <f t="shared" si="649"/>
        <v>060621066400</v>
      </c>
      <c r="D1736" s="13" t="str">
        <f t="shared" si="650"/>
        <v>06062106640001</v>
      </c>
      <c r="E1736" s="14"/>
      <c r="F1736" s="14" t="s">
        <v>1472</v>
      </c>
      <c r="G1736" s="14" t="s">
        <v>3478</v>
      </c>
      <c r="H1736" s="14" t="s">
        <v>3482</v>
      </c>
      <c r="I1736" s="14" t="s">
        <v>24</v>
      </c>
      <c r="J1736" s="14" t="s">
        <v>65</v>
      </c>
      <c r="K1736" s="15" t="s">
        <v>3483</v>
      </c>
      <c r="L1736" s="14" t="s">
        <v>27</v>
      </c>
      <c r="M1736" s="14">
        <v>1</v>
      </c>
      <c r="N1736" s="14" t="s">
        <v>27</v>
      </c>
      <c r="O1736" s="24">
        <f t="shared" si="651"/>
        <v>16795.599999999999</v>
      </c>
      <c r="P1736" s="24">
        <f t="shared" si="652"/>
        <v>41987</v>
      </c>
      <c r="Q1736" s="24">
        <v>10268</v>
      </c>
      <c r="R1736" s="16">
        <v>25668</v>
      </c>
      <c r="S1736" s="69">
        <v>4000</v>
      </c>
      <c r="T1736" s="70">
        <v>10000</v>
      </c>
      <c r="U1736" s="24">
        <v>1823.6000000000001</v>
      </c>
      <c r="V1736" s="24">
        <v>4559</v>
      </c>
      <c r="W1736" s="69">
        <f t="shared" si="653"/>
        <v>500</v>
      </c>
      <c r="X1736" s="69">
        <f>VLOOKUP(D1736,'[1]Demanda Agregada Med. y MC'!$C$7:$O$3994,13,FALSE)</f>
        <v>1250</v>
      </c>
      <c r="Y1736" s="24">
        <v>204</v>
      </c>
      <c r="Z1736" s="24">
        <v>510</v>
      </c>
      <c r="AA1736" s="24">
        <v>0</v>
      </c>
      <c r="AB1736" s="24">
        <v>0</v>
      </c>
      <c r="AC1736" s="24">
        <v>0</v>
      </c>
      <c r="AD1736" s="24">
        <v>0</v>
      </c>
      <c r="AE1736" s="26">
        <v>0</v>
      </c>
      <c r="AF1736" s="25">
        <v>0</v>
      </c>
      <c r="AG1736" s="22">
        <v>1.6928000000000001</v>
      </c>
      <c r="AH1736" s="20">
        <f t="shared" si="654"/>
        <v>28431.591679999998</v>
      </c>
      <c r="AI1736" s="9">
        <f t="shared" si="655"/>
        <v>71075.593600000007</v>
      </c>
      <c r="AJ1736" s="9">
        <f t="shared" si="656"/>
        <v>17381.670399999999</v>
      </c>
      <c r="AK1736" s="9">
        <f t="shared" si="657"/>
        <v>43450.790400000005</v>
      </c>
      <c r="AL1736" s="9">
        <f t="shared" si="658"/>
        <v>6771.2000000000007</v>
      </c>
      <c r="AM1736" s="9">
        <f t="shared" si="659"/>
        <v>16928</v>
      </c>
      <c r="AN1736" s="9">
        <f t="shared" si="660"/>
        <v>3086.9900800000005</v>
      </c>
      <c r="AO1736" s="9">
        <f t="shared" si="661"/>
        <v>7717.4752000000008</v>
      </c>
      <c r="AP1736" s="9">
        <f t="shared" si="662"/>
        <v>846.40000000000009</v>
      </c>
      <c r="AQ1736" s="9">
        <f t="shared" si="663"/>
        <v>2116</v>
      </c>
      <c r="AR1736" s="9">
        <f t="shared" si="664"/>
        <v>345.33120000000002</v>
      </c>
      <c r="AS1736" s="9">
        <f t="shared" si="665"/>
        <v>863.32800000000009</v>
      </c>
      <c r="AT1736" s="9">
        <f t="shared" si="666"/>
        <v>0</v>
      </c>
      <c r="AU1736" s="9">
        <f t="shared" si="667"/>
        <v>0</v>
      </c>
      <c r="AV1736" s="9">
        <f t="shared" si="668"/>
        <v>0</v>
      </c>
      <c r="AW1736" s="9">
        <f t="shared" si="669"/>
        <v>0</v>
      </c>
      <c r="AX1736" s="9">
        <f t="shared" si="670"/>
        <v>0</v>
      </c>
      <c r="AY1736" s="10">
        <f t="shared" si="671"/>
        <v>0</v>
      </c>
    </row>
    <row r="1737" spans="1:51" ht="15" customHeight="1">
      <c r="A1737" s="87">
        <v>1731</v>
      </c>
      <c r="B1737" s="85" t="str">
        <f t="shared" si="648"/>
        <v>0606210680</v>
      </c>
      <c r="C1737" s="13" t="str">
        <f t="shared" si="649"/>
        <v>060621068000</v>
      </c>
      <c r="D1737" s="13" t="str">
        <f t="shared" si="650"/>
        <v>06062106800001</v>
      </c>
      <c r="E1737" s="14"/>
      <c r="F1737" s="14" t="s">
        <v>1472</v>
      </c>
      <c r="G1737" s="14" t="s">
        <v>3478</v>
      </c>
      <c r="H1737" s="14" t="s">
        <v>2184</v>
      </c>
      <c r="I1737" s="14" t="s">
        <v>24</v>
      </c>
      <c r="J1737" s="14" t="s">
        <v>65</v>
      </c>
      <c r="K1737" s="15" t="s">
        <v>3484</v>
      </c>
      <c r="L1737" s="14" t="s">
        <v>950</v>
      </c>
      <c r="M1737" s="14">
        <v>1</v>
      </c>
      <c r="N1737" s="14" t="s">
        <v>950</v>
      </c>
      <c r="O1737" s="24">
        <f t="shared" si="651"/>
        <v>12</v>
      </c>
      <c r="P1737" s="24">
        <f t="shared" si="652"/>
        <v>30</v>
      </c>
      <c r="Q1737" s="24">
        <v>12</v>
      </c>
      <c r="R1737" s="16">
        <v>30</v>
      </c>
      <c r="S1737" s="69">
        <v>0</v>
      </c>
      <c r="T1737" s="70">
        <v>0</v>
      </c>
      <c r="U1737" s="24">
        <v>0</v>
      </c>
      <c r="V1737" s="24">
        <v>0</v>
      </c>
      <c r="W1737" s="69">
        <f t="shared" si="653"/>
        <v>0</v>
      </c>
      <c r="X1737" s="69">
        <f>VLOOKUP(D1737,'[1]Demanda Agregada Med. y MC'!$C$7:$O$3994,13,FALSE)</f>
        <v>0</v>
      </c>
      <c r="Y1737" s="24">
        <v>0</v>
      </c>
      <c r="Z1737" s="24">
        <v>0</v>
      </c>
      <c r="AA1737" s="24">
        <v>0</v>
      </c>
      <c r="AB1737" s="24">
        <v>0</v>
      </c>
      <c r="AC1737" s="24">
        <v>0</v>
      </c>
      <c r="AD1737" s="24">
        <v>0</v>
      </c>
      <c r="AE1737" s="26">
        <v>0</v>
      </c>
      <c r="AF1737" s="25">
        <v>0</v>
      </c>
      <c r="AG1737" s="22">
        <v>3675.3724000000002</v>
      </c>
      <c r="AH1737" s="20">
        <f t="shared" si="654"/>
        <v>44104.468800000002</v>
      </c>
      <c r="AI1737" s="9">
        <f t="shared" si="655"/>
        <v>110261.17200000001</v>
      </c>
      <c r="AJ1737" s="9">
        <f t="shared" si="656"/>
        <v>44104.468800000002</v>
      </c>
      <c r="AK1737" s="9">
        <f t="shared" si="657"/>
        <v>110261.17200000001</v>
      </c>
      <c r="AL1737" s="9">
        <f t="shared" si="658"/>
        <v>0</v>
      </c>
      <c r="AM1737" s="9">
        <f t="shared" si="659"/>
        <v>0</v>
      </c>
      <c r="AN1737" s="9">
        <f t="shared" si="660"/>
        <v>0</v>
      </c>
      <c r="AO1737" s="9">
        <f t="shared" si="661"/>
        <v>0</v>
      </c>
      <c r="AP1737" s="9">
        <f t="shared" si="662"/>
        <v>0</v>
      </c>
      <c r="AQ1737" s="9">
        <f t="shared" si="663"/>
        <v>0</v>
      </c>
      <c r="AR1737" s="9">
        <f t="shared" si="664"/>
        <v>0</v>
      </c>
      <c r="AS1737" s="9">
        <f t="shared" si="665"/>
        <v>0</v>
      </c>
      <c r="AT1737" s="9">
        <f t="shared" si="666"/>
        <v>0</v>
      </c>
      <c r="AU1737" s="9">
        <f t="shared" si="667"/>
        <v>0</v>
      </c>
      <c r="AV1737" s="9">
        <f t="shared" si="668"/>
        <v>0</v>
      </c>
      <c r="AW1737" s="9">
        <f t="shared" si="669"/>
        <v>0</v>
      </c>
      <c r="AX1737" s="9">
        <f t="shared" si="670"/>
        <v>0</v>
      </c>
      <c r="AY1737" s="10">
        <f t="shared" si="671"/>
        <v>0</v>
      </c>
    </row>
    <row r="1738" spans="1:51" ht="15" customHeight="1">
      <c r="A1738" s="87">
        <v>1732</v>
      </c>
      <c r="B1738" s="85" t="str">
        <f t="shared" si="648"/>
        <v>0606220010</v>
      </c>
      <c r="C1738" s="13" t="str">
        <f t="shared" si="649"/>
        <v>060622001011</v>
      </c>
      <c r="D1738" s="13" t="str">
        <f t="shared" si="650"/>
        <v>06062200101101</v>
      </c>
      <c r="E1738" s="14">
        <v>25400033</v>
      </c>
      <c r="F1738" s="14" t="s">
        <v>1472</v>
      </c>
      <c r="G1738" s="14" t="s">
        <v>3485</v>
      </c>
      <c r="H1738" s="14" t="s">
        <v>2776</v>
      </c>
      <c r="I1738" s="14" t="s">
        <v>1474</v>
      </c>
      <c r="J1738" s="14" t="s">
        <v>65</v>
      </c>
      <c r="K1738" s="15" t="s">
        <v>3486</v>
      </c>
      <c r="L1738" s="14" t="s">
        <v>26</v>
      </c>
      <c r="M1738" s="14">
        <v>450</v>
      </c>
      <c r="N1738" s="14" t="s">
        <v>231</v>
      </c>
      <c r="O1738" s="24">
        <f t="shared" si="651"/>
        <v>8388</v>
      </c>
      <c r="P1738" s="24">
        <f t="shared" si="652"/>
        <v>20876</v>
      </c>
      <c r="Q1738" s="24">
        <v>19</v>
      </c>
      <c r="R1738" s="16">
        <v>47</v>
      </c>
      <c r="S1738" s="69">
        <v>0</v>
      </c>
      <c r="T1738" s="70">
        <v>0</v>
      </c>
      <c r="U1738" s="24">
        <v>40</v>
      </c>
      <c r="V1738" s="24">
        <v>100</v>
      </c>
      <c r="W1738" s="69">
        <f t="shared" si="653"/>
        <v>8144</v>
      </c>
      <c r="X1738" s="69">
        <f>VLOOKUP(D1738,'[1]Demanda Agregada Med. y MC'!$C$7:$O$3994,13,FALSE)</f>
        <v>20360</v>
      </c>
      <c r="Y1738" s="24">
        <v>0</v>
      </c>
      <c r="Z1738" s="24">
        <v>0</v>
      </c>
      <c r="AA1738" s="24">
        <v>0</v>
      </c>
      <c r="AB1738" s="24">
        <v>0</v>
      </c>
      <c r="AC1738" s="24">
        <v>0</v>
      </c>
      <c r="AD1738" s="24">
        <v>0</v>
      </c>
      <c r="AE1738" s="26">
        <v>185</v>
      </c>
      <c r="AF1738" s="25">
        <v>369</v>
      </c>
      <c r="AG1738" s="22">
        <v>103.04</v>
      </c>
      <c r="AH1738" s="20">
        <f t="shared" si="654"/>
        <v>864299.52000000002</v>
      </c>
      <c r="AI1738" s="9">
        <f t="shared" si="655"/>
        <v>2151063.04</v>
      </c>
      <c r="AJ1738" s="9">
        <f t="shared" si="656"/>
        <v>1957.7600000000002</v>
      </c>
      <c r="AK1738" s="9">
        <f t="shared" si="657"/>
        <v>4842.88</v>
      </c>
      <c r="AL1738" s="9">
        <f t="shared" si="658"/>
        <v>0</v>
      </c>
      <c r="AM1738" s="9">
        <f t="shared" si="659"/>
        <v>0</v>
      </c>
      <c r="AN1738" s="9">
        <f t="shared" si="660"/>
        <v>4121.6000000000004</v>
      </c>
      <c r="AO1738" s="9">
        <f t="shared" si="661"/>
        <v>10304</v>
      </c>
      <c r="AP1738" s="9">
        <f t="shared" si="662"/>
        <v>839157.76000000001</v>
      </c>
      <c r="AQ1738" s="9">
        <f t="shared" si="663"/>
        <v>2097894.3999999999</v>
      </c>
      <c r="AR1738" s="9">
        <f t="shared" si="664"/>
        <v>0</v>
      </c>
      <c r="AS1738" s="9">
        <f t="shared" si="665"/>
        <v>0</v>
      </c>
      <c r="AT1738" s="9">
        <f t="shared" si="666"/>
        <v>0</v>
      </c>
      <c r="AU1738" s="9">
        <f t="shared" si="667"/>
        <v>0</v>
      </c>
      <c r="AV1738" s="9">
        <f t="shared" si="668"/>
        <v>0</v>
      </c>
      <c r="AW1738" s="9">
        <f t="shared" si="669"/>
        <v>0</v>
      </c>
      <c r="AX1738" s="9">
        <f t="shared" si="670"/>
        <v>19062.400000000001</v>
      </c>
      <c r="AY1738" s="10">
        <f t="shared" si="671"/>
        <v>38021.760000000002</v>
      </c>
    </row>
    <row r="1739" spans="1:51" ht="15" customHeight="1">
      <c r="A1739" s="87">
        <v>1733</v>
      </c>
      <c r="B1739" s="85" t="str">
        <f t="shared" si="648"/>
        <v>0606220028</v>
      </c>
      <c r="C1739" s="13" t="str">
        <f t="shared" si="649"/>
        <v>060622002811</v>
      </c>
      <c r="D1739" s="13" t="str">
        <f t="shared" si="650"/>
        <v>06062200281101</v>
      </c>
      <c r="E1739" s="14"/>
      <c r="F1739" s="14" t="s">
        <v>1472</v>
      </c>
      <c r="G1739" s="14" t="s">
        <v>3485</v>
      </c>
      <c r="H1739" s="14" t="s">
        <v>1796</v>
      </c>
      <c r="I1739" s="14" t="s">
        <v>1474</v>
      </c>
      <c r="J1739" s="14" t="s">
        <v>65</v>
      </c>
      <c r="K1739" s="15" t="s">
        <v>3487</v>
      </c>
      <c r="L1739" s="14" t="s">
        <v>26</v>
      </c>
      <c r="M1739" s="14">
        <v>1</v>
      </c>
      <c r="N1739" s="14" t="s">
        <v>555</v>
      </c>
      <c r="O1739" s="24">
        <f t="shared" si="651"/>
        <v>53</v>
      </c>
      <c r="P1739" s="24">
        <f t="shared" si="652"/>
        <v>122</v>
      </c>
      <c r="Q1739" s="24">
        <v>35</v>
      </c>
      <c r="R1739" s="16">
        <v>87</v>
      </c>
      <c r="S1739" s="69">
        <v>0</v>
      </c>
      <c r="T1739" s="70">
        <v>0</v>
      </c>
      <c r="U1739" s="24">
        <v>0</v>
      </c>
      <c r="V1739" s="24">
        <v>0</v>
      </c>
      <c r="W1739" s="69">
        <f t="shared" si="653"/>
        <v>0</v>
      </c>
      <c r="X1739" s="69">
        <f>VLOOKUP(D1739,'[1]Demanda Agregada Med. y MC'!$C$7:$O$3994,13,FALSE)</f>
        <v>0</v>
      </c>
      <c r="Y1739" s="24">
        <v>0</v>
      </c>
      <c r="Z1739" s="24">
        <v>0</v>
      </c>
      <c r="AA1739" s="24">
        <v>0</v>
      </c>
      <c r="AB1739" s="24">
        <v>0</v>
      </c>
      <c r="AC1739" s="24">
        <v>0</v>
      </c>
      <c r="AD1739" s="24">
        <v>0</v>
      </c>
      <c r="AE1739" s="26">
        <v>18</v>
      </c>
      <c r="AF1739" s="25">
        <v>35</v>
      </c>
      <c r="AG1739" s="22">
        <v>57.96</v>
      </c>
      <c r="AH1739" s="20">
        <f t="shared" si="654"/>
        <v>3071.88</v>
      </c>
      <c r="AI1739" s="9">
        <f t="shared" si="655"/>
        <v>7071.12</v>
      </c>
      <c r="AJ1739" s="9">
        <f t="shared" si="656"/>
        <v>2028.6000000000001</v>
      </c>
      <c r="AK1739" s="9">
        <f t="shared" si="657"/>
        <v>5042.5200000000004</v>
      </c>
      <c r="AL1739" s="9">
        <f t="shared" si="658"/>
        <v>0</v>
      </c>
      <c r="AM1739" s="9">
        <f t="shared" si="659"/>
        <v>0</v>
      </c>
      <c r="AN1739" s="9">
        <f t="shared" si="660"/>
        <v>0</v>
      </c>
      <c r="AO1739" s="9">
        <f t="shared" si="661"/>
        <v>0</v>
      </c>
      <c r="AP1739" s="9">
        <f t="shared" si="662"/>
        <v>0</v>
      </c>
      <c r="AQ1739" s="9">
        <f t="shared" si="663"/>
        <v>0</v>
      </c>
      <c r="AR1739" s="9">
        <f t="shared" si="664"/>
        <v>0</v>
      </c>
      <c r="AS1739" s="9">
        <f t="shared" si="665"/>
        <v>0</v>
      </c>
      <c r="AT1739" s="9">
        <f t="shared" si="666"/>
        <v>0</v>
      </c>
      <c r="AU1739" s="9">
        <f t="shared" si="667"/>
        <v>0</v>
      </c>
      <c r="AV1739" s="9">
        <f t="shared" si="668"/>
        <v>0</v>
      </c>
      <c r="AW1739" s="9">
        <f t="shared" si="669"/>
        <v>0</v>
      </c>
      <c r="AX1739" s="9">
        <f t="shared" si="670"/>
        <v>1043.28</v>
      </c>
      <c r="AY1739" s="10">
        <f t="shared" si="671"/>
        <v>2028.6000000000001</v>
      </c>
    </row>
    <row r="1740" spans="1:51" ht="15" customHeight="1">
      <c r="A1740" s="87">
        <v>1734</v>
      </c>
      <c r="B1740" s="85" t="str">
        <f t="shared" si="648"/>
        <v>0606220044</v>
      </c>
      <c r="C1740" s="13" t="str">
        <f t="shared" si="649"/>
        <v>060622004411</v>
      </c>
      <c r="D1740" s="13" t="str">
        <f t="shared" si="650"/>
        <v>06062200441101</v>
      </c>
      <c r="E1740" s="14">
        <v>25400430</v>
      </c>
      <c r="F1740" s="14" t="s">
        <v>1472</v>
      </c>
      <c r="G1740" s="14" t="s">
        <v>3485</v>
      </c>
      <c r="H1740" s="14" t="s">
        <v>1798</v>
      </c>
      <c r="I1740" s="14" t="s">
        <v>1474</v>
      </c>
      <c r="J1740" s="14" t="s">
        <v>65</v>
      </c>
      <c r="K1740" s="15" t="s">
        <v>3488</v>
      </c>
      <c r="L1740" s="14" t="s">
        <v>26</v>
      </c>
      <c r="M1740" s="14">
        <v>1</v>
      </c>
      <c r="N1740" s="14" t="s">
        <v>1487</v>
      </c>
      <c r="O1740" s="24">
        <f t="shared" si="651"/>
        <v>56</v>
      </c>
      <c r="P1740" s="24">
        <f t="shared" si="652"/>
        <v>113</v>
      </c>
      <c r="Q1740" s="24">
        <v>5</v>
      </c>
      <c r="R1740" s="16">
        <v>12</v>
      </c>
      <c r="S1740" s="69">
        <v>0</v>
      </c>
      <c r="T1740" s="70">
        <v>0</v>
      </c>
      <c r="U1740" s="24">
        <v>0</v>
      </c>
      <c r="V1740" s="24">
        <v>0</v>
      </c>
      <c r="W1740" s="69">
        <f t="shared" si="653"/>
        <v>0</v>
      </c>
      <c r="X1740" s="69">
        <f>VLOOKUP(D1740,'[1]Demanda Agregada Med. y MC'!$C$7:$O$3994,13,FALSE)</f>
        <v>0</v>
      </c>
      <c r="Y1740" s="24">
        <v>0</v>
      </c>
      <c r="Z1740" s="24">
        <v>0</v>
      </c>
      <c r="AA1740" s="24">
        <v>0</v>
      </c>
      <c r="AB1740" s="24">
        <v>0</v>
      </c>
      <c r="AC1740" s="24">
        <v>0</v>
      </c>
      <c r="AD1740" s="24">
        <v>0</v>
      </c>
      <c r="AE1740" s="26">
        <v>51</v>
      </c>
      <c r="AF1740" s="25">
        <v>101</v>
      </c>
      <c r="AG1740" s="22">
        <v>588.68040000000008</v>
      </c>
      <c r="AH1740" s="20">
        <f t="shared" si="654"/>
        <v>32966.102400000003</v>
      </c>
      <c r="AI1740" s="9">
        <f t="shared" si="655"/>
        <v>66520.885200000004</v>
      </c>
      <c r="AJ1740" s="9">
        <f t="shared" si="656"/>
        <v>2943.4020000000005</v>
      </c>
      <c r="AK1740" s="9">
        <f t="shared" si="657"/>
        <v>7064.1648000000005</v>
      </c>
      <c r="AL1740" s="9">
        <f t="shared" si="658"/>
        <v>0</v>
      </c>
      <c r="AM1740" s="9">
        <f t="shared" si="659"/>
        <v>0</v>
      </c>
      <c r="AN1740" s="9">
        <f t="shared" si="660"/>
        <v>0</v>
      </c>
      <c r="AO1740" s="9">
        <f t="shared" si="661"/>
        <v>0</v>
      </c>
      <c r="AP1740" s="9">
        <f t="shared" si="662"/>
        <v>0</v>
      </c>
      <c r="AQ1740" s="9">
        <f t="shared" si="663"/>
        <v>0</v>
      </c>
      <c r="AR1740" s="9">
        <f t="shared" si="664"/>
        <v>0</v>
      </c>
      <c r="AS1740" s="9">
        <f t="shared" si="665"/>
        <v>0</v>
      </c>
      <c r="AT1740" s="9">
        <f t="shared" si="666"/>
        <v>0</v>
      </c>
      <c r="AU1740" s="9">
        <f t="shared" si="667"/>
        <v>0</v>
      </c>
      <c r="AV1740" s="9">
        <f t="shared" si="668"/>
        <v>0</v>
      </c>
      <c r="AW1740" s="9">
        <f t="shared" si="669"/>
        <v>0</v>
      </c>
      <c r="AX1740" s="9">
        <f t="shared" si="670"/>
        <v>30022.700400000005</v>
      </c>
      <c r="AY1740" s="10">
        <f t="shared" si="671"/>
        <v>59456.720400000006</v>
      </c>
    </row>
    <row r="1741" spans="1:51" ht="15" customHeight="1">
      <c r="A1741" s="87">
        <v>1735</v>
      </c>
      <c r="B1741" s="85" t="str">
        <f t="shared" si="648"/>
        <v>0606220051</v>
      </c>
      <c r="C1741" s="13" t="str">
        <f t="shared" si="649"/>
        <v>060622005111</v>
      </c>
      <c r="D1741" s="13" t="str">
        <f t="shared" si="650"/>
        <v>06062200511101</v>
      </c>
      <c r="E1741" s="14">
        <v>25400430</v>
      </c>
      <c r="F1741" s="14" t="s">
        <v>1472</v>
      </c>
      <c r="G1741" s="14" t="s">
        <v>3485</v>
      </c>
      <c r="H1741" s="14" t="s">
        <v>3489</v>
      </c>
      <c r="I1741" s="14" t="s">
        <v>1474</v>
      </c>
      <c r="J1741" s="14" t="s">
        <v>65</v>
      </c>
      <c r="K1741" s="15" t="s">
        <v>3490</v>
      </c>
      <c r="L1741" s="14" t="s">
        <v>26</v>
      </c>
      <c r="M1741" s="14">
        <v>1</v>
      </c>
      <c r="N1741" s="14" t="s">
        <v>1487</v>
      </c>
      <c r="O1741" s="24">
        <f t="shared" si="651"/>
        <v>5</v>
      </c>
      <c r="P1741" s="24">
        <f t="shared" si="652"/>
        <v>12</v>
      </c>
      <c r="Q1741" s="24">
        <v>5</v>
      </c>
      <c r="R1741" s="16">
        <v>12</v>
      </c>
      <c r="S1741" s="69">
        <v>0</v>
      </c>
      <c r="T1741" s="70">
        <v>0</v>
      </c>
      <c r="U1741" s="24">
        <v>0</v>
      </c>
      <c r="V1741" s="24">
        <v>0</v>
      </c>
      <c r="W1741" s="69">
        <f t="shared" si="653"/>
        <v>0</v>
      </c>
      <c r="X1741" s="69">
        <f>VLOOKUP(D1741,'[1]Demanda Agregada Med. y MC'!$C$7:$O$3994,13,FALSE)</f>
        <v>0</v>
      </c>
      <c r="Y1741" s="24">
        <v>0</v>
      </c>
      <c r="Z1741" s="24">
        <v>0</v>
      </c>
      <c r="AA1741" s="24">
        <v>0</v>
      </c>
      <c r="AB1741" s="24">
        <v>0</v>
      </c>
      <c r="AC1741" s="24">
        <v>0</v>
      </c>
      <c r="AD1741" s="24">
        <v>0</v>
      </c>
      <c r="AE1741" s="26">
        <v>0</v>
      </c>
      <c r="AF1741" s="25">
        <v>0</v>
      </c>
      <c r="AG1741" s="22">
        <v>439.51160000000004</v>
      </c>
      <c r="AH1741" s="20">
        <f t="shared" si="654"/>
        <v>2197.558</v>
      </c>
      <c r="AI1741" s="9">
        <f t="shared" si="655"/>
        <v>5274.1392000000005</v>
      </c>
      <c r="AJ1741" s="9">
        <f t="shared" si="656"/>
        <v>2197.558</v>
      </c>
      <c r="AK1741" s="9">
        <f t="shared" si="657"/>
        <v>5274.1392000000005</v>
      </c>
      <c r="AL1741" s="9">
        <f t="shared" si="658"/>
        <v>0</v>
      </c>
      <c r="AM1741" s="9">
        <f t="shared" si="659"/>
        <v>0</v>
      </c>
      <c r="AN1741" s="9">
        <f t="shared" si="660"/>
        <v>0</v>
      </c>
      <c r="AO1741" s="9">
        <f t="shared" si="661"/>
        <v>0</v>
      </c>
      <c r="AP1741" s="9">
        <f t="shared" si="662"/>
        <v>0</v>
      </c>
      <c r="AQ1741" s="9">
        <f t="shared" si="663"/>
        <v>0</v>
      </c>
      <c r="AR1741" s="9">
        <f t="shared" si="664"/>
        <v>0</v>
      </c>
      <c r="AS1741" s="9">
        <f t="shared" si="665"/>
        <v>0</v>
      </c>
      <c r="AT1741" s="9">
        <f t="shared" si="666"/>
        <v>0</v>
      </c>
      <c r="AU1741" s="9">
        <f t="shared" si="667"/>
        <v>0</v>
      </c>
      <c r="AV1741" s="9">
        <f t="shared" si="668"/>
        <v>0</v>
      </c>
      <c r="AW1741" s="9">
        <f t="shared" si="669"/>
        <v>0</v>
      </c>
      <c r="AX1741" s="9">
        <f t="shared" si="670"/>
        <v>0</v>
      </c>
      <c r="AY1741" s="10">
        <f t="shared" si="671"/>
        <v>0</v>
      </c>
    </row>
    <row r="1742" spans="1:51" ht="15" customHeight="1">
      <c r="A1742" s="87">
        <v>1736</v>
      </c>
      <c r="B1742" s="85" t="str">
        <f t="shared" si="648"/>
        <v>0606220069</v>
      </c>
      <c r="C1742" s="13" t="str">
        <f t="shared" si="649"/>
        <v>060622006910</v>
      </c>
      <c r="D1742" s="13" t="str">
        <f t="shared" si="650"/>
        <v>06062200691001</v>
      </c>
      <c r="E1742" s="14"/>
      <c r="F1742" s="14" t="s">
        <v>1472</v>
      </c>
      <c r="G1742" s="14" t="s">
        <v>3485</v>
      </c>
      <c r="H1742" s="14" t="s">
        <v>3459</v>
      </c>
      <c r="I1742" s="14" t="s">
        <v>1719</v>
      </c>
      <c r="J1742" s="14" t="s">
        <v>65</v>
      </c>
      <c r="K1742" s="15" t="s">
        <v>3491</v>
      </c>
      <c r="L1742" s="14" t="s">
        <v>27</v>
      </c>
      <c r="M1742" s="14">
        <v>1</v>
      </c>
      <c r="N1742" s="14" t="s">
        <v>27</v>
      </c>
      <c r="O1742" s="24">
        <f t="shared" si="651"/>
        <v>36</v>
      </c>
      <c r="P1742" s="24">
        <f t="shared" si="652"/>
        <v>71</v>
      </c>
      <c r="Q1742" s="24">
        <v>2</v>
      </c>
      <c r="R1742" s="16">
        <v>4</v>
      </c>
      <c r="S1742" s="69">
        <v>0</v>
      </c>
      <c r="T1742" s="70">
        <v>0</v>
      </c>
      <c r="U1742" s="24">
        <v>0</v>
      </c>
      <c r="V1742" s="24">
        <v>0</v>
      </c>
      <c r="W1742" s="69">
        <f t="shared" si="653"/>
        <v>0</v>
      </c>
      <c r="X1742" s="69">
        <f>VLOOKUP(D1742,'[1]Demanda Agregada Med. y MC'!$C$7:$O$3994,13,FALSE)</f>
        <v>0</v>
      </c>
      <c r="Y1742" s="24">
        <v>0</v>
      </c>
      <c r="Z1742" s="24">
        <v>0</v>
      </c>
      <c r="AA1742" s="24">
        <v>0</v>
      </c>
      <c r="AB1742" s="24">
        <v>0</v>
      </c>
      <c r="AC1742" s="24">
        <v>0</v>
      </c>
      <c r="AD1742" s="24">
        <v>0</v>
      </c>
      <c r="AE1742" s="26">
        <v>34</v>
      </c>
      <c r="AF1742" s="25">
        <v>67</v>
      </c>
      <c r="AG1742" s="22">
        <v>13.8</v>
      </c>
      <c r="AH1742" s="20">
        <f t="shared" si="654"/>
        <v>496.8</v>
      </c>
      <c r="AI1742" s="9">
        <f t="shared" si="655"/>
        <v>979.80000000000007</v>
      </c>
      <c r="AJ1742" s="9">
        <f t="shared" si="656"/>
        <v>27.6</v>
      </c>
      <c r="AK1742" s="9">
        <f t="shared" si="657"/>
        <v>55.2</v>
      </c>
      <c r="AL1742" s="9">
        <f t="shared" si="658"/>
        <v>0</v>
      </c>
      <c r="AM1742" s="9">
        <f t="shared" si="659"/>
        <v>0</v>
      </c>
      <c r="AN1742" s="9">
        <f t="shared" si="660"/>
        <v>0</v>
      </c>
      <c r="AO1742" s="9">
        <f t="shared" si="661"/>
        <v>0</v>
      </c>
      <c r="AP1742" s="9">
        <f t="shared" si="662"/>
        <v>0</v>
      </c>
      <c r="AQ1742" s="9">
        <f t="shared" si="663"/>
        <v>0</v>
      </c>
      <c r="AR1742" s="9">
        <f t="shared" si="664"/>
        <v>0</v>
      </c>
      <c r="AS1742" s="9">
        <f t="shared" si="665"/>
        <v>0</v>
      </c>
      <c r="AT1742" s="9">
        <f t="shared" si="666"/>
        <v>0</v>
      </c>
      <c r="AU1742" s="9">
        <f t="shared" si="667"/>
        <v>0</v>
      </c>
      <c r="AV1742" s="9">
        <f t="shared" si="668"/>
        <v>0</v>
      </c>
      <c r="AW1742" s="9">
        <f t="shared" si="669"/>
        <v>0</v>
      </c>
      <c r="AX1742" s="9">
        <f t="shared" si="670"/>
        <v>469.20000000000005</v>
      </c>
      <c r="AY1742" s="10">
        <f t="shared" si="671"/>
        <v>924.6</v>
      </c>
    </row>
    <row r="1743" spans="1:51" ht="15" customHeight="1">
      <c r="A1743" s="87">
        <v>1737</v>
      </c>
      <c r="B1743" s="85" t="str">
        <f t="shared" si="648"/>
        <v>0606220077</v>
      </c>
      <c r="C1743" s="13" t="str">
        <f t="shared" si="649"/>
        <v>060622007710</v>
      </c>
      <c r="D1743" s="13" t="str">
        <f t="shared" si="650"/>
        <v>06062200771001</v>
      </c>
      <c r="E1743" s="14">
        <v>25400437</v>
      </c>
      <c r="F1743" s="14" t="s">
        <v>1472</v>
      </c>
      <c r="G1743" s="14" t="s">
        <v>3485</v>
      </c>
      <c r="H1743" s="14" t="s">
        <v>2431</v>
      </c>
      <c r="I1743" s="14" t="s">
        <v>1719</v>
      </c>
      <c r="J1743" s="14" t="s">
        <v>65</v>
      </c>
      <c r="K1743" s="15" t="s">
        <v>3492</v>
      </c>
      <c r="L1743" s="14" t="s">
        <v>1603</v>
      </c>
      <c r="M1743" s="14">
        <v>10</v>
      </c>
      <c r="N1743" s="14" t="s">
        <v>231</v>
      </c>
      <c r="O1743" s="24">
        <f t="shared" si="651"/>
        <v>3</v>
      </c>
      <c r="P1743" s="24">
        <f t="shared" si="652"/>
        <v>6</v>
      </c>
      <c r="Q1743" s="24">
        <v>3</v>
      </c>
      <c r="R1743" s="16">
        <v>6</v>
      </c>
      <c r="S1743" s="69">
        <v>0</v>
      </c>
      <c r="T1743" s="70">
        <v>0</v>
      </c>
      <c r="U1743" s="24">
        <v>0</v>
      </c>
      <c r="V1743" s="24">
        <v>0</v>
      </c>
      <c r="W1743" s="69">
        <f t="shared" si="653"/>
        <v>0</v>
      </c>
      <c r="X1743" s="69">
        <f>VLOOKUP(D1743,'[1]Demanda Agregada Med. y MC'!$C$7:$O$3994,13,FALSE)</f>
        <v>0</v>
      </c>
      <c r="Y1743" s="24">
        <v>0</v>
      </c>
      <c r="Z1743" s="24">
        <v>0</v>
      </c>
      <c r="AA1743" s="24">
        <v>0</v>
      </c>
      <c r="AB1743" s="24">
        <v>0</v>
      </c>
      <c r="AC1743" s="24">
        <v>0</v>
      </c>
      <c r="AD1743" s="24">
        <v>0</v>
      </c>
      <c r="AE1743" s="26">
        <v>0</v>
      </c>
      <c r="AF1743" s="25">
        <v>0</v>
      </c>
      <c r="AG1743" s="22">
        <v>8126.3415999999997</v>
      </c>
      <c r="AH1743" s="20">
        <f t="shared" si="654"/>
        <v>24379.024799999999</v>
      </c>
      <c r="AI1743" s="9">
        <f t="shared" si="655"/>
        <v>48758.049599999998</v>
      </c>
      <c r="AJ1743" s="9">
        <f t="shared" si="656"/>
        <v>24379.024799999999</v>
      </c>
      <c r="AK1743" s="9">
        <f t="shared" si="657"/>
        <v>48758.049599999998</v>
      </c>
      <c r="AL1743" s="9">
        <f t="shared" si="658"/>
        <v>0</v>
      </c>
      <c r="AM1743" s="9">
        <f t="shared" si="659"/>
        <v>0</v>
      </c>
      <c r="AN1743" s="9">
        <f t="shared" si="660"/>
        <v>0</v>
      </c>
      <c r="AO1743" s="9">
        <f t="shared" si="661"/>
        <v>0</v>
      </c>
      <c r="AP1743" s="9">
        <f t="shared" si="662"/>
        <v>0</v>
      </c>
      <c r="AQ1743" s="9">
        <f t="shared" si="663"/>
        <v>0</v>
      </c>
      <c r="AR1743" s="9">
        <f t="shared" si="664"/>
        <v>0</v>
      </c>
      <c r="AS1743" s="9">
        <f t="shared" si="665"/>
        <v>0</v>
      </c>
      <c r="AT1743" s="9">
        <f t="shared" si="666"/>
        <v>0</v>
      </c>
      <c r="AU1743" s="9">
        <f t="shared" si="667"/>
        <v>0</v>
      </c>
      <c r="AV1743" s="9">
        <f t="shared" si="668"/>
        <v>0</v>
      </c>
      <c r="AW1743" s="9">
        <f t="shared" si="669"/>
        <v>0</v>
      </c>
      <c r="AX1743" s="9">
        <f t="shared" si="670"/>
        <v>0</v>
      </c>
      <c r="AY1743" s="10">
        <f t="shared" si="671"/>
        <v>0</v>
      </c>
    </row>
    <row r="1744" spans="1:51" ht="15" customHeight="1">
      <c r="A1744" s="87">
        <v>1738</v>
      </c>
      <c r="B1744" s="85" t="str">
        <f t="shared" si="648"/>
        <v>0606220085</v>
      </c>
      <c r="C1744" s="13" t="str">
        <f t="shared" si="649"/>
        <v>060622008510</v>
      </c>
      <c r="D1744" s="13" t="str">
        <f t="shared" si="650"/>
        <v>06062200851001</v>
      </c>
      <c r="E1744" s="14">
        <v>25400227</v>
      </c>
      <c r="F1744" s="14" t="s">
        <v>1472</v>
      </c>
      <c r="G1744" s="14" t="s">
        <v>3485</v>
      </c>
      <c r="H1744" s="14" t="s">
        <v>2433</v>
      </c>
      <c r="I1744" s="14" t="s">
        <v>1719</v>
      </c>
      <c r="J1744" s="14" t="s">
        <v>65</v>
      </c>
      <c r="K1744" s="15" t="s">
        <v>3493</v>
      </c>
      <c r="L1744" s="14" t="s">
        <v>26</v>
      </c>
      <c r="M1744" s="14">
        <v>90</v>
      </c>
      <c r="N1744" s="14" t="s">
        <v>231</v>
      </c>
      <c r="O1744" s="24">
        <f t="shared" si="651"/>
        <v>2</v>
      </c>
      <c r="P1744" s="24">
        <f t="shared" si="652"/>
        <v>4</v>
      </c>
      <c r="Q1744" s="24">
        <v>2</v>
      </c>
      <c r="R1744" s="16">
        <v>4</v>
      </c>
      <c r="S1744" s="69">
        <v>0</v>
      </c>
      <c r="T1744" s="70">
        <v>0</v>
      </c>
      <c r="U1744" s="24">
        <v>0</v>
      </c>
      <c r="V1744" s="24">
        <v>0</v>
      </c>
      <c r="W1744" s="69">
        <f t="shared" si="653"/>
        <v>0</v>
      </c>
      <c r="X1744" s="69">
        <f>VLOOKUP(D1744,'[1]Demanda Agregada Med. y MC'!$C$7:$O$3994,13,FALSE)</f>
        <v>0</v>
      </c>
      <c r="Y1744" s="24">
        <v>0</v>
      </c>
      <c r="Z1744" s="24">
        <v>0</v>
      </c>
      <c r="AA1744" s="24">
        <v>0</v>
      </c>
      <c r="AB1744" s="24">
        <v>0</v>
      </c>
      <c r="AC1744" s="24">
        <v>0</v>
      </c>
      <c r="AD1744" s="24">
        <v>0</v>
      </c>
      <c r="AE1744" s="26">
        <v>0</v>
      </c>
      <c r="AF1744" s="25">
        <v>0</v>
      </c>
      <c r="AG1744" s="22">
        <v>31.436400000000003</v>
      </c>
      <c r="AH1744" s="20">
        <f t="shared" si="654"/>
        <v>62.872800000000005</v>
      </c>
      <c r="AI1744" s="9">
        <f t="shared" si="655"/>
        <v>125.74560000000001</v>
      </c>
      <c r="AJ1744" s="9">
        <f t="shared" si="656"/>
        <v>62.872800000000005</v>
      </c>
      <c r="AK1744" s="9">
        <f t="shared" si="657"/>
        <v>125.74560000000001</v>
      </c>
      <c r="AL1744" s="9">
        <f t="shared" si="658"/>
        <v>0</v>
      </c>
      <c r="AM1744" s="9">
        <f t="shared" si="659"/>
        <v>0</v>
      </c>
      <c r="AN1744" s="9">
        <f t="shared" si="660"/>
        <v>0</v>
      </c>
      <c r="AO1744" s="9">
        <f t="shared" si="661"/>
        <v>0</v>
      </c>
      <c r="AP1744" s="9">
        <f t="shared" si="662"/>
        <v>0</v>
      </c>
      <c r="AQ1744" s="9">
        <f t="shared" si="663"/>
        <v>0</v>
      </c>
      <c r="AR1744" s="9">
        <f t="shared" si="664"/>
        <v>0</v>
      </c>
      <c r="AS1744" s="9">
        <f t="shared" si="665"/>
        <v>0</v>
      </c>
      <c r="AT1744" s="9">
        <f t="shared" si="666"/>
        <v>0</v>
      </c>
      <c r="AU1744" s="9">
        <f t="shared" si="667"/>
        <v>0</v>
      </c>
      <c r="AV1744" s="9">
        <f t="shared" si="668"/>
        <v>0</v>
      </c>
      <c r="AW1744" s="9">
        <f t="shared" si="669"/>
        <v>0</v>
      </c>
      <c r="AX1744" s="9">
        <f t="shared" si="670"/>
        <v>0</v>
      </c>
      <c r="AY1744" s="10">
        <f t="shared" si="671"/>
        <v>0</v>
      </c>
    </row>
    <row r="1745" spans="1:51" ht="15" customHeight="1">
      <c r="A1745" s="87">
        <v>1739</v>
      </c>
      <c r="B1745" s="85" t="str">
        <f t="shared" si="648"/>
        <v>0606220127</v>
      </c>
      <c r="C1745" s="13" t="str">
        <f t="shared" si="649"/>
        <v>060622012711</v>
      </c>
      <c r="D1745" s="13" t="str">
        <f t="shared" si="650"/>
        <v>06062201271101</v>
      </c>
      <c r="E1745" s="14">
        <v>25400042</v>
      </c>
      <c r="F1745" s="14" t="s">
        <v>1472</v>
      </c>
      <c r="G1745" s="14" t="s">
        <v>3485</v>
      </c>
      <c r="H1745" s="14" t="s">
        <v>2664</v>
      </c>
      <c r="I1745" s="14" t="s">
        <v>1474</v>
      </c>
      <c r="J1745" s="14" t="s">
        <v>65</v>
      </c>
      <c r="K1745" s="15" t="s">
        <v>3494</v>
      </c>
      <c r="L1745" s="14" t="s">
        <v>27</v>
      </c>
      <c r="M1745" s="14">
        <v>1</v>
      </c>
      <c r="N1745" s="14" t="s">
        <v>27</v>
      </c>
      <c r="O1745" s="24">
        <f t="shared" si="651"/>
        <v>7</v>
      </c>
      <c r="P1745" s="24">
        <f t="shared" si="652"/>
        <v>16</v>
      </c>
      <c r="Q1745" s="24">
        <v>7</v>
      </c>
      <c r="R1745" s="16">
        <v>16</v>
      </c>
      <c r="S1745" s="69">
        <v>0</v>
      </c>
      <c r="T1745" s="70">
        <v>0</v>
      </c>
      <c r="U1745" s="24">
        <v>0</v>
      </c>
      <c r="V1745" s="24">
        <v>0</v>
      </c>
      <c r="W1745" s="69">
        <f t="shared" si="653"/>
        <v>0</v>
      </c>
      <c r="X1745" s="69">
        <f>VLOOKUP(D1745,'[1]Demanda Agregada Med. y MC'!$C$7:$O$3994,13,FALSE)</f>
        <v>0</v>
      </c>
      <c r="Y1745" s="24">
        <v>0</v>
      </c>
      <c r="Z1745" s="24">
        <v>0</v>
      </c>
      <c r="AA1745" s="24">
        <v>0</v>
      </c>
      <c r="AB1745" s="24">
        <v>0</v>
      </c>
      <c r="AC1745" s="24">
        <v>0</v>
      </c>
      <c r="AD1745" s="24">
        <v>0</v>
      </c>
      <c r="AE1745" s="26">
        <v>0</v>
      </c>
      <c r="AF1745" s="25">
        <v>0</v>
      </c>
      <c r="AG1745" s="22">
        <v>828</v>
      </c>
      <c r="AH1745" s="20">
        <f t="shared" si="654"/>
        <v>5796</v>
      </c>
      <c r="AI1745" s="9">
        <f t="shared" si="655"/>
        <v>13248</v>
      </c>
      <c r="AJ1745" s="9">
        <f t="shared" si="656"/>
        <v>5796</v>
      </c>
      <c r="AK1745" s="9">
        <f t="shared" si="657"/>
        <v>13248</v>
      </c>
      <c r="AL1745" s="9">
        <f t="shared" si="658"/>
        <v>0</v>
      </c>
      <c r="AM1745" s="9">
        <f t="shared" si="659"/>
        <v>0</v>
      </c>
      <c r="AN1745" s="9">
        <f t="shared" si="660"/>
        <v>0</v>
      </c>
      <c r="AO1745" s="9">
        <f t="shared" si="661"/>
        <v>0</v>
      </c>
      <c r="AP1745" s="9">
        <f t="shared" si="662"/>
        <v>0</v>
      </c>
      <c r="AQ1745" s="9">
        <f t="shared" si="663"/>
        <v>0</v>
      </c>
      <c r="AR1745" s="9">
        <f t="shared" si="664"/>
        <v>0</v>
      </c>
      <c r="AS1745" s="9">
        <f t="shared" si="665"/>
        <v>0</v>
      </c>
      <c r="AT1745" s="9">
        <f t="shared" si="666"/>
        <v>0</v>
      </c>
      <c r="AU1745" s="9">
        <f t="shared" si="667"/>
        <v>0</v>
      </c>
      <c r="AV1745" s="9">
        <f t="shared" si="668"/>
        <v>0</v>
      </c>
      <c r="AW1745" s="9">
        <f t="shared" si="669"/>
        <v>0</v>
      </c>
      <c r="AX1745" s="9">
        <f t="shared" si="670"/>
        <v>0</v>
      </c>
      <c r="AY1745" s="10">
        <f t="shared" si="671"/>
        <v>0</v>
      </c>
    </row>
    <row r="1746" spans="1:51" ht="15" customHeight="1">
      <c r="A1746" s="87">
        <v>1740</v>
      </c>
      <c r="B1746" s="85" t="str">
        <f t="shared" si="648"/>
        <v>0606220135</v>
      </c>
      <c r="C1746" s="13" t="str">
        <f t="shared" si="649"/>
        <v>060622013511</v>
      </c>
      <c r="D1746" s="13" t="str">
        <f t="shared" si="650"/>
        <v>06062201351101</v>
      </c>
      <c r="E1746" s="14">
        <v>25400047</v>
      </c>
      <c r="F1746" s="14" t="s">
        <v>1472</v>
      </c>
      <c r="G1746" s="14" t="s">
        <v>3485</v>
      </c>
      <c r="H1746" s="14" t="s">
        <v>3495</v>
      </c>
      <c r="I1746" s="14" t="s">
        <v>1474</v>
      </c>
      <c r="J1746" s="14" t="s">
        <v>65</v>
      </c>
      <c r="K1746" s="15" t="s">
        <v>3496</v>
      </c>
      <c r="L1746" s="14" t="s">
        <v>1603</v>
      </c>
      <c r="M1746" s="14">
        <v>1</v>
      </c>
      <c r="N1746" s="14" t="s">
        <v>1603</v>
      </c>
      <c r="O1746" s="24">
        <f t="shared" si="651"/>
        <v>30</v>
      </c>
      <c r="P1746" s="24">
        <f t="shared" si="652"/>
        <v>69</v>
      </c>
      <c r="Q1746" s="24">
        <v>22</v>
      </c>
      <c r="R1746" s="16">
        <v>54</v>
      </c>
      <c r="S1746" s="69">
        <v>0</v>
      </c>
      <c r="T1746" s="70">
        <v>0</v>
      </c>
      <c r="U1746" s="24">
        <v>0</v>
      </c>
      <c r="V1746" s="24">
        <v>0</v>
      </c>
      <c r="W1746" s="69">
        <f t="shared" si="653"/>
        <v>0</v>
      </c>
      <c r="X1746" s="69">
        <f>VLOOKUP(D1746,'[1]Demanda Agregada Med. y MC'!$C$7:$O$3994,13,FALSE)</f>
        <v>0</v>
      </c>
      <c r="Y1746" s="24">
        <v>0</v>
      </c>
      <c r="Z1746" s="24">
        <v>0</v>
      </c>
      <c r="AA1746" s="24">
        <v>0</v>
      </c>
      <c r="AB1746" s="24">
        <v>0</v>
      </c>
      <c r="AC1746" s="24">
        <v>0</v>
      </c>
      <c r="AD1746" s="24">
        <v>0</v>
      </c>
      <c r="AE1746" s="26">
        <v>8</v>
      </c>
      <c r="AF1746" s="25">
        <v>15</v>
      </c>
      <c r="AG1746" s="22">
        <v>295.93640000000005</v>
      </c>
      <c r="AH1746" s="20">
        <f t="shared" si="654"/>
        <v>8878.0920000000006</v>
      </c>
      <c r="AI1746" s="9">
        <f t="shared" si="655"/>
        <v>20419.611600000004</v>
      </c>
      <c r="AJ1746" s="9">
        <f t="shared" si="656"/>
        <v>6510.6008000000011</v>
      </c>
      <c r="AK1746" s="9">
        <f t="shared" si="657"/>
        <v>15980.565600000002</v>
      </c>
      <c r="AL1746" s="9">
        <f t="shared" si="658"/>
        <v>0</v>
      </c>
      <c r="AM1746" s="9">
        <f t="shared" si="659"/>
        <v>0</v>
      </c>
      <c r="AN1746" s="9">
        <f t="shared" si="660"/>
        <v>0</v>
      </c>
      <c r="AO1746" s="9">
        <f t="shared" si="661"/>
        <v>0</v>
      </c>
      <c r="AP1746" s="9">
        <f t="shared" si="662"/>
        <v>0</v>
      </c>
      <c r="AQ1746" s="9">
        <f t="shared" si="663"/>
        <v>0</v>
      </c>
      <c r="AR1746" s="9">
        <f t="shared" si="664"/>
        <v>0</v>
      </c>
      <c r="AS1746" s="9">
        <f t="shared" si="665"/>
        <v>0</v>
      </c>
      <c r="AT1746" s="9">
        <f t="shared" si="666"/>
        <v>0</v>
      </c>
      <c r="AU1746" s="9">
        <f t="shared" si="667"/>
        <v>0</v>
      </c>
      <c r="AV1746" s="9">
        <f t="shared" si="668"/>
        <v>0</v>
      </c>
      <c r="AW1746" s="9">
        <f t="shared" si="669"/>
        <v>0</v>
      </c>
      <c r="AX1746" s="9">
        <f t="shared" si="670"/>
        <v>2367.4912000000004</v>
      </c>
      <c r="AY1746" s="10">
        <f t="shared" si="671"/>
        <v>4439.0460000000003</v>
      </c>
    </row>
    <row r="1747" spans="1:51" ht="15" customHeight="1">
      <c r="A1747" s="87">
        <v>1741</v>
      </c>
      <c r="B1747" s="85" t="str">
        <f t="shared" si="648"/>
        <v>0606220143</v>
      </c>
      <c r="C1747" s="13" t="str">
        <f t="shared" si="649"/>
        <v>060622014302</v>
      </c>
      <c r="D1747" s="13" t="str">
        <f t="shared" si="650"/>
        <v>06062201430201</v>
      </c>
      <c r="E1747" s="14"/>
      <c r="F1747" s="14" t="s">
        <v>1472</v>
      </c>
      <c r="G1747" s="14" t="s">
        <v>3485</v>
      </c>
      <c r="H1747" s="14" t="s">
        <v>3497</v>
      </c>
      <c r="I1747" s="14" t="s">
        <v>56</v>
      </c>
      <c r="J1747" s="14" t="s">
        <v>65</v>
      </c>
      <c r="K1747" s="15" t="s">
        <v>3498</v>
      </c>
      <c r="L1747" s="14" t="s">
        <v>26</v>
      </c>
      <c r="M1747" s="14">
        <v>30</v>
      </c>
      <c r="N1747" s="14" t="s">
        <v>46</v>
      </c>
      <c r="O1747" s="24">
        <f t="shared" si="651"/>
        <v>166.6</v>
      </c>
      <c r="P1747" s="24">
        <f t="shared" si="652"/>
        <v>415</v>
      </c>
      <c r="Q1747" s="24">
        <v>77</v>
      </c>
      <c r="R1747" s="16">
        <v>191</v>
      </c>
      <c r="S1747" s="69">
        <v>0</v>
      </c>
      <c r="T1747" s="70">
        <v>0</v>
      </c>
      <c r="U1747" s="24">
        <v>88</v>
      </c>
      <c r="V1747" s="24">
        <v>220</v>
      </c>
      <c r="W1747" s="69">
        <f t="shared" si="653"/>
        <v>1.6</v>
      </c>
      <c r="X1747" s="69">
        <f>VLOOKUP(D1747,'[1]Demanda Agregada Med. y MC'!$C$7:$O$3994,13,FALSE)</f>
        <v>4</v>
      </c>
      <c r="Y1747" s="24">
        <v>0</v>
      </c>
      <c r="Z1747" s="24">
        <v>0</v>
      </c>
      <c r="AA1747" s="24">
        <v>0</v>
      </c>
      <c r="AB1747" s="24">
        <v>0</v>
      </c>
      <c r="AC1747" s="24">
        <v>0</v>
      </c>
      <c r="AD1747" s="24">
        <v>0</v>
      </c>
      <c r="AE1747" s="26">
        <v>0</v>
      </c>
      <c r="AF1747" s="25">
        <v>0</v>
      </c>
      <c r="AG1747" s="22">
        <v>108.86360000000001</v>
      </c>
      <c r="AH1747" s="20">
        <f t="shared" si="654"/>
        <v>18136.675760000002</v>
      </c>
      <c r="AI1747" s="9">
        <f t="shared" si="655"/>
        <v>45178.394</v>
      </c>
      <c r="AJ1747" s="9">
        <f t="shared" si="656"/>
        <v>8382.4971999999998</v>
      </c>
      <c r="AK1747" s="9">
        <f t="shared" si="657"/>
        <v>20792.9476</v>
      </c>
      <c r="AL1747" s="9">
        <f t="shared" si="658"/>
        <v>0</v>
      </c>
      <c r="AM1747" s="9">
        <f t="shared" si="659"/>
        <v>0</v>
      </c>
      <c r="AN1747" s="9">
        <f t="shared" si="660"/>
        <v>9579.9968000000008</v>
      </c>
      <c r="AO1747" s="9">
        <f t="shared" si="661"/>
        <v>23949.992000000002</v>
      </c>
      <c r="AP1747" s="9">
        <f t="shared" si="662"/>
        <v>174.18176000000003</v>
      </c>
      <c r="AQ1747" s="9">
        <f t="shared" si="663"/>
        <v>435.45440000000002</v>
      </c>
      <c r="AR1747" s="9">
        <f t="shared" si="664"/>
        <v>0</v>
      </c>
      <c r="AS1747" s="9">
        <f t="shared" si="665"/>
        <v>0</v>
      </c>
      <c r="AT1747" s="9">
        <f t="shared" si="666"/>
        <v>0</v>
      </c>
      <c r="AU1747" s="9">
        <f t="shared" si="667"/>
        <v>0</v>
      </c>
      <c r="AV1747" s="9">
        <f t="shared" si="668"/>
        <v>0</v>
      </c>
      <c r="AW1747" s="9">
        <f t="shared" si="669"/>
        <v>0</v>
      </c>
      <c r="AX1747" s="9">
        <f t="shared" si="670"/>
        <v>0</v>
      </c>
      <c r="AY1747" s="10">
        <f t="shared" si="671"/>
        <v>0</v>
      </c>
    </row>
    <row r="1748" spans="1:51" ht="15" customHeight="1">
      <c r="A1748" s="87">
        <v>1742</v>
      </c>
      <c r="B1748" s="85" t="str">
        <f t="shared" si="648"/>
        <v>0606220432</v>
      </c>
      <c r="C1748" s="13" t="str">
        <f t="shared" si="649"/>
        <v>060622043200</v>
      </c>
      <c r="D1748" s="13" t="str">
        <f t="shared" si="650"/>
        <v>06062204320001</v>
      </c>
      <c r="E1748" s="14"/>
      <c r="F1748" s="14" t="s">
        <v>1472</v>
      </c>
      <c r="G1748" s="14" t="s">
        <v>3485</v>
      </c>
      <c r="H1748" s="14" t="s">
        <v>108</v>
      </c>
      <c r="I1748" s="14" t="s">
        <v>24</v>
      </c>
      <c r="J1748" s="14" t="s">
        <v>65</v>
      </c>
      <c r="K1748" s="15" t="s">
        <v>3499</v>
      </c>
      <c r="L1748" s="14" t="s">
        <v>27</v>
      </c>
      <c r="M1748" s="14">
        <v>1</v>
      </c>
      <c r="N1748" s="14" t="s">
        <v>27</v>
      </c>
      <c r="O1748" s="24">
        <f t="shared" si="651"/>
        <v>6</v>
      </c>
      <c r="P1748" s="24">
        <f t="shared" si="652"/>
        <v>15</v>
      </c>
      <c r="Q1748" s="24">
        <v>6</v>
      </c>
      <c r="R1748" s="16">
        <v>15</v>
      </c>
      <c r="S1748" s="69">
        <v>0</v>
      </c>
      <c r="T1748" s="70">
        <v>0</v>
      </c>
      <c r="U1748" s="24">
        <v>0</v>
      </c>
      <c r="V1748" s="24">
        <v>0</v>
      </c>
      <c r="W1748" s="69">
        <f t="shared" si="653"/>
        <v>0</v>
      </c>
      <c r="X1748" s="69">
        <f>VLOOKUP(D1748,'[1]Demanda Agregada Med. y MC'!$C$7:$O$3994,13,FALSE)</f>
        <v>0</v>
      </c>
      <c r="Y1748" s="24">
        <v>0</v>
      </c>
      <c r="Z1748" s="24">
        <v>0</v>
      </c>
      <c r="AA1748" s="24">
        <v>0</v>
      </c>
      <c r="AB1748" s="24">
        <v>0</v>
      </c>
      <c r="AC1748" s="24">
        <v>0</v>
      </c>
      <c r="AD1748" s="24">
        <v>0</v>
      </c>
      <c r="AE1748" s="26">
        <v>0</v>
      </c>
      <c r="AF1748" s="25">
        <v>0</v>
      </c>
      <c r="AG1748" s="22">
        <v>6.21</v>
      </c>
      <c r="AH1748" s="20">
        <f t="shared" si="654"/>
        <v>37.26</v>
      </c>
      <c r="AI1748" s="9">
        <f t="shared" si="655"/>
        <v>93.15</v>
      </c>
      <c r="AJ1748" s="9">
        <f t="shared" si="656"/>
        <v>37.26</v>
      </c>
      <c r="AK1748" s="9">
        <f t="shared" si="657"/>
        <v>93.15</v>
      </c>
      <c r="AL1748" s="9">
        <f t="shared" si="658"/>
        <v>0</v>
      </c>
      <c r="AM1748" s="9">
        <f t="shared" si="659"/>
        <v>0</v>
      </c>
      <c r="AN1748" s="9">
        <f t="shared" si="660"/>
        <v>0</v>
      </c>
      <c r="AO1748" s="9">
        <f t="shared" si="661"/>
        <v>0</v>
      </c>
      <c r="AP1748" s="9">
        <f t="shared" si="662"/>
        <v>0</v>
      </c>
      <c r="AQ1748" s="9">
        <f t="shared" si="663"/>
        <v>0</v>
      </c>
      <c r="AR1748" s="9">
        <f t="shared" si="664"/>
        <v>0</v>
      </c>
      <c r="AS1748" s="9">
        <f t="shared" si="665"/>
        <v>0</v>
      </c>
      <c r="AT1748" s="9">
        <f t="shared" si="666"/>
        <v>0</v>
      </c>
      <c r="AU1748" s="9">
        <f t="shared" si="667"/>
        <v>0</v>
      </c>
      <c r="AV1748" s="9">
        <f t="shared" si="668"/>
        <v>0</v>
      </c>
      <c r="AW1748" s="9">
        <f t="shared" si="669"/>
        <v>0</v>
      </c>
      <c r="AX1748" s="9">
        <f t="shared" si="670"/>
        <v>0</v>
      </c>
      <c r="AY1748" s="10">
        <f t="shared" si="671"/>
        <v>0</v>
      </c>
    </row>
    <row r="1749" spans="1:51" ht="15" customHeight="1">
      <c r="A1749" s="87">
        <v>1743</v>
      </c>
      <c r="B1749" s="85" t="str">
        <f t="shared" si="648"/>
        <v>0606230019</v>
      </c>
      <c r="C1749" s="13" t="str">
        <f t="shared" si="649"/>
        <v>060623001910</v>
      </c>
      <c r="D1749" s="13" t="str">
        <f t="shared" si="650"/>
        <v>06062300191001</v>
      </c>
      <c r="E1749" s="14">
        <v>25400094</v>
      </c>
      <c r="F1749" s="14" t="s">
        <v>1472</v>
      </c>
      <c r="G1749" s="14" t="s">
        <v>3500</v>
      </c>
      <c r="H1749" s="14" t="s">
        <v>2591</v>
      </c>
      <c r="I1749" s="14" t="s">
        <v>1719</v>
      </c>
      <c r="J1749" s="14" t="s">
        <v>65</v>
      </c>
      <c r="K1749" s="15" t="s">
        <v>3501</v>
      </c>
      <c r="L1749" s="14" t="s">
        <v>27</v>
      </c>
      <c r="M1749" s="14">
        <v>1</v>
      </c>
      <c r="N1749" s="14" t="s">
        <v>27</v>
      </c>
      <c r="O1749" s="24">
        <f t="shared" si="651"/>
        <v>1492.9</v>
      </c>
      <c r="P1749" s="24">
        <f t="shared" si="652"/>
        <v>3714</v>
      </c>
      <c r="Q1749" s="24">
        <v>1329</v>
      </c>
      <c r="R1749" s="16">
        <v>3321</v>
      </c>
      <c r="S1749" s="69">
        <v>0</v>
      </c>
      <c r="T1749" s="70">
        <v>0</v>
      </c>
      <c r="U1749" s="24">
        <v>130.4</v>
      </c>
      <c r="V1749" s="24">
        <v>326</v>
      </c>
      <c r="W1749" s="69">
        <f t="shared" si="653"/>
        <v>0</v>
      </c>
      <c r="X1749" s="69">
        <f>VLOOKUP(D1749,'[1]Demanda Agregada Med. y MC'!$C$7:$O$3994,13,FALSE)</f>
        <v>0</v>
      </c>
      <c r="Y1749" s="24">
        <v>0</v>
      </c>
      <c r="Z1749" s="24">
        <v>0</v>
      </c>
      <c r="AA1749" s="24">
        <v>0</v>
      </c>
      <c r="AB1749" s="24">
        <v>0</v>
      </c>
      <c r="AC1749" s="24">
        <v>33.5</v>
      </c>
      <c r="AD1749" s="24">
        <v>67</v>
      </c>
      <c r="AE1749" s="26">
        <v>0</v>
      </c>
      <c r="AF1749" s="25">
        <v>0</v>
      </c>
      <c r="AG1749" s="22">
        <v>7.6636000000000006</v>
      </c>
      <c r="AH1749" s="20">
        <f t="shared" si="654"/>
        <v>11440.988440000001</v>
      </c>
      <c r="AI1749" s="9">
        <f t="shared" si="655"/>
        <v>28462.610400000001</v>
      </c>
      <c r="AJ1749" s="9">
        <f t="shared" si="656"/>
        <v>10184.924400000002</v>
      </c>
      <c r="AK1749" s="9">
        <f t="shared" si="657"/>
        <v>25450.815600000002</v>
      </c>
      <c r="AL1749" s="9">
        <f t="shared" si="658"/>
        <v>0</v>
      </c>
      <c r="AM1749" s="9">
        <f t="shared" si="659"/>
        <v>0</v>
      </c>
      <c r="AN1749" s="9">
        <f t="shared" si="660"/>
        <v>999.33344000000011</v>
      </c>
      <c r="AO1749" s="9">
        <f t="shared" si="661"/>
        <v>2498.3336000000004</v>
      </c>
      <c r="AP1749" s="9">
        <f t="shared" si="662"/>
        <v>0</v>
      </c>
      <c r="AQ1749" s="9">
        <f t="shared" si="663"/>
        <v>0</v>
      </c>
      <c r="AR1749" s="9">
        <f t="shared" si="664"/>
        <v>0</v>
      </c>
      <c r="AS1749" s="9">
        <f t="shared" si="665"/>
        <v>0</v>
      </c>
      <c r="AT1749" s="9">
        <f t="shared" si="666"/>
        <v>0</v>
      </c>
      <c r="AU1749" s="9">
        <f t="shared" si="667"/>
        <v>0</v>
      </c>
      <c r="AV1749" s="9">
        <f t="shared" si="668"/>
        <v>256.73060000000004</v>
      </c>
      <c r="AW1749" s="9">
        <f t="shared" si="669"/>
        <v>513.46120000000008</v>
      </c>
      <c r="AX1749" s="9">
        <f t="shared" si="670"/>
        <v>0</v>
      </c>
      <c r="AY1749" s="10">
        <f t="shared" si="671"/>
        <v>0</v>
      </c>
    </row>
    <row r="1750" spans="1:51" ht="15" customHeight="1">
      <c r="A1750" s="87">
        <v>1744</v>
      </c>
      <c r="B1750" s="85" t="str">
        <f t="shared" si="648"/>
        <v>0606230027</v>
      </c>
      <c r="C1750" s="13" t="str">
        <f t="shared" si="649"/>
        <v>060623002701</v>
      </c>
      <c r="D1750" s="13" t="str">
        <f t="shared" si="650"/>
        <v>06062300270101</v>
      </c>
      <c r="E1750" s="14"/>
      <c r="F1750" s="14" t="s">
        <v>1472</v>
      </c>
      <c r="G1750" s="14" t="s">
        <v>3500</v>
      </c>
      <c r="H1750" s="14" t="s">
        <v>3230</v>
      </c>
      <c r="I1750" s="14" t="s">
        <v>65</v>
      </c>
      <c r="J1750" s="14" t="s">
        <v>65</v>
      </c>
      <c r="K1750" s="15" t="s">
        <v>3502</v>
      </c>
      <c r="L1750" s="14" t="s">
        <v>950</v>
      </c>
      <c r="M1750" s="14">
        <v>10</v>
      </c>
      <c r="N1750" s="14" t="s">
        <v>27</v>
      </c>
      <c r="O1750" s="24">
        <f t="shared" si="651"/>
        <v>4</v>
      </c>
      <c r="P1750" s="24">
        <f t="shared" si="652"/>
        <v>8</v>
      </c>
      <c r="Q1750" s="24">
        <v>4</v>
      </c>
      <c r="R1750" s="16">
        <v>8</v>
      </c>
      <c r="S1750" s="69">
        <v>0</v>
      </c>
      <c r="T1750" s="70">
        <v>0</v>
      </c>
      <c r="U1750" s="24">
        <v>0</v>
      </c>
      <c r="V1750" s="24">
        <v>0</v>
      </c>
      <c r="W1750" s="69">
        <f t="shared" si="653"/>
        <v>0</v>
      </c>
      <c r="X1750" s="69">
        <f>VLOOKUP(D1750,'[1]Demanda Agregada Med. y MC'!$C$7:$O$3994,13,FALSE)</f>
        <v>0</v>
      </c>
      <c r="Y1750" s="24">
        <v>0</v>
      </c>
      <c r="Z1750" s="24">
        <v>0</v>
      </c>
      <c r="AA1750" s="24">
        <v>0</v>
      </c>
      <c r="AB1750" s="24">
        <v>0</v>
      </c>
      <c r="AC1750" s="24">
        <v>0</v>
      </c>
      <c r="AD1750" s="24">
        <v>0</v>
      </c>
      <c r="AE1750" s="26">
        <v>0</v>
      </c>
      <c r="AF1750" s="25">
        <v>0</v>
      </c>
      <c r="AG1750" s="22">
        <v>567.0236000000001</v>
      </c>
      <c r="AH1750" s="20">
        <f t="shared" si="654"/>
        <v>2268.0944000000004</v>
      </c>
      <c r="AI1750" s="9">
        <f t="shared" si="655"/>
        <v>4536.1888000000008</v>
      </c>
      <c r="AJ1750" s="9">
        <f t="shared" si="656"/>
        <v>2268.0944000000004</v>
      </c>
      <c r="AK1750" s="9">
        <f t="shared" si="657"/>
        <v>4536.1888000000008</v>
      </c>
      <c r="AL1750" s="9">
        <f t="shared" si="658"/>
        <v>0</v>
      </c>
      <c r="AM1750" s="9">
        <f t="shared" si="659"/>
        <v>0</v>
      </c>
      <c r="AN1750" s="9">
        <f t="shared" si="660"/>
        <v>0</v>
      </c>
      <c r="AO1750" s="9">
        <f t="shared" si="661"/>
        <v>0</v>
      </c>
      <c r="AP1750" s="9">
        <f t="shared" si="662"/>
        <v>0</v>
      </c>
      <c r="AQ1750" s="9">
        <f t="shared" si="663"/>
        <v>0</v>
      </c>
      <c r="AR1750" s="9">
        <f t="shared" si="664"/>
        <v>0</v>
      </c>
      <c r="AS1750" s="9">
        <f t="shared" si="665"/>
        <v>0</v>
      </c>
      <c r="AT1750" s="9">
        <f t="shared" si="666"/>
        <v>0</v>
      </c>
      <c r="AU1750" s="9">
        <f t="shared" si="667"/>
        <v>0</v>
      </c>
      <c r="AV1750" s="9">
        <f t="shared" si="668"/>
        <v>0</v>
      </c>
      <c r="AW1750" s="9">
        <f t="shared" si="669"/>
        <v>0</v>
      </c>
      <c r="AX1750" s="9">
        <f t="shared" si="670"/>
        <v>0</v>
      </c>
      <c r="AY1750" s="10">
        <f t="shared" si="671"/>
        <v>0</v>
      </c>
    </row>
    <row r="1751" spans="1:51" ht="15" customHeight="1">
      <c r="A1751" s="87">
        <v>1745</v>
      </c>
      <c r="B1751" s="85" t="str">
        <f t="shared" si="648"/>
        <v>0606230852</v>
      </c>
      <c r="C1751" s="13" t="str">
        <f t="shared" si="649"/>
        <v>060623085203</v>
      </c>
      <c r="D1751" s="13" t="str">
        <f t="shared" si="650"/>
        <v>06062308520301</v>
      </c>
      <c r="E1751" s="14"/>
      <c r="F1751" s="14" t="s">
        <v>1472</v>
      </c>
      <c r="G1751" s="14" t="s">
        <v>3500</v>
      </c>
      <c r="H1751" s="14" t="s">
        <v>3503</v>
      </c>
      <c r="I1751" s="14" t="s">
        <v>142</v>
      </c>
      <c r="J1751" s="14" t="s">
        <v>65</v>
      </c>
      <c r="K1751" s="15" t="s">
        <v>3504</v>
      </c>
      <c r="L1751" s="14" t="s">
        <v>27</v>
      </c>
      <c r="M1751" s="14">
        <v>1</v>
      </c>
      <c r="N1751" s="14" t="s">
        <v>27</v>
      </c>
      <c r="O1751" s="24">
        <f t="shared" si="651"/>
        <v>82.6</v>
      </c>
      <c r="P1751" s="24">
        <f t="shared" si="652"/>
        <v>206</v>
      </c>
      <c r="Q1751" s="24">
        <v>60</v>
      </c>
      <c r="R1751" s="16">
        <v>150</v>
      </c>
      <c r="S1751" s="69">
        <v>0</v>
      </c>
      <c r="T1751" s="70">
        <v>0</v>
      </c>
      <c r="U1751" s="24">
        <v>21.6</v>
      </c>
      <c r="V1751" s="24">
        <v>54</v>
      </c>
      <c r="W1751" s="69">
        <f t="shared" si="653"/>
        <v>0</v>
      </c>
      <c r="X1751" s="69">
        <f>VLOOKUP(D1751,'[1]Demanda Agregada Med. y MC'!$C$7:$O$3994,13,FALSE)</f>
        <v>0</v>
      </c>
      <c r="Y1751" s="24">
        <v>0</v>
      </c>
      <c r="Z1751" s="24">
        <v>0</v>
      </c>
      <c r="AA1751" s="24">
        <v>0</v>
      </c>
      <c r="AB1751" s="24">
        <v>0</v>
      </c>
      <c r="AC1751" s="24">
        <v>0</v>
      </c>
      <c r="AD1751" s="24">
        <v>0</v>
      </c>
      <c r="AE1751" s="26">
        <v>1</v>
      </c>
      <c r="AF1751" s="25">
        <v>2</v>
      </c>
      <c r="AG1751" s="22">
        <v>266.8</v>
      </c>
      <c r="AH1751" s="20">
        <f t="shared" si="654"/>
        <v>22037.68</v>
      </c>
      <c r="AI1751" s="9">
        <f t="shared" si="655"/>
        <v>54960.800000000003</v>
      </c>
      <c r="AJ1751" s="9">
        <f t="shared" si="656"/>
        <v>16008</v>
      </c>
      <c r="AK1751" s="9">
        <f t="shared" si="657"/>
        <v>40020</v>
      </c>
      <c r="AL1751" s="9">
        <f t="shared" si="658"/>
        <v>0</v>
      </c>
      <c r="AM1751" s="9">
        <f t="shared" si="659"/>
        <v>0</v>
      </c>
      <c r="AN1751" s="9">
        <f t="shared" si="660"/>
        <v>5762.880000000001</v>
      </c>
      <c r="AO1751" s="9">
        <f t="shared" si="661"/>
        <v>14407.2</v>
      </c>
      <c r="AP1751" s="9">
        <f t="shared" si="662"/>
        <v>0</v>
      </c>
      <c r="AQ1751" s="9">
        <f t="shared" si="663"/>
        <v>0</v>
      </c>
      <c r="AR1751" s="9">
        <f t="shared" si="664"/>
        <v>0</v>
      </c>
      <c r="AS1751" s="9">
        <f t="shared" si="665"/>
        <v>0</v>
      </c>
      <c r="AT1751" s="9">
        <f t="shared" si="666"/>
        <v>0</v>
      </c>
      <c r="AU1751" s="9">
        <f t="shared" si="667"/>
        <v>0</v>
      </c>
      <c r="AV1751" s="9">
        <f t="shared" si="668"/>
        <v>0</v>
      </c>
      <c r="AW1751" s="9">
        <f t="shared" si="669"/>
        <v>0</v>
      </c>
      <c r="AX1751" s="9">
        <f t="shared" si="670"/>
        <v>266.8</v>
      </c>
      <c r="AY1751" s="10">
        <f t="shared" si="671"/>
        <v>533.6</v>
      </c>
    </row>
    <row r="1752" spans="1:51" ht="15" customHeight="1">
      <c r="A1752" s="87">
        <v>1746</v>
      </c>
      <c r="B1752" s="85" t="str">
        <f t="shared" si="648"/>
        <v>0606230860</v>
      </c>
      <c r="C1752" s="13" t="str">
        <f t="shared" si="649"/>
        <v>060623086001</v>
      </c>
      <c r="D1752" s="13" t="str">
        <f t="shared" si="650"/>
        <v>06062308600101</v>
      </c>
      <c r="E1752" s="14"/>
      <c r="F1752" s="14" t="s">
        <v>1472</v>
      </c>
      <c r="G1752" s="14" t="s">
        <v>3500</v>
      </c>
      <c r="H1752" s="14" t="s">
        <v>3505</v>
      </c>
      <c r="I1752" s="14" t="s">
        <v>65</v>
      </c>
      <c r="J1752" s="14" t="s">
        <v>65</v>
      </c>
      <c r="K1752" s="15" t="s">
        <v>3506</v>
      </c>
      <c r="L1752" s="14" t="s">
        <v>27</v>
      </c>
      <c r="M1752" s="14">
        <v>1</v>
      </c>
      <c r="N1752" s="14" t="s">
        <v>27</v>
      </c>
      <c r="O1752" s="24">
        <f t="shared" si="651"/>
        <v>1212.8000000000002</v>
      </c>
      <c r="P1752" s="24">
        <f t="shared" si="652"/>
        <v>3030</v>
      </c>
      <c r="Q1752" s="24">
        <v>56</v>
      </c>
      <c r="R1752" s="16">
        <v>138</v>
      </c>
      <c r="S1752" s="69">
        <v>0</v>
      </c>
      <c r="T1752" s="70">
        <v>0</v>
      </c>
      <c r="U1752" s="24">
        <v>1103.6000000000001</v>
      </c>
      <c r="V1752" s="24">
        <v>2759</v>
      </c>
      <c r="W1752" s="69">
        <f t="shared" si="653"/>
        <v>53.2</v>
      </c>
      <c r="X1752" s="69">
        <f>VLOOKUP(D1752,'[1]Demanda Agregada Med. y MC'!$C$7:$O$3994,13,FALSE)</f>
        <v>133</v>
      </c>
      <c r="Y1752" s="24">
        <v>0</v>
      </c>
      <c r="Z1752" s="24">
        <v>0</v>
      </c>
      <c r="AA1752" s="24">
        <v>0</v>
      </c>
      <c r="AB1752" s="24">
        <v>0</v>
      </c>
      <c r="AC1752" s="24">
        <v>0</v>
      </c>
      <c r="AD1752" s="24">
        <v>0</v>
      </c>
      <c r="AE1752" s="26">
        <v>0</v>
      </c>
      <c r="AF1752" s="25">
        <v>0</v>
      </c>
      <c r="AG1752" s="22">
        <v>254.35240000000005</v>
      </c>
      <c r="AH1752" s="20">
        <f t="shared" si="654"/>
        <v>308478.59072000009</v>
      </c>
      <c r="AI1752" s="9">
        <f t="shared" si="655"/>
        <v>770687.77200000011</v>
      </c>
      <c r="AJ1752" s="9">
        <f t="shared" si="656"/>
        <v>14243.734400000003</v>
      </c>
      <c r="AK1752" s="9">
        <f t="shared" si="657"/>
        <v>35100.631200000003</v>
      </c>
      <c r="AL1752" s="9">
        <f t="shared" si="658"/>
        <v>0</v>
      </c>
      <c r="AM1752" s="9">
        <f t="shared" si="659"/>
        <v>0</v>
      </c>
      <c r="AN1752" s="9">
        <f t="shared" si="660"/>
        <v>280703.30864000006</v>
      </c>
      <c r="AO1752" s="9">
        <f t="shared" si="661"/>
        <v>701758.27160000009</v>
      </c>
      <c r="AP1752" s="9">
        <f t="shared" si="662"/>
        <v>13531.547680000003</v>
      </c>
      <c r="AQ1752" s="9">
        <f t="shared" si="663"/>
        <v>33828.869200000008</v>
      </c>
      <c r="AR1752" s="9">
        <f t="shared" si="664"/>
        <v>0</v>
      </c>
      <c r="AS1752" s="9">
        <f t="shared" si="665"/>
        <v>0</v>
      </c>
      <c r="AT1752" s="9">
        <f t="shared" si="666"/>
        <v>0</v>
      </c>
      <c r="AU1752" s="9">
        <f t="shared" si="667"/>
        <v>0</v>
      </c>
      <c r="AV1752" s="9">
        <f t="shared" si="668"/>
        <v>0</v>
      </c>
      <c r="AW1752" s="9">
        <f t="shared" si="669"/>
        <v>0</v>
      </c>
      <c r="AX1752" s="9">
        <f t="shared" si="670"/>
        <v>0</v>
      </c>
      <c r="AY1752" s="10">
        <f t="shared" si="671"/>
        <v>0</v>
      </c>
    </row>
    <row r="1753" spans="1:51" ht="15" customHeight="1">
      <c r="A1753" s="87">
        <v>1747</v>
      </c>
      <c r="B1753" s="85" t="str">
        <f t="shared" si="648"/>
        <v>0606230878</v>
      </c>
      <c r="C1753" s="13" t="str">
        <f t="shared" si="649"/>
        <v>060623087802</v>
      </c>
      <c r="D1753" s="13" t="str">
        <f t="shared" si="650"/>
        <v>06062308780201</v>
      </c>
      <c r="E1753" s="14"/>
      <c r="F1753" s="14" t="s">
        <v>1472</v>
      </c>
      <c r="G1753" s="14" t="s">
        <v>3500</v>
      </c>
      <c r="H1753" s="14" t="s">
        <v>3507</v>
      </c>
      <c r="I1753" s="14" t="s">
        <v>56</v>
      </c>
      <c r="J1753" s="14" t="s">
        <v>65</v>
      </c>
      <c r="K1753" s="15" t="s">
        <v>3508</v>
      </c>
      <c r="L1753" s="14" t="s">
        <v>27</v>
      </c>
      <c r="M1753" s="14">
        <v>1</v>
      </c>
      <c r="N1753" s="14" t="s">
        <v>27</v>
      </c>
      <c r="O1753" s="24">
        <f t="shared" si="651"/>
        <v>1609.6000000000001</v>
      </c>
      <c r="P1753" s="24">
        <f t="shared" si="652"/>
        <v>4024</v>
      </c>
      <c r="Q1753" s="24">
        <v>248</v>
      </c>
      <c r="R1753" s="16">
        <v>620</v>
      </c>
      <c r="S1753" s="69">
        <v>0</v>
      </c>
      <c r="T1753" s="70">
        <v>0</v>
      </c>
      <c r="U1753" s="24">
        <v>1270.8000000000002</v>
      </c>
      <c r="V1753" s="24">
        <v>3177</v>
      </c>
      <c r="W1753" s="69">
        <f t="shared" si="653"/>
        <v>90.800000000000011</v>
      </c>
      <c r="X1753" s="69">
        <f>VLOOKUP(D1753,'[1]Demanda Agregada Med. y MC'!$C$7:$O$3994,13,FALSE)</f>
        <v>227</v>
      </c>
      <c r="Y1753" s="24">
        <v>0</v>
      </c>
      <c r="Z1753" s="24">
        <v>0</v>
      </c>
      <c r="AA1753" s="24">
        <v>0</v>
      </c>
      <c r="AB1753" s="24">
        <v>0</v>
      </c>
      <c r="AC1753" s="24">
        <v>0</v>
      </c>
      <c r="AD1753" s="24">
        <v>0</v>
      </c>
      <c r="AE1753" s="26">
        <v>0</v>
      </c>
      <c r="AF1753" s="25">
        <v>0</v>
      </c>
      <c r="AG1753" s="22">
        <v>103.41246634978769</v>
      </c>
      <c r="AH1753" s="20">
        <f t="shared" si="654"/>
        <v>166452.70583661829</v>
      </c>
      <c r="AI1753" s="9">
        <f t="shared" si="655"/>
        <v>416131.76459154568</v>
      </c>
      <c r="AJ1753" s="9">
        <f t="shared" si="656"/>
        <v>25646.291654747347</v>
      </c>
      <c r="AK1753" s="9">
        <f t="shared" si="657"/>
        <v>64115.729136868373</v>
      </c>
      <c r="AL1753" s="9">
        <f t="shared" si="658"/>
        <v>0</v>
      </c>
      <c r="AM1753" s="9">
        <f t="shared" si="659"/>
        <v>0</v>
      </c>
      <c r="AN1753" s="9">
        <f t="shared" si="660"/>
        <v>131416.56223731022</v>
      </c>
      <c r="AO1753" s="9">
        <f t="shared" si="661"/>
        <v>328541.4055932755</v>
      </c>
      <c r="AP1753" s="9">
        <f t="shared" si="662"/>
        <v>9389.8519445607235</v>
      </c>
      <c r="AQ1753" s="9">
        <f t="shared" si="663"/>
        <v>23474.629861401805</v>
      </c>
      <c r="AR1753" s="9">
        <f t="shared" si="664"/>
        <v>0</v>
      </c>
      <c r="AS1753" s="9">
        <f t="shared" si="665"/>
        <v>0</v>
      </c>
      <c r="AT1753" s="9">
        <f t="shared" si="666"/>
        <v>0</v>
      </c>
      <c r="AU1753" s="9">
        <f t="shared" si="667"/>
        <v>0</v>
      </c>
      <c r="AV1753" s="9">
        <f t="shared" si="668"/>
        <v>0</v>
      </c>
      <c r="AW1753" s="9">
        <f t="shared" si="669"/>
        <v>0</v>
      </c>
      <c r="AX1753" s="9">
        <f t="shared" si="670"/>
        <v>0</v>
      </c>
      <c r="AY1753" s="10">
        <f t="shared" si="671"/>
        <v>0</v>
      </c>
    </row>
    <row r="1754" spans="1:51" ht="15" customHeight="1">
      <c r="A1754" s="87">
        <v>1748</v>
      </c>
      <c r="B1754" s="85" t="str">
        <f t="shared" si="648"/>
        <v>0606230886</v>
      </c>
      <c r="C1754" s="13" t="str">
        <f t="shared" si="649"/>
        <v>060623088601</v>
      </c>
      <c r="D1754" s="13" t="str">
        <f t="shared" si="650"/>
        <v>06062308860101</v>
      </c>
      <c r="E1754" s="14"/>
      <c r="F1754" s="14" t="s">
        <v>1472</v>
      </c>
      <c r="G1754" s="14" t="s">
        <v>3500</v>
      </c>
      <c r="H1754" s="14" t="s">
        <v>3509</v>
      </c>
      <c r="I1754" s="14" t="s">
        <v>65</v>
      </c>
      <c r="J1754" s="14" t="s">
        <v>65</v>
      </c>
      <c r="K1754" s="15" t="s">
        <v>3510</v>
      </c>
      <c r="L1754" s="14" t="s">
        <v>27</v>
      </c>
      <c r="M1754" s="14">
        <v>1</v>
      </c>
      <c r="N1754" s="14" t="s">
        <v>27</v>
      </c>
      <c r="O1754" s="24">
        <f t="shared" si="651"/>
        <v>3284</v>
      </c>
      <c r="P1754" s="24">
        <f t="shared" si="652"/>
        <v>8209</v>
      </c>
      <c r="Q1754" s="24">
        <v>118</v>
      </c>
      <c r="R1754" s="16">
        <v>294</v>
      </c>
      <c r="S1754" s="69">
        <v>0</v>
      </c>
      <c r="T1754" s="70">
        <v>0</v>
      </c>
      <c r="U1754" s="24">
        <v>3112.8</v>
      </c>
      <c r="V1754" s="24">
        <v>7782</v>
      </c>
      <c r="W1754" s="69">
        <f t="shared" si="653"/>
        <v>53.2</v>
      </c>
      <c r="X1754" s="69">
        <f>VLOOKUP(D1754,'[1]Demanda Agregada Med. y MC'!$C$7:$O$3994,13,FALSE)</f>
        <v>133</v>
      </c>
      <c r="Y1754" s="24">
        <v>0</v>
      </c>
      <c r="Z1754" s="24">
        <v>0</v>
      </c>
      <c r="AA1754" s="24">
        <v>0</v>
      </c>
      <c r="AB1754" s="24">
        <v>0</v>
      </c>
      <c r="AC1754" s="24">
        <v>0</v>
      </c>
      <c r="AD1754" s="24">
        <v>0</v>
      </c>
      <c r="AE1754" s="26">
        <v>0</v>
      </c>
      <c r="AF1754" s="25">
        <v>0</v>
      </c>
      <c r="AG1754" s="22">
        <v>169.21099834816624</v>
      </c>
      <c r="AH1754" s="20">
        <f t="shared" si="654"/>
        <v>555688.9185753779</v>
      </c>
      <c r="AI1754" s="9">
        <f t="shared" si="655"/>
        <v>1389053.0854400967</v>
      </c>
      <c r="AJ1754" s="9">
        <f t="shared" si="656"/>
        <v>19966.897805083616</v>
      </c>
      <c r="AK1754" s="9">
        <f t="shared" si="657"/>
        <v>49748.033514360875</v>
      </c>
      <c r="AL1754" s="9">
        <f t="shared" si="658"/>
        <v>0</v>
      </c>
      <c r="AM1754" s="9">
        <f t="shared" si="659"/>
        <v>0</v>
      </c>
      <c r="AN1754" s="9">
        <f t="shared" si="660"/>
        <v>526719.99565817195</v>
      </c>
      <c r="AO1754" s="9">
        <f t="shared" si="661"/>
        <v>1316799.9891454298</v>
      </c>
      <c r="AP1754" s="9">
        <f t="shared" si="662"/>
        <v>9002.0251121224446</v>
      </c>
      <c r="AQ1754" s="9">
        <f t="shared" si="663"/>
        <v>22505.062780306111</v>
      </c>
      <c r="AR1754" s="9">
        <f t="shared" si="664"/>
        <v>0</v>
      </c>
      <c r="AS1754" s="9">
        <f t="shared" si="665"/>
        <v>0</v>
      </c>
      <c r="AT1754" s="9">
        <f t="shared" si="666"/>
        <v>0</v>
      </c>
      <c r="AU1754" s="9">
        <f t="shared" si="667"/>
        <v>0</v>
      </c>
      <c r="AV1754" s="9">
        <f t="shared" si="668"/>
        <v>0</v>
      </c>
      <c r="AW1754" s="9">
        <f t="shared" si="669"/>
        <v>0</v>
      </c>
      <c r="AX1754" s="9">
        <f t="shared" si="670"/>
        <v>0</v>
      </c>
      <c r="AY1754" s="10">
        <f t="shared" si="671"/>
        <v>0</v>
      </c>
    </row>
    <row r="1755" spans="1:51" ht="15" customHeight="1">
      <c r="A1755" s="87">
        <v>1749</v>
      </c>
      <c r="B1755" s="85" t="str">
        <f t="shared" si="648"/>
        <v>0606260016</v>
      </c>
      <c r="C1755" s="13" t="str">
        <f t="shared" si="649"/>
        <v>060626001603</v>
      </c>
      <c r="D1755" s="13" t="str">
        <f t="shared" si="650"/>
        <v>06062600160301</v>
      </c>
      <c r="E1755" s="14">
        <v>27100098</v>
      </c>
      <c r="F1755" s="14" t="s">
        <v>1472</v>
      </c>
      <c r="G1755" s="14" t="s">
        <v>3511</v>
      </c>
      <c r="H1755" s="14" t="s">
        <v>2593</v>
      </c>
      <c r="I1755" s="14" t="s">
        <v>142</v>
      </c>
      <c r="J1755" s="14" t="s">
        <v>65</v>
      </c>
      <c r="K1755" s="15" t="s">
        <v>3512</v>
      </c>
      <c r="L1755" s="14" t="s">
        <v>26</v>
      </c>
      <c r="M1755" s="14">
        <v>1</v>
      </c>
      <c r="N1755" s="14" t="s">
        <v>1801</v>
      </c>
      <c r="O1755" s="24">
        <f t="shared" si="651"/>
        <v>1667.1</v>
      </c>
      <c r="P1755" s="24">
        <f t="shared" si="652"/>
        <v>4137</v>
      </c>
      <c r="Q1755" s="24">
        <v>342</v>
      </c>
      <c r="R1755" s="16">
        <v>853</v>
      </c>
      <c r="S1755" s="69">
        <v>996</v>
      </c>
      <c r="T1755" s="70">
        <v>2490</v>
      </c>
      <c r="U1755" s="24">
        <v>221.60000000000002</v>
      </c>
      <c r="V1755" s="24">
        <v>554</v>
      </c>
      <c r="W1755" s="69">
        <f t="shared" si="653"/>
        <v>50</v>
      </c>
      <c r="X1755" s="69">
        <f>VLOOKUP(D1755,'[1]Demanda Agregada Med. y MC'!$C$7:$O$3994,13,FALSE)</f>
        <v>125</v>
      </c>
      <c r="Y1755" s="24">
        <v>0</v>
      </c>
      <c r="Z1755" s="24">
        <v>0</v>
      </c>
      <c r="AA1755" s="24">
        <v>0</v>
      </c>
      <c r="AB1755" s="24">
        <v>0</v>
      </c>
      <c r="AC1755" s="24">
        <v>57.5</v>
      </c>
      <c r="AD1755" s="24">
        <v>115</v>
      </c>
      <c r="AE1755" s="26">
        <v>0</v>
      </c>
      <c r="AF1755" s="25">
        <v>0</v>
      </c>
      <c r="AG1755" s="22">
        <v>43.339224533865568</v>
      </c>
      <c r="AH1755" s="20">
        <f t="shared" si="654"/>
        <v>72250.821220407292</v>
      </c>
      <c r="AI1755" s="9">
        <f t="shared" si="655"/>
        <v>179294.37189660186</v>
      </c>
      <c r="AJ1755" s="9">
        <f t="shared" si="656"/>
        <v>14822.014790582025</v>
      </c>
      <c r="AK1755" s="9">
        <f t="shared" si="657"/>
        <v>36968.358527387332</v>
      </c>
      <c r="AL1755" s="9">
        <f t="shared" si="658"/>
        <v>43165.867635730108</v>
      </c>
      <c r="AM1755" s="9">
        <f t="shared" si="659"/>
        <v>107914.66908932527</v>
      </c>
      <c r="AN1755" s="9">
        <f t="shared" si="660"/>
        <v>9603.9721567046108</v>
      </c>
      <c r="AO1755" s="9">
        <f t="shared" si="661"/>
        <v>24009.930391761525</v>
      </c>
      <c r="AP1755" s="9">
        <f t="shared" si="662"/>
        <v>2166.9612266932786</v>
      </c>
      <c r="AQ1755" s="9">
        <f t="shared" si="663"/>
        <v>5417.4030667331963</v>
      </c>
      <c r="AR1755" s="9">
        <f t="shared" si="664"/>
        <v>0</v>
      </c>
      <c r="AS1755" s="9">
        <f t="shared" si="665"/>
        <v>0</v>
      </c>
      <c r="AT1755" s="9">
        <f t="shared" si="666"/>
        <v>0</v>
      </c>
      <c r="AU1755" s="9">
        <f t="shared" si="667"/>
        <v>0</v>
      </c>
      <c r="AV1755" s="9">
        <f t="shared" si="668"/>
        <v>2492.0054106972702</v>
      </c>
      <c r="AW1755" s="9">
        <f t="shared" si="669"/>
        <v>4984.0108213945405</v>
      </c>
      <c r="AX1755" s="9">
        <f t="shared" si="670"/>
        <v>0</v>
      </c>
      <c r="AY1755" s="10">
        <f t="shared" si="671"/>
        <v>0</v>
      </c>
    </row>
    <row r="1756" spans="1:51" ht="15" customHeight="1">
      <c r="A1756" s="87">
        <v>1750</v>
      </c>
      <c r="B1756" s="85" t="str">
        <f t="shared" si="648"/>
        <v>0606260024</v>
      </c>
      <c r="C1756" s="13" t="str">
        <f t="shared" si="649"/>
        <v>060626002404</v>
      </c>
      <c r="D1756" s="13" t="str">
        <f t="shared" si="650"/>
        <v>06062600240401</v>
      </c>
      <c r="E1756" s="14">
        <v>27100098</v>
      </c>
      <c r="F1756" s="14" t="s">
        <v>1472</v>
      </c>
      <c r="G1756" s="14" t="s">
        <v>3511</v>
      </c>
      <c r="H1756" s="14" t="s">
        <v>1837</v>
      </c>
      <c r="I1756" s="14" t="s">
        <v>632</v>
      </c>
      <c r="J1756" s="14" t="s">
        <v>65</v>
      </c>
      <c r="K1756" s="15" t="s">
        <v>3513</v>
      </c>
      <c r="L1756" s="14" t="s">
        <v>1801</v>
      </c>
      <c r="M1756" s="14">
        <v>1</v>
      </c>
      <c r="N1756" s="14" t="s">
        <v>1801</v>
      </c>
      <c r="O1756" s="24">
        <f t="shared" si="651"/>
        <v>1538.8999999999999</v>
      </c>
      <c r="P1756" s="24">
        <f t="shared" si="652"/>
        <v>3822</v>
      </c>
      <c r="Q1756" s="24">
        <v>596</v>
      </c>
      <c r="R1756" s="16">
        <v>1489</v>
      </c>
      <c r="S1756" s="69">
        <v>0</v>
      </c>
      <c r="T1756" s="70">
        <v>0</v>
      </c>
      <c r="U1756" s="24">
        <v>809.6</v>
      </c>
      <c r="V1756" s="24">
        <v>2024</v>
      </c>
      <c r="W1756" s="69">
        <f t="shared" si="653"/>
        <v>84.800000000000011</v>
      </c>
      <c r="X1756" s="69">
        <f>VLOOKUP(D1756,'[1]Demanda Agregada Med. y MC'!$C$7:$O$3994,13,FALSE)</f>
        <v>212</v>
      </c>
      <c r="Y1756" s="24">
        <v>0</v>
      </c>
      <c r="Z1756" s="24">
        <v>0</v>
      </c>
      <c r="AA1756" s="24">
        <v>0</v>
      </c>
      <c r="AB1756" s="24">
        <v>0</v>
      </c>
      <c r="AC1756" s="24">
        <v>48.5</v>
      </c>
      <c r="AD1756" s="24">
        <v>97</v>
      </c>
      <c r="AE1756" s="26">
        <v>0</v>
      </c>
      <c r="AF1756" s="25">
        <v>0</v>
      </c>
      <c r="AG1756" s="22">
        <v>43.339224533865568</v>
      </c>
      <c r="AH1756" s="20">
        <f t="shared" si="654"/>
        <v>66694.73263516571</v>
      </c>
      <c r="AI1756" s="9">
        <f t="shared" si="655"/>
        <v>165642.5161684342</v>
      </c>
      <c r="AJ1756" s="9">
        <f t="shared" si="656"/>
        <v>25830.177822183879</v>
      </c>
      <c r="AK1756" s="9">
        <f t="shared" si="657"/>
        <v>64532.105330925828</v>
      </c>
      <c r="AL1756" s="9">
        <f t="shared" si="658"/>
        <v>0</v>
      </c>
      <c r="AM1756" s="9">
        <f t="shared" si="659"/>
        <v>0</v>
      </c>
      <c r="AN1756" s="9">
        <f t="shared" si="660"/>
        <v>35087.436182617566</v>
      </c>
      <c r="AO1756" s="9">
        <f t="shared" si="661"/>
        <v>87718.590456543912</v>
      </c>
      <c r="AP1756" s="9">
        <f t="shared" si="662"/>
        <v>3675.1662404718008</v>
      </c>
      <c r="AQ1756" s="9">
        <f t="shared" si="663"/>
        <v>9187.9156011795003</v>
      </c>
      <c r="AR1756" s="9">
        <f t="shared" si="664"/>
        <v>0</v>
      </c>
      <c r="AS1756" s="9">
        <f t="shared" si="665"/>
        <v>0</v>
      </c>
      <c r="AT1756" s="9">
        <f t="shared" si="666"/>
        <v>0</v>
      </c>
      <c r="AU1756" s="9">
        <f t="shared" si="667"/>
        <v>0</v>
      </c>
      <c r="AV1756" s="9">
        <f t="shared" si="668"/>
        <v>2101.9523898924799</v>
      </c>
      <c r="AW1756" s="9">
        <f t="shared" si="669"/>
        <v>4203.9047797849598</v>
      </c>
      <c r="AX1756" s="9">
        <f t="shared" si="670"/>
        <v>0</v>
      </c>
      <c r="AY1756" s="10">
        <f t="shared" si="671"/>
        <v>0</v>
      </c>
    </row>
    <row r="1757" spans="1:51" ht="15" customHeight="1">
      <c r="A1757" s="87">
        <v>1751</v>
      </c>
      <c r="B1757" s="85" t="str">
        <f t="shared" si="648"/>
        <v>0606260032</v>
      </c>
      <c r="C1757" s="13" t="str">
        <f t="shared" si="649"/>
        <v>060626003203</v>
      </c>
      <c r="D1757" s="13" t="str">
        <f t="shared" si="650"/>
        <v>06062600320301</v>
      </c>
      <c r="E1757" s="14">
        <v>27100098</v>
      </c>
      <c r="F1757" s="14" t="s">
        <v>1472</v>
      </c>
      <c r="G1757" s="14" t="s">
        <v>3511</v>
      </c>
      <c r="H1757" s="14" t="s">
        <v>1839</v>
      </c>
      <c r="I1757" s="14" t="s">
        <v>142</v>
      </c>
      <c r="J1757" s="14" t="s">
        <v>65</v>
      </c>
      <c r="K1757" s="15" t="s">
        <v>3514</v>
      </c>
      <c r="L1757" s="14" t="s">
        <v>26</v>
      </c>
      <c r="M1757" s="14">
        <v>1</v>
      </c>
      <c r="N1757" s="14" t="s">
        <v>1801</v>
      </c>
      <c r="O1757" s="24">
        <f t="shared" si="651"/>
        <v>3273.3</v>
      </c>
      <c r="P1757" s="24">
        <f t="shared" si="652"/>
        <v>8156</v>
      </c>
      <c r="Q1757" s="24">
        <v>1810</v>
      </c>
      <c r="R1757" s="16">
        <v>4524</v>
      </c>
      <c r="S1757" s="69">
        <v>0</v>
      </c>
      <c r="T1757" s="70">
        <v>0</v>
      </c>
      <c r="U1757" s="24">
        <v>48.800000000000004</v>
      </c>
      <c r="V1757" s="24">
        <v>122</v>
      </c>
      <c r="W1757" s="69">
        <f t="shared" si="653"/>
        <v>1362</v>
      </c>
      <c r="X1757" s="69">
        <f>VLOOKUP(D1757,'[1]Demanda Agregada Med. y MC'!$C$7:$O$3994,13,FALSE)</f>
        <v>3405</v>
      </c>
      <c r="Y1757" s="24">
        <v>0</v>
      </c>
      <c r="Z1757" s="24">
        <v>0</v>
      </c>
      <c r="AA1757" s="24">
        <v>0</v>
      </c>
      <c r="AB1757" s="24">
        <v>0</v>
      </c>
      <c r="AC1757" s="24">
        <v>52.5</v>
      </c>
      <c r="AD1757" s="24">
        <v>105</v>
      </c>
      <c r="AE1757" s="26">
        <v>0</v>
      </c>
      <c r="AF1757" s="25">
        <v>0</v>
      </c>
      <c r="AG1757" s="22">
        <v>46.018547525655528</v>
      </c>
      <c r="AH1757" s="20">
        <f t="shared" si="654"/>
        <v>150632.51161572826</v>
      </c>
      <c r="AI1757" s="9">
        <f t="shared" si="655"/>
        <v>375327.27361924649</v>
      </c>
      <c r="AJ1757" s="9">
        <f t="shared" si="656"/>
        <v>83293.57102143651</v>
      </c>
      <c r="AK1757" s="9">
        <f t="shared" si="657"/>
        <v>208187.9090060656</v>
      </c>
      <c r="AL1757" s="9">
        <f t="shared" si="658"/>
        <v>0</v>
      </c>
      <c r="AM1757" s="9">
        <f t="shared" si="659"/>
        <v>0</v>
      </c>
      <c r="AN1757" s="9">
        <f t="shared" si="660"/>
        <v>2245.7051192519898</v>
      </c>
      <c r="AO1757" s="9">
        <f t="shared" si="661"/>
        <v>5614.2627981299747</v>
      </c>
      <c r="AP1757" s="9">
        <f t="shared" si="662"/>
        <v>62677.261729942831</v>
      </c>
      <c r="AQ1757" s="9">
        <f t="shared" si="663"/>
        <v>156693.15432485708</v>
      </c>
      <c r="AR1757" s="9">
        <f t="shared" si="664"/>
        <v>0</v>
      </c>
      <c r="AS1757" s="9">
        <f t="shared" si="665"/>
        <v>0</v>
      </c>
      <c r="AT1757" s="9">
        <f t="shared" si="666"/>
        <v>0</v>
      </c>
      <c r="AU1757" s="9">
        <f t="shared" si="667"/>
        <v>0</v>
      </c>
      <c r="AV1757" s="9">
        <f t="shared" si="668"/>
        <v>2415.9737450969151</v>
      </c>
      <c r="AW1757" s="9">
        <f t="shared" si="669"/>
        <v>4831.9474901938302</v>
      </c>
      <c r="AX1757" s="9">
        <f t="shared" si="670"/>
        <v>0</v>
      </c>
      <c r="AY1757" s="10">
        <f t="shared" si="671"/>
        <v>0</v>
      </c>
    </row>
    <row r="1758" spans="1:51" ht="15" customHeight="1">
      <c r="A1758" s="87">
        <v>1752</v>
      </c>
      <c r="B1758" s="85" t="str">
        <f t="shared" si="648"/>
        <v>0606260040</v>
      </c>
      <c r="C1758" s="13" t="str">
        <f t="shared" si="649"/>
        <v>060626004003</v>
      </c>
      <c r="D1758" s="13" t="str">
        <f t="shared" si="650"/>
        <v>06062600400301</v>
      </c>
      <c r="E1758" s="14">
        <v>27100098</v>
      </c>
      <c r="F1758" s="14" t="s">
        <v>1472</v>
      </c>
      <c r="G1758" s="14" t="s">
        <v>3511</v>
      </c>
      <c r="H1758" s="14" t="s">
        <v>1841</v>
      </c>
      <c r="I1758" s="14" t="s">
        <v>142</v>
      </c>
      <c r="J1758" s="14" t="s">
        <v>65</v>
      </c>
      <c r="K1758" s="15" t="s">
        <v>3515</v>
      </c>
      <c r="L1758" s="14" t="s">
        <v>26</v>
      </c>
      <c r="M1758" s="14">
        <v>1</v>
      </c>
      <c r="N1758" s="14" t="s">
        <v>1801</v>
      </c>
      <c r="O1758" s="24">
        <f t="shared" si="651"/>
        <v>19508.099999999999</v>
      </c>
      <c r="P1758" s="24">
        <f t="shared" si="652"/>
        <v>48745</v>
      </c>
      <c r="Q1758" s="24">
        <v>5771</v>
      </c>
      <c r="R1758" s="16">
        <v>14426</v>
      </c>
      <c r="S1758" s="69">
        <v>12880</v>
      </c>
      <c r="T1758" s="70">
        <v>32200</v>
      </c>
      <c r="U1758" s="24">
        <v>347.6</v>
      </c>
      <c r="V1758" s="24">
        <v>869</v>
      </c>
      <c r="W1758" s="69">
        <f t="shared" si="653"/>
        <v>462</v>
      </c>
      <c r="X1758" s="69">
        <f>VLOOKUP(D1758,'[1]Demanda Agregada Med. y MC'!$C$7:$O$3994,13,FALSE)</f>
        <v>1155</v>
      </c>
      <c r="Y1758" s="24">
        <v>0</v>
      </c>
      <c r="Z1758" s="24">
        <v>0</v>
      </c>
      <c r="AA1758" s="24">
        <v>0</v>
      </c>
      <c r="AB1758" s="24">
        <v>0</v>
      </c>
      <c r="AC1758" s="24">
        <v>47.5</v>
      </c>
      <c r="AD1758" s="24">
        <v>95</v>
      </c>
      <c r="AE1758" s="26">
        <v>0</v>
      </c>
      <c r="AF1758" s="25">
        <v>0</v>
      </c>
      <c r="AG1758" s="22">
        <v>45.755315793128794</v>
      </c>
      <c r="AH1758" s="20">
        <f t="shared" si="654"/>
        <v>892599.27602393576</v>
      </c>
      <c r="AI1758" s="9">
        <f t="shared" si="655"/>
        <v>2230342.8683360629</v>
      </c>
      <c r="AJ1758" s="9">
        <f t="shared" si="656"/>
        <v>264053.92744214629</v>
      </c>
      <c r="AK1758" s="9">
        <f t="shared" si="657"/>
        <v>660066.18563167599</v>
      </c>
      <c r="AL1758" s="9">
        <f t="shared" si="658"/>
        <v>589328.46741549892</v>
      </c>
      <c r="AM1758" s="9">
        <f t="shared" si="659"/>
        <v>1473321.1685387471</v>
      </c>
      <c r="AN1758" s="9">
        <f t="shared" si="660"/>
        <v>15904.54776969157</v>
      </c>
      <c r="AO1758" s="9">
        <f t="shared" si="661"/>
        <v>39761.36942422892</v>
      </c>
      <c r="AP1758" s="9">
        <f t="shared" si="662"/>
        <v>21138.955896425501</v>
      </c>
      <c r="AQ1758" s="9">
        <f t="shared" si="663"/>
        <v>52847.389741063758</v>
      </c>
      <c r="AR1758" s="9">
        <f t="shared" si="664"/>
        <v>0</v>
      </c>
      <c r="AS1758" s="9">
        <f t="shared" si="665"/>
        <v>0</v>
      </c>
      <c r="AT1758" s="9">
        <f t="shared" si="666"/>
        <v>0</v>
      </c>
      <c r="AU1758" s="9">
        <f t="shared" si="667"/>
        <v>0</v>
      </c>
      <c r="AV1758" s="9">
        <f t="shared" si="668"/>
        <v>2173.3775001736176</v>
      </c>
      <c r="AW1758" s="9">
        <f t="shared" si="669"/>
        <v>4346.7550003472352</v>
      </c>
      <c r="AX1758" s="9">
        <f t="shared" si="670"/>
        <v>0</v>
      </c>
      <c r="AY1758" s="10">
        <f t="shared" si="671"/>
        <v>0</v>
      </c>
    </row>
    <row r="1759" spans="1:51" ht="15" customHeight="1">
      <c r="A1759" s="87">
        <v>1753</v>
      </c>
      <c r="B1759" s="85" t="str">
        <f t="shared" si="648"/>
        <v>0606260057</v>
      </c>
      <c r="C1759" s="13" t="str">
        <f t="shared" si="649"/>
        <v>060626005703</v>
      </c>
      <c r="D1759" s="13" t="str">
        <f t="shared" si="650"/>
        <v>06062600570301</v>
      </c>
      <c r="E1759" s="14">
        <v>27100098</v>
      </c>
      <c r="F1759" s="14" t="s">
        <v>1472</v>
      </c>
      <c r="G1759" s="14" t="s">
        <v>3511</v>
      </c>
      <c r="H1759" s="14" t="s">
        <v>1722</v>
      </c>
      <c r="I1759" s="14" t="s">
        <v>142</v>
      </c>
      <c r="J1759" s="14" t="s">
        <v>65</v>
      </c>
      <c r="K1759" s="15" t="s">
        <v>3516</v>
      </c>
      <c r="L1759" s="14" t="s">
        <v>26</v>
      </c>
      <c r="M1759" s="14">
        <v>1</v>
      </c>
      <c r="N1759" s="14" t="s">
        <v>1801</v>
      </c>
      <c r="O1759" s="24">
        <f t="shared" si="651"/>
        <v>2924</v>
      </c>
      <c r="P1759" s="24">
        <f t="shared" si="652"/>
        <v>7260</v>
      </c>
      <c r="Q1759" s="24">
        <v>2410</v>
      </c>
      <c r="R1759" s="16">
        <v>6025</v>
      </c>
      <c r="S1759" s="69">
        <v>0</v>
      </c>
      <c r="T1759" s="70">
        <v>0</v>
      </c>
      <c r="U1759" s="24">
        <v>224.4</v>
      </c>
      <c r="V1759" s="24">
        <v>561</v>
      </c>
      <c r="W1759" s="69">
        <f t="shared" si="653"/>
        <v>189.60000000000002</v>
      </c>
      <c r="X1759" s="69">
        <f>VLOOKUP(D1759,'[1]Demanda Agregada Med. y MC'!$C$7:$O$3994,13,FALSE)</f>
        <v>474</v>
      </c>
      <c r="Y1759" s="24">
        <v>0</v>
      </c>
      <c r="Z1759" s="24">
        <v>0</v>
      </c>
      <c r="AA1759" s="24">
        <v>0</v>
      </c>
      <c r="AB1759" s="24">
        <v>0</v>
      </c>
      <c r="AC1759" s="24">
        <v>100</v>
      </c>
      <c r="AD1759" s="24">
        <v>200</v>
      </c>
      <c r="AE1759" s="26">
        <v>0</v>
      </c>
      <c r="AF1759" s="25">
        <v>0</v>
      </c>
      <c r="AG1759" s="22">
        <v>45.755315793128794</v>
      </c>
      <c r="AH1759" s="20">
        <f t="shared" si="654"/>
        <v>133788.5433791086</v>
      </c>
      <c r="AI1759" s="9">
        <f t="shared" si="655"/>
        <v>332183.59265811503</v>
      </c>
      <c r="AJ1759" s="9">
        <f t="shared" si="656"/>
        <v>110270.3110614404</v>
      </c>
      <c r="AK1759" s="9">
        <f t="shared" si="657"/>
        <v>275675.77765360096</v>
      </c>
      <c r="AL1759" s="9">
        <f t="shared" si="658"/>
        <v>0</v>
      </c>
      <c r="AM1759" s="9">
        <f t="shared" si="659"/>
        <v>0</v>
      </c>
      <c r="AN1759" s="9">
        <f t="shared" si="660"/>
        <v>10267.492863978101</v>
      </c>
      <c r="AO1759" s="9">
        <f t="shared" si="661"/>
        <v>25668.732159945255</v>
      </c>
      <c r="AP1759" s="9">
        <f t="shared" si="662"/>
        <v>8675.2078743772199</v>
      </c>
      <c r="AQ1759" s="9">
        <f t="shared" si="663"/>
        <v>21688.019685943047</v>
      </c>
      <c r="AR1759" s="9">
        <f t="shared" si="664"/>
        <v>0</v>
      </c>
      <c r="AS1759" s="9">
        <f t="shared" si="665"/>
        <v>0</v>
      </c>
      <c r="AT1759" s="9">
        <f t="shared" si="666"/>
        <v>0</v>
      </c>
      <c r="AU1759" s="9">
        <f t="shared" si="667"/>
        <v>0</v>
      </c>
      <c r="AV1759" s="9">
        <f t="shared" si="668"/>
        <v>4575.5315793128793</v>
      </c>
      <c r="AW1759" s="9">
        <f t="shared" si="669"/>
        <v>9151.0631586257587</v>
      </c>
      <c r="AX1759" s="9">
        <f t="shared" si="670"/>
        <v>0</v>
      </c>
      <c r="AY1759" s="10">
        <f t="shared" si="671"/>
        <v>0</v>
      </c>
    </row>
    <row r="1760" spans="1:51" ht="15" customHeight="1">
      <c r="A1760" s="87">
        <v>1754</v>
      </c>
      <c r="B1760" s="85" t="str">
        <f t="shared" si="648"/>
        <v>0606260065</v>
      </c>
      <c r="C1760" s="13" t="str">
        <f t="shared" si="649"/>
        <v>060626006503</v>
      </c>
      <c r="D1760" s="13" t="str">
        <f t="shared" si="650"/>
        <v>06062600650301</v>
      </c>
      <c r="E1760" s="14">
        <v>27100098</v>
      </c>
      <c r="F1760" s="14" t="s">
        <v>1472</v>
      </c>
      <c r="G1760" s="14" t="s">
        <v>3511</v>
      </c>
      <c r="H1760" s="14" t="s">
        <v>1844</v>
      </c>
      <c r="I1760" s="14" t="s">
        <v>142</v>
      </c>
      <c r="J1760" s="14" t="s">
        <v>65</v>
      </c>
      <c r="K1760" s="15" t="s">
        <v>3517</v>
      </c>
      <c r="L1760" s="14" t="s">
        <v>26</v>
      </c>
      <c r="M1760" s="14">
        <v>1</v>
      </c>
      <c r="N1760" s="14" t="s">
        <v>1801</v>
      </c>
      <c r="O1760" s="24">
        <f t="shared" si="651"/>
        <v>6413.5</v>
      </c>
      <c r="P1760" s="24">
        <f t="shared" si="652"/>
        <v>16020</v>
      </c>
      <c r="Q1760" s="24">
        <v>5530</v>
      </c>
      <c r="R1760" s="16">
        <v>13825</v>
      </c>
      <c r="S1760" s="69">
        <v>0</v>
      </c>
      <c r="T1760" s="70">
        <v>0</v>
      </c>
      <c r="U1760" s="24">
        <v>448.40000000000003</v>
      </c>
      <c r="V1760" s="24">
        <v>1121</v>
      </c>
      <c r="W1760" s="69">
        <f t="shared" si="653"/>
        <v>407.6</v>
      </c>
      <c r="X1760" s="69">
        <f>VLOOKUP(D1760,'[1]Demanda Agregada Med. y MC'!$C$7:$O$3994,13,FALSE)</f>
        <v>1019</v>
      </c>
      <c r="Y1760" s="24">
        <v>0</v>
      </c>
      <c r="Z1760" s="24">
        <v>0</v>
      </c>
      <c r="AA1760" s="24">
        <v>0</v>
      </c>
      <c r="AB1760" s="24">
        <v>0</v>
      </c>
      <c r="AC1760" s="24">
        <v>27.5</v>
      </c>
      <c r="AD1760" s="24">
        <v>55</v>
      </c>
      <c r="AE1760" s="26">
        <v>0</v>
      </c>
      <c r="AF1760" s="25">
        <v>0</v>
      </c>
      <c r="AG1760" s="22">
        <v>44.47182252640539</v>
      </c>
      <c r="AH1760" s="20">
        <f t="shared" si="654"/>
        <v>285220.03377310099</v>
      </c>
      <c r="AI1760" s="9">
        <f t="shared" si="655"/>
        <v>712438.59687301435</v>
      </c>
      <c r="AJ1760" s="9">
        <f t="shared" si="656"/>
        <v>245929.1785710218</v>
      </c>
      <c r="AK1760" s="9">
        <f t="shared" si="657"/>
        <v>614822.94642755447</v>
      </c>
      <c r="AL1760" s="9">
        <f t="shared" si="658"/>
        <v>0</v>
      </c>
      <c r="AM1760" s="9">
        <f t="shared" si="659"/>
        <v>0</v>
      </c>
      <c r="AN1760" s="9">
        <f t="shared" si="660"/>
        <v>19941.165220840179</v>
      </c>
      <c r="AO1760" s="9">
        <f t="shared" si="661"/>
        <v>49852.913052100441</v>
      </c>
      <c r="AP1760" s="9">
        <f t="shared" si="662"/>
        <v>18126.714861762837</v>
      </c>
      <c r="AQ1760" s="9">
        <f t="shared" si="663"/>
        <v>45316.787154407095</v>
      </c>
      <c r="AR1760" s="9">
        <f t="shared" si="664"/>
        <v>0</v>
      </c>
      <c r="AS1760" s="9">
        <f t="shared" si="665"/>
        <v>0</v>
      </c>
      <c r="AT1760" s="9">
        <f t="shared" si="666"/>
        <v>0</v>
      </c>
      <c r="AU1760" s="9">
        <f t="shared" si="667"/>
        <v>0</v>
      </c>
      <c r="AV1760" s="9">
        <f t="shared" si="668"/>
        <v>1222.9751194761482</v>
      </c>
      <c r="AW1760" s="9">
        <f t="shared" si="669"/>
        <v>2445.9502389522963</v>
      </c>
      <c r="AX1760" s="9">
        <f t="shared" si="670"/>
        <v>0</v>
      </c>
      <c r="AY1760" s="10">
        <f t="shared" si="671"/>
        <v>0</v>
      </c>
    </row>
    <row r="1761" spans="1:51" ht="15" customHeight="1">
      <c r="A1761" s="87">
        <v>1755</v>
      </c>
      <c r="B1761" s="85" t="str">
        <f t="shared" si="648"/>
        <v>0606260073</v>
      </c>
      <c r="C1761" s="13" t="str">
        <f t="shared" si="649"/>
        <v>060626007303</v>
      </c>
      <c r="D1761" s="13" t="str">
        <f t="shared" si="650"/>
        <v>06062600730301</v>
      </c>
      <c r="E1761" s="14">
        <v>27100098</v>
      </c>
      <c r="F1761" s="14" t="s">
        <v>1472</v>
      </c>
      <c r="G1761" s="14" t="s">
        <v>3511</v>
      </c>
      <c r="H1761" s="14" t="s">
        <v>1846</v>
      </c>
      <c r="I1761" s="14" t="s">
        <v>142</v>
      </c>
      <c r="J1761" s="14" t="s">
        <v>65</v>
      </c>
      <c r="K1761" s="15" t="s">
        <v>3518</v>
      </c>
      <c r="L1761" s="14" t="s">
        <v>26</v>
      </c>
      <c r="M1761" s="14">
        <v>1</v>
      </c>
      <c r="N1761" s="14" t="s">
        <v>1801</v>
      </c>
      <c r="O1761" s="24">
        <f t="shared" si="651"/>
        <v>1085</v>
      </c>
      <c r="P1761" s="24">
        <f t="shared" si="652"/>
        <v>2700.5</v>
      </c>
      <c r="Q1761" s="24">
        <v>578</v>
      </c>
      <c r="R1761" s="16">
        <v>1445</v>
      </c>
      <c r="S1761" s="69">
        <v>0</v>
      </c>
      <c r="T1761" s="70">
        <v>0</v>
      </c>
      <c r="U1761" s="24">
        <v>172</v>
      </c>
      <c r="V1761" s="24">
        <v>430</v>
      </c>
      <c r="W1761" s="69">
        <f t="shared" si="653"/>
        <v>311</v>
      </c>
      <c r="X1761" s="69">
        <f>VLOOKUP(D1761,'[1]Demanda Agregada Med. y MC'!$C$7:$O$3994,13,FALSE)</f>
        <v>777.5</v>
      </c>
      <c r="Y1761" s="24">
        <v>0</v>
      </c>
      <c r="Z1761" s="24">
        <v>0</v>
      </c>
      <c r="AA1761" s="24">
        <v>0</v>
      </c>
      <c r="AB1761" s="24">
        <v>0</v>
      </c>
      <c r="AC1761" s="24">
        <v>24</v>
      </c>
      <c r="AD1761" s="24">
        <v>48</v>
      </c>
      <c r="AE1761" s="26">
        <v>0</v>
      </c>
      <c r="AF1761" s="25">
        <v>0</v>
      </c>
      <c r="AG1761" s="22">
        <v>35.254249891973082</v>
      </c>
      <c r="AH1761" s="20">
        <f t="shared" si="654"/>
        <v>38250.861132790793</v>
      </c>
      <c r="AI1761" s="9">
        <f t="shared" si="655"/>
        <v>95204.101833273307</v>
      </c>
      <c r="AJ1761" s="9">
        <f t="shared" si="656"/>
        <v>20376.956437560442</v>
      </c>
      <c r="AK1761" s="9">
        <f t="shared" si="657"/>
        <v>50942.391093901104</v>
      </c>
      <c r="AL1761" s="9">
        <f t="shared" si="658"/>
        <v>0</v>
      </c>
      <c r="AM1761" s="9">
        <f t="shared" si="659"/>
        <v>0</v>
      </c>
      <c r="AN1761" s="9">
        <f t="shared" si="660"/>
        <v>6063.7309814193704</v>
      </c>
      <c r="AO1761" s="9">
        <f t="shared" si="661"/>
        <v>15159.327453548425</v>
      </c>
      <c r="AP1761" s="9">
        <f t="shared" si="662"/>
        <v>10964.071716403629</v>
      </c>
      <c r="AQ1761" s="9">
        <f t="shared" si="663"/>
        <v>27410.17929100907</v>
      </c>
      <c r="AR1761" s="9">
        <f t="shared" si="664"/>
        <v>0</v>
      </c>
      <c r="AS1761" s="9">
        <f t="shared" si="665"/>
        <v>0</v>
      </c>
      <c r="AT1761" s="9">
        <f t="shared" si="666"/>
        <v>0</v>
      </c>
      <c r="AU1761" s="9">
        <f t="shared" si="667"/>
        <v>0</v>
      </c>
      <c r="AV1761" s="9">
        <f t="shared" si="668"/>
        <v>846.10199740735402</v>
      </c>
      <c r="AW1761" s="9">
        <f t="shared" si="669"/>
        <v>1692.203994814708</v>
      </c>
      <c r="AX1761" s="9">
        <f t="shared" si="670"/>
        <v>0</v>
      </c>
      <c r="AY1761" s="10">
        <f t="shared" si="671"/>
        <v>0</v>
      </c>
    </row>
    <row r="1762" spans="1:51" ht="15" customHeight="1">
      <c r="A1762" s="87">
        <v>1756</v>
      </c>
      <c r="B1762" s="85" t="str">
        <f t="shared" si="648"/>
        <v>0606260081</v>
      </c>
      <c r="C1762" s="13" t="str">
        <f t="shared" si="649"/>
        <v>060626008103</v>
      </c>
      <c r="D1762" s="13" t="str">
        <f t="shared" si="650"/>
        <v>06062600810301</v>
      </c>
      <c r="E1762" s="14">
        <v>27100098</v>
      </c>
      <c r="F1762" s="14" t="s">
        <v>1472</v>
      </c>
      <c r="G1762" s="14" t="s">
        <v>3511</v>
      </c>
      <c r="H1762" s="14" t="s">
        <v>2998</v>
      </c>
      <c r="I1762" s="14" t="s">
        <v>142</v>
      </c>
      <c r="J1762" s="14" t="s">
        <v>65</v>
      </c>
      <c r="K1762" s="15" t="s">
        <v>3519</v>
      </c>
      <c r="L1762" s="14" t="s">
        <v>26</v>
      </c>
      <c r="M1762" s="14">
        <v>1</v>
      </c>
      <c r="N1762" s="14" t="s">
        <v>1801</v>
      </c>
      <c r="O1762" s="24">
        <f t="shared" si="651"/>
        <v>2036</v>
      </c>
      <c r="P1762" s="24">
        <f t="shared" si="652"/>
        <v>5075</v>
      </c>
      <c r="Q1762" s="24">
        <v>1362</v>
      </c>
      <c r="R1762" s="16">
        <v>3403</v>
      </c>
      <c r="S1762" s="69">
        <v>0</v>
      </c>
      <c r="T1762" s="70">
        <v>0</v>
      </c>
      <c r="U1762" s="24">
        <v>172</v>
      </c>
      <c r="V1762" s="24">
        <v>430</v>
      </c>
      <c r="W1762" s="69">
        <f t="shared" si="653"/>
        <v>476</v>
      </c>
      <c r="X1762" s="69">
        <f>VLOOKUP(D1762,'[1]Demanda Agregada Med. y MC'!$C$7:$O$3994,13,FALSE)</f>
        <v>1190</v>
      </c>
      <c r="Y1762" s="24">
        <v>0</v>
      </c>
      <c r="Z1762" s="24">
        <v>0</v>
      </c>
      <c r="AA1762" s="24">
        <v>0</v>
      </c>
      <c r="AB1762" s="24">
        <v>0</v>
      </c>
      <c r="AC1762" s="24">
        <v>26</v>
      </c>
      <c r="AD1762" s="24">
        <v>52</v>
      </c>
      <c r="AE1762" s="26">
        <v>0</v>
      </c>
      <c r="AF1762" s="25">
        <v>0</v>
      </c>
      <c r="AG1762" s="22">
        <v>34.887605693096553</v>
      </c>
      <c r="AH1762" s="20">
        <f t="shared" si="654"/>
        <v>71031.165191144581</v>
      </c>
      <c r="AI1762" s="9">
        <f t="shared" si="655"/>
        <v>177054.598892465</v>
      </c>
      <c r="AJ1762" s="9">
        <f t="shared" si="656"/>
        <v>47516.918953997505</v>
      </c>
      <c r="AK1762" s="9">
        <f t="shared" si="657"/>
        <v>118722.52217360758</v>
      </c>
      <c r="AL1762" s="9">
        <f t="shared" si="658"/>
        <v>0</v>
      </c>
      <c r="AM1762" s="9">
        <f t="shared" si="659"/>
        <v>0</v>
      </c>
      <c r="AN1762" s="9">
        <f t="shared" si="660"/>
        <v>6000.6681792126074</v>
      </c>
      <c r="AO1762" s="9">
        <f t="shared" si="661"/>
        <v>15001.670448031518</v>
      </c>
      <c r="AP1762" s="9">
        <f t="shared" si="662"/>
        <v>16606.500309913958</v>
      </c>
      <c r="AQ1762" s="9">
        <f t="shared" si="663"/>
        <v>41516.250774784901</v>
      </c>
      <c r="AR1762" s="9">
        <f t="shared" si="664"/>
        <v>0</v>
      </c>
      <c r="AS1762" s="9">
        <f t="shared" si="665"/>
        <v>0</v>
      </c>
      <c r="AT1762" s="9">
        <f t="shared" si="666"/>
        <v>0</v>
      </c>
      <c r="AU1762" s="9">
        <f t="shared" si="667"/>
        <v>0</v>
      </c>
      <c r="AV1762" s="9">
        <f t="shared" si="668"/>
        <v>907.0777480205104</v>
      </c>
      <c r="AW1762" s="9">
        <f t="shared" si="669"/>
        <v>1814.1554960410208</v>
      </c>
      <c r="AX1762" s="9">
        <f t="shared" si="670"/>
        <v>0</v>
      </c>
      <c r="AY1762" s="10">
        <f t="shared" si="671"/>
        <v>0</v>
      </c>
    </row>
    <row r="1763" spans="1:51" ht="15" customHeight="1">
      <c r="A1763" s="87">
        <v>1757</v>
      </c>
      <c r="B1763" s="85" t="str">
        <f t="shared" si="648"/>
        <v>0606260099</v>
      </c>
      <c r="C1763" s="13" t="str">
        <f t="shared" si="649"/>
        <v>060626009903</v>
      </c>
      <c r="D1763" s="13" t="str">
        <f t="shared" si="650"/>
        <v>06062600990301</v>
      </c>
      <c r="E1763" s="14">
        <v>27100098</v>
      </c>
      <c r="F1763" s="14" t="s">
        <v>1472</v>
      </c>
      <c r="G1763" s="14" t="s">
        <v>3511</v>
      </c>
      <c r="H1763" s="14" t="s">
        <v>3000</v>
      </c>
      <c r="I1763" s="14" t="s">
        <v>142</v>
      </c>
      <c r="J1763" s="14" t="s">
        <v>65</v>
      </c>
      <c r="K1763" s="15" t="s">
        <v>3520</v>
      </c>
      <c r="L1763" s="14" t="s">
        <v>26</v>
      </c>
      <c r="M1763" s="14">
        <v>1</v>
      </c>
      <c r="N1763" s="14" t="s">
        <v>1801</v>
      </c>
      <c r="O1763" s="24">
        <f t="shared" si="651"/>
        <v>2780.9</v>
      </c>
      <c r="P1763" s="24">
        <f t="shared" si="652"/>
        <v>6939</v>
      </c>
      <c r="Q1763" s="24">
        <v>1800</v>
      </c>
      <c r="R1763" s="16">
        <v>4500</v>
      </c>
      <c r="S1763" s="69">
        <v>0</v>
      </c>
      <c r="T1763" s="70">
        <v>0</v>
      </c>
      <c r="U1763" s="24">
        <v>172</v>
      </c>
      <c r="V1763" s="24">
        <v>430</v>
      </c>
      <c r="W1763" s="69">
        <f t="shared" si="653"/>
        <v>782.40000000000009</v>
      </c>
      <c r="X1763" s="69">
        <f>VLOOKUP(D1763,'[1]Demanda Agregada Med. y MC'!$C$7:$O$3994,13,FALSE)</f>
        <v>1956</v>
      </c>
      <c r="Y1763" s="24">
        <v>0</v>
      </c>
      <c r="Z1763" s="24">
        <v>0</v>
      </c>
      <c r="AA1763" s="24">
        <v>0</v>
      </c>
      <c r="AB1763" s="24">
        <v>0</v>
      </c>
      <c r="AC1763" s="24">
        <v>26.5</v>
      </c>
      <c r="AD1763" s="24">
        <v>53</v>
      </c>
      <c r="AE1763" s="26">
        <v>0</v>
      </c>
      <c r="AF1763" s="25">
        <v>0</v>
      </c>
      <c r="AG1763" s="22">
        <v>35.846521290158229</v>
      </c>
      <c r="AH1763" s="20">
        <f t="shared" si="654"/>
        <v>99685.591055801022</v>
      </c>
      <c r="AI1763" s="9">
        <f t="shared" si="655"/>
        <v>248739.01123240794</v>
      </c>
      <c r="AJ1763" s="9">
        <f t="shared" si="656"/>
        <v>64523.738322284815</v>
      </c>
      <c r="AK1763" s="9">
        <f t="shared" si="657"/>
        <v>161309.34580571204</v>
      </c>
      <c r="AL1763" s="9">
        <f t="shared" si="658"/>
        <v>0</v>
      </c>
      <c r="AM1763" s="9">
        <f t="shared" si="659"/>
        <v>0</v>
      </c>
      <c r="AN1763" s="9">
        <f t="shared" si="660"/>
        <v>6165.6016619072152</v>
      </c>
      <c r="AO1763" s="9">
        <f t="shared" si="661"/>
        <v>15414.004154768039</v>
      </c>
      <c r="AP1763" s="9">
        <f t="shared" si="662"/>
        <v>28046.3182574198</v>
      </c>
      <c r="AQ1763" s="9">
        <f t="shared" si="663"/>
        <v>70115.7956435495</v>
      </c>
      <c r="AR1763" s="9">
        <f t="shared" si="664"/>
        <v>0</v>
      </c>
      <c r="AS1763" s="9">
        <f t="shared" si="665"/>
        <v>0</v>
      </c>
      <c r="AT1763" s="9">
        <f t="shared" si="666"/>
        <v>0</v>
      </c>
      <c r="AU1763" s="9">
        <f t="shared" si="667"/>
        <v>0</v>
      </c>
      <c r="AV1763" s="9">
        <f t="shared" si="668"/>
        <v>949.9328141891931</v>
      </c>
      <c r="AW1763" s="9">
        <f t="shared" si="669"/>
        <v>1899.8656283783862</v>
      </c>
      <c r="AX1763" s="9">
        <f t="shared" si="670"/>
        <v>0</v>
      </c>
      <c r="AY1763" s="10">
        <f t="shared" si="671"/>
        <v>0</v>
      </c>
    </row>
    <row r="1764" spans="1:51" ht="15" customHeight="1">
      <c r="A1764" s="87">
        <v>1758</v>
      </c>
      <c r="B1764" s="85" t="str">
        <f t="shared" si="648"/>
        <v>0606300028</v>
      </c>
      <c r="C1764" s="13" t="str">
        <f t="shared" si="649"/>
        <v>060630002803</v>
      </c>
      <c r="D1764" s="13" t="str">
        <f t="shared" si="650"/>
        <v>06063000280301</v>
      </c>
      <c r="E1764" s="14"/>
      <c r="F1764" s="14" t="s">
        <v>1472</v>
      </c>
      <c r="G1764" s="14" t="s">
        <v>3521</v>
      </c>
      <c r="H1764" s="14" t="s">
        <v>1796</v>
      </c>
      <c r="I1764" s="14" t="s">
        <v>142</v>
      </c>
      <c r="J1764" s="14" t="s">
        <v>65</v>
      </c>
      <c r="K1764" s="15" t="s">
        <v>3522</v>
      </c>
      <c r="L1764" s="14" t="s">
        <v>26</v>
      </c>
      <c r="M1764" s="14">
        <v>250</v>
      </c>
      <c r="N1764" s="14" t="s">
        <v>231</v>
      </c>
      <c r="O1764" s="24">
        <f t="shared" si="651"/>
        <v>896.4</v>
      </c>
      <c r="P1764" s="24">
        <f t="shared" si="652"/>
        <v>2194</v>
      </c>
      <c r="Q1764" s="24">
        <v>721</v>
      </c>
      <c r="R1764" s="16">
        <v>1802</v>
      </c>
      <c r="S1764" s="69">
        <v>0</v>
      </c>
      <c r="T1764" s="70">
        <v>0</v>
      </c>
      <c r="U1764" s="24">
        <v>82.4</v>
      </c>
      <c r="V1764" s="24">
        <v>206</v>
      </c>
      <c r="W1764" s="69">
        <f t="shared" si="653"/>
        <v>0</v>
      </c>
      <c r="X1764" s="69">
        <f>VLOOKUP(D1764,'[1]Demanda Agregada Med. y MC'!$C$7:$O$3994,13,FALSE)</f>
        <v>0</v>
      </c>
      <c r="Y1764" s="24">
        <v>0</v>
      </c>
      <c r="Z1764" s="24">
        <v>0</v>
      </c>
      <c r="AA1764" s="24">
        <v>0</v>
      </c>
      <c r="AB1764" s="24">
        <v>0</v>
      </c>
      <c r="AC1764" s="24">
        <v>0</v>
      </c>
      <c r="AD1764" s="24">
        <v>0</v>
      </c>
      <c r="AE1764" s="26">
        <v>93</v>
      </c>
      <c r="AF1764" s="25">
        <v>186</v>
      </c>
      <c r="AG1764" s="22">
        <v>467.69698076687166</v>
      </c>
      <c r="AH1764" s="20">
        <f t="shared" si="654"/>
        <v>419243.57355942373</v>
      </c>
      <c r="AI1764" s="9">
        <f t="shared" si="655"/>
        <v>1026127.1758025164</v>
      </c>
      <c r="AJ1764" s="9">
        <f t="shared" si="656"/>
        <v>337209.52313291444</v>
      </c>
      <c r="AK1764" s="9">
        <f t="shared" si="657"/>
        <v>842789.95934190275</v>
      </c>
      <c r="AL1764" s="9">
        <f t="shared" si="658"/>
        <v>0</v>
      </c>
      <c r="AM1764" s="9">
        <f t="shared" si="659"/>
        <v>0</v>
      </c>
      <c r="AN1764" s="9">
        <f t="shared" si="660"/>
        <v>38538.23121519023</v>
      </c>
      <c r="AO1764" s="9">
        <f t="shared" si="661"/>
        <v>96345.57803797556</v>
      </c>
      <c r="AP1764" s="9">
        <f t="shared" si="662"/>
        <v>0</v>
      </c>
      <c r="AQ1764" s="9">
        <f t="shared" si="663"/>
        <v>0</v>
      </c>
      <c r="AR1764" s="9">
        <f t="shared" si="664"/>
        <v>0</v>
      </c>
      <c r="AS1764" s="9">
        <f t="shared" si="665"/>
        <v>0</v>
      </c>
      <c r="AT1764" s="9">
        <f t="shared" si="666"/>
        <v>0</v>
      </c>
      <c r="AU1764" s="9">
        <f t="shared" si="667"/>
        <v>0</v>
      </c>
      <c r="AV1764" s="9">
        <f t="shared" si="668"/>
        <v>0</v>
      </c>
      <c r="AW1764" s="9">
        <f t="shared" si="669"/>
        <v>0</v>
      </c>
      <c r="AX1764" s="9">
        <f t="shared" si="670"/>
        <v>43495.819211319067</v>
      </c>
      <c r="AY1764" s="10">
        <f t="shared" si="671"/>
        <v>86991.638422638134</v>
      </c>
    </row>
    <row r="1765" spans="1:51" ht="15" customHeight="1">
      <c r="A1765" s="87">
        <v>1759</v>
      </c>
      <c r="B1765" s="85" t="str">
        <f t="shared" si="648"/>
        <v>0606650182</v>
      </c>
      <c r="C1765" s="13" t="str">
        <f t="shared" si="649"/>
        <v>060665018200</v>
      </c>
      <c r="D1765" s="13" t="str">
        <f t="shared" si="650"/>
        <v>06066501820001</v>
      </c>
      <c r="E1765" s="14"/>
      <c r="F1765" s="14" t="s">
        <v>1472</v>
      </c>
      <c r="G1765" s="14" t="s">
        <v>3523</v>
      </c>
      <c r="H1765" s="14" t="s">
        <v>3524</v>
      </c>
      <c r="I1765" s="14" t="s">
        <v>24</v>
      </c>
      <c r="J1765" s="14" t="s">
        <v>65</v>
      </c>
      <c r="K1765" s="15" t="s">
        <v>3525</v>
      </c>
      <c r="L1765" s="14" t="s">
        <v>27</v>
      </c>
      <c r="M1765" s="14">
        <v>1</v>
      </c>
      <c r="N1765" s="14" t="s">
        <v>27</v>
      </c>
      <c r="O1765" s="24">
        <f t="shared" si="651"/>
        <v>2</v>
      </c>
      <c r="P1765" s="24">
        <f t="shared" si="652"/>
        <v>4</v>
      </c>
      <c r="Q1765" s="24">
        <v>2</v>
      </c>
      <c r="R1765" s="16">
        <v>4</v>
      </c>
      <c r="S1765" s="69">
        <v>0</v>
      </c>
      <c r="T1765" s="70">
        <v>0</v>
      </c>
      <c r="U1765" s="24">
        <v>0</v>
      </c>
      <c r="V1765" s="24">
        <v>0</v>
      </c>
      <c r="W1765" s="69">
        <f t="shared" si="653"/>
        <v>0</v>
      </c>
      <c r="X1765" s="69">
        <f>VLOOKUP(D1765,'[1]Demanda Agregada Med. y MC'!$C$7:$O$3994,13,FALSE)</f>
        <v>0</v>
      </c>
      <c r="Y1765" s="24">
        <v>0</v>
      </c>
      <c r="Z1765" s="24">
        <v>0</v>
      </c>
      <c r="AA1765" s="24">
        <v>0</v>
      </c>
      <c r="AB1765" s="24">
        <v>0</v>
      </c>
      <c r="AC1765" s="24">
        <v>0</v>
      </c>
      <c r="AD1765" s="24">
        <v>0</v>
      </c>
      <c r="AE1765" s="26">
        <v>0</v>
      </c>
      <c r="AF1765" s="25">
        <v>0</v>
      </c>
      <c r="AG1765" s="22">
        <v>92457.138893092429</v>
      </c>
      <c r="AH1765" s="20">
        <f t="shared" si="654"/>
        <v>184914.27778618486</v>
      </c>
      <c r="AI1765" s="9">
        <f t="shared" si="655"/>
        <v>369828.55557236972</v>
      </c>
      <c r="AJ1765" s="9">
        <f t="shared" si="656"/>
        <v>184914.27778618486</v>
      </c>
      <c r="AK1765" s="9">
        <f t="shared" si="657"/>
        <v>369828.55557236972</v>
      </c>
      <c r="AL1765" s="9">
        <f t="shared" si="658"/>
        <v>0</v>
      </c>
      <c r="AM1765" s="9">
        <f t="shared" si="659"/>
        <v>0</v>
      </c>
      <c r="AN1765" s="9">
        <f t="shared" si="660"/>
        <v>0</v>
      </c>
      <c r="AO1765" s="9">
        <f t="shared" si="661"/>
        <v>0</v>
      </c>
      <c r="AP1765" s="9">
        <f t="shared" si="662"/>
        <v>0</v>
      </c>
      <c r="AQ1765" s="9">
        <f t="shared" si="663"/>
        <v>0</v>
      </c>
      <c r="AR1765" s="9">
        <f t="shared" si="664"/>
        <v>0</v>
      </c>
      <c r="AS1765" s="9">
        <f t="shared" si="665"/>
        <v>0</v>
      </c>
      <c r="AT1765" s="9">
        <f t="shared" si="666"/>
        <v>0</v>
      </c>
      <c r="AU1765" s="9">
        <f t="shared" si="667"/>
        <v>0</v>
      </c>
      <c r="AV1765" s="9">
        <f t="shared" si="668"/>
        <v>0</v>
      </c>
      <c r="AW1765" s="9">
        <f t="shared" si="669"/>
        <v>0</v>
      </c>
      <c r="AX1765" s="9">
        <f t="shared" si="670"/>
        <v>0</v>
      </c>
      <c r="AY1765" s="10">
        <f t="shared" si="671"/>
        <v>0</v>
      </c>
    </row>
    <row r="1766" spans="1:51" ht="15" customHeight="1">
      <c r="A1766" s="87">
        <v>1760</v>
      </c>
      <c r="B1766" s="85" t="str">
        <f t="shared" si="648"/>
        <v>0606650208</v>
      </c>
      <c r="C1766" s="13" t="str">
        <f t="shared" si="649"/>
        <v>060665020800</v>
      </c>
      <c r="D1766" s="13" t="str">
        <f t="shared" si="650"/>
        <v>06066502080001</v>
      </c>
      <c r="E1766" s="14"/>
      <c r="F1766" s="14" t="s">
        <v>1472</v>
      </c>
      <c r="G1766" s="14" t="s">
        <v>3523</v>
      </c>
      <c r="H1766" s="14" t="s">
        <v>1718</v>
      </c>
      <c r="I1766" s="14" t="s">
        <v>24</v>
      </c>
      <c r="J1766" s="14" t="s">
        <v>65</v>
      </c>
      <c r="K1766" s="15" t="s">
        <v>3526</v>
      </c>
      <c r="L1766" s="14" t="s">
        <v>27</v>
      </c>
      <c r="M1766" s="14">
        <v>1</v>
      </c>
      <c r="N1766" s="14" t="s">
        <v>27</v>
      </c>
      <c r="O1766" s="24">
        <f t="shared" si="651"/>
        <v>4</v>
      </c>
      <c r="P1766" s="24">
        <f t="shared" si="652"/>
        <v>8</v>
      </c>
      <c r="Q1766" s="24">
        <v>4</v>
      </c>
      <c r="R1766" s="16">
        <v>8</v>
      </c>
      <c r="S1766" s="69">
        <v>0</v>
      </c>
      <c r="T1766" s="70">
        <v>0</v>
      </c>
      <c r="U1766" s="24">
        <v>0</v>
      </c>
      <c r="V1766" s="24">
        <v>0</v>
      </c>
      <c r="W1766" s="69">
        <f t="shared" si="653"/>
        <v>0</v>
      </c>
      <c r="X1766" s="69">
        <f>VLOOKUP(D1766,'[1]Demanda Agregada Med. y MC'!$C$7:$O$3994,13,FALSE)</f>
        <v>0</v>
      </c>
      <c r="Y1766" s="24">
        <v>0</v>
      </c>
      <c r="Z1766" s="24">
        <v>0</v>
      </c>
      <c r="AA1766" s="24">
        <v>0</v>
      </c>
      <c r="AB1766" s="24">
        <v>0</v>
      </c>
      <c r="AC1766" s="24">
        <v>0</v>
      </c>
      <c r="AD1766" s="24">
        <v>0</v>
      </c>
      <c r="AE1766" s="26">
        <v>0</v>
      </c>
      <c r="AF1766" s="25">
        <v>0</v>
      </c>
      <c r="AG1766" s="22">
        <v>102000.70206424718</v>
      </c>
      <c r="AH1766" s="20">
        <f t="shared" si="654"/>
        <v>408002.8082569887</v>
      </c>
      <c r="AI1766" s="9">
        <f t="shared" si="655"/>
        <v>816005.61651397741</v>
      </c>
      <c r="AJ1766" s="9">
        <f t="shared" si="656"/>
        <v>408002.8082569887</v>
      </c>
      <c r="AK1766" s="9">
        <f t="shared" si="657"/>
        <v>816005.61651397741</v>
      </c>
      <c r="AL1766" s="9">
        <f t="shared" si="658"/>
        <v>0</v>
      </c>
      <c r="AM1766" s="9">
        <f t="shared" si="659"/>
        <v>0</v>
      </c>
      <c r="AN1766" s="9">
        <f t="shared" si="660"/>
        <v>0</v>
      </c>
      <c r="AO1766" s="9">
        <f t="shared" si="661"/>
        <v>0</v>
      </c>
      <c r="AP1766" s="9">
        <f t="shared" si="662"/>
        <v>0</v>
      </c>
      <c r="AQ1766" s="9">
        <f t="shared" si="663"/>
        <v>0</v>
      </c>
      <c r="AR1766" s="9">
        <f t="shared" si="664"/>
        <v>0</v>
      </c>
      <c r="AS1766" s="9">
        <f t="shared" si="665"/>
        <v>0</v>
      </c>
      <c r="AT1766" s="9">
        <f t="shared" si="666"/>
        <v>0</v>
      </c>
      <c r="AU1766" s="9">
        <f t="shared" si="667"/>
        <v>0</v>
      </c>
      <c r="AV1766" s="9">
        <f t="shared" si="668"/>
        <v>0</v>
      </c>
      <c r="AW1766" s="9">
        <f t="shared" si="669"/>
        <v>0</v>
      </c>
      <c r="AX1766" s="9">
        <f t="shared" si="670"/>
        <v>0</v>
      </c>
      <c r="AY1766" s="10">
        <f t="shared" si="671"/>
        <v>0</v>
      </c>
    </row>
    <row r="1767" spans="1:51" ht="15" customHeight="1">
      <c r="A1767" s="87">
        <v>1761</v>
      </c>
      <c r="B1767" s="85" t="str">
        <f t="shared" si="648"/>
        <v>0606650257</v>
      </c>
      <c r="C1767" s="13" t="str">
        <f t="shared" si="649"/>
        <v>060665025700</v>
      </c>
      <c r="D1767" s="13" t="str">
        <f t="shared" si="650"/>
        <v>06066502570001</v>
      </c>
      <c r="E1767" s="14"/>
      <c r="F1767" s="14" t="s">
        <v>1472</v>
      </c>
      <c r="G1767" s="14" t="s">
        <v>3523</v>
      </c>
      <c r="H1767" s="14" t="s">
        <v>3528</v>
      </c>
      <c r="I1767" s="14" t="s">
        <v>24</v>
      </c>
      <c r="J1767" s="14" t="s">
        <v>65</v>
      </c>
      <c r="K1767" s="15" t="s">
        <v>3529</v>
      </c>
      <c r="L1767" s="14" t="s">
        <v>27</v>
      </c>
      <c r="M1767" s="14">
        <v>1</v>
      </c>
      <c r="N1767" s="14" t="s">
        <v>27</v>
      </c>
      <c r="O1767" s="24">
        <f t="shared" si="651"/>
        <v>5</v>
      </c>
      <c r="P1767" s="24">
        <f t="shared" si="652"/>
        <v>12</v>
      </c>
      <c r="Q1767" s="24">
        <v>5</v>
      </c>
      <c r="R1767" s="16">
        <v>12</v>
      </c>
      <c r="S1767" s="69">
        <v>0</v>
      </c>
      <c r="T1767" s="70">
        <v>0</v>
      </c>
      <c r="U1767" s="24">
        <v>0</v>
      </c>
      <c r="V1767" s="24">
        <v>0</v>
      </c>
      <c r="W1767" s="69">
        <f t="shared" si="653"/>
        <v>0</v>
      </c>
      <c r="X1767" s="69">
        <f>VLOOKUP(D1767,'[1]Demanda Agregada Med. y MC'!$C$7:$O$3994,13,FALSE)</f>
        <v>0</v>
      </c>
      <c r="Y1767" s="24">
        <v>0</v>
      </c>
      <c r="Z1767" s="24">
        <v>0</v>
      </c>
      <c r="AA1767" s="24">
        <v>0</v>
      </c>
      <c r="AB1767" s="24">
        <v>0</v>
      </c>
      <c r="AC1767" s="24">
        <v>0</v>
      </c>
      <c r="AD1767" s="24">
        <v>0</v>
      </c>
      <c r="AE1767" s="26">
        <v>0</v>
      </c>
      <c r="AF1767" s="25">
        <v>0</v>
      </c>
      <c r="AG1767" s="22">
        <v>92457.138893092429</v>
      </c>
      <c r="AH1767" s="20">
        <f t="shared" si="654"/>
        <v>462285.69446546212</v>
      </c>
      <c r="AI1767" s="9">
        <f t="shared" si="655"/>
        <v>1109485.6667171093</v>
      </c>
      <c r="AJ1767" s="9">
        <f t="shared" si="656"/>
        <v>462285.69446546212</v>
      </c>
      <c r="AK1767" s="9">
        <f t="shared" si="657"/>
        <v>1109485.6667171093</v>
      </c>
      <c r="AL1767" s="9">
        <f t="shared" si="658"/>
        <v>0</v>
      </c>
      <c r="AM1767" s="9">
        <f t="shared" si="659"/>
        <v>0</v>
      </c>
      <c r="AN1767" s="9">
        <f t="shared" si="660"/>
        <v>0</v>
      </c>
      <c r="AO1767" s="9">
        <f t="shared" si="661"/>
        <v>0</v>
      </c>
      <c r="AP1767" s="9">
        <f t="shared" si="662"/>
        <v>0</v>
      </c>
      <c r="AQ1767" s="9">
        <f t="shared" si="663"/>
        <v>0</v>
      </c>
      <c r="AR1767" s="9">
        <f t="shared" si="664"/>
        <v>0</v>
      </c>
      <c r="AS1767" s="9">
        <f t="shared" si="665"/>
        <v>0</v>
      </c>
      <c r="AT1767" s="9">
        <f t="shared" si="666"/>
        <v>0</v>
      </c>
      <c r="AU1767" s="9">
        <f t="shared" si="667"/>
        <v>0</v>
      </c>
      <c r="AV1767" s="9">
        <f t="shared" si="668"/>
        <v>0</v>
      </c>
      <c r="AW1767" s="9">
        <f t="shared" si="669"/>
        <v>0</v>
      </c>
      <c r="AX1767" s="9">
        <f t="shared" si="670"/>
        <v>0</v>
      </c>
      <c r="AY1767" s="10">
        <f t="shared" si="671"/>
        <v>0</v>
      </c>
    </row>
    <row r="1768" spans="1:51" ht="15" customHeight="1">
      <c r="A1768" s="87">
        <v>1762</v>
      </c>
      <c r="B1768" s="85" t="str">
        <f t="shared" si="648"/>
        <v>0606650281</v>
      </c>
      <c r="C1768" s="13" t="str">
        <f t="shared" si="649"/>
        <v>060665028100</v>
      </c>
      <c r="D1768" s="13" t="str">
        <f t="shared" si="650"/>
        <v>06066502810001</v>
      </c>
      <c r="E1768" s="14"/>
      <c r="F1768" s="14" t="s">
        <v>1472</v>
      </c>
      <c r="G1768" s="14" t="s">
        <v>3523</v>
      </c>
      <c r="H1768" s="14" t="s">
        <v>3530</v>
      </c>
      <c r="I1768" s="14" t="s">
        <v>24</v>
      </c>
      <c r="J1768" s="14" t="s">
        <v>65</v>
      </c>
      <c r="K1768" s="15" t="s">
        <v>3531</v>
      </c>
      <c r="L1768" s="14" t="s">
        <v>27</v>
      </c>
      <c r="M1768" s="14">
        <v>1</v>
      </c>
      <c r="N1768" s="14" t="s">
        <v>27</v>
      </c>
      <c r="O1768" s="24">
        <f t="shared" si="651"/>
        <v>2</v>
      </c>
      <c r="P1768" s="24">
        <f t="shared" si="652"/>
        <v>4</v>
      </c>
      <c r="Q1768" s="24">
        <v>2</v>
      </c>
      <c r="R1768" s="16">
        <v>4</v>
      </c>
      <c r="S1768" s="69">
        <v>0</v>
      </c>
      <c r="T1768" s="70">
        <v>0</v>
      </c>
      <c r="U1768" s="24">
        <v>0</v>
      </c>
      <c r="V1768" s="24">
        <v>0</v>
      </c>
      <c r="W1768" s="69">
        <f t="shared" si="653"/>
        <v>0</v>
      </c>
      <c r="X1768" s="69">
        <f>VLOOKUP(D1768,'[1]Demanda Agregada Med. y MC'!$C$7:$O$3994,13,FALSE)</f>
        <v>0</v>
      </c>
      <c r="Y1768" s="24">
        <v>0</v>
      </c>
      <c r="Z1768" s="24">
        <v>0</v>
      </c>
      <c r="AA1768" s="24">
        <v>0</v>
      </c>
      <c r="AB1768" s="24">
        <v>0</v>
      </c>
      <c r="AC1768" s="24">
        <v>0</v>
      </c>
      <c r="AD1768" s="24">
        <v>0</v>
      </c>
      <c r="AE1768" s="26">
        <v>0</v>
      </c>
      <c r="AF1768" s="25">
        <v>0</v>
      </c>
      <c r="AG1768" s="22">
        <v>99515.266843092235</v>
      </c>
      <c r="AH1768" s="20">
        <f t="shared" si="654"/>
        <v>199030.53368618447</v>
      </c>
      <c r="AI1768" s="9">
        <f t="shared" si="655"/>
        <v>398061.06737236894</v>
      </c>
      <c r="AJ1768" s="9">
        <f t="shared" si="656"/>
        <v>199030.53368618447</v>
      </c>
      <c r="AK1768" s="9">
        <f t="shared" si="657"/>
        <v>398061.06737236894</v>
      </c>
      <c r="AL1768" s="9">
        <f t="shared" si="658"/>
        <v>0</v>
      </c>
      <c r="AM1768" s="9">
        <f t="shared" si="659"/>
        <v>0</v>
      </c>
      <c r="AN1768" s="9">
        <f t="shared" si="660"/>
        <v>0</v>
      </c>
      <c r="AO1768" s="9">
        <f t="shared" si="661"/>
        <v>0</v>
      </c>
      <c r="AP1768" s="9">
        <f t="shared" si="662"/>
        <v>0</v>
      </c>
      <c r="AQ1768" s="9">
        <f t="shared" si="663"/>
        <v>0</v>
      </c>
      <c r="AR1768" s="9">
        <f t="shared" si="664"/>
        <v>0</v>
      </c>
      <c r="AS1768" s="9">
        <f t="shared" si="665"/>
        <v>0</v>
      </c>
      <c r="AT1768" s="9">
        <f t="shared" si="666"/>
        <v>0</v>
      </c>
      <c r="AU1768" s="9">
        <f t="shared" si="667"/>
        <v>0</v>
      </c>
      <c r="AV1768" s="9">
        <f t="shared" si="668"/>
        <v>0</v>
      </c>
      <c r="AW1768" s="9">
        <f t="shared" si="669"/>
        <v>0</v>
      </c>
      <c r="AX1768" s="9">
        <f t="shared" si="670"/>
        <v>0</v>
      </c>
      <c r="AY1768" s="10">
        <f t="shared" si="671"/>
        <v>0</v>
      </c>
    </row>
    <row r="1769" spans="1:51" ht="15" customHeight="1">
      <c r="A1769" s="87">
        <v>1763</v>
      </c>
      <c r="B1769" s="85" t="str">
        <f t="shared" ref="B1769:B1832" si="672">F1769&amp;G1769&amp;H1769</f>
        <v>0606650299</v>
      </c>
      <c r="C1769" s="13" t="str">
        <f t="shared" ref="C1769:C1832" si="673">F1769&amp;G1769&amp;H1769&amp;I1769</f>
        <v>060665029900</v>
      </c>
      <c r="D1769" s="13" t="str">
        <f t="shared" ref="D1769:D1832" si="674">F1769&amp;G1769&amp;H1769&amp;I1769&amp;J1769</f>
        <v>06066502990001</v>
      </c>
      <c r="E1769" s="14"/>
      <c r="F1769" s="14" t="s">
        <v>1472</v>
      </c>
      <c r="G1769" s="14" t="s">
        <v>3523</v>
      </c>
      <c r="H1769" s="14" t="s">
        <v>3532</v>
      </c>
      <c r="I1769" s="14" t="s">
        <v>24</v>
      </c>
      <c r="J1769" s="14" t="s">
        <v>65</v>
      </c>
      <c r="K1769" s="15" t="s">
        <v>3533</v>
      </c>
      <c r="L1769" s="14" t="s">
        <v>27</v>
      </c>
      <c r="M1769" s="14">
        <v>1</v>
      </c>
      <c r="N1769" s="14" t="s">
        <v>27</v>
      </c>
      <c r="O1769" s="24">
        <f t="shared" ref="O1769:O1832" si="675">Q1769+S1769+U1769+W1769+Y1769+AA1769+AC1769+AE1769</f>
        <v>2</v>
      </c>
      <c r="P1769" s="24">
        <f t="shared" ref="P1769:P1832" si="676">R1769+T1769+V1769+X1769+Z1769+AB1769+AD1769+AF1769</f>
        <v>4</v>
      </c>
      <c r="Q1769" s="24">
        <v>2</v>
      </c>
      <c r="R1769" s="16">
        <v>4</v>
      </c>
      <c r="S1769" s="69">
        <v>0</v>
      </c>
      <c r="T1769" s="70">
        <v>0</v>
      </c>
      <c r="U1769" s="24">
        <v>0</v>
      </c>
      <c r="V1769" s="24">
        <v>0</v>
      </c>
      <c r="W1769" s="69">
        <f t="shared" ref="W1769:W1832" si="677">X1769*0.4</f>
        <v>0</v>
      </c>
      <c r="X1769" s="69">
        <f>VLOOKUP(D1769,'[1]Demanda Agregada Med. y MC'!$C$7:$O$3994,13,FALSE)</f>
        <v>0</v>
      </c>
      <c r="Y1769" s="24">
        <v>0</v>
      </c>
      <c r="Z1769" s="24">
        <v>0</v>
      </c>
      <c r="AA1769" s="24">
        <v>0</v>
      </c>
      <c r="AB1769" s="24">
        <v>0</v>
      </c>
      <c r="AC1769" s="24">
        <v>0</v>
      </c>
      <c r="AD1769" s="24">
        <v>0</v>
      </c>
      <c r="AE1769" s="26">
        <v>0</v>
      </c>
      <c r="AF1769" s="25">
        <v>0</v>
      </c>
      <c r="AG1769" s="22">
        <v>99515.266843092235</v>
      </c>
      <c r="AH1769" s="20">
        <f t="shared" ref="AH1769:AH1832" si="678">IFERROR(O1769*$AG1769,"-")</f>
        <v>199030.53368618447</v>
      </c>
      <c r="AI1769" s="9">
        <f t="shared" ref="AI1769:AI1832" si="679">IFERROR(P1769*$AG1769,"-")</f>
        <v>398061.06737236894</v>
      </c>
      <c r="AJ1769" s="9">
        <f t="shared" ref="AJ1769:AJ1832" si="680">IFERROR(Q1769*$AG1769,"-")</f>
        <v>199030.53368618447</v>
      </c>
      <c r="AK1769" s="9">
        <f t="shared" ref="AK1769:AK1832" si="681">IFERROR(R1769*$AG1769,"-")</f>
        <v>398061.06737236894</v>
      </c>
      <c r="AL1769" s="9">
        <f t="shared" ref="AL1769:AL1832" si="682">IFERROR(S1769*$AG1769,"-")</f>
        <v>0</v>
      </c>
      <c r="AM1769" s="9">
        <f t="shared" ref="AM1769:AM1832" si="683">IFERROR(T1769*$AG1769,"-")</f>
        <v>0</v>
      </c>
      <c r="AN1769" s="9">
        <f t="shared" ref="AN1769:AN1832" si="684">IFERROR(U1769*$AG1769,"-")</f>
        <v>0</v>
      </c>
      <c r="AO1769" s="9">
        <f t="shared" ref="AO1769:AO1832" si="685">IFERROR(V1769*$AG1769,"-")</f>
        <v>0</v>
      </c>
      <c r="AP1769" s="9">
        <f t="shared" ref="AP1769:AP1832" si="686">IFERROR(W1769*$AG1769,"-")</f>
        <v>0</v>
      </c>
      <c r="AQ1769" s="9">
        <f t="shared" ref="AQ1769:AQ1832" si="687">IFERROR(X1769*$AG1769,"-")</f>
        <v>0</v>
      </c>
      <c r="AR1769" s="9">
        <f t="shared" ref="AR1769:AR1832" si="688">IFERROR(Y1769*$AG1769,"-")</f>
        <v>0</v>
      </c>
      <c r="AS1769" s="9">
        <f t="shared" ref="AS1769:AS1832" si="689">IFERROR(Z1769*$AG1769,"-")</f>
        <v>0</v>
      </c>
      <c r="AT1769" s="9">
        <f t="shared" ref="AT1769:AT1832" si="690">IFERROR(AA1769*$AG1769,"-")</f>
        <v>0</v>
      </c>
      <c r="AU1769" s="9">
        <f t="shared" ref="AU1769:AU1832" si="691">IFERROR(AB1769*$AG1769,"-")</f>
        <v>0</v>
      </c>
      <c r="AV1769" s="9">
        <f t="shared" ref="AV1769:AV1832" si="692">IFERROR(AC1769*$AG1769,"-")</f>
        <v>0</v>
      </c>
      <c r="AW1769" s="9">
        <f t="shared" ref="AW1769:AW1832" si="693">IFERROR(AD1769*$AG1769,"-")</f>
        <v>0</v>
      </c>
      <c r="AX1769" s="9">
        <f t="shared" ref="AX1769:AX1832" si="694">IFERROR(AE1769*$AG1769,"-")</f>
        <v>0</v>
      </c>
      <c r="AY1769" s="10">
        <f t="shared" ref="AY1769:AY1832" si="695">IFERROR(AF1769*$AG1769,"-")</f>
        <v>0</v>
      </c>
    </row>
    <row r="1770" spans="1:51" ht="15" customHeight="1">
      <c r="A1770" s="87">
        <v>1764</v>
      </c>
      <c r="B1770" s="85" t="str">
        <f t="shared" si="672"/>
        <v>0606650307</v>
      </c>
      <c r="C1770" s="13" t="str">
        <f t="shared" si="673"/>
        <v>060665030700</v>
      </c>
      <c r="D1770" s="13" t="str">
        <f t="shared" si="674"/>
        <v>06066503070001</v>
      </c>
      <c r="E1770" s="14"/>
      <c r="F1770" s="14" t="s">
        <v>1472</v>
      </c>
      <c r="G1770" s="14" t="s">
        <v>3523</v>
      </c>
      <c r="H1770" s="14" t="s">
        <v>3534</v>
      </c>
      <c r="I1770" s="14" t="s">
        <v>24</v>
      </c>
      <c r="J1770" s="14" t="s">
        <v>65</v>
      </c>
      <c r="K1770" s="15" t="s">
        <v>3535</v>
      </c>
      <c r="L1770" s="14" t="s">
        <v>27</v>
      </c>
      <c r="M1770" s="14">
        <v>1</v>
      </c>
      <c r="N1770" s="14" t="s">
        <v>27</v>
      </c>
      <c r="O1770" s="24">
        <f t="shared" si="675"/>
        <v>2</v>
      </c>
      <c r="P1770" s="24">
        <f t="shared" si="676"/>
        <v>4</v>
      </c>
      <c r="Q1770" s="24">
        <v>2</v>
      </c>
      <c r="R1770" s="16">
        <v>4</v>
      </c>
      <c r="S1770" s="69">
        <v>0</v>
      </c>
      <c r="T1770" s="70">
        <v>0</v>
      </c>
      <c r="U1770" s="24">
        <v>0</v>
      </c>
      <c r="V1770" s="24">
        <v>0</v>
      </c>
      <c r="W1770" s="69">
        <f t="shared" si="677"/>
        <v>0</v>
      </c>
      <c r="X1770" s="69">
        <f>VLOOKUP(D1770,'[1]Demanda Agregada Med. y MC'!$C$7:$O$3994,13,FALSE)</f>
        <v>0</v>
      </c>
      <c r="Y1770" s="24">
        <v>0</v>
      </c>
      <c r="Z1770" s="24">
        <v>0</v>
      </c>
      <c r="AA1770" s="24">
        <v>0</v>
      </c>
      <c r="AB1770" s="24">
        <v>0</v>
      </c>
      <c r="AC1770" s="24">
        <v>0</v>
      </c>
      <c r="AD1770" s="24">
        <v>0</v>
      </c>
      <c r="AE1770" s="26">
        <v>0</v>
      </c>
      <c r="AF1770" s="25">
        <v>0</v>
      </c>
      <c r="AG1770" s="22">
        <v>92457.138893092429</v>
      </c>
      <c r="AH1770" s="20">
        <f t="shared" si="678"/>
        <v>184914.27778618486</v>
      </c>
      <c r="AI1770" s="9">
        <f t="shared" si="679"/>
        <v>369828.55557236972</v>
      </c>
      <c r="AJ1770" s="9">
        <f t="shared" si="680"/>
        <v>184914.27778618486</v>
      </c>
      <c r="AK1770" s="9">
        <f t="shared" si="681"/>
        <v>369828.55557236972</v>
      </c>
      <c r="AL1770" s="9">
        <f t="shared" si="682"/>
        <v>0</v>
      </c>
      <c r="AM1770" s="9">
        <f t="shared" si="683"/>
        <v>0</v>
      </c>
      <c r="AN1770" s="9">
        <f t="shared" si="684"/>
        <v>0</v>
      </c>
      <c r="AO1770" s="9">
        <f t="shared" si="685"/>
        <v>0</v>
      </c>
      <c r="AP1770" s="9">
        <f t="shared" si="686"/>
        <v>0</v>
      </c>
      <c r="AQ1770" s="9">
        <f t="shared" si="687"/>
        <v>0</v>
      </c>
      <c r="AR1770" s="9">
        <f t="shared" si="688"/>
        <v>0</v>
      </c>
      <c r="AS1770" s="9">
        <f t="shared" si="689"/>
        <v>0</v>
      </c>
      <c r="AT1770" s="9">
        <f t="shared" si="690"/>
        <v>0</v>
      </c>
      <c r="AU1770" s="9">
        <f t="shared" si="691"/>
        <v>0</v>
      </c>
      <c r="AV1770" s="9">
        <f t="shared" si="692"/>
        <v>0</v>
      </c>
      <c r="AW1770" s="9">
        <f t="shared" si="693"/>
        <v>0</v>
      </c>
      <c r="AX1770" s="9">
        <f t="shared" si="694"/>
        <v>0</v>
      </c>
      <c r="AY1770" s="10">
        <f t="shared" si="695"/>
        <v>0</v>
      </c>
    </row>
    <row r="1771" spans="1:51" ht="15" customHeight="1">
      <c r="A1771" s="87">
        <v>1765</v>
      </c>
      <c r="B1771" s="85" t="str">
        <f t="shared" si="672"/>
        <v>0606650349</v>
      </c>
      <c r="C1771" s="13" t="str">
        <f t="shared" si="673"/>
        <v>060665034900</v>
      </c>
      <c r="D1771" s="13" t="str">
        <f t="shared" si="674"/>
        <v>06066503490001</v>
      </c>
      <c r="E1771" s="14"/>
      <c r="F1771" s="14" t="s">
        <v>1472</v>
      </c>
      <c r="G1771" s="14" t="s">
        <v>3523</v>
      </c>
      <c r="H1771" s="14" t="s">
        <v>3536</v>
      </c>
      <c r="I1771" s="14" t="s">
        <v>24</v>
      </c>
      <c r="J1771" s="14" t="s">
        <v>65</v>
      </c>
      <c r="K1771" s="15" t="s">
        <v>3537</v>
      </c>
      <c r="L1771" s="14" t="s">
        <v>27</v>
      </c>
      <c r="M1771" s="14">
        <v>1</v>
      </c>
      <c r="N1771" s="14" t="s">
        <v>27</v>
      </c>
      <c r="O1771" s="24">
        <f t="shared" si="675"/>
        <v>2</v>
      </c>
      <c r="P1771" s="24">
        <f t="shared" si="676"/>
        <v>4</v>
      </c>
      <c r="Q1771" s="24">
        <v>2</v>
      </c>
      <c r="R1771" s="16">
        <v>4</v>
      </c>
      <c r="S1771" s="69">
        <v>0</v>
      </c>
      <c r="T1771" s="70">
        <v>0</v>
      </c>
      <c r="U1771" s="24">
        <v>0</v>
      </c>
      <c r="V1771" s="24">
        <v>0</v>
      </c>
      <c r="W1771" s="69">
        <f t="shared" si="677"/>
        <v>0</v>
      </c>
      <c r="X1771" s="69">
        <f>VLOOKUP(D1771,'[1]Demanda Agregada Med. y MC'!$C$7:$O$3994,13,FALSE)</f>
        <v>0</v>
      </c>
      <c r="Y1771" s="24">
        <v>0</v>
      </c>
      <c r="Z1771" s="24">
        <v>0</v>
      </c>
      <c r="AA1771" s="24">
        <v>0</v>
      </c>
      <c r="AB1771" s="24">
        <v>0</v>
      </c>
      <c r="AC1771" s="24">
        <v>0</v>
      </c>
      <c r="AD1771" s="24">
        <v>0</v>
      </c>
      <c r="AE1771" s="26">
        <v>0</v>
      </c>
      <c r="AF1771" s="25">
        <v>0</v>
      </c>
      <c r="AG1771" s="22">
        <v>51563.559181833567</v>
      </c>
      <c r="AH1771" s="20">
        <f t="shared" si="678"/>
        <v>103127.11836366713</v>
      </c>
      <c r="AI1771" s="9">
        <f t="shared" si="679"/>
        <v>206254.23672733427</v>
      </c>
      <c r="AJ1771" s="9">
        <f t="shared" si="680"/>
        <v>103127.11836366713</v>
      </c>
      <c r="AK1771" s="9">
        <f t="shared" si="681"/>
        <v>206254.23672733427</v>
      </c>
      <c r="AL1771" s="9">
        <f t="shared" si="682"/>
        <v>0</v>
      </c>
      <c r="AM1771" s="9">
        <f t="shared" si="683"/>
        <v>0</v>
      </c>
      <c r="AN1771" s="9">
        <f t="shared" si="684"/>
        <v>0</v>
      </c>
      <c r="AO1771" s="9">
        <f t="shared" si="685"/>
        <v>0</v>
      </c>
      <c r="AP1771" s="9">
        <f t="shared" si="686"/>
        <v>0</v>
      </c>
      <c r="AQ1771" s="9">
        <f t="shared" si="687"/>
        <v>0</v>
      </c>
      <c r="AR1771" s="9">
        <f t="shared" si="688"/>
        <v>0</v>
      </c>
      <c r="AS1771" s="9">
        <f t="shared" si="689"/>
        <v>0</v>
      </c>
      <c r="AT1771" s="9">
        <f t="shared" si="690"/>
        <v>0</v>
      </c>
      <c r="AU1771" s="9">
        <f t="shared" si="691"/>
        <v>0</v>
      </c>
      <c r="AV1771" s="9">
        <f t="shared" si="692"/>
        <v>0</v>
      </c>
      <c r="AW1771" s="9">
        <f t="shared" si="693"/>
        <v>0</v>
      </c>
      <c r="AX1771" s="9">
        <f t="shared" si="694"/>
        <v>0</v>
      </c>
      <c r="AY1771" s="10">
        <f t="shared" si="695"/>
        <v>0</v>
      </c>
    </row>
    <row r="1772" spans="1:51" ht="15" customHeight="1">
      <c r="A1772" s="87">
        <v>1766</v>
      </c>
      <c r="B1772" s="85" t="str">
        <f t="shared" si="672"/>
        <v>0606750024</v>
      </c>
      <c r="C1772" s="13" t="str">
        <f t="shared" si="673"/>
        <v>060675002403</v>
      </c>
      <c r="D1772" s="13" t="str">
        <f t="shared" si="674"/>
        <v>06067500240301</v>
      </c>
      <c r="E1772" s="14">
        <v>25400327</v>
      </c>
      <c r="F1772" s="14" t="s">
        <v>1472</v>
      </c>
      <c r="G1772" s="14" t="s">
        <v>3538</v>
      </c>
      <c r="H1772" s="14" t="s">
        <v>1837</v>
      </c>
      <c r="I1772" s="14" t="s">
        <v>142</v>
      </c>
      <c r="J1772" s="14" t="s">
        <v>65</v>
      </c>
      <c r="K1772" s="15" t="s">
        <v>3539</v>
      </c>
      <c r="L1772" s="14" t="s">
        <v>27</v>
      </c>
      <c r="M1772" s="14">
        <v>1</v>
      </c>
      <c r="N1772" s="14" t="s">
        <v>27</v>
      </c>
      <c r="O1772" s="24">
        <f t="shared" si="675"/>
        <v>23</v>
      </c>
      <c r="P1772" s="24">
        <f t="shared" si="676"/>
        <v>56</v>
      </c>
      <c r="Q1772" s="24">
        <v>23</v>
      </c>
      <c r="R1772" s="16">
        <v>56</v>
      </c>
      <c r="S1772" s="69">
        <v>0</v>
      </c>
      <c r="T1772" s="70">
        <v>0</v>
      </c>
      <c r="U1772" s="24">
        <v>0</v>
      </c>
      <c r="V1772" s="24">
        <v>0</v>
      </c>
      <c r="W1772" s="69">
        <f t="shared" si="677"/>
        <v>0</v>
      </c>
      <c r="X1772" s="69">
        <f>VLOOKUP(D1772,'[1]Demanda Agregada Med. y MC'!$C$7:$O$3994,13,FALSE)</f>
        <v>0</v>
      </c>
      <c r="Y1772" s="24">
        <v>0</v>
      </c>
      <c r="Z1772" s="24">
        <v>0</v>
      </c>
      <c r="AA1772" s="24">
        <v>0</v>
      </c>
      <c r="AB1772" s="24">
        <v>0</v>
      </c>
      <c r="AC1772" s="24">
        <v>0</v>
      </c>
      <c r="AD1772" s="24">
        <v>0</v>
      </c>
      <c r="AE1772" s="26">
        <v>0</v>
      </c>
      <c r="AF1772" s="25">
        <v>0</v>
      </c>
      <c r="AG1772" s="22">
        <v>8195.5807999999997</v>
      </c>
      <c r="AH1772" s="20">
        <f t="shared" si="678"/>
        <v>188498.3584</v>
      </c>
      <c r="AI1772" s="9">
        <f t="shared" si="679"/>
        <v>458952.52480000001</v>
      </c>
      <c r="AJ1772" s="9">
        <f t="shared" si="680"/>
        <v>188498.3584</v>
      </c>
      <c r="AK1772" s="9">
        <f t="shared" si="681"/>
        <v>458952.52480000001</v>
      </c>
      <c r="AL1772" s="9">
        <f t="shared" si="682"/>
        <v>0</v>
      </c>
      <c r="AM1772" s="9">
        <f t="shared" si="683"/>
        <v>0</v>
      </c>
      <c r="AN1772" s="9">
        <f t="shared" si="684"/>
        <v>0</v>
      </c>
      <c r="AO1772" s="9">
        <f t="shared" si="685"/>
        <v>0</v>
      </c>
      <c r="AP1772" s="9">
        <f t="shared" si="686"/>
        <v>0</v>
      </c>
      <c r="AQ1772" s="9">
        <f t="shared" si="687"/>
        <v>0</v>
      </c>
      <c r="AR1772" s="9">
        <f t="shared" si="688"/>
        <v>0</v>
      </c>
      <c r="AS1772" s="9">
        <f t="shared" si="689"/>
        <v>0</v>
      </c>
      <c r="AT1772" s="9">
        <f t="shared" si="690"/>
        <v>0</v>
      </c>
      <c r="AU1772" s="9">
        <f t="shared" si="691"/>
        <v>0</v>
      </c>
      <c r="AV1772" s="9">
        <f t="shared" si="692"/>
        <v>0</v>
      </c>
      <c r="AW1772" s="9">
        <f t="shared" si="693"/>
        <v>0</v>
      </c>
      <c r="AX1772" s="9">
        <f t="shared" si="694"/>
        <v>0</v>
      </c>
      <c r="AY1772" s="10">
        <f t="shared" si="695"/>
        <v>0</v>
      </c>
    </row>
    <row r="1773" spans="1:51" ht="15" customHeight="1">
      <c r="A1773" s="87">
        <v>1767</v>
      </c>
      <c r="B1773" s="85" t="str">
        <f t="shared" si="672"/>
        <v>0606750032</v>
      </c>
      <c r="C1773" s="13" t="str">
        <f t="shared" si="673"/>
        <v>060675003203</v>
      </c>
      <c r="D1773" s="13" t="str">
        <f t="shared" si="674"/>
        <v>06067500320301</v>
      </c>
      <c r="E1773" s="14">
        <v>25400327</v>
      </c>
      <c r="F1773" s="14" t="s">
        <v>1472</v>
      </c>
      <c r="G1773" s="14" t="s">
        <v>3538</v>
      </c>
      <c r="H1773" s="14" t="s">
        <v>1839</v>
      </c>
      <c r="I1773" s="14" t="s">
        <v>142</v>
      </c>
      <c r="J1773" s="14" t="s">
        <v>65</v>
      </c>
      <c r="K1773" s="15" t="s">
        <v>3540</v>
      </c>
      <c r="L1773" s="14" t="s">
        <v>27</v>
      </c>
      <c r="M1773" s="14">
        <v>1</v>
      </c>
      <c r="N1773" s="14" t="s">
        <v>27</v>
      </c>
      <c r="O1773" s="24">
        <f t="shared" si="675"/>
        <v>32</v>
      </c>
      <c r="P1773" s="24">
        <f t="shared" si="676"/>
        <v>80</v>
      </c>
      <c r="Q1773" s="24">
        <v>32</v>
      </c>
      <c r="R1773" s="16">
        <v>80</v>
      </c>
      <c r="S1773" s="69">
        <v>0</v>
      </c>
      <c r="T1773" s="70">
        <v>0</v>
      </c>
      <c r="U1773" s="24">
        <v>0</v>
      </c>
      <c r="V1773" s="24">
        <v>0</v>
      </c>
      <c r="W1773" s="69">
        <f t="shared" si="677"/>
        <v>0</v>
      </c>
      <c r="X1773" s="69">
        <f>VLOOKUP(D1773,'[1]Demanda Agregada Med. y MC'!$C$7:$O$3994,13,FALSE)</f>
        <v>0</v>
      </c>
      <c r="Y1773" s="24">
        <v>0</v>
      </c>
      <c r="Z1773" s="24">
        <v>0</v>
      </c>
      <c r="AA1773" s="24">
        <v>0</v>
      </c>
      <c r="AB1773" s="24">
        <v>0</v>
      </c>
      <c r="AC1773" s="24">
        <v>0</v>
      </c>
      <c r="AD1773" s="24">
        <v>0</v>
      </c>
      <c r="AE1773" s="26">
        <v>0</v>
      </c>
      <c r="AF1773" s="25">
        <v>0</v>
      </c>
      <c r="AG1773" s="22">
        <v>8522.880000000001</v>
      </c>
      <c r="AH1773" s="20">
        <f t="shared" si="678"/>
        <v>272732.16000000003</v>
      </c>
      <c r="AI1773" s="9">
        <f t="shared" si="679"/>
        <v>681830.40000000014</v>
      </c>
      <c r="AJ1773" s="9">
        <f t="shared" si="680"/>
        <v>272732.16000000003</v>
      </c>
      <c r="AK1773" s="9">
        <f t="shared" si="681"/>
        <v>681830.40000000014</v>
      </c>
      <c r="AL1773" s="9">
        <f t="shared" si="682"/>
        <v>0</v>
      </c>
      <c r="AM1773" s="9">
        <f t="shared" si="683"/>
        <v>0</v>
      </c>
      <c r="AN1773" s="9">
        <f t="shared" si="684"/>
        <v>0</v>
      </c>
      <c r="AO1773" s="9">
        <f t="shared" si="685"/>
        <v>0</v>
      </c>
      <c r="AP1773" s="9">
        <f t="shared" si="686"/>
        <v>0</v>
      </c>
      <c r="AQ1773" s="9">
        <f t="shared" si="687"/>
        <v>0</v>
      </c>
      <c r="AR1773" s="9">
        <f t="shared" si="688"/>
        <v>0</v>
      </c>
      <c r="AS1773" s="9">
        <f t="shared" si="689"/>
        <v>0</v>
      </c>
      <c r="AT1773" s="9">
        <f t="shared" si="690"/>
        <v>0</v>
      </c>
      <c r="AU1773" s="9">
        <f t="shared" si="691"/>
        <v>0</v>
      </c>
      <c r="AV1773" s="9">
        <f t="shared" si="692"/>
        <v>0</v>
      </c>
      <c r="AW1773" s="9">
        <f t="shared" si="693"/>
        <v>0</v>
      </c>
      <c r="AX1773" s="9">
        <f t="shared" si="694"/>
        <v>0</v>
      </c>
      <c r="AY1773" s="10">
        <f t="shared" si="695"/>
        <v>0</v>
      </c>
    </row>
    <row r="1774" spans="1:51" ht="15" customHeight="1">
      <c r="A1774" s="87">
        <v>1768</v>
      </c>
      <c r="B1774" s="85" t="str">
        <f t="shared" si="672"/>
        <v>0606810034</v>
      </c>
      <c r="C1774" s="13" t="str">
        <f t="shared" si="673"/>
        <v>060681003403</v>
      </c>
      <c r="D1774" s="13" t="str">
        <f t="shared" si="674"/>
        <v>06068100340301</v>
      </c>
      <c r="E1774" s="14">
        <v>25400329</v>
      </c>
      <c r="F1774" s="14" t="s">
        <v>1472</v>
      </c>
      <c r="G1774" s="14" t="s">
        <v>3541</v>
      </c>
      <c r="H1774" s="14" t="s">
        <v>3542</v>
      </c>
      <c r="I1774" s="14" t="s">
        <v>142</v>
      </c>
      <c r="J1774" s="14" t="s">
        <v>65</v>
      </c>
      <c r="K1774" s="15" t="s">
        <v>3543</v>
      </c>
      <c r="L1774" s="14" t="s">
        <v>27</v>
      </c>
      <c r="M1774" s="14">
        <v>1</v>
      </c>
      <c r="N1774" s="14" t="s">
        <v>27</v>
      </c>
      <c r="O1774" s="24">
        <f t="shared" si="675"/>
        <v>645191.20000000007</v>
      </c>
      <c r="P1774" s="24">
        <f t="shared" si="676"/>
        <v>1612977</v>
      </c>
      <c r="Q1774" s="24">
        <v>87556</v>
      </c>
      <c r="R1774" s="16">
        <v>218889</v>
      </c>
      <c r="S1774" s="69">
        <v>209160</v>
      </c>
      <c r="T1774" s="70">
        <v>522900</v>
      </c>
      <c r="U1774" s="24">
        <v>237934.80000000002</v>
      </c>
      <c r="V1774" s="24">
        <v>594837</v>
      </c>
      <c r="W1774" s="69">
        <f t="shared" si="677"/>
        <v>110540.40000000001</v>
      </c>
      <c r="X1774" s="69">
        <f>VLOOKUP(D1774,'[1]Demanda Agregada Med. y MC'!$C$7:$O$3994,13,FALSE)</f>
        <v>276351</v>
      </c>
      <c r="Y1774" s="24">
        <v>0</v>
      </c>
      <c r="Z1774" s="24">
        <v>0</v>
      </c>
      <c r="AA1774" s="24">
        <v>0</v>
      </c>
      <c r="AB1774" s="24">
        <v>0</v>
      </c>
      <c r="AC1774" s="24">
        <v>0</v>
      </c>
      <c r="AD1774" s="24">
        <v>0</v>
      </c>
      <c r="AE1774" s="26">
        <v>0</v>
      </c>
      <c r="AF1774" s="25">
        <v>0</v>
      </c>
      <c r="AG1774" s="22">
        <v>1.3800000000000001</v>
      </c>
      <c r="AH1774" s="20">
        <f t="shared" si="678"/>
        <v>890363.85600000015</v>
      </c>
      <c r="AI1774" s="9">
        <f t="shared" si="679"/>
        <v>2225908.2600000002</v>
      </c>
      <c r="AJ1774" s="9">
        <f t="shared" si="680"/>
        <v>120827.28000000001</v>
      </c>
      <c r="AK1774" s="9">
        <f t="shared" si="681"/>
        <v>302066.82</v>
      </c>
      <c r="AL1774" s="9">
        <f t="shared" si="682"/>
        <v>288640.80000000005</v>
      </c>
      <c r="AM1774" s="9">
        <f t="shared" si="683"/>
        <v>721602.00000000012</v>
      </c>
      <c r="AN1774" s="9">
        <f t="shared" si="684"/>
        <v>328350.02400000003</v>
      </c>
      <c r="AO1774" s="9">
        <f t="shared" si="685"/>
        <v>820875.06</v>
      </c>
      <c r="AP1774" s="9">
        <f t="shared" si="686"/>
        <v>152545.75200000004</v>
      </c>
      <c r="AQ1774" s="9">
        <f t="shared" si="687"/>
        <v>381364.38</v>
      </c>
      <c r="AR1774" s="9">
        <f t="shared" si="688"/>
        <v>0</v>
      </c>
      <c r="AS1774" s="9">
        <f t="shared" si="689"/>
        <v>0</v>
      </c>
      <c r="AT1774" s="9">
        <f t="shared" si="690"/>
        <v>0</v>
      </c>
      <c r="AU1774" s="9">
        <f t="shared" si="691"/>
        <v>0</v>
      </c>
      <c r="AV1774" s="9">
        <f t="shared" si="692"/>
        <v>0</v>
      </c>
      <c r="AW1774" s="9">
        <f t="shared" si="693"/>
        <v>0</v>
      </c>
      <c r="AX1774" s="9">
        <f t="shared" si="694"/>
        <v>0</v>
      </c>
      <c r="AY1774" s="10">
        <f t="shared" si="695"/>
        <v>0</v>
      </c>
    </row>
    <row r="1775" spans="1:51" ht="15" customHeight="1">
      <c r="A1775" s="87">
        <v>1769</v>
      </c>
      <c r="B1775" s="85" t="str">
        <f t="shared" si="672"/>
        <v>0606810042</v>
      </c>
      <c r="C1775" s="13" t="str">
        <f t="shared" si="673"/>
        <v>060681004203</v>
      </c>
      <c r="D1775" s="13" t="str">
        <f t="shared" si="674"/>
        <v>06068100420301</v>
      </c>
      <c r="E1775" s="14">
        <v>25400329</v>
      </c>
      <c r="F1775" s="14" t="s">
        <v>1472</v>
      </c>
      <c r="G1775" s="14" t="s">
        <v>3541</v>
      </c>
      <c r="H1775" s="14" t="s">
        <v>3544</v>
      </c>
      <c r="I1775" s="14" t="s">
        <v>142</v>
      </c>
      <c r="J1775" s="14" t="s">
        <v>65</v>
      </c>
      <c r="K1775" s="15" t="s">
        <v>3545</v>
      </c>
      <c r="L1775" s="14" t="s">
        <v>27</v>
      </c>
      <c r="M1775" s="14">
        <v>1</v>
      </c>
      <c r="N1775" s="14" t="s">
        <v>27</v>
      </c>
      <c r="O1775" s="24">
        <f t="shared" si="675"/>
        <v>239733.60000000003</v>
      </c>
      <c r="P1775" s="24">
        <f t="shared" si="676"/>
        <v>599332</v>
      </c>
      <c r="Q1775" s="24">
        <v>13830</v>
      </c>
      <c r="R1775" s="16">
        <v>34573</v>
      </c>
      <c r="S1775" s="69">
        <v>43462</v>
      </c>
      <c r="T1775" s="70">
        <v>108655</v>
      </c>
      <c r="U1775" s="24">
        <v>72512.400000000009</v>
      </c>
      <c r="V1775" s="24">
        <v>181281</v>
      </c>
      <c r="W1775" s="69">
        <f t="shared" si="677"/>
        <v>109929.20000000001</v>
      </c>
      <c r="X1775" s="69">
        <f>VLOOKUP(D1775,'[1]Demanda Agregada Med. y MC'!$C$7:$O$3994,13,FALSE)</f>
        <v>274823</v>
      </c>
      <c r="Y1775" s="24">
        <v>0</v>
      </c>
      <c r="Z1775" s="24">
        <v>0</v>
      </c>
      <c r="AA1775" s="24">
        <v>0</v>
      </c>
      <c r="AB1775" s="24">
        <v>0</v>
      </c>
      <c r="AC1775" s="24">
        <v>0</v>
      </c>
      <c r="AD1775" s="24">
        <v>0</v>
      </c>
      <c r="AE1775" s="26">
        <v>0</v>
      </c>
      <c r="AF1775" s="25">
        <v>0</v>
      </c>
      <c r="AG1775" s="22">
        <v>1.4720000000000002</v>
      </c>
      <c r="AH1775" s="20">
        <f t="shared" si="678"/>
        <v>352887.85920000012</v>
      </c>
      <c r="AI1775" s="9">
        <f t="shared" si="679"/>
        <v>882216.70400000014</v>
      </c>
      <c r="AJ1775" s="9">
        <f t="shared" si="680"/>
        <v>20357.760000000002</v>
      </c>
      <c r="AK1775" s="9">
        <f t="shared" si="681"/>
        <v>50891.456000000006</v>
      </c>
      <c r="AL1775" s="9">
        <f t="shared" si="682"/>
        <v>63976.064000000006</v>
      </c>
      <c r="AM1775" s="9">
        <f t="shared" si="683"/>
        <v>159940.16000000003</v>
      </c>
      <c r="AN1775" s="9">
        <f t="shared" si="684"/>
        <v>106738.25280000003</v>
      </c>
      <c r="AO1775" s="9">
        <f t="shared" si="685"/>
        <v>266845.63200000004</v>
      </c>
      <c r="AP1775" s="9">
        <f t="shared" si="686"/>
        <v>161815.78240000003</v>
      </c>
      <c r="AQ1775" s="9">
        <f t="shared" si="687"/>
        <v>404539.45600000006</v>
      </c>
      <c r="AR1775" s="9">
        <f t="shared" si="688"/>
        <v>0</v>
      </c>
      <c r="AS1775" s="9">
        <f t="shared" si="689"/>
        <v>0</v>
      </c>
      <c r="AT1775" s="9">
        <f t="shared" si="690"/>
        <v>0</v>
      </c>
      <c r="AU1775" s="9">
        <f t="shared" si="691"/>
        <v>0</v>
      </c>
      <c r="AV1775" s="9">
        <f t="shared" si="692"/>
        <v>0</v>
      </c>
      <c r="AW1775" s="9">
        <f t="shared" si="693"/>
        <v>0</v>
      </c>
      <c r="AX1775" s="9">
        <f t="shared" si="694"/>
        <v>0</v>
      </c>
      <c r="AY1775" s="10">
        <f t="shared" si="695"/>
        <v>0</v>
      </c>
    </row>
    <row r="1776" spans="1:51" ht="15" customHeight="1">
      <c r="A1776" s="87">
        <v>1770</v>
      </c>
      <c r="B1776" s="85" t="str">
        <f t="shared" si="672"/>
        <v>0606810059</v>
      </c>
      <c r="C1776" s="13" t="str">
        <f t="shared" si="673"/>
        <v>060681005911</v>
      </c>
      <c r="D1776" s="13" t="str">
        <f t="shared" si="674"/>
        <v>06068100591101</v>
      </c>
      <c r="E1776" s="14">
        <v>25400329</v>
      </c>
      <c r="F1776" s="14" t="s">
        <v>1472</v>
      </c>
      <c r="G1776" s="14" t="s">
        <v>3541</v>
      </c>
      <c r="H1776" s="14" t="s">
        <v>3546</v>
      </c>
      <c r="I1776" s="14" t="s">
        <v>1474</v>
      </c>
      <c r="J1776" s="14" t="s">
        <v>65</v>
      </c>
      <c r="K1776" s="15" t="s">
        <v>3547</v>
      </c>
      <c r="L1776" s="14" t="s">
        <v>27</v>
      </c>
      <c r="M1776" s="14">
        <v>1</v>
      </c>
      <c r="N1776" s="14" t="s">
        <v>27</v>
      </c>
      <c r="O1776" s="24">
        <f t="shared" si="675"/>
        <v>1399737.8</v>
      </c>
      <c r="P1776" s="24">
        <f t="shared" si="676"/>
        <v>3499343</v>
      </c>
      <c r="Q1776" s="24">
        <v>1215705</v>
      </c>
      <c r="R1776" s="16">
        <v>3039261</v>
      </c>
      <c r="S1776" s="69">
        <v>29400</v>
      </c>
      <c r="T1776" s="70">
        <v>73500</v>
      </c>
      <c r="U1776" s="24">
        <v>92464.8</v>
      </c>
      <c r="V1776" s="24">
        <v>231162</v>
      </c>
      <c r="W1776" s="69">
        <f t="shared" si="677"/>
        <v>62168</v>
      </c>
      <c r="X1776" s="69">
        <f>VLOOKUP(D1776,'[1]Demanda Agregada Med. y MC'!$C$7:$O$3994,13,FALSE)</f>
        <v>155420</v>
      </c>
      <c r="Y1776" s="24">
        <v>0</v>
      </c>
      <c r="Z1776" s="24">
        <v>0</v>
      </c>
      <c r="AA1776" s="24">
        <v>0</v>
      </c>
      <c r="AB1776" s="24">
        <v>0</v>
      </c>
      <c r="AC1776" s="24">
        <v>0</v>
      </c>
      <c r="AD1776" s="24">
        <v>0</v>
      </c>
      <c r="AE1776" s="26">
        <v>0</v>
      </c>
      <c r="AF1776" s="25">
        <v>0</v>
      </c>
      <c r="AG1776" s="22">
        <v>1.2052</v>
      </c>
      <c r="AH1776" s="20">
        <f t="shared" si="678"/>
        <v>1686963.9965600001</v>
      </c>
      <c r="AI1776" s="9">
        <f t="shared" si="679"/>
        <v>4217408.1836000001</v>
      </c>
      <c r="AJ1776" s="9">
        <f t="shared" si="680"/>
        <v>1465167.666</v>
      </c>
      <c r="AK1776" s="9">
        <f t="shared" si="681"/>
        <v>3662917.3572</v>
      </c>
      <c r="AL1776" s="9">
        <f t="shared" si="682"/>
        <v>35432.880000000005</v>
      </c>
      <c r="AM1776" s="9">
        <f t="shared" si="683"/>
        <v>88582.2</v>
      </c>
      <c r="AN1776" s="9">
        <f t="shared" si="684"/>
        <v>111438.57696000001</v>
      </c>
      <c r="AO1776" s="9">
        <f t="shared" si="685"/>
        <v>278596.4424</v>
      </c>
      <c r="AP1776" s="9">
        <f t="shared" si="686"/>
        <v>74924.873600000006</v>
      </c>
      <c r="AQ1776" s="9">
        <f t="shared" si="687"/>
        <v>187312.18400000001</v>
      </c>
      <c r="AR1776" s="9">
        <f t="shared" si="688"/>
        <v>0</v>
      </c>
      <c r="AS1776" s="9">
        <f t="shared" si="689"/>
        <v>0</v>
      </c>
      <c r="AT1776" s="9">
        <f t="shared" si="690"/>
        <v>0</v>
      </c>
      <c r="AU1776" s="9">
        <f t="shared" si="691"/>
        <v>0</v>
      </c>
      <c r="AV1776" s="9">
        <f t="shared" si="692"/>
        <v>0</v>
      </c>
      <c r="AW1776" s="9">
        <f t="shared" si="693"/>
        <v>0</v>
      </c>
      <c r="AX1776" s="9">
        <f t="shared" si="694"/>
        <v>0</v>
      </c>
      <c r="AY1776" s="10">
        <f t="shared" si="695"/>
        <v>0</v>
      </c>
    </row>
    <row r="1777" spans="1:51" ht="15" customHeight="1">
      <c r="A1777" s="87">
        <v>1771</v>
      </c>
      <c r="B1777" s="85" t="str">
        <f t="shared" si="672"/>
        <v>0606810067</v>
      </c>
      <c r="C1777" s="13" t="str">
        <f t="shared" si="673"/>
        <v>060681006711</v>
      </c>
      <c r="D1777" s="13" t="str">
        <f t="shared" si="674"/>
        <v>06068100671101</v>
      </c>
      <c r="E1777" s="14">
        <v>25400328</v>
      </c>
      <c r="F1777" s="14" t="s">
        <v>1472</v>
      </c>
      <c r="G1777" s="14" t="s">
        <v>3541</v>
      </c>
      <c r="H1777" s="14" t="s">
        <v>3043</v>
      </c>
      <c r="I1777" s="14" t="s">
        <v>1474</v>
      </c>
      <c r="J1777" s="14" t="s">
        <v>65</v>
      </c>
      <c r="K1777" s="15" t="s">
        <v>3548</v>
      </c>
      <c r="L1777" s="14" t="s">
        <v>27</v>
      </c>
      <c r="M1777" s="14">
        <v>1</v>
      </c>
      <c r="N1777" s="14" t="s">
        <v>27</v>
      </c>
      <c r="O1777" s="24">
        <f t="shared" si="675"/>
        <v>6307772.4000000004</v>
      </c>
      <c r="P1777" s="24">
        <f t="shared" si="676"/>
        <v>15769430</v>
      </c>
      <c r="Q1777" s="24">
        <v>4401720</v>
      </c>
      <c r="R1777" s="16">
        <v>11004299</v>
      </c>
      <c r="S1777" s="69">
        <v>1232000</v>
      </c>
      <c r="T1777" s="70">
        <v>3080000</v>
      </c>
      <c r="U1777" s="24">
        <v>630060.4</v>
      </c>
      <c r="V1777" s="24">
        <v>1575151</v>
      </c>
      <c r="W1777" s="69">
        <f t="shared" si="677"/>
        <v>43992</v>
      </c>
      <c r="X1777" s="69">
        <f>VLOOKUP(D1777,'[1]Demanda Agregada Med. y MC'!$C$7:$O$3994,13,FALSE)</f>
        <v>109980</v>
      </c>
      <c r="Y1777" s="24">
        <v>0</v>
      </c>
      <c r="Z1777" s="24">
        <v>0</v>
      </c>
      <c r="AA1777" s="24">
        <v>0</v>
      </c>
      <c r="AB1777" s="24">
        <v>0</v>
      </c>
      <c r="AC1777" s="24">
        <v>0</v>
      </c>
      <c r="AD1777" s="24">
        <v>0</v>
      </c>
      <c r="AE1777" s="26">
        <v>0</v>
      </c>
      <c r="AF1777" s="25">
        <v>0</v>
      </c>
      <c r="AG1777" s="22">
        <v>3.1280000000000001</v>
      </c>
      <c r="AH1777" s="20">
        <f t="shared" si="678"/>
        <v>19730712.067200001</v>
      </c>
      <c r="AI1777" s="9">
        <f t="shared" si="679"/>
        <v>49326777.039999999</v>
      </c>
      <c r="AJ1777" s="9">
        <f t="shared" si="680"/>
        <v>13768580.16</v>
      </c>
      <c r="AK1777" s="9">
        <f t="shared" si="681"/>
        <v>34421447.272</v>
      </c>
      <c r="AL1777" s="9">
        <f t="shared" si="682"/>
        <v>3853696</v>
      </c>
      <c r="AM1777" s="9">
        <f t="shared" si="683"/>
        <v>9634240</v>
      </c>
      <c r="AN1777" s="9">
        <f t="shared" si="684"/>
        <v>1970828.9312000002</v>
      </c>
      <c r="AO1777" s="9">
        <f t="shared" si="685"/>
        <v>4927072.3279999997</v>
      </c>
      <c r="AP1777" s="9">
        <f t="shared" si="686"/>
        <v>137606.976</v>
      </c>
      <c r="AQ1777" s="9">
        <f t="shared" si="687"/>
        <v>344017.44</v>
      </c>
      <c r="AR1777" s="9">
        <f t="shared" si="688"/>
        <v>0</v>
      </c>
      <c r="AS1777" s="9">
        <f t="shared" si="689"/>
        <v>0</v>
      </c>
      <c r="AT1777" s="9">
        <f t="shared" si="690"/>
        <v>0</v>
      </c>
      <c r="AU1777" s="9">
        <f t="shared" si="691"/>
        <v>0</v>
      </c>
      <c r="AV1777" s="9">
        <f t="shared" si="692"/>
        <v>0</v>
      </c>
      <c r="AW1777" s="9">
        <f t="shared" si="693"/>
        <v>0</v>
      </c>
      <c r="AX1777" s="9">
        <f t="shared" si="694"/>
        <v>0</v>
      </c>
      <c r="AY1777" s="10">
        <f t="shared" si="695"/>
        <v>0</v>
      </c>
    </row>
    <row r="1778" spans="1:51" ht="15" customHeight="1">
      <c r="A1778" s="87">
        <v>1772</v>
      </c>
      <c r="B1778" s="85" t="str">
        <f t="shared" si="672"/>
        <v>0606830057</v>
      </c>
      <c r="C1778" s="13" t="str">
        <f t="shared" si="673"/>
        <v>060683005711</v>
      </c>
      <c r="D1778" s="13" t="str">
        <f t="shared" si="674"/>
        <v>06068300571101</v>
      </c>
      <c r="E1778" s="14">
        <v>25400330</v>
      </c>
      <c r="F1778" s="14" t="s">
        <v>1472</v>
      </c>
      <c r="G1778" s="14" t="s">
        <v>3549</v>
      </c>
      <c r="H1778" s="14" t="s">
        <v>1722</v>
      </c>
      <c r="I1778" s="14" t="s">
        <v>1474</v>
      </c>
      <c r="J1778" s="14" t="s">
        <v>65</v>
      </c>
      <c r="K1778" s="15" t="s">
        <v>3550</v>
      </c>
      <c r="L1778" s="14" t="s">
        <v>26</v>
      </c>
      <c r="M1778" s="14">
        <v>100</v>
      </c>
      <c r="N1778" s="14" t="s">
        <v>27</v>
      </c>
      <c r="O1778" s="24">
        <f t="shared" si="675"/>
        <v>1382.4</v>
      </c>
      <c r="P1778" s="24">
        <f t="shared" si="676"/>
        <v>3349</v>
      </c>
      <c r="Q1778" s="24">
        <v>784</v>
      </c>
      <c r="R1778" s="16">
        <v>1960</v>
      </c>
      <c r="S1778" s="69">
        <v>0</v>
      </c>
      <c r="T1778" s="70">
        <v>0</v>
      </c>
      <c r="U1778" s="24">
        <v>384.40000000000003</v>
      </c>
      <c r="V1778" s="24">
        <v>961</v>
      </c>
      <c r="W1778" s="69">
        <f t="shared" si="677"/>
        <v>0</v>
      </c>
      <c r="X1778" s="69">
        <f>VLOOKUP(D1778,'[1]Demanda Agregada Med. y MC'!$C$7:$O$3994,13,FALSE)</f>
        <v>0</v>
      </c>
      <c r="Y1778" s="24">
        <v>0</v>
      </c>
      <c r="Z1778" s="24">
        <v>0</v>
      </c>
      <c r="AA1778" s="24">
        <v>0</v>
      </c>
      <c r="AB1778" s="24">
        <v>0</v>
      </c>
      <c r="AC1778" s="24">
        <v>0</v>
      </c>
      <c r="AD1778" s="24">
        <v>0</v>
      </c>
      <c r="AE1778" s="26">
        <v>214</v>
      </c>
      <c r="AF1778" s="25">
        <v>428</v>
      </c>
      <c r="AG1778" s="22">
        <v>20.377089018278781</v>
      </c>
      <c r="AH1778" s="20">
        <f t="shared" si="678"/>
        <v>28169.287858868589</v>
      </c>
      <c r="AI1778" s="9">
        <f t="shared" si="679"/>
        <v>68242.871122215642</v>
      </c>
      <c r="AJ1778" s="9">
        <f t="shared" si="680"/>
        <v>15975.637790330564</v>
      </c>
      <c r="AK1778" s="9">
        <f t="shared" si="681"/>
        <v>39939.094475826409</v>
      </c>
      <c r="AL1778" s="9">
        <f t="shared" si="682"/>
        <v>0</v>
      </c>
      <c r="AM1778" s="9">
        <f t="shared" si="683"/>
        <v>0</v>
      </c>
      <c r="AN1778" s="9">
        <f t="shared" si="684"/>
        <v>7832.9530186263637</v>
      </c>
      <c r="AO1778" s="9">
        <f t="shared" si="685"/>
        <v>19582.38254656591</v>
      </c>
      <c r="AP1778" s="9">
        <f t="shared" si="686"/>
        <v>0</v>
      </c>
      <c r="AQ1778" s="9">
        <f t="shared" si="687"/>
        <v>0</v>
      </c>
      <c r="AR1778" s="9">
        <f t="shared" si="688"/>
        <v>0</v>
      </c>
      <c r="AS1778" s="9">
        <f t="shared" si="689"/>
        <v>0</v>
      </c>
      <c r="AT1778" s="9">
        <f t="shared" si="690"/>
        <v>0</v>
      </c>
      <c r="AU1778" s="9">
        <f t="shared" si="691"/>
        <v>0</v>
      </c>
      <c r="AV1778" s="9">
        <f t="shared" si="692"/>
        <v>0</v>
      </c>
      <c r="AW1778" s="9">
        <f t="shared" si="693"/>
        <v>0</v>
      </c>
      <c r="AX1778" s="9">
        <f t="shared" si="694"/>
        <v>4360.6970499116587</v>
      </c>
      <c r="AY1778" s="10">
        <f t="shared" si="695"/>
        <v>8721.3940998233174</v>
      </c>
    </row>
    <row r="1779" spans="1:51" ht="15" customHeight="1">
      <c r="A1779" s="87">
        <v>1773</v>
      </c>
      <c r="B1779" s="85" t="str">
        <f t="shared" si="672"/>
        <v>0606850014</v>
      </c>
      <c r="C1779" s="13" t="str">
        <f t="shared" si="673"/>
        <v>060685001410</v>
      </c>
      <c r="D1779" s="13" t="str">
        <f t="shared" si="674"/>
        <v>06068500141001</v>
      </c>
      <c r="E1779" s="14">
        <v>25400334</v>
      </c>
      <c r="F1779" s="14" t="s">
        <v>1472</v>
      </c>
      <c r="G1779" s="14" t="s">
        <v>3551</v>
      </c>
      <c r="H1779" s="14" t="s">
        <v>1344</v>
      </c>
      <c r="I1779" s="14" t="s">
        <v>1719</v>
      </c>
      <c r="J1779" s="14" t="s">
        <v>65</v>
      </c>
      <c r="K1779" s="15" t="s">
        <v>3552</v>
      </c>
      <c r="L1779" s="14" t="s">
        <v>27</v>
      </c>
      <c r="M1779" s="14">
        <v>1</v>
      </c>
      <c r="N1779" s="14" t="s">
        <v>27</v>
      </c>
      <c r="O1779" s="24">
        <f t="shared" si="675"/>
        <v>12</v>
      </c>
      <c r="P1779" s="24">
        <f t="shared" si="676"/>
        <v>28</v>
      </c>
      <c r="Q1779" s="24">
        <v>12</v>
      </c>
      <c r="R1779" s="16">
        <v>28</v>
      </c>
      <c r="S1779" s="69">
        <v>0</v>
      </c>
      <c r="T1779" s="70">
        <v>0</v>
      </c>
      <c r="U1779" s="24">
        <v>0</v>
      </c>
      <c r="V1779" s="24">
        <v>0</v>
      </c>
      <c r="W1779" s="69">
        <f t="shared" si="677"/>
        <v>0</v>
      </c>
      <c r="X1779" s="69">
        <f>VLOOKUP(D1779,'[1]Demanda Agregada Med. y MC'!$C$7:$O$3994,13,FALSE)</f>
        <v>0</v>
      </c>
      <c r="Y1779" s="24">
        <v>0</v>
      </c>
      <c r="Z1779" s="24">
        <v>0</v>
      </c>
      <c r="AA1779" s="24">
        <v>0</v>
      </c>
      <c r="AB1779" s="24">
        <v>0</v>
      </c>
      <c r="AC1779" s="24">
        <v>0</v>
      </c>
      <c r="AD1779" s="24">
        <v>0</v>
      </c>
      <c r="AE1779" s="26">
        <v>0</v>
      </c>
      <c r="AF1779" s="25">
        <v>0</v>
      </c>
      <c r="AG1779" s="22">
        <v>9.2000000000000011</v>
      </c>
      <c r="AH1779" s="20">
        <f t="shared" si="678"/>
        <v>110.4</v>
      </c>
      <c r="AI1779" s="9">
        <f t="shared" si="679"/>
        <v>257.60000000000002</v>
      </c>
      <c r="AJ1779" s="9">
        <f t="shared" si="680"/>
        <v>110.4</v>
      </c>
      <c r="AK1779" s="9">
        <f t="shared" si="681"/>
        <v>257.60000000000002</v>
      </c>
      <c r="AL1779" s="9">
        <f t="shared" si="682"/>
        <v>0</v>
      </c>
      <c r="AM1779" s="9">
        <f t="shared" si="683"/>
        <v>0</v>
      </c>
      <c r="AN1779" s="9">
        <f t="shared" si="684"/>
        <v>0</v>
      </c>
      <c r="AO1779" s="9">
        <f t="shared" si="685"/>
        <v>0</v>
      </c>
      <c r="AP1779" s="9">
        <f t="shared" si="686"/>
        <v>0</v>
      </c>
      <c r="AQ1779" s="9">
        <f t="shared" si="687"/>
        <v>0</v>
      </c>
      <c r="AR1779" s="9">
        <f t="shared" si="688"/>
        <v>0</v>
      </c>
      <c r="AS1779" s="9">
        <f t="shared" si="689"/>
        <v>0</v>
      </c>
      <c r="AT1779" s="9">
        <f t="shared" si="690"/>
        <v>0</v>
      </c>
      <c r="AU1779" s="9">
        <f t="shared" si="691"/>
        <v>0</v>
      </c>
      <c r="AV1779" s="9">
        <f t="shared" si="692"/>
        <v>0</v>
      </c>
      <c r="AW1779" s="9">
        <f t="shared" si="693"/>
        <v>0</v>
      </c>
      <c r="AX1779" s="9">
        <f t="shared" si="694"/>
        <v>0</v>
      </c>
      <c r="AY1779" s="10">
        <f t="shared" si="695"/>
        <v>0</v>
      </c>
    </row>
    <row r="1780" spans="1:51" ht="15" customHeight="1">
      <c r="A1780" s="87">
        <v>1774</v>
      </c>
      <c r="B1780" s="85" t="str">
        <f t="shared" si="672"/>
        <v>0606850139</v>
      </c>
      <c r="C1780" s="13" t="str">
        <f t="shared" si="673"/>
        <v>060685013901</v>
      </c>
      <c r="D1780" s="13" t="str">
        <f t="shared" si="674"/>
        <v>06068501390101</v>
      </c>
      <c r="E1780" s="14">
        <v>25400340</v>
      </c>
      <c r="F1780" s="14" t="s">
        <v>1472</v>
      </c>
      <c r="G1780" s="14" t="s">
        <v>3551</v>
      </c>
      <c r="H1780" s="14" t="s">
        <v>3553</v>
      </c>
      <c r="I1780" s="14" t="s">
        <v>65</v>
      </c>
      <c r="J1780" s="14" t="s">
        <v>65</v>
      </c>
      <c r="K1780" s="15" t="s">
        <v>3554</v>
      </c>
      <c r="L1780" s="14" t="s">
        <v>1563</v>
      </c>
      <c r="M1780" s="14">
        <v>350</v>
      </c>
      <c r="N1780" s="14" t="s">
        <v>3249</v>
      </c>
      <c r="O1780" s="24">
        <f t="shared" si="675"/>
        <v>22</v>
      </c>
      <c r="P1780" s="24">
        <f t="shared" si="676"/>
        <v>54</v>
      </c>
      <c r="Q1780" s="24">
        <v>22</v>
      </c>
      <c r="R1780" s="16">
        <v>54</v>
      </c>
      <c r="S1780" s="69">
        <v>0</v>
      </c>
      <c r="T1780" s="70">
        <v>0</v>
      </c>
      <c r="U1780" s="24">
        <v>0</v>
      </c>
      <c r="V1780" s="24">
        <v>0</v>
      </c>
      <c r="W1780" s="69">
        <f t="shared" si="677"/>
        <v>0</v>
      </c>
      <c r="X1780" s="69">
        <f>VLOOKUP(D1780,'[1]Demanda Agregada Med. y MC'!$C$7:$O$3994,13,FALSE)</f>
        <v>0</v>
      </c>
      <c r="Y1780" s="24">
        <v>0</v>
      </c>
      <c r="Z1780" s="24">
        <v>0</v>
      </c>
      <c r="AA1780" s="24">
        <v>0</v>
      </c>
      <c r="AB1780" s="24">
        <v>0</v>
      </c>
      <c r="AC1780" s="24">
        <v>0</v>
      </c>
      <c r="AD1780" s="24">
        <v>0</v>
      </c>
      <c r="AE1780" s="26">
        <v>0</v>
      </c>
      <c r="AF1780" s="25">
        <v>0</v>
      </c>
      <c r="AG1780" s="22">
        <v>130.64000000000001</v>
      </c>
      <c r="AH1780" s="20">
        <f t="shared" si="678"/>
        <v>2874.0800000000004</v>
      </c>
      <c r="AI1780" s="9">
        <f t="shared" si="679"/>
        <v>7054.56</v>
      </c>
      <c r="AJ1780" s="9">
        <f t="shared" si="680"/>
        <v>2874.0800000000004</v>
      </c>
      <c r="AK1780" s="9">
        <f t="shared" si="681"/>
        <v>7054.56</v>
      </c>
      <c r="AL1780" s="9">
        <f t="shared" si="682"/>
        <v>0</v>
      </c>
      <c r="AM1780" s="9">
        <f t="shared" si="683"/>
        <v>0</v>
      </c>
      <c r="AN1780" s="9">
        <f t="shared" si="684"/>
        <v>0</v>
      </c>
      <c r="AO1780" s="9">
        <f t="shared" si="685"/>
        <v>0</v>
      </c>
      <c r="AP1780" s="9">
        <f t="shared" si="686"/>
        <v>0</v>
      </c>
      <c r="AQ1780" s="9">
        <f t="shared" si="687"/>
        <v>0</v>
      </c>
      <c r="AR1780" s="9">
        <f t="shared" si="688"/>
        <v>0</v>
      </c>
      <c r="AS1780" s="9">
        <f t="shared" si="689"/>
        <v>0</v>
      </c>
      <c r="AT1780" s="9">
        <f t="shared" si="690"/>
        <v>0</v>
      </c>
      <c r="AU1780" s="9">
        <f t="shared" si="691"/>
        <v>0</v>
      </c>
      <c r="AV1780" s="9">
        <f t="shared" si="692"/>
        <v>0</v>
      </c>
      <c r="AW1780" s="9">
        <f t="shared" si="693"/>
        <v>0</v>
      </c>
      <c r="AX1780" s="9">
        <f t="shared" si="694"/>
        <v>0</v>
      </c>
      <c r="AY1780" s="10">
        <f t="shared" si="695"/>
        <v>0</v>
      </c>
    </row>
    <row r="1781" spans="1:51" ht="15" customHeight="1">
      <c r="A1781" s="87">
        <v>1775</v>
      </c>
      <c r="B1781" s="85" t="str">
        <f t="shared" si="672"/>
        <v>0606850386</v>
      </c>
      <c r="C1781" s="13" t="str">
        <f t="shared" si="673"/>
        <v>060685038610</v>
      </c>
      <c r="D1781" s="13" t="str">
        <f t="shared" si="674"/>
        <v>06068503861001</v>
      </c>
      <c r="E1781" s="14">
        <v>25400345</v>
      </c>
      <c r="F1781" s="14" t="s">
        <v>1472</v>
      </c>
      <c r="G1781" s="14" t="s">
        <v>3551</v>
      </c>
      <c r="H1781" s="14" t="s">
        <v>3555</v>
      </c>
      <c r="I1781" s="14" t="s">
        <v>1719</v>
      </c>
      <c r="J1781" s="14" t="s">
        <v>65</v>
      </c>
      <c r="K1781" s="15" t="s">
        <v>3556</v>
      </c>
      <c r="L1781" s="14" t="s">
        <v>1563</v>
      </c>
      <c r="M1781" s="14">
        <v>1</v>
      </c>
      <c r="N1781" s="14" t="s">
        <v>1563</v>
      </c>
      <c r="O1781" s="24">
        <f t="shared" si="675"/>
        <v>54</v>
      </c>
      <c r="P1781" s="24">
        <f t="shared" si="676"/>
        <v>135</v>
      </c>
      <c r="Q1781" s="24">
        <v>54</v>
      </c>
      <c r="R1781" s="16">
        <v>135</v>
      </c>
      <c r="S1781" s="69">
        <v>0</v>
      </c>
      <c r="T1781" s="70">
        <v>0</v>
      </c>
      <c r="U1781" s="24">
        <v>0</v>
      </c>
      <c r="V1781" s="24">
        <v>0</v>
      </c>
      <c r="W1781" s="69">
        <f t="shared" si="677"/>
        <v>0</v>
      </c>
      <c r="X1781" s="69">
        <f>VLOOKUP(D1781,'[1]Demanda Agregada Med. y MC'!$C$7:$O$3994,13,FALSE)</f>
        <v>0</v>
      </c>
      <c r="Y1781" s="24">
        <v>0</v>
      </c>
      <c r="Z1781" s="24">
        <v>0</v>
      </c>
      <c r="AA1781" s="24">
        <v>0</v>
      </c>
      <c r="AB1781" s="24">
        <v>0</v>
      </c>
      <c r="AC1781" s="24">
        <v>0</v>
      </c>
      <c r="AD1781" s="24">
        <v>0</v>
      </c>
      <c r="AE1781" s="26">
        <v>0</v>
      </c>
      <c r="AF1781" s="25">
        <v>0</v>
      </c>
      <c r="AG1781" s="22">
        <v>264.96000000000004</v>
      </c>
      <c r="AH1781" s="20">
        <f t="shared" si="678"/>
        <v>14307.840000000002</v>
      </c>
      <c r="AI1781" s="9">
        <f t="shared" si="679"/>
        <v>35769.600000000006</v>
      </c>
      <c r="AJ1781" s="9">
        <f t="shared" si="680"/>
        <v>14307.840000000002</v>
      </c>
      <c r="AK1781" s="9">
        <f t="shared" si="681"/>
        <v>35769.600000000006</v>
      </c>
      <c r="AL1781" s="9">
        <f t="shared" si="682"/>
        <v>0</v>
      </c>
      <c r="AM1781" s="9">
        <f t="shared" si="683"/>
        <v>0</v>
      </c>
      <c r="AN1781" s="9">
        <f t="shared" si="684"/>
        <v>0</v>
      </c>
      <c r="AO1781" s="9">
        <f t="shared" si="685"/>
        <v>0</v>
      </c>
      <c r="AP1781" s="9">
        <f t="shared" si="686"/>
        <v>0</v>
      </c>
      <c r="AQ1781" s="9">
        <f t="shared" si="687"/>
        <v>0</v>
      </c>
      <c r="AR1781" s="9">
        <f t="shared" si="688"/>
        <v>0</v>
      </c>
      <c r="AS1781" s="9">
        <f t="shared" si="689"/>
        <v>0</v>
      </c>
      <c r="AT1781" s="9">
        <f t="shared" si="690"/>
        <v>0</v>
      </c>
      <c r="AU1781" s="9">
        <f t="shared" si="691"/>
        <v>0</v>
      </c>
      <c r="AV1781" s="9">
        <f t="shared" si="692"/>
        <v>0</v>
      </c>
      <c r="AW1781" s="9">
        <f t="shared" si="693"/>
        <v>0</v>
      </c>
      <c r="AX1781" s="9">
        <f t="shared" si="694"/>
        <v>0</v>
      </c>
      <c r="AY1781" s="10">
        <f t="shared" si="695"/>
        <v>0</v>
      </c>
    </row>
    <row r="1782" spans="1:51" ht="15" customHeight="1">
      <c r="A1782" s="87">
        <v>1776</v>
      </c>
      <c r="B1782" s="85" t="str">
        <f t="shared" si="672"/>
        <v>0606850394</v>
      </c>
      <c r="C1782" s="13" t="str">
        <f t="shared" si="673"/>
        <v>060685039410</v>
      </c>
      <c r="D1782" s="13" t="str">
        <f t="shared" si="674"/>
        <v>06068503941001</v>
      </c>
      <c r="E1782" s="14">
        <v>25400345</v>
      </c>
      <c r="F1782" s="14" t="s">
        <v>1472</v>
      </c>
      <c r="G1782" s="14" t="s">
        <v>3551</v>
      </c>
      <c r="H1782" s="14" t="s">
        <v>3557</v>
      </c>
      <c r="I1782" s="14" t="s">
        <v>1719</v>
      </c>
      <c r="J1782" s="14" t="s">
        <v>65</v>
      </c>
      <c r="K1782" s="15" t="s">
        <v>3558</v>
      </c>
      <c r="L1782" s="14" t="s">
        <v>1603</v>
      </c>
      <c r="M1782" s="14">
        <v>1</v>
      </c>
      <c r="N1782" s="14" t="s">
        <v>1603</v>
      </c>
      <c r="O1782" s="24">
        <f t="shared" si="675"/>
        <v>111</v>
      </c>
      <c r="P1782" s="24">
        <f t="shared" si="676"/>
        <v>276</v>
      </c>
      <c r="Q1782" s="24">
        <v>111</v>
      </c>
      <c r="R1782" s="16">
        <v>276</v>
      </c>
      <c r="S1782" s="69">
        <v>0</v>
      </c>
      <c r="T1782" s="70">
        <v>0</v>
      </c>
      <c r="U1782" s="24">
        <v>0</v>
      </c>
      <c r="V1782" s="24">
        <v>0</v>
      </c>
      <c r="W1782" s="69">
        <f t="shared" si="677"/>
        <v>0</v>
      </c>
      <c r="X1782" s="69">
        <f>VLOOKUP(D1782,'[1]Demanda Agregada Med. y MC'!$C$7:$O$3994,13,FALSE)</f>
        <v>0</v>
      </c>
      <c r="Y1782" s="24">
        <v>0</v>
      </c>
      <c r="Z1782" s="24">
        <v>0</v>
      </c>
      <c r="AA1782" s="24">
        <v>0</v>
      </c>
      <c r="AB1782" s="24">
        <v>0</v>
      </c>
      <c r="AC1782" s="24">
        <v>0</v>
      </c>
      <c r="AD1782" s="24">
        <v>0</v>
      </c>
      <c r="AE1782" s="26">
        <v>0</v>
      </c>
      <c r="AF1782" s="25">
        <v>0</v>
      </c>
      <c r="AG1782" s="22">
        <v>253</v>
      </c>
      <c r="AH1782" s="20">
        <f t="shared" si="678"/>
        <v>28083</v>
      </c>
      <c r="AI1782" s="9">
        <f t="shared" si="679"/>
        <v>69828</v>
      </c>
      <c r="AJ1782" s="9">
        <f t="shared" si="680"/>
        <v>28083</v>
      </c>
      <c r="AK1782" s="9">
        <f t="shared" si="681"/>
        <v>69828</v>
      </c>
      <c r="AL1782" s="9">
        <f t="shared" si="682"/>
        <v>0</v>
      </c>
      <c r="AM1782" s="9">
        <f t="shared" si="683"/>
        <v>0</v>
      </c>
      <c r="AN1782" s="9">
        <f t="shared" si="684"/>
        <v>0</v>
      </c>
      <c r="AO1782" s="9">
        <f t="shared" si="685"/>
        <v>0</v>
      </c>
      <c r="AP1782" s="9">
        <f t="shared" si="686"/>
        <v>0</v>
      </c>
      <c r="AQ1782" s="9">
        <f t="shared" si="687"/>
        <v>0</v>
      </c>
      <c r="AR1782" s="9">
        <f t="shared" si="688"/>
        <v>0</v>
      </c>
      <c r="AS1782" s="9">
        <f t="shared" si="689"/>
        <v>0</v>
      </c>
      <c r="AT1782" s="9">
        <f t="shared" si="690"/>
        <v>0</v>
      </c>
      <c r="AU1782" s="9">
        <f t="shared" si="691"/>
        <v>0</v>
      </c>
      <c r="AV1782" s="9">
        <f t="shared" si="692"/>
        <v>0</v>
      </c>
      <c r="AW1782" s="9">
        <f t="shared" si="693"/>
        <v>0</v>
      </c>
      <c r="AX1782" s="9">
        <f t="shared" si="694"/>
        <v>0</v>
      </c>
      <c r="AY1782" s="10">
        <f t="shared" si="695"/>
        <v>0</v>
      </c>
    </row>
    <row r="1783" spans="1:51" ht="15" customHeight="1">
      <c r="A1783" s="87">
        <v>1777</v>
      </c>
      <c r="B1783" s="85" t="str">
        <f t="shared" si="672"/>
        <v>0606850428</v>
      </c>
      <c r="C1783" s="13" t="str">
        <f t="shared" si="673"/>
        <v>060685042800</v>
      </c>
      <c r="D1783" s="13" t="str">
        <f t="shared" si="674"/>
        <v>06068504280003</v>
      </c>
      <c r="E1783" s="14">
        <v>25400341</v>
      </c>
      <c r="F1783" s="14" t="s">
        <v>1472</v>
      </c>
      <c r="G1783" s="14" t="s">
        <v>3551</v>
      </c>
      <c r="H1783" s="14" t="s">
        <v>3559</v>
      </c>
      <c r="I1783" s="14" t="s">
        <v>24</v>
      </c>
      <c r="J1783" s="14" t="s">
        <v>142</v>
      </c>
      <c r="K1783" s="15" t="s">
        <v>3560</v>
      </c>
      <c r="L1783" s="14" t="s">
        <v>1563</v>
      </c>
      <c r="M1783" s="14">
        <v>1</v>
      </c>
      <c r="N1783" s="14" t="s">
        <v>1563</v>
      </c>
      <c r="O1783" s="24">
        <f t="shared" si="675"/>
        <v>12</v>
      </c>
      <c r="P1783" s="24">
        <f t="shared" si="676"/>
        <v>30</v>
      </c>
      <c r="Q1783" s="24">
        <v>12</v>
      </c>
      <c r="R1783" s="16">
        <v>30</v>
      </c>
      <c r="S1783" s="69">
        <v>0</v>
      </c>
      <c r="T1783" s="70">
        <v>0</v>
      </c>
      <c r="U1783" s="24">
        <v>0</v>
      </c>
      <c r="V1783" s="24">
        <v>0</v>
      </c>
      <c r="W1783" s="69">
        <f t="shared" si="677"/>
        <v>0</v>
      </c>
      <c r="X1783" s="69">
        <f>VLOOKUP(D1783,'[1]Demanda Agregada Med. y MC'!$C$7:$O$3994,13,FALSE)</f>
        <v>0</v>
      </c>
      <c r="Y1783" s="24">
        <v>0</v>
      </c>
      <c r="Z1783" s="24">
        <v>0</v>
      </c>
      <c r="AA1783" s="24">
        <v>0</v>
      </c>
      <c r="AB1783" s="24">
        <v>0</v>
      </c>
      <c r="AC1783" s="24">
        <v>0</v>
      </c>
      <c r="AD1783" s="24">
        <v>0</v>
      </c>
      <c r="AE1783" s="26">
        <v>0</v>
      </c>
      <c r="AF1783" s="25">
        <v>0</v>
      </c>
      <c r="AG1783" s="22">
        <v>676.2</v>
      </c>
      <c r="AH1783" s="20">
        <f t="shared" si="678"/>
        <v>8114.4000000000005</v>
      </c>
      <c r="AI1783" s="9">
        <f t="shared" si="679"/>
        <v>20286</v>
      </c>
      <c r="AJ1783" s="9">
        <f t="shared" si="680"/>
        <v>8114.4000000000005</v>
      </c>
      <c r="AK1783" s="9">
        <f t="shared" si="681"/>
        <v>20286</v>
      </c>
      <c r="AL1783" s="9">
        <f t="shared" si="682"/>
        <v>0</v>
      </c>
      <c r="AM1783" s="9">
        <f t="shared" si="683"/>
        <v>0</v>
      </c>
      <c r="AN1783" s="9">
        <f t="shared" si="684"/>
        <v>0</v>
      </c>
      <c r="AO1783" s="9">
        <f t="shared" si="685"/>
        <v>0</v>
      </c>
      <c r="AP1783" s="9">
        <f t="shared" si="686"/>
        <v>0</v>
      </c>
      <c r="AQ1783" s="9">
        <f t="shared" si="687"/>
        <v>0</v>
      </c>
      <c r="AR1783" s="9">
        <f t="shared" si="688"/>
        <v>0</v>
      </c>
      <c r="AS1783" s="9">
        <f t="shared" si="689"/>
        <v>0</v>
      </c>
      <c r="AT1783" s="9">
        <f t="shared" si="690"/>
        <v>0</v>
      </c>
      <c r="AU1783" s="9">
        <f t="shared" si="691"/>
        <v>0</v>
      </c>
      <c r="AV1783" s="9">
        <f t="shared" si="692"/>
        <v>0</v>
      </c>
      <c r="AW1783" s="9">
        <f t="shared" si="693"/>
        <v>0</v>
      </c>
      <c r="AX1783" s="9">
        <f t="shared" si="694"/>
        <v>0</v>
      </c>
      <c r="AY1783" s="10">
        <f t="shared" si="695"/>
        <v>0</v>
      </c>
    </row>
    <row r="1784" spans="1:51" ht="15" customHeight="1">
      <c r="A1784" s="87">
        <v>1778</v>
      </c>
      <c r="B1784" s="85" t="str">
        <f t="shared" si="672"/>
        <v>0606850451</v>
      </c>
      <c r="C1784" s="13" t="str">
        <f t="shared" si="673"/>
        <v>060685045100</v>
      </c>
      <c r="D1784" s="13" t="str">
        <f t="shared" si="674"/>
        <v>06068504510003</v>
      </c>
      <c r="E1784" s="14">
        <v>25400341</v>
      </c>
      <c r="F1784" s="14" t="s">
        <v>1472</v>
      </c>
      <c r="G1784" s="14" t="s">
        <v>3551</v>
      </c>
      <c r="H1784" s="14" t="s">
        <v>3091</v>
      </c>
      <c r="I1784" s="14" t="s">
        <v>24</v>
      </c>
      <c r="J1784" s="14" t="s">
        <v>142</v>
      </c>
      <c r="K1784" s="15" t="s">
        <v>3561</v>
      </c>
      <c r="L1784" s="14" t="s">
        <v>1563</v>
      </c>
      <c r="M1784" s="14">
        <v>1</v>
      </c>
      <c r="N1784" s="14" t="s">
        <v>1563</v>
      </c>
      <c r="O1784" s="24">
        <f t="shared" si="675"/>
        <v>13</v>
      </c>
      <c r="P1784" s="24">
        <f t="shared" si="676"/>
        <v>32</v>
      </c>
      <c r="Q1784" s="24">
        <v>13</v>
      </c>
      <c r="R1784" s="16">
        <v>32</v>
      </c>
      <c r="S1784" s="69">
        <v>0</v>
      </c>
      <c r="T1784" s="70">
        <v>0</v>
      </c>
      <c r="U1784" s="24">
        <v>0</v>
      </c>
      <c r="V1784" s="24">
        <v>0</v>
      </c>
      <c r="W1784" s="69">
        <f t="shared" si="677"/>
        <v>0</v>
      </c>
      <c r="X1784" s="69">
        <f>VLOOKUP(D1784,'[1]Demanda Agregada Med. y MC'!$C$7:$O$3994,13,FALSE)</f>
        <v>0</v>
      </c>
      <c r="Y1784" s="24">
        <v>0</v>
      </c>
      <c r="Z1784" s="24">
        <v>0</v>
      </c>
      <c r="AA1784" s="24">
        <v>0</v>
      </c>
      <c r="AB1784" s="24">
        <v>0</v>
      </c>
      <c r="AC1784" s="24">
        <v>0</v>
      </c>
      <c r="AD1784" s="24">
        <v>0</v>
      </c>
      <c r="AE1784" s="26">
        <v>0</v>
      </c>
      <c r="AF1784" s="25">
        <v>0</v>
      </c>
      <c r="AG1784" s="22">
        <v>765.44</v>
      </c>
      <c r="AH1784" s="20">
        <f t="shared" si="678"/>
        <v>9950.7200000000012</v>
      </c>
      <c r="AI1784" s="9">
        <f t="shared" si="679"/>
        <v>24494.080000000002</v>
      </c>
      <c r="AJ1784" s="9">
        <f t="shared" si="680"/>
        <v>9950.7200000000012</v>
      </c>
      <c r="AK1784" s="9">
        <f t="shared" si="681"/>
        <v>24494.080000000002</v>
      </c>
      <c r="AL1784" s="9">
        <f t="shared" si="682"/>
        <v>0</v>
      </c>
      <c r="AM1784" s="9">
        <f t="shared" si="683"/>
        <v>0</v>
      </c>
      <c r="AN1784" s="9">
        <f t="shared" si="684"/>
        <v>0</v>
      </c>
      <c r="AO1784" s="9">
        <f t="shared" si="685"/>
        <v>0</v>
      </c>
      <c r="AP1784" s="9">
        <f t="shared" si="686"/>
        <v>0</v>
      </c>
      <c r="AQ1784" s="9">
        <f t="shared" si="687"/>
        <v>0</v>
      </c>
      <c r="AR1784" s="9">
        <f t="shared" si="688"/>
        <v>0</v>
      </c>
      <c r="AS1784" s="9">
        <f t="shared" si="689"/>
        <v>0</v>
      </c>
      <c r="AT1784" s="9">
        <f t="shared" si="690"/>
        <v>0</v>
      </c>
      <c r="AU1784" s="9">
        <f t="shared" si="691"/>
        <v>0</v>
      </c>
      <c r="AV1784" s="9">
        <f t="shared" si="692"/>
        <v>0</v>
      </c>
      <c r="AW1784" s="9">
        <f t="shared" si="693"/>
        <v>0</v>
      </c>
      <c r="AX1784" s="9">
        <f t="shared" si="694"/>
        <v>0</v>
      </c>
      <c r="AY1784" s="10">
        <f t="shared" si="695"/>
        <v>0</v>
      </c>
    </row>
    <row r="1785" spans="1:51" ht="15" customHeight="1">
      <c r="A1785" s="87">
        <v>1779</v>
      </c>
      <c r="B1785" s="85" t="str">
        <f t="shared" si="672"/>
        <v>0606850469</v>
      </c>
      <c r="C1785" s="13" t="str">
        <f t="shared" si="673"/>
        <v>060685046900</v>
      </c>
      <c r="D1785" s="13" t="str">
        <f t="shared" si="674"/>
        <v>06068504690002</v>
      </c>
      <c r="E1785" s="14">
        <v>25400340</v>
      </c>
      <c r="F1785" s="14" t="s">
        <v>1472</v>
      </c>
      <c r="G1785" s="14" t="s">
        <v>3551</v>
      </c>
      <c r="H1785" s="14" t="s">
        <v>1524</v>
      </c>
      <c r="I1785" s="14" t="s">
        <v>24</v>
      </c>
      <c r="J1785" s="14" t="s">
        <v>56</v>
      </c>
      <c r="K1785" s="15" t="s">
        <v>3562</v>
      </c>
      <c r="L1785" s="14" t="s">
        <v>1563</v>
      </c>
      <c r="M1785" s="14">
        <v>1</v>
      </c>
      <c r="N1785" s="14" t="s">
        <v>1563</v>
      </c>
      <c r="O1785" s="24">
        <f t="shared" si="675"/>
        <v>40</v>
      </c>
      <c r="P1785" s="24">
        <f t="shared" si="676"/>
        <v>100</v>
      </c>
      <c r="Q1785" s="24">
        <v>40</v>
      </c>
      <c r="R1785" s="16">
        <v>100</v>
      </c>
      <c r="S1785" s="69">
        <v>0</v>
      </c>
      <c r="T1785" s="70">
        <v>0</v>
      </c>
      <c r="U1785" s="24">
        <v>0</v>
      </c>
      <c r="V1785" s="24">
        <v>0</v>
      </c>
      <c r="W1785" s="69">
        <f t="shared" si="677"/>
        <v>0</v>
      </c>
      <c r="X1785" s="69">
        <f>VLOOKUP(D1785,'[1]Demanda Agregada Med. y MC'!$C$7:$O$3994,13,FALSE)</f>
        <v>0</v>
      </c>
      <c r="Y1785" s="24">
        <v>0</v>
      </c>
      <c r="Z1785" s="24">
        <v>0</v>
      </c>
      <c r="AA1785" s="24">
        <v>0</v>
      </c>
      <c r="AB1785" s="24">
        <v>0</v>
      </c>
      <c r="AC1785" s="24">
        <v>0</v>
      </c>
      <c r="AD1785" s="24">
        <v>0</v>
      </c>
      <c r="AE1785" s="26">
        <v>0</v>
      </c>
      <c r="AF1785" s="25">
        <v>0</v>
      </c>
      <c r="AG1785" s="22">
        <v>87.4</v>
      </c>
      <c r="AH1785" s="20">
        <f t="shared" si="678"/>
        <v>3496</v>
      </c>
      <c r="AI1785" s="9">
        <f t="shared" si="679"/>
        <v>8740</v>
      </c>
      <c r="AJ1785" s="9">
        <f t="shared" si="680"/>
        <v>3496</v>
      </c>
      <c r="AK1785" s="9">
        <f t="shared" si="681"/>
        <v>8740</v>
      </c>
      <c r="AL1785" s="9">
        <f t="shared" si="682"/>
        <v>0</v>
      </c>
      <c r="AM1785" s="9">
        <f t="shared" si="683"/>
        <v>0</v>
      </c>
      <c r="AN1785" s="9">
        <f t="shared" si="684"/>
        <v>0</v>
      </c>
      <c r="AO1785" s="9">
        <f t="shared" si="685"/>
        <v>0</v>
      </c>
      <c r="AP1785" s="9">
        <f t="shared" si="686"/>
        <v>0</v>
      </c>
      <c r="AQ1785" s="9">
        <f t="shared" si="687"/>
        <v>0</v>
      </c>
      <c r="AR1785" s="9">
        <f t="shared" si="688"/>
        <v>0</v>
      </c>
      <c r="AS1785" s="9">
        <f t="shared" si="689"/>
        <v>0</v>
      </c>
      <c r="AT1785" s="9">
        <f t="shared" si="690"/>
        <v>0</v>
      </c>
      <c r="AU1785" s="9">
        <f t="shared" si="691"/>
        <v>0</v>
      </c>
      <c r="AV1785" s="9">
        <f t="shared" si="692"/>
        <v>0</v>
      </c>
      <c r="AW1785" s="9">
        <f t="shared" si="693"/>
        <v>0</v>
      </c>
      <c r="AX1785" s="9">
        <f t="shared" si="694"/>
        <v>0</v>
      </c>
      <c r="AY1785" s="10">
        <f t="shared" si="695"/>
        <v>0</v>
      </c>
    </row>
    <row r="1786" spans="1:51" ht="15" customHeight="1">
      <c r="A1786" s="87">
        <v>1780</v>
      </c>
      <c r="B1786" s="85" t="str">
        <f t="shared" si="672"/>
        <v>0606850477</v>
      </c>
      <c r="C1786" s="13" t="str">
        <f t="shared" si="673"/>
        <v>060685047710</v>
      </c>
      <c r="D1786" s="13" t="str">
        <f t="shared" si="674"/>
        <v>06068504771001</v>
      </c>
      <c r="E1786" s="14">
        <v>25400337</v>
      </c>
      <c r="F1786" s="14" t="s">
        <v>1472</v>
      </c>
      <c r="G1786" s="14" t="s">
        <v>3551</v>
      </c>
      <c r="H1786" s="14" t="s">
        <v>141</v>
      </c>
      <c r="I1786" s="14" t="s">
        <v>1719</v>
      </c>
      <c r="J1786" s="14" t="s">
        <v>65</v>
      </c>
      <c r="K1786" s="15" t="s">
        <v>3563</v>
      </c>
      <c r="L1786" s="14" t="s">
        <v>1563</v>
      </c>
      <c r="M1786" s="14">
        <v>1</v>
      </c>
      <c r="N1786" s="14" t="s">
        <v>1563</v>
      </c>
      <c r="O1786" s="24">
        <f t="shared" si="675"/>
        <v>42</v>
      </c>
      <c r="P1786" s="24">
        <f t="shared" si="676"/>
        <v>103</v>
      </c>
      <c r="Q1786" s="24">
        <v>42</v>
      </c>
      <c r="R1786" s="16">
        <v>103</v>
      </c>
      <c r="S1786" s="69">
        <v>0</v>
      </c>
      <c r="T1786" s="70">
        <v>0</v>
      </c>
      <c r="U1786" s="24">
        <v>0</v>
      </c>
      <c r="V1786" s="24">
        <v>0</v>
      </c>
      <c r="W1786" s="69">
        <f t="shared" si="677"/>
        <v>0</v>
      </c>
      <c r="X1786" s="69">
        <f>VLOOKUP(D1786,'[1]Demanda Agregada Med. y MC'!$C$7:$O$3994,13,FALSE)</f>
        <v>0</v>
      </c>
      <c r="Y1786" s="24">
        <v>0</v>
      </c>
      <c r="Z1786" s="24">
        <v>0</v>
      </c>
      <c r="AA1786" s="24">
        <v>0</v>
      </c>
      <c r="AB1786" s="24">
        <v>0</v>
      </c>
      <c r="AC1786" s="24">
        <v>0</v>
      </c>
      <c r="AD1786" s="24">
        <v>0</v>
      </c>
      <c r="AE1786" s="26">
        <v>0</v>
      </c>
      <c r="AF1786" s="25">
        <v>0</v>
      </c>
      <c r="AG1786" s="22">
        <v>74.52000000000001</v>
      </c>
      <c r="AH1786" s="20">
        <f t="shared" si="678"/>
        <v>3129.8400000000006</v>
      </c>
      <c r="AI1786" s="9">
        <f t="shared" si="679"/>
        <v>7675.5600000000013</v>
      </c>
      <c r="AJ1786" s="9">
        <f t="shared" si="680"/>
        <v>3129.8400000000006</v>
      </c>
      <c r="AK1786" s="9">
        <f t="shared" si="681"/>
        <v>7675.5600000000013</v>
      </c>
      <c r="AL1786" s="9">
        <f t="shared" si="682"/>
        <v>0</v>
      </c>
      <c r="AM1786" s="9">
        <f t="shared" si="683"/>
        <v>0</v>
      </c>
      <c r="AN1786" s="9">
        <f t="shared" si="684"/>
        <v>0</v>
      </c>
      <c r="AO1786" s="9">
        <f t="shared" si="685"/>
        <v>0</v>
      </c>
      <c r="AP1786" s="9">
        <f t="shared" si="686"/>
        <v>0</v>
      </c>
      <c r="AQ1786" s="9">
        <f t="shared" si="687"/>
        <v>0</v>
      </c>
      <c r="AR1786" s="9">
        <f t="shared" si="688"/>
        <v>0</v>
      </c>
      <c r="AS1786" s="9">
        <f t="shared" si="689"/>
        <v>0</v>
      </c>
      <c r="AT1786" s="9">
        <f t="shared" si="690"/>
        <v>0</v>
      </c>
      <c r="AU1786" s="9">
        <f t="shared" si="691"/>
        <v>0</v>
      </c>
      <c r="AV1786" s="9">
        <f t="shared" si="692"/>
        <v>0</v>
      </c>
      <c r="AW1786" s="9">
        <f t="shared" si="693"/>
        <v>0</v>
      </c>
      <c r="AX1786" s="9">
        <f t="shared" si="694"/>
        <v>0</v>
      </c>
      <c r="AY1786" s="10">
        <f t="shared" si="695"/>
        <v>0</v>
      </c>
    </row>
    <row r="1787" spans="1:51" ht="15" customHeight="1">
      <c r="A1787" s="87">
        <v>1781</v>
      </c>
      <c r="B1787" s="85" t="str">
        <f t="shared" si="672"/>
        <v>0606850493</v>
      </c>
      <c r="C1787" s="13" t="str">
        <f t="shared" si="673"/>
        <v>060685049310</v>
      </c>
      <c r="D1787" s="13" t="str">
        <f t="shared" si="674"/>
        <v>06068504931001</v>
      </c>
      <c r="E1787" s="14">
        <v>25400337</v>
      </c>
      <c r="F1787" s="14" t="s">
        <v>1472</v>
      </c>
      <c r="G1787" s="14" t="s">
        <v>3551</v>
      </c>
      <c r="H1787" s="14" t="s">
        <v>1525</v>
      </c>
      <c r="I1787" s="14" t="s">
        <v>1719</v>
      </c>
      <c r="J1787" s="14" t="s">
        <v>65</v>
      </c>
      <c r="K1787" s="15" t="s">
        <v>3564</v>
      </c>
      <c r="L1787" s="14" t="s">
        <v>1563</v>
      </c>
      <c r="M1787" s="14">
        <v>1</v>
      </c>
      <c r="N1787" s="14" t="s">
        <v>1563</v>
      </c>
      <c r="O1787" s="24">
        <f t="shared" si="675"/>
        <v>3</v>
      </c>
      <c r="P1787" s="24">
        <f t="shared" si="676"/>
        <v>7</v>
      </c>
      <c r="Q1787" s="24">
        <v>3</v>
      </c>
      <c r="R1787" s="16">
        <v>7</v>
      </c>
      <c r="S1787" s="69">
        <v>0</v>
      </c>
      <c r="T1787" s="70">
        <v>0</v>
      </c>
      <c r="U1787" s="24">
        <v>0</v>
      </c>
      <c r="V1787" s="24">
        <v>0</v>
      </c>
      <c r="W1787" s="69">
        <f t="shared" si="677"/>
        <v>0</v>
      </c>
      <c r="X1787" s="69">
        <f>VLOOKUP(D1787,'[1]Demanda Agregada Med. y MC'!$C$7:$O$3994,13,FALSE)</f>
        <v>0</v>
      </c>
      <c r="Y1787" s="24">
        <v>0</v>
      </c>
      <c r="Z1787" s="24">
        <v>0</v>
      </c>
      <c r="AA1787" s="24">
        <v>0</v>
      </c>
      <c r="AB1787" s="24">
        <v>0</v>
      </c>
      <c r="AC1787" s="24">
        <v>0</v>
      </c>
      <c r="AD1787" s="24">
        <v>0</v>
      </c>
      <c r="AE1787" s="26">
        <v>0</v>
      </c>
      <c r="AF1787" s="25">
        <v>0</v>
      </c>
      <c r="AG1787" s="22">
        <v>82.8</v>
      </c>
      <c r="AH1787" s="20">
        <f t="shared" si="678"/>
        <v>248.39999999999998</v>
      </c>
      <c r="AI1787" s="9">
        <f t="shared" si="679"/>
        <v>579.6</v>
      </c>
      <c r="AJ1787" s="9">
        <f t="shared" si="680"/>
        <v>248.39999999999998</v>
      </c>
      <c r="AK1787" s="9">
        <f t="shared" si="681"/>
        <v>579.6</v>
      </c>
      <c r="AL1787" s="9">
        <f t="shared" si="682"/>
        <v>0</v>
      </c>
      <c r="AM1787" s="9">
        <f t="shared" si="683"/>
        <v>0</v>
      </c>
      <c r="AN1787" s="9">
        <f t="shared" si="684"/>
        <v>0</v>
      </c>
      <c r="AO1787" s="9">
        <f t="shared" si="685"/>
        <v>0</v>
      </c>
      <c r="AP1787" s="9">
        <f t="shared" si="686"/>
        <v>0</v>
      </c>
      <c r="AQ1787" s="9">
        <f t="shared" si="687"/>
        <v>0</v>
      </c>
      <c r="AR1787" s="9">
        <f t="shared" si="688"/>
        <v>0</v>
      </c>
      <c r="AS1787" s="9">
        <f t="shared" si="689"/>
        <v>0</v>
      </c>
      <c r="AT1787" s="9">
        <f t="shared" si="690"/>
        <v>0</v>
      </c>
      <c r="AU1787" s="9">
        <f t="shared" si="691"/>
        <v>0</v>
      </c>
      <c r="AV1787" s="9">
        <f t="shared" si="692"/>
        <v>0</v>
      </c>
      <c r="AW1787" s="9">
        <f t="shared" si="693"/>
        <v>0</v>
      </c>
      <c r="AX1787" s="9">
        <f t="shared" si="694"/>
        <v>0</v>
      </c>
      <c r="AY1787" s="10">
        <f t="shared" si="695"/>
        <v>0</v>
      </c>
    </row>
    <row r="1788" spans="1:51" ht="15" customHeight="1">
      <c r="A1788" s="87">
        <v>1782</v>
      </c>
      <c r="B1788" s="85" t="str">
        <f t="shared" si="672"/>
        <v>0606850501</v>
      </c>
      <c r="C1788" s="13" t="str">
        <f t="shared" si="673"/>
        <v>060685050110</v>
      </c>
      <c r="D1788" s="13" t="str">
        <f t="shared" si="674"/>
        <v>06068505011001</v>
      </c>
      <c r="E1788" s="14">
        <v>25400340</v>
      </c>
      <c r="F1788" s="14" t="s">
        <v>1472</v>
      </c>
      <c r="G1788" s="14" t="s">
        <v>3551</v>
      </c>
      <c r="H1788" s="14" t="s">
        <v>3565</v>
      </c>
      <c r="I1788" s="14" t="s">
        <v>1719</v>
      </c>
      <c r="J1788" s="14" t="s">
        <v>65</v>
      </c>
      <c r="K1788" s="15" t="s">
        <v>3566</v>
      </c>
      <c r="L1788" s="14" t="s">
        <v>1603</v>
      </c>
      <c r="M1788" s="14">
        <v>1</v>
      </c>
      <c r="N1788" s="14" t="s">
        <v>1603</v>
      </c>
      <c r="O1788" s="24">
        <f t="shared" si="675"/>
        <v>217</v>
      </c>
      <c r="P1788" s="24">
        <f t="shared" si="676"/>
        <v>541</v>
      </c>
      <c r="Q1788" s="24">
        <v>217</v>
      </c>
      <c r="R1788" s="16">
        <v>541</v>
      </c>
      <c r="S1788" s="69">
        <v>0</v>
      </c>
      <c r="T1788" s="70">
        <v>0</v>
      </c>
      <c r="U1788" s="24">
        <v>0</v>
      </c>
      <c r="V1788" s="24">
        <v>0</v>
      </c>
      <c r="W1788" s="69">
        <f t="shared" si="677"/>
        <v>0</v>
      </c>
      <c r="X1788" s="69">
        <f>VLOOKUP(D1788,'[1]Demanda Agregada Med. y MC'!$C$7:$O$3994,13,FALSE)</f>
        <v>0</v>
      </c>
      <c r="Y1788" s="24">
        <v>0</v>
      </c>
      <c r="Z1788" s="24">
        <v>0</v>
      </c>
      <c r="AA1788" s="24">
        <v>0</v>
      </c>
      <c r="AB1788" s="24">
        <v>0</v>
      </c>
      <c r="AC1788" s="24">
        <v>0</v>
      </c>
      <c r="AD1788" s="24">
        <v>0</v>
      </c>
      <c r="AE1788" s="26">
        <v>0</v>
      </c>
      <c r="AF1788" s="25">
        <v>0</v>
      </c>
      <c r="AG1788" s="22">
        <v>22.080000000000002</v>
      </c>
      <c r="AH1788" s="20">
        <f t="shared" si="678"/>
        <v>4791.3600000000006</v>
      </c>
      <c r="AI1788" s="9">
        <f t="shared" si="679"/>
        <v>11945.28</v>
      </c>
      <c r="AJ1788" s="9">
        <f t="shared" si="680"/>
        <v>4791.3600000000006</v>
      </c>
      <c r="AK1788" s="9">
        <f t="shared" si="681"/>
        <v>11945.28</v>
      </c>
      <c r="AL1788" s="9">
        <f t="shared" si="682"/>
        <v>0</v>
      </c>
      <c r="AM1788" s="9">
        <f t="shared" si="683"/>
        <v>0</v>
      </c>
      <c r="AN1788" s="9">
        <f t="shared" si="684"/>
        <v>0</v>
      </c>
      <c r="AO1788" s="9">
        <f t="shared" si="685"/>
        <v>0</v>
      </c>
      <c r="AP1788" s="9">
        <f t="shared" si="686"/>
        <v>0</v>
      </c>
      <c r="AQ1788" s="9">
        <f t="shared" si="687"/>
        <v>0</v>
      </c>
      <c r="AR1788" s="9">
        <f t="shared" si="688"/>
        <v>0</v>
      </c>
      <c r="AS1788" s="9">
        <f t="shared" si="689"/>
        <v>0</v>
      </c>
      <c r="AT1788" s="9">
        <f t="shared" si="690"/>
        <v>0</v>
      </c>
      <c r="AU1788" s="9">
        <f t="shared" si="691"/>
        <v>0</v>
      </c>
      <c r="AV1788" s="9">
        <f t="shared" si="692"/>
        <v>0</v>
      </c>
      <c r="AW1788" s="9">
        <f t="shared" si="693"/>
        <v>0</v>
      </c>
      <c r="AX1788" s="9">
        <f t="shared" si="694"/>
        <v>0</v>
      </c>
      <c r="AY1788" s="10">
        <f t="shared" si="695"/>
        <v>0</v>
      </c>
    </row>
    <row r="1789" spans="1:51" ht="15" customHeight="1">
      <c r="A1789" s="87">
        <v>1783</v>
      </c>
      <c r="B1789" s="85" t="str">
        <f t="shared" si="672"/>
        <v>0606850535</v>
      </c>
      <c r="C1789" s="13" t="str">
        <f t="shared" si="673"/>
        <v>060685053500</v>
      </c>
      <c r="D1789" s="13" t="str">
        <f t="shared" si="674"/>
        <v>06068505350001</v>
      </c>
      <c r="E1789" s="14">
        <v>25400340</v>
      </c>
      <c r="F1789" s="14" t="s">
        <v>1472</v>
      </c>
      <c r="G1789" s="14" t="s">
        <v>3551</v>
      </c>
      <c r="H1789" s="14" t="s">
        <v>1528</v>
      </c>
      <c r="I1789" s="14" t="s">
        <v>24</v>
      </c>
      <c r="J1789" s="14" t="s">
        <v>65</v>
      </c>
      <c r="K1789" s="15" t="s">
        <v>3567</v>
      </c>
      <c r="L1789" s="14" t="s">
        <v>1603</v>
      </c>
      <c r="M1789" s="14">
        <v>1</v>
      </c>
      <c r="N1789" s="14" t="s">
        <v>1603</v>
      </c>
      <c r="O1789" s="24">
        <f t="shared" si="675"/>
        <v>3</v>
      </c>
      <c r="P1789" s="24">
        <f t="shared" si="676"/>
        <v>6</v>
      </c>
      <c r="Q1789" s="24">
        <v>3</v>
      </c>
      <c r="R1789" s="16">
        <v>6</v>
      </c>
      <c r="S1789" s="69">
        <v>0</v>
      </c>
      <c r="T1789" s="70">
        <v>0</v>
      </c>
      <c r="U1789" s="24">
        <v>0</v>
      </c>
      <c r="V1789" s="24">
        <v>0</v>
      </c>
      <c r="W1789" s="69">
        <f t="shared" si="677"/>
        <v>0</v>
      </c>
      <c r="X1789" s="69">
        <f>VLOOKUP(D1789,'[1]Demanda Agregada Med. y MC'!$C$7:$O$3994,13,FALSE)</f>
        <v>0</v>
      </c>
      <c r="Y1789" s="24">
        <v>0</v>
      </c>
      <c r="Z1789" s="24">
        <v>0</v>
      </c>
      <c r="AA1789" s="24">
        <v>0</v>
      </c>
      <c r="AB1789" s="24">
        <v>0</v>
      </c>
      <c r="AC1789" s="24">
        <v>0</v>
      </c>
      <c r="AD1789" s="24">
        <v>0</v>
      </c>
      <c r="AE1789" s="26">
        <v>0</v>
      </c>
      <c r="AF1789" s="25">
        <v>0</v>
      </c>
      <c r="AG1789" s="22">
        <v>222.64000000000001</v>
      </c>
      <c r="AH1789" s="20">
        <f t="shared" si="678"/>
        <v>667.92000000000007</v>
      </c>
      <c r="AI1789" s="9">
        <f t="shared" si="679"/>
        <v>1335.8400000000001</v>
      </c>
      <c r="AJ1789" s="9">
        <f t="shared" si="680"/>
        <v>667.92000000000007</v>
      </c>
      <c r="AK1789" s="9">
        <f t="shared" si="681"/>
        <v>1335.8400000000001</v>
      </c>
      <c r="AL1789" s="9">
        <f t="shared" si="682"/>
        <v>0</v>
      </c>
      <c r="AM1789" s="9">
        <f t="shared" si="683"/>
        <v>0</v>
      </c>
      <c r="AN1789" s="9">
        <f t="shared" si="684"/>
        <v>0</v>
      </c>
      <c r="AO1789" s="9">
        <f t="shared" si="685"/>
        <v>0</v>
      </c>
      <c r="AP1789" s="9">
        <f t="shared" si="686"/>
        <v>0</v>
      </c>
      <c r="AQ1789" s="9">
        <f t="shared" si="687"/>
        <v>0</v>
      </c>
      <c r="AR1789" s="9">
        <f t="shared" si="688"/>
        <v>0</v>
      </c>
      <c r="AS1789" s="9">
        <f t="shared" si="689"/>
        <v>0</v>
      </c>
      <c r="AT1789" s="9">
        <f t="shared" si="690"/>
        <v>0</v>
      </c>
      <c r="AU1789" s="9">
        <f t="shared" si="691"/>
        <v>0</v>
      </c>
      <c r="AV1789" s="9">
        <f t="shared" si="692"/>
        <v>0</v>
      </c>
      <c r="AW1789" s="9">
        <f t="shared" si="693"/>
        <v>0</v>
      </c>
      <c r="AX1789" s="9">
        <f t="shared" si="694"/>
        <v>0</v>
      </c>
      <c r="AY1789" s="10">
        <f t="shared" si="695"/>
        <v>0</v>
      </c>
    </row>
    <row r="1790" spans="1:51" ht="15" customHeight="1">
      <c r="A1790" s="87">
        <v>1784</v>
      </c>
      <c r="B1790" s="85" t="str">
        <f t="shared" si="672"/>
        <v>0606850543</v>
      </c>
      <c r="C1790" s="13" t="str">
        <f t="shared" si="673"/>
        <v>060685054303</v>
      </c>
      <c r="D1790" s="13" t="str">
        <f t="shared" si="674"/>
        <v>06068505430301</v>
      </c>
      <c r="E1790" s="14">
        <v>25400340</v>
      </c>
      <c r="F1790" s="14" t="s">
        <v>1472</v>
      </c>
      <c r="G1790" s="14" t="s">
        <v>3551</v>
      </c>
      <c r="H1790" s="14" t="s">
        <v>1530</v>
      </c>
      <c r="I1790" s="14" t="s">
        <v>142</v>
      </c>
      <c r="J1790" s="14" t="s">
        <v>65</v>
      </c>
      <c r="K1790" s="15" t="s">
        <v>3568</v>
      </c>
      <c r="L1790" s="14" t="s">
        <v>1603</v>
      </c>
      <c r="M1790" s="14">
        <v>1</v>
      </c>
      <c r="N1790" s="14" t="s">
        <v>1603</v>
      </c>
      <c r="O1790" s="24">
        <f t="shared" si="675"/>
        <v>13</v>
      </c>
      <c r="P1790" s="24">
        <f t="shared" si="676"/>
        <v>32</v>
      </c>
      <c r="Q1790" s="24">
        <v>13</v>
      </c>
      <c r="R1790" s="16">
        <v>32</v>
      </c>
      <c r="S1790" s="69">
        <v>0</v>
      </c>
      <c r="T1790" s="70">
        <v>0</v>
      </c>
      <c r="U1790" s="24">
        <v>0</v>
      </c>
      <c r="V1790" s="24">
        <v>0</v>
      </c>
      <c r="W1790" s="69">
        <f t="shared" si="677"/>
        <v>0</v>
      </c>
      <c r="X1790" s="69">
        <f>VLOOKUP(D1790,'[1]Demanda Agregada Med. y MC'!$C$7:$O$3994,13,FALSE)</f>
        <v>0</v>
      </c>
      <c r="Y1790" s="24">
        <v>0</v>
      </c>
      <c r="Z1790" s="24">
        <v>0</v>
      </c>
      <c r="AA1790" s="24">
        <v>0</v>
      </c>
      <c r="AB1790" s="24">
        <v>0</v>
      </c>
      <c r="AC1790" s="24">
        <v>0</v>
      </c>
      <c r="AD1790" s="24">
        <v>0</v>
      </c>
      <c r="AE1790" s="26">
        <v>0</v>
      </c>
      <c r="AF1790" s="25">
        <v>0</v>
      </c>
      <c r="AG1790" s="22">
        <v>164.68</v>
      </c>
      <c r="AH1790" s="20">
        <f t="shared" si="678"/>
        <v>2140.84</v>
      </c>
      <c r="AI1790" s="9">
        <f t="shared" si="679"/>
        <v>5269.76</v>
      </c>
      <c r="AJ1790" s="9">
        <f t="shared" si="680"/>
        <v>2140.84</v>
      </c>
      <c r="AK1790" s="9">
        <f t="shared" si="681"/>
        <v>5269.76</v>
      </c>
      <c r="AL1790" s="9">
        <f t="shared" si="682"/>
        <v>0</v>
      </c>
      <c r="AM1790" s="9">
        <f t="shared" si="683"/>
        <v>0</v>
      </c>
      <c r="AN1790" s="9">
        <f t="shared" si="684"/>
        <v>0</v>
      </c>
      <c r="AO1790" s="9">
        <f t="shared" si="685"/>
        <v>0</v>
      </c>
      <c r="AP1790" s="9">
        <f t="shared" si="686"/>
        <v>0</v>
      </c>
      <c r="AQ1790" s="9">
        <f t="shared" si="687"/>
        <v>0</v>
      </c>
      <c r="AR1790" s="9">
        <f t="shared" si="688"/>
        <v>0</v>
      </c>
      <c r="AS1790" s="9">
        <f t="shared" si="689"/>
        <v>0</v>
      </c>
      <c r="AT1790" s="9">
        <f t="shared" si="690"/>
        <v>0</v>
      </c>
      <c r="AU1790" s="9">
        <f t="shared" si="691"/>
        <v>0</v>
      </c>
      <c r="AV1790" s="9">
        <f t="shared" si="692"/>
        <v>0</v>
      </c>
      <c r="AW1790" s="9">
        <f t="shared" si="693"/>
        <v>0</v>
      </c>
      <c r="AX1790" s="9">
        <f t="shared" si="694"/>
        <v>0</v>
      </c>
      <c r="AY1790" s="10">
        <f t="shared" si="695"/>
        <v>0</v>
      </c>
    </row>
    <row r="1791" spans="1:51" ht="15" customHeight="1">
      <c r="A1791" s="87">
        <v>1785</v>
      </c>
      <c r="B1791" s="85" t="str">
        <f t="shared" si="672"/>
        <v>0606850576</v>
      </c>
      <c r="C1791" s="13" t="str">
        <f t="shared" si="673"/>
        <v>060685057600</v>
      </c>
      <c r="D1791" s="13" t="str">
        <f t="shared" si="674"/>
        <v>06068505760002</v>
      </c>
      <c r="E1791" s="14">
        <v>25400340</v>
      </c>
      <c r="F1791" s="14" t="s">
        <v>1472</v>
      </c>
      <c r="G1791" s="14" t="s">
        <v>3551</v>
      </c>
      <c r="H1791" s="14" t="s">
        <v>1532</v>
      </c>
      <c r="I1791" s="14" t="s">
        <v>24</v>
      </c>
      <c r="J1791" s="14" t="s">
        <v>56</v>
      </c>
      <c r="K1791" s="15" t="s">
        <v>3569</v>
      </c>
      <c r="L1791" s="14" t="s">
        <v>1563</v>
      </c>
      <c r="M1791" s="14">
        <v>1</v>
      </c>
      <c r="N1791" s="14" t="s">
        <v>1563</v>
      </c>
      <c r="O1791" s="24">
        <f t="shared" si="675"/>
        <v>60</v>
      </c>
      <c r="P1791" s="24">
        <f t="shared" si="676"/>
        <v>149</v>
      </c>
      <c r="Q1791" s="24">
        <v>60</v>
      </c>
      <c r="R1791" s="16">
        <v>149</v>
      </c>
      <c r="S1791" s="69">
        <v>0</v>
      </c>
      <c r="T1791" s="70">
        <v>0</v>
      </c>
      <c r="U1791" s="24">
        <v>0</v>
      </c>
      <c r="V1791" s="24">
        <v>0</v>
      </c>
      <c r="W1791" s="69">
        <f t="shared" si="677"/>
        <v>0</v>
      </c>
      <c r="X1791" s="69">
        <f>VLOOKUP(D1791,'[1]Demanda Agregada Med. y MC'!$C$7:$O$3994,13,FALSE)</f>
        <v>0</v>
      </c>
      <c r="Y1791" s="24">
        <v>0</v>
      </c>
      <c r="Z1791" s="24">
        <v>0</v>
      </c>
      <c r="AA1791" s="24">
        <v>0</v>
      </c>
      <c r="AB1791" s="24">
        <v>0</v>
      </c>
      <c r="AC1791" s="24">
        <v>0</v>
      </c>
      <c r="AD1791" s="24">
        <v>0</v>
      </c>
      <c r="AE1791" s="26">
        <v>0</v>
      </c>
      <c r="AF1791" s="25">
        <v>0</v>
      </c>
      <c r="AG1791" s="22">
        <v>176.64000000000001</v>
      </c>
      <c r="AH1791" s="20">
        <f t="shared" si="678"/>
        <v>10598.400000000001</v>
      </c>
      <c r="AI1791" s="9">
        <f t="shared" si="679"/>
        <v>26319.360000000001</v>
      </c>
      <c r="AJ1791" s="9">
        <f t="shared" si="680"/>
        <v>10598.400000000001</v>
      </c>
      <c r="AK1791" s="9">
        <f t="shared" si="681"/>
        <v>26319.360000000001</v>
      </c>
      <c r="AL1791" s="9">
        <f t="shared" si="682"/>
        <v>0</v>
      </c>
      <c r="AM1791" s="9">
        <f t="shared" si="683"/>
        <v>0</v>
      </c>
      <c r="AN1791" s="9">
        <f t="shared" si="684"/>
        <v>0</v>
      </c>
      <c r="AO1791" s="9">
        <f t="shared" si="685"/>
        <v>0</v>
      </c>
      <c r="AP1791" s="9">
        <f t="shared" si="686"/>
        <v>0</v>
      </c>
      <c r="AQ1791" s="9">
        <f t="shared" si="687"/>
        <v>0</v>
      </c>
      <c r="AR1791" s="9">
        <f t="shared" si="688"/>
        <v>0</v>
      </c>
      <c r="AS1791" s="9">
        <f t="shared" si="689"/>
        <v>0</v>
      </c>
      <c r="AT1791" s="9">
        <f t="shared" si="690"/>
        <v>0</v>
      </c>
      <c r="AU1791" s="9">
        <f t="shared" si="691"/>
        <v>0</v>
      </c>
      <c r="AV1791" s="9">
        <f t="shared" si="692"/>
        <v>0</v>
      </c>
      <c r="AW1791" s="9">
        <f t="shared" si="693"/>
        <v>0</v>
      </c>
      <c r="AX1791" s="9">
        <f t="shared" si="694"/>
        <v>0</v>
      </c>
      <c r="AY1791" s="10">
        <f t="shared" si="695"/>
        <v>0</v>
      </c>
    </row>
    <row r="1792" spans="1:51" ht="15" customHeight="1">
      <c r="A1792" s="87">
        <v>1786</v>
      </c>
      <c r="B1792" s="85" t="str">
        <f t="shared" si="672"/>
        <v>0606850600</v>
      </c>
      <c r="C1792" s="13" t="str">
        <f t="shared" si="673"/>
        <v>060685060000</v>
      </c>
      <c r="D1792" s="13" t="str">
        <f t="shared" si="674"/>
        <v>06068506000001</v>
      </c>
      <c r="E1792" s="14">
        <v>25400339</v>
      </c>
      <c r="F1792" s="14" t="s">
        <v>1472</v>
      </c>
      <c r="G1792" s="14" t="s">
        <v>3551</v>
      </c>
      <c r="H1792" s="14" t="s">
        <v>3570</v>
      </c>
      <c r="I1792" s="14" t="s">
        <v>24</v>
      </c>
      <c r="J1792" s="14" t="s">
        <v>65</v>
      </c>
      <c r="K1792" s="15" t="s">
        <v>3571</v>
      </c>
      <c r="L1792" s="14" t="s">
        <v>1603</v>
      </c>
      <c r="M1792" s="14">
        <v>1</v>
      </c>
      <c r="N1792" s="14" t="s">
        <v>1603</v>
      </c>
      <c r="O1792" s="24">
        <f t="shared" si="675"/>
        <v>8399</v>
      </c>
      <c r="P1792" s="24">
        <f t="shared" si="676"/>
        <v>20997</v>
      </c>
      <c r="Q1792" s="24">
        <v>8399</v>
      </c>
      <c r="R1792" s="16">
        <v>20997</v>
      </c>
      <c r="S1792" s="69">
        <v>0</v>
      </c>
      <c r="T1792" s="70">
        <v>0</v>
      </c>
      <c r="U1792" s="24">
        <v>0</v>
      </c>
      <c r="V1792" s="24">
        <v>0</v>
      </c>
      <c r="W1792" s="69">
        <f t="shared" si="677"/>
        <v>0</v>
      </c>
      <c r="X1792" s="69">
        <f>VLOOKUP(D1792,'[1]Demanda Agregada Med. y MC'!$C$7:$O$3994,13,FALSE)</f>
        <v>0</v>
      </c>
      <c r="Y1792" s="24">
        <v>0</v>
      </c>
      <c r="Z1792" s="24">
        <v>0</v>
      </c>
      <c r="AA1792" s="24">
        <v>0</v>
      </c>
      <c r="AB1792" s="24">
        <v>0</v>
      </c>
      <c r="AC1792" s="24">
        <v>0</v>
      </c>
      <c r="AD1792" s="24">
        <v>0</v>
      </c>
      <c r="AE1792" s="26">
        <v>0</v>
      </c>
      <c r="AF1792" s="25">
        <v>0</v>
      </c>
      <c r="AG1792" s="22">
        <v>15.8424</v>
      </c>
      <c r="AH1792" s="20">
        <f t="shared" si="678"/>
        <v>133060.31760000001</v>
      </c>
      <c r="AI1792" s="9">
        <f t="shared" si="679"/>
        <v>332642.87280000001</v>
      </c>
      <c r="AJ1792" s="9">
        <f t="shared" si="680"/>
        <v>133060.31760000001</v>
      </c>
      <c r="AK1792" s="9">
        <f t="shared" si="681"/>
        <v>332642.87280000001</v>
      </c>
      <c r="AL1792" s="9">
        <f t="shared" si="682"/>
        <v>0</v>
      </c>
      <c r="AM1792" s="9">
        <f t="shared" si="683"/>
        <v>0</v>
      </c>
      <c r="AN1792" s="9">
        <f t="shared" si="684"/>
        <v>0</v>
      </c>
      <c r="AO1792" s="9">
        <f t="shared" si="685"/>
        <v>0</v>
      </c>
      <c r="AP1792" s="9">
        <f t="shared" si="686"/>
        <v>0</v>
      </c>
      <c r="AQ1792" s="9">
        <f t="shared" si="687"/>
        <v>0</v>
      </c>
      <c r="AR1792" s="9">
        <f t="shared" si="688"/>
        <v>0</v>
      </c>
      <c r="AS1792" s="9">
        <f t="shared" si="689"/>
        <v>0</v>
      </c>
      <c r="AT1792" s="9">
        <f t="shared" si="690"/>
        <v>0</v>
      </c>
      <c r="AU1792" s="9">
        <f t="shared" si="691"/>
        <v>0</v>
      </c>
      <c r="AV1792" s="9">
        <f t="shared" si="692"/>
        <v>0</v>
      </c>
      <c r="AW1792" s="9">
        <f t="shared" si="693"/>
        <v>0</v>
      </c>
      <c r="AX1792" s="9">
        <f t="shared" si="694"/>
        <v>0</v>
      </c>
      <c r="AY1792" s="10">
        <f t="shared" si="695"/>
        <v>0</v>
      </c>
    </row>
    <row r="1793" spans="1:51" ht="15" customHeight="1">
      <c r="A1793" s="87">
        <v>1787</v>
      </c>
      <c r="B1793" s="85" t="str">
        <f t="shared" si="672"/>
        <v>0606850659</v>
      </c>
      <c r="C1793" s="13" t="str">
        <f t="shared" si="673"/>
        <v>060685065900</v>
      </c>
      <c r="D1793" s="13" t="str">
        <f t="shared" si="674"/>
        <v>06068506590001</v>
      </c>
      <c r="E1793" s="14">
        <v>25400340</v>
      </c>
      <c r="F1793" s="14" t="s">
        <v>1472</v>
      </c>
      <c r="G1793" s="14" t="s">
        <v>3551</v>
      </c>
      <c r="H1793" s="14" t="s">
        <v>3572</v>
      </c>
      <c r="I1793" s="14" t="s">
        <v>24</v>
      </c>
      <c r="J1793" s="14" t="s">
        <v>65</v>
      </c>
      <c r="K1793" s="15" t="s">
        <v>3573</v>
      </c>
      <c r="L1793" s="14" t="s">
        <v>1603</v>
      </c>
      <c r="M1793" s="14">
        <v>1</v>
      </c>
      <c r="N1793" s="14" t="s">
        <v>1603</v>
      </c>
      <c r="O1793" s="24">
        <f t="shared" si="675"/>
        <v>3</v>
      </c>
      <c r="P1793" s="24">
        <f t="shared" si="676"/>
        <v>6</v>
      </c>
      <c r="Q1793" s="24">
        <v>3</v>
      </c>
      <c r="R1793" s="16">
        <v>6</v>
      </c>
      <c r="S1793" s="69">
        <v>0</v>
      </c>
      <c r="T1793" s="70">
        <v>0</v>
      </c>
      <c r="U1793" s="24">
        <v>0</v>
      </c>
      <c r="V1793" s="24">
        <v>0</v>
      </c>
      <c r="W1793" s="69">
        <f t="shared" si="677"/>
        <v>0</v>
      </c>
      <c r="X1793" s="69">
        <f>VLOOKUP(D1793,'[1]Demanda Agregada Med. y MC'!$C$7:$O$3994,13,FALSE)</f>
        <v>0</v>
      </c>
      <c r="Y1793" s="24">
        <v>0</v>
      </c>
      <c r="Z1793" s="24">
        <v>0</v>
      </c>
      <c r="AA1793" s="24">
        <v>0</v>
      </c>
      <c r="AB1793" s="24">
        <v>0</v>
      </c>
      <c r="AC1793" s="24">
        <v>0</v>
      </c>
      <c r="AD1793" s="24">
        <v>0</v>
      </c>
      <c r="AE1793" s="26">
        <v>0</v>
      </c>
      <c r="AF1793" s="25">
        <v>0</v>
      </c>
      <c r="AG1793" s="22">
        <v>117.76</v>
      </c>
      <c r="AH1793" s="20">
        <f t="shared" si="678"/>
        <v>353.28000000000003</v>
      </c>
      <c r="AI1793" s="9">
        <f t="shared" si="679"/>
        <v>706.56000000000006</v>
      </c>
      <c r="AJ1793" s="9">
        <f t="shared" si="680"/>
        <v>353.28000000000003</v>
      </c>
      <c r="AK1793" s="9">
        <f t="shared" si="681"/>
        <v>706.56000000000006</v>
      </c>
      <c r="AL1793" s="9">
        <f t="shared" si="682"/>
        <v>0</v>
      </c>
      <c r="AM1793" s="9">
        <f t="shared" si="683"/>
        <v>0</v>
      </c>
      <c r="AN1793" s="9">
        <f t="shared" si="684"/>
        <v>0</v>
      </c>
      <c r="AO1793" s="9">
        <f t="shared" si="685"/>
        <v>0</v>
      </c>
      <c r="AP1793" s="9">
        <f t="shared" si="686"/>
        <v>0</v>
      </c>
      <c r="AQ1793" s="9">
        <f t="shared" si="687"/>
        <v>0</v>
      </c>
      <c r="AR1793" s="9">
        <f t="shared" si="688"/>
        <v>0</v>
      </c>
      <c r="AS1793" s="9">
        <f t="shared" si="689"/>
        <v>0</v>
      </c>
      <c r="AT1793" s="9">
        <f t="shared" si="690"/>
        <v>0</v>
      </c>
      <c r="AU1793" s="9">
        <f t="shared" si="691"/>
        <v>0</v>
      </c>
      <c r="AV1793" s="9">
        <f t="shared" si="692"/>
        <v>0</v>
      </c>
      <c r="AW1793" s="9">
        <f t="shared" si="693"/>
        <v>0</v>
      </c>
      <c r="AX1793" s="9">
        <f t="shared" si="694"/>
        <v>0</v>
      </c>
      <c r="AY1793" s="10">
        <f t="shared" si="695"/>
        <v>0</v>
      </c>
    </row>
    <row r="1794" spans="1:51" ht="15" customHeight="1">
      <c r="A1794" s="87">
        <v>1788</v>
      </c>
      <c r="B1794" s="85" t="str">
        <f t="shared" si="672"/>
        <v>0606850667</v>
      </c>
      <c r="C1794" s="13" t="str">
        <f t="shared" si="673"/>
        <v>060685066710</v>
      </c>
      <c r="D1794" s="13" t="str">
        <f t="shared" si="674"/>
        <v>06068506671001</v>
      </c>
      <c r="E1794" s="14">
        <v>25400340</v>
      </c>
      <c r="F1794" s="14" t="s">
        <v>1472</v>
      </c>
      <c r="G1794" s="14" t="s">
        <v>3551</v>
      </c>
      <c r="H1794" s="14" t="s">
        <v>3574</v>
      </c>
      <c r="I1794" s="14" t="s">
        <v>1719</v>
      </c>
      <c r="J1794" s="14" t="s">
        <v>65</v>
      </c>
      <c r="K1794" s="15" t="s">
        <v>3575</v>
      </c>
      <c r="L1794" s="14" t="s">
        <v>1603</v>
      </c>
      <c r="M1794" s="14">
        <v>1</v>
      </c>
      <c r="N1794" s="14" t="s">
        <v>1603</v>
      </c>
      <c r="O1794" s="24">
        <f t="shared" si="675"/>
        <v>3</v>
      </c>
      <c r="P1794" s="24">
        <f t="shared" si="676"/>
        <v>6</v>
      </c>
      <c r="Q1794" s="24">
        <v>3</v>
      </c>
      <c r="R1794" s="16">
        <v>6</v>
      </c>
      <c r="S1794" s="69">
        <v>0</v>
      </c>
      <c r="T1794" s="70">
        <v>0</v>
      </c>
      <c r="U1794" s="24">
        <v>0</v>
      </c>
      <c r="V1794" s="24">
        <v>0</v>
      </c>
      <c r="W1794" s="69">
        <f t="shared" si="677"/>
        <v>0</v>
      </c>
      <c r="X1794" s="69">
        <f>VLOOKUP(D1794,'[1]Demanda Agregada Med. y MC'!$C$7:$O$3994,13,FALSE)</f>
        <v>0</v>
      </c>
      <c r="Y1794" s="24">
        <v>0</v>
      </c>
      <c r="Z1794" s="24">
        <v>0</v>
      </c>
      <c r="AA1794" s="24">
        <v>0</v>
      </c>
      <c r="AB1794" s="24">
        <v>0</v>
      </c>
      <c r="AC1794" s="24">
        <v>0</v>
      </c>
      <c r="AD1794" s="24">
        <v>0</v>
      </c>
      <c r="AE1794" s="26">
        <v>0</v>
      </c>
      <c r="AF1794" s="25">
        <v>0</v>
      </c>
      <c r="AG1794" s="22">
        <v>179.4</v>
      </c>
      <c r="AH1794" s="20">
        <f t="shared" si="678"/>
        <v>538.20000000000005</v>
      </c>
      <c r="AI1794" s="9">
        <f t="shared" si="679"/>
        <v>1076.4000000000001</v>
      </c>
      <c r="AJ1794" s="9">
        <f t="shared" si="680"/>
        <v>538.20000000000005</v>
      </c>
      <c r="AK1794" s="9">
        <f t="shared" si="681"/>
        <v>1076.4000000000001</v>
      </c>
      <c r="AL1794" s="9">
        <f t="shared" si="682"/>
        <v>0</v>
      </c>
      <c r="AM1794" s="9">
        <f t="shared" si="683"/>
        <v>0</v>
      </c>
      <c r="AN1794" s="9">
        <f t="shared" si="684"/>
        <v>0</v>
      </c>
      <c r="AO1794" s="9">
        <f t="shared" si="685"/>
        <v>0</v>
      </c>
      <c r="AP1794" s="9">
        <f t="shared" si="686"/>
        <v>0</v>
      </c>
      <c r="AQ1794" s="9">
        <f t="shared" si="687"/>
        <v>0</v>
      </c>
      <c r="AR1794" s="9">
        <f t="shared" si="688"/>
        <v>0</v>
      </c>
      <c r="AS1794" s="9">
        <f t="shared" si="689"/>
        <v>0</v>
      </c>
      <c r="AT1794" s="9">
        <f t="shared" si="690"/>
        <v>0</v>
      </c>
      <c r="AU1794" s="9">
        <f t="shared" si="691"/>
        <v>0</v>
      </c>
      <c r="AV1794" s="9">
        <f t="shared" si="692"/>
        <v>0</v>
      </c>
      <c r="AW1794" s="9">
        <f t="shared" si="693"/>
        <v>0</v>
      </c>
      <c r="AX1794" s="9">
        <f t="shared" si="694"/>
        <v>0</v>
      </c>
      <c r="AY1794" s="10">
        <f t="shared" si="695"/>
        <v>0</v>
      </c>
    </row>
    <row r="1795" spans="1:51" ht="15" customHeight="1">
      <c r="A1795" s="87">
        <v>1789</v>
      </c>
      <c r="B1795" s="85" t="str">
        <f t="shared" si="672"/>
        <v>0606850675</v>
      </c>
      <c r="C1795" s="13" t="str">
        <f t="shared" si="673"/>
        <v>060685067501</v>
      </c>
      <c r="D1795" s="13" t="str">
        <f t="shared" si="674"/>
        <v>06068506750103</v>
      </c>
      <c r="E1795" s="14">
        <v>25400341</v>
      </c>
      <c r="F1795" s="14" t="s">
        <v>1472</v>
      </c>
      <c r="G1795" s="14" t="s">
        <v>3551</v>
      </c>
      <c r="H1795" s="14" t="s">
        <v>3576</v>
      </c>
      <c r="I1795" s="14" t="s">
        <v>65</v>
      </c>
      <c r="J1795" s="14" t="s">
        <v>142</v>
      </c>
      <c r="K1795" s="15" t="s">
        <v>3577</v>
      </c>
      <c r="L1795" s="14" t="s">
        <v>1563</v>
      </c>
      <c r="M1795" s="14">
        <v>1</v>
      </c>
      <c r="N1795" s="14" t="s">
        <v>1563</v>
      </c>
      <c r="O1795" s="24">
        <f t="shared" si="675"/>
        <v>4</v>
      </c>
      <c r="P1795" s="24">
        <f t="shared" si="676"/>
        <v>8</v>
      </c>
      <c r="Q1795" s="24">
        <v>4</v>
      </c>
      <c r="R1795" s="16">
        <v>8</v>
      </c>
      <c r="S1795" s="69">
        <v>0</v>
      </c>
      <c r="T1795" s="70">
        <v>0</v>
      </c>
      <c r="U1795" s="24">
        <v>0</v>
      </c>
      <c r="V1795" s="24">
        <v>0</v>
      </c>
      <c r="W1795" s="69">
        <f t="shared" si="677"/>
        <v>0</v>
      </c>
      <c r="X1795" s="69">
        <f>VLOOKUP(D1795,'[1]Demanda Agregada Med. y MC'!$C$7:$O$3994,13,FALSE)</f>
        <v>0</v>
      </c>
      <c r="Y1795" s="24">
        <v>0</v>
      </c>
      <c r="Z1795" s="24">
        <v>0</v>
      </c>
      <c r="AA1795" s="24">
        <v>0</v>
      </c>
      <c r="AB1795" s="24">
        <v>0</v>
      </c>
      <c r="AC1795" s="24">
        <v>0</v>
      </c>
      <c r="AD1795" s="24">
        <v>0</v>
      </c>
      <c r="AE1795" s="26">
        <v>0</v>
      </c>
      <c r="AF1795" s="25">
        <v>0</v>
      </c>
      <c r="AG1795" s="22">
        <v>522.56000000000006</v>
      </c>
      <c r="AH1795" s="20">
        <f t="shared" si="678"/>
        <v>2090.2400000000002</v>
      </c>
      <c r="AI1795" s="9">
        <f t="shared" si="679"/>
        <v>4180.4800000000005</v>
      </c>
      <c r="AJ1795" s="9">
        <f t="shared" si="680"/>
        <v>2090.2400000000002</v>
      </c>
      <c r="AK1795" s="9">
        <f t="shared" si="681"/>
        <v>4180.4800000000005</v>
      </c>
      <c r="AL1795" s="9">
        <f t="shared" si="682"/>
        <v>0</v>
      </c>
      <c r="AM1795" s="9">
        <f t="shared" si="683"/>
        <v>0</v>
      </c>
      <c r="AN1795" s="9">
        <f t="shared" si="684"/>
        <v>0</v>
      </c>
      <c r="AO1795" s="9">
        <f t="shared" si="685"/>
        <v>0</v>
      </c>
      <c r="AP1795" s="9">
        <f t="shared" si="686"/>
        <v>0</v>
      </c>
      <c r="AQ1795" s="9">
        <f t="shared" si="687"/>
        <v>0</v>
      </c>
      <c r="AR1795" s="9">
        <f t="shared" si="688"/>
        <v>0</v>
      </c>
      <c r="AS1795" s="9">
        <f t="shared" si="689"/>
        <v>0</v>
      </c>
      <c r="AT1795" s="9">
        <f t="shared" si="690"/>
        <v>0</v>
      </c>
      <c r="AU1795" s="9">
        <f t="shared" si="691"/>
        <v>0</v>
      </c>
      <c r="AV1795" s="9">
        <f t="shared" si="692"/>
        <v>0</v>
      </c>
      <c r="AW1795" s="9">
        <f t="shared" si="693"/>
        <v>0</v>
      </c>
      <c r="AX1795" s="9">
        <f t="shared" si="694"/>
        <v>0</v>
      </c>
      <c r="AY1795" s="10">
        <f t="shared" si="695"/>
        <v>0</v>
      </c>
    </row>
    <row r="1796" spans="1:51" ht="15" customHeight="1">
      <c r="A1796" s="87">
        <v>1790</v>
      </c>
      <c r="B1796" s="85" t="str">
        <f t="shared" si="672"/>
        <v>0606850683</v>
      </c>
      <c r="C1796" s="13" t="str">
        <f t="shared" si="673"/>
        <v>060685068300</v>
      </c>
      <c r="D1796" s="13" t="str">
        <f t="shared" si="674"/>
        <v>06068506830003</v>
      </c>
      <c r="E1796" s="14">
        <v>25400341</v>
      </c>
      <c r="F1796" s="14" t="s">
        <v>1472</v>
      </c>
      <c r="G1796" s="14" t="s">
        <v>3551</v>
      </c>
      <c r="H1796" s="14" t="s">
        <v>3578</v>
      </c>
      <c r="I1796" s="14" t="s">
        <v>24</v>
      </c>
      <c r="J1796" s="14" t="s">
        <v>142</v>
      </c>
      <c r="K1796" s="15" t="s">
        <v>3579</v>
      </c>
      <c r="L1796" s="14" t="s">
        <v>1563</v>
      </c>
      <c r="M1796" s="14">
        <v>1</v>
      </c>
      <c r="N1796" s="14" t="s">
        <v>1563</v>
      </c>
      <c r="O1796" s="24">
        <f t="shared" si="675"/>
        <v>4</v>
      </c>
      <c r="P1796" s="24">
        <f t="shared" si="676"/>
        <v>9</v>
      </c>
      <c r="Q1796" s="24">
        <v>4</v>
      </c>
      <c r="R1796" s="16">
        <v>9</v>
      </c>
      <c r="S1796" s="69">
        <v>0</v>
      </c>
      <c r="T1796" s="70">
        <v>0</v>
      </c>
      <c r="U1796" s="24">
        <v>0</v>
      </c>
      <c r="V1796" s="24">
        <v>0</v>
      </c>
      <c r="W1796" s="69">
        <f t="shared" si="677"/>
        <v>0</v>
      </c>
      <c r="X1796" s="69">
        <f>VLOOKUP(D1796,'[1]Demanda Agregada Med. y MC'!$C$7:$O$3994,13,FALSE)</f>
        <v>0</v>
      </c>
      <c r="Y1796" s="24">
        <v>0</v>
      </c>
      <c r="Z1796" s="24">
        <v>0</v>
      </c>
      <c r="AA1796" s="24">
        <v>0</v>
      </c>
      <c r="AB1796" s="24">
        <v>0</v>
      </c>
      <c r="AC1796" s="24">
        <v>0</v>
      </c>
      <c r="AD1796" s="24">
        <v>0</v>
      </c>
      <c r="AE1796" s="26">
        <v>0</v>
      </c>
      <c r="AF1796" s="25">
        <v>0</v>
      </c>
      <c r="AG1796" s="22">
        <v>676.2</v>
      </c>
      <c r="AH1796" s="20">
        <f t="shared" si="678"/>
        <v>2704.8</v>
      </c>
      <c r="AI1796" s="9">
        <f t="shared" si="679"/>
        <v>6085.8</v>
      </c>
      <c r="AJ1796" s="9">
        <f t="shared" si="680"/>
        <v>2704.8</v>
      </c>
      <c r="AK1796" s="9">
        <f t="shared" si="681"/>
        <v>6085.8</v>
      </c>
      <c r="AL1796" s="9">
        <f t="shared" si="682"/>
        <v>0</v>
      </c>
      <c r="AM1796" s="9">
        <f t="shared" si="683"/>
        <v>0</v>
      </c>
      <c r="AN1796" s="9">
        <f t="shared" si="684"/>
        <v>0</v>
      </c>
      <c r="AO1796" s="9">
        <f t="shared" si="685"/>
        <v>0</v>
      </c>
      <c r="AP1796" s="9">
        <f t="shared" si="686"/>
        <v>0</v>
      </c>
      <c r="AQ1796" s="9">
        <f t="shared" si="687"/>
        <v>0</v>
      </c>
      <c r="AR1796" s="9">
        <f t="shared" si="688"/>
        <v>0</v>
      </c>
      <c r="AS1796" s="9">
        <f t="shared" si="689"/>
        <v>0</v>
      </c>
      <c r="AT1796" s="9">
        <f t="shared" si="690"/>
        <v>0</v>
      </c>
      <c r="AU1796" s="9">
        <f t="shared" si="691"/>
        <v>0</v>
      </c>
      <c r="AV1796" s="9">
        <f t="shared" si="692"/>
        <v>0</v>
      </c>
      <c r="AW1796" s="9">
        <f t="shared" si="693"/>
        <v>0</v>
      </c>
      <c r="AX1796" s="9">
        <f t="shared" si="694"/>
        <v>0</v>
      </c>
      <c r="AY1796" s="10">
        <f t="shared" si="695"/>
        <v>0</v>
      </c>
    </row>
    <row r="1797" spans="1:51" ht="15" customHeight="1">
      <c r="A1797" s="87">
        <v>1791</v>
      </c>
      <c r="B1797" s="85" t="str">
        <f t="shared" si="672"/>
        <v>0606850758</v>
      </c>
      <c r="C1797" s="13" t="str">
        <f t="shared" si="673"/>
        <v>060685075801</v>
      </c>
      <c r="D1797" s="13" t="str">
        <f t="shared" si="674"/>
        <v>06068507580101</v>
      </c>
      <c r="E1797" s="14">
        <v>25400340</v>
      </c>
      <c r="F1797" s="14" t="s">
        <v>1472</v>
      </c>
      <c r="G1797" s="14" t="s">
        <v>3551</v>
      </c>
      <c r="H1797" s="14" t="s">
        <v>3580</v>
      </c>
      <c r="I1797" s="14" t="s">
        <v>65</v>
      </c>
      <c r="J1797" s="14" t="s">
        <v>65</v>
      </c>
      <c r="K1797" s="15" t="s">
        <v>3581</v>
      </c>
      <c r="L1797" s="14" t="s">
        <v>1603</v>
      </c>
      <c r="M1797" s="14">
        <v>1</v>
      </c>
      <c r="N1797" s="14" t="s">
        <v>1603</v>
      </c>
      <c r="O1797" s="24">
        <f t="shared" si="675"/>
        <v>72</v>
      </c>
      <c r="P1797" s="24">
        <f t="shared" si="676"/>
        <v>180</v>
      </c>
      <c r="Q1797" s="24">
        <v>72</v>
      </c>
      <c r="R1797" s="16">
        <v>180</v>
      </c>
      <c r="S1797" s="69">
        <v>0</v>
      </c>
      <c r="T1797" s="70">
        <v>0</v>
      </c>
      <c r="U1797" s="24">
        <v>0</v>
      </c>
      <c r="V1797" s="24">
        <v>0</v>
      </c>
      <c r="W1797" s="69">
        <f t="shared" si="677"/>
        <v>0</v>
      </c>
      <c r="X1797" s="69">
        <f>VLOOKUP(D1797,'[1]Demanda Agregada Med. y MC'!$C$7:$O$3994,13,FALSE)</f>
        <v>0</v>
      </c>
      <c r="Y1797" s="24">
        <v>0</v>
      </c>
      <c r="Z1797" s="24">
        <v>0</v>
      </c>
      <c r="AA1797" s="24">
        <v>0</v>
      </c>
      <c r="AB1797" s="24">
        <v>0</v>
      </c>
      <c r="AC1797" s="24">
        <v>0</v>
      </c>
      <c r="AD1797" s="24">
        <v>0</v>
      </c>
      <c r="AE1797" s="26">
        <v>0</v>
      </c>
      <c r="AF1797" s="25">
        <v>0</v>
      </c>
      <c r="AG1797" s="22">
        <v>34.04</v>
      </c>
      <c r="AH1797" s="20">
        <f t="shared" si="678"/>
        <v>2450.88</v>
      </c>
      <c r="AI1797" s="9">
        <f t="shared" si="679"/>
        <v>6127.2</v>
      </c>
      <c r="AJ1797" s="9">
        <f t="shared" si="680"/>
        <v>2450.88</v>
      </c>
      <c r="AK1797" s="9">
        <f t="shared" si="681"/>
        <v>6127.2</v>
      </c>
      <c r="AL1797" s="9">
        <f t="shared" si="682"/>
        <v>0</v>
      </c>
      <c r="AM1797" s="9">
        <f t="shared" si="683"/>
        <v>0</v>
      </c>
      <c r="AN1797" s="9">
        <f t="shared" si="684"/>
        <v>0</v>
      </c>
      <c r="AO1797" s="9">
        <f t="shared" si="685"/>
        <v>0</v>
      </c>
      <c r="AP1797" s="9">
        <f t="shared" si="686"/>
        <v>0</v>
      </c>
      <c r="AQ1797" s="9">
        <f t="shared" si="687"/>
        <v>0</v>
      </c>
      <c r="AR1797" s="9">
        <f t="shared" si="688"/>
        <v>0</v>
      </c>
      <c r="AS1797" s="9">
        <f t="shared" si="689"/>
        <v>0</v>
      </c>
      <c r="AT1797" s="9">
        <f t="shared" si="690"/>
        <v>0</v>
      </c>
      <c r="AU1797" s="9">
        <f t="shared" si="691"/>
        <v>0</v>
      </c>
      <c r="AV1797" s="9">
        <f t="shared" si="692"/>
        <v>0</v>
      </c>
      <c r="AW1797" s="9">
        <f t="shared" si="693"/>
        <v>0</v>
      </c>
      <c r="AX1797" s="9">
        <f t="shared" si="694"/>
        <v>0</v>
      </c>
      <c r="AY1797" s="10">
        <f t="shared" si="695"/>
        <v>0</v>
      </c>
    </row>
    <row r="1798" spans="1:51" ht="15" customHeight="1">
      <c r="A1798" s="87">
        <v>1792</v>
      </c>
      <c r="B1798" s="85" t="str">
        <f t="shared" si="672"/>
        <v>0606850782</v>
      </c>
      <c r="C1798" s="13" t="str">
        <f t="shared" si="673"/>
        <v>060685078200</v>
      </c>
      <c r="D1798" s="13" t="str">
        <f t="shared" si="674"/>
        <v>06068507820001</v>
      </c>
      <c r="E1798" s="14"/>
      <c r="F1798" s="14" t="s">
        <v>1472</v>
      </c>
      <c r="G1798" s="14" t="s">
        <v>3551</v>
      </c>
      <c r="H1798" s="14" t="s">
        <v>3099</v>
      </c>
      <c r="I1798" s="14" t="s">
        <v>24</v>
      </c>
      <c r="J1798" s="14" t="s">
        <v>65</v>
      </c>
      <c r="K1798" s="15" t="s">
        <v>3582</v>
      </c>
      <c r="L1798" s="14" t="s">
        <v>1603</v>
      </c>
      <c r="M1798" s="14">
        <v>1</v>
      </c>
      <c r="N1798" s="14" t="s">
        <v>1603</v>
      </c>
      <c r="O1798" s="24">
        <f t="shared" si="675"/>
        <v>2</v>
      </c>
      <c r="P1798" s="24">
        <f t="shared" si="676"/>
        <v>4</v>
      </c>
      <c r="Q1798" s="24">
        <v>2</v>
      </c>
      <c r="R1798" s="16">
        <v>4</v>
      </c>
      <c r="S1798" s="69">
        <v>0</v>
      </c>
      <c r="T1798" s="70">
        <v>0</v>
      </c>
      <c r="U1798" s="24">
        <v>0</v>
      </c>
      <c r="V1798" s="24">
        <v>0</v>
      </c>
      <c r="W1798" s="69">
        <f t="shared" si="677"/>
        <v>0</v>
      </c>
      <c r="X1798" s="69">
        <f>VLOOKUP(D1798,'[1]Demanda Agregada Med. y MC'!$C$7:$O$3994,13,FALSE)</f>
        <v>0</v>
      </c>
      <c r="Y1798" s="24">
        <v>0</v>
      </c>
      <c r="Z1798" s="24">
        <v>0</v>
      </c>
      <c r="AA1798" s="24">
        <v>0</v>
      </c>
      <c r="AB1798" s="24">
        <v>0</v>
      </c>
      <c r="AC1798" s="24">
        <v>0</v>
      </c>
      <c r="AD1798" s="24">
        <v>0</v>
      </c>
      <c r="AE1798" s="26">
        <v>0</v>
      </c>
      <c r="AF1798" s="25">
        <v>0</v>
      </c>
      <c r="AG1798" s="22">
        <v>322</v>
      </c>
      <c r="AH1798" s="20">
        <f t="shared" si="678"/>
        <v>644</v>
      </c>
      <c r="AI1798" s="9">
        <f t="shared" si="679"/>
        <v>1288</v>
      </c>
      <c r="AJ1798" s="9">
        <f t="shared" si="680"/>
        <v>644</v>
      </c>
      <c r="AK1798" s="9">
        <f t="shared" si="681"/>
        <v>1288</v>
      </c>
      <c r="AL1798" s="9">
        <f t="shared" si="682"/>
        <v>0</v>
      </c>
      <c r="AM1798" s="9">
        <f t="shared" si="683"/>
        <v>0</v>
      </c>
      <c r="AN1798" s="9">
        <f t="shared" si="684"/>
        <v>0</v>
      </c>
      <c r="AO1798" s="9">
        <f t="shared" si="685"/>
        <v>0</v>
      </c>
      <c r="AP1798" s="9">
        <f t="shared" si="686"/>
        <v>0</v>
      </c>
      <c r="AQ1798" s="9">
        <f t="shared" si="687"/>
        <v>0</v>
      </c>
      <c r="AR1798" s="9">
        <f t="shared" si="688"/>
        <v>0</v>
      </c>
      <c r="AS1798" s="9">
        <f t="shared" si="689"/>
        <v>0</v>
      </c>
      <c r="AT1798" s="9">
        <f t="shared" si="690"/>
        <v>0</v>
      </c>
      <c r="AU1798" s="9">
        <f t="shared" si="691"/>
        <v>0</v>
      </c>
      <c r="AV1798" s="9">
        <f t="shared" si="692"/>
        <v>0</v>
      </c>
      <c r="AW1798" s="9">
        <f t="shared" si="693"/>
        <v>0</v>
      </c>
      <c r="AX1798" s="9">
        <f t="shared" si="694"/>
        <v>0</v>
      </c>
      <c r="AY1798" s="10">
        <f t="shared" si="695"/>
        <v>0</v>
      </c>
    </row>
    <row r="1799" spans="1:51" ht="15" customHeight="1">
      <c r="A1799" s="87">
        <v>1793</v>
      </c>
      <c r="B1799" s="85" t="str">
        <f t="shared" si="672"/>
        <v>0606850790</v>
      </c>
      <c r="C1799" s="13" t="str">
        <f t="shared" si="673"/>
        <v>060685079001</v>
      </c>
      <c r="D1799" s="13" t="str">
        <f t="shared" si="674"/>
        <v>06068507900101</v>
      </c>
      <c r="E1799" s="14"/>
      <c r="F1799" s="14" t="s">
        <v>1472</v>
      </c>
      <c r="G1799" s="14" t="s">
        <v>3551</v>
      </c>
      <c r="H1799" s="14" t="s">
        <v>1533</v>
      </c>
      <c r="I1799" s="14" t="s">
        <v>65</v>
      </c>
      <c r="J1799" s="14" t="s">
        <v>65</v>
      </c>
      <c r="K1799" s="15" t="s">
        <v>3583</v>
      </c>
      <c r="L1799" s="14" t="s">
        <v>1603</v>
      </c>
      <c r="M1799" s="14">
        <v>1</v>
      </c>
      <c r="N1799" s="14" t="s">
        <v>1603</v>
      </c>
      <c r="O1799" s="24">
        <f t="shared" si="675"/>
        <v>4</v>
      </c>
      <c r="P1799" s="24">
        <f t="shared" si="676"/>
        <v>9</v>
      </c>
      <c r="Q1799" s="24">
        <v>4</v>
      </c>
      <c r="R1799" s="16">
        <v>9</v>
      </c>
      <c r="S1799" s="69">
        <v>0</v>
      </c>
      <c r="T1799" s="70">
        <v>0</v>
      </c>
      <c r="U1799" s="24">
        <v>0</v>
      </c>
      <c r="V1799" s="24">
        <v>0</v>
      </c>
      <c r="W1799" s="69">
        <f t="shared" si="677"/>
        <v>0</v>
      </c>
      <c r="X1799" s="69">
        <f>VLOOKUP(D1799,'[1]Demanda Agregada Med. y MC'!$C$7:$O$3994,13,FALSE)</f>
        <v>0</v>
      </c>
      <c r="Y1799" s="24">
        <v>0</v>
      </c>
      <c r="Z1799" s="24">
        <v>0</v>
      </c>
      <c r="AA1799" s="24">
        <v>0</v>
      </c>
      <c r="AB1799" s="24">
        <v>0</v>
      </c>
      <c r="AC1799" s="24">
        <v>0</v>
      </c>
      <c r="AD1799" s="24">
        <v>0</v>
      </c>
      <c r="AE1799" s="26">
        <v>0</v>
      </c>
      <c r="AF1799" s="25">
        <v>0</v>
      </c>
      <c r="AG1799" s="22">
        <v>55.2</v>
      </c>
      <c r="AH1799" s="20">
        <f t="shared" si="678"/>
        <v>220.8</v>
      </c>
      <c r="AI1799" s="9">
        <f t="shared" si="679"/>
        <v>496.8</v>
      </c>
      <c r="AJ1799" s="9">
        <f t="shared" si="680"/>
        <v>220.8</v>
      </c>
      <c r="AK1799" s="9">
        <f t="shared" si="681"/>
        <v>496.8</v>
      </c>
      <c r="AL1799" s="9">
        <f t="shared" si="682"/>
        <v>0</v>
      </c>
      <c r="AM1799" s="9">
        <f t="shared" si="683"/>
        <v>0</v>
      </c>
      <c r="AN1799" s="9">
        <f t="shared" si="684"/>
        <v>0</v>
      </c>
      <c r="AO1799" s="9">
        <f t="shared" si="685"/>
        <v>0</v>
      </c>
      <c r="AP1799" s="9">
        <f t="shared" si="686"/>
        <v>0</v>
      </c>
      <c r="AQ1799" s="9">
        <f t="shared" si="687"/>
        <v>0</v>
      </c>
      <c r="AR1799" s="9">
        <f t="shared" si="688"/>
        <v>0</v>
      </c>
      <c r="AS1799" s="9">
        <f t="shared" si="689"/>
        <v>0</v>
      </c>
      <c r="AT1799" s="9">
        <f t="shared" si="690"/>
        <v>0</v>
      </c>
      <c r="AU1799" s="9">
        <f t="shared" si="691"/>
        <v>0</v>
      </c>
      <c r="AV1799" s="9">
        <f t="shared" si="692"/>
        <v>0</v>
      </c>
      <c r="AW1799" s="9">
        <f t="shared" si="693"/>
        <v>0</v>
      </c>
      <c r="AX1799" s="9">
        <f t="shared" si="694"/>
        <v>0</v>
      </c>
      <c r="AY1799" s="10">
        <f t="shared" si="695"/>
        <v>0</v>
      </c>
    </row>
    <row r="1800" spans="1:51" ht="15" customHeight="1">
      <c r="A1800" s="87">
        <v>1794</v>
      </c>
      <c r="B1800" s="85" t="str">
        <f t="shared" si="672"/>
        <v>0606850808</v>
      </c>
      <c r="C1800" s="13" t="str">
        <f t="shared" si="673"/>
        <v>060685080800</v>
      </c>
      <c r="D1800" s="13" t="str">
        <f t="shared" si="674"/>
        <v>06068508080001</v>
      </c>
      <c r="E1800" s="14"/>
      <c r="F1800" s="14" t="s">
        <v>1472</v>
      </c>
      <c r="G1800" s="14" t="s">
        <v>3551</v>
      </c>
      <c r="H1800" s="14" t="s">
        <v>3584</v>
      </c>
      <c r="I1800" s="14" t="s">
        <v>24</v>
      </c>
      <c r="J1800" s="14" t="s">
        <v>65</v>
      </c>
      <c r="K1800" s="15" t="s">
        <v>3585</v>
      </c>
      <c r="L1800" s="14" t="s">
        <v>1563</v>
      </c>
      <c r="M1800" s="14">
        <v>1</v>
      </c>
      <c r="N1800" s="14" t="s">
        <v>1563</v>
      </c>
      <c r="O1800" s="24">
        <f t="shared" si="675"/>
        <v>29</v>
      </c>
      <c r="P1800" s="24">
        <f t="shared" si="676"/>
        <v>72</v>
      </c>
      <c r="Q1800" s="24">
        <v>29</v>
      </c>
      <c r="R1800" s="16">
        <v>72</v>
      </c>
      <c r="S1800" s="69">
        <v>0</v>
      </c>
      <c r="T1800" s="70">
        <v>0</v>
      </c>
      <c r="U1800" s="24">
        <v>0</v>
      </c>
      <c r="V1800" s="24">
        <v>0</v>
      </c>
      <c r="W1800" s="69">
        <f t="shared" si="677"/>
        <v>0</v>
      </c>
      <c r="X1800" s="69">
        <f>VLOOKUP(D1800,'[1]Demanda Agregada Med. y MC'!$C$7:$O$3994,13,FALSE)</f>
        <v>0</v>
      </c>
      <c r="Y1800" s="24">
        <v>0</v>
      </c>
      <c r="Z1800" s="24">
        <v>0</v>
      </c>
      <c r="AA1800" s="24">
        <v>0</v>
      </c>
      <c r="AB1800" s="24">
        <v>0</v>
      </c>
      <c r="AC1800" s="24">
        <v>0</v>
      </c>
      <c r="AD1800" s="24">
        <v>0</v>
      </c>
      <c r="AE1800" s="26">
        <v>0</v>
      </c>
      <c r="AF1800" s="25">
        <v>0</v>
      </c>
      <c r="AG1800" s="22">
        <v>218.96</v>
      </c>
      <c r="AH1800" s="20">
        <f t="shared" si="678"/>
        <v>6349.84</v>
      </c>
      <c r="AI1800" s="9">
        <f t="shared" si="679"/>
        <v>15765.12</v>
      </c>
      <c r="AJ1800" s="9">
        <f t="shared" si="680"/>
        <v>6349.84</v>
      </c>
      <c r="AK1800" s="9">
        <f t="shared" si="681"/>
        <v>15765.12</v>
      </c>
      <c r="AL1800" s="9">
        <f t="shared" si="682"/>
        <v>0</v>
      </c>
      <c r="AM1800" s="9">
        <f t="shared" si="683"/>
        <v>0</v>
      </c>
      <c r="AN1800" s="9">
        <f t="shared" si="684"/>
        <v>0</v>
      </c>
      <c r="AO1800" s="9">
        <f t="shared" si="685"/>
        <v>0</v>
      </c>
      <c r="AP1800" s="9">
        <f t="shared" si="686"/>
        <v>0</v>
      </c>
      <c r="AQ1800" s="9">
        <f t="shared" si="687"/>
        <v>0</v>
      </c>
      <c r="AR1800" s="9">
        <f t="shared" si="688"/>
        <v>0</v>
      </c>
      <c r="AS1800" s="9">
        <f t="shared" si="689"/>
        <v>0</v>
      </c>
      <c r="AT1800" s="9">
        <f t="shared" si="690"/>
        <v>0</v>
      </c>
      <c r="AU1800" s="9">
        <f t="shared" si="691"/>
        <v>0</v>
      </c>
      <c r="AV1800" s="9">
        <f t="shared" si="692"/>
        <v>0</v>
      </c>
      <c r="AW1800" s="9">
        <f t="shared" si="693"/>
        <v>0</v>
      </c>
      <c r="AX1800" s="9">
        <f t="shared" si="694"/>
        <v>0</v>
      </c>
      <c r="AY1800" s="10">
        <f t="shared" si="695"/>
        <v>0</v>
      </c>
    </row>
    <row r="1801" spans="1:51" ht="15" customHeight="1">
      <c r="A1801" s="87">
        <v>1795</v>
      </c>
      <c r="B1801" s="85" t="str">
        <f t="shared" si="672"/>
        <v>0606970028</v>
      </c>
      <c r="C1801" s="13" t="str">
        <f t="shared" si="673"/>
        <v>060697002803</v>
      </c>
      <c r="D1801" s="13" t="str">
        <f t="shared" si="674"/>
        <v>06069700280301</v>
      </c>
      <c r="E1801" s="14">
        <v>25400352</v>
      </c>
      <c r="F1801" s="14" t="s">
        <v>1472</v>
      </c>
      <c r="G1801" s="14" t="s">
        <v>3586</v>
      </c>
      <c r="H1801" s="14" t="s">
        <v>1796</v>
      </c>
      <c r="I1801" s="14" t="s">
        <v>142</v>
      </c>
      <c r="J1801" s="14" t="s">
        <v>65</v>
      </c>
      <c r="K1801" s="15" t="s">
        <v>3587</v>
      </c>
      <c r="L1801" s="14" t="s">
        <v>26</v>
      </c>
      <c r="M1801" s="14">
        <v>237</v>
      </c>
      <c r="N1801" s="14" t="s">
        <v>46</v>
      </c>
      <c r="O1801" s="24">
        <f t="shared" si="675"/>
        <v>389.6</v>
      </c>
      <c r="P1801" s="24">
        <f t="shared" si="676"/>
        <v>973</v>
      </c>
      <c r="Q1801" s="24">
        <v>58</v>
      </c>
      <c r="R1801" s="16">
        <v>144</v>
      </c>
      <c r="S1801" s="69">
        <v>0</v>
      </c>
      <c r="T1801" s="70">
        <v>0</v>
      </c>
      <c r="U1801" s="24">
        <v>330.40000000000003</v>
      </c>
      <c r="V1801" s="24">
        <v>826</v>
      </c>
      <c r="W1801" s="69">
        <f t="shared" si="677"/>
        <v>1.2000000000000002</v>
      </c>
      <c r="X1801" s="69">
        <f>VLOOKUP(D1801,'[1]Demanda Agregada Med. y MC'!$C$7:$O$3994,13,FALSE)</f>
        <v>3</v>
      </c>
      <c r="Y1801" s="24">
        <v>0</v>
      </c>
      <c r="Z1801" s="24">
        <v>0</v>
      </c>
      <c r="AA1801" s="24">
        <v>0</v>
      </c>
      <c r="AB1801" s="24">
        <v>0</v>
      </c>
      <c r="AC1801" s="24">
        <v>0</v>
      </c>
      <c r="AD1801" s="24">
        <v>0</v>
      </c>
      <c r="AE1801" s="26">
        <v>0</v>
      </c>
      <c r="AF1801" s="25">
        <v>0</v>
      </c>
      <c r="AG1801" s="22">
        <v>331.2</v>
      </c>
      <c r="AH1801" s="20">
        <f t="shared" si="678"/>
        <v>129035.52</v>
      </c>
      <c r="AI1801" s="9">
        <f t="shared" si="679"/>
        <v>322257.59999999998</v>
      </c>
      <c r="AJ1801" s="9">
        <f t="shared" si="680"/>
        <v>19209.599999999999</v>
      </c>
      <c r="AK1801" s="9">
        <f t="shared" si="681"/>
        <v>47692.799999999996</v>
      </c>
      <c r="AL1801" s="9">
        <f t="shared" si="682"/>
        <v>0</v>
      </c>
      <c r="AM1801" s="9">
        <f t="shared" si="683"/>
        <v>0</v>
      </c>
      <c r="AN1801" s="9">
        <f t="shared" si="684"/>
        <v>109428.48000000001</v>
      </c>
      <c r="AO1801" s="9">
        <f t="shared" si="685"/>
        <v>273571.20000000001</v>
      </c>
      <c r="AP1801" s="9">
        <f t="shared" si="686"/>
        <v>397.44000000000005</v>
      </c>
      <c r="AQ1801" s="9">
        <f t="shared" si="687"/>
        <v>993.59999999999991</v>
      </c>
      <c r="AR1801" s="9">
        <f t="shared" si="688"/>
        <v>0</v>
      </c>
      <c r="AS1801" s="9">
        <f t="shared" si="689"/>
        <v>0</v>
      </c>
      <c r="AT1801" s="9">
        <f t="shared" si="690"/>
        <v>0</v>
      </c>
      <c r="AU1801" s="9">
        <f t="shared" si="691"/>
        <v>0</v>
      </c>
      <c r="AV1801" s="9">
        <f t="shared" si="692"/>
        <v>0</v>
      </c>
      <c r="AW1801" s="9">
        <f t="shared" si="693"/>
        <v>0</v>
      </c>
      <c r="AX1801" s="9">
        <f t="shared" si="694"/>
        <v>0</v>
      </c>
      <c r="AY1801" s="10">
        <f t="shared" si="695"/>
        <v>0</v>
      </c>
    </row>
    <row r="1802" spans="1:51" ht="15" customHeight="1">
      <c r="A1802" s="87">
        <v>1796</v>
      </c>
      <c r="B1802" s="85" t="str">
        <f t="shared" si="672"/>
        <v>0606970036</v>
      </c>
      <c r="C1802" s="13" t="str">
        <f t="shared" si="673"/>
        <v>060697003603</v>
      </c>
      <c r="D1802" s="13" t="str">
        <f t="shared" si="674"/>
        <v>06069700360301</v>
      </c>
      <c r="E1802" s="14"/>
      <c r="F1802" s="14" t="s">
        <v>1472</v>
      </c>
      <c r="G1802" s="14" t="s">
        <v>3586</v>
      </c>
      <c r="H1802" s="14" t="s">
        <v>1797</v>
      </c>
      <c r="I1802" s="14" t="s">
        <v>142</v>
      </c>
      <c r="J1802" s="14" t="s">
        <v>65</v>
      </c>
      <c r="K1802" s="15" t="s">
        <v>3588</v>
      </c>
      <c r="L1802" s="14" t="s">
        <v>26</v>
      </c>
      <c r="M1802" s="14">
        <v>148</v>
      </c>
      <c r="N1802" s="14" t="s">
        <v>46</v>
      </c>
      <c r="O1802" s="24">
        <f t="shared" si="675"/>
        <v>7</v>
      </c>
      <c r="P1802" s="24">
        <f t="shared" si="676"/>
        <v>16</v>
      </c>
      <c r="Q1802" s="24">
        <v>7</v>
      </c>
      <c r="R1802" s="16">
        <v>16</v>
      </c>
      <c r="S1802" s="69">
        <v>0</v>
      </c>
      <c r="T1802" s="70">
        <v>0</v>
      </c>
      <c r="U1802" s="24">
        <v>0</v>
      </c>
      <c r="V1802" s="24">
        <v>0</v>
      </c>
      <c r="W1802" s="69">
        <f t="shared" si="677"/>
        <v>0</v>
      </c>
      <c r="X1802" s="69">
        <f>VLOOKUP(D1802,'[1]Demanda Agregada Med. y MC'!$C$7:$O$3994,13,FALSE)</f>
        <v>0</v>
      </c>
      <c r="Y1802" s="24">
        <v>0</v>
      </c>
      <c r="Z1802" s="24">
        <v>0</v>
      </c>
      <c r="AA1802" s="24">
        <v>0</v>
      </c>
      <c r="AB1802" s="24">
        <v>0</v>
      </c>
      <c r="AC1802" s="24">
        <v>0</v>
      </c>
      <c r="AD1802" s="24">
        <v>0</v>
      </c>
      <c r="AE1802" s="26">
        <v>0</v>
      </c>
      <c r="AF1802" s="25">
        <v>0</v>
      </c>
      <c r="AG1802" s="22">
        <v>239.20000000000002</v>
      </c>
      <c r="AH1802" s="20">
        <f t="shared" si="678"/>
        <v>1674.4</v>
      </c>
      <c r="AI1802" s="9">
        <f t="shared" si="679"/>
        <v>3827.2000000000003</v>
      </c>
      <c r="AJ1802" s="9">
        <f t="shared" si="680"/>
        <v>1674.4</v>
      </c>
      <c r="AK1802" s="9">
        <f t="shared" si="681"/>
        <v>3827.2000000000003</v>
      </c>
      <c r="AL1802" s="9">
        <f t="shared" si="682"/>
        <v>0</v>
      </c>
      <c r="AM1802" s="9">
        <f t="shared" si="683"/>
        <v>0</v>
      </c>
      <c r="AN1802" s="9">
        <f t="shared" si="684"/>
        <v>0</v>
      </c>
      <c r="AO1802" s="9">
        <f t="shared" si="685"/>
        <v>0</v>
      </c>
      <c r="AP1802" s="9">
        <f t="shared" si="686"/>
        <v>0</v>
      </c>
      <c r="AQ1802" s="9">
        <f t="shared" si="687"/>
        <v>0</v>
      </c>
      <c r="AR1802" s="9">
        <f t="shared" si="688"/>
        <v>0</v>
      </c>
      <c r="AS1802" s="9">
        <f t="shared" si="689"/>
        <v>0</v>
      </c>
      <c r="AT1802" s="9">
        <f t="shared" si="690"/>
        <v>0</v>
      </c>
      <c r="AU1802" s="9">
        <f t="shared" si="691"/>
        <v>0</v>
      </c>
      <c r="AV1802" s="9">
        <f t="shared" si="692"/>
        <v>0</v>
      </c>
      <c r="AW1802" s="9">
        <f t="shared" si="693"/>
        <v>0</v>
      </c>
      <c r="AX1802" s="9">
        <f t="shared" si="694"/>
        <v>0</v>
      </c>
      <c r="AY1802" s="10">
        <f t="shared" si="695"/>
        <v>0</v>
      </c>
    </row>
    <row r="1803" spans="1:51" ht="15" customHeight="1">
      <c r="A1803" s="87">
        <v>1797</v>
      </c>
      <c r="B1803" s="85" t="str">
        <f t="shared" si="672"/>
        <v>0606970267</v>
      </c>
      <c r="C1803" s="13" t="str">
        <f t="shared" si="673"/>
        <v>060697026711</v>
      </c>
      <c r="D1803" s="13" t="str">
        <f t="shared" si="674"/>
        <v>06069702671101</v>
      </c>
      <c r="E1803" s="14"/>
      <c r="F1803" s="14" t="s">
        <v>1472</v>
      </c>
      <c r="G1803" s="14" t="s">
        <v>3586</v>
      </c>
      <c r="H1803" s="14" t="s">
        <v>79</v>
      </c>
      <c r="I1803" s="14" t="s">
        <v>1474</v>
      </c>
      <c r="J1803" s="14" t="s">
        <v>65</v>
      </c>
      <c r="K1803" s="15" t="s">
        <v>3589</v>
      </c>
      <c r="L1803" s="14" t="s">
        <v>26</v>
      </c>
      <c r="M1803" s="14">
        <v>1</v>
      </c>
      <c r="N1803" s="14" t="s">
        <v>26</v>
      </c>
      <c r="O1803" s="24">
        <f t="shared" si="675"/>
        <v>23543</v>
      </c>
      <c r="P1803" s="24">
        <f t="shared" si="676"/>
        <v>58640</v>
      </c>
      <c r="Q1803" s="24">
        <v>8082</v>
      </c>
      <c r="R1803" s="16">
        <v>20204</v>
      </c>
      <c r="S1803" s="69">
        <v>2800</v>
      </c>
      <c r="T1803" s="70">
        <v>7000</v>
      </c>
      <c r="U1803" s="24">
        <v>11968.400000000001</v>
      </c>
      <c r="V1803" s="24">
        <v>29921</v>
      </c>
      <c r="W1803" s="69">
        <f t="shared" si="677"/>
        <v>259.60000000000002</v>
      </c>
      <c r="X1803" s="69">
        <f>VLOOKUP(D1803,'[1]Demanda Agregada Med. y MC'!$C$7:$O$3994,13,FALSE)</f>
        <v>649</v>
      </c>
      <c r="Y1803" s="24">
        <v>0</v>
      </c>
      <c r="Z1803" s="24">
        <v>0</v>
      </c>
      <c r="AA1803" s="24">
        <v>0</v>
      </c>
      <c r="AB1803" s="24">
        <v>0</v>
      </c>
      <c r="AC1803" s="24">
        <v>433</v>
      </c>
      <c r="AD1803" s="24">
        <v>866</v>
      </c>
      <c r="AE1803" s="26">
        <v>0</v>
      </c>
      <c r="AF1803" s="25">
        <v>0</v>
      </c>
      <c r="AG1803" s="22">
        <v>5.7132000000000005</v>
      </c>
      <c r="AH1803" s="20">
        <f t="shared" si="678"/>
        <v>134505.8676</v>
      </c>
      <c r="AI1803" s="9">
        <f t="shared" si="679"/>
        <v>335022.04800000001</v>
      </c>
      <c r="AJ1803" s="9">
        <f t="shared" si="680"/>
        <v>46174.082400000007</v>
      </c>
      <c r="AK1803" s="9">
        <f t="shared" si="681"/>
        <v>115429.49280000001</v>
      </c>
      <c r="AL1803" s="9">
        <f t="shared" si="682"/>
        <v>15996.960000000001</v>
      </c>
      <c r="AM1803" s="9">
        <f t="shared" si="683"/>
        <v>39992.400000000001</v>
      </c>
      <c r="AN1803" s="9">
        <f t="shared" si="684"/>
        <v>68377.862880000015</v>
      </c>
      <c r="AO1803" s="9">
        <f t="shared" si="685"/>
        <v>170944.65720000002</v>
      </c>
      <c r="AP1803" s="9">
        <f t="shared" si="686"/>
        <v>1483.1467200000002</v>
      </c>
      <c r="AQ1803" s="9">
        <f t="shared" si="687"/>
        <v>3707.8668000000002</v>
      </c>
      <c r="AR1803" s="9">
        <f t="shared" si="688"/>
        <v>0</v>
      </c>
      <c r="AS1803" s="9">
        <f t="shared" si="689"/>
        <v>0</v>
      </c>
      <c r="AT1803" s="9">
        <f t="shared" si="690"/>
        <v>0</v>
      </c>
      <c r="AU1803" s="9">
        <f t="shared" si="691"/>
        <v>0</v>
      </c>
      <c r="AV1803" s="9">
        <f t="shared" si="692"/>
        <v>2473.8156000000004</v>
      </c>
      <c r="AW1803" s="9">
        <f t="shared" si="693"/>
        <v>4947.6312000000007</v>
      </c>
      <c r="AX1803" s="9">
        <f t="shared" si="694"/>
        <v>0</v>
      </c>
      <c r="AY1803" s="10">
        <f t="shared" si="695"/>
        <v>0</v>
      </c>
    </row>
    <row r="1804" spans="1:51" ht="15" customHeight="1">
      <c r="A1804" s="87">
        <v>1798</v>
      </c>
      <c r="B1804" s="85" t="str">
        <f t="shared" si="672"/>
        <v>0606970341</v>
      </c>
      <c r="C1804" s="13" t="str">
        <f t="shared" si="673"/>
        <v>060697034111</v>
      </c>
      <c r="D1804" s="13" t="str">
        <f t="shared" si="674"/>
        <v>06069703411101</v>
      </c>
      <c r="E1804" s="14">
        <v>25400352</v>
      </c>
      <c r="F1804" s="14" t="s">
        <v>1472</v>
      </c>
      <c r="G1804" s="14" t="s">
        <v>3586</v>
      </c>
      <c r="H1804" s="14" t="s">
        <v>2818</v>
      </c>
      <c r="I1804" s="14" t="s">
        <v>1474</v>
      </c>
      <c r="J1804" s="14" t="s">
        <v>65</v>
      </c>
      <c r="K1804" s="15" t="s">
        <v>3590</v>
      </c>
      <c r="L1804" s="14" t="s">
        <v>225</v>
      </c>
      <c r="M1804" s="14">
        <v>270</v>
      </c>
      <c r="N1804" s="14" t="s">
        <v>46</v>
      </c>
      <c r="O1804" s="24">
        <f t="shared" si="675"/>
        <v>59</v>
      </c>
      <c r="P1804" s="24">
        <f t="shared" si="676"/>
        <v>147</v>
      </c>
      <c r="Q1804" s="24">
        <v>59</v>
      </c>
      <c r="R1804" s="16">
        <v>147</v>
      </c>
      <c r="S1804" s="69">
        <v>0</v>
      </c>
      <c r="T1804" s="70">
        <v>0</v>
      </c>
      <c r="U1804" s="24">
        <v>0</v>
      </c>
      <c r="V1804" s="24">
        <v>0</v>
      </c>
      <c r="W1804" s="69">
        <f t="shared" si="677"/>
        <v>0</v>
      </c>
      <c r="X1804" s="69">
        <f>VLOOKUP(D1804,'[1]Demanda Agregada Med. y MC'!$C$7:$O$3994,13,FALSE)</f>
        <v>0</v>
      </c>
      <c r="Y1804" s="24">
        <v>0</v>
      </c>
      <c r="Z1804" s="24">
        <v>0</v>
      </c>
      <c r="AA1804" s="24">
        <v>0</v>
      </c>
      <c r="AB1804" s="24">
        <v>0</v>
      </c>
      <c r="AC1804" s="24">
        <v>0</v>
      </c>
      <c r="AD1804" s="24">
        <v>0</v>
      </c>
      <c r="AE1804" s="26">
        <v>0</v>
      </c>
      <c r="AF1804" s="25">
        <v>0</v>
      </c>
      <c r="AG1804" s="22">
        <v>147.20000000000002</v>
      </c>
      <c r="AH1804" s="20">
        <f t="shared" si="678"/>
        <v>8684.8000000000011</v>
      </c>
      <c r="AI1804" s="9">
        <f t="shared" si="679"/>
        <v>21638.400000000001</v>
      </c>
      <c r="AJ1804" s="9">
        <f t="shared" si="680"/>
        <v>8684.8000000000011</v>
      </c>
      <c r="AK1804" s="9">
        <f t="shared" si="681"/>
        <v>21638.400000000001</v>
      </c>
      <c r="AL1804" s="9">
        <f t="shared" si="682"/>
        <v>0</v>
      </c>
      <c r="AM1804" s="9">
        <f t="shared" si="683"/>
        <v>0</v>
      </c>
      <c r="AN1804" s="9">
        <f t="shared" si="684"/>
        <v>0</v>
      </c>
      <c r="AO1804" s="9">
        <f t="shared" si="685"/>
        <v>0</v>
      </c>
      <c r="AP1804" s="9">
        <f t="shared" si="686"/>
        <v>0</v>
      </c>
      <c r="AQ1804" s="9">
        <f t="shared" si="687"/>
        <v>0</v>
      </c>
      <c r="AR1804" s="9">
        <f t="shared" si="688"/>
        <v>0</v>
      </c>
      <c r="AS1804" s="9">
        <f t="shared" si="689"/>
        <v>0</v>
      </c>
      <c r="AT1804" s="9">
        <f t="shared" si="690"/>
        <v>0</v>
      </c>
      <c r="AU1804" s="9">
        <f t="shared" si="691"/>
        <v>0</v>
      </c>
      <c r="AV1804" s="9">
        <f t="shared" si="692"/>
        <v>0</v>
      </c>
      <c r="AW1804" s="9">
        <f t="shared" si="693"/>
        <v>0</v>
      </c>
      <c r="AX1804" s="9">
        <f t="shared" si="694"/>
        <v>0</v>
      </c>
      <c r="AY1804" s="10">
        <f t="shared" si="695"/>
        <v>0</v>
      </c>
    </row>
    <row r="1805" spans="1:51" ht="15" customHeight="1">
      <c r="A1805" s="87">
        <v>1799</v>
      </c>
      <c r="B1805" s="85" t="str">
        <f t="shared" si="672"/>
        <v>0607010378</v>
      </c>
      <c r="C1805" s="13" t="str">
        <f t="shared" si="673"/>
        <v>060701037811</v>
      </c>
      <c r="D1805" s="13" t="str">
        <f t="shared" si="674"/>
        <v>06070103781101</v>
      </c>
      <c r="E1805" s="14"/>
      <c r="F1805" s="14" t="s">
        <v>1472</v>
      </c>
      <c r="G1805" s="14" t="s">
        <v>3591</v>
      </c>
      <c r="H1805" s="14" t="s">
        <v>3592</v>
      </c>
      <c r="I1805" s="14" t="s">
        <v>1474</v>
      </c>
      <c r="J1805" s="14" t="s">
        <v>65</v>
      </c>
      <c r="K1805" s="15" t="s">
        <v>3593</v>
      </c>
      <c r="L1805" s="14" t="s">
        <v>27</v>
      </c>
      <c r="M1805" s="14">
        <v>1</v>
      </c>
      <c r="N1805" s="14" t="s">
        <v>27</v>
      </c>
      <c r="O1805" s="24">
        <f t="shared" si="675"/>
        <v>38258.699999999997</v>
      </c>
      <c r="P1805" s="24">
        <f t="shared" si="676"/>
        <v>95572</v>
      </c>
      <c r="Q1805" s="24">
        <v>20724</v>
      </c>
      <c r="R1805" s="16">
        <v>51808</v>
      </c>
      <c r="S1805" s="69">
        <v>0</v>
      </c>
      <c r="T1805" s="70">
        <v>0</v>
      </c>
      <c r="U1805" s="24">
        <v>17281.2</v>
      </c>
      <c r="V1805" s="24">
        <v>43203</v>
      </c>
      <c r="W1805" s="69">
        <f t="shared" si="677"/>
        <v>108</v>
      </c>
      <c r="X1805" s="69">
        <f>VLOOKUP(D1805,'[1]Demanda Agregada Med. y MC'!$C$7:$O$3994,13,FALSE)</f>
        <v>270</v>
      </c>
      <c r="Y1805" s="24">
        <v>0</v>
      </c>
      <c r="Z1805" s="24">
        <v>0</v>
      </c>
      <c r="AA1805" s="24">
        <v>0</v>
      </c>
      <c r="AB1805" s="24">
        <v>0</v>
      </c>
      <c r="AC1805" s="24">
        <v>145.5</v>
      </c>
      <c r="AD1805" s="24">
        <v>291</v>
      </c>
      <c r="AE1805" s="26">
        <v>0</v>
      </c>
      <c r="AF1805" s="25">
        <v>0</v>
      </c>
      <c r="AG1805" s="22">
        <v>10.9572</v>
      </c>
      <c r="AH1805" s="20">
        <f t="shared" si="678"/>
        <v>419208.22764</v>
      </c>
      <c r="AI1805" s="9">
        <f t="shared" si="679"/>
        <v>1047201.5184000001</v>
      </c>
      <c r="AJ1805" s="9">
        <f t="shared" si="680"/>
        <v>227077.0128</v>
      </c>
      <c r="AK1805" s="9">
        <f t="shared" si="681"/>
        <v>567670.6176</v>
      </c>
      <c r="AL1805" s="9">
        <f t="shared" si="682"/>
        <v>0</v>
      </c>
      <c r="AM1805" s="9">
        <f t="shared" si="683"/>
        <v>0</v>
      </c>
      <c r="AN1805" s="9">
        <f t="shared" si="684"/>
        <v>189353.56464000003</v>
      </c>
      <c r="AO1805" s="9">
        <f t="shared" si="685"/>
        <v>473383.91159999999</v>
      </c>
      <c r="AP1805" s="9">
        <f t="shared" si="686"/>
        <v>1183.3776</v>
      </c>
      <c r="AQ1805" s="9">
        <f t="shared" si="687"/>
        <v>2958.444</v>
      </c>
      <c r="AR1805" s="9">
        <f t="shared" si="688"/>
        <v>0</v>
      </c>
      <c r="AS1805" s="9">
        <f t="shared" si="689"/>
        <v>0</v>
      </c>
      <c r="AT1805" s="9">
        <f t="shared" si="690"/>
        <v>0</v>
      </c>
      <c r="AU1805" s="9">
        <f t="shared" si="691"/>
        <v>0</v>
      </c>
      <c r="AV1805" s="9">
        <f t="shared" si="692"/>
        <v>1594.2726</v>
      </c>
      <c r="AW1805" s="9">
        <f t="shared" si="693"/>
        <v>3188.5452</v>
      </c>
      <c r="AX1805" s="9">
        <f t="shared" si="694"/>
        <v>0</v>
      </c>
      <c r="AY1805" s="10">
        <f t="shared" si="695"/>
        <v>0</v>
      </c>
    </row>
    <row r="1806" spans="1:51" ht="15" customHeight="1">
      <c r="A1806" s="87">
        <v>1800</v>
      </c>
      <c r="B1806" s="85" t="str">
        <f t="shared" si="672"/>
        <v>0607110038</v>
      </c>
      <c r="C1806" s="13" t="str">
        <f t="shared" si="673"/>
        <v>060711003811</v>
      </c>
      <c r="D1806" s="13" t="str">
        <f t="shared" si="674"/>
        <v>06071100381101</v>
      </c>
      <c r="E1806" s="14">
        <v>25400120</v>
      </c>
      <c r="F1806" s="14" t="s">
        <v>1472</v>
      </c>
      <c r="G1806" s="14" t="s">
        <v>3595</v>
      </c>
      <c r="H1806" s="14" t="s">
        <v>1730</v>
      </c>
      <c r="I1806" s="14" t="s">
        <v>1474</v>
      </c>
      <c r="J1806" s="14" t="s">
        <v>65</v>
      </c>
      <c r="K1806" s="15" t="s">
        <v>3596</v>
      </c>
      <c r="L1806" s="14" t="s">
        <v>26</v>
      </c>
      <c r="M1806" s="14">
        <v>100</v>
      </c>
      <c r="N1806" s="14" t="s">
        <v>27</v>
      </c>
      <c r="O1806" s="24">
        <f t="shared" si="675"/>
        <v>556.40000000000009</v>
      </c>
      <c r="P1806" s="24">
        <f t="shared" si="676"/>
        <v>1390</v>
      </c>
      <c r="Q1806" s="24">
        <v>74</v>
      </c>
      <c r="R1806" s="16">
        <v>184</v>
      </c>
      <c r="S1806" s="69">
        <v>0</v>
      </c>
      <c r="T1806" s="70">
        <v>0</v>
      </c>
      <c r="U1806" s="24">
        <v>476.40000000000003</v>
      </c>
      <c r="V1806" s="24">
        <v>1191</v>
      </c>
      <c r="W1806" s="69">
        <f t="shared" si="677"/>
        <v>6</v>
      </c>
      <c r="X1806" s="69">
        <f>VLOOKUP(D1806,'[1]Demanda Agregada Med. y MC'!$C$7:$O$3994,13,FALSE)</f>
        <v>15</v>
      </c>
      <c r="Y1806" s="24">
        <v>0</v>
      </c>
      <c r="Z1806" s="24">
        <v>0</v>
      </c>
      <c r="AA1806" s="24">
        <v>0</v>
      </c>
      <c r="AB1806" s="24">
        <v>0</v>
      </c>
      <c r="AC1806" s="24">
        <v>0</v>
      </c>
      <c r="AD1806" s="24">
        <v>0</v>
      </c>
      <c r="AE1806" s="26">
        <v>0</v>
      </c>
      <c r="AF1806" s="25">
        <v>0</v>
      </c>
      <c r="AG1806" s="22">
        <v>115.92</v>
      </c>
      <c r="AH1806" s="20">
        <f t="shared" si="678"/>
        <v>64497.888000000014</v>
      </c>
      <c r="AI1806" s="9">
        <f t="shared" si="679"/>
        <v>161128.79999999999</v>
      </c>
      <c r="AJ1806" s="9">
        <f t="shared" si="680"/>
        <v>8578.08</v>
      </c>
      <c r="AK1806" s="9">
        <f t="shared" si="681"/>
        <v>21329.279999999999</v>
      </c>
      <c r="AL1806" s="9">
        <f t="shared" si="682"/>
        <v>0</v>
      </c>
      <c r="AM1806" s="9">
        <f t="shared" si="683"/>
        <v>0</v>
      </c>
      <c r="AN1806" s="9">
        <f t="shared" si="684"/>
        <v>55224.288000000008</v>
      </c>
      <c r="AO1806" s="9">
        <f t="shared" si="685"/>
        <v>138060.72</v>
      </c>
      <c r="AP1806" s="9">
        <f t="shared" si="686"/>
        <v>695.52</v>
      </c>
      <c r="AQ1806" s="9">
        <f t="shared" si="687"/>
        <v>1738.8</v>
      </c>
      <c r="AR1806" s="9">
        <f t="shared" si="688"/>
        <v>0</v>
      </c>
      <c r="AS1806" s="9">
        <f t="shared" si="689"/>
        <v>0</v>
      </c>
      <c r="AT1806" s="9">
        <f t="shared" si="690"/>
        <v>0</v>
      </c>
      <c r="AU1806" s="9">
        <f t="shared" si="691"/>
        <v>0</v>
      </c>
      <c r="AV1806" s="9">
        <f t="shared" si="692"/>
        <v>0</v>
      </c>
      <c r="AW1806" s="9">
        <f t="shared" si="693"/>
        <v>0</v>
      </c>
      <c r="AX1806" s="9">
        <f t="shared" si="694"/>
        <v>0</v>
      </c>
      <c r="AY1806" s="10">
        <f t="shared" si="695"/>
        <v>0</v>
      </c>
    </row>
    <row r="1807" spans="1:51" ht="15" customHeight="1">
      <c r="A1807" s="87">
        <v>1801</v>
      </c>
      <c r="B1807" s="85" t="str">
        <f t="shared" si="672"/>
        <v>0607110046</v>
      </c>
      <c r="C1807" s="13" t="str">
        <f t="shared" si="673"/>
        <v>060711004611</v>
      </c>
      <c r="D1807" s="13" t="str">
        <f t="shared" si="674"/>
        <v>06071100461101</v>
      </c>
      <c r="E1807" s="14">
        <v>25400120</v>
      </c>
      <c r="F1807" s="14" t="s">
        <v>1472</v>
      </c>
      <c r="G1807" s="14" t="s">
        <v>3595</v>
      </c>
      <c r="H1807" s="14" t="s">
        <v>2656</v>
      </c>
      <c r="I1807" s="14" t="s">
        <v>1474</v>
      </c>
      <c r="J1807" s="14" t="s">
        <v>65</v>
      </c>
      <c r="K1807" s="15" t="s">
        <v>3597</v>
      </c>
      <c r="L1807" s="14" t="s">
        <v>90</v>
      </c>
      <c r="M1807" s="14">
        <v>100</v>
      </c>
      <c r="N1807" s="14" t="s">
        <v>27</v>
      </c>
      <c r="O1807" s="24">
        <f t="shared" si="675"/>
        <v>7555.8</v>
      </c>
      <c r="P1807" s="24">
        <f t="shared" si="676"/>
        <v>18889</v>
      </c>
      <c r="Q1807" s="24">
        <v>1669</v>
      </c>
      <c r="R1807" s="16">
        <v>4172</v>
      </c>
      <c r="S1807" s="69">
        <v>0</v>
      </c>
      <c r="T1807" s="70">
        <v>0</v>
      </c>
      <c r="U1807" s="24">
        <v>5881.6</v>
      </c>
      <c r="V1807" s="24">
        <v>14704</v>
      </c>
      <c r="W1807" s="69">
        <f t="shared" si="677"/>
        <v>5.2</v>
      </c>
      <c r="X1807" s="69">
        <f>VLOOKUP(D1807,'[1]Demanda Agregada Med. y MC'!$C$7:$O$3994,13,FALSE)</f>
        <v>13</v>
      </c>
      <c r="Y1807" s="24">
        <v>0</v>
      </c>
      <c r="Z1807" s="24">
        <v>0</v>
      </c>
      <c r="AA1807" s="24">
        <v>0</v>
      </c>
      <c r="AB1807" s="24">
        <v>0</v>
      </c>
      <c r="AC1807" s="24">
        <v>0</v>
      </c>
      <c r="AD1807" s="24">
        <v>0</v>
      </c>
      <c r="AE1807" s="26">
        <v>0</v>
      </c>
      <c r="AF1807" s="25">
        <v>0</v>
      </c>
      <c r="AG1807" s="22">
        <v>762.76280000000008</v>
      </c>
      <c r="AH1807" s="20">
        <f t="shared" si="678"/>
        <v>5763283.1642400008</v>
      </c>
      <c r="AI1807" s="9">
        <f t="shared" si="679"/>
        <v>14407826.529200001</v>
      </c>
      <c r="AJ1807" s="9">
        <f t="shared" si="680"/>
        <v>1273051.1132000003</v>
      </c>
      <c r="AK1807" s="9">
        <f t="shared" si="681"/>
        <v>3182246.4016000004</v>
      </c>
      <c r="AL1807" s="9">
        <f t="shared" si="682"/>
        <v>0</v>
      </c>
      <c r="AM1807" s="9">
        <f t="shared" si="683"/>
        <v>0</v>
      </c>
      <c r="AN1807" s="9">
        <f t="shared" si="684"/>
        <v>4486265.6844800012</v>
      </c>
      <c r="AO1807" s="9">
        <f t="shared" si="685"/>
        <v>11215664.211200001</v>
      </c>
      <c r="AP1807" s="9">
        <f t="shared" si="686"/>
        <v>3966.3665600000004</v>
      </c>
      <c r="AQ1807" s="9">
        <f t="shared" si="687"/>
        <v>9915.9164000000019</v>
      </c>
      <c r="AR1807" s="9">
        <f t="shared" si="688"/>
        <v>0</v>
      </c>
      <c r="AS1807" s="9">
        <f t="shared" si="689"/>
        <v>0</v>
      </c>
      <c r="AT1807" s="9">
        <f t="shared" si="690"/>
        <v>0</v>
      </c>
      <c r="AU1807" s="9">
        <f t="shared" si="691"/>
        <v>0</v>
      </c>
      <c r="AV1807" s="9">
        <f t="shared" si="692"/>
        <v>0</v>
      </c>
      <c r="AW1807" s="9">
        <f t="shared" si="693"/>
        <v>0</v>
      </c>
      <c r="AX1807" s="9">
        <f t="shared" si="694"/>
        <v>0</v>
      </c>
      <c r="AY1807" s="10">
        <f t="shared" si="695"/>
        <v>0</v>
      </c>
    </row>
    <row r="1808" spans="1:51" ht="15" customHeight="1">
      <c r="A1808" s="87">
        <v>1802</v>
      </c>
      <c r="B1808" s="85" t="str">
        <f t="shared" si="672"/>
        <v>0607110061</v>
      </c>
      <c r="C1808" s="13" t="str">
        <f t="shared" si="673"/>
        <v>060711006111</v>
      </c>
      <c r="D1808" s="13" t="str">
        <f t="shared" si="674"/>
        <v>06071100611101</v>
      </c>
      <c r="E1808" s="14">
        <v>25400196</v>
      </c>
      <c r="F1808" s="14" t="s">
        <v>1472</v>
      </c>
      <c r="G1808" s="14" t="s">
        <v>3595</v>
      </c>
      <c r="H1808" s="14" t="s">
        <v>3599</v>
      </c>
      <c r="I1808" s="14" t="s">
        <v>1474</v>
      </c>
      <c r="J1808" s="14" t="s">
        <v>65</v>
      </c>
      <c r="K1808" s="15" t="s">
        <v>3600</v>
      </c>
      <c r="L1808" s="14" t="s">
        <v>26</v>
      </c>
      <c r="M1808" s="14">
        <v>5</v>
      </c>
      <c r="N1808" s="14" t="s">
        <v>3598</v>
      </c>
      <c r="O1808" s="24">
        <f t="shared" si="675"/>
        <v>21</v>
      </c>
      <c r="P1808" s="24">
        <f t="shared" si="676"/>
        <v>51</v>
      </c>
      <c r="Q1808" s="24">
        <v>21</v>
      </c>
      <c r="R1808" s="16">
        <v>51</v>
      </c>
      <c r="S1808" s="69">
        <v>0</v>
      </c>
      <c r="T1808" s="70">
        <v>0</v>
      </c>
      <c r="U1808" s="24">
        <v>0</v>
      </c>
      <c r="V1808" s="24">
        <v>0</v>
      </c>
      <c r="W1808" s="69">
        <f t="shared" si="677"/>
        <v>0</v>
      </c>
      <c r="X1808" s="69">
        <f>VLOOKUP(D1808,'[1]Demanda Agregada Med. y MC'!$C$7:$O$3994,13,FALSE)</f>
        <v>0</v>
      </c>
      <c r="Y1808" s="24">
        <v>0</v>
      </c>
      <c r="Z1808" s="24">
        <v>0</v>
      </c>
      <c r="AA1808" s="24">
        <v>0</v>
      </c>
      <c r="AB1808" s="24">
        <v>0</v>
      </c>
      <c r="AC1808" s="24">
        <v>0</v>
      </c>
      <c r="AD1808" s="24">
        <v>0</v>
      </c>
      <c r="AE1808" s="26">
        <v>0</v>
      </c>
      <c r="AF1808" s="25">
        <v>0</v>
      </c>
      <c r="AG1808" s="22">
        <v>3023.6076000000003</v>
      </c>
      <c r="AH1808" s="20">
        <f t="shared" si="678"/>
        <v>63495.759600000005</v>
      </c>
      <c r="AI1808" s="9">
        <f t="shared" si="679"/>
        <v>154203.98760000002</v>
      </c>
      <c r="AJ1808" s="9">
        <f t="shared" si="680"/>
        <v>63495.759600000005</v>
      </c>
      <c r="AK1808" s="9">
        <f t="shared" si="681"/>
        <v>154203.98760000002</v>
      </c>
      <c r="AL1808" s="9">
        <f t="shared" si="682"/>
        <v>0</v>
      </c>
      <c r="AM1808" s="9">
        <f t="shared" si="683"/>
        <v>0</v>
      </c>
      <c r="AN1808" s="9">
        <f t="shared" si="684"/>
        <v>0</v>
      </c>
      <c r="AO1808" s="9">
        <f t="shared" si="685"/>
        <v>0</v>
      </c>
      <c r="AP1808" s="9">
        <f t="shared" si="686"/>
        <v>0</v>
      </c>
      <c r="AQ1808" s="9">
        <f t="shared" si="687"/>
        <v>0</v>
      </c>
      <c r="AR1808" s="9">
        <f t="shared" si="688"/>
        <v>0</v>
      </c>
      <c r="AS1808" s="9">
        <f t="shared" si="689"/>
        <v>0</v>
      </c>
      <c r="AT1808" s="9">
        <f t="shared" si="690"/>
        <v>0</v>
      </c>
      <c r="AU1808" s="9">
        <f t="shared" si="691"/>
        <v>0</v>
      </c>
      <c r="AV1808" s="9">
        <f t="shared" si="692"/>
        <v>0</v>
      </c>
      <c r="AW1808" s="9">
        <f t="shared" si="693"/>
        <v>0</v>
      </c>
      <c r="AX1808" s="9">
        <f t="shared" si="694"/>
        <v>0</v>
      </c>
      <c r="AY1808" s="10">
        <f t="shared" si="695"/>
        <v>0</v>
      </c>
    </row>
    <row r="1809" spans="1:51" ht="15" customHeight="1">
      <c r="A1809" s="87">
        <v>1803</v>
      </c>
      <c r="B1809" s="85" t="str">
        <f t="shared" si="672"/>
        <v>0607170040</v>
      </c>
      <c r="C1809" s="13" t="str">
        <f t="shared" si="673"/>
        <v>060717004011</v>
      </c>
      <c r="D1809" s="13" t="str">
        <f t="shared" si="674"/>
        <v>06071700401101</v>
      </c>
      <c r="E1809" s="14">
        <v>25400364</v>
      </c>
      <c r="F1809" s="14" t="s">
        <v>1472</v>
      </c>
      <c r="G1809" s="14" t="s">
        <v>3601</v>
      </c>
      <c r="H1809" s="14" t="s">
        <v>1841</v>
      </c>
      <c r="I1809" s="14" t="s">
        <v>1474</v>
      </c>
      <c r="J1809" s="14" t="s">
        <v>65</v>
      </c>
      <c r="K1809" s="15" t="s">
        <v>3602</v>
      </c>
      <c r="L1809" s="14" t="s">
        <v>90</v>
      </c>
      <c r="M1809" s="14">
        <v>12</v>
      </c>
      <c r="N1809" s="14" t="s">
        <v>27</v>
      </c>
      <c r="O1809" s="24">
        <f t="shared" si="675"/>
        <v>101.2</v>
      </c>
      <c r="P1809" s="24">
        <f t="shared" si="676"/>
        <v>253</v>
      </c>
      <c r="Q1809" s="24">
        <v>0</v>
      </c>
      <c r="R1809" s="16">
        <v>0</v>
      </c>
      <c r="S1809" s="69">
        <v>0</v>
      </c>
      <c r="T1809" s="70">
        <v>0</v>
      </c>
      <c r="U1809" s="24">
        <v>48</v>
      </c>
      <c r="V1809" s="24">
        <v>120</v>
      </c>
      <c r="W1809" s="69">
        <f t="shared" si="677"/>
        <v>53.2</v>
      </c>
      <c r="X1809" s="69">
        <f>VLOOKUP(D1809,'[1]Demanda Agregada Med. y MC'!$C$7:$O$3994,13,FALSE)</f>
        <v>133</v>
      </c>
      <c r="Y1809" s="24">
        <v>0</v>
      </c>
      <c r="Z1809" s="24">
        <v>0</v>
      </c>
      <c r="AA1809" s="24">
        <v>0</v>
      </c>
      <c r="AB1809" s="24">
        <v>0</v>
      </c>
      <c r="AC1809" s="24">
        <v>0</v>
      </c>
      <c r="AD1809" s="24">
        <v>0</v>
      </c>
      <c r="AE1809" s="26">
        <v>0</v>
      </c>
      <c r="AF1809" s="25">
        <v>0</v>
      </c>
      <c r="AG1809" s="22">
        <v>135.97416000000001</v>
      </c>
      <c r="AH1809" s="20">
        <f t="shared" si="678"/>
        <v>13760.584992000002</v>
      </c>
      <c r="AI1809" s="9">
        <f t="shared" si="679"/>
        <v>34401.462480000002</v>
      </c>
      <c r="AJ1809" s="9">
        <f t="shared" si="680"/>
        <v>0</v>
      </c>
      <c r="AK1809" s="9">
        <f t="shared" si="681"/>
        <v>0</v>
      </c>
      <c r="AL1809" s="9">
        <f t="shared" si="682"/>
        <v>0</v>
      </c>
      <c r="AM1809" s="9">
        <f t="shared" si="683"/>
        <v>0</v>
      </c>
      <c r="AN1809" s="9">
        <f t="shared" si="684"/>
        <v>6526.759680000001</v>
      </c>
      <c r="AO1809" s="9">
        <f t="shared" si="685"/>
        <v>16316.899200000002</v>
      </c>
      <c r="AP1809" s="9">
        <f t="shared" si="686"/>
        <v>7233.8253120000008</v>
      </c>
      <c r="AQ1809" s="9">
        <f t="shared" si="687"/>
        <v>18084.563280000002</v>
      </c>
      <c r="AR1809" s="9">
        <f t="shared" si="688"/>
        <v>0</v>
      </c>
      <c r="AS1809" s="9">
        <f t="shared" si="689"/>
        <v>0</v>
      </c>
      <c r="AT1809" s="9">
        <f t="shared" si="690"/>
        <v>0</v>
      </c>
      <c r="AU1809" s="9">
        <f t="shared" si="691"/>
        <v>0</v>
      </c>
      <c r="AV1809" s="9">
        <f t="shared" si="692"/>
        <v>0</v>
      </c>
      <c r="AW1809" s="9">
        <f t="shared" si="693"/>
        <v>0</v>
      </c>
      <c r="AX1809" s="9">
        <f t="shared" si="694"/>
        <v>0</v>
      </c>
      <c r="AY1809" s="10">
        <f t="shared" si="695"/>
        <v>0</v>
      </c>
    </row>
    <row r="1810" spans="1:51" ht="15" customHeight="1">
      <c r="A1810" s="87">
        <v>1804</v>
      </c>
      <c r="B1810" s="85" t="str">
        <f t="shared" si="672"/>
        <v>0607170305</v>
      </c>
      <c r="C1810" s="13" t="str">
        <f t="shared" si="673"/>
        <v>060717030500</v>
      </c>
      <c r="D1810" s="13" t="str">
        <f t="shared" si="674"/>
        <v>06071703050001</v>
      </c>
      <c r="E1810" s="14"/>
      <c r="F1810" s="14" t="s">
        <v>1472</v>
      </c>
      <c r="G1810" s="14" t="s">
        <v>3601</v>
      </c>
      <c r="H1810" s="14" t="s">
        <v>2846</v>
      </c>
      <c r="I1810" s="14" t="s">
        <v>24</v>
      </c>
      <c r="J1810" s="14" t="s">
        <v>65</v>
      </c>
      <c r="K1810" s="15" t="s">
        <v>3603</v>
      </c>
      <c r="L1810" s="14" t="s">
        <v>27</v>
      </c>
      <c r="M1810" s="14">
        <v>1</v>
      </c>
      <c r="N1810" s="14" t="s">
        <v>27</v>
      </c>
      <c r="O1810" s="24">
        <f t="shared" si="675"/>
        <v>9</v>
      </c>
      <c r="P1810" s="24">
        <f t="shared" si="676"/>
        <v>22</v>
      </c>
      <c r="Q1810" s="24">
        <v>9</v>
      </c>
      <c r="R1810" s="16">
        <v>22</v>
      </c>
      <c r="S1810" s="69">
        <v>0</v>
      </c>
      <c r="T1810" s="70">
        <v>0</v>
      </c>
      <c r="U1810" s="24">
        <v>0</v>
      </c>
      <c r="V1810" s="24">
        <v>0</v>
      </c>
      <c r="W1810" s="69">
        <f t="shared" si="677"/>
        <v>0</v>
      </c>
      <c r="X1810" s="69">
        <f>VLOOKUP(D1810,'[1]Demanda Agregada Med. y MC'!$C$7:$O$3994,13,FALSE)</f>
        <v>0</v>
      </c>
      <c r="Y1810" s="24">
        <v>0</v>
      </c>
      <c r="Z1810" s="24">
        <v>0</v>
      </c>
      <c r="AA1810" s="24">
        <v>0</v>
      </c>
      <c r="AB1810" s="24">
        <v>0</v>
      </c>
      <c r="AC1810" s="24">
        <v>0</v>
      </c>
      <c r="AD1810" s="24">
        <v>0</v>
      </c>
      <c r="AE1810" s="26">
        <v>0</v>
      </c>
      <c r="AF1810" s="25">
        <v>0</v>
      </c>
      <c r="AG1810" s="22">
        <v>3036</v>
      </c>
      <c r="AH1810" s="20">
        <f t="shared" si="678"/>
        <v>27324</v>
      </c>
      <c r="AI1810" s="9">
        <f t="shared" si="679"/>
        <v>66792</v>
      </c>
      <c r="AJ1810" s="9">
        <f t="shared" si="680"/>
        <v>27324</v>
      </c>
      <c r="AK1810" s="9">
        <f t="shared" si="681"/>
        <v>66792</v>
      </c>
      <c r="AL1810" s="9">
        <f t="shared" si="682"/>
        <v>0</v>
      </c>
      <c r="AM1810" s="9">
        <f t="shared" si="683"/>
        <v>0</v>
      </c>
      <c r="AN1810" s="9">
        <f t="shared" si="684"/>
        <v>0</v>
      </c>
      <c r="AO1810" s="9">
        <f t="shared" si="685"/>
        <v>0</v>
      </c>
      <c r="AP1810" s="9">
        <f t="shared" si="686"/>
        <v>0</v>
      </c>
      <c r="AQ1810" s="9">
        <f t="shared" si="687"/>
        <v>0</v>
      </c>
      <c r="AR1810" s="9">
        <f t="shared" si="688"/>
        <v>0</v>
      </c>
      <c r="AS1810" s="9">
        <f t="shared" si="689"/>
        <v>0</v>
      </c>
      <c r="AT1810" s="9">
        <f t="shared" si="690"/>
        <v>0</v>
      </c>
      <c r="AU1810" s="9">
        <f t="shared" si="691"/>
        <v>0</v>
      </c>
      <c r="AV1810" s="9">
        <f t="shared" si="692"/>
        <v>0</v>
      </c>
      <c r="AW1810" s="9">
        <f t="shared" si="693"/>
        <v>0</v>
      </c>
      <c r="AX1810" s="9">
        <f t="shared" si="694"/>
        <v>0</v>
      </c>
      <c r="AY1810" s="10">
        <f t="shared" si="695"/>
        <v>0</v>
      </c>
    </row>
    <row r="1811" spans="1:51" ht="15" customHeight="1">
      <c r="A1811" s="87">
        <v>1805</v>
      </c>
      <c r="B1811" s="85" t="str">
        <f t="shared" si="672"/>
        <v>0607400025</v>
      </c>
      <c r="C1811" s="13" t="str">
        <f t="shared" si="673"/>
        <v>060740002511</v>
      </c>
      <c r="D1811" s="13" t="str">
        <f t="shared" si="674"/>
        <v>06074000251101</v>
      </c>
      <c r="E1811" s="14"/>
      <c r="F1811" s="14" t="s">
        <v>1472</v>
      </c>
      <c r="G1811" s="14" t="s">
        <v>3604</v>
      </c>
      <c r="H1811" s="14" t="s">
        <v>1687</v>
      </c>
      <c r="I1811" s="14" t="s">
        <v>1474</v>
      </c>
      <c r="J1811" s="14" t="s">
        <v>65</v>
      </c>
      <c r="K1811" s="15" t="s">
        <v>3605</v>
      </c>
      <c r="L1811" s="14" t="s">
        <v>26</v>
      </c>
      <c r="M1811" s="14">
        <v>1000</v>
      </c>
      <c r="N1811" s="14" t="s">
        <v>46</v>
      </c>
      <c r="O1811" s="24">
        <f t="shared" si="675"/>
        <v>1514.8</v>
      </c>
      <c r="P1811" s="24">
        <f t="shared" si="676"/>
        <v>3781</v>
      </c>
      <c r="Q1811" s="24">
        <v>897</v>
      </c>
      <c r="R1811" s="16">
        <v>2242</v>
      </c>
      <c r="S1811" s="69">
        <v>416</v>
      </c>
      <c r="T1811" s="70">
        <v>1041</v>
      </c>
      <c r="U1811" s="24">
        <v>187.60000000000002</v>
      </c>
      <c r="V1811" s="24">
        <v>469</v>
      </c>
      <c r="W1811" s="69">
        <f t="shared" si="677"/>
        <v>1.2000000000000002</v>
      </c>
      <c r="X1811" s="69">
        <f>VLOOKUP(D1811,'[1]Demanda Agregada Med. y MC'!$C$7:$O$3994,13,FALSE)</f>
        <v>3</v>
      </c>
      <c r="Y1811" s="24">
        <v>0</v>
      </c>
      <c r="Z1811" s="24">
        <v>0</v>
      </c>
      <c r="AA1811" s="24">
        <v>0</v>
      </c>
      <c r="AB1811" s="24">
        <v>0</v>
      </c>
      <c r="AC1811" s="24">
        <v>0</v>
      </c>
      <c r="AD1811" s="24">
        <v>0</v>
      </c>
      <c r="AE1811" s="26">
        <v>13</v>
      </c>
      <c r="AF1811" s="25">
        <v>26</v>
      </c>
      <c r="AG1811" s="22">
        <v>63.880700804255213</v>
      </c>
      <c r="AH1811" s="20">
        <f t="shared" si="678"/>
        <v>96766.485578285792</v>
      </c>
      <c r="AI1811" s="9">
        <f t="shared" si="679"/>
        <v>241532.92974088897</v>
      </c>
      <c r="AJ1811" s="9">
        <f t="shared" si="680"/>
        <v>57300.988621416924</v>
      </c>
      <c r="AK1811" s="9">
        <f t="shared" si="681"/>
        <v>143220.53120314018</v>
      </c>
      <c r="AL1811" s="9">
        <f t="shared" si="682"/>
        <v>26574.371534570168</v>
      </c>
      <c r="AM1811" s="9">
        <f t="shared" si="683"/>
        <v>66499.809537229681</v>
      </c>
      <c r="AN1811" s="9">
        <f t="shared" si="684"/>
        <v>11984.01947087828</v>
      </c>
      <c r="AO1811" s="9">
        <f t="shared" si="685"/>
        <v>29960.048677195693</v>
      </c>
      <c r="AP1811" s="9">
        <f t="shared" si="686"/>
        <v>76.656840965106269</v>
      </c>
      <c r="AQ1811" s="9">
        <f t="shared" si="687"/>
        <v>191.64210241276564</v>
      </c>
      <c r="AR1811" s="9">
        <f t="shared" si="688"/>
        <v>0</v>
      </c>
      <c r="AS1811" s="9">
        <f t="shared" si="689"/>
        <v>0</v>
      </c>
      <c r="AT1811" s="9">
        <f t="shared" si="690"/>
        <v>0</v>
      </c>
      <c r="AU1811" s="9">
        <f t="shared" si="691"/>
        <v>0</v>
      </c>
      <c r="AV1811" s="9">
        <f t="shared" si="692"/>
        <v>0</v>
      </c>
      <c r="AW1811" s="9">
        <f t="shared" si="693"/>
        <v>0</v>
      </c>
      <c r="AX1811" s="9">
        <f t="shared" si="694"/>
        <v>830.44911045531774</v>
      </c>
      <c r="AY1811" s="10">
        <f t="shared" si="695"/>
        <v>1660.8982209106355</v>
      </c>
    </row>
    <row r="1812" spans="1:51" ht="15" customHeight="1">
      <c r="A1812" s="87">
        <v>1806</v>
      </c>
      <c r="B1812" s="85" t="str">
        <f t="shared" si="672"/>
        <v>0607462652</v>
      </c>
      <c r="C1812" s="13" t="str">
        <f t="shared" si="673"/>
        <v>060746265211</v>
      </c>
      <c r="D1812" s="13" t="str">
        <f t="shared" si="674"/>
        <v>06074626521101</v>
      </c>
      <c r="E1812" s="14">
        <v>25400421</v>
      </c>
      <c r="F1812" s="14" t="s">
        <v>1472</v>
      </c>
      <c r="G1812" s="14" t="s">
        <v>3606</v>
      </c>
      <c r="H1812" s="14" t="s">
        <v>1405</v>
      </c>
      <c r="I1812" s="14" t="s">
        <v>1474</v>
      </c>
      <c r="J1812" s="14" t="s">
        <v>65</v>
      </c>
      <c r="K1812" s="15" t="s">
        <v>3607</v>
      </c>
      <c r="L1812" s="14" t="s">
        <v>27</v>
      </c>
      <c r="M1812" s="14">
        <v>1</v>
      </c>
      <c r="N1812" s="14" t="s">
        <v>27</v>
      </c>
      <c r="O1812" s="24">
        <f t="shared" si="675"/>
        <v>42</v>
      </c>
      <c r="P1812" s="24">
        <f t="shared" si="676"/>
        <v>103</v>
      </c>
      <c r="Q1812" s="24">
        <v>42</v>
      </c>
      <c r="R1812" s="16">
        <v>103</v>
      </c>
      <c r="S1812" s="69">
        <v>0</v>
      </c>
      <c r="T1812" s="70">
        <v>0</v>
      </c>
      <c r="U1812" s="24">
        <v>0</v>
      </c>
      <c r="V1812" s="24">
        <v>0</v>
      </c>
      <c r="W1812" s="69">
        <f t="shared" si="677"/>
        <v>0</v>
      </c>
      <c r="X1812" s="69">
        <f>VLOOKUP(D1812,'[1]Demanda Agregada Med. y MC'!$C$7:$O$3994,13,FALSE)</f>
        <v>0</v>
      </c>
      <c r="Y1812" s="24">
        <v>0</v>
      </c>
      <c r="Z1812" s="24">
        <v>0</v>
      </c>
      <c r="AA1812" s="24">
        <v>0</v>
      </c>
      <c r="AB1812" s="24">
        <v>0</v>
      </c>
      <c r="AC1812" s="24">
        <v>0</v>
      </c>
      <c r="AD1812" s="24">
        <v>0</v>
      </c>
      <c r="AE1812" s="26">
        <v>0</v>
      </c>
      <c r="AF1812" s="25">
        <v>0</v>
      </c>
      <c r="AG1812" s="22">
        <v>4140</v>
      </c>
      <c r="AH1812" s="20">
        <f t="shared" si="678"/>
        <v>173880</v>
      </c>
      <c r="AI1812" s="9">
        <f t="shared" si="679"/>
        <v>426420</v>
      </c>
      <c r="AJ1812" s="9">
        <f t="shared" si="680"/>
        <v>173880</v>
      </c>
      <c r="AK1812" s="9">
        <f t="shared" si="681"/>
        <v>426420</v>
      </c>
      <c r="AL1812" s="9">
        <f t="shared" si="682"/>
        <v>0</v>
      </c>
      <c r="AM1812" s="9">
        <f t="shared" si="683"/>
        <v>0</v>
      </c>
      <c r="AN1812" s="9">
        <f t="shared" si="684"/>
        <v>0</v>
      </c>
      <c r="AO1812" s="9">
        <f t="shared" si="685"/>
        <v>0</v>
      </c>
      <c r="AP1812" s="9">
        <f t="shared" si="686"/>
        <v>0</v>
      </c>
      <c r="AQ1812" s="9">
        <f t="shared" si="687"/>
        <v>0</v>
      </c>
      <c r="AR1812" s="9">
        <f t="shared" si="688"/>
        <v>0</v>
      </c>
      <c r="AS1812" s="9">
        <f t="shared" si="689"/>
        <v>0</v>
      </c>
      <c r="AT1812" s="9">
        <f t="shared" si="690"/>
        <v>0</v>
      </c>
      <c r="AU1812" s="9">
        <f t="shared" si="691"/>
        <v>0</v>
      </c>
      <c r="AV1812" s="9">
        <f t="shared" si="692"/>
        <v>0</v>
      </c>
      <c r="AW1812" s="9">
        <f t="shared" si="693"/>
        <v>0</v>
      </c>
      <c r="AX1812" s="9">
        <f t="shared" si="694"/>
        <v>0</v>
      </c>
      <c r="AY1812" s="10">
        <f t="shared" si="695"/>
        <v>0</v>
      </c>
    </row>
    <row r="1813" spans="1:51" ht="15" customHeight="1">
      <c r="A1813" s="87">
        <v>1807</v>
      </c>
      <c r="B1813" s="85" t="str">
        <f t="shared" si="672"/>
        <v>0607462660</v>
      </c>
      <c r="C1813" s="13" t="str">
        <f t="shared" si="673"/>
        <v>060746266011</v>
      </c>
      <c r="D1813" s="13" t="str">
        <f t="shared" si="674"/>
        <v>06074626601101</v>
      </c>
      <c r="E1813" s="14">
        <v>25400421</v>
      </c>
      <c r="F1813" s="14" t="s">
        <v>1472</v>
      </c>
      <c r="G1813" s="14" t="s">
        <v>3606</v>
      </c>
      <c r="H1813" s="14" t="s">
        <v>3608</v>
      </c>
      <c r="I1813" s="14" t="s">
        <v>1474</v>
      </c>
      <c r="J1813" s="14" t="s">
        <v>65</v>
      </c>
      <c r="K1813" s="15" t="s">
        <v>3609</v>
      </c>
      <c r="L1813" s="14" t="s">
        <v>27</v>
      </c>
      <c r="M1813" s="14">
        <v>1</v>
      </c>
      <c r="N1813" s="14" t="s">
        <v>27</v>
      </c>
      <c r="O1813" s="24">
        <f t="shared" si="675"/>
        <v>473</v>
      </c>
      <c r="P1813" s="24">
        <f t="shared" si="676"/>
        <v>1182</v>
      </c>
      <c r="Q1813" s="24">
        <v>473</v>
      </c>
      <c r="R1813" s="16">
        <v>1182</v>
      </c>
      <c r="S1813" s="69">
        <v>0</v>
      </c>
      <c r="T1813" s="70">
        <v>0</v>
      </c>
      <c r="U1813" s="24">
        <v>0</v>
      </c>
      <c r="V1813" s="24">
        <v>0</v>
      </c>
      <c r="W1813" s="69">
        <f t="shared" si="677"/>
        <v>0</v>
      </c>
      <c r="X1813" s="69">
        <f>VLOOKUP(D1813,'[1]Demanda Agregada Med. y MC'!$C$7:$O$3994,13,FALSE)</f>
        <v>0</v>
      </c>
      <c r="Y1813" s="24">
        <v>0</v>
      </c>
      <c r="Z1813" s="24">
        <v>0</v>
      </c>
      <c r="AA1813" s="24">
        <v>0</v>
      </c>
      <c r="AB1813" s="24">
        <v>0</v>
      </c>
      <c r="AC1813" s="24">
        <v>0</v>
      </c>
      <c r="AD1813" s="24">
        <v>0</v>
      </c>
      <c r="AE1813" s="26">
        <v>0</v>
      </c>
      <c r="AF1813" s="25">
        <v>0</v>
      </c>
      <c r="AG1813" s="22">
        <v>2615.4864000000002</v>
      </c>
      <c r="AH1813" s="20">
        <f t="shared" si="678"/>
        <v>1237125.0672000002</v>
      </c>
      <c r="AI1813" s="9">
        <f t="shared" si="679"/>
        <v>3091504.9248000002</v>
      </c>
      <c r="AJ1813" s="9">
        <f t="shared" si="680"/>
        <v>1237125.0672000002</v>
      </c>
      <c r="AK1813" s="9">
        <f t="shared" si="681"/>
        <v>3091504.9248000002</v>
      </c>
      <c r="AL1813" s="9">
        <f t="shared" si="682"/>
        <v>0</v>
      </c>
      <c r="AM1813" s="9">
        <f t="shared" si="683"/>
        <v>0</v>
      </c>
      <c r="AN1813" s="9">
        <f t="shared" si="684"/>
        <v>0</v>
      </c>
      <c r="AO1813" s="9">
        <f t="shared" si="685"/>
        <v>0</v>
      </c>
      <c r="AP1813" s="9">
        <f t="shared" si="686"/>
        <v>0</v>
      </c>
      <c r="AQ1813" s="9">
        <f t="shared" si="687"/>
        <v>0</v>
      </c>
      <c r="AR1813" s="9">
        <f t="shared" si="688"/>
        <v>0</v>
      </c>
      <c r="AS1813" s="9">
        <f t="shared" si="689"/>
        <v>0</v>
      </c>
      <c r="AT1813" s="9">
        <f t="shared" si="690"/>
        <v>0</v>
      </c>
      <c r="AU1813" s="9">
        <f t="shared" si="691"/>
        <v>0</v>
      </c>
      <c r="AV1813" s="9">
        <f t="shared" si="692"/>
        <v>0</v>
      </c>
      <c r="AW1813" s="9">
        <f t="shared" si="693"/>
        <v>0</v>
      </c>
      <c r="AX1813" s="9">
        <f t="shared" si="694"/>
        <v>0</v>
      </c>
      <c r="AY1813" s="10">
        <f t="shared" si="695"/>
        <v>0</v>
      </c>
    </row>
    <row r="1814" spans="1:51" ht="15" customHeight="1">
      <c r="A1814" s="87">
        <v>1808</v>
      </c>
      <c r="B1814" s="85" t="str">
        <f t="shared" si="672"/>
        <v>0607462678</v>
      </c>
      <c r="C1814" s="13" t="str">
        <f t="shared" si="673"/>
        <v>060746267811</v>
      </c>
      <c r="D1814" s="13" t="str">
        <f t="shared" si="674"/>
        <v>06074626781101</v>
      </c>
      <c r="E1814" s="14">
        <v>25400421</v>
      </c>
      <c r="F1814" s="14" t="s">
        <v>1472</v>
      </c>
      <c r="G1814" s="14" t="s">
        <v>3606</v>
      </c>
      <c r="H1814" s="14" t="s">
        <v>3610</v>
      </c>
      <c r="I1814" s="14" t="s">
        <v>1474</v>
      </c>
      <c r="J1814" s="14" t="s">
        <v>65</v>
      </c>
      <c r="K1814" s="15" t="s">
        <v>3611</v>
      </c>
      <c r="L1814" s="14" t="s">
        <v>27</v>
      </c>
      <c r="M1814" s="14">
        <v>1</v>
      </c>
      <c r="N1814" s="14" t="s">
        <v>27</v>
      </c>
      <c r="O1814" s="24">
        <f t="shared" si="675"/>
        <v>92</v>
      </c>
      <c r="P1814" s="24">
        <f t="shared" si="676"/>
        <v>230</v>
      </c>
      <c r="Q1814" s="24">
        <v>92</v>
      </c>
      <c r="R1814" s="16">
        <v>230</v>
      </c>
      <c r="S1814" s="69">
        <v>0</v>
      </c>
      <c r="T1814" s="70">
        <v>0</v>
      </c>
      <c r="U1814" s="24">
        <v>0</v>
      </c>
      <c r="V1814" s="24">
        <v>0</v>
      </c>
      <c r="W1814" s="69">
        <f t="shared" si="677"/>
        <v>0</v>
      </c>
      <c r="X1814" s="69">
        <f>VLOOKUP(D1814,'[1]Demanda Agregada Med. y MC'!$C$7:$O$3994,13,FALSE)</f>
        <v>0</v>
      </c>
      <c r="Y1814" s="24">
        <v>0</v>
      </c>
      <c r="Z1814" s="24">
        <v>0</v>
      </c>
      <c r="AA1814" s="24">
        <v>0</v>
      </c>
      <c r="AB1814" s="24">
        <v>0</v>
      </c>
      <c r="AC1814" s="24">
        <v>0</v>
      </c>
      <c r="AD1814" s="24">
        <v>0</v>
      </c>
      <c r="AE1814" s="26">
        <v>0</v>
      </c>
      <c r="AF1814" s="25">
        <v>0</v>
      </c>
      <c r="AG1814" s="22">
        <v>1701.7240000000002</v>
      </c>
      <c r="AH1814" s="20">
        <f t="shared" si="678"/>
        <v>156558.60800000001</v>
      </c>
      <c r="AI1814" s="9">
        <f t="shared" si="679"/>
        <v>391396.52</v>
      </c>
      <c r="AJ1814" s="9">
        <f t="shared" si="680"/>
        <v>156558.60800000001</v>
      </c>
      <c r="AK1814" s="9">
        <f t="shared" si="681"/>
        <v>391396.52</v>
      </c>
      <c r="AL1814" s="9">
        <f t="shared" si="682"/>
        <v>0</v>
      </c>
      <c r="AM1814" s="9">
        <f t="shared" si="683"/>
        <v>0</v>
      </c>
      <c r="AN1814" s="9">
        <f t="shared" si="684"/>
        <v>0</v>
      </c>
      <c r="AO1814" s="9">
        <f t="shared" si="685"/>
        <v>0</v>
      </c>
      <c r="AP1814" s="9">
        <f t="shared" si="686"/>
        <v>0</v>
      </c>
      <c r="AQ1814" s="9">
        <f t="shared" si="687"/>
        <v>0</v>
      </c>
      <c r="AR1814" s="9">
        <f t="shared" si="688"/>
        <v>0</v>
      </c>
      <c r="AS1814" s="9">
        <f t="shared" si="689"/>
        <v>0</v>
      </c>
      <c r="AT1814" s="9">
        <f t="shared" si="690"/>
        <v>0</v>
      </c>
      <c r="AU1814" s="9">
        <f t="shared" si="691"/>
        <v>0</v>
      </c>
      <c r="AV1814" s="9">
        <f t="shared" si="692"/>
        <v>0</v>
      </c>
      <c r="AW1814" s="9">
        <f t="shared" si="693"/>
        <v>0</v>
      </c>
      <c r="AX1814" s="9">
        <f t="shared" si="694"/>
        <v>0</v>
      </c>
      <c r="AY1814" s="10">
        <f t="shared" si="695"/>
        <v>0</v>
      </c>
    </row>
    <row r="1815" spans="1:51" ht="15" customHeight="1">
      <c r="A1815" s="87">
        <v>1809</v>
      </c>
      <c r="B1815" s="85" t="str">
        <f t="shared" si="672"/>
        <v>0607467065</v>
      </c>
      <c r="C1815" s="13" t="str">
        <f t="shared" si="673"/>
        <v>060746706511</v>
      </c>
      <c r="D1815" s="13" t="str">
        <f t="shared" si="674"/>
        <v>06074670651101</v>
      </c>
      <c r="E1815" s="14">
        <v>25400421</v>
      </c>
      <c r="F1815" s="14" t="s">
        <v>1472</v>
      </c>
      <c r="G1815" s="14" t="s">
        <v>3606</v>
      </c>
      <c r="H1815" s="14" t="s">
        <v>3612</v>
      </c>
      <c r="I1815" s="14" t="s">
        <v>1474</v>
      </c>
      <c r="J1815" s="14" t="s">
        <v>65</v>
      </c>
      <c r="K1815" s="15" t="s">
        <v>3613</v>
      </c>
      <c r="L1815" s="14" t="s">
        <v>26</v>
      </c>
      <c r="M1815" s="14">
        <v>6</v>
      </c>
      <c r="N1815" s="14" t="s">
        <v>27</v>
      </c>
      <c r="O1815" s="24">
        <f t="shared" si="675"/>
        <v>4</v>
      </c>
      <c r="P1815" s="24">
        <f t="shared" si="676"/>
        <v>9</v>
      </c>
      <c r="Q1815" s="24">
        <v>4</v>
      </c>
      <c r="R1815" s="16">
        <v>9</v>
      </c>
      <c r="S1815" s="69">
        <v>0</v>
      </c>
      <c r="T1815" s="70">
        <v>0</v>
      </c>
      <c r="U1815" s="24">
        <v>0</v>
      </c>
      <c r="V1815" s="24">
        <v>0</v>
      </c>
      <c r="W1815" s="69">
        <f t="shared" si="677"/>
        <v>0</v>
      </c>
      <c r="X1815" s="69">
        <f>VLOOKUP(D1815,'[1]Demanda Agregada Med. y MC'!$C$7:$O$3994,13,FALSE)</f>
        <v>0</v>
      </c>
      <c r="Y1815" s="24">
        <v>0</v>
      </c>
      <c r="Z1815" s="24">
        <v>0</v>
      </c>
      <c r="AA1815" s="24">
        <v>0</v>
      </c>
      <c r="AB1815" s="24">
        <v>0</v>
      </c>
      <c r="AC1815" s="24">
        <v>0</v>
      </c>
      <c r="AD1815" s="24">
        <v>0</v>
      </c>
      <c r="AE1815" s="26">
        <v>0</v>
      </c>
      <c r="AF1815" s="25">
        <v>0</v>
      </c>
      <c r="AG1815" s="22">
        <v>8280</v>
      </c>
      <c r="AH1815" s="20">
        <f t="shared" si="678"/>
        <v>33120</v>
      </c>
      <c r="AI1815" s="9">
        <f t="shared" si="679"/>
        <v>74520</v>
      </c>
      <c r="AJ1815" s="9">
        <f t="shared" si="680"/>
        <v>33120</v>
      </c>
      <c r="AK1815" s="9">
        <f t="shared" si="681"/>
        <v>74520</v>
      </c>
      <c r="AL1815" s="9">
        <f t="shared" si="682"/>
        <v>0</v>
      </c>
      <c r="AM1815" s="9">
        <f t="shared" si="683"/>
        <v>0</v>
      </c>
      <c r="AN1815" s="9">
        <f t="shared" si="684"/>
        <v>0</v>
      </c>
      <c r="AO1815" s="9">
        <f t="shared" si="685"/>
        <v>0</v>
      </c>
      <c r="AP1815" s="9">
        <f t="shared" si="686"/>
        <v>0</v>
      </c>
      <c r="AQ1815" s="9">
        <f t="shared" si="687"/>
        <v>0</v>
      </c>
      <c r="AR1815" s="9">
        <f t="shared" si="688"/>
        <v>0</v>
      </c>
      <c r="AS1815" s="9">
        <f t="shared" si="689"/>
        <v>0</v>
      </c>
      <c r="AT1815" s="9">
        <f t="shared" si="690"/>
        <v>0</v>
      </c>
      <c r="AU1815" s="9">
        <f t="shared" si="691"/>
        <v>0</v>
      </c>
      <c r="AV1815" s="9">
        <f t="shared" si="692"/>
        <v>0</v>
      </c>
      <c r="AW1815" s="9">
        <f t="shared" si="693"/>
        <v>0</v>
      </c>
      <c r="AX1815" s="9">
        <f t="shared" si="694"/>
        <v>0</v>
      </c>
      <c r="AY1815" s="10">
        <f t="shared" si="695"/>
        <v>0</v>
      </c>
    </row>
    <row r="1816" spans="1:51" ht="15" customHeight="1">
      <c r="A1816" s="87">
        <v>1810</v>
      </c>
      <c r="B1816" s="85" t="str">
        <f t="shared" si="672"/>
        <v>0607467073</v>
      </c>
      <c r="C1816" s="13" t="str">
        <f t="shared" si="673"/>
        <v>060746707311</v>
      </c>
      <c r="D1816" s="13" t="str">
        <f t="shared" si="674"/>
        <v>06074670731101</v>
      </c>
      <c r="E1816" s="14">
        <v>25400421</v>
      </c>
      <c r="F1816" s="14" t="s">
        <v>1472</v>
      </c>
      <c r="G1816" s="14" t="s">
        <v>3606</v>
      </c>
      <c r="H1816" s="14" t="s">
        <v>3614</v>
      </c>
      <c r="I1816" s="14" t="s">
        <v>1474</v>
      </c>
      <c r="J1816" s="14" t="s">
        <v>65</v>
      </c>
      <c r="K1816" s="15" t="s">
        <v>3615</v>
      </c>
      <c r="L1816" s="14" t="s">
        <v>26</v>
      </c>
      <c r="M1816" s="14">
        <v>6</v>
      </c>
      <c r="N1816" s="14" t="s">
        <v>27</v>
      </c>
      <c r="O1816" s="24">
        <f t="shared" si="675"/>
        <v>3</v>
      </c>
      <c r="P1816" s="24">
        <f t="shared" si="676"/>
        <v>6</v>
      </c>
      <c r="Q1816" s="24">
        <v>3</v>
      </c>
      <c r="R1816" s="16">
        <v>6</v>
      </c>
      <c r="S1816" s="69">
        <v>0</v>
      </c>
      <c r="T1816" s="70">
        <v>0</v>
      </c>
      <c r="U1816" s="24">
        <v>0</v>
      </c>
      <c r="V1816" s="24">
        <v>0</v>
      </c>
      <c r="W1816" s="69">
        <f t="shared" si="677"/>
        <v>0</v>
      </c>
      <c r="X1816" s="69">
        <f>VLOOKUP(D1816,'[1]Demanda Agregada Med. y MC'!$C$7:$O$3994,13,FALSE)</f>
        <v>0</v>
      </c>
      <c r="Y1816" s="24">
        <v>0</v>
      </c>
      <c r="Z1816" s="24">
        <v>0</v>
      </c>
      <c r="AA1816" s="24">
        <v>0</v>
      </c>
      <c r="AB1816" s="24">
        <v>0</v>
      </c>
      <c r="AC1816" s="24">
        <v>0</v>
      </c>
      <c r="AD1816" s="24">
        <v>0</v>
      </c>
      <c r="AE1816" s="26">
        <v>0</v>
      </c>
      <c r="AF1816" s="25">
        <v>0</v>
      </c>
      <c r="AG1816" s="22">
        <v>8280</v>
      </c>
      <c r="AH1816" s="20">
        <f t="shared" si="678"/>
        <v>24840</v>
      </c>
      <c r="AI1816" s="9">
        <f t="shared" si="679"/>
        <v>49680</v>
      </c>
      <c r="AJ1816" s="9">
        <f t="shared" si="680"/>
        <v>24840</v>
      </c>
      <c r="AK1816" s="9">
        <f t="shared" si="681"/>
        <v>49680</v>
      </c>
      <c r="AL1816" s="9">
        <f t="shared" si="682"/>
        <v>0</v>
      </c>
      <c r="AM1816" s="9">
        <f t="shared" si="683"/>
        <v>0</v>
      </c>
      <c r="AN1816" s="9">
        <f t="shared" si="684"/>
        <v>0</v>
      </c>
      <c r="AO1816" s="9">
        <f t="shared" si="685"/>
        <v>0</v>
      </c>
      <c r="AP1816" s="9">
        <f t="shared" si="686"/>
        <v>0</v>
      </c>
      <c r="AQ1816" s="9">
        <f t="shared" si="687"/>
        <v>0</v>
      </c>
      <c r="AR1816" s="9">
        <f t="shared" si="688"/>
        <v>0</v>
      </c>
      <c r="AS1816" s="9">
        <f t="shared" si="689"/>
        <v>0</v>
      </c>
      <c r="AT1816" s="9">
        <f t="shared" si="690"/>
        <v>0</v>
      </c>
      <c r="AU1816" s="9">
        <f t="shared" si="691"/>
        <v>0</v>
      </c>
      <c r="AV1816" s="9">
        <f t="shared" si="692"/>
        <v>0</v>
      </c>
      <c r="AW1816" s="9">
        <f t="shared" si="693"/>
        <v>0</v>
      </c>
      <c r="AX1816" s="9">
        <f t="shared" si="694"/>
        <v>0</v>
      </c>
      <c r="AY1816" s="10">
        <f t="shared" si="695"/>
        <v>0</v>
      </c>
    </row>
    <row r="1817" spans="1:51" ht="15" customHeight="1">
      <c r="A1817" s="87">
        <v>1811</v>
      </c>
      <c r="B1817" s="85" t="str">
        <f t="shared" si="672"/>
        <v>0607472339</v>
      </c>
      <c r="C1817" s="13" t="str">
        <f t="shared" si="673"/>
        <v>060747233910</v>
      </c>
      <c r="D1817" s="13" t="str">
        <f t="shared" si="674"/>
        <v>06074723391001</v>
      </c>
      <c r="E1817" s="14">
        <v>25400421</v>
      </c>
      <c r="F1817" s="14" t="s">
        <v>1472</v>
      </c>
      <c r="G1817" s="14" t="s">
        <v>3616</v>
      </c>
      <c r="H1817" s="14" t="s">
        <v>3617</v>
      </c>
      <c r="I1817" s="14" t="s">
        <v>1719</v>
      </c>
      <c r="J1817" s="14" t="s">
        <v>65</v>
      </c>
      <c r="K1817" s="15" t="s">
        <v>3618</v>
      </c>
      <c r="L1817" s="14" t="s">
        <v>27</v>
      </c>
      <c r="M1817" s="14">
        <v>1</v>
      </c>
      <c r="N1817" s="14" t="s">
        <v>27</v>
      </c>
      <c r="O1817" s="24">
        <f t="shared" si="675"/>
        <v>3</v>
      </c>
      <c r="P1817" s="24">
        <f t="shared" si="676"/>
        <v>6</v>
      </c>
      <c r="Q1817" s="24">
        <v>3</v>
      </c>
      <c r="R1817" s="16">
        <v>6</v>
      </c>
      <c r="S1817" s="69">
        <v>0</v>
      </c>
      <c r="T1817" s="70">
        <v>0</v>
      </c>
      <c r="U1817" s="24">
        <v>0</v>
      </c>
      <c r="V1817" s="24">
        <v>0</v>
      </c>
      <c r="W1817" s="69">
        <f t="shared" si="677"/>
        <v>0</v>
      </c>
      <c r="X1817" s="69">
        <f>VLOOKUP(D1817,'[1]Demanda Agregada Med. y MC'!$C$7:$O$3994,13,FALSE)</f>
        <v>0</v>
      </c>
      <c r="Y1817" s="24">
        <v>0</v>
      </c>
      <c r="Z1817" s="24">
        <v>0</v>
      </c>
      <c r="AA1817" s="24">
        <v>0</v>
      </c>
      <c r="AB1817" s="24">
        <v>0</v>
      </c>
      <c r="AC1817" s="24">
        <v>0</v>
      </c>
      <c r="AD1817" s="24">
        <v>0</v>
      </c>
      <c r="AE1817" s="26">
        <v>0</v>
      </c>
      <c r="AF1817" s="25">
        <v>0</v>
      </c>
      <c r="AG1817" s="22">
        <v>1924.64</v>
      </c>
      <c r="AH1817" s="20">
        <f t="shared" si="678"/>
        <v>5773.92</v>
      </c>
      <c r="AI1817" s="9">
        <f t="shared" si="679"/>
        <v>11547.84</v>
      </c>
      <c r="AJ1817" s="9">
        <f t="shared" si="680"/>
        <v>5773.92</v>
      </c>
      <c r="AK1817" s="9">
        <f t="shared" si="681"/>
        <v>11547.84</v>
      </c>
      <c r="AL1817" s="9">
        <f t="shared" si="682"/>
        <v>0</v>
      </c>
      <c r="AM1817" s="9">
        <f t="shared" si="683"/>
        <v>0</v>
      </c>
      <c r="AN1817" s="9">
        <f t="shared" si="684"/>
        <v>0</v>
      </c>
      <c r="AO1817" s="9">
        <f t="shared" si="685"/>
        <v>0</v>
      </c>
      <c r="AP1817" s="9">
        <f t="shared" si="686"/>
        <v>0</v>
      </c>
      <c r="AQ1817" s="9">
        <f t="shared" si="687"/>
        <v>0</v>
      </c>
      <c r="AR1817" s="9">
        <f t="shared" si="688"/>
        <v>0</v>
      </c>
      <c r="AS1817" s="9">
        <f t="shared" si="689"/>
        <v>0</v>
      </c>
      <c r="AT1817" s="9">
        <f t="shared" si="690"/>
        <v>0</v>
      </c>
      <c r="AU1817" s="9">
        <f t="shared" si="691"/>
        <v>0</v>
      </c>
      <c r="AV1817" s="9">
        <f t="shared" si="692"/>
        <v>0</v>
      </c>
      <c r="AW1817" s="9">
        <f t="shared" si="693"/>
        <v>0</v>
      </c>
      <c r="AX1817" s="9">
        <f t="shared" si="694"/>
        <v>0</v>
      </c>
      <c r="AY1817" s="10">
        <f t="shared" si="695"/>
        <v>0</v>
      </c>
    </row>
    <row r="1818" spans="1:51" ht="15" customHeight="1">
      <c r="A1818" s="87">
        <v>1812</v>
      </c>
      <c r="B1818" s="85" t="str">
        <f t="shared" si="672"/>
        <v>0607472354</v>
      </c>
      <c r="C1818" s="13" t="str">
        <f t="shared" si="673"/>
        <v>060747235410</v>
      </c>
      <c r="D1818" s="13" t="str">
        <f t="shared" si="674"/>
        <v>06074723541001</v>
      </c>
      <c r="E1818" s="14">
        <v>25400421</v>
      </c>
      <c r="F1818" s="14" t="s">
        <v>1472</v>
      </c>
      <c r="G1818" s="14" t="s">
        <v>3616</v>
      </c>
      <c r="H1818" s="14" t="s">
        <v>575</v>
      </c>
      <c r="I1818" s="14" t="s">
        <v>1719</v>
      </c>
      <c r="J1818" s="14" t="s">
        <v>65</v>
      </c>
      <c r="K1818" s="15" t="s">
        <v>3619</v>
      </c>
      <c r="L1818" s="14" t="s">
        <v>27</v>
      </c>
      <c r="M1818" s="14">
        <v>1</v>
      </c>
      <c r="N1818" s="14" t="s">
        <v>27</v>
      </c>
      <c r="O1818" s="24">
        <f t="shared" si="675"/>
        <v>17</v>
      </c>
      <c r="P1818" s="24">
        <f t="shared" si="676"/>
        <v>42</v>
      </c>
      <c r="Q1818" s="24">
        <v>17</v>
      </c>
      <c r="R1818" s="16">
        <v>42</v>
      </c>
      <c r="S1818" s="69">
        <v>0</v>
      </c>
      <c r="T1818" s="70">
        <v>0</v>
      </c>
      <c r="U1818" s="24">
        <v>0</v>
      </c>
      <c r="V1818" s="24">
        <v>0</v>
      </c>
      <c r="W1818" s="69">
        <f t="shared" si="677"/>
        <v>0</v>
      </c>
      <c r="X1818" s="69">
        <f>VLOOKUP(D1818,'[1]Demanda Agregada Med. y MC'!$C$7:$O$3994,13,FALSE)</f>
        <v>0</v>
      </c>
      <c r="Y1818" s="24">
        <v>0</v>
      </c>
      <c r="Z1818" s="24">
        <v>0</v>
      </c>
      <c r="AA1818" s="24">
        <v>0</v>
      </c>
      <c r="AB1818" s="24">
        <v>0</v>
      </c>
      <c r="AC1818" s="24">
        <v>0</v>
      </c>
      <c r="AD1818" s="24">
        <v>0</v>
      </c>
      <c r="AE1818" s="26">
        <v>0</v>
      </c>
      <c r="AF1818" s="25">
        <v>0</v>
      </c>
      <c r="AG1818" s="22">
        <v>1924.64</v>
      </c>
      <c r="AH1818" s="20">
        <f t="shared" si="678"/>
        <v>32718.880000000001</v>
      </c>
      <c r="AI1818" s="9">
        <f t="shared" si="679"/>
        <v>80834.880000000005</v>
      </c>
      <c r="AJ1818" s="9">
        <f t="shared" si="680"/>
        <v>32718.880000000001</v>
      </c>
      <c r="AK1818" s="9">
        <f t="shared" si="681"/>
        <v>80834.880000000005</v>
      </c>
      <c r="AL1818" s="9">
        <f t="shared" si="682"/>
        <v>0</v>
      </c>
      <c r="AM1818" s="9">
        <f t="shared" si="683"/>
        <v>0</v>
      </c>
      <c r="AN1818" s="9">
        <f t="shared" si="684"/>
        <v>0</v>
      </c>
      <c r="AO1818" s="9">
        <f t="shared" si="685"/>
        <v>0</v>
      </c>
      <c r="AP1818" s="9">
        <f t="shared" si="686"/>
        <v>0</v>
      </c>
      <c r="AQ1818" s="9">
        <f t="shared" si="687"/>
        <v>0</v>
      </c>
      <c r="AR1818" s="9">
        <f t="shared" si="688"/>
        <v>0</v>
      </c>
      <c r="AS1818" s="9">
        <f t="shared" si="689"/>
        <v>0</v>
      </c>
      <c r="AT1818" s="9">
        <f t="shared" si="690"/>
        <v>0</v>
      </c>
      <c r="AU1818" s="9">
        <f t="shared" si="691"/>
        <v>0</v>
      </c>
      <c r="AV1818" s="9">
        <f t="shared" si="692"/>
        <v>0</v>
      </c>
      <c r="AW1818" s="9">
        <f t="shared" si="693"/>
        <v>0</v>
      </c>
      <c r="AX1818" s="9">
        <f t="shared" si="694"/>
        <v>0</v>
      </c>
      <c r="AY1818" s="10">
        <f t="shared" si="695"/>
        <v>0</v>
      </c>
    </row>
    <row r="1819" spans="1:51" ht="15" customHeight="1">
      <c r="A1819" s="87">
        <v>1813</v>
      </c>
      <c r="B1819" s="85" t="str">
        <f t="shared" si="672"/>
        <v>0607472362</v>
      </c>
      <c r="C1819" s="13" t="str">
        <f t="shared" si="673"/>
        <v>060747236210</v>
      </c>
      <c r="D1819" s="13" t="str">
        <f t="shared" si="674"/>
        <v>06074723621001</v>
      </c>
      <c r="E1819" s="14">
        <v>25400421</v>
      </c>
      <c r="F1819" s="14" t="s">
        <v>1472</v>
      </c>
      <c r="G1819" s="14" t="s">
        <v>3616</v>
      </c>
      <c r="H1819" s="14" t="s">
        <v>3620</v>
      </c>
      <c r="I1819" s="14" t="s">
        <v>1719</v>
      </c>
      <c r="J1819" s="14" t="s">
        <v>65</v>
      </c>
      <c r="K1819" s="15" t="s">
        <v>3621</v>
      </c>
      <c r="L1819" s="14" t="s">
        <v>27</v>
      </c>
      <c r="M1819" s="14">
        <v>1</v>
      </c>
      <c r="N1819" s="14" t="s">
        <v>27</v>
      </c>
      <c r="O1819" s="24">
        <f t="shared" si="675"/>
        <v>8</v>
      </c>
      <c r="P1819" s="24">
        <f t="shared" si="676"/>
        <v>19</v>
      </c>
      <c r="Q1819" s="24">
        <v>8</v>
      </c>
      <c r="R1819" s="16">
        <v>19</v>
      </c>
      <c r="S1819" s="69">
        <v>0</v>
      </c>
      <c r="T1819" s="70">
        <v>0</v>
      </c>
      <c r="U1819" s="24">
        <v>0</v>
      </c>
      <c r="V1819" s="24">
        <v>0</v>
      </c>
      <c r="W1819" s="69">
        <f t="shared" si="677"/>
        <v>0</v>
      </c>
      <c r="X1819" s="69">
        <f>VLOOKUP(D1819,'[1]Demanda Agregada Med. y MC'!$C$7:$O$3994,13,FALSE)</f>
        <v>0</v>
      </c>
      <c r="Y1819" s="24">
        <v>0</v>
      </c>
      <c r="Z1819" s="24">
        <v>0</v>
      </c>
      <c r="AA1819" s="24">
        <v>0</v>
      </c>
      <c r="AB1819" s="24">
        <v>0</v>
      </c>
      <c r="AC1819" s="24">
        <v>0</v>
      </c>
      <c r="AD1819" s="24">
        <v>0</v>
      </c>
      <c r="AE1819" s="26">
        <v>0</v>
      </c>
      <c r="AF1819" s="25">
        <v>0</v>
      </c>
      <c r="AG1819" s="22">
        <v>1924.64</v>
      </c>
      <c r="AH1819" s="20">
        <f t="shared" si="678"/>
        <v>15397.12</v>
      </c>
      <c r="AI1819" s="9">
        <f t="shared" si="679"/>
        <v>36568.160000000003</v>
      </c>
      <c r="AJ1819" s="9">
        <f t="shared" si="680"/>
        <v>15397.12</v>
      </c>
      <c r="AK1819" s="9">
        <f t="shared" si="681"/>
        <v>36568.160000000003</v>
      </c>
      <c r="AL1819" s="9">
        <f t="shared" si="682"/>
        <v>0</v>
      </c>
      <c r="AM1819" s="9">
        <f t="shared" si="683"/>
        <v>0</v>
      </c>
      <c r="AN1819" s="9">
        <f t="shared" si="684"/>
        <v>0</v>
      </c>
      <c r="AO1819" s="9">
        <f t="shared" si="685"/>
        <v>0</v>
      </c>
      <c r="AP1819" s="9">
        <f t="shared" si="686"/>
        <v>0</v>
      </c>
      <c r="AQ1819" s="9">
        <f t="shared" si="687"/>
        <v>0</v>
      </c>
      <c r="AR1819" s="9">
        <f t="shared" si="688"/>
        <v>0</v>
      </c>
      <c r="AS1819" s="9">
        <f t="shared" si="689"/>
        <v>0</v>
      </c>
      <c r="AT1819" s="9">
        <f t="shared" si="690"/>
        <v>0</v>
      </c>
      <c r="AU1819" s="9">
        <f t="shared" si="691"/>
        <v>0</v>
      </c>
      <c r="AV1819" s="9">
        <f t="shared" si="692"/>
        <v>0</v>
      </c>
      <c r="AW1819" s="9">
        <f t="shared" si="693"/>
        <v>0</v>
      </c>
      <c r="AX1819" s="9">
        <f t="shared" si="694"/>
        <v>0</v>
      </c>
      <c r="AY1819" s="10">
        <f t="shared" si="695"/>
        <v>0</v>
      </c>
    </row>
    <row r="1820" spans="1:51" ht="15" customHeight="1">
      <c r="A1820" s="87">
        <v>1814</v>
      </c>
      <c r="B1820" s="85" t="str">
        <f t="shared" si="672"/>
        <v>0607472404</v>
      </c>
      <c r="C1820" s="13" t="str">
        <f t="shared" si="673"/>
        <v>060747240410</v>
      </c>
      <c r="D1820" s="13" t="str">
        <f t="shared" si="674"/>
        <v>06074724041001</v>
      </c>
      <c r="E1820" s="14">
        <v>25400421</v>
      </c>
      <c r="F1820" s="14" t="s">
        <v>1472</v>
      </c>
      <c r="G1820" s="14" t="s">
        <v>3616</v>
      </c>
      <c r="H1820" s="14" t="s">
        <v>581</v>
      </c>
      <c r="I1820" s="14" t="s">
        <v>1719</v>
      </c>
      <c r="J1820" s="14" t="s">
        <v>65</v>
      </c>
      <c r="K1820" s="15" t="s">
        <v>3622</v>
      </c>
      <c r="L1820" s="14" t="s">
        <v>27</v>
      </c>
      <c r="M1820" s="14">
        <v>1</v>
      </c>
      <c r="N1820" s="14" t="s">
        <v>27</v>
      </c>
      <c r="O1820" s="24">
        <f t="shared" si="675"/>
        <v>12</v>
      </c>
      <c r="P1820" s="24">
        <f t="shared" si="676"/>
        <v>28</v>
      </c>
      <c r="Q1820" s="24">
        <v>12</v>
      </c>
      <c r="R1820" s="16">
        <v>28</v>
      </c>
      <c r="S1820" s="69">
        <v>0</v>
      </c>
      <c r="T1820" s="70">
        <v>0</v>
      </c>
      <c r="U1820" s="24">
        <v>0</v>
      </c>
      <c r="V1820" s="24">
        <v>0</v>
      </c>
      <c r="W1820" s="69">
        <f t="shared" si="677"/>
        <v>0</v>
      </c>
      <c r="X1820" s="69">
        <f>VLOOKUP(D1820,'[1]Demanda Agregada Med. y MC'!$C$7:$O$3994,13,FALSE)</f>
        <v>0</v>
      </c>
      <c r="Y1820" s="24">
        <v>0</v>
      </c>
      <c r="Z1820" s="24">
        <v>0</v>
      </c>
      <c r="AA1820" s="24">
        <v>0</v>
      </c>
      <c r="AB1820" s="24">
        <v>0</v>
      </c>
      <c r="AC1820" s="24">
        <v>0</v>
      </c>
      <c r="AD1820" s="24">
        <v>0</v>
      </c>
      <c r="AE1820" s="26">
        <v>0</v>
      </c>
      <c r="AF1820" s="25">
        <v>0</v>
      </c>
      <c r="AG1820" s="22">
        <v>1924.64</v>
      </c>
      <c r="AH1820" s="20">
        <f t="shared" si="678"/>
        <v>23095.68</v>
      </c>
      <c r="AI1820" s="9">
        <f t="shared" si="679"/>
        <v>53889.920000000006</v>
      </c>
      <c r="AJ1820" s="9">
        <f t="shared" si="680"/>
        <v>23095.68</v>
      </c>
      <c r="AK1820" s="9">
        <f t="shared" si="681"/>
        <v>53889.920000000006</v>
      </c>
      <c r="AL1820" s="9">
        <f t="shared" si="682"/>
        <v>0</v>
      </c>
      <c r="AM1820" s="9">
        <f t="shared" si="683"/>
        <v>0</v>
      </c>
      <c r="AN1820" s="9">
        <f t="shared" si="684"/>
        <v>0</v>
      </c>
      <c r="AO1820" s="9">
        <f t="shared" si="685"/>
        <v>0</v>
      </c>
      <c r="AP1820" s="9">
        <f t="shared" si="686"/>
        <v>0</v>
      </c>
      <c r="AQ1820" s="9">
        <f t="shared" si="687"/>
        <v>0</v>
      </c>
      <c r="AR1820" s="9">
        <f t="shared" si="688"/>
        <v>0</v>
      </c>
      <c r="AS1820" s="9">
        <f t="shared" si="689"/>
        <v>0</v>
      </c>
      <c r="AT1820" s="9">
        <f t="shared" si="690"/>
        <v>0</v>
      </c>
      <c r="AU1820" s="9">
        <f t="shared" si="691"/>
        <v>0</v>
      </c>
      <c r="AV1820" s="9">
        <f t="shared" si="692"/>
        <v>0</v>
      </c>
      <c r="AW1820" s="9">
        <f t="shared" si="693"/>
        <v>0</v>
      </c>
      <c r="AX1820" s="9">
        <f t="shared" si="694"/>
        <v>0</v>
      </c>
      <c r="AY1820" s="10">
        <f t="shared" si="695"/>
        <v>0</v>
      </c>
    </row>
    <row r="1821" spans="1:51" ht="15" customHeight="1">
      <c r="A1821" s="87">
        <v>1815</v>
      </c>
      <c r="B1821" s="85" t="str">
        <f t="shared" si="672"/>
        <v>0607472412</v>
      </c>
      <c r="C1821" s="13" t="str">
        <f t="shared" si="673"/>
        <v>060747241212</v>
      </c>
      <c r="D1821" s="13" t="str">
        <f t="shared" si="674"/>
        <v>06074724121201</v>
      </c>
      <c r="E1821" s="14">
        <v>25400421</v>
      </c>
      <c r="F1821" s="14" t="s">
        <v>1472</v>
      </c>
      <c r="G1821" s="14" t="s">
        <v>3616</v>
      </c>
      <c r="H1821" s="14" t="s">
        <v>3623</v>
      </c>
      <c r="I1821" s="14" t="s">
        <v>1483</v>
      </c>
      <c r="J1821" s="14" t="s">
        <v>65</v>
      </c>
      <c r="K1821" s="15" t="s">
        <v>3624</v>
      </c>
      <c r="L1821" s="14" t="s">
        <v>27</v>
      </c>
      <c r="M1821" s="14">
        <v>1</v>
      </c>
      <c r="N1821" s="14" t="s">
        <v>27</v>
      </c>
      <c r="O1821" s="24">
        <f t="shared" si="675"/>
        <v>3</v>
      </c>
      <c r="P1821" s="24">
        <f t="shared" si="676"/>
        <v>6</v>
      </c>
      <c r="Q1821" s="24">
        <v>3</v>
      </c>
      <c r="R1821" s="16">
        <v>6</v>
      </c>
      <c r="S1821" s="69">
        <v>0</v>
      </c>
      <c r="T1821" s="70">
        <v>0</v>
      </c>
      <c r="U1821" s="24">
        <v>0</v>
      </c>
      <c r="V1821" s="24">
        <v>0</v>
      </c>
      <c r="W1821" s="69">
        <f t="shared" si="677"/>
        <v>0</v>
      </c>
      <c r="X1821" s="69">
        <f>VLOOKUP(D1821,'[1]Demanda Agregada Med. y MC'!$C$7:$O$3994,13,FALSE)</f>
        <v>0</v>
      </c>
      <c r="Y1821" s="24">
        <v>0</v>
      </c>
      <c r="Z1821" s="24">
        <v>0</v>
      </c>
      <c r="AA1821" s="24">
        <v>0</v>
      </c>
      <c r="AB1821" s="24">
        <v>0</v>
      </c>
      <c r="AC1821" s="24">
        <v>0</v>
      </c>
      <c r="AD1821" s="24">
        <v>0</v>
      </c>
      <c r="AE1821" s="26">
        <v>0</v>
      </c>
      <c r="AF1821" s="25">
        <v>0</v>
      </c>
      <c r="AG1821" s="22">
        <v>14715.400000000001</v>
      </c>
      <c r="AH1821" s="20">
        <f t="shared" si="678"/>
        <v>44146.200000000004</v>
      </c>
      <c r="AI1821" s="9">
        <f t="shared" si="679"/>
        <v>88292.400000000009</v>
      </c>
      <c r="AJ1821" s="9">
        <f t="shared" si="680"/>
        <v>44146.200000000004</v>
      </c>
      <c r="AK1821" s="9">
        <f t="shared" si="681"/>
        <v>88292.400000000009</v>
      </c>
      <c r="AL1821" s="9">
        <f t="shared" si="682"/>
        <v>0</v>
      </c>
      <c r="AM1821" s="9">
        <f t="shared" si="683"/>
        <v>0</v>
      </c>
      <c r="AN1821" s="9">
        <f t="shared" si="684"/>
        <v>0</v>
      </c>
      <c r="AO1821" s="9">
        <f t="shared" si="685"/>
        <v>0</v>
      </c>
      <c r="AP1821" s="9">
        <f t="shared" si="686"/>
        <v>0</v>
      </c>
      <c r="AQ1821" s="9">
        <f t="shared" si="687"/>
        <v>0</v>
      </c>
      <c r="AR1821" s="9">
        <f t="shared" si="688"/>
        <v>0</v>
      </c>
      <c r="AS1821" s="9">
        <f t="shared" si="689"/>
        <v>0</v>
      </c>
      <c r="AT1821" s="9">
        <f t="shared" si="690"/>
        <v>0</v>
      </c>
      <c r="AU1821" s="9">
        <f t="shared" si="691"/>
        <v>0</v>
      </c>
      <c r="AV1821" s="9">
        <f t="shared" si="692"/>
        <v>0</v>
      </c>
      <c r="AW1821" s="9">
        <f t="shared" si="693"/>
        <v>0</v>
      </c>
      <c r="AX1821" s="9">
        <f t="shared" si="694"/>
        <v>0</v>
      </c>
      <c r="AY1821" s="10">
        <f t="shared" si="695"/>
        <v>0</v>
      </c>
    </row>
    <row r="1822" spans="1:51" ht="15" customHeight="1">
      <c r="A1822" s="87">
        <v>1816</v>
      </c>
      <c r="B1822" s="85" t="str">
        <f t="shared" si="672"/>
        <v>0607472420</v>
      </c>
      <c r="C1822" s="13" t="str">
        <f t="shared" si="673"/>
        <v>060747242012</v>
      </c>
      <c r="D1822" s="13" t="str">
        <f t="shared" si="674"/>
        <v>06074724201201</v>
      </c>
      <c r="E1822" s="14">
        <v>25400421</v>
      </c>
      <c r="F1822" s="14" t="s">
        <v>1472</v>
      </c>
      <c r="G1822" s="14" t="s">
        <v>3616</v>
      </c>
      <c r="H1822" s="14" t="s">
        <v>3625</v>
      </c>
      <c r="I1822" s="14" t="s">
        <v>1483</v>
      </c>
      <c r="J1822" s="14" t="s">
        <v>65</v>
      </c>
      <c r="K1822" s="15" t="s">
        <v>3626</v>
      </c>
      <c r="L1822" s="14" t="s">
        <v>27</v>
      </c>
      <c r="M1822" s="14">
        <v>1</v>
      </c>
      <c r="N1822" s="14" t="s">
        <v>27</v>
      </c>
      <c r="O1822" s="24">
        <f t="shared" si="675"/>
        <v>2</v>
      </c>
      <c r="P1822" s="24">
        <f t="shared" si="676"/>
        <v>4</v>
      </c>
      <c r="Q1822" s="24">
        <v>2</v>
      </c>
      <c r="R1822" s="16">
        <v>4</v>
      </c>
      <c r="S1822" s="69">
        <v>0</v>
      </c>
      <c r="T1822" s="70">
        <v>0</v>
      </c>
      <c r="U1822" s="24">
        <v>0</v>
      </c>
      <c r="V1822" s="24">
        <v>0</v>
      </c>
      <c r="W1822" s="69">
        <f t="shared" si="677"/>
        <v>0</v>
      </c>
      <c r="X1822" s="69">
        <f>VLOOKUP(D1822,'[1]Demanda Agregada Med. y MC'!$C$7:$O$3994,13,FALSE)</f>
        <v>0</v>
      </c>
      <c r="Y1822" s="24">
        <v>0</v>
      </c>
      <c r="Z1822" s="24">
        <v>0</v>
      </c>
      <c r="AA1822" s="24">
        <v>0</v>
      </c>
      <c r="AB1822" s="24">
        <v>0</v>
      </c>
      <c r="AC1822" s="24">
        <v>0</v>
      </c>
      <c r="AD1822" s="24">
        <v>0</v>
      </c>
      <c r="AE1822" s="26">
        <v>0</v>
      </c>
      <c r="AF1822" s="25">
        <v>0</v>
      </c>
      <c r="AG1822" s="22">
        <v>14715.400000000001</v>
      </c>
      <c r="AH1822" s="20">
        <f t="shared" si="678"/>
        <v>29430.800000000003</v>
      </c>
      <c r="AI1822" s="9">
        <f t="shared" si="679"/>
        <v>58861.600000000006</v>
      </c>
      <c r="AJ1822" s="9">
        <f t="shared" si="680"/>
        <v>29430.800000000003</v>
      </c>
      <c r="AK1822" s="9">
        <f t="shared" si="681"/>
        <v>58861.600000000006</v>
      </c>
      <c r="AL1822" s="9">
        <f t="shared" si="682"/>
        <v>0</v>
      </c>
      <c r="AM1822" s="9">
        <f t="shared" si="683"/>
        <v>0</v>
      </c>
      <c r="AN1822" s="9">
        <f t="shared" si="684"/>
        <v>0</v>
      </c>
      <c r="AO1822" s="9">
        <f t="shared" si="685"/>
        <v>0</v>
      </c>
      <c r="AP1822" s="9">
        <f t="shared" si="686"/>
        <v>0</v>
      </c>
      <c r="AQ1822" s="9">
        <f t="shared" si="687"/>
        <v>0</v>
      </c>
      <c r="AR1822" s="9">
        <f t="shared" si="688"/>
        <v>0</v>
      </c>
      <c r="AS1822" s="9">
        <f t="shared" si="689"/>
        <v>0</v>
      </c>
      <c r="AT1822" s="9">
        <f t="shared" si="690"/>
        <v>0</v>
      </c>
      <c r="AU1822" s="9">
        <f t="shared" si="691"/>
        <v>0</v>
      </c>
      <c r="AV1822" s="9">
        <f t="shared" si="692"/>
        <v>0</v>
      </c>
      <c r="AW1822" s="9">
        <f t="shared" si="693"/>
        <v>0</v>
      </c>
      <c r="AX1822" s="9">
        <f t="shared" si="694"/>
        <v>0</v>
      </c>
      <c r="AY1822" s="10">
        <f t="shared" si="695"/>
        <v>0</v>
      </c>
    </row>
    <row r="1823" spans="1:51" ht="15" customHeight="1">
      <c r="A1823" s="87">
        <v>1817</v>
      </c>
      <c r="B1823" s="85" t="str">
        <f t="shared" si="672"/>
        <v>0607479938</v>
      </c>
      <c r="C1823" s="13" t="str">
        <f t="shared" si="673"/>
        <v>060747993800</v>
      </c>
      <c r="D1823" s="13" t="str">
        <f t="shared" si="674"/>
        <v>06074799380001</v>
      </c>
      <c r="E1823" s="14">
        <v>25400421</v>
      </c>
      <c r="F1823" s="14" t="s">
        <v>1472</v>
      </c>
      <c r="G1823" s="14" t="s">
        <v>3616</v>
      </c>
      <c r="H1823" s="14" t="s">
        <v>3627</v>
      </c>
      <c r="I1823" s="14" t="s">
        <v>24</v>
      </c>
      <c r="J1823" s="14" t="s">
        <v>65</v>
      </c>
      <c r="K1823" s="15" t="s">
        <v>3628</v>
      </c>
      <c r="L1823" s="14" t="s">
        <v>27</v>
      </c>
      <c r="M1823" s="14">
        <v>1</v>
      </c>
      <c r="N1823" s="14" t="s">
        <v>27</v>
      </c>
      <c r="O1823" s="24">
        <f t="shared" si="675"/>
        <v>5</v>
      </c>
      <c r="P1823" s="24">
        <f t="shared" si="676"/>
        <v>12</v>
      </c>
      <c r="Q1823" s="24">
        <v>5</v>
      </c>
      <c r="R1823" s="16">
        <v>12</v>
      </c>
      <c r="S1823" s="69">
        <v>0</v>
      </c>
      <c r="T1823" s="70">
        <v>0</v>
      </c>
      <c r="U1823" s="24">
        <v>0</v>
      </c>
      <c r="V1823" s="24">
        <v>0</v>
      </c>
      <c r="W1823" s="69">
        <f t="shared" si="677"/>
        <v>0</v>
      </c>
      <c r="X1823" s="69">
        <f>VLOOKUP(D1823,'[1]Demanda Agregada Med. y MC'!$C$7:$O$3994,13,FALSE)</f>
        <v>0</v>
      </c>
      <c r="Y1823" s="24">
        <v>0</v>
      </c>
      <c r="Z1823" s="24">
        <v>0</v>
      </c>
      <c r="AA1823" s="24">
        <v>0</v>
      </c>
      <c r="AB1823" s="24">
        <v>0</v>
      </c>
      <c r="AC1823" s="24">
        <v>0</v>
      </c>
      <c r="AD1823" s="24">
        <v>0</v>
      </c>
      <c r="AE1823" s="26">
        <v>0</v>
      </c>
      <c r="AF1823" s="25">
        <v>0</v>
      </c>
      <c r="AG1823" s="22">
        <v>126297.60000000001</v>
      </c>
      <c r="AH1823" s="20">
        <f t="shared" si="678"/>
        <v>631488</v>
      </c>
      <c r="AI1823" s="9">
        <f t="shared" si="679"/>
        <v>1515571.2000000002</v>
      </c>
      <c r="AJ1823" s="9">
        <f t="shared" si="680"/>
        <v>631488</v>
      </c>
      <c r="AK1823" s="9">
        <f t="shared" si="681"/>
        <v>1515571.2000000002</v>
      </c>
      <c r="AL1823" s="9">
        <f t="shared" si="682"/>
        <v>0</v>
      </c>
      <c r="AM1823" s="9">
        <f t="shared" si="683"/>
        <v>0</v>
      </c>
      <c r="AN1823" s="9">
        <f t="shared" si="684"/>
        <v>0</v>
      </c>
      <c r="AO1823" s="9">
        <f t="shared" si="685"/>
        <v>0</v>
      </c>
      <c r="AP1823" s="9">
        <f t="shared" si="686"/>
        <v>0</v>
      </c>
      <c r="AQ1823" s="9">
        <f t="shared" si="687"/>
        <v>0</v>
      </c>
      <c r="AR1823" s="9">
        <f t="shared" si="688"/>
        <v>0</v>
      </c>
      <c r="AS1823" s="9">
        <f t="shared" si="689"/>
        <v>0</v>
      </c>
      <c r="AT1823" s="9">
        <f t="shared" si="690"/>
        <v>0</v>
      </c>
      <c r="AU1823" s="9">
        <f t="shared" si="691"/>
        <v>0</v>
      </c>
      <c r="AV1823" s="9">
        <f t="shared" si="692"/>
        <v>0</v>
      </c>
      <c r="AW1823" s="9">
        <f t="shared" si="693"/>
        <v>0</v>
      </c>
      <c r="AX1823" s="9">
        <f t="shared" si="694"/>
        <v>0</v>
      </c>
      <c r="AY1823" s="10">
        <f t="shared" si="695"/>
        <v>0</v>
      </c>
    </row>
    <row r="1824" spans="1:51" ht="15" customHeight="1">
      <c r="A1824" s="87">
        <v>1818</v>
      </c>
      <c r="B1824" s="85" t="str">
        <f t="shared" si="672"/>
        <v>0607481041</v>
      </c>
      <c r="C1824" s="13" t="str">
        <f t="shared" si="673"/>
        <v>060748104100</v>
      </c>
      <c r="D1824" s="13" t="str">
        <f t="shared" si="674"/>
        <v>06074810410001</v>
      </c>
      <c r="E1824" s="14">
        <v>25400421</v>
      </c>
      <c r="F1824" s="14" t="s">
        <v>1472</v>
      </c>
      <c r="G1824" s="14" t="s">
        <v>3629</v>
      </c>
      <c r="H1824" s="14" t="s">
        <v>3631</v>
      </c>
      <c r="I1824" s="14" t="s">
        <v>24</v>
      </c>
      <c r="J1824" s="14" t="s">
        <v>65</v>
      </c>
      <c r="K1824" s="15" t="s">
        <v>3632</v>
      </c>
      <c r="L1824" s="14" t="s">
        <v>27</v>
      </c>
      <c r="M1824" s="14">
        <v>1</v>
      </c>
      <c r="N1824" s="14" t="s">
        <v>27</v>
      </c>
      <c r="O1824" s="24">
        <f t="shared" si="675"/>
        <v>3</v>
      </c>
      <c r="P1824" s="24">
        <f t="shared" si="676"/>
        <v>7</v>
      </c>
      <c r="Q1824" s="24">
        <v>3</v>
      </c>
      <c r="R1824" s="16">
        <v>7</v>
      </c>
      <c r="S1824" s="69">
        <v>0</v>
      </c>
      <c r="T1824" s="70">
        <v>0</v>
      </c>
      <c r="U1824" s="24">
        <v>0</v>
      </c>
      <c r="V1824" s="24">
        <v>0</v>
      </c>
      <c r="W1824" s="69">
        <f t="shared" si="677"/>
        <v>0</v>
      </c>
      <c r="X1824" s="69">
        <f>VLOOKUP(D1824,'[1]Demanda Agregada Med. y MC'!$C$7:$O$3994,13,FALSE)</f>
        <v>0</v>
      </c>
      <c r="Y1824" s="24">
        <v>0</v>
      </c>
      <c r="Z1824" s="24">
        <v>0</v>
      </c>
      <c r="AA1824" s="24">
        <v>0</v>
      </c>
      <c r="AB1824" s="24">
        <v>0</v>
      </c>
      <c r="AC1824" s="24">
        <v>0</v>
      </c>
      <c r="AD1824" s="24">
        <v>0</v>
      </c>
      <c r="AE1824" s="26">
        <v>0</v>
      </c>
      <c r="AF1824" s="25">
        <v>0</v>
      </c>
      <c r="AG1824" s="22">
        <v>16560</v>
      </c>
      <c r="AH1824" s="20">
        <f t="shared" si="678"/>
        <v>49680</v>
      </c>
      <c r="AI1824" s="9">
        <f t="shared" si="679"/>
        <v>115920</v>
      </c>
      <c r="AJ1824" s="9">
        <f t="shared" si="680"/>
        <v>49680</v>
      </c>
      <c r="AK1824" s="9">
        <f t="shared" si="681"/>
        <v>115920</v>
      </c>
      <c r="AL1824" s="9">
        <f t="shared" si="682"/>
        <v>0</v>
      </c>
      <c r="AM1824" s="9">
        <f t="shared" si="683"/>
        <v>0</v>
      </c>
      <c r="AN1824" s="9">
        <f t="shared" si="684"/>
        <v>0</v>
      </c>
      <c r="AO1824" s="9">
        <f t="shared" si="685"/>
        <v>0</v>
      </c>
      <c r="AP1824" s="9">
        <f t="shared" si="686"/>
        <v>0</v>
      </c>
      <c r="AQ1824" s="9">
        <f t="shared" si="687"/>
        <v>0</v>
      </c>
      <c r="AR1824" s="9">
        <f t="shared" si="688"/>
        <v>0</v>
      </c>
      <c r="AS1824" s="9">
        <f t="shared" si="689"/>
        <v>0</v>
      </c>
      <c r="AT1824" s="9">
        <f t="shared" si="690"/>
        <v>0</v>
      </c>
      <c r="AU1824" s="9">
        <f t="shared" si="691"/>
        <v>0</v>
      </c>
      <c r="AV1824" s="9">
        <f t="shared" si="692"/>
        <v>0</v>
      </c>
      <c r="AW1824" s="9">
        <f t="shared" si="693"/>
        <v>0</v>
      </c>
      <c r="AX1824" s="9">
        <f t="shared" si="694"/>
        <v>0</v>
      </c>
      <c r="AY1824" s="10">
        <f t="shared" si="695"/>
        <v>0</v>
      </c>
    </row>
    <row r="1825" spans="1:51" ht="15" customHeight="1">
      <c r="A1825" s="87">
        <v>1819</v>
      </c>
      <c r="B1825" s="85" t="str">
        <f t="shared" si="672"/>
        <v>0607481058</v>
      </c>
      <c r="C1825" s="13" t="str">
        <f t="shared" si="673"/>
        <v>060748105800</v>
      </c>
      <c r="D1825" s="13" t="str">
        <f t="shared" si="674"/>
        <v>06074810580001</v>
      </c>
      <c r="E1825" s="14">
        <v>25400421</v>
      </c>
      <c r="F1825" s="14" t="s">
        <v>1472</v>
      </c>
      <c r="G1825" s="14" t="s">
        <v>3629</v>
      </c>
      <c r="H1825" s="14" t="s">
        <v>3633</v>
      </c>
      <c r="I1825" s="14" t="s">
        <v>24</v>
      </c>
      <c r="J1825" s="14" t="s">
        <v>65</v>
      </c>
      <c r="K1825" s="15" t="s">
        <v>3634</v>
      </c>
      <c r="L1825" s="14" t="s">
        <v>27</v>
      </c>
      <c r="M1825" s="14">
        <v>1</v>
      </c>
      <c r="N1825" s="14" t="s">
        <v>27</v>
      </c>
      <c r="O1825" s="24">
        <f t="shared" si="675"/>
        <v>3</v>
      </c>
      <c r="P1825" s="24">
        <f t="shared" si="676"/>
        <v>6</v>
      </c>
      <c r="Q1825" s="24">
        <v>3</v>
      </c>
      <c r="R1825" s="16">
        <v>6</v>
      </c>
      <c r="S1825" s="69">
        <v>0</v>
      </c>
      <c r="T1825" s="70">
        <v>0</v>
      </c>
      <c r="U1825" s="24">
        <v>0</v>
      </c>
      <c r="V1825" s="24">
        <v>0</v>
      </c>
      <c r="W1825" s="69">
        <f t="shared" si="677"/>
        <v>0</v>
      </c>
      <c r="X1825" s="69">
        <f>VLOOKUP(D1825,'[1]Demanda Agregada Med. y MC'!$C$7:$O$3994,13,FALSE)</f>
        <v>0</v>
      </c>
      <c r="Y1825" s="24">
        <v>0</v>
      </c>
      <c r="Z1825" s="24">
        <v>0</v>
      </c>
      <c r="AA1825" s="24">
        <v>0</v>
      </c>
      <c r="AB1825" s="24">
        <v>0</v>
      </c>
      <c r="AC1825" s="24">
        <v>0</v>
      </c>
      <c r="AD1825" s="24">
        <v>0</v>
      </c>
      <c r="AE1825" s="26">
        <v>0</v>
      </c>
      <c r="AF1825" s="25">
        <v>0</v>
      </c>
      <c r="AG1825" s="22">
        <v>16560</v>
      </c>
      <c r="AH1825" s="20">
        <f t="shared" si="678"/>
        <v>49680</v>
      </c>
      <c r="AI1825" s="9">
        <f t="shared" si="679"/>
        <v>99360</v>
      </c>
      <c r="AJ1825" s="9">
        <f t="shared" si="680"/>
        <v>49680</v>
      </c>
      <c r="AK1825" s="9">
        <f t="shared" si="681"/>
        <v>99360</v>
      </c>
      <c r="AL1825" s="9">
        <f t="shared" si="682"/>
        <v>0</v>
      </c>
      <c r="AM1825" s="9">
        <f t="shared" si="683"/>
        <v>0</v>
      </c>
      <c r="AN1825" s="9">
        <f t="shared" si="684"/>
        <v>0</v>
      </c>
      <c r="AO1825" s="9">
        <f t="shared" si="685"/>
        <v>0</v>
      </c>
      <c r="AP1825" s="9">
        <f t="shared" si="686"/>
        <v>0</v>
      </c>
      <c r="AQ1825" s="9">
        <f t="shared" si="687"/>
        <v>0</v>
      </c>
      <c r="AR1825" s="9">
        <f t="shared" si="688"/>
        <v>0</v>
      </c>
      <c r="AS1825" s="9">
        <f t="shared" si="689"/>
        <v>0</v>
      </c>
      <c r="AT1825" s="9">
        <f t="shared" si="690"/>
        <v>0</v>
      </c>
      <c r="AU1825" s="9">
        <f t="shared" si="691"/>
        <v>0</v>
      </c>
      <c r="AV1825" s="9">
        <f t="shared" si="692"/>
        <v>0</v>
      </c>
      <c r="AW1825" s="9">
        <f t="shared" si="693"/>
        <v>0</v>
      </c>
      <c r="AX1825" s="9">
        <f t="shared" si="694"/>
        <v>0</v>
      </c>
      <c r="AY1825" s="10">
        <f t="shared" si="695"/>
        <v>0</v>
      </c>
    </row>
    <row r="1826" spans="1:51" ht="15" customHeight="1">
      <c r="A1826" s="87">
        <v>1820</v>
      </c>
      <c r="B1826" s="85" t="str">
        <f t="shared" si="672"/>
        <v>0607481066</v>
      </c>
      <c r="C1826" s="13" t="str">
        <f t="shared" si="673"/>
        <v>060748106600</v>
      </c>
      <c r="D1826" s="13" t="str">
        <f t="shared" si="674"/>
        <v>06074810660001</v>
      </c>
      <c r="E1826" s="14">
        <v>25400421</v>
      </c>
      <c r="F1826" s="14" t="s">
        <v>1472</v>
      </c>
      <c r="G1826" s="14" t="s">
        <v>3629</v>
      </c>
      <c r="H1826" s="14" t="s">
        <v>3635</v>
      </c>
      <c r="I1826" s="14" t="s">
        <v>24</v>
      </c>
      <c r="J1826" s="14" t="s">
        <v>65</v>
      </c>
      <c r="K1826" s="15" t="s">
        <v>3636</v>
      </c>
      <c r="L1826" s="14" t="s">
        <v>27</v>
      </c>
      <c r="M1826" s="14">
        <v>1</v>
      </c>
      <c r="N1826" s="14" t="s">
        <v>27</v>
      </c>
      <c r="O1826" s="24">
        <f t="shared" si="675"/>
        <v>4</v>
      </c>
      <c r="P1826" s="24">
        <f t="shared" si="676"/>
        <v>9</v>
      </c>
      <c r="Q1826" s="24">
        <v>4</v>
      </c>
      <c r="R1826" s="16">
        <v>9</v>
      </c>
      <c r="S1826" s="69">
        <v>0</v>
      </c>
      <c r="T1826" s="70">
        <v>0</v>
      </c>
      <c r="U1826" s="24">
        <v>0</v>
      </c>
      <c r="V1826" s="24">
        <v>0</v>
      </c>
      <c r="W1826" s="69">
        <f t="shared" si="677"/>
        <v>0</v>
      </c>
      <c r="X1826" s="69">
        <f>VLOOKUP(D1826,'[1]Demanda Agregada Med. y MC'!$C$7:$O$3994,13,FALSE)</f>
        <v>0</v>
      </c>
      <c r="Y1826" s="24">
        <v>0</v>
      </c>
      <c r="Z1826" s="24">
        <v>0</v>
      </c>
      <c r="AA1826" s="24">
        <v>0</v>
      </c>
      <c r="AB1826" s="24">
        <v>0</v>
      </c>
      <c r="AC1826" s="24">
        <v>0</v>
      </c>
      <c r="AD1826" s="24">
        <v>0</v>
      </c>
      <c r="AE1826" s="26">
        <v>0</v>
      </c>
      <c r="AF1826" s="25">
        <v>0</v>
      </c>
      <c r="AG1826" s="22">
        <v>16560</v>
      </c>
      <c r="AH1826" s="20">
        <f t="shared" si="678"/>
        <v>66240</v>
      </c>
      <c r="AI1826" s="9">
        <f t="shared" si="679"/>
        <v>149040</v>
      </c>
      <c r="AJ1826" s="9">
        <f t="shared" si="680"/>
        <v>66240</v>
      </c>
      <c r="AK1826" s="9">
        <f t="shared" si="681"/>
        <v>149040</v>
      </c>
      <c r="AL1826" s="9">
        <f t="shared" si="682"/>
        <v>0</v>
      </c>
      <c r="AM1826" s="9">
        <f t="shared" si="683"/>
        <v>0</v>
      </c>
      <c r="AN1826" s="9">
        <f t="shared" si="684"/>
        <v>0</v>
      </c>
      <c r="AO1826" s="9">
        <f t="shared" si="685"/>
        <v>0</v>
      </c>
      <c r="AP1826" s="9">
        <f t="shared" si="686"/>
        <v>0</v>
      </c>
      <c r="AQ1826" s="9">
        <f t="shared" si="687"/>
        <v>0</v>
      </c>
      <c r="AR1826" s="9">
        <f t="shared" si="688"/>
        <v>0</v>
      </c>
      <c r="AS1826" s="9">
        <f t="shared" si="689"/>
        <v>0</v>
      </c>
      <c r="AT1826" s="9">
        <f t="shared" si="690"/>
        <v>0</v>
      </c>
      <c r="AU1826" s="9">
        <f t="shared" si="691"/>
        <v>0</v>
      </c>
      <c r="AV1826" s="9">
        <f t="shared" si="692"/>
        <v>0</v>
      </c>
      <c r="AW1826" s="9">
        <f t="shared" si="693"/>
        <v>0</v>
      </c>
      <c r="AX1826" s="9">
        <f t="shared" si="694"/>
        <v>0</v>
      </c>
      <c r="AY1826" s="10">
        <f t="shared" si="695"/>
        <v>0</v>
      </c>
    </row>
    <row r="1827" spans="1:51" ht="15" customHeight="1">
      <c r="A1827" s="87">
        <v>1821</v>
      </c>
      <c r="B1827" s="85" t="str">
        <f t="shared" si="672"/>
        <v>0607481074</v>
      </c>
      <c r="C1827" s="13" t="str">
        <f t="shared" si="673"/>
        <v>060748107400</v>
      </c>
      <c r="D1827" s="13" t="str">
        <f t="shared" si="674"/>
        <v>06074810740001</v>
      </c>
      <c r="E1827" s="14">
        <v>25400421</v>
      </c>
      <c r="F1827" s="14" t="s">
        <v>1472</v>
      </c>
      <c r="G1827" s="14" t="s">
        <v>3629</v>
      </c>
      <c r="H1827" s="14" t="s">
        <v>3637</v>
      </c>
      <c r="I1827" s="14" t="s">
        <v>24</v>
      </c>
      <c r="J1827" s="14" t="s">
        <v>65</v>
      </c>
      <c r="K1827" s="15" t="s">
        <v>3638</v>
      </c>
      <c r="L1827" s="14" t="s">
        <v>27</v>
      </c>
      <c r="M1827" s="14">
        <v>1</v>
      </c>
      <c r="N1827" s="14" t="s">
        <v>27</v>
      </c>
      <c r="O1827" s="24">
        <f t="shared" si="675"/>
        <v>4</v>
      </c>
      <c r="P1827" s="24">
        <f t="shared" si="676"/>
        <v>10</v>
      </c>
      <c r="Q1827" s="24">
        <v>4</v>
      </c>
      <c r="R1827" s="16">
        <v>10</v>
      </c>
      <c r="S1827" s="69">
        <v>0</v>
      </c>
      <c r="T1827" s="70">
        <v>0</v>
      </c>
      <c r="U1827" s="24">
        <v>0</v>
      </c>
      <c r="V1827" s="24">
        <v>0</v>
      </c>
      <c r="W1827" s="69">
        <f t="shared" si="677"/>
        <v>0</v>
      </c>
      <c r="X1827" s="69">
        <f>VLOOKUP(D1827,'[1]Demanda Agregada Med. y MC'!$C$7:$O$3994,13,FALSE)</f>
        <v>0</v>
      </c>
      <c r="Y1827" s="24">
        <v>0</v>
      </c>
      <c r="Z1827" s="24">
        <v>0</v>
      </c>
      <c r="AA1827" s="24">
        <v>0</v>
      </c>
      <c r="AB1827" s="24">
        <v>0</v>
      </c>
      <c r="AC1827" s="24">
        <v>0</v>
      </c>
      <c r="AD1827" s="24">
        <v>0</v>
      </c>
      <c r="AE1827" s="26">
        <v>0</v>
      </c>
      <c r="AF1827" s="25">
        <v>0</v>
      </c>
      <c r="AG1827" s="22">
        <v>16560</v>
      </c>
      <c r="AH1827" s="20">
        <f t="shared" si="678"/>
        <v>66240</v>
      </c>
      <c r="AI1827" s="9">
        <f t="shared" si="679"/>
        <v>165600</v>
      </c>
      <c r="AJ1827" s="9">
        <f t="shared" si="680"/>
        <v>66240</v>
      </c>
      <c r="AK1827" s="9">
        <f t="shared" si="681"/>
        <v>165600</v>
      </c>
      <c r="AL1827" s="9">
        <f t="shared" si="682"/>
        <v>0</v>
      </c>
      <c r="AM1827" s="9">
        <f t="shared" si="683"/>
        <v>0</v>
      </c>
      <c r="AN1827" s="9">
        <f t="shared" si="684"/>
        <v>0</v>
      </c>
      <c r="AO1827" s="9">
        <f t="shared" si="685"/>
        <v>0</v>
      </c>
      <c r="AP1827" s="9">
        <f t="shared" si="686"/>
        <v>0</v>
      </c>
      <c r="AQ1827" s="9">
        <f t="shared" si="687"/>
        <v>0</v>
      </c>
      <c r="AR1827" s="9">
        <f t="shared" si="688"/>
        <v>0</v>
      </c>
      <c r="AS1827" s="9">
        <f t="shared" si="689"/>
        <v>0</v>
      </c>
      <c r="AT1827" s="9">
        <f t="shared" si="690"/>
        <v>0</v>
      </c>
      <c r="AU1827" s="9">
        <f t="shared" si="691"/>
        <v>0</v>
      </c>
      <c r="AV1827" s="9">
        <f t="shared" si="692"/>
        <v>0</v>
      </c>
      <c r="AW1827" s="9">
        <f t="shared" si="693"/>
        <v>0</v>
      </c>
      <c r="AX1827" s="9">
        <f t="shared" si="694"/>
        <v>0</v>
      </c>
      <c r="AY1827" s="10">
        <f t="shared" si="695"/>
        <v>0</v>
      </c>
    </row>
    <row r="1828" spans="1:51" ht="15" customHeight="1">
      <c r="A1828" s="87">
        <v>1822</v>
      </c>
      <c r="B1828" s="85" t="str">
        <f t="shared" si="672"/>
        <v>0607483708</v>
      </c>
      <c r="C1828" s="13" t="str">
        <f t="shared" si="673"/>
        <v>060748370802</v>
      </c>
      <c r="D1828" s="13" t="str">
        <f t="shared" si="674"/>
        <v>06074837080201</v>
      </c>
      <c r="E1828" s="14">
        <v>25400421</v>
      </c>
      <c r="F1828" s="14" t="s">
        <v>1472</v>
      </c>
      <c r="G1828" s="14" t="s">
        <v>3629</v>
      </c>
      <c r="H1828" s="14" t="s">
        <v>3639</v>
      </c>
      <c r="I1828" s="14" t="s">
        <v>56</v>
      </c>
      <c r="J1828" s="14" t="s">
        <v>65</v>
      </c>
      <c r="K1828" s="15" t="s">
        <v>3640</v>
      </c>
      <c r="L1828" s="14" t="s">
        <v>27</v>
      </c>
      <c r="M1828" s="14">
        <v>1</v>
      </c>
      <c r="N1828" s="14" t="s">
        <v>27</v>
      </c>
      <c r="O1828" s="24">
        <f t="shared" si="675"/>
        <v>15.5</v>
      </c>
      <c r="P1828" s="24">
        <f t="shared" si="676"/>
        <v>36.75</v>
      </c>
      <c r="Q1828" s="24">
        <v>8</v>
      </c>
      <c r="R1828" s="16">
        <v>18</v>
      </c>
      <c r="S1828" s="69">
        <v>0</v>
      </c>
      <c r="T1828" s="70">
        <v>0</v>
      </c>
      <c r="U1828" s="24">
        <v>0</v>
      </c>
      <c r="V1828" s="24">
        <v>0</v>
      </c>
      <c r="W1828" s="69">
        <f t="shared" si="677"/>
        <v>7.5</v>
      </c>
      <c r="X1828" s="69">
        <f>VLOOKUP(D1828,'[1]Demanda Agregada Med. y MC'!$C$7:$O$3994,13,FALSE)</f>
        <v>18.75</v>
      </c>
      <c r="Y1828" s="24">
        <v>0</v>
      </c>
      <c r="Z1828" s="24">
        <v>0</v>
      </c>
      <c r="AA1828" s="24">
        <v>0</v>
      </c>
      <c r="AB1828" s="24">
        <v>0</v>
      </c>
      <c r="AC1828" s="24">
        <v>0</v>
      </c>
      <c r="AD1828" s="24">
        <v>0</v>
      </c>
      <c r="AE1828" s="26">
        <v>0</v>
      </c>
      <c r="AF1828" s="25">
        <v>0</v>
      </c>
      <c r="AG1828" s="22">
        <v>1924.64</v>
      </c>
      <c r="AH1828" s="20">
        <f t="shared" si="678"/>
        <v>29831.920000000002</v>
      </c>
      <c r="AI1828" s="9">
        <f t="shared" si="679"/>
        <v>70730.52</v>
      </c>
      <c r="AJ1828" s="9">
        <f t="shared" si="680"/>
        <v>15397.12</v>
      </c>
      <c r="AK1828" s="9">
        <f t="shared" si="681"/>
        <v>34643.520000000004</v>
      </c>
      <c r="AL1828" s="9">
        <f t="shared" si="682"/>
        <v>0</v>
      </c>
      <c r="AM1828" s="9">
        <f t="shared" si="683"/>
        <v>0</v>
      </c>
      <c r="AN1828" s="9">
        <f t="shared" si="684"/>
        <v>0</v>
      </c>
      <c r="AO1828" s="9">
        <f t="shared" si="685"/>
        <v>0</v>
      </c>
      <c r="AP1828" s="9">
        <f t="shared" si="686"/>
        <v>14434.800000000001</v>
      </c>
      <c r="AQ1828" s="9">
        <f t="shared" si="687"/>
        <v>36087</v>
      </c>
      <c r="AR1828" s="9">
        <f t="shared" si="688"/>
        <v>0</v>
      </c>
      <c r="AS1828" s="9">
        <f t="shared" si="689"/>
        <v>0</v>
      </c>
      <c r="AT1828" s="9">
        <f t="shared" si="690"/>
        <v>0</v>
      </c>
      <c r="AU1828" s="9">
        <f t="shared" si="691"/>
        <v>0</v>
      </c>
      <c r="AV1828" s="9">
        <f t="shared" si="692"/>
        <v>0</v>
      </c>
      <c r="AW1828" s="9">
        <f t="shared" si="693"/>
        <v>0</v>
      </c>
      <c r="AX1828" s="9">
        <f t="shared" si="694"/>
        <v>0</v>
      </c>
      <c r="AY1828" s="10">
        <f t="shared" si="695"/>
        <v>0</v>
      </c>
    </row>
    <row r="1829" spans="1:51" ht="15" customHeight="1">
      <c r="A1829" s="87">
        <v>1823</v>
      </c>
      <c r="B1829" s="85" t="str">
        <f t="shared" si="672"/>
        <v>0607483724</v>
      </c>
      <c r="C1829" s="13" t="str">
        <f t="shared" si="673"/>
        <v>060748372401</v>
      </c>
      <c r="D1829" s="13" t="str">
        <f t="shared" si="674"/>
        <v>06074837240101</v>
      </c>
      <c r="E1829" s="14">
        <v>25400421</v>
      </c>
      <c r="F1829" s="14" t="s">
        <v>1472</v>
      </c>
      <c r="G1829" s="14" t="s">
        <v>3629</v>
      </c>
      <c r="H1829" s="14" t="s">
        <v>3641</v>
      </c>
      <c r="I1829" s="14" t="s">
        <v>65</v>
      </c>
      <c r="J1829" s="14" t="s">
        <v>65</v>
      </c>
      <c r="K1829" s="15" t="s">
        <v>3642</v>
      </c>
      <c r="L1829" s="14" t="s">
        <v>27</v>
      </c>
      <c r="M1829" s="14">
        <v>1</v>
      </c>
      <c r="N1829" s="14" t="s">
        <v>27</v>
      </c>
      <c r="O1829" s="24">
        <f t="shared" si="675"/>
        <v>3</v>
      </c>
      <c r="P1829" s="24">
        <f t="shared" si="676"/>
        <v>6</v>
      </c>
      <c r="Q1829" s="24">
        <v>3</v>
      </c>
      <c r="R1829" s="16">
        <v>6</v>
      </c>
      <c r="S1829" s="69">
        <v>0</v>
      </c>
      <c r="T1829" s="70">
        <v>0</v>
      </c>
      <c r="U1829" s="24">
        <v>0</v>
      </c>
      <c r="V1829" s="24">
        <v>0</v>
      </c>
      <c r="W1829" s="69">
        <f t="shared" si="677"/>
        <v>0</v>
      </c>
      <c r="X1829" s="69">
        <f>VLOOKUP(D1829,'[1]Demanda Agregada Med. y MC'!$C$7:$O$3994,13,FALSE)</f>
        <v>0</v>
      </c>
      <c r="Y1829" s="24">
        <v>0</v>
      </c>
      <c r="Z1829" s="24">
        <v>0</v>
      </c>
      <c r="AA1829" s="24">
        <v>0</v>
      </c>
      <c r="AB1829" s="24">
        <v>0</v>
      </c>
      <c r="AC1829" s="24">
        <v>0</v>
      </c>
      <c r="AD1829" s="24">
        <v>0</v>
      </c>
      <c r="AE1829" s="26">
        <v>0</v>
      </c>
      <c r="AF1829" s="25">
        <v>0</v>
      </c>
      <c r="AG1829" s="22">
        <v>5242.6752000000006</v>
      </c>
      <c r="AH1829" s="20">
        <f t="shared" si="678"/>
        <v>15728.025600000001</v>
      </c>
      <c r="AI1829" s="9">
        <f t="shared" si="679"/>
        <v>31456.051200000002</v>
      </c>
      <c r="AJ1829" s="9">
        <f t="shared" si="680"/>
        <v>15728.025600000001</v>
      </c>
      <c r="AK1829" s="9">
        <f t="shared" si="681"/>
        <v>31456.051200000002</v>
      </c>
      <c r="AL1829" s="9">
        <f t="shared" si="682"/>
        <v>0</v>
      </c>
      <c r="AM1829" s="9">
        <f t="shared" si="683"/>
        <v>0</v>
      </c>
      <c r="AN1829" s="9">
        <f t="shared" si="684"/>
        <v>0</v>
      </c>
      <c r="AO1829" s="9">
        <f t="shared" si="685"/>
        <v>0</v>
      </c>
      <c r="AP1829" s="9">
        <f t="shared" si="686"/>
        <v>0</v>
      </c>
      <c r="AQ1829" s="9">
        <f t="shared" si="687"/>
        <v>0</v>
      </c>
      <c r="AR1829" s="9">
        <f t="shared" si="688"/>
        <v>0</v>
      </c>
      <c r="AS1829" s="9">
        <f t="shared" si="689"/>
        <v>0</v>
      </c>
      <c r="AT1829" s="9">
        <f t="shared" si="690"/>
        <v>0</v>
      </c>
      <c r="AU1829" s="9">
        <f t="shared" si="691"/>
        <v>0</v>
      </c>
      <c r="AV1829" s="9">
        <f t="shared" si="692"/>
        <v>0</v>
      </c>
      <c r="AW1829" s="9">
        <f t="shared" si="693"/>
        <v>0</v>
      </c>
      <c r="AX1829" s="9">
        <f t="shared" si="694"/>
        <v>0</v>
      </c>
      <c r="AY1829" s="10">
        <f t="shared" si="695"/>
        <v>0</v>
      </c>
    </row>
    <row r="1830" spans="1:51" ht="15" customHeight="1">
      <c r="A1830" s="87">
        <v>1824</v>
      </c>
      <c r="B1830" s="85" t="str">
        <f t="shared" si="672"/>
        <v>0607483732</v>
      </c>
      <c r="C1830" s="13" t="str">
        <f t="shared" si="673"/>
        <v>060748373201</v>
      </c>
      <c r="D1830" s="13" t="str">
        <f t="shared" si="674"/>
        <v>06074837320101</v>
      </c>
      <c r="E1830" s="14">
        <v>25400421</v>
      </c>
      <c r="F1830" s="14" t="s">
        <v>1472</v>
      </c>
      <c r="G1830" s="14" t="s">
        <v>3629</v>
      </c>
      <c r="H1830" s="14" t="s">
        <v>3643</v>
      </c>
      <c r="I1830" s="14" t="s">
        <v>65</v>
      </c>
      <c r="J1830" s="14" t="s">
        <v>65</v>
      </c>
      <c r="K1830" s="15" t="s">
        <v>3644</v>
      </c>
      <c r="L1830" s="14" t="s">
        <v>27</v>
      </c>
      <c r="M1830" s="14">
        <v>1</v>
      </c>
      <c r="N1830" s="14" t="s">
        <v>27</v>
      </c>
      <c r="O1830" s="24">
        <f t="shared" si="675"/>
        <v>3</v>
      </c>
      <c r="P1830" s="24">
        <f t="shared" si="676"/>
        <v>6</v>
      </c>
      <c r="Q1830" s="24">
        <v>3</v>
      </c>
      <c r="R1830" s="16">
        <v>6</v>
      </c>
      <c r="S1830" s="69">
        <v>0</v>
      </c>
      <c r="T1830" s="70">
        <v>0</v>
      </c>
      <c r="U1830" s="24">
        <v>0</v>
      </c>
      <c r="V1830" s="24">
        <v>0</v>
      </c>
      <c r="W1830" s="69">
        <f t="shared" si="677"/>
        <v>0</v>
      </c>
      <c r="X1830" s="69">
        <f>VLOOKUP(D1830,'[1]Demanda Agregada Med. y MC'!$C$7:$O$3994,13,FALSE)</f>
        <v>0</v>
      </c>
      <c r="Y1830" s="24">
        <v>0</v>
      </c>
      <c r="Z1830" s="24">
        <v>0</v>
      </c>
      <c r="AA1830" s="24">
        <v>0</v>
      </c>
      <c r="AB1830" s="24">
        <v>0</v>
      </c>
      <c r="AC1830" s="24">
        <v>0</v>
      </c>
      <c r="AD1830" s="24">
        <v>0</v>
      </c>
      <c r="AE1830" s="26">
        <v>0</v>
      </c>
      <c r="AF1830" s="25">
        <v>0</v>
      </c>
      <c r="AG1830" s="22">
        <v>5242.6752000000006</v>
      </c>
      <c r="AH1830" s="20">
        <f t="shared" si="678"/>
        <v>15728.025600000001</v>
      </c>
      <c r="AI1830" s="9">
        <f t="shared" si="679"/>
        <v>31456.051200000002</v>
      </c>
      <c r="AJ1830" s="9">
        <f t="shared" si="680"/>
        <v>15728.025600000001</v>
      </c>
      <c r="AK1830" s="9">
        <f t="shared" si="681"/>
        <v>31456.051200000002</v>
      </c>
      <c r="AL1830" s="9">
        <f t="shared" si="682"/>
        <v>0</v>
      </c>
      <c r="AM1830" s="9">
        <f t="shared" si="683"/>
        <v>0</v>
      </c>
      <c r="AN1830" s="9">
        <f t="shared" si="684"/>
        <v>0</v>
      </c>
      <c r="AO1830" s="9">
        <f t="shared" si="685"/>
        <v>0</v>
      </c>
      <c r="AP1830" s="9">
        <f t="shared" si="686"/>
        <v>0</v>
      </c>
      <c r="AQ1830" s="9">
        <f t="shared" si="687"/>
        <v>0</v>
      </c>
      <c r="AR1830" s="9">
        <f t="shared" si="688"/>
        <v>0</v>
      </c>
      <c r="AS1830" s="9">
        <f t="shared" si="689"/>
        <v>0</v>
      </c>
      <c r="AT1830" s="9">
        <f t="shared" si="690"/>
        <v>0</v>
      </c>
      <c r="AU1830" s="9">
        <f t="shared" si="691"/>
        <v>0</v>
      </c>
      <c r="AV1830" s="9">
        <f t="shared" si="692"/>
        <v>0</v>
      </c>
      <c r="AW1830" s="9">
        <f t="shared" si="693"/>
        <v>0</v>
      </c>
      <c r="AX1830" s="9">
        <f t="shared" si="694"/>
        <v>0</v>
      </c>
      <c r="AY1830" s="10">
        <f t="shared" si="695"/>
        <v>0</v>
      </c>
    </row>
    <row r="1831" spans="1:51" ht="15" customHeight="1">
      <c r="A1831" s="87">
        <v>1825</v>
      </c>
      <c r="B1831" s="85" t="str">
        <f t="shared" si="672"/>
        <v>0607483757</v>
      </c>
      <c r="C1831" s="13" t="str">
        <f t="shared" si="673"/>
        <v>060748375701</v>
      </c>
      <c r="D1831" s="13" t="str">
        <f t="shared" si="674"/>
        <v>06074837570101</v>
      </c>
      <c r="E1831" s="14">
        <v>25400421</v>
      </c>
      <c r="F1831" s="14" t="s">
        <v>1472</v>
      </c>
      <c r="G1831" s="14" t="s">
        <v>3629</v>
      </c>
      <c r="H1831" s="14" t="s">
        <v>3645</v>
      </c>
      <c r="I1831" s="14" t="s">
        <v>65</v>
      </c>
      <c r="J1831" s="14" t="s">
        <v>65</v>
      </c>
      <c r="K1831" s="15" t="s">
        <v>3646</v>
      </c>
      <c r="L1831" s="14" t="s">
        <v>27</v>
      </c>
      <c r="M1831" s="14">
        <v>1</v>
      </c>
      <c r="N1831" s="14" t="s">
        <v>27</v>
      </c>
      <c r="O1831" s="24">
        <f t="shared" si="675"/>
        <v>5</v>
      </c>
      <c r="P1831" s="24">
        <f t="shared" si="676"/>
        <v>12</v>
      </c>
      <c r="Q1831" s="24">
        <v>5</v>
      </c>
      <c r="R1831" s="16">
        <v>12</v>
      </c>
      <c r="S1831" s="69">
        <v>0</v>
      </c>
      <c r="T1831" s="70">
        <v>0</v>
      </c>
      <c r="U1831" s="24">
        <v>0</v>
      </c>
      <c r="V1831" s="24">
        <v>0</v>
      </c>
      <c r="W1831" s="69">
        <f t="shared" si="677"/>
        <v>0</v>
      </c>
      <c r="X1831" s="69">
        <f>VLOOKUP(D1831,'[1]Demanda Agregada Med. y MC'!$C$7:$O$3994,13,FALSE)</f>
        <v>0</v>
      </c>
      <c r="Y1831" s="24">
        <v>0</v>
      </c>
      <c r="Z1831" s="24">
        <v>0</v>
      </c>
      <c r="AA1831" s="24">
        <v>0</v>
      </c>
      <c r="AB1831" s="24">
        <v>0</v>
      </c>
      <c r="AC1831" s="24">
        <v>0</v>
      </c>
      <c r="AD1831" s="24">
        <v>0</v>
      </c>
      <c r="AE1831" s="26">
        <v>0</v>
      </c>
      <c r="AF1831" s="25">
        <v>0</v>
      </c>
      <c r="AG1831" s="22">
        <v>2507</v>
      </c>
      <c r="AH1831" s="20">
        <f t="shared" si="678"/>
        <v>12535</v>
      </c>
      <c r="AI1831" s="9">
        <f t="shared" si="679"/>
        <v>30084</v>
      </c>
      <c r="AJ1831" s="9">
        <f t="shared" si="680"/>
        <v>12535</v>
      </c>
      <c r="AK1831" s="9">
        <f t="shared" si="681"/>
        <v>30084</v>
      </c>
      <c r="AL1831" s="9">
        <f t="shared" si="682"/>
        <v>0</v>
      </c>
      <c r="AM1831" s="9">
        <f t="shared" si="683"/>
        <v>0</v>
      </c>
      <c r="AN1831" s="9">
        <f t="shared" si="684"/>
        <v>0</v>
      </c>
      <c r="AO1831" s="9">
        <f t="shared" si="685"/>
        <v>0</v>
      </c>
      <c r="AP1831" s="9">
        <f t="shared" si="686"/>
        <v>0</v>
      </c>
      <c r="AQ1831" s="9">
        <f t="shared" si="687"/>
        <v>0</v>
      </c>
      <c r="AR1831" s="9">
        <f t="shared" si="688"/>
        <v>0</v>
      </c>
      <c r="AS1831" s="9">
        <f t="shared" si="689"/>
        <v>0</v>
      </c>
      <c r="AT1831" s="9">
        <f t="shared" si="690"/>
        <v>0</v>
      </c>
      <c r="AU1831" s="9">
        <f t="shared" si="691"/>
        <v>0</v>
      </c>
      <c r="AV1831" s="9">
        <f t="shared" si="692"/>
        <v>0</v>
      </c>
      <c r="AW1831" s="9">
        <f t="shared" si="693"/>
        <v>0</v>
      </c>
      <c r="AX1831" s="9">
        <f t="shared" si="694"/>
        <v>0</v>
      </c>
      <c r="AY1831" s="10">
        <f t="shared" si="695"/>
        <v>0</v>
      </c>
    </row>
    <row r="1832" spans="1:51" ht="15" customHeight="1">
      <c r="A1832" s="87">
        <v>1826</v>
      </c>
      <c r="B1832" s="85" t="str">
        <f t="shared" si="672"/>
        <v>0607483765</v>
      </c>
      <c r="C1832" s="13" t="str">
        <f t="shared" si="673"/>
        <v>060748376501</v>
      </c>
      <c r="D1832" s="13" t="str">
        <f t="shared" si="674"/>
        <v>06074837650101</v>
      </c>
      <c r="E1832" s="14">
        <v>25400421</v>
      </c>
      <c r="F1832" s="14" t="s">
        <v>1472</v>
      </c>
      <c r="G1832" s="14" t="s">
        <v>3629</v>
      </c>
      <c r="H1832" s="14" t="s">
        <v>3647</v>
      </c>
      <c r="I1832" s="14" t="s">
        <v>65</v>
      </c>
      <c r="J1832" s="14" t="s">
        <v>65</v>
      </c>
      <c r="K1832" s="15" t="s">
        <v>3648</v>
      </c>
      <c r="L1832" s="14" t="s">
        <v>27</v>
      </c>
      <c r="M1832" s="14">
        <v>1</v>
      </c>
      <c r="N1832" s="14" t="s">
        <v>27</v>
      </c>
      <c r="O1832" s="24">
        <f t="shared" si="675"/>
        <v>5</v>
      </c>
      <c r="P1832" s="24">
        <f t="shared" si="676"/>
        <v>12</v>
      </c>
      <c r="Q1832" s="24">
        <v>5</v>
      </c>
      <c r="R1832" s="16">
        <v>12</v>
      </c>
      <c r="S1832" s="69">
        <v>0</v>
      </c>
      <c r="T1832" s="70">
        <v>0</v>
      </c>
      <c r="U1832" s="24">
        <v>0</v>
      </c>
      <c r="V1832" s="24">
        <v>0</v>
      </c>
      <c r="W1832" s="69">
        <f t="shared" si="677"/>
        <v>0</v>
      </c>
      <c r="X1832" s="69">
        <f>VLOOKUP(D1832,'[1]Demanda Agregada Med. y MC'!$C$7:$O$3994,13,FALSE)</f>
        <v>0</v>
      </c>
      <c r="Y1832" s="24">
        <v>0</v>
      </c>
      <c r="Z1832" s="24">
        <v>0</v>
      </c>
      <c r="AA1832" s="24">
        <v>0</v>
      </c>
      <c r="AB1832" s="24">
        <v>0</v>
      </c>
      <c r="AC1832" s="24">
        <v>0</v>
      </c>
      <c r="AD1832" s="24">
        <v>0</v>
      </c>
      <c r="AE1832" s="26">
        <v>0</v>
      </c>
      <c r="AF1832" s="25">
        <v>0</v>
      </c>
      <c r="AG1832" s="22">
        <v>2507</v>
      </c>
      <c r="AH1832" s="20">
        <f t="shared" si="678"/>
        <v>12535</v>
      </c>
      <c r="AI1832" s="9">
        <f t="shared" si="679"/>
        <v>30084</v>
      </c>
      <c r="AJ1832" s="9">
        <f t="shared" si="680"/>
        <v>12535</v>
      </c>
      <c r="AK1832" s="9">
        <f t="shared" si="681"/>
        <v>30084</v>
      </c>
      <c r="AL1832" s="9">
        <f t="shared" si="682"/>
        <v>0</v>
      </c>
      <c r="AM1832" s="9">
        <f t="shared" si="683"/>
        <v>0</v>
      </c>
      <c r="AN1832" s="9">
        <f t="shared" si="684"/>
        <v>0</v>
      </c>
      <c r="AO1832" s="9">
        <f t="shared" si="685"/>
        <v>0</v>
      </c>
      <c r="AP1832" s="9">
        <f t="shared" si="686"/>
        <v>0</v>
      </c>
      <c r="AQ1832" s="9">
        <f t="shared" si="687"/>
        <v>0</v>
      </c>
      <c r="AR1832" s="9">
        <f t="shared" si="688"/>
        <v>0</v>
      </c>
      <c r="AS1832" s="9">
        <f t="shared" si="689"/>
        <v>0</v>
      </c>
      <c r="AT1832" s="9">
        <f t="shared" si="690"/>
        <v>0</v>
      </c>
      <c r="AU1832" s="9">
        <f t="shared" si="691"/>
        <v>0</v>
      </c>
      <c r="AV1832" s="9">
        <f t="shared" si="692"/>
        <v>0</v>
      </c>
      <c r="AW1832" s="9">
        <f t="shared" si="693"/>
        <v>0</v>
      </c>
      <c r="AX1832" s="9">
        <f t="shared" si="694"/>
        <v>0</v>
      </c>
      <c r="AY1832" s="10">
        <f t="shared" si="695"/>
        <v>0</v>
      </c>
    </row>
    <row r="1833" spans="1:51" ht="15" customHeight="1">
      <c r="A1833" s="87">
        <v>1827</v>
      </c>
      <c r="B1833" s="85" t="str">
        <f t="shared" ref="B1833:B1896" si="696">F1833&amp;G1833&amp;H1833</f>
        <v>0607483781</v>
      </c>
      <c r="C1833" s="13" t="str">
        <f t="shared" ref="C1833:C1896" si="697">F1833&amp;G1833&amp;H1833&amp;I1833</f>
        <v>060748378101</v>
      </c>
      <c r="D1833" s="13" t="str">
        <f t="shared" ref="D1833:D1896" si="698">F1833&amp;G1833&amp;H1833&amp;I1833&amp;J1833</f>
        <v>06074837810101</v>
      </c>
      <c r="E1833" s="14">
        <v>25400421</v>
      </c>
      <c r="F1833" s="14" t="s">
        <v>1472</v>
      </c>
      <c r="G1833" s="14" t="s">
        <v>3629</v>
      </c>
      <c r="H1833" s="14" t="s">
        <v>3649</v>
      </c>
      <c r="I1833" s="14" t="s">
        <v>65</v>
      </c>
      <c r="J1833" s="14" t="s">
        <v>65</v>
      </c>
      <c r="K1833" s="15" t="s">
        <v>3650</v>
      </c>
      <c r="L1833" s="14" t="s">
        <v>27</v>
      </c>
      <c r="M1833" s="14">
        <v>1</v>
      </c>
      <c r="N1833" s="14" t="s">
        <v>27</v>
      </c>
      <c r="O1833" s="24">
        <f t="shared" ref="O1833:O1896" si="699">Q1833+S1833+U1833+W1833+Y1833+AA1833+AC1833+AE1833</f>
        <v>4</v>
      </c>
      <c r="P1833" s="24">
        <f t="shared" ref="P1833:P1896" si="700">R1833+T1833+V1833+X1833+Z1833+AB1833+AD1833+AF1833</f>
        <v>9</v>
      </c>
      <c r="Q1833" s="24">
        <v>4</v>
      </c>
      <c r="R1833" s="16">
        <v>9</v>
      </c>
      <c r="S1833" s="69">
        <v>0</v>
      </c>
      <c r="T1833" s="70">
        <v>0</v>
      </c>
      <c r="U1833" s="24">
        <v>0</v>
      </c>
      <c r="V1833" s="24">
        <v>0</v>
      </c>
      <c r="W1833" s="69">
        <f t="shared" ref="W1833:W1896" si="701">X1833*0.4</f>
        <v>0</v>
      </c>
      <c r="X1833" s="69">
        <f>VLOOKUP(D1833,'[1]Demanda Agregada Med. y MC'!$C$7:$O$3994,13,FALSE)</f>
        <v>0</v>
      </c>
      <c r="Y1833" s="24">
        <v>0</v>
      </c>
      <c r="Z1833" s="24">
        <v>0</v>
      </c>
      <c r="AA1833" s="24">
        <v>0</v>
      </c>
      <c r="AB1833" s="24">
        <v>0</v>
      </c>
      <c r="AC1833" s="24">
        <v>0</v>
      </c>
      <c r="AD1833" s="24">
        <v>0</v>
      </c>
      <c r="AE1833" s="26">
        <v>0</v>
      </c>
      <c r="AF1833" s="25">
        <v>0</v>
      </c>
      <c r="AG1833" s="22">
        <v>2047.92</v>
      </c>
      <c r="AH1833" s="20">
        <f t="shared" ref="AH1833:AH1896" si="702">IFERROR(O1833*$AG1833,"-")</f>
        <v>8191.68</v>
      </c>
      <c r="AI1833" s="9">
        <f t="shared" ref="AI1833:AI1896" si="703">IFERROR(P1833*$AG1833,"-")</f>
        <v>18431.28</v>
      </c>
      <c r="AJ1833" s="9">
        <f t="shared" ref="AJ1833:AJ1896" si="704">IFERROR(Q1833*$AG1833,"-")</f>
        <v>8191.68</v>
      </c>
      <c r="AK1833" s="9">
        <f t="shared" ref="AK1833:AK1896" si="705">IFERROR(R1833*$AG1833,"-")</f>
        <v>18431.28</v>
      </c>
      <c r="AL1833" s="9">
        <f t="shared" ref="AL1833:AL1896" si="706">IFERROR(S1833*$AG1833,"-")</f>
        <v>0</v>
      </c>
      <c r="AM1833" s="9">
        <f t="shared" ref="AM1833:AM1896" si="707">IFERROR(T1833*$AG1833,"-")</f>
        <v>0</v>
      </c>
      <c r="AN1833" s="9">
        <f t="shared" ref="AN1833:AN1896" si="708">IFERROR(U1833*$AG1833,"-")</f>
        <v>0</v>
      </c>
      <c r="AO1833" s="9">
        <f t="shared" ref="AO1833:AO1896" si="709">IFERROR(V1833*$AG1833,"-")</f>
        <v>0</v>
      </c>
      <c r="AP1833" s="9">
        <f t="shared" ref="AP1833:AP1896" si="710">IFERROR(W1833*$AG1833,"-")</f>
        <v>0</v>
      </c>
      <c r="AQ1833" s="9">
        <f t="shared" ref="AQ1833:AQ1896" si="711">IFERROR(X1833*$AG1833,"-")</f>
        <v>0</v>
      </c>
      <c r="AR1833" s="9">
        <f t="shared" ref="AR1833:AR1896" si="712">IFERROR(Y1833*$AG1833,"-")</f>
        <v>0</v>
      </c>
      <c r="AS1833" s="9">
        <f t="shared" ref="AS1833:AS1896" si="713">IFERROR(Z1833*$AG1833,"-")</f>
        <v>0</v>
      </c>
      <c r="AT1833" s="9">
        <f t="shared" ref="AT1833:AT1896" si="714">IFERROR(AA1833*$AG1833,"-")</f>
        <v>0</v>
      </c>
      <c r="AU1833" s="9">
        <f t="shared" ref="AU1833:AU1896" si="715">IFERROR(AB1833*$AG1833,"-")</f>
        <v>0</v>
      </c>
      <c r="AV1833" s="9">
        <f t="shared" ref="AV1833:AV1896" si="716">IFERROR(AC1833*$AG1833,"-")</f>
        <v>0</v>
      </c>
      <c r="AW1833" s="9">
        <f t="shared" ref="AW1833:AW1896" si="717">IFERROR(AD1833*$AG1833,"-")</f>
        <v>0</v>
      </c>
      <c r="AX1833" s="9">
        <f t="shared" ref="AX1833:AX1896" si="718">IFERROR(AE1833*$AG1833,"-")</f>
        <v>0</v>
      </c>
      <c r="AY1833" s="10">
        <f t="shared" ref="AY1833:AY1896" si="719">IFERROR(AF1833*$AG1833,"-")</f>
        <v>0</v>
      </c>
    </row>
    <row r="1834" spans="1:51" ht="15" customHeight="1">
      <c r="A1834" s="87">
        <v>1828</v>
      </c>
      <c r="B1834" s="85" t="str">
        <f t="shared" si="696"/>
        <v>0607483799</v>
      </c>
      <c r="C1834" s="13" t="str">
        <f t="shared" si="697"/>
        <v>060748379901</v>
      </c>
      <c r="D1834" s="13" t="str">
        <f t="shared" si="698"/>
        <v>06074837990101</v>
      </c>
      <c r="E1834" s="14">
        <v>25400421</v>
      </c>
      <c r="F1834" s="14" t="s">
        <v>1472</v>
      </c>
      <c r="G1834" s="14" t="s">
        <v>3629</v>
      </c>
      <c r="H1834" s="14" t="s">
        <v>3651</v>
      </c>
      <c r="I1834" s="14" t="s">
        <v>65</v>
      </c>
      <c r="J1834" s="14" t="s">
        <v>65</v>
      </c>
      <c r="K1834" s="15" t="s">
        <v>3652</v>
      </c>
      <c r="L1834" s="14" t="s">
        <v>27</v>
      </c>
      <c r="M1834" s="14">
        <v>1</v>
      </c>
      <c r="N1834" s="14" t="s">
        <v>27</v>
      </c>
      <c r="O1834" s="24">
        <f t="shared" si="699"/>
        <v>3</v>
      </c>
      <c r="P1834" s="24">
        <f t="shared" si="700"/>
        <v>6</v>
      </c>
      <c r="Q1834" s="24">
        <v>3</v>
      </c>
      <c r="R1834" s="16">
        <v>6</v>
      </c>
      <c r="S1834" s="69">
        <v>0</v>
      </c>
      <c r="T1834" s="70">
        <v>0</v>
      </c>
      <c r="U1834" s="24">
        <v>0</v>
      </c>
      <c r="V1834" s="24">
        <v>0</v>
      </c>
      <c r="W1834" s="69">
        <f t="shared" si="701"/>
        <v>0</v>
      </c>
      <c r="X1834" s="69">
        <f>VLOOKUP(D1834,'[1]Demanda Agregada Med. y MC'!$C$7:$O$3994,13,FALSE)</f>
        <v>0</v>
      </c>
      <c r="Y1834" s="24">
        <v>0</v>
      </c>
      <c r="Z1834" s="24">
        <v>0</v>
      </c>
      <c r="AA1834" s="24">
        <v>0</v>
      </c>
      <c r="AB1834" s="24">
        <v>0</v>
      </c>
      <c r="AC1834" s="24">
        <v>0</v>
      </c>
      <c r="AD1834" s="24">
        <v>0</v>
      </c>
      <c r="AE1834" s="26">
        <v>0</v>
      </c>
      <c r="AF1834" s="25">
        <v>0</v>
      </c>
      <c r="AG1834" s="22">
        <v>1802.1696000000002</v>
      </c>
      <c r="AH1834" s="20">
        <f t="shared" si="702"/>
        <v>5406.5088000000005</v>
      </c>
      <c r="AI1834" s="9">
        <f t="shared" si="703"/>
        <v>10813.017600000001</v>
      </c>
      <c r="AJ1834" s="9">
        <f t="shared" si="704"/>
        <v>5406.5088000000005</v>
      </c>
      <c r="AK1834" s="9">
        <f t="shared" si="705"/>
        <v>10813.017600000001</v>
      </c>
      <c r="AL1834" s="9">
        <f t="shared" si="706"/>
        <v>0</v>
      </c>
      <c r="AM1834" s="9">
        <f t="shared" si="707"/>
        <v>0</v>
      </c>
      <c r="AN1834" s="9">
        <f t="shared" si="708"/>
        <v>0</v>
      </c>
      <c r="AO1834" s="9">
        <f t="shared" si="709"/>
        <v>0</v>
      </c>
      <c r="AP1834" s="9">
        <f t="shared" si="710"/>
        <v>0</v>
      </c>
      <c r="AQ1834" s="9">
        <f t="shared" si="711"/>
        <v>0</v>
      </c>
      <c r="AR1834" s="9">
        <f t="shared" si="712"/>
        <v>0</v>
      </c>
      <c r="AS1834" s="9">
        <f t="shared" si="713"/>
        <v>0</v>
      </c>
      <c r="AT1834" s="9">
        <f t="shared" si="714"/>
        <v>0</v>
      </c>
      <c r="AU1834" s="9">
        <f t="shared" si="715"/>
        <v>0</v>
      </c>
      <c r="AV1834" s="9">
        <f t="shared" si="716"/>
        <v>0</v>
      </c>
      <c r="AW1834" s="9">
        <f t="shared" si="717"/>
        <v>0</v>
      </c>
      <c r="AX1834" s="9">
        <f t="shared" si="718"/>
        <v>0</v>
      </c>
      <c r="AY1834" s="10">
        <f t="shared" si="719"/>
        <v>0</v>
      </c>
    </row>
    <row r="1835" spans="1:51" ht="15" customHeight="1">
      <c r="A1835" s="87">
        <v>1829</v>
      </c>
      <c r="B1835" s="85" t="str">
        <f t="shared" si="696"/>
        <v>0607483807</v>
      </c>
      <c r="C1835" s="13" t="str">
        <f t="shared" si="697"/>
        <v>060748380701</v>
      </c>
      <c r="D1835" s="13" t="str">
        <f t="shared" si="698"/>
        <v>06074838070101</v>
      </c>
      <c r="E1835" s="14">
        <v>25400421</v>
      </c>
      <c r="F1835" s="14" t="s">
        <v>1472</v>
      </c>
      <c r="G1835" s="14" t="s">
        <v>3629</v>
      </c>
      <c r="H1835" s="14" t="s">
        <v>3653</v>
      </c>
      <c r="I1835" s="14" t="s">
        <v>65</v>
      </c>
      <c r="J1835" s="14" t="s">
        <v>65</v>
      </c>
      <c r="K1835" s="15" t="s">
        <v>3654</v>
      </c>
      <c r="L1835" s="14" t="s">
        <v>27</v>
      </c>
      <c r="M1835" s="14">
        <v>1</v>
      </c>
      <c r="N1835" s="14" t="s">
        <v>27</v>
      </c>
      <c r="O1835" s="24">
        <f t="shared" si="699"/>
        <v>3</v>
      </c>
      <c r="P1835" s="24">
        <f t="shared" si="700"/>
        <v>6</v>
      </c>
      <c r="Q1835" s="24">
        <v>3</v>
      </c>
      <c r="R1835" s="16">
        <v>6</v>
      </c>
      <c r="S1835" s="69">
        <v>0</v>
      </c>
      <c r="T1835" s="70">
        <v>0</v>
      </c>
      <c r="U1835" s="24">
        <v>0</v>
      </c>
      <c r="V1835" s="24">
        <v>0</v>
      </c>
      <c r="W1835" s="69">
        <f t="shared" si="701"/>
        <v>0</v>
      </c>
      <c r="X1835" s="69">
        <f>VLOOKUP(D1835,'[1]Demanda Agregada Med. y MC'!$C$7:$O$3994,13,FALSE)</f>
        <v>0</v>
      </c>
      <c r="Y1835" s="24">
        <v>0</v>
      </c>
      <c r="Z1835" s="24">
        <v>0</v>
      </c>
      <c r="AA1835" s="24">
        <v>0</v>
      </c>
      <c r="AB1835" s="24">
        <v>0</v>
      </c>
      <c r="AC1835" s="24">
        <v>0</v>
      </c>
      <c r="AD1835" s="24">
        <v>0</v>
      </c>
      <c r="AE1835" s="26">
        <v>0</v>
      </c>
      <c r="AF1835" s="25">
        <v>0</v>
      </c>
      <c r="AG1835" s="22">
        <v>1802.1696000000002</v>
      </c>
      <c r="AH1835" s="20">
        <f t="shared" si="702"/>
        <v>5406.5088000000005</v>
      </c>
      <c r="AI1835" s="9">
        <f t="shared" si="703"/>
        <v>10813.017600000001</v>
      </c>
      <c r="AJ1835" s="9">
        <f t="shared" si="704"/>
        <v>5406.5088000000005</v>
      </c>
      <c r="AK1835" s="9">
        <f t="shared" si="705"/>
        <v>10813.017600000001</v>
      </c>
      <c r="AL1835" s="9">
        <f t="shared" si="706"/>
        <v>0</v>
      </c>
      <c r="AM1835" s="9">
        <f t="shared" si="707"/>
        <v>0</v>
      </c>
      <c r="AN1835" s="9">
        <f t="shared" si="708"/>
        <v>0</v>
      </c>
      <c r="AO1835" s="9">
        <f t="shared" si="709"/>
        <v>0</v>
      </c>
      <c r="AP1835" s="9">
        <f t="shared" si="710"/>
        <v>0</v>
      </c>
      <c r="AQ1835" s="9">
        <f t="shared" si="711"/>
        <v>0</v>
      </c>
      <c r="AR1835" s="9">
        <f t="shared" si="712"/>
        <v>0</v>
      </c>
      <c r="AS1835" s="9">
        <f t="shared" si="713"/>
        <v>0</v>
      </c>
      <c r="AT1835" s="9">
        <f t="shared" si="714"/>
        <v>0</v>
      </c>
      <c r="AU1835" s="9">
        <f t="shared" si="715"/>
        <v>0</v>
      </c>
      <c r="AV1835" s="9">
        <f t="shared" si="716"/>
        <v>0</v>
      </c>
      <c r="AW1835" s="9">
        <f t="shared" si="717"/>
        <v>0</v>
      </c>
      <c r="AX1835" s="9">
        <f t="shared" si="718"/>
        <v>0</v>
      </c>
      <c r="AY1835" s="10">
        <f t="shared" si="719"/>
        <v>0</v>
      </c>
    </row>
    <row r="1836" spans="1:51" ht="15" customHeight="1">
      <c r="A1836" s="87">
        <v>1830</v>
      </c>
      <c r="B1836" s="85" t="str">
        <f t="shared" si="696"/>
        <v>0607483823</v>
      </c>
      <c r="C1836" s="13" t="str">
        <f t="shared" si="697"/>
        <v>060748382301</v>
      </c>
      <c r="D1836" s="13" t="str">
        <f t="shared" si="698"/>
        <v>06074838230101</v>
      </c>
      <c r="E1836" s="14">
        <v>25400421</v>
      </c>
      <c r="F1836" s="14" t="s">
        <v>1472</v>
      </c>
      <c r="G1836" s="14" t="s">
        <v>3629</v>
      </c>
      <c r="H1836" s="14" t="s">
        <v>3655</v>
      </c>
      <c r="I1836" s="14" t="s">
        <v>65</v>
      </c>
      <c r="J1836" s="14" t="s">
        <v>65</v>
      </c>
      <c r="K1836" s="15" t="s">
        <v>3656</v>
      </c>
      <c r="L1836" s="14" t="s">
        <v>27</v>
      </c>
      <c r="M1836" s="14">
        <v>1</v>
      </c>
      <c r="N1836" s="14" t="s">
        <v>27</v>
      </c>
      <c r="O1836" s="24">
        <f t="shared" si="699"/>
        <v>12</v>
      </c>
      <c r="P1836" s="24">
        <f t="shared" si="700"/>
        <v>30</v>
      </c>
      <c r="Q1836" s="24">
        <v>12</v>
      </c>
      <c r="R1836" s="16">
        <v>30</v>
      </c>
      <c r="S1836" s="69">
        <v>0</v>
      </c>
      <c r="T1836" s="70">
        <v>0</v>
      </c>
      <c r="U1836" s="24">
        <v>0</v>
      </c>
      <c r="V1836" s="24">
        <v>0</v>
      </c>
      <c r="W1836" s="69">
        <f t="shared" si="701"/>
        <v>0</v>
      </c>
      <c r="X1836" s="69">
        <f>VLOOKUP(D1836,'[1]Demanda Agregada Med. y MC'!$C$7:$O$3994,13,FALSE)</f>
        <v>0</v>
      </c>
      <c r="Y1836" s="24">
        <v>0</v>
      </c>
      <c r="Z1836" s="24">
        <v>0</v>
      </c>
      <c r="AA1836" s="24">
        <v>0</v>
      </c>
      <c r="AB1836" s="24">
        <v>0</v>
      </c>
      <c r="AC1836" s="24">
        <v>0</v>
      </c>
      <c r="AD1836" s="24">
        <v>0</v>
      </c>
      <c r="AE1836" s="26">
        <v>0</v>
      </c>
      <c r="AF1836" s="25">
        <v>0</v>
      </c>
      <c r="AG1836" s="22">
        <v>1802.1696000000002</v>
      </c>
      <c r="AH1836" s="20">
        <f t="shared" si="702"/>
        <v>21626.035200000002</v>
      </c>
      <c r="AI1836" s="9">
        <f t="shared" si="703"/>
        <v>54065.088000000003</v>
      </c>
      <c r="AJ1836" s="9">
        <f t="shared" si="704"/>
        <v>21626.035200000002</v>
      </c>
      <c r="AK1836" s="9">
        <f t="shared" si="705"/>
        <v>54065.088000000003</v>
      </c>
      <c r="AL1836" s="9">
        <f t="shared" si="706"/>
        <v>0</v>
      </c>
      <c r="AM1836" s="9">
        <f t="shared" si="707"/>
        <v>0</v>
      </c>
      <c r="AN1836" s="9">
        <f t="shared" si="708"/>
        <v>0</v>
      </c>
      <c r="AO1836" s="9">
        <f t="shared" si="709"/>
        <v>0</v>
      </c>
      <c r="AP1836" s="9">
        <f t="shared" si="710"/>
        <v>0</v>
      </c>
      <c r="AQ1836" s="9">
        <f t="shared" si="711"/>
        <v>0</v>
      </c>
      <c r="AR1836" s="9">
        <f t="shared" si="712"/>
        <v>0</v>
      </c>
      <c r="AS1836" s="9">
        <f t="shared" si="713"/>
        <v>0</v>
      </c>
      <c r="AT1836" s="9">
        <f t="shared" si="714"/>
        <v>0</v>
      </c>
      <c r="AU1836" s="9">
        <f t="shared" si="715"/>
        <v>0</v>
      </c>
      <c r="AV1836" s="9">
        <f t="shared" si="716"/>
        <v>0</v>
      </c>
      <c r="AW1836" s="9">
        <f t="shared" si="717"/>
        <v>0</v>
      </c>
      <c r="AX1836" s="9">
        <f t="shared" si="718"/>
        <v>0</v>
      </c>
      <c r="AY1836" s="10">
        <f t="shared" si="719"/>
        <v>0</v>
      </c>
    </row>
    <row r="1837" spans="1:51" ht="15" customHeight="1">
      <c r="A1837" s="87">
        <v>1831</v>
      </c>
      <c r="B1837" s="85" t="str">
        <f t="shared" si="696"/>
        <v>0607483831</v>
      </c>
      <c r="C1837" s="13" t="str">
        <f t="shared" si="697"/>
        <v>060748383101</v>
      </c>
      <c r="D1837" s="13" t="str">
        <f t="shared" si="698"/>
        <v>06074838310101</v>
      </c>
      <c r="E1837" s="14">
        <v>25400421</v>
      </c>
      <c r="F1837" s="14" t="s">
        <v>1472</v>
      </c>
      <c r="G1837" s="14" t="s">
        <v>3629</v>
      </c>
      <c r="H1837" s="14" t="s">
        <v>3657</v>
      </c>
      <c r="I1837" s="14" t="s">
        <v>65</v>
      </c>
      <c r="J1837" s="14" t="s">
        <v>65</v>
      </c>
      <c r="K1837" s="15" t="s">
        <v>3658</v>
      </c>
      <c r="L1837" s="14" t="s">
        <v>27</v>
      </c>
      <c r="M1837" s="14">
        <v>1</v>
      </c>
      <c r="N1837" s="14" t="s">
        <v>27</v>
      </c>
      <c r="O1837" s="24">
        <f t="shared" si="699"/>
        <v>4</v>
      </c>
      <c r="P1837" s="24">
        <f t="shared" si="700"/>
        <v>8</v>
      </c>
      <c r="Q1837" s="24">
        <v>4</v>
      </c>
      <c r="R1837" s="16">
        <v>8</v>
      </c>
      <c r="S1837" s="69">
        <v>0</v>
      </c>
      <c r="T1837" s="70">
        <v>0</v>
      </c>
      <c r="U1837" s="24">
        <v>0</v>
      </c>
      <c r="V1837" s="24">
        <v>0</v>
      </c>
      <c r="W1837" s="69">
        <f t="shared" si="701"/>
        <v>0</v>
      </c>
      <c r="X1837" s="69">
        <f>VLOOKUP(D1837,'[1]Demanda Agregada Med. y MC'!$C$7:$O$3994,13,FALSE)</f>
        <v>0</v>
      </c>
      <c r="Y1837" s="24">
        <v>0</v>
      </c>
      <c r="Z1837" s="24">
        <v>0</v>
      </c>
      <c r="AA1837" s="24">
        <v>0</v>
      </c>
      <c r="AB1837" s="24">
        <v>0</v>
      </c>
      <c r="AC1837" s="24">
        <v>0</v>
      </c>
      <c r="AD1837" s="24">
        <v>0</v>
      </c>
      <c r="AE1837" s="26">
        <v>0</v>
      </c>
      <c r="AF1837" s="25">
        <v>0</v>
      </c>
      <c r="AG1837" s="22">
        <v>1802.1696000000002</v>
      </c>
      <c r="AH1837" s="20">
        <f t="shared" si="702"/>
        <v>7208.6784000000007</v>
      </c>
      <c r="AI1837" s="9">
        <f t="shared" si="703"/>
        <v>14417.356800000001</v>
      </c>
      <c r="AJ1837" s="9">
        <f t="shared" si="704"/>
        <v>7208.6784000000007</v>
      </c>
      <c r="AK1837" s="9">
        <f t="shared" si="705"/>
        <v>14417.356800000001</v>
      </c>
      <c r="AL1837" s="9">
        <f t="shared" si="706"/>
        <v>0</v>
      </c>
      <c r="AM1837" s="9">
        <f t="shared" si="707"/>
        <v>0</v>
      </c>
      <c r="AN1837" s="9">
        <f t="shared" si="708"/>
        <v>0</v>
      </c>
      <c r="AO1837" s="9">
        <f t="shared" si="709"/>
        <v>0</v>
      </c>
      <c r="AP1837" s="9">
        <f t="shared" si="710"/>
        <v>0</v>
      </c>
      <c r="AQ1837" s="9">
        <f t="shared" si="711"/>
        <v>0</v>
      </c>
      <c r="AR1837" s="9">
        <f t="shared" si="712"/>
        <v>0</v>
      </c>
      <c r="AS1837" s="9">
        <f t="shared" si="713"/>
        <v>0</v>
      </c>
      <c r="AT1837" s="9">
        <f t="shared" si="714"/>
        <v>0</v>
      </c>
      <c r="AU1837" s="9">
        <f t="shared" si="715"/>
        <v>0</v>
      </c>
      <c r="AV1837" s="9">
        <f t="shared" si="716"/>
        <v>0</v>
      </c>
      <c r="AW1837" s="9">
        <f t="shared" si="717"/>
        <v>0</v>
      </c>
      <c r="AX1837" s="9">
        <f t="shared" si="718"/>
        <v>0</v>
      </c>
      <c r="AY1837" s="10">
        <f t="shared" si="719"/>
        <v>0</v>
      </c>
    </row>
    <row r="1838" spans="1:51" ht="15" customHeight="1">
      <c r="A1838" s="87">
        <v>1832</v>
      </c>
      <c r="B1838" s="85" t="str">
        <f t="shared" si="696"/>
        <v>0607483849</v>
      </c>
      <c r="C1838" s="13" t="str">
        <f t="shared" si="697"/>
        <v>060748384901</v>
      </c>
      <c r="D1838" s="13" t="str">
        <f t="shared" si="698"/>
        <v>06074838490101</v>
      </c>
      <c r="E1838" s="14">
        <v>25400421</v>
      </c>
      <c r="F1838" s="14" t="s">
        <v>1472</v>
      </c>
      <c r="G1838" s="14" t="s">
        <v>3629</v>
      </c>
      <c r="H1838" s="14" t="s">
        <v>3659</v>
      </c>
      <c r="I1838" s="14" t="s">
        <v>65</v>
      </c>
      <c r="J1838" s="14" t="s">
        <v>65</v>
      </c>
      <c r="K1838" s="15" t="s">
        <v>3660</v>
      </c>
      <c r="L1838" s="14" t="s">
        <v>27</v>
      </c>
      <c r="M1838" s="14">
        <v>1</v>
      </c>
      <c r="N1838" s="14" t="s">
        <v>27</v>
      </c>
      <c r="O1838" s="24">
        <f t="shared" si="699"/>
        <v>5</v>
      </c>
      <c r="P1838" s="24">
        <f t="shared" si="700"/>
        <v>12</v>
      </c>
      <c r="Q1838" s="24">
        <v>5</v>
      </c>
      <c r="R1838" s="16">
        <v>12</v>
      </c>
      <c r="S1838" s="69">
        <v>0</v>
      </c>
      <c r="T1838" s="70">
        <v>0</v>
      </c>
      <c r="U1838" s="24">
        <v>0</v>
      </c>
      <c r="V1838" s="24">
        <v>0</v>
      </c>
      <c r="W1838" s="69">
        <f t="shared" si="701"/>
        <v>0</v>
      </c>
      <c r="X1838" s="69">
        <f>VLOOKUP(D1838,'[1]Demanda Agregada Med. y MC'!$C$7:$O$3994,13,FALSE)</f>
        <v>0</v>
      </c>
      <c r="Y1838" s="24">
        <v>0</v>
      </c>
      <c r="Z1838" s="24">
        <v>0</v>
      </c>
      <c r="AA1838" s="24">
        <v>0</v>
      </c>
      <c r="AB1838" s="24">
        <v>0</v>
      </c>
      <c r="AC1838" s="24">
        <v>0</v>
      </c>
      <c r="AD1838" s="24">
        <v>0</v>
      </c>
      <c r="AE1838" s="26">
        <v>0</v>
      </c>
      <c r="AF1838" s="25">
        <v>0</v>
      </c>
      <c r="AG1838" s="22">
        <v>1802.1696000000002</v>
      </c>
      <c r="AH1838" s="20">
        <f t="shared" si="702"/>
        <v>9010.8480000000018</v>
      </c>
      <c r="AI1838" s="9">
        <f t="shared" si="703"/>
        <v>21626.035200000002</v>
      </c>
      <c r="AJ1838" s="9">
        <f t="shared" si="704"/>
        <v>9010.8480000000018</v>
      </c>
      <c r="AK1838" s="9">
        <f t="shared" si="705"/>
        <v>21626.035200000002</v>
      </c>
      <c r="AL1838" s="9">
        <f t="shared" si="706"/>
        <v>0</v>
      </c>
      <c r="AM1838" s="9">
        <f t="shared" si="707"/>
        <v>0</v>
      </c>
      <c r="AN1838" s="9">
        <f t="shared" si="708"/>
        <v>0</v>
      </c>
      <c r="AO1838" s="9">
        <f t="shared" si="709"/>
        <v>0</v>
      </c>
      <c r="AP1838" s="9">
        <f t="shared" si="710"/>
        <v>0</v>
      </c>
      <c r="AQ1838" s="9">
        <f t="shared" si="711"/>
        <v>0</v>
      </c>
      <c r="AR1838" s="9">
        <f t="shared" si="712"/>
        <v>0</v>
      </c>
      <c r="AS1838" s="9">
        <f t="shared" si="713"/>
        <v>0</v>
      </c>
      <c r="AT1838" s="9">
        <f t="shared" si="714"/>
        <v>0</v>
      </c>
      <c r="AU1838" s="9">
        <f t="shared" si="715"/>
        <v>0</v>
      </c>
      <c r="AV1838" s="9">
        <f t="shared" si="716"/>
        <v>0</v>
      </c>
      <c r="AW1838" s="9">
        <f t="shared" si="717"/>
        <v>0</v>
      </c>
      <c r="AX1838" s="9">
        <f t="shared" si="718"/>
        <v>0</v>
      </c>
      <c r="AY1838" s="10">
        <f t="shared" si="719"/>
        <v>0</v>
      </c>
    </row>
    <row r="1839" spans="1:51" ht="15" customHeight="1">
      <c r="A1839" s="87">
        <v>1833</v>
      </c>
      <c r="B1839" s="85" t="str">
        <f t="shared" si="696"/>
        <v>0607483856</v>
      </c>
      <c r="C1839" s="13" t="str">
        <f t="shared" si="697"/>
        <v>060748385601</v>
      </c>
      <c r="D1839" s="13" t="str">
        <f t="shared" si="698"/>
        <v>06074838560101</v>
      </c>
      <c r="E1839" s="14">
        <v>25400421</v>
      </c>
      <c r="F1839" s="14" t="s">
        <v>1472</v>
      </c>
      <c r="G1839" s="14" t="s">
        <v>3629</v>
      </c>
      <c r="H1839" s="14" t="s">
        <v>3661</v>
      </c>
      <c r="I1839" s="14" t="s">
        <v>65</v>
      </c>
      <c r="J1839" s="14" t="s">
        <v>65</v>
      </c>
      <c r="K1839" s="15" t="s">
        <v>3662</v>
      </c>
      <c r="L1839" s="14" t="s">
        <v>27</v>
      </c>
      <c r="M1839" s="14">
        <v>1</v>
      </c>
      <c r="N1839" s="14" t="s">
        <v>27</v>
      </c>
      <c r="O1839" s="24">
        <f t="shared" si="699"/>
        <v>4</v>
      </c>
      <c r="P1839" s="24">
        <f t="shared" si="700"/>
        <v>10</v>
      </c>
      <c r="Q1839" s="24">
        <v>4</v>
      </c>
      <c r="R1839" s="16">
        <v>10</v>
      </c>
      <c r="S1839" s="69">
        <v>0</v>
      </c>
      <c r="T1839" s="70">
        <v>0</v>
      </c>
      <c r="U1839" s="24">
        <v>0</v>
      </c>
      <c r="V1839" s="24">
        <v>0</v>
      </c>
      <c r="W1839" s="69">
        <f t="shared" si="701"/>
        <v>0</v>
      </c>
      <c r="X1839" s="69">
        <f>VLOOKUP(D1839,'[1]Demanda Agregada Med. y MC'!$C$7:$O$3994,13,FALSE)</f>
        <v>0</v>
      </c>
      <c r="Y1839" s="24">
        <v>0</v>
      </c>
      <c r="Z1839" s="24">
        <v>0</v>
      </c>
      <c r="AA1839" s="24">
        <v>0</v>
      </c>
      <c r="AB1839" s="24">
        <v>0</v>
      </c>
      <c r="AC1839" s="24">
        <v>0</v>
      </c>
      <c r="AD1839" s="24">
        <v>0</v>
      </c>
      <c r="AE1839" s="26">
        <v>0</v>
      </c>
      <c r="AF1839" s="25">
        <v>0</v>
      </c>
      <c r="AG1839" s="22">
        <v>1802.1696000000002</v>
      </c>
      <c r="AH1839" s="20">
        <f t="shared" si="702"/>
        <v>7208.6784000000007</v>
      </c>
      <c r="AI1839" s="9">
        <f t="shared" si="703"/>
        <v>18021.696000000004</v>
      </c>
      <c r="AJ1839" s="9">
        <f t="shared" si="704"/>
        <v>7208.6784000000007</v>
      </c>
      <c r="AK1839" s="9">
        <f t="shared" si="705"/>
        <v>18021.696000000004</v>
      </c>
      <c r="AL1839" s="9">
        <f t="shared" si="706"/>
        <v>0</v>
      </c>
      <c r="AM1839" s="9">
        <f t="shared" si="707"/>
        <v>0</v>
      </c>
      <c r="AN1839" s="9">
        <f t="shared" si="708"/>
        <v>0</v>
      </c>
      <c r="AO1839" s="9">
        <f t="shared" si="709"/>
        <v>0</v>
      </c>
      <c r="AP1839" s="9">
        <f t="shared" si="710"/>
        <v>0</v>
      </c>
      <c r="AQ1839" s="9">
        <f t="shared" si="711"/>
        <v>0</v>
      </c>
      <c r="AR1839" s="9">
        <f t="shared" si="712"/>
        <v>0</v>
      </c>
      <c r="AS1839" s="9">
        <f t="shared" si="713"/>
        <v>0</v>
      </c>
      <c r="AT1839" s="9">
        <f t="shared" si="714"/>
        <v>0</v>
      </c>
      <c r="AU1839" s="9">
        <f t="shared" si="715"/>
        <v>0</v>
      </c>
      <c r="AV1839" s="9">
        <f t="shared" si="716"/>
        <v>0</v>
      </c>
      <c r="AW1839" s="9">
        <f t="shared" si="717"/>
        <v>0</v>
      </c>
      <c r="AX1839" s="9">
        <f t="shared" si="718"/>
        <v>0</v>
      </c>
      <c r="AY1839" s="10">
        <f t="shared" si="719"/>
        <v>0</v>
      </c>
    </row>
    <row r="1840" spans="1:51" ht="15" customHeight="1">
      <c r="A1840" s="87">
        <v>1834</v>
      </c>
      <c r="B1840" s="85" t="str">
        <f t="shared" si="696"/>
        <v>0607483880</v>
      </c>
      <c r="C1840" s="13" t="str">
        <f t="shared" si="697"/>
        <v>060748388001</v>
      </c>
      <c r="D1840" s="13" t="str">
        <f t="shared" si="698"/>
        <v>06074838800101</v>
      </c>
      <c r="E1840" s="14">
        <v>25400421</v>
      </c>
      <c r="F1840" s="14" t="s">
        <v>1472</v>
      </c>
      <c r="G1840" s="14" t="s">
        <v>3629</v>
      </c>
      <c r="H1840" s="14" t="s">
        <v>3663</v>
      </c>
      <c r="I1840" s="14" t="s">
        <v>65</v>
      </c>
      <c r="J1840" s="14" t="s">
        <v>65</v>
      </c>
      <c r="K1840" s="15" t="s">
        <v>3664</v>
      </c>
      <c r="L1840" s="14" t="s">
        <v>27</v>
      </c>
      <c r="M1840" s="14">
        <v>1</v>
      </c>
      <c r="N1840" s="14" t="s">
        <v>27</v>
      </c>
      <c r="O1840" s="24">
        <f t="shared" si="699"/>
        <v>3</v>
      </c>
      <c r="P1840" s="24">
        <f t="shared" si="700"/>
        <v>6</v>
      </c>
      <c r="Q1840" s="24">
        <v>3</v>
      </c>
      <c r="R1840" s="16">
        <v>6</v>
      </c>
      <c r="S1840" s="69">
        <v>0</v>
      </c>
      <c r="T1840" s="70">
        <v>0</v>
      </c>
      <c r="U1840" s="24">
        <v>0</v>
      </c>
      <c r="V1840" s="24">
        <v>0</v>
      </c>
      <c r="W1840" s="69">
        <f t="shared" si="701"/>
        <v>0</v>
      </c>
      <c r="X1840" s="69">
        <f>VLOOKUP(D1840,'[1]Demanda Agregada Med. y MC'!$C$7:$O$3994,13,FALSE)</f>
        <v>0</v>
      </c>
      <c r="Y1840" s="24">
        <v>0</v>
      </c>
      <c r="Z1840" s="24">
        <v>0</v>
      </c>
      <c r="AA1840" s="24">
        <v>0</v>
      </c>
      <c r="AB1840" s="24">
        <v>0</v>
      </c>
      <c r="AC1840" s="24">
        <v>0</v>
      </c>
      <c r="AD1840" s="24">
        <v>0</v>
      </c>
      <c r="AE1840" s="26">
        <v>0</v>
      </c>
      <c r="AF1840" s="25">
        <v>0</v>
      </c>
      <c r="AG1840" s="22">
        <v>2507</v>
      </c>
      <c r="AH1840" s="20">
        <f t="shared" si="702"/>
        <v>7521</v>
      </c>
      <c r="AI1840" s="9">
        <f t="shared" si="703"/>
        <v>15042</v>
      </c>
      <c r="AJ1840" s="9">
        <f t="shared" si="704"/>
        <v>7521</v>
      </c>
      <c r="AK1840" s="9">
        <f t="shared" si="705"/>
        <v>15042</v>
      </c>
      <c r="AL1840" s="9">
        <f t="shared" si="706"/>
        <v>0</v>
      </c>
      <c r="AM1840" s="9">
        <f t="shared" si="707"/>
        <v>0</v>
      </c>
      <c r="AN1840" s="9">
        <f t="shared" si="708"/>
        <v>0</v>
      </c>
      <c r="AO1840" s="9">
        <f t="shared" si="709"/>
        <v>0</v>
      </c>
      <c r="AP1840" s="9">
        <f t="shared" si="710"/>
        <v>0</v>
      </c>
      <c r="AQ1840" s="9">
        <f t="shared" si="711"/>
        <v>0</v>
      </c>
      <c r="AR1840" s="9">
        <f t="shared" si="712"/>
        <v>0</v>
      </c>
      <c r="AS1840" s="9">
        <f t="shared" si="713"/>
        <v>0</v>
      </c>
      <c r="AT1840" s="9">
        <f t="shared" si="714"/>
        <v>0</v>
      </c>
      <c r="AU1840" s="9">
        <f t="shared" si="715"/>
        <v>0</v>
      </c>
      <c r="AV1840" s="9">
        <f t="shared" si="716"/>
        <v>0</v>
      </c>
      <c r="AW1840" s="9">
        <f t="shared" si="717"/>
        <v>0</v>
      </c>
      <c r="AX1840" s="9">
        <f t="shared" si="718"/>
        <v>0</v>
      </c>
      <c r="AY1840" s="10">
        <f t="shared" si="719"/>
        <v>0</v>
      </c>
    </row>
    <row r="1841" spans="1:51" ht="15" customHeight="1">
      <c r="A1841" s="87">
        <v>1835</v>
      </c>
      <c r="B1841" s="85" t="str">
        <f t="shared" si="696"/>
        <v>0607483898</v>
      </c>
      <c r="C1841" s="13" t="str">
        <f t="shared" si="697"/>
        <v>060748389801</v>
      </c>
      <c r="D1841" s="13" t="str">
        <f t="shared" si="698"/>
        <v>06074838980101</v>
      </c>
      <c r="E1841" s="14">
        <v>25400421</v>
      </c>
      <c r="F1841" s="14" t="s">
        <v>1472</v>
      </c>
      <c r="G1841" s="14" t="s">
        <v>3629</v>
      </c>
      <c r="H1841" s="14" t="s">
        <v>3665</v>
      </c>
      <c r="I1841" s="14" t="s">
        <v>65</v>
      </c>
      <c r="J1841" s="14" t="s">
        <v>65</v>
      </c>
      <c r="K1841" s="15" t="s">
        <v>3666</v>
      </c>
      <c r="L1841" s="14" t="s">
        <v>27</v>
      </c>
      <c r="M1841" s="14">
        <v>1</v>
      </c>
      <c r="N1841" s="14" t="s">
        <v>27</v>
      </c>
      <c r="O1841" s="24">
        <f t="shared" si="699"/>
        <v>2</v>
      </c>
      <c r="P1841" s="24">
        <f t="shared" si="700"/>
        <v>4</v>
      </c>
      <c r="Q1841" s="24">
        <v>2</v>
      </c>
      <c r="R1841" s="16">
        <v>4</v>
      </c>
      <c r="S1841" s="69">
        <v>0</v>
      </c>
      <c r="T1841" s="70">
        <v>0</v>
      </c>
      <c r="U1841" s="24">
        <v>0</v>
      </c>
      <c r="V1841" s="24">
        <v>0</v>
      </c>
      <c r="W1841" s="69">
        <f t="shared" si="701"/>
        <v>0</v>
      </c>
      <c r="X1841" s="69">
        <f>VLOOKUP(D1841,'[1]Demanda Agregada Med. y MC'!$C$7:$O$3994,13,FALSE)</f>
        <v>0</v>
      </c>
      <c r="Y1841" s="24">
        <v>0</v>
      </c>
      <c r="Z1841" s="24">
        <v>0</v>
      </c>
      <c r="AA1841" s="24">
        <v>0</v>
      </c>
      <c r="AB1841" s="24">
        <v>0</v>
      </c>
      <c r="AC1841" s="24">
        <v>0</v>
      </c>
      <c r="AD1841" s="24">
        <v>0</v>
      </c>
      <c r="AE1841" s="26">
        <v>0</v>
      </c>
      <c r="AF1841" s="25">
        <v>0</v>
      </c>
      <c r="AG1841" s="22">
        <v>5242.6752000000006</v>
      </c>
      <c r="AH1841" s="20">
        <f t="shared" si="702"/>
        <v>10485.350400000001</v>
      </c>
      <c r="AI1841" s="9">
        <f t="shared" si="703"/>
        <v>20970.700800000002</v>
      </c>
      <c r="AJ1841" s="9">
        <f t="shared" si="704"/>
        <v>10485.350400000001</v>
      </c>
      <c r="AK1841" s="9">
        <f t="shared" si="705"/>
        <v>20970.700800000002</v>
      </c>
      <c r="AL1841" s="9">
        <f t="shared" si="706"/>
        <v>0</v>
      </c>
      <c r="AM1841" s="9">
        <f t="shared" si="707"/>
        <v>0</v>
      </c>
      <c r="AN1841" s="9">
        <f t="shared" si="708"/>
        <v>0</v>
      </c>
      <c r="AO1841" s="9">
        <f t="shared" si="709"/>
        <v>0</v>
      </c>
      <c r="AP1841" s="9">
        <f t="shared" si="710"/>
        <v>0</v>
      </c>
      <c r="AQ1841" s="9">
        <f t="shared" si="711"/>
        <v>0</v>
      </c>
      <c r="AR1841" s="9">
        <f t="shared" si="712"/>
        <v>0</v>
      </c>
      <c r="AS1841" s="9">
        <f t="shared" si="713"/>
        <v>0</v>
      </c>
      <c r="AT1841" s="9">
        <f t="shared" si="714"/>
        <v>0</v>
      </c>
      <c r="AU1841" s="9">
        <f t="shared" si="715"/>
        <v>0</v>
      </c>
      <c r="AV1841" s="9">
        <f t="shared" si="716"/>
        <v>0</v>
      </c>
      <c r="AW1841" s="9">
        <f t="shared" si="717"/>
        <v>0</v>
      </c>
      <c r="AX1841" s="9">
        <f t="shared" si="718"/>
        <v>0</v>
      </c>
      <c r="AY1841" s="10">
        <f t="shared" si="719"/>
        <v>0</v>
      </c>
    </row>
    <row r="1842" spans="1:51" ht="15" customHeight="1">
      <c r="A1842" s="87">
        <v>1836</v>
      </c>
      <c r="B1842" s="85" t="str">
        <f t="shared" si="696"/>
        <v>0607483971</v>
      </c>
      <c r="C1842" s="13" t="str">
        <f t="shared" si="697"/>
        <v>060748397102</v>
      </c>
      <c r="D1842" s="13" t="str">
        <f t="shared" si="698"/>
        <v>06074839710201</v>
      </c>
      <c r="E1842" s="14">
        <v>25400421</v>
      </c>
      <c r="F1842" s="14" t="s">
        <v>1472</v>
      </c>
      <c r="G1842" s="14" t="s">
        <v>3629</v>
      </c>
      <c r="H1842" s="14" t="s">
        <v>3667</v>
      </c>
      <c r="I1842" s="14" t="s">
        <v>56</v>
      </c>
      <c r="J1842" s="14" t="s">
        <v>65</v>
      </c>
      <c r="K1842" s="15" t="s">
        <v>3668</v>
      </c>
      <c r="L1842" s="14" t="s">
        <v>27</v>
      </c>
      <c r="M1842" s="14">
        <v>1</v>
      </c>
      <c r="N1842" s="14" t="s">
        <v>27</v>
      </c>
      <c r="O1842" s="24">
        <f t="shared" si="699"/>
        <v>4</v>
      </c>
      <c r="P1842" s="24">
        <f t="shared" si="700"/>
        <v>8</v>
      </c>
      <c r="Q1842" s="24">
        <v>4</v>
      </c>
      <c r="R1842" s="16">
        <v>8</v>
      </c>
      <c r="S1842" s="69">
        <v>0</v>
      </c>
      <c r="T1842" s="70">
        <v>0</v>
      </c>
      <c r="U1842" s="24">
        <v>0</v>
      </c>
      <c r="V1842" s="24">
        <v>0</v>
      </c>
      <c r="W1842" s="69">
        <f t="shared" si="701"/>
        <v>0</v>
      </c>
      <c r="X1842" s="69">
        <f>VLOOKUP(D1842,'[1]Demanda Agregada Med. y MC'!$C$7:$O$3994,13,FALSE)</f>
        <v>0</v>
      </c>
      <c r="Y1842" s="24">
        <v>0</v>
      </c>
      <c r="Z1842" s="24">
        <v>0</v>
      </c>
      <c r="AA1842" s="24">
        <v>0</v>
      </c>
      <c r="AB1842" s="24">
        <v>0</v>
      </c>
      <c r="AC1842" s="24">
        <v>0</v>
      </c>
      <c r="AD1842" s="24">
        <v>0</v>
      </c>
      <c r="AE1842" s="26">
        <v>0</v>
      </c>
      <c r="AF1842" s="25">
        <v>0</v>
      </c>
      <c r="AG1842" s="22">
        <v>1924.64</v>
      </c>
      <c r="AH1842" s="20">
        <f t="shared" si="702"/>
        <v>7698.56</v>
      </c>
      <c r="AI1842" s="9">
        <f t="shared" si="703"/>
        <v>15397.12</v>
      </c>
      <c r="AJ1842" s="9">
        <f t="shared" si="704"/>
        <v>7698.56</v>
      </c>
      <c r="AK1842" s="9">
        <f t="shared" si="705"/>
        <v>15397.12</v>
      </c>
      <c r="AL1842" s="9">
        <f t="shared" si="706"/>
        <v>0</v>
      </c>
      <c r="AM1842" s="9">
        <f t="shared" si="707"/>
        <v>0</v>
      </c>
      <c r="AN1842" s="9">
        <f t="shared" si="708"/>
        <v>0</v>
      </c>
      <c r="AO1842" s="9">
        <f t="shared" si="709"/>
        <v>0</v>
      </c>
      <c r="AP1842" s="9">
        <f t="shared" si="710"/>
        <v>0</v>
      </c>
      <c r="AQ1842" s="9">
        <f t="shared" si="711"/>
        <v>0</v>
      </c>
      <c r="AR1842" s="9">
        <f t="shared" si="712"/>
        <v>0</v>
      </c>
      <c r="AS1842" s="9">
        <f t="shared" si="713"/>
        <v>0</v>
      </c>
      <c r="AT1842" s="9">
        <f t="shared" si="714"/>
        <v>0</v>
      </c>
      <c r="AU1842" s="9">
        <f t="shared" si="715"/>
        <v>0</v>
      </c>
      <c r="AV1842" s="9">
        <f t="shared" si="716"/>
        <v>0</v>
      </c>
      <c r="AW1842" s="9">
        <f t="shared" si="717"/>
        <v>0</v>
      </c>
      <c r="AX1842" s="9">
        <f t="shared" si="718"/>
        <v>0</v>
      </c>
      <c r="AY1842" s="10">
        <f t="shared" si="719"/>
        <v>0</v>
      </c>
    </row>
    <row r="1843" spans="1:51" ht="15" customHeight="1">
      <c r="A1843" s="87">
        <v>1837</v>
      </c>
      <c r="B1843" s="85" t="str">
        <f t="shared" si="696"/>
        <v>0607483989</v>
      </c>
      <c r="C1843" s="13" t="str">
        <f t="shared" si="697"/>
        <v>060748398902</v>
      </c>
      <c r="D1843" s="13" t="str">
        <f t="shared" si="698"/>
        <v>06074839890201</v>
      </c>
      <c r="E1843" s="14">
        <v>25400421</v>
      </c>
      <c r="F1843" s="14" t="s">
        <v>1472</v>
      </c>
      <c r="G1843" s="14" t="s">
        <v>3629</v>
      </c>
      <c r="H1843" s="14" t="s">
        <v>3669</v>
      </c>
      <c r="I1843" s="14" t="s">
        <v>56</v>
      </c>
      <c r="J1843" s="14" t="s">
        <v>65</v>
      </c>
      <c r="K1843" s="15" t="s">
        <v>3670</v>
      </c>
      <c r="L1843" s="14" t="s">
        <v>27</v>
      </c>
      <c r="M1843" s="14">
        <v>1</v>
      </c>
      <c r="N1843" s="14" t="s">
        <v>27</v>
      </c>
      <c r="O1843" s="24">
        <f t="shared" si="699"/>
        <v>2</v>
      </c>
      <c r="P1843" s="24">
        <f t="shared" si="700"/>
        <v>4</v>
      </c>
      <c r="Q1843" s="24">
        <v>2</v>
      </c>
      <c r="R1843" s="16">
        <v>4</v>
      </c>
      <c r="S1843" s="69">
        <v>0</v>
      </c>
      <c r="T1843" s="70">
        <v>0</v>
      </c>
      <c r="U1843" s="24">
        <v>0</v>
      </c>
      <c r="V1843" s="24">
        <v>0</v>
      </c>
      <c r="W1843" s="69">
        <f t="shared" si="701"/>
        <v>0</v>
      </c>
      <c r="X1843" s="69">
        <f>VLOOKUP(D1843,'[1]Demanda Agregada Med. y MC'!$C$7:$O$3994,13,FALSE)</f>
        <v>0</v>
      </c>
      <c r="Y1843" s="24">
        <v>0</v>
      </c>
      <c r="Z1843" s="24">
        <v>0</v>
      </c>
      <c r="AA1843" s="24">
        <v>0</v>
      </c>
      <c r="AB1843" s="24">
        <v>0</v>
      </c>
      <c r="AC1843" s="24">
        <v>0</v>
      </c>
      <c r="AD1843" s="24">
        <v>0</v>
      </c>
      <c r="AE1843" s="26">
        <v>0</v>
      </c>
      <c r="AF1843" s="25">
        <v>0</v>
      </c>
      <c r="AG1843" s="22">
        <v>1924.64</v>
      </c>
      <c r="AH1843" s="20">
        <f t="shared" si="702"/>
        <v>3849.28</v>
      </c>
      <c r="AI1843" s="9">
        <f t="shared" si="703"/>
        <v>7698.56</v>
      </c>
      <c r="AJ1843" s="9">
        <f t="shared" si="704"/>
        <v>3849.28</v>
      </c>
      <c r="AK1843" s="9">
        <f t="shared" si="705"/>
        <v>7698.56</v>
      </c>
      <c r="AL1843" s="9">
        <f t="shared" si="706"/>
        <v>0</v>
      </c>
      <c r="AM1843" s="9">
        <f t="shared" si="707"/>
        <v>0</v>
      </c>
      <c r="AN1843" s="9">
        <f t="shared" si="708"/>
        <v>0</v>
      </c>
      <c r="AO1843" s="9">
        <f t="shared" si="709"/>
        <v>0</v>
      </c>
      <c r="AP1843" s="9">
        <f t="shared" si="710"/>
        <v>0</v>
      </c>
      <c r="AQ1843" s="9">
        <f t="shared" si="711"/>
        <v>0</v>
      </c>
      <c r="AR1843" s="9">
        <f t="shared" si="712"/>
        <v>0</v>
      </c>
      <c r="AS1843" s="9">
        <f t="shared" si="713"/>
        <v>0</v>
      </c>
      <c r="AT1843" s="9">
        <f t="shared" si="714"/>
        <v>0</v>
      </c>
      <c r="AU1843" s="9">
        <f t="shared" si="715"/>
        <v>0</v>
      </c>
      <c r="AV1843" s="9">
        <f t="shared" si="716"/>
        <v>0</v>
      </c>
      <c r="AW1843" s="9">
        <f t="shared" si="717"/>
        <v>0</v>
      </c>
      <c r="AX1843" s="9">
        <f t="shared" si="718"/>
        <v>0</v>
      </c>
      <c r="AY1843" s="10">
        <f t="shared" si="719"/>
        <v>0</v>
      </c>
    </row>
    <row r="1844" spans="1:51" ht="15" customHeight="1">
      <c r="A1844" s="87">
        <v>1838</v>
      </c>
      <c r="B1844" s="85" t="str">
        <f t="shared" si="696"/>
        <v>0607483997</v>
      </c>
      <c r="C1844" s="13" t="str">
        <f t="shared" si="697"/>
        <v>060748399702</v>
      </c>
      <c r="D1844" s="13" t="str">
        <f t="shared" si="698"/>
        <v>06074839970201</v>
      </c>
      <c r="E1844" s="14">
        <v>25400421</v>
      </c>
      <c r="F1844" s="14" t="s">
        <v>1472</v>
      </c>
      <c r="G1844" s="14" t="s">
        <v>3629</v>
      </c>
      <c r="H1844" s="14" t="s">
        <v>3671</v>
      </c>
      <c r="I1844" s="14" t="s">
        <v>56</v>
      </c>
      <c r="J1844" s="14" t="s">
        <v>65</v>
      </c>
      <c r="K1844" s="15" t="s">
        <v>3672</v>
      </c>
      <c r="L1844" s="14" t="s">
        <v>27</v>
      </c>
      <c r="M1844" s="14">
        <v>1</v>
      </c>
      <c r="N1844" s="14" t="s">
        <v>27</v>
      </c>
      <c r="O1844" s="24">
        <f t="shared" si="699"/>
        <v>2</v>
      </c>
      <c r="P1844" s="24">
        <f t="shared" si="700"/>
        <v>4</v>
      </c>
      <c r="Q1844" s="24">
        <v>2</v>
      </c>
      <c r="R1844" s="16">
        <v>4</v>
      </c>
      <c r="S1844" s="69">
        <v>0</v>
      </c>
      <c r="T1844" s="70">
        <v>0</v>
      </c>
      <c r="U1844" s="24">
        <v>0</v>
      </c>
      <c r="V1844" s="24">
        <v>0</v>
      </c>
      <c r="W1844" s="69">
        <f t="shared" si="701"/>
        <v>0</v>
      </c>
      <c r="X1844" s="69">
        <f>VLOOKUP(D1844,'[1]Demanda Agregada Med. y MC'!$C$7:$O$3994,13,FALSE)</f>
        <v>0</v>
      </c>
      <c r="Y1844" s="24">
        <v>0</v>
      </c>
      <c r="Z1844" s="24">
        <v>0</v>
      </c>
      <c r="AA1844" s="24">
        <v>0</v>
      </c>
      <c r="AB1844" s="24">
        <v>0</v>
      </c>
      <c r="AC1844" s="24">
        <v>0</v>
      </c>
      <c r="AD1844" s="24">
        <v>0</v>
      </c>
      <c r="AE1844" s="26">
        <v>0</v>
      </c>
      <c r="AF1844" s="25">
        <v>0</v>
      </c>
      <c r="AG1844" s="22">
        <v>1924.64</v>
      </c>
      <c r="AH1844" s="20">
        <f t="shared" si="702"/>
        <v>3849.28</v>
      </c>
      <c r="AI1844" s="9">
        <f t="shared" si="703"/>
        <v>7698.56</v>
      </c>
      <c r="AJ1844" s="9">
        <f t="shared" si="704"/>
        <v>3849.28</v>
      </c>
      <c r="AK1844" s="9">
        <f t="shared" si="705"/>
        <v>7698.56</v>
      </c>
      <c r="AL1844" s="9">
        <f t="shared" si="706"/>
        <v>0</v>
      </c>
      <c r="AM1844" s="9">
        <f t="shared" si="707"/>
        <v>0</v>
      </c>
      <c r="AN1844" s="9">
        <f t="shared" si="708"/>
        <v>0</v>
      </c>
      <c r="AO1844" s="9">
        <f t="shared" si="709"/>
        <v>0</v>
      </c>
      <c r="AP1844" s="9">
        <f t="shared" si="710"/>
        <v>0</v>
      </c>
      <c r="AQ1844" s="9">
        <f t="shared" si="711"/>
        <v>0</v>
      </c>
      <c r="AR1844" s="9">
        <f t="shared" si="712"/>
        <v>0</v>
      </c>
      <c r="AS1844" s="9">
        <f t="shared" si="713"/>
        <v>0</v>
      </c>
      <c r="AT1844" s="9">
        <f t="shared" si="714"/>
        <v>0</v>
      </c>
      <c r="AU1844" s="9">
        <f t="shared" si="715"/>
        <v>0</v>
      </c>
      <c r="AV1844" s="9">
        <f t="shared" si="716"/>
        <v>0</v>
      </c>
      <c r="AW1844" s="9">
        <f t="shared" si="717"/>
        <v>0</v>
      </c>
      <c r="AX1844" s="9">
        <f t="shared" si="718"/>
        <v>0</v>
      </c>
      <c r="AY1844" s="10">
        <f t="shared" si="719"/>
        <v>0</v>
      </c>
    </row>
    <row r="1845" spans="1:51" ht="15" customHeight="1">
      <c r="A1845" s="87">
        <v>1839</v>
      </c>
      <c r="B1845" s="85" t="str">
        <f t="shared" si="696"/>
        <v>0607484037</v>
      </c>
      <c r="C1845" s="13" t="str">
        <f t="shared" si="697"/>
        <v>060748403702</v>
      </c>
      <c r="D1845" s="13" t="str">
        <f t="shared" si="698"/>
        <v>06074840370201</v>
      </c>
      <c r="E1845" s="14">
        <v>25400421</v>
      </c>
      <c r="F1845" s="14" t="s">
        <v>1472</v>
      </c>
      <c r="G1845" s="14" t="s">
        <v>3629</v>
      </c>
      <c r="H1845" s="14" t="s">
        <v>3673</v>
      </c>
      <c r="I1845" s="14" t="s">
        <v>56</v>
      </c>
      <c r="J1845" s="14" t="s">
        <v>65</v>
      </c>
      <c r="K1845" s="15" t="s">
        <v>3674</v>
      </c>
      <c r="L1845" s="14" t="s">
        <v>27</v>
      </c>
      <c r="M1845" s="14">
        <v>1</v>
      </c>
      <c r="N1845" s="14" t="s">
        <v>27</v>
      </c>
      <c r="O1845" s="24">
        <f t="shared" si="699"/>
        <v>6</v>
      </c>
      <c r="P1845" s="24">
        <f t="shared" si="700"/>
        <v>13.5</v>
      </c>
      <c r="Q1845" s="24">
        <v>3</v>
      </c>
      <c r="R1845" s="16">
        <v>6</v>
      </c>
      <c r="S1845" s="69">
        <v>0</v>
      </c>
      <c r="T1845" s="70">
        <v>0</v>
      </c>
      <c r="U1845" s="24">
        <v>0</v>
      </c>
      <c r="V1845" s="24">
        <v>0</v>
      </c>
      <c r="W1845" s="69">
        <f t="shared" si="701"/>
        <v>3</v>
      </c>
      <c r="X1845" s="69">
        <f>VLOOKUP(D1845,'[1]Demanda Agregada Med. y MC'!$C$7:$O$3994,13,FALSE)</f>
        <v>7.5</v>
      </c>
      <c r="Y1845" s="24">
        <v>0</v>
      </c>
      <c r="Z1845" s="24">
        <v>0</v>
      </c>
      <c r="AA1845" s="24">
        <v>0</v>
      </c>
      <c r="AB1845" s="24">
        <v>0</v>
      </c>
      <c r="AC1845" s="24">
        <v>0</v>
      </c>
      <c r="AD1845" s="24">
        <v>0</v>
      </c>
      <c r="AE1845" s="26">
        <v>0</v>
      </c>
      <c r="AF1845" s="25">
        <v>0</v>
      </c>
      <c r="AG1845" s="22">
        <v>1924.64</v>
      </c>
      <c r="AH1845" s="20">
        <f t="shared" si="702"/>
        <v>11547.84</v>
      </c>
      <c r="AI1845" s="9">
        <f t="shared" si="703"/>
        <v>25982.640000000003</v>
      </c>
      <c r="AJ1845" s="9">
        <f t="shared" si="704"/>
        <v>5773.92</v>
      </c>
      <c r="AK1845" s="9">
        <f t="shared" si="705"/>
        <v>11547.84</v>
      </c>
      <c r="AL1845" s="9">
        <f t="shared" si="706"/>
        <v>0</v>
      </c>
      <c r="AM1845" s="9">
        <f t="shared" si="707"/>
        <v>0</v>
      </c>
      <c r="AN1845" s="9">
        <f t="shared" si="708"/>
        <v>0</v>
      </c>
      <c r="AO1845" s="9">
        <f t="shared" si="709"/>
        <v>0</v>
      </c>
      <c r="AP1845" s="9">
        <f t="shared" si="710"/>
        <v>5773.92</v>
      </c>
      <c r="AQ1845" s="9">
        <f t="shared" si="711"/>
        <v>14434.800000000001</v>
      </c>
      <c r="AR1845" s="9">
        <f t="shared" si="712"/>
        <v>0</v>
      </c>
      <c r="AS1845" s="9">
        <f t="shared" si="713"/>
        <v>0</v>
      </c>
      <c r="AT1845" s="9">
        <f t="shared" si="714"/>
        <v>0</v>
      </c>
      <c r="AU1845" s="9">
        <f t="shared" si="715"/>
        <v>0</v>
      </c>
      <c r="AV1845" s="9">
        <f t="shared" si="716"/>
        <v>0</v>
      </c>
      <c r="AW1845" s="9">
        <f t="shared" si="717"/>
        <v>0</v>
      </c>
      <c r="AX1845" s="9">
        <f t="shared" si="718"/>
        <v>0</v>
      </c>
      <c r="AY1845" s="10">
        <f t="shared" si="719"/>
        <v>0</v>
      </c>
    </row>
    <row r="1846" spans="1:51" ht="15" customHeight="1">
      <c r="A1846" s="87">
        <v>1840</v>
      </c>
      <c r="B1846" s="85" t="str">
        <f t="shared" si="696"/>
        <v>0607484052</v>
      </c>
      <c r="C1846" s="13" t="str">
        <f t="shared" si="697"/>
        <v>060748405202</v>
      </c>
      <c r="D1846" s="13" t="str">
        <f t="shared" si="698"/>
        <v>06074840520201</v>
      </c>
      <c r="E1846" s="14">
        <v>25400421</v>
      </c>
      <c r="F1846" s="14" t="s">
        <v>1472</v>
      </c>
      <c r="G1846" s="14" t="s">
        <v>3629</v>
      </c>
      <c r="H1846" s="14" t="s">
        <v>3675</v>
      </c>
      <c r="I1846" s="14" t="s">
        <v>56</v>
      </c>
      <c r="J1846" s="14" t="s">
        <v>65</v>
      </c>
      <c r="K1846" s="15" t="s">
        <v>3676</v>
      </c>
      <c r="L1846" s="14" t="s">
        <v>27</v>
      </c>
      <c r="M1846" s="14">
        <v>1</v>
      </c>
      <c r="N1846" s="14" t="s">
        <v>27</v>
      </c>
      <c r="O1846" s="24">
        <f t="shared" si="699"/>
        <v>3</v>
      </c>
      <c r="P1846" s="24">
        <f t="shared" si="700"/>
        <v>6</v>
      </c>
      <c r="Q1846" s="24">
        <v>3</v>
      </c>
      <c r="R1846" s="16">
        <v>6</v>
      </c>
      <c r="S1846" s="69">
        <v>0</v>
      </c>
      <c r="T1846" s="70">
        <v>0</v>
      </c>
      <c r="U1846" s="24">
        <v>0</v>
      </c>
      <c r="V1846" s="24">
        <v>0</v>
      </c>
      <c r="W1846" s="69">
        <f t="shared" si="701"/>
        <v>0</v>
      </c>
      <c r="X1846" s="69">
        <f>VLOOKUP(D1846,'[1]Demanda Agregada Med. y MC'!$C$7:$O$3994,13,FALSE)</f>
        <v>0</v>
      </c>
      <c r="Y1846" s="24">
        <v>0</v>
      </c>
      <c r="Z1846" s="24">
        <v>0</v>
      </c>
      <c r="AA1846" s="24">
        <v>0</v>
      </c>
      <c r="AB1846" s="24">
        <v>0</v>
      </c>
      <c r="AC1846" s="24">
        <v>0</v>
      </c>
      <c r="AD1846" s="24">
        <v>0</v>
      </c>
      <c r="AE1846" s="26">
        <v>0</v>
      </c>
      <c r="AF1846" s="25">
        <v>0</v>
      </c>
      <c r="AG1846" s="22">
        <v>1924.64</v>
      </c>
      <c r="AH1846" s="20">
        <f t="shared" si="702"/>
        <v>5773.92</v>
      </c>
      <c r="AI1846" s="9">
        <f t="shared" si="703"/>
        <v>11547.84</v>
      </c>
      <c r="AJ1846" s="9">
        <f t="shared" si="704"/>
        <v>5773.92</v>
      </c>
      <c r="AK1846" s="9">
        <f t="shared" si="705"/>
        <v>11547.84</v>
      </c>
      <c r="AL1846" s="9">
        <f t="shared" si="706"/>
        <v>0</v>
      </c>
      <c r="AM1846" s="9">
        <f t="shared" si="707"/>
        <v>0</v>
      </c>
      <c r="AN1846" s="9">
        <f t="shared" si="708"/>
        <v>0</v>
      </c>
      <c r="AO1846" s="9">
        <f t="shared" si="709"/>
        <v>0</v>
      </c>
      <c r="AP1846" s="9">
        <f t="shared" si="710"/>
        <v>0</v>
      </c>
      <c r="AQ1846" s="9">
        <f t="shared" si="711"/>
        <v>0</v>
      </c>
      <c r="AR1846" s="9">
        <f t="shared" si="712"/>
        <v>0</v>
      </c>
      <c r="AS1846" s="9">
        <f t="shared" si="713"/>
        <v>0</v>
      </c>
      <c r="AT1846" s="9">
        <f t="shared" si="714"/>
        <v>0</v>
      </c>
      <c r="AU1846" s="9">
        <f t="shared" si="715"/>
        <v>0</v>
      </c>
      <c r="AV1846" s="9">
        <f t="shared" si="716"/>
        <v>0</v>
      </c>
      <c r="AW1846" s="9">
        <f t="shared" si="717"/>
        <v>0</v>
      </c>
      <c r="AX1846" s="9">
        <f t="shared" si="718"/>
        <v>0</v>
      </c>
      <c r="AY1846" s="10">
        <f t="shared" si="719"/>
        <v>0</v>
      </c>
    </row>
    <row r="1847" spans="1:51" ht="15" customHeight="1">
      <c r="A1847" s="87">
        <v>1841</v>
      </c>
      <c r="B1847" s="85" t="str">
        <f t="shared" si="696"/>
        <v>0607484078</v>
      </c>
      <c r="C1847" s="13" t="str">
        <f t="shared" si="697"/>
        <v>060748407802</v>
      </c>
      <c r="D1847" s="13" t="str">
        <f t="shared" si="698"/>
        <v>06074840780201</v>
      </c>
      <c r="E1847" s="14">
        <v>25400421</v>
      </c>
      <c r="F1847" s="14" t="s">
        <v>1472</v>
      </c>
      <c r="G1847" s="14" t="s">
        <v>3629</v>
      </c>
      <c r="H1847" s="14" t="s">
        <v>3677</v>
      </c>
      <c r="I1847" s="14" t="s">
        <v>56</v>
      </c>
      <c r="J1847" s="14" t="s">
        <v>65</v>
      </c>
      <c r="K1847" s="15" t="s">
        <v>3678</v>
      </c>
      <c r="L1847" s="14" t="s">
        <v>27</v>
      </c>
      <c r="M1847" s="14">
        <v>1</v>
      </c>
      <c r="N1847" s="14" t="s">
        <v>27</v>
      </c>
      <c r="O1847" s="24">
        <f t="shared" si="699"/>
        <v>17</v>
      </c>
      <c r="P1847" s="24">
        <f t="shared" si="700"/>
        <v>42</v>
      </c>
      <c r="Q1847" s="24">
        <v>5</v>
      </c>
      <c r="R1847" s="16">
        <v>12</v>
      </c>
      <c r="S1847" s="69">
        <v>0</v>
      </c>
      <c r="T1847" s="70">
        <v>0</v>
      </c>
      <c r="U1847" s="24">
        <v>0</v>
      </c>
      <c r="V1847" s="24">
        <v>0</v>
      </c>
      <c r="W1847" s="69">
        <f t="shared" si="701"/>
        <v>12</v>
      </c>
      <c r="X1847" s="69">
        <f>VLOOKUP(D1847,'[1]Demanda Agregada Med. y MC'!$C$7:$O$3994,13,FALSE)</f>
        <v>30</v>
      </c>
      <c r="Y1847" s="24">
        <v>0</v>
      </c>
      <c r="Z1847" s="24">
        <v>0</v>
      </c>
      <c r="AA1847" s="24">
        <v>0</v>
      </c>
      <c r="AB1847" s="24">
        <v>0</v>
      </c>
      <c r="AC1847" s="24">
        <v>0</v>
      </c>
      <c r="AD1847" s="24">
        <v>0</v>
      </c>
      <c r="AE1847" s="26">
        <v>0</v>
      </c>
      <c r="AF1847" s="25">
        <v>0</v>
      </c>
      <c r="AG1847" s="22">
        <v>1924.64</v>
      </c>
      <c r="AH1847" s="20">
        <f t="shared" si="702"/>
        <v>32718.880000000001</v>
      </c>
      <c r="AI1847" s="9">
        <f t="shared" si="703"/>
        <v>80834.880000000005</v>
      </c>
      <c r="AJ1847" s="9">
        <f t="shared" si="704"/>
        <v>9623.2000000000007</v>
      </c>
      <c r="AK1847" s="9">
        <f t="shared" si="705"/>
        <v>23095.68</v>
      </c>
      <c r="AL1847" s="9">
        <f t="shared" si="706"/>
        <v>0</v>
      </c>
      <c r="AM1847" s="9">
        <f t="shared" si="707"/>
        <v>0</v>
      </c>
      <c r="AN1847" s="9">
        <f t="shared" si="708"/>
        <v>0</v>
      </c>
      <c r="AO1847" s="9">
        <f t="shared" si="709"/>
        <v>0</v>
      </c>
      <c r="AP1847" s="9">
        <f t="shared" si="710"/>
        <v>23095.68</v>
      </c>
      <c r="AQ1847" s="9">
        <f t="shared" si="711"/>
        <v>57739.200000000004</v>
      </c>
      <c r="AR1847" s="9">
        <f t="shared" si="712"/>
        <v>0</v>
      </c>
      <c r="AS1847" s="9">
        <f t="shared" si="713"/>
        <v>0</v>
      </c>
      <c r="AT1847" s="9">
        <f t="shared" si="714"/>
        <v>0</v>
      </c>
      <c r="AU1847" s="9">
        <f t="shared" si="715"/>
        <v>0</v>
      </c>
      <c r="AV1847" s="9">
        <f t="shared" si="716"/>
        <v>0</v>
      </c>
      <c r="AW1847" s="9">
        <f t="shared" si="717"/>
        <v>0</v>
      </c>
      <c r="AX1847" s="9">
        <f t="shared" si="718"/>
        <v>0</v>
      </c>
      <c r="AY1847" s="10">
        <f t="shared" si="719"/>
        <v>0</v>
      </c>
    </row>
    <row r="1848" spans="1:51" ht="15" customHeight="1">
      <c r="A1848" s="87">
        <v>1842</v>
      </c>
      <c r="B1848" s="85" t="str">
        <f t="shared" si="696"/>
        <v>0607486560</v>
      </c>
      <c r="C1848" s="13" t="str">
        <f t="shared" si="697"/>
        <v>060748656000</v>
      </c>
      <c r="D1848" s="13" t="str">
        <f t="shared" si="698"/>
        <v>06074865600001</v>
      </c>
      <c r="E1848" s="14">
        <v>25400421</v>
      </c>
      <c r="F1848" s="14" t="s">
        <v>1472</v>
      </c>
      <c r="G1848" s="14" t="s">
        <v>3629</v>
      </c>
      <c r="H1848" s="14" t="s">
        <v>3679</v>
      </c>
      <c r="I1848" s="14" t="s">
        <v>24</v>
      </c>
      <c r="J1848" s="14" t="s">
        <v>65</v>
      </c>
      <c r="K1848" s="15" t="s">
        <v>3680</v>
      </c>
      <c r="L1848" s="14" t="s">
        <v>27</v>
      </c>
      <c r="M1848" s="14">
        <v>1</v>
      </c>
      <c r="N1848" s="14" t="s">
        <v>27</v>
      </c>
      <c r="O1848" s="24">
        <f t="shared" si="699"/>
        <v>2</v>
      </c>
      <c r="P1848" s="24">
        <f t="shared" si="700"/>
        <v>4</v>
      </c>
      <c r="Q1848" s="24">
        <v>2</v>
      </c>
      <c r="R1848" s="16">
        <v>4</v>
      </c>
      <c r="S1848" s="69">
        <v>0</v>
      </c>
      <c r="T1848" s="70">
        <v>0</v>
      </c>
      <c r="U1848" s="24">
        <v>0</v>
      </c>
      <c r="V1848" s="24">
        <v>0</v>
      </c>
      <c r="W1848" s="69">
        <f t="shared" si="701"/>
        <v>0</v>
      </c>
      <c r="X1848" s="69">
        <f>VLOOKUP(D1848,'[1]Demanda Agregada Med. y MC'!$C$7:$O$3994,13,FALSE)</f>
        <v>0</v>
      </c>
      <c r="Y1848" s="24">
        <v>0</v>
      </c>
      <c r="Z1848" s="24">
        <v>0</v>
      </c>
      <c r="AA1848" s="24">
        <v>0</v>
      </c>
      <c r="AB1848" s="24">
        <v>0</v>
      </c>
      <c r="AC1848" s="24">
        <v>0</v>
      </c>
      <c r="AD1848" s="24">
        <v>0</v>
      </c>
      <c r="AE1848" s="26">
        <v>0</v>
      </c>
      <c r="AF1848" s="25">
        <v>0</v>
      </c>
      <c r="AG1848" s="22">
        <v>238781.40000000002</v>
      </c>
      <c r="AH1848" s="20">
        <f t="shared" si="702"/>
        <v>477562.80000000005</v>
      </c>
      <c r="AI1848" s="9">
        <f t="shared" si="703"/>
        <v>955125.60000000009</v>
      </c>
      <c r="AJ1848" s="9">
        <f t="shared" si="704"/>
        <v>477562.80000000005</v>
      </c>
      <c r="AK1848" s="9">
        <f t="shared" si="705"/>
        <v>955125.60000000009</v>
      </c>
      <c r="AL1848" s="9">
        <f t="shared" si="706"/>
        <v>0</v>
      </c>
      <c r="AM1848" s="9">
        <f t="shared" si="707"/>
        <v>0</v>
      </c>
      <c r="AN1848" s="9">
        <f t="shared" si="708"/>
        <v>0</v>
      </c>
      <c r="AO1848" s="9">
        <f t="shared" si="709"/>
        <v>0</v>
      </c>
      <c r="AP1848" s="9">
        <f t="shared" si="710"/>
        <v>0</v>
      </c>
      <c r="AQ1848" s="9">
        <f t="shared" si="711"/>
        <v>0</v>
      </c>
      <c r="AR1848" s="9">
        <f t="shared" si="712"/>
        <v>0</v>
      </c>
      <c r="AS1848" s="9">
        <f t="shared" si="713"/>
        <v>0</v>
      </c>
      <c r="AT1848" s="9">
        <f t="shared" si="714"/>
        <v>0</v>
      </c>
      <c r="AU1848" s="9">
        <f t="shared" si="715"/>
        <v>0</v>
      </c>
      <c r="AV1848" s="9">
        <f t="shared" si="716"/>
        <v>0</v>
      </c>
      <c r="AW1848" s="9">
        <f t="shared" si="717"/>
        <v>0</v>
      </c>
      <c r="AX1848" s="9">
        <f t="shared" si="718"/>
        <v>0</v>
      </c>
      <c r="AY1848" s="10">
        <f t="shared" si="719"/>
        <v>0</v>
      </c>
    </row>
    <row r="1849" spans="1:51" ht="15" customHeight="1">
      <c r="A1849" s="87">
        <v>1843</v>
      </c>
      <c r="B1849" s="85" t="str">
        <f t="shared" si="696"/>
        <v>0607486693</v>
      </c>
      <c r="C1849" s="13" t="str">
        <f t="shared" si="697"/>
        <v>060748669300</v>
      </c>
      <c r="D1849" s="13" t="str">
        <f t="shared" si="698"/>
        <v>06074866930001</v>
      </c>
      <c r="E1849" s="14">
        <v>25400421</v>
      </c>
      <c r="F1849" s="14" t="s">
        <v>1472</v>
      </c>
      <c r="G1849" s="14" t="s">
        <v>3629</v>
      </c>
      <c r="H1849" s="14" t="s">
        <v>3681</v>
      </c>
      <c r="I1849" s="14" t="s">
        <v>24</v>
      </c>
      <c r="J1849" s="14" t="s">
        <v>65</v>
      </c>
      <c r="K1849" s="15" t="s">
        <v>3682</v>
      </c>
      <c r="L1849" s="14" t="s">
        <v>27</v>
      </c>
      <c r="M1849" s="14">
        <v>1</v>
      </c>
      <c r="N1849" s="14" t="s">
        <v>27</v>
      </c>
      <c r="O1849" s="24">
        <f t="shared" si="699"/>
        <v>5</v>
      </c>
      <c r="P1849" s="24">
        <f t="shared" si="700"/>
        <v>12</v>
      </c>
      <c r="Q1849" s="24">
        <v>5</v>
      </c>
      <c r="R1849" s="16">
        <v>12</v>
      </c>
      <c r="S1849" s="69">
        <v>0</v>
      </c>
      <c r="T1849" s="70">
        <v>0</v>
      </c>
      <c r="U1849" s="24">
        <v>0</v>
      </c>
      <c r="V1849" s="24">
        <v>0</v>
      </c>
      <c r="W1849" s="69">
        <f t="shared" si="701"/>
        <v>0</v>
      </c>
      <c r="X1849" s="69">
        <f>VLOOKUP(D1849,'[1]Demanda Agregada Med. y MC'!$C$7:$O$3994,13,FALSE)</f>
        <v>0</v>
      </c>
      <c r="Y1849" s="24">
        <v>0</v>
      </c>
      <c r="Z1849" s="24">
        <v>0</v>
      </c>
      <c r="AA1849" s="24">
        <v>0</v>
      </c>
      <c r="AB1849" s="24">
        <v>0</v>
      </c>
      <c r="AC1849" s="24">
        <v>0</v>
      </c>
      <c r="AD1849" s="24">
        <v>0</v>
      </c>
      <c r="AE1849" s="26">
        <v>0</v>
      </c>
      <c r="AF1849" s="25">
        <v>0</v>
      </c>
      <c r="AG1849" s="22">
        <v>238781.40000000002</v>
      </c>
      <c r="AH1849" s="20">
        <f t="shared" si="702"/>
        <v>1193907</v>
      </c>
      <c r="AI1849" s="9">
        <f t="shared" si="703"/>
        <v>2865376.8000000003</v>
      </c>
      <c r="AJ1849" s="9">
        <f t="shared" si="704"/>
        <v>1193907</v>
      </c>
      <c r="AK1849" s="9">
        <f t="shared" si="705"/>
        <v>2865376.8000000003</v>
      </c>
      <c r="AL1849" s="9">
        <f t="shared" si="706"/>
        <v>0</v>
      </c>
      <c r="AM1849" s="9">
        <f t="shared" si="707"/>
        <v>0</v>
      </c>
      <c r="AN1849" s="9">
        <f t="shared" si="708"/>
        <v>0</v>
      </c>
      <c r="AO1849" s="9">
        <f t="shared" si="709"/>
        <v>0</v>
      </c>
      <c r="AP1849" s="9">
        <f t="shared" si="710"/>
        <v>0</v>
      </c>
      <c r="AQ1849" s="9">
        <f t="shared" si="711"/>
        <v>0</v>
      </c>
      <c r="AR1849" s="9">
        <f t="shared" si="712"/>
        <v>0</v>
      </c>
      <c r="AS1849" s="9">
        <f t="shared" si="713"/>
        <v>0</v>
      </c>
      <c r="AT1849" s="9">
        <f t="shared" si="714"/>
        <v>0</v>
      </c>
      <c r="AU1849" s="9">
        <f t="shared" si="715"/>
        <v>0</v>
      </c>
      <c r="AV1849" s="9">
        <f t="shared" si="716"/>
        <v>0</v>
      </c>
      <c r="AW1849" s="9">
        <f t="shared" si="717"/>
        <v>0</v>
      </c>
      <c r="AX1849" s="9">
        <f t="shared" si="718"/>
        <v>0</v>
      </c>
      <c r="AY1849" s="10">
        <f t="shared" si="719"/>
        <v>0</v>
      </c>
    </row>
    <row r="1850" spans="1:51" ht="15" customHeight="1">
      <c r="A1850" s="87">
        <v>1844</v>
      </c>
      <c r="B1850" s="85" t="str">
        <f t="shared" si="696"/>
        <v>0607487386</v>
      </c>
      <c r="C1850" s="13" t="str">
        <f t="shared" si="697"/>
        <v>060748738600</v>
      </c>
      <c r="D1850" s="13" t="str">
        <f t="shared" si="698"/>
        <v>06074873860001</v>
      </c>
      <c r="E1850" s="14">
        <v>25400421</v>
      </c>
      <c r="F1850" s="14" t="s">
        <v>1472</v>
      </c>
      <c r="G1850" s="14" t="s">
        <v>3629</v>
      </c>
      <c r="H1850" s="14" t="s">
        <v>3683</v>
      </c>
      <c r="I1850" s="14" t="s">
        <v>24</v>
      </c>
      <c r="J1850" s="14" t="s">
        <v>65</v>
      </c>
      <c r="K1850" s="15" t="s">
        <v>3684</v>
      </c>
      <c r="L1850" s="14" t="s">
        <v>27</v>
      </c>
      <c r="M1850" s="14">
        <v>1</v>
      </c>
      <c r="N1850" s="14" t="s">
        <v>27</v>
      </c>
      <c r="O1850" s="24">
        <f t="shared" si="699"/>
        <v>2</v>
      </c>
      <c r="P1850" s="24">
        <f t="shared" si="700"/>
        <v>3</v>
      </c>
      <c r="Q1850" s="24">
        <v>2</v>
      </c>
      <c r="R1850" s="16">
        <v>3</v>
      </c>
      <c r="S1850" s="69">
        <v>0</v>
      </c>
      <c r="T1850" s="70">
        <v>0</v>
      </c>
      <c r="U1850" s="24">
        <v>0</v>
      </c>
      <c r="V1850" s="24">
        <v>0</v>
      </c>
      <c r="W1850" s="69">
        <f t="shared" si="701"/>
        <v>0</v>
      </c>
      <c r="X1850" s="69">
        <f>VLOOKUP(D1850,'[1]Demanda Agregada Med. y MC'!$C$7:$O$3994,13,FALSE)</f>
        <v>0</v>
      </c>
      <c r="Y1850" s="24">
        <v>0</v>
      </c>
      <c r="Z1850" s="24">
        <v>0</v>
      </c>
      <c r="AA1850" s="24">
        <v>0</v>
      </c>
      <c r="AB1850" s="24">
        <v>0</v>
      </c>
      <c r="AC1850" s="24">
        <v>0</v>
      </c>
      <c r="AD1850" s="24">
        <v>0</v>
      </c>
      <c r="AE1850" s="26">
        <v>0</v>
      </c>
      <c r="AF1850" s="25">
        <v>0</v>
      </c>
      <c r="AG1850" s="22">
        <v>15838.26</v>
      </c>
      <c r="AH1850" s="20">
        <f t="shared" si="702"/>
        <v>31676.52</v>
      </c>
      <c r="AI1850" s="9">
        <f t="shared" si="703"/>
        <v>47514.78</v>
      </c>
      <c r="AJ1850" s="9">
        <f t="shared" si="704"/>
        <v>31676.52</v>
      </c>
      <c r="AK1850" s="9">
        <f t="shared" si="705"/>
        <v>47514.78</v>
      </c>
      <c r="AL1850" s="9">
        <f t="shared" si="706"/>
        <v>0</v>
      </c>
      <c r="AM1850" s="9">
        <f t="shared" si="707"/>
        <v>0</v>
      </c>
      <c r="AN1850" s="9">
        <f t="shared" si="708"/>
        <v>0</v>
      </c>
      <c r="AO1850" s="9">
        <f t="shared" si="709"/>
        <v>0</v>
      </c>
      <c r="AP1850" s="9">
        <f t="shared" si="710"/>
        <v>0</v>
      </c>
      <c r="AQ1850" s="9">
        <f t="shared" si="711"/>
        <v>0</v>
      </c>
      <c r="AR1850" s="9">
        <f t="shared" si="712"/>
        <v>0</v>
      </c>
      <c r="AS1850" s="9">
        <f t="shared" si="713"/>
        <v>0</v>
      </c>
      <c r="AT1850" s="9">
        <f t="shared" si="714"/>
        <v>0</v>
      </c>
      <c r="AU1850" s="9">
        <f t="shared" si="715"/>
        <v>0</v>
      </c>
      <c r="AV1850" s="9">
        <f t="shared" si="716"/>
        <v>0</v>
      </c>
      <c r="AW1850" s="9">
        <f t="shared" si="717"/>
        <v>0</v>
      </c>
      <c r="AX1850" s="9">
        <f t="shared" si="718"/>
        <v>0</v>
      </c>
      <c r="AY1850" s="10">
        <f t="shared" si="719"/>
        <v>0</v>
      </c>
    </row>
    <row r="1851" spans="1:51" ht="15" customHeight="1">
      <c r="A1851" s="87">
        <v>1845</v>
      </c>
      <c r="B1851" s="85" t="str">
        <f t="shared" si="696"/>
        <v>0607487477</v>
      </c>
      <c r="C1851" s="13" t="str">
        <f t="shared" si="697"/>
        <v>060748747700</v>
      </c>
      <c r="D1851" s="13" t="str">
        <f t="shared" si="698"/>
        <v>06074874770001</v>
      </c>
      <c r="E1851" s="14">
        <v>25400421</v>
      </c>
      <c r="F1851" s="14" t="s">
        <v>1472</v>
      </c>
      <c r="G1851" s="14" t="s">
        <v>3629</v>
      </c>
      <c r="H1851" s="14" t="s">
        <v>3685</v>
      </c>
      <c r="I1851" s="14" t="s">
        <v>24</v>
      </c>
      <c r="J1851" s="14" t="s">
        <v>65</v>
      </c>
      <c r="K1851" s="15" t="s">
        <v>3686</v>
      </c>
      <c r="L1851" s="14" t="s">
        <v>27</v>
      </c>
      <c r="M1851" s="14">
        <v>1</v>
      </c>
      <c r="N1851" s="14" t="s">
        <v>27</v>
      </c>
      <c r="O1851" s="24">
        <f t="shared" si="699"/>
        <v>5</v>
      </c>
      <c r="P1851" s="24">
        <f t="shared" si="700"/>
        <v>12</v>
      </c>
      <c r="Q1851" s="24">
        <v>5</v>
      </c>
      <c r="R1851" s="16">
        <v>12</v>
      </c>
      <c r="S1851" s="69">
        <v>0</v>
      </c>
      <c r="T1851" s="70">
        <v>0</v>
      </c>
      <c r="U1851" s="24">
        <v>0</v>
      </c>
      <c r="V1851" s="24">
        <v>0</v>
      </c>
      <c r="W1851" s="69">
        <f t="shared" si="701"/>
        <v>0</v>
      </c>
      <c r="X1851" s="69">
        <f>VLOOKUP(D1851,'[1]Demanda Agregada Med. y MC'!$C$7:$O$3994,13,FALSE)</f>
        <v>0</v>
      </c>
      <c r="Y1851" s="24">
        <v>0</v>
      </c>
      <c r="Z1851" s="24">
        <v>0</v>
      </c>
      <c r="AA1851" s="24">
        <v>0</v>
      </c>
      <c r="AB1851" s="24">
        <v>0</v>
      </c>
      <c r="AC1851" s="24">
        <v>0</v>
      </c>
      <c r="AD1851" s="24">
        <v>0</v>
      </c>
      <c r="AE1851" s="26">
        <v>0</v>
      </c>
      <c r="AF1851" s="25">
        <v>0</v>
      </c>
      <c r="AG1851" s="22">
        <v>15584.800000000001</v>
      </c>
      <c r="AH1851" s="20">
        <f t="shared" si="702"/>
        <v>77924</v>
      </c>
      <c r="AI1851" s="9">
        <f t="shared" si="703"/>
        <v>187017.60000000001</v>
      </c>
      <c r="AJ1851" s="9">
        <f t="shared" si="704"/>
        <v>77924</v>
      </c>
      <c r="AK1851" s="9">
        <f t="shared" si="705"/>
        <v>187017.60000000001</v>
      </c>
      <c r="AL1851" s="9">
        <f t="shared" si="706"/>
        <v>0</v>
      </c>
      <c r="AM1851" s="9">
        <f t="shared" si="707"/>
        <v>0</v>
      </c>
      <c r="AN1851" s="9">
        <f t="shared" si="708"/>
        <v>0</v>
      </c>
      <c r="AO1851" s="9">
        <f t="shared" si="709"/>
        <v>0</v>
      </c>
      <c r="AP1851" s="9">
        <f t="shared" si="710"/>
        <v>0</v>
      </c>
      <c r="AQ1851" s="9">
        <f t="shared" si="711"/>
        <v>0</v>
      </c>
      <c r="AR1851" s="9">
        <f t="shared" si="712"/>
        <v>0</v>
      </c>
      <c r="AS1851" s="9">
        <f t="shared" si="713"/>
        <v>0</v>
      </c>
      <c r="AT1851" s="9">
        <f t="shared" si="714"/>
        <v>0</v>
      </c>
      <c r="AU1851" s="9">
        <f t="shared" si="715"/>
        <v>0</v>
      </c>
      <c r="AV1851" s="9">
        <f t="shared" si="716"/>
        <v>0</v>
      </c>
      <c r="AW1851" s="9">
        <f t="shared" si="717"/>
        <v>0</v>
      </c>
      <c r="AX1851" s="9">
        <f t="shared" si="718"/>
        <v>0</v>
      </c>
      <c r="AY1851" s="10">
        <f t="shared" si="719"/>
        <v>0</v>
      </c>
    </row>
    <row r="1852" spans="1:51" ht="15" customHeight="1">
      <c r="A1852" s="87">
        <v>1846</v>
      </c>
      <c r="B1852" s="85" t="str">
        <f t="shared" si="696"/>
        <v>0607487485</v>
      </c>
      <c r="C1852" s="13" t="str">
        <f t="shared" si="697"/>
        <v>060748748500</v>
      </c>
      <c r="D1852" s="13" t="str">
        <f t="shared" si="698"/>
        <v>06074874850001</v>
      </c>
      <c r="E1852" s="14">
        <v>25400421</v>
      </c>
      <c r="F1852" s="14" t="s">
        <v>1472</v>
      </c>
      <c r="G1852" s="14" t="s">
        <v>3629</v>
      </c>
      <c r="H1852" s="14" t="s">
        <v>3687</v>
      </c>
      <c r="I1852" s="14" t="s">
        <v>24</v>
      </c>
      <c r="J1852" s="14" t="s">
        <v>65</v>
      </c>
      <c r="K1852" s="15" t="s">
        <v>3688</v>
      </c>
      <c r="L1852" s="14" t="s">
        <v>27</v>
      </c>
      <c r="M1852" s="14">
        <v>1</v>
      </c>
      <c r="N1852" s="14" t="s">
        <v>27</v>
      </c>
      <c r="O1852" s="24">
        <f t="shared" si="699"/>
        <v>8</v>
      </c>
      <c r="P1852" s="24">
        <f t="shared" si="700"/>
        <v>18</v>
      </c>
      <c r="Q1852" s="24">
        <v>8</v>
      </c>
      <c r="R1852" s="16">
        <v>18</v>
      </c>
      <c r="S1852" s="69">
        <v>0</v>
      </c>
      <c r="T1852" s="70">
        <v>0</v>
      </c>
      <c r="U1852" s="24">
        <v>0</v>
      </c>
      <c r="V1852" s="24">
        <v>0</v>
      </c>
      <c r="W1852" s="69">
        <f t="shared" si="701"/>
        <v>0</v>
      </c>
      <c r="X1852" s="69">
        <f>VLOOKUP(D1852,'[1]Demanda Agregada Med. y MC'!$C$7:$O$3994,13,FALSE)</f>
        <v>0</v>
      </c>
      <c r="Y1852" s="24">
        <v>0</v>
      </c>
      <c r="Z1852" s="24">
        <v>0</v>
      </c>
      <c r="AA1852" s="24">
        <v>0</v>
      </c>
      <c r="AB1852" s="24">
        <v>0</v>
      </c>
      <c r="AC1852" s="24">
        <v>0</v>
      </c>
      <c r="AD1852" s="24">
        <v>0</v>
      </c>
      <c r="AE1852" s="26">
        <v>0</v>
      </c>
      <c r="AF1852" s="25">
        <v>0</v>
      </c>
      <c r="AG1852" s="22">
        <v>15584.800000000001</v>
      </c>
      <c r="AH1852" s="20">
        <f t="shared" si="702"/>
        <v>124678.40000000001</v>
      </c>
      <c r="AI1852" s="9">
        <f t="shared" si="703"/>
        <v>280526.40000000002</v>
      </c>
      <c r="AJ1852" s="9">
        <f t="shared" si="704"/>
        <v>124678.40000000001</v>
      </c>
      <c r="AK1852" s="9">
        <f t="shared" si="705"/>
        <v>280526.40000000002</v>
      </c>
      <c r="AL1852" s="9">
        <f t="shared" si="706"/>
        <v>0</v>
      </c>
      <c r="AM1852" s="9">
        <f t="shared" si="707"/>
        <v>0</v>
      </c>
      <c r="AN1852" s="9">
        <f t="shared" si="708"/>
        <v>0</v>
      </c>
      <c r="AO1852" s="9">
        <f t="shared" si="709"/>
        <v>0</v>
      </c>
      <c r="AP1852" s="9">
        <f t="shared" si="710"/>
        <v>0</v>
      </c>
      <c r="AQ1852" s="9">
        <f t="shared" si="711"/>
        <v>0</v>
      </c>
      <c r="AR1852" s="9">
        <f t="shared" si="712"/>
        <v>0</v>
      </c>
      <c r="AS1852" s="9">
        <f t="shared" si="713"/>
        <v>0</v>
      </c>
      <c r="AT1852" s="9">
        <f t="shared" si="714"/>
        <v>0</v>
      </c>
      <c r="AU1852" s="9">
        <f t="shared" si="715"/>
        <v>0</v>
      </c>
      <c r="AV1852" s="9">
        <f t="shared" si="716"/>
        <v>0</v>
      </c>
      <c r="AW1852" s="9">
        <f t="shared" si="717"/>
        <v>0</v>
      </c>
      <c r="AX1852" s="9">
        <f t="shared" si="718"/>
        <v>0</v>
      </c>
      <c r="AY1852" s="10">
        <f t="shared" si="719"/>
        <v>0</v>
      </c>
    </row>
    <row r="1853" spans="1:51" ht="15" customHeight="1">
      <c r="A1853" s="87">
        <v>1847</v>
      </c>
      <c r="B1853" s="85" t="str">
        <f t="shared" si="696"/>
        <v>0607487576</v>
      </c>
      <c r="C1853" s="13" t="str">
        <f t="shared" si="697"/>
        <v>060748757600</v>
      </c>
      <c r="D1853" s="13" t="str">
        <f t="shared" si="698"/>
        <v>06074875760001</v>
      </c>
      <c r="E1853" s="14"/>
      <c r="F1853" s="14" t="s">
        <v>1472</v>
      </c>
      <c r="G1853" s="14" t="s">
        <v>3629</v>
      </c>
      <c r="H1853" s="14" t="s">
        <v>3689</v>
      </c>
      <c r="I1853" s="14" t="s">
        <v>24</v>
      </c>
      <c r="J1853" s="14" t="s">
        <v>65</v>
      </c>
      <c r="K1853" s="15" t="s">
        <v>3690</v>
      </c>
      <c r="L1853" s="14" t="s">
        <v>27</v>
      </c>
      <c r="M1853" s="14">
        <v>1</v>
      </c>
      <c r="N1853" s="14" t="s">
        <v>27</v>
      </c>
      <c r="O1853" s="24">
        <f t="shared" si="699"/>
        <v>4</v>
      </c>
      <c r="P1853" s="24">
        <f t="shared" si="700"/>
        <v>8</v>
      </c>
      <c r="Q1853" s="24">
        <v>4</v>
      </c>
      <c r="R1853" s="16">
        <v>8</v>
      </c>
      <c r="S1853" s="69">
        <v>0</v>
      </c>
      <c r="T1853" s="70">
        <v>0</v>
      </c>
      <c r="U1853" s="24">
        <v>0</v>
      </c>
      <c r="V1853" s="24">
        <v>0</v>
      </c>
      <c r="W1853" s="69">
        <f t="shared" si="701"/>
        <v>0</v>
      </c>
      <c r="X1853" s="69">
        <f>VLOOKUP(D1853,'[1]Demanda Agregada Med. y MC'!$C$7:$O$3994,13,FALSE)</f>
        <v>0</v>
      </c>
      <c r="Y1853" s="24">
        <v>0</v>
      </c>
      <c r="Z1853" s="24">
        <v>0</v>
      </c>
      <c r="AA1853" s="24">
        <v>0</v>
      </c>
      <c r="AB1853" s="24">
        <v>0</v>
      </c>
      <c r="AC1853" s="24">
        <v>0</v>
      </c>
      <c r="AD1853" s="24">
        <v>0</v>
      </c>
      <c r="AE1853" s="26">
        <v>0</v>
      </c>
      <c r="AF1853" s="25">
        <v>0</v>
      </c>
      <c r="AG1853" s="22">
        <v>15834.727200000001</v>
      </c>
      <c r="AH1853" s="20">
        <f t="shared" si="702"/>
        <v>63338.908800000005</v>
      </c>
      <c r="AI1853" s="9">
        <f t="shared" si="703"/>
        <v>126677.81760000001</v>
      </c>
      <c r="AJ1853" s="9">
        <f t="shared" si="704"/>
        <v>63338.908800000005</v>
      </c>
      <c r="AK1853" s="9">
        <f t="shared" si="705"/>
        <v>126677.81760000001</v>
      </c>
      <c r="AL1853" s="9">
        <f t="shared" si="706"/>
        <v>0</v>
      </c>
      <c r="AM1853" s="9">
        <f t="shared" si="707"/>
        <v>0</v>
      </c>
      <c r="AN1853" s="9">
        <f t="shared" si="708"/>
        <v>0</v>
      </c>
      <c r="AO1853" s="9">
        <f t="shared" si="709"/>
        <v>0</v>
      </c>
      <c r="AP1853" s="9">
        <f t="shared" si="710"/>
        <v>0</v>
      </c>
      <c r="AQ1853" s="9">
        <f t="shared" si="711"/>
        <v>0</v>
      </c>
      <c r="AR1853" s="9">
        <f t="shared" si="712"/>
        <v>0</v>
      </c>
      <c r="AS1853" s="9">
        <f t="shared" si="713"/>
        <v>0</v>
      </c>
      <c r="AT1853" s="9">
        <f t="shared" si="714"/>
        <v>0</v>
      </c>
      <c r="AU1853" s="9">
        <f t="shared" si="715"/>
        <v>0</v>
      </c>
      <c r="AV1853" s="9">
        <f t="shared" si="716"/>
        <v>0</v>
      </c>
      <c r="AW1853" s="9">
        <f t="shared" si="717"/>
        <v>0</v>
      </c>
      <c r="AX1853" s="9">
        <f t="shared" si="718"/>
        <v>0</v>
      </c>
      <c r="AY1853" s="10">
        <f t="shared" si="719"/>
        <v>0</v>
      </c>
    </row>
    <row r="1854" spans="1:51" ht="15" customHeight="1">
      <c r="A1854" s="87">
        <v>1848</v>
      </c>
      <c r="B1854" s="85" t="str">
        <f t="shared" si="696"/>
        <v>0607487600</v>
      </c>
      <c r="C1854" s="13" t="str">
        <f t="shared" si="697"/>
        <v>060748760000</v>
      </c>
      <c r="D1854" s="13" t="str">
        <f t="shared" si="698"/>
        <v>06074876000001</v>
      </c>
      <c r="E1854" s="14">
        <v>25400421</v>
      </c>
      <c r="F1854" s="14" t="s">
        <v>1472</v>
      </c>
      <c r="G1854" s="14" t="s">
        <v>3629</v>
      </c>
      <c r="H1854" s="14" t="s">
        <v>3691</v>
      </c>
      <c r="I1854" s="14" t="s">
        <v>24</v>
      </c>
      <c r="J1854" s="14" t="s">
        <v>65</v>
      </c>
      <c r="K1854" s="15" t="s">
        <v>3692</v>
      </c>
      <c r="L1854" s="14" t="s">
        <v>27</v>
      </c>
      <c r="M1854" s="14">
        <v>1</v>
      </c>
      <c r="N1854" s="14" t="s">
        <v>27</v>
      </c>
      <c r="O1854" s="24">
        <f t="shared" si="699"/>
        <v>3</v>
      </c>
      <c r="P1854" s="24">
        <f t="shared" si="700"/>
        <v>7</v>
      </c>
      <c r="Q1854" s="24">
        <v>3</v>
      </c>
      <c r="R1854" s="16">
        <v>7</v>
      </c>
      <c r="S1854" s="69">
        <v>0</v>
      </c>
      <c r="T1854" s="70">
        <v>0</v>
      </c>
      <c r="U1854" s="24">
        <v>0</v>
      </c>
      <c r="V1854" s="24">
        <v>0</v>
      </c>
      <c r="W1854" s="69">
        <f t="shared" si="701"/>
        <v>0</v>
      </c>
      <c r="X1854" s="69">
        <f>VLOOKUP(D1854,'[1]Demanda Agregada Med. y MC'!$C$7:$O$3994,13,FALSE)</f>
        <v>0</v>
      </c>
      <c r="Y1854" s="24">
        <v>0</v>
      </c>
      <c r="Z1854" s="24">
        <v>0</v>
      </c>
      <c r="AA1854" s="24">
        <v>0</v>
      </c>
      <c r="AB1854" s="24">
        <v>0</v>
      </c>
      <c r="AC1854" s="24">
        <v>0</v>
      </c>
      <c r="AD1854" s="24">
        <v>0</v>
      </c>
      <c r="AE1854" s="26">
        <v>0</v>
      </c>
      <c r="AF1854" s="25">
        <v>0</v>
      </c>
      <c r="AG1854" s="22">
        <v>17296</v>
      </c>
      <c r="AH1854" s="20">
        <f t="shared" si="702"/>
        <v>51888</v>
      </c>
      <c r="AI1854" s="9">
        <f t="shared" si="703"/>
        <v>121072</v>
      </c>
      <c r="AJ1854" s="9">
        <f t="shared" si="704"/>
        <v>51888</v>
      </c>
      <c r="AK1854" s="9">
        <f t="shared" si="705"/>
        <v>121072</v>
      </c>
      <c r="AL1854" s="9">
        <f t="shared" si="706"/>
        <v>0</v>
      </c>
      <c r="AM1854" s="9">
        <f t="shared" si="707"/>
        <v>0</v>
      </c>
      <c r="AN1854" s="9">
        <f t="shared" si="708"/>
        <v>0</v>
      </c>
      <c r="AO1854" s="9">
        <f t="shared" si="709"/>
        <v>0</v>
      </c>
      <c r="AP1854" s="9">
        <f t="shared" si="710"/>
        <v>0</v>
      </c>
      <c r="AQ1854" s="9">
        <f t="shared" si="711"/>
        <v>0</v>
      </c>
      <c r="AR1854" s="9">
        <f t="shared" si="712"/>
        <v>0</v>
      </c>
      <c r="AS1854" s="9">
        <f t="shared" si="713"/>
        <v>0</v>
      </c>
      <c r="AT1854" s="9">
        <f t="shared" si="714"/>
        <v>0</v>
      </c>
      <c r="AU1854" s="9">
        <f t="shared" si="715"/>
        <v>0</v>
      </c>
      <c r="AV1854" s="9">
        <f t="shared" si="716"/>
        <v>0</v>
      </c>
      <c r="AW1854" s="9">
        <f t="shared" si="717"/>
        <v>0</v>
      </c>
      <c r="AX1854" s="9">
        <f t="shared" si="718"/>
        <v>0</v>
      </c>
      <c r="AY1854" s="10">
        <f t="shared" si="719"/>
        <v>0</v>
      </c>
    </row>
    <row r="1855" spans="1:51" ht="15" customHeight="1">
      <c r="A1855" s="87">
        <v>1849</v>
      </c>
      <c r="B1855" s="85" t="str">
        <f t="shared" si="696"/>
        <v>0607487626</v>
      </c>
      <c r="C1855" s="13" t="str">
        <f t="shared" si="697"/>
        <v>060748762600</v>
      </c>
      <c r="D1855" s="13" t="str">
        <f t="shared" si="698"/>
        <v>06074876260001</v>
      </c>
      <c r="E1855" s="14">
        <v>25400421</v>
      </c>
      <c r="F1855" s="14" t="s">
        <v>1472</v>
      </c>
      <c r="G1855" s="14" t="s">
        <v>3629</v>
      </c>
      <c r="H1855" s="14" t="s">
        <v>3693</v>
      </c>
      <c r="I1855" s="14" t="s">
        <v>24</v>
      </c>
      <c r="J1855" s="14" t="s">
        <v>65</v>
      </c>
      <c r="K1855" s="15" t="s">
        <v>3694</v>
      </c>
      <c r="L1855" s="14" t="s">
        <v>27</v>
      </c>
      <c r="M1855" s="14">
        <v>1</v>
      </c>
      <c r="N1855" s="14" t="s">
        <v>27</v>
      </c>
      <c r="O1855" s="24">
        <f t="shared" si="699"/>
        <v>2</v>
      </c>
      <c r="P1855" s="24">
        <f t="shared" si="700"/>
        <v>3</v>
      </c>
      <c r="Q1855" s="24">
        <v>2</v>
      </c>
      <c r="R1855" s="16">
        <v>3</v>
      </c>
      <c r="S1855" s="69">
        <v>0</v>
      </c>
      <c r="T1855" s="70">
        <v>0</v>
      </c>
      <c r="U1855" s="24">
        <v>0</v>
      </c>
      <c r="V1855" s="24">
        <v>0</v>
      </c>
      <c r="W1855" s="69">
        <f t="shared" si="701"/>
        <v>0</v>
      </c>
      <c r="X1855" s="69">
        <f>VLOOKUP(D1855,'[1]Demanda Agregada Med. y MC'!$C$7:$O$3994,13,FALSE)</f>
        <v>0</v>
      </c>
      <c r="Y1855" s="24">
        <v>0</v>
      </c>
      <c r="Z1855" s="24">
        <v>0</v>
      </c>
      <c r="AA1855" s="24">
        <v>0</v>
      </c>
      <c r="AB1855" s="24">
        <v>0</v>
      </c>
      <c r="AC1855" s="24">
        <v>0</v>
      </c>
      <c r="AD1855" s="24">
        <v>0</v>
      </c>
      <c r="AE1855" s="26">
        <v>0</v>
      </c>
      <c r="AF1855" s="25">
        <v>0</v>
      </c>
      <c r="AG1855" s="22">
        <v>17296</v>
      </c>
      <c r="AH1855" s="20">
        <f t="shared" si="702"/>
        <v>34592</v>
      </c>
      <c r="AI1855" s="9">
        <f t="shared" si="703"/>
        <v>51888</v>
      </c>
      <c r="AJ1855" s="9">
        <f t="shared" si="704"/>
        <v>34592</v>
      </c>
      <c r="AK1855" s="9">
        <f t="shared" si="705"/>
        <v>51888</v>
      </c>
      <c r="AL1855" s="9">
        <f t="shared" si="706"/>
        <v>0</v>
      </c>
      <c r="AM1855" s="9">
        <f t="shared" si="707"/>
        <v>0</v>
      </c>
      <c r="AN1855" s="9">
        <f t="shared" si="708"/>
        <v>0</v>
      </c>
      <c r="AO1855" s="9">
        <f t="shared" si="709"/>
        <v>0</v>
      </c>
      <c r="AP1855" s="9">
        <f t="shared" si="710"/>
        <v>0</v>
      </c>
      <c r="AQ1855" s="9">
        <f t="shared" si="711"/>
        <v>0</v>
      </c>
      <c r="AR1855" s="9">
        <f t="shared" si="712"/>
        <v>0</v>
      </c>
      <c r="AS1855" s="9">
        <f t="shared" si="713"/>
        <v>0</v>
      </c>
      <c r="AT1855" s="9">
        <f t="shared" si="714"/>
        <v>0</v>
      </c>
      <c r="AU1855" s="9">
        <f t="shared" si="715"/>
        <v>0</v>
      </c>
      <c r="AV1855" s="9">
        <f t="shared" si="716"/>
        <v>0</v>
      </c>
      <c r="AW1855" s="9">
        <f t="shared" si="717"/>
        <v>0</v>
      </c>
      <c r="AX1855" s="9">
        <f t="shared" si="718"/>
        <v>0</v>
      </c>
      <c r="AY1855" s="10">
        <f t="shared" si="719"/>
        <v>0</v>
      </c>
    </row>
    <row r="1856" spans="1:51" ht="15" customHeight="1">
      <c r="A1856" s="87">
        <v>1850</v>
      </c>
      <c r="B1856" s="85" t="str">
        <f t="shared" si="696"/>
        <v>0607487634</v>
      </c>
      <c r="C1856" s="13" t="str">
        <f t="shared" si="697"/>
        <v>060748763400</v>
      </c>
      <c r="D1856" s="13" t="str">
        <f t="shared" si="698"/>
        <v>06074876340001</v>
      </c>
      <c r="E1856" s="14">
        <v>25400421</v>
      </c>
      <c r="F1856" s="14" t="s">
        <v>1472</v>
      </c>
      <c r="G1856" s="14" t="s">
        <v>3629</v>
      </c>
      <c r="H1856" s="14" t="s">
        <v>3695</v>
      </c>
      <c r="I1856" s="14" t="s">
        <v>24</v>
      </c>
      <c r="J1856" s="14" t="s">
        <v>65</v>
      </c>
      <c r="K1856" s="15" t="s">
        <v>3696</v>
      </c>
      <c r="L1856" s="14" t="s">
        <v>27</v>
      </c>
      <c r="M1856" s="14">
        <v>1</v>
      </c>
      <c r="N1856" s="14" t="s">
        <v>27</v>
      </c>
      <c r="O1856" s="24">
        <f t="shared" si="699"/>
        <v>2</v>
      </c>
      <c r="P1856" s="24">
        <f t="shared" si="700"/>
        <v>3</v>
      </c>
      <c r="Q1856" s="24">
        <v>2</v>
      </c>
      <c r="R1856" s="16">
        <v>3</v>
      </c>
      <c r="S1856" s="69">
        <v>0</v>
      </c>
      <c r="T1856" s="70">
        <v>0</v>
      </c>
      <c r="U1856" s="24">
        <v>0</v>
      </c>
      <c r="V1856" s="24">
        <v>0</v>
      </c>
      <c r="W1856" s="69">
        <f t="shared" si="701"/>
        <v>0</v>
      </c>
      <c r="X1856" s="69">
        <f>VLOOKUP(D1856,'[1]Demanda Agregada Med. y MC'!$C$7:$O$3994,13,FALSE)</f>
        <v>0</v>
      </c>
      <c r="Y1856" s="24">
        <v>0</v>
      </c>
      <c r="Z1856" s="24">
        <v>0</v>
      </c>
      <c r="AA1856" s="24">
        <v>0</v>
      </c>
      <c r="AB1856" s="24">
        <v>0</v>
      </c>
      <c r="AC1856" s="24">
        <v>0</v>
      </c>
      <c r="AD1856" s="24">
        <v>0</v>
      </c>
      <c r="AE1856" s="26">
        <v>0</v>
      </c>
      <c r="AF1856" s="25">
        <v>0</v>
      </c>
      <c r="AG1856" s="22">
        <v>17296</v>
      </c>
      <c r="AH1856" s="20">
        <f t="shared" si="702"/>
        <v>34592</v>
      </c>
      <c r="AI1856" s="9">
        <f t="shared" si="703"/>
        <v>51888</v>
      </c>
      <c r="AJ1856" s="9">
        <f t="shared" si="704"/>
        <v>34592</v>
      </c>
      <c r="AK1856" s="9">
        <f t="shared" si="705"/>
        <v>51888</v>
      </c>
      <c r="AL1856" s="9">
        <f t="shared" si="706"/>
        <v>0</v>
      </c>
      <c r="AM1856" s="9">
        <f t="shared" si="707"/>
        <v>0</v>
      </c>
      <c r="AN1856" s="9">
        <f t="shared" si="708"/>
        <v>0</v>
      </c>
      <c r="AO1856" s="9">
        <f t="shared" si="709"/>
        <v>0</v>
      </c>
      <c r="AP1856" s="9">
        <f t="shared" si="710"/>
        <v>0</v>
      </c>
      <c r="AQ1856" s="9">
        <f t="shared" si="711"/>
        <v>0</v>
      </c>
      <c r="AR1856" s="9">
        <f t="shared" si="712"/>
        <v>0</v>
      </c>
      <c r="AS1856" s="9">
        <f t="shared" si="713"/>
        <v>0</v>
      </c>
      <c r="AT1856" s="9">
        <f t="shared" si="714"/>
        <v>0</v>
      </c>
      <c r="AU1856" s="9">
        <f t="shared" si="715"/>
        <v>0</v>
      </c>
      <c r="AV1856" s="9">
        <f t="shared" si="716"/>
        <v>0</v>
      </c>
      <c r="AW1856" s="9">
        <f t="shared" si="717"/>
        <v>0</v>
      </c>
      <c r="AX1856" s="9">
        <f t="shared" si="718"/>
        <v>0</v>
      </c>
      <c r="AY1856" s="10">
        <f t="shared" si="719"/>
        <v>0</v>
      </c>
    </row>
    <row r="1857" spans="1:51" ht="15" customHeight="1">
      <c r="A1857" s="87">
        <v>1851</v>
      </c>
      <c r="B1857" s="85" t="str">
        <f t="shared" si="696"/>
        <v>0607488434</v>
      </c>
      <c r="C1857" s="13" t="str">
        <f t="shared" si="697"/>
        <v>060748843400</v>
      </c>
      <c r="D1857" s="13" t="str">
        <f t="shared" si="698"/>
        <v>06074884340001</v>
      </c>
      <c r="E1857" s="14"/>
      <c r="F1857" s="14" t="s">
        <v>1472</v>
      </c>
      <c r="G1857" s="14" t="s">
        <v>3629</v>
      </c>
      <c r="H1857" s="14" t="s">
        <v>3697</v>
      </c>
      <c r="I1857" s="14" t="s">
        <v>24</v>
      </c>
      <c r="J1857" s="14" t="s">
        <v>65</v>
      </c>
      <c r="K1857" s="15" t="s">
        <v>3698</v>
      </c>
      <c r="L1857" s="14" t="s">
        <v>27</v>
      </c>
      <c r="M1857" s="14">
        <v>1</v>
      </c>
      <c r="N1857" s="14" t="s">
        <v>27</v>
      </c>
      <c r="O1857" s="24">
        <f t="shared" si="699"/>
        <v>10</v>
      </c>
      <c r="P1857" s="24">
        <f t="shared" si="700"/>
        <v>24</v>
      </c>
      <c r="Q1857" s="24">
        <v>10</v>
      </c>
      <c r="R1857" s="16">
        <v>24</v>
      </c>
      <c r="S1857" s="69">
        <v>0</v>
      </c>
      <c r="T1857" s="70">
        <v>0</v>
      </c>
      <c r="U1857" s="24">
        <v>0</v>
      </c>
      <c r="V1857" s="24">
        <v>0</v>
      </c>
      <c r="W1857" s="69">
        <f t="shared" si="701"/>
        <v>0</v>
      </c>
      <c r="X1857" s="69">
        <f>VLOOKUP(D1857,'[1]Demanda Agregada Med. y MC'!$C$7:$O$3994,13,FALSE)</f>
        <v>0</v>
      </c>
      <c r="Y1857" s="24">
        <v>0</v>
      </c>
      <c r="Z1857" s="24">
        <v>0</v>
      </c>
      <c r="AA1857" s="24">
        <v>0</v>
      </c>
      <c r="AB1857" s="24">
        <v>0</v>
      </c>
      <c r="AC1857" s="24">
        <v>0</v>
      </c>
      <c r="AD1857" s="24">
        <v>0</v>
      </c>
      <c r="AE1857" s="26">
        <v>0</v>
      </c>
      <c r="AF1857" s="25">
        <v>0</v>
      </c>
      <c r="AG1857" s="22">
        <v>126297.60000000001</v>
      </c>
      <c r="AH1857" s="20">
        <f t="shared" si="702"/>
        <v>1262976</v>
      </c>
      <c r="AI1857" s="9">
        <f t="shared" si="703"/>
        <v>3031142.4000000004</v>
      </c>
      <c r="AJ1857" s="9">
        <f t="shared" si="704"/>
        <v>1262976</v>
      </c>
      <c r="AK1857" s="9">
        <f t="shared" si="705"/>
        <v>3031142.4000000004</v>
      </c>
      <c r="AL1857" s="9">
        <f t="shared" si="706"/>
        <v>0</v>
      </c>
      <c r="AM1857" s="9">
        <f t="shared" si="707"/>
        <v>0</v>
      </c>
      <c r="AN1857" s="9">
        <f t="shared" si="708"/>
        <v>0</v>
      </c>
      <c r="AO1857" s="9">
        <f t="shared" si="709"/>
        <v>0</v>
      </c>
      <c r="AP1857" s="9">
        <f t="shared" si="710"/>
        <v>0</v>
      </c>
      <c r="AQ1857" s="9">
        <f t="shared" si="711"/>
        <v>0</v>
      </c>
      <c r="AR1857" s="9">
        <f t="shared" si="712"/>
        <v>0</v>
      </c>
      <c r="AS1857" s="9">
        <f t="shared" si="713"/>
        <v>0</v>
      </c>
      <c r="AT1857" s="9">
        <f t="shared" si="714"/>
        <v>0</v>
      </c>
      <c r="AU1857" s="9">
        <f t="shared" si="715"/>
        <v>0</v>
      </c>
      <c r="AV1857" s="9">
        <f t="shared" si="716"/>
        <v>0</v>
      </c>
      <c r="AW1857" s="9">
        <f t="shared" si="717"/>
        <v>0</v>
      </c>
      <c r="AX1857" s="9">
        <f t="shared" si="718"/>
        <v>0</v>
      </c>
      <c r="AY1857" s="10">
        <f t="shared" si="719"/>
        <v>0</v>
      </c>
    </row>
    <row r="1858" spans="1:51" ht="15" customHeight="1">
      <c r="A1858" s="87">
        <v>1852</v>
      </c>
      <c r="B1858" s="85" t="str">
        <f t="shared" si="696"/>
        <v>0607488822</v>
      </c>
      <c r="C1858" s="13" t="str">
        <f t="shared" si="697"/>
        <v>060748882201</v>
      </c>
      <c r="D1858" s="13" t="str">
        <f t="shared" si="698"/>
        <v>06074888220101</v>
      </c>
      <c r="E1858" s="14">
        <v>25400421</v>
      </c>
      <c r="F1858" s="14" t="s">
        <v>1472</v>
      </c>
      <c r="G1858" s="14" t="s">
        <v>3629</v>
      </c>
      <c r="H1858" s="14" t="s">
        <v>3699</v>
      </c>
      <c r="I1858" s="14" t="s">
        <v>65</v>
      </c>
      <c r="J1858" s="14" t="s">
        <v>65</v>
      </c>
      <c r="K1858" s="15" t="s">
        <v>3700</v>
      </c>
      <c r="L1858" s="14" t="s">
        <v>27</v>
      </c>
      <c r="M1858" s="14">
        <v>1</v>
      </c>
      <c r="N1858" s="14" t="s">
        <v>27</v>
      </c>
      <c r="O1858" s="24">
        <f t="shared" si="699"/>
        <v>2</v>
      </c>
      <c r="P1858" s="24">
        <f t="shared" si="700"/>
        <v>4</v>
      </c>
      <c r="Q1858" s="24">
        <v>2</v>
      </c>
      <c r="R1858" s="16">
        <v>4</v>
      </c>
      <c r="S1858" s="69">
        <v>0</v>
      </c>
      <c r="T1858" s="70">
        <v>0</v>
      </c>
      <c r="U1858" s="24">
        <v>0</v>
      </c>
      <c r="V1858" s="24">
        <v>0</v>
      </c>
      <c r="W1858" s="69">
        <f t="shared" si="701"/>
        <v>0</v>
      </c>
      <c r="X1858" s="69">
        <f>VLOOKUP(D1858,'[1]Demanda Agregada Med. y MC'!$C$7:$O$3994,13,FALSE)</f>
        <v>0</v>
      </c>
      <c r="Y1858" s="24">
        <v>0</v>
      </c>
      <c r="Z1858" s="24">
        <v>0</v>
      </c>
      <c r="AA1858" s="24">
        <v>0</v>
      </c>
      <c r="AB1858" s="24">
        <v>0</v>
      </c>
      <c r="AC1858" s="24">
        <v>0</v>
      </c>
      <c r="AD1858" s="24">
        <v>0</v>
      </c>
      <c r="AE1858" s="26">
        <v>0</v>
      </c>
      <c r="AF1858" s="25">
        <v>0</v>
      </c>
      <c r="AG1858" s="22">
        <v>22230.263600000002</v>
      </c>
      <c r="AH1858" s="20">
        <f t="shared" si="702"/>
        <v>44460.527200000004</v>
      </c>
      <c r="AI1858" s="9">
        <f t="shared" si="703"/>
        <v>88921.054400000008</v>
      </c>
      <c r="AJ1858" s="9">
        <f t="shared" si="704"/>
        <v>44460.527200000004</v>
      </c>
      <c r="AK1858" s="9">
        <f t="shared" si="705"/>
        <v>88921.054400000008</v>
      </c>
      <c r="AL1858" s="9">
        <f t="shared" si="706"/>
        <v>0</v>
      </c>
      <c r="AM1858" s="9">
        <f t="shared" si="707"/>
        <v>0</v>
      </c>
      <c r="AN1858" s="9">
        <f t="shared" si="708"/>
        <v>0</v>
      </c>
      <c r="AO1858" s="9">
        <f t="shared" si="709"/>
        <v>0</v>
      </c>
      <c r="AP1858" s="9">
        <f t="shared" si="710"/>
        <v>0</v>
      </c>
      <c r="AQ1858" s="9">
        <f t="shared" si="711"/>
        <v>0</v>
      </c>
      <c r="AR1858" s="9">
        <f t="shared" si="712"/>
        <v>0</v>
      </c>
      <c r="AS1858" s="9">
        <f t="shared" si="713"/>
        <v>0</v>
      </c>
      <c r="AT1858" s="9">
        <f t="shared" si="714"/>
        <v>0</v>
      </c>
      <c r="AU1858" s="9">
        <f t="shared" si="715"/>
        <v>0</v>
      </c>
      <c r="AV1858" s="9">
        <f t="shared" si="716"/>
        <v>0</v>
      </c>
      <c r="AW1858" s="9">
        <f t="shared" si="717"/>
        <v>0</v>
      </c>
      <c r="AX1858" s="9">
        <f t="shared" si="718"/>
        <v>0</v>
      </c>
      <c r="AY1858" s="10">
        <f t="shared" si="719"/>
        <v>0</v>
      </c>
    </row>
    <row r="1859" spans="1:51" ht="15" customHeight="1">
      <c r="A1859" s="87">
        <v>1853</v>
      </c>
      <c r="B1859" s="85" t="str">
        <f t="shared" si="696"/>
        <v>0607488830</v>
      </c>
      <c r="C1859" s="13" t="str">
        <f t="shared" si="697"/>
        <v>060748883001</v>
      </c>
      <c r="D1859" s="13" t="str">
        <f t="shared" si="698"/>
        <v>06074888300101</v>
      </c>
      <c r="E1859" s="14">
        <v>25400421</v>
      </c>
      <c r="F1859" s="14" t="s">
        <v>1472</v>
      </c>
      <c r="G1859" s="14" t="s">
        <v>3629</v>
      </c>
      <c r="H1859" s="14" t="s">
        <v>3701</v>
      </c>
      <c r="I1859" s="14" t="s">
        <v>65</v>
      </c>
      <c r="J1859" s="14" t="s">
        <v>65</v>
      </c>
      <c r="K1859" s="15" t="s">
        <v>3702</v>
      </c>
      <c r="L1859" s="14" t="s">
        <v>27</v>
      </c>
      <c r="M1859" s="14">
        <v>1</v>
      </c>
      <c r="N1859" s="14" t="s">
        <v>27</v>
      </c>
      <c r="O1859" s="24">
        <f t="shared" si="699"/>
        <v>720</v>
      </c>
      <c r="P1859" s="24">
        <f t="shared" si="700"/>
        <v>1800</v>
      </c>
      <c r="Q1859" s="24">
        <v>720</v>
      </c>
      <c r="R1859" s="16">
        <v>1800</v>
      </c>
      <c r="S1859" s="69">
        <v>0</v>
      </c>
      <c r="T1859" s="70">
        <v>0</v>
      </c>
      <c r="U1859" s="24">
        <v>0</v>
      </c>
      <c r="V1859" s="24">
        <v>0</v>
      </c>
      <c r="W1859" s="69">
        <f t="shared" si="701"/>
        <v>0</v>
      </c>
      <c r="X1859" s="69">
        <f>VLOOKUP(D1859,'[1]Demanda Agregada Med. y MC'!$C$7:$O$3994,13,FALSE)</f>
        <v>0</v>
      </c>
      <c r="Y1859" s="24">
        <v>0</v>
      </c>
      <c r="Z1859" s="24">
        <v>0</v>
      </c>
      <c r="AA1859" s="24">
        <v>0</v>
      </c>
      <c r="AB1859" s="24">
        <v>0</v>
      </c>
      <c r="AC1859" s="24">
        <v>0</v>
      </c>
      <c r="AD1859" s="24">
        <v>0</v>
      </c>
      <c r="AE1859" s="26">
        <v>0</v>
      </c>
      <c r="AF1859" s="25">
        <v>0</v>
      </c>
      <c r="AG1859" s="22">
        <v>12723.6</v>
      </c>
      <c r="AH1859" s="20">
        <f t="shared" si="702"/>
        <v>9160992</v>
      </c>
      <c r="AI1859" s="9">
        <f t="shared" si="703"/>
        <v>22902480</v>
      </c>
      <c r="AJ1859" s="9">
        <f t="shared" si="704"/>
        <v>9160992</v>
      </c>
      <c r="AK1859" s="9">
        <f t="shared" si="705"/>
        <v>22902480</v>
      </c>
      <c r="AL1859" s="9">
        <f t="shared" si="706"/>
        <v>0</v>
      </c>
      <c r="AM1859" s="9">
        <f t="shared" si="707"/>
        <v>0</v>
      </c>
      <c r="AN1859" s="9">
        <f t="shared" si="708"/>
        <v>0</v>
      </c>
      <c r="AO1859" s="9">
        <f t="shared" si="709"/>
        <v>0</v>
      </c>
      <c r="AP1859" s="9">
        <f t="shared" si="710"/>
        <v>0</v>
      </c>
      <c r="AQ1859" s="9">
        <f t="shared" si="711"/>
        <v>0</v>
      </c>
      <c r="AR1859" s="9">
        <f t="shared" si="712"/>
        <v>0</v>
      </c>
      <c r="AS1859" s="9">
        <f t="shared" si="713"/>
        <v>0</v>
      </c>
      <c r="AT1859" s="9">
        <f t="shared" si="714"/>
        <v>0</v>
      </c>
      <c r="AU1859" s="9">
        <f t="shared" si="715"/>
        <v>0</v>
      </c>
      <c r="AV1859" s="9">
        <f t="shared" si="716"/>
        <v>0</v>
      </c>
      <c r="AW1859" s="9">
        <f t="shared" si="717"/>
        <v>0</v>
      </c>
      <c r="AX1859" s="9">
        <f t="shared" si="718"/>
        <v>0</v>
      </c>
      <c r="AY1859" s="10">
        <f t="shared" si="719"/>
        <v>0</v>
      </c>
    </row>
    <row r="1860" spans="1:51" ht="15" customHeight="1">
      <c r="A1860" s="87">
        <v>1854</v>
      </c>
      <c r="B1860" s="85" t="str">
        <f t="shared" si="696"/>
        <v>0607488848</v>
      </c>
      <c r="C1860" s="13" t="str">
        <f t="shared" si="697"/>
        <v>060748884801</v>
      </c>
      <c r="D1860" s="13" t="str">
        <f t="shared" si="698"/>
        <v>06074888480101</v>
      </c>
      <c r="E1860" s="14">
        <v>25400421</v>
      </c>
      <c r="F1860" s="14" t="s">
        <v>1472</v>
      </c>
      <c r="G1860" s="14" t="s">
        <v>3629</v>
      </c>
      <c r="H1860" s="14" t="s">
        <v>3703</v>
      </c>
      <c r="I1860" s="14" t="s">
        <v>65</v>
      </c>
      <c r="J1860" s="14" t="s">
        <v>65</v>
      </c>
      <c r="K1860" s="15" t="s">
        <v>3704</v>
      </c>
      <c r="L1860" s="14" t="s">
        <v>27</v>
      </c>
      <c r="M1860" s="14">
        <v>1</v>
      </c>
      <c r="N1860" s="14" t="s">
        <v>27</v>
      </c>
      <c r="O1860" s="24">
        <f t="shared" si="699"/>
        <v>41</v>
      </c>
      <c r="P1860" s="24">
        <f t="shared" si="700"/>
        <v>102</v>
      </c>
      <c r="Q1860" s="24">
        <v>41</v>
      </c>
      <c r="R1860" s="16">
        <v>102</v>
      </c>
      <c r="S1860" s="69">
        <v>0</v>
      </c>
      <c r="T1860" s="70">
        <v>0</v>
      </c>
      <c r="U1860" s="24">
        <v>0</v>
      </c>
      <c r="V1860" s="24">
        <v>0</v>
      </c>
      <c r="W1860" s="69">
        <f t="shared" si="701"/>
        <v>0</v>
      </c>
      <c r="X1860" s="69">
        <f>VLOOKUP(D1860,'[1]Demanda Agregada Med. y MC'!$C$7:$O$3994,13,FALSE)</f>
        <v>0</v>
      </c>
      <c r="Y1860" s="24">
        <v>0</v>
      </c>
      <c r="Z1860" s="24">
        <v>0</v>
      </c>
      <c r="AA1860" s="24">
        <v>0</v>
      </c>
      <c r="AB1860" s="24">
        <v>0</v>
      </c>
      <c r="AC1860" s="24">
        <v>0</v>
      </c>
      <c r="AD1860" s="24">
        <v>0</v>
      </c>
      <c r="AE1860" s="26">
        <v>0</v>
      </c>
      <c r="AF1860" s="25">
        <v>0</v>
      </c>
      <c r="AG1860" s="22">
        <v>4972.6000000000004</v>
      </c>
      <c r="AH1860" s="20">
        <f t="shared" si="702"/>
        <v>203876.6</v>
      </c>
      <c r="AI1860" s="9">
        <f t="shared" si="703"/>
        <v>507205.2</v>
      </c>
      <c r="AJ1860" s="9">
        <f t="shared" si="704"/>
        <v>203876.6</v>
      </c>
      <c r="AK1860" s="9">
        <f t="shared" si="705"/>
        <v>507205.2</v>
      </c>
      <c r="AL1860" s="9">
        <f t="shared" si="706"/>
        <v>0</v>
      </c>
      <c r="AM1860" s="9">
        <f t="shared" si="707"/>
        <v>0</v>
      </c>
      <c r="AN1860" s="9">
        <f t="shared" si="708"/>
        <v>0</v>
      </c>
      <c r="AO1860" s="9">
        <f t="shared" si="709"/>
        <v>0</v>
      </c>
      <c r="AP1860" s="9">
        <f t="shared" si="710"/>
        <v>0</v>
      </c>
      <c r="AQ1860" s="9">
        <f t="shared" si="711"/>
        <v>0</v>
      </c>
      <c r="AR1860" s="9">
        <f t="shared" si="712"/>
        <v>0</v>
      </c>
      <c r="AS1860" s="9">
        <f t="shared" si="713"/>
        <v>0</v>
      </c>
      <c r="AT1860" s="9">
        <f t="shared" si="714"/>
        <v>0</v>
      </c>
      <c r="AU1860" s="9">
        <f t="shared" si="715"/>
        <v>0</v>
      </c>
      <c r="AV1860" s="9">
        <f t="shared" si="716"/>
        <v>0</v>
      </c>
      <c r="AW1860" s="9">
        <f t="shared" si="717"/>
        <v>0</v>
      </c>
      <c r="AX1860" s="9">
        <f t="shared" si="718"/>
        <v>0</v>
      </c>
      <c r="AY1860" s="10">
        <f t="shared" si="719"/>
        <v>0</v>
      </c>
    </row>
    <row r="1861" spans="1:51" ht="15" customHeight="1">
      <c r="A1861" s="87">
        <v>1855</v>
      </c>
      <c r="B1861" s="85" t="str">
        <f t="shared" si="696"/>
        <v>0607488897</v>
      </c>
      <c r="C1861" s="13" t="str">
        <f t="shared" si="697"/>
        <v>060748889700</v>
      </c>
      <c r="D1861" s="13" t="str">
        <f t="shared" si="698"/>
        <v>06074888970001</v>
      </c>
      <c r="E1861" s="14"/>
      <c r="F1861" s="14" t="s">
        <v>1472</v>
      </c>
      <c r="G1861" s="14" t="s">
        <v>3629</v>
      </c>
      <c r="H1861" s="14" t="s">
        <v>3705</v>
      </c>
      <c r="I1861" s="14" t="s">
        <v>24</v>
      </c>
      <c r="J1861" s="14" t="s">
        <v>65</v>
      </c>
      <c r="K1861" s="15" t="s">
        <v>3706</v>
      </c>
      <c r="L1861" s="14" t="s">
        <v>27</v>
      </c>
      <c r="M1861" s="14">
        <v>1</v>
      </c>
      <c r="N1861" s="14" t="s">
        <v>27</v>
      </c>
      <c r="O1861" s="24">
        <f t="shared" si="699"/>
        <v>2</v>
      </c>
      <c r="P1861" s="24">
        <f t="shared" si="700"/>
        <v>4</v>
      </c>
      <c r="Q1861" s="24">
        <v>2</v>
      </c>
      <c r="R1861" s="16">
        <v>4</v>
      </c>
      <c r="S1861" s="69">
        <v>0</v>
      </c>
      <c r="T1861" s="70">
        <v>0</v>
      </c>
      <c r="U1861" s="24">
        <v>0</v>
      </c>
      <c r="V1861" s="24">
        <v>0</v>
      </c>
      <c r="W1861" s="69">
        <f t="shared" si="701"/>
        <v>0</v>
      </c>
      <c r="X1861" s="69">
        <f>VLOOKUP(D1861,'[1]Demanda Agregada Med. y MC'!$C$7:$O$3994,13,FALSE)</f>
        <v>0</v>
      </c>
      <c r="Y1861" s="24">
        <v>0</v>
      </c>
      <c r="Z1861" s="24">
        <v>0</v>
      </c>
      <c r="AA1861" s="24">
        <v>0</v>
      </c>
      <c r="AB1861" s="24">
        <v>0</v>
      </c>
      <c r="AC1861" s="24">
        <v>0</v>
      </c>
      <c r="AD1861" s="24">
        <v>0</v>
      </c>
      <c r="AE1861" s="26">
        <v>0</v>
      </c>
      <c r="AF1861" s="25">
        <v>0</v>
      </c>
      <c r="AG1861" s="22">
        <v>16866.663600000003</v>
      </c>
      <c r="AH1861" s="20">
        <f t="shared" si="702"/>
        <v>33733.327200000007</v>
      </c>
      <c r="AI1861" s="9">
        <f t="shared" si="703"/>
        <v>67466.654400000014</v>
      </c>
      <c r="AJ1861" s="9">
        <f t="shared" si="704"/>
        <v>33733.327200000007</v>
      </c>
      <c r="AK1861" s="9">
        <f t="shared" si="705"/>
        <v>67466.654400000014</v>
      </c>
      <c r="AL1861" s="9">
        <f t="shared" si="706"/>
        <v>0</v>
      </c>
      <c r="AM1861" s="9">
        <f t="shared" si="707"/>
        <v>0</v>
      </c>
      <c r="AN1861" s="9">
        <f t="shared" si="708"/>
        <v>0</v>
      </c>
      <c r="AO1861" s="9">
        <f t="shared" si="709"/>
        <v>0</v>
      </c>
      <c r="AP1861" s="9">
        <f t="shared" si="710"/>
        <v>0</v>
      </c>
      <c r="AQ1861" s="9">
        <f t="shared" si="711"/>
        <v>0</v>
      </c>
      <c r="AR1861" s="9">
        <f t="shared" si="712"/>
        <v>0</v>
      </c>
      <c r="AS1861" s="9">
        <f t="shared" si="713"/>
        <v>0</v>
      </c>
      <c r="AT1861" s="9">
        <f t="shared" si="714"/>
        <v>0</v>
      </c>
      <c r="AU1861" s="9">
        <f t="shared" si="715"/>
        <v>0</v>
      </c>
      <c r="AV1861" s="9">
        <f t="shared" si="716"/>
        <v>0</v>
      </c>
      <c r="AW1861" s="9">
        <f t="shared" si="717"/>
        <v>0</v>
      </c>
      <c r="AX1861" s="9">
        <f t="shared" si="718"/>
        <v>0</v>
      </c>
      <c r="AY1861" s="10">
        <f t="shared" si="719"/>
        <v>0</v>
      </c>
    </row>
    <row r="1862" spans="1:51" ht="15" customHeight="1">
      <c r="A1862" s="87">
        <v>1856</v>
      </c>
      <c r="B1862" s="85" t="str">
        <f t="shared" si="696"/>
        <v>0607490703</v>
      </c>
      <c r="C1862" s="13" t="str">
        <f t="shared" si="697"/>
        <v>060749070311</v>
      </c>
      <c r="D1862" s="13" t="str">
        <f t="shared" si="698"/>
        <v>06074907031101</v>
      </c>
      <c r="E1862" s="14"/>
      <c r="F1862" s="14" t="s">
        <v>1472</v>
      </c>
      <c r="G1862" s="14" t="s">
        <v>3707</v>
      </c>
      <c r="H1862" s="14" t="s">
        <v>3708</v>
      </c>
      <c r="I1862" s="14" t="s">
        <v>1474</v>
      </c>
      <c r="J1862" s="14" t="s">
        <v>65</v>
      </c>
      <c r="K1862" s="15" t="s">
        <v>3709</v>
      </c>
      <c r="L1862" s="14" t="s">
        <v>26</v>
      </c>
      <c r="M1862" s="14">
        <v>200</v>
      </c>
      <c r="N1862" s="14" t="s">
        <v>231</v>
      </c>
      <c r="O1862" s="24">
        <f t="shared" si="699"/>
        <v>3399.3</v>
      </c>
      <c r="P1862" s="24">
        <f t="shared" si="700"/>
        <v>8345</v>
      </c>
      <c r="Q1862" s="24">
        <v>1000</v>
      </c>
      <c r="R1862" s="16">
        <v>2498</v>
      </c>
      <c r="S1862" s="69">
        <v>360</v>
      </c>
      <c r="T1862" s="70">
        <v>900</v>
      </c>
      <c r="U1862" s="24">
        <v>1170.8</v>
      </c>
      <c r="V1862" s="24">
        <v>2927</v>
      </c>
      <c r="W1862" s="69">
        <f t="shared" si="701"/>
        <v>568</v>
      </c>
      <c r="X1862" s="69">
        <f>VLOOKUP(D1862,'[1]Demanda Agregada Med. y MC'!$C$7:$O$3994,13,FALSE)</f>
        <v>1420</v>
      </c>
      <c r="Y1862" s="24">
        <v>0</v>
      </c>
      <c r="Z1862" s="24">
        <v>0</v>
      </c>
      <c r="AA1862" s="24">
        <v>0</v>
      </c>
      <c r="AB1862" s="24">
        <v>0</v>
      </c>
      <c r="AC1862" s="24">
        <v>61.5</v>
      </c>
      <c r="AD1862" s="24">
        <v>123</v>
      </c>
      <c r="AE1862" s="26">
        <v>239</v>
      </c>
      <c r="AF1862" s="25">
        <v>477</v>
      </c>
      <c r="AG1862" s="22">
        <v>28.288010113319196</v>
      </c>
      <c r="AH1862" s="20">
        <f t="shared" si="702"/>
        <v>96159.432778205941</v>
      </c>
      <c r="AI1862" s="9">
        <f t="shared" si="703"/>
        <v>236063.44439564869</v>
      </c>
      <c r="AJ1862" s="9">
        <f t="shared" si="704"/>
        <v>28288.010113319197</v>
      </c>
      <c r="AK1862" s="9">
        <f t="shared" si="705"/>
        <v>70663.44926307135</v>
      </c>
      <c r="AL1862" s="9">
        <f t="shared" si="706"/>
        <v>10183.68364079491</v>
      </c>
      <c r="AM1862" s="9">
        <f t="shared" si="707"/>
        <v>25459.209101987275</v>
      </c>
      <c r="AN1862" s="9">
        <f t="shared" si="708"/>
        <v>33119.60224067411</v>
      </c>
      <c r="AO1862" s="9">
        <f t="shared" si="709"/>
        <v>82799.00560168529</v>
      </c>
      <c r="AP1862" s="9">
        <f t="shared" si="710"/>
        <v>16067.589744365303</v>
      </c>
      <c r="AQ1862" s="9">
        <f t="shared" si="711"/>
        <v>40168.974360913257</v>
      </c>
      <c r="AR1862" s="9">
        <f t="shared" si="712"/>
        <v>0</v>
      </c>
      <c r="AS1862" s="9">
        <f t="shared" si="713"/>
        <v>0</v>
      </c>
      <c r="AT1862" s="9">
        <f t="shared" si="714"/>
        <v>0</v>
      </c>
      <c r="AU1862" s="9">
        <f t="shared" si="715"/>
        <v>0</v>
      </c>
      <c r="AV1862" s="9">
        <f t="shared" si="716"/>
        <v>1739.7126219691306</v>
      </c>
      <c r="AW1862" s="9">
        <f t="shared" si="717"/>
        <v>3479.4252439382612</v>
      </c>
      <c r="AX1862" s="9">
        <f t="shared" si="718"/>
        <v>6760.8344170832879</v>
      </c>
      <c r="AY1862" s="10">
        <f t="shared" si="719"/>
        <v>13493.380824053256</v>
      </c>
    </row>
    <row r="1863" spans="1:51" ht="15" customHeight="1">
      <c r="A1863" s="87">
        <v>1857</v>
      </c>
      <c r="B1863" s="85" t="str">
        <f t="shared" si="696"/>
        <v>0607490810</v>
      </c>
      <c r="C1863" s="13" t="str">
        <f t="shared" si="697"/>
        <v>060749081000</v>
      </c>
      <c r="D1863" s="13" t="str">
        <f t="shared" si="698"/>
        <v>06074908100001</v>
      </c>
      <c r="E1863" s="14">
        <v>25400171</v>
      </c>
      <c r="F1863" s="14" t="s">
        <v>1472</v>
      </c>
      <c r="G1863" s="14" t="s">
        <v>3707</v>
      </c>
      <c r="H1863" s="14" t="s">
        <v>3710</v>
      </c>
      <c r="I1863" s="14" t="s">
        <v>24</v>
      </c>
      <c r="J1863" s="14" t="s">
        <v>65</v>
      </c>
      <c r="K1863" s="15" t="s">
        <v>3711</v>
      </c>
      <c r="L1863" s="14" t="s">
        <v>27</v>
      </c>
      <c r="M1863" s="14">
        <v>1</v>
      </c>
      <c r="N1863" s="14" t="s">
        <v>27</v>
      </c>
      <c r="O1863" s="24">
        <f t="shared" si="699"/>
        <v>2</v>
      </c>
      <c r="P1863" s="24">
        <f t="shared" si="700"/>
        <v>4</v>
      </c>
      <c r="Q1863" s="24">
        <v>2</v>
      </c>
      <c r="R1863" s="16">
        <v>4</v>
      </c>
      <c r="S1863" s="69">
        <v>0</v>
      </c>
      <c r="T1863" s="70">
        <v>0</v>
      </c>
      <c r="U1863" s="24">
        <v>0</v>
      </c>
      <c r="V1863" s="24">
        <v>0</v>
      </c>
      <c r="W1863" s="69">
        <f t="shared" si="701"/>
        <v>0</v>
      </c>
      <c r="X1863" s="69">
        <f>VLOOKUP(D1863,'[1]Demanda Agregada Med. y MC'!$C$7:$O$3994,13,FALSE)</f>
        <v>0</v>
      </c>
      <c r="Y1863" s="24">
        <v>0</v>
      </c>
      <c r="Z1863" s="24">
        <v>0</v>
      </c>
      <c r="AA1863" s="24">
        <v>0</v>
      </c>
      <c r="AB1863" s="24">
        <v>0</v>
      </c>
      <c r="AC1863" s="24">
        <v>0</v>
      </c>
      <c r="AD1863" s="24">
        <v>0</v>
      </c>
      <c r="AE1863" s="26">
        <v>0</v>
      </c>
      <c r="AF1863" s="25">
        <v>0</v>
      </c>
      <c r="AG1863" s="22">
        <v>10.7364</v>
      </c>
      <c r="AH1863" s="20">
        <f t="shared" si="702"/>
        <v>21.472799999999999</v>
      </c>
      <c r="AI1863" s="9">
        <f t="shared" si="703"/>
        <v>42.945599999999999</v>
      </c>
      <c r="AJ1863" s="9">
        <f t="shared" si="704"/>
        <v>21.472799999999999</v>
      </c>
      <c r="AK1863" s="9">
        <f t="shared" si="705"/>
        <v>42.945599999999999</v>
      </c>
      <c r="AL1863" s="9">
        <f t="shared" si="706"/>
        <v>0</v>
      </c>
      <c r="AM1863" s="9">
        <f t="shared" si="707"/>
        <v>0</v>
      </c>
      <c r="AN1863" s="9">
        <f t="shared" si="708"/>
        <v>0</v>
      </c>
      <c r="AO1863" s="9">
        <f t="shared" si="709"/>
        <v>0</v>
      </c>
      <c r="AP1863" s="9">
        <f t="shared" si="710"/>
        <v>0</v>
      </c>
      <c r="AQ1863" s="9">
        <f t="shared" si="711"/>
        <v>0</v>
      </c>
      <c r="AR1863" s="9">
        <f t="shared" si="712"/>
        <v>0</v>
      </c>
      <c r="AS1863" s="9">
        <f t="shared" si="713"/>
        <v>0</v>
      </c>
      <c r="AT1863" s="9">
        <f t="shared" si="714"/>
        <v>0</v>
      </c>
      <c r="AU1863" s="9">
        <f t="shared" si="715"/>
        <v>0</v>
      </c>
      <c r="AV1863" s="9">
        <f t="shared" si="716"/>
        <v>0</v>
      </c>
      <c r="AW1863" s="9">
        <f t="shared" si="717"/>
        <v>0</v>
      </c>
      <c r="AX1863" s="9">
        <f t="shared" si="718"/>
        <v>0</v>
      </c>
      <c r="AY1863" s="10">
        <f t="shared" si="719"/>
        <v>0</v>
      </c>
    </row>
    <row r="1864" spans="1:51" ht="15" customHeight="1">
      <c r="A1864" s="87">
        <v>1858</v>
      </c>
      <c r="B1864" s="85" t="str">
        <f t="shared" si="696"/>
        <v>0607710050</v>
      </c>
      <c r="C1864" s="13" t="str">
        <f t="shared" si="697"/>
        <v>060771005011</v>
      </c>
      <c r="D1864" s="13" t="str">
        <f t="shared" si="698"/>
        <v>06077100501101</v>
      </c>
      <c r="E1864" s="14">
        <v>25400426</v>
      </c>
      <c r="F1864" s="14" t="s">
        <v>1472</v>
      </c>
      <c r="G1864" s="14" t="s">
        <v>3712</v>
      </c>
      <c r="H1864" s="14" t="s">
        <v>2759</v>
      </c>
      <c r="I1864" s="14" t="s">
        <v>1474</v>
      </c>
      <c r="J1864" s="14" t="s">
        <v>65</v>
      </c>
      <c r="K1864" s="15" t="s">
        <v>3713</v>
      </c>
      <c r="L1864" s="14" t="s">
        <v>27</v>
      </c>
      <c r="M1864" s="14">
        <v>1</v>
      </c>
      <c r="N1864" s="14" t="s">
        <v>27</v>
      </c>
      <c r="O1864" s="24">
        <f t="shared" si="699"/>
        <v>338862.39999999997</v>
      </c>
      <c r="P1864" s="24">
        <f t="shared" si="700"/>
        <v>847154</v>
      </c>
      <c r="Q1864" s="24">
        <v>268138</v>
      </c>
      <c r="R1864" s="16">
        <v>670343</v>
      </c>
      <c r="S1864" s="69">
        <v>0</v>
      </c>
      <c r="T1864" s="70">
        <v>0</v>
      </c>
      <c r="U1864" s="24">
        <v>67573.600000000006</v>
      </c>
      <c r="V1864" s="24">
        <v>168934</v>
      </c>
      <c r="W1864" s="69">
        <f t="shared" si="701"/>
        <v>3150.8</v>
      </c>
      <c r="X1864" s="69">
        <f>VLOOKUP(D1864,'[1]Demanda Agregada Med. y MC'!$C$7:$O$3994,13,FALSE)</f>
        <v>7877</v>
      </c>
      <c r="Y1864" s="24">
        <v>0</v>
      </c>
      <c r="Z1864" s="24">
        <v>0</v>
      </c>
      <c r="AA1864" s="24">
        <v>0</v>
      </c>
      <c r="AB1864" s="24">
        <v>0</v>
      </c>
      <c r="AC1864" s="24">
        <v>0</v>
      </c>
      <c r="AD1864" s="24">
        <v>0</v>
      </c>
      <c r="AE1864" s="26">
        <v>0</v>
      </c>
      <c r="AF1864" s="25">
        <v>0</v>
      </c>
      <c r="AG1864" s="22">
        <v>1.0120000000000002</v>
      </c>
      <c r="AH1864" s="20">
        <f t="shared" si="702"/>
        <v>342928.74880000006</v>
      </c>
      <c r="AI1864" s="9">
        <f t="shared" si="703"/>
        <v>857319.84800000023</v>
      </c>
      <c r="AJ1864" s="9">
        <f t="shared" si="704"/>
        <v>271355.65600000008</v>
      </c>
      <c r="AK1864" s="9">
        <f t="shared" si="705"/>
        <v>678387.11600000015</v>
      </c>
      <c r="AL1864" s="9">
        <f t="shared" si="706"/>
        <v>0</v>
      </c>
      <c r="AM1864" s="9">
        <f t="shared" si="707"/>
        <v>0</v>
      </c>
      <c r="AN1864" s="9">
        <f t="shared" si="708"/>
        <v>68384.483200000017</v>
      </c>
      <c r="AO1864" s="9">
        <f t="shared" si="709"/>
        <v>170961.20800000004</v>
      </c>
      <c r="AP1864" s="9">
        <f t="shared" si="710"/>
        <v>3188.6096000000011</v>
      </c>
      <c r="AQ1864" s="9">
        <f t="shared" si="711"/>
        <v>7971.5240000000022</v>
      </c>
      <c r="AR1864" s="9">
        <f t="shared" si="712"/>
        <v>0</v>
      </c>
      <c r="AS1864" s="9">
        <f t="shared" si="713"/>
        <v>0</v>
      </c>
      <c r="AT1864" s="9">
        <f t="shared" si="714"/>
        <v>0</v>
      </c>
      <c r="AU1864" s="9">
        <f t="shared" si="715"/>
        <v>0</v>
      </c>
      <c r="AV1864" s="9">
        <f t="shared" si="716"/>
        <v>0</v>
      </c>
      <c r="AW1864" s="9">
        <f t="shared" si="717"/>
        <v>0</v>
      </c>
      <c r="AX1864" s="9">
        <f t="shared" si="718"/>
        <v>0</v>
      </c>
      <c r="AY1864" s="10">
        <f t="shared" si="719"/>
        <v>0</v>
      </c>
    </row>
    <row r="1865" spans="1:51" ht="15" customHeight="1">
      <c r="A1865" s="87">
        <v>1859</v>
      </c>
      <c r="B1865" s="85" t="str">
        <f t="shared" si="696"/>
        <v>0607830056</v>
      </c>
      <c r="C1865" s="13" t="str">
        <f t="shared" si="697"/>
        <v>060783005611</v>
      </c>
      <c r="D1865" s="13" t="str">
        <f t="shared" si="698"/>
        <v>06078300561101</v>
      </c>
      <c r="E1865" s="14"/>
      <c r="F1865" s="14" t="s">
        <v>1472</v>
      </c>
      <c r="G1865" s="14" t="s">
        <v>3714</v>
      </c>
      <c r="H1865" s="14" t="s">
        <v>2619</v>
      </c>
      <c r="I1865" s="14" t="s">
        <v>1474</v>
      </c>
      <c r="J1865" s="14" t="s">
        <v>65</v>
      </c>
      <c r="K1865" s="15" t="s">
        <v>3715</v>
      </c>
      <c r="L1865" s="14" t="s">
        <v>27</v>
      </c>
      <c r="M1865" s="14">
        <v>1</v>
      </c>
      <c r="N1865" s="14" t="s">
        <v>27</v>
      </c>
      <c r="O1865" s="24">
        <f t="shared" si="699"/>
        <v>133</v>
      </c>
      <c r="P1865" s="24">
        <f t="shared" si="700"/>
        <v>332</v>
      </c>
      <c r="Q1865" s="24">
        <v>9</v>
      </c>
      <c r="R1865" s="16">
        <v>22</v>
      </c>
      <c r="S1865" s="69">
        <v>0</v>
      </c>
      <c r="T1865" s="70">
        <v>0</v>
      </c>
      <c r="U1865" s="24">
        <v>124</v>
      </c>
      <c r="V1865" s="24">
        <v>310</v>
      </c>
      <c r="W1865" s="69">
        <f t="shared" si="701"/>
        <v>0</v>
      </c>
      <c r="X1865" s="69">
        <f>VLOOKUP(D1865,'[1]Demanda Agregada Med. y MC'!$C$7:$O$3994,13,FALSE)</f>
        <v>0</v>
      </c>
      <c r="Y1865" s="24">
        <v>0</v>
      </c>
      <c r="Z1865" s="24">
        <v>0</v>
      </c>
      <c r="AA1865" s="24">
        <v>0</v>
      </c>
      <c r="AB1865" s="24">
        <v>0</v>
      </c>
      <c r="AC1865" s="24">
        <v>0</v>
      </c>
      <c r="AD1865" s="24">
        <v>0</v>
      </c>
      <c r="AE1865" s="26">
        <v>0</v>
      </c>
      <c r="AF1865" s="25">
        <v>0</v>
      </c>
      <c r="AG1865" s="22">
        <v>2850.9696000000004</v>
      </c>
      <c r="AH1865" s="20">
        <f t="shared" si="702"/>
        <v>379178.95680000004</v>
      </c>
      <c r="AI1865" s="9">
        <f t="shared" si="703"/>
        <v>946521.90720000013</v>
      </c>
      <c r="AJ1865" s="9">
        <f t="shared" si="704"/>
        <v>25658.726400000003</v>
      </c>
      <c r="AK1865" s="9">
        <f t="shared" si="705"/>
        <v>62721.331200000008</v>
      </c>
      <c r="AL1865" s="9">
        <f t="shared" si="706"/>
        <v>0</v>
      </c>
      <c r="AM1865" s="9">
        <f t="shared" si="707"/>
        <v>0</v>
      </c>
      <c r="AN1865" s="9">
        <f t="shared" si="708"/>
        <v>353520.23040000006</v>
      </c>
      <c r="AO1865" s="9">
        <f t="shared" si="709"/>
        <v>883800.57600000012</v>
      </c>
      <c r="AP1865" s="9">
        <f t="shared" si="710"/>
        <v>0</v>
      </c>
      <c r="AQ1865" s="9">
        <f t="shared" si="711"/>
        <v>0</v>
      </c>
      <c r="AR1865" s="9">
        <f t="shared" si="712"/>
        <v>0</v>
      </c>
      <c r="AS1865" s="9">
        <f t="shared" si="713"/>
        <v>0</v>
      </c>
      <c r="AT1865" s="9">
        <f t="shared" si="714"/>
        <v>0</v>
      </c>
      <c r="AU1865" s="9">
        <f t="shared" si="715"/>
        <v>0</v>
      </c>
      <c r="AV1865" s="9">
        <f t="shared" si="716"/>
        <v>0</v>
      </c>
      <c r="AW1865" s="9">
        <f t="shared" si="717"/>
        <v>0</v>
      </c>
      <c r="AX1865" s="9">
        <f t="shared" si="718"/>
        <v>0</v>
      </c>
      <c r="AY1865" s="10">
        <f t="shared" si="719"/>
        <v>0</v>
      </c>
    </row>
    <row r="1866" spans="1:51" ht="15" customHeight="1">
      <c r="A1866" s="87">
        <v>1860</v>
      </c>
      <c r="B1866" s="85" t="str">
        <f t="shared" si="696"/>
        <v>0607830064</v>
      </c>
      <c r="C1866" s="13" t="str">
        <f t="shared" si="697"/>
        <v>060783006402</v>
      </c>
      <c r="D1866" s="13" t="str">
        <f t="shared" si="698"/>
        <v>06078300640201</v>
      </c>
      <c r="E1866" s="14"/>
      <c r="F1866" s="14" t="s">
        <v>1472</v>
      </c>
      <c r="G1866" s="14" t="s">
        <v>3714</v>
      </c>
      <c r="H1866" s="14" t="s">
        <v>1622</v>
      </c>
      <c r="I1866" s="14" t="s">
        <v>56</v>
      </c>
      <c r="J1866" s="14" t="s">
        <v>65</v>
      </c>
      <c r="K1866" s="15" t="s">
        <v>3716</v>
      </c>
      <c r="L1866" s="14" t="s">
        <v>27</v>
      </c>
      <c r="M1866" s="14">
        <v>1</v>
      </c>
      <c r="N1866" s="14" t="s">
        <v>27</v>
      </c>
      <c r="O1866" s="24">
        <f t="shared" si="699"/>
        <v>15</v>
      </c>
      <c r="P1866" s="24">
        <f t="shared" si="700"/>
        <v>36</v>
      </c>
      <c r="Q1866" s="24">
        <v>3</v>
      </c>
      <c r="R1866" s="16">
        <v>6</v>
      </c>
      <c r="S1866" s="69">
        <v>0</v>
      </c>
      <c r="T1866" s="70">
        <v>0</v>
      </c>
      <c r="U1866" s="24">
        <v>12</v>
      </c>
      <c r="V1866" s="24">
        <v>30</v>
      </c>
      <c r="W1866" s="69">
        <f t="shared" si="701"/>
        <v>0</v>
      </c>
      <c r="X1866" s="69">
        <f>VLOOKUP(D1866,'[1]Demanda Agregada Med. y MC'!$C$7:$O$3994,13,FALSE)</f>
        <v>0</v>
      </c>
      <c r="Y1866" s="24">
        <v>0</v>
      </c>
      <c r="Z1866" s="24">
        <v>0</v>
      </c>
      <c r="AA1866" s="24">
        <v>0</v>
      </c>
      <c r="AB1866" s="24">
        <v>0</v>
      </c>
      <c r="AC1866" s="24">
        <v>0</v>
      </c>
      <c r="AD1866" s="24">
        <v>0</v>
      </c>
      <c r="AE1866" s="26">
        <v>0</v>
      </c>
      <c r="AF1866" s="25">
        <v>0</v>
      </c>
      <c r="AG1866" s="22">
        <v>2850.9696000000004</v>
      </c>
      <c r="AH1866" s="20">
        <f t="shared" si="702"/>
        <v>42764.544000000009</v>
      </c>
      <c r="AI1866" s="9">
        <f t="shared" si="703"/>
        <v>102634.90560000001</v>
      </c>
      <c r="AJ1866" s="9">
        <f t="shared" si="704"/>
        <v>8552.9088000000011</v>
      </c>
      <c r="AK1866" s="9">
        <f t="shared" si="705"/>
        <v>17105.817600000002</v>
      </c>
      <c r="AL1866" s="9">
        <f t="shared" si="706"/>
        <v>0</v>
      </c>
      <c r="AM1866" s="9">
        <f t="shared" si="707"/>
        <v>0</v>
      </c>
      <c r="AN1866" s="9">
        <f t="shared" si="708"/>
        <v>34211.635200000004</v>
      </c>
      <c r="AO1866" s="9">
        <f t="shared" si="709"/>
        <v>85529.088000000018</v>
      </c>
      <c r="AP1866" s="9">
        <f t="shared" si="710"/>
        <v>0</v>
      </c>
      <c r="AQ1866" s="9">
        <f t="shared" si="711"/>
        <v>0</v>
      </c>
      <c r="AR1866" s="9">
        <f t="shared" si="712"/>
        <v>0</v>
      </c>
      <c r="AS1866" s="9">
        <f t="shared" si="713"/>
        <v>0</v>
      </c>
      <c r="AT1866" s="9">
        <f t="shared" si="714"/>
        <v>0</v>
      </c>
      <c r="AU1866" s="9">
        <f t="shared" si="715"/>
        <v>0</v>
      </c>
      <c r="AV1866" s="9">
        <f t="shared" si="716"/>
        <v>0</v>
      </c>
      <c r="AW1866" s="9">
        <f t="shared" si="717"/>
        <v>0</v>
      </c>
      <c r="AX1866" s="9">
        <f t="shared" si="718"/>
        <v>0</v>
      </c>
      <c r="AY1866" s="10">
        <f t="shared" si="719"/>
        <v>0</v>
      </c>
    </row>
    <row r="1867" spans="1:51" ht="15" customHeight="1">
      <c r="A1867" s="87">
        <v>1861</v>
      </c>
      <c r="B1867" s="85" t="str">
        <f t="shared" si="696"/>
        <v>0607830304</v>
      </c>
      <c r="C1867" s="13" t="str">
        <f t="shared" si="697"/>
        <v>060783030400</v>
      </c>
      <c r="D1867" s="13" t="str">
        <f t="shared" si="698"/>
        <v>06078303040001</v>
      </c>
      <c r="E1867" s="14"/>
      <c r="F1867" s="14" t="s">
        <v>1472</v>
      </c>
      <c r="G1867" s="14" t="s">
        <v>3714</v>
      </c>
      <c r="H1867" s="14" t="s">
        <v>1815</v>
      </c>
      <c r="I1867" s="14" t="s">
        <v>24</v>
      </c>
      <c r="J1867" s="14" t="s">
        <v>65</v>
      </c>
      <c r="K1867" s="15" t="s">
        <v>3717</v>
      </c>
      <c r="L1867" s="14" t="s">
        <v>27</v>
      </c>
      <c r="M1867" s="14">
        <v>1</v>
      </c>
      <c r="N1867" s="14" t="s">
        <v>27</v>
      </c>
      <c r="O1867" s="24">
        <f t="shared" si="699"/>
        <v>13</v>
      </c>
      <c r="P1867" s="24">
        <f t="shared" si="700"/>
        <v>32</v>
      </c>
      <c r="Q1867" s="24">
        <v>13</v>
      </c>
      <c r="R1867" s="16">
        <v>32</v>
      </c>
      <c r="S1867" s="69">
        <v>0</v>
      </c>
      <c r="T1867" s="70">
        <v>0</v>
      </c>
      <c r="U1867" s="24">
        <v>0</v>
      </c>
      <c r="V1867" s="24">
        <v>0</v>
      </c>
      <c r="W1867" s="69">
        <f t="shared" si="701"/>
        <v>0</v>
      </c>
      <c r="X1867" s="69">
        <f>VLOOKUP(D1867,'[1]Demanda Agregada Med. y MC'!$C$7:$O$3994,13,FALSE)</f>
        <v>0</v>
      </c>
      <c r="Y1867" s="24">
        <v>0</v>
      </c>
      <c r="Z1867" s="24">
        <v>0</v>
      </c>
      <c r="AA1867" s="24">
        <v>0</v>
      </c>
      <c r="AB1867" s="24">
        <v>0</v>
      </c>
      <c r="AC1867" s="24">
        <v>0</v>
      </c>
      <c r="AD1867" s="24">
        <v>0</v>
      </c>
      <c r="AE1867" s="26">
        <v>0</v>
      </c>
      <c r="AF1867" s="25">
        <v>0</v>
      </c>
      <c r="AG1867" s="22">
        <v>1642.2</v>
      </c>
      <c r="AH1867" s="20">
        <f t="shared" si="702"/>
        <v>21348.600000000002</v>
      </c>
      <c r="AI1867" s="9">
        <f t="shared" si="703"/>
        <v>52550.400000000001</v>
      </c>
      <c r="AJ1867" s="9">
        <f t="shared" si="704"/>
        <v>21348.600000000002</v>
      </c>
      <c r="AK1867" s="9">
        <f t="shared" si="705"/>
        <v>52550.400000000001</v>
      </c>
      <c r="AL1867" s="9">
        <f t="shared" si="706"/>
        <v>0</v>
      </c>
      <c r="AM1867" s="9">
        <f t="shared" si="707"/>
        <v>0</v>
      </c>
      <c r="AN1867" s="9">
        <f t="shared" si="708"/>
        <v>0</v>
      </c>
      <c r="AO1867" s="9">
        <f t="shared" si="709"/>
        <v>0</v>
      </c>
      <c r="AP1867" s="9">
        <f t="shared" si="710"/>
        <v>0</v>
      </c>
      <c r="AQ1867" s="9">
        <f t="shared" si="711"/>
        <v>0</v>
      </c>
      <c r="AR1867" s="9">
        <f t="shared" si="712"/>
        <v>0</v>
      </c>
      <c r="AS1867" s="9">
        <f t="shared" si="713"/>
        <v>0</v>
      </c>
      <c r="AT1867" s="9">
        <f t="shared" si="714"/>
        <v>0</v>
      </c>
      <c r="AU1867" s="9">
        <f t="shared" si="715"/>
        <v>0</v>
      </c>
      <c r="AV1867" s="9">
        <f t="shared" si="716"/>
        <v>0</v>
      </c>
      <c r="AW1867" s="9">
        <f t="shared" si="717"/>
        <v>0</v>
      </c>
      <c r="AX1867" s="9">
        <f t="shared" si="718"/>
        <v>0</v>
      </c>
      <c r="AY1867" s="10">
        <f t="shared" si="719"/>
        <v>0</v>
      </c>
    </row>
    <row r="1868" spans="1:51" ht="15" customHeight="1">
      <c r="A1868" s="87">
        <v>1862</v>
      </c>
      <c r="B1868" s="85" t="str">
        <f t="shared" si="696"/>
        <v>0607850047</v>
      </c>
      <c r="C1868" s="13" t="str">
        <f t="shared" si="697"/>
        <v>060785004700</v>
      </c>
      <c r="D1868" s="13" t="str">
        <f t="shared" si="698"/>
        <v>06078500470001</v>
      </c>
      <c r="E1868" s="14"/>
      <c r="F1868" s="14" t="s">
        <v>1472</v>
      </c>
      <c r="G1868" s="14" t="s">
        <v>3718</v>
      </c>
      <c r="H1868" s="14" t="s">
        <v>1710</v>
      </c>
      <c r="I1868" s="14" t="s">
        <v>24</v>
      </c>
      <c r="J1868" s="14" t="s">
        <v>65</v>
      </c>
      <c r="K1868" s="15" t="s">
        <v>3719</v>
      </c>
      <c r="L1868" s="14" t="s">
        <v>27</v>
      </c>
      <c r="M1868" s="14">
        <v>1</v>
      </c>
      <c r="N1868" s="14" t="s">
        <v>27</v>
      </c>
      <c r="O1868" s="24">
        <f t="shared" si="699"/>
        <v>32541</v>
      </c>
      <c r="P1868" s="24">
        <f t="shared" si="700"/>
        <v>81351</v>
      </c>
      <c r="Q1868" s="24">
        <v>32541</v>
      </c>
      <c r="R1868" s="16">
        <v>81351</v>
      </c>
      <c r="S1868" s="69">
        <v>0</v>
      </c>
      <c r="T1868" s="70">
        <v>0</v>
      </c>
      <c r="U1868" s="24">
        <v>0</v>
      </c>
      <c r="V1868" s="24">
        <v>0</v>
      </c>
      <c r="W1868" s="69">
        <f t="shared" si="701"/>
        <v>0</v>
      </c>
      <c r="X1868" s="69">
        <f>VLOOKUP(D1868,'[1]Demanda Agregada Med. y MC'!$C$7:$O$3994,13,FALSE)</f>
        <v>0</v>
      </c>
      <c r="Y1868" s="24">
        <v>0</v>
      </c>
      <c r="Z1868" s="24">
        <v>0</v>
      </c>
      <c r="AA1868" s="24">
        <v>0</v>
      </c>
      <c r="AB1868" s="24">
        <v>0</v>
      </c>
      <c r="AC1868" s="24">
        <v>0</v>
      </c>
      <c r="AD1868" s="24">
        <v>0</v>
      </c>
      <c r="AE1868" s="26">
        <v>0</v>
      </c>
      <c r="AF1868" s="25">
        <v>0</v>
      </c>
      <c r="AG1868" s="22">
        <v>1.794</v>
      </c>
      <c r="AH1868" s="20">
        <f t="shared" si="702"/>
        <v>58378.554000000004</v>
      </c>
      <c r="AI1868" s="9">
        <f t="shared" si="703"/>
        <v>145943.69400000002</v>
      </c>
      <c r="AJ1868" s="9">
        <f t="shared" si="704"/>
        <v>58378.554000000004</v>
      </c>
      <c r="AK1868" s="9">
        <f t="shared" si="705"/>
        <v>145943.69400000002</v>
      </c>
      <c r="AL1868" s="9">
        <f t="shared" si="706"/>
        <v>0</v>
      </c>
      <c r="AM1868" s="9">
        <f t="shared" si="707"/>
        <v>0</v>
      </c>
      <c r="AN1868" s="9">
        <f t="shared" si="708"/>
        <v>0</v>
      </c>
      <c r="AO1868" s="9">
        <f t="shared" si="709"/>
        <v>0</v>
      </c>
      <c r="AP1868" s="9">
        <f t="shared" si="710"/>
        <v>0</v>
      </c>
      <c r="AQ1868" s="9">
        <f t="shared" si="711"/>
        <v>0</v>
      </c>
      <c r="AR1868" s="9">
        <f t="shared" si="712"/>
        <v>0</v>
      </c>
      <c r="AS1868" s="9">
        <f t="shared" si="713"/>
        <v>0</v>
      </c>
      <c r="AT1868" s="9">
        <f t="shared" si="714"/>
        <v>0</v>
      </c>
      <c r="AU1868" s="9">
        <f t="shared" si="715"/>
        <v>0</v>
      </c>
      <c r="AV1868" s="9">
        <f t="shared" si="716"/>
        <v>0</v>
      </c>
      <c r="AW1868" s="9">
        <f t="shared" si="717"/>
        <v>0</v>
      </c>
      <c r="AX1868" s="9">
        <f t="shared" si="718"/>
        <v>0</v>
      </c>
      <c r="AY1868" s="10">
        <f t="shared" si="719"/>
        <v>0</v>
      </c>
    </row>
    <row r="1869" spans="1:51" ht="15" customHeight="1">
      <c r="A1869" s="87">
        <v>1863</v>
      </c>
      <c r="B1869" s="85" t="str">
        <f t="shared" si="696"/>
        <v>0607970019</v>
      </c>
      <c r="C1869" s="13" t="str">
        <f t="shared" si="697"/>
        <v>060797001911</v>
      </c>
      <c r="D1869" s="13" t="str">
        <f t="shared" si="698"/>
        <v>06079700191101</v>
      </c>
      <c r="E1869" s="14">
        <v>25400034</v>
      </c>
      <c r="F1869" s="14" t="s">
        <v>1472</v>
      </c>
      <c r="G1869" s="14" t="s">
        <v>3720</v>
      </c>
      <c r="H1869" s="14" t="s">
        <v>2591</v>
      </c>
      <c r="I1869" s="14" t="s">
        <v>1474</v>
      </c>
      <c r="J1869" s="14" t="s">
        <v>65</v>
      </c>
      <c r="K1869" s="15" t="s">
        <v>3721</v>
      </c>
      <c r="L1869" s="14" t="s">
        <v>26</v>
      </c>
      <c r="M1869" s="14">
        <v>500</v>
      </c>
      <c r="N1869" s="14" t="s">
        <v>1603</v>
      </c>
      <c r="O1869" s="24">
        <f t="shared" si="699"/>
        <v>7652.4</v>
      </c>
      <c r="P1869" s="24">
        <f t="shared" si="700"/>
        <v>19043</v>
      </c>
      <c r="Q1869" s="24">
        <v>999</v>
      </c>
      <c r="R1869" s="16">
        <v>2496</v>
      </c>
      <c r="S1869" s="69">
        <v>0</v>
      </c>
      <c r="T1869" s="70">
        <v>0</v>
      </c>
      <c r="U1869" s="24">
        <v>2080.4</v>
      </c>
      <c r="V1869" s="24">
        <v>5201</v>
      </c>
      <c r="W1869" s="69">
        <f t="shared" si="701"/>
        <v>4400</v>
      </c>
      <c r="X1869" s="69">
        <f>VLOOKUP(D1869,'[1]Demanda Agregada Med. y MC'!$C$7:$O$3994,13,FALSE)</f>
        <v>11000</v>
      </c>
      <c r="Y1869" s="24">
        <v>0</v>
      </c>
      <c r="Z1869" s="24">
        <v>0</v>
      </c>
      <c r="AA1869" s="24">
        <v>0</v>
      </c>
      <c r="AB1869" s="24">
        <v>0</v>
      </c>
      <c r="AC1869" s="24">
        <v>100</v>
      </c>
      <c r="AD1869" s="24">
        <v>200</v>
      </c>
      <c r="AE1869" s="26">
        <v>73</v>
      </c>
      <c r="AF1869" s="25">
        <v>146</v>
      </c>
      <c r="AG1869" s="22">
        <v>40.397199999999998</v>
      </c>
      <c r="AH1869" s="20">
        <f t="shared" si="702"/>
        <v>309135.53327999997</v>
      </c>
      <c r="AI1869" s="9">
        <f t="shared" si="703"/>
        <v>769283.87959999999</v>
      </c>
      <c r="AJ1869" s="9">
        <f t="shared" si="704"/>
        <v>40356.802799999998</v>
      </c>
      <c r="AK1869" s="9">
        <f t="shared" si="705"/>
        <v>100831.4112</v>
      </c>
      <c r="AL1869" s="9">
        <f t="shared" si="706"/>
        <v>0</v>
      </c>
      <c r="AM1869" s="9">
        <f t="shared" si="707"/>
        <v>0</v>
      </c>
      <c r="AN1869" s="9">
        <f t="shared" si="708"/>
        <v>84042.334879999995</v>
      </c>
      <c r="AO1869" s="9">
        <f t="shared" si="709"/>
        <v>210105.83719999998</v>
      </c>
      <c r="AP1869" s="9">
        <f t="shared" si="710"/>
        <v>177747.68</v>
      </c>
      <c r="AQ1869" s="9">
        <f t="shared" si="711"/>
        <v>444369.19999999995</v>
      </c>
      <c r="AR1869" s="9">
        <f t="shared" si="712"/>
        <v>0</v>
      </c>
      <c r="AS1869" s="9">
        <f t="shared" si="713"/>
        <v>0</v>
      </c>
      <c r="AT1869" s="9">
        <f t="shared" si="714"/>
        <v>0</v>
      </c>
      <c r="AU1869" s="9">
        <f t="shared" si="715"/>
        <v>0</v>
      </c>
      <c r="AV1869" s="9">
        <f t="shared" si="716"/>
        <v>4039.72</v>
      </c>
      <c r="AW1869" s="9">
        <f t="shared" si="717"/>
        <v>8079.44</v>
      </c>
      <c r="AX1869" s="9">
        <f t="shared" si="718"/>
        <v>2948.9955999999997</v>
      </c>
      <c r="AY1869" s="10">
        <f t="shared" si="719"/>
        <v>5897.9911999999995</v>
      </c>
    </row>
    <row r="1870" spans="1:51" ht="15" customHeight="1">
      <c r="A1870" s="87">
        <v>1864</v>
      </c>
      <c r="B1870" s="85" t="str">
        <f t="shared" si="696"/>
        <v>0608000014</v>
      </c>
      <c r="C1870" s="13" t="str">
        <f t="shared" si="697"/>
        <v>060800001404</v>
      </c>
      <c r="D1870" s="13" t="str">
        <f t="shared" si="698"/>
        <v>06080000140401</v>
      </c>
      <c r="E1870" s="14"/>
      <c r="F1870" s="14" t="s">
        <v>1472</v>
      </c>
      <c r="G1870" s="14" t="s">
        <v>3722</v>
      </c>
      <c r="H1870" s="14" t="s">
        <v>1344</v>
      </c>
      <c r="I1870" s="14" t="s">
        <v>632</v>
      </c>
      <c r="J1870" s="14" t="s">
        <v>65</v>
      </c>
      <c r="K1870" s="15" t="s">
        <v>3723</v>
      </c>
      <c r="L1870" s="14" t="s">
        <v>27</v>
      </c>
      <c r="M1870" s="14">
        <v>1</v>
      </c>
      <c r="N1870" s="14" t="s">
        <v>27</v>
      </c>
      <c r="O1870" s="24">
        <f t="shared" si="699"/>
        <v>309.59999999999997</v>
      </c>
      <c r="P1870" s="24">
        <f t="shared" si="700"/>
        <v>772</v>
      </c>
      <c r="Q1870" s="24">
        <v>272</v>
      </c>
      <c r="R1870" s="16">
        <v>678</v>
      </c>
      <c r="S1870" s="69">
        <v>0</v>
      </c>
      <c r="T1870" s="70">
        <v>0</v>
      </c>
      <c r="U1870" s="24">
        <v>26.400000000000002</v>
      </c>
      <c r="V1870" s="24">
        <v>66</v>
      </c>
      <c r="W1870" s="69">
        <f t="shared" si="701"/>
        <v>11.200000000000001</v>
      </c>
      <c r="X1870" s="69">
        <f>VLOOKUP(D1870,'[1]Demanda Agregada Med. y MC'!$C$7:$O$3994,13,FALSE)</f>
        <v>28</v>
      </c>
      <c r="Y1870" s="24">
        <v>0</v>
      </c>
      <c r="Z1870" s="24">
        <v>0</v>
      </c>
      <c r="AA1870" s="24">
        <v>0</v>
      </c>
      <c r="AB1870" s="24">
        <v>0</v>
      </c>
      <c r="AC1870" s="24">
        <v>0</v>
      </c>
      <c r="AD1870" s="24">
        <v>0</v>
      </c>
      <c r="AE1870" s="26">
        <v>0</v>
      </c>
      <c r="AF1870" s="25">
        <v>0</v>
      </c>
      <c r="AG1870" s="22">
        <v>549.40189739081711</v>
      </c>
      <c r="AH1870" s="20">
        <f t="shared" si="702"/>
        <v>170094.82743219697</v>
      </c>
      <c r="AI1870" s="9">
        <f t="shared" si="703"/>
        <v>424138.26478571084</v>
      </c>
      <c r="AJ1870" s="9">
        <f t="shared" si="704"/>
        <v>149437.31609030225</v>
      </c>
      <c r="AK1870" s="9">
        <f t="shared" si="705"/>
        <v>372494.48643097398</v>
      </c>
      <c r="AL1870" s="9">
        <f t="shared" si="706"/>
        <v>0</v>
      </c>
      <c r="AM1870" s="9">
        <f t="shared" si="707"/>
        <v>0</v>
      </c>
      <c r="AN1870" s="9">
        <f t="shared" si="708"/>
        <v>14504.210091117573</v>
      </c>
      <c r="AO1870" s="9">
        <f t="shared" si="709"/>
        <v>36260.525227793929</v>
      </c>
      <c r="AP1870" s="9">
        <f t="shared" si="710"/>
        <v>6153.3012507771518</v>
      </c>
      <c r="AQ1870" s="9">
        <f t="shared" si="711"/>
        <v>15383.25312694288</v>
      </c>
      <c r="AR1870" s="9">
        <f t="shared" si="712"/>
        <v>0</v>
      </c>
      <c r="AS1870" s="9">
        <f t="shared" si="713"/>
        <v>0</v>
      </c>
      <c r="AT1870" s="9">
        <f t="shared" si="714"/>
        <v>0</v>
      </c>
      <c r="AU1870" s="9">
        <f t="shared" si="715"/>
        <v>0</v>
      </c>
      <c r="AV1870" s="9">
        <f t="shared" si="716"/>
        <v>0</v>
      </c>
      <c r="AW1870" s="9">
        <f t="shared" si="717"/>
        <v>0</v>
      </c>
      <c r="AX1870" s="9">
        <f t="shared" si="718"/>
        <v>0</v>
      </c>
      <c r="AY1870" s="10">
        <f t="shared" si="719"/>
        <v>0</v>
      </c>
    </row>
    <row r="1871" spans="1:51" ht="15" customHeight="1">
      <c r="A1871" s="87">
        <v>1865</v>
      </c>
      <c r="B1871" s="85" t="str">
        <f t="shared" si="696"/>
        <v>0608110060</v>
      </c>
      <c r="C1871" s="13" t="str">
        <f t="shared" si="697"/>
        <v>060811006002</v>
      </c>
      <c r="D1871" s="13" t="str">
        <f t="shared" si="698"/>
        <v>06081100600201</v>
      </c>
      <c r="E1871" s="14">
        <v>23200016</v>
      </c>
      <c r="F1871" s="14" t="s">
        <v>1472</v>
      </c>
      <c r="G1871" s="14" t="s">
        <v>3724</v>
      </c>
      <c r="H1871" s="14" t="s">
        <v>3251</v>
      </c>
      <c r="I1871" s="14" t="s">
        <v>56</v>
      </c>
      <c r="J1871" s="14" t="s">
        <v>65</v>
      </c>
      <c r="K1871" s="15" t="s">
        <v>3725</v>
      </c>
      <c r="L1871" s="14" t="s">
        <v>26</v>
      </c>
      <c r="M1871" s="14">
        <v>1</v>
      </c>
      <c r="N1871" s="14" t="s">
        <v>26</v>
      </c>
      <c r="O1871" s="24">
        <f t="shared" si="699"/>
        <v>23321.4</v>
      </c>
      <c r="P1871" s="24">
        <f t="shared" si="700"/>
        <v>58303</v>
      </c>
      <c r="Q1871" s="24">
        <v>6069</v>
      </c>
      <c r="R1871" s="16">
        <v>15172</v>
      </c>
      <c r="S1871" s="69">
        <v>9000</v>
      </c>
      <c r="T1871" s="70">
        <v>22500</v>
      </c>
      <c r="U1871" s="24">
        <v>8252.4</v>
      </c>
      <c r="V1871" s="24">
        <v>20631</v>
      </c>
      <c r="W1871" s="69">
        <f t="shared" si="701"/>
        <v>0</v>
      </c>
      <c r="X1871" s="69">
        <f>VLOOKUP(D1871,'[1]Demanda Agregada Med. y MC'!$C$7:$O$3994,13,FALSE)</f>
        <v>0</v>
      </c>
      <c r="Y1871" s="24">
        <v>0</v>
      </c>
      <c r="Z1871" s="24">
        <v>0</v>
      </c>
      <c r="AA1871" s="24">
        <v>0</v>
      </c>
      <c r="AB1871" s="24">
        <v>0</v>
      </c>
      <c r="AC1871" s="24">
        <v>0</v>
      </c>
      <c r="AD1871" s="24">
        <v>0</v>
      </c>
      <c r="AE1871" s="26">
        <v>0</v>
      </c>
      <c r="AF1871" s="25">
        <v>0</v>
      </c>
      <c r="AG1871" s="22">
        <v>10.101600000000001</v>
      </c>
      <c r="AH1871" s="20">
        <f t="shared" si="702"/>
        <v>235583.45424000005</v>
      </c>
      <c r="AI1871" s="9">
        <f t="shared" si="703"/>
        <v>588953.58480000007</v>
      </c>
      <c r="AJ1871" s="9">
        <f t="shared" si="704"/>
        <v>61306.610400000005</v>
      </c>
      <c r="AK1871" s="9">
        <f t="shared" si="705"/>
        <v>153261.47520000002</v>
      </c>
      <c r="AL1871" s="9">
        <f t="shared" si="706"/>
        <v>90914.400000000009</v>
      </c>
      <c r="AM1871" s="9">
        <f t="shared" si="707"/>
        <v>227286.00000000003</v>
      </c>
      <c r="AN1871" s="9">
        <f t="shared" si="708"/>
        <v>83362.443840000007</v>
      </c>
      <c r="AO1871" s="9">
        <f t="shared" si="709"/>
        <v>208406.10960000003</v>
      </c>
      <c r="AP1871" s="9">
        <f t="shared" si="710"/>
        <v>0</v>
      </c>
      <c r="AQ1871" s="9">
        <f t="shared" si="711"/>
        <v>0</v>
      </c>
      <c r="AR1871" s="9">
        <f t="shared" si="712"/>
        <v>0</v>
      </c>
      <c r="AS1871" s="9">
        <f t="shared" si="713"/>
        <v>0</v>
      </c>
      <c r="AT1871" s="9">
        <f t="shared" si="714"/>
        <v>0</v>
      </c>
      <c r="AU1871" s="9">
        <f t="shared" si="715"/>
        <v>0</v>
      </c>
      <c r="AV1871" s="9">
        <f t="shared" si="716"/>
        <v>0</v>
      </c>
      <c r="AW1871" s="9">
        <f t="shared" si="717"/>
        <v>0</v>
      </c>
      <c r="AX1871" s="9">
        <f t="shared" si="718"/>
        <v>0</v>
      </c>
      <c r="AY1871" s="10">
        <f t="shared" si="719"/>
        <v>0</v>
      </c>
    </row>
    <row r="1872" spans="1:51" ht="15" customHeight="1">
      <c r="A1872" s="87">
        <v>1866</v>
      </c>
      <c r="B1872" s="85" t="str">
        <f t="shared" si="696"/>
        <v>0608130035</v>
      </c>
      <c r="C1872" s="13" t="str">
        <f t="shared" si="697"/>
        <v>060813003511</v>
      </c>
      <c r="D1872" s="13" t="str">
        <f t="shared" si="698"/>
        <v>06081300351101</v>
      </c>
      <c r="E1872" s="14">
        <v>25400436</v>
      </c>
      <c r="F1872" s="14" t="s">
        <v>1472</v>
      </c>
      <c r="G1872" s="14" t="s">
        <v>3726</v>
      </c>
      <c r="H1872" s="14" t="s">
        <v>3052</v>
      </c>
      <c r="I1872" s="14" t="s">
        <v>1474</v>
      </c>
      <c r="J1872" s="14" t="s">
        <v>65</v>
      </c>
      <c r="K1872" s="15" t="s">
        <v>3727</v>
      </c>
      <c r="L1872" s="14" t="s">
        <v>26</v>
      </c>
      <c r="M1872" s="14">
        <v>1</v>
      </c>
      <c r="N1872" s="14" t="s">
        <v>1487</v>
      </c>
      <c r="O1872" s="24">
        <f t="shared" si="699"/>
        <v>38</v>
      </c>
      <c r="P1872" s="24">
        <f t="shared" si="700"/>
        <v>76</v>
      </c>
      <c r="Q1872" s="24">
        <v>3</v>
      </c>
      <c r="R1872" s="16">
        <v>6</v>
      </c>
      <c r="S1872" s="69">
        <v>0</v>
      </c>
      <c r="T1872" s="70">
        <v>0</v>
      </c>
      <c r="U1872" s="24">
        <v>0</v>
      </c>
      <c r="V1872" s="24">
        <v>0</v>
      </c>
      <c r="W1872" s="69">
        <f t="shared" si="701"/>
        <v>0</v>
      </c>
      <c r="X1872" s="69">
        <f>VLOOKUP(D1872,'[1]Demanda Agregada Med. y MC'!$C$7:$O$3994,13,FALSE)</f>
        <v>0</v>
      </c>
      <c r="Y1872" s="24">
        <v>0</v>
      </c>
      <c r="Z1872" s="24">
        <v>0</v>
      </c>
      <c r="AA1872" s="24">
        <v>0</v>
      </c>
      <c r="AB1872" s="24">
        <v>0</v>
      </c>
      <c r="AC1872" s="24">
        <v>0</v>
      </c>
      <c r="AD1872" s="24">
        <v>0</v>
      </c>
      <c r="AE1872" s="26">
        <v>35</v>
      </c>
      <c r="AF1872" s="25">
        <v>70</v>
      </c>
      <c r="AG1872" s="22">
        <v>91.08</v>
      </c>
      <c r="AH1872" s="20">
        <f t="shared" si="702"/>
        <v>3461.04</v>
      </c>
      <c r="AI1872" s="9">
        <f t="shared" si="703"/>
        <v>6922.08</v>
      </c>
      <c r="AJ1872" s="9">
        <f t="shared" si="704"/>
        <v>273.24</v>
      </c>
      <c r="AK1872" s="9">
        <f t="shared" si="705"/>
        <v>546.48</v>
      </c>
      <c r="AL1872" s="9">
        <f t="shared" si="706"/>
        <v>0</v>
      </c>
      <c r="AM1872" s="9">
        <f t="shared" si="707"/>
        <v>0</v>
      </c>
      <c r="AN1872" s="9">
        <f t="shared" si="708"/>
        <v>0</v>
      </c>
      <c r="AO1872" s="9">
        <f t="shared" si="709"/>
        <v>0</v>
      </c>
      <c r="AP1872" s="9">
        <f t="shared" si="710"/>
        <v>0</v>
      </c>
      <c r="AQ1872" s="9">
        <f t="shared" si="711"/>
        <v>0</v>
      </c>
      <c r="AR1872" s="9">
        <f t="shared" si="712"/>
        <v>0</v>
      </c>
      <c r="AS1872" s="9">
        <f t="shared" si="713"/>
        <v>0</v>
      </c>
      <c r="AT1872" s="9">
        <f t="shared" si="714"/>
        <v>0</v>
      </c>
      <c r="AU1872" s="9">
        <f t="shared" si="715"/>
        <v>0</v>
      </c>
      <c r="AV1872" s="9">
        <f t="shared" si="716"/>
        <v>0</v>
      </c>
      <c r="AW1872" s="9">
        <f t="shared" si="717"/>
        <v>0</v>
      </c>
      <c r="AX1872" s="9">
        <f t="shared" si="718"/>
        <v>3187.7999999999997</v>
      </c>
      <c r="AY1872" s="10">
        <f t="shared" si="719"/>
        <v>6375.5999999999995</v>
      </c>
    </row>
    <row r="1873" spans="1:51" ht="15" customHeight="1">
      <c r="A1873" s="87">
        <v>1867</v>
      </c>
      <c r="B1873" s="85" t="str">
        <f t="shared" si="696"/>
        <v>0608150058</v>
      </c>
      <c r="C1873" s="13" t="str">
        <f t="shared" si="697"/>
        <v>060815005813</v>
      </c>
      <c r="D1873" s="13" t="str">
        <f t="shared" si="698"/>
        <v>06081500581301</v>
      </c>
      <c r="E1873" s="14">
        <v>25400435</v>
      </c>
      <c r="F1873" s="14" t="s">
        <v>1472</v>
      </c>
      <c r="G1873" s="14" t="s">
        <v>3728</v>
      </c>
      <c r="H1873" s="14" t="s">
        <v>1689</v>
      </c>
      <c r="I1873" s="14" t="s">
        <v>1477</v>
      </c>
      <c r="J1873" s="14" t="s">
        <v>65</v>
      </c>
      <c r="K1873" s="15" t="s">
        <v>3729</v>
      </c>
      <c r="L1873" s="14" t="s">
        <v>1657</v>
      </c>
      <c r="M1873" s="14">
        <v>1</v>
      </c>
      <c r="N1873" s="14" t="s">
        <v>1657</v>
      </c>
      <c r="O1873" s="24">
        <f t="shared" si="699"/>
        <v>2190.6</v>
      </c>
      <c r="P1873" s="24">
        <f t="shared" si="700"/>
        <v>5422</v>
      </c>
      <c r="Q1873" s="24">
        <v>824</v>
      </c>
      <c r="R1873" s="16">
        <v>2060</v>
      </c>
      <c r="S1873" s="69">
        <v>300</v>
      </c>
      <c r="T1873" s="70">
        <v>750</v>
      </c>
      <c r="U1873" s="24">
        <v>959.6</v>
      </c>
      <c r="V1873" s="24">
        <v>2399</v>
      </c>
      <c r="W1873" s="69">
        <f t="shared" si="701"/>
        <v>0</v>
      </c>
      <c r="X1873" s="69">
        <f>VLOOKUP(D1873,'[1]Demanda Agregada Med. y MC'!$C$7:$O$3994,13,FALSE)</f>
        <v>0</v>
      </c>
      <c r="Y1873" s="24">
        <v>0</v>
      </c>
      <c r="Z1873" s="24">
        <v>0</v>
      </c>
      <c r="AA1873" s="24">
        <v>0</v>
      </c>
      <c r="AB1873" s="24">
        <v>0</v>
      </c>
      <c r="AC1873" s="24">
        <v>49</v>
      </c>
      <c r="AD1873" s="24">
        <v>98</v>
      </c>
      <c r="AE1873" s="26">
        <v>58</v>
      </c>
      <c r="AF1873" s="25">
        <v>115</v>
      </c>
      <c r="AG1873" s="22">
        <v>140.41040000000001</v>
      </c>
      <c r="AH1873" s="20">
        <f t="shared" si="702"/>
        <v>307583.02224000002</v>
      </c>
      <c r="AI1873" s="9">
        <f t="shared" si="703"/>
        <v>761305.1888</v>
      </c>
      <c r="AJ1873" s="9">
        <f t="shared" si="704"/>
        <v>115698.16960000001</v>
      </c>
      <c r="AK1873" s="9">
        <f t="shared" si="705"/>
        <v>289245.424</v>
      </c>
      <c r="AL1873" s="9">
        <f t="shared" si="706"/>
        <v>42123.12</v>
      </c>
      <c r="AM1873" s="9">
        <f t="shared" si="707"/>
        <v>105307.8</v>
      </c>
      <c r="AN1873" s="9">
        <f t="shared" si="708"/>
        <v>134737.81984000001</v>
      </c>
      <c r="AO1873" s="9">
        <f t="shared" si="709"/>
        <v>336844.54960000003</v>
      </c>
      <c r="AP1873" s="9">
        <f t="shared" si="710"/>
        <v>0</v>
      </c>
      <c r="AQ1873" s="9">
        <f t="shared" si="711"/>
        <v>0</v>
      </c>
      <c r="AR1873" s="9">
        <f t="shared" si="712"/>
        <v>0</v>
      </c>
      <c r="AS1873" s="9">
        <f t="shared" si="713"/>
        <v>0</v>
      </c>
      <c r="AT1873" s="9">
        <f t="shared" si="714"/>
        <v>0</v>
      </c>
      <c r="AU1873" s="9">
        <f t="shared" si="715"/>
        <v>0</v>
      </c>
      <c r="AV1873" s="9">
        <f t="shared" si="716"/>
        <v>6880.1096000000007</v>
      </c>
      <c r="AW1873" s="9">
        <f t="shared" si="717"/>
        <v>13760.219200000001</v>
      </c>
      <c r="AX1873" s="9">
        <f t="shared" si="718"/>
        <v>8143.8032000000003</v>
      </c>
      <c r="AY1873" s="10">
        <f t="shared" si="719"/>
        <v>16147.196000000002</v>
      </c>
    </row>
    <row r="1874" spans="1:51" ht="15" customHeight="1">
      <c r="A1874" s="87">
        <v>1868</v>
      </c>
      <c r="B1874" s="85" t="str">
        <f t="shared" si="696"/>
        <v>0608190021</v>
      </c>
      <c r="C1874" s="13" t="str">
        <f t="shared" si="697"/>
        <v>060819002111</v>
      </c>
      <c r="D1874" s="13" t="str">
        <f t="shared" si="698"/>
        <v>06081900211101</v>
      </c>
      <c r="E1874" s="14">
        <v>25400006</v>
      </c>
      <c r="F1874" s="14" t="s">
        <v>1472</v>
      </c>
      <c r="G1874" s="14" t="s">
        <v>3730</v>
      </c>
      <c r="H1874" s="14" t="s">
        <v>1347</v>
      </c>
      <c r="I1874" s="14" t="s">
        <v>1474</v>
      </c>
      <c r="J1874" s="14" t="s">
        <v>65</v>
      </c>
      <c r="K1874" s="15" t="s">
        <v>3731</v>
      </c>
      <c r="L1874" s="14" t="s">
        <v>26</v>
      </c>
      <c r="M1874" s="14">
        <v>1000</v>
      </c>
      <c r="N1874" s="14" t="s">
        <v>46</v>
      </c>
      <c r="O1874" s="24">
        <f t="shared" si="699"/>
        <v>3948.8</v>
      </c>
      <c r="P1874" s="24">
        <f t="shared" si="700"/>
        <v>9871</v>
      </c>
      <c r="Q1874" s="24">
        <v>2184</v>
      </c>
      <c r="R1874" s="16">
        <v>5459</v>
      </c>
      <c r="S1874" s="69">
        <v>0</v>
      </c>
      <c r="T1874" s="70">
        <v>0</v>
      </c>
      <c r="U1874" s="24">
        <v>1616.8000000000002</v>
      </c>
      <c r="V1874" s="24">
        <v>4042</v>
      </c>
      <c r="W1874" s="69">
        <f t="shared" si="701"/>
        <v>148</v>
      </c>
      <c r="X1874" s="69">
        <f>VLOOKUP(D1874,'[1]Demanda Agregada Med. y MC'!$C$7:$O$3994,13,FALSE)</f>
        <v>370</v>
      </c>
      <c r="Y1874" s="24">
        <v>0</v>
      </c>
      <c r="Z1874" s="24">
        <v>0</v>
      </c>
      <c r="AA1874" s="24">
        <v>0</v>
      </c>
      <c r="AB1874" s="24">
        <v>0</v>
      </c>
      <c r="AC1874" s="24">
        <v>0</v>
      </c>
      <c r="AD1874" s="24">
        <v>0</v>
      </c>
      <c r="AE1874" s="26">
        <v>0</v>
      </c>
      <c r="AF1874" s="25">
        <v>0</v>
      </c>
      <c r="AG1874" s="22">
        <v>22.1904</v>
      </c>
      <c r="AH1874" s="20">
        <f t="shared" si="702"/>
        <v>87625.451520000002</v>
      </c>
      <c r="AI1874" s="9">
        <f t="shared" si="703"/>
        <v>219041.43840000001</v>
      </c>
      <c r="AJ1874" s="9">
        <f t="shared" si="704"/>
        <v>48463.833599999998</v>
      </c>
      <c r="AK1874" s="9">
        <f t="shared" si="705"/>
        <v>121137.3936</v>
      </c>
      <c r="AL1874" s="9">
        <f t="shared" si="706"/>
        <v>0</v>
      </c>
      <c r="AM1874" s="9">
        <f t="shared" si="707"/>
        <v>0</v>
      </c>
      <c r="AN1874" s="9">
        <f t="shared" si="708"/>
        <v>35877.438720000006</v>
      </c>
      <c r="AO1874" s="9">
        <f t="shared" si="709"/>
        <v>89693.596799999999</v>
      </c>
      <c r="AP1874" s="9">
        <f t="shared" si="710"/>
        <v>3284.1792</v>
      </c>
      <c r="AQ1874" s="9">
        <f t="shared" si="711"/>
        <v>8210.4480000000003</v>
      </c>
      <c r="AR1874" s="9">
        <f t="shared" si="712"/>
        <v>0</v>
      </c>
      <c r="AS1874" s="9">
        <f t="shared" si="713"/>
        <v>0</v>
      </c>
      <c r="AT1874" s="9">
        <f t="shared" si="714"/>
        <v>0</v>
      </c>
      <c r="AU1874" s="9">
        <f t="shared" si="715"/>
        <v>0</v>
      </c>
      <c r="AV1874" s="9">
        <f t="shared" si="716"/>
        <v>0</v>
      </c>
      <c r="AW1874" s="9">
        <f t="shared" si="717"/>
        <v>0</v>
      </c>
      <c r="AX1874" s="9">
        <f t="shared" si="718"/>
        <v>0</v>
      </c>
      <c r="AY1874" s="10">
        <f t="shared" si="719"/>
        <v>0</v>
      </c>
    </row>
    <row r="1875" spans="1:51" ht="15" customHeight="1">
      <c r="A1875" s="87">
        <v>1869</v>
      </c>
      <c r="B1875" s="85" t="str">
        <f t="shared" si="696"/>
        <v>0608200101</v>
      </c>
      <c r="C1875" s="13" t="str">
        <f t="shared" si="697"/>
        <v>060820010102</v>
      </c>
      <c r="D1875" s="13" t="str">
        <f t="shared" si="698"/>
        <v>06082001010201</v>
      </c>
      <c r="E1875" s="14"/>
      <c r="F1875" s="14" t="s">
        <v>1472</v>
      </c>
      <c r="G1875" s="14" t="s">
        <v>3732</v>
      </c>
      <c r="H1875" s="14" t="s">
        <v>34</v>
      </c>
      <c r="I1875" s="14" t="s">
        <v>56</v>
      </c>
      <c r="J1875" s="14" t="s">
        <v>65</v>
      </c>
      <c r="K1875" s="15" t="s">
        <v>3733</v>
      </c>
      <c r="L1875" s="14" t="s">
        <v>70</v>
      </c>
      <c r="M1875" s="14">
        <v>1</v>
      </c>
      <c r="N1875" s="14" t="s">
        <v>70</v>
      </c>
      <c r="O1875" s="24">
        <f t="shared" si="699"/>
        <v>112</v>
      </c>
      <c r="P1875" s="24">
        <f t="shared" si="700"/>
        <v>280</v>
      </c>
      <c r="Q1875" s="24">
        <v>112</v>
      </c>
      <c r="R1875" s="16">
        <v>280</v>
      </c>
      <c r="S1875" s="69">
        <v>0</v>
      </c>
      <c r="T1875" s="70">
        <v>0</v>
      </c>
      <c r="U1875" s="24">
        <v>0</v>
      </c>
      <c r="V1875" s="24">
        <v>0</v>
      </c>
      <c r="W1875" s="69">
        <f t="shared" si="701"/>
        <v>0</v>
      </c>
      <c r="X1875" s="69">
        <f>VLOOKUP(D1875,'[1]Demanda Agregada Med. y MC'!$C$7:$O$3994,13,FALSE)</f>
        <v>0</v>
      </c>
      <c r="Y1875" s="24">
        <v>0</v>
      </c>
      <c r="Z1875" s="24">
        <v>0</v>
      </c>
      <c r="AA1875" s="24">
        <v>0</v>
      </c>
      <c r="AB1875" s="24">
        <v>0</v>
      </c>
      <c r="AC1875" s="24">
        <v>0</v>
      </c>
      <c r="AD1875" s="24">
        <v>0</v>
      </c>
      <c r="AE1875" s="26">
        <v>0</v>
      </c>
      <c r="AF1875" s="25">
        <v>0</v>
      </c>
      <c r="AG1875" s="22">
        <v>2081.8955999999998</v>
      </c>
      <c r="AH1875" s="20">
        <f t="shared" si="702"/>
        <v>233172.30719999998</v>
      </c>
      <c r="AI1875" s="9">
        <f t="shared" si="703"/>
        <v>582930.76799999992</v>
      </c>
      <c r="AJ1875" s="9">
        <f t="shared" si="704"/>
        <v>233172.30719999998</v>
      </c>
      <c r="AK1875" s="9">
        <f t="shared" si="705"/>
        <v>582930.76799999992</v>
      </c>
      <c r="AL1875" s="9">
        <f t="shared" si="706"/>
        <v>0</v>
      </c>
      <c r="AM1875" s="9">
        <f t="shared" si="707"/>
        <v>0</v>
      </c>
      <c r="AN1875" s="9">
        <f t="shared" si="708"/>
        <v>0</v>
      </c>
      <c r="AO1875" s="9">
        <f t="shared" si="709"/>
        <v>0</v>
      </c>
      <c r="AP1875" s="9">
        <f t="shared" si="710"/>
        <v>0</v>
      </c>
      <c r="AQ1875" s="9">
        <f t="shared" si="711"/>
        <v>0</v>
      </c>
      <c r="AR1875" s="9">
        <f t="shared" si="712"/>
        <v>0</v>
      </c>
      <c r="AS1875" s="9">
        <f t="shared" si="713"/>
        <v>0</v>
      </c>
      <c r="AT1875" s="9">
        <f t="shared" si="714"/>
        <v>0</v>
      </c>
      <c r="AU1875" s="9">
        <f t="shared" si="715"/>
        <v>0</v>
      </c>
      <c r="AV1875" s="9">
        <f t="shared" si="716"/>
        <v>0</v>
      </c>
      <c r="AW1875" s="9">
        <f t="shared" si="717"/>
        <v>0</v>
      </c>
      <c r="AX1875" s="9">
        <f t="shared" si="718"/>
        <v>0</v>
      </c>
      <c r="AY1875" s="10">
        <f t="shared" si="719"/>
        <v>0</v>
      </c>
    </row>
    <row r="1876" spans="1:51" ht="15" customHeight="1">
      <c r="A1876" s="87">
        <v>1870</v>
      </c>
      <c r="B1876" s="85" t="str">
        <f t="shared" si="696"/>
        <v>0608200218</v>
      </c>
      <c r="C1876" s="13" t="str">
        <f t="shared" si="697"/>
        <v>060820021802</v>
      </c>
      <c r="D1876" s="13" t="str">
        <f t="shared" si="698"/>
        <v>06082002180201</v>
      </c>
      <c r="E1876" s="14"/>
      <c r="F1876" s="14" t="s">
        <v>1472</v>
      </c>
      <c r="G1876" s="14" t="s">
        <v>3732</v>
      </c>
      <c r="H1876" s="14" t="s">
        <v>3734</v>
      </c>
      <c r="I1876" s="14" t="s">
        <v>56</v>
      </c>
      <c r="J1876" s="14" t="s">
        <v>65</v>
      </c>
      <c r="K1876" s="15" t="s">
        <v>3735</v>
      </c>
      <c r="L1876" s="14" t="s">
        <v>950</v>
      </c>
      <c r="M1876" s="14">
        <v>1</v>
      </c>
      <c r="N1876" s="14" t="s">
        <v>950</v>
      </c>
      <c r="O1876" s="24">
        <f t="shared" si="699"/>
        <v>286</v>
      </c>
      <c r="P1876" s="24">
        <f t="shared" si="700"/>
        <v>713</v>
      </c>
      <c r="Q1876" s="24">
        <v>286</v>
      </c>
      <c r="R1876" s="16">
        <v>713</v>
      </c>
      <c r="S1876" s="69">
        <v>0</v>
      </c>
      <c r="T1876" s="70">
        <v>0</v>
      </c>
      <c r="U1876" s="24">
        <v>0</v>
      </c>
      <c r="V1876" s="24">
        <v>0</v>
      </c>
      <c r="W1876" s="69">
        <f t="shared" si="701"/>
        <v>0</v>
      </c>
      <c r="X1876" s="69">
        <f>VLOOKUP(D1876,'[1]Demanda Agregada Med. y MC'!$C$7:$O$3994,13,FALSE)</f>
        <v>0</v>
      </c>
      <c r="Y1876" s="24">
        <v>0</v>
      </c>
      <c r="Z1876" s="24">
        <v>0</v>
      </c>
      <c r="AA1876" s="24">
        <v>0</v>
      </c>
      <c r="AB1876" s="24">
        <v>0</v>
      </c>
      <c r="AC1876" s="24">
        <v>0</v>
      </c>
      <c r="AD1876" s="24">
        <v>0</v>
      </c>
      <c r="AE1876" s="26">
        <v>0</v>
      </c>
      <c r="AF1876" s="25">
        <v>0</v>
      </c>
      <c r="AG1876" s="22">
        <v>161.10120000000001</v>
      </c>
      <c r="AH1876" s="20">
        <f t="shared" si="702"/>
        <v>46074.943200000002</v>
      </c>
      <c r="AI1876" s="9">
        <f t="shared" si="703"/>
        <v>114865.1556</v>
      </c>
      <c r="AJ1876" s="9">
        <f t="shared" si="704"/>
        <v>46074.943200000002</v>
      </c>
      <c r="AK1876" s="9">
        <f t="shared" si="705"/>
        <v>114865.1556</v>
      </c>
      <c r="AL1876" s="9">
        <f t="shared" si="706"/>
        <v>0</v>
      </c>
      <c r="AM1876" s="9">
        <f t="shared" si="707"/>
        <v>0</v>
      </c>
      <c r="AN1876" s="9">
        <f t="shared" si="708"/>
        <v>0</v>
      </c>
      <c r="AO1876" s="9">
        <f t="shared" si="709"/>
        <v>0</v>
      </c>
      <c r="AP1876" s="9">
        <f t="shared" si="710"/>
        <v>0</v>
      </c>
      <c r="AQ1876" s="9">
        <f t="shared" si="711"/>
        <v>0</v>
      </c>
      <c r="AR1876" s="9">
        <f t="shared" si="712"/>
        <v>0</v>
      </c>
      <c r="AS1876" s="9">
        <f t="shared" si="713"/>
        <v>0</v>
      </c>
      <c r="AT1876" s="9">
        <f t="shared" si="714"/>
        <v>0</v>
      </c>
      <c r="AU1876" s="9">
        <f t="shared" si="715"/>
        <v>0</v>
      </c>
      <c r="AV1876" s="9">
        <f t="shared" si="716"/>
        <v>0</v>
      </c>
      <c r="AW1876" s="9">
        <f t="shared" si="717"/>
        <v>0</v>
      </c>
      <c r="AX1876" s="9">
        <f t="shared" si="718"/>
        <v>0</v>
      </c>
      <c r="AY1876" s="10">
        <f t="shared" si="719"/>
        <v>0</v>
      </c>
    </row>
    <row r="1877" spans="1:51" ht="15" customHeight="1">
      <c r="A1877" s="87">
        <v>1871</v>
      </c>
      <c r="B1877" s="85" t="str">
        <f t="shared" si="696"/>
        <v>0608200366</v>
      </c>
      <c r="C1877" s="13" t="str">
        <f t="shared" si="697"/>
        <v>060820036600</v>
      </c>
      <c r="D1877" s="13" t="str">
        <f t="shared" si="698"/>
        <v>06082003660001</v>
      </c>
      <c r="E1877" s="14"/>
      <c r="F1877" s="14" t="s">
        <v>1472</v>
      </c>
      <c r="G1877" s="14" t="s">
        <v>3732</v>
      </c>
      <c r="H1877" s="14" t="s">
        <v>2435</v>
      </c>
      <c r="I1877" s="14" t="s">
        <v>24</v>
      </c>
      <c r="J1877" s="14" t="s">
        <v>65</v>
      </c>
      <c r="K1877" s="15" t="s">
        <v>3736</v>
      </c>
      <c r="L1877" s="14" t="s">
        <v>27</v>
      </c>
      <c r="M1877" s="14">
        <v>1</v>
      </c>
      <c r="N1877" s="14" t="s">
        <v>27</v>
      </c>
      <c r="O1877" s="24">
        <f t="shared" si="699"/>
        <v>2244.4000000000005</v>
      </c>
      <c r="P1877" s="24">
        <f t="shared" si="700"/>
        <v>5610</v>
      </c>
      <c r="Q1877" s="24">
        <v>862</v>
      </c>
      <c r="R1877" s="16">
        <v>2154</v>
      </c>
      <c r="S1877" s="69">
        <v>0</v>
      </c>
      <c r="T1877" s="70">
        <v>0</v>
      </c>
      <c r="U1877" s="24">
        <v>1375.6000000000001</v>
      </c>
      <c r="V1877" s="24">
        <v>3439</v>
      </c>
      <c r="W1877" s="69">
        <f t="shared" si="701"/>
        <v>6.8000000000000007</v>
      </c>
      <c r="X1877" s="69">
        <f>VLOOKUP(D1877,'[1]Demanda Agregada Med. y MC'!$C$7:$O$3994,13,FALSE)</f>
        <v>17</v>
      </c>
      <c r="Y1877" s="24">
        <v>0</v>
      </c>
      <c r="Z1877" s="24">
        <v>0</v>
      </c>
      <c r="AA1877" s="24">
        <v>0</v>
      </c>
      <c r="AB1877" s="24">
        <v>0</v>
      </c>
      <c r="AC1877" s="24">
        <v>0</v>
      </c>
      <c r="AD1877" s="24">
        <v>0</v>
      </c>
      <c r="AE1877" s="26">
        <v>0</v>
      </c>
      <c r="AF1877" s="25">
        <v>0</v>
      </c>
      <c r="AG1877" s="22">
        <v>193.00526674192196</v>
      </c>
      <c r="AH1877" s="20">
        <f t="shared" si="702"/>
        <v>433181.02067556977</v>
      </c>
      <c r="AI1877" s="9">
        <f t="shared" si="703"/>
        <v>1082759.5464221821</v>
      </c>
      <c r="AJ1877" s="9">
        <f t="shared" si="704"/>
        <v>166370.53993153674</v>
      </c>
      <c r="AK1877" s="9">
        <f t="shared" si="705"/>
        <v>415733.3445620999</v>
      </c>
      <c r="AL1877" s="9">
        <f t="shared" si="706"/>
        <v>0</v>
      </c>
      <c r="AM1877" s="9">
        <f t="shared" si="707"/>
        <v>0</v>
      </c>
      <c r="AN1877" s="9">
        <f t="shared" si="708"/>
        <v>265498.04493018787</v>
      </c>
      <c r="AO1877" s="9">
        <f t="shared" si="709"/>
        <v>663745.11232546961</v>
      </c>
      <c r="AP1877" s="9">
        <f t="shared" si="710"/>
        <v>1312.4358138450696</v>
      </c>
      <c r="AQ1877" s="9">
        <f t="shared" si="711"/>
        <v>3281.0895346126731</v>
      </c>
      <c r="AR1877" s="9">
        <f t="shared" si="712"/>
        <v>0</v>
      </c>
      <c r="AS1877" s="9">
        <f t="shared" si="713"/>
        <v>0</v>
      </c>
      <c r="AT1877" s="9">
        <f t="shared" si="714"/>
        <v>0</v>
      </c>
      <c r="AU1877" s="9">
        <f t="shared" si="715"/>
        <v>0</v>
      </c>
      <c r="AV1877" s="9">
        <f t="shared" si="716"/>
        <v>0</v>
      </c>
      <c r="AW1877" s="9">
        <f t="shared" si="717"/>
        <v>0</v>
      </c>
      <c r="AX1877" s="9">
        <f t="shared" si="718"/>
        <v>0</v>
      </c>
      <c r="AY1877" s="10">
        <f t="shared" si="719"/>
        <v>0</v>
      </c>
    </row>
    <row r="1878" spans="1:51" ht="15" customHeight="1">
      <c r="A1878" s="87">
        <v>1872</v>
      </c>
      <c r="B1878" s="85" t="str">
        <f t="shared" si="696"/>
        <v>0608200374</v>
      </c>
      <c r="C1878" s="13" t="str">
        <f t="shared" si="697"/>
        <v>060820037400</v>
      </c>
      <c r="D1878" s="13" t="str">
        <f t="shared" si="698"/>
        <v>06082003740001</v>
      </c>
      <c r="E1878" s="14"/>
      <c r="F1878" s="14" t="s">
        <v>1472</v>
      </c>
      <c r="G1878" s="14" t="s">
        <v>3732</v>
      </c>
      <c r="H1878" s="14" t="s">
        <v>3737</v>
      </c>
      <c r="I1878" s="14" t="s">
        <v>24</v>
      </c>
      <c r="J1878" s="14" t="s">
        <v>65</v>
      </c>
      <c r="K1878" s="15" t="s">
        <v>3738</v>
      </c>
      <c r="L1878" s="14" t="s">
        <v>27</v>
      </c>
      <c r="M1878" s="14">
        <v>1</v>
      </c>
      <c r="N1878" s="14" t="s">
        <v>27</v>
      </c>
      <c r="O1878" s="24">
        <f t="shared" si="699"/>
        <v>241</v>
      </c>
      <c r="P1878" s="24">
        <f t="shared" si="700"/>
        <v>601</v>
      </c>
      <c r="Q1878" s="24">
        <v>241</v>
      </c>
      <c r="R1878" s="16">
        <v>601</v>
      </c>
      <c r="S1878" s="69">
        <v>0</v>
      </c>
      <c r="T1878" s="70">
        <v>0</v>
      </c>
      <c r="U1878" s="24">
        <v>0</v>
      </c>
      <c r="V1878" s="24">
        <v>0</v>
      </c>
      <c r="W1878" s="69">
        <f t="shared" si="701"/>
        <v>0</v>
      </c>
      <c r="X1878" s="69">
        <f>VLOOKUP(D1878,'[1]Demanda Agregada Med. y MC'!$C$7:$O$3994,13,FALSE)</f>
        <v>0</v>
      </c>
      <c r="Y1878" s="24">
        <v>0</v>
      </c>
      <c r="Z1878" s="24">
        <v>0</v>
      </c>
      <c r="AA1878" s="24">
        <v>0</v>
      </c>
      <c r="AB1878" s="24">
        <v>0</v>
      </c>
      <c r="AC1878" s="24">
        <v>0</v>
      </c>
      <c r="AD1878" s="24">
        <v>0</v>
      </c>
      <c r="AE1878" s="26">
        <v>0</v>
      </c>
      <c r="AF1878" s="25">
        <v>0</v>
      </c>
      <c r="AG1878" s="22">
        <v>212.30840000000001</v>
      </c>
      <c r="AH1878" s="20">
        <f t="shared" si="702"/>
        <v>51166.324400000005</v>
      </c>
      <c r="AI1878" s="9">
        <f t="shared" si="703"/>
        <v>127597.3484</v>
      </c>
      <c r="AJ1878" s="9">
        <f t="shared" si="704"/>
        <v>51166.324400000005</v>
      </c>
      <c r="AK1878" s="9">
        <f t="shared" si="705"/>
        <v>127597.3484</v>
      </c>
      <c r="AL1878" s="9">
        <f t="shared" si="706"/>
        <v>0</v>
      </c>
      <c r="AM1878" s="9">
        <f t="shared" si="707"/>
        <v>0</v>
      </c>
      <c r="AN1878" s="9">
        <f t="shared" si="708"/>
        <v>0</v>
      </c>
      <c r="AO1878" s="9">
        <f t="shared" si="709"/>
        <v>0</v>
      </c>
      <c r="AP1878" s="9">
        <f t="shared" si="710"/>
        <v>0</v>
      </c>
      <c r="AQ1878" s="9">
        <f t="shared" si="711"/>
        <v>0</v>
      </c>
      <c r="AR1878" s="9">
        <f t="shared" si="712"/>
        <v>0</v>
      </c>
      <c r="AS1878" s="9">
        <f t="shared" si="713"/>
        <v>0</v>
      </c>
      <c r="AT1878" s="9">
        <f t="shared" si="714"/>
        <v>0</v>
      </c>
      <c r="AU1878" s="9">
        <f t="shared" si="715"/>
        <v>0</v>
      </c>
      <c r="AV1878" s="9">
        <f t="shared" si="716"/>
        <v>0</v>
      </c>
      <c r="AW1878" s="9">
        <f t="shared" si="717"/>
        <v>0</v>
      </c>
      <c r="AX1878" s="9">
        <f t="shared" si="718"/>
        <v>0</v>
      </c>
      <c r="AY1878" s="10">
        <f t="shared" si="719"/>
        <v>0</v>
      </c>
    </row>
    <row r="1879" spans="1:51" ht="15" customHeight="1">
      <c r="A1879" s="87">
        <v>1873</v>
      </c>
      <c r="B1879" s="85" t="str">
        <f t="shared" si="696"/>
        <v>0608200382</v>
      </c>
      <c r="C1879" s="13" t="str">
        <f t="shared" si="697"/>
        <v>060820038200</v>
      </c>
      <c r="D1879" s="13" t="str">
        <f t="shared" si="698"/>
        <v>06082003820001</v>
      </c>
      <c r="E1879" s="14"/>
      <c r="F1879" s="14" t="s">
        <v>1472</v>
      </c>
      <c r="G1879" s="14" t="s">
        <v>3732</v>
      </c>
      <c r="H1879" s="14" t="s">
        <v>3739</v>
      </c>
      <c r="I1879" s="14" t="s">
        <v>24</v>
      </c>
      <c r="J1879" s="14" t="s">
        <v>65</v>
      </c>
      <c r="K1879" s="15" t="s">
        <v>3740</v>
      </c>
      <c r="L1879" s="14" t="s">
        <v>27</v>
      </c>
      <c r="M1879" s="14">
        <v>1</v>
      </c>
      <c r="N1879" s="14" t="s">
        <v>27</v>
      </c>
      <c r="O1879" s="24">
        <f t="shared" si="699"/>
        <v>86</v>
      </c>
      <c r="P1879" s="24">
        <f t="shared" si="700"/>
        <v>214</v>
      </c>
      <c r="Q1879" s="24">
        <v>86</v>
      </c>
      <c r="R1879" s="16">
        <v>214</v>
      </c>
      <c r="S1879" s="69">
        <v>0</v>
      </c>
      <c r="T1879" s="70">
        <v>0</v>
      </c>
      <c r="U1879" s="24">
        <v>0</v>
      </c>
      <c r="V1879" s="24">
        <v>0</v>
      </c>
      <c r="W1879" s="69">
        <f t="shared" si="701"/>
        <v>0</v>
      </c>
      <c r="X1879" s="69">
        <f>VLOOKUP(D1879,'[1]Demanda Agregada Med. y MC'!$C$7:$O$3994,13,FALSE)</f>
        <v>0</v>
      </c>
      <c r="Y1879" s="24">
        <v>0</v>
      </c>
      <c r="Z1879" s="24">
        <v>0</v>
      </c>
      <c r="AA1879" s="24">
        <v>0</v>
      </c>
      <c r="AB1879" s="24">
        <v>0</v>
      </c>
      <c r="AC1879" s="24">
        <v>0</v>
      </c>
      <c r="AD1879" s="24">
        <v>0</v>
      </c>
      <c r="AE1879" s="26">
        <v>0</v>
      </c>
      <c r="AF1879" s="25">
        <v>0</v>
      </c>
      <c r="AG1879" s="22">
        <v>203.8904</v>
      </c>
      <c r="AH1879" s="20">
        <f t="shared" si="702"/>
        <v>17534.574400000001</v>
      </c>
      <c r="AI1879" s="9">
        <f t="shared" si="703"/>
        <v>43632.545599999998</v>
      </c>
      <c r="AJ1879" s="9">
        <f t="shared" si="704"/>
        <v>17534.574400000001</v>
      </c>
      <c r="AK1879" s="9">
        <f t="shared" si="705"/>
        <v>43632.545599999998</v>
      </c>
      <c r="AL1879" s="9">
        <f t="shared" si="706"/>
        <v>0</v>
      </c>
      <c r="AM1879" s="9">
        <f t="shared" si="707"/>
        <v>0</v>
      </c>
      <c r="AN1879" s="9">
        <f t="shared" si="708"/>
        <v>0</v>
      </c>
      <c r="AO1879" s="9">
        <f t="shared" si="709"/>
        <v>0</v>
      </c>
      <c r="AP1879" s="9">
        <f t="shared" si="710"/>
        <v>0</v>
      </c>
      <c r="AQ1879" s="9">
        <f t="shared" si="711"/>
        <v>0</v>
      </c>
      <c r="AR1879" s="9">
        <f t="shared" si="712"/>
        <v>0</v>
      </c>
      <c r="AS1879" s="9">
        <f t="shared" si="713"/>
        <v>0</v>
      </c>
      <c r="AT1879" s="9">
        <f t="shared" si="714"/>
        <v>0</v>
      </c>
      <c r="AU1879" s="9">
        <f t="shared" si="715"/>
        <v>0</v>
      </c>
      <c r="AV1879" s="9">
        <f t="shared" si="716"/>
        <v>0</v>
      </c>
      <c r="AW1879" s="9">
        <f t="shared" si="717"/>
        <v>0</v>
      </c>
      <c r="AX1879" s="9">
        <f t="shared" si="718"/>
        <v>0</v>
      </c>
      <c r="AY1879" s="10">
        <f t="shared" si="719"/>
        <v>0</v>
      </c>
    </row>
    <row r="1880" spans="1:51" ht="15" customHeight="1">
      <c r="A1880" s="87">
        <v>1874</v>
      </c>
      <c r="B1880" s="85" t="str">
        <f t="shared" si="696"/>
        <v>0608200390</v>
      </c>
      <c r="C1880" s="13" t="str">
        <f t="shared" si="697"/>
        <v>060820039000</v>
      </c>
      <c r="D1880" s="13" t="str">
        <f t="shared" si="698"/>
        <v>06082003900001</v>
      </c>
      <c r="E1880" s="14"/>
      <c r="F1880" s="14" t="s">
        <v>1472</v>
      </c>
      <c r="G1880" s="14" t="s">
        <v>3732</v>
      </c>
      <c r="H1880" s="14" t="s">
        <v>3741</v>
      </c>
      <c r="I1880" s="14" t="s">
        <v>24</v>
      </c>
      <c r="J1880" s="14" t="s">
        <v>65</v>
      </c>
      <c r="K1880" s="15" t="s">
        <v>3742</v>
      </c>
      <c r="L1880" s="14" t="s">
        <v>27</v>
      </c>
      <c r="M1880" s="14">
        <v>1</v>
      </c>
      <c r="N1880" s="14" t="s">
        <v>27</v>
      </c>
      <c r="O1880" s="24">
        <f t="shared" si="699"/>
        <v>29</v>
      </c>
      <c r="P1880" s="24">
        <f t="shared" si="700"/>
        <v>72</v>
      </c>
      <c r="Q1880" s="24">
        <v>29</v>
      </c>
      <c r="R1880" s="16">
        <v>72</v>
      </c>
      <c r="S1880" s="69">
        <v>0</v>
      </c>
      <c r="T1880" s="70">
        <v>0</v>
      </c>
      <c r="U1880" s="24">
        <v>0</v>
      </c>
      <c r="V1880" s="24">
        <v>0</v>
      </c>
      <c r="W1880" s="69">
        <f t="shared" si="701"/>
        <v>0</v>
      </c>
      <c r="X1880" s="69">
        <f>VLOOKUP(D1880,'[1]Demanda Agregada Med. y MC'!$C$7:$O$3994,13,FALSE)</f>
        <v>0</v>
      </c>
      <c r="Y1880" s="24">
        <v>0</v>
      </c>
      <c r="Z1880" s="24">
        <v>0</v>
      </c>
      <c r="AA1880" s="24">
        <v>0</v>
      </c>
      <c r="AB1880" s="24">
        <v>0</v>
      </c>
      <c r="AC1880" s="24">
        <v>0</v>
      </c>
      <c r="AD1880" s="24">
        <v>0</v>
      </c>
      <c r="AE1880" s="26">
        <v>0</v>
      </c>
      <c r="AF1880" s="25">
        <v>0</v>
      </c>
      <c r="AG1880" s="22">
        <v>256.036</v>
      </c>
      <c r="AH1880" s="20">
        <f t="shared" si="702"/>
        <v>7425.0439999999999</v>
      </c>
      <c r="AI1880" s="9">
        <f t="shared" si="703"/>
        <v>18434.592000000001</v>
      </c>
      <c r="AJ1880" s="9">
        <f t="shared" si="704"/>
        <v>7425.0439999999999</v>
      </c>
      <c r="AK1880" s="9">
        <f t="shared" si="705"/>
        <v>18434.592000000001</v>
      </c>
      <c r="AL1880" s="9">
        <f t="shared" si="706"/>
        <v>0</v>
      </c>
      <c r="AM1880" s="9">
        <f t="shared" si="707"/>
        <v>0</v>
      </c>
      <c r="AN1880" s="9">
        <f t="shared" si="708"/>
        <v>0</v>
      </c>
      <c r="AO1880" s="9">
        <f t="shared" si="709"/>
        <v>0</v>
      </c>
      <c r="AP1880" s="9">
        <f t="shared" si="710"/>
        <v>0</v>
      </c>
      <c r="AQ1880" s="9">
        <f t="shared" si="711"/>
        <v>0</v>
      </c>
      <c r="AR1880" s="9">
        <f t="shared" si="712"/>
        <v>0</v>
      </c>
      <c r="AS1880" s="9">
        <f t="shared" si="713"/>
        <v>0</v>
      </c>
      <c r="AT1880" s="9">
        <f t="shared" si="714"/>
        <v>0</v>
      </c>
      <c r="AU1880" s="9">
        <f t="shared" si="715"/>
        <v>0</v>
      </c>
      <c r="AV1880" s="9">
        <f t="shared" si="716"/>
        <v>0</v>
      </c>
      <c r="AW1880" s="9">
        <f t="shared" si="717"/>
        <v>0</v>
      </c>
      <c r="AX1880" s="9">
        <f t="shared" si="718"/>
        <v>0</v>
      </c>
      <c r="AY1880" s="10">
        <f t="shared" si="719"/>
        <v>0</v>
      </c>
    </row>
    <row r="1881" spans="1:51" ht="15" customHeight="1">
      <c r="A1881" s="87">
        <v>1875</v>
      </c>
      <c r="B1881" s="85" t="str">
        <f t="shared" si="696"/>
        <v>0608307070</v>
      </c>
      <c r="C1881" s="13" t="str">
        <f t="shared" si="697"/>
        <v>060830707011</v>
      </c>
      <c r="D1881" s="13" t="str">
        <f t="shared" si="698"/>
        <v>06083070701101</v>
      </c>
      <c r="E1881" s="14">
        <v>25400440</v>
      </c>
      <c r="F1881" s="14" t="s">
        <v>1472</v>
      </c>
      <c r="G1881" s="14" t="s">
        <v>3743</v>
      </c>
      <c r="H1881" s="14" t="s">
        <v>3744</v>
      </c>
      <c r="I1881" s="14" t="s">
        <v>1474</v>
      </c>
      <c r="J1881" s="14" t="s">
        <v>65</v>
      </c>
      <c r="K1881" s="15" t="s">
        <v>3745</v>
      </c>
      <c r="L1881" s="14" t="s">
        <v>27</v>
      </c>
      <c r="M1881" s="14">
        <v>1</v>
      </c>
      <c r="N1881" s="14" t="s">
        <v>27</v>
      </c>
      <c r="O1881" s="24">
        <f t="shared" si="699"/>
        <v>7375.6</v>
      </c>
      <c r="P1881" s="24">
        <f t="shared" si="700"/>
        <v>18440</v>
      </c>
      <c r="Q1881" s="24">
        <v>3256</v>
      </c>
      <c r="R1881" s="16">
        <v>8140</v>
      </c>
      <c r="S1881" s="69">
        <v>730</v>
      </c>
      <c r="T1881" s="70">
        <v>1826</v>
      </c>
      <c r="U1881" s="24">
        <v>3365.2000000000003</v>
      </c>
      <c r="V1881" s="24">
        <v>8413</v>
      </c>
      <c r="W1881" s="69">
        <f t="shared" si="701"/>
        <v>24.400000000000002</v>
      </c>
      <c r="X1881" s="69">
        <f>VLOOKUP(D1881,'[1]Demanda Agregada Med. y MC'!$C$7:$O$3994,13,FALSE)</f>
        <v>61</v>
      </c>
      <c r="Y1881" s="24">
        <v>0</v>
      </c>
      <c r="Z1881" s="24">
        <v>0</v>
      </c>
      <c r="AA1881" s="24">
        <v>0</v>
      </c>
      <c r="AB1881" s="24">
        <v>0</v>
      </c>
      <c r="AC1881" s="24">
        <v>0</v>
      </c>
      <c r="AD1881" s="24">
        <v>0</v>
      </c>
      <c r="AE1881" s="26">
        <v>0</v>
      </c>
      <c r="AF1881" s="25">
        <v>0</v>
      </c>
      <c r="AG1881" s="22">
        <v>39.494975870641369</v>
      </c>
      <c r="AH1881" s="20">
        <f t="shared" si="702"/>
        <v>291299.14403150248</v>
      </c>
      <c r="AI1881" s="9">
        <f t="shared" si="703"/>
        <v>728287.35505462682</v>
      </c>
      <c r="AJ1881" s="9">
        <f t="shared" si="704"/>
        <v>128595.64143480829</v>
      </c>
      <c r="AK1881" s="9">
        <f t="shared" si="705"/>
        <v>321489.10358702077</v>
      </c>
      <c r="AL1881" s="9">
        <f t="shared" si="706"/>
        <v>28831.332385568199</v>
      </c>
      <c r="AM1881" s="9">
        <f t="shared" si="707"/>
        <v>72117.825939791146</v>
      </c>
      <c r="AN1881" s="9">
        <f t="shared" si="708"/>
        <v>132908.49279988234</v>
      </c>
      <c r="AO1881" s="9">
        <f t="shared" si="709"/>
        <v>332271.23199970584</v>
      </c>
      <c r="AP1881" s="9">
        <f t="shared" si="710"/>
        <v>963.67741124364943</v>
      </c>
      <c r="AQ1881" s="9">
        <f t="shared" si="711"/>
        <v>2409.1935281091237</v>
      </c>
      <c r="AR1881" s="9">
        <f t="shared" si="712"/>
        <v>0</v>
      </c>
      <c r="AS1881" s="9">
        <f t="shared" si="713"/>
        <v>0</v>
      </c>
      <c r="AT1881" s="9">
        <f t="shared" si="714"/>
        <v>0</v>
      </c>
      <c r="AU1881" s="9">
        <f t="shared" si="715"/>
        <v>0</v>
      </c>
      <c r="AV1881" s="9">
        <f t="shared" si="716"/>
        <v>0</v>
      </c>
      <c r="AW1881" s="9">
        <f t="shared" si="717"/>
        <v>0</v>
      </c>
      <c r="AX1881" s="9">
        <f t="shared" si="718"/>
        <v>0</v>
      </c>
      <c r="AY1881" s="10">
        <f t="shared" si="719"/>
        <v>0</v>
      </c>
    </row>
    <row r="1882" spans="1:51" ht="15" customHeight="1">
      <c r="A1882" s="87">
        <v>1876</v>
      </c>
      <c r="B1882" s="85" t="str">
        <f t="shared" si="696"/>
        <v>0608307088</v>
      </c>
      <c r="C1882" s="13" t="str">
        <f t="shared" si="697"/>
        <v>060830708811</v>
      </c>
      <c r="D1882" s="13" t="str">
        <f t="shared" si="698"/>
        <v>06083070881101</v>
      </c>
      <c r="E1882" s="14">
        <v>25400440</v>
      </c>
      <c r="F1882" s="14" t="s">
        <v>1472</v>
      </c>
      <c r="G1882" s="14" t="s">
        <v>3743</v>
      </c>
      <c r="H1882" s="14" t="s">
        <v>3746</v>
      </c>
      <c r="I1882" s="14" t="s">
        <v>1474</v>
      </c>
      <c r="J1882" s="14" t="s">
        <v>65</v>
      </c>
      <c r="K1882" s="15" t="s">
        <v>3747</v>
      </c>
      <c r="L1882" s="14" t="s">
        <v>27</v>
      </c>
      <c r="M1882" s="14">
        <v>1</v>
      </c>
      <c r="N1882" s="14" t="s">
        <v>27</v>
      </c>
      <c r="O1882" s="24">
        <f t="shared" si="699"/>
        <v>2814.6000000000004</v>
      </c>
      <c r="P1882" s="24">
        <f t="shared" si="700"/>
        <v>7035</v>
      </c>
      <c r="Q1882" s="24">
        <v>949</v>
      </c>
      <c r="R1882" s="16">
        <v>2371</v>
      </c>
      <c r="S1882" s="69">
        <v>0</v>
      </c>
      <c r="T1882" s="70">
        <v>0</v>
      </c>
      <c r="U1882" s="24">
        <v>1865.6000000000001</v>
      </c>
      <c r="V1882" s="24">
        <v>4664</v>
      </c>
      <c r="W1882" s="69">
        <f t="shared" si="701"/>
        <v>0</v>
      </c>
      <c r="X1882" s="69">
        <f>VLOOKUP(D1882,'[1]Demanda Agregada Med. y MC'!$C$7:$O$3994,13,FALSE)</f>
        <v>0</v>
      </c>
      <c r="Y1882" s="24">
        <v>0</v>
      </c>
      <c r="Z1882" s="24">
        <v>0</v>
      </c>
      <c r="AA1882" s="24">
        <v>0</v>
      </c>
      <c r="AB1882" s="24">
        <v>0</v>
      </c>
      <c r="AC1882" s="24">
        <v>0</v>
      </c>
      <c r="AD1882" s="24">
        <v>0</v>
      </c>
      <c r="AE1882" s="26">
        <v>0</v>
      </c>
      <c r="AF1882" s="25">
        <v>0</v>
      </c>
      <c r="AG1882" s="22">
        <v>36.636786827371267</v>
      </c>
      <c r="AH1882" s="20">
        <f t="shared" si="702"/>
        <v>103117.90020431919</v>
      </c>
      <c r="AI1882" s="9">
        <f t="shared" si="703"/>
        <v>257739.79533055687</v>
      </c>
      <c r="AJ1882" s="9">
        <f t="shared" si="704"/>
        <v>34768.31069917533</v>
      </c>
      <c r="AK1882" s="9">
        <f t="shared" si="705"/>
        <v>86865.821567697276</v>
      </c>
      <c r="AL1882" s="9">
        <f t="shared" si="706"/>
        <v>0</v>
      </c>
      <c r="AM1882" s="9">
        <f t="shared" si="707"/>
        <v>0</v>
      </c>
      <c r="AN1882" s="9">
        <f t="shared" si="708"/>
        <v>68349.589505143842</v>
      </c>
      <c r="AO1882" s="9">
        <f t="shared" si="709"/>
        <v>170873.97376285959</v>
      </c>
      <c r="AP1882" s="9">
        <f t="shared" si="710"/>
        <v>0</v>
      </c>
      <c r="AQ1882" s="9">
        <f t="shared" si="711"/>
        <v>0</v>
      </c>
      <c r="AR1882" s="9">
        <f t="shared" si="712"/>
        <v>0</v>
      </c>
      <c r="AS1882" s="9">
        <f t="shared" si="713"/>
        <v>0</v>
      </c>
      <c r="AT1882" s="9">
        <f t="shared" si="714"/>
        <v>0</v>
      </c>
      <c r="AU1882" s="9">
        <f t="shared" si="715"/>
        <v>0</v>
      </c>
      <c r="AV1882" s="9">
        <f t="shared" si="716"/>
        <v>0</v>
      </c>
      <c r="AW1882" s="9">
        <f t="shared" si="717"/>
        <v>0</v>
      </c>
      <c r="AX1882" s="9">
        <f t="shared" si="718"/>
        <v>0</v>
      </c>
      <c r="AY1882" s="10">
        <f t="shared" si="719"/>
        <v>0</v>
      </c>
    </row>
    <row r="1883" spans="1:51" ht="15" customHeight="1">
      <c r="A1883" s="87">
        <v>1877</v>
      </c>
      <c r="B1883" s="85" t="str">
        <f t="shared" si="696"/>
        <v>0608307096</v>
      </c>
      <c r="C1883" s="13" t="str">
        <f t="shared" si="697"/>
        <v>060830709611</v>
      </c>
      <c r="D1883" s="13" t="str">
        <f t="shared" si="698"/>
        <v>06083070961101</v>
      </c>
      <c r="E1883" s="14"/>
      <c r="F1883" s="14" t="s">
        <v>1472</v>
      </c>
      <c r="G1883" s="14" t="s">
        <v>3743</v>
      </c>
      <c r="H1883" s="14" t="s">
        <v>3748</v>
      </c>
      <c r="I1883" s="14" t="s">
        <v>1474</v>
      </c>
      <c r="J1883" s="14" t="s">
        <v>65</v>
      </c>
      <c r="K1883" s="15" t="s">
        <v>3749</v>
      </c>
      <c r="L1883" s="14" t="s">
        <v>27</v>
      </c>
      <c r="M1883" s="14">
        <v>1</v>
      </c>
      <c r="N1883" s="14" t="s">
        <v>27</v>
      </c>
      <c r="O1883" s="24">
        <f t="shared" si="699"/>
        <v>56</v>
      </c>
      <c r="P1883" s="24">
        <f t="shared" si="700"/>
        <v>140</v>
      </c>
      <c r="Q1883" s="24">
        <v>56</v>
      </c>
      <c r="R1883" s="16">
        <v>140</v>
      </c>
      <c r="S1883" s="69">
        <v>0</v>
      </c>
      <c r="T1883" s="70">
        <v>0</v>
      </c>
      <c r="U1883" s="24">
        <v>0</v>
      </c>
      <c r="V1883" s="24">
        <v>0</v>
      </c>
      <c r="W1883" s="69">
        <f t="shared" si="701"/>
        <v>0</v>
      </c>
      <c r="X1883" s="69">
        <f>VLOOKUP(D1883,'[1]Demanda Agregada Med. y MC'!$C$7:$O$3994,13,FALSE)</f>
        <v>0</v>
      </c>
      <c r="Y1883" s="24">
        <v>0</v>
      </c>
      <c r="Z1883" s="24">
        <v>0</v>
      </c>
      <c r="AA1883" s="24">
        <v>0</v>
      </c>
      <c r="AB1883" s="24">
        <v>0</v>
      </c>
      <c r="AC1883" s="24">
        <v>0</v>
      </c>
      <c r="AD1883" s="24">
        <v>0</v>
      </c>
      <c r="AE1883" s="26">
        <v>0</v>
      </c>
      <c r="AF1883" s="25">
        <v>0</v>
      </c>
      <c r="AG1883" s="22">
        <v>234.60000000000002</v>
      </c>
      <c r="AH1883" s="20">
        <f t="shared" si="702"/>
        <v>13137.600000000002</v>
      </c>
      <c r="AI1883" s="9">
        <f t="shared" si="703"/>
        <v>32844</v>
      </c>
      <c r="AJ1883" s="9">
        <f t="shared" si="704"/>
        <v>13137.600000000002</v>
      </c>
      <c r="AK1883" s="9">
        <f t="shared" si="705"/>
        <v>32844</v>
      </c>
      <c r="AL1883" s="9">
        <f t="shared" si="706"/>
        <v>0</v>
      </c>
      <c r="AM1883" s="9">
        <f t="shared" si="707"/>
        <v>0</v>
      </c>
      <c r="AN1883" s="9">
        <f t="shared" si="708"/>
        <v>0</v>
      </c>
      <c r="AO1883" s="9">
        <f t="shared" si="709"/>
        <v>0</v>
      </c>
      <c r="AP1883" s="9">
        <f t="shared" si="710"/>
        <v>0</v>
      </c>
      <c r="AQ1883" s="9">
        <f t="shared" si="711"/>
        <v>0</v>
      </c>
      <c r="AR1883" s="9">
        <f t="shared" si="712"/>
        <v>0</v>
      </c>
      <c r="AS1883" s="9">
        <f t="shared" si="713"/>
        <v>0</v>
      </c>
      <c r="AT1883" s="9">
        <f t="shared" si="714"/>
        <v>0</v>
      </c>
      <c r="AU1883" s="9">
        <f t="shared" si="715"/>
        <v>0</v>
      </c>
      <c r="AV1883" s="9">
        <f t="shared" si="716"/>
        <v>0</v>
      </c>
      <c r="AW1883" s="9">
        <f t="shared" si="717"/>
        <v>0</v>
      </c>
      <c r="AX1883" s="9">
        <f t="shared" si="718"/>
        <v>0</v>
      </c>
      <c r="AY1883" s="10">
        <f t="shared" si="719"/>
        <v>0</v>
      </c>
    </row>
    <row r="1884" spans="1:51" ht="15" customHeight="1">
      <c r="A1884" s="87">
        <v>1878</v>
      </c>
      <c r="B1884" s="85" t="str">
        <f t="shared" si="696"/>
        <v>0608307104</v>
      </c>
      <c r="C1884" s="13" t="str">
        <f t="shared" si="697"/>
        <v>060830710411</v>
      </c>
      <c r="D1884" s="13" t="str">
        <f t="shared" si="698"/>
        <v>06083071041101</v>
      </c>
      <c r="E1884" s="14"/>
      <c r="F1884" s="14" t="s">
        <v>1472</v>
      </c>
      <c r="G1884" s="14" t="s">
        <v>3743</v>
      </c>
      <c r="H1884" s="14" t="s">
        <v>3750</v>
      </c>
      <c r="I1884" s="14" t="s">
        <v>1474</v>
      </c>
      <c r="J1884" s="14" t="s">
        <v>65</v>
      </c>
      <c r="K1884" s="15" t="s">
        <v>3751</v>
      </c>
      <c r="L1884" s="14" t="s">
        <v>27</v>
      </c>
      <c r="M1884" s="14">
        <v>1</v>
      </c>
      <c r="N1884" s="14" t="s">
        <v>27</v>
      </c>
      <c r="O1884" s="24">
        <f t="shared" si="699"/>
        <v>754.6</v>
      </c>
      <c r="P1884" s="24">
        <f t="shared" si="700"/>
        <v>1885</v>
      </c>
      <c r="Q1884" s="24">
        <v>37</v>
      </c>
      <c r="R1884" s="16">
        <v>91</v>
      </c>
      <c r="S1884" s="69">
        <v>0</v>
      </c>
      <c r="T1884" s="70">
        <v>0</v>
      </c>
      <c r="U1884" s="24">
        <v>709.6</v>
      </c>
      <c r="V1884" s="24">
        <v>1774</v>
      </c>
      <c r="W1884" s="69">
        <f t="shared" si="701"/>
        <v>8</v>
      </c>
      <c r="X1884" s="69">
        <f>VLOOKUP(D1884,'[1]Demanda Agregada Med. y MC'!$C$7:$O$3994,13,FALSE)</f>
        <v>20</v>
      </c>
      <c r="Y1884" s="24">
        <v>0</v>
      </c>
      <c r="Z1884" s="24">
        <v>0</v>
      </c>
      <c r="AA1884" s="24">
        <v>0</v>
      </c>
      <c r="AB1884" s="24">
        <v>0</v>
      </c>
      <c r="AC1884" s="24">
        <v>0</v>
      </c>
      <c r="AD1884" s="24">
        <v>0</v>
      </c>
      <c r="AE1884" s="26">
        <v>0</v>
      </c>
      <c r="AF1884" s="25">
        <v>0</v>
      </c>
      <c r="AG1884" s="22">
        <v>234.60000000000002</v>
      </c>
      <c r="AH1884" s="20">
        <f t="shared" si="702"/>
        <v>177029.16000000003</v>
      </c>
      <c r="AI1884" s="9">
        <f t="shared" si="703"/>
        <v>442221.00000000006</v>
      </c>
      <c r="AJ1884" s="9">
        <f t="shared" si="704"/>
        <v>8680.2000000000007</v>
      </c>
      <c r="AK1884" s="9">
        <f t="shared" si="705"/>
        <v>21348.600000000002</v>
      </c>
      <c r="AL1884" s="9">
        <f t="shared" si="706"/>
        <v>0</v>
      </c>
      <c r="AM1884" s="9">
        <f t="shared" si="707"/>
        <v>0</v>
      </c>
      <c r="AN1884" s="9">
        <f t="shared" si="708"/>
        <v>166472.16000000003</v>
      </c>
      <c r="AO1884" s="9">
        <f t="shared" si="709"/>
        <v>416180.4</v>
      </c>
      <c r="AP1884" s="9">
        <f t="shared" si="710"/>
        <v>1876.8000000000002</v>
      </c>
      <c r="AQ1884" s="9">
        <f t="shared" si="711"/>
        <v>4692</v>
      </c>
      <c r="AR1884" s="9">
        <f t="shared" si="712"/>
        <v>0</v>
      </c>
      <c r="AS1884" s="9">
        <f t="shared" si="713"/>
        <v>0</v>
      </c>
      <c r="AT1884" s="9">
        <f t="shared" si="714"/>
        <v>0</v>
      </c>
      <c r="AU1884" s="9">
        <f t="shared" si="715"/>
        <v>0</v>
      </c>
      <c r="AV1884" s="9">
        <f t="shared" si="716"/>
        <v>0</v>
      </c>
      <c r="AW1884" s="9">
        <f t="shared" si="717"/>
        <v>0</v>
      </c>
      <c r="AX1884" s="9">
        <f t="shared" si="718"/>
        <v>0</v>
      </c>
      <c r="AY1884" s="10">
        <f t="shared" si="719"/>
        <v>0</v>
      </c>
    </row>
    <row r="1885" spans="1:51" ht="15" customHeight="1">
      <c r="A1885" s="87">
        <v>1879</v>
      </c>
      <c r="B1885" s="85" t="str">
        <f t="shared" si="696"/>
        <v>0608307112</v>
      </c>
      <c r="C1885" s="13" t="str">
        <f t="shared" si="697"/>
        <v>060830711211</v>
      </c>
      <c r="D1885" s="13" t="str">
        <f t="shared" si="698"/>
        <v>06083071121101</v>
      </c>
      <c r="E1885" s="14"/>
      <c r="F1885" s="14" t="s">
        <v>1472</v>
      </c>
      <c r="G1885" s="14" t="s">
        <v>3743</v>
      </c>
      <c r="H1885" s="14" t="s">
        <v>3752</v>
      </c>
      <c r="I1885" s="14" t="s">
        <v>1474</v>
      </c>
      <c r="J1885" s="14" t="s">
        <v>65</v>
      </c>
      <c r="K1885" s="15" t="s">
        <v>3753</v>
      </c>
      <c r="L1885" s="14" t="s">
        <v>27</v>
      </c>
      <c r="M1885" s="14">
        <v>1</v>
      </c>
      <c r="N1885" s="14" t="s">
        <v>27</v>
      </c>
      <c r="O1885" s="24">
        <f t="shared" si="699"/>
        <v>37</v>
      </c>
      <c r="P1885" s="24">
        <f t="shared" si="700"/>
        <v>92</v>
      </c>
      <c r="Q1885" s="24">
        <v>37</v>
      </c>
      <c r="R1885" s="16">
        <v>92</v>
      </c>
      <c r="S1885" s="69">
        <v>0</v>
      </c>
      <c r="T1885" s="70">
        <v>0</v>
      </c>
      <c r="U1885" s="24">
        <v>0</v>
      </c>
      <c r="V1885" s="24">
        <v>0</v>
      </c>
      <c r="W1885" s="69">
        <f t="shared" si="701"/>
        <v>0</v>
      </c>
      <c r="X1885" s="69">
        <f>VLOOKUP(D1885,'[1]Demanda Agregada Med. y MC'!$C$7:$O$3994,13,FALSE)</f>
        <v>0</v>
      </c>
      <c r="Y1885" s="24">
        <v>0</v>
      </c>
      <c r="Z1885" s="24">
        <v>0</v>
      </c>
      <c r="AA1885" s="24">
        <v>0</v>
      </c>
      <c r="AB1885" s="24">
        <v>0</v>
      </c>
      <c r="AC1885" s="24">
        <v>0</v>
      </c>
      <c r="AD1885" s="24">
        <v>0</v>
      </c>
      <c r="AE1885" s="26">
        <v>0</v>
      </c>
      <c r="AF1885" s="25">
        <v>0</v>
      </c>
      <c r="AG1885" s="22">
        <v>234.60000000000002</v>
      </c>
      <c r="AH1885" s="20">
        <f t="shared" si="702"/>
        <v>8680.2000000000007</v>
      </c>
      <c r="AI1885" s="9">
        <f t="shared" si="703"/>
        <v>21583.200000000001</v>
      </c>
      <c r="AJ1885" s="9">
        <f t="shared" si="704"/>
        <v>8680.2000000000007</v>
      </c>
      <c r="AK1885" s="9">
        <f t="shared" si="705"/>
        <v>21583.200000000001</v>
      </c>
      <c r="AL1885" s="9">
        <f t="shared" si="706"/>
        <v>0</v>
      </c>
      <c r="AM1885" s="9">
        <f t="shared" si="707"/>
        <v>0</v>
      </c>
      <c r="AN1885" s="9">
        <f t="shared" si="708"/>
        <v>0</v>
      </c>
      <c r="AO1885" s="9">
        <f t="shared" si="709"/>
        <v>0</v>
      </c>
      <c r="AP1885" s="9">
        <f t="shared" si="710"/>
        <v>0</v>
      </c>
      <c r="AQ1885" s="9">
        <f t="shared" si="711"/>
        <v>0</v>
      </c>
      <c r="AR1885" s="9">
        <f t="shared" si="712"/>
        <v>0</v>
      </c>
      <c r="AS1885" s="9">
        <f t="shared" si="713"/>
        <v>0</v>
      </c>
      <c r="AT1885" s="9">
        <f t="shared" si="714"/>
        <v>0</v>
      </c>
      <c r="AU1885" s="9">
        <f t="shared" si="715"/>
        <v>0</v>
      </c>
      <c r="AV1885" s="9">
        <f t="shared" si="716"/>
        <v>0</v>
      </c>
      <c r="AW1885" s="9">
        <f t="shared" si="717"/>
        <v>0</v>
      </c>
      <c r="AX1885" s="9">
        <f t="shared" si="718"/>
        <v>0</v>
      </c>
      <c r="AY1885" s="10">
        <f t="shared" si="719"/>
        <v>0</v>
      </c>
    </row>
    <row r="1886" spans="1:51" ht="15" customHeight="1">
      <c r="A1886" s="87">
        <v>1880</v>
      </c>
      <c r="B1886" s="85" t="str">
        <f t="shared" si="696"/>
        <v>0608307120</v>
      </c>
      <c r="C1886" s="13" t="str">
        <f t="shared" si="697"/>
        <v>060830712011</v>
      </c>
      <c r="D1886" s="13" t="str">
        <f t="shared" si="698"/>
        <v>06083071201101</v>
      </c>
      <c r="E1886" s="14"/>
      <c r="F1886" s="14" t="s">
        <v>1472</v>
      </c>
      <c r="G1886" s="14" t="s">
        <v>3743</v>
      </c>
      <c r="H1886" s="14" t="s">
        <v>3754</v>
      </c>
      <c r="I1886" s="14" t="s">
        <v>1474</v>
      </c>
      <c r="J1886" s="14" t="s">
        <v>65</v>
      </c>
      <c r="K1886" s="15" t="s">
        <v>3755</v>
      </c>
      <c r="L1886" s="14" t="s">
        <v>27</v>
      </c>
      <c r="M1886" s="14">
        <v>1</v>
      </c>
      <c r="N1886" s="14" t="s">
        <v>27</v>
      </c>
      <c r="O1886" s="24">
        <f t="shared" si="699"/>
        <v>14</v>
      </c>
      <c r="P1886" s="24">
        <f t="shared" si="700"/>
        <v>35</v>
      </c>
      <c r="Q1886" s="24">
        <v>14</v>
      </c>
      <c r="R1886" s="16">
        <v>35</v>
      </c>
      <c r="S1886" s="69">
        <v>0</v>
      </c>
      <c r="T1886" s="70">
        <v>0</v>
      </c>
      <c r="U1886" s="24">
        <v>0</v>
      </c>
      <c r="V1886" s="24">
        <v>0</v>
      </c>
      <c r="W1886" s="69">
        <f t="shared" si="701"/>
        <v>0</v>
      </c>
      <c r="X1886" s="69">
        <f>VLOOKUP(D1886,'[1]Demanda Agregada Med. y MC'!$C$7:$O$3994,13,FALSE)</f>
        <v>0</v>
      </c>
      <c r="Y1886" s="24">
        <v>0</v>
      </c>
      <c r="Z1886" s="24">
        <v>0</v>
      </c>
      <c r="AA1886" s="24">
        <v>0</v>
      </c>
      <c r="AB1886" s="24">
        <v>0</v>
      </c>
      <c r="AC1886" s="24">
        <v>0</v>
      </c>
      <c r="AD1886" s="24">
        <v>0</v>
      </c>
      <c r="AE1886" s="26">
        <v>0</v>
      </c>
      <c r="AF1886" s="25">
        <v>0</v>
      </c>
      <c r="AG1886" s="22">
        <v>234.60000000000002</v>
      </c>
      <c r="AH1886" s="20">
        <f t="shared" si="702"/>
        <v>3284.4000000000005</v>
      </c>
      <c r="AI1886" s="9">
        <f t="shared" si="703"/>
        <v>8211</v>
      </c>
      <c r="AJ1886" s="9">
        <f t="shared" si="704"/>
        <v>3284.4000000000005</v>
      </c>
      <c r="AK1886" s="9">
        <f t="shared" si="705"/>
        <v>8211</v>
      </c>
      <c r="AL1886" s="9">
        <f t="shared" si="706"/>
        <v>0</v>
      </c>
      <c r="AM1886" s="9">
        <f t="shared" si="707"/>
        <v>0</v>
      </c>
      <c r="AN1886" s="9">
        <f t="shared" si="708"/>
        <v>0</v>
      </c>
      <c r="AO1886" s="9">
        <f t="shared" si="709"/>
        <v>0</v>
      </c>
      <c r="AP1886" s="9">
        <f t="shared" si="710"/>
        <v>0</v>
      </c>
      <c r="AQ1886" s="9">
        <f t="shared" si="711"/>
        <v>0</v>
      </c>
      <c r="AR1886" s="9">
        <f t="shared" si="712"/>
        <v>0</v>
      </c>
      <c r="AS1886" s="9">
        <f t="shared" si="713"/>
        <v>0</v>
      </c>
      <c r="AT1886" s="9">
        <f t="shared" si="714"/>
        <v>0</v>
      </c>
      <c r="AU1886" s="9">
        <f t="shared" si="715"/>
        <v>0</v>
      </c>
      <c r="AV1886" s="9">
        <f t="shared" si="716"/>
        <v>0</v>
      </c>
      <c r="AW1886" s="9">
        <f t="shared" si="717"/>
        <v>0</v>
      </c>
      <c r="AX1886" s="9">
        <f t="shared" si="718"/>
        <v>0</v>
      </c>
      <c r="AY1886" s="10">
        <f t="shared" si="719"/>
        <v>0</v>
      </c>
    </row>
    <row r="1887" spans="1:51" ht="15" customHeight="1">
      <c r="A1887" s="87">
        <v>1881</v>
      </c>
      <c r="B1887" s="85" t="str">
        <f t="shared" si="696"/>
        <v>0608307138</v>
      </c>
      <c r="C1887" s="13" t="str">
        <f t="shared" si="697"/>
        <v>060830713811</v>
      </c>
      <c r="D1887" s="13" t="str">
        <f t="shared" si="698"/>
        <v>06083071381101</v>
      </c>
      <c r="E1887" s="14"/>
      <c r="F1887" s="14" t="s">
        <v>1472</v>
      </c>
      <c r="G1887" s="14" t="s">
        <v>3743</v>
      </c>
      <c r="H1887" s="14" t="s">
        <v>3756</v>
      </c>
      <c r="I1887" s="14" t="s">
        <v>1474</v>
      </c>
      <c r="J1887" s="14" t="s">
        <v>65</v>
      </c>
      <c r="K1887" s="15" t="s">
        <v>3757</v>
      </c>
      <c r="L1887" s="14" t="s">
        <v>27</v>
      </c>
      <c r="M1887" s="14">
        <v>1</v>
      </c>
      <c r="N1887" s="14" t="s">
        <v>27</v>
      </c>
      <c r="O1887" s="24">
        <f t="shared" si="699"/>
        <v>3</v>
      </c>
      <c r="P1887" s="24">
        <f t="shared" si="700"/>
        <v>7</v>
      </c>
      <c r="Q1887" s="24">
        <v>3</v>
      </c>
      <c r="R1887" s="16">
        <v>7</v>
      </c>
      <c r="S1887" s="69">
        <v>0</v>
      </c>
      <c r="T1887" s="70">
        <v>0</v>
      </c>
      <c r="U1887" s="24">
        <v>0</v>
      </c>
      <c r="V1887" s="24">
        <v>0</v>
      </c>
      <c r="W1887" s="69">
        <f t="shared" si="701"/>
        <v>0</v>
      </c>
      <c r="X1887" s="69">
        <f>VLOOKUP(D1887,'[1]Demanda Agregada Med. y MC'!$C$7:$O$3994,13,FALSE)</f>
        <v>0</v>
      </c>
      <c r="Y1887" s="24">
        <v>0</v>
      </c>
      <c r="Z1887" s="24">
        <v>0</v>
      </c>
      <c r="AA1887" s="24">
        <v>0</v>
      </c>
      <c r="AB1887" s="24">
        <v>0</v>
      </c>
      <c r="AC1887" s="24">
        <v>0</v>
      </c>
      <c r="AD1887" s="24">
        <v>0</v>
      </c>
      <c r="AE1887" s="26">
        <v>0</v>
      </c>
      <c r="AF1887" s="25">
        <v>0</v>
      </c>
      <c r="AG1887" s="22">
        <v>271.40000000000003</v>
      </c>
      <c r="AH1887" s="20">
        <f t="shared" si="702"/>
        <v>814.2</v>
      </c>
      <c r="AI1887" s="9">
        <f t="shared" si="703"/>
        <v>1899.8000000000002</v>
      </c>
      <c r="AJ1887" s="9">
        <f t="shared" si="704"/>
        <v>814.2</v>
      </c>
      <c r="AK1887" s="9">
        <f t="shared" si="705"/>
        <v>1899.8000000000002</v>
      </c>
      <c r="AL1887" s="9">
        <f t="shared" si="706"/>
        <v>0</v>
      </c>
      <c r="AM1887" s="9">
        <f t="shared" si="707"/>
        <v>0</v>
      </c>
      <c r="AN1887" s="9">
        <f t="shared" si="708"/>
        <v>0</v>
      </c>
      <c r="AO1887" s="9">
        <f t="shared" si="709"/>
        <v>0</v>
      </c>
      <c r="AP1887" s="9">
        <f t="shared" si="710"/>
        <v>0</v>
      </c>
      <c r="AQ1887" s="9">
        <f t="shared" si="711"/>
        <v>0</v>
      </c>
      <c r="AR1887" s="9">
        <f t="shared" si="712"/>
        <v>0</v>
      </c>
      <c r="AS1887" s="9">
        <f t="shared" si="713"/>
        <v>0</v>
      </c>
      <c r="AT1887" s="9">
        <f t="shared" si="714"/>
        <v>0</v>
      </c>
      <c r="AU1887" s="9">
        <f t="shared" si="715"/>
        <v>0</v>
      </c>
      <c r="AV1887" s="9">
        <f t="shared" si="716"/>
        <v>0</v>
      </c>
      <c r="AW1887" s="9">
        <f t="shared" si="717"/>
        <v>0</v>
      </c>
      <c r="AX1887" s="9">
        <f t="shared" si="718"/>
        <v>0</v>
      </c>
      <c r="AY1887" s="10">
        <f t="shared" si="719"/>
        <v>0</v>
      </c>
    </row>
    <row r="1888" spans="1:51" ht="15" customHeight="1">
      <c r="A1888" s="87">
        <v>1882</v>
      </c>
      <c r="B1888" s="85" t="str">
        <f t="shared" si="696"/>
        <v>0608307146</v>
      </c>
      <c r="C1888" s="13" t="str">
        <f t="shared" si="697"/>
        <v>060830714611</v>
      </c>
      <c r="D1888" s="13" t="str">
        <f t="shared" si="698"/>
        <v>06083071461101</v>
      </c>
      <c r="E1888" s="14"/>
      <c r="F1888" s="14" t="s">
        <v>1472</v>
      </c>
      <c r="G1888" s="14" t="s">
        <v>3743</v>
      </c>
      <c r="H1888" s="14" t="s">
        <v>3758</v>
      </c>
      <c r="I1888" s="14" t="s">
        <v>1474</v>
      </c>
      <c r="J1888" s="14" t="s">
        <v>65</v>
      </c>
      <c r="K1888" s="15" t="s">
        <v>3759</v>
      </c>
      <c r="L1888" s="14" t="s">
        <v>27</v>
      </c>
      <c r="M1888" s="14">
        <v>1</v>
      </c>
      <c r="N1888" s="14" t="s">
        <v>27</v>
      </c>
      <c r="O1888" s="24">
        <f t="shared" si="699"/>
        <v>3</v>
      </c>
      <c r="P1888" s="24">
        <f t="shared" si="700"/>
        <v>6</v>
      </c>
      <c r="Q1888" s="24">
        <v>3</v>
      </c>
      <c r="R1888" s="16">
        <v>6</v>
      </c>
      <c r="S1888" s="69">
        <v>0</v>
      </c>
      <c r="T1888" s="70">
        <v>0</v>
      </c>
      <c r="U1888" s="24">
        <v>0</v>
      </c>
      <c r="V1888" s="24">
        <v>0</v>
      </c>
      <c r="W1888" s="69">
        <f t="shared" si="701"/>
        <v>0</v>
      </c>
      <c r="X1888" s="69">
        <f>VLOOKUP(D1888,'[1]Demanda Agregada Med. y MC'!$C$7:$O$3994,13,FALSE)</f>
        <v>0</v>
      </c>
      <c r="Y1888" s="24">
        <v>0</v>
      </c>
      <c r="Z1888" s="24">
        <v>0</v>
      </c>
      <c r="AA1888" s="24">
        <v>0</v>
      </c>
      <c r="AB1888" s="24">
        <v>0</v>
      </c>
      <c r="AC1888" s="24">
        <v>0</v>
      </c>
      <c r="AD1888" s="24">
        <v>0</v>
      </c>
      <c r="AE1888" s="26">
        <v>0</v>
      </c>
      <c r="AF1888" s="25">
        <v>0</v>
      </c>
      <c r="AG1888" s="22">
        <v>271.40000000000003</v>
      </c>
      <c r="AH1888" s="20">
        <f t="shared" si="702"/>
        <v>814.2</v>
      </c>
      <c r="AI1888" s="9">
        <f t="shared" si="703"/>
        <v>1628.4</v>
      </c>
      <c r="AJ1888" s="9">
        <f t="shared" si="704"/>
        <v>814.2</v>
      </c>
      <c r="AK1888" s="9">
        <f t="shared" si="705"/>
        <v>1628.4</v>
      </c>
      <c r="AL1888" s="9">
        <f t="shared" si="706"/>
        <v>0</v>
      </c>
      <c r="AM1888" s="9">
        <f t="shared" si="707"/>
        <v>0</v>
      </c>
      <c r="AN1888" s="9">
        <f t="shared" si="708"/>
        <v>0</v>
      </c>
      <c r="AO1888" s="9">
        <f t="shared" si="709"/>
        <v>0</v>
      </c>
      <c r="AP1888" s="9">
        <f t="shared" si="710"/>
        <v>0</v>
      </c>
      <c r="AQ1888" s="9">
        <f t="shared" si="711"/>
        <v>0</v>
      </c>
      <c r="AR1888" s="9">
        <f t="shared" si="712"/>
        <v>0</v>
      </c>
      <c r="AS1888" s="9">
        <f t="shared" si="713"/>
        <v>0</v>
      </c>
      <c r="AT1888" s="9">
        <f t="shared" si="714"/>
        <v>0</v>
      </c>
      <c r="AU1888" s="9">
        <f t="shared" si="715"/>
        <v>0</v>
      </c>
      <c r="AV1888" s="9">
        <f t="shared" si="716"/>
        <v>0</v>
      </c>
      <c r="AW1888" s="9">
        <f t="shared" si="717"/>
        <v>0</v>
      </c>
      <c r="AX1888" s="9">
        <f t="shared" si="718"/>
        <v>0</v>
      </c>
      <c r="AY1888" s="10">
        <f t="shared" si="719"/>
        <v>0</v>
      </c>
    </row>
    <row r="1889" spans="1:51" ht="15" customHeight="1">
      <c r="A1889" s="87">
        <v>1883</v>
      </c>
      <c r="B1889" s="85" t="str">
        <f t="shared" si="696"/>
        <v>0608307179</v>
      </c>
      <c r="C1889" s="13" t="str">
        <f t="shared" si="697"/>
        <v>060830717911</v>
      </c>
      <c r="D1889" s="13" t="str">
        <f t="shared" si="698"/>
        <v>06083071791101</v>
      </c>
      <c r="E1889" s="14">
        <v>25400460</v>
      </c>
      <c r="F1889" s="14" t="s">
        <v>1472</v>
      </c>
      <c r="G1889" s="14" t="s">
        <v>3743</v>
      </c>
      <c r="H1889" s="14" t="s">
        <v>3760</v>
      </c>
      <c r="I1889" s="14" t="s">
        <v>1474</v>
      </c>
      <c r="J1889" s="14" t="s">
        <v>65</v>
      </c>
      <c r="K1889" s="15" t="s">
        <v>3761</v>
      </c>
      <c r="L1889" s="14" t="s">
        <v>27</v>
      </c>
      <c r="M1889" s="14">
        <v>1</v>
      </c>
      <c r="N1889" s="14" t="s">
        <v>27</v>
      </c>
      <c r="O1889" s="24">
        <f t="shared" si="699"/>
        <v>22</v>
      </c>
      <c r="P1889" s="24">
        <f t="shared" si="700"/>
        <v>53</v>
      </c>
      <c r="Q1889" s="24">
        <v>22</v>
      </c>
      <c r="R1889" s="16">
        <v>53</v>
      </c>
      <c r="S1889" s="69">
        <v>0</v>
      </c>
      <c r="T1889" s="70">
        <v>0</v>
      </c>
      <c r="U1889" s="24">
        <v>0</v>
      </c>
      <c r="V1889" s="24">
        <v>0</v>
      </c>
      <c r="W1889" s="69">
        <f t="shared" si="701"/>
        <v>0</v>
      </c>
      <c r="X1889" s="69">
        <f>VLOOKUP(D1889,'[1]Demanda Agregada Med. y MC'!$C$7:$O$3994,13,FALSE)</f>
        <v>0</v>
      </c>
      <c r="Y1889" s="24">
        <v>0</v>
      </c>
      <c r="Z1889" s="24">
        <v>0</v>
      </c>
      <c r="AA1889" s="24">
        <v>0</v>
      </c>
      <c r="AB1889" s="24">
        <v>0</v>
      </c>
      <c r="AC1889" s="24">
        <v>0</v>
      </c>
      <c r="AD1889" s="24">
        <v>0</v>
      </c>
      <c r="AE1889" s="26">
        <v>0</v>
      </c>
      <c r="AF1889" s="25">
        <v>0</v>
      </c>
      <c r="AG1889" s="22">
        <v>225.4</v>
      </c>
      <c r="AH1889" s="20">
        <f t="shared" si="702"/>
        <v>4958.8</v>
      </c>
      <c r="AI1889" s="9">
        <f t="shared" si="703"/>
        <v>11946.2</v>
      </c>
      <c r="AJ1889" s="9">
        <f t="shared" si="704"/>
        <v>4958.8</v>
      </c>
      <c r="AK1889" s="9">
        <f t="shared" si="705"/>
        <v>11946.2</v>
      </c>
      <c r="AL1889" s="9">
        <f t="shared" si="706"/>
        <v>0</v>
      </c>
      <c r="AM1889" s="9">
        <f t="shared" si="707"/>
        <v>0</v>
      </c>
      <c r="AN1889" s="9">
        <f t="shared" si="708"/>
        <v>0</v>
      </c>
      <c r="AO1889" s="9">
        <f t="shared" si="709"/>
        <v>0</v>
      </c>
      <c r="AP1889" s="9">
        <f t="shared" si="710"/>
        <v>0</v>
      </c>
      <c r="AQ1889" s="9">
        <f t="shared" si="711"/>
        <v>0</v>
      </c>
      <c r="AR1889" s="9">
        <f t="shared" si="712"/>
        <v>0</v>
      </c>
      <c r="AS1889" s="9">
        <f t="shared" si="713"/>
        <v>0</v>
      </c>
      <c r="AT1889" s="9">
        <f t="shared" si="714"/>
        <v>0</v>
      </c>
      <c r="AU1889" s="9">
        <f t="shared" si="715"/>
        <v>0</v>
      </c>
      <c r="AV1889" s="9">
        <f t="shared" si="716"/>
        <v>0</v>
      </c>
      <c r="AW1889" s="9">
        <f t="shared" si="717"/>
        <v>0</v>
      </c>
      <c r="AX1889" s="9">
        <f t="shared" si="718"/>
        <v>0</v>
      </c>
      <c r="AY1889" s="10">
        <f t="shared" si="719"/>
        <v>0</v>
      </c>
    </row>
    <row r="1890" spans="1:51" ht="15" customHeight="1">
      <c r="A1890" s="87">
        <v>1884</v>
      </c>
      <c r="B1890" s="85" t="str">
        <f t="shared" si="696"/>
        <v>0608307187</v>
      </c>
      <c r="C1890" s="13" t="str">
        <f t="shared" si="697"/>
        <v>060830718711</v>
      </c>
      <c r="D1890" s="13" t="str">
        <f t="shared" si="698"/>
        <v>06083071871101</v>
      </c>
      <c r="E1890" s="14">
        <v>25400440</v>
      </c>
      <c r="F1890" s="14" t="s">
        <v>1472</v>
      </c>
      <c r="G1890" s="14" t="s">
        <v>3743</v>
      </c>
      <c r="H1890" s="14" t="s">
        <v>3762</v>
      </c>
      <c r="I1890" s="14" t="s">
        <v>1474</v>
      </c>
      <c r="J1890" s="14" t="s">
        <v>65</v>
      </c>
      <c r="K1890" s="15" t="s">
        <v>3763</v>
      </c>
      <c r="L1890" s="14" t="s">
        <v>27</v>
      </c>
      <c r="M1890" s="14">
        <v>1</v>
      </c>
      <c r="N1890" s="14" t="s">
        <v>27</v>
      </c>
      <c r="O1890" s="24">
        <f t="shared" si="699"/>
        <v>168</v>
      </c>
      <c r="P1890" s="24">
        <f t="shared" si="700"/>
        <v>419</v>
      </c>
      <c r="Q1890" s="24">
        <v>168</v>
      </c>
      <c r="R1890" s="16">
        <v>419</v>
      </c>
      <c r="S1890" s="69">
        <v>0</v>
      </c>
      <c r="T1890" s="70">
        <v>0</v>
      </c>
      <c r="U1890" s="24">
        <v>0</v>
      </c>
      <c r="V1890" s="24">
        <v>0</v>
      </c>
      <c r="W1890" s="69">
        <f t="shared" si="701"/>
        <v>0</v>
      </c>
      <c r="X1890" s="69">
        <f>VLOOKUP(D1890,'[1]Demanda Agregada Med. y MC'!$C$7:$O$3994,13,FALSE)</f>
        <v>0</v>
      </c>
      <c r="Y1890" s="24">
        <v>0</v>
      </c>
      <c r="Z1890" s="24">
        <v>0</v>
      </c>
      <c r="AA1890" s="24">
        <v>0</v>
      </c>
      <c r="AB1890" s="24">
        <v>0</v>
      </c>
      <c r="AC1890" s="24">
        <v>0</v>
      </c>
      <c r="AD1890" s="24">
        <v>0</v>
      </c>
      <c r="AE1890" s="26">
        <v>0</v>
      </c>
      <c r="AF1890" s="25">
        <v>0</v>
      </c>
      <c r="AG1890" s="22">
        <v>225.4</v>
      </c>
      <c r="AH1890" s="20">
        <f t="shared" si="702"/>
        <v>37867.200000000004</v>
      </c>
      <c r="AI1890" s="9">
        <f t="shared" si="703"/>
        <v>94442.6</v>
      </c>
      <c r="AJ1890" s="9">
        <f t="shared" si="704"/>
        <v>37867.200000000004</v>
      </c>
      <c r="AK1890" s="9">
        <f t="shared" si="705"/>
        <v>94442.6</v>
      </c>
      <c r="AL1890" s="9">
        <f t="shared" si="706"/>
        <v>0</v>
      </c>
      <c r="AM1890" s="9">
        <f t="shared" si="707"/>
        <v>0</v>
      </c>
      <c r="AN1890" s="9">
        <f t="shared" si="708"/>
        <v>0</v>
      </c>
      <c r="AO1890" s="9">
        <f t="shared" si="709"/>
        <v>0</v>
      </c>
      <c r="AP1890" s="9">
        <f t="shared" si="710"/>
        <v>0</v>
      </c>
      <c r="AQ1890" s="9">
        <f t="shared" si="711"/>
        <v>0</v>
      </c>
      <c r="AR1890" s="9">
        <f t="shared" si="712"/>
        <v>0</v>
      </c>
      <c r="AS1890" s="9">
        <f t="shared" si="713"/>
        <v>0</v>
      </c>
      <c r="AT1890" s="9">
        <f t="shared" si="714"/>
        <v>0</v>
      </c>
      <c r="AU1890" s="9">
        <f t="shared" si="715"/>
        <v>0</v>
      </c>
      <c r="AV1890" s="9">
        <f t="shared" si="716"/>
        <v>0</v>
      </c>
      <c r="AW1890" s="9">
        <f t="shared" si="717"/>
        <v>0</v>
      </c>
      <c r="AX1890" s="9">
        <f t="shared" si="718"/>
        <v>0</v>
      </c>
      <c r="AY1890" s="10">
        <f t="shared" si="719"/>
        <v>0</v>
      </c>
    </row>
    <row r="1891" spans="1:51" ht="15" customHeight="1">
      <c r="A1891" s="87">
        <v>1885</v>
      </c>
      <c r="B1891" s="85" t="str">
        <f t="shared" si="696"/>
        <v>0608330015</v>
      </c>
      <c r="C1891" s="13" t="str">
        <f t="shared" si="697"/>
        <v>060833001511</v>
      </c>
      <c r="D1891" s="13" t="str">
        <f t="shared" si="698"/>
        <v>06083300151101</v>
      </c>
      <c r="E1891" s="14">
        <v>25400438</v>
      </c>
      <c r="F1891" s="14" t="s">
        <v>1472</v>
      </c>
      <c r="G1891" s="14" t="s">
        <v>3764</v>
      </c>
      <c r="H1891" s="14" t="s">
        <v>1493</v>
      </c>
      <c r="I1891" s="14" t="s">
        <v>1474</v>
      </c>
      <c r="J1891" s="14" t="s">
        <v>65</v>
      </c>
      <c r="K1891" s="15" t="s">
        <v>3765</v>
      </c>
      <c r="L1891" s="14" t="s">
        <v>26</v>
      </c>
      <c r="M1891" s="14">
        <v>3000</v>
      </c>
      <c r="N1891" s="14" t="s">
        <v>46</v>
      </c>
      <c r="O1891" s="24">
        <f t="shared" si="699"/>
        <v>29922</v>
      </c>
      <c r="P1891" s="24">
        <f t="shared" si="700"/>
        <v>74804</v>
      </c>
      <c r="Q1891" s="24">
        <v>29922</v>
      </c>
      <c r="R1891" s="16">
        <v>74804</v>
      </c>
      <c r="S1891" s="69">
        <v>0</v>
      </c>
      <c r="T1891" s="70">
        <v>0</v>
      </c>
      <c r="U1891" s="24">
        <v>0</v>
      </c>
      <c r="V1891" s="24">
        <v>0</v>
      </c>
      <c r="W1891" s="69">
        <f t="shared" si="701"/>
        <v>0</v>
      </c>
      <c r="X1891" s="69">
        <f>VLOOKUP(D1891,'[1]Demanda Agregada Med. y MC'!$C$7:$O$3994,13,FALSE)</f>
        <v>0</v>
      </c>
      <c r="Y1891" s="24">
        <v>0</v>
      </c>
      <c r="Z1891" s="24">
        <v>0</v>
      </c>
      <c r="AA1891" s="24">
        <v>0</v>
      </c>
      <c r="AB1891" s="24">
        <v>0</v>
      </c>
      <c r="AC1891" s="24">
        <v>0</v>
      </c>
      <c r="AD1891" s="24">
        <v>0</v>
      </c>
      <c r="AE1891" s="26">
        <v>0</v>
      </c>
      <c r="AF1891" s="25">
        <v>0</v>
      </c>
      <c r="AG1891" s="22">
        <v>65.563503665765396</v>
      </c>
      <c r="AH1891" s="20">
        <f t="shared" si="702"/>
        <v>1961791.1566870322</v>
      </c>
      <c r="AI1891" s="9">
        <f t="shared" si="703"/>
        <v>4904412.3282139143</v>
      </c>
      <c r="AJ1891" s="9">
        <f t="shared" si="704"/>
        <v>1961791.1566870322</v>
      </c>
      <c r="AK1891" s="9">
        <f t="shared" si="705"/>
        <v>4904412.3282139143</v>
      </c>
      <c r="AL1891" s="9">
        <f t="shared" si="706"/>
        <v>0</v>
      </c>
      <c r="AM1891" s="9">
        <f t="shared" si="707"/>
        <v>0</v>
      </c>
      <c r="AN1891" s="9">
        <f t="shared" si="708"/>
        <v>0</v>
      </c>
      <c r="AO1891" s="9">
        <f t="shared" si="709"/>
        <v>0</v>
      </c>
      <c r="AP1891" s="9">
        <f t="shared" si="710"/>
        <v>0</v>
      </c>
      <c r="AQ1891" s="9">
        <f t="shared" si="711"/>
        <v>0</v>
      </c>
      <c r="AR1891" s="9">
        <f t="shared" si="712"/>
        <v>0</v>
      </c>
      <c r="AS1891" s="9">
        <f t="shared" si="713"/>
        <v>0</v>
      </c>
      <c r="AT1891" s="9">
        <f t="shared" si="714"/>
        <v>0</v>
      </c>
      <c r="AU1891" s="9">
        <f t="shared" si="715"/>
        <v>0</v>
      </c>
      <c r="AV1891" s="9">
        <f t="shared" si="716"/>
        <v>0</v>
      </c>
      <c r="AW1891" s="9">
        <f t="shared" si="717"/>
        <v>0</v>
      </c>
      <c r="AX1891" s="9">
        <f t="shared" si="718"/>
        <v>0</v>
      </c>
      <c r="AY1891" s="10">
        <f t="shared" si="719"/>
        <v>0</v>
      </c>
    </row>
    <row r="1892" spans="1:51" ht="15" customHeight="1">
      <c r="A1892" s="87">
        <v>1886</v>
      </c>
      <c r="B1892" s="85" t="str">
        <f t="shared" si="696"/>
        <v>0608330098</v>
      </c>
      <c r="C1892" s="13" t="str">
        <f t="shared" si="697"/>
        <v>060833009804</v>
      </c>
      <c r="D1892" s="13" t="str">
        <f t="shared" si="698"/>
        <v>06083300980401</v>
      </c>
      <c r="E1892" s="14">
        <v>25301106</v>
      </c>
      <c r="F1892" s="14" t="s">
        <v>1472</v>
      </c>
      <c r="G1892" s="14" t="s">
        <v>3764</v>
      </c>
      <c r="H1892" s="14" t="s">
        <v>3766</v>
      </c>
      <c r="I1892" s="14" t="s">
        <v>632</v>
      </c>
      <c r="J1892" s="14" t="s">
        <v>65</v>
      </c>
      <c r="K1892" s="15" t="s">
        <v>3767</v>
      </c>
      <c r="L1892" s="14" t="s">
        <v>26</v>
      </c>
      <c r="M1892" s="14">
        <v>1</v>
      </c>
      <c r="N1892" s="14" t="s">
        <v>26</v>
      </c>
      <c r="O1892" s="24">
        <f t="shared" si="699"/>
        <v>10478</v>
      </c>
      <c r="P1892" s="24">
        <f t="shared" si="700"/>
        <v>26194</v>
      </c>
      <c r="Q1892" s="24">
        <v>7324</v>
      </c>
      <c r="R1892" s="16">
        <v>18309</v>
      </c>
      <c r="S1892" s="69">
        <v>3154</v>
      </c>
      <c r="T1892" s="70">
        <v>7885</v>
      </c>
      <c r="U1892" s="24">
        <v>0</v>
      </c>
      <c r="V1892" s="24">
        <v>0</v>
      </c>
      <c r="W1892" s="69">
        <f t="shared" si="701"/>
        <v>0</v>
      </c>
      <c r="X1892" s="69">
        <f>VLOOKUP(D1892,'[1]Demanda Agregada Med. y MC'!$C$7:$O$3994,13,FALSE)</f>
        <v>0</v>
      </c>
      <c r="Y1892" s="24">
        <v>0</v>
      </c>
      <c r="Z1892" s="24">
        <v>0</v>
      </c>
      <c r="AA1892" s="24">
        <v>0</v>
      </c>
      <c r="AB1892" s="24">
        <v>0</v>
      </c>
      <c r="AC1892" s="24">
        <v>0</v>
      </c>
      <c r="AD1892" s="24">
        <v>0</v>
      </c>
      <c r="AE1892" s="26">
        <v>0</v>
      </c>
      <c r="AF1892" s="25">
        <v>0</v>
      </c>
      <c r="AG1892" s="22">
        <v>224.20762817964425</v>
      </c>
      <c r="AH1892" s="20">
        <f t="shared" si="702"/>
        <v>2349247.5280663124</v>
      </c>
      <c r="AI1892" s="9">
        <f t="shared" si="703"/>
        <v>5872894.612537601</v>
      </c>
      <c r="AJ1892" s="9">
        <f t="shared" si="704"/>
        <v>1642096.6687877146</v>
      </c>
      <c r="AK1892" s="9">
        <f t="shared" si="705"/>
        <v>4105017.4643411064</v>
      </c>
      <c r="AL1892" s="9">
        <f t="shared" si="706"/>
        <v>707150.85927859799</v>
      </c>
      <c r="AM1892" s="9">
        <f t="shared" si="707"/>
        <v>1767877.1481964949</v>
      </c>
      <c r="AN1892" s="9">
        <f t="shared" si="708"/>
        <v>0</v>
      </c>
      <c r="AO1892" s="9">
        <f t="shared" si="709"/>
        <v>0</v>
      </c>
      <c r="AP1892" s="9">
        <f t="shared" si="710"/>
        <v>0</v>
      </c>
      <c r="AQ1892" s="9">
        <f t="shared" si="711"/>
        <v>0</v>
      </c>
      <c r="AR1892" s="9">
        <f t="shared" si="712"/>
        <v>0</v>
      </c>
      <c r="AS1892" s="9">
        <f t="shared" si="713"/>
        <v>0</v>
      </c>
      <c r="AT1892" s="9">
        <f t="shared" si="714"/>
        <v>0</v>
      </c>
      <c r="AU1892" s="9">
        <f t="shared" si="715"/>
        <v>0</v>
      </c>
      <c r="AV1892" s="9">
        <f t="shared" si="716"/>
        <v>0</v>
      </c>
      <c r="AW1892" s="9">
        <f t="shared" si="717"/>
        <v>0</v>
      </c>
      <c r="AX1892" s="9">
        <f t="shared" si="718"/>
        <v>0</v>
      </c>
      <c r="AY1892" s="10">
        <f t="shared" si="719"/>
        <v>0</v>
      </c>
    </row>
    <row r="1893" spans="1:51" ht="15" customHeight="1">
      <c r="A1893" s="87">
        <v>1887</v>
      </c>
      <c r="B1893" s="85" t="str">
        <f t="shared" si="696"/>
        <v>0608330171</v>
      </c>
      <c r="C1893" s="13" t="str">
        <f t="shared" si="697"/>
        <v>060833017101</v>
      </c>
      <c r="D1893" s="13" t="str">
        <f t="shared" si="698"/>
        <v>06083301710101</v>
      </c>
      <c r="E1893" s="14"/>
      <c r="F1893" s="14" t="s">
        <v>1472</v>
      </c>
      <c r="G1893" s="14" t="s">
        <v>3764</v>
      </c>
      <c r="H1893" s="14" t="s">
        <v>3768</v>
      </c>
      <c r="I1893" s="14" t="s">
        <v>65</v>
      </c>
      <c r="J1893" s="14" t="s">
        <v>65</v>
      </c>
      <c r="K1893" s="15" t="s">
        <v>3769</v>
      </c>
      <c r="L1893" s="14" t="s">
        <v>45</v>
      </c>
      <c r="M1893" s="14">
        <v>5</v>
      </c>
      <c r="N1893" s="14" t="s">
        <v>46</v>
      </c>
      <c r="O1893" s="24">
        <f t="shared" si="699"/>
        <v>164</v>
      </c>
      <c r="P1893" s="24">
        <f t="shared" si="700"/>
        <v>408</v>
      </c>
      <c r="Q1893" s="24">
        <v>164</v>
      </c>
      <c r="R1893" s="16">
        <v>408</v>
      </c>
      <c r="S1893" s="69">
        <v>0</v>
      </c>
      <c r="T1893" s="70">
        <v>0</v>
      </c>
      <c r="U1893" s="24">
        <v>0</v>
      </c>
      <c r="V1893" s="24">
        <v>0</v>
      </c>
      <c r="W1893" s="69">
        <f t="shared" si="701"/>
        <v>0</v>
      </c>
      <c r="X1893" s="69">
        <f>VLOOKUP(D1893,'[1]Demanda Agregada Med. y MC'!$C$7:$O$3994,13,FALSE)</f>
        <v>0</v>
      </c>
      <c r="Y1893" s="24">
        <v>0</v>
      </c>
      <c r="Z1893" s="24">
        <v>0</v>
      </c>
      <c r="AA1893" s="24">
        <v>0</v>
      </c>
      <c r="AB1893" s="24">
        <v>0</v>
      </c>
      <c r="AC1893" s="24">
        <v>0</v>
      </c>
      <c r="AD1893" s="24">
        <v>0</v>
      </c>
      <c r="AE1893" s="26">
        <v>0</v>
      </c>
      <c r="AF1893" s="25">
        <v>0</v>
      </c>
      <c r="AG1893" s="22">
        <v>1426</v>
      </c>
      <c r="AH1893" s="20">
        <f t="shared" si="702"/>
        <v>233864</v>
      </c>
      <c r="AI1893" s="9">
        <f t="shared" si="703"/>
        <v>581808</v>
      </c>
      <c r="AJ1893" s="9">
        <f t="shared" si="704"/>
        <v>233864</v>
      </c>
      <c r="AK1893" s="9">
        <f t="shared" si="705"/>
        <v>581808</v>
      </c>
      <c r="AL1893" s="9">
        <f t="shared" si="706"/>
        <v>0</v>
      </c>
      <c r="AM1893" s="9">
        <f t="shared" si="707"/>
        <v>0</v>
      </c>
      <c r="AN1893" s="9">
        <f t="shared" si="708"/>
        <v>0</v>
      </c>
      <c r="AO1893" s="9">
        <f t="shared" si="709"/>
        <v>0</v>
      </c>
      <c r="AP1893" s="9">
        <f t="shared" si="710"/>
        <v>0</v>
      </c>
      <c r="AQ1893" s="9">
        <f t="shared" si="711"/>
        <v>0</v>
      </c>
      <c r="AR1893" s="9">
        <f t="shared" si="712"/>
        <v>0</v>
      </c>
      <c r="AS1893" s="9">
        <f t="shared" si="713"/>
        <v>0</v>
      </c>
      <c r="AT1893" s="9">
        <f t="shared" si="714"/>
        <v>0</v>
      </c>
      <c r="AU1893" s="9">
        <f t="shared" si="715"/>
        <v>0</v>
      </c>
      <c r="AV1893" s="9">
        <f t="shared" si="716"/>
        <v>0</v>
      </c>
      <c r="AW1893" s="9">
        <f t="shared" si="717"/>
        <v>0</v>
      </c>
      <c r="AX1893" s="9">
        <f t="shared" si="718"/>
        <v>0</v>
      </c>
      <c r="AY1893" s="10">
        <f t="shared" si="719"/>
        <v>0</v>
      </c>
    </row>
    <row r="1894" spans="1:51" ht="15" customHeight="1">
      <c r="A1894" s="87">
        <v>1888</v>
      </c>
      <c r="B1894" s="85" t="str">
        <f t="shared" si="696"/>
        <v>0608330189</v>
      </c>
      <c r="C1894" s="13" t="str">
        <f t="shared" si="697"/>
        <v>060833018901</v>
      </c>
      <c r="D1894" s="13" t="str">
        <f t="shared" si="698"/>
        <v>06083301890101</v>
      </c>
      <c r="E1894" s="14">
        <v>25301049</v>
      </c>
      <c r="F1894" s="14" t="s">
        <v>1472</v>
      </c>
      <c r="G1894" s="14" t="s">
        <v>3764</v>
      </c>
      <c r="H1894" s="14" t="s">
        <v>3770</v>
      </c>
      <c r="I1894" s="14" t="s">
        <v>65</v>
      </c>
      <c r="J1894" s="14" t="s">
        <v>65</v>
      </c>
      <c r="K1894" s="15" t="s">
        <v>3771</v>
      </c>
      <c r="L1894" s="14" t="s">
        <v>45</v>
      </c>
      <c r="M1894" s="14">
        <v>1</v>
      </c>
      <c r="N1894" s="14" t="s">
        <v>45</v>
      </c>
      <c r="O1894" s="24">
        <f t="shared" si="699"/>
        <v>313.8</v>
      </c>
      <c r="P1894" s="24">
        <f t="shared" si="700"/>
        <v>783</v>
      </c>
      <c r="Q1894" s="24">
        <v>311</v>
      </c>
      <c r="R1894" s="16">
        <v>776</v>
      </c>
      <c r="S1894" s="69">
        <v>0</v>
      </c>
      <c r="T1894" s="70">
        <v>0</v>
      </c>
      <c r="U1894" s="24">
        <v>0</v>
      </c>
      <c r="V1894" s="24">
        <v>0</v>
      </c>
      <c r="W1894" s="69">
        <f t="shared" si="701"/>
        <v>2.8000000000000003</v>
      </c>
      <c r="X1894" s="69">
        <f>VLOOKUP(D1894,'[1]Demanda Agregada Med. y MC'!$C$7:$O$3994,13,FALSE)</f>
        <v>7</v>
      </c>
      <c r="Y1894" s="24">
        <v>0</v>
      </c>
      <c r="Z1894" s="24">
        <v>0</v>
      </c>
      <c r="AA1894" s="24">
        <v>0</v>
      </c>
      <c r="AB1894" s="24">
        <v>0</v>
      </c>
      <c r="AC1894" s="24">
        <v>0</v>
      </c>
      <c r="AD1894" s="24">
        <v>0</v>
      </c>
      <c r="AE1894" s="26">
        <v>0</v>
      </c>
      <c r="AF1894" s="25">
        <v>0</v>
      </c>
      <c r="AG1894" s="22">
        <v>786.53641678987606</v>
      </c>
      <c r="AH1894" s="20">
        <f t="shared" si="702"/>
        <v>246815.1275886631</v>
      </c>
      <c r="AI1894" s="9">
        <f t="shared" si="703"/>
        <v>615858.01434647292</v>
      </c>
      <c r="AJ1894" s="9">
        <f t="shared" si="704"/>
        <v>244612.82562165146</v>
      </c>
      <c r="AK1894" s="9">
        <f t="shared" si="705"/>
        <v>610352.25942894386</v>
      </c>
      <c r="AL1894" s="9">
        <f t="shared" si="706"/>
        <v>0</v>
      </c>
      <c r="AM1894" s="9">
        <f t="shared" si="707"/>
        <v>0</v>
      </c>
      <c r="AN1894" s="9">
        <f t="shared" si="708"/>
        <v>0</v>
      </c>
      <c r="AO1894" s="9">
        <f t="shared" si="709"/>
        <v>0</v>
      </c>
      <c r="AP1894" s="9">
        <f t="shared" si="710"/>
        <v>2202.3019670116532</v>
      </c>
      <c r="AQ1894" s="9">
        <f t="shared" si="711"/>
        <v>5505.7549175291324</v>
      </c>
      <c r="AR1894" s="9">
        <f t="shared" si="712"/>
        <v>0</v>
      </c>
      <c r="AS1894" s="9">
        <f t="shared" si="713"/>
        <v>0</v>
      </c>
      <c r="AT1894" s="9">
        <f t="shared" si="714"/>
        <v>0</v>
      </c>
      <c r="AU1894" s="9">
        <f t="shared" si="715"/>
        <v>0</v>
      </c>
      <c r="AV1894" s="9">
        <f t="shared" si="716"/>
        <v>0</v>
      </c>
      <c r="AW1894" s="9">
        <f t="shared" si="717"/>
        <v>0</v>
      </c>
      <c r="AX1894" s="9">
        <f t="shared" si="718"/>
        <v>0</v>
      </c>
      <c r="AY1894" s="10">
        <f t="shared" si="719"/>
        <v>0</v>
      </c>
    </row>
    <row r="1895" spans="1:51" ht="15" customHeight="1">
      <c r="A1895" s="87">
        <v>1889</v>
      </c>
      <c r="B1895" s="85" t="str">
        <f t="shared" si="696"/>
        <v>0608330254</v>
      </c>
      <c r="C1895" s="13" t="str">
        <f t="shared" si="697"/>
        <v>060833025400</v>
      </c>
      <c r="D1895" s="13" t="str">
        <f t="shared" si="698"/>
        <v>06083302540001</v>
      </c>
      <c r="E1895" s="14">
        <v>25400438</v>
      </c>
      <c r="F1895" s="14" t="s">
        <v>1472</v>
      </c>
      <c r="G1895" s="14" t="s">
        <v>3764</v>
      </c>
      <c r="H1895" s="14" t="s">
        <v>68</v>
      </c>
      <c r="I1895" s="14" t="s">
        <v>24</v>
      </c>
      <c r="J1895" s="14" t="s">
        <v>65</v>
      </c>
      <c r="K1895" s="15" t="s">
        <v>3773</v>
      </c>
      <c r="L1895" s="14" t="s">
        <v>26</v>
      </c>
      <c r="M1895" s="14">
        <v>500</v>
      </c>
      <c r="N1895" s="14" t="s">
        <v>46</v>
      </c>
      <c r="O1895" s="24">
        <f t="shared" si="699"/>
        <v>1104.8</v>
      </c>
      <c r="P1895" s="24">
        <f t="shared" si="700"/>
        <v>2761</v>
      </c>
      <c r="Q1895" s="24">
        <v>860</v>
      </c>
      <c r="R1895" s="16">
        <v>2149</v>
      </c>
      <c r="S1895" s="69">
        <v>0</v>
      </c>
      <c r="T1895" s="70">
        <v>0</v>
      </c>
      <c r="U1895" s="24">
        <v>72</v>
      </c>
      <c r="V1895" s="24">
        <v>180</v>
      </c>
      <c r="W1895" s="69">
        <f t="shared" si="701"/>
        <v>172.8</v>
      </c>
      <c r="X1895" s="69">
        <f>VLOOKUP(D1895,'[1]Demanda Agregada Med. y MC'!$C$7:$O$3994,13,FALSE)</f>
        <v>432</v>
      </c>
      <c r="Y1895" s="24">
        <v>0</v>
      </c>
      <c r="Z1895" s="24">
        <v>0</v>
      </c>
      <c r="AA1895" s="24">
        <v>0</v>
      </c>
      <c r="AB1895" s="24">
        <v>0</v>
      </c>
      <c r="AC1895" s="24">
        <v>0</v>
      </c>
      <c r="AD1895" s="24">
        <v>0</v>
      </c>
      <c r="AE1895" s="26">
        <v>0</v>
      </c>
      <c r="AF1895" s="25">
        <v>0</v>
      </c>
      <c r="AG1895" s="22">
        <v>92.717600000000004</v>
      </c>
      <c r="AH1895" s="20">
        <f t="shared" si="702"/>
        <v>102434.40448</v>
      </c>
      <c r="AI1895" s="9">
        <f t="shared" si="703"/>
        <v>255993.2936</v>
      </c>
      <c r="AJ1895" s="9">
        <f t="shared" si="704"/>
        <v>79737.135999999999</v>
      </c>
      <c r="AK1895" s="9">
        <f t="shared" si="705"/>
        <v>199250.12240000002</v>
      </c>
      <c r="AL1895" s="9">
        <f t="shared" si="706"/>
        <v>0</v>
      </c>
      <c r="AM1895" s="9">
        <f t="shared" si="707"/>
        <v>0</v>
      </c>
      <c r="AN1895" s="9">
        <f t="shared" si="708"/>
        <v>6675.6671999999999</v>
      </c>
      <c r="AO1895" s="9">
        <f t="shared" si="709"/>
        <v>16689.168000000001</v>
      </c>
      <c r="AP1895" s="9">
        <f t="shared" si="710"/>
        <v>16021.601280000003</v>
      </c>
      <c r="AQ1895" s="9">
        <f t="shared" si="711"/>
        <v>40054.003199999999</v>
      </c>
      <c r="AR1895" s="9">
        <f t="shared" si="712"/>
        <v>0</v>
      </c>
      <c r="AS1895" s="9">
        <f t="shared" si="713"/>
        <v>0</v>
      </c>
      <c r="AT1895" s="9">
        <f t="shared" si="714"/>
        <v>0</v>
      </c>
      <c r="AU1895" s="9">
        <f t="shared" si="715"/>
        <v>0</v>
      </c>
      <c r="AV1895" s="9">
        <f t="shared" si="716"/>
        <v>0</v>
      </c>
      <c r="AW1895" s="9">
        <f t="shared" si="717"/>
        <v>0</v>
      </c>
      <c r="AX1895" s="9">
        <f t="shared" si="718"/>
        <v>0</v>
      </c>
      <c r="AY1895" s="10">
        <f t="shared" si="719"/>
        <v>0</v>
      </c>
    </row>
    <row r="1896" spans="1:51" ht="15" customHeight="1">
      <c r="A1896" s="87">
        <v>1890</v>
      </c>
      <c r="B1896" s="85" t="str">
        <f t="shared" si="696"/>
        <v>0608330262</v>
      </c>
      <c r="C1896" s="13" t="str">
        <f t="shared" si="697"/>
        <v>060833026201</v>
      </c>
      <c r="D1896" s="13" t="str">
        <f t="shared" si="698"/>
        <v>06083302620101</v>
      </c>
      <c r="E1896" s="14"/>
      <c r="F1896" s="14" t="s">
        <v>1472</v>
      </c>
      <c r="G1896" s="14" t="s">
        <v>3764</v>
      </c>
      <c r="H1896" s="14" t="s">
        <v>73</v>
      </c>
      <c r="I1896" s="14" t="s">
        <v>65</v>
      </c>
      <c r="J1896" s="14" t="s">
        <v>65</v>
      </c>
      <c r="K1896" s="15" t="s">
        <v>3774</v>
      </c>
      <c r="L1896" s="14" t="s">
        <v>45</v>
      </c>
      <c r="M1896" s="14">
        <v>1</v>
      </c>
      <c r="N1896" s="14" t="s">
        <v>1487</v>
      </c>
      <c r="O1896" s="24">
        <f t="shared" si="699"/>
        <v>701</v>
      </c>
      <c r="P1896" s="24">
        <f t="shared" si="700"/>
        <v>1752</v>
      </c>
      <c r="Q1896" s="24">
        <v>701</v>
      </c>
      <c r="R1896" s="16">
        <v>1752</v>
      </c>
      <c r="S1896" s="69">
        <v>0</v>
      </c>
      <c r="T1896" s="70">
        <v>0</v>
      </c>
      <c r="U1896" s="24">
        <v>0</v>
      </c>
      <c r="V1896" s="24">
        <v>0</v>
      </c>
      <c r="W1896" s="69">
        <f t="shared" si="701"/>
        <v>0</v>
      </c>
      <c r="X1896" s="69">
        <f>VLOOKUP(D1896,'[1]Demanda Agregada Med. y MC'!$C$7:$O$3994,13,FALSE)</f>
        <v>0</v>
      </c>
      <c r="Y1896" s="24">
        <v>0</v>
      </c>
      <c r="Z1896" s="24">
        <v>0</v>
      </c>
      <c r="AA1896" s="24">
        <v>0</v>
      </c>
      <c r="AB1896" s="24">
        <v>0</v>
      </c>
      <c r="AC1896" s="24">
        <v>0</v>
      </c>
      <c r="AD1896" s="24">
        <v>0</v>
      </c>
      <c r="AE1896" s="26">
        <v>0</v>
      </c>
      <c r="AF1896" s="25">
        <v>0</v>
      </c>
      <c r="AG1896" s="22">
        <v>117.78760000000001</v>
      </c>
      <c r="AH1896" s="20">
        <f t="shared" si="702"/>
        <v>82569.107600000003</v>
      </c>
      <c r="AI1896" s="9">
        <f t="shared" si="703"/>
        <v>206363.87520000001</v>
      </c>
      <c r="AJ1896" s="9">
        <f t="shared" si="704"/>
        <v>82569.107600000003</v>
      </c>
      <c r="AK1896" s="9">
        <f t="shared" si="705"/>
        <v>206363.87520000001</v>
      </c>
      <c r="AL1896" s="9">
        <f t="shared" si="706"/>
        <v>0</v>
      </c>
      <c r="AM1896" s="9">
        <f t="shared" si="707"/>
        <v>0</v>
      </c>
      <c r="AN1896" s="9">
        <f t="shared" si="708"/>
        <v>0</v>
      </c>
      <c r="AO1896" s="9">
        <f t="shared" si="709"/>
        <v>0</v>
      </c>
      <c r="AP1896" s="9">
        <f t="shared" si="710"/>
        <v>0</v>
      </c>
      <c r="AQ1896" s="9">
        <f t="shared" si="711"/>
        <v>0</v>
      </c>
      <c r="AR1896" s="9">
        <f t="shared" si="712"/>
        <v>0</v>
      </c>
      <c r="AS1896" s="9">
        <f t="shared" si="713"/>
        <v>0</v>
      </c>
      <c r="AT1896" s="9">
        <f t="shared" si="714"/>
        <v>0</v>
      </c>
      <c r="AU1896" s="9">
        <f t="shared" si="715"/>
        <v>0</v>
      </c>
      <c r="AV1896" s="9">
        <f t="shared" si="716"/>
        <v>0</v>
      </c>
      <c r="AW1896" s="9">
        <f t="shared" si="717"/>
        <v>0</v>
      </c>
      <c r="AX1896" s="9">
        <f t="shared" si="718"/>
        <v>0</v>
      </c>
      <c r="AY1896" s="10">
        <f t="shared" si="719"/>
        <v>0</v>
      </c>
    </row>
    <row r="1897" spans="1:51" ht="15" customHeight="1">
      <c r="A1897" s="87">
        <v>1891</v>
      </c>
      <c r="B1897" s="85" t="str">
        <f t="shared" ref="B1897:B1960" si="720">F1897&amp;G1897&amp;H1897</f>
        <v>0608330296</v>
      </c>
      <c r="C1897" s="13" t="str">
        <f t="shared" ref="C1897:C1960" si="721">F1897&amp;G1897&amp;H1897&amp;I1897</f>
        <v>060833029601</v>
      </c>
      <c r="D1897" s="13" t="str">
        <f t="shared" ref="D1897:D1960" si="722">F1897&amp;G1897&amp;H1897&amp;I1897&amp;J1897</f>
        <v>06083302960101</v>
      </c>
      <c r="E1897" s="14"/>
      <c r="F1897" s="14" t="s">
        <v>1472</v>
      </c>
      <c r="G1897" s="14" t="s">
        <v>3764</v>
      </c>
      <c r="H1897" s="14" t="s">
        <v>3775</v>
      </c>
      <c r="I1897" s="14" t="s">
        <v>65</v>
      </c>
      <c r="J1897" s="14" t="s">
        <v>65</v>
      </c>
      <c r="K1897" s="15" t="s">
        <v>3776</v>
      </c>
      <c r="L1897" s="14" t="s">
        <v>26</v>
      </c>
      <c r="M1897" s="14">
        <v>1</v>
      </c>
      <c r="N1897" s="14" t="s">
        <v>26</v>
      </c>
      <c r="O1897" s="24">
        <f t="shared" ref="O1897:O1960" si="723">Q1897+S1897+U1897+W1897+Y1897+AA1897+AC1897+AE1897</f>
        <v>281.20000000000005</v>
      </c>
      <c r="P1897" s="24">
        <f t="shared" ref="P1897:P1960" si="724">R1897+T1897+V1897+X1897+Z1897+AB1897+AD1897+AF1897</f>
        <v>701</v>
      </c>
      <c r="Q1897" s="24">
        <v>80</v>
      </c>
      <c r="R1897" s="16">
        <v>198</v>
      </c>
      <c r="S1897" s="69">
        <v>0</v>
      </c>
      <c r="T1897" s="70">
        <v>0</v>
      </c>
      <c r="U1897" s="24">
        <v>201.20000000000002</v>
      </c>
      <c r="V1897" s="24">
        <v>503</v>
      </c>
      <c r="W1897" s="69">
        <f t="shared" ref="W1897:W1960" si="725">X1897*0.4</f>
        <v>0</v>
      </c>
      <c r="X1897" s="69">
        <f>VLOOKUP(D1897,'[1]Demanda Agregada Med. y MC'!$C$7:$O$3994,13,FALSE)</f>
        <v>0</v>
      </c>
      <c r="Y1897" s="24">
        <v>0</v>
      </c>
      <c r="Z1897" s="24">
        <v>0</v>
      </c>
      <c r="AA1897" s="24">
        <v>0</v>
      </c>
      <c r="AB1897" s="24">
        <v>0</v>
      </c>
      <c r="AC1897" s="24">
        <v>0</v>
      </c>
      <c r="AD1897" s="24">
        <v>0</v>
      </c>
      <c r="AE1897" s="26">
        <v>0</v>
      </c>
      <c r="AF1897" s="25">
        <v>0</v>
      </c>
      <c r="AG1897" s="22">
        <v>910.80000000000007</v>
      </c>
      <c r="AH1897" s="20">
        <f t="shared" ref="AH1897:AH1960" si="726">IFERROR(O1897*$AG1897,"-")</f>
        <v>256116.96000000005</v>
      </c>
      <c r="AI1897" s="9">
        <f t="shared" ref="AI1897:AI1960" si="727">IFERROR(P1897*$AG1897,"-")</f>
        <v>638470.80000000005</v>
      </c>
      <c r="AJ1897" s="9">
        <f t="shared" ref="AJ1897:AJ1960" si="728">IFERROR(Q1897*$AG1897,"-")</f>
        <v>72864</v>
      </c>
      <c r="AK1897" s="9">
        <f t="shared" ref="AK1897:AK1960" si="729">IFERROR(R1897*$AG1897,"-")</f>
        <v>180338.40000000002</v>
      </c>
      <c r="AL1897" s="9">
        <f t="shared" ref="AL1897:AL1960" si="730">IFERROR(S1897*$AG1897,"-")</f>
        <v>0</v>
      </c>
      <c r="AM1897" s="9">
        <f t="shared" ref="AM1897:AM1960" si="731">IFERROR(T1897*$AG1897,"-")</f>
        <v>0</v>
      </c>
      <c r="AN1897" s="9">
        <f t="shared" ref="AN1897:AN1960" si="732">IFERROR(U1897*$AG1897,"-")</f>
        <v>183252.96000000002</v>
      </c>
      <c r="AO1897" s="9">
        <f t="shared" ref="AO1897:AO1960" si="733">IFERROR(V1897*$AG1897,"-")</f>
        <v>458132.4</v>
      </c>
      <c r="AP1897" s="9">
        <f t="shared" ref="AP1897:AP1960" si="734">IFERROR(W1897*$AG1897,"-")</f>
        <v>0</v>
      </c>
      <c r="AQ1897" s="9">
        <f t="shared" ref="AQ1897:AQ1960" si="735">IFERROR(X1897*$AG1897,"-")</f>
        <v>0</v>
      </c>
      <c r="AR1897" s="9">
        <f t="shared" ref="AR1897:AR1960" si="736">IFERROR(Y1897*$AG1897,"-")</f>
        <v>0</v>
      </c>
      <c r="AS1897" s="9">
        <f t="shared" ref="AS1897:AS1960" si="737">IFERROR(Z1897*$AG1897,"-")</f>
        <v>0</v>
      </c>
      <c r="AT1897" s="9">
        <f t="shared" ref="AT1897:AT1960" si="738">IFERROR(AA1897*$AG1897,"-")</f>
        <v>0</v>
      </c>
      <c r="AU1897" s="9">
        <f t="shared" ref="AU1897:AU1960" si="739">IFERROR(AB1897*$AG1897,"-")</f>
        <v>0</v>
      </c>
      <c r="AV1897" s="9">
        <f t="shared" ref="AV1897:AV1960" si="740">IFERROR(AC1897*$AG1897,"-")</f>
        <v>0</v>
      </c>
      <c r="AW1897" s="9">
        <f t="shared" ref="AW1897:AW1960" si="741">IFERROR(AD1897*$AG1897,"-")</f>
        <v>0</v>
      </c>
      <c r="AX1897" s="9">
        <f t="shared" ref="AX1897:AX1960" si="742">IFERROR(AE1897*$AG1897,"-")</f>
        <v>0</v>
      </c>
      <c r="AY1897" s="10">
        <f t="shared" ref="AY1897:AY1960" si="743">IFERROR(AF1897*$AG1897,"-")</f>
        <v>0</v>
      </c>
    </row>
    <row r="1898" spans="1:51" ht="15" customHeight="1">
      <c r="A1898" s="87">
        <v>1892</v>
      </c>
      <c r="B1898" s="85" t="str">
        <f t="shared" si="720"/>
        <v>0608330353</v>
      </c>
      <c r="C1898" s="13" t="str">
        <f t="shared" si="721"/>
        <v>060833035300</v>
      </c>
      <c r="D1898" s="13" t="str">
        <f t="shared" si="722"/>
        <v>06083303530001</v>
      </c>
      <c r="E1898" s="14">
        <v>25400008</v>
      </c>
      <c r="F1898" s="14" t="s">
        <v>1472</v>
      </c>
      <c r="G1898" s="14" t="s">
        <v>3764</v>
      </c>
      <c r="H1898" s="14" t="s">
        <v>3777</v>
      </c>
      <c r="I1898" s="14" t="s">
        <v>24</v>
      </c>
      <c r="J1898" s="14" t="s">
        <v>65</v>
      </c>
      <c r="K1898" s="15" t="s">
        <v>3778</v>
      </c>
      <c r="L1898" s="14" t="s">
        <v>26</v>
      </c>
      <c r="M1898" s="14">
        <v>1</v>
      </c>
      <c r="N1898" s="14" t="s">
        <v>26</v>
      </c>
      <c r="O1898" s="24">
        <f t="shared" si="723"/>
        <v>519.20000000000005</v>
      </c>
      <c r="P1898" s="24">
        <f t="shared" si="724"/>
        <v>1297</v>
      </c>
      <c r="Q1898" s="24">
        <v>474</v>
      </c>
      <c r="R1898" s="16">
        <v>1184</v>
      </c>
      <c r="S1898" s="69">
        <v>0</v>
      </c>
      <c r="T1898" s="70">
        <v>0</v>
      </c>
      <c r="U1898" s="24">
        <v>45.2</v>
      </c>
      <c r="V1898" s="24">
        <v>113</v>
      </c>
      <c r="W1898" s="69">
        <f t="shared" si="725"/>
        <v>0</v>
      </c>
      <c r="X1898" s="69">
        <f>VLOOKUP(D1898,'[1]Demanda Agregada Med. y MC'!$C$7:$O$3994,13,FALSE)</f>
        <v>0</v>
      </c>
      <c r="Y1898" s="24">
        <v>0</v>
      </c>
      <c r="Z1898" s="24">
        <v>0</v>
      </c>
      <c r="AA1898" s="24">
        <v>0</v>
      </c>
      <c r="AB1898" s="24">
        <v>0</v>
      </c>
      <c r="AC1898" s="24">
        <v>0</v>
      </c>
      <c r="AD1898" s="24">
        <v>0</v>
      </c>
      <c r="AE1898" s="26">
        <v>0</v>
      </c>
      <c r="AF1898" s="25">
        <v>0</v>
      </c>
      <c r="AG1898" s="22">
        <v>5119.8</v>
      </c>
      <c r="AH1898" s="20">
        <f t="shared" si="726"/>
        <v>2658200.16</v>
      </c>
      <c r="AI1898" s="9">
        <f t="shared" si="727"/>
        <v>6640380.6000000006</v>
      </c>
      <c r="AJ1898" s="9">
        <f t="shared" si="728"/>
        <v>2426785.2000000002</v>
      </c>
      <c r="AK1898" s="9">
        <f t="shared" si="729"/>
        <v>6061843.2000000002</v>
      </c>
      <c r="AL1898" s="9">
        <f t="shared" si="730"/>
        <v>0</v>
      </c>
      <c r="AM1898" s="9">
        <f t="shared" si="731"/>
        <v>0</v>
      </c>
      <c r="AN1898" s="9">
        <f t="shared" si="732"/>
        <v>231414.96000000002</v>
      </c>
      <c r="AO1898" s="9">
        <f t="shared" si="733"/>
        <v>578537.4</v>
      </c>
      <c r="AP1898" s="9">
        <f t="shared" si="734"/>
        <v>0</v>
      </c>
      <c r="AQ1898" s="9">
        <f t="shared" si="735"/>
        <v>0</v>
      </c>
      <c r="AR1898" s="9">
        <f t="shared" si="736"/>
        <v>0</v>
      </c>
      <c r="AS1898" s="9">
        <f t="shared" si="737"/>
        <v>0</v>
      </c>
      <c r="AT1898" s="9">
        <f t="shared" si="738"/>
        <v>0</v>
      </c>
      <c r="AU1898" s="9">
        <f t="shared" si="739"/>
        <v>0</v>
      </c>
      <c r="AV1898" s="9">
        <f t="shared" si="740"/>
        <v>0</v>
      </c>
      <c r="AW1898" s="9">
        <f t="shared" si="741"/>
        <v>0</v>
      </c>
      <c r="AX1898" s="9">
        <f t="shared" si="742"/>
        <v>0</v>
      </c>
      <c r="AY1898" s="10">
        <f t="shared" si="743"/>
        <v>0</v>
      </c>
    </row>
    <row r="1899" spans="1:51" ht="15" customHeight="1">
      <c r="A1899" s="87">
        <v>1893</v>
      </c>
      <c r="B1899" s="85" t="str">
        <f t="shared" si="720"/>
        <v>0608330361</v>
      </c>
      <c r="C1899" s="13" t="str">
        <f t="shared" si="721"/>
        <v>060833036101</v>
      </c>
      <c r="D1899" s="13" t="str">
        <f t="shared" si="722"/>
        <v>06083303610101</v>
      </c>
      <c r="E1899" s="14">
        <v>25302674</v>
      </c>
      <c r="F1899" s="14" t="s">
        <v>1472</v>
      </c>
      <c r="G1899" s="14" t="s">
        <v>3764</v>
      </c>
      <c r="H1899" s="14" t="s">
        <v>3779</v>
      </c>
      <c r="I1899" s="14" t="s">
        <v>65</v>
      </c>
      <c r="J1899" s="14" t="s">
        <v>65</v>
      </c>
      <c r="K1899" s="15" t="s">
        <v>3780</v>
      </c>
      <c r="L1899" s="14" t="s">
        <v>26</v>
      </c>
      <c r="M1899" s="14" t="s">
        <v>246</v>
      </c>
      <c r="N1899" s="14" t="s">
        <v>525</v>
      </c>
      <c r="O1899" s="24">
        <f t="shared" si="723"/>
        <v>2255.8000000000002</v>
      </c>
      <c r="P1899" s="24">
        <f t="shared" si="724"/>
        <v>5636</v>
      </c>
      <c r="Q1899" s="24">
        <v>950</v>
      </c>
      <c r="R1899" s="16">
        <v>2374</v>
      </c>
      <c r="S1899" s="69">
        <v>0</v>
      </c>
      <c r="T1899" s="70">
        <v>0</v>
      </c>
      <c r="U1899" s="24">
        <v>1300.8000000000002</v>
      </c>
      <c r="V1899" s="24">
        <v>3252</v>
      </c>
      <c r="W1899" s="69">
        <f t="shared" si="725"/>
        <v>0</v>
      </c>
      <c r="X1899" s="69">
        <f>VLOOKUP(D1899,'[1]Demanda Agregada Med. y MC'!$C$7:$O$3994,13,FALSE)</f>
        <v>0</v>
      </c>
      <c r="Y1899" s="24">
        <v>0</v>
      </c>
      <c r="Z1899" s="24">
        <v>0</v>
      </c>
      <c r="AA1899" s="24">
        <v>0</v>
      </c>
      <c r="AB1899" s="24">
        <v>0</v>
      </c>
      <c r="AC1899" s="24">
        <v>0</v>
      </c>
      <c r="AD1899" s="24">
        <v>0</v>
      </c>
      <c r="AE1899" s="26">
        <v>5</v>
      </c>
      <c r="AF1899" s="27">
        <v>10</v>
      </c>
      <c r="AG1899" s="22">
        <v>1028.56</v>
      </c>
      <c r="AH1899" s="20">
        <f t="shared" si="726"/>
        <v>2320225.648</v>
      </c>
      <c r="AI1899" s="9">
        <f t="shared" si="727"/>
        <v>5796964.1600000001</v>
      </c>
      <c r="AJ1899" s="9">
        <f t="shared" si="728"/>
        <v>977132</v>
      </c>
      <c r="AK1899" s="9">
        <f t="shared" si="729"/>
        <v>2441801.44</v>
      </c>
      <c r="AL1899" s="9">
        <f t="shared" si="730"/>
        <v>0</v>
      </c>
      <c r="AM1899" s="9">
        <f t="shared" si="731"/>
        <v>0</v>
      </c>
      <c r="AN1899" s="9">
        <f t="shared" si="732"/>
        <v>1337950.8480000002</v>
      </c>
      <c r="AO1899" s="9">
        <f t="shared" si="733"/>
        <v>3344877.1199999996</v>
      </c>
      <c r="AP1899" s="9">
        <f t="shared" si="734"/>
        <v>0</v>
      </c>
      <c r="AQ1899" s="9">
        <f t="shared" si="735"/>
        <v>0</v>
      </c>
      <c r="AR1899" s="9">
        <f t="shared" si="736"/>
        <v>0</v>
      </c>
      <c r="AS1899" s="9">
        <f t="shared" si="737"/>
        <v>0</v>
      </c>
      <c r="AT1899" s="9">
        <f t="shared" si="738"/>
        <v>0</v>
      </c>
      <c r="AU1899" s="9">
        <f t="shared" si="739"/>
        <v>0</v>
      </c>
      <c r="AV1899" s="9">
        <f t="shared" si="740"/>
        <v>0</v>
      </c>
      <c r="AW1899" s="9">
        <f t="shared" si="741"/>
        <v>0</v>
      </c>
      <c r="AX1899" s="9">
        <f t="shared" si="742"/>
        <v>5142.7999999999993</v>
      </c>
      <c r="AY1899" s="10">
        <f t="shared" si="743"/>
        <v>10285.599999999999</v>
      </c>
    </row>
    <row r="1900" spans="1:51" ht="15" customHeight="1">
      <c r="A1900" s="87">
        <v>1894</v>
      </c>
      <c r="B1900" s="85" t="str">
        <f t="shared" si="720"/>
        <v>0608410015</v>
      </c>
      <c r="C1900" s="13" t="str">
        <f t="shared" si="721"/>
        <v>060841001511</v>
      </c>
      <c r="D1900" s="13" t="str">
        <f t="shared" si="722"/>
        <v>06084100151101</v>
      </c>
      <c r="E1900" s="14">
        <v>25400475</v>
      </c>
      <c r="F1900" s="14" t="s">
        <v>1472</v>
      </c>
      <c r="G1900" s="14" t="s">
        <v>3781</v>
      </c>
      <c r="H1900" s="14" t="s">
        <v>1493</v>
      </c>
      <c r="I1900" s="14" t="s">
        <v>1474</v>
      </c>
      <c r="J1900" s="14" t="s">
        <v>65</v>
      </c>
      <c r="K1900" s="15" t="s">
        <v>3782</v>
      </c>
      <c r="L1900" s="14" t="s">
        <v>26</v>
      </c>
      <c r="M1900" s="14">
        <v>12</v>
      </c>
      <c r="N1900" s="14" t="s">
        <v>27</v>
      </c>
      <c r="O1900" s="24">
        <f t="shared" si="723"/>
        <v>810.09999999999991</v>
      </c>
      <c r="P1900" s="24">
        <f t="shared" si="724"/>
        <v>2024.75</v>
      </c>
      <c r="Q1900" s="24">
        <v>251</v>
      </c>
      <c r="R1900" s="16">
        <v>627</v>
      </c>
      <c r="S1900" s="69">
        <v>0</v>
      </c>
      <c r="T1900" s="70">
        <v>0</v>
      </c>
      <c r="U1900" s="24">
        <v>354.8</v>
      </c>
      <c r="V1900" s="24">
        <v>887</v>
      </c>
      <c r="W1900" s="69">
        <f t="shared" si="725"/>
        <v>204.3</v>
      </c>
      <c r="X1900" s="69">
        <f>VLOOKUP(D1900,'[1]Demanda Agregada Med. y MC'!$C$7:$O$3994,13,FALSE)</f>
        <v>510.75</v>
      </c>
      <c r="Y1900" s="24">
        <v>0</v>
      </c>
      <c r="Z1900" s="24">
        <v>0</v>
      </c>
      <c r="AA1900" s="24">
        <v>0</v>
      </c>
      <c r="AB1900" s="24">
        <v>0</v>
      </c>
      <c r="AC1900" s="24">
        <v>0</v>
      </c>
      <c r="AD1900" s="24">
        <v>0</v>
      </c>
      <c r="AE1900" s="26">
        <v>0</v>
      </c>
      <c r="AF1900" s="25">
        <v>0</v>
      </c>
      <c r="AG1900" s="22">
        <v>414.06764555877629</v>
      </c>
      <c r="AH1900" s="20">
        <f t="shared" si="726"/>
        <v>335436.19966716465</v>
      </c>
      <c r="AI1900" s="9">
        <f t="shared" si="727"/>
        <v>838383.46534513228</v>
      </c>
      <c r="AJ1900" s="9">
        <f t="shared" si="728"/>
        <v>103930.97903525285</v>
      </c>
      <c r="AK1900" s="9">
        <f t="shared" si="729"/>
        <v>259620.41376535274</v>
      </c>
      <c r="AL1900" s="9">
        <f t="shared" si="730"/>
        <v>0</v>
      </c>
      <c r="AM1900" s="9">
        <f t="shared" si="731"/>
        <v>0</v>
      </c>
      <c r="AN1900" s="9">
        <f t="shared" si="732"/>
        <v>146911.20064425384</v>
      </c>
      <c r="AO1900" s="9">
        <f t="shared" si="733"/>
        <v>367278.00161063456</v>
      </c>
      <c r="AP1900" s="9">
        <f t="shared" si="734"/>
        <v>84594.019987658001</v>
      </c>
      <c r="AQ1900" s="9">
        <f t="shared" si="735"/>
        <v>211485.04996914498</v>
      </c>
      <c r="AR1900" s="9">
        <f t="shared" si="736"/>
        <v>0</v>
      </c>
      <c r="AS1900" s="9">
        <f t="shared" si="737"/>
        <v>0</v>
      </c>
      <c r="AT1900" s="9">
        <f t="shared" si="738"/>
        <v>0</v>
      </c>
      <c r="AU1900" s="9">
        <f t="shared" si="739"/>
        <v>0</v>
      </c>
      <c r="AV1900" s="9">
        <f t="shared" si="740"/>
        <v>0</v>
      </c>
      <c r="AW1900" s="9">
        <f t="shared" si="741"/>
        <v>0</v>
      </c>
      <c r="AX1900" s="9">
        <f t="shared" si="742"/>
        <v>0</v>
      </c>
      <c r="AY1900" s="10">
        <f t="shared" si="743"/>
        <v>0</v>
      </c>
    </row>
    <row r="1901" spans="1:51" ht="15" customHeight="1">
      <c r="A1901" s="87">
        <v>1895</v>
      </c>
      <c r="B1901" s="85" t="str">
        <f t="shared" si="720"/>
        <v>0608410023</v>
      </c>
      <c r="C1901" s="13" t="str">
        <f t="shared" si="721"/>
        <v>060841002311</v>
      </c>
      <c r="D1901" s="13" t="str">
        <f t="shared" si="722"/>
        <v>06084100231101</v>
      </c>
      <c r="E1901" s="14">
        <v>25400475</v>
      </c>
      <c r="F1901" s="14" t="s">
        <v>1472</v>
      </c>
      <c r="G1901" s="14" t="s">
        <v>3781</v>
      </c>
      <c r="H1901" s="14" t="s">
        <v>1495</v>
      </c>
      <c r="I1901" s="14" t="s">
        <v>1474</v>
      </c>
      <c r="J1901" s="14" t="s">
        <v>65</v>
      </c>
      <c r="K1901" s="15" t="s">
        <v>3783</v>
      </c>
      <c r="L1901" s="14" t="s">
        <v>26</v>
      </c>
      <c r="M1901" s="14">
        <v>12</v>
      </c>
      <c r="N1901" s="14" t="s">
        <v>27</v>
      </c>
      <c r="O1901" s="24">
        <f t="shared" si="723"/>
        <v>661.2</v>
      </c>
      <c r="P1901" s="24">
        <f t="shared" si="724"/>
        <v>1652</v>
      </c>
      <c r="Q1901" s="24">
        <v>304</v>
      </c>
      <c r="R1901" s="16">
        <v>759</v>
      </c>
      <c r="S1901" s="69">
        <v>0</v>
      </c>
      <c r="T1901" s="70">
        <v>0</v>
      </c>
      <c r="U1901" s="24">
        <v>146</v>
      </c>
      <c r="V1901" s="24">
        <v>365</v>
      </c>
      <c r="W1901" s="69">
        <f t="shared" si="725"/>
        <v>211.20000000000002</v>
      </c>
      <c r="X1901" s="69">
        <f>VLOOKUP(D1901,'[1]Demanda Agregada Med. y MC'!$C$7:$O$3994,13,FALSE)</f>
        <v>528</v>
      </c>
      <c r="Y1901" s="24">
        <v>0</v>
      </c>
      <c r="Z1901" s="24">
        <v>0</v>
      </c>
      <c r="AA1901" s="24">
        <v>0</v>
      </c>
      <c r="AB1901" s="24">
        <v>0</v>
      </c>
      <c r="AC1901" s="24">
        <v>0</v>
      </c>
      <c r="AD1901" s="24">
        <v>0</v>
      </c>
      <c r="AE1901" s="26">
        <v>0</v>
      </c>
      <c r="AF1901" s="25">
        <v>0</v>
      </c>
      <c r="AG1901" s="22">
        <v>500.30519999999996</v>
      </c>
      <c r="AH1901" s="20">
        <f t="shared" si="726"/>
        <v>330801.79823999997</v>
      </c>
      <c r="AI1901" s="9">
        <f t="shared" si="727"/>
        <v>826504.19039999996</v>
      </c>
      <c r="AJ1901" s="9">
        <f t="shared" si="728"/>
        <v>152092.78079999998</v>
      </c>
      <c r="AK1901" s="9">
        <f t="shared" si="729"/>
        <v>379731.64679999999</v>
      </c>
      <c r="AL1901" s="9">
        <f t="shared" si="730"/>
        <v>0</v>
      </c>
      <c r="AM1901" s="9">
        <f t="shared" si="731"/>
        <v>0</v>
      </c>
      <c r="AN1901" s="9">
        <f t="shared" si="732"/>
        <v>73044.559199999989</v>
      </c>
      <c r="AO1901" s="9">
        <f t="shared" si="733"/>
        <v>182611.39799999999</v>
      </c>
      <c r="AP1901" s="9">
        <f t="shared" si="734"/>
        <v>105664.45823999999</v>
      </c>
      <c r="AQ1901" s="9">
        <f t="shared" si="735"/>
        <v>264161.14559999999</v>
      </c>
      <c r="AR1901" s="9">
        <f t="shared" si="736"/>
        <v>0</v>
      </c>
      <c r="AS1901" s="9">
        <f t="shared" si="737"/>
        <v>0</v>
      </c>
      <c r="AT1901" s="9">
        <f t="shared" si="738"/>
        <v>0</v>
      </c>
      <c r="AU1901" s="9">
        <f t="shared" si="739"/>
        <v>0</v>
      </c>
      <c r="AV1901" s="9">
        <f t="shared" si="740"/>
        <v>0</v>
      </c>
      <c r="AW1901" s="9">
        <f t="shared" si="741"/>
        <v>0</v>
      </c>
      <c r="AX1901" s="9">
        <f t="shared" si="742"/>
        <v>0</v>
      </c>
      <c r="AY1901" s="10">
        <f t="shared" si="743"/>
        <v>0</v>
      </c>
    </row>
    <row r="1902" spans="1:51" ht="15" customHeight="1">
      <c r="A1902" s="87">
        <v>1896</v>
      </c>
      <c r="B1902" s="85" t="str">
        <f t="shared" si="720"/>
        <v>0608410031</v>
      </c>
      <c r="C1902" s="13" t="str">
        <f t="shared" si="721"/>
        <v>060841003112</v>
      </c>
      <c r="D1902" s="13" t="str">
        <f t="shared" si="722"/>
        <v>06084100311201</v>
      </c>
      <c r="E1902" s="14">
        <v>25400475</v>
      </c>
      <c r="F1902" s="14" t="s">
        <v>1472</v>
      </c>
      <c r="G1902" s="14" t="s">
        <v>3781</v>
      </c>
      <c r="H1902" s="14" t="s">
        <v>2615</v>
      </c>
      <c r="I1902" s="14" t="s">
        <v>1483</v>
      </c>
      <c r="J1902" s="14" t="s">
        <v>65</v>
      </c>
      <c r="K1902" s="15" t="s">
        <v>3784</v>
      </c>
      <c r="L1902" s="14" t="s">
        <v>26</v>
      </c>
      <c r="M1902" s="14">
        <v>12</v>
      </c>
      <c r="N1902" s="14" t="s">
        <v>27</v>
      </c>
      <c r="O1902" s="24">
        <f t="shared" si="723"/>
        <v>205</v>
      </c>
      <c r="P1902" s="24">
        <f t="shared" si="724"/>
        <v>511</v>
      </c>
      <c r="Q1902" s="24">
        <v>205</v>
      </c>
      <c r="R1902" s="16">
        <v>511</v>
      </c>
      <c r="S1902" s="69">
        <v>0</v>
      </c>
      <c r="T1902" s="70">
        <v>0</v>
      </c>
      <c r="U1902" s="24">
        <v>0</v>
      </c>
      <c r="V1902" s="24">
        <v>0</v>
      </c>
      <c r="W1902" s="69">
        <f t="shared" si="725"/>
        <v>0</v>
      </c>
      <c r="X1902" s="69">
        <f>VLOOKUP(D1902,'[1]Demanda Agregada Med. y MC'!$C$7:$O$3994,13,FALSE)</f>
        <v>0</v>
      </c>
      <c r="Y1902" s="24">
        <v>0</v>
      </c>
      <c r="Z1902" s="24">
        <v>0</v>
      </c>
      <c r="AA1902" s="24">
        <v>0</v>
      </c>
      <c r="AB1902" s="24">
        <v>0</v>
      </c>
      <c r="AC1902" s="24">
        <v>0</v>
      </c>
      <c r="AD1902" s="24">
        <v>0</v>
      </c>
      <c r="AE1902" s="26">
        <v>0</v>
      </c>
      <c r="AF1902" s="25">
        <v>0</v>
      </c>
      <c r="AG1902" s="22">
        <v>493.82273022014982</v>
      </c>
      <c r="AH1902" s="20">
        <f t="shared" si="726"/>
        <v>101233.65969513071</v>
      </c>
      <c r="AI1902" s="9">
        <f t="shared" si="727"/>
        <v>252343.41514249655</v>
      </c>
      <c r="AJ1902" s="9">
        <f t="shared" si="728"/>
        <v>101233.65969513071</v>
      </c>
      <c r="AK1902" s="9">
        <f t="shared" si="729"/>
        <v>252343.41514249655</v>
      </c>
      <c r="AL1902" s="9">
        <f t="shared" si="730"/>
        <v>0</v>
      </c>
      <c r="AM1902" s="9">
        <f t="shared" si="731"/>
        <v>0</v>
      </c>
      <c r="AN1902" s="9">
        <f t="shared" si="732"/>
        <v>0</v>
      </c>
      <c r="AO1902" s="9">
        <f t="shared" si="733"/>
        <v>0</v>
      </c>
      <c r="AP1902" s="9">
        <f t="shared" si="734"/>
        <v>0</v>
      </c>
      <c r="AQ1902" s="9">
        <f t="shared" si="735"/>
        <v>0</v>
      </c>
      <c r="AR1902" s="9">
        <f t="shared" si="736"/>
        <v>0</v>
      </c>
      <c r="AS1902" s="9">
        <f t="shared" si="737"/>
        <v>0</v>
      </c>
      <c r="AT1902" s="9">
        <f t="shared" si="738"/>
        <v>0</v>
      </c>
      <c r="AU1902" s="9">
        <f t="shared" si="739"/>
        <v>0</v>
      </c>
      <c r="AV1902" s="9">
        <f t="shared" si="740"/>
        <v>0</v>
      </c>
      <c r="AW1902" s="9">
        <f t="shared" si="741"/>
        <v>0</v>
      </c>
      <c r="AX1902" s="9">
        <f t="shared" si="742"/>
        <v>0</v>
      </c>
      <c r="AY1902" s="10">
        <f t="shared" si="743"/>
        <v>0</v>
      </c>
    </row>
    <row r="1903" spans="1:51" ht="15" customHeight="1">
      <c r="A1903" s="87">
        <v>1897</v>
      </c>
      <c r="B1903" s="85" t="str">
        <f t="shared" si="720"/>
        <v>0608410049</v>
      </c>
      <c r="C1903" s="13" t="str">
        <f t="shared" si="721"/>
        <v>060841004902</v>
      </c>
      <c r="D1903" s="13" t="str">
        <f t="shared" si="722"/>
        <v>06084100490201</v>
      </c>
      <c r="E1903" s="14">
        <v>25400475</v>
      </c>
      <c r="F1903" s="14" t="s">
        <v>1472</v>
      </c>
      <c r="G1903" s="14" t="s">
        <v>3781</v>
      </c>
      <c r="H1903" s="14" t="s">
        <v>2617</v>
      </c>
      <c r="I1903" s="14" t="s">
        <v>56</v>
      </c>
      <c r="J1903" s="14" t="s">
        <v>65</v>
      </c>
      <c r="K1903" s="15" t="s">
        <v>3785</v>
      </c>
      <c r="L1903" s="14" t="s">
        <v>90</v>
      </c>
      <c r="M1903" s="14" t="s">
        <v>1483</v>
      </c>
      <c r="N1903" s="14" t="s">
        <v>27</v>
      </c>
      <c r="O1903" s="24">
        <f t="shared" si="723"/>
        <v>55.800000000000004</v>
      </c>
      <c r="P1903" s="24">
        <f t="shared" si="724"/>
        <v>139</v>
      </c>
      <c r="Q1903" s="24">
        <v>5</v>
      </c>
      <c r="R1903" s="16">
        <v>12</v>
      </c>
      <c r="S1903" s="69">
        <v>0</v>
      </c>
      <c r="T1903" s="70">
        <v>0</v>
      </c>
      <c r="U1903" s="24">
        <v>50.800000000000004</v>
      </c>
      <c r="V1903" s="24">
        <v>127</v>
      </c>
      <c r="W1903" s="69">
        <f t="shared" si="725"/>
        <v>0</v>
      </c>
      <c r="X1903" s="69">
        <f>VLOOKUP(D1903,'[1]Demanda Agregada Med. y MC'!$C$7:$O$3994,13,FALSE)</f>
        <v>0</v>
      </c>
      <c r="Y1903" s="24">
        <v>0</v>
      </c>
      <c r="Z1903" s="24">
        <v>0</v>
      </c>
      <c r="AA1903" s="24">
        <v>0</v>
      </c>
      <c r="AB1903" s="24">
        <v>0</v>
      </c>
      <c r="AC1903" s="24">
        <v>0</v>
      </c>
      <c r="AD1903" s="24">
        <v>0</v>
      </c>
      <c r="AE1903" s="26">
        <v>0</v>
      </c>
      <c r="AF1903" s="25">
        <v>0</v>
      </c>
      <c r="AG1903" s="22">
        <v>188.6</v>
      </c>
      <c r="AH1903" s="20">
        <f t="shared" si="726"/>
        <v>10523.880000000001</v>
      </c>
      <c r="AI1903" s="9">
        <f t="shared" si="727"/>
        <v>26215.399999999998</v>
      </c>
      <c r="AJ1903" s="9">
        <f t="shared" si="728"/>
        <v>943</v>
      </c>
      <c r="AK1903" s="9">
        <f t="shared" si="729"/>
        <v>2263.1999999999998</v>
      </c>
      <c r="AL1903" s="9">
        <f t="shared" si="730"/>
        <v>0</v>
      </c>
      <c r="AM1903" s="9">
        <f t="shared" si="731"/>
        <v>0</v>
      </c>
      <c r="AN1903" s="9">
        <f t="shared" si="732"/>
        <v>9580.880000000001</v>
      </c>
      <c r="AO1903" s="9">
        <f t="shared" si="733"/>
        <v>23952.2</v>
      </c>
      <c r="AP1903" s="9">
        <f t="shared" si="734"/>
        <v>0</v>
      </c>
      <c r="AQ1903" s="9">
        <f t="shared" si="735"/>
        <v>0</v>
      </c>
      <c r="AR1903" s="9">
        <f t="shared" si="736"/>
        <v>0</v>
      </c>
      <c r="AS1903" s="9">
        <f t="shared" si="737"/>
        <v>0</v>
      </c>
      <c r="AT1903" s="9">
        <f t="shared" si="738"/>
        <v>0</v>
      </c>
      <c r="AU1903" s="9">
        <f t="shared" si="739"/>
        <v>0</v>
      </c>
      <c r="AV1903" s="9">
        <f t="shared" si="740"/>
        <v>0</v>
      </c>
      <c r="AW1903" s="9">
        <f t="shared" si="741"/>
        <v>0</v>
      </c>
      <c r="AX1903" s="9">
        <f t="shared" si="742"/>
        <v>0</v>
      </c>
      <c r="AY1903" s="10">
        <f t="shared" si="743"/>
        <v>0</v>
      </c>
    </row>
    <row r="1904" spans="1:51" ht="15" customHeight="1">
      <c r="A1904" s="87">
        <v>1898</v>
      </c>
      <c r="B1904" s="85" t="str">
        <f t="shared" si="720"/>
        <v>0608410130</v>
      </c>
      <c r="C1904" s="13" t="str">
        <f t="shared" si="721"/>
        <v>060841013004</v>
      </c>
      <c r="D1904" s="13" t="str">
        <f t="shared" si="722"/>
        <v>06084101300401</v>
      </c>
      <c r="E1904" s="14">
        <v>25400475</v>
      </c>
      <c r="F1904" s="14" t="s">
        <v>1472</v>
      </c>
      <c r="G1904" s="14" t="s">
        <v>3781</v>
      </c>
      <c r="H1904" s="14" t="s">
        <v>3786</v>
      </c>
      <c r="I1904" s="14" t="s">
        <v>632</v>
      </c>
      <c r="J1904" s="14" t="s">
        <v>65</v>
      </c>
      <c r="K1904" s="15" t="s">
        <v>3787</v>
      </c>
      <c r="L1904" s="14" t="s">
        <v>26</v>
      </c>
      <c r="M1904" s="14">
        <v>12</v>
      </c>
      <c r="N1904" s="14" t="s">
        <v>27</v>
      </c>
      <c r="O1904" s="24">
        <f t="shared" si="723"/>
        <v>127</v>
      </c>
      <c r="P1904" s="24">
        <f t="shared" si="724"/>
        <v>316</v>
      </c>
      <c r="Q1904" s="24">
        <v>127</v>
      </c>
      <c r="R1904" s="16">
        <v>316</v>
      </c>
      <c r="S1904" s="69">
        <v>0</v>
      </c>
      <c r="T1904" s="70">
        <v>0</v>
      </c>
      <c r="U1904" s="24">
        <v>0</v>
      </c>
      <c r="V1904" s="24">
        <v>0</v>
      </c>
      <c r="W1904" s="69">
        <f t="shared" si="725"/>
        <v>0</v>
      </c>
      <c r="X1904" s="69">
        <f>VLOOKUP(D1904,'[1]Demanda Agregada Med. y MC'!$C$7:$O$3994,13,FALSE)</f>
        <v>0</v>
      </c>
      <c r="Y1904" s="24">
        <v>0</v>
      </c>
      <c r="Z1904" s="24">
        <v>0</v>
      </c>
      <c r="AA1904" s="24">
        <v>0</v>
      </c>
      <c r="AB1904" s="24">
        <v>0</v>
      </c>
      <c r="AC1904" s="24">
        <v>0</v>
      </c>
      <c r="AD1904" s="24">
        <v>0</v>
      </c>
      <c r="AE1904" s="26">
        <v>0</v>
      </c>
      <c r="AF1904" s="25">
        <v>0</v>
      </c>
      <c r="AG1904" s="22">
        <v>322</v>
      </c>
      <c r="AH1904" s="20">
        <f t="shared" si="726"/>
        <v>40894</v>
      </c>
      <c r="AI1904" s="9">
        <f t="shared" si="727"/>
        <v>101752</v>
      </c>
      <c r="AJ1904" s="9">
        <f t="shared" si="728"/>
        <v>40894</v>
      </c>
      <c r="AK1904" s="9">
        <f t="shared" si="729"/>
        <v>101752</v>
      </c>
      <c r="AL1904" s="9">
        <f t="shared" si="730"/>
        <v>0</v>
      </c>
      <c r="AM1904" s="9">
        <f t="shared" si="731"/>
        <v>0</v>
      </c>
      <c r="AN1904" s="9">
        <f t="shared" si="732"/>
        <v>0</v>
      </c>
      <c r="AO1904" s="9">
        <f t="shared" si="733"/>
        <v>0</v>
      </c>
      <c r="AP1904" s="9">
        <f t="shared" si="734"/>
        <v>0</v>
      </c>
      <c r="AQ1904" s="9">
        <f t="shared" si="735"/>
        <v>0</v>
      </c>
      <c r="AR1904" s="9">
        <f t="shared" si="736"/>
        <v>0</v>
      </c>
      <c r="AS1904" s="9">
        <f t="shared" si="737"/>
        <v>0</v>
      </c>
      <c r="AT1904" s="9">
        <f t="shared" si="738"/>
        <v>0</v>
      </c>
      <c r="AU1904" s="9">
        <f t="shared" si="739"/>
        <v>0</v>
      </c>
      <c r="AV1904" s="9">
        <f t="shared" si="740"/>
        <v>0</v>
      </c>
      <c r="AW1904" s="9">
        <f t="shared" si="741"/>
        <v>0</v>
      </c>
      <c r="AX1904" s="9">
        <f t="shared" si="742"/>
        <v>0</v>
      </c>
      <c r="AY1904" s="10">
        <f t="shared" si="743"/>
        <v>0</v>
      </c>
    </row>
    <row r="1905" spans="1:51" ht="15" customHeight="1">
      <c r="A1905" s="87">
        <v>1899</v>
      </c>
      <c r="B1905" s="85" t="str">
        <f t="shared" si="720"/>
        <v>0608410148</v>
      </c>
      <c r="C1905" s="13" t="str">
        <f t="shared" si="721"/>
        <v>060841014811</v>
      </c>
      <c r="D1905" s="13" t="str">
        <f t="shared" si="722"/>
        <v>06084101481101</v>
      </c>
      <c r="E1905" s="14">
        <v>25400475</v>
      </c>
      <c r="F1905" s="14" t="s">
        <v>1472</v>
      </c>
      <c r="G1905" s="14" t="s">
        <v>3781</v>
      </c>
      <c r="H1905" s="14" t="s">
        <v>3788</v>
      </c>
      <c r="I1905" s="14" t="s">
        <v>1474</v>
      </c>
      <c r="J1905" s="14" t="s">
        <v>65</v>
      </c>
      <c r="K1905" s="15" t="s">
        <v>3789</v>
      </c>
      <c r="L1905" s="14" t="s">
        <v>26</v>
      </c>
      <c r="M1905" s="14">
        <v>12</v>
      </c>
      <c r="N1905" s="14" t="s">
        <v>27</v>
      </c>
      <c r="O1905" s="24">
        <f t="shared" si="723"/>
        <v>1057.0999999999999</v>
      </c>
      <c r="P1905" s="24">
        <f t="shared" si="724"/>
        <v>2638</v>
      </c>
      <c r="Q1905" s="24">
        <v>187</v>
      </c>
      <c r="R1905" s="16">
        <v>467</v>
      </c>
      <c r="S1905" s="69">
        <v>0</v>
      </c>
      <c r="T1905" s="70">
        <v>0</v>
      </c>
      <c r="U1905" s="24">
        <v>189.60000000000002</v>
      </c>
      <c r="V1905" s="24">
        <v>474</v>
      </c>
      <c r="W1905" s="69">
        <f t="shared" si="725"/>
        <v>672</v>
      </c>
      <c r="X1905" s="69">
        <f>VLOOKUP(D1905,'[1]Demanda Agregada Med. y MC'!$C$7:$O$3994,13,FALSE)</f>
        <v>1680</v>
      </c>
      <c r="Y1905" s="24">
        <v>0</v>
      </c>
      <c r="Z1905" s="24">
        <v>0</v>
      </c>
      <c r="AA1905" s="24">
        <v>0</v>
      </c>
      <c r="AB1905" s="24">
        <v>0</v>
      </c>
      <c r="AC1905" s="24">
        <v>8.5</v>
      </c>
      <c r="AD1905" s="24">
        <v>17</v>
      </c>
      <c r="AE1905" s="26">
        <v>0</v>
      </c>
      <c r="AF1905" s="25">
        <v>0</v>
      </c>
      <c r="AG1905" s="22">
        <v>122.82000000000001</v>
      </c>
      <c r="AH1905" s="20">
        <f t="shared" si="726"/>
        <v>129833.022</v>
      </c>
      <c r="AI1905" s="9">
        <f t="shared" si="727"/>
        <v>323999.16000000003</v>
      </c>
      <c r="AJ1905" s="9">
        <f t="shared" si="728"/>
        <v>22967.34</v>
      </c>
      <c r="AK1905" s="9">
        <f t="shared" si="729"/>
        <v>57356.94</v>
      </c>
      <c r="AL1905" s="9">
        <f t="shared" si="730"/>
        <v>0</v>
      </c>
      <c r="AM1905" s="9">
        <f t="shared" si="731"/>
        <v>0</v>
      </c>
      <c r="AN1905" s="9">
        <f t="shared" si="732"/>
        <v>23286.672000000006</v>
      </c>
      <c r="AO1905" s="9">
        <f t="shared" si="733"/>
        <v>58216.68</v>
      </c>
      <c r="AP1905" s="9">
        <f t="shared" si="734"/>
        <v>82535.040000000008</v>
      </c>
      <c r="AQ1905" s="9">
        <f t="shared" si="735"/>
        <v>206337.6</v>
      </c>
      <c r="AR1905" s="9">
        <f t="shared" si="736"/>
        <v>0</v>
      </c>
      <c r="AS1905" s="9">
        <f t="shared" si="737"/>
        <v>0</v>
      </c>
      <c r="AT1905" s="9">
        <f t="shared" si="738"/>
        <v>0</v>
      </c>
      <c r="AU1905" s="9">
        <f t="shared" si="739"/>
        <v>0</v>
      </c>
      <c r="AV1905" s="9">
        <f t="shared" si="740"/>
        <v>1043.97</v>
      </c>
      <c r="AW1905" s="9">
        <f t="shared" si="741"/>
        <v>2087.94</v>
      </c>
      <c r="AX1905" s="9">
        <f t="shared" si="742"/>
        <v>0</v>
      </c>
      <c r="AY1905" s="10">
        <f t="shared" si="743"/>
        <v>0</v>
      </c>
    </row>
    <row r="1906" spans="1:51" ht="15" customHeight="1">
      <c r="A1906" s="87">
        <v>1900</v>
      </c>
      <c r="B1906" s="85" t="str">
        <f t="shared" si="720"/>
        <v>0608410171</v>
      </c>
      <c r="C1906" s="13" t="str">
        <f t="shared" si="721"/>
        <v>060841017111</v>
      </c>
      <c r="D1906" s="13" t="str">
        <f t="shared" si="722"/>
        <v>06084101711101</v>
      </c>
      <c r="E1906" s="14">
        <v>25400475</v>
      </c>
      <c r="F1906" s="14" t="s">
        <v>1472</v>
      </c>
      <c r="G1906" s="14" t="s">
        <v>3781</v>
      </c>
      <c r="H1906" s="14" t="s">
        <v>3768</v>
      </c>
      <c r="I1906" s="14" t="s">
        <v>1474</v>
      </c>
      <c r="J1906" s="14" t="s">
        <v>65</v>
      </c>
      <c r="K1906" s="15" t="s">
        <v>3790</v>
      </c>
      <c r="L1906" s="14" t="s">
        <v>950</v>
      </c>
      <c r="M1906" s="14">
        <v>12</v>
      </c>
      <c r="N1906" s="14" t="s">
        <v>27</v>
      </c>
      <c r="O1906" s="24">
        <f t="shared" si="723"/>
        <v>1097.5</v>
      </c>
      <c r="P1906" s="24">
        <f t="shared" si="724"/>
        <v>2737</v>
      </c>
      <c r="Q1906" s="24">
        <v>188</v>
      </c>
      <c r="R1906" s="16">
        <v>469</v>
      </c>
      <c r="S1906" s="69">
        <v>0</v>
      </c>
      <c r="T1906" s="70">
        <v>0</v>
      </c>
      <c r="U1906" s="24">
        <v>336.40000000000003</v>
      </c>
      <c r="V1906" s="24">
        <v>841</v>
      </c>
      <c r="W1906" s="69">
        <f t="shared" si="725"/>
        <v>561.6</v>
      </c>
      <c r="X1906" s="69">
        <f>VLOOKUP(D1906,'[1]Demanda Agregada Med. y MC'!$C$7:$O$3994,13,FALSE)</f>
        <v>1404</v>
      </c>
      <c r="Y1906" s="24">
        <v>0</v>
      </c>
      <c r="Z1906" s="24">
        <v>0</v>
      </c>
      <c r="AA1906" s="24">
        <v>0</v>
      </c>
      <c r="AB1906" s="24">
        <v>0</v>
      </c>
      <c r="AC1906" s="24">
        <v>11.5</v>
      </c>
      <c r="AD1906" s="24">
        <v>23</v>
      </c>
      <c r="AE1906" s="26">
        <v>0</v>
      </c>
      <c r="AF1906" s="25">
        <v>0</v>
      </c>
      <c r="AG1906" s="22">
        <v>128.80000000000001</v>
      </c>
      <c r="AH1906" s="20">
        <f t="shared" si="726"/>
        <v>141358</v>
      </c>
      <c r="AI1906" s="9">
        <f t="shared" si="727"/>
        <v>352525.60000000003</v>
      </c>
      <c r="AJ1906" s="9">
        <f t="shared" si="728"/>
        <v>24214.400000000001</v>
      </c>
      <c r="AK1906" s="9">
        <f t="shared" si="729"/>
        <v>60407.200000000004</v>
      </c>
      <c r="AL1906" s="9">
        <f t="shared" si="730"/>
        <v>0</v>
      </c>
      <c r="AM1906" s="9">
        <f t="shared" si="731"/>
        <v>0</v>
      </c>
      <c r="AN1906" s="9">
        <f t="shared" si="732"/>
        <v>43328.320000000007</v>
      </c>
      <c r="AO1906" s="9">
        <f t="shared" si="733"/>
        <v>108320.8</v>
      </c>
      <c r="AP1906" s="9">
        <f t="shared" si="734"/>
        <v>72334.080000000016</v>
      </c>
      <c r="AQ1906" s="9">
        <f t="shared" si="735"/>
        <v>180835.20000000001</v>
      </c>
      <c r="AR1906" s="9">
        <f t="shared" si="736"/>
        <v>0</v>
      </c>
      <c r="AS1906" s="9">
        <f t="shared" si="737"/>
        <v>0</v>
      </c>
      <c r="AT1906" s="9">
        <f t="shared" si="738"/>
        <v>0</v>
      </c>
      <c r="AU1906" s="9">
        <f t="shared" si="739"/>
        <v>0</v>
      </c>
      <c r="AV1906" s="9">
        <f t="shared" si="740"/>
        <v>1481.2</v>
      </c>
      <c r="AW1906" s="9">
        <f t="shared" si="741"/>
        <v>2962.4</v>
      </c>
      <c r="AX1906" s="9">
        <f t="shared" si="742"/>
        <v>0</v>
      </c>
      <c r="AY1906" s="10">
        <f t="shared" si="743"/>
        <v>0</v>
      </c>
    </row>
    <row r="1907" spans="1:51" ht="15" customHeight="1">
      <c r="A1907" s="87">
        <v>1901</v>
      </c>
      <c r="B1907" s="85" t="str">
        <f t="shared" si="720"/>
        <v>0608410197</v>
      </c>
      <c r="C1907" s="13" t="str">
        <f t="shared" si="721"/>
        <v>060841019711</v>
      </c>
      <c r="D1907" s="13" t="str">
        <f t="shared" si="722"/>
        <v>06084101971101</v>
      </c>
      <c r="E1907" s="14">
        <v>25400475</v>
      </c>
      <c r="F1907" s="14" t="s">
        <v>1472</v>
      </c>
      <c r="G1907" s="14" t="s">
        <v>3781</v>
      </c>
      <c r="H1907" s="14" t="s">
        <v>3772</v>
      </c>
      <c r="I1907" s="14" t="s">
        <v>1474</v>
      </c>
      <c r="J1907" s="14" t="s">
        <v>65</v>
      </c>
      <c r="K1907" s="15" t="s">
        <v>3791</v>
      </c>
      <c r="L1907" s="14" t="s">
        <v>26</v>
      </c>
      <c r="M1907" s="14">
        <v>12</v>
      </c>
      <c r="N1907" s="14" t="s">
        <v>27</v>
      </c>
      <c r="O1907" s="24">
        <f t="shared" si="723"/>
        <v>2927.8</v>
      </c>
      <c r="P1907" s="24">
        <f t="shared" si="724"/>
        <v>7289</v>
      </c>
      <c r="Q1907" s="24">
        <v>823</v>
      </c>
      <c r="R1907" s="16">
        <v>2056</v>
      </c>
      <c r="S1907" s="69">
        <v>0</v>
      </c>
      <c r="T1907" s="70">
        <v>0</v>
      </c>
      <c r="U1907" s="24">
        <v>797.2</v>
      </c>
      <c r="V1907" s="24">
        <v>1993</v>
      </c>
      <c r="W1907" s="69">
        <f t="shared" si="725"/>
        <v>1249.6000000000001</v>
      </c>
      <c r="X1907" s="69">
        <f>VLOOKUP(D1907,'[1]Demanda Agregada Med. y MC'!$C$7:$O$3994,13,FALSE)</f>
        <v>3124</v>
      </c>
      <c r="Y1907" s="24">
        <v>0</v>
      </c>
      <c r="Z1907" s="24">
        <v>0</v>
      </c>
      <c r="AA1907" s="24">
        <v>0</v>
      </c>
      <c r="AB1907" s="24">
        <v>0</v>
      </c>
      <c r="AC1907" s="24">
        <v>58</v>
      </c>
      <c r="AD1907" s="24">
        <v>116</v>
      </c>
      <c r="AE1907" s="26">
        <v>0</v>
      </c>
      <c r="AF1907" s="25">
        <v>0</v>
      </c>
      <c r="AG1907" s="22">
        <v>99.525600000000011</v>
      </c>
      <c r="AH1907" s="20">
        <f t="shared" si="726"/>
        <v>291391.05168000003</v>
      </c>
      <c r="AI1907" s="9">
        <f t="shared" si="727"/>
        <v>725442.09840000013</v>
      </c>
      <c r="AJ1907" s="9">
        <f t="shared" si="728"/>
        <v>81909.568800000008</v>
      </c>
      <c r="AK1907" s="9">
        <f t="shared" si="729"/>
        <v>204624.63360000003</v>
      </c>
      <c r="AL1907" s="9">
        <f t="shared" si="730"/>
        <v>0</v>
      </c>
      <c r="AM1907" s="9">
        <f t="shared" si="731"/>
        <v>0</v>
      </c>
      <c r="AN1907" s="9">
        <f t="shared" si="732"/>
        <v>79341.808320000011</v>
      </c>
      <c r="AO1907" s="9">
        <f t="shared" si="733"/>
        <v>198354.52080000003</v>
      </c>
      <c r="AP1907" s="9">
        <f t="shared" si="734"/>
        <v>124367.18976000002</v>
      </c>
      <c r="AQ1907" s="9">
        <f t="shared" si="735"/>
        <v>310917.97440000006</v>
      </c>
      <c r="AR1907" s="9">
        <f t="shared" si="736"/>
        <v>0</v>
      </c>
      <c r="AS1907" s="9">
        <f t="shared" si="737"/>
        <v>0</v>
      </c>
      <c r="AT1907" s="9">
        <f t="shared" si="738"/>
        <v>0</v>
      </c>
      <c r="AU1907" s="9">
        <f t="shared" si="739"/>
        <v>0</v>
      </c>
      <c r="AV1907" s="9">
        <f t="shared" si="740"/>
        <v>5772.4848000000011</v>
      </c>
      <c r="AW1907" s="9">
        <f t="shared" si="741"/>
        <v>11544.969600000002</v>
      </c>
      <c r="AX1907" s="9">
        <f t="shared" si="742"/>
        <v>0</v>
      </c>
      <c r="AY1907" s="10">
        <f t="shared" si="743"/>
        <v>0</v>
      </c>
    </row>
    <row r="1908" spans="1:51" ht="15" customHeight="1">
      <c r="A1908" s="87">
        <v>1902</v>
      </c>
      <c r="B1908" s="85" t="str">
        <f t="shared" si="720"/>
        <v>0608410205</v>
      </c>
      <c r="C1908" s="13" t="str">
        <f t="shared" si="721"/>
        <v>060841020511</v>
      </c>
      <c r="D1908" s="13" t="str">
        <f t="shared" si="722"/>
        <v>06084102051101</v>
      </c>
      <c r="E1908" s="14">
        <v>25400475</v>
      </c>
      <c r="F1908" s="14" t="s">
        <v>1472</v>
      </c>
      <c r="G1908" s="14" t="s">
        <v>3781</v>
      </c>
      <c r="H1908" s="14" t="s">
        <v>2622</v>
      </c>
      <c r="I1908" s="14" t="s">
        <v>1474</v>
      </c>
      <c r="J1908" s="14" t="s">
        <v>65</v>
      </c>
      <c r="K1908" s="15" t="s">
        <v>3792</v>
      </c>
      <c r="L1908" s="14" t="s">
        <v>26</v>
      </c>
      <c r="M1908" s="14">
        <v>12</v>
      </c>
      <c r="N1908" s="14" t="s">
        <v>27</v>
      </c>
      <c r="O1908" s="24">
        <f t="shared" si="723"/>
        <v>12177.400000000001</v>
      </c>
      <c r="P1908" s="24">
        <f t="shared" si="724"/>
        <v>30406</v>
      </c>
      <c r="Q1908" s="24">
        <v>4937</v>
      </c>
      <c r="R1908" s="16">
        <v>12342</v>
      </c>
      <c r="S1908" s="69">
        <v>0</v>
      </c>
      <c r="T1908" s="70">
        <v>0</v>
      </c>
      <c r="U1908" s="24">
        <v>1854</v>
      </c>
      <c r="V1908" s="24">
        <v>4635</v>
      </c>
      <c r="W1908" s="69">
        <f t="shared" si="725"/>
        <v>5312.4000000000005</v>
      </c>
      <c r="X1908" s="69">
        <f>VLOOKUP(D1908,'[1]Demanda Agregada Med. y MC'!$C$7:$O$3994,13,FALSE)</f>
        <v>13281</v>
      </c>
      <c r="Y1908" s="24">
        <v>0</v>
      </c>
      <c r="Z1908" s="24">
        <v>0</v>
      </c>
      <c r="AA1908" s="24">
        <v>0</v>
      </c>
      <c r="AB1908" s="24">
        <v>0</v>
      </c>
      <c r="AC1908" s="24">
        <v>72</v>
      </c>
      <c r="AD1908" s="24">
        <v>144</v>
      </c>
      <c r="AE1908" s="26">
        <v>2</v>
      </c>
      <c r="AF1908" s="25">
        <v>4</v>
      </c>
      <c r="AG1908" s="22">
        <v>95.560400000000001</v>
      </c>
      <c r="AH1908" s="20">
        <f t="shared" si="726"/>
        <v>1163677.2149600002</v>
      </c>
      <c r="AI1908" s="9">
        <f t="shared" si="727"/>
        <v>2905609.5224000001</v>
      </c>
      <c r="AJ1908" s="9">
        <f t="shared" si="728"/>
        <v>471781.6948</v>
      </c>
      <c r="AK1908" s="9">
        <f t="shared" si="729"/>
        <v>1179406.4568</v>
      </c>
      <c r="AL1908" s="9">
        <f t="shared" si="730"/>
        <v>0</v>
      </c>
      <c r="AM1908" s="9">
        <f t="shared" si="731"/>
        <v>0</v>
      </c>
      <c r="AN1908" s="9">
        <f t="shared" si="732"/>
        <v>177168.9816</v>
      </c>
      <c r="AO1908" s="9">
        <f t="shared" si="733"/>
        <v>442922.45400000003</v>
      </c>
      <c r="AP1908" s="9">
        <f t="shared" si="734"/>
        <v>507655.06896000006</v>
      </c>
      <c r="AQ1908" s="9">
        <f t="shared" si="735"/>
        <v>1269137.6724</v>
      </c>
      <c r="AR1908" s="9">
        <f t="shared" si="736"/>
        <v>0</v>
      </c>
      <c r="AS1908" s="9">
        <f t="shared" si="737"/>
        <v>0</v>
      </c>
      <c r="AT1908" s="9">
        <f t="shared" si="738"/>
        <v>0</v>
      </c>
      <c r="AU1908" s="9">
        <f t="shared" si="739"/>
        <v>0</v>
      </c>
      <c r="AV1908" s="9">
        <f t="shared" si="740"/>
        <v>6880.3487999999998</v>
      </c>
      <c r="AW1908" s="9">
        <f t="shared" si="741"/>
        <v>13760.6976</v>
      </c>
      <c r="AX1908" s="9">
        <f t="shared" si="742"/>
        <v>191.1208</v>
      </c>
      <c r="AY1908" s="10">
        <f t="shared" si="743"/>
        <v>382.24160000000001</v>
      </c>
    </row>
    <row r="1909" spans="1:51" ht="15" customHeight="1">
      <c r="A1909" s="87">
        <v>1903</v>
      </c>
      <c r="B1909" s="85" t="str">
        <f t="shared" si="720"/>
        <v>0608410221</v>
      </c>
      <c r="C1909" s="13" t="str">
        <f t="shared" si="721"/>
        <v>060841022111</v>
      </c>
      <c r="D1909" s="13" t="str">
        <f t="shared" si="722"/>
        <v>06084102211101</v>
      </c>
      <c r="E1909" s="14">
        <v>25400475</v>
      </c>
      <c r="F1909" s="14" t="s">
        <v>1472</v>
      </c>
      <c r="G1909" s="14" t="s">
        <v>3781</v>
      </c>
      <c r="H1909" s="14" t="s">
        <v>1364</v>
      </c>
      <c r="I1909" s="14" t="s">
        <v>1474</v>
      </c>
      <c r="J1909" s="14" t="s">
        <v>65</v>
      </c>
      <c r="K1909" s="15" t="s">
        <v>3793</v>
      </c>
      <c r="L1909" s="14" t="s">
        <v>26</v>
      </c>
      <c r="M1909" s="14">
        <v>12</v>
      </c>
      <c r="N1909" s="14" t="s">
        <v>27</v>
      </c>
      <c r="O1909" s="24">
        <f t="shared" si="723"/>
        <v>6546.2</v>
      </c>
      <c r="P1909" s="24">
        <f t="shared" si="724"/>
        <v>16347</v>
      </c>
      <c r="Q1909" s="24">
        <v>5844</v>
      </c>
      <c r="R1909" s="16">
        <v>14609</v>
      </c>
      <c r="S1909" s="69">
        <v>420</v>
      </c>
      <c r="T1909" s="70">
        <v>1050</v>
      </c>
      <c r="U1909" s="24">
        <v>247.20000000000002</v>
      </c>
      <c r="V1909" s="24">
        <v>618</v>
      </c>
      <c r="W1909" s="69">
        <f t="shared" si="725"/>
        <v>0</v>
      </c>
      <c r="X1909" s="69">
        <f>VLOOKUP(D1909,'[1]Demanda Agregada Med. y MC'!$C$7:$O$3994,13,FALSE)</f>
        <v>0</v>
      </c>
      <c r="Y1909" s="24">
        <v>0</v>
      </c>
      <c r="Z1909" s="24">
        <v>0</v>
      </c>
      <c r="AA1909" s="24">
        <v>0</v>
      </c>
      <c r="AB1909" s="24">
        <v>0</v>
      </c>
      <c r="AC1909" s="24">
        <v>31</v>
      </c>
      <c r="AD1909" s="24">
        <v>62</v>
      </c>
      <c r="AE1909" s="26">
        <v>4</v>
      </c>
      <c r="AF1909" s="25">
        <v>8</v>
      </c>
      <c r="AG1909" s="22">
        <v>95.744399999999999</v>
      </c>
      <c r="AH1909" s="20">
        <f t="shared" si="726"/>
        <v>626761.99127999996</v>
      </c>
      <c r="AI1909" s="9">
        <f t="shared" si="727"/>
        <v>1565133.7068</v>
      </c>
      <c r="AJ1909" s="9">
        <f t="shared" si="728"/>
        <v>559530.27359999996</v>
      </c>
      <c r="AK1909" s="9">
        <f t="shared" si="729"/>
        <v>1398729.9395999999</v>
      </c>
      <c r="AL1909" s="9">
        <f t="shared" si="730"/>
        <v>40212.648000000001</v>
      </c>
      <c r="AM1909" s="9">
        <f t="shared" si="731"/>
        <v>100531.62</v>
      </c>
      <c r="AN1909" s="9">
        <f t="shared" si="732"/>
        <v>23668.01568</v>
      </c>
      <c r="AO1909" s="9">
        <f t="shared" si="733"/>
        <v>59170.039199999999</v>
      </c>
      <c r="AP1909" s="9">
        <f t="shared" si="734"/>
        <v>0</v>
      </c>
      <c r="AQ1909" s="9">
        <f t="shared" si="735"/>
        <v>0</v>
      </c>
      <c r="AR1909" s="9">
        <f t="shared" si="736"/>
        <v>0</v>
      </c>
      <c r="AS1909" s="9">
        <f t="shared" si="737"/>
        <v>0</v>
      </c>
      <c r="AT1909" s="9">
        <f t="shared" si="738"/>
        <v>0</v>
      </c>
      <c r="AU1909" s="9">
        <f t="shared" si="739"/>
        <v>0</v>
      </c>
      <c r="AV1909" s="9">
        <f t="shared" si="740"/>
        <v>2968.0763999999999</v>
      </c>
      <c r="AW1909" s="9">
        <f t="shared" si="741"/>
        <v>5936.1527999999998</v>
      </c>
      <c r="AX1909" s="9">
        <f t="shared" si="742"/>
        <v>382.9776</v>
      </c>
      <c r="AY1909" s="10">
        <f t="shared" si="743"/>
        <v>765.95519999999999</v>
      </c>
    </row>
    <row r="1910" spans="1:51" ht="15" customHeight="1">
      <c r="A1910" s="87">
        <v>1904</v>
      </c>
      <c r="B1910" s="85" t="str">
        <f t="shared" si="720"/>
        <v>0608410239</v>
      </c>
      <c r="C1910" s="13" t="str">
        <f t="shared" si="721"/>
        <v>060841023911</v>
      </c>
      <c r="D1910" s="13" t="str">
        <f t="shared" si="722"/>
        <v>06084102391101</v>
      </c>
      <c r="E1910" s="14">
        <v>25400475</v>
      </c>
      <c r="F1910" s="14" t="s">
        <v>1472</v>
      </c>
      <c r="G1910" s="14" t="s">
        <v>3781</v>
      </c>
      <c r="H1910" s="14" t="s">
        <v>1476</v>
      </c>
      <c r="I1910" s="14" t="s">
        <v>1474</v>
      </c>
      <c r="J1910" s="14" t="s">
        <v>65</v>
      </c>
      <c r="K1910" s="15" t="s">
        <v>3794</v>
      </c>
      <c r="L1910" s="14" t="s">
        <v>26</v>
      </c>
      <c r="M1910" s="14">
        <v>12</v>
      </c>
      <c r="N1910" s="14" t="s">
        <v>27</v>
      </c>
      <c r="O1910" s="24">
        <f t="shared" si="723"/>
        <v>651.79999999999995</v>
      </c>
      <c r="P1910" s="24">
        <f t="shared" si="724"/>
        <v>1623</v>
      </c>
      <c r="Q1910" s="24">
        <v>530</v>
      </c>
      <c r="R1910" s="16">
        <v>1324</v>
      </c>
      <c r="S1910" s="69">
        <v>0</v>
      </c>
      <c r="T1910" s="70">
        <v>0</v>
      </c>
      <c r="U1910" s="24">
        <v>106</v>
      </c>
      <c r="V1910" s="24">
        <v>265</v>
      </c>
      <c r="W1910" s="69">
        <f t="shared" si="725"/>
        <v>4.8000000000000007</v>
      </c>
      <c r="X1910" s="69">
        <f>VLOOKUP(D1910,'[1]Demanda Agregada Med. y MC'!$C$7:$O$3994,13,FALSE)</f>
        <v>12</v>
      </c>
      <c r="Y1910" s="24">
        <v>0</v>
      </c>
      <c r="Z1910" s="24">
        <v>0</v>
      </c>
      <c r="AA1910" s="24">
        <v>0</v>
      </c>
      <c r="AB1910" s="24">
        <v>0</v>
      </c>
      <c r="AC1910" s="24">
        <v>11</v>
      </c>
      <c r="AD1910" s="24">
        <v>22</v>
      </c>
      <c r="AE1910" s="26">
        <v>0</v>
      </c>
      <c r="AF1910" s="25">
        <v>0</v>
      </c>
      <c r="AG1910" s="22">
        <v>441.02960000000002</v>
      </c>
      <c r="AH1910" s="20">
        <f t="shared" si="726"/>
        <v>287463.09327999997</v>
      </c>
      <c r="AI1910" s="9">
        <f t="shared" si="727"/>
        <v>715791.04080000008</v>
      </c>
      <c r="AJ1910" s="9">
        <f t="shared" si="728"/>
        <v>233745.68799999999</v>
      </c>
      <c r="AK1910" s="9">
        <f t="shared" si="729"/>
        <v>583923.19040000008</v>
      </c>
      <c r="AL1910" s="9">
        <f t="shared" si="730"/>
        <v>0</v>
      </c>
      <c r="AM1910" s="9">
        <f t="shared" si="731"/>
        <v>0</v>
      </c>
      <c r="AN1910" s="9">
        <f t="shared" si="732"/>
        <v>46749.137600000002</v>
      </c>
      <c r="AO1910" s="9">
        <f t="shared" si="733"/>
        <v>116872.844</v>
      </c>
      <c r="AP1910" s="9">
        <f t="shared" si="734"/>
        <v>2116.9420800000003</v>
      </c>
      <c r="AQ1910" s="9">
        <f t="shared" si="735"/>
        <v>5292.3552</v>
      </c>
      <c r="AR1910" s="9">
        <f t="shared" si="736"/>
        <v>0</v>
      </c>
      <c r="AS1910" s="9">
        <f t="shared" si="737"/>
        <v>0</v>
      </c>
      <c r="AT1910" s="9">
        <f t="shared" si="738"/>
        <v>0</v>
      </c>
      <c r="AU1910" s="9">
        <f t="shared" si="739"/>
        <v>0</v>
      </c>
      <c r="AV1910" s="9">
        <f t="shared" si="740"/>
        <v>4851.3256000000001</v>
      </c>
      <c r="AW1910" s="9">
        <f t="shared" si="741"/>
        <v>9702.6512000000002</v>
      </c>
      <c r="AX1910" s="9">
        <f t="shared" si="742"/>
        <v>0</v>
      </c>
      <c r="AY1910" s="10">
        <f t="shared" si="743"/>
        <v>0</v>
      </c>
    </row>
    <row r="1911" spans="1:51" ht="15" customHeight="1">
      <c r="A1911" s="87">
        <v>1905</v>
      </c>
      <c r="B1911" s="85" t="str">
        <f t="shared" si="720"/>
        <v>0608410254</v>
      </c>
      <c r="C1911" s="13" t="str">
        <f t="shared" si="721"/>
        <v>060841025411</v>
      </c>
      <c r="D1911" s="13" t="str">
        <f t="shared" si="722"/>
        <v>06084102541101</v>
      </c>
      <c r="E1911" s="14">
        <v>25400475</v>
      </c>
      <c r="F1911" s="14" t="s">
        <v>1472</v>
      </c>
      <c r="G1911" s="14" t="s">
        <v>3781</v>
      </c>
      <c r="H1911" s="14" t="s">
        <v>68</v>
      </c>
      <c r="I1911" s="14" t="s">
        <v>1474</v>
      </c>
      <c r="J1911" s="14" t="s">
        <v>65</v>
      </c>
      <c r="K1911" s="15" t="s">
        <v>3795</v>
      </c>
      <c r="L1911" s="14" t="s">
        <v>26</v>
      </c>
      <c r="M1911" s="14">
        <v>12</v>
      </c>
      <c r="N1911" s="14" t="s">
        <v>27</v>
      </c>
      <c r="O1911" s="24">
        <f t="shared" si="723"/>
        <v>2363.8000000000002</v>
      </c>
      <c r="P1911" s="24">
        <f t="shared" si="724"/>
        <v>5908</v>
      </c>
      <c r="Q1911" s="24">
        <v>805</v>
      </c>
      <c r="R1911" s="16">
        <v>2011</v>
      </c>
      <c r="S1911" s="69">
        <v>0</v>
      </c>
      <c r="T1911" s="70">
        <v>0</v>
      </c>
      <c r="U1911" s="24">
        <v>543.6</v>
      </c>
      <c r="V1911" s="24">
        <v>1359</v>
      </c>
      <c r="W1911" s="69">
        <f t="shared" si="725"/>
        <v>1015.2</v>
      </c>
      <c r="X1911" s="69">
        <f>VLOOKUP(D1911,'[1]Demanda Agregada Med. y MC'!$C$7:$O$3994,13,FALSE)</f>
        <v>2538</v>
      </c>
      <c r="Y1911" s="24">
        <v>0</v>
      </c>
      <c r="Z1911" s="24">
        <v>0</v>
      </c>
      <c r="AA1911" s="24">
        <v>0</v>
      </c>
      <c r="AB1911" s="24">
        <v>0</v>
      </c>
      <c r="AC1911" s="24">
        <v>0</v>
      </c>
      <c r="AD1911" s="24">
        <v>0</v>
      </c>
      <c r="AE1911" s="26">
        <v>0</v>
      </c>
      <c r="AF1911" s="25">
        <v>0</v>
      </c>
      <c r="AG1911" s="22">
        <v>345.01839999999999</v>
      </c>
      <c r="AH1911" s="20">
        <f t="shared" si="726"/>
        <v>815554.49392000004</v>
      </c>
      <c r="AI1911" s="9">
        <f t="shared" si="727"/>
        <v>2038368.7071999998</v>
      </c>
      <c r="AJ1911" s="9">
        <f t="shared" si="728"/>
        <v>277739.81199999998</v>
      </c>
      <c r="AK1911" s="9">
        <f t="shared" si="729"/>
        <v>693832.0024</v>
      </c>
      <c r="AL1911" s="9">
        <f t="shared" si="730"/>
        <v>0</v>
      </c>
      <c r="AM1911" s="9">
        <f t="shared" si="731"/>
        <v>0</v>
      </c>
      <c r="AN1911" s="9">
        <f t="shared" si="732"/>
        <v>187552.00224</v>
      </c>
      <c r="AO1911" s="9">
        <f t="shared" si="733"/>
        <v>468880.00559999997</v>
      </c>
      <c r="AP1911" s="9">
        <f t="shared" si="734"/>
        <v>350262.67968</v>
      </c>
      <c r="AQ1911" s="9">
        <f t="shared" si="735"/>
        <v>875656.69919999992</v>
      </c>
      <c r="AR1911" s="9">
        <f t="shared" si="736"/>
        <v>0</v>
      </c>
      <c r="AS1911" s="9">
        <f t="shared" si="737"/>
        <v>0</v>
      </c>
      <c r="AT1911" s="9">
        <f t="shared" si="738"/>
        <v>0</v>
      </c>
      <c r="AU1911" s="9">
        <f t="shared" si="739"/>
        <v>0</v>
      </c>
      <c r="AV1911" s="9">
        <f t="shared" si="740"/>
        <v>0</v>
      </c>
      <c r="AW1911" s="9">
        <f t="shared" si="741"/>
        <v>0</v>
      </c>
      <c r="AX1911" s="9">
        <f t="shared" si="742"/>
        <v>0</v>
      </c>
      <c r="AY1911" s="10">
        <f t="shared" si="743"/>
        <v>0</v>
      </c>
    </row>
    <row r="1912" spans="1:51" ht="15" customHeight="1">
      <c r="A1912" s="87">
        <v>1906</v>
      </c>
      <c r="B1912" s="85" t="str">
        <f t="shared" si="720"/>
        <v>0608410262</v>
      </c>
      <c r="C1912" s="13" t="str">
        <f t="shared" si="721"/>
        <v>060841026211</v>
      </c>
      <c r="D1912" s="13" t="str">
        <f t="shared" si="722"/>
        <v>06084102621101</v>
      </c>
      <c r="E1912" s="14">
        <v>25400475</v>
      </c>
      <c r="F1912" s="14" t="s">
        <v>1472</v>
      </c>
      <c r="G1912" s="14" t="s">
        <v>3781</v>
      </c>
      <c r="H1912" s="14" t="s">
        <v>73</v>
      </c>
      <c r="I1912" s="14" t="s">
        <v>1474</v>
      </c>
      <c r="J1912" s="14" t="s">
        <v>65</v>
      </c>
      <c r="K1912" s="15" t="s">
        <v>3796</v>
      </c>
      <c r="L1912" s="14" t="s">
        <v>26</v>
      </c>
      <c r="M1912" s="14">
        <v>12</v>
      </c>
      <c r="N1912" s="14" t="s">
        <v>27</v>
      </c>
      <c r="O1912" s="24">
        <f t="shared" si="723"/>
        <v>720.4</v>
      </c>
      <c r="P1912" s="24">
        <f t="shared" si="724"/>
        <v>1800</v>
      </c>
      <c r="Q1912" s="24">
        <v>598</v>
      </c>
      <c r="R1912" s="16">
        <v>1494</v>
      </c>
      <c r="S1912" s="69">
        <v>0</v>
      </c>
      <c r="T1912" s="70">
        <v>0</v>
      </c>
      <c r="U1912" s="24">
        <v>122.4</v>
      </c>
      <c r="V1912" s="24">
        <v>306</v>
      </c>
      <c r="W1912" s="69">
        <f t="shared" si="725"/>
        <v>0</v>
      </c>
      <c r="X1912" s="69">
        <f>VLOOKUP(D1912,'[1]Demanda Agregada Med. y MC'!$C$7:$O$3994,13,FALSE)</f>
        <v>0</v>
      </c>
      <c r="Y1912" s="24">
        <v>0</v>
      </c>
      <c r="Z1912" s="24">
        <v>0</v>
      </c>
      <c r="AA1912" s="24">
        <v>0</v>
      </c>
      <c r="AB1912" s="24">
        <v>0</v>
      </c>
      <c r="AC1912" s="24">
        <v>0</v>
      </c>
      <c r="AD1912" s="24">
        <v>0</v>
      </c>
      <c r="AE1912" s="26">
        <v>0</v>
      </c>
      <c r="AF1912" s="25">
        <v>0</v>
      </c>
      <c r="AG1912" s="22">
        <v>187.73123095808276</v>
      </c>
      <c r="AH1912" s="20">
        <f t="shared" si="726"/>
        <v>135241.57878220282</v>
      </c>
      <c r="AI1912" s="9">
        <f t="shared" si="727"/>
        <v>337916.21572454897</v>
      </c>
      <c r="AJ1912" s="9">
        <f t="shared" si="728"/>
        <v>112263.2761129335</v>
      </c>
      <c r="AK1912" s="9">
        <f t="shared" si="729"/>
        <v>280470.45905137563</v>
      </c>
      <c r="AL1912" s="9">
        <f t="shared" si="730"/>
        <v>0</v>
      </c>
      <c r="AM1912" s="9">
        <f t="shared" si="731"/>
        <v>0</v>
      </c>
      <c r="AN1912" s="9">
        <f t="shared" si="732"/>
        <v>22978.302669269331</v>
      </c>
      <c r="AO1912" s="9">
        <f t="shared" si="733"/>
        <v>57445.756673173324</v>
      </c>
      <c r="AP1912" s="9">
        <f t="shared" si="734"/>
        <v>0</v>
      </c>
      <c r="AQ1912" s="9">
        <f t="shared" si="735"/>
        <v>0</v>
      </c>
      <c r="AR1912" s="9">
        <f t="shared" si="736"/>
        <v>0</v>
      </c>
      <c r="AS1912" s="9">
        <f t="shared" si="737"/>
        <v>0</v>
      </c>
      <c r="AT1912" s="9">
        <f t="shared" si="738"/>
        <v>0</v>
      </c>
      <c r="AU1912" s="9">
        <f t="shared" si="739"/>
        <v>0</v>
      </c>
      <c r="AV1912" s="9">
        <f t="shared" si="740"/>
        <v>0</v>
      </c>
      <c r="AW1912" s="9">
        <f t="shared" si="741"/>
        <v>0</v>
      </c>
      <c r="AX1912" s="9">
        <f t="shared" si="742"/>
        <v>0</v>
      </c>
      <c r="AY1912" s="10">
        <f t="shared" si="743"/>
        <v>0</v>
      </c>
    </row>
    <row r="1913" spans="1:51" ht="15" customHeight="1">
      <c r="A1913" s="87">
        <v>1907</v>
      </c>
      <c r="B1913" s="85" t="str">
        <f t="shared" si="720"/>
        <v>0608410288</v>
      </c>
      <c r="C1913" s="13" t="str">
        <f t="shared" si="721"/>
        <v>060841028811</v>
      </c>
      <c r="D1913" s="13" t="str">
        <f t="shared" si="722"/>
        <v>06084102881101</v>
      </c>
      <c r="E1913" s="14">
        <v>25400475</v>
      </c>
      <c r="F1913" s="14" t="s">
        <v>1472</v>
      </c>
      <c r="G1913" s="14" t="s">
        <v>3781</v>
      </c>
      <c r="H1913" s="14" t="s">
        <v>3797</v>
      </c>
      <c r="I1913" s="14" t="s">
        <v>1474</v>
      </c>
      <c r="J1913" s="14" t="s">
        <v>65</v>
      </c>
      <c r="K1913" s="15" t="s">
        <v>3798</v>
      </c>
      <c r="L1913" s="14" t="s">
        <v>26</v>
      </c>
      <c r="M1913" s="14">
        <v>12</v>
      </c>
      <c r="N1913" s="14" t="s">
        <v>27</v>
      </c>
      <c r="O1913" s="24">
        <f t="shared" si="723"/>
        <v>827.5</v>
      </c>
      <c r="P1913" s="24">
        <f t="shared" si="724"/>
        <v>2067</v>
      </c>
      <c r="Q1913" s="24">
        <v>787</v>
      </c>
      <c r="R1913" s="16">
        <v>1966</v>
      </c>
      <c r="S1913" s="69">
        <v>0</v>
      </c>
      <c r="T1913" s="70">
        <v>0</v>
      </c>
      <c r="U1913" s="24">
        <v>40</v>
      </c>
      <c r="V1913" s="24">
        <v>100</v>
      </c>
      <c r="W1913" s="69">
        <f t="shared" si="725"/>
        <v>0</v>
      </c>
      <c r="X1913" s="69">
        <f>VLOOKUP(D1913,'[1]Demanda Agregada Med. y MC'!$C$7:$O$3994,13,FALSE)</f>
        <v>0</v>
      </c>
      <c r="Y1913" s="24">
        <v>0</v>
      </c>
      <c r="Z1913" s="24">
        <v>0</v>
      </c>
      <c r="AA1913" s="24">
        <v>0</v>
      </c>
      <c r="AB1913" s="24">
        <v>0</v>
      </c>
      <c r="AC1913" s="24">
        <v>0.5</v>
      </c>
      <c r="AD1913" s="24">
        <v>1</v>
      </c>
      <c r="AE1913" s="26">
        <v>0</v>
      </c>
      <c r="AF1913" s="25">
        <v>0</v>
      </c>
      <c r="AG1913" s="22">
        <v>301.54840000000002</v>
      </c>
      <c r="AH1913" s="20">
        <f t="shared" si="726"/>
        <v>249531.30100000001</v>
      </c>
      <c r="AI1913" s="9">
        <f t="shared" si="727"/>
        <v>623300.54280000005</v>
      </c>
      <c r="AJ1913" s="9">
        <f t="shared" si="728"/>
        <v>237318.59080000001</v>
      </c>
      <c r="AK1913" s="9">
        <f t="shared" si="729"/>
        <v>592844.1544</v>
      </c>
      <c r="AL1913" s="9">
        <f t="shared" si="730"/>
        <v>0</v>
      </c>
      <c r="AM1913" s="9">
        <f t="shared" si="731"/>
        <v>0</v>
      </c>
      <c r="AN1913" s="9">
        <f t="shared" si="732"/>
        <v>12061.936000000002</v>
      </c>
      <c r="AO1913" s="9">
        <f t="shared" si="733"/>
        <v>30154.84</v>
      </c>
      <c r="AP1913" s="9">
        <f t="shared" si="734"/>
        <v>0</v>
      </c>
      <c r="AQ1913" s="9">
        <f t="shared" si="735"/>
        <v>0</v>
      </c>
      <c r="AR1913" s="9">
        <f t="shared" si="736"/>
        <v>0</v>
      </c>
      <c r="AS1913" s="9">
        <f t="shared" si="737"/>
        <v>0</v>
      </c>
      <c r="AT1913" s="9">
        <f t="shared" si="738"/>
        <v>0</v>
      </c>
      <c r="AU1913" s="9">
        <f t="shared" si="739"/>
        <v>0</v>
      </c>
      <c r="AV1913" s="9">
        <f t="shared" si="740"/>
        <v>150.77420000000001</v>
      </c>
      <c r="AW1913" s="9">
        <f t="shared" si="741"/>
        <v>301.54840000000002</v>
      </c>
      <c r="AX1913" s="9">
        <f t="shared" si="742"/>
        <v>0</v>
      </c>
      <c r="AY1913" s="10">
        <f t="shared" si="743"/>
        <v>0</v>
      </c>
    </row>
    <row r="1914" spans="1:51" ht="15" customHeight="1">
      <c r="A1914" s="87">
        <v>1908</v>
      </c>
      <c r="B1914" s="85" t="str">
        <f t="shared" si="720"/>
        <v>0608410296</v>
      </c>
      <c r="C1914" s="13" t="str">
        <f t="shared" si="721"/>
        <v>060841029611</v>
      </c>
      <c r="D1914" s="13" t="str">
        <f t="shared" si="722"/>
        <v>06084102961101</v>
      </c>
      <c r="E1914" s="14">
        <v>25400475</v>
      </c>
      <c r="F1914" s="14" t="s">
        <v>1472</v>
      </c>
      <c r="G1914" s="14" t="s">
        <v>3781</v>
      </c>
      <c r="H1914" s="14" t="s">
        <v>3775</v>
      </c>
      <c r="I1914" s="14" t="s">
        <v>1474</v>
      </c>
      <c r="J1914" s="14" t="s">
        <v>65</v>
      </c>
      <c r="K1914" s="15" t="s">
        <v>3799</v>
      </c>
      <c r="L1914" s="14" t="s">
        <v>26</v>
      </c>
      <c r="M1914" s="14">
        <v>12</v>
      </c>
      <c r="N1914" s="14" t="s">
        <v>27</v>
      </c>
      <c r="O1914" s="24">
        <f t="shared" si="723"/>
        <v>1019.8</v>
      </c>
      <c r="P1914" s="24">
        <f t="shared" si="724"/>
        <v>2534</v>
      </c>
      <c r="Q1914" s="24">
        <v>644</v>
      </c>
      <c r="R1914" s="16">
        <v>1610</v>
      </c>
      <c r="S1914" s="69">
        <v>0</v>
      </c>
      <c r="T1914" s="70">
        <v>0</v>
      </c>
      <c r="U1914" s="24">
        <v>344.8</v>
      </c>
      <c r="V1914" s="24">
        <v>862</v>
      </c>
      <c r="W1914" s="69">
        <f t="shared" si="725"/>
        <v>0</v>
      </c>
      <c r="X1914" s="69">
        <f>VLOOKUP(D1914,'[1]Demanda Agregada Med. y MC'!$C$7:$O$3994,13,FALSE)</f>
        <v>0</v>
      </c>
      <c r="Y1914" s="24">
        <v>0</v>
      </c>
      <c r="Z1914" s="24">
        <v>0</v>
      </c>
      <c r="AA1914" s="24">
        <v>0</v>
      </c>
      <c r="AB1914" s="24">
        <v>0</v>
      </c>
      <c r="AC1914" s="24">
        <v>31</v>
      </c>
      <c r="AD1914" s="24">
        <v>62</v>
      </c>
      <c r="AE1914" s="26">
        <v>0</v>
      </c>
      <c r="AF1914" s="25">
        <v>0</v>
      </c>
      <c r="AG1914" s="22">
        <v>239.57720000000003</v>
      </c>
      <c r="AH1914" s="20">
        <f t="shared" si="726"/>
        <v>244320.82856000002</v>
      </c>
      <c r="AI1914" s="9">
        <f t="shared" si="727"/>
        <v>607088.62480000011</v>
      </c>
      <c r="AJ1914" s="9">
        <f t="shared" si="728"/>
        <v>154287.71680000002</v>
      </c>
      <c r="AK1914" s="9">
        <f t="shared" si="729"/>
        <v>385719.29200000007</v>
      </c>
      <c r="AL1914" s="9">
        <f t="shared" si="730"/>
        <v>0</v>
      </c>
      <c r="AM1914" s="9">
        <f t="shared" si="731"/>
        <v>0</v>
      </c>
      <c r="AN1914" s="9">
        <f t="shared" si="732"/>
        <v>82606.218560000008</v>
      </c>
      <c r="AO1914" s="9">
        <f t="shared" si="733"/>
        <v>206515.54640000002</v>
      </c>
      <c r="AP1914" s="9">
        <f t="shared" si="734"/>
        <v>0</v>
      </c>
      <c r="AQ1914" s="9">
        <f t="shared" si="735"/>
        <v>0</v>
      </c>
      <c r="AR1914" s="9">
        <f t="shared" si="736"/>
        <v>0</v>
      </c>
      <c r="AS1914" s="9">
        <f t="shared" si="737"/>
        <v>0</v>
      </c>
      <c r="AT1914" s="9">
        <f t="shared" si="738"/>
        <v>0</v>
      </c>
      <c r="AU1914" s="9">
        <f t="shared" si="739"/>
        <v>0</v>
      </c>
      <c r="AV1914" s="9">
        <f t="shared" si="740"/>
        <v>7426.8932000000013</v>
      </c>
      <c r="AW1914" s="9">
        <f t="shared" si="741"/>
        <v>14853.786400000003</v>
      </c>
      <c r="AX1914" s="9">
        <f t="shared" si="742"/>
        <v>0</v>
      </c>
      <c r="AY1914" s="10">
        <f t="shared" si="743"/>
        <v>0</v>
      </c>
    </row>
    <row r="1915" spans="1:51" ht="15" customHeight="1">
      <c r="A1915" s="87">
        <v>1909</v>
      </c>
      <c r="B1915" s="85" t="str">
        <f t="shared" si="720"/>
        <v>0608410312</v>
      </c>
      <c r="C1915" s="13" t="str">
        <f t="shared" si="721"/>
        <v>060841031211</v>
      </c>
      <c r="D1915" s="13" t="str">
        <f t="shared" si="722"/>
        <v>06084103121101</v>
      </c>
      <c r="E1915" s="14">
        <v>25400475</v>
      </c>
      <c r="F1915" s="14" t="s">
        <v>1472</v>
      </c>
      <c r="G1915" s="14" t="s">
        <v>3781</v>
      </c>
      <c r="H1915" s="14" t="s">
        <v>3800</v>
      </c>
      <c r="I1915" s="14" t="s">
        <v>1474</v>
      </c>
      <c r="J1915" s="14" t="s">
        <v>65</v>
      </c>
      <c r="K1915" s="15" t="s">
        <v>3801</v>
      </c>
      <c r="L1915" s="14" t="s">
        <v>26</v>
      </c>
      <c r="M1915" s="14">
        <v>12</v>
      </c>
      <c r="N1915" s="14" t="s">
        <v>27</v>
      </c>
      <c r="O1915" s="24">
        <f t="shared" si="723"/>
        <v>1040</v>
      </c>
      <c r="P1915" s="24">
        <f t="shared" si="724"/>
        <v>2549</v>
      </c>
      <c r="Q1915" s="24">
        <v>882</v>
      </c>
      <c r="R1915" s="16">
        <v>2203</v>
      </c>
      <c r="S1915" s="69">
        <v>0</v>
      </c>
      <c r="T1915" s="70">
        <v>0</v>
      </c>
      <c r="U1915" s="24">
        <v>60</v>
      </c>
      <c r="V1915" s="24">
        <v>150</v>
      </c>
      <c r="W1915" s="69">
        <f t="shared" si="725"/>
        <v>0</v>
      </c>
      <c r="X1915" s="69">
        <f>VLOOKUP(D1915,'[1]Demanda Agregada Med. y MC'!$C$7:$O$3994,13,FALSE)</f>
        <v>0</v>
      </c>
      <c r="Y1915" s="24">
        <v>0</v>
      </c>
      <c r="Z1915" s="24">
        <v>0</v>
      </c>
      <c r="AA1915" s="24">
        <v>0</v>
      </c>
      <c r="AB1915" s="24">
        <v>0</v>
      </c>
      <c r="AC1915" s="24">
        <v>98</v>
      </c>
      <c r="AD1915" s="24">
        <v>196</v>
      </c>
      <c r="AE1915" s="26">
        <v>0</v>
      </c>
      <c r="AF1915" s="25">
        <v>0</v>
      </c>
      <c r="AG1915" s="22">
        <v>220.8</v>
      </c>
      <c r="AH1915" s="20">
        <f t="shared" si="726"/>
        <v>229632</v>
      </c>
      <c r="AI1915" s="9">
        <f t="shared" si="727"/>
        <v>562819.20000000007</v>
      </c>
      <c r="AJ1915" s="9">
        <f t="shared" si="728"/>
        <v>194745.60000000001</v>
      </c>
      <c r="AK1915" s="9">
        <f t="shared" si="729"/>
        <v>486422.4</v>
      </c>
      <c r="AL1915" s="9">
        <f t="shared" si="730"/>
        <v>0</v>
      </c>
      <c r="AM1915" s="9">
        <f t="shared" si="731"/>
        <v>0</v>
      </c>
      <c r="AN1915" s="9">
        <f t="shared" si="732"/>
        <v>13248</v>
      </c>
      <c r="AO1915" s="9">
        <f t="shared" si="733"/>
        <v>33120</v>
      </c>
      <c r="AP1915" s="9">
        <f t="shared" si="734"/>
        <v>0</v>
      </c>
      <c r="AQ1915" s="9">
        <f t="shared" si="735"/>
        <v>0</v>
      </c>
      <c r="AR1915" s="9">
        <f t="shared" si="736"/>
        <v>0</v>
      </c>
      <c r="AS1915" s="9">
        <f t="shared" si="737"/>
        <v>0</v>
      </c>
      <c r="AT1915" s="9">
        <f t="shared" si="738"/>
        <v>0</v>
      </c>
      <c r="AU1915" s="9">
        <f t="shared" si="739"/>
        <v>0</v>
      </c>
      <c r="AV1915" s="9">
        <f t="shared" si="740"/>
        <v>21638.400000000001</v>
      </c>
      <c r="AW1915" s="9">
        <f t="shared" si="741"/>
        <v>43276.800000000003</v>
      </c>
      <c r="AX1915" s="9">
        <f t="shared" si="742"/>
        <v>0</v>
      </c>
      <c r="AY1915" s="10">
        <f t="shared" si="743"/>
        <v>0</v>
      </c>
    </row>
    <row r="1916" spans="1:51" ht="15" customHeight="1">
      <c r="A1916" s="87">
        <v>1910</v>
      </c>
      <c r="B1916" s="85" t="str">
        <f t="shared" si="720"/>
        <v>0608410320</v>
      </c>
      <c r="C1916" s="13" t="str">
        <f t="shared" si="721"/>
        <v>060841032011</v>
      </c>
      <c r="D1916" s="13" t="str">
        <f t="shared" si="722"/>
        <v>06084103201101</v>
      </c>
      <c r="E1916" s="14">
        <v>25400475</v>
      </c>
      <c r="F1916" s="14" t="s">
        <v>1472</v>
      </c>
      <c r="G1916" s="14" t="s">
        <v>3781</v>
      </c>
      <c r="H1916" s="14" t="s">
        <v>3802</v>
      </c>
      <c r="I1916" s="14" t="s">
        <v>1474</v>
      </c>
      <c r="J1916" s="14" t="s">
        <v>65</v>
      </c>
      <c r="K1916" s="15" t="s">
        <v>3803</v>
      </c>
      <c r="L1916" s="14" t="s">
        <v>26</v>
      </c>
      <c r="M1916" s="14">
        <v>12</v>
      </c>
      <c r="N1916" s="14" t="s">
        <v>27</v>
      </c>
      <c r="O1916" s="24">
        <f t="shared" si="723"/>
        <v>300.2</v>
      </c>
      <c r="P1916" s="24">
        <f t="shared" si="724"/>
        <v>750</v>
      </c>
      <c r="Q1916" s="24">
        <v>37</v>
      </c>
      <c r="R1916" s="16">
        <v>92</v>
      </c>
      <c r="S1916" s="69">
        <v>0</v>
      </c>
      <c r="T1916" s="70">
        <v>0</v>
      </c>
      <c r="U1916" s="24">
        <v>263.2</v>
      </c>
      <c r="V1916" s="24">
        <v>658</v>
      </c>
      <c r="W1916" s="69">
        <f t="shared" si="725"/>
        <v>0</v>
      </c>
      <c r="X1916" s="69">
        <f>VLOOKUP(D1916,'[1]Demanda Agregada Med. y MC'!$C$7:$O$3994,13,FALSE)</f>
        <v>0</v>
      </c>
      <c r="Y1916" s="24">
        <v>0</v>
      </c>
      <c r="Z1916" s="24">
        <v>0</v>
      </c>
      <c r="AA1916" s="24">
        <v>0</v>
      </c>
      <c r="AB1916" s="24">
        <v>0</v>
      </c>
      <c r="AC1916" s="24">
        <v>0</v>
      </c>
      <c r="AD1916" s="24">
        <v>0</v>
      </c>
      <c r="AE1916" s="26">
        <v>0</v>
      </c>
      <c r="AF1916" s="25">
        <v>0</v>
      </c>
      <c r="AG1916" s="22">
        <v>690</v>
      </c>
      <c r="AH1916" s="20">
        <f t="shared" si="726"/>
        <v>207138</v>
      </c>
      <c r="AI1916" s="9">
        <f t="shared" si="727"/>
        <v>517500</v>
      </c>
      <c r="AJ1916" s="9">
        <f t="shared" si="728"/>
        <v>25530</v>
      </c>
      <c r="AK1916" s="9">
        <f t="shared" si="729"/>
        <v>63480</v>
      </c>
      <c r="AL1916" s="9">
        <f t="shared" si="730"/>
        <v>0</v>
      </c>
      <c r="AM1916" s="9">
        <f t="shared" si="731"/>
        <v>0</v>
      </c>
      <c r="AN1916" s="9">
        <f t="shared" si="732"/>
        <v>181608</v>
      </c>
      <c r="AO1916" s="9">
        <f t="shared" si="733"/>
        <v>454020</v>
      </c>
      <c r="AP1916" s="9">
        <f t="shared" si="734"/>
        <v>0</v>
      </c>
      <c r="AQ1916" s="9">
        <f t="shared" si="735"/>
        <v>0</v>
      </c>
      <c r="AR1916" s="9">
        <f t="shared" si="736"/>
        <v>0</v>
      </c>
      <c r="AS1916" s="9">
        <f t="shared" si="737"/>
        <v>0</v>
      </c>
      <c r="AT1916" s="9">
        <f t="shared" si="738"/>
        <v>0</v>
      </c>
      <c r="AU1916" s="9">
        <f t="shared" si="739"/>
        <v>0</v>
      </c>
      <c r="AV1916" s="9">
        <f t="shared" si="740"/>
        <v>0</v>
      </c>
      <c r="AW1916" s="9">
        <f t="shared" si="741"/>
        <v>0</v>
      </c>
      <c r="AX1916" s="9">
        <f t="shared" si="742"/>
        <v>0</v>
      </c>
      <c r="AY1916" s="10">
        <f t="shared" si="743"/>
        <v>0</v>
      </c>
    </row>
    <row r="1917" spans="1:51" ht="15" customHeight="1">
      <c r="A1917" s="87">
        <v>1911</v>
      </c>
      <c r="B1917" s="85" t="str">
        <f t="shared" si="720"/>
        <v>0608410346</v>
      </c>
      <c r="C1917" s="13" t="str">
        <f t="shared" si="721"/>
        <v>060841034611</v>
      </c>
      <c r="D1917" s="13" t="str">
        <f t="shared" si="722"/>
        <v>06084103461101</v>
      </c>
      <c r="E1917" s="14">
        <v>25400475</v>
      </c>
      <c r="F1917" s="14" t="s">
        <v>1472</v>
      </c>
      <c r="G1917" s="14" t="s">
        <v>3781</v>
      </c>
      <c r="H1917" s="14" t="s">
        <v>3804</v>
      </c>
      <c r="I1917" s="14" t="s">
        <v>1474</v>
      </c>
      <c r="J1917" s="14" t="s">
        <v>65</v>
      </c>
      <c r="K1917" s="15" t="s">
        <v>3805</v>
      </c>
      <c r="L1917" s="14" t="s">
        <v>26</v>
      </c>
      <c r="M1917" s="14">
        <v>12</v>
      </c>
      <c r="N1917" s="14" t="s">
        <v>27</v>
      </c>
      <c r="O1917" s="24">
        <f t="shared" si="723"/>
        <v>730.4</v>
      </c>
      <c r="P1917" s="24">
        <f t="shared" si="724"/>
        <v>1809</v>
      </c>
      <c r="Q1917" s="24">
        <v>86</v>
      </c>
      <c r="R1917" s="16">
        <v>213</v>
      </c>
      <c r="S1917" s="69">
        <v>0</v>
      </c>
      <c r="T1917" s="70">
        <v>0</v>
      </c>
      <c r="U1917" s="24">
        <v>129.6</v>
      </c>
      <c r="V1917" s="24">
        <v>324</v>
      </c>
      <c r="W1917" s="69">
        <f t="shared" si="725"/>
        <v>484.8</v>
      </c>
      <c r="X1917" s="69">
        <f>VLOOKUP(D1917,'[1]Demanda Agregada Med. y MC'!$C$7:$O$3994,13,FALSE)</f>
        <v>1212</v>
      </c>
      <c r="Y1917" s="24">
        <v>0</v>
      </c>
      <c r="Z1917" s="24">
        <v>0</v>
      </c>
      <c r="AA1917" s="24">
        <v>0</v>
      </c>
      <c r="AB1917" s="24">
        <v>0</v>
      </c>
      <c r="AC1917" s="24">
        <v>30</v>
      </c>
      <c r="AD1917" s="24">
        <v>60</v>
      </c>
      <c r="AE1917" s="26">
        <v>0</v>
      </c>
      <c r="AF1917" s="25">
        <v>0</v>
      </c>
      <c r="AG1917" s="22">
        <v>690</v>
      </c>
      <c r="AH1917" s="20">
        <f t="shared" si="726"/>
        <v>503976</v>
      </c>
      <c r="AI1917" s="9">
        <f t="shared" si="727"/>
        <v>1248210</v>
      </c>
      <c r="AJ1917" s="9">
        <f t="shared" si="728"/>
        <v>59340</v>
      </c>
      <c r="AK1917" s="9">
        <f t="shared" si="729"/>
        <v>146970</v>
      </c>
      <c r="AL1917" s="9">
        <f t="shared" si="730"/>
        <v>0</v>
      </c>
      <c r="AM1917" s="9">
        <f t="shared" si="731"/>
        <v>0</v>
      </c>
      <c r="AN1917" s="9">
        <f t="shared" si="732"/>
        <v>89424</v>
      </c>
      <c r="AO1917" s="9">
        <f t="shared" si="733"/>
        <v>223560</v>
      </c>
      <c r="AP1917" s="9">
        <f t="shared" si="734"/>
        <v>334512</v>
      </c>
      <c r="AQ1917" s="9">
        <f t="shared" si="735"/>
        <v>836280</v>
      </c>
      <c r="AR1917" s="9">
        <f t="shared" si="736"/>
        <v>0</v>
      </c>
      <c r="AS1917" s="9">
        <f t="shared" si="737"/>
        <v>0</v>
      </c>
      <c r="AT1917" s="9">
        <f t="shared" si="738"/>
        <v>0</v>
      </c>
      <c r="AU1917" s="9">
        <f t="shared" si="739"/>
        <v>0</v>
      </c>
      <c r="AV1917" s="9">
        <f t="shared" si="740"/>
        <v>20700</v>
      </c>
      <c r="AW1917" s="9">
        <f t="shared" si="741"/>
        <v>41400</v>
      </c>
      <c r="AX1917" s="9">
        <f t="shared" si="742"/>
        <v>0</v>
      </c>
      <c r="AY1917" s="10">
        <f t="shared" si="743"/>
        <v>0</v>
      </c>
    </row>
    <row r="1918" spans="1:51" ht="15" customHeight="1">
      <c r="A1918" s="87">
        <v>1912</v>
      </c>
      <c r="B1918" s="85" t="str">
        <f t="shared" si="720"/>
        <v>0608410353</v>
      </c>
      <c r="C1918" s="13" t="str">
        <f t="shared" si="721"/>
        <v>060841035311</v>
      </c>
      <c r="D1918" s="13" t="str">
        <f t="shared" si="722"/>
        <v>06084103531101</v>
      </c>
      <c r="E1918" s="14">
        <v>25400475</v>
      </c>
      <c r="F1918" s="14" t="s">
        <v>1472</v>
      </c>
      <c r="G1918" s="14" t="s">
        <v>3781</v>
      </c>
      <c r="H1918" s="14" t="s">
        <v>3777</v>
      </c>
      <c r="I1918" s="14" t="s">
        <v>1474</v>
      </c>
      <c r="J1918" s="14" t="s">
        <v>65</v>
      </c>
      <c r="K1918" s="15" t="s">
        <v>3806</v>
      </c>
      <c r="L1918" s="14" t="s">
        <v>26</v>
      </c>
      <c r="M1918" s="14">
        <v>12</v>
      </c>
      <c r="N1918" s="14" t="s">
        <v>27</v>
      </c>
      <c r="O1918" s="24">
        <f t="shared" si="723"/>
        <v>139</v>
      </c>
      <c r="P1918" s="24">
        <f t="shared" si="724"/>
        <v>346</v>
      </c>
      <c r="Q1918" s="24">
        <v>21</v>
      </c>
      <c r="R1918" s="16">
        <v>51</v>
      </c>
      <c r="S1918" s="69">
        <v>0</v>
      </c>
      <c r="T1918" s="70">
        <v>0</v>
      </c>
      <c r="U1918" s="24">
        <v>118</v>
      </c>
      <c r="V1918" s="24">
        <v>295</v>
      </c>
      <c r="W1918" s="69">
        <f t="shared" si="725"/>
        <v>0</v>
      </c>
      <c r="X1918" s="69">
        <f>VLOOKUP(D1918,'[1]Demanda Agregada Med. y MC'!$C$7:$O$3994,13,FALSE)</f>
        <v>0</v>
      </c>
      <c r="Y1918" s="24">
        <v>0</v>
      </c>
      <c r="Z1918" s="24">
        <v>0</v>
      </c>
      <c r="AA1918" s="24">
        <v>0</v>
      </c>
      <c r="AB1918" s="24">
        <v>0</v>
      </c>
      <c r="AC1918" s="24">
        <v>0</v>
      </c>
      <c r="AD1918" s="24">
        <v>0</v>
      </c>
      <c r="AE1918" s="26">
        <v>0</v>
      </c>
      <c r="AF1918" s="25">
        <v>0</v>
      </c>
      <c r="AG1918" s="22">
        <v>690</v>
      </c>
      <c r="AH1918" s="20">
        <f t="shared" si="726"/>
        <v>95910</v>
      </c>
      <c r="AI1918" s="9">
        <f t="shared" si="727"/>
        <v>238740</v>
      </c>
      <c r="AJ1918" s="9">
        <f t="shared" si="728"/>
        <v>14490</v>
      </c>
      <c r="AK1918" s="9">
        <f t="shared" si="729"/>
        <v>35190</v>
      </c>
      <c r="AL1918" s="9">
        <f t="shared" si="730"/>
        <v>0</v>
      </c>
      <c r="AM1918" s="9">
        <f t="shared" si="731"/>
        <v>0</v>
      </c>
      <c r="AN1918" s="9">
        <f t="shared" si="732"/>
        <v>81420</v>
      </c>
      <c r="AO1918" s="9">
        <f t="shared" si="733"/>
        <v>203550</v>
      </c>
      <c r="AP1918" s="9">
        <f t="shared" si="734"/>
        <v>0</v>
      </c>
      <c r="AQ1918" s="9">
        <f t="shared" si="735"/>
        <v>0</v>
      </c>
      <c r="AR1918" s="9">
        <f t="shared" si="736"/>
        <v>0</v>
      </c>
      <c r="AS1918" s="9">
        <f t="shared" si="737"/>
        <v>0</v>
      </c>
      <c r="AT1918" s="9">
        <f t="shared" si="738"/>
        <v>0</v>
      </c>
      <c r="AU1918" s="9">
        <f t="shared" si="739"/>
        <v>0</v>
      </c>
      <c r="AV1918" s="9">
        <f t="shared" si="740"/>
        <v>0</v>
      </c>
      <c r="AW1918" s="9">
        <f t="shared" si="741"/>
        <v>0</v>
      </c>
      <c r="AX1918" s="9">
        <f t="shared" si="742"/>
        <v>0</v>
      </c>
      <c r="AY1918" s="10">
        <f t="shared" si="743"/>
        <v>0</v>
      </c>
    </row>
    <row r="1919" spans="1:51" ht="15" customHeight="1">
      <c r="A1919" s="87">
        <v>1913</v>
      </c>
      <c r="B1919" s="85" t="str">
        <f t="shared" si="720"/>
        <v>0608410395</v>
      </c>
      <c r="C1919" s="13" t="str">
        <f t="shared" si="721"/>
        <v>060841039511</v>
      </c>
      <c r="D1919" s="13" t="str">
        <f t="shared" si="722"/>
        <v>06084103951101</v>
      </c>
      <c r="E1919" s="14">
        <v>25400475</v>
      </c>
      <c r="F1919" s="14" t="s">
        <v>1472</v>
      </c>
      <c r="G1919" s="14" t="s">
        <v>3781</v>
      </c>
      <c r="H1919" s="14" t="s">
        <v>3807</v>
      </c>
      <c r="I1919" s="14" t="s">
        <v>1474</v>
      </c>
      <c r="J1919" s="14" t="s">
        <v>65</v>
      </c>
      <c r="K1919" s="15" t="s">
        <v>3808</v>
      </c>
      <c r="L1919" s="14" t="s">
        <v>26</v>
      </c>
      <c r="M1919" s="14">
        <v>12</v>
      </c>
      <c r="N1919" s="14" t="s">
        <v>27</v>
      </c>
      <c r="O1919" s="24">
        <f t="shared" si="723"/>
        <v>29.5</v>
      </c>
      <c r="P1919" s="24">
        <f t="shared" si="724"/>
        <v>69</v>
      </c>
      <c r="Q1919" s="24">
        <v>23</v>
      </c>
      <c r="R1919" s="16">
        <v>56</v>
      </c>
      <c r="S1919" s="69">
        <v>0</v>
      </c>
      <c r="T1919" s="70">
        <v>0</v>
      </c>
      <c r="U1919" s="24">
        <v>0</v>
      </c>
      <c r="V1919" s="24">
        <v>0</v>
      </c>
      <c r="W1919" s="69">
        <f t="shared" si="725"/>
        <v>0</v>
      </c>
      <c r="X1919" s="69">
        <f>VLOOKUP(D1919,'[1]Demanda Agregada Med. y MC'!$C$7:$O$3994,13,FALSE)</f>
        <v>0</v>
      </c>
      <c r="Y1919" s="24">
        <v>0</v>
      </c>
      <c r="Z1919" s="24">
        <v>0</v>
      </c>
      <c r="AA1919" s="24">
        <v>0</v>
      </c>
      <c r="AB1919" s="24">
        <v>0</v>
      </c>
      <c r="AC1919" s="24">
        <v>6.5</v>
      </c>
      <c r="AD1919" s="24">
        <v>13</v>
      </c>
      <c r="AE1919" s="26">
        <v>0</v>
      </c>
      <c r="AF1919" s="25">
        <v>0</v>
      </c>
      <c r="AG1919" s="22">
        <v>225.4</v>
      </c>
      <c r="AH1919" s="20">
        <f t="shared" si="726"/>
        <v>6649.3</v>
      </c>
      <c r="AI1919" s="9">
        <f t="shared" si="727"/>
        <v>15552.6</v>
      </c>
      <c r="AJ1919" s="9">
        <f t="shared" si="728"/>
        <v>5184.2</v>
      </c>
      <c r="AK1919" s="9">
        <f t="shared" si="729"/>
        <v>12622.4</v>
      </c>
      <c r="AL1919" s="9">
        <f t="shared" si="730"/>
        <v>0</v>
      </c>
      <c r="AM1919" s="9">
        <f t="shared" si="731"/>
        <v>0</v>
      </c>
      <c r="AN1919" s="9">
        <f t="shared" si="732"/>
        <v>0</v>
      </c>
      <c r="AO1919" s="9">
        <f t="shared" si="733"/>
        <v>0</v>
      </c>
      <c r="AP1919" s="9">
        <f t="shared" si="734"/>
        <v>0</v>
      </c>
      <c r="AQ1919" s="9">
        <f t="shared" si="735"/>
        <v>0</v>
      </c>
      <c r="AR1919" s="9">
        <f t="shared" si="736"/>
        <v>0</v>
      </c>
      <c r="AS1919" s="9">
        <f t="shared" si="737"/>
        <v>0</v>
      </c>
      <c r="AT1919" s="9">
        <f t="shared" si="738"/>
        <v>0</v>
      </c>
      <c r="AU1919" s="9">
        <f t="shared" si="739"/>
        <v>0</v>
      </c>
      <c r="AV1919" s="9">
        <f t="shared" si="740"/>
        <v>1465.1000000000001</v>
      </c>
      <c r="AW1919" s="9">
        <f t="shared" si="741"/>
        <v>2930.2000000000003</v>
      </c>
      <c r="AX1919" s="9">
        <f t="shared" si="742"/>
        <v>0</v>
      </c>
      <c r="AY1919" s="10">
        <f t="shared" si="743"/>
        <v>0</v>
      </c>
    </row>
    <row r="1920" spans="1:51" ht="15" customHeight="1">
      <c r="A1920" s="87">
        <v>1914</v>
      </c>
      <c r="B1920" s="85" t="str">
        <f t="shared" si="720"/>
        <v>0608410403</v>
      </c>
      <c r="C1920" s="13" t="str">
        <f t="shared" si="721"/>
        <v>060841040311</v>
      </c>
      <c r="D1920" s="13" t="str">
        <f t="shared" si="722"/>
        <v>06084104031101</v>
      </c>
      <c r="E1920" s="14">
        <v>25400475</v>
      </c>
      <c r="F1920" s="14" t="s">
        <v>1472</v>
      </c>
      <c r="G1920" s="14" t="s">
        <v>3781</v>
      </c>
      <c r="H1920" s="14" t="s">
        <v>3809</v>
      </c>
      <c r="I1920" s="14" t="s">
        <v>1474</v>
      </c>
      <c r="J1920" s="14" t="s">
        <v>65</v>
      </c>
      <c r="K1920" s="15" t="s">
        <v>3810</v>
      </c>
      <c r="L1920" s="14" t="s">
        <v>26</v>
      </c>
      <c r="M1920" s="14">
        <v>12</v>
      </c>
      <c r="N1920" s="14" t="s">
        <v>27</v>
      </c>
      <c r="O1920" s="24">
        <f t="shared" si="723"/>
        <v>19</v>
      </c>
      <c r="P1920" s="24">
        <f t="shared" si="724"/>
        <v>47</v>
      </c>
      <c r="Q1920" s="24">
        <v>19</v>
      </c>
      <c r="R1920" s="16">
        <v>47</v>
      </c>
      <c r="S1920" s="69">
        <v>0</v>
      </c>
      <c r="T1920" s="70">
        <v>0</v>
      </c>
      <c r="U1920" s="24">
        <v>0</v>
      </c>
      <c r="V1920" s="24">
        <v>0</v>
      </c>
      <c r="W1920" s="69">
        <f t="shared" si="725"/>
        <v>0</v>
      </c>
      <c r="X1920" s="69">
        <f>VLOOKUP(D1920,'[1]Demanda Agregada Med. y MC'!$C$7:$O$3994,13,FALSE)</f>
        <v>0</v>
      </c>
      <c r="Y1920" s="24">
        <v>0</v>
      </c>
      <c r="Z1920" s="24">
        <v>0</v>
      </c>
      <c r="AA1920" s="24">
        <v>0</v>
      </c>
      <c r="AB1920" s="24">
        <v>0</v>
      </c>
      <c r="AC1920" s="24">
        <v>0</v>
      </c>
      <c r="AD1920" s="24">
        <v>0</v>
      </c>
      <c r="AE1920" s="26">
        <v>0</v>
      </c>
      <c r="AF1920" s="25">
        <v>0</v>
      </c>
      <c r="AG1920" s="22">
        <v>225.4</v>
      </c>
      <c r="AH1920" s="20">
        <f t="shared" si="726"/>
        <v>4282.6000000000004</v>
      </c>
      <c r="AI1920" s="9">
        <f t="shared" si="727"/>
        <v>10593.800000000001</v>
      </c>
      <c r="AJ1920" s="9">
        <f t="shared" si="728"/>
        <v>4282.6000000000004</v>
      </c>
      <c r="AK1920" s="9">
        <f t="shared" si="729"/>
        <v>10593.800000000001</v>
      </c>
      <c r="AL1920" s="9">
        <f t="shared" si="730"/>
        <v>0</v>
      </c>
      <c r="AM1920" s="9">
        <f t="shared" si="731"/>
        <v>0</v>
      </c>
      <c r="AN1920" s="9">
        <f t="shared" si="732"/>
        <v>0</v>
      </c>
      <c r="AO1920" s="9">
        <f t="shared" si="733"/>
        <v>0</v>
      </c>
      <c r="AP1920" s="9">
        <f t="shared" si="734"/>
        <v>0</v>
      </c>
      <c r="AQ1920" s="9">
        <f t="shared" si="735"/>
        <v>0</v>
      </c>
      <c r="AR1920" s="9">
        <f t="shared" si="736"/>
        <v>0</v>
      </c>
      <c r="AS1920" s="9">
        <f t="shared" si="737"/>
        <v>0</v>
      </c>
      <c r="AT1920" s="9">
        <f t="shared" si="738"/>
        <v>0</v>
      </c>
      <c r="AU1920" s="9">
        <f t="shared" si="739"/>
        <v>0</v>
      </c>
      <c r="AV1920" s="9">
        <f t="shared" si="740"/>
        <v>0</v>
      </c>
      <c r="AW1920" s="9">
        <f t="shared" si="741"/>
        <v>0</v>
      </c>
      <c r="AX1920" s="9">
        <f t="shared" si="742"/>
        <v>0</v>
      </c>
      <c r="AY1920" s="10">
        <f t="shared" si="743"/>
        <v>0</v>
      </c>
    </row>
    <row r="1921" spans="1:51" ht="15" customHeight="1">
      <c r="A1921" s="87">
        <v>1915</v>
      </c>
      <c r="B1921" s="85" t="str">
        <f t="shared" si="720"/>
        <v>0608410445</v>
      </c>
      <c r="C1921" s="13" t="str">
        <f t="shared" si="721"/>
        <v>060841044512</v>
      </c>
      <c r="D1921" s="13" t="str">
        <f t="shared" si="722"/>
        <v>06084104451201</v>
      </c>
      <c r="E1921" s="14">
        <v>25400475</v>
      </c>
      <c r="F1921" s="14" t="s">
        <v>1472</v>
      </c>
      <c r="G1921" s="14" t="s">
        <v>3781</v>
      </c>
      <c r="H1921" s="14" t="s">
        <v>3811</v>
      </c>
      <c r="I1921" s="14" t="s">
        <v>1483</v>
      </c>
      <c r="J1921" s="14" t="s">
        <v>65</v>
      </c>
      <c r="K1921" s="15" t="s">
        <v>3812</v>
      </c>
      <c r="L1921" s="14" t="s">
        <v>26</v>
      </c>
      <c r="M1921" s="14">
        <v>12</v>
      </c>
      <c r="N1921" s="14" t="s">
        <v>27</v>
      </c>
      <c r="O1921" s="24">
        <f t="shared" si="723"/>
        <v>6204.8000000000011</v>
      </c>
      <c r="P1921" s="24">
        <f t="shared" si="724"/>
        <v>15490.25</v>
      </c>
      <c r="Q1921" s="24">
        <v>1343</v>
      </c>
      <c r="R1921" s="16">
        <v>3356</v>
      </c>
      <c r="S1921" s="69">
        <v>0</v>
      </c>
      <c r="T1921" s="70">
        <v>0</v>
      </c>
      <c r="U1921" s="24">
        <v>3772.8</v>
      </c>
      <c r="V1921" s="24">
        <v>9432</v>
      </c>
      <c r="W1921" s="69">
        <f t="shared" si="725"/>
        <v>1046.9000000000001</v>
      </c>
      <c r="X1921" s="69">
        <f>VLOOKUP(D1921,'[1]Demanda Agregada Med. y MC'!$C$7:$O$3994,13,FALSE)</f>
        <v>2617.25</v>
      </c>
      <c r="Y1921" s="24">
        <v>1.6</v>
      </c>
      <c r="Z1921" s="24">
        <v>4</v>
      </c>
      <c r="AA1921" s="24">
        <v>0</v>
      </c>
      <c r="AB1921" s="24">
        <v>0</v>
      </c>
      <c r="AC1921" s="24">
        <v>40.5</v>
      </c>
      <c r="AD1921" s="24">
        <v>81</v>
      </c>
      <c r="AE1921" s="26">
        <v>0</v>
      </c>
      <c r="AF1921" s="25">
        <v>0</v>
      </c>
      <c r="AG1921" s="22">
        <v>119.60000000000001</v>
      </c>
      <c r="AH1921" s="20">
        <f t="shared" si="726"/>
        <v>742094.08000000019</v>
      </c>
      <c r="AI1921" s="9">
        <f t="shared" si="727"/>
        <v>1852633.9000000001</v>
      </c>
      <c r="AJ1921" s="9">
        <f t="shared" si="728"/>
        <v>160622.80000000002</v>
      </c>
      <c r="AK1921" s="9">
        <f t="shared" si="729"/>
        <v>401377.60000000003</v>
      </c>
      <c r="AL1921" s="9">
        <f t="shared" si="730"/>
        <v>0</v>
      </c>
      <c r="AM1921" s="9">
        <f t="shared" si="731"/>
        <v>0</v>
      </c>
      <c r="AN1921" s="9">
        <f t="shared" si="732"/>
        <v>451226.88000000006</v>
      </c>
      <c r="AO1921" s="9">
        <f t="shared" si="733"/>
        <v>1128067.2000000002</v>
      </c>
      <c r="AP1921" s="9">
        <f t="shared" si="734"/>
        <v>125209.24000000002</v>
      </c>
      <c r="AQ1921" s="9">
        <f t="shared" si="735"/>
        <v>313023.10000000003</v>
      </c>
      <c r="AR1921" s="9">
        <f t="shared" si="736"/>
        <v>191.36</v>
      </c>
      <c r="AS1921" s="9">
        <f t="shared" si="737"/>
        <v>478.40000000000003</v>
      </c>
      <c r="AT1921" s="9">
        <f t="shared" si="738"/>
        <v>0</v>
      </c>
      <c r="AU1921" s="9">
        <f t="shared" si="739"/>
        <v>0</v>
      </c>
      <c r="AV1921" s="9">
        <f t="shared" si="740"/>
        <v>4843.8</v>
      </c>
      <c r="AW1921" s="9">
        <f t="shared" si="741"/>
        <v>9687.6</v>
      </c>
      <c r="AX1921" s="9">
        <f t="shared" si="742"/>
        <v>0</v>
      </c>
      <c r="AY1921" s="10">
        <f t="shared" si="743"/>
        <v>0</v>
      </c>
    </row>
    <row r="1922" spans="1:51" ht="15" customHeight="1">
      <c r="A1922" s="87">
        <v>1916</v>
      </c>
      <c r="B1922" s="85" t="str">
        <f t="shared" si="720"/>
        <v>0608410452</v>
      </c>
      <c r="C1922" s="13" t="str">
        <f t="shared" si="721"/>
        <v>060841045211</v>
      </c>
      <c r="D1922" s="13" t="str">
        <f t="shared" si="722"/>
        <v>06084104521101</v>
      </c>
      <c r="E1922" s="14">
        <v>25400475</v>
      </c>
      <c r="F1922" s="14" t="s">
        <v>1472</v>
      </c>
      <c r="G1922" s="14" t="s">
        <v>3781</v>
      </c>
      <c r="H1922" s="14" t="s">
        <v>3813</v>
      </c>
      <c r="I1922" s="14" t="s">
        <v>1474</v>
      </c>
      <c r="J1922" s="14" t="s">
        <v>65</v>
      </c>
      <c r="K1922" s="15" t="s">
        <v>3814</v>
      </c>
      <c r="L1922" s="14" t="s">
        <v>26</v>
      </c>
      <c r="M1922" s="14">
        <v>12</v>
      </c>
      <c r="N1922" s="14" t="s">
        <v>27</v>
      </c>
      <c r="O1922" s="24">
        <f t="shared" si="723"/>
        <v>61</v>
      </c>
      <c r="P1922" s="24">
        <f t="shared" si="724"/>
        <v>152</v>
      </c>
      <c r="Q1922" s="24">
        <v>61</v>
      </c>
      <c r="R1922" s="16">
        <v>152</v>
      </c>
      <c r="S1922" s="69">
        <v>0</v>
      </c>
      <c r="T1922" s="70">
        <v>0</v>
      </c>
      <c r="U1922" s="24">
        <v>0</v>
      </c>
      <c r="V1922" s="24">
        <v>0</v>
      </c>
      <c r="W1922" s="69">
        <f t="shared" si="725"/>
        <v>0</v>
      </c>
      <c r="X1922" s="69">
        <f>VLOOKUP(D1922,'[1]Demanda Agregada Med. y MC'!$C$7:$O$3994,13,FALSE)</f>
        <v>0</v>
      </c>
      <c r="Y1922" s="24">
        <v>0</v>
      </c>
      <c r="Z1922" s="24">
        <v>0</v>
      </c>
      <c r="AA1922" s="24">
        <v>0</v>
      </c>
      <c r="AB1922" s="24">
        <v>0</v>
      </c>
      <c r="AC1922" s="24">
        <v>0</v>
      </c>
      <c r="AD1922" s="24">
        <v>0</v>
      </c>
      <c r="AE1922" s="26">
        <v>0</v>
      </c>
      <c r="AF1922" s="25">
        <v>0</v>
      </c>
      <c r="AG1922" s="22">
        <v>124.2</v>
      </c>
      <c r="AH1922" s="20">
        <f t="shared" si="726"/>
        <v>7576.2</v>
      </c>
      <c r="AI1922" s="9">
        <f t="shared" si="727"/>
        <v>18878.400000000001</v>
      </c>
      <c r="AJ1922" s="9">
        <f t="shared" si="728"/>
        <v>7576.2</v>
      </c>
      <c r="AK1922" s="9">
        <f t="shared" si="729"/>
        <v>18878.400000000001</v>
      </c>
      <c r="AL1922" s="9">
        <f t="shared" si="730"/>
        <v>0</v>
      </c>
      <c r="AM1922" s="9">
        <f t="shared" si="731"/>
        <v>0</v>
      </c>
      <c r="AN1922" s="9">
        <f t="shared" si="732"/>
        <v>0</v>
      </c>
      <c r="AO1922" s="9">
        <f t="shared" si="733"/>
        <v>0</v>
      </c>
      <c r="AP1922" s="9">
        <f t="shared" si="734"/>
        <v>0</v>
      </c>
      <c r="AQ1922" s="9">
        <f t="shared" si="735"/>
        <v>0</v>
      </c>
      <c r="AR1922" s="9">
        <f t="shared" si="736"/>
        <v>0</v>
      </c>
      <c r="AS1922" s="9">
        <f t="shared" si="737"/>
        <v>0</v>
      </c>
      <c r="AT1922" s="9">
        <f t="shared" si="738"/>
        <v>0</v>
      </c>
      <c r="AU1922" s="9">
        <f t="shared" si="739"/>
        <v>0</v>
      </c>
      <c r="AV1922" s="9">
        <f t="shared" si="740"/>
        <v>0</v>
      </c>
      <c r="AW1922" s="9">
        <f t="shared" si="741"/>
        <v>0</v>
      </c>
      <c r="AX1922" s="9">
        <f t="shared" si="742"/>
        <v>0</v>
      </c>
      <c r="AY1922" s="10">
        <f t="shared" si="743"/>
        <v>0</v>
      </c>
    </row>
    <row r="1923" spans="1:51" ht="15" customHeight="1">
      <c r="A1923" s="87">
        <v>1917</v>
      </c>
      <c r="B1923" s="85" t="str">
        <f t="shared" si="720"/>
        <v>0608410460</v>
      </c>
      <c r="C1923" s="13" t="str">
        <f t="shared" si="721"/>
        <v>060841046012</v>
      </c>
      <c r="D1923" s="13" t="str">
        <f t="shared" si="722"/>
        <v>06084104601201</v>
      </c>
      <c r="E1923" s="14">
        <v>25400476</v>
      </c>
      <c r="F1923" s="14" t="s">
        <v>1472</v>
      </c>
      <c r="G1923" s="14" t="s">
        <v>3781</v>
      </c>
      <c r="H1923" s="14" t="s">
        <v>3815</v>
      </c>
      <c r="I1923" s="14" t="s">
        <v>1483</v>
      </c>
      <c r="J1923" s="14" t="s">
        <v>65</v>
      </c>
      <c r="K1923" s="15" t="s">
        <v>3816</v>
      </c>
      <c r="L1923" s="14" t="s">
        <v>26</v>
      </c>
      <c r="M1923" s="14">
        <v>12</v>
      </c>
      <c r="N1923" s="14" t="s">
        <v>27</v>
      </c>
      <c r="O1923" s="24">
        <f t="shared" si="723"/>
        <v>10029.1</v>
      </c>
      <c r="P1923" s="24">
        <f t="shared" si="724"/>
        <v>25007.75</v>
      </c>
      <c r="Q1923" s="24">
        <v>3446</v>
      </c>
      <c r="R1923" s="16">
        <v>8613</v>
      </c>
      <c r="S1923" s="69">
        <v>477</v>
      </c>
      <c r="T1923" s="70">
        <v>1193</v>
      </c>
      <c r="U1923" s="24">
        <v>5949.6</v>
      </c>
      <c r="V1923" s="24">
        <v>14874</v>
      </c>
      <c r="W1923" s="69">
        <f t="shared" si="725"/>
        <v>27.900000000000002</v>
      </c>
      <c r="X1923" s="69">
        <f>VLOOKUP(D1923,'[1]Demanda Agregada Med. y MC'!$C$7:$O$3994,13,FALSE)</f>
        <v>69.75</v>
      </c>
      <c r="Y1923" s="24">
        <v>1.6</v>
      </c>
      <c r="Z1923" s="24">
        <v>4</v>
      </c>
      <c r="AA1923" s="24">
        <v>0</v>
      </c>
      <c r="AB1923" s="24">
        <v>0</v>
      </c>
      <c r="AC1923" s="24">
        <v>127</v>
      </c>
      <c r="AD1923" s="24">
        <v>254</v>
      </c>
      <c r="AE1923" s="26">
        <v>0</v>
      </c>
      <c r="AF1923" s="25">
        <v>0</v>
      </c>
      <c r="AG1923" s="22">
        <v>101.2</v>
      </c>
      <c r="AH1923" s="20">
        <f t="shared" si="726"/>
        <v>1014944.92</v>
      </c>
      <c r="AI1923" s="9">
        <f t="shared" si="727"/>
        <v>2530784.3000000003</v>
      </c>
      <c r="AJ1923" s="9">
        <f t="shared" si="728"/>
        <v>348735.2</v>
      </c>
      <c r="AK1923" s="9">
        <f t="shared" si="729"/>
        <v>871635.6</v>
      </c>
      <c r="AL1923" s="9">
        <f t="shared" si="730"/>
        <v>48272.4</v>
      </c>
      <c r="AM1923" s="9">
        <f t="shared" si="731"/>
        <v>120731.6</v>
      </c>
      <c r="AN1923" s="9">
        <f t="shared" si="732"/>
        <v>602099.52</v>
      </c>
      <c r="AO1923" s="9">
        <f t="shared" si="733"/>
        <v>1505248.8</v>
      </c>
      <c r="AP1923" s="9">
        <f t="shared" si="734"/>
        <v>2823.4800000000005</v>
      </c>
      <c r="AQ1923" s="9">
        <f t="shared" si="735"/>
        <v>7058.7</v>
      </c>
      <c r="AR1923" s="9">
        <f t="shared" si="736"/>
        <v>161.92000000000002</v>
      </c>
      <c r="AS1923" s="9">
        <f t="shared" si="737"/>
        <v>404.8</v>
      </c>
      <c r="AT1923" s="9">
        <f t="shared" si="738"/>
        <v>0</v>
      </c>
      <c r="AU1923" s="9">
        <f t="shared" si="739"/>
        <v>0</v>
      </c>
      <c r="AV1923" s="9">
        <f t="shared" si="740"/>
        <v>12852.4</v>
      </c>
      <c r="AW1923" s="9">
        <f t="shared" si="741"/>
        <v>25704.799999999999</v>
      </c>
      <c r="AX1923" s="9">
        <f t="shared" si="742"/>
        <v>0</v>
      </c>
      <c r="AY1923" s="10">
        <f t="shared" si="743"/>
        <v>0</v>
      </c>
    </row>
    <row r="1924" spans="1:51" ht="15" customHeight="1">
      <c r="A1924" s="87">
        <v>1918</v>
      </c>
      <c r="B1924" s="85" t="str">
        <f t="shared" si="720"/>
        <v>0608410478</v>
      </c>
      <c r="C1924" s="13" t="str">
        <f t="shared" si="721"/>
        <v>060841047812</v>
      </c>
      <c r="D1924" s="13" t="str">
        <f t="shared" si="722"/>
        <v>06084104781201</v>
      </c>
      <c r="E1924" s="14">
        <v>25400475</v>
      </c>
      <c r="F1924" s="14" t="s">
        <v>1472</v>
      </c>
      <c r="G1924" s="14" t="s">
        <v>3781</v>
      </c>
      <c r="H1924" s="14" t="s">
        <v>3817</v>
      </c>
      <c r="I1924" s="14" t="s">
        <v>1483</v>
      </c>
      <c r="J1924" s="14" t="s">
        <v>65</v>
      </c>
      <c r="K1924" s="15" t="s">
        <v>3818</v>
      </c>
      <c r="L1924" s="14" t="s">
        <v>26</v>
      </c>
      <c r="M1924" s="14">
        <v>12</v>
      </c>
      <c r="N1924" s="14" t="s">
        <v>27</v>
      </c>
      <c r="O1924" s="24">
        <f t="shared" si="723"/>
        <v>69211.7</v>
      </c>
      <c r="P1924" s="24">
        <f t="shared" si="724"/>
        <v>172892</v>
      </c>
      <c r="Q1924" s="24">
        <v>21802</v>
      </c>
      <c r="R1924" s="16">
        <v>54505</v>
      </c>
      <c r="S1924" s="69">
        <v>3780</v>
      </c>
      <c r="T1924" s="70">
        <v>9450</v>
      </c>
      <c r="U1924" s="24">
        <v>21407.200000000001</v>
      </c>
      <c r="V1924" s="24">
        <v>53518</v>
      </c>
      <c r="W1924" s="69">
        <f t="shared" si="725"/>
        <v>21948</v>
      </c>
      <c r="X1924" s="69">
        <f>VLOOKUP(D1924,'[1]Demanda Agregada Med. y MC'!$C$7:$O$3994,13,FALSE)</f>
        <v>54870</v>
      </c>
      <c r="Y1924" s="24">
        <v>0</v>
      </c>
      <c r="Z1924" s="24">
        <v>0</v>
      </c>
      <c r="AA1924" s="24">
        <v>0</v>
      </c>
      <c r="AB1924" s="24">
        <v>0</v>
      </c>
      <c r="AC1924" s="24">
        <v>274.5</v>
      </c>
      <c r="AD1924" s="24">
        <v>549</v>
      </c>
      <c r="AE1924" s="26">
        <v>0</v>
      </c>
      <c r="AF1924" s="25">
        <v>0</v>
      </c>
      <c r="AG1924" s="22">
        <v>74.538399999999996</v>
      </c>
      <c r="AH1924" s="20">
        <f t="shared" si="726"/>
        <v>5158929.3792799991</v>
      </c>
      <c r="AI1924" s="9">
        <f t="shared" si="727"/>
        <v>12887093.0528</v>
      </c>
      <c r="AJ1924" s="9">
        <f t="shared" si="728"/>
        <v>1625086.1967999998</v>
      </c>
      <c r="AK1924" s="9">
        <f t="shared" si="729"/>
        <v>4062715.4919999996</v>
      </c>
      <c r="AL1924" s="9">
        <f t="shared" si="730"/>
        <v>281755.152</v>
      </c>
      <c r="AM1924" s="9">
        <f t="shared" si="731"/>
        <v>704387.88</v>
      </c>
      <c r="AN1924" s="9">
        <f t="shared" si="732"/>
        <v>1595658.4364799999</v>
      </c>
      <c r="AO1924" s="9">
        <f t="shared" si="733"/>
        <v>3989146.0911999997</v>
      </c>
      <c r="AP1924" s="9">
        <f t="shared" si="734"/>
        <v>1635968.8032</v>
      </c>
      <c r="AQ1924" s="9">
        <f t="shared" si="735"/>
        <v>4089922.0079999999</v>
      </c>
      <c r="AR1924" s="9">
        <f t="shared" si="736"/>
        <v>0</v>
      </c>
      <c r="AS1924" s="9">
        <f t="shared" si="737"/>
        <v>0</v>
      </c>
      <c r="AT1924" s="9">
        <f t="shared" si="738"/>
        <v>0</v>
      </c>
      <c r="AU1924" s="9">
        <f t="shared" si="739"/>
        <v>0</v>
      </c>
      <c r="AV1924" s="9">
        <f t="shared" si="740"/>
        <v>20460.790799999999</v>
      </c>
      <c r="AW1924" s="9">
        <f t="shared" si="741"/>
        <v>40921.581599999998</v>
      </c>
      <c r="AX1924" s="9">
        <f t="shared" si="742"/>
        <v>0</v>
      </c>
      <c r="AY1924" s="10">
        <f t="shared" si="743"/>
        <v>0</v>
      </c>
    </row>
    <row r="1925" spans="1:51" ht="15" customHeight="1">
      <c r="A1925" s="87">
        <v>1919</v>
      </c>
      <c r="B1925" s="85" t="str">
        <f t="shared" si="720"/>
        <v>0608410486</v>
      </c>
      <c r="C1925" s="13" t="str">
        <f t="shared" si="721"/>
        <v>060841048611</v>
      </c>
      <c r="D1925" s="13" t="str">
        <f t="shared" si="722"/>
        <v>06084104861101</v>
      </c>
      <c r="E1925" s="14">
        <v>25400475</v>
      </c>
      <c r="F1925" s="14" t="s">
        <v>1472</v>
      </c>
      <c r="G1925" s="14" t="s">
        <v>3781</v>
      </c>
      <c r="H1925" s="14" t="s">
        <v>3819</v>
      </c>
      <c r="I1925" s="14" t="s">
        <v>1474</v>
      </c>
      <c r="J1925" s="14" t="s">
        <v>65</v>
      </c>
      <c r="K1925" s="15" t="s">
        <v>3820</v>
      </c>
      <c r="L1925" s="14" t="s">
        <v>26</v>
      </c>
      <c r="M1925" s="14">
        <v>12</v>
      </c>
      <c r="N1925" s="14" t="s">
        <v>27</v>
      </c>
      <c r="O1925" s="24">
        <f t="shared" si="723"/>
        <v>57497.299999999996</v>
      </c>
      <c r="P1925" s="24">
        <f t="shared" si="724"/>
        <v>143593</v>
      </c>
      <c r="Q1925" s="24">
        <v>28906</v>
      </c>
      <c r="R1925" s="16">
        <v>72263</v>
      </c>
      <c r="S1925" s="69">
        <v>4760</v>
      </c>
      <c r="T1925" s="70">
        <v>11900</v>
      </c>
      <c r="U1925" s="24">
        <v>23371.200000000001</v>
      </c>
      <c r="V1925" s="24">
        <v>58428</v>
      </c>
      <c r="W1925" s="69">
        <f t="shared" si="725"/>
        <v>163.60000000000002</v>
      </c>
      <c r="X1925" s="69">
        <f>VLOOKUP(D1925,'[1]Demanda Agregada Med. y MC'!$C$7:$O$3994,13,FALSE)</f>
        <v>409</v>
      </c>
      <c r="Y1925" s="24">
        <v>0</v>
      </c>
      <c r="Z1925" s="24">
        <v>0</v>
      </c>
      <c r="AA1925" s="24">
        <v>0</v>
      </c>
      <c r="AB1925" s="24">
        <v>0</v>
      </c>
      <c r="AC1925" s="24">
        <v>296.5</v>
      </c>
      <c r="AD1925" s="24">
        <v>593</v>
      </c>
      <c r="AE1925" s="26">
        <v>0</v>
      </c>
      <c r="AF1925" s="25">
        <v>0</v>
      </c>
      <c r="AG1925" s="22">
        <v>78.190799999999996</v>
      </c>
      <c r="AH1925" s="20">
        <f t="shared" si="726"/>
        <v>4495759.8848399995</v>
      </c>
      <c r="AI1925" s="9">
        <f t="shared" si="727"/>
        <v>11227651.544399999</v>
      </c>
      <c r="AJ1925" s="9">
        <f t="shared" si="728"/>
        <v>2260183.2648</v>
      </c>
      <c r="AK1925" s="9">
        <f t="shared" si="729"/>
        <v>5650301.7803999996</v>
      </c>
      <c r="AL1925" s="9">
        <f t="shared" si="730"/>
        <v>372188.20799999998</v>
      </c>
      <c r="AM1925" s="9">
        <f t="shared" si="731"/>
        <v>930470.5199999999</v>
      </c>
      <c r="AN1925" s="9">
        <f t="shared" si="732"/>
        <v>1827412.8249599999</v>
      </c>
      <c r="AO1925" s="9">
        <f t="shared" si="733"/>
        <v>4568532.0624000002</v>
      </c>
      <c r="AP1925" s="9">
        <f t="shared" si="734"/>
        <v>12792.014880000001</v>
      </c>
      <c r="AQ1925" s="9">
        <f t="shared" si="735"/>
        <v>31980.037199999999</v>
      </c>
      <c r="AR1925" s="9">
        <f t="shared" si="736"/>
        <v>0</v>
      </c>
      <c r="AS1925" s="9">
        <f t="shared" si="737"/>
        <v>0</v>
      </c>
      <c r="AT1925" s="9">
        <f t="shared" si="738"/>
        <v>0</v>
      </c>
      <c r="AU1925" s="9">
        <f t="shared" si="739"/>
        <v>0</v>
      </c>
      <c r="AV1925" s="9">
        <f t="shared" si="740"/>
        <v>23183.572199999999</v>
      </c>
      <c r="AW1925" s="9">
        <f t="shared" si="741"/>
        <v>46367.144399999997</v>
      </c>
      <c r="AX1925" s="9">
        <f t="shared" si="742"/>
        <v>0</v>
      </c>
      <c r="AY1925" s="10">
        <f t="shared" si="743"/>
        <v>0</v>
      </c>
    </row>
    <row r="1926" spans="1:51" ht="15" customHeight="1">
      <c r="A1926" s="87">
        <v>1920</v>
      </c>
      <c r="B1926" s="85" t="str">
        <f t="shared" si="720"/>
        <v>0608410510</v>
      </c>
      <c r="C1926" s="13" t="str">
        <f t="shared" si="721"/>
        <v>060841051011</v>
      </c>
      <c r="D1926" s="13" t="str">
        <f t="shared" si="722"/>
        <v>06084105101101</v>
      </c>
      <c r="E1926" s="14">
        <v>25400475</v>
      </c>
      <c r="F1926" s="14" t="s">
        <v>1472</v>
      </c>
      <c r="G1926" s="14" t="s">
        <v>3781</v>
      </c>
      <c r="H1926" s="14" t="s">
        <v>3821</v>
      </c>
      <c r="I1926" s="14" t="s">
        <v>1474</v>
      </c>
      <c r="J1926" s="14" t="s">
        <v>65</v>
      </c>
      <c r="K1926" s="15" t="s">
        <v>3822</v>
      </c>
      <c r="L1926" s="14" t="s">
        <v>26</v>
      </c>
      <c r="M1926" s="14">
        <v>12</v>
      </c>
      <c r="N1926" s="14" t="s">
        <v>27</v>
      </c>
      <c r="O1926" s="24">
        <f t="shared" si="723"/>
        <v>387</v>
      </c>
      <c r="P1926" s="24">
        <f t="shared" si="724"/>
        <v>967</v>
      </c>
      <c r="Q1926" s="24">
        <v>387</v>
      </c>
      <c r="R1926" s="16">
        <v>967</v>
      </c>
      <c r="S1926" s="69">
        <v>0</v>
      </c>
      <c r="T1926" s="70">
        <v>0</v>
      </c>
      <c r="U1926" s="24">
        <v>0</v>
      </c>
      <c r="V1926" s="24">
        <v>0</v>
      </c>
      <c r="W1926" s="69">
        <f t="shared" si="725"/>
        <v>0</v>
      </c>
      <c r="X1926" s="69">
        <f>VLOOKUP(D1926,'[1]Demanda Agregada Med. y MC'!$C$7:$O$3994,13,FALSE)</f>
        <v>0</v>
      </c>
      <c r="Y1926" s="24">
        <v>0</v>
      </c>
      <c r="Z1926" s="24">
        <v>0</v>
      </c>
      <c r="AA1926" s="24">
        <v>0</v>
      </c>
      <c r="AB1926" s="24">
        <v>0</v>
      </c>
      <c r="AC1926" s="24">
        <v>0</v>
      </c>
      <c r="AD1926" s="24">
        <v>0</v>
      </c>
      <c r="AE1926" s="26">
        <v>0</v>
      </c>
      <c r="AF1926" s="25">
        <v>0</v>
      </c>
      <c r="AG1926" s="22">
        <v>616.81400000000008</v>
      </c>
      <c r="AH1926" s="20">
        <f t="shared" si="726"/>
        <v>238707.01800000004</v>
      </c>
      <c r="AI1926" s="9">
        <f t="shared" si="727"/>
        <v>596459.13800000004</v>
      </c>
      <c r="AJ1926" s="9">
        <f t="shared" si="728"/>
        <v>238707.01800000004</v>
      </c>
      <c r="AK1926" s="9">
        <f t="shared" si="729"/>
        <v>596459.13800000004</v>
      </c>
      <c r="AL1926" s="9">
        <f t="shared" si="730"/>
        <v>0</v>
      </c>
      <c r="AM1926" s="9">
        <f t="shared" si="731"/>
        <v>0</v>
      </c>
      <c r="AN1926" s="9">
        <f t="shared" si="732"/>
        <v>0</v>
      </c>
      <c r="AO1926" s="9">
        <f t="shared" si="733"/>
        <v>0</v>
      </c>
      <c r="AP1926" s="9">
        <f t="shared" si="734"/>
        <v>0</v>
      </c>
      <c r="AQ1926" s="9">
        <f t="shared" si="735"/>
        <v>0</v>
      </c>
      <c r="AR1926" s="9">
        <f t="shared" si="736"/>
        <v>0</v>
      </c>
      <c r="AS1926" s="9">
        <f t="shared" si="737"/>
        <v>0</v>
      </c>
      <c r="AT1926" s="9">
        <f t="shared" si="738"/>
        <v>0</v>
      </c>
      <c r="AU1926" s="9">
        <f t="shared" si="739"/>
        <v>0</v>
      </c>
      <c r="AV1926" s="9">
        <f t="shared" si="740"/>
        <v>0</v>
      </c>
      <c r="AW1926" s="9">
        <f t="shared" si="741"/>
        <v>0</v>
      </c>
      <c r="AX1926" s="9">
        <f t="shared" si="742"/>
        <v>0</v>
      </c>
      <c r="AY1926" s="10">
        <f t="shared" si="743"/>
        <v>0</v>
      </c>
    </row>
    <row r="1927" spans="1:51" ht="15" customHeight="1">
      <c r="A1927" s="87">
        <v>1921</v>
      </c>
      <c r="B1927" s="85" t="str">
        <f t="shared" si="720"/>
        <v>0608410551</v>
      </c>
      <c r="C1927" s="13" t="str">
        <f t="shared" si="721"/>
        <v>060841055111</v>
      </c>
      <c r="D1927" s="13" t="str">
        <f t="shared" si="722"/>
        <v>06084105511101</v>
      </c>
      <c r="E1927" s="14">
        <v>25400470</v>
      </c>
      <c r="F1927" s="14" t="s">
        <v>1472</v>
      </c>
      <c r="G1927" s="14" t="s">
        <v>3781</v>
      </c>
      <c r="H1927" s="14" t="s">
        <v>3823</v>
      </c>
      <c r="I1927" s="14" t="s">
        <v>1474</v>
      </c>
      <c r="J1927" s="14" t="s">
        <v>65</v>
      </c>
      <c r="K1927" s="15" t="s">
        <v>3824</v>
      </c>
      <c r="L1927" s="14" t="s">
        <v>26</v>
      </c>
      <c r="M1927" s="14">
        <v>12</v>
      </c>
      <c r="N1927" s="14" t="s">
        <v>27</v>
      </c>
      <c r="O1927" s="24">
        <f t="shared" si="723"/>
        <v>18753.900000000001</v>
      </c>
      <c r="P1927" s="24">
        <f t="shared" si="724"/>
        <v>46798</v>
      </c>
      <c r="Q1927" s="24">
        <v>5223</v>
      </c>
      <c r="R1927" s="16">
        <v>13056</v>
      </c>
      <c r="S1927" s="69">
        <v>700</v>
      </c>
      <c r="T1927" s="70">
        <v>1750</v>
      </c>
      <c r="U1927" s="24">
        <v>12662.400000000001</v>
      </c>
      <c r="V1927" s="24">
        <v>31656</v>
      </c>
      <c r="W1927" s="69">
        <f t="shared" si="725"/>
        <v>0</v>
      </c>
      <c r="X1927" s="69">
        <f>VLOOKUP(D1927,'[1]Demanda Agregada Med. y MC'!$C$7:$O$3994,13,FALSE)</f>
        <v>0</v>
      </c>
      <c r="Y1927" s="24">
        <v>0</v>
      </c>
      <c r="Z1927" s="24">
        <v>0</v>
      </c>
      <c r="AA1927" s="24">
        <v>0</v>
      </c>
      <c r="AB1927" s="24">
        <v>0</v>
      </c>
      <c r="AC1927" s="24">
        <v>137.5</v>
      </c>
      <c r="AD1927" s="24">
        <v>275</v>
      </c>
      <c r="AE1927" s="26">
        <v>31</v>
      </c>
      <c r="AF1927" s="25">
        <v>61</v>
      </c>
      <c r="AG1927" s="22">
        <v>112.6908</v>
      </c>
      <c r="AH1927" s="20">
        <f t="shared" si="726"/>
        <v>2113391.9941199999</v>
      </c>
      <c r="AI1927" s="9">
        <f t="shared" si="727"/>
        <v>5273704.0583999995</v>
      </c>
      <c r="AJ1927" s="9">
        <f t="shared" si="728"/>
        <v>588584.04839999997</v>
      </c>
      <c r="AK1927" s="9">
        <f t="shared" si="729"/>
        <v>1471291.0847999998</v>
      </c>
      <c r="AL1927" s="9">
        <f t="shared" si="730"/>
        <v>78883.56</v>
      </c>
      <c r="AM1927" s="9">
        <f t="shared" si="731"/>
        <v>197208.9</v>
      </c>
      <c r="AN1927" s="9">
        <f t="shared" si="732"/>
        <v>1426935.9859200001</v>
      </c>
      <c r="AO1927" s="9">
        <f t="shared" si="733"/>
        <v>3567339.9647999997</v>
      </c>
      <c r="AP1927" s="9">
        <f t="shared" si="734"/>
        <v>0</v>
      </c>
      <c r="AQ1927" s="9">
        <f t="shared" si="735"/>
        <v>0</v>
      </c>
      <c r="AR1927" s="9">
        <f t="shared" si="736"/>
        <v>0</v>
      </c>
      <c r="AS1927" s="9">
        <f t="shared" si="737"/>
        <v>0</v>
      </c>
      <c r="AT1927" s="9">
        <f t="shared" si="738"/>
        <v>0</v>
      </c>
      <c r="AU1927" s="9">
        <f t="shared" si="739"/>
        <v>0</v>
      </c>
      <c r="AV1927" s="9">
        <f t="shared" si="740"/>
        <v>15494.984999999999</v>
      </c>
      <c r="AW1927" s="9">
        <f t="shared" si="741"/>
        <v>30989.969999999998</v>
      </c>
      <c r="AX1927" s="9">
        <f t="shared" si="742"/>
        <v>3493.4148</v>
      </c>
      <c r="AY1927" s="10">
        <f t="shared" si="743"/>
        <v>6874.1387999999997</v>
      </c>
    </row>
    <row r="1928" spans="1:51" ht="15" customHeight="1">
      <c r="A1928" s="87">
        <v>1922</v>
      </c>
      <c r="B1928" s="85" t="str">
        <f t="shared" si="720"/>
        <v>0608410569</v>
      </c>
      <c r="C1928" s="13" t="str">
        <f t="shared" si="721"/>
        <v>060841056912</v>
      </c>
      <c r="D1928" s="13" t="str">
        <f t="shared" si="722"/>
        <v>06084105691201</v>
      </c>
      <c r="E1928" s="14">
        <v>25400470</v>
      </c>
      <c r="F1928" s="14" t="s">
        <v>1472</v>
      </c>
      <c r="G1928" s="14" t="s">
        <v>3781</v>
      </c>
      <c r="H1928" s="14" t="s">
        <v>169</v>
      </c>
      <c r="I1928" s="14" t="s">
        <v>1483</v>
      </c>
      <c r="J1928" s="14" t="s">
        <v>65</v>
      </c>
      <c r="K1928" s="15" t="s">
        <v>3825</v>
      </c>
      <c r="L1928" s="14" t="s">
        <v>26</v>
      </c>
      <c r="M1928" s="14">
        <v>12</v>
      </c>
      <c r="N1928" s="14" t="s">
        <v>27</v>
      </c>
      <c r="O1928" s="24">
        <f t="shared" si="723"/>
        <v>36892.800000000003</v>
      </c>
      <c r="P1928" s="24">
        <f t="shared" si="724"/>
        <v>92130</v>
      </c>
      <c r="Q1928" s="24">
        <v>18683</v>
      </c>
      <c r="R1928" s="16">
        <v>46707</v>
      </c>
      <c r="S1928" s="69">
        <v>2380</v>
      </c>
      <c r="T1928" s="70">
        <v>5950</v>
      </c>
      <c r="U1928" s="24">
        <v>15628.800000000001</v>
      </c>
      <c r="V1928" s="24">
        <v>39072</v>
      </c>
      <c r="W1928" s="69">
        <f t="shared" si="725"/>
        <v>0</v>
      </c>
      <c r="X1928" s="69">
        <f>VLOOKUP(D1928,'[1]Demanda Agregada Med. y MC'!$C$7:$O$3994,13,FALSE)</f>
        <v>0</v>
      </c>
      <c r="Y1928" s="24">
        <v>0</v>
      </c>
      <c r="Z1928" s="24">
        <v>0</v>
      </c>
      <c r="AA1928" s="24">
        <v>0</v>
      </c>
      <c r="AB1928" s="24">
        <v>0</v>
      </c>
      <c r="AC1928" s="24">
        <v>171</v>
      </c>
      <c r="AD1928" s="24">
        <v>342</v>
      </c>
      <c r="AE1928" s="26">
        <v>30</v>
      </c>
      <c r="AF1928" s="25">
        <v>59</v>
      </c>
      <c r="AG1928" s="22">
        <v>132.16720000000001</v>
      </c>
      <c r="AH1928" s="20">
        <f t="shared" si="726"/>
        <v>4876018.0761600006</v>
      </c>
      <c r="AI1928" s="9">
        <f t="shared" si="727"/>
        <v>12176564.136</v>
      </c>
      <c r="AJ1928" s="9">
        <f t="shared" si="728"/>
        <v>2469279.7976000002</v>
      </c>
      <c r="AK1928" s="9">
        <f t="shared" si="729"/>
        <v>6173133.4104000004</v>
      </c>
      <c r="AL1928" s="9">
        <f t="shared" si="730"/>
        <v>314557.93600000005</v>
      </c>
      <c r="AM1928" s="9">
        <f t="shared" si="731"/>
        <v>786394.84000000008</v>
      </c>
      <c r="AN1928" s="9">
        <f t="shared" si="732"/>
        <v>2065614.7353600003</v>
      </c>
      <c r="AO1928" s="9">
        <f t="shared" si="733"/>
        <v>5164036.8384000007</v>
      </c>
      <c r="AP1928" s="9">
        <f t="shared" si="734"/>
        <v>0</v>
      </c>
      <c r="AQ1928" s="9">
        <f t="shared" si="735"/>
        <v>0</v>
      </c>
      <c r="AR1928" s="9">
        <f t="shared" si="736"/>
        <v>0</v>
      </c>
      <c r="AS1928" s="9">
        <f t="shared" si="737"/>
        <v>0</v>
      </c>
      <c r="AT1928" s="9">
        <f t="shared" si="738"/>
        <v>0</v>
      </c>
      <c r="AU1928" s="9">
        <f t="shared" si="739"/>
        <v>0</v>
      </c>
      <c r="AV1928" s="9">
        <f t="shared" si="740"/>
        <v>22600.591200000003</v>
      </c>
      <c r="AW1928" s="9">
        <f t="shared" si="741"/>
        <v>45201.182400000005</v>
      </c>
      <c r="AX1928" s="9">
        <f t="shared" si="742"/>
        <v>3965.0160000000001</v>
      </c>
      <c r="AY1928" s="10">
        <f t="shared" si="743"/>
        <v>7797.8648000000003</v>
      </c>
    </row>
    <row r="1929" spans="1:51" ht="15" customHeight="1">
      <c r="A1929" s="87">
        <v>1923</v>
      </c>
      <c r="B1929" s="85" t="str">
        <f t="shared" si="720"/>
        <v>0608410585</v>
      </c>
      <c r="C1929" s="13" t="str">
        <f t="shared" si="721"/>
        <v>060841058512</v>
      </c>
      <c r="D1929" s="13" t="str">
        <f t="shared" si="722"/>
        <v>06084105851201</v>
      </c>
      <c r="E1929" s="14">
        <v>25400470</v>
      </c>
      <c r="F1929" s="14" t="s">
        <v>1472</v>
      </c>
      <c r="G1929" s="14" t="s">
        <v>3781</v>
      </c>
      <c r="H1929" s="14" t="s">
        <v>3826</v>
      </c>
      <c r="I1929" s="14" t="s">
        <v>1483</v>
      </c>
      <c r="J1929" s="14" t="s">
        <v>65</v>
      </c>
      <c r="K1929" s="15" t="s">
        <v>3827</v>
      </c>
      <c r="L1929" s="14" t="s">
        <v>26</v>
      </c>
      <c r="M1929" s="14">
        <v>12</v>
      </c>
      <c r="N1929" s="14" t="s">
        <v>27</v>
      </c>
      <c r="O1929" s="24">
        <f t="shared" si="723"/>
        <v>6185.2000000000007</v>
      </c>
      <c r="P1929" s="24">
        <f t="shared" si="724"/>
        <v>15447</v>
      </c>
      <c r="Q1929" s="24">
        <v>354</v>
      </c>
      <c r="R1929" s="16">
        <v>883</v>
      </c>
      <c r="S1929" s="69">
        <v>0</v>
      </c>
      <c r="T1929" s="70">
        <v>0</v>
      </c>
      <c r="U1929" s="24">
        <v>712.40000000000009</v>
      </c>
      <c r="V1929" s="24">
        <v>1781</v>
      </c>
      <c r="W1929" s="69">
        <f t="shared" si="725"/>
        <v>5092.8</v>
      </c>
      <c r="X1929" s="69">
        <f>VLOOKUP(D1929,'[1]Demanda Agregada Med. y MC'!$C$7:$O$3994,13,FALSE)</f>
        <v>12732</v>
      </c>
      <c r="Y1929" s="24">
        <v>0</v>
      </c>
      <c r="Z1929" s="24">
        <v>0</v>
      </c>
      <c r="AA1929" s="24">
        <v>0</v>
      </c>
      <c r="AB1929" s="24">
        <v>0</v>
      </c>
      <c r="AC1929" s="24">
        <v>0</v>
      </c>
      <c r="AD1929" s="24">
        <v>0</v>
      </c>
      <c r="AE1929" s="26">
        <v>26</v>
      </c>
      <c r="AF1929" s="25">
        <v>51</v>
      </c>
      <c r="AG1929" s="22">
        <v>220.8</v>
      </c>
      <c r="AH1929" s="20">
        <f t="shared" si="726"/>
        <v>1365692.1600000001</v>
      </c>
      <c r="AI1929" s="9">
        <f t="shared" si="727"/>
        <v>3410697.6</v>
      </c>
      <c r="AJ1929" s="9">
        <f t="shared" si="728"/>
        <v>78163.199999999997</v>
      </c>
      <c r="AK1929" s="9">
        <f t="shared" si="729"/>
        <v>194966.40000000002</v>
      </c>
      <c r="AL1929" s="9">
        <f t="shared" si="730"/>
        <v>0</v>
      </c>
      <c r="AM1929" s="9">
        <f t="shared" si="731"/>
        <v>0</v>
      </c>
      <c r="AN1929" s="9">
        <f t="shared" si="732"/>
        <v>157297.92000000004</v>
      </c>
      <c r="AO1929" s="9">
        <f t="shared" si="733"/>
        <v>393244.80000000005</v>
      </c>
      <c r="AP1929" s="9">
        <f t="shared" si="734"/>
        <v>1124490.24</v>
      </c>
      <c r="AQ1929" s="9">
        <f t="shared" si="735"/>
        <v>2811225.6</v>
      </c>
      <c r="AR1929" s="9">
        <f t="shared" si="736"/>
        <v>0</v>
      </c>
      <c r="AS1929" s="9">
        <f t="shared" si="737"/>
        <v>0</v>
      </c>
      <c r="AT1929" s="9">
        <f t="shared" si="738"/>
        <v>0</v>
      </c>
      <c r="AU1929" s="9">
        <f t="shared" si="739"/>
        <v>0</v>
      </c>
      <c r="AV1929" s="9">
        <f t="shared" si="740"/>
        <v>0</v>
      </c>
      <c r="AW1929" s="9">
        <f t="shared" si="741"/>
        <v>0</v>
      </c>
      <c r="AX1929" s="9">
        <f t="shared" si="742"/>
        <v>5740.8</v>
      </c>
      <c r="AY1929" s="10">
        <f t="shared" si="743"/>
        <v>11260.800000000001</v>
      </c>
    </row>
    <row r="1930" spans="1:51" ht="15" customHeight="1">
      <c r="A1930" s="87">
        <v>1924</v>
      </c>
      <c r="B1930" s="85" t="str">
        <f t="shared" si="720"/>
        <v>0608410601</v>
      </c>
      <c r="C1930" s="13" t="str">
        <f t="shared" si="721"/>
        <v>060841060111</v>
      </c>
      <c r="D1930" s="13" t="str">
        <f t="shared" si="722"/>
        <v>06084106011101</v>
      </c>
      <c r="E1930" s="14"/>
      <c r="F1930" s="14" t="s">
        <v>1472</v>
      </c>
      <c r="G1930" s="14" t="s">
        <v>3781</v>
      </c>
      <c r="H1930" s="14" t="s">
        <v>3828</v>
      </c>
      <c r="I1930" s="14" t="s">
        <v>1474</v>
      </c>
      <c r="J1930" s="14" t="s">
        <v>65</v>
      </c>
      <c r="K1930" s="15" t="s">
        <v>3829</v>
      </c>
      <c r="L1930" s="14" t="s">
        <v>26</v>
      </c>
      <c r="M1930" s="14">
        <v>12</v>
      </c>
      <c r="N1930" s="14" t="s">
        <v>27</v>
      </c>
      <c r="O1930" s="24">
        <f t="shared" si="723"/>
        <v>565.1</v>
      </c>
      <c r="P1930" s="24">
        <f t="shared" si="724"/>
        <v>1395</v>
      </c>
      <c r="Q1930" s="24">
        <v>50</v>
      </c>
      <c r="R1930" s="16">
        <v>125</v>
      </c>
      <c r="S1930" s="69">
        <v>0</v>
      </c>
      <c r="T1930" s="70">
        <v>0</v>
      </c>
      <c r="U1930" s="24">
        <v>481.6</v>
      </c>
      <c r="V1930" s="24">
        <v>1204</v>
      </c>
      <c r="W1930" s="69">
        <f t="shared" si="725"/>
        <v>0</v>
      </c>
      <c r="X1930" s="69">
        <f>VLOOKUP(D1930,'[1]Demanda Agregada Med. y MC'!$C$7:$O$3994,13,FALSE)</f>
        <v>0</v>
      </c>
      <c r="Y1930" s="24">
        <v>0</v>
      </c>
      <c r="Z1930" s="24">
        <v>0</v>
      </c>
      <c r="AA1930" s="24">
        <v>0</v>
      </c>
      <c r="AB1930" s="24">
        <v>0</v>
      </c>
      <c r="AC1930" s="24">
        <v>9.5</v>
      </c>
      <c r="AD1930" s="24">
        <v>19</v>
      </c>
      <c r="AE1930" s="26">
        <v>24</v>
      </c>
      <c r="AF1930" s="25">
        <v>47</v>
      </c>
      <c r="AG1930" s="22">
        <v>105.80000000000001</v>
      </c>
      <c r="AH1930" s="20">
        <f t="shared" si="726"/>
        <v>59787.580000000009</v>
      </c>
      <c r="AI1930" s="9">
        <f t="shared" si="727"/>
        <v>147591.00000000003</v>
      </c>
      <c r="AJ1930" s="9">
        <f t="shared" si="728"/>
        <v>5290.0000000000009</v>
      </c>
      <c r="AK1930" s="9">
        <f t="shared" si="729"/>
        <v>13225.000000000002</v>
      </c>
      <c r="AL1930" s="9">
        <f t="shared" si="730"/>
        <v>0</v>
      </c>
      <c r="AM1930" s="9">
        <f t="shared" si="731"/>
        <v>0</v>
      </c>
      <c r="AN1930" s="9">
        <f t="shared" si="732"/>
        <v>50953.280000000006</v>
      </c>
      <c r="AO1930" s="9">
        <f t="shared" si="733"/>
        <v>127383.20000000001</v>
      </c>
      <c r="AP1930" s="9">
        <f t="shared" si="734"/>
        <v>0</v>
      </c>
      <c r="AQ1930" s="9">
        <f t="shared" si="735"/>
        <v>0</v>
      </c>
      <c r="AR1930" s="9">
        <f t="shared" si="736"/>
        <v>0</v>
      </c>
      <c r="AS1930" s="9">
        <f t="shared" si="737"/>
        <v>0</v>
      </c>
      <c r="AT1930" s="9">
        <f t="shared" si="738"/>
        <v>0</v>
      </c>
      <c r="AU1930" s="9">
        <f t="shared" si="739"/>
        <v>0</v>
      </c>
      <c r="AV1930" s="9">
        <f t="shared" si="740"/>
        <v>1005.1000000000001</v>
      </c>
      <c r="AW1930" s="9">
        <f t="shared" si="741"/>
        <v>2010.2000000000003</v>
      </c>
      <c r="AX1930" s="9">
        <f t="shared" si="742"/>
        <v>2539.2000000000003</v>
      </c>
      <c r="AY1930" s="10">
        <f t="shared" si="743"/>
        <v>4972.6000000000004</v>
      </c>
    </row>
    <row r="1931" spans="1:51" ht="15" customHeight="1">
      <c r="A1931" s="87">
        <v>1925</v>
      </c>
      <c r="B1931" s="85" t="str">
        <f t="shared" si="720"/>
        <v>0608410619</v>
      </c>
      <c r="C1931" s="13" t="str">
        <f t="shared" si="721"/>
        <v>060841061912</v>
      </c>
      <c r="D1931" s="13" t="str">
        <f t="shared" si="722"/>
        <v>06084106191201</v>
      </c>
      <c r="E1931" s="14">
        <v>25400473</v>
      </c>
      <c r="F1931" s="14" t="s">
        <v>1472</v>
      </c>
      <c r="G1931" s="14" t="s">
        <v>3781</v>
      </c>
      <c r="H1931" s="14" t="s">
        <v>3830</v>
      </c>
      <c r="I1931" s="14" t="s">
        <v>1483</v>
      </c>
      <c r="J1931" s="14" t="s">
        <v>65</v>
      </c>
      <c r="K1931" s="15" t="s">
        <v>3831</v>
      </c>
      <c r="L1931" s="14" t="s">
        <v>26</v>
      </c>
      <c r="M1931" s="14">
        <v>12</v>
      </c>
      <c r="N1931" s="14" t="s">
        <v>27</v>
      </c>
      <c r="O1931" s="24">
        <f t="shared" si="723"/>
        <v>23593.9</v>
      </c>
      <c r="P1931" s="24">
        <f t="shared" si="724"/>
        <v>58937.5</v>
      </c>
      <c r="Q1931" s="24">
        <v>3408</v>
      </c>
      <c r="R1931" s="16">
        <v>8520</v>
      </c>
      <c r="S1931" s="69">
        <v>700</v>
      </c>
      <c r="T1931" s="70">
        <v>1750</v>
      </c>
      <c r="U1931" s="24">
        <v>4376.4000000000005</v>
      </c>
      <c r="V1931" s="24">
        <v>10941</v>
      </c>
      <c r="W1931" s="69">
        <f t="shared" si="725"/>
        <v>15015</v>
      </c>
      <c r="X1931" s="69">
        <f>VLOOKUP(D1931,'[1]Demanda Agregada Med. y MC'!$C$7:$O$3994,13,FALSE)</f>
        <v>37537.5</v>
      </c>
      <c r="Y1931" s="24">
        <v>0</v>
      </c>
      <c r="Z1931" s="24">
        <v>0</v>
      </c>
      <c r="AA1931" s="24">
        <v>0</v>
      </c>
      <c r="AB1931" s="24">
        <v>0</v>
      </c>
      <c r="AC1931" s="24">
        <v>71.5</v>
      </c>
      <c r="AD1931" s="24">
        <v>143</v>
      </c>
      <c r="AE1931" s="26">
        <v>23</v>
      </c>
      <c r="AF1931" s="25">
        <v>46</v>
      </c>
      <c r="AG1931" s="22">
        <v>66.874800000000008</v>
      </c>
      <c r="AH1931" s="20">
        <f t="shared" si="726"/>
        <v>1577837.3437200002</v>
      </c>
      <c r="AI1931" s="9">
        <f t="shared" si="727"/>
        <v>3941433.5250000004</v>
      </c>
      <c r="AJ1931" s="9">
        <f t="shared" si="728"/>
        <v>227909.31840000002</v>
      </c>
      <c r="AK1931" s="9">
        <f t="shared" si="729"/>
        <v>569773.29600000009</v>
      </c>
      <c r="AL1931" s="9">
        <f t="shared" si="730"/>
        <v>46812.360000000008</v>
      </c>
      <c r="AM1931" s="9">
        <f t="shared" si="731"/>
        <v>117030.90000000001</v>
      </c>
      <c r="AN1931" s="9">
        <f t="shared" si="732"/>
        <v>292670.87472000008</v>
      </c>
      <c r="AO1931" s="9">
        <f t="shared" si="733"/>
        <v>731677.18680000002</v>
      </c>
      <c r="AP1931" s="9">
        <f t="shared" si="734"/>
        <v>1004125.1220000001</v>
      </c>
      <c r="AQ1931" s="9">
        <f t="shared" si="735"/>
        <v>2510312.8050000002</v>
      </c>
      <c r="AR1931" s="9">
        <f t="shared" si="736"/>
        <v>0</v>
      </c>
      <c r="AS1931" s="9">
        <f t="shared" si="737"/>
        <v>0</v>
      </c>
      <c r="AT1931" s="9">
        <f t="shared" si="738"/>
        <v>0</v>
      </c>
      <c r="AU1931" s="9">
        <f t="shared" si="739"/>
        <v>0</v>
      </c>
      <c r="AV1931" s="9">
        <f t="shared" si="740"/>
        <v>4781.5482000000002</v>
      </c>
      <c r="AW1931" s="9">
        <f t="shared" si="741"/>
        <v>9563.0964000000004</v>
      </c>
      <c r="AX1931" s="9">
        <f t="shared" si="742"/>
        <v>1538.1204000000002</v>
      </c>
      <c r="AY1931" s="10">
        <f t="shared" si="743"/>
        <v>3076.2408000000005</v>
      </c>
    </row>
    <row r="1932" spans="1:51" ht="15" customHeight="1">
      <c r="A1932" s="87">
        <v>1926</v>
      </c>
      <c r="B1932" s="85" t="str">
        <f t="shared" si="720"/>
        <v>0608410627</v>
      </c>
      <c r="C1932" s="13" t="str">
        <f t="shared" si="721"/>
        <v>060841062711</v>
      </c>
      <c r="D1932" s="13" t="str">
        <f t="shared" si="722"/>
        <v>06084106271101</v>
      </c>
      <c r="E1932" s="14">
        <v>25400473</v>
      </c>
      <c r="F1932" s="14" t="s">
        <v>1472</v>
      </c>
      <c r="G1932" s="14" t="s">
        <v>3781</v>
      </c>
      <c r="H1932" s="14" t="s">
        <v>3832</v>
      </c>
      <c r="I1932" s="14" t="s">
        <v>1474</v>
      </c>
      <c r="J1932" s="14" t="s">
        <v>65</v>
      </c>
      <c r="K1932" s="15" t="s">
        <v>3833</v>
      </c>
      <c r="L1932" s="14" t="s">
        <v>26</v>
      </c>
      <c r="M1932" s="14">
        <v>12</v>
      </c>
      <c r="N1932" s="14" t="s">
        <v>27</v>
      </c>
      <c r="O1932" s="24">
        <f t="shared" si="723"/>
        <v>34883.800000000003</v>
      </c>
      <c r="P1932" s="24">
        <f t="shared" si="724"/>
        <v>87131.5</v>
      </c>
      <c r="Q1932" s="24">
        <v>4478</v>
      </c>
      <c r="R1932" s="16">
        <v>11194</v>
      </c>
      <c r="S1932" s="69">
        <v>756</v>
      </c>
      <c r="T1932" s="70">
        <v>1890</v>
      </c>
      <c r="U1932" s="24">
        <v>3327.2000000000003</v>
      </c>
      <c r="V1932" s="24">
        <v>8318</v>
      </c>
      <c r="W1932" s="69">
        <f t="shared" si="725"/>
        <v>26168.600000000002</v>
      </c>
      <c r="X1932" s="69">
        <f>VLOOKUP(D1932,'[1]Demanda Agregada Med. y MC'!$C$7:$O$3994,13,FALSE)</f>
        <v>65421.5</v>
      </c>
      <c r="Y1932" s="24">
        <v>0</v>
      </c>
      <c r="Z1932" s="24">
        <v>0</v>
      </c>
      <c r="AA1932" s="24">
        <v>0</v>
      </c>
      <c r="AB1932" s="24">
        <v>0</v>
      </c>
      <c r="AC1932" s="24">
        <v>113</v>
      </c>
      <c r="AD1932" s="24">
        <v>226</v>
      </c>
      <c r="AE1932" s="26">
        <v>41</v>
      </c>
      <c r="AF1932" s="25">
        <v>82</v>
      </c>
      <c r="AG1932" s="22">
        <v>66.47</v>
      </c>
      <c r="AH1932" s="20">
        <f t="shared" si="726"/>
        <v>2318726.1860000002</v>
      </c>
      <c r="AI1932" s="9">
        <f t="shared" si="727"/>
        <v>5791630.8049999997</v>
      </c>
      <c r="AJ1932" s="9">
        <f t="shared" si="728"/>
        <v>297652.65999999997</v>
      </c>
      <c r="AK1932" s="9">
        <f t="shared" si="729"/>
        <v>744065.17999999993</v>
      </c>
      <c r="AL1932" s="9">
        <f t="shared" si="730"/>
        <v>50251.32</v>
      </c>
      <c r="AM1932" s="9">
        <f t="shared" si="731"/>
        <v>125628.3</v>
      </c>
      <c r="AN1932" s="9">
        <f t="shared" si="732"/>
        <v>221158.98400000003</v>
      </c>
      <c r="AO1932" s="9">
        <f t="shared" si="733"/>
        <v>552897.46</v>
      </c>
      <c r="AP1932" s="9">
        <f t="shared" si="734"/>
        <v>1739426.8420000002</v>
      </c>
      <c r="AQ1932" s="9">
        <f t="shared" si="735"/>
        <v>4348567.1049999995</v>
      </c>
      <c r="AR1932" s="9">
        <f t="shared" si="736"/>
        <v>0</v>
      </c>
      <c r="AS1932" s="9">
        <f t="shared" si="737"/>
        <v>0</v>
      </c>
      <c r="AT1932" s="9">
        <f t="shared" si="738"/>
        <v>0</v>
      </c>
      <c r="AU1932" s="9">
        <f t="shared" si="739"/>
        <v>0</v>
      </c>
      <c r="AV1932" s="9">
        <f t="shared" si="740"/>
        <v>7511.11</v>
      </c>
      <c r="AW1932" s="9">
        <f t="shared" si="741"/>
        <v>15022.22</v>
      </c>
      <c r="AX1932" s="9">
        <f t="shared" si="742"/>
        <v>2725.27</v>
      </c>
      <c r="AY1932" s="10">
        <f t="shared" si="743"/>
        <v>5450.54</v>
      </c>
    </row>
    <row r="1933" spans="1:51" ht="15" customHeight="1">
      <c r="A1933" s="87">
        <v>1927</v>
      </c>
      <c r="B1933" s="85" t="str">
        <f t="shared" si="720"/>
        <v>0608410718</v>
      </c>
      <c r="C1933" s="13" t="str">
        <f t="shared" si="721"/>
        <v>060841071812</v>
      </c>
      <c r="D1933" s="13" t="str">
        <f t="shared" si="722"/>
        <v>06084107181201</v>
      </c>
      <c r="E1933" s="14"/>
      <c r="F1933" s="14" t="s">
        <v>1472</v>
      </c>
      <c r="G1933" s="14" t="s">
        <v>3781</v>
      </c>
      <c r="H1933" s="14" t="s">
        <v>3834</v>
      </c>
      <c r="I1933" s="14" t="s">
        <v>1483</v>
      </c>
      <c r="J1933" s="14" t="s">
        <v>65</v>
      </c>
      <c r="K1933" s="15" t="s">
        <v>3835</v>
      </c>
      <c r="L1933" s="14" t="s">
        <v>26</v>
      </c>
      <c r="M1933" s="14">
        <v>12</v>
      </c>
      <c r="N1933" s="14" t="s">
        <v>27</v>
      </c>
      <c r="O1933" s="24">
        <f t="shared" si="723"/>
        <v>436.40000000000003</v>
      </c>
      <c r="P1933" s="24">
        <f t="shared" si="724"/>
        <v>1087</v>
      </c>
      <c r="Q1933" s="24">
        <v>111</v>
      </c>
      <c r="R1933" s="16">
        <v>276</v>
      </c>
      <c r="S1933" s="69">
        <v>0</v>
      </c>
      <c r="T1933" s="70">
        <v>0</v>
      </c>
      <c r="U1933" s="24">
        <v>272.40000000000003</v>
      </c>
      <c r="V1933" s="24">
        <v>681</v>
      </c>
      <c r="W1933" s="69">
        <f t="shared" si="725"/>
        <v>48</v>
      </c>
      <c r="X1933" s="69">
        <f>VLOOKUP(D1933,'[1]Demanda Agregada Med. y MC'!$C$7:$O$3994,13,FALSE)</f>
        <v>120</v>
      </c>
      <c r="Y1933" s="24">
        <v>0</v>
      </c>
      <c r="Z1933" s="24">
        <v>0</v>
      </c>
      <c r="AA1933" s="24">
        <v>0</v>
      </c>
      <c r="AB1933" s="24">
        <v>0</v>
      </c>
      <c r="AC1933" s="24">
        <v>5</v>
      </c>
      <c r="AD1933" s="24">
        <v>10</v>
      </c>
      <c r="AE1933" s="26">
        <v>0</v>
      </c>
      <c r="AF1933" s="25">
        <v>0</v>
      </c>
      <c r="AG1933" s="22">
        <v>105.80000000000001</v>
      </c>
      <c r="AH1933" s="20">
        <f t="shared" si="726"/>
        <v>46171.12000000001</v>
      </c>
      <c r="AI1933" s="9">
        <f t="shared" si="727"/>
        <v>115004.6</v>
      </c>
      <c r="AJ1933" s="9">
        <f t="shared" si="728"/>
        <v>11743.800000000001</v>
      </c>
      <c r="AK1933" s="9">
        <f t="shared" si="729"/>
        <v>29200.800000000003</v>
      </c>
      <c r="AL1933" s="9">
        <f t="shared" si="730"/>
        <v>0</v>
      </c>
      <c r="AM1933" s="9">
        <f t="shared" si="731"/>
        <v>0</v>
      </c>
      <c r="AN1933" s="9">
        <f t="shared" si="732"/>
        <v>28819.920000000006</v>
      </c>
      <c r="AO1933" s="9">
        <f t="shared" si="733"/>
        <v>72049.8</v>
      </c>
      <c r="AP1933" s="9">
        <f t="shared" si="734"/>
        <v>5078.4000000000005</v>
      </c>
      <c r="AQ1933" s="9">
        <f t="shared" si="735"/>
        <v>12696.000000000002</v>
      </c>
      <c r="AR1933" s="9">
        <f t="shared" si="736"/>
        <v>0</v>
      </c>
      <c r="AS1933" s="9">
        <f t="shared" si="737"/>
        <v>0</v>
      </c>
      <c r="AT1933" s="9">
        <f t="shared" si="738"/>
        <v>0</v>
      </c>
      <c r="AU1933" s="9">
        <f t="shared" si="739"/>
        <v>0</v>
      </c>
      <c r="AV1933" s="9">
        <f t="shared" si="740"/>
        <v>529</v>
      </c>
      <c r="AW1933" s="9">
        <f t="shared" si="741"/>
        <v>1058</v>
      </c>
      <c r="AX1933" s="9">
        <f t="shared" si="742"/>
        <v>0</v>
      </c>
      <c r="AY1933" s="10">
        <f t="shared" si="743"/>
        <v>0</v>
      </c>
    </row>
    <row r="1934" spans="1:51" ht="15" customHeight="1">
      <c r="A1934" s="87">
        <v>1928</v>
      </c>
      <c r="B1934" s="85" t="str">
        <f t="shared" si="720"/>
        <v>0608410734</v>
      </c>
      <c r="C1934" s="13" t="str">
        <f t="shared" si="721"/>
        <v>060841073412</v>
      </c>
      <c r="D1934" s="13" t="str">
        <f t="shared" si="722"/>
        <v>06084107341201</v>
      </c>
      <c r="E1934" s="14">
        <v>25400473</v>
      </c>
      <c r="F1934" s="14" t="s">
        <v>1472</v>
      </c>
      <c r="G1934" s="14" t="s">
        <v>3781</v>
      </c>
      <c r="H1934" s="14" t="s">
        <v>3836</v>
      </c>
      <c r="I1934" s="14" t="s">
        <v>1483</v>
      </c>
      <c r="J1934" s="14" t="s">
        <v>65</v>
      </c>
      <c r="K1934" s="15" t="s">
        <v>3837</v>
      </c>
      <c r="L1934" s="14" t="s">
        <v>26</v>
      </c>
      <c r="M1934" s="14">
        <v>12</v>
      </c>
      <c r="N1934" s="14" t="s">
        <v>27</v>
      </c>
      <c r="O1934" s="24">
        <f t="shared" si="723"/>
        <v>4162</v>
      </c>
      <c r="P1934" s="24">
        <f t="shared" si="724"/>
        <v>10365</v>
      </c>
      <c r="Q1934" s="24">
        <v>1942</v>
      </c>
      <c r="R1934" s="16">
        <v>4854</v>
      </c>
      <c r="S1934" s="69">
        <v>314</v>
      </c>
      <c r="T1934" s="70">
        <v>784</v>
      </c>
      <c r="U1934" s="24">
        <v>1752</v>
      </c>
      <c r="V1934" s="24">
        <v>4380</v>
      </c>
      <c r="W1934" s="69">
        <f t="shared" si="725"/>
        <v>78</v>
      </c>
      <c r="X1934" s="69">
        <f>VLOOKUP(D1934,'[1]Demanda Agregada Med. y MC'!$C$7:$O$3994,13,FALSE)</f>
        <v>195</v>
      </c>
      <c r="Y1934" s="24">
        <v>0</v>
      </c>
      <c r="Z1934" s="24">
        <v>0</v>
      </c>
      <c r="AA1934" s="24">
        <v>0</v>
      </c>
      <c r="AB1934" s="24">
        <v>0</v>
      </c>
      <c r="AC1934" s="24">
        <v>76</v>
      </c>
      <c r="AD1934" s="24">
        <v>152</v>
      </c>
      <c r="AE1934" s="26">
        <v>0</v>
      </c>
      <c r="AF1934" s="25">
        <v>0</v>
      </c>
      <c r="AG1934" s="22">
        <v>72.680000000000007</v>
      </c>
      <c r="AH1934" s="20">
        <f t="shared" si="726"/>
        <v>302494.16000000003</v>
      </c>
      <c r="AI1934" s="9">
        <f t="shared" si="727"/>
        <v>753328.20000000007</v>
      </c>
      <c r="AJ1934" s="9">
        <f t="shared" si="728"/>
        <v>141144.56000000003</v>
      </c>
      <c r="AK1934" s="9">
        <f t="shared" si="729"/>
        <v>352788.72000000003</v>
      </c>
      <c r="AL1934" s="9">
        <f t="shared" si="730"/>
        <v>22821.52</v>
      </c>
      <c r="AM1934" s="9">
        <f t="shared" si="731"/>
        <v>56981.120000000003</v>
      </c>
      <c r="AN1934" s="9">
        <f t="shared" si="732"/>
        <v>127335.36000000002</v>
      </c>
      <c r="AO1934" s="9">
        <f t="shared" si="733"/>
        <v>318338.40000000002</v>
      </c>
      <c r="AP1934" s="9">
        <f t="shared" si="734"/>
        <v>5669.0400000000009</v>
      </c>
      <c r="AQ1934" s="9">
        <f t="shared" si="735"/>
        <v>14172.600000000002</v>
      </c>
      <c r="AR1934" s="9">
        <f t="shared" si="736"/>
        <v>0</v>
      </c>
      <c r="AS1934" s="9">
        <f t="shared" si="737"/>
        <v>0</v>
      </c>
      <c r="AT1934" s="9">
        <f t="shared" si="738"/>
        <v>0</v>
      </c>
      <c r="AU1934" s="9">
        <f t="shared" si="739"/>
        <v>0</v>
      </c>
      <c r="AV1934" s="9">
        <f t="shared" si="740"/>
        <v>5523.68</v>
      </c>
      <c r="AW1934" s="9">
        <f t="shared" si="741"/>
        <v>11047.36</v>
      </c>
      <c r="AX1934" s="9">
        <f t="shared" si="742"/>
        <v>0</v>
      </c>
      <c r="AY1934" s="10">
        <f t="shared" si="743"/>
        <v>0</v>
      </c>
    </row>
    <row r="1935" spans="1:51" ht="15" customHeight="1">
      <c r="A1935" s="87">
        <v>1929</v>
      </c>
      <c r="B1935" s="85" t="str">
        <f t="shared" si="720"/>
        <v>0608410742</v>
      </c>
      <c r="C1935" s="13" t="str">
        <f t="shared" si="721"/>
        <v>060841074212</v>
      </c>
      <c r="D1935" s="13" t="str">
        <f t="shared" si="722"/>
        <v>06084107421201</v>
      </c>
      <c r="E1935" s="14">
        <v>25400473</v>
      </c>
      <c r="F1935" s="14" t="s">
        <v>1472</v>
      </c>
      <c r="G1935" s="14" t="s">
        <v>3781</v>
      </c>
      <c r="H1935" s="14" t="s">
        <v>3838</v>
      </c>
      <c r="I1935" s="14" t="s">
        <v>1483</v>
      </c>
      <c r="J1935" s="14" t="s">
        <v>65</v>
      </c>
      <c r="K1935" s="15" t="s">
        <v>3839</v>
      </c>
      <c r="L1935" s="14" t="s">
        <v>26</v>
      </c>
      <c r="M1935" s="14">
        <v>12</v>
      </c>
      <c r="N1935" s="14" t="s">
        <v>27</v>
      </c>
      <c r="O1935" s="24">
        <f t="shared" si="723"/>
        <v>9224.9</v>
      </c>
      <c r="P1935" s="24">
        <f t="shared" si="724"/>
        <v>23005</v>
      </c>
      <c r="Q1935" s="24">
        <v>5221</v>
      </c>
      <c r="R1935" s="16">
        <v>13051</v>
      </c>
      <c r="S1935" s="69">
        <v>812</v>
      </c>
      <c r="T1935" s="70">
        <v>2030</v>
      </c>
      <c r="U1935" s="24">
        <v>3006.8</v>
      </c>
      <c r="V1935" s="24">
        <v>7517</v>
      </c>
      <c r="W1935" s="69">
        <f t="shared" si="725"/>
        <v>73.600000000000009</v>
      </c>
      <c r="X1935" s="69">
        <f>VLOOKUP(D1935,'[1]Demanda Agregada Med. y MC'!$C$7:$O$3994,13,FALSE)</f>
        <v>184</v>
      </c>
      <c r="Y1935" s="24">
        <v>0</v>
      </c>
      <c r="Z1935" s="24">
        <v>0</v>
      </c>
      <c r="AA1935" s="24">
        <v>0</v>
      </c>
      <c r="AB1935" s="24">
        <v>0</v>
      </c>
      <c r="AC1935" s="24">
        <v>111.5</v>
      </c>
      <c r="AD1935" s="24">
        <v>223</v>
      </c>
      <c r="AE1935" s="26">
        <v>0</v>
      </c>
      <c r="AF1935" s="25">
        <v>0</v>
      </c>
      <c r="AG1935" s="22">
        <v>63.489200000000011</v>
      </c>
      <c r="AH1935" s="20">
        <f t="shared" si="726"/>
        <v>585681.52108000009</v>
      </c>
      <c r="AI1935" s="9">
        <f t="shared" si="727"/>
        <v>1460569.0460000003</v>
      </c>
      <c r="AJ1935" s="9">
        <f t="shared" si="728"/>
        <v>331477.11320000008</v>
      </c>
      <c r="AK1935" s="9">
        <f t="shared" si="729"/>
        <v>828597.54920000012</v>
      </c>
      <c r="AL1935" s="9">
        <f t="shared" si="730"/>
        <v>51553.230400000008</v>
      </c>
      <c r="AM1935" s="9">
        <f t="shared" si="731"/>
        <v>128883.07600000002</v>
      </c>
      <c r="AN1935" s="9">
        <f t="shared" si="732"/>
        <v>190899.32656000004</v>
      </c>
      <c r="AO1935" s="9">
        <f t="shared" si="733"/>
        <v>477248.31640000007</v>
      </c>
      <c r="AP1935" s="9">
        <f t="shared" si="734"/>
        <v>4672.8051200000009</v>
      </c>
      <c r="AQ1935" s="9">
        <f t="shared" si="735"/>
        <v>11682.012800000002</v>
      </c>
      <c r="AR1935" s="9">
        <f t="shared" si="736"/>
        <v>0</v>
      </c>
      <c r="AS1935" s="9">
        <f t="shared" si="737"/>
        <v>0</v>
      </c>
      <c r="AT1935" s="9">
        <f t="shared" si="738"/>
        <v>0</v>
      </c>
      <c r="AU1935" s="9">
        <f t="shared" si="739"/>
        <v>0</v>
      </c>
      <c r="AV1935" s="9">
        <f t="shared" si="740"/>
        <v>7079.0458000000008</v>
      </c>
      <c r="AW1935" s="9">
        <f t="shared" si="741"/>
        <v>14158.091600000002</v>
      </c>
      <c r="AX1935" s="9">
        <f t="shared" si="742"/>
        <v>0</v>
      </c>
      <c r="AY1935" s="10">
        <f t="shared" si="743"/>
        <v>0</v>
      </c>
    </row>
    <row r="1936" spans="1:51" ht="15" customHeight="1">
      <c r="A1936" s="87">
        <v>1930</v>
      </c>
      <c r="B1936" s="85" t="str">
        <f t="shared" si="720"/>
        <v>0608410767</v>
      </c>
      <c r="C1936" s="13" t="str">
        <f t="shared" si="721"/>
        <v>060841076713</v>
      </c>
      <c r="D1936" s="13" t="str">
        <f t="shared" si="722"/>
        <v>06084107671301</v>
      </c>
      <c r="E1936" s="14">
        <v>25400473</v>
      </c>
      <c r="F1936" s="14" t="s">
        <v>1472</v>
      </c>
      <c r="G1936" s="14" t="s">
        <v>3781</v>
      </c>
      <c r="H1936" s="14" t="s">
        <v>3840</v>
      </c>
      <c r="I1936" s="14" t="s">
        <v>1477</v>
      </c>
      <c r="J1936" s="14" t="s">
        <v>65</v>
      </c>
      <c r="K1936" s="15" t="s">
        <v>3841</v>
      </c>
      <c r="L1936" s="14" t="s">
        <v>26</v>
      </c>
      <c r="M1936" s="14">
        <v>12</v>
      </c>
      <c r="N1936" s="14" t="s">
        <v>220</v>
      </c>
      <c r="O1936" s="24">
        <f t="shared" si="723"/>
        <v>4528.0999999999995</v>
      </c>
      <c r="P1936" s="24">
        <f t="shared" si="724"/>
        <v>11269</v>
      </c>
      <c r="Q1936" s="24">
        <v>1879</v>
      </c>
      <c r="R1936" s="16">
        <v>4697</v>
      </c>
      <c r="S1936" s="69">
        <v>482</v>
      </c>
      <c r="T1936" s="70">
        <v>1204</v>
      </c>
      <c r="U1936" s="24">
        <v>2001.2</v>
      </c>
      <c r="V1936" s="24">
        <v>5003</v>
      </c>
      <c r="W1936" s="69">
        <f t="shared" si="725"/>
        <v>66.400000000000006</v>
      </c>
      <c r="X1936" s="69">
        <f>VLOOKUP(D1936,'[1]Demanda Agregada Med. y MC'!$C$7:$O$3994,13,FALSE)</f>
        <v>166</v>
      </c>
      <c r="Y1936" s="24">
        <v>0</v>
      </c>
      <c r="Z1936" s="24">
        <v>0</v>
      </c>
      <c r="AA1936" s="24">
        <v>0</v>
      </c>
      <c r="AB1936" s="24">
        <v>0</v>
      </c>
      <c r="AC1936" s="24">
        <v>78.5</v>
      </c>
      <c r="AD1936" s="24">
        <v>157</v>
      </c>
      <c r="AE1936" s="26">
        <v>21</v>
      </c>
      <c r="AF1936" s="25">
        <v>42</v>
      </c>
      <c r="AG1936" s="22">
        <v>80.962560018579239</v>
      </c>
      <c r="AH1936" s="20">
        <f t="shared" si="726"/>
        <v>366606.56802012859</v>
      </c>
      <c r="AI1936" s="9">
        <f t="shared" si="727"/>
        <v>912367.08884936944</v>
      </c>
      <c r="AJ1936" s="9">
        <f t="shared" si="728"/>
        <v>152128.65027491038</v>
      </c>
      <c r="AK1936" s="9">
        <f t="shared" si="729"/>
        <v>380281.14440726669</v>
      </c>
      <c r="AL1936" s="9">
        <f t="shared" si="730"/>
        <v>39023.95392895519</v>
      </c>
      <c r="AM1936" s="9">
        <f t="shared" si="731"/>
        <v>97478.922262369408</v>
      </c>
      <c r="AN1936" s="9">
        <f t="shared" si="732"/>
        <v>162022.27510918077</v>
      </c>
      <c r="AO1936" s="9">
        <f t="shared" si="733"/>
        <v>405055.68777295196</v>
      </c>
      <c r="AP1936" s="9">
        <f t="shared" si="734"/>
        <v>5375.9139852336621</v>
      </c>
      <c r="AQ1936" s="9">
        <f t="shared" si="735"/>
        <v>13439.784963084154</v>
      </c>
      <c r="AR1936" s="9">
        <f t="shared" si="736"/>
        <v>0</v>
      </c>
      <c r="AS1936" s="9">
        <f t="shared" si="737"/>
        <v>0</v>
      </c>
      <c r="AT1936" s="9">
        <f t="shared" si="738"/>
        <v>0</v>
      </c>
      <c r="AU1936" s="9">
        <f t="shared" si="739"/>
        <v>0</v>
      </c>
      <c r="AV1936" s="9">
        <f t="shared" si="740"/>
        <v>6355.56096145847</v>
      </c>
      <c r="AW1936" s="9">
        <f t="shared" si="741"/>
        <v>12711.12192291694</v>
      </c>
      <c r="AX1936" s="9">
        <f t="shared" si="742"/>
        <v>1700.213760390164</v>
      </c>
      <c r="AY1936" s="10">
        <f t="shared" si="743"/>
        <v>3400.427520780328</v>
      </c>
    </row>
    <row r="1937" spans="1:51" ht="15" customHeight="1">
      <c r="A1937" s="87">
        <v>1931</v>
      </c>
      <c r="B1937" s="85" t="str">
        <f t="shared" si="720"/>
        <v>0608410775</v>
      </c>
      <c r="C1937" s="13" t="str">
        <f t="shared" si="721"/>
        <v>060841077512</v>
      </c>
      <c r="D1937" s="13" t="str">
        <f t="shared" si="722"/>
        <v>06084107751201</v>
      </c>
      <c r="E1937" s="14">
        <v>25400473</v>
      </c>
      <c r="F1937" s="14" t="s">
        <v>1472</v>
      </c>
      <c r="G1937" s="14" t="s">
        <v>3781</v>
      </c>
      <c r="H1937" s="14" t="s">
        <v>3842</v>
      </c>
      <c r="I1937" s="14" t="s">
        <v>1483</v>
      </c>
      <c r="J1937" s="14" t="s">
        <v>65</v>
      </c>
      <c r="K1937" s="15" t="s">
        <v>3843</v>
      </c>
      <c r="L1937" s="14" t="s">
        <v>26</v>
      </c>
      <c r="M1937" s="14">
        <v>12</v>
      </c>
      <c r="N1937" s="14" t="s">
        <v>27</v>
      </c>
      <c r="O1937" s="24">
        <f t="shared" si="723"/>
        <v>2892.3</v>
      </c>
      <c r="P1937" s="24">
        <f t="shared" si="724"/>
        <v>7160</v>
      </c>
      <c r="Q1937" s="24">
        <v>2584</v>
      </c>
      <c r="R1937" s="16">
        <v>6458</v>
      </c>
      <c r="S1937" s="69">
        <v>0</v>
      </c>
      <c r="T1937" s="70">
        <v>0</v>
      </c>
      <c r="U1937" s="24">
        <v>134.80000000000001</v>
      </c>
      <c r="V1937" s="24">
        <v>337</v>
      </c>
      <c r="W1937" s="69">
        <f t="shared" si="725"/>
        <v>36</v>
      </c>
      <c r="X1937" s="69">
        <f>VLOOKUP(D1937,'[1]Demanda Agregada Med. y MC'!$C$7:$O$3994,13,FALSE)</f>
        <v>90</v>
      </c>
      <c r="Y1937" s="24">
        <v>0</v>
      </c>
      <c r="Z1937" s="24">
        <v>0</v>
      </c>
      <c r="AA1937" s="24">
        <v>0</v>
      </c>
      <c r="AB1937" s="24">
        <v>0</v>
      </c>
      <c r="AC1937" s="24">
        <v>66.5</v>
      </c>
      <c r="AD1937" s="24">
        <v>133</v>
      </c>
      <c r="AE1937" s="26">
        <v>71</v>
      </c>
      <c r="AF1937" s="25">
        <v>142</v>
      </c>
      <c r="AG1937" s="22">
        <v>91.266202120339898</v>
      </c>
      <c r="AH1937" s="20">
        <f t="shared" si="726"/>
        <v>263969.23639265908</v>
      </c>
      <c r="AI1937" s="9">
        <f t="shared" si="727"/>
        <v>653466.00718163361</v>
      </c>
      <c r="AJ1937" s="9">
        <f t="shared" si="728"/>
        <v>235831.8662789583</v>
      </c>
      <c r="AK1937" s="9">
        <f t="shared" si="729"/>
        <v>589397.13329315512</v>
      </c>
      <c r="AL1937" s="9">
        <f t="shared" si="730"/>
        <v>0</v>
      </c>
      <c r="AM1937" s="9">
        <f t="shared" si="731"/>
        <v>0</v>
      </c>
      <c r="AN1937" s="9">
        <f t="shared" si="732"/>
        <v>12302.684045821819</v>
      </c>
      <c r="AO1937" s="9">
        <f t="shared" si="733"/>
        <v>30756.710114554546</v>
      </c>
      <c r="AP1937" s="9">
        <f t="shared" si="734"/>
        <v>3285.5832763322364</v>
      </c>
      <c r="AQ1937" s="9">
        <f t="shared" si="735"/>
        <v>8213.95819083059</v>
      </c>
      <c r="AR1937" s="9">
        <f t="shared" si="736"/>
        <v>0</v>
      </c>
      <c r="AS1937" s="9">
        <f t="shared" si="737"/>
        <v>0</v>
      </c>
      <c r="AT1937" s="9">
        <f t="shared" si="738"/>
        <v>0</v>
      </c>
      <c r="AU1937" s="9">
        <f t="shared" si="739"/>
        <v>0</v>
      </c>
      <c r="AV1937" s="9">
        <f t="shared" si="740"/>
        <v>6069.2024410026033</v>
      </c>
      <c r="AW1937" s="9">
        <f t="shared" si="741"/>
        <v>12138.404882005207</v>
      </c>
      <c r="AX1937" s="9">
        <f t="shared" si="742"/>
        <v>6479.9003505441324</v>
      </c>
      <c r="AY1937" s="10">
        <f t="shared" si="743"/>
        <v>12959.800701088265</v>
      </c>
    </row>
    <row r="1938" spans="1:51" ht="15" customHeight="1">
      <c r="A1938" s="87">
        <v>1932</v>
      </c>
      <c r="B1938" s="85" t="str">
        <f t="shared" si="720"/>
        <v>0608410825</v>
      </c>
      <c r="C1938" s="13" t="str">
        <f t="shared" si="721"/>
        <v>060841082513</v>
      </c>
      <c r="D1938" s="13" t="str">
        <f t="shared" si="722"/>
        <v>06084108251301</v>
      </c>
      <c r="E1938" s="14">
        <v>25400475</v>
      </c>
      <c r="F1938" s="14" t="s">
        <v>1472</v>
      </c>
      <c r="G1938" s="14" t="s">
        <v>3781</v>
      </c>
      <c r="H1938" s="14" t="s">
        <v>3844</v>
      </c>
      <c r="I1938" s="14" t="s">
        <v>1477</v>
      </c>
      <c r="J1938" s="14" t="s">
        <v>65</v>
      </c>
      <c r="K1938" s="15" t="s">
        <v>3845</v>
      </c>
      <c r="L1938" s="14" t="s">
        <v>26</v>
      </c>
      <c r="M1938" s="14">
        <v>12</v>
      </c>
      <c r="N1938" s="14" t="s">
        <v>27</v>
      </c>
      <c r="O1938" s="24">
        <f t="shared" si="723"/>
        <v>663.80000000000007</v>
      </c>
      <c r="P1938" s="24">
        <f t="shared" si="724"/>
        <v>1643</v>
      </c>
      <c r="Q1938" s="24">
        <v>390</v>
      </c>
      <c r="R1938" s="16">
        <v>973</v>
      </c>
      <c r="S1938" s="69">
        <v>0</v>
      </c>
      <c r="T1938" s="70">
        <v>0</v>
      </c>
      <c r="U1938" s="24">
        <v>239.20000000000002</v>
      </c>
      <c r="V1938" s="24">
        <v>598</v>
      </c>
      <c r="W1938" s="69">
        <f t="shared" si="725"/>
        <v>5.6000000000000005</v>
      </c>
      <c r="X1938" s="69">
        <f>VLOOKUP(D1938,'[1]Demanda Agregada Med. y MC'!$C$7:$O$3994,13,FALSE)</f>
        <v>14</v>
      </c>
      <c r="Y1938" s="24">
        <v>0</v>
      </c>
      <c r="Z1938" s="24">
        <v>0</v>
      </c>
      <c r="AA1938" s="24">
        <v>0</v>
      </c>
      <c r="AB1938" s="24">
        <v>0</v>
      </c>
      <c r="AC1938" s="24">
        <v>29</v>
      </c>
      <c r="AD1938" s="24">
        <v>58</v>
      </c>
      <c r="AE1938" s="26">
        <v>0</v>
      </c>
      <c r="AF1938" s="25">
        <v>0</v>
      </c>
      <c r="AG1938" s="22">
        <v>162.57320000000001</v>
      </c>
      <c r="AH1938" s="20">
        <f t="shared" si="726"/>
        <v>107916.09016000002</v>
      </c>
      <c r="AI1938" s="9">
        <f t="shared" si="727"/>
        <v>267107.76760000002</v>
      </c>
      <c r="AJ1938" s="9">
        <f t="shared" si="728"/>
        <v>63403.548000000003</v>
      </c>
      <c r="AK1938" s="9">
        <f t="shared" si="729"/>
        <v>158183.72360000003</v>
      </c>
      <c r="AL1938" s="9">
        <f t="shared" si="730"/>
        <v>0</v>
      </c>
      <c r="AM1938" s="9">
        <f t="shared" si="731"/>
        <v>0</v>
      </c>
      <c r="AN1938" s="9">
        <f t="shared" si="732"/>
        <v>38887.509440000009</v>
      </c>
      <c r="AO1938" s="9">
        <f t="shared" si="733"/>
        <v>97218.773600000015</v>
      </c>
      <c r="AP1938" s="9">
        <f t="shared" si="734"/>
        <v>910.40992000000017</v>
      </c>
      <c r="AQ1938" s="9">
        <f t="shared" si="735"/>
        <v>2276.0248000000001</v>
      </c>
      <c r="AR1938" s="9">
        <f t="shared" si="736"/>
        <v>0</v>
      </c>
      <c r="AS1938" s="9">
        <f t="shared" si="737"/>
        <v>0</v>
      </c>
      <c r="AT1938" s="9">
        <f t="shared" si="738"/>
        <v>0</v>
      </c>
      <c r="AU1938" s="9">
        <f t="shared" si="739"/>
        <v>0</v>
      </c>
      <c r="AV1938" s="9">
        <f t="shared" si="740"/>
        <v>4714.6228000000001</v>
      </c>
      <c r="AW1938" s="9">
        <f t="shared" si="741"/>
        <v>9429.2456000000002</v>
      </c>
      <c r="AX1938" s="9">
        <f t="shared" si="742"/>
        <v>0</v>
      </c>
      <c r="AY1938" s="10">
        <f t="shared" si="743"/>
        <v>0</v>
      </c>
    </row>
    <row r="1939" spans="1:51" ht="15" customHeight="1">
      <c r="A1939" s="87">
        <v>1933</v>
      </c>
      <c r="B1939" s="85" t="str">
        <f t="shared" si="720"/>
        <v>0608410833</v>
      </c>
      <c r="C1939" s="13" t="str">
        <f t="shared" si="721"/>
        <v>060841083312</v>
      </c>
      <c r="D1939" s="13" t="str">
        <f t="shared" si="722"/>
        <v>06084108331201</v>
      </c>
      <c r="E1939" s="14">
        <v>25400475</v>
      </c>
      <c r="F1939" s="14" t="s">
        <v>1472</v>
      </c>
      <c r="G1939" s="14" t="s">
        <v>3781</v>
      </c>
      <c r="H1939" s="14" t="s">
        <v>3846</v>
      </c>
      <c r="I1939" s="14" t="s">
        <v>1483</v>
      </c>
      <c r="J1939" s="14" t="s">
        <v>65</v>
      </c>
      <c r="K1939" s="15" t="s">
        <v>3847</v>
      </c>
      <c r="L1939" s="14" t="s">
        <v>26</v>
      </c>
      <c r="M1939" s="14">
        <v>12</v>
      </c>
      <c r="N1939" s="14" t="s">
        <v>27</v>
      </c>
      <c r="O1939" s="24">
        <f t="shared" si="723"/>
        <v>3324.6</v>
      </c>
      <c r="P1939" s="24">
        <f t="shared" si="724"/>
        <v>8266</v>
      </c>
      <c r="Q1939" s="24">
        <v>1531</v>
      </c>
      <c r="R1939" s="16">
        <v>3827</v>
      </c>
      <c r="S1939" s="69">
        <v>0</v>
      </c>
      <c r="T1939" s="70">
        <v>0</v>
      </c>
      <c r="U1939" s="24">
        <v>1695.2</v>
      </c>
      <c r="V1939" s="24">
        <v>4238</v>
      </c>
      <c r="W1939" s="69">
        <f t="shared" si="725"/>
        <v>8.4</v>
      </c>
      <c r="X1939" s="69">
        <f>VLOOKUP(D1939,'[1]Demanda Agregada Med. y MC'!$C$7:$O$3994,13,FALSE)</f>
        <v>21</v>
      </c>
      <c r="Y1939" s="24">
        <v>0</v>
      </c>
      <c r="Z1939" s="24">
        <v>0</v>
      </c>
      <c r="AA1939" s="24">
        <v>0</v>
      </c>
      <c r="AB1939" s="24">
        <v>0</v>
      </c>
      <c r="AC1939" s="24">
        <v>90</v>
      </c>
      <c r="AD1939" s="24">
        <v>180</v>
      </c>
      <c r="AE1939" s="26">
        <v>0</v>
      </c>
      <c r="AF1939" s="25">
        <v>0</v>
      </c>
      <c r="AG1939" s="22">
        <v>141.6892</v>
      </c>
      <c r="AH1939" s="20">
        <f t="shared" si="726"/>
        <v>471059.91431999998</v>
      </c>
      <c r="AI1939" s="9">
        <f t="shared" si="727"/>
        <v>1171202.9272</v>
      </c>
      <c r="AJ1939" s="9">
        <f t="shared" si="728"/>
        <v>216926.16519999999</v>
      </c>
      <c r="AK1939" s="9">
        <f t="shared" si="729"/>
        <v>542244.56839999999</v>
      </c>
      <c r="AL1939" s="9">
        <f t="shared" si="730"/>
        <v>0</v>
      </c>
      <c r="AM1939" s="9">
        <f t="shared" si="731"/>
        <v>0</v>
      </c>
      <c r="AN1939" s="9">
        <f t="shared" si="732"/>
        <v>240191.53184000001</v>
      </c>
      <c r="AO1939" s="9">
        <f t="shared" si="733"/>
        <v>600478.82960000006</v>
      </c>
      <c r="AP1939" s="9">
        <f t="shared" si="734"/>
        <v>1190.1892800000001</v>
      </c>
      <c r="AQ1939" s="9">
        <f t="shared" si="735"/>
        <v>2975.4731999999999</v>
      </c>
      <c r="AR1939" s="9">
        <f t="shared" si="736"/>
        <v>0</v>
      </c>
      <c r="AS1939" s="9">
        <f t="shared" si="737"/>
        <v>0</v>
      </c>
      <c r="AT1939" s="9">
        <f t="shared" si="738"/>
        <v>0</v>
      </c>
      <c r="AU1939" s="9">
        <f t="shared" si="739"/>
        <v>0</v>
      </c>
      <c r="AV1939" s="9">
        <f t="shared" si="740"/>
        <v>12752.028</v>
      </c>
      <c r="AW1939" s="9">
        <f t="shared" si="741"/>
        <v>25504.056</v>
      </c>
      <c r="AX1939" s="9">
        <f t="shared" si="742"/>
        <v>0</v>
      </c>
      <c r="AY1939" s="10">
        <f t="shared" si="743"/>
        <v>0</v>
      </c>
    </row>
    <row r="1940" spans="1:51" ht="15" customHeight="1">
      <c r="A1940" s="87">
        <v>1934</v>
      </c>
      <c r="B1940" s="85" t="str">
        <f t="shared" si="720"/>
        <v>0608410858</v>
      </c>
      <c r="C1940" s="13" t="str">
        <f t="shared" si="721"/>
        <v>060841085812</v>
      </c>
      <c r="D1940" s="13" t="str">
        <f t="shared" si="722"/>
        <v>06084108581201</v>
      </c>
      <c r="E1940" s="14">
        <v>25400475</v>
      </c>
      <c r="F1940" s="14" t="s">
        <v>1472</v>
      </c>
      <c r="G1940" s="14" t="s">
        <v>3781</v>
      </c>
      <c r="H1940" s="14" t="s">
        <v>3848</v>
      </c>
      <c r="I1940" s="14" t="s">
        <v>1483</v>
      </c>
      <c r="J1940" s="14" t="s">
        <v>65</v>
      </c>
      <c r="K1940" s="15" t="s">
        <v>3849</v>
      </c>
      <c r="L1940" s="14" t="s">
        <v>26</v>
      </c>
      <c r="M1940" s="14">
        <v>12</v>
      </c>
      <c r="N1940" s="14" t="s">
        <v>27</v>
      </c>
      <c r="O1940" s="24">
        <f t="shared" si="723"/>
        <v>29841.300000000003</v>
      </c>
      <c r="P1940" s="24">
        <f t="shared" si="724"/>
        <v>74531.5</v>
      </c>
      <c r="Q1940" s="24">
        <v>9889</v>
      </c>
      <c r="R1940" s="16">
        <v>24721</v>
      </c>
      <c r="S1940" s="69">
        <v>1092</v>
      </c>
      <c r="T1940" s="70">
        <v>2730</v>
      </c>
      <c r="U1940" s="24">
        <v>3659.2000000000003</v>
      </c>
      <c r="V1940" s="24">
        <v>9148</v>
      </c>
      <c r="W1940" s="69">
        <f t="shared" si="725"/>
        <v>15060.6</v>
      </c>
      <c r="X1940" s="69">
        <f>VLOOKUP(D1940,'[1]Demanda Agregada Med. y MC'!$C$7:$O$3994,13,FALSE)</f>
        <v>37651.5</v>
      </c>
      <c r="Y1940" s="24">
        <v>0</v>
      </c>
      <c r="Z1940" s="24">
        <v>0</v>
      </c>
      <c r="AA1940" s="24">
        <v>0</v>
      </c>
      <c r="AB1940" s="24">
        <v>0</v>
      </c>
      <c r="AC1940" s="24">
        <v>140.5</v>
      </c>
      <c r="AD1940" s="24">
        <v>281</v>
      </c>
      <c r="AE1940" s="26">
        <v>0</v>
      </c>
      <c r="AF1940" s="25">
        <v>0</v>
      </c>
      <c r="AG1940" s="22">
        <v>119.7748</v>
      </c>
      <c r="AH1940" s="20">
        <f t="shared" si="726"/>
        <v>3574235.7392400005</v>
      </c>
      <c r="AI1940" s="9">
        <f t="shared" si="727"/>
        <v>8926995.5062000006</v>
      </c>
      <c r="AJ1940" s="9">
        <f t="shared" si="728"/>
        <v>1184452.9972000001</v>
      </c>
      <c r="AK1940" s="9">
        <f t="shared" si="729"/>
        <v>2960952.8308000001</v>
      </c>
      <c r="AL1940" s="9">
        <f t="shared" si="730"/>
        <v>130794.0816</v>
      </c>
      <c r="AM1940" s="9">
        <f t="shared" si="731"/>
        <v>326985.20399999997</v>
      </c>
      <c r="AN1940" s="9">
        <f t="shared" si="732"/>
        <v>438279.94816000003</v>
      </c>
      <c r="AO1940" s="9">
        <f t="shared" si="733"/>
        <v>1095699.8703999999</v>
      </c>
      <c r="AP1940" s="9">
        <f t="shared" si="734"/>
        <v>1803880.3528800001</v>
      </c>
      <c r="AQ1940" s="9">
        <f t="shared" si="735"/>
        <v>4509700.8821999999</v>
      </c>
      <c r="AR1940" s="9">
        <f t="shared" si="736"/>
        <v>0</v>
      </c>
      <c r="AS1940" s="9">
        <f t="shared" si="737"/>
        <v>0</v>
      </c>
      <c r="AT1940" s="9">
        <f t="shared" si="738"/>
        <v>0</v>
      </c>
      <c r="AU1940" s="9">
        <f t="shared" si="739"/>
        <v>0</v>
      </c>
      <c r="AV1940" s="9">
        <f t="shared" si="740"/>
        <v>16828.359400000001</v>
      </c>
      <c r="AW1940" s="9">
        <f t="shared" si="741"/>
        <v>33656.718800000002</v>
      </c>
      <c r="AX1940" s="9">
        <f t="shared" si="742"/>
        <v>0</v>
      </c>
      <c r="AY1940" s="10">
        <f t="shared" si="743"/>
        <v>0</v>
      </c>
    </row>
    <row r="1941" spans="1:51" ht="15" customHeight="1">
      <c r="A1941" s="87">
        <v>1935</v>
      </c>
      <c r="B1941" s="85" t="str">
        <f t="shared" si="720"/>
        <v>0608410866</v>
      </c>
      <c r="C1941" s="13" t="str">
        <f t="shared" si="721"/>
        <v>060841086612</v>
      </c>
      <c r="D1941" s="13" t="str">
        <f t="shared" si="722"/>
        <v>06084108661201</v>
      </c>
      <c r="E1941" s="14">
        <v>25400475</v>
      </c>
      <c r="F1941" s="14" t="s">
        <v>1472</v>
      </c>
      <c r="G1941" s="14" t="s">
        <v>3781</v>
      </c>
      <c r="H1941" s="14" t="s">
        <v>3850</v>
      </c>
      <c r="I1941" s="14" t="s">
        <v>1483</v>
      </c>
      <c r="J1941" s="14" t="s">
        <v>65</v>
      </c>
      <c r="K1941" s="15" t="s">
        <v>3851</v>
      </c>
      <c r="L1941" s="14" t="s">
        <v>26</v>
      </c>
      <c r="M1941" s="14">
        <v>12</v>
      </c>
      <c r="N1941" s="14" t="s">
        <v>27</v>
      </c>
      <c r="O1941" s="24">
        <f t="shared" si="723"/>
        <v>17925.2</v>
      </c>
      <c r="P1941" s="24">
        <f t="shared" si="724"/>
        <v>44725</v>
      </c>
      <c r="Q1941" s="24">
        <v>15876</v>
      </c>
      <c r="R1941" s="16">
        <v>39689</v>
      </c>
      <c r="S1941" s="69">
        <v>1232</v>
      </c>
      <c r="T1941" s="70">
        <v>3080</v>
      </c>
      <c r="U1941" s="24">
        <v>643.20000000000005</v>
      </c>
      <c r="V1941" s="24">
        <v>1608</v>
      </c>
      <c r="W1941" s="69">
        <f t="shared" si="725"/>
        <v>0</v>
      </c>
      <c r="X1941" s="69">
        <f>VLOOKUP(D1941,'[1]Demanda Agregada Med. y MC'!$C$7:$O$3994,13,FALSE)</f>
        <v>0</v>
      </c>
      <c r="Y1941" s="24">
        <v>0</v>
      </c>
      <c r="Z1941" s="24">
        <v>0</v>
      </c>
      <c r="AA1941" s="24">
        <v>0</v>
      </c>
      <c r="AB1941" s="24">
        <v>0</v>
      </c>
      <c r="AC1941" s="24">
        <v>174</v>
      </c>
      <c r="AD1941" s="24">
        <v>348</v>
      </c>
      <c r="AE1941" s="26">
        <v>0</v>
      </c>
      <c r="AF1941" s="25">
        <v>0</v>
      </c>
      <c r="AG1941" s="22">
        <v>117.3644</v>
      </c>
      <c r="AH1941" s="20">
        <f t="shared" si="726"/>
        <v>2103780.3428800004</v>
      </c>
      <c r="AI1941" s="9">
        <f t="shared" si="727"/>
        <v>5249122.79</v>
      </c>
      <c r="AJ1941" s="9">
        <f t="shared" si="728"/>
        <v>1863277.2143999999</v>
      </c>
      <c r="AK1941" s="9">
        <f t="shared" si="729"/>
        <v>4658075.6716</v>
      </c>
      <c r="AL1941" s="9">
        <f t="shared" si="730"/>
        <v>144592.94080000001</v>
      </c>
      <c r="AM1941" s="9">
        <f t="shared" si="731"/>
        <v>361482.35200000001</v>
      </c>
      <c r="AN1941" s="9">
        <f t="shared" si="732"/>
        <v>75488.782080000004</v>
      </c>
      <c r="AO1941" s="9">
        <f t="shared" si="733"/>
        <v>188721.9552</v>
      </c>
      <c r="AP1941" s="9">
        <f t="shared" si="734"/>
        <v>0</v>
      </c>
      <c r="AQ1941" s="9">
        <f t="shared" si="735"/>
        <v>0</v>
      </c>
      <c r="AR1941" s="9">
        <f t="shared" si="736"/>
        <v>0</v>
      </c>
      <c r="AS1941" s="9">
        <f t="shared" si="737"/>
        <v>0</v>
      </c>
      <c r="AT1941" s="9">
        <f t="shared" si="738"/>
        <v>0</v>
      </c>
      <c r="AU1941" s="9">
        <f t="shared" si="739"/>
        <v>0</v>
      </c>
      <c r="AV1941" s="9">
        <f t="shared" si="740"/>
        <v>20421.405600000002</v>
      </c>
      <c r="AW1941" s="9">
        <f t="shared" si="741"/>
        <v>40842.811200000004</v>
      </c>
      <c r="AX1941" s="9">
        <f t="shared" si="742"/>
        <v>0</v>
      </c>
      <c r="AY1941" s="10">
        <f t="shared" si="743"/>
        <v>0</v>
      </c>
    </row>
    <row r="1942" spans="1:51" ht="15" customHeight="1">
      <c r="A1942" s="87">
        <v>1936</v>
      </c>
      <c r="B1942" s="85" t="str">
        <f t="shared" si="720"/>
        <v>0608410882</v>
      </c>
      <c r="C1942" s="13" t="str">
        <f t="shared" si="721"/>
        <v>060841088212</v>
      </c>
      <c r="D1942" s="13" t="str">
        <f t="shared" si="722"/>
        <v>06084108821201</v>
      </c>
      <c r="E1942" s="14">
        <v>25400475</v>
      </c>
      <c r="F1942" s="14" t="s">
        <v>1472</v>
      </c>
      <c r="G1942" s="14" t="s">
        <v>3781</v>
      </c>
      <c r="H1942" s="14" t="s">
        <v>3852</v>
      </c>
      <c r="I1942" s="14" t="s">
        <v>1483</v>
      </c>
      <c r="J1942" s="14" t="s">
        <v>65</v>
      </c>
      <c r="K1942" s="15" t="s">
        <v>3853</v>
      </c>
      <c r="L1942" s="14" t="s">
        <v>26</v>
      </c>
      <c r="M1942" s="14">
        <v>12</v>
      </c>
      <c r="N1942" s="14" t="s">
        <v>27</v>
      </c>
      <c r="O1942" s="24">
        <f t="shared" si="723"/>
        <v>132702.79999999999</v>
      </c>
      <c r="P1942" s="24">
        <f t="shared" si="724"/>
        <v>331665.5</v>
      </c>
      <c r="Q1942" s="24">
        <v>43328</v>
      </c>
      <c r="R1942" s="16">
        <v>108319</v>
      </c>
      <c r="S1942" s="69">
        <v>5180</v>
      </c>
      <c r="T1942" s="70">
        <v>12950</v>
      </c>
      <c r="U1942" s="24">
        <v>17203.2</v>
      </c>
      <c r="V1942" s="24">
        <v>43008</v>
      </c>
      <c r="W1942" s="69">
        <f t="shared" si="725"/>
        <v>66810.600000000006</v>
      </c>
      <c r="X1942" s="69">
        <f>VLOOKUP(D1942,'[1]Demanda Agregada Med. y MC'!$C$7:$O$3994,13,FALSE)</f>
        <v>167026.5</v>
      </c>
      <c r="Y1942" s="24">
        <v>0</v>
      </c>
      <c r="Z1942" s="24">
        <v>0</v>
      </c>
      <c r="AA1942" s="24">
        <v>0</v>
      </c>
      <c r="AB1942" s="24">
        <v>0</v>
      </c>
      <c r="AC1942" s="24">
        <v>181</v>
      </c>
      <c r="AD1942" s="24">
        <v>362</v>
      </c>
      <c r="AE1942" s="26">
        <v>0</v>
      </c>
      <c r="AF1942" s="25">
        <v>0</v>
      </c>
      <c r="AG1942" s="22">
        <v>104.81560000000002</v>
      </c>
      <c r="AH1942" s="20">
        <f t="shared" si="726"/>
        <v>13909323.603680002</v>
      </c>
      <c r="AI1942" s="9">
        <f t="shared" si="727"/>
        <v>34763718.381800003</v>
      </c>
      <c r="AJ1942" s="9">
        <f t="shared" si="728"/>
        <v>4541450.3168000011</v>
      </c>
      <c r="AK1942" s="9">
        <f t="shared" si="729"/>
        <v>11353520.976400003</v>
      </c>
      <c r="AL1942" s="9">
        <f t="shared" si="730"/>
        <v>542944.80800000008</v>
      </c>
      <c r="AM1942" s="9">
        <f t="shared" si="731"/>
        <v>1357362.0200000003</v>
      </c>
      <c r="AN1942" s="9">
        <f t="shared" si="732"/>
        <v>1803163.7299200003</v>
      </c>
      <c r="AO1942" s="9">
        <f t="shared" si="733"/>
        <v>4507909.3248000005</v>
      </c>
      <c r="AP1942" s="9">
        <f t="shared" si="734"/>
        <v>7002793.1253600018</v>
      </c>
      <c r="AQ1942" s="9">
        <f t="shared" si="735"/>
        <v>17506982.813400004</v>
      </c>
      <c r="AR1942" s="9">
        <f t="shared" si="736"/>
        <v>0</v>
      </c>
      <c r="AS1942" s="9">
        <f t="shared" si="737"/>
        <v>0</v>
      </c>
      <c r="AT1942" s="9">
        <f t="shared" si="738"/>
        <v>0</v>
      </c>
      <c r="AU1942" s="9">
        <f t="shared" si="739"/>
        <v>0</v>
      </c>
      <c r="AV1942" s="9">
        <f t="shared" si="740"/>
        <v>18971.623600000003</v>
      </c>
      <c r="AW1942" s="9">
        <f t="shared" si="741"/>
        <v>37943.247200000005</v>
      </c>
      <c r="AX1942" s="9">
        <f t="shared" si="742"/>
        <v>0</v>
      </c>
      <c r="AY1942" s="10">
        <f t="shared" si="743"/>
        <v>0</v>
      </c>
    </row>
    <row r="1943" spans="1:51" ht="15" customHeight="1">
      <c r="A1943" s="87">
        <v>1937</v>
      </c>
      <c r="B1943" s="85" t="str">
        <f t="shared" si="720"/>
        <v>0608410890</v>
      </c>
      <c r="C1943" s="13" t="str">
        <f t="shared" si="721"/>
        <v>060841089013</v>
      </c>
      <c r="D1943" s="13" t="str">
        <f t="shared" si="722"/>
        <v>06084108901301</v>
      </c>
      <c r="E1943" s="14">
        <v>25400475</v>
      </c>
      <c r="F1943" s="14" t="s">
        <v>1472</v>
      </c>
      <c r="G1943" s="14" t="s">
        <v>3781</v>
      </c>
      <c r="H1943" s="14" t="s">
        <v>3854</v>
      </c>
      <c r="I1943" s="14" t="s">
        <v>1477</v>
      </c>
      <c r="J1943" s="14" t="s">
        <v>65</v>
      </c>
      <c r="K1943" s="15" t="s">
        <v>3855</v>
      </c>
      <c r="L1943" s="14" t="s">
        <v>26</v>
      </c>
      <c r="M1943" s="14">
        <v>12</v>
      </c>
      <c r="N1943" s="14" t="s">
        <v>27</v>
      </c>
      <c r="O1943" s="24">
        <f t="shared" si="723"/>
        <v>30234.6</v>
      </c>
      <c r="P1943" s="24">
        <f t="shared" si="724"/>
        <v>75549.5</v>
      </c>
      <c r="Q1943" s="24">
        <v>5549</v>
      </c>
      <c r="R1943" s="16">
        <v>13871</v>
      </c>
      <c r="S1943" s="69">
        <v>756</v>
      </c>
      <c r="T1943" s="70">
        <v>1890</v>
      </c>
      <c r="U1943" s="24">
        <v>5610.8</v>
      </c>
      <c r="V1943" s="24">
        <v>14027</v>
      </c>
      <c r="W1943" s="69">
        <f t="shared" si="725"/>
        <v>18247.8</v>
      </c>
      <c r="X1943" s="69">
        <f>VLOOKUP(D1943,'[1]Demanda Agregada Med. y MC'!$C$7:$O$3994,13,FALSE)</f>
        <v>45619.5</v>
      </c>
      <c r="Y1943" s="24">
        <v>0</v>
      </c>
      <c r="Z1943" s="24">
        <v>0</v>
      </c>
      <c r="AA1943" s="24">
        <v>0</v>
      </c>
      <c r="AB1943" s="24">
        <v>0</v>
      </c>
      <c r="AC1943" s="24">
        <v>71</v>
      </c>
      <c r="AD1943" s="24">
        <v>142</v>
      </c>
      <c r="AE1943" s="26">
        <v>0</v>
      </c>
      <c r="AF1943" s="25">
        <v>0</v>
      </c>
      <c r="AG1943" s="22">
        <v>122.544</v>
      </c>
      <c r="AH1943" s="20">
        <f t="shared" si="726"/>
        <v>3705068.8223999999</v>
      </c>
      <c r="AI1943" s="9">
        <f t="shared" si="727"/>
        <v>9258137.9279999994</v>
      </c>
      <c r="AJ1943" s="9">
        <f t="shared" si="728"/>
        <v>679996.65599999996</v>
      </c>
      <c r="AK1943" s="9">
        <f t="shared" si="729"/>
        <v>1699807.824</v>
      </c>
      <c r="AL1943" s="9">
        <f t="shared" si="730"/>
        <v>92643.263999999996</v>
      </c>
      <c r="AM1943" s="9">
        <f t="shared" si="731"/>
        <v>231608.16</v>
      </c>
      <c r="AN1943" s="9">
        <f t="shared" si="732"/>
        <v>687569.87520000001</v>
      </c>
      <c r="AO1943" s="9">
        <f t="shared" si="733"/>
        <v>1718924.6879999998</v>
      </c>
      <c r="AP1943" s="9">
        <f t="shared" si="734"/>
        <v>2236158.4032000001</v>
      </c>
      <c r="AQ1943" s="9">
        <f t="shared" si="735"/>
        <v>5590396.0079999994</v>
      </c>
      <c r="AR1943" s="9">
        <f t="shared" si="736"/>
        <v>0</v>
      </c>
      <c r="AS1943" s="9">
        <f t="shared" si="737"/>
        <v>0</v>
      </c>
      <c r="AT1943" s="9">
        <f t="shared" si="738"/>
        <v>0</v>
      </c>
      <c r="AU1943" s="9">
        <f t="shared" si="739"/>
        <v>0</v>
      </c>
      <c r="AV1943" s="9">
        <f t="shared" si="740"/>
        <v>8700.6239999999998</v>
      </c>
      <c r="AW1943" s="9">
        <f t="shared" si="741"/>
        <v>17401.248</v>
      </c>
      <c r="AX1943" s="9">
        <f t="shared" si="742"/>
        <v>0</v>
      </c>
      <c r="AY1943" s="10">
        <f t="shared" si="743"/>
        <v>0</v>
      </c>
    </row>
    <row r="1944" spans="1:51" ht="15" customHeight="1">
      <c r="A1944" s="87">
        <v>1938</v>
      </c>
      <c r="B1944" s="85" t="str">
        <f t="shared" si="720"/>
        <v>0608410924</v>
      </c>
      <c r="C1944" s="13" t="str">
        <f t="shared" si="721"/>
        <v>060841092411</v>
      </c>
      <c r="D1944" s="13" t="str">
        <f t="shared" si="722"/>
        <v>06084109241101</v>
      </c>
      <c r="E1944" s="14"/>
      <c r="F1944" s="14" t="s">
        <v>1472</v>
      </c>
      <c r="G1944" s="14" t="s">
        <v>3781</v>
      </c>
      <c r="H1944" s="14" t="s">
        <v>3856</v>
      </c>
      <c r="I1944" s="14" t="s">
        <v>1474</v>
      </c>
      <c r="J1944" s="14" t="s">
        <v>65</v>
      </c>
      <c r="K1944" s="15" t="s">
        <v>3857</v>
      </c>
      <c r="L1944" s="14" t="s">
        <v>26</v>
      </c>
      <c r="M1944" s="14">
        <v>12</v>
      </c>
      <c r="N1944" s="14" t="s">
        <v>27</v>
      </c>
      <c r="O1944" s="24">
        <f t="shared" si="723"/>
        <v>296.8</v>
      </c>
      <c r="P1944" s="24">
        <f t="shared" si="724"/>
        <v>702</v>
      </c>
      <c r="Q1944" s="24">
        <v>92</v>
      </c>
      <c r="R1944" s="16">
        <v>229</v>
      </c>
      <c r="S1944" s="69">
        <v>0</v>
      </c>
      <c r="T1944" s="70">
        <v>0</v>
      </c>
      <c r="U1944" s="24">
        <v>126.80000000000001</v>
      </c>
      <c r="V1944" s="24">
        <v>317</v>
      </c>
      <c r="W1944" s="69">
        <f t="shared" si="725"/>
        <v>0</v>
      </c>
      <c r="X1944" s="69">
        <f>VLOOKUP(D1944,'[1]Demanda Agregada Med. y MC'!$C$7:$O$3994,13,FALSE)</f>
        <v>0</v>
      </c>
      <c r="Y1944" s="24">
        <v>0</v>
      </c>
      <c r="Z1944" s="24">
        <v>0</v>
      </c>
      <c r="AA1944" s="24">
        <v>0</v>
      </c>
      <c r="AB1944" s="24">
        <v>0</v>
      </c>
      <c r="AC1944" s="24">
        <v>78</v>
      </c>
      <c r="AD1944" s="24">
        <v>156</v>
      </c>
      <c r="AE1944" s="26">
        <v>0</v>
      </c>
      <c r="AF1944" s="25">
        <v>0</v>
      </c>
      <c r="AG1944" s="22">
        <v>174.685</v>
      </c>
      <c r="AH1944" s="20">
        <f t="shared" si="726"/>
        <v>51846.508000000002</v>
      </c>
      <c r="AI1944" s="9">
        <f t="shared" si="727"/>
        <v>122628.87</v>
      </c>
      <c r="AJ1944" s="9">
        <f t="shared" si="728"/>
        <v>16071.02</v>
      </c>
      <c r="AK1944" s="9">
        <f t="shared" si="729"/>
        <v>40002.864999999998</v>
      </c>
      <c r="AL1944" s="9">
        <f t="shared" si="730"/>
        <v>0</v>
      </c>
      <c r="AM1944" s="9">
        <f t="shared" si="731"/>
        <v>0</v>
      </c>
      <c r="AN1944" s="9">
        <f t="shared" si="732"/>
        <v>22150.058000000001</v>
      </c>
      <c r="AO1944" s="9">
        <f t="shared" si="733"/>
        <v>55375.145000000004</v>
      </c>
      <c r="AP1944" s="9">
        <f t="shared" si="734"/>
        <v>0</v>
      </c>
      <c r="AQ1944" s="9">
        <f t="shared" si="735"/>
        <v>0</v>
      </c>
      <c r="AR1944" s="9">
        <f t="shared" si="736"/>
        <v>0</v>
      </c>
      <c r="AS1944" s="9">
        <f t="shared" si="737"/>
        <v>0</v>
      </c>
      <c r="AT1944" s="9">
        <f t="shared" si="738"/>
        <v>0</v>
      </c>
      <c r="AU1944" s="9">
        <f t="shared" si="739"/>
        <v>0</v>
      </c>
      <c r="AV1944" s="9">
        <f t="shared" si="740"/>
        <v>13625.43</v>
      </c>
      <c r="AW1944" s="9">
        <f t="shared" si="741"/>
        <v>27250.86</v>
      </c>
      <c r="AX1944" s="9">
        <f t="shared" si="742"/>
        <v>0</v>
      </c>
      <c r="AY1944" s="10">
        <f t="shared" si="743"/>
        <v>0</v>
      </c>
    </row>
    <row r="1945" spans="1:51" ht="15" customHeight="1">
      <c r="A1945" s="87">
        <v>1939</v>
      </c>
      <c r="B1945" s="85" t="str">
        <f t="shared" si="720"/>
        <v>0608410981</v>
      </c>
      <c r="C1945" s="13" t="str">
        <f t="shared" si="721"/>
        <v>060841098111</v>
      </c>
      <c r="D1945" s="13" t="str">
        <f t="shared" si="722"/>
        <v>06084109811101</v>
      </c>
      <c r="E1945" s="14">
        <v>25400475</v>
      </c>
      <c r="F1945" s="14" t="s">
        <v>1472</v>
      </c>
      <c r="G1945" s="14" t="s">
        <v>3781</v>
      </c>
      <c r="H1945" s="14" t="s">
        <v>3858</v>
      </c>
      <c r="I1945" s="14" t="s">
        <v>1474</v>
      </c>
      <c r="J1945" s="14" t="s">
        <v>65</v>
      </c>
      <c r="K1945" s="15" t="s">
        <v>3859</v>
      </c>
      <c r="L1945" s="14" t="s">
        <v>26</v>
      </c>
      <c r="M1945" s="14">
        <v>12</v>
      </c>
      <c r="N1945" s="14" t="s">
        <v>27</v>
      </c>
      <c r="O1945" s="24">
        <f t="shared" si="723"/>
        <v>440</v>
      </c>
      <c r="P1945" s="24">
        <f t="shared" si="724"/>
        <v>1098</v>
      </c>
      <c r="Q1945" s="24">
        <v>440</v>
      </c>
      <c r="R1945" s="16">
        <v>1098</v>
      </c>
      <c r="S1945" s="69">
        <v>0</v>
      </c>
      <c r="T1945" s="70">
        <v>0</v>
      </c>
      <c r="U1945" s="24">
        <v>0</v>
      </c>
      <c r="V1945" s="24">
        <v>0</v>
      </c>
      <c r="W1945" s="69">
        <f t="shared" si="725"/>
        <v>0</v>
      </c>
      <c r="X1945" s="69">
        <f>VLOOKUP(D1945,'[1]Demanda Agregada Med. y MC'!$C$7:$O$3994,13,FALSE)</f>
        <v>0</v>
      </c>
      <c r="Y1945" s="24">
        <v>0</v>
      </c>
      <c r="Z1945" s="24">
        <v>0</v>
      </c>
      <c r="AA1945" s="24">
        <v>0</v>
      </c>
      <c r="AB1945" s="24">
        <v>0</v>
      </c>
      <c r="AC1945" s="24">
        <v>0</v>
      </c>
      <c r="AD1945" s="24">
        <v>0</v>
      </c>
      <c r="AE1945" s="26">
        <v>0</v>
      </c>
      <c r="AF1945" s="25">
        <v>0</v>
      </c>
      <c r="AG1945" s="22">
        <v>132.72840000000002</v>
      </c>
      <c r="AH1945" s="20">
        <f t="shared" si="726"/>
        <v>58400.496000000006</v>
      </c>
      <c r="AI1945" s="9">
        <f t="shared" si="727"/>
        <v>145735.78320000003</v>
      </c>
      <c r="AJ1945" s="9">
        <f t="shared" si="728"/>
        <v>58400.496000000006</v>
      </c>
      <c r="AK1945" s="9">
        <f t="shared" si="729"/>
        <v>145735.78320000003</v>
      </c>
      <c r="AL1945" s="9">
        <f t="shared" si="730"/>
        <v>0</v>
      </c>
      <c r="AM1945" s="9">
        <f t="shared" si="731"/>
        <v>0</v>
      </c>
      <c r="AN1945" s="9">
        <f t="shared" si="732"/>
        <v>0</v>
      </c>
      <c r="AO1945" s="9">
        <f t="shared" si="733"/>
        <v>0</v>
      </c>
      <c r="AP1945" s="9">
        <f t="shared" si="734"/>
        <v>0</v>
      </c>
      <c r="AQ1945" s="9">
        <f t="shared" si="735"/>
        <v>0</v>
      </c>
      <c r="AR1945" s="9">
        <f t="shared" si="736"/>
        <v>0</v>
      </c>
      <c r="AS1945" s="9">
        <f t="shared" si="737"/>
        <v>0</v>
      </c>
      <c r="AT1945" s="9">
        <f t="shared" si="738"/>
        <v>0</v>
      </c>
      <c r="AU1945" s="9">
        <f t="shared" si="739"/>
        <v>0</v>
      </c>
      <c r="AV1945" s="9">
        <f t="shared" si="740"/>
        <v>0</v>
      </c>
      <c r="AW1945" s="9">
        <f t="shared" si="741"/>
        <v>0</v>
      </c>
      <c r="AX1945" s="9">
        <f t="shared" si="742"/>
        <v>0</v>
      </c>
      <c r="AY1945" s="10">
        <f t="shared" si="743"/>
        <v>0</v>
      </c>
    </row>
    <row r="1946" spans="1:51" ht="15" customHeight="1">
      <c r="A1946" s="87">
        <v>1940</v>
      </c>
      <c r="B1946" s="85" t="str">
        <f t="shared" si="720"/>
        <v>0608411161</v>
      </c>
      <c r="C1946" s="13" t="str">
        <f t="shared" si="721"/>
        <v>060841116111</v>
      </c>
      <c r="D1946" s="13" t="str">
        <f t="shared" si="722"/>
        <v>06084111611101</v>
      </c>
      <c r="E1946" s="14"/>
      <c r="F1946" s="14" t="s">
        <v>1472</v>
      </c>
      <c r="G1946" s="14" t="s">
        <v>3781</v>
      </c>
      <c r="H1946" s="14" t="s">
        <v>3860</v>
      </c>
      <c r="I1946" s="14" t="s">
        <v>1474</v>
      </c>
      <c r="J1946" s="14" t="s">
        <v>65</v>
      </c>
      <c r="K1946" s="15" t="s">
        <v>3861</v>
      </c>
      <c r="L1946" s="14" t="s">
        <v>26</v>
      </c>
      <c r="M1946" s="14">
        <v>12</v>
      </c>
      <c r="N1946" s="14" t="s">
        <v>27</v>
      </c>
      <c r="O1946" s="24">
        <f t="shared" si="723"/>
        <v>65</v>
      </c>
      <c r="P1946" s="24">
        <f t="shared" si="724"/>
        <v>161</v>
      </c>
      <c r="Q1946" s="24">
        <v>13</v>
      </c>
      <c r="R1946" s="16">
        <v>31</v>
      </c>
      <c r="S1946" s="69">
        <v>0</v>
      </c>
      <c r="T1946" s="70">
        <v>0</v>
      </c>
      <c r="U1946" s="24">
        <v>52</v>
      </c>
      <c r="V1946" s="24">
        <v>130</v>
      </c>
      <c r="W1946" s="69">
        <f t="shared" si="725"/>
        <v>0</v>
      </c>
      <c r="X1946" s="69">
        <f>VLOOKUP(D1946,'[1]Demanda Agregada Med. y MC'!$C$7:$O$3994,13,FALSE)</f>
        <v>0</v>
      </c>
      <c r="Y1946" s="24">
        <v>0</v>
      </c>
      <c r="Z1946" s="24">
        <v>0</v>
      </c>
      <c r="AA1946" s="24">
        <v>0</v>
      </c>
      <c r="AB1946" s="24">
        <v>0</v>
      </c>
      <c r="AC1946" s="24">
        <v>0</v>
      </c>
      <c r="AD1946" s="24">
        <v>0</v>
      </c>
      <c r="AE1946" s="26">
        <v>0</v>
      </c>
      <c r="AF1946" s="25">
        <v>0</v>
      </c>
      <c r="AG1946" s="22">
        <v>690</v>
      </c>
      <c r="AH1946" s="20">
        <f t="shared" si="726"/>
        <v>44850</v>
      </c>
      <c r="AI1946" s="9">
        <f t="shared" si="727"/>
        <v>111090</v>
      </c>
      <c r="AJ1946" s="9">
        <f t="shared" si="728"/>
        <v>8970</v>
      </c>
      <c r="AK1946" s="9">
        <f t="shared" si="729"/>
        <v>21390</v>
      </c>
      <c r="AL1946" s="9">
        <f t="shared" si="730"/>
        <v>0</v>
      </c>
      <c r="AM1946" s="9">
        <f t="shared" si="731"/>
        <v>0</v>
      </c>
      <c r="AN1946" s="9">
        <f t="shared" si="732"/>
        <v>35880</v>
      </c>
      <c r="AO1946" s="9">
        <f t="shared" si="733"/>
        <v>89700</v>
      </c>
      <c r="AP1946" s="9">
        <f t="shared" si="734"/>
        <v>0</v>
      </c>
      <c r="AQ1946" s="9">
        <f t="shared" si="735"/>
        <v>0</v>
      </c>
      <c r="AR1946" s="9">
        <f t="shared" si="736"/>
        <v>0</v>
      </c>
      <c r="AS1946" s="9">
        <f t="shared" si="737"/>
        <v>0</v>
      </c>
      <c r="AT1946" s="9">
        <f t="shared" si="738"/>
        <v>0</v>
      </c>
      <c r="AU1946" s="9">
        <f t="shared" si="739"/>
        <v>0</v>
      </c>
      <c r="AV1946" s="9">
        <f t="shared" si="740"/>
        <v>0</v>
      </c>
      <c r="AW1946" s="9">
        <f t="shared" si="741"/>
        <v>0</v>
      </c>
      <c r="AX1946" s="9">
        <f t="shared" si="742"/>
        <v>0</v>
      </c>
      <c r="AY1946" s="10">
        <f t="shared" si="743"/>
        <v>0</v>
      </c>
    </row>
    <row r="1947" spans="1:51" ht="15" customHeight="1">
      <c r="A1947" s="87">
        <v>1941</v>
      </c>
      <c r="B1947" s="85" t="str">
        <f t="shared" si="720"/>
        <v>0608411211</v>
      </c>
      <c r="C1947" s="13" t="str">
        <f t="shared" si="721"/>
        <v>060841121111</v>
      </c>
      <c r="D1947" s="13" t="str">
        <f t="shared" si="722"/>
        <v>06084112111101</v>
      </c>
      <c r="E1947" s="14">
        <v>25400475</v>
      </c>
      <c r="F1947" s="14" t="s">
        <v>1472</v>
      </c>
      <c r="G1947" s="14" t="s">
        <v>3781</v>
      </c>
      <c r="H1947" s="14" t="s">
        <v>3862</v>
      </c>
      <c r="I1947" s="14" t="s">
        <v>1474</v>
      </c>
      <c r="J1947" s="14" t="s">
        <v>65</v>
      </c>
      <c r="K1947" s="15" t="s">
        <v>3863</v>
      </c>
      <c r="L1947" s="14" t="s">
        <v>26</v>
      </c>
      <c r="M1947" s="14">
        <v>12</v>
      </c>
      <c r="N1947" s="14" t="s">
        <v>27</v>
      </c>
      <c r="O1947" s="24">
        <f t="shared" si="723"/>
        <v>502</v>
      </c>
      <c r="P1947" s="24">
        <f t="shared" si="724"/>
        <v>1255</v>
      </c>
      <c r="Q1947" s="24">
        <v>502</v>
      </c>
      <c r="R1947" s="16">
        <v>1255</v>
      </c>
      <c r="S1947" s="69">
        <v>0</v>
      </c>
      <c r="T1947" s="70">
        <v>0</v>
      </c>
      <c r="U1947" s="24">
        <v>0</v>
      </c>
      <c r="V1947" s="24">
        <v>0</v>
      </c>
      <c r="W1947" s="69">
        <f t="shared" si="725"/>
        <v>0</v>
      </c>
      <c r="X1947" s="69">
        <f>VLOOKUP(D1947,'[1]Demanda Agregada Med. y MC'!$C$7:$O$3994,13,FALSE)</f>
        <v>0</v>
      </c>
      <c r="Y1947" s="24">
        <v>0</v>
      </c>
      <c r="Z1947" s="24">
        <v>0</v>
      </c>
      <c r="AA1947" s="24">
        <v>0</v>
      </c>
      <c r="AB1947" s="24">
        <v>0</v>
      </c>
      <c r="AC1947" s="24">
        <v>0</v>
      </c>
      <c r="AD1947" s="24">
        <v>0</v>
      </c>
      <c r="AE1947" s="26">
        <v>0</v>
      </c>
      <c r="AF1947" s="25">
        <v>0</v>
      </c>
      <c r="AG1947" s="22">
        <v>211.96078431372541</v>
      </c>
      <c r="AH1947" s="20">
        <f t="shared" si="726"/>
        <v>106404.31372549015</v>
      </c>
      <c r="AI1947" s="9">
        <f t="shared" si="727"/>
        <v>266010.78431372537</v>
      </c>
      <c r="AJ1947" s="9">
        <f t="shared" si="728"/>
        <v>106404.31372549015</v>
      </c>
      <c r="AK1947" s="9">
        <f t="shared" si="729"/>
        <v>266010.78431372537</v>
      </c>
      <c r="AL1947" s="9">
        <f t="shared" si="730"/>
        <v>0</v>
      </c>
      <c r="AM1947" s="9">
        <f t="shared" si="731"/>
        <v>0</v>
      </c>
      <c r="AN1947" s="9">
        <f t="shared" si="732"/>
        <v>0</v>
      </c>
      <c r="AO1947" s="9">
        <f t="shared" si="733"/>
        <v>0</v>
      </c>
      <c r="AP1947" s="9">
        <f t="shared" si="734"/>
        <v>0</v>
      </c>
      <c r="AQ1947" s="9">
        <f t="shared" si="735"/>
        <v>0</v>
      </c>
      <c r="AR1947" s="9">
        <f t="shared" si="736"/>
        <v>0</v>
      </c>
      <c r="AS1947" s="9">
        <f t="shared" si="737"/>
        <v>0</v>
      </c>
      <c r="AT1947" s="9">
        <f t="shared" si="738"/>
        <v>0</v>
      </c>
      <c r="AU1947" s="9">
        <f t="shared" si="739"/>
        <v>0</v>
      </c>
      <c r="AV1947" s="9">
        <f t="shared" si="740"/>
        <v>0</v>
      </c>
      <c r="AW1947" s="9">
        <f t="shared" si="741"/>
        <v>0</v>
      </c>
      <c r="AX1947" s="9">
        <f t="shared" si="742"/>
        <v>0</v>
      </c>
      <c r="AY1947" s="10">
        <f t="shared" si="743"/>
        <v>0</v>
      </c>
    </row>
    <row r="1948" spans="1:51" ht="15" customHeight="1">
      <c r="A1948" s="87">
        <v>1942</v>
      </c>
      <c r="B1948" s="85" t="str">
        <f t="shared" si="720"/>
        <v>0608411336</v>
      </c>
      <c r="C1948" s="13" t="str">
        <f t="shared" si="721"/>
        <v>060841133612</v>
      </c>
      <c r="D1948" s="13" t="str">
        <f t="shared" si="722"/>
        <v>06084113361201</v>
      </c>
      <c r="E1948" s="14">
        <v>25400475</v>
      </c>
      <c r="F1948" s="14" t="s">
        <v>1472</v>
      </c>
      <c r="G1948" s="14" t="s">
        <v>3781</v>
      </c>
      <c r="H1948" s="14" t="s">
        <v>3864</v>
      </c>
      <c r="I1948" s="14" t="s">
        <v>1483</v>
      </c>
      <c r="J1948" s="14" t="s">
        <v>65</v>
      </c>
      <c r="K1948" s="15" t="s">
        <v>3865</v>
      </c>
      <c r="L1948" s="14" t="s">
        <v>26</v>
      </c>
      <c r="M1948" s="14">
        <v>12</v>
      </c>
      <c r="N1948" s="14" t="s">
        <v>27</v>
      </c>
      <c r="O1948" s="24">
        <f t="shared" si="723"/>
        <v>359</v>
      </c>
      <c r="P1948" s="24">
        <f t="shared" si="724"/>
        <v>896</v>
      </c>
      <c r="Q1948" s="24">
        <v>359</v>
      </c>
      <c r="R1948" s="16">
        <v>896</v>
      </c>
      <c r="S1948" s="69">
        <v>0</v>
      </c>
      <c r="T1948" s="70">
        <v>0</v>
      </c>
      <c r="U1948" s="24">
        <v>0</v>
      </c>
      <c r="V1948" s="24">
        <v>0</v>
      </c>
      <c r="W1948" s="69">
        <f t="shared" si="725"/>
        <v>0</v>
      </c>
      <c r="X1948" s="69">
        <f>VLOOKUP(D1948,'[1]Demanda Agregada Med. y MC'!$C$7:$O$3994,13,FALSE)</f>
        <v>0</v>
      </c>
      <c r="Y1948" s="24">
        <v>0</v>
      </c>
      <c r="Z1948" s="24">
        <v>0</v>
      </c>
      <c r="AA1948" s="24">
        <v>0</v>
      </c>
      <c r="AB1948" s="24">
        <v>0</v>
      </c>
      <c r="AC1948" s="24">
        <v>0</v>
      </c>
      <c r="AD1948" s="24">
        <v>0</v>
      </c>
      <c r="AE1948" s="26">
        <v>0</v>
      </c>
      <c r="AF1948" s="25">
        <v>0</v>
      </c>
      <c r="AG1948" s="22">
        <v>423.64160000000004</v>
      </c>
      <c r="AH1948" s="20">
        <f t="shared" si="726"/>
        <v>152087.33440000002</v>
      </c>
      <c r="AI1948" s="9">
        <f t="shared" si="727"/>
        <v>379582.87360000005</v>
      </c>
      <c r="AJ1948" s="9">
        <f t="shared" si="728"/>
        <v>152087.33440000002</v>
      </c>
      <c r="AK1948" s="9">
        <f t="shared" si="729"/>
        <v>379582.87360000005</v>
      </c>
      <c r="AL1948" s="9">
        <f t="shared" si="730"/>
        <v>0</v>
      </c>
      <c r="AM1948" s="9">
        <f t="shared" si="731"/>
        <v>0</v>
      </c>
      <c r="AN1948" s="9">
        <f t="shared" si="732"/>
        <v>0</v>
      </c>
      <c r="AO1948" s="9">
        <f t="shared" si="733"/>
        <v>0</v>
      </c>
      <c r="AP1948" s="9">
        <f t="shared" si="734"/>
        <v>0</v>
      </c>
      <c r="AQ1948" s="9">
        <f t="shared" si="735"/>
        <v>0</v>
      </c>
      <c r="AR1948" s="9">
        <f t="shared" si="736"/>
        <v>0</v>
      </c>
      <c r="AS1948" s="9">
        <f t="shared" si="737"/>
        <v>0</v>
      </c>
      <c r="AT1948" s="9">
        <f t="shared" si="738"/>
        <v>0</v>
      </c>
      <c r="AU1948" s="9">
        <f t="shared" si="739"/>
        <v>0</v>
      </c>
      <c r="AV1948" s="9">
        <f t="shared" si="740"/>
        <v>0</v>
      </c>
      <c r="AW1948" s="9">
        <f t="shared" si="741"/>
        <v>0</v>
      </c>
      <c r="AX1948" s="9">
        <f t="shared" si="742"/>
        <v>0</v>
      </c>
      <c r="AY1948" s="10">
        <f t="shared" si="743"/>
        <v>0</v>
      </c>
    </row>
    <row r="1949" spans="1:51" ht="15" customHeight="1">
      <c r="A1949" s="87">
        <v>1943</v>
      </c>
      <c r="B1949" s="85" t="str">
        <f t="shared" si="720"/>
        <v>0608411344</v>
      </c>
      <c r="C1949" s="13" t="str">
        <f t="shared" si="721"/>
        <v>060841134411</v>
      </c>
      <c r="D1949" s="13" t="str">
        <f t="shared" si="722"/>
        <v>06084113441101</v>
      </c>
      <c r="E1949" s="14"/>
      <c r="F1949" s="14" t="s">
        <v>1472</v>
      </c>
      <c r="G1949" s="14" t="s">
        <v>3781</v>
      </c>
      <c r="H1949" s="14" t="s">
        <v>332</v>
      </c>
      <c r="I1949" s="14" t="s">
        <v>1474</v>
      </c>
      <c r="J1949" s="14" t="s">
        <v>65</v>
      </c>
      <c r="K1949" s="15" t="s">
        <v>3866</v>
      </c>
      <c r="L1949" s="14" t="s">
        <v>26</v>
      </c>
      <c r="M1949" s="14">
        <v>12</v>
      </c>
      <c r="N1949" s="14" t="s">
        <v>27</v>
      </c>
      <c r="O1949" s="24">
        <f t="shared" si="723"/>
        <v>123</v>
      </c>
      <c r="P1949" s="24">
        <f t="shared" si="724"/>
        <v>307</v>
      </c>
      <c r="Q1949" s="24">
        <v>123</v>
      </c>
      <c r="R1949" s="16">
        <v>307</v>
      </c>
      <c r="S1949" s="69">
        <v>0</v>
      </c>
      <c r="T1949" s="70">
        <v>0</v>
      </c>
      <c r="U1949" s="24">
        <v>0</v>
      </c>
      <c r="V1949" s="24">
        <v>0</v>
      </c>
      <c r="W1949" s="69">
        <f t="shared" si="725"/>
        <v>0</v>
      </c>
      <c r="X1949" s="69">
        <f>VLOOKUP(D1949,'[1]Demanda Agregada Med. y MC'!$C$7:$O$3994,13,FALSE)</f>
        <v>0</v>
      </c>
      <c r="Y1949" s="24">
        <v>0</v>
      </c>
      <c r="Z1949" s="24">
        <v>0</v>
      </c>
      <c r="AA1949" s="24">
        <v>0</v>
      </c>
      <c r="AB1949" s="24">
        <v>0</v>
      </c>
      <c r="AC1949" s="24">
        <v>0</v>
      </c>
      <c r="AD1949" s="24">
        <v>0</v>
      </c>
      <c r="AE1949" s="26">
        <v>0</v>
      </c>
      <c r="AF1949" s="25">
        <v>0</v>
      </c>
      <c r="AG1949" s="22">
        <v>72.156862745098039</v>
      </c>
      <c r="AH1949" s="20">
        <f t="shared" si="726"/>
        <v>8875.2941176470595</v>
      </c>
      <c r="AI1949" s="9">
        <f t="shared" si="727"/>
        <v>22152.156862745098</v>
      </c>
      <c r="AJ1949" s="9">
        <f t="shared" si="728"/>
        <v>8875.2941176470595</v>
      </c>
      <c r="AK1949" s="9">
        <f t="shared" si="729"/>
        <v>22152.156862745098</v>
      </c>
      <c r="AL1949" s="9">
        <f t="shared" si="730"/>
        <v>0</v>
      </c>
      <c r="AM1949" s="9">
        <f t="shared" si="731"/>
        <v>0</v>
      </c>
      <c r="AN1949" s="9">
        <f t="shared" si="732"/>
        <v>0</v>
      </c>
      <c r="AO1949" s="9">
        <f t="shared" si="733"/>
        <v>0</v>
      </c>
      <c r="AP1949" s="9">
        <f t="shared" si="734"/>
        <v>0</v>
      </c>
      <c r="AQ1949" s="9">
        <f t="shared" si="735"/>
        <v>0</v>
      </c>
      <c r="AR1949" s="9">
        <f t="shared" si="736"/>
        <v>0</v>
      </c>
      <c r="AS1949" s="9">
        <f t="shared" si="737"/>
        <v>0</v>
      </c>
      <c r="AT1949" s="9">
        <f t="shared" si="738"/>
        <v>0</v>
      </c>
      <c r="AU1949" s="9">
        <f t="shared" si="739"/>
        <v>0</v>
      </c>
      <c r="AV1949" s="9">
        <f t="shared" si="740"/>
        <v>0</v>
      </c>
      <c r="AW1949" s="9">
        <f t="shared" si="741"/>
        <v>0</v>
      </c>
      <c r="AX1949" s="9">
        <f t="shared" si="742"/>
        <v>0</v>
      </c>
      <c r="AY1949" s="10">
        <f t="shared" si="743"/>
        <v>0</v>
      </c>
    </row>
    <row r="1950" spans="1:51" ht="15" customHeight="1">
      <c r="A1950" s="87">
        <v>1944</v>
      </c>
      <c r="B1950" s="85" t="str">
        <f t="shared" si="720"/>
        <v>0608411435</v>
      </c>
      <c r="C1950" s="13" t="str">
        <f t="shared" si="721"/>
        <v>060841143511</v>
      </c>
      <c r="D1950" s="13" t="str">
        <f t="shared" si="722"/>
        <v>06084114351101</v>
      </c>
      <c r="E1950" s="14"/>
      <c r="F1950" s="14" t="s">
        <v>1472</v>
      </c>
      <c r="G1950" s="14" t="s">
        <v>3781</v>
      </c>
      <c r="H1950" s="14" t="s">
        <v>3867</v>
      </c>
      <c r="I1950" s="14" t="s">
        <v>1474</v>
      </c>
      <c r="J1950" s="14" t="s">
        <v>65</v>
      </c>
      <c r="K1950" s="15" t="s">
        <v>3868</v>
      </c>
      <c r="L1950" s="14" t="s">
        <v>26</v>
      </c>
      <c r="M1950" s="14">
        <v>12</v>
      </c>
      <c r="N1950" s="14" t="s">
        <v>27</v>
      </c>
      <c r="O1950" s="24">
        <f t="shared" si="723"/>
        <v>171.4</v>
      </c>
      <c r="P1950" s="24">
        <f t="shared" si="724"/>
        <v>427</v>
      </c>
      <c r="Q1950" s="24">
        <v>13</v>
      </c>
      <c r="R1950" s="16">
        <v>31</v>
      </c>
      <c r="S1950" s="69">
        <v>0</v>
      </c>
      <c r="T1950" s="70">
        <v>0</v>
      </c>
      <c r="U1950" s="24">
        <v>151.20000000000002</v>
      </c>
      <c r="V1950" s="24">
        <v>378</v>
      </c>
      <c r="W1950" s="69">
        <f t="shared" si="725"/>
        <v>7.2</v>
      </c>
      <c r="X1950" s="69">
        <f>VLOOKUP(D1950,'[1]Demanda Agregada Med. y MC'!$C$7:$O$3994,13,FALSE)</f>
        <v>18</v>
      </c>
      <c r="Y1950" s="24">
        <v>0</v>
      </c>
      <c r="Z1950" s="24">
        <v>0</v>
      </c>
      <c r="AA1950" s="24">
        <v>0</v>
      </c>
      <c r="AB1950" s="24">
        <v>0</v>
      </c>
      <c r="AC1950" s="24">
        <v>0</v>
      </c>
      <c r="AD1950" s="24">
        <v>0</v>
      </c>
      <c r="AE1950" s="26">
        <v>0</v>
      </c>
      <c r="AF1950" s="25">
        <v>0</v>
      </c>
      <c r="AG1950" s="22">
        <v>689.72399999999993</v>
      </c>
      <c r="AH1950" s="20">
        <f t="shared" si="726"/>
        <v>118218.6936</v>
      </c>
      <c r="AI1950" s="9">
        <f t="shared" si="727"/>
        <v>294512.14799999999</v>
      </c>
      <c r="AJ1950" s="9">
        <f t="shared" si="728"/>
        <v>8966.4119999999984</v>
      </c>
      <c r="AK1950" s="9">
        <f t="shared" si="729"/>
        <v>21381.444</v>
      </c>
      <c r="AL1950" s="9">
        <f t="shared" si="730"/>
        <v>0</v>
      </c>
      <c r="AM1950" s="9">
        <f t="shared" si="731"/>
        <v>0</v>
      </c>
      <c r="AN1950" s="9">
        <f t="shared" si="732"/>
        <v>104286.26880000001</v>
      </c>
      <c r="AO1950" s="9">
        <f t="shared" si="733"/>
        <v>260715.67199999996</v>
      </c>
      <c r="AP1950" s="9">
        <f t="shared" si="734"/>
        <v>4966.0127999999995</v>
      </c>
      <c r="AQ1950" s="9">
        <f t="shared" si="735"/>
        <v>12415.031999999999</v>
      </c>
      <c r="AR1950" s="9">
        <f t="shared" si="736"/>
        <v>0</v>
      </c>
      <c r="AS1950" s="9">
        <f t="shared" si="737"/>
        <v>0</v>
      </c>
      <c r="AT1950" s="9">
        <f t="shared" si="738"/>
        <v>0</v>
      </c>
      <c r="AU1950" s="9">
        <f t="shared" si="739"/>
        <v>0</v>
      </c>
      <c r="AV1950" s="9">
        <f t="shared" si="740"/>
        <v>0</v>
      </c>
      <c r="AW1950" s="9">
        <f t="shared" si="741"/>
        <v>0</v>
      </c>
      <c r="AX1950" s="9">
        <f t="shared" si="742"/>
        <v>0</v>
      </c>
      <c r="AY1950" s="10">
        <f t="shared" si="743"/>
        <v>0</v>
      </c>
    </row>
    <row r="1951" spans="1:51" ht="15" customHeight="1">
      <c r="A1951" s="87">
        <v>1945</v>
      </c>
      <c r="B1951" s="85" t="str">
        <f t="shared" si="720"/>
        <v>0608411559</v>
      </c>
      <c r="C1951" s="13" t="str">
        <f t="shared" si="721"/>
        <v>060841155911</v>
      </c>
      <c r="D1951" s="13" t="str">
        <f t="shared" si="722"/>
        <v>06084115591101</v>
      </c>
      <c r="E1951" s="14">
        <v>25400470</v>
      </c>
      <c r="F1951" s="14" t="s">
        <v>1472</v>
      </c>
      <c r="G1951" s="14" t="s">
        <v>3781</v>
      </c>
      <c r="H1951" s="14" t="s">
        <v>3869</v>
      </c>
      <c r="I1951" s="14" t="s">
        <v>1474</v>
      </c>
      <c r="J1951" s="14" t="s">
        <v>65</v>
      </c>
      <c r="K1951" s="15" t="s">
        <v>3870</v>
      </c>
      <c r="L1951" s="14" t="s">
        <v>26</v>
      </c>
      <c r="M1951" s="14">
        <v>12</v>
      </c>
      <c r="N1951" s="14" t="s">
        <v>27</v>
      </c>
      <c r="O1951" s="24">
        <f t="shared" si="723"/>
        <v>474</v>
      </c>
      <c r="P1951" s="24">
        <f t="shared" si="724"/>
        <v>1184</v>
      </c>
      <c r="Q1951" s="24">
        <v>166</v>
      </c>
      <c r="R1951" s="16">
        <v>414</v>
      </c>
      <c r="S1951" s="69">
        <v>308</v>
      </c>
      <c r="T1951" s="70">
        <v>770</v>
      </c>
      <c r="U1951" s="24">
        <v>0</v>
      </c>
      <c r="V1951" s="24">
        <v>0</v>
      </c>
      <c r="W1951" s="69">
        <f t="shared" si="725"/>
        <v>0</v>
      </c>
      <c r="X1951" s="69">
        <f>VLOOKUP(D1951,'[1]Demanda Agregada Med. y MC'!$C$7:$O$3994,13,FALSE)</f>
        <v>0</v>
      </c>
      <c r="Y1951" s="24">
        <v>0</v>
      </c>
      <c r="Z1951" s="24">
        <v>0</v>
      </c>
      <c r="AA1951" s="24">
        <v>0</v>
      </c>
      <c r="AB1951" s="24">
        <v>0</v>
      </c>
      <c r="AC1951" s="24">
        <v>0</v>
      </c>
      <c r="AD1951" s="24">
        <v>0</v>
      </c>
      <c r="AE1951" s="26">
        <v>0</v>
      </c>
      <c r="AF1951" s="25">
        <v>0</v>
      </c>
      <c r="AG1951" s="22">
        <v>61.032679738562095</v>
      </c>
      <c r="AH1951" s="20">
        <f t="shared" si="726"/>
        <v>28929.490196078434</v>
      </c>
      <c r="AI1951" s="9">
        <f t="shared" si="727"/>
        <v>72262.69281045752</v>
      </c>
      <c r="AJ1951" s="9">
        <f t="shared" si="728"/>
        <v>10131.424836601307</v>
      </c>
      <c r="AK1951" s="9">
        <f t="shared" si="729"/>
        <v>25267.529411764706</v>
      </c>
      <c r="AL1951" s="9">
        <f t="shared" si="730"/>
        <v>18798.065359477125</v>
      </c>
      <c r="AM1951" s="9">
        <f t="shared" si="731"/>
        <v>46995.163398692814</v>
      </c>
      <c r="AN1951" s="9">
        <f t="shared" si="732"/>
        <v>0</v>
      </c>
      <c r="AO1951" s="9">
        <f t="shared" si="733"/>
        <v>0</v>
      </c>
      <c r="AP1951" s="9">
        <f t="shared" si="734"/>
        <v>0</v>
      </c>
      <c r="AQ1951" s="9">
        <f t="shared" si="735"/>
        <v>0</v>
      </c>
      <c r="AR1951" s="9">
        <f t="shared" si="736"/>
        <v>0</v>
      </c>
      <c r="AS1951" s="9">
        <f t="shared" si="737"/>
        <v>0</v>
      </c>
      <c r="AT1951" s="9">
        <f t="shared" si="738"/>
        <v>0</v>
      </c>
      <c r="AU1951" s="9">
        <f t="shared" si="739"/>
        <v>0</v>
      </c>
      <c r="AV1951" s="9">
        <f t="shared" si="740"/>
        <v>0</v>
      </c>
      <c r="AW1951" s="9">
        <f t="shared" si="741"/>
        <v>0</v>
      </c>
      <c r="AX1951" s="9">
        <f t="shared" si="742"/>
        <v>0</v>
      </c>
      <c r="AY1951" s="10">
        <f t="shared" si="743"/>
        <v>0</v>
      </c>
    </row>
    <row r="1952" spans="1:51" ht="15" customHeight="1">
      <c r="A1952" s="87">
        <v>1946</v>
      </c>
      <c r="B1952" s="85" t="str">
        <f t="shared" si="720"/>
        <v>0608411914</v>
      </c>
      <c r="C1952" s="13" t="str">
        <f t="shared" si="721"/>
        <v>060841191412</v>
      </c>
      <c r="D1952" s="13" t="str">
        <f t="shared" si="722"/>
        <v>06084119141201</v>
      </c>
      <c r="E1952" s="14"/>
      <c r="F1952" s="14" t="s">
        <v>1472</v>
      </c>
      <c r="G1952" s="14" t="s">
        <v>3781</v>
      </c>
      <c r="H1952" s="14" t="s">
        <v>3871</v>
      </c>
      <c r="I1952" s="14" t="s">
        <v>1483</v>
      </c>
      <c r="J1952" s="14" t="s">
        <v>65</v>
      </c>
      <c r="K1952" s="15" t="s">
        <v>3872</v>
      </c>
      <c r="L1952" s="14" t="s">
        <v>26</v>
      </c>
      <c r="M1952" s="14">
        <v>12</v>
      </c>
      <c r="N1952" s="14" t="s">
        <v>27</v>
      </c>
      <c r="O1952" s="24">
        <f t="shared" si="723"/>
        <v>1845.6</v>
      </c>
      <c r="P1952" s="24">
        <f t="shared" si="724"/>
        <v>4594.5</v>
      </c>
      <c r="Q1952" s="24">
        <v>110</v>
      </c>
      <c r="R1952" s="16">
        <v>273</v>
      </c>
      <c r="S1952" s="69">
        <v>0</v>
      </c>
      <c r="T1952" s="70">
        <v>0</v>
      </c>
      <c r="U1952" s="24">
        <v>588.80000000000007</v>
      </c>
      <c r="V1952" s="24">
        <v>1472</v>
      </c>
      <c r="W1952" s="69">
        <f t="shared" si="725"/>
        <v>1111.8</v>
      </c>
      <c r="X1952" s="69">
        <f>VLOOKUP(D1952,'[1]Demanda Agregada Med. y MC'!$C$7:$O$3994,13,FALSE)</f>
        <v>2779.5</v>
      </c>
      <c r="Y1952" s="24">
        <v>0</v>
      </c>
      <c r="Z1952" s="24">
        <v>0</v>
      </c>
      <c r="AA1952" s="24">
        <v>0</v>
      </c>
      <c r="AB1952" s="24">
        <v>0</v>
      </c>
      <c r="AC1952" s="24">
        <v>35</v>
      </c>
      <c r="AD1952" s="24">
        <v>70</v>
      </c>
      <c r="AE1952" s="26">
        <v>0</v>
      </c>
      <c r="AF1952" s="25">
        <v>0</v>
      </c>
      <c r="AG1952" s="22">
        <v>51.862745098039184</v>
      </c>
      <c r="AH1952" s="20">
        <f t="shared" si="726"/>
        <v>95717.882352941117</v>
      </c>
      <c r="AI1952" s="9">
        <f t="shared" si="727"/>
        <v>238283.38235294103</v>
      </c>
      <c r="AJ1952" s="9">
        <f t="shared" si="728"/>
        <v>5704.9019607843102</v>
      </c>
      <c r="AK1952" s="9">
        <f t="shared" si="729"/>
        <v>14158.529411764697</v>
      </c>
      <c r="AL1952" s="9">
        <f t="shared" si="730"/>
        <v>0</v>
      </c>
      <c r="AM1952" s="9">
        <f t="shared" si="731"/>
        <v>0</v>
      </c>
      <c r="AN1952" s="9">
        <f t="shared" si="732"/>
        <v>30536.784313725475</v>
      </c>
      <c r="AO1952" s="9">
        <f t="shared" si="733"/>
        <v>76341.960784313676</v>
      </c>
      <c r="AP1952" s="9">
        <f t="shared" si="734"/>
        <v>57660.999999999964</v>
      </c>
      <c r="AQ1952" s="9">
        <f t="shared" si="735"/>
        <v>144152.49999999991</v>
      </c>
      <c r="AR1952" s="9">
        <f t="shared" si="736"/>
        <v>0</v>
      </c>
      <c r="AS1952" s="9">
        <f t="shared" si="737"/>
        <v>0</v>
      </c>
      <c r="AT1952" s="9">
        <f t="shared" si="738"/>
        <v>0</v>
      </c>
      <c r="AU1952" s="9">
        <f t="shared" si="739"/>
        <v>0</v>
      </c>
      <c r="AV1952" s="9">
        <f t="shared" si="740"/>
        <v>1815.1960784313715</v>
      </c>
      <c r="AW1952" s="9">
        <f t="shared" si="741"/>
        <v>3630.3921568627429</v>
      </c>
      <c r="AX1952" s="9">
        <f t="shared" si="742"/>
        <v>0</v>
      </c>
      <c r="AY1952" s="10">
        <f t="shared" si="743"/>
        <v>0</v>
      </c>
    </row>
    <row r="1953" spans="1:51" ht="15" customHeight="1">
      <c r="A1953" s="87">
        <v>1947</v>
      </c>
      <c r="B1953" s="85" t="str">
        <f t="shared" si="720"/>
        <v>0608411948</v>
      </c>
      <c r="C1953" s="13" t="str">
        <f t="shared" si="721"/>
        <v>060841194812</v>
      </c>
      <c r="D1953" s="13" t="str">
        <f t="shared" si="722"/>
        <v>06084119481201</v>
      </c>
      <c r="E1953" s="14">
        <v>25400473</v>
      </c>
      <c r="F1953" s="14" t="s">
        <v>1472</v>
      </c>
      <c r="G1953" s="14" t="s">
        <v>3781</v>
      </c>
      <c r="H1953" s="14" t="s">
        <v>3873</v>
      </c>
      <c r="I1953" s="14" t="s">
        <v>1483</v>
      </c>
      <c r="J1953" s="14" t="s">
        <v>65</v>
      </c>
      <c r="K1953" s="15" t="s">
        <v>3874</v>
      </c>
      <c r="L1953" s="14" t="s">
        <v>26</v>
      </c>
      <c r="M1953" s="14">
        <v>12</v>
      </c>
      <c r="N1953" s="14" t="s">
        <v>27</v>
      </c>
      <c r="O1953" s="24">
        <f t="shared" si="723"/>
        <v>26716</v>
      </c>
      <c r="P1953" s="24">
        <f t="shared" si="724"/>
        <v>66761.5</v>
      </c>
      <c r="Q1953" s="24">
        <v>650</v>
      </c>
      <c r="R1953" s="16">
        <v>1624</v>
      </c>
      <c r="S1953" s="69">
        <v>930</v>
      </c>
      <c r="T1953" s="70">
        <v>2324</v>
      </c>
      <c r="U1953" s="24">
        <v>3498</v>
      </c>
      <c r="V1953" s="24">
        <v>8745</v>
      </c>
      <c r="W1953" s="69">
        <f t="shared" si="725"/>
        <v>21585</v>
      </c>
      <c r="X1953" s="69">
        <f>VLOOKUP(D1953,'[1]Demanda Agregada Med. y MC'!$C$7:$O$3994,13,FALSE)</f>
        <v>53962.5</v>
      </c>
      <c r="Y1953" s="24">
        <v>0</v>
      </c>
      <c r="Z1953" s="24">
        <v>0</v>
      </c>
      <c r="AA1953" s="24">
        <v>0</v>
      </c>
      <c r="AB1953" s="24">
        <v>0</v>
      </c>
      <c r="AC1953" s="24">
        <v>53</v>
      </c>
      <c r="AD1953" s="24">
        <v>106</v>
      </c>
      <c r="AE1953" s="26">
        <v>0</v>
      </c>
      <c r="AF1953" s="25">
        <v>0</v>
      </c>
      <c r="AG1953" s="22">
        <v>71.599031247271171</v>
      </c>
      <c r="AH1953" s="20">
        <f t="shared" si="726"/>
        <v>1912839.7188020966</v>
      </c>
      <c r="AI1953" s="9">
        <f t="shared" si="727"/>
        <v>4780058.7246146947</v>
      </c>
      <c r="AJ1953" s="9">
        <f t="shared" si="728"/>
        <v>46539.370310726263</v>
      </c>
      <c r="AK1953" s="9">
        <f t="shared" si="729"/>
        <v>116276.82674556838</v>
      </c>
      <c r="AL1953" s="9">
        <f t="shared" si="730"/>
        <v>66587.099059962187</v>
      </c>
      <c r="AM1953" s="9">
        <f t="shared" si="731"/>
        <v>166396.14861865819</v>
      </c>
      <c r="AN1953" s="9">
        <f t="shared" si="732"/>
        <v>250453.41130295457</v>
      </c>
      <c r="AO1953" s="9">
        <f t="shared" si="733"/>
        <v>626133.52825738641</v>
      </c>
      <c r="AP1953" s="9">
        <f t="shared" si="734"/>
        <v>1545465.0894723483</v>
      </c>
      <c r="AQ1953" s="9">
        <f t="shared" si="735"/>
        <v>3863662.7236808706</v>
      </c>
      <c r="AR1953" s="9">
        <f t="shared" si="736"/>
        <v>0</v>
      </c>
      <c r="AS1953" s="9">
        <f t="shared" si="737"/>
        <v>0</v>
      </c>
      <c r="AT1953" s="9">
        <f t="shared" si="738"/>
        <v>0</v>
      </c>
      <c r="AU1953" s="9">
        <f t="shared" si="739"/>
        <v>0</v>
      </c>
      <c r="AV1953" s="9">
        <f t="shared" si="740"/>
        <v>3794.748656105372</v>
      </c>
      <c r="AW1953" s="9">
        <f t="shared" si="741"/>
        <v>7589.497312210744</v>
      </c>
      <c r="AX1953" s="9">
        <f t="shared" si="742"/>
        <v>0</v>
      </c>
      <c r="AY1953" s="10">
        <f t="shared" si="743"/>
        <v>0</v>
      </c>
    </row>
    <row r="1954" spans="1:51" ht="15" customHeight="1">
      <c r="A1954" s="87">
        <v>1948</v>
      </c>
      <c r="B1954" s="85" t="str">
        <f t="shared" si="720"/>
        <v>0608411955</v>
      </c>
      <c r="C1954" s="13" t="str">
        <f t="shared" si="721"/>
        <v>060841195512</v>
      </c>
      <c r="D1954" s="13" t="str">
        <f t="shared" si="722"/>
        <v>06084119551201</v>
      </c>
      <c r="E1954" s="14">
        <v>25400473</v>
      </c>
      <c r="F1954" s="14" t="s">
        <v>1472</v>
      </c>
      <c r="G1954" s="14" t="s">
        <v>3781</v>
      </c>
      <c r="H1954" s="14" t="s">
        <v>457</v>
      </c>
      <c r="I1954" s="14" t="s">
        <v>1483</v>
      </c>
      <c r="J1954" s="14" t="s">
        <v>65</v>
      </c>
      <c r="K1954" s="15" t="s">
        <v>3875</v>
      </c>
      <c r="L1954" s="14" t="s">
        <v>26</v>
      </c>
      <c r="M1954" s="14">
        <v>12</v>
      </c>
      <c r="N1954" s="14" t="s">
        <v>27</v>
      </c>
      <c r="O1954" s="24">
        <f t="shared" si="723"/>
        <v>5197.6000000000004</v>
      </c>
      <c r="P1954" s="24">
        <f t="shared" si="724"/>
        <v>12994</v>
      </c>
      <c r="Q1954" s="24">
        <v>1652</v>
      </c>
      <c r="R1954" s="16">
        <v>4130</v>
      </c>
      <c r="S1954" s="69">
        <v>166</v>
      </c>
      <c r="T1954" s="70">
        <v>415</v>
      </c>
      <c r="U1954" s="24">
        <v>3322.8</v>
      </c>
      <c r="V1954" s="24">
        <v>8307</v>
      </c>
      <c r="W1954" s="69">
        <f t="shared" si="725"/>
        <v>56.800000000000004</v>
      </c>
      <c r="X1954" s="69">
        <f>VLOOKUP(D1954,'[1]Demanda Agregada Med. y MC'!$C$7:$O$3994,13,FALSE)</f>
        <v>142</v>
      </c>
      <c r="Y1954" s="24">
        <v>0</v>
      </c>
      <c r="Z1954" s="24">
        <v>0</v>
      </c>
      <c r="AA1954" s="24">
        <v>0</v>
      </c>
      <c r="AB1954" s="24">
        <v>0</v>
      </c>
      <c r="AC1954" s="24">
        <v>0</v>
      </c>
      <c r="AD1954" s="24">
        <v>0</v>
      </c>
      <c r="AE1954" s="26">
        <v>0</v>
      </c>
      <c r="AF1954" s="25">
        <v>0</v>
      </c>
      <c r="AG1954" s="22">
        <v>63.43884753894249</v>
      </c>
      <c r="AH1954" s="20">
        <f t="shared" si="726"/>
        <v>329729.75396840752</v>
      </c>
      <c r="AI1954" s="9">
        <f t="shared" si="727"/>
        <v>824324.38492101873</v>
      </c>
      <c r="AJ1954" s="9">
        <f t="shared" si="728"/>
        <v>104800.97613433299</v>
      </c>
      <c r="AK1954" s="9">
        <f t="shared" si="729"/>
        <v>262002.44033583248</v>
      </c>
      <c r="AL1954" s="9">
        <f t="shared" si="730"/>
        <v>10530.848691464453</v>
      </c>
      <c r="AM1954" s="9">
        <f t="shared" si="731"/>
        <v>26327.121728661132</v>
      </c>
      <c r="AN1954" s="9">
        <f t="shared" si="732"/>
        <v>210794.60260239811</v>
      </c>
      <c r="AO1954" s="9">
        <f t="shared" si="733"/>
        <v>526986.50650599529</v>
      </c>
      <c r="AP1954" s="9">
        <f t="shared" si="734"/>
        <v>3603.3265402119337</v>
      </c>
      <c r="AQ1954" s="9">
        <f t="shared" si="735"/>
        <v>9008.3163505298344</v>
      </c>
      <c r="AR1954" s="9">
        <f t="shared" si="736"/>
        <v>0</v>
      </c>
      <c r="AS1954" s="9">
        <f t="shared" si="737"/>
        <v>0</v>
      </c>
      <c r="AT1954" s="9">
        <f t="shared" si="738"/>
        <v>0</v>
      </c>
      <c r="AU1954" s="9">
        <f t="shared" si="739"/>
        <v>0</v>
      </c>
      <c r="AV1954" s="9">
        <f t="shared" si="740"/>
        <v>0</v>
      </c>
      <c r="AW1954" s="9">
        <f t="shared" si="741"/>
        <v>0</v>
      </c>
      <c r="AX1954" s="9">
        <f t="shared" si="742"/>
        <v>0</v>
      </c>
      <c r="AY1954" s="10">
        <f t="shared" si="743"/>
        <v>0</v>
      </c>
    </row>
    <row r="1955" spans="1:51" ht="15" customHeight="1">
      <c r="A1955" s="87">
        <v>1949</v>
      </c>
      <c r="B1955" s="85" t="str">
        <f t="shared" si="720"/>
        <v>0608412045</v>
      </c>
      <c r="C1955" s="13" t="str">
        <f t="shared" si="721"/>
        <v>060841204513</v>
      </c>
      <c r="D1955" s="13" t="str">
        <f t="shared" si="722"/>
        <v>06084120451301</v>
      </c>
      <c r="E1955" s="14">
        <v>25400475</v>
      </c>
      <c r="F1955" s="14" t="s">
        <v>1472</v>
      </c>
      <c r="G1955" s="14" t="s">
        <v>3781</v>
      </c>
      <c r="H1955" s="14" t="s">
        <v>3876</v>
      </c>
      <c r="I1955" s="14" t="s">
        <v>1477</v>
      </c>
      <c r="J1955" s="14" t="s">
        <v>65</v>
      </c>
      <c r="K1955" s="15" t="s">
        <v>3877</v>
      </c>
      <c r="L1955" s="14" t="s">
        <v>26</v>
      </c>
      <c r="M1955" s="14">
        <v>12</v>
      </c>
      <c r="N1955" s="14" t="s">
        <v>27</v>
      </c>
      <c r="O1955" s="24">
        <f t="shared" si="723"/>
        <v>200</v>
      </c>
      <c r="P1955" s="24">
        <f t="shared" si="724"/>
        <v>500</v>
      </c>
      <c r="Q1955" s="24">
        <v>200</v>
      </c>
      <c r="R1955" s="16">
        <v>500</v>
      </c>
      <c r="S1955" s="69">
        <v>0</v>
      </c>
      <c r="T1955" s="70">
        <v>0</v>
      </c>
      <c r="U1955" s="24">
        <v>0</v>
      </c>
      <c r="V1955" s="24">
        <v>0</v>
      </c>
      <c r="W1955" s="69">
        <f t="shared" si="725"/>
        <v>0</v>
      </c>
      <c r="X1955" s="69">
        <f>VLOOKUP(D1955,'[1]Demanda Agregada Med. y MC'!$C$7:$O$3994,13,FALSE)</f>
        <v>0</v>
      </c>
      <c r="Y1955" s="24">
        <v>0</v>
      </c>
      <c r="Z1955" s="24">
        <v>0</v>
      </c>
      <c r="AA1955" s="24">
        <v>0</v>
      </c>
      <c r="AB1955" s="24">
        <v>0</v>
      </c>
      <c r="AC1955" s="24">
        <v>0</v>
      </c>
      <c r="AD1955" s="24">
        <v>0</v>
      </c>
      <c r="AE1955" s="26">
        <v>0</v>
      </c>
      <c r="AF1955" s="25">
        <v>0</v>
      </c>
      <c r="AG1955" s="22">
        <v>499.56920000000002</v>
      </c>
      <c r="AH1955" s="20">
        <f t="shared" si="726"/>
        <v>99913.840000000011</v>
      </c>
      <c r="AI1955" s="9">
        <f t="shared" si="727"/>
        <v>249784.6</v>
      </c>
      <c r="AJ1955" s="9">
        <f t="shared" si="728"/>
        <v>99913.840000000011</v>
      </c>
      <c r="AK1955" s="9">
        <f t="shared" si="729"/>
        <v>249784.6</v>
      </c>
      <c r="AL1955" s="9">
        <f t="shared" si="730"/>
        <v>0</v>
      </c>
      <c r="AM1955" s="9">
        <f t="shared" si="731"/>
        <v>0</v>
      </c>
      <c r="AN1955" s="9">
        <f t="shared" si="732"/>
        <v>0</v>
      </c>
      <c r="AO1955" s="9">
        <f t="shared" si="733"/>
        <v>0</v>
      </c>
      <c r="AP1955" s="9">
        <f t="shared" si="734"/>
        <v>0</v>
      </c>
      <c r="AQ1955" s="9">
        <f t="shared" si="735"/>
        <v>0</v>
      </c>
      <c r="AR1955" s="9">
        <f t="shared" si="736"/>
        <v>0</v>
      </c>
      <c r="AS1955" s="9">
        <f t="shared" si="737"/>
        <v>0</v>
      </c>
      <c r="AT1955" s="9">
        <f t="shared" si="738"/>
        <v>0</v>
      </c>
      <c r="AU1955" s="9">
        <f t="shared" si="739"/>
        <v>0</v>
      </c>
      <c r="AV1955" s="9">
        <f t="shared" si="740"/>
        <v>0</v>
      </c>
      <c r="AW1955" s="9">
        <f t="shared" si="741"/>
        <v>0</v>
      </c>
      <c r="AX1955" s="9">
        <f t="shared" si="742"/>
        <v>0</v>
      </c>
      <c r="AY1955" s="10">
        <f t="shared" si="743"/>
        <v>0</v>
      </c>
    </row>
    <row r="1956" spans="1:51" ht="15" customHeight="1">
      <c r="A1956" s="87">
        <v>1950</v>
      </c>
      <c r="B1956" s="85" t="str">
        <f t="shared" si="720"/>
        <v>0608412268</v>
      </c>
      <c r="C1956" s="13" t="str">
        <f t="shared" si="721"/>
        <v>060841226811</v>
      </c>
      <c r="D1956" s="13" t="str">
        <f t="shared" si="722"/>
        <v>06084122681101</v>
      </c>
      <c r="E1956" s="14">
        <v>25400475</v>
      </c>
      <c r="F1956" s="14" t="s">
        <v>1472</v>
      </c>
      <c r="G1956" s="14" t="s">
        <v>3781</v>
      </c>
      <c r="H1956" s="14" t="s">
        <v>3878</v>
      </c>
      <c r="I1956" s="14" t="s">
        <v>1474</v>
      </c>
      <c r="J1956" s="14" t="s">
        <v>65</v>
      </c>
      <c r="K1956" s="15" t="s">
        <v>3879</v>
      </c>
      <c r="L1956" s="14" t="s">
        <v>26</v>
      </c>
      <c r="M1956" s="14">
        <v>12</v>
      </c>
      <c r="N1956" s="14" t="s">
        <v>27</v>
      </c>
      <c r="O1956" s="24">
        <f t="shared" si="723"/>
        <v>1513.3</v>
      </c>
      <c r="P1956" s="24">
        <f t="shared" si="724"/>
        <v>3771</v>
      </c>
      <c r="Q1956" s="24">
        <v>282</v>
      </c>
      <c r="R1956" s="16">
        <v>703</v>
      </c>
      <c r="S1956" s="69">
        <v>196</v>
      </c>
      <c r="T1956" s="70">
        <v>490</v>
      </c>
      <c r="U1956" s="24">
        <v>1007.6</v>
      </c>
      <c r="V1956" s="24">
        <v>2519</v>
      </c>
      <c r="W1956" s="69">
        <f t="shared" si="725"/>
        <v>7.2</v>
      </c>
      <c r="X1956" s="69">
        <f>VLOOKUP(D1956,'[1]Demanda Agregada Med. y MC'!$C$7:$O$3994,13,FALSE)</f>
        <v>18</v>
      </c>
      <c r="Y1956" s="24">
        <v>0</v>
      </c>
      <c r="Z1956" s="24">
        <v>0</v>
      </c>
      <c r="AA1956" s="24">
        <v>0</v>
      </c>
      <c r="AB1956" s="24">
        <v>0</v>
      </c>
      <c r="AC1956" s="24">
        <v>20.5</v>
      </c>
      <c r="AD1956" s="24">
        <v>41</v>
      </c>
      <c r="AE1956" s="26">
        <v>0</v>
      </c>
      <c r="AF1956" s="25">
        <v>0</v>
      </c>
      <c r="AG1956" s="22">
        <v>100.56862745098033</v>
      </c>
      <c r="AH1956" s="20">
        <f t="shared" si="726"/>
        <v>152190.50392156854</v>
      </c>
      <c r="AI1956" s="9">
        <f t="shared" si="727"/>
        <v>379244.29411764682</v>
      </c>
      <c r="AJ1956" s="9">
        <f t="shared" si="728"/>
        <v>28360.352941176454</v>
      </c>
      <c r="AK1956" s="9">
        <f t="shared" si="729"/>
        <v>70699.745098039173</v>
      </c>
      <c r="AL1956" s="9">
        <f t="shared" si="730"/>
        <v>19711.450980392146</v>
      </c>
      <c r="AM1956" s="9">
        <f t="shared" si="731"/>
        <v>49278.627450980362</v>
      </c>
      <c r="AN1956" s="9">
        <f t="shared" si="732"/>
        <v>101332.94901960778</v>
      </c>
      <c r="AO1956" s="9">
        <f t="shared" si="733"/>
        <v>253332.37254901946</v>
      </c>
      <c r="AP1956" s="9">
        <f t="shared" si="734"/>
        <v>724.0941176470584</v>
      </c>
      <c r="AQ1956" s="9">
        <f t="shared" si="735"/>
        <v>1810.2352941176459</v>
      </c>
      <c r="AR1956" s="9">
        <f t="shared" si="736"/>
        <v>0</v>
      </c>
      <c r="AS1956" s="9">
        <f t="shared" si="737"/>
        <v>0</v>
      </c>
      <c r="AT1956" s="9">
        <f t="shared" si="738"/>
        <v>0</v>
      </c>
      <c r="AU1956" s="9">
        <f t="shared" si="739"/>
        <v>0</v>
      </c>
      <c r="AV1956" s="9">
        <f t="shared" si="740"/>
        <v>2061.656862745097</v>
      </c>
      <c r="AW1956" s="9">
        <f t="shared" si="741"/>
        <v>4123.313725490194</v>
      </c>
      <c r="AX1956" s="9">
        <f t="shared" si="742"/>
        <v>0</v>
      </c>
      <c r="AY1956" s="10">
        <f t="shared" si="743"/>
        <v>0</v>
      </c>
    </row>
    <row r="1957" spans="1:51" ht="15" customHeight="1">
      <c r="A1957" s="87">
        <v>1951</v>
      </c>
      <c r="B1957" s="85" t="str">
        <f t="shared" si="720"/>
        <v>0608412276</v>
      </c>
      <c r="C1957" s="13" t="str">
        <f t="shared" si="721"/>
        <v>060841227611</v>
      </c>
      <c r="D1957" s="13" t="str">
        <f t="shared" si="722"/>
        <v>06084122761101</v>
      </c>
      <c r="E1957" s="14"/>
      <c r="F1957" s="14" t="s">
        <v>1472</v>
      </c>
      <c r="G1957" s="14" t="s">
        <v>3781</v>
      </c>
      <c r="H1957" s="14" t="s">
        <v>3880</v>
      </c>
      <c r="I1957" s="14" t="s">
        <v>1474</v>
      </c>
      <c r="J1957" s="14" t="s">
        <v>65</v>
      </c>
      <c r="K1957" s="15" t="s">
        <v>3881</v>
      </c>
      <c r="L1957" s="14" t="s">
        <v>26</v>
      </c>
      <c r="M1957" s="14">
        <v>12</v>
      </c>
      <c r="N1957" s="14" t="s">
        <v>27</v>
      </c>
      <c r="O1957" s="24">
        <f t="shared" si="723"/>
        <v>154.69999999999999</v>
      </c>
      <c r="P1957" s="24">
        <f t="shared" si="724"/>
        <v>361</v>
      </c>
      <c r="Q1957" s="24">
        <v>24</v>
      </c>
      <c r="R1957" s="16">
        <v>60</v>
      </c>
      <c r="S1957" s="69">
        <v>0</v>
      </c>
      <c r="T1957" s="70">
        <v>0</v>
      </c>
      <c r="U1957" s="24">
        <v>72</v>
      </c>
      <c r="V1957" s="24">
        <v>180</v>
      </c>
      <c r="W1957" s="69">
        <f t="shared" si="725"/>
        <v>7.2</v>
      </c>
      <c r="X1957" s="69">
        <f>VLOOKUP(D1957,'[1]Demanda Agregada Med. y MC'!$C$7:$O$3994,13,FALSE)</f>
        <v>18</v>
      </c>
      <c r="Y1957" s="24">
        <v>0</v>
      </c>
      <c r="Z1957" s="24">
        <v>0</v>
      </c>
      <c r="AA1957" s="24">
        <v>0</v>
      </c>
      <c r="AB1957" s="24">
        <v>0</v>
      </c>
      <c r="AC1957" s="24">
        <v>51.5</v>
      </c>
      <c r="AD1957" s="24">
        <v>103</v>
      </c>
      <c r="AE1957" s="26">
        <v>0</v>
      </c>
      <c r="AF1957" s="25">
        <v>0</v>
      </c>
      <c r="AG1957" s="22">
        <v>651.40599999999995</v>
      </c>
      <c r="AH1957" s="20">
        <f t="shared" si="726"/>
        <v>100772.50819999998</v>
      </c>
      <c r="AI1957" s="9">
        <f t="shared" si="727"/>
        <v>235157.56599999999</v>
      </c>
      <c r="AJ1957" s="9">
        <f t="shared" si="728"/>
        <v>15633.743999999999</v>
      </c>
      <c r="AK1957" s="9">
        <f t="shared" si="729"/>
        <v>39084.36</v>
      </c>
      <c r="AL1957" s="9">
        <f t="shared" si="730"/>
        <v>0</v>
      </c>
      <c r="AM1957" s="9">
        <f t="shared" si="731"/>
        <v>0</v>
      </c>
      <c r="AN1957" s="9">
        <f t="shared" si="732"/>
        <v>46901.231999999996</v>
      </c>
      <c r="AO1957" s="9">
        <f t="shared" si="733"/>
        <v>117253.07999999999</v>
      </c>
      <c r="AP1957" s="9">
        <f t="shared" si="734"/>
        <v>4690.1232</v>
      </c>
      <c r="AQ1957" s="9">
        <f t="shared" si="735"/>
        <v>11725.307999999999</v>
      </c>
      <c r="AR1957" s="9">
        <f t="shared" si="736"/>
        <v>0</v>
      </c>
      <c r="AS1957" s="9">
        <f t="shared" si="737"/>
        <v>0</v>
      </c>
      <c r="AT1957" s="9">
        <f t="shared" si="738"/>
        <v>0</v>
      </c>
      <c r="AU1957" s="9">
        <f t="shared" si="739"/>
        <v>0</v>
      </c>
      <c r="AV1957" s="9">
        <f t="shared" si="740"/>
        <v>33547.409</v>
      </c>
      <c r="AW1957" s="9">
        <f t="shared" si="741"/>
        <v>67094.817999999999</v>
      </c>
      <c r="AX1957" s="9">
        <f t="shared" si="742"/>
        <v>0</v>
      </c>
      <c r="AY1957" s="10">
        <f t="shared" si="743"/>
        <v>0</v>
      </c>
    </row>
    <row r="1958" spans="1:51" ht="15" customHeight="1">
      <c r="A1958" s="87">
        <v>1952</v>
      </c>
      <c r="B1958" s="85" t="str">
        <f t="shared" si="720"/>
        <v>0608412441</v>
      </c>
      <c r="C1958" s="13" t="str">
        <f t="shared" si="721"/>
        <v>060841244111</v>
      </c>
      <c r="D1958" s="13" t="str">
        <f t="shared" si="722"/>
        <v>06084124411101</v>
      </c>
      <c r="E1958" s="14">
        <v>25400475</v>
      </c>
      <c r="F1958" s="14" t="s">
        <v>1472</v>
      </c>
      <c r="G1958" s="14" t="s">
        <v>3781</v>
      </c>
      <c r="H1958" s="14" t="s">
        <v>3882</v>
      </c>
      <c r="I1958" s="14" t="s">
        <v>1474</v>
      </c>
      <c r="J1958" s="14" t="s">
        <v>65</v>
      </c>
      <c r="K1958" s="15" t="s">
        <v>3883</v>
      </c>
      <c r="L1958" s="14" t="s">
        <v>26</v>
      </c>
      <c r="M1958" s="14">
        <v>12</v>
      </c>
      <c r="N1958" s="14" t="s">
        <v>27</v>
      </c>
      <c r="O1958" s="24">
        <f t="shared" si="723"/>
        <v>1492</v>
      </c>
      <c r="P1958" s="24">
        <f t="shared" si="724"/>
        <v>3730</v>
      </c>
      <c r="Q1958" s="24">
        <v>1296</v>
      </c>
      <c r="R1958" s="16">
        <v>3240</v>
      </c>
      <c r="S1958" s="69">
        <v>196</v>
      </c>
      <c r="T1958" s="70">
        <v>490</v>
      </c>
      <c r="U1958" s="24">
        <v>0</v>
      </c>
      <c r="V1958" s="24">
        <v>0</v>
      </c>
      <c r="W1958" s="69">
        <f t="shared" si="725"/>
        <v>0</v>
      </c>
      <c r="X1958" s="69">
        <f>VLOOKUP(D1958,'[1]Demanda Agregada Med. y MC'!$C$7:$O$3994,13,FALSE)</f>
        <v>0</v>
      </c>
      <c r="Y1958" s="24">
        <v>0</v>
      </c>
      <c r="Z1958" s="24">
        <v>0</v>
      </c>
      <c r="AA1958" s="24">
        <v>0</v>
      </c>
      <c r="AB1958" s="24">
        <v>0</v>
      </c>
      <c r="AC1958" s="24">
        <v>0</v>
      </c>
      <c r="AD1958" s="24">
        <v>0</v>
      </c>
      <c r="AE1958" s="26">
        <v>0</v>
      </c>
      <c r="AF1958" s="25">
        <v>0</v>
      </c>
      <c r="AG1958" s="22">
        <v>602.2271983546409</v>
      </c>
      <c r="AH1958" s="20">
        <f t="shared" si="726"/>
        <v>898522.97994512424</v>
      </c>
      <c r="AI1958" s="9">
        <f t="shared" si="727"/>
        <v>2246307.4498628108</v>
      </c>
      <c r="AJ1958" s="9">
        <f t="shared" si="728"/>
        <v>780486.44906761462</v>
      </c>
      <c r="AK1958" s="9">
        <f t="shared" si="729"/>
        <v>1951216.1226690365</v>
      </c>
      <c r="AL1958" s="9">
        <f t="shared" si="730"/>
        <v>118036.53087750962</v>
      </c>
      <c r="AM1958" s="9">
        <f t="shared" si="731"/>
        <v>295091.32719377405</v>
      </c>
      <c r="AN1958" s="9">
        <f t="shared" si="732"/>
        <v>0</v>
      </c>
      <c r="AO1958" s="9">
        <f t="shared" si="733"/>
        <v>0</v>
      </c>
      <c r="AP1958" s="9">
        <f t="shared" si="734"/>
        <v>0</v>
      </c>
      <c r="AQ1958" s="9">
        <f t="shared" si="735"/>
        <v>0</v>
      </c>
      <c r="AR1958" s="9">
        <f t="shared" si="736"/>
        <v>0</v>
      </c>
      <c r="AS1958" s="9">
        <f t="shared" si="737"/>
        <v>0</v>
      </c>
      <c r="AT1958" s="9">
        <f t="shared" si="738"/>
        <v>0</v>
      </c>
      <c r="AU1958" s="9">
        <f t="shared" si="739"/>
        <v>0</v>
      </c>
      <c r="AV1958" s="9">
        <f t="shared" si="740"/>
        <v>0</v>
      </c>
      <c r="AW1958" s="9">
        <f t="shared" si="741"/>
        <v>0</v>
      </c>
      <c r="AX1958" s="9">
        <f t="shared" si="742"/>
        <v>0</v>
      </c>
      <c r="AY1958" s="10">
        <f t="shared" si="743"/>
        <v>0</v>
      </c>
    </row>
    <row r="1959" spans="1:51" ht="15" customHeight="1">
      <c r="A1959" s="87">
        <v>1953</v>
      </c>
      <c r="B1959" s="85" t="str">
        <f t="shared" si="720"/>
        <v>0608412565</v>
      </c>
      <c r="C1959" s="13" t="str">
        <f t="shared" si="721"/>
        <v>060841256511</v>
      </c>
      <c r="D1959" s="13" t="str">
        <f t="shared" si="722"/>
        <v>06084125651101</v>
      </c>
      <c r="E1959" s="14"/>
      <c r="F1959" s="14" t="s">
        <v>1472</v>
      </c>
      <c r="G1959" s="14" t="s">
        <v>3781</v>
      </c>
      <c r="H1959" s="14" t="s">
        <v>3884</v>
      </c>
      <c r="I1959" s="14" t="s">
        <v>1474</v>
      </c>
      <c r="J1959" s="14" t="s">
        <v>65</v>
      </c>
      <c r="K1959" s="15" t="s">
        <v>3885</v>
      </c>
      <c r="L1959" s="14" t="s">
        <v>26</v>
      </c>
      <c r="M1959" s="14">
        <v>12</v>
      </c>
      <c r="N1959" s="14" t="s">
        <v>27</v>
      </c>
      <c r="O1959" s="24">
        <f t="shared" si="723"/>
        <v>417.8</v>
      </c>
      <c r="P1959" s="24">
        <f t="shared" si="724"/>
        <v>1030.25</v>
      </c>
      <c r="Q1959" s="24">
        <v>77</v>
      </c>
      <c r="R1959" s="16">
        <v>191</v>
      </c>
      <c r="S1959" s="69">
        <v>0</v>
      </c>
      <c r="T1959" s="70">
        <v>0</v>
      </c>
      <c r="U1959" s="24">
        <v>312</v>
      </c>
      <c r="V1959" s="24">
        <v>780</v>
      </c>
      <c r="W1959" s="69">
        <f t="shared" si="725"/>
        <v>3.3000000000000003</v>
      </c>
      <c r="X1959" s="69">
        <f>VLOOKUP(D1959,'[1]Demanda Agregada Med. y MC'!$C$7:$O$3994,13,FALSE)</f>
        <v>8.25</v>
      </c>
      <c r="Y1959" s="24">
        <v>0</v>
      </c>
      <c r="Z1959" s="24">
        <v>0</v>
      </c>
      <c r="AA1959" s="24">
        <v>0</v>
      </c>
      <c r="AB1959" s="24">
        <v>0</v>
      </c>
      <c r="AC1959" s="24">
        <v>25.5</v>
      </c>
      <c r="AD1959" s="24">
        <v>51</v>
      </c>
      <c r="AE1959" s="26">
        <v>0</v>
      </c>
      <c r="AF1959" s="25">
        <v>0</v>
      </c>
      <c r="AG1959" s="22">
        <v>171.304</v>
      </c>
      <c r="AH1959" s="20">
        <f t="shared" si="726"/>
        <v>71570.811199999996</v>
      </c>
      <c r="AI1959" s="9">
        <f t="shared" si="727"/>
        <v>176485.946</v>
      </c>
      <c r="AJ1959" s="9">
        <f t="shared" si="728"/>
        <v>13190.407999999999</v>
      </c>
      <c r="AK1959" s="9">
        <f t="shared" si="729"/>
        <v>32719.064000000002</v>
      </c>
      <c r="AL1959" s="9">
        <f t="shared" si="730"/>
        <v>0</v>
      </c>
      <c r="AM1959" s="9">
        <f t="shared" si="731"/>
        <v>0</v>
      </c>
      <c r="AN1959" s="9">
        <f t="shared" si="732"/>
        <v>53446.847999999998</v>
      </c>
      <c r="AO1959" s="9">
        <f t="shared" si="733"/>
        <v>133617.12</v>
      </c>
      <c r="AP1959" s="9">
        <f t="shared" si="734"/>
        <v>565.30320000000006</v>
      </c>
      <c r="AQ1959" s="9">
        <f t="shared" si="735"/>
        <v>1413.258</v>
      </c>
      <c r="AR1959" s="9">
        <f t="shared" si="736"/>
        <v>0</v>
      </c>
      <c r="AS1959" s="9">
        <f t="shared" si="737"/>
        <v>0</v>
      </c>
      <c r="AT1959" s="9">
        <f t="shared" si="738"/>
        <v>0</v>
      </c>
      <c r="AU1959" s="9">
        <f t="shared" si="739"/>
        <v>0</v>
      </c>
      <c r="AV1959" s="9">
        <f t="shared" si="740"/>
        <v>4368.2520000000004</v>
      </c>
      <c r="AW1959" s="9">
        <f t="shared" si="741"/>
        <v>8736.5040000000008</v>
      </c>
      <c r="AX1959" s="9">
        <f t="shared" si="742"/>
        <v>0</v>
      </c>
      <c r="AY1959" s="10">
        <f t="shared" si="743"/>
        <v>0</v>
      </c>
    </row>
    <row r="1960" spans="1:51" ht="15" customHeight="1">
      <c r="A1960" s="87">
        <v>1954</v>
      </c>
      <c r="B1960" s="85" t="str">
        <f t="shared" si="720"/>
        <v>0608412623</v>
      </c>
      <c r="C1960" s="13" t="str">
        <f t="shared" si="721"/>
        <v>060841262313</v>
      </c>
      <c r="D1960" s="13" t="str">
        <f t="shared" si="722"/>
        <v>06084126231301</v>
      </c>
      <c r="E1960" s="14">
        <v>25400470</v>
      </c>
      <c r="F1960" s="14" t="s">
        <v>1472</v>
      </c>
      <c r="G1960" s="14" t="s">
        <v>3781</v>
      </c>
      <c r="H1960" s="14" t="s">
        <v>634</v>
      </c>
      <c r="I1960" s="14" t="s">
        <v>1477</v>
      </c>
      <c r="J1960" s="14" t="s">
        <v>65</v>
      </c>
      <c r="K1960" s="15" t="s">
        <v>3886</v>
      </c>
      <c r="L1960" s="14" t="s">
        <v>26</v>
      </c>
      <c r="M1960" s="14">
        <v>12</v>
      </c>
      <c r="N1960" s="14" t="s">
        <v>27</v>
      </c>
      <c r="O1960" s="24">
        <f t="shared" si="723"/>
        <v>27851.599999999999</v>
      </c>
      <c r="P1960" s="24">
        <f t="shared" si="724"/>
        <v>69629</v>
      </c>
      <c r="Q1960" s="24">
        <v>12292</v>
      </c>
      <c r="R1960" s="16">
        <v>30730</v>
      </c>
      <c r="S1960" s="69">
        <v>1296</v>
      </c>
      <c r="T1960" s="70">
        <v>3240</v>
      </c>
      <c r="U1960" s="24">
        <v>13904</v>
      </c>
      <c r="V1960" s="24">
        <v>34760</v>
      </c>
      <c r="W1960" s="69">
        <f t="shared" si="725"/>
        <v>359.6</v>
      </c>
      <c r="X1960" s="69">
        <f>VLOOKUP(D1960,'[1]Demanda Agregada Med. y MC'!$C$7:$O$3994,13,FALSE)</f>
        <v>899</v>
      </c>
      <c r="Y1960" s="24">
        <v>0</v>
      </c>
      <c r="Z1960" s="24">
        <v>0</v>
      </c>
      <c r="AA1960" s="24">
        <v>0</v>
      </c>
      <c r="AB1960" s="24">
        <v>0</v>
      </c>
      <c r="AC1960" s="24">
        <v>0</v>
      </c>
      <c r="AD1960" s="24">
        <v>0</v>
      </c>
      <c r="AE1960" s="26">
        <v>0</v>
      </c>
      <c r="AF1960" s="25">
        <v>0</v>
      </c>
      <c r="AG1960" s="22">
        <v>117.62697990623124</v>
      </c>
      <c r="AH1960" s="20">
        <f t="shared" si="726"/>
        <v>3276099.5935563897</v>
      </c>
      <c r="AI1960" s="9">
        <f t="shared" si="727"/>
        <v>8190248.9838909749</v>
      </c>
      <c r="AJ1960" s="9">
        <f t="shared" si="728"/>
        <v>1445870.8370073945</v>
      </c>
      <c r="AK1960" s="9">
        <f t="shared" si="729"/>
        <v>3614677.0925184861</v>
      </c>
      <c r="AL1960" s="9">
        <f t="shared" si="730"/>
        <v>152444.56595847569</v>
      </c>
      <c r="AM1960" s="9">
        <f t="shared" si="731"/>
        <v>381111.41489618924</v>
      </c>
      <c r="AN1960" s="9">
        <f t="shared" si="732"/>
        <v>1635485.5286162391</v>
      </c>
      <c r="AO1960" s="9">
        <f t="shared" si="733"/>
        <v>4088713.8215405978</v>
      </c>
      <c r="AP1960" s="9">
        <f t="shared" si="734"/>
        <v>42298.66197428076</v>
      </c>
      <c r="AQ1960" s="9">
        <f t="shared" si="735"/>
        <v>105746.65493570188</v>
      </c>
      <c r="AR1960" s="9">
        <f t="shared" si="736"/>
        <v>0</v>
      </c>
      <c r="AS1960" s="9">
        <f t="shared" si="737"/>
        <v>0</v>
      </c>
      <c r="AT1960" s="9">
        <f t="shared" si="738"/>
        <v>0</v>
      </c>
      <c r="AU1960" s="9">
        <f t="shared" si="739"/>
        <v>0</v>
      </c>
      <c r="AV1960" s="9">
        <f t="shared" si="740"/>
        <v>0</v>
      </c>
      <c r="AW1960" s="9">
        <f t="shared" si="741"/>
        <v>0</v>
      </c>
      <c r="AX1960" s="9">
        <f t="shared" si="742"/>
        <v>0</v>
      </c>
      <c r="AY1960" s="10">
        <f t="shared" si="743"/>
        <v>0</v>
      </c>
    </row>
    <row r="1961" spans="1:51" ht="15" customHeight="1">
      <c r="A1961" s="87">
        <v>1955</v>
      </c>
      <c r="B1961" s="85" t="str">
        <f t="shared" ref="B1961:B2024" si="744">F1961&amp;G1961&amp;H1961</f>
        <v>0608413845</v>
      </c>
      <c r="C1961" s="13" t="str">
        <f t="shared" ref="C1961:C2024" si="745">F1961&amp;G1961&amp;H1961&amp;I1961</f>
        <v>060841384503</v>
      </c>
      <c r="D1961" s="13" t="str">
        <f t="shared" ref="D1961:D2024" si="746">F1961&amp;G1961&amp;H1961&amp;I1961&amp;J1961</f>
        <v>06084138450301</v>
      </c>
      <c r="E1961" s="14"/>
      <c r="F1961" s="14" t="s">
        <v>1472</v>
      </c>
      <c r="G1961" s="14" t="s">
        <v>3781</v>
      </c>
      <c r="H1961" s="14" t="s">
        <v>3887</v>
      </c>
      <c r="I1961" s="14" t="s">
        <v>142</v>
      </c>
      <c r="J1961" s="14" t="s">
        <v>65</v>
      </c>
      <c r="K1961" s="15" t="s">
        <v>3888</v>
      </c>
      <c r="L1961" s="14" t="s">
        <v>26</v>
      </c>
      <c r="M1961" s="14">
        <v>12</v>
      </c>
      <c r="N1961" s="14" t="s">
        <v>27</v>
      </c>
      <c r="O1961" s="24">
        <f t="shared" ref="O1961:O2024" si="747">Q1961+S1961+U1961+W1961+Y1961+AA1961+AC1961+AE1961</f>
        <v>2</v>
      </c>
      <c r="P1961" s="24">
        <f t="shared" ref="P1961:P2024" si="748">R1961+T1961+V1961+X1961+Z1961+AB1961+AD1961+AF1961</f>
        <v>3</v>
      </c>
      <c r="Q1961" s="24">
        <v>2</v>
      </c>
      <c r="R1961" s="16">
        <v>3</v>
      </c>
      <c r="S1961" s="69">
        <v>0</v>
      </c>
      <c r="T1961" s="70">
        <v>0</v>
      </c>
      <c r="U1961" s="24">
        <v>0</v>
      </c>
      <c r="V1961" s="24">
        <v>0</v>
      </c>
      <c r="W1961" s="69">
        <f t="shared" ref="W1961:W2024" si="749">X1961*0.4</f>
        <v>0</v>
      </c>
      <c r="X1961" s="69">
        <f>VLOOKUP(D1961,'[1]Demanda Agregada Med. y MC'!$C$7:$O$3994,13,FALSE)</f>
        <v>0</v>
      </c>
      <c r="Y1961" s="24">
        <v>0</v>
      </c>
      <c r="Z1961" s="24">
        <v>0</v>
      </c>
      <c r="AA1961" s="24">
        <v>0</v>
      </c>
      <c r="AB1961" s="24">
        <v>0</v>
      </c>
      <c r="AC1961" s="24">
        <v>0</v>
      </c>
      <c r="AD1961" s="24">
        <v>0</v>
      </c>
      <c r="AE1961" s="26">
        <v>0</v>
      </c>
      <c r="AF1961" s="25">
        <v>0</v>
      </c>
      <c r="AG1961" s="22">
        <v>184</v>
      </c>
      <c r="AH1961" s="20">
        <f t="shared" ref="AH1961:AH2024" si="750">IFERROR(O1961*$AG1961,"-")</f>
        <v>368</v>
      </c>
      <c r="AI1961" s="9">
        <f t="shared" ref="AI1961:AI2024" si="751">IFERROR(P1961*$AG1961,"-")</f>
        <v>552</v>
      </c>
      <c r="AJ1961" s="9">
        <f t="shared" ref="AJ1961:AJ2024" si="752">IFERROR(Q1961*$AG1961,"-")</f>
        <v>368</v>
      </c>
      <c r="AK1961" s="9">
        <f t="shared" ref="AK1961:AK2024" si="753">IFERROR(R1961*$AG1961,"-")</f>
        <v>552</v>
      </c>
      <c r="AL1961" s="9">
        <f t="shared" ref="AL1961:AL2024" si="754">IFERROR(S1961*$AG1961,"-")</f>
        <v>0</v>
      </c>
      <c r="AM1961" s="9">
        <f t="shared" ref="AM1961:AM2024" si="755">IFERROR(T1961*$AG1961,"-")</f>
        <v>0</v>
      </c>
      <c r="AN1961" s="9">
        <f t="shared" ref="AN1961:AN2024" si="756">IFERROR(U1961*$AG1961,"-")</f>
        <v>0</v>
      </c>
      <c r="AO1961" s="9">
        <f t="shared" ref="AO1961:AO2024" si="757">IFERROR(V1961*$AG1961,"-")</f>
        <v>0</v>
      </c>
      <c r="AP1961" s="9">
        <f t="shared" ref="AP1961:AP2024" si="758">IFERROR(W1961*$AG1961,"-")</f>
        <v>0</v>
      </c>
      <c r="AQ1961" s="9">
        <f t="shared" ref="AQ1961:AQ2024" si="759">IFERROR(X1961*$AG1961,"-")</f>
        <v>0</v>
      </c>
      <c r="AR1961" s="9">
        <f t="shared" ref="AR1961:AR2024" si="760">IFERROR(Y1961*$AG1961,"-")</f>
        <v>0</v>
      </c>
      <c r="AS1961" s="9">
        <f t="shared" ref="AS1961:AS2024" si="761">IFERROR(Z1961*$AG1961,"-")</f>
        <v>0</v>
      </c>
      <c r="AT1961" s="9">
        <f t="shared" ref="AT1961:AT2024" si="762">IFERROR(AA1961*$AG1961,"-")</f>
        <v>0</v>
      </c>
      <c r="AU1961" s="9">
        <f t="shared" ref="AU1961:AU2024" si="763">IFERROR(AB1961*$AG1961,"-")</f>
        <v>0</v>
      </c>
      <c r="AV1961" s="9">
        <f t="shared" ref="AV1961:AV2024" si="764">IFERROR(AC1961*$AG1961,"-")</f>
        <v>0</v>
      </c>
      <c r="AW1961" s="9">
        <f t="shared" ref="AW1961:AW2024" si="765">IFERROR(AD1961*$AG1961,"-")</f>
        <v>0</v>
      </c>
      <c r="AX1961" s="9">
        <f t="shared" ref="AX1961:AX2024" si="766">IFERROR(AE1961*$AG1961,"-")</f>
        <v>0</v>
      </c>
      <c r="AY1961" s="10">
        <f t="shared" ref="AY1961:AY2024" si="767">IFERROR(AF1961*$AG1961,"-")</f>
        <v>0</v>
      </c>
    </row>
    <row r="1962" spans="1:51" ht="15" customHeight="1">
      <c r="A1962" s="87">
        <v>1956</v>
      </c>
      <c r="B1962" s="85" t="str">
        <f t="shared" si="744"/>
        <v>0608413894</v>
      </c>
      <c r="C1962" s="13" t="str">
        <f t="shared" si="745"/>
        <v>060841389403</v>
      </c>
      <c r="D1962" s="13" t="str">
        <f t="shared" si="746"/>
        <v>06084138940301</v>
      </c>
      <c r="E1962" s="14">
        <v>25400475</v>
      </c>
      <c r="F1962" s="14" t="s">
        <v>1472</v>
      </c>
      <c r="G1962" s="14" t="s">
        <v>3781</v>
      </c>
      <c r="H1962" s="14" t="s">
        <v>3889</v>
      </c>
      <c r="I1962" s="14" t="s">
        <v>142</v>
      </c>
      <c r="J1962" s="14" t="s">
        <v>65</v>
      </c>
      <c r="K1962" s="15" t="s">
        <v>3890</v>
      </c>
      <c r="L1962" s="14" t="s">
        <v>26</v>
      </c>
      <c r="M1962" s="14">
        <v>12</v>
      </c>
      <c r="N1962" s="14" t="s">
        <v>27</v>
      </c>
      <c r="O1962" s="24">
        <f t="shared" si="747"/>
        <v>775.9</v>
      </c>
      <c r="P1962" s="24">
        <f t="shared" si="748"/>
        <v>1927</v>
      </c>
      <c r="Q1962" s="24">
        <v>731</v>
      </c>
      <c r="R1962" s="16">
        <v>1826</v>
      </c>
      <c r="S1962" s="69">
        <v>0</v>
      </c>
      <c r="T1962" s="70">
        <v>0</v>
      </c>
      <c r="U1962" s="24">
        <v>22.400000000000002</v>
      </c>
      <c r="V1962" s="24">
        <v>56</v>
      </c>
      <c r="W1962" s="69">
        <f t="shared" si="749"/>
        <v>0</v>
      </c>
      <c r="X1962" s="69">
        <f>VLOOKUP(D1962,'[1]Demanda Agregada Med. y MC'!$C$7:$O$3994,13,FALSE)</f>
        <v>0</v>
      </c>
      <c r="Y1962" s="24">
        <v>0</v>
      </c>
      <c r="Z1962" s="24">
        <v>0</v>
      </c>
      <c r="AA1962" s="24">
        <v>0</v>
      </c>
      <c r="AB1962" s="24">
        <v>0</v>
      </c>
      <c r="AC1962" s="24">
        <v>20.5</v>
      </c>
      <c r="AD1962" s="24">
        <v>41</v>
      </c>
      <c r="AE1962" s="26">
        <v>2</v>
      </c>
      <c r="AF1962" s="25">
        <v>4</v>
      </c>
      <c r="AG1962" s="22">
        <v>155.25919999999999</v>
      </c>
      <c r="AH1962" s="20">
        <f t="shared" si="750"/>
        <v>120465.61327999999</v>
      </c>
      <c r="AI1962" s="9">
        <f t="shared" si="751"/>
        <v>299184.47839999996</v>
      </c>
      <c r="AJ1962" s="9">
        <f t="shared" si="752"/>
        <v>113494.4752</v>
      </c>
      <c r="AK1962" s="9">
        <f t="shared" si="753"/>
        <v>283503.29920000001</v>
      </c>
      <c r="AL1962" s="9">
        <f t="shared" si="754"/>
        <v>0</v>
      </c>
      <c r="AM1962" s="9">
        <f t="shared" si="755"/>
        <v>0</v>
      </c>
      <c r="AN1962" s="9">
        <f t="shared" si="756"/>
        <v>3477.8060800000003</v>
      </c>
      <c r="AO1962" s="9">
        <f t="shared" si="757"/>
        <v>8694.5151999999998</v>
      </c>
      <c r="AP1962" s="9">
        <f t="shared" si="758"/>
        <v>0</v>
      </c>
      <c r="AQ1962" s="9">
        <f t="shared" si="759"/>
        <v>0</v>
      </c>
      <c r="AR1962" s="9">
        <f t="shared" si="760"/>
        <v>0</v>
      </c>
      <c r="AS1962" s="9">
        <f t="shared" si="761"/>
        <v>0</v>
      </c>
      <c r="AT1962" s="9">
        <f t="shared" si="762"/>
        <v>0</v>
      </c>
      <c r="AU1962" s="9">
        <f t="shared" si="763"/>
        <v>0</v>
      </c>
      <c r="AV1962" s="9">
        <f t="shared" si="764"/>
        <v>3182.8136</v>
      </c>
      <c r="AW1962" s="9">
        <f t="shared" si="765"/>
        <v>6365.6271999999999</v>
      </c>
      <c r="AX1962" s="9">
        <f t="shared" si="766"/>
        <v>310.51839999999999</v>
      </c>
      <c r="AY1962" s="10">
        <f t="shared" si="767"/>
        <v>621.03679999999997</v>
      </c>
    </row>
    <row r="1963" spans="1:51" ht="15" customHeight="1">
      <c r="A1963" s="87">
        <v>1957</v>
      </c>
      <c r="B1963" s="85" t="str">
        <f t="shared" si="744"/>
        <v>0608414231</v>
      </c>
      <c r="C1963" s="13" t="str">
        <f t="shared" si="745"/>
        <v>060841423111</v>
      </c>
      <c r="D1963" s="13" t="str">
        <f t="shared" si="746"/>
        <v>06084142311101</v>
      </c>
      <c r="E1963" s="14">
        <v>25400471</v>
      </c>
      <c r="F1963" s="14" t="s">
        <v>1472</v>
      </c>
      <c r="G1963" s="14" t="s">
        <v>3781</v>
      </c>
      <c r="H1963" s="14" t="s">
        <v>3891</v>
      </c>
      <c r="I1963" s="14" t="s">
        <v>1474</v>
      </c>
      <c r="J1963" s="14" t="s">
        <v>65</v>
      </c>
      <c r="K1963" s="15" t="s">
        <v>3892</v>
      </c>
      <c r="L1963" s="14" t="s">
        <v>26</v>
      </c>
      <c r="M1963" s="14">
        <v>12</v>
      </c>
      <c r="N1963" s="14" t="s">
        <v>27</v>
      </c>
      <c r="O1963" s="24">
        <f t="shared" si="747"/>
        <v>986.1</v>
      </c>
      <c r="P1963" s="24">
        <f t="shared" si="748"/>
        <v>2449</v>
      </c>
      <c r="Q1963" s="24">
        <v>341</v>
      </c>
      <c r="R1963" s="16">
        <v>852</v>
      </c>
      <c r="S1963" s="69">
        <v>0</v>
      </c>
      <c r="T1963" s="70">
        <v>0</v>
      </c>
      <c r="U1963" s="24">
        <v>562.4</v>
      </c>
      <c r="V1963" s="24">
        <v>1406</v>
      </c>
      <c r="W1963" s="69">
        <f t="shared" si="749"/>
        <v>51.2</v>
      </c>
      <c r="X1963" s="69">
        <f>VLOOKUP(D1963,'[1]Demanda Agregada Med. y MC'!$C$7:$O$3994,13,FALSE)</f>
        <v>128</v>
      </c>
      <c r="Y1963" s="24">
        <v>0</v>
      </c>
      <c r="Z1963" s="24">
        <v>0</v>
      </c>
      <c r="AA1963" s="24">
        <v>0</v>
      </c>
      <c r="AB1963" s="24">
        <v>0</v>
      </c>
      <c r="AC1963" s="24">
        <v>31.5</v>
      </c>
      <c r="AD1963" s="24">
        <v>63</v>
      </c>
      <c r="AE1963" s="26">
        <v>0</v>
      </c>
      <c r="AF1963" s="25">
        <v>0</v>
      </c>
      <c r="AG1963" s="22">
        <v>152.67400000000001</v>
      </c>
      <c r="AH1963" s="20">
        <f t="shared" si="750"/>
        <v>150551.8314</v>
      </c>
      <c r="AI1963" s="9">
        <f t="shared" si="751"/>
        <v>373898.62599999999</v>
      </c>
      <c r="AJ1963" s="9">
        <f t="shared" si="752"/>
        <v>52061.834000000003</v>
      </c>
      <c r="AK1963" s="9">
        <f t="shared" si="753"/>
        <v>130078.24800000001</v>
      </c>
      <c r="AL1963" s="9">
        <f t="shared" si="754"/>
        <v>0</v>
      </c>
      <c r="AM1963" s="9">
        <f t="shared" si="755"/>
        <v>0</v>
      </c>
      <c r="AN1963" s="9">
        <f t="shared" si="756"/>
        <v>85863.857600000003</v>
      </c>
      <c r="AO1963" s="9">
        <f t="shared" si="757"/>
        <v>214659.644</v>
      </c>
      <c r="AP1963" s="9">
        <f t="shared" si="758"/>
        <v>7816.9088000000011</v>
      </c>
      <c r="AQ1963" s="9">
        <f t="shared" si="759"/>
        <v>19542.272000000001</v>
      </c>
      <c r="AR1963" s="9">
        <f t="shared" si="760"/>
        <v>0</v>
      </c>
      <c r="AS1963" s="9">
        <f t="shared" si="761"/>
        <v>0</v>
      </c>
      <c r="AT1963" s="9">
        <f t="shared" si="762"/>
        <v>0</v>
      </c>
      <c r="AU1963" s="9">
        <f t="shared" si="763"/>
        <v>0</v>
      </c>
      <c r="AV1963" s="9">
        <f t="shared" si="764"/>
        <v>4809.2309999999998</v>
      </c>
      <c r="AW1963" s="9">
        <f t="shared" si="765"/>
        <v>9618.4619999999995</v>
      </c>
      <c r="AX1963" s="9">
        <f t="shared" si="766"/>
        <v>0</v>
      </c>
      <c r="AY1963" s="10">
        <f t="shared" si="767"/>
        <v>0</v>
      </c>
    </row>
    <row r="1964" spans="1:51" ht="15" customHeight="1">
      <c r="A1964" s="87">
        <v>1958</v>
      </c>
      <c r="B1964" s="85" t="str">
        <f t="shared" si="744"/>
        <v>0608414249</v>
      </c>
      <c r="C1964" s="13" t="str">
        <f t="shared" si="745"/>
        <v>060841424911</v>
      </c>
      <c r="D1964" s="13" t="str">
        <f t="shared" si="746"/>
        <v>06084142491101</v>
      </c>
      <c r="E1964" s="14">
        <v>25400471</v>
      </c>
      <c r="F1964" s="14" t="s">
        <v>1472</v>
      </c>
      <c r="G1964" s="14" t="s">
        <v>3781</v>
      </c>
      <c r="H1964" s="14" t="s">
        <v>957</v>
      </c>
      <c r="I1964" s="14" t="s">
        <v>1474</v>
      </c>
      <c r="J1964" s="14" t="s">
        <v>65</v>
      </c>
      <c r="K1964" s="15" t="s">
        <v>3893</v>
      </c>
      <c r="L1964" s="14" t="s">
        <v>26</v>
      </c>
      <c r="M1964" s="14">
        <v>12</v>
      </c>
      <c r="N1964" s="14" t="s">
        <v>27</v>
      </c>
      <c r="O1964" s="24">
        <f t="shared" si="747"/>
        <v>327</v>
      </c>
      <c r="P1964" s="24">
        <f t="shared" si="748"/>
        <v>817</v>
      </c>
      <c r="Q1964" s="24">
        <v>327</v>
      </c>
      <c r="R1964" s="16">
        <v>817</v>
      </c>
      <c r="S1964" s="69">
        <v>0</v>
      </c>
      <c r="T1964" s="70">
        <v>0</v>
      </c>
      <c r="U1964" s="24">
        <v>0</v>
      </c>
      <c r="V1964" s="24">
        <v>0</v>
      </c>
      <c r="W1964" s="69">
        <f t="shared" si="749"/>
        <v>0</v>
      </c>
      <c r="X1964" s="69">
        <f>VLOOKUP(D1964,'[1]Demanda Agregada Med. y MC'!$C$7:$O$3994,13,FALSE)</f>
        <v>0</v>
      </c>
      <c r="Y1964" s="24">
        <v>0</v>
      </c>
      <c r="Z1964" s="24">
        <v>0</v>
      </c>
      <c r="AA1964" s="24">
        <v>0</v>
      </c>
      <c r="AB1964" s="24">
        <v>0</v>
      </c>
      <c r="AC1964" s="24">
        <v>0</v>
      </c>
      <c r="AD1964" s="24">
        <v>0</v>
      </c>
      <c r="AE1964" s="26">
        <v>0</v>
      </c>
      <c r="AF1964" s="25">
        <v>0</v>
      </c>
      <c r="AG1964" s="22">
        <v>109.65480000000001</v>
      </c>
      <c r="AH1964" s="20">
        <f t="shared" si="750"/>
        <v>35857.119600000005</v>
      </c>
      <c r="AI1964" s="9">
        <f t="shared" si="751"/>
        <v>89587.971600000004</v>
      </c>
      <c r="AJ1964" s="9">
        <f t="shared" si="752"/>
        <v>35857.119600000005</v>
      </c>
      <c r="AK1964" s="9">
        <f t="shared" si="753"/>
        <v>89587.971600000004</v>
      </c>
      <c r="AL1964" s="9">
        <f t="shared" si="754"/>
        <v>0</v>
      </c>
      <c r="AM1964" s="9">
        <f t="shared" si="755"/>
        <v>0</v>
      </c>
      <c r="AN1964" s="9">
        <f t="shared" si="756"/>
        <v>0</v>
      </c>
      <c r="AO1964" s="9">
        <f t="shared" si="757"/>
        <v>0</v>
      </c>
      <c r="AP1964" s="9">
        <f t="shared" si="758"/>
        <v>0</v>
      </c>
      <c r="AQ1964" s="9">
        <f t="shared" si="759"/>
        <v>0</v>
      </c>
      <c r="AR1964" s="9">
        <f t="shared" si="760"/>
        <v>0</v>
      </c>
      <c r="AS1964" s="9">
        <f t="shared" si="761"/>
        <v>0</v>
      </c>
      <c r="AT1964" s="9">
        <f t="shared" si="762"/>
        <v>0</v>
      </c>
      <c r="AU1964" s="9">
        <f t="shared" si="763"/>
        <v>0</v>
      </c>
      <c r="AV1964" s="9">
        <f t="shared" si="764"/>
        <v>0</v>
      </c>
      <c r="AW1964" s="9">
        <f t="shared" si="765"/>
        <v>0</v>
      </c>
      <c r="AX1964" s="9">
        <f t="shared" si="766"/>
        <v>0</v>
      </c>
      <c r="AY1964" s="10">
        <f t="shared" si="767"/>
        <v>0</v>
      </c>
    </row>
    <row r="1965" spans="1:51" ht="15" customHeight="1">
      <c r="A1965" s="87">
        <v>1959</v>
      </c>
      <c r="B1965" s="85" t="str">
        <f t="shared" si="744"/>
        <v>0608414371</v>
      </c>
      <c r="C1965" s="13" t="str">
        <f t="shared" si="745"/>
        <v>060841437112</v>
      </c>
      <c r="D1965" s="13" t="str">
        <f t="shared" si="746"/>
        <v>06084143711201</v>
      </c>
      <c r="E1965" s="14">
        <v>25400470</v>
      </c>
      <c r="F1965" s="14" t="s">
        <v>1472</v>
      </c>
      <c r="G1965" s="14" t="s">
        <v>3781</v>
      </c>
      <c r="H1965" s="14" t="s">
        <v>1033</v>
      </c>
      <c r="I1965" s="14" t="s">
        <v>1483</v>
      </c>
      <c r="J1965" s="14" t="s">
        <v>65</v>
      </c>
      <c r="K1965" s="15" t="s">
        <v>3894</v>
      </c>
      <c r="L1965" s="14" t="s">
        <v>26</v>
      </c>
      <c r="M1965" s="14">
        <v>12</v>
      </c>
      <c r="N1965" s="14" t="s">
        <v>27</v>
      </c>
      <c r="O1965" s="24">
        <f t="shared" si="747"/>
        <v>12466.6</v>
      </c>
      <c r="P1965" s="24">
        <f t="shared" si="748"/>
        <v>31080.5</v>
      </c>
      <c r="Q1965" s="24">
        <v>5744</v>
      </c>
      <c r="R1965" s="16">
        <v>14359</v>
      </c>
      <c r="S1965" s="69">
        <v>560</v>
      </c>
      <c r="T1965" s="70">
        <v>1400</v>
      </c>
      <c r="U1965" s="24">
        <v>5985.6</v>
      </c>
      <c r="V1965" s="24">
        <v>14964</v>
      </c>
      <c r="W1965" s="69">
        <f t="shared" si="749"/>
        <v>7</v>
      </c>
      <c r="X1965" s="69">
        <f>VLOOKUP(D1965,'[1]Demanda Agregada Med. y MC'!$C$7:$O$3994,13,FALSE)</f>
        <v>17.5</v>
      </c>
      <c r="Y1965" s="24">
        <v>0</v>
      </c>
      <c r="Z1965" s="24">
        <v>0</v>
      </c>
      <c r="AA1965" s="24">
        <v>0</v>
      </c>
      <c r="AB1965" s="24">
        <v>0</v>
      </c>
      <c r="AC1965" s="24">
        <v>149</v>
      </c>
      <c r="AD1965" s="24">
        <v>298</v>
      </c>
      <c r="AE1965" s="26">
        <v>21</v>
      </c>
      <c r="AF1965" s="25">
        <v>42</v>
      </c>
      <c r="AG1965" s="22">
        <v>113.7672</v>
      </c>
      <c r="AH1965" s="20">
        <f t="shared" si="750"/>
        <v>1418290.17552</v>
      </c>
      <c r="AI1965" s="9">
        <f t="shared" si="751"/>
        <v>3535941.4596000002</v>
      </c>
      <c r="AJ1965" s="9">
        <f t="shared" si="752"/>
        <v>653478.79680000001</v>
      </c>
      <c r="AK1965" s="9">
        <f t="shared" si="753"/>
        <v>1633583.2248</v>
      </c>
      <c r="AL1965" s="9">
        <f t="shared" si="754"/>
        <v>63709.631999999998</v>
      </c>
      <c r="AM1965" s="9">
        <f t="shared" si="755"/>
        <v>159274.08000000002</v>
      </c>
      <c r="AN1965" s="9">
        <f t="shared" si="756"/>
        <v>680964.95232000004</v>
      </c>
      <c r="AO1965" s="9">
        <f t="shared" si="757"/>
        <v>1702412.3807999999</v>
      </c>
      <c r="AP1965" s="9">
        <f t="shared" si="758"/>
        <v>796.37040000000002</v>
      </c>
      <c r="AQ1965" s="9">
        <f t="shared" si="759"/>
        <v>1990.9259999999999</v>
      </c>
      <c r="AR1965" s="9">
        <f t="shared" si="760"/>
        <v>0</v>
      </c>
      <c r="AS1965" s="9">
        <f t="shared" si="761"/>
        <v>0</v>
      </c>
      <c r="AT1965" s="9">
        <f t="shared" si="762"/>
        <v>0</v>
      </c>
      <c r="AU1965" s="9">
        <f t="shared" si="763"/>
        <v>0</v>
      </c>
      <c r="AV1965" s="9">
        <f t="shared" si="764"/>
        <v>16951.3128</v>
      </c>
      <c r="AW1965" s="9">
        <f t="shared" si="765"/>
        <v>33902.625599999999</v>
      </c>
      <c r="AX1965" s="9">
        <f t="shared" si="766"/>
        <v>2389.1112000000003</v>
      </c>
      <c r="AY1965" s="10">
        <f t="shared" si="767"/>
        <v>4778.2224000000006</v>
      </c>
    </row>
    <row r="1966" spans="1:51" ht="15" customHeight="1">
      <c r="A1966" s="87">
        <v>1960</v>
      </c>
      <c r="B1966" s="85" t="str">
        <f t="shared" si="744"/>
        <v>0608414447</v>
      </c>
      <c r="C1966" s="13" t="str">
        <f t="shared" si="745"/>
        <v>060841444713</v>
      </c>
      <c r="D1966" s="13" t="str">
        <f t="shared" si="746"/>
        <v>06084144471301</v>
      </c>
      <c r="E1966" s="14">
        <v>25400470</v>
      </c>
      <c r="F1966" s="14" t="s">
        <v>1472</v>
      </c>
      <c r="G1966" s="14" t="s">
        <v>3781</v>
      </c>
      <c r="H1966" s="14" t="s">
        <v>3895</v>
      </c>
      <c r="I1966" s="14" t="s">
        <v>1477</v>
      </c>
      <c r="J1966" s="14" t="s">
        <v>65</v>
      </c>
      <c r="K1966" s="15" t="s">
        <v>3896</v>
      </c>
      <c r="L1966" s="14" t="s">
        <v>26</v>
      </c>
      <c r="M1966" s="14">
        <v>12</v>
      </c>
      <c r="N1966" s="14" t="s">
        <v>27</v>
      </c>
      <c r="O1966" s="24">
        <f t="shared" si="747"/>
        <v>9325.9000000000015</v>
      </c>
      <c r="P1966" s="24">
        <f t="shared" si="748"/>
        <v>23261</v>
      </c>
      <c r="Q1966" s="24">
        <v>1318</v>
      </c>
      <c r="R1966" s="16">
        <v>3295</v>
      </c>
      <c r="S1966" s="69">
        <v>224</v>
      </c>
      <c r="T1966" s="70">
        <v>560</v>
      </c>
      <c r="U1966" s="24">
        <v>4678.8</v>
      </c>
      <c r="V1966" s="24">
        <v>11697</v>
      </c>
      <c r="W1966" s="69">
        <f t="shared" si="749"/>
        <v>2997.6000000000004</v>
      </c>
      <c r="X1966" s="69">
        <f>VLOOKUP(D1966,'[1]Demanda Agregada Med. y MC'!$C$7:$O$3994,13,FALSE)</f>
        <v>7494</v>
      </c>
      <c r="Y1966" s="24">
        <v>0</v>
      </c>
      <c r="Z1966" s="24">
        <v>0</v>
      </c>
      <c r="AA1966" s="24">
        <v>0</v>
      </c>
      <c r="AB1966" s="24">
        <v>0</v>
      </c>
      <c r="AC1966" s="24">
        <v>96.5</v>
      </c>
      <c r="AD1966" s="24">
        <v>193</v>
      </c>
      <c r="AE1966" s="26">
        <v>11</v>
      </c>
      <c r="AF1966" s="25">
        <v>22</v>
      </c>
      <c r="AG1966" s="22">
        <v>125.05560000000001</v>
      </c>
      <c r="AH1966" s="20">
        <f t="shared" si="750"/>
        <v>1166256.0200400003</v>
      </c>
      <c r="AI1966" s="9">
        <f t="shared" si="751"/>
        <v>2908918.3116000001</v>
      </c>
      <c r="AJ1966" s="9">
        <f t="shared" si="752"/>
        <v>164823.28080000001</v>
      </c>
      <c r="AK1966" s="9">
        <f t="shared" si="753"/>
        <v>412058.20200000005</v>
      </c>
      <c r="AL1966" s="9">
        <f t="shared" si="754"/>
        <v>28012.454400000002</v>
      </c>
      <c r="AM1966" s="9">
        <f t="shared" si="755"/>
        <v>70031.136000000013</v>
      </c>
      <c r="AN1966" s="9">
        <f t="shared" si="756"/>
        <v>585110.1412800001</v>
      </c>
      <c r="AO1966" s="9">
        <f t="shared" si="757"/>
        <v>1462775.3532000002</v>
      </c>
      <c r="AP1966" s="9">
        <f t="shared" si="758"/>
        <v>374866.6665600001</v>
      </c>
      <c r="AQ1966" s="9">
        <f t="shared" si="759"/>
        <v>937166.6664000001</v>
      </c>
      <c r="AR1966" s="9">
        <f t="shared" si="760"/>
        <v>0</v>
      </c>
      <c r="AS1966" s="9">
        <f t="shared" si="761"/>
        <v>0</v>
      </c>
      <c r="AT1966" s="9">
        <f t="shared" si="762"/>
        <v>0</v>
      </c>
      <c r="AU1966" s="9">
        <f t="shared" si="763"/>
        <v>0</v>
      </c>
      <c r="AV1966" s="9">
        <f t="shared" si="764"/>
        <v>12067.865400000001</v>
      </c>
      <c r="AW1966" s="9">
        <f t="shared" si="765"/>
        <v>24135.730800000001</v>
      </c>
      <c r="AX1966" s="9">
        <f t="shared" si="766"/>
        <v>1375.6116000000002</v>
      </c>
      <c r="AY1966" s="10">
        <f t="shared" si="767"/>
        <v>2751.2232000000004</v>
      </c>
    </row>
    <row r="1967" spans="1:51" ht="15" customHeight="1">
      <c r="A1967" s="87">
        <v>1961</v>
      </c>
      <c r="B1967" s="85" t="str">
        <f t="shared" si="744"/>
        <v>0608414462</v>
      </c>
      <c r="C1967" s="13" t="str">
        <f t="shared" si="745"/>
        <v>060841446212</v>
      </c>
      <c r="D1967" s="13" t="str">
        <f t="shared" si="746"/>
        <v>06084144621201</v>
      </c>
      <c r="E1967" s="14">
        <v>25400470</v>
      </c>
      <c r="F1967" s="14" t="s">
        <v>1472</v>
      </c>
      <c r="G1967" s="14" t="s">
        <v>3781</v>
      </c>
      <c r="H1967" s="14" t="s">
        <v>3897</v>
      </c>
      <c r="I1967" s="14" t="s">
        <v>1483</v>
      </c>
      <c r="J1967" s="14" t="s">
        <v>65</v>
      </c>
      <c r="K1967" s="15" t="s">
        <v>3898</v>
      </c>
      <c r="L1967" s="14" t="s">
        <v>26</v>
      </c>
      <c r="M1967" s="14">
        <v>12</v>
      </c>
      <c r="N1967" s="14" t="s">
        <v>27</v>
      </c>
      <c r="O1967" s="24">
        <f t="shared" si="747"/>
        <v>8976.0000000000018</v>
      </c>
      <c r="P1967" s="24">
        <f t="shared" si="748"/>
        <v>22372</v>
      </c>
      <c r="Q1967" s="24">
        <v>2078</v>
      </c>
      <c r="R1967" s="16">
        <v>5194</v>
      </c>
      <c r="S1967" s="69">
        <v>476</v>
      </c>
      <c r="T1967" s="70">
        <v>1190</v>
      </c>
      <c r="U1967" s="24">
        <v>6286.4000000000005</v>
      </c>
      <c r="V1967" s="24">
        <v>15716</v>
      </c>
      <c r="W1967" s="69">
        <f t="shared" si="749"/>
        <v>3.6</v>
      </c>
      <c r="X1967" s="69">
        <f>VLOOKUP(D1967,'[1]Demanda Agregada Med. y MC'!$C$7:$O$3994,13,FALSE)</f>
        <v>9</v>
      </c>
      <c r="Y1967" s="24">
        <v>0</v>
      </c>
      <c r="Z1967" s="24">
        <v>0</v>
      </c>
      <c r="AA1967" s="24">
        <v>0</v>
      </c>
      <c r="AB1967" s="24">
        <v>0</v>
      </c>
      <c r="AC1967" s="24">
        <v>100</v>
      </c>
      <c r="AD1967" s="24">
        <v>200</v>
      </c>
      <c r="AE1967" s="26">
        <v>32</v>
      </c>
      <c r="AF1967" s="25">
        <v>63</v>
      </c>
      <c r="AG1967" s="22">
        <v>102.91120000000001</v>
      </c>
      <c r="AH1967" s="20">
        <f t="shared" si="750"/>
        <v>923730.93120000022</v>
      </c>
      <c r="AI1967" s="9">
        <f t="shared" si="751"/>
        <v>2302329.3664000002</v>
      </c>
      <c r="AJ1967" s="9">
        <f t="shared" si="752"/>
        <v>213849.47360000003</v>
      </c>
      <c r="AK1967" s="9">
        <f t="shared" si="753"/>
        <v>534520.77280000004</v>
      </c>
      <c r="AL1967" s="9">
        <f t="shared" si="754"/>
        <v>48985.731200000002</v>
      </c>
      <c r="AM1967" s="9">
        <f t="shared" si="755"/>
        <v>122464.32800000001</v>
      </c>
      <c r="AN1967" s="9">
        <f t="shared" si="756"/>
        <v>646940.96768000012</v>
      </c>
      <c r="AO1967" s="9">
        <f t="shared" si="757"/>
        <v>1617352.4192000001</v>
      </c>
      <c r="AP1967" s="9">
        <f t="shared" si="758"/>
        <v>370.48032000000006</v>
      </c>
      <c r="AQ1967" s="9">
        <f t="shared" si="759"/>
        <v>926.20080000000007</v>
      </c>
      <c r="AR1967" s="9">
        <f t="shared" si="760"/>
        <v>0</v>
      </c>
      <c r="AS1967" s="9">
        <f t="shared" si="761"/>
        <v>0</v>
      </c>
      <c r="AT1967" s="9">
        <f t="shared" si="762"/>
        <v>0</v>
      </c>
      <c r="AU1967" s="9">
        <f t="shared" si="763"/>
        <v>0</v>
      </c>
      <c r="AV1967" s="9">
        <f t="shared" si="764"/>
        <v>10291.120000000001</v>
      </c>
      <c r="AW1967" s="9">
        <f t="shared" si="765"/>
        <v>20582.240000000002</v>
      </c>
      <c r="AX1967" s="9">
        <f t="shared" si="766"/>
        <v>3293.1584000000003</v>
      </c>
      <c r="AY1967" s="10">
        <f t="shared" si="767"/>
        <v>6483.4056</v>
      </c>
    </row>
    <row r="1968" spans="1:51" ht="15" customHeight="1">
      <c r="A1968" s="87">
        <v>1962</v>
      </c>
      <c r="B1968" s="85" t="str">
        <f t="shared" si="744"/>
        <v>0608414470</v>
      </c>
      <c r="C1968" s="13" t="str">
        <f t="shared" si="745"/>
        <v>060841447012</v>
      </c>
      <c r="D1968" s="13" t="str">
        <f t="shared" si="746"/>
        <v>06084144701201</v>
      </c>
      <c r="E1968" s="14">
        <v>25400470</v>
      </c>
      <c r="F1968" s="14" t="s">
        <v>1472</v>
      </c>
      <c r="G1968" s="14" t="s">
        <v>3781</v>
      </c>
      <c r="H1968" s="14" t="s">
        <v>3899</v>
      </c>
      <c r="I1968" s="14" t="s">
        <v>1483</v>
      </c>
      <c r="J1968" s="14" t="s">
        <v>65</v>
      </c>
      <c r="K1968" s="15" t="s">
        <v>3900</v>
      </c>
      <c r="L1968" s="14" t="s">
        <v>90</v>
      </c>
      <c r="M1968" s="14">
        <v>12</v>
      </c>
      <c r="N1968" s="14" t="s">
        <v>27</v>
      </c>
      <c r="O1968" s="24">
        <f t="shared" si="747"/>
        <v>2279.8000000000002</v>
      </c>
      <c r="P1968" s="24">
        <f t="shared" si="748"/>
        <v>5698.5</v>
      </c>
      <c r="Q1968" s="24">
        <v>712</v>
      </c>
      <c r="R1968" s="16">
        <v>1779</v>
      </c>
      <c r="S1968" s="69">
        <v>168</v>
      </c>
      <c r="T1968" s="70">
        <v>420</v>
      </c>
      <c r="U1968" s="24">
        <v>1396.8000000000002</v>
      </c>
      <c r="V1968" s="24">
        <v>3492</v>
      </c>
      <c r="W1968" s="69">
        <f t="shared" si="749"/>
        <v>3</v>
      </c>
      <c r="X1968" s="69">
        <f>VLOOKUP(D1968,'[1]Demanda Agregada Med. y MC'!$C$7:$O$3994,13,FALSE)</f>
        <v>7.5</v>
      </c>
      <c r="Y1968" s="24">
        <v>0</v>
      </c>
      <c r="Z1968" s="24">
        <v>0</v>
      </c>
      <c r="AA1968" s="24">
        <v>0</v>
      </c>
      <c r="AB1968" s="24">
        <v>0</v>
      </c>
      <c r="AC1968" s="24">
        <v>0</v>
      </c>
      <c r="AD1968" s="24">
        <v>0</v>
      </c>
      <c r="AE1968" s="26">
        <v>0</v>
      </c>
      <c r="AF1968" s="25">
        <v>0</v>
      </c>
      <c r="AG1968" s="22">
        <v>136.30719999999999</v>
      </c>
      <c r="AH1968" s="20">
        <f t="shared" si="750"/>
        <v>310753.15456</v>
      </c>
      <c r="AI1968" s="9">
        <f t="shared" si="751"/>
        <v>776746.57919999992</v>
      </c>
      <c r="AJ1968" s="9">
        <f t="shared" si="752"/>
        <v>97050.7264</v>
      </c>
      <c r="AK1968" s="9">
        <f t="shared" si="753"/>
        <v>242490.50879999998</v>
      </c>
      <c r="AL1968" s="9">
        <f t="shared" si="754"/>
        <v>22899.6096</v>
      </c>
      <c r="AM1968" s="9">
        <f t="shared" si="755"/>
        <v>57249.023999999998</v>
      </c>
      <c r="AN1968" s="9">
        <f t="shared" si="756"/>
        <v>190393.89696000001</v>
      </c>
      <c r="AO1968" s="9">
        <f t="shared" si="757"/>
        <v>475984.74239999999</v>
      </c>
      <c r="AP1968" s="9">
        <f t="shared" si="758"/>
        <v>408.92160000000001</v>
      </c>
      <c r="AQ1968" s="9">
        <f t="shared" si="759"/>
        <v>1022.304</v>
      </c>
      <c r="AR1968" s="9">
        <f t="shared" si="760"/>
        <v>0</v>
      </c>
      <c r="AS1968" s="9">
        <f t="shared" si="761"/>
        <v>0</v>
      </c>
      <c r="AT1968" s="9">
        <f t="shared" si="762"/>
        <v>0</v>
      </c>
      <c r="AU1968" s="9">
        <f t="shared" si="763"/>
        <v>0</v>
      </c>
      <c r="AV1968" s="9">
        <f t="shared" si="764"/>
        <v>0</v>
      </c>
      <c r="AW1968" s="9">
        <f t="shared" si="765"/>
        <v>0</v>
      </c>
      <c r="AX1968" s="9">
        <f t="shared" si="766"/>
        <v>0</v>
      </c>
      <c r="AY1968" s="10">
        <f t="shared" si="767"/>
        <v>0</v>
      </c>
    </row>
    <row r="1969" spans="1:51" ht="15" customHeight="1">
      <c r="A1969" s="87">
        <v>1963</v>
      </c>
      <c r="B1969" s="85" t="str">
        <f t="shared" si="744"/>
        <v>0608417374</v>
      </c>
      <c r="C1969" s="13" t="str">
        <f t="shared" si="745"/>
        <v>060841737411</v>
      </c>
      <c r="D1969" s="13" t="str">
        <f t="shared" si="746"/>
        <v>06084173741101</v>
      </c>
      <c r="E1969" s="14"/>
      <c r="F1969" s="14" t="s">
        <v>1472</v>
      </c>
      <c r="G1969" s="14" t="s">
        <v>3781</v>
      </c>
      <c r="H1969" s="14" t="s">
        <v>3901</v>
      </c>
      <c r="I1969" s="14" t="s">
        <v>1474</v>
      </c>
      <c r="J1969" s="14" t="s">
        <v>65</v>
      </c>
      <c r="K1969" s="15" t="s">
        <v>3902</v>
      </c>
      <c r="L1969" s="14" t="s">
        <v>3903</v>
      </c>
      <c r="M1969" s="14">
        <v>1</v>
      </c>
      <c r="N1969" s="14" t="s">
        <v>3903</v>
      </c>
      <c r="O1969" s="24">
        <f t="shared" si="747"/>
        <v>26</v>
      </c>
      <c r="P1969" s="24">
        <f t="shared" si="748"/>
        <v>63</v>
      </c>
      <c r="Q1969" s="24">
        <v>26</v>
      </c>
      <c r="R1969" s="16">
        <v>63</v>
      </c>
      <c r="S1969" s="69">
        <v>0</v>
      </c>
      <c r="T1969" s="70">
        <v>0</v>
      </c>
      <c r="U1969" s="24">
        <v>0</v>
      </c>
      <c r="V1969" s="24">
        <v>0</v>
      </c>
      <c r="W1969" s="69">
        <f t="shared" si="749"/>
        <v>0</v>
      </c>
      <c r="X1969" s="69">
        <f>VLOOKUP(D1969,'[1]Demanda Agregada Med. y MC'!$C$7:$O$3994,13,FALSE)</f>
        <v>0</v>
      </c>
      <c r="Y1969" s="24">
        <v>0</v>
      </c>
      <c r="Z1969" s="24">
        <v>0</v>
      </c>
      <c r="AA1969" s="24">
        <v>0</v>
      </c>
      <c r="AB1969" s="24">
        <v>0</v>
      </c>
      <c r="AC1969" s="24">
        <v>0</v>
      </c>
      <c r="AD1969" s="24">
        <v>0</v>
      </c>
      <c r="AE1969" s="26">
        <v>0</v>
      </c>
      <c r="AF1969" s="25">
        <v>0</v>
      </c>
      <c r="AG1969" s="22">
        <v>586.04000000000008</v>
      </c>
      <c r="AH1969" s="20">
        <f t="shared" si="750"/>
        <v>15237.040000000003</v>
      </c>
      <c r="AI1969" s="9">
        <f t="shared" si="751"/>
        <v>36920.520000000004</v>
      </c>
      <c r="AJ1969" s="9">
        <f t="shared" si="752"/>
        <v>15237.040000000003</v>
      </c>
      <c r="AK1969" s="9">
        <f t="shared" si="753"/>
        <v>36920.520000000004</v>
      </c>
      <c r="AL1969" s="9">
        <f t="shared" si="754"/>
        <v>0</v>
      </c>
      <c r="AM1969" s="9">
        <f t="shared" si="755"/>
        <v>0</v>
      </c>
      <c r="AN1969" s="9">
        <f t="shared" si="756"/>
        <v>0</v>
      </c>
      <c r="AO1969" s="9">
        <f t="shared" si="757"/>
        <v>0</v>
      </c>
      <c r="AP1969" s="9">
        <f t="shared" si="758"/>
        <v>0</v>
      </c>
      <c r="AQ1969" s="9">
        <f t="shared" si="759"/>
        <v>0</v>
      </c>
      <c r="AR1969" s="9">
        <f t="shared" si="760"/>
        <v>0</v>
      </c>
      <c r="AS1969" s="9">
        <f t="shared" si="761"/>
        <v>0</v>
      </c>
      <c r="AT1969" s="9">
        <f t="shared" si="762"/>
        <v>0</v>
      </c>
      <c r="AU1969" s="9">
        <f t="shared" si="763"/>
        <v>0</v>
      </c>
      <c r="AV1969" s="9">
        <f t="shared" si="764"/>
        <v>0</v>
      </c>
      <c r="AW1969" s="9">
        <f t="shared" si="765"/>
        <v>0</v>
      </c>
      <c r="AX1969" s="9">
        <f t="shared" si="766"/>
        <v>0</v>
      </c>
      <c r="AY1969" s="10">
        <f t="shared" si="767"/>
        <v>0</v>
      </c>
    </row>
    <row r="1970" spans="1:51" ht="15" customHeight="1">
      <c r="A1970" s="87">
        <v>1964</v>
      </c>
      <c r="B1970" s="85" t="str">
        <f t="shared" si="744"/>
        <v>0608418968</v>
      </c>
      <c r="C1970" s="13" t="str">
        <f t="shared" si="745"/>
        <v>060841896812</v>
      </c>
      <c r="D1970" s="13" t="str">
        <f t="shared" si="746"/>
        <v>06084189681201</v>
      </c>
      <c r="E1970" s="14">
        <v>25400475</v>
      </c>
      <c r="F1970" s="14" t="s">
        <v>1472</v>
      </c>
      <c r="G1970" s="14" t="s">
        <v>3781</v>
      </c>
      <c r="H1970" s="14" t="s">
        <v>3904</v>
      </c>
      <c r="I1970" s="14" t="s">
        <v>1483</v>
      </c>
      <c r="J1970" s="14" t="s">
        <v>65</v>
      </c>
      <c r="K1970" s="15" t="s">
        <v>3905</v>
      </c>
      <c r="L1970" s="14" t="s">
        <v>26</v>
      </c>
      <c r="M1970" s="14">
        <v>12</v>
      </c>
      <c r="N1970" s="14" t="s">
        <v>27</v>
      </c>
      <c r="O1970" s="24">
        <f t="shared" si="747"/>
        <v>132</v>
      </c>
      <c r="P1970" s="24">
        <f t="shared" si="748"/>
        <v>330</v>
      </c>
      <c r="Q1970" s="24">
        <v>132</v>
      </c>
      <c r="R1970" s="16">
        <v>330</v>
      </c>
      <c r="S1970" s="69">
        <v>0</v>
      </c>
      <c r="T1970" s="70">
        <v>0</v>
      </c>
      <c r="U1970" s="24">
        <v>0</v>
      </c>
      <c r="V1970" s="24">
        <v>0</v>
      </c>
      <c r="W1970" s="69">
        <f t="shared" si="749"/>
        <v>0</v>
      </c>
      <c r="X1970" s="69">
        <f>VLOOKUP(D1970,'[1]Demanda Agregada Med. y MC'!$C$7:$O$3994,13,FALSE)</f>
        <v>0</v>
      </c>
      <c r="Y1970" s="24">
        <v>0</v>
      </c>
      <c r="Z1970" s="24">
        <v>0</v>
      </c>
      <c r="AA1970" s="24">
        <v>0</v>
      </c>
      <c r="AB1970" s="24">
        <v>0</v>
      </c>
      <c r="AC1970" s="24">
        <v>0</v>
      </c>
      <c r="AD1970" s="24">
        <v>0</v>
      </c>
      <c r="AE1970" s="26">
        <v>0</v>
      </c>
      <c r="AF1970" s="25">
        <v>0</v>
      </c>
      <c r="AG1970" s="22">
        <v>440.55120000000005</v>
      </c>
      <c r="AH1970" s="20">
        <f t="shared" si="750"/>
        <v>58152.758400000006</v>
      </c>
      <c r="AI1970" s="9">
        <f t="shared" si="751"/>
        <v>145381.89600000001</v>
      </c>
      <c r="AJ1970" s="9">
        <f t="shared" si="752"/>
        <v>58152.758400000006</v>
      </c>
      <c r="AK1970" s="9">
        <f t="shared" si="753"/>
        <v>145381.89600000001</v>
      </c>
      <c r="AL1970" s="9">
        <f t="shared" si="754"/>
        <v>0</v>
      </c>
      <c r="AM1970" s="9">
        <f t="shared" si="755"/>
        <v>0</v>
      </c>
      <c r="AN1970" s="9">
        <f t="shared" si="756"/>
        <v>0</v>
      </c>
      <c r="AO1970" s="9">
        <f t="shared" si="757"/>
        <v>0</v>
      </c>
      <c r="AP1970" s="9">
        <f t="shared" si="758"/>
        <v>0</v>
      </c>
      <c r="AQ1970" s="9">
        <f t="shared" si="759"/>
        <v>0</v>
      </c>
      <c r="AR1970" s="9">
        <f t="shared" si="760"/>
        <v>0</v>
      </c>
      <c r="AS1970" s="9">
        <f t="shared" si="761"/>
        <v>0</v>
      </c>
      <c r="AT1970" s="9">
        <f t="shared" si="762"/>
        <v>0</v>
      </c>
      <c r="AU1970" s="9">
        <f t="shared" si="763"/>
        <v>0</v>
      </c>
      <c r="AV1970" s="9">
        <f t="shared" si="764"/>
        <v>0</v>
      </c>
      <c r="AW1970" s="9">
        <f t="shared" si="765"/>
        <v>0</v>
      </c>
      <c r="AX1970" s="9">
        <f t="shared" si="766"/>
        <v>0</v>
      </c>
      <c r="AY1970" s="10">
        <f t="shared" si="767"/>
        <v>0</v>
      </c>
    </row>
    <row r="1971" spans="1:51" ht="15" customHeight="1">
      <c r="A1971" s="87">
        <v>1965</v>
      </c>
      <c r="B1971" s="85" t="str">
        <f t="shared" si="744"/>
        <v>0608420220</v>
      </c>
      <c r="C1971" s="13" t="str">
        <f t="shared" si="745"/>
        <v>060842022003</v>
      </c>
      <c r="D1971" s="13" t="str">
        <f t="shared" si="746"/>
        <v>06084202200301</v>
      </c>
      <c r="E1971" s="14"/>
      <c r="F1971" s="14" t="s">
        <v>1472</v>
      </c>
      <c r="G1971" s="14" t="s">
        <v>3906</v>
      </c>
      <c r="H1971" s="14" t="s">
        <v>3907</v>
      </c>
      <c r="I1971" s="14" t="s">
        <v>142</v>
      </c>
      <c r="J1971" s="14" t="s">
        <v>65</v>
      </c>
      <c r="K1971" s="15" t="s">
        <v>3908</v>
      </c>
      <c r="L1971" s="14" t="s">
        <v>26</v>
      </c>
      <c r="M1971" s="14">
        <v>12</v>
      </c>
      <c r="N1971" s="14" t="s">
        <v>27</v>
      </c>
      <c r="O1971" s="24">
        <f t="shared" si="747"/>
        <v>42</v>
      </c>
      <c r="P1971" s="24">
        <f t="shared" si="748"/>
        <v>104</v>
      </c>
      <c r="Q1971" s="24">
        <v>42</v>
      </c>
      <c r="R1971" s="16">
        <v>104</v>
      </c>
      <c r="S1971" s="69">
        <v>0</v>
      </c>
      <c r="T1971" s="70">
        <v>0</v>
      </c>
      <c r="U1971" s="24">
        <v>0</v>
      </c>
      <c r="V1971" s="24">
        <v>0</v>
      </c>
      <c r="W1971" s="69">
        <f t="shared" si="749"/>
        <v>0</v>
      </c>
      <c r="X1971" s="69">
        <f>VLOOKUP(D1971,'[1]Demanda Agregada Med. y MC'!$C$7:$O$3994,13,FALSE)</f>
        <v>0</v>
      </c>
      <c r="Y1971" s="24">
        <v>0</v>
      </c>
      <c r="Z1971" s="24">
        <v>0</v>
      </c>
      <c r="AA1971" s="24">
        <v>0</v>
      </c>
      <c r="AB1971" s="24">
        <v>0</v>
      </c>
      <c r="AC1971" s="24">
        <v>0</v>
      </c>
      <c r="AD1971" s="24">
        <v>0</v>
      </c>
      <c r="AE1971" s="26">
        <v>0</v>
      </c>
      <c r="AF1971" s="25">
        <v>0</v>
      </c>
      <c r="AG1971" s="22">
        <v>766.36</v>
      </c>
      <c r="AH1971" s="20">
        <f t="shared" si="750"/>
        <v>32187.119999999999</v>
      </c>
      <c r="AI1971" s="9">
        <f t="shared" si="751"/>
        <v>79701.440000000002</v>
      </c>
      <c r="AJ1971" s="9">
        <f t="shared" si="752"/>
        <v>32187.119999999999</v>
      </c>
      <c r="AK1971" s="9">
        <f t="shared" si="753"/>
        <v>79701.440000000002</v>
      </c>
      <c r="AL1971" s="9">
        <f t="shared" si="754"/>
        <v>0</v>
      </c>
      <c r="AM1971" s="9">
        <f t="shared" si="755"/>
        <v>0</v>
      </c>
      <c r="AN1971" s="9">
        <f t="shared" si="756"/>
        <v>0</v>
      </c>
      <c r="AO1971" s="9">
        <f t="shared" si="757"/>
        <v>0</v>
      </c>
      <c r="AP1971" s="9">
        <f t="shared" si="758"/>
        <v>0</v>
      </c>
      <c r="AQ1971" s="9">
        <f t="shared" si="759"/>
        <v>0</v>
      </c>
      <c r="AR1971" s="9">
        <f t="shared" si="760"/>
        <v>0</v>
      </c>
      <c r="AS1971" s="9">
        <f t="shared" si="761"/>
        <v>0</v>
      </c>
      <c r="AT1971" s="9">
        <f t="shared" si="762"/>
        <v>0</v>
      </c>
      <c r="AU1971" s="9">
        <f t="shared" si="763"/>
        <v>0</v>
      </c>
      <c r="AV1971" s="9">
        <f t="shared" si="764"/>
        <v>0</v>
      </c>
      <c r="AW1971" s="9">
        <f t="shared" si="765"/>
        <v>0</v>
      </c>
      <c r="AX1971" s="9">
        <f t="shared" si="766"/>
        <v>0</v>
      </c>
      <c r="AY1971" s="10">
        <f t="shared" si="767"/>
        <v>0</v>
      </c>
    </row>
    <row r="1972" spans="1:51" ht="15" customHeight="1">
      <c r="A1972" s="87">
        <v>1966</v>
      </c>
      <c r="B1972" s="85" t="str">
        <f t="shared" si="744"/>
        <v>0608420246</v>
      </c>
      <c r="C1972" s="13" t="str">
        <f t="shared" si="745"/>
        <v>060842024603</v>
      </c>
      <c r="D1972" s="13" t="str">
        <f t="shared" si="746"/>
        <v>06084202460301</v>
      </c>
      <c r="E1972" s="14">
        <v>25400472</v>
      </c>
      <c r="F1972" s="14" t="s">
        <v>1472</v>
      </c>
      <c r="G1972" s="14" t="s">
        <v>3906</v>
      </c>
      <c r="H1972" s="14" t="s">
        <v>61</v>
      </c>
      <c r="I1972" s="14" t="s">
        <v>142</v>
      </c>
      <c r="J1972" s="14" t="s">
        <v>65</v>
      </c>
      <c r="K1972" s="15" t="s">
        <v>3909</v>
      </c>
      <c r="L1972" s="14" t="s">
        <v>26</v>
      </c>
      <c r="M1972" s="14">
        <v>12</v>
      </c>
      <c r="N1972" s="14" t="s">
        <v>27</v>
      </c>
      <c r="O1972" s="24">
        <f t="shared" si="747"/>
        <v>114</v>
      </c>
      <c r="P1972" s="24">
        <f t="shared" si="748"/>
        <v>285</v>
      </c>
      <c r="Q1972" s="24">
        <v>18</v>
      </c>
      <c r="R1972" s="16">
        <v>45</v>
      </c>
      <c r="S1972" s="69">
        <v>0</v>
      </c>
      <c r="T1972" s="70">
        <v>0</v>
      </c>
      <c r="U1972" s="24">
        <v>96</v>
      </c>
      <c r="V1972" s="24">
        <v>240</v>
      </c>
      <c r="W1972" s="69">
        <f t="shared" si="749"/>
        <v>0</v>
      </c>
      <c r="X1972" s="69">
        <f>VLOOKUP(D1972,'[1]Demanda Agregada Med. y MC'!$C$7:$O$3994,13,FALSE)</f>
        <v>0</v>
      </c>
      <c r="Y1972" s="24">
        <v>0</v>
      </c>
      <c r="Z1972" s="24">
        <v>0</v>
      </c>
      <c r="AA1972" s="24">
        <v>0</v>
      </c>
      <c r="AB1972" s="24">
        <v>0</v>
      </c>
      <c r="AC1972" s="24">
        <v>0</v>
      </c>
      <c r="AD1972" s="24">
        <v>0</v>
      </c>
      <c r="AE1972" s="26">
        <v>0</v>
      </c>
      <c r="AF1972" s="25">
        <v>0</v>
      </c>
      <c r="AG1972" s="22">
        <v>603.06000000000006</v>
      </c>
      <c r="AH1972" s="20">
        <f t="shared" si="750"/>
        <v>68748.840000000011</v>
      </c>
      <c r="AI1972" s="9">
        <f t="shared" si="751"/>
        <v>171872.1</v>
      </c>
      <c r="AJ1972" s="9">
        <f t="shared" si="752"/>
        <v>10855.080000000002</v>
      </c>
      <c r="AK1972" s="9">
        <f t="shared" si="753"/>
        <v>27137.700000000004</v>
      </c>
      <c r="AL1972" s="9">
        <f t="shared" si="754"/>
        <v>0</v>
      </c>
      <c r="AM1972" s="9">
        <f t="shared" si="755"/>
        <v>0</v>
      </c>
      <c r="AN1972" s="9">
        <f t="shared" si="756"/>
        <v>57893.760000000009</v>
      </c>
      <c r="AO1972" s="9">
        <f t="shared" si="757"/>
        <v>144734.40000000002</v>
      </c>
      <c r="AP1972" s="9">
        <f t="shared" si="758"/>
        <v>0</v>
      </c>
      <c r="AQ1972" s="9">
        <f t="shared" si="759"/>
        <v>0</v>
      </c>
      <c r="AR1972" s="9">
        <f t="shared" si="760"/>
        <v>0</v>
      </c>
      <c r="AS1972" s="9">
        <f t="shared" si="761"/>
        <v>0</v>
      </c>
      <c r="AT1972" s="9">
        <f t="shared" si="762"/>
        <v>0</v>
      </c>
      <c r="AU1972" s="9">
        <f t="shared" si="763"/>
        <v>0</v>
      </c>
      <c r="AV1972" s="9">
        <f t="shared" si="764"/>
        <v>0</v>
      </c>
      <c r="AW1972" s="9">
        <f t="shared" si="765"/>
        <v>0</v>
      </c>
      <c r="AX1972" s="9">
        <f t="shared" si="766"/>
        <v>0</v>
      </c>
      <c r="AY1972" s="10">
        <f t="shared" si="767"/>
        <v>0</v>
      </c>
    </row>
    <row r="1973" spans="1:51" ht="15" customHeight="1">
      <c r="A1973" s="87">
        <v>1967</v>
      </c>
      <c r="B1973" s="85" t="str">
        <f t="shared" si="744"/>
        <v>0608420253</v>
      </c>
      <c r="C1973" s="13" t="str">
        <f t="shared" si="745"/>
        <v>060842025303</v>
      </c>
      <c r="D1973" s="13" t="str">
        <f t="shared" si="746"/>
        <v>06084202530301</v>
      </c>
      <c r="E1973" s="14">
        <v>25400472</v>
      </c>
      <c r="F1973" s="14" t="s">
        <v>1472</v>
      </c>
      <c r="G1973" s="14" t="s">
        <v>3906</v>
      </c>
      <c r="H1973" s="14" t="s">
        <v>1482</v>
      </c>
      <c r="I1973" s="14" t="s">
        <v>142</v>
      </c>
      <c r="J1973" s="14" t="s">
        <v>65</v>
      </c>
      <c r="K1973" s="15" t="s">
        <v>3910</v>
      </c>
      <c r="L1973" s="14" t="s">
        <v>26</v>
      </c>
      <c r="M1973" s="14">
        <v>12</v>
      </c>
      <c r="N1973" s="14" t="s">
        <v>27</v>
      </c>
      <c r="O1973" s="24">
        <f t="shared" si="747"/>
        <v>5</v>
      </c>
      <c r="P1973" s="24">
        <f t="shared" si="748"/>
        <v>12</v>
      </c>
      <c r="Q1973" s="24">
        <v>5</v>
      </c>
      <c r="R1973" s="16">
        <v>12</v>
      </c>
      <c r="S1973" s="69">
        <v>0</v>
      </c>
      <c r="T1973" s="70">
        <v>0</v>
      </c>
      <c r="U1973" s="24">
        <v>0</v>
      </c>
      <c r="V1973" s="24">
        <v>0</v>
      </c>
      <c r="W1973" s="69">
        <f t="shared" si="749"/>
        <v>0</v>
      </c>
      <c r="X1973" s="69">
        <f>VLOOKUP(D1973,'[1]Demanda Agregada Med. y MC'!$C$7:$O$3994,13,FALSE)</f>
        <v>0</v>
      </c>
      <c r="Y1973" s="24">
        <v>0</v>
      </c>
      <c r="Z1973" s="24">
        <v>0</v>
      </c>
      <c r="AA1973" s="24">
        <v>0</v>
      </c>
      <c r="AB1973" s="24">
        <v>0</v>
      </c>
      <c r="AC1973" s="24">
        <v>0</v>
      </c>
      <c r="AD1973" s="24">
        <v>0</v>
      </c>
      <c r="AE1973" s="26">
        <v>0</v>
      </c>
      <c r="AF1973" s="25">
        <v>0</v>
      </c>
      <c r="AG1973" s="22">
        <v>571.32000000000005</v>
      </c>
      <c r="AH1973" s="20">
        <f t="shared" si="750"/>
        <v>2856.6000000000004</v>
      </c>
      <c r="AI1973" s="9">
        <f t="shared" si="751"/>
        <v>6855.84</v>
      </c>
      <c r="AJ1973" s="9">
        <f t="shared" si="752"/>
        <v>2856.6000000000004</v>
      </c>
      <c r="AK1973" s="9">
        <f t="shared" si="753"/>
        <v>6855.84</v>
      </c>
      <c r="AL1973" s="9">
        <f t="shared" si="754"/>
        <v>0</v>
      </c>
      <c r="AM1973" s="9">
        <f t="shared" si="755"/>
        <v>0</v>
      </c>
      <c r="AN1973" s="9">
        <f t="shared" si="756"/>
        <v>0</v>
      </c>
      <c r="AO1973" s="9">
        <f t="shared" si="757"/>
        <v>0</v>
      </c>
      <c r="AP1973" s="9">
        <f t="shared" si="758"/>
        <v>0</v>
      </c>
      <c r="AQ1973" s="9">
        <f t="shared" si="759"/>
        <v>0</v>
      </c>
      <c r="AR1973" s="9">
        <f t="shared" si="760"/>
        <v>0</v>
      </c>
      <c r="AS1973" s="9">
        <f t="shared" si="761"/>
        <v>0</v>
      </c>
      <c r="AT1973" s="9">
        <f t="shared" si="762"/>
        <v>0</v>
      </c>
      <c r="AU1973" s="9">
        <f t="shared" si="763"/>
        <v>0</v>
      </c>
      <c r="AV1973" s="9">
        <f t="shared" si="764"/>
        <v>0</v>
      </c>
      <c r="AW1973" s="9">
        <f t="shared" si="765"/>
        <v>0</v>
      </c>
      <c r="AX1973" s="9">
        <f t="shared" si="766"/>
        <v>0</v>
      </c>
      <c r="AY1973" s="10">
        <f t="shared" si="767"/>
        <v>0</v>
      </c>
    </row>
    <row r="1974" spans="1:51" ht="15" customHeight="1">
      <c r="A1974" s="87">
        <v>1968</v>
      </c>
      <c r="B1974" s="85" t="str">
        <f t="shared" si="744"/>
        <v>0608420261</v>
      </c>
      <c r="C1974" s="13" t="str">
        <f t="shared" si="745"/>
        <v>060842026103</v>
      </c>
      <c r="D1974" s="13" t="str">
        <f t="shared" si="746"/>
        <v>06084202610301</v>
      </c>
      <c r="E1974" s="14">
        <v>25400472</v>
      </c>
      <c r="F1974" s="14" t="s">
        <v>1472</v>
      </c>
      <c r="G1974" s="14" t="s">
        <v>3906</v>
      </c>
      <c r="H1974" s="14" t="s">
        <v>71</v>
      </c>
      <c r="I1974" s="14" t="s">
        <v>142</v>
      </c>
      <c r="J1974" s="14" t="s">
        <v>65</v>
      </c>
      <c r="K1974" s="15" t="s">
        <v>3911</v>
      </c>
      <c r="L1974" s="14" t="s">
        <v>26</v>
      </c>
      <c r="M1974" s="14">
        <v>12</v>
      </c>
      <c r="N1974" s="14" t="s">
        <v>27</v>
      </c>
      <c r="O1974" s="24">
        <f t="shared" si="747"/>
        <v>7</v>
      </c>
      <c r="P1974" s="24">
        <f t="shared" si="748"/>
        <v>16</v>
      </c>
      <c r="Q1974" s="24">
        <v>7</v>
      </c>
      <c r="R1974" s="16">
        <v>16</v>
      </c>
      <c r="S1974" s="69">
        <v>0</v>
      </c>
      <c r="T1974" s="70">
        <v>0</v>
      </c>
      <c r="U1974" s="24">
        <v>0</v>
      </c>
      <c r="V1974" s="24">
        <v>0</v>
      </c>
      <c r="W1974" s="69">
        <f t="shared" si="749"/>
        <v>0</v>
      </c>
      <c r="X1974" s="69">
        <f>VLOOKUP(D1974,'[1]Demanda Agregada Med. y MC'!$C$7:$O$3994,13,FALSE)</f>
        <v>0</v>
      </c>
      <c r="Y1974" s="24">
        <v>0</v>
      </c>
      <c r="Z1974" s="24">
        <v>0</v>
      </c>
      <c r="AA1974" s="24">
        <v>0</v>
      </c>
      <c r="AB1974" s="24">
        <v>0</v>
      </c>
      <c r="AC1974" s="24">
        <v>0</v>
      </c>
      <c r="AD1974" s="24">
        <v>0</v>
      </c>
      <c r="AE1974" s="26">
        <v>0</v>
      </c>
      <c r="AF1974" s="25">
        <v>0</v>
      </c>
      <c r="AG1974" s="22">
        <v>67.64705882352942</v>
      </c>
      <c r="AH1974" s="20">
        <f t="shared" si="750"/>
        <v>473.52941176470597</v>
      </c>
      <c r="AI1974" s="9">
        <f t="shared" si="751"/>
        <v>1082.3529411764707</v>
      </c>
      <c r="AJ1974" s="9">
        <f t="shared" si="752"/>
        <v>473.52941176470597</v>
      </c>
      <c r="AK1974" s="9">
        <f t="shared" si="753"/>
        <v>1082.3529411764707</v>
      </c>
      <c r="AL1974" s="9">
        <f t="shared" si="754"/>
        <v>0</v>
      </c>
      <c r="AM1974" s="9">
        <f t="shared" si="755"/>
        <v>0</v>
      </c>
      <c r="AN1974" s="9">
        <f t="shared" si="756"/>
        <v>0</v>
      </c>
      <c r="AO1974" s="9">
        <f t="shared" si="757"/>
        <v>0</v>
      </c>
      <c r="AP1974" s="9">
        <f t="shared" si="758"/>
        <v>0</v>
      </c>
      <c r="AQ1974" s="9">
        <f t="shared" si="759"/>
        <v>0</v>
      </c>
      <c r="AR1974" s="9">
        <f t="shared" si="760"/>
        <v>0</v>
      </c>
      <c r="AS1974" s="9">
        <f t="shared" si="761"/>
        <v>0</v>
      </c>
      <c r="AT1974" s="9">
        <f t="shared" si="762"/>
        <v>0</v>
      </c>
      <c r="AU1974" s="9">
        <f t="shared" si="763"/>
        <v>0</v>
      </c>
      <c r="AV1974" s="9">
        <f t="shared" si="764"/>
        <v>0</v>
      </c>
      <c r="AW1974" s="9">
        <f t="shared" si="765"/>
        <v>0</v>
      </c>
      <c r="AX1974" s="9">
        <f t="shared" si="766"/>
        <v>0</v>
      </c>
      <c r="AY1974" s="10">
        <f t="shared" si="767"/>
        <v>0</v>
      </c>
    </row>
    <row r="1975" spans="1:51" ht="15" customHeight="1">
      <c r="A1975" s="87">
        <v>1969</v>
      </c>
      <c r="B1975" s="85" t="str">
        <f t="shared" si="744"/>
        <v>0608420279</v>
      </c>
      <c r="C1975" s="13" t="str">
        <f t="shared" si="745"/>
        <v>060842027904</v>
      </c>
      <c r="D1975" s="13" t="str">
        <f t="shared" si="746"/>
        <v>06084202790401</v>
      </c>
      <c r="E1975" s="14">
        <v>25400472</v>
      </c>
      <c r="F1975" s="14" t="s">
        <v>1472</v>
      </c>
      <c r="G1975" s="14" t="s">
        <v>3906</v>
      </c>
      <c r="H1975" s="14" t="s">
        <v>1485</v>
      </c>
      <c r="I1975" s="14" t="s">
        <v>632</v>
      </c>
      <c r="J1975" s="14" t="s">
        <v>65</v>
      </c>
      <c r="K1975" s="15" t="s">
        <v>3912</v>
      </c>
      <c r="L1975" s="14" t="s">
        <v>26</v>
      </c>
      <c r="M1975" s="14">
        <v>12</v>
      </c>
      <c r="N1975" s="14" t="s">
        <v>27</v>
      </c>
      <c r="O1975" s="24">
        <f t="shared" si="747"/>
        <v>2</v>
      </c>
      <c r="P1975" s="24">
        <f t="shared" si="748"/>
        <v>4</v>
      </c>
      <c r="Q1975" s="24">
        <v>2</v>
      </c>
      <c r="R1975" s="16">
        <v>4</v>
      </c>
      <c r="S1975" s="69">
        <v>0</v>
      </c>
      <c r="T1975" s="70">
        <v>0</v>
      </c>
      <c r="U1975" s="24">
        <v>0</v>
      </c>
      <c r="V1975" s="24">
        <v>0</v>
      </c>
      <c r="W1975" s="69">
        <f t="shared" si="749"/>
        <v>0</v>
      </c>
      <c r="X1975" s="69">
        <f>VLOOKUP(D1975,'[1]Demanda Agregada Med. y MC'!$C$7:$O$3994,13,FALSE)</f>
        <v>0</v>
      </c>
      <c r="Y1975" s="24">
        <v>0</v>
      </c>
      <c r="Z1975" s="24">
        <v>0</v>
      </c>
      <c r="AA1975" s="24">
        <v>0</v>
      </c>
      <c r="AB1975" s="24">
        <v>0</v>
      </c>
      <c r="AC1975" s="24">
        <v>0</v>
      </c>
      <c r="AD1975" s="24">
        <v>0</v>
      </c>
      <c r="AE1975" s="26">
        <v>0</v>
      </c>
      <c r="AF1975" s="25">
        <v>0</v>
      </c>
      <c r="AG1975" s="22">
        <v>1262.24</v>
      </c>
      <c r="AH1975" s="20">
        <f t="shared" si="750"/>
        <v>2524.48</v>
      </c>
      <c r="AI1975" s="9">
        <f t="shared" si="751"/>
        <v>5048.96</v>
      </c>
      <c r="AJ1975" s="9">
        <f t="shared" si="752"/>
        <v>2524.48</v>
      </c>
      <c r="AK1975" s="9">
        <f t="shared" si="753"/>
        <v>5048.96</v>
      </c>
      <c r="AL1975" s="9">
        <f t="shared" si="754"/>
        <v>0</v>
      </c>
      <c r="AM1975" s="9">
        <f t="shared" si="755"/>
        <v>0</v>
      </c>
      <c r="AN1975" s="9">
        <f t="shared" si="756"/>
        <v>0</v>
      </c>
      <c r="AO1975" s="9">
        <f t="shared" si="757"/>
        <v>0</v>
      </c>
      <c r="AP1975" s="9">
        <f t="shared" si="758"/>
        <v>0</v>
      </c>
      <c r="AQ1975" s="9">
        <f t="shared" si="759"/>
        <v>0</v>
      </c>
      <c r="AR1975" s="9">
        <f t="shared" si="760"/>
        <v>0</v>
      </c>
      <c r="AS1975" s="9">
        <f t="shared" si="761"/>
        <v>0</v>
      </c>
      <c r="AT1975" s="9">
        <f t="shared" si="762"/>
        <v>0</v>
      </c>
      <c r="AU1975" s="9">
        <f t="shared" si="763"/>
        <v>0</v>
      </c>
      <c r="AV1975" s="9">
        <f t="shared" si="764"/>
        <v>0</v>
      </c>
      <c r="AW1975" s="9">
        <f t="shared" si="765"/>
        <v>0</v>
      </c>
      <c r="AX1975" s="9">
        <f t="shared" si="766"/>
        <v>0</v>
      </c>
      <c r="AY1975" s="10">
        <f t="shared" si="767"/>
        <v>0</v>
      </c>
    </row>
    <row r="1976" spans="1:51" ht="15" customHeight="1">
      <c r="A1976" s="87">
        <v>1970</v>
      </c>
      <c r="B1976" s="85" t="str">
        <f t="shared" si="744"/>
        <v>0608420287</v>
      </c>
      <c r="C1976" s="13" t="str">
        <f t="shared" si="745"/>
        <v>060842028704</v>
      </c>
      <c r="D1976" s="13" t="str">
        <f t="shared" si="746"/>
        <v>06084202870401</v>
      </c>
      <c r="E1976" s="14">
        <v>25400472</v>
      </c>
      <c r="F1976" s="14" t="s">
        <v>1472</v>
      </c>
      <c r="G1976" s="14" t="s">
        <v>3906</v>
      </c>
      <c r="H1976" s="14" t="s">
        <v>1488</v>
      </c>
      <c r="I1976" s="14" t="s">
        <v>632</v>
      </c>
      <c r="J1976" s="14" t="s">
        <v>65</v>
      </c>
      <c r="K1976" s="15" t="s">
        <v>3913</v>
      </c>
      <c r="L1976" s="14" t="s">
        <v>26</v>
      </c>
      <c r="M1976" s="14">
        <v>12</v>
      </c>
      <c r="N1976" s="14" t="s">
        <v>27</v>
      </c>
      <c r="O1976" s="24">
        <f t="shared" si="747"/>
        <v>3</v>
      </c>
      <c r="P1976" s="24">
        <f t="shared" si="748"/>
        <v>6</v>
      </c>
      <c r="Q1976" s="24">
        <v>3</v>
      </c>
      <c r="R1976" s="16">
        <v>6</v>
      </c>
      <c r="S1976" s="69">
        <v>0</v>
      </c>
      <c r="T1976" s="70">
        <v>0</v>
      </c>
      <c r="U1976" s="24">
        <v>0</v>
      </c>
      <c r="V1976" s="24">
        <v>0</v>
      </c>
      <c r="W1976" s="69">
        <f t="shared" si="749"/>
        <v>0</v>
      </c>
      <c r="X1976" s="69">
        <f>VLOOKUP(D1976,'[1]Demanda Agregada Med. y MC'!$C$7:$O$3994,13,FALSE)</f>
        <v>0</v>
      </c>
      <c r="Y1976" s="24">
        <v>0</v>
      </c>
      <c r="Z1976" s="24">
        <v>0</v>
      </c>
      <c r="AA1976" s="24">
        <v>0</v>
      </c>
      <c r="AB1976" s="24">
        <v>0</v>
      </c>
      <c r="AC1976" s="24">
        <v>0</v>
      </c>
      <c r="AD1976" s="24">
        <v>0</v>
      </c>
      <c r="AE1976" s="26">
        <v>0</v>
      </c>
      <c r="AF1976" s="25">
        <v>0</v>
      </c>
      <c r="AG1976" s="22">
        <v>1262.24</v>
      </c>
      <c r="AH1976" s="20">
        <f t="shared" si="750"/>
        <v>3786.7200000000003</v>
      </c>
      <c r="AI1976" s="9">
        <f t="shared" si="751"/>
        <v>7573.4400000000005</v>
      </c>
      <c r="AJ1976" s="9">
        <f t="shared" si="752"/>
        <v>3786.7200000000003</v>
      </c>
      <c r="AK1976" s="9">
        <f t="shared" si="753"/>
        <v>7573.4400000000005</v>
      </c>
      <c r="AL1976" s="9">
        <f t="shared" si="754"/>
        <v>0</v>
      </c>
      <c r="AM1976" s="9">
        <f t="shared" si="755"/>
        <v>0</v>
      </c>
      <c r="AN1976" s="9">
        <f t="shared" si="756"/>
        <v>0</v>
      </c>
      <c r="AO1976" s="9">
        <f t="shared" si="757"/>
        <v>0</v>
      </c>
      <c r="AP1976" s="9">
        <f t="shared" si="758"/>
        <v>0</v>
      </c>
      <c r="AQ1976" s="9">
        <f t="shared" si="759"/>
        <v>0</v>
      </c>
      <c r="AR1976" s="9">
        <f t="shared" si="760"/>
        <v>0</v>
      </c>
      <c r="AS1976" s="9">
        <f t="shared" si="761"/>
        <v>0</v>
      </c>
      <c r="AT1976" s="9">
        <f t="shared" si="762"/>
        <v>0</v>
      </c>
      <c r="AU1976" s="9">
        <f t="shared" si="763"/>
        <v>0</v>
      </c>
      <c r="AV1976" s="9">
        <f t="shared" si="764"/>
        <v>0</v>
      </c>
      <c r="AW1976" s="9">
        <f t="shared" si="765"/>
        <v>0</v>
      </c>
      <c r="AX1976" s="9">
        <f t="shared" si="766"/>
        <v>0</v>
      </c>
      <c r="AY1976" s="10">
        <f t="shared" si="767"/>
        <v>0</v>
      </c>
    </row>
    <row r="1977" spans="1:51" ht="15" customHeight="1">
      <c r="A1977" s="87">
        <v>1971</v>
      </c>
      <c r="B1977" s="85" t="str">
        <f t="shared" si="744"/>
        <v>0608420295</v>
      </c>
      <c r="C1977" s="13" t="str">
        <f t="shared" si="745"/>
        <v>060842029504</v>
      </c>
      <c r="D1977" s="13" t="str">
        <f t="shared" si="746"/>
        <v>06084202950401</v>
      </c>
      <c r="E1977" s="14">
        <v>25400472</v>
      </c>
      <c r="F1977" s="14" t="s">
        <v>1472</v>
      </c>
      <c r="G1977" s="14" t="s">
        <v>3906</v>
      </c>
      <c r="H1977" s="14" t="s">
        <v>3914</v>
      </c>
      <c r="I1977" s="14" t="s">
        <v>632</v>
      </c>
      <c r="J1977" s="14" t="s">
        <v>65</v>
      </c>
      <c r="K1977" s="15" t="s">
        <v>3915</v>
      </c>
      <c r="L1977" s="14" t="s">
        <v>26</v>
      </c>
      <c r="M1977" s="14">
        <v>36</v>
      </c>
      <c r="N1977" s="14" t="s">
        <v>27</v>
      </c>
      <c r="O1977" s="24">
        <f t="shared" si="747"/>
        <v>447.5</v>
      </c>
      <c r="P1977" s="24">
        <f t="shared" si="748"/>
        <v>1089</v>
      </c>
      <c r="Q1977" s="24">
        <v>391</v>
      </c>
      <c r="R1977" s="16">
        <v>976</v>
      </c>
      <c r="S1977" s="69">
        <v>0</v>
      </c>
      <c r="T1977" s="70">
        <v>0</v>
      </c>
      <c r="U1977" s="24">
        <v>0</v>
      </c>
      <c r="V1977" s="24">
        <v>0</v>
      </c>
      <c r="W1977" s="69">
        <f t="shared" si="749"/>
        <v>0</v>
      </c>
      <c r="X1977" s="69">
        <f>VLOOKUP(D1977,'[1]Demanda Agregada Med. y MC'!$C$7:$O$3994,13,FALSE)</f>
        <v>0</v>
      </c>
      <c r="Y1977" s="24">
        <v>0</v>
      </c>
      <c r="Z1977" s="24">
        <v>0</v>
      </c>
      <c r="AA1977" s="24">
        <v>0</v>
      </c>
      <c r="AB1977" s="24">
        <v>0</v>
      </c>
      <c r="AC1977" s="24">
        <v>56.5</v>
      </c>
      <c r="AD1977" s="24">
        <v>113</v>
      </c>
      <c r="AE1977" s="26">
        <v>0</v>
      </c>
      <c r="AF1977" s="25">
        <v>0</v>
      </c>
      <c r="AG1977" s="22">
        <v>635.53599999999994</v>
      </c>
      <c r="AH1977" s="20">
        <f t="shared" si="750"/>
        <v>284402.36</v>
      </c>
      <c r="AI1977" s="9">
        <f t="shared" si="751"/>
        <v>692098.70399999991</v>
      </c>
      <c r="AJ1977" s="9">
        <f t="shared" si="752"/>
        <v>248494.57599999997</v>
      </c>
      <c r="AK1977" s="9">
        <f t="shared" si="753"/>
        <v>620283.13599999994</v>
      </c>
      <c r="AL1977" s="9">
        <f t="shared" si="754"/>
        <v>0</v>
      </c>
      <c r="AM1977" s="9">
        <f t="shared" si="755"/>
        <v>0</v>
      </c>
      <c r="AN1977" s="9">
        <f t="shared" si="756"/>
        <v>0</v>
      </c>
      <c r="AO1977" s="9">
        <f t="shared" si="757"/>
        <v>0</v>
      </c>
      <c r="AP1977" s="9">
        <f t="shared" si="758"/>
        <v>0</v>
      </c>
      <c r="AQ1977" s="9">
        <f t="shared" si="759"/>
        <v>0</v>
      </c>
      <c r="AR1977" s="9">
        <f t="shared" si="760"/>
        <v>0</v>
      </c>
      <c r="AS1977" s="9">
        <f t="shared" si="761"/>
        <v>0</v>
      </c>
      <c r="AT1977" s="9">
        <f t="shared" si="762"/>
        <v>0</v>
      </c>
      <c r="AU1977" s="9">
        <f t="shared" si="763"/>
        <v>0</v>
      </c>
      <c r="AV1977" s="9">
        <f t="shared" si="764"/>
        <v>35907.784</v>
      </c>
      <c r="AW1977" s="9">
        <f t="shared" si="765"/>
        <v>71815.567999999999</v>
      </c>
      <c r="AX1977" s="9">
        <f t="shared" si="766"/>
        <v>0</v>
      </c>
      <c r="AY1977" s="10">
        <f t="shared" si="767"/>
        <v>0</v>
      </c>
    </row>
    <row r="1978" spans="1:51" ht="15" customHeight="1">
      <c r="A1978" s="87">
        <v>1972</v>
      </c>
      <c r="B1978" s="85" t="str">
        <f t="shared" si="744"/>
        <v>0608420303</v>
      </c>
      <c r="C1978" s="13" t="str">
        <f t="shared" si="745"/>
        <v>060842030304</v>
      </c>
      <c r="D1978" s="13" t="str">
        <f t="shared" si="746"/>
        <v>06084203030401</v>
      </c>
      <c r="E1978" s="14">
        <v>25400472</v>
      </c>
      <c r="F1978" s="14" t="s">
        <v>1472</v>
      </c>
      <c r="G1978" s="14" t="s">
        <v>3906</v>
      </c>
      <c r="H1978" s="14" t="s">
        <v>1519</v>
      </c>
      <c r="I1978" s="14" t="s">
        <v>632</v>
      </c>
      <c r="J1978" s="14" t="s">
        <v>65</v>
      </c>
      <c r="K1978" s="15" t="s">
        <v>3916</v>
      </c>
      <c r="L1978" s="14" t="s">
        <v>26</v>
      </c>
      <c r="M1978" s="14">
        <v>36</v>
      </c>
      <c r="N1978" s="14" t="s">
        <v>27</v>
      </c>
      <c r="O1978" s="24">
        <f t="shared" si="747"/>
        <v>55</v>
      </c>
      <c r="P1978" s="24">
        <f t="shared" si="748"/>
        <v>136</v>
      </c>
      <c r="Q1978" s="24">
        <v>55</v>
      </c>
      <c r="R1978" s="16">
        <v>136</v>
      </c>
      <c r="S1978" s="69">
        <v>0</v>
      </c>
      <c r="T1978" s="70">
        <v>0</v>
      </c>
      <c r="U1978" s="24">
        <v>0</v>
      </c>
      <c r="V1978" s="24">
        <v>0</v>
      </c>
      <c r="W1978" s="69">
        <f t="shared" si="749"/>
        <v>0</v>
      </c>
      <c r="X1978" s="69">
        <f>VLOOKUP(D1978,'[1]Demanda Agregada Med. y MC'!$C$7:$O$3994,13,FALSE)</f>
        <v>0</v>
      </c>
      <c r="Y1978" s="24">
        <v>0</v>
      </c>
      <c r="Z1978" s="24">
        <v>0</v>
      </c>
      <c r="AA1978" s="24">
        <v>0</v>
      </c>
      <c r="AB1978" s="24">
        <v>0</v>
      </c>
      <c r="AC1978" s="24">
        <v>0</v>
      </c>
      <c r="AD1978" s="24">
        <v>0</v>
      </c>
      <c r="AE1978" s="26">
        <v>0</v>
      </c>
      <c r="AF1978" s="25">
        <v>0</v>
      </c>
      <c r="AG1978" s="22">
        <v>883.56799999999987</v>
      </c>
      <c r="AH1978" s="20">
        <f t="shared" si="750"/>
        <v>48596.239999999991</v>
      </c>
      <c r="AI1978" s="9">
        <f t="shared" si="751"/>
        <v>120165.24799999998</v>
      </c>
      <c r="AJ1978" s="9">
        <f t="shared" si="752"/>
        <v>48596.239999999991</v>
      </c>
      <c r="AK1978" s="9">
        <f t="shared" si="753"/>
        <v>120165.24799999998</v>
      </c>
      <c r="AL1978" s="9">
        <f t="shared" si="754"/>
        <v>0</v>
      </c>
      <c r="AM1978" s="9">
        <f t="shared" si="755"/>
        <v>0</v>
      </c>
      <c r="AN1978" s="9">
        <f t="shared" si="756"/>
        <v>0</v>
      </c>
      <c r="AO1978" s="9">
        <f t="shared" si="757"/>
        <v>0</v>
      </c>
      <c r="AP1978" s="9">
        <f t="shared" si="758"/>
        <v>0</v>
      </c>
      <c r="AQ1978" s="9">
        <f t="shared" si="759"/>
        <v>0</v>
      </c>
      <c r="AR1978" s="9">
        <f t="shared" si="760"/>
        <v>0</v>
      </c>
      <c r="AS1978" s="9">
        <f t="shared" si="761"/>
        <v>0</v>
      </c>
      <c r="AT1978" s="9">
        <f t="shared" si="762"/>
        <v>0</v>
      </c>
      <c r="AU1978" s="9">
        <f t="shared" si="763"/>
        <v>0</v>
      </c>
      <c r="AV1978" s="9">
        <f t="shared" si="764"/>
        <v>0</v>
      </c>
      <c r="AW1978" s="9">
        <f t="shared" si="765"/>
        <v>0</v>
      </c>
      <c r="AX1978" s="9">
        <f t="shared" si="766"/>
        <v>0</v>
      </c>
      <c r="AY1978" s="10">
        <f t="shared" si="767"/>
        <v>0</v>
      </c>
    </row>
    <row r="1979" spans="1:51" ht="15" customHeight="1">
      <c r="A1979" s="87">
        <v>1973</v>
      </c>
      <c r="B1979" s="85" t="str">
        <f t="shared" si="744"/>
        <v>0608420311</v>
      </c>
      <c r="C1979" s="13" t="str">
        <f t="shared" si="745"/>
        <v>060842031105</v>
      </c>
      <c r="D1979" s="13" t="str">
        <f t="shared" si="746"/>
        <v>06084203110501</v>
      </c>
      <c r="E1979" s="14">
        <v>25400472</v>
      </c>
      <c r="F1979" s="14" t="s">
        <v>1472</v>
      </c>
      <c r="G1979" s="14" t="s">
        <v>3906</v>
      </c>
      <c r="H1979" s="14" t="s">
        <v>3917</v>
      </c>
      <c r="I1979" s="14" t="s">
        <v>1345</v>
      </c>
      <c r="J1979" s="14" t="s">
        <v>65</v>
      </c>
      <c r="K1979" s="15" t="s">
        <v>3918</v>
      </c>
      <c r="L1979" s="14" t="s">
        <v>26</v>
      </c>
      <c r="M1979" s="14">
        <v>36</v>
      </c>
      <c r="N1979" s="14" t="s">
        <v>27</v>
      </c>
      <c r="O1979" s="24">
        <f t="shared" si="747"/>
        <v>8</v>
      </c>
      <c r="P1979" s="24">
        <f t="shared" si="748"/>
        <v>18</v>
      </c>
      <c r="Q1979" s="24">
        <v>8</v>
      </c>
      <c r="R1979" s="16">
        <v>18</v>
      </c>
      <c r="S1979" s="69">
        <v>0</v>
      </c>
      <c r="T1979" s="70">
        <v>0</v>
      </c>
      <c r="U1979" s="24">
        <v>0</v>
      </c>
      <c r="V1979" s="24">
        <v>0</v>
      </c>
      <c r="W1979" s="69">
        <f t="shared" si="749"/>
        <v>0</v>
      </c>
      <c r="X1979" s="69">
        <f>VLOOKUP(D1979,'[1]Demanda Agregada Med. y MC'!$C$7:$O$3994,13,FALSE)</f>
        <v>0</v>
      </c>
      <c r="Y1979" s="24">
        <v>0</v>
      </c>
      <c r="Z1979" s="24">
        <v>0</v>
      </c>
      <c r="AA1979" s="24">
        <v>0</v>
      </c>
      <c r="AB1979" s="24">
        <v>0</v>
      </c>
      <c r="AC1979" s="24">
        <v>0</v>
      </c>
      <c r="AD1979" s="24">
        <v>0</v>
      </c>
      <c r="AE1979" s="26">
        <v>0</v>
      </c>
      <c r="AF1979" s="25">
        <v>0</v>
      </c>
      <c r="AG1979" s="22">
        <v>991.76</v>
      </c>
      <c r="AH1979" s="20">
        <f t="shared" si="750"/>
        <v>7934.08</v>
      </c>
      <c r="AI1979" s="9">
        <f t="shared" si="751"/>
        <v>17851.68</v>
      </c>
      <c r="AJ1979" s="9">
        <f t="shared" si="752"/>
        <v>7934.08</v>
      </c>
      <c r="AK1979" s="9">
        <f t="shared" si="753"/>
        <v>17851.68</v>
      </c>
      <c r="AL1979" s="9">
        <f t="shared" si="754"/>
        <v>0</v>
      </c>
      <c r="AM1979" s="9">
        <f t="shared" si="755"/>
        <v>0</v>
      </c>
      <c r="AN1979" s="9">
        <f t="shared" si="756"/>
        <v>0</v>
      </c>
      <c r="AO1979" s="9">
        <f t="shared" si="757"/>
        <v>0</v>
      </c>
      <c r="AP1979" s="9">
        <f t="shared" si="758"/>
        <v>0</v>
      </c>
      <c r="AQ1979" s="9">
        <f t="shared" si="759"/>
        <v>0</v>
      </c>
      <c r="AR1979" s="9">
        <f t="shared" si="760"/>
        <v>0</v>
      </c>
      <c r="AS1979" s="9">
        <f t="shared" si="761"/>
        <v>0</v>
      </c>
      <c r="AT1979" s="9">
        <f t="shared" si="762"/>
        <v>0</v>
      </c>
      <c r="AU1979" s="9">
        <f t="shared" si="763"/>
        <v>0</v>
      </c>
      <c r="AV1979" s="9">
        <f t="shared" si="764"/>
        <v>0</v>
      </c>
      <c r="AW1979" s="9">
        <f t="shared" si="765"/>
        <v>0</v>
      </c>
      <c r="AX1979" s="9">
        <f t="shared" si="766"/>
        <v>0</v>
      </c>
      <c r="AY1979" s="10">
        <f t="shared" si="767"/>
        <v>0</v>
      </c>
    </row>
    <row r="1980" spans="1:51" ht="15" customHeight="1">
      <c r="A1980" s="87">
        <v>1974</v>
      </c>
      <c r="B1980" s="85" t="str">
        <f t="shared" si="744"/>
        <v>0608420329</v>
      </c>
      <c r="C1980" s="13" t="str">
        <f t="shared" si="745"/>
        <v>060842032904</v>
      </c>
      <c r="D1980" s="13" t="str">
        <f t="shared" si="746"/>
        <v>06084203290401</v>
      </c>
      <c r="E1980" s="14">
        <v>25400470</v>
      </c>
      <c r="F1980" s="14" t="s">
        <v>1472</v>
      </c>
      <c r="G1980" s="14" t="s">
        <v>3906</v>
      </c>
      <c r="H1980" s="14" t="s">
        <v>3919</v>
      </c>
      <c r="I1980" s="14" t="s">
        <v>632</v>
      </c>
      <c r="J1980" s="14" t="s">
        <v>65</v>
      </c>
      <c r="K1980" s="15" t="s">
        <v>3920</v>
      </c>
      <c r="L1980" s="14" t="s">
        <v>26</v>
      </c>
      <c r="M1980" s="14">
        <v>36</v>
      </c>
      <c r="N1980" s="14" t="s">
        <v>27</v>
      </c>
      <c r="O1980" s="24">
        <f t="shared" si="747"/>
        <v>166</v>
      </c>
      <c r="P1980" s="24">
        <f t="shared" si="748"/>
        <v>415</v>
      </c>
      <c r="Q1980" s="24">
        <v>166</v>
      </c>
      <c r="R1980" s="16">
        <v>415</v>
      </c>
      <c r="S1980" s="69">
        <v>0</v>
      </c>
      <c r="T1980" s="70">
        <v>0</v>
      </c>
      <c r="U1980" s="24">
        <v>0</v>
      </c>
      <c r="V1980" s="24">
        <v>0</v>
      </c>
      <c r="W1980" s="69">
        <f t="shared" si="749"/>
        <v>0</v>
      </c>
      <c r="X1980" s="69">
        <f>VLOOKUP(D1980,'[1]Demanda Agregada Med. y MC'!$C$7:$O$3994,13,FALSE)</f>
        <v>0</v>
      </c>
      <c r="Y1980" s="24">
        <v>0</v>
      </c>
      <c r="Z1980" s="24">
        <v>0</v>
      </c>
      <c r="AA1980" s="24">
        <v>0</v>
      </c>
      <c r="AB1980" s="24">
        <v>0</v>
      </c>
      <c r="AC1980" s="24">
        <v>0</v>
      </c>
      <c r="AD1980" s="24">
        <v>0</v>
      </c>
      <c r="AE1980" s="26">
        <v>0</v>
      </c>
      <c r="AF1980" s="25">
        <v>0</v>
      </c>
      <c r="AG1980" s="22">
        <v>616.98879999999997</v>
      </c>
      <c r="AH1980" s="20">
        <f t="shared" si="750"/>
        <v>102420.14079999999</v>
      </c>
      <c r="AI1980" s="9">
        <f t="shared" si="751"/>
        <v>256050.35199999998</v>
      </c>
      <c r="AJ1980" s="9">
        <f t="shared" si="752"/>
        <v>102420.14079999999</v>
      </c>
      <c r="AK1980" s="9">
        <f t="shared" si="753"/>
        <v>256050.35199999998</v>
      </c>
      <c r="AL1980" s="9">
        <f t="shared" si="754"/>
        <v>0</v>
      </c>
      <c r="AM1980" s="9">
        <f t="shared" si="755"/>
        <v>0</v>
      </c>
      <c r="AN1980" s="9">
        <f t="shared" si="756"/>
        <v>0</v>
      </c>
      <c r="AO1980" s="9">
        <f t="shared" si="757"/>
        <v>0</v>
      </c>
      <c r="AP1980" s="9">
        <f t="shared" si="758"/>
        <v>0</v>
      </c>
      <c r="AQ1980" s="9">
        <f t="shared" si="759"/>
        <v>0</v>
      </c>
      <c r="AR1980" s="9">
        <f t="shared" si="760"/>
        <v>0</v>
      </c>
      <c r="AS1980" s="9">
        <f t="shared" si="761"/>
        <v>0</v>
      </c>
      <c r="AT1980" s="9">
        <f t="shared" si="762"/>
        <v>0</v>
      </c>
      <c r="AU1980" s="9">
        <f t="shared" si="763"/>
        <v>0</v>
      </c>
      <c r="AV1980" s="9">
        <f t="shared" si="764"/>
        <v>0</v>
      </c>
      <c r="AW1980" s="9">
        <f t="shared" si="765"/>
        <v>0</v>
      </c>
      <c r="AX1980" s="9">
        <f t="shared" si="766"/>
        <v>0</v>
      </c>
      <c r="AY1980" s="10">
        <f t="shared" si="767"/>
        <v>0</v>
      </c>
    </row>
    <row r="1981" spans="1:51" ht="15" customHeight="1">
      <c r="A1981" s="87">
        <v>1975</v>
      </c>
      <c r="B1981" s="85" t="str">
        <f t="shared" si="744"/>
        <v>0608420337</v>
      </c>
      <c r="C1981" s="13" t="str">
        <f t="shared" si="745"/>
        <v>060842033704</v>
      </c>
      <c r="D1981" s="13" t="str">
        <f t="shared" si="746"/>
        <v>06084203370401</v>
      </c>
      <c r="E1981" s="14">
        <v>25400472</v>
      </c>
      <c r="F1981" s="14" t="s">
        <v>1472</v>
      </c>
      <c r="G1981" s="14" t="s">
        <v>3906</v>
      </c>
      <c r="H1981" s="14" t="s">
        <v>3921</v>
      </c>
      <c r="I1981" s="14" t="s">
        <v>632</v>
      </c>
      <c r="J1981" s="14" t="s">
        <v>65</v>
      </c>
      <c r="K1981" s="15" t="s">
        <v>3922</v>
      </c>
      <c r="L1981" s="14" t="s">
        <v>26</v>
      </c>
      <c r="M1981" s="14">
        <v>36</v>
      </c>
      <c r="N1981" s="14" t="s">
        <v>27</v>
      </c>
      <c r="O1981" s="24">
        <f t="shared" si="747"/>
        <v>255.6</v>
      </c>
      <c r="P1981" s="24">
        <f t="shared" si="748"/>
        <v>616</v>
      </c>
      <c r="Q1981" s="24">
        <v>56</v>
      </c>
      <c r="R1981" s="16">
        <v>138</v>
      </c>
      <c r="S1981" s="69">
        <v>0</v>
      </c>
      <c r="T1981" s="70">
        <v>0</v>
      </c>
      <c r="U1981" s="24">
        <v>142</v>
      </c>
      <c r="V1981" s="24">
        <v>355</v>
      </c>
      <c r="W1981" s="69">
        <f t="shared" si="749"/>
        <v>15.600000000000001</v>
      </c>
      <c r="X1981" s="69">
        <f>VLOOKUP(D1981,'[1]Demanda Agregada Med. y MC'!$C$7:$O$3994,13,FALSE)</f>
        <v>39</v>
      </c>
      <c r="Y1981" s="24">
        <v>0</v>
      </c>
      <c r="Z1981" s="24">
        <v>0</v>
      </c>
      <c r="AA1981" s="24">
        <v>0</v>
      </c>
      <c r="AB1981" s="24">
        <v>0</v>
      </c>
      <c r="AC1981" s="24">
        <v>42</v>
      </c>
      <c r="AD1981" s="24">
        <v>84</v>
      </c>
      <c r="AE1981" s="26">
        <v>0</v>
      </c>
      <c r="AF1981" s="25">
        <v>0</v>
      </c>
      <c r="AG1981" s="22">
        <v>883.56799999999987</v>
      </c>
      <c r="AH1981" s="20">
        <f t="shared" si="750"/>
        <v>225839.98079999996</v>
      </c>
      <c r="AI1981" s="9">
        <f t="shared" si="751"/>
        <v>544277.88799999992</v>
      </c>
      <c r="AJ1981" s="9">
        <f t="shared" si="752"/>
        <v>49479.80799999999</v>
      </c>
      <c r="AK1981" s="9">
        <f t="shared" si="753"/>
        <v>121932.38399999998</v>
      </c>
      <c r="AL1981" s="9">
        <f t="shared" si="754"/>
        <v>0</v>
      </c>
      <c r="AM1981" s="9">
        <f t="shared" si="755"/>
        <v>0</v>
      </c>
      <c r="AN1981" s="9">
        <f t="shared" si="756"/>
        <v>125466.65599999999</v>
      </c>
      <c r="AO1981" s="9">
        <f t="shared" si="757"/>
        <v>313666.63999999996</v>
      </c>
      <c r="AP1981" s="9">
        <f t="shared" si="758"/>
        <v>13783.6608</v>
      </c>
      <c r="AQ1981" s="9">
        <f t="shared" si="759"/>
        <v>34459.151999999995</v>
      </c>
      <c r="AR1981" s="9">
        <f t="shared" si="760"/>
        <v>0</v>
      </c>
      <c r="AS1981" s="9">
        <f t="shared" si="761"/>
        <v>0</v>
      </c>
      <c r="AT1981" s="9">
        <f t="shared" si="762"/>
        <v>0</v>
      </c>
      <c r="AU1981" s="9">
        <f t="shared" si="763"/>
        <v>0</v>
      </c>
      <c r="AV1981" s="9">
        <f t="shared" si="764"/>
        <v>37109.855999999992</v>
      </c>
      <c r="AW1981" s="9">
        <f t="shared" si="765"/>
        <v>74219.711999999985</v>
      </c>
      <c r="AX1981" s="9">
        <f t="shared" si="766"/>
        <v>0</v>
      </c>
      <c r="AY1981" s="10">
        <f t="shared" si="767"/>
        <v>0</v>
      </c>
    </row>
    <row r="1982" spans="1:51" ht="15" customHeight="1">
      <c r="A1982" s="87">
        <v>1976</v>
      </c>
      <c r="B1982" s="85" t="str">
        <f t="shared" si="744"/>
        <v>0608420345</v>
      </c>
      <c r="C1982" s="13" t="str">
        <f t="shared" si="745"/>
        <v>060842034504</v>
      </c>
      <c r="D1982" s="13" t="str">
        <f t="shared" si="746"/>
        <v>06084203450401</v>
      </c>
      <c r="E1982" s="14">
        <v>25400472</v>
      </c>
      <c r="F1982" s="14" t="s">
        <v>1472</v>
      </c>
      <c r="G1982" s="14" t="s">
        <v>3906</v>
      </c>
      <c r="H1982" s="14" t="s">
        <v>3923</v>
      </c>
      <c r="I1982" s="14" t="s">
        <v>632</v>
      </c>
      <c r="J1982" s="14" t="s">
        <v>65</v>
      </c>
      <c r="K1982" s="15" t="s">
        <v>3924</v>
      </c>
      <c r="L1982" s="14" t="s">
        <v>26</v>
      </c>
      <c r="M1982" s="14">
        <v>36</v>
      </c>
      <c r="N1982" s="14" t="s">
        <v>27</v>
      </c>
      <c r="O1982" s="24">
        <f t="shared" si="747"/>
        <v>5</v>
      </c>
      <c r="P1982" s="24">
        <f t="shared" si="748"/>
        <v>11</v>
      </c>
      <c r="Q1982" s="24">
        <v>5</v>
      </c>
      <c r="R1982" s="16">
        <v>11</v>
      </c>
      <c r="S1982" s="69">
        <v>0</v>
      </c>
      <c r="T1982" s="70">
        <v>0</v>
      </c>
      <c r="U1982" s="24">
        <v>0</v>
      </c>
      <c r="V1982" s="24">
        <v>0</v>
      </c>
      <c r="W1982" s="69">
        <f t="shared" si="749"/>
        <v>0</v>
      </c>
      <c r="X1982" s="69">
        <f>VLOOKUP(D1982,'[1]Demanda Agregada Med. y MC'!$C$7:$O$3994,13,FALSE)</f>
        <v>0</v>
      </c>
      <c r="Y1982" s="24">
        <v>0</v>
      </c>
      <c r="Z1982" s="24">
        <v>0</v>
      </c>
      <c r="AA1982" s="24">
        <v>0</v>
      </c>
      <c r="AB1982" s="24">
        <v>0</v>
      </c>
      <c r="AC1982" s="24">
        <v>0</v>
      </c>
      <c r="AD1982" s="24">
        <v>0</v>
      </c>
      <c r="AE1982" s="26">
        <v>0</v>
      </c>
      <c r="AF1982" s="25">
        <v>0</v>
      </c>
      <c r="AG1982" s="22">
        <v>1397.48</v>
      </c>
      <c r="AH1982" s="20">
        <f t="shared" si="750"/>
        <v>6987.4</v>
      </c>
      <c r="AI1982" s="9">
        <f t="shared" si="751"/>
        <v>15372.28</v>
      </c>
      <c r="AJ1982" s="9">
        <f t="shared" si="752"/>
        <v>6987.4</v>
      </c>
      <c r="AK1982" s="9">
        <f t="shared" si="753"/>
        <v>15372.28</v>
      </c>
      <c r="AL1982" s="9">
        <f t="shared" si="754"/>
        <v>0</v>
      </c>
      <c r="AM1982" s="9">
        <f t="shared" si="755"/>
        <v>0</v>
      </c>
      <c r="AN1982" s="9">
        <f t="shared" si="756"/>
        <v>0</v>
      </c>
      <c r="AO1982" s="9">
        <f t="shared" si="757"/>
        <v>0</v>
      </c>
      <c r="AP1982" s="9">
        <f t="shared" si="758"/>
        <v>0</v>
      </c>
      <c r="AQ1982" s="9">
        <f t="shared" si="759"/>
        <v>0</v>
      </c>
      <c r="AR1982" s="9">
        <f t="shared" si="760"/>
        <v>0</v>
      </c>
      <c r="AS1982" s="9">
        <f t="shared" si="761"/>
        <v>0</v>
      </c>
      <c r="AT1982" s="9">
        <f t="shared" si="762"/>
        <v>0</v>
      </c>
      <c r="AU1982" s="9">
        <f t="shared" si="763"/>
        <v>0</v>
      </c>
      <c r="AV1982" s="9">
        <f t="shared" si="764"/>
        <v>0</v>
      </c>
      <c r="AW1982" s="9">
        <f t="shared" si="765"/>
        <v>0</v>
      </c>
      <c r="AX1982" s="9">
        <f t="shared" si="766"/>
        <v>0</v>
      </c>
      <c r="AY1982" s="10">
        <f t="shared" si="767"/>
        <v>0</v>
      </c>
    </row>
    <row r="1983" spans="1:51" ht="15" customHeight="1">
      <c r="A1983" s="87">
        <v>1977</v>
      </c>
      <c r="B1983" s="85" t="str">
        <f t="shared" si="744"/>
        <v>0608420352</v>
      </c>
      <c r="C1983" s="13" t="str">
        <f t="shared" si="745"/>
        <v>060842035205</v>
      </c>
      <c r="D1983" s="13" t="str">
        <f t="shared" si="746"/>
        <v>06084203520501</v>
      </c>
      <c r="E1983" s="14">
        <v>25400472</v>
      </c>
      <c r="F1983" s="14" t="s">
        <v>1472</v>
      </c>
      <c r="G1983" s="14" t="s">
        <v>3906</v>
      </c>
      <c r="H1983" s="14" t="s">
        <v>1522</v>
      </c>
      <c r="I1983" s="14" t="s">
        <v>1345</v>
      </c>
      <c r="J1983" s="14" t="s">
        <v>65</v>
      </c>
      <c r="K1983" s="15" t="s">
        <v>3925</v>
      </c>
      <c r="L1983" s="14" t="s">
        <v>26</v>
      </c>
      <c r="M1983" s="14">
        <v>36</v>
      </c>
      <c r="N1983" s="14" t="s">
        <v>27</v>
      </c>
      <c r="O1983" s="24">
        <f t="shared" si="747"/>
        <v>3</v>
      </c>
      <c r="P1983" s="24">
        <f t="shared" si="748"/>
        <v>6</v>
      </c>
      <c r="Q1983" s="24">
        <v>3</v>
      </c>
      <c r="R1983" s="16">
        <v>6</v>
      </c>
      <c r="S1983" s="69">
        <v>0</v>
      </c>
      <c r="T1983" s="70">
        <v>0</v>
      </c>
      <c r="U1983" s="24">
        <v>0</v>
      </c>
      <c r="V1983" s="24">
        <v>0</v>
      </c>
      <c r="W1983" s="69">
        <f t="shared" si="749"/>
        <v>0</v>
      </c>
      <c r="X1983" s="69">
        <f>VLOOKUP(D1983,'[1]Demanda Agregada Med. y MC'!$C$7:$O$3994,13,FALSE)</f>
        <v>0</v>
      </c>
      <c r="Y1983" s="24">
        <v>0</v>
      </c>
      <c r="Z1983" s="24">
        <v>0</v>
      </c>
      <c r="AA1983" s="24">
        <v>0</v>
      </c>
      <c r="AB1983" s="24">
        <v>0</v>
      </c>
      <c r="AC1983" s="24">
        <v>0</v>
      </c>
      <c r="AD1983" s="24">
        <v>0</v>
      </c>
      <c r="AE1983" s="26">
        <v>0</v>
      </c>
      <c r="AF1983" s="25">
        <v>0</v>
      </c>
      <c r="AG1983" s="22">
        <v>1307.3200000000002</v>
      </c>
      <c r="AH1983" s="20">
        <f t="shared" si="750"/>
        <v>3921.9600000000005</v>
      </c>
      <c r="AI1983" s="9">
        <f t="shared" si="751"/>
        <v>7843.920000000001</v>
      </c>
      <c r="AJ1983" s="9">
        <f t="shared" si="752"/>
        <v>3921.9600000000005</v>
      </c>
      <c r="AK1983" s="9">
        <f t="shared" si="753"/>
        <v>7843.920000000001</v>
      </c>
      <c r="AL1983" s="9">
        <f t="shared" si="754"/>
        <v>0</v>
      </c>
      <c r="AM1983" s="9">
        <f t="shared" si="755"/>
        <v>0</v>
      </c>
      <c r="AN1983" s="9">
        <f t="shared" si="756"/>
        <v>0</v>
      </c>
      <c r="AO1983" s="9">
        <f t="shared" si="757"/>
        <v>0</v>
      </c>
      <c r="AP1983" s="9">
        <f t="shared" si="758"/>
        <v>0</v>
      </c>
      <c r="AQ1983" s="9">
        <f t="shared" si="759"/>
        <v>0</v>
      </c>
      <c r="AR1983" s="9">
        <f t="shared" si="760"/>
        <v>0</v>
      </c>
      <c r="AS1983" s="9">
        <f t="shared" si="761"/>
        <v>0</v>
      </c>
      <c r="AT1983" s="9">
        <f t="shared" si="762"/>
        <v>0</v>
      </c>
      <c r="AU1983" s="9">
        <f t="shared" si="763"/>
        <v>0</v>
      </c>
      <c r="AV1983" s="9">
        <f t="shared" si="764"/>
        <v>0</v>
      </c>
      <c r="AW1983" s="9">
        <f t="shared" si="765"/>
        <v>0</v>
      </c>
      <c r="AX1983" s="9">
        <f t="shared" si="766"/>
        <v>0</v>
      </c>
      <c r="AY1983" s="10">
        <f t="shared" si="767"/>
        <v>0</v>
      </c>
    </row>
    <row r="1984" spans="1:51" ht="15" customHeight="1">
      <c r="A1984" s="87">
        <v>1978</v>
      </c>
      <c r="B1984" s="85" t="str">
        <f t="shared" si="744"/>
        <v>0608420394</v>
      </c>
      <c r="C1984" s="13" t="str">
        <f t="shared" si="745"/>
        <v>060842039404</v>
      </c>
      <c r="D1984" s="13" t="str">
        <f t="shared" si="746"/>
        <v>06084203940401</v>
      </c>
      <c r="E1984" s="14">
        <v>25400472</v>
      </c>
      <c r="F1984" s="14" t="s">
        <v>1472</v>
      </c>
      <c r="G1984" s="14" t="s">
        <v>3906</v>
      </c>
      <c r="H1984" s="14" t="s">
        <v>3557</v>
      </c>
      <c r="I1984" s="14" t="s">
        <v>632</v>
      </c>
      <c r="J1984" s="14" t="s">
        <v>65</v>
      </c>
      <c r="K1984" s="15" t="s">
        <v>3926</v>
      </c>
      <c r="L1984" s="14" t="s">
        <v>26</v>
      </c>
      <c r="M1984" s="14">
        <v>36</v>
      </c>
      <c r="N1984" s="14" t="s">
        <v>27</v>
      </c>
      <c r="O1984" s="24">
        <f t="shared" si="747"/>
        <v>143</v>
      </c>
      <c r="P1984" s="24">
        <f t="shared" si="748"/>
        <v>357.5</v>
      </c>
      <c r="Q1984" s="24">
        <v>36</v>
      </c>
      <c r="R1984" s="16">
        <v>90</v>
      </c>
      <c r="S1984" s="69">
        <v>0</v>
      </c>
      <c r="T1984" s="70">
        <v>0</v>
      </c>
      <c r="U1984" s="24">
        <v>104</v>
      </c>
      <c r="V1984" s="24">
        <v>260</v>
      </c>
      <c r="W1984" s="69">
        <f t="shared" si="749"/>
        <v>3</v>
      </c>
      <c r="X1984" s="69">
        <f>VLOOKUP(D1984,'[1]Demanda Agregada Med. y MC'!$C$7:$O$3994,13,FALSE)</f>
        <v>7.5</v>
      </c>
      <c r="Y1984" s="24">
        <v>0</v>
      </c>
      <c r="Z1984" s="24">
        <v>0</v>
      </c>
      <c r="AA1984" s="24">
        <v>0</v>
      </c>
      <c r="AB1984" s="24">
        <v>0</v>
      </c>
      <c r="AC1984" s="24">
        <v>0</v>
      </c>
      <c r="AD1984" s="24">
        <v>0</v>
      </c>
      <c r="AE1984" s="26">
        <v>0</v>
      </c>
      <c r="AF1984" s="25">
        <v>0</v>
      </c>
      <c r="AG1984" s="22">
        <v>784.39200000000005</v>
      </c>
      <c r="AH1984" s="20">
        <f t="shared" si="750"/>
        <v>112168.05600000001</v>
      </c>
      <c r="AI1984" s="9">
        <f t="shared" si="751"/>
        <v>280420.14</v>
      </c>
      <c r="AJ1984" s="9">
        <f t="shared" si="752"/>
        <v>28238.112000000001</v>
      </c>
      <c r="AK1984" s="9">
        <f t="shared" si="753"/>
        <v>70595.28</v>
      </c>
      <c r="AL1984" s="9">
        <f t="shared" si="754"/>
        <v>0</v>
      </c>
      <c r="AM1984" s="9">
        <f t="shared" si="755"/>
        <v>0</v>
      </c>
      <c r="AN1984" s="9">
        <f t="shared" si="756"/>
        <v>81576.768000000011</v>
      </c>
      <c r="AO1984" s="9">
        <f t="shared" si="757"/>
        <v>203941.92</v>
      </c>
      <c r="AP1984" s="9">
        <f t="shared" si="758"/>
        <v>2353.1760000000004</v>
      </c>
      <c r="AQ1984" s="9">
        <f t="shared" si="759"/>
        <v>5882.9400000000005</v>
      </c>
      <c r="AR1984" s="9">
        <f t="shared" si="760"/>
        <v>0</v>
      </c>
      <c r="AS1984" s="9">
        <f t="shared" si="761"/>
        <v>0</v>
      </c>
      <c r="AT1984" s="9">
        <f t="shared" si="762"/>
        <v>0</v>
      </c>
      <c r="AU1984" s="9">
        <f t="shared" si="763"/>
        <v>0</v>
      </c>
      <c r="AV1984" s="9">
        <f t="shared" si="764"/>
        <v>0</v>
      </c>
      <c r="AW1984" s="9">
        <f t="shared" si="765"/>
        <v>0</v>
      </c>
      <c r="AX1984" s="9">
        <f t="shared" si="766"/>
        <v>0</v>
      </c>
      <c r="AY1984" s="10">
        <f t="shared" si="767"/>
        <v>0</v>
      </c>
    </row>
    <row r="1985" spans="1:51" ht="15" customHeight="1">
      <c r="A1985" s="87">
        <v>1979</v>
      </c>
      <c r="B1985" s="85" t="str">
        <f t="shared" si="744"/>
        <v>0608420402</v>
      </c>
      <c r="C1985" s="13" t="str">
        <f t="shared" si="745"/>
        <v>060842040204</v>
      </c>
      <c r="D1985" s="13" t="str">
        <f t="shared" si="746"/>
        <v>06084204020401</v>
      </c>
      <c r="E1985" s="14">
        <v>25400472</v>
      </c>
      <c r="F1985" s="14" t="s">
        <v>1472</v>
      </c>
      <c r="G1985" s="14" t="s">
        <v>3906</v>
      </c>
      <c r="H1985" s="14" t="s">
        <v>94</v>
      </c>
      <c r="I1985" s="14" t="s">
        <v>632</v>
      </c>
      <c r="J1985" s="14" t="s">
        <v>65</v>
      </c>
      <c r="K1985" s="15" t="s">
        <v>3927</v>
      </c>
      <c r="L1985" s="14" t="s">
        <v>26</v>
      </c>
      <c r="M1985" s="14">
        <v>36</v>
      </c>
      <c r="N1985" s="14" t="s">
        <v>27</v>
      </c>
      <c r="O1985" s="24">
        <f t="shared" si="747"/>
        <v>10</v>
      </c>
      <c r="P1985" s="24">
        <f t="shared" si="748"/>
        <v>24</v>
      </c>
      <c r="Q1985" s="24">
        <v>10</v>
      </c>
      <c r="R1985" s="16">
        <v>24</v>
      </c>
      <c r="S1985" s="69">
        <v>0</v>
      </c>
      <c r="T1985" s="70">
        <v>0</v>
      </c>
      <c r="U1985" s="24">
        <v>0</v>
      </c>
      <c r="V1985" s="24">
        <v>0</v>
      </c>
      <c r="W1985" s="69">
        <f t="shared" si="749"/>
        <v>0</v>
      </c>
      <c r="X1985" s="69">
        <f>VLOOKUP(D1985,'[1]Demanda Agregada Med. y MC'!$C$7:$O$3994,13,FALSE)</f>
        <v>0</v>
      </c>
      <c r="Y1985" s="24">
        <v>0</v>
      </c>
      <c r="Z1985" s="24">
        <v>0</v>
      </c>
      <c r="AA1985" s="24">
        <v>0</v>
      </c>
      <c r="AB1985" s="24">
        <v>0</v>
      </c>
      <c r="AC1985" s="24">
        <v>0</v>
      </c>
      <c r="AD1985" s="24">
        <v>0</v>
      </c>
      <c r="AE1985" s="26">
        <v>0</v>
      </c>
      <c r="AF1985" s="25">
        <v>0</v>
      </c>
      <c r="AG1985" s="22">
        <v>1079.1600000000001</v>
      </c>
      <c r="AH1985" s="20">
        <f t="shared" si="750"/>
        <v>10791.6</v>
      </c>
      <c r="AI1985" s="9">
        <f t="shared" si="751"/>
        <v>25899.840000000004</v>
      </c>
      <c r="AJ1985" s="9">
        <f t="shared" si="752"/>
        <v>10791.6</v>
      </c>
      <c r="AK1985" s="9">
        <f t="shared" si="753"/>
        <v>25899.840000000004</v>
      </c>
      <c r="AL1985" s="9">
        <f t="shared" si="754"/>
        <v>0</v>
      </c>
      <c r="AM1985" s="9">
        <f t="shared" si="755"/>
        <v>0</v>
      </c>
      <c r="AN1985" s="9">
        <f t="shared" si="756"/>
        <v>0</v>
      </c>
      <c r="AO1985" s="9">
        <f t="shared" si="757"/>
        <v>0</v>
      </c>
      <c r="AP1985" s="9">
        <f t="shared" si="758"/>
        <v>0</v>
      </c>
      <c r="AQ1985" s="9">
        <f t="shared" si="759"/>
        <v>0</v>
      </c>
      <c r="AR1985" s="9">
        <f t="shared" si="760"/>
        <v>0</v>
      </c>
      <c r="AS1985" s="9">
        <f t="shared" si="761"/>
        <v>0</v>
      </c>
      <c r="AT1985" s="9">
        <f t="shared" si="762"/>
        <v>0</v>
      </c>
      <c r="AU1985" s="9">
        <f t="shared" si="763"/>
        <v>0</v>
      </c>
      <c r="AV1985" s="9">
        <f t="shared" si="764"/>
        <v>0</v>
      </c>
      <c r="AW1985" s="9">
        <f t="shared" si="765"/>
        <v>0</v>
      </c>
      <c r="AX1985" s="9">
        <f t="shared" si="766"/>
        <v>0</v>
      </c>
      <c r="AY1985" s="10">
        <f t="shared" si="767"/>
        <v>0</v>
      </c>
    </row>
    <row r="1986" spans="1:51" ht="15" customHeight="1">
      <c r="A1986" s="87">
        <v>1980</v>
      </c>
      <c r="B1986" s="85" t="str">
        <f t="shared" si="744"/>
        <v>0608420410</v>
      </c>
      <c r="C1986" s="13" t="str">
        <f t="shared" si="745"/>
        <v>060842041004</v>
      </c>
      <c r="D1986" s="13" t="str">
        <f t="shared" si="746"/>
        <v>06084204100401</v>
      </c>
      <c r="E1986" s="14">
        <v>25400472</v>
      </c>
      <c r="F1986" s="14" t="s">
        <v>1472</v>
      </c>
      <c r="G1986" s="14" t="s">
        <v>3906</v>
      </c>
      <c r="H1986" s="14" t="s">
        <v>3089</v>
      </c>
      <c r="I1986" s="14" t="s">
        <v>632</v>
      </c>
      <c r="J1986" s="14" t="s">
        <v>65</v>
      </c>
      <c r="K1986" s="15" t="s">
        <v>3928</v>
      </c>
      <c r="L1986" s="14" t="s">
        <v>26</v>
      </c>
      <c r="M1986" s="14">
        <v>36</v>
      </c>
      <c r="N1986" s="14" t="s">
        <v>27</v>
      </c>
      <c r="O1986" s="24">
        <f t="shared" si="747"/>
        <v>161</v>
      </c>
      <c r="P1986" s="24">
        <f t="shared" si="748"/>
        <v>402</v>
      </c>
      <c r="Q1986" s="24">
        <v>5</v>
      </c>
      <c r="R1986" s="16">
        <v>12</v>
      </c>
      <c r="S1986" s="69">
        <v>0</v>
      </c>
      <c r="T1986" s="70">
        <v>0</v>
      </c>
      <c r="U1986" s="24">
        <v>132</v>
      </c>
      <c r="V1986" s="24">
        <v>330</v>
      </c>
      <c r="W1986" s="69">
        <f t="shared" si="749"/>
        <v>24</v>
      </c>
      <c r="X1986" s="69">
        <f>VLOOKUP(D1986,'[1]Demanda Agregada Med. y MC'!$C$7:$O$3994,13,FALSE)</f>
        <v>60</v>
      </c>
      <c r="Y1986" s="24">
        <v>0</v>
      </c>
      <c r="Z1986" s="24">
        <v>0</v>
      </c>
      <c r="AA1986" s="24">
        <v>0</v>
      </c>
      <c r="AB1986" s="24">
        <v>0</v>
      </c>
      <c r="AC1986" s="24">
        <v>0</v>
      </c>
      <c r="AD1986" s="24">
        <v>0</v>
      </c>
      <c r="AE1986" s="26">
        <v>0</v>
      </c>
      <c r="AF1986" s="25">
        <v>0</v>
      </c>
      <c r="AG1986" s="22">
        <v>983.94</v>
      </c>
      <c r="AH1986" s="20">
        <f t="shared" si="750"/>
        <v>158414.34</v>
      </c>
      <c r="AI1986" s="9">
        <f t="shared" si="751"/>
        <v>395543.88</v>
      </c>
      <c r="AJ1986" s="9">
        <f t="shared" si="752"/>
        <v>4919.7000000000007</v>
      </c>
      <c r="AK1986" s="9">
        <f t="shared" si="753"/>
        <v>11807.28</v>
      </c>
      <c r="AL1986" s="9">
        <f t="shared" si="754"/>
        <v>0</v>
      </c>
      <c r="AM1986" s="9">
        <f t="shared" si="755"/>
        <v>0</v>
      </c>
      <c r="AN1986" s="9">
        <f t="shared" si="756"/>
        <v>129880.08</v>
      </c>
      <c r="AO1986" s="9">
        <f t="shared" si="757"/>
        <v>324700.2</v>
      </c>
      <c r="AP1986" s="9">
        <f t="shared" si="758"/>
        <v>23614.560000000001</v>
      </c>
      <c r="AQ1986" s="9">
        <f t="shared" si="759"/>
        <v>59036.4</v>
      </c>
      <c r="AR1986" s="9">
        <f t="shared" si="760"/>
        <v>0</v>
      </c>
      <c r="AS1986" s="9">
        <f t="shared" si="761"/>
        <v>0</v>
      </c>
      <c r="AT1986" s="9">
        <f t="shared" si="762"/>
        <v>0</v>
      </c>
      <c r="AU1986" s="9">
        <f t="shared" si="763"/>
        <v>0</v>
      </c>
      <c r="AV1986" s="9">
        <f t="shared" si="764"/>
        <v>0</v>
      </c>
      <c r="AW1986" s="9">
        <f t="shared" si="765"/>
        <v>0</v>
      </c>
      <c r="AX1986" s="9">
        <f t="shared" si="766"/>
        <v>0</v>
      </c>
      <c r="AY1986" s="10">
        <f t="shared" si="767"/>
        <v>0</v>
      </c>
    </row>
    <row r="1987" spans="1:51" ht="15" customHeight="1">
      <c r="A1987" s="87">
        <v>1981</v>
      </c>
      <c r="B1987" s="85" t="str">
        <f t="shared" si="744"/>
        <v>0608420428</v>
      </c>
      <c r="C1987" s="13" t="str">
        <f t="shared" si="745"/>
        <v>060842042804</v>
      </c>
      <c r="D1987" s="13" t="str">
        <f t="shared" si="746"/>
        <v>06084204280401</v>
      </c>
      <c r="E1987" s="14">
        <v>25400472</v>
      </c>
      <c r="F1987" s="14" t="s">
        <v>1472</v>
      </c>
      <c r="G1987" s="14" t="s">
        <v>3906</v>
      </c>
      <c r="H1987" s="14" t="s">
        <v>3559</v>
      </c>
      <c r="I1987" s="14" t="s">
        <v>632</v>
      </c>
      <c r="J1987" s="14" t="s">
        <v>65</v>
      </c>
      <c r="K1987" s="15" t="s">
        <v>3929</v>
      </c>
      <c r="L1987" s="14" t="s">
        <v>26</v>
      </c>
      <c r="M1987" s="14">
        <v>12</v>
      </c>
      <c r="N1987" s="14" t="s">
        <v>27</v>
      </c>
      <c r="O1987" s="24">
        <f t="shared" si="747"/>
        <v>122</v>
      </c>
      <c r="P1987" s="24">
        <f t="shared" si="748"/>
        <v>304</v>
      </c>
      <c r="Q1987" s="24">
        <v>122</v>
      </c>
      <c r="R1987" s="16">
        <v>304</v>
      </c>
      <c r="S1987" s="69">
        <v>0</v>
      </c>
      <c r="T1987" s="70">
        <v>0</v>
      </c>
      <c r="U1987" s="24">
        <v>0</v>
      </c>
      <c r="V1987" s="24">
        <v>0</v>
      </c>
      <c r="W1987" s="69">
        <f t="shared" si="749"/>
        <v>0</v>
      </c>
      <c r="X1987" s="69">
        <f>VLOOKUP(D1987,'[1]Demanda Agregada Med. y MC'!$C$7:$O$3994,13,FALSE)</f>
        <v>0</v>
      </c>
      <c r="Y1987" s="24">
        <v>0</v>
      </c>
      <c r="Z1987" s="24">
        <v>0</v>
      </c>
      <c r="AA1987" s="24">
        <v>0</v>
      </c>
      <c r="AB1987" s="24">
        <v>0</v>
      </c>
      <c r="AC1987" s="24">
        <v>0</v>
      </c>
      <c r="AD1987" s="24">
        <v>0</v>
      </c>
      <c r="AE1987" s="26">
        <v>0</v>
      </c>
      <c r="AF1987" s="25">
        <v>0</v>
      </c>
      <c r="AG1987" s="22">
        <v>693.58799999999997</v>
      </c>
      <c r="AH1987" s="20">
        <f t="shared" si="750"/>
        <v>84617.73599999999</v>
      </c>
      <c r="AI1987" s="9">
        <f t="shared" si="751"/>
        <v>210850.75199999998</v>
      </c>
      <c r="AJ1987" s="9">
        <f t="shared" si="752"/>
        <v>84617.73599999999</v>
      </c>
      <c r="AK1987" s="9">
        <f t="shared" si="753"/>
        <v>210850.75199999998</v>
      </c>
      <c r="AL1987" s="9">
        <f t="shared" si="754"/>
        <v>0</v>
      </c>
      <c r="AM1987" s="9">
        <f t="shared" si="755"/>
        <v>0</v>
      </c>
      <c r="AN1987" s="9">
        <f t="shared" si="756"/>
        <v>0</v>
      </c>
      <c r="AO1987" s="9">
        <f t="shared" si="757"/>
        <v>0</v>
      </c>
      <c r="AP1987" s="9">
        <f t="shared" si="758"/>
        <v>0</v>
      </c>
      <c r="AQ1987" s="9">
        <f t="shared" si="759"/>
        <v>0</v>
      </c>
      <c r="AR1987" s="9">
        <f t="shared" si="760"/>
        <v>0</v>
      </c>
      <c r="AS1987" s="9">
        <f t="shared" si="761"/>
        <v>0</v>
      </c>
      <c r="AT1987" s="9">
        <f t="shared" si="762"/>
        <v>0</v>
      </c>
      <c r="AU1987" s="9">
        <f t="shared" si="763"/>
        <v>0</v>
      </c>
      <c r="AV1987" s="9">
        <f t="shared" si="764"/>
        <v>0</v>
      </c>
      <c r="AW1987" s="9">
        <f t="shared" si="765"/>
        <v>0</v>
      </c>
      <c r="AX1987" s="9">
        <f t="shared" si="766"/>
        <v>0</v>
      </c>
      <c r="AY1987" s="10">
        <f t="shared" si="767"/>
        <v>0</v>
      </c>
    </row>
    <row r="1988" spans="1:51" ht="15" customHeight="1">
      <c r="A1988" s="87">
        <v>1982</v>
      </c>
      <c r="B1988" s="85" t="str">
        <f t="shared" si="744"/>
        <v>0608420436</v>
      </c>
      <c r="C1988" s="13" t="str">
        <f t="shared" si="745"/>
        <v>060842043604</v>
      </c>
      <c r="D1988" s="13" t="str">
        <f t="shared" si="746"/>
        <v>06084204360401</v>
      </c>
      <c r="E1988" s="14">
        <v>25400472</v>
      </c>
      <c r="F1988" s="14" t="s">
        <v>1472</v>
      </c>
      <c r="G1988" s="14" t="s">
        <v>3906</v>
      </c>
      <c r="H1988" s="14" t="s">
        <v>3930</v>
      </c>
      <c r="I1988" s="14" t="s">
        <v>632</v>
      </c>
      <c r="J1988" s="14" t="s">
        <v>65</v>
      </c>
      <c r="K1988" s="15" t="s">
        <v>3931</v>
      </c>
      <c r="L1988" s="14" t="s">
        <v>26</v>
      </c>
      <c r="M1988" s="14">
        <v>36</v>
      </c>
      <c r="N1988" s="14" t="s">
        <v>27</v>
      </c>
      <c r="O1988" s="24">
        <f t="shared" si="747"/>
        <v>18</v>
      </c>
      <c r="P1988" s="24">
        <f t="shared" si="748"/>
        <v>43</v>
      </c>
      <c r="Q1988" s="24">
        <v>18</v>
      </c>
      <c r="R1988" s="16">
        <v>43</v>
      </c>
      <c r="S1988" s="69">
        <v>0</v>
      </c>
      <c r="T1988" s="70">
        <v>0</v>
      </c>
      <c r="U1988" s="24">
        <v>0</v>
      </c>
      <c r="V1988" s="24">
        <v>0</v>
      </c>
      <c r="W1988" s="69">
        <f t="shared" si="749"/>
        <v>0</v>
      </c>
      <c r="X1988" s="69">
        <f>VLOOKUP(D1988,'[1]Demanda Agregada Med. y MC'!$C$7:$O$3994,13,FALSE)</f>
        <v>0</v>
      </c>
      <c r="Y1988" s="24">
        <v>0</v>
      </c>
      <c r="Z1988" s="24">
        <v>0</v>
      </c>
      <c r="AA1988" s="24">
        <v>0</v>
      </c>
      <c r="AB1988" s="24">
        <v>0</v>
      </c>
      <c r="AC1988" s="24">
        <v>0</v>
      </c>
      <c r="AD1988" s="24">
        <v>0</v>
      </c>
      <c r="AE1988" s="26">
        <v>0</v>
      </c>
      <c r="AF1988" s="25">
        <v>0</v>
      </c>
      <c r="AG1988" s="22">
        <v>1380</v>
      </c>
      <c r="AH1988" s="20">
        <f t="shared" si="750"/>
        <v>24840</v>
      </c>
      <c r="AI1988" s="9">
        <f t="shared" si="751"/>
        <v>59340</v>
      </c>
      <c r="AJ1988" s="9">
        <f t="shared" si="752"/>
        <v>24840</v>
      </c>
      <c r="AK1988" s="9">
        <f t="shared" si="753"/>
        <v>59340</v>
      </c>
      <c r="AL1988" s="9">
        <f t="shared" si="754"/>
        <v>0</v>
      </c>
      <c r="AM1988" s="9">
        <f t="shared" si="755"/>
        <v>0</v>
      </c>
      <c r="AN1988" s="9">
        <f t="shared" si="756"/>
        <v>0</v>
      </c>
      <c r="AO1988" s="9">
        <f t="shared" si="757"/>
        <v>0</v>
      </c>
      <c r="AP1988" s="9">
        <f t="shared" si="758"/>
        <v>0</v>
      </c>
      <c r="AQ1988" s="9">
        <f t="shared" si="759"/>
        <v>0</v>
      </c>
      <c r="AR1988" s="9">
        <f t="shared" si="760"/>
        <v>0</v>
      </c>
      <c r="AS1988" s="9">
        <f t="shared" si="761"/>
        <v>0</v>
      </c>
      <c r="AT1988" s="9">
        <f t="shared" si="762"/>
        <v>0</v>
      </c>
      <c r="AU1988" s="9">
        <f t="shared" si="763"/>
        <v>0</v>
      </c>
      <c r="AV1988" s="9">
        <f t="shared" si="764"/>
        <v>0</v>
      </c>
      <c r="AW1988" s="9">
        <f t="shared" si="765"/>
        <v>0</v>
      </c>
      <c r="AX1988" s="9">
        <f t="shared" si="766"/>
        <v>0</v>
      </c>
      <c r="AY1988" s="10">
        <f t="shared" si="767"/>
        <v>0</v>
      </c>
    </row>
    <row r="1989" spans="1:51" ht="15" customHeight="1">
      <c r="A1989" s="87">
        <v>1983</v>
      </c>
      <c r="B1989" s="85" t="str">
        <f t="shared" si="744"/>
        <v>0608420469</v>
      </c>
      <c r="C1989" s="13" t="str">
        <f t="shared" si="745"/>
        <v>060842046901</v>
      </c>
      <c r="D1989" s="13" t="str">
        <f t="shared" si="746"/>
        <v>06084204690101</v>
      </c>
      <c r="E1989" s="14"/>
      <c r="F1989" s="14" t="s">
        <v>1472</v>
      </c>
      <c r="G1989" s="14" t="s">
        <v>3906</v>
      </c>
      <c r="H1989" s="14" t="s">
        <v>1524</v>
      </c>
      <c r="I1989" s="14" t="s">
        <v>65</v>
      </c>
      <c r="J1989" s="14" t="s">
        <v>65</v>
      </c>
      <c r="K1989" s="15" t="s">
        <v>3932</v>
      </c>
      <c r="L1989" s="14" t="s">
        <v>26</v>
      </c>
      <c r="M1989" s="14">
        <v>12</v>
      </c>
      <c r="N1989" s="14" t="s">
        <v>27</v>
      </c>
      <c r="O1989" s="24">
        <f t="shared" si="747"/>
        <v>18</v>
      </c>
      <c r="P1989" s="24">
        <f t="shared" si="748"/>
        <v>44</v>
      </c>
      <c r="Q1989" s="24">
        <v>18</v>
      </c>
      <c r="R1989" s="16">
        <v>44</v>
      </c>
      <c r="S1989" s="69">
        <v>0</v>
      </c>
      <c r="T1989" s="70">
        <v>0</v>
      </c>
      <c r="U1989" s="24">
        <v>0</v>
      </c>
      <c r="V1989" s="24">
        <v>0</v>
      </c>
      <c r="W1989" s="69">
        <f t="shared" si="749"/>
        <v>0</v>
      </c>
      <c r="X1989" s="69">
        <f>VLOOKUP(D1989,'[1]Demanda Agregada Med. y MC'!$C$7:$O$3994,13,FALSE)</f>
        <v>0</v>
      </c>
      <c r="Y1989" s="24">
        <v>0</v>
      </c>
      <c r="Z1989" s="24">
        <v>0</v>
      </c>
      <c r="AA1989" s="24">
        <v>0</v>
      </c>
      <c r="AB1989" s="24">
        <v>0</v>
      </c>
      <c r="AC1989" s="24">
        <v>0</v>
      </c>
      <c r="AD1989" s="24">
        <v>0</v>
      </c>
      <c r="AE1989" s="26">
        <v>0</v>
      </c>
      <c r="AF1989" s="25">
        <v>0</v>
      </c>
      <c r="AG1989" s="22">
        <v>198.352</v>
      </c>
      <c r="AH1989" s="20">
        <f t="shared" si="750"/>
        <v>3570.3360000000002</v>
      </c>
      <c r="AI1989" s="9">
        <f t="shared" si="751"/>
        <v>8727.4879999999994</v>
      </c>
      <c r="AJ1989" s="9">
        <f t="shared" si="752"/>
        <v>3570.3360000000002</v>
      </c>
      <c r="AK1989" s="9">
        <f t="shared" si="753"/>
        <v>8727.4879999999994</v>
      </c>
      <c r="AL1989" s="9">
        <f t="shared" si="754"/>
        <v>0</v>
      </c>
      <c r="AM1989" s="9">
        <f t="shared" si="755"/>
        <v>0</v>
      </c>
      <c r="AN1989" s="9">
        <f t="shared" si="756"/>
        <v>0</v>
      </c>
      <c r="AO1989" s="9">
        <f t="shared" si="757"/>
        <v>0</v>
      </c>
      <c r="AP1989" s="9">
        <f t="shared" si="758"/>
        <v>0</v>
      </c>
      <c r="AQ1989" s="9">
        <f t="shared" si="759"/>
        <v>0</v>
      </c>
      <c r="AR1989" s="9">
        <f t="shared" si="760"/>
        <v>0</v>
      </c>
      <c r="AS1989" s="9">
        <f t="shared" si="761"/>
        <v>0</v>
      </c>
      <c r="AT1989" s="9">
        <f t="shared" si="762"/>
        <v>0</v>
      </c>
      <c r="AU1989" s="9">
        <f t="shared" si="763"/>
        <v>0</v>
      </c>
      <c r="AV1989" s="9">
        <f t="shared" si="764"/>
        <v>0</v>
      </c>
      <c r="AW1989" s="9">
        <f t="shared" si="765"/>
        <v>0</v>
      </c>
      <c r="AX1989" s="9">
        <f t="shared" si="766"/>
        <v>0</v>
      </c>
      <c r="AY1989" s="10">
        <f t="shared" si="767"/>
        <v>0</v>
      </c>
    </row>
    <row r="1990" spans="1:51" ht="15" customHeight="1">
      <c r="A1990" s="87">
        <v>1984</v>
      </c>
      <c r="B1990" s="85" t="str">
        <f t="shared" si="744"/>
        <v>0608420477</v>
      </c>
      <c r="C1990" s="13" t="str">
        <f t="shared" si="745"/>
        <v>060842047702</v>
      </c>
      <c r="D1990" s="13" t="str">
        <f t="shared" si="746"/>
        <v>06084204770201</v>
      </c>
      <c r="E1990" s="14"/>
      <c r="F1990" s="14" t="s">
        <v>1472</v>
      </c>
      <c r="G1990" s="14" t="s">
        <v>3906</v>
      </c>
      <c r="H1990" s="14" t="s">
        <v>141</v>
      </c>
      <c r="I1990" s="14" t="s">
        <v>56</v>
      </c>
      <c r="J1990" s="14" t="s">
        <v>65</v>
      </c>
      <c r="K1990" s="15" t="s">
        <v>3933</v>
      </c>
      <c r="L1990" s="14" t="s">
        <v>26</v>
      </c>
      <c r="M1990" s="14">
        <v>12</v>
      </c>
      <c r="N1990" s="14" t="s">
        <v>27</v>
      </c>
      <c r="O1990" s="24">
        <f t="shared" si="747"/>
        <v>338.5</v>
      </c>
      <c r="P1990" s="24">
        <f t="shared" si="748"/>
        <v>838.25</v>
      </c>
      <c r="Q1990" s="24">
        <v>22</v>
      </c>
      <c r="R1990" s="16">
        <v>54</v>
      </c>
      <c r="S1990" s="69">
        <v>0</v>
      </c>
      <c r="T1990" s="70">
        <v>0</v>
      </c>
      <c r="U1990" s="24">
        <v>288</v>
      </c>
      <c r="V1990" s="24">
        <v>720</v>
      </c>
      <c r="W1990" s="69">
        <f t="shared" si="749"/>
        <v>14.5</v>
      </c>
      <c r="X1990" s="69">
        <f>VLOOKUP(D1990,'[1]Demanda Agregada Med. y MC'!$C$7:$O$3994,13,FALSE)</f>
        <v>36.25</v>
      </c>
      <c r="Y1990" s="24">
        <v>0</v>
      </c>
      <c r="Z1990" s="24">
        <v>0</v>
      </c>
      <c r="AA1990" s="24">
        <v>0</v>
      </c>
      <c r="AB1990" s="24">
        <v>0</v>
      </c>
      <c r="AC1990" s="24">
        <v>14</v>
      </c>
      <c r="AD1990" s="24">
        <v>28</v>
      </c>
      <c r="AE1990" s="26">
        <v>0</v>
      </c>
      <c r="AF1990" s="25">
        <v>0</v>
      </c>
      <c r="AG1990" s="22">
        <v>1758.1200000000001</v>
      </c>
      <c r="AH1990" s="20">
        <f t="shared" si="750"/>
        <v>595123.62</v>
      </c>
      <c r="AI1990" s="9">
        <f t="shared" si="751"/>
        <v>1473744.09</v>
      </c>
      <c r="AJ1990" s="9">
        <f t="shared" si="752"/>
        <v>38678.639999999999</v>
      </c>
      <c r="AK1990" s="9">
        <f t="shared" si="753"/>
        <v>94938.48000000001</v>
      </c>
      <c r="AL1990" s="9">
        <f t="shared" si="754"/>
        <v>0</v>
      </c>
      <c r="AM1990" s="9">
        <f t="shared" si="755"/>
        <v>0</v>
      </c>
      <c r="AN1990" s="9">
        <f t="shared" si="756"/>
        <v>506338.56000000006</v>
      </c>
      <c r="AO1990" s="9">
        <f t="shared" si="757"/>
        <v>1265846.4000000001</v>
      </c>
      <c r="AP1990" s="9">
        <f t="shared" si="758"/>
        <v>25492.74</v>
      </c>
      <c r="AQ1990" s="9">
        <f t="shared" si="759"/>
        <v>63731.850000000006</v>
      </c>
      <c r="AR1990" s="9">
        <f t="shared" si="760"/>
        <v>0</v>
      </c>
      <c r="AS1990" s="9">
        <f t="shared" si="761"/>
        <v>0</v>
      </c>
      <c r="AT1990" s="9">
        <f t="shared" si="762"/>
        <v>0</v>
      </c>
      <c r="AU1990" s="9">
        <f t="shared" si="763"/>
        <v>0</v>
      </c>
      <c r="AV1990" s="9">
        <f t="shared" si="764"/>
        <v>24613.68</v>
      </c>
      <c r="AW1990" s="9">
        <f t="shared" si="765"/>
        <v>49227.360000000001</v>
      </c>
      <c r="AX1990" s="9">
        <f t="shared" si="766"/>
        <v>0</v>
      </c>
      <c r="AY1990" s="10">
        <f t="shared" si="767"/>
        <v>0</v>
      </c>
    </row>
    <row r="1991" spans="1:51" ht="15" customHeight="1">
      <c r="A1991" s="87">
        <v>1985</v>
      </c>
      <c r="B1991" s="85" t="str">
        <f t="shared" si="744"/>
        <v>0608420485</v>
      </c>
      <c r="C1991" s="13" t="str">
        <f t="shared" si="745"/>
        <v>060842048502</v>
      </c>
      <c r="D1991" s="13" t="str">
        <f t="shared" si="746"/>
        <v>06084204850201</v>
      </c>
      <c r="E1991" s="14"/>
      <c r="F1991" s="14" t="s">
        <v>1472</v>
      </c>
      <c r="G1991" s="14" t="s">
        <v>3906</v>
      </c>
      <c r="H1991" s="14" t="s">
        <v>3934</v>
      </c>
      <c r="I1991" s="14" t="s">
        <v>56</v>
      </c>
      <c r="J1991" s="14" t="s">
        <v>65</v>
      </c>
      <c r="K1991" s="15" t="s">
        <v>3935</v>
      </c>
      <c r="L1991" s="14" t="s">
        <v>26</v>
      </c>
      <c r="M1991" s="14">
        <v>12</v>
      </c>
      <c r="N1991" s="14" t="s">
        <v>27</v>
      </c>
      <c r="O1991" s="24">
        <f t="shared" si="747"/>
        <v>126.4</v>
      </c>
      <c r="P1991" s="24">
        <f t="shared" si="748"/>
        <v>314.5</v>
      </c>
      <c r="Q1991" s="24">
        <v>47</v>
      </c>
      <c r="R1991" s="16">
        <v>116</v>
      </c>
      <c r="S1991" s="69">
        <v>0</v>
      </c>
      <c r="T1991" s="70">
        <v>0</v>
      </c>
      <c r="U1991" s="24">
        <v>74</v>
      </c>
      <c r="V1991" s="24">
        <v>185</v>
      </c>
      <c r="W1991" s="69">
        <f t="shared" si="749"/>
        <v>5.4</v>
      </c>
      <c r="X1991" s="69">
        <f>VLOOKUP(D1991,'[1]Demanda Agregada Med. y MC'!$C$7:$O$3994,13,FALSE)</f>
        <v>13.5</v>
      </c>
      <c r="Y1991" s="24">
        <v>0</v>
      </c>
      <c r="Z1991" s="24">
        <v>0</v>
      </c>
      <c r="AA1991" s="24">
        <v>0</v>
      </c>
      <c r="AB1991" s="24">
        <v>0</v>
      </c>
      <c r="AC1991" s="24">
        <v>0</v>
      </c>
      <c r="AD1991" s="24">
        <v>0</v>
      </c>
      <c r="AE1991" s="26">
        <v>0</v>
      </c>
      <c r="AF1991" s="25">
        <v>0</v>
      </c>
      <c r="AG1991" s="22">
        <v>1853.8000000000002</v>
      </c>
      <c r="AH1991" s="20">
        <f t="shared" si="750"/>
        <v>234320.32000000004</v>
      </c>
      <c r="AI1991" s="9">
        <f t="shared" si="751"/>
        <v>583020.10000000009</v>
      </c>
      <c r="AJ1991" s="9">
        <f t="shared" si="752"/>
        <v>87128.6</v>
      </c>
      <c r="AK1991" s="9">
        <f t="shared" si="753"/>
        <v>215040.80000000002</v>
      </c>
      <c r="AL1991" s="9">
        <f t="shared" si="754"/>
        <v>0</v>
      </c>
      <c r="AM1991" s="9">
        <f t="shared" si="755"/>
        <v>0</v>
      </c>
      <c r="AN1991" s="9">
        <f t="shared" si="756"/>
        <v>137181.20000000001</v>
      </c>
      <c r="AO1991" s="9">
        <f t="shared" si="757"/>
        <v>342953.00000000006</v>
      </c>
      <c r="AP1991" s="9">
        <f t="shared" si="758"/>
        <v>10010.520000000002</v>
      </c>
      <c r="AQ1991" s="9">
        <f t="shared" si="759"/>
        <v>25026.300000000003</v>
      </c>
      <c r="AR1991" s="9">
        <f t="shared" si="760"/>
        <v>0</v>
      </c>
      <c r="AS1991" s="9">
        <f t="shared" si="761"/>
        <v>0</v>
      </c>
      <c r="AT1991" s="9">
        <f t="shared" si="762"/>
        <v>0</v>
      </c>
      <c r="AU1991" s="9">
        <f t="shared" si="763"/>
        <v>0</v>
      </c>
      <c r="AV1991" s="9">
        <f t="shared" si="764"/>
        <v>0</v>
      </c>
      <c r="AW1991" s="9">
        <f t="shared" si="765"/>
        <v>0</v>
      </c>
      <c r="AX1991" s="9">
        <f t="shared" si="766"/>
        <v>0</v>
      </c>
      <c r="AY1991" s="10">
        <f t="shared" si="767"/>
        <v>0</v>
      </c>
    </row>
    <row r="1992" spans="1:51" ht="15" customHeight="1">
      <c r="A1992" s="87">
        <v>1986</v>
      </c>
      <c r="B1992" s="85" t="str">
        <f t="shared" si="744"/>
        <v>0608420501</v>
      </c>
      <c r="C1992" s="13" t="str">
        <f t="shared" si="745"/>
        <v>060842050103</v>
      </c>
      <c r="D1992" s="13" t="str">
        <f t="shared" si="746"/>
        <v>06084205010301</v>
      </c>
      <c r="E1992" s="14"/>
      <c r="F1992" s="14" t="s">
        <v>1472</v>
      </c>
      <c r="G1992" s="14" t="s">
        <v>3906</v>
      </c>
      <c r="H1992" s="14" t="s">
        <v>3565</v>
      </c>
      <c r="I1992" s="14" t="s">
        <v>142</v>
      </c>
      <c r="J1992" s="14" t="s">
        <v>65</v>
      </c>
      <c r="K1992" s="15" t="s">
        <v>3936</v>
      </c>
      <c r="L1992" s="14" t="s">
        <v>26</v>
      </c>
      <c r="M1992" s="14">
        <v>12</v>
      </c>
      <c r="N1992" s="14" t="s">
        <v>27</v>
      </c>
      <c r="O1992" s="24">
        <f t="shared" si="747"/>
        <v>7</v>
      </c>
      <c r="P1992" s="24">
        <f t="shared" si="748"/>
        <v>14</v>
      </c>
      <c r="Q1992" s="24">
        <v>3</v>
      </c>
      <c r="R1992" s="16">
        <v>6</v>
      </c>
      <c r="S1992" s="69">
        <v>0</v>
      </c>
      <c r="T1992" s="70">
        <v>0</v>
      </c>
      <c r="U1992" s="24">
        <v>0</v>
      </c>
      <c r="V1992" s="24">
        <v>0</v>
      </c>
      <c r="W1992" s="69">
        <f t="shared" si="749"/>
        <v>0</v>
      </c>
      <c r="X1992" s="69">
        <f>VLOOKUP(D1992,'[1]Demanda Agregada Med. y MC'!$C$7:$O$3994,13,FALSE)</f>
        <v>0</v>
      </c>
      <c r="Y1992" s="24">
        <v>0</v>
      </c>
      <c r="Z1992" s="24">
        <v>0</v>
      </c>
      <c r="AA1992" s="24">
        <v>0</v>
      </c>
      <c r="AB1992" s="24">
        <v>0</v>
      </c>
      <c r="AC1992" s="24">
        <v>0</v>
      </c>
      <c r="AD1992" s="24">
        <v>0</v>
      </c>
      <c r="AE1992" s="26">
        <v>4</v>
      </c>
      <c r="AF1992" s="25">
        <v>8</v>
      </c>
      <c r="AG1992" s="22">
        <v>1853.8000000000002</v>
      </c>
      <c r="AH1992" s="20">
        <f t="shared" si="750"/>
        <v>12976.600000000002</v>
      </c>
      <c r="AI1992" s="9">
        <f t="shared" si="751"/>
        <v>25953.200000000004</v>
      </c>
      <c r="AJ1992" s="9">
        <f t="shared" si="752"/>
        <v>5561.4000000000005</v>
      </c>
      <c r="AK1992" s="9">
        <f t="shared" si="753"/>
        <v>11122.800000000001</v>
      </c>
      <c r="AL1992" s="9">
        <f t="shared" si="754"/>
        <v>0</v>
      </c>
      <c r="AM1992" s="9">
        <f t="shared" si="755"/>
        <v>0</v>
      </c>
      <c r="AN1992" s="9">
        <f t="shared" si="756"/>
        <v>0</v>
      </c>
      <c r="AO1992" s="9">
        <f t="shared" si="757"/>
        <v>0</v>
      </c>
      <c r="AP1992" s="9">
        <f t="shared" si="758"/>
        <v>0</v>
      </c>
      <c r="AQ1992" s="9">
        <f t="shared" si="759"/>
        <v>0</v>
      </c>
      <c r="AR1992" s="9">
        <f t="shared" si="760"/>
        <v>0</v>
      </c>
      <c r="AS1992" s="9">
        <f t="shared" si="761"/>
        <v>0</v>
      </c>
      <c r="AT1992" s="9">
        <f t="shared" si="762"/>
        <v>0</v>
      </c>
      <c r="AU1992" s="9">
        <f t="shared" si="763"/>
        <v>0</v>
      </c>
      <c r="AV1992" s="9">
        <f t="shared" si="764"/>
        <v>0</v>
      </c>
      <c r="AW1992" s="9">
        <f t="shared" si="765"/>
        <v>0</v>
      </c>
      <c r="AX1992" s="9">
        <f t="shared" si="766"/>
        <v>7415.2000000000007</v>
      </c>
      <c r="AY1992" s="10">
        <f t="shared" si="767"/>
        <v>14830.400000000001</v>
      </c>
    </row>
    <row r="1993" spans="1:51" ht="15" customHeight="1">
      <c r="A1993" s="87">
        <v>1987</v>
      </c>
      <c r="B1993" s="85" t="str">
        <f t="shared" si="744"/>
        <v>0608420519</v>
      </c>
      <c r="C1993" s="13" t="str">
        <f t="shared" si="745"/>
        <v>060842051903</v>
      </c>
      <c r="D1993" s="13" t="str">
        <f t="shared" si="746"/>
        <v>06084205190301</v>
      </c>
      <c r="E1993" s="14"/>
      <c r="F1993" s="14" t="s">
        <v>1472</v>
      </c>
      <c r="G1993" s="14" t="s">
        <v>3906</v>
      </c>
      <c r="H1993" s="14" t="s">
        <v>1526</v>
      </c>
      <c r="I1993" s="14" t="s">
        <v>142</v>
      </c>
      <c r="J1993" s="14" t="s">
        <v>65</v>
      </c>
      <c r="K1993" s="15" t="s">
        <v>3937</v>
      </c>
      <c r="L1993" s="14" t="s">
        <v>26</v>
      </c>
      <c r="M1993" s="14">
        <v>12</v>
      </c>
      <c r="N1993" s="14" t="s">
        <v>27</v>
      </c>
      <c r="O1993" s="24">
        <f t="shared" si="747"/>
        <v>97</v>
      </c>
      <c r="P1993" s="24">
        <f t="shared" si="748"/>
        <v>241</v>
      </c>
      <c r="Q1993" s="24">
        <v>97</v>
      </c>
      <c r="R1993" s="16">
        <v>241</v>
      </c>
      <c r="S1993" s="69">
        <v>0</v>
      </c>
      <c r="T1993" s="70">
        <v>0</v>
      </c>
      <c r="U1993" s="24">
        <v>0</v>
      </c>
      <c r="V1993" s="24">
        <v>0</v>
      </c>
      <c r="W1993" s="69">
        <f t="shared" si="749"/>
        <v>0</v>
      </c>
      <c r="X1993" s="69">
        <f>VLOOKUP(D1993,'[1]Demanda Agregada Med. y MC'!$C$7:$O$3994,13,FALSE)</f>
        <v>0</v>
      </c>
      <c r="Y1993" s="24">
        <v>0</v>
      </c>
      <c r="Z1993" s="24">
        <v>0</v>
      </c>
      <c r="AA1993" s="24">
        <v>0</v>
      </c>
      <c r="AB1993" s="24">
        <v>0</v>
      </c>
      <c r="AC1993" s="24">
        <v>0</v>
      </c>
      <c r="AD1993" s="24">
        <v>0</v>
      </c>
      <c r="AE1993" s="26">
        <v>0</v>
      </c>
      <c r="AF1993" s="25">
        <v>0</v>
      </c>
      <c r="AG1993" s="22">
        <v>173.10720000000001</v>
      </c>
      <c r="AH1993" s="20">
        <f t="shared" si="750"/>
        <v>16791.398400000002</v>
      </c>
      <c r="AI1993" s="9">
        <f t="shared" si="751"/>
        <v>41718.835200000001</v>
      </c>
      <c r="AJ1993" s="9">
        <f t="shared" si="752"/>
        <v>16791.398400000002</v>
      </c>
      <c r="AK1993" s="9">
        <f t="shared" si="753"/>
        <v>41718.835200000001</v>
      </c>
      <c r="AL1993" s="9">
        <f t="shared" si="754"/>
        <v>0</v>
      </c>
      <c r="AM1993" s="9">
        <f t="shared" si="755"/>
        <v>0</v>
      </c>
      <c r="AN1993" s="9">
        <f t="shared" si="756"/>
        <v>0</v>
      </c>
      <c r="AO1993" s="9">
        <f t="shared" si="757"/>
        <v>0</v>
      </c>
      <c r="AP1993" s="9">
        <f t="shared" si="758"/>
        <v>0</v>
      </c>
      <c r="AQ1993" s="9">
        <f t="shared" si="759"/>
        <v>0</v>
      </c>
      <c r="AR1993" s="9">
        <f t="shared" si="760"/>
        <v>0</v>
      </c>
      <c r="AS1993" s="9">
        <f t="shared" si="761"/>
        <v>0</v>
      </c>
      <c r="AT1993" s="9">
        <f t="shared" si="762"/>
        <v>0</v>
      </c>
      <c r="AU1993" s="9">
        <f t="shared" si="763"/>
        <v>0</v>
      </c>
      <c r="AV1993" s="9">
        <f t="shared" si="764"/>
        <v>0</v>
      </c>
      <c r="AW1993" s="9">
        <f t="shared" si="765"/>
        <v>0</v>
      </c>
      <c r="AX1993" s="9">
        <f t="shared" si="766"/>
        <v>0</v>
      </c>
      <c r="AY1993" s="10">
        <f t="shared" si="767"/>
        <v>0</v>
      </c>
    </row>
    <row r="1994" spans="1:51" ht="15" customHeight="1">
      <c r="A1994" s="87">
        <v>1988</v>
      </c>
      <c r="B1994" s="85" t="str">
        <f t="shared" si="744"/>
        <v>0608420527</v>
      </c>
      <c r="C1994" s="13" t="str">
        <f t="shared" si="745"/>
        <v>060842052704</v>
      </c>
      <c r="D1994" s="13" t="str">
        <f t="shared" si="746"/>
        <v>06084205270401</v>
      </c>
      <c r="E1994" s="14">
        <v>25400475</v>
      </c>
      <c r="F1994" s="14" t="s">
        <v>1472</v>
      </c>
      <c r="G1994" s="14" t="s">
        <v>3906</v>
      </c>
      <c r="H1994" s="14" t="s">
        <v>1527</v>
      </c>
      <c r="I1994" s="14" t="s">
        <v>632</v>
      </c>
      <c r="J1994" s="14" t="s">
        <v>65</v>
      </c>
      <c r="K1994" s="15" t="s">
        <v>3938</v>
      </c>
      <c r="L1994" s="14" t="s">
        <v>26</v>
      </c>
      <c r="M1994" s="14">
        <v>12</v>
      </c>
      <c r="N1994" s="14" t="s">
        <v>27</v>
      </c>
      <c r="O1994" s="24">
        <f t="shared" si="747"/>
        <v>1009</v>
      </c>
      <c r="P1994" s="24">
        <f t="shared" si="748"/>
        <v>2521</v>
      </c>
      <c r="Q1994" s="24">
        <v>1009</v>
      </c>
      <c r="R1994" s="16">
        <v>2521</v>
      </c>
      <c r="S1994" s="69">
        <v>0</v>
      </c>
      <c r="T1994" s="70">
        <v>0</v>
      </c>
      <c r="U1994" s="24">
        <v>0</v>
      </c>
      <c r="V1994" s="24">
        <v>0</v>
      </c>
      <c r="W1994" s="69">
        <f t="shared" si="749"/>
        <v>0</v>
      </c>
      <c r="X1994" s="69">
        <f>VLOOKUP(D1994,'[1]Demanda Agregada Med. y MC'!$C$7:$O$3994,13,FALSE)</f>
        <v>0</v>
      </c>
      <c r="Y1994" s="24">
        <v>0</v>
      </c>
      <c r="Z1994" s="24">
        <v>0</v>
      </c>
      <c r="AA1994" s="24">
        <v>0</v>
      </c>
      <c r="AB1994" s="24">
        <v>0</v>
      </c>
      <c r="AC1994" s="24">
        <v>0</v>
      </c>
      <c r="AD1994" s="24">
        <v>0</v>
      </c>
      <c r="AE1994" s="26">
        <v>0</v>
      </c>
      <c r="AF1994" s="25">
        <v>0</v>
      </c>
      <c r="AG1994" s="22">
        <v>155.4984</v>
      </c>
      <c r="AH1994" s="20">
        <f t="shared" si="750"/>
        <v>156897.88560000001</v>
      </c>
      <c r="AI1994" s="9">
        <f t="shared" si="751"/>
        <v>392011.46640000003</v>
      </c>
      <c r="AJ1994" s="9">
        <f t="shared" si="752"/>
        <v>156897.88560000001</v>
      </c>
      <c r="AK1994" s="9">
        <f t="shared" si="753"/>
        <v>392011.46640000003</v>
      </c>
      <c r="AL1994" s="9">
        <f t="shared" si="754"/>
        <v>0</v>
      </c>
      <c r="AM1994" s="9">
        <f t="shared" si="755"/>
        <v>0</v>
      </c>
      <c r="AN1994" s="9">
        <f t="shared" si="756"/>
        <v>0</v>
      </c>
      <c r="AO1994" s="9">
        <f t="shared" si="757"/>
        <v>0</v>
      </c>
      <c r="AP1994" s="9">
        <f t="shared" si="758"/>
        <v>0</v>
      </c>
      <c r="AQ1994" s="9">
        <f t="shared" si="759"/>
        <v>0</v>
      </c>
      <c r="AR1994" s="9">
        <f t="shared" si="760"/>
        <v>0</v>
      </c>
      <c r="AS1994" s="9">
        <f t="shared" si="761"/>
        <v>0</v>
      </c>
      <c r="AT1994" s="9">
        <f t="shared" si="762"/>
        <v>0</v>
      </c>
      <c r="AU1994" s="9">
        <f t="shared" si="763"/>
        <v>0</v>
      </c>
      <c r="AV1994" s="9">
        <f t="shared" si="764"/>
        <v>0</v>
      </c>
      <c r="AW1994" s="9">
        <f t="shared" si="765"/>
        <v>0</v>
      </c>
      <c r="AX1994" s="9">
        <f t="shared" si="766"/>
        <v>0</v>
      </c>
      <c r="AY1994" s="10">
        <f t="shared" si="767"/>
        <v>0</v>
      </c>
    </row>
    <row r="1995" spans="1:51" ht="15" customHeight="1">
      <c r="A1995" s="87">
        <v>1989</v>
      </c>
      <c r="B1995" s="85" t="str">
        <f t="shared" si="744"/>
        <v>0608420535</v>
      </c>
      <c r="C1995" s="13" t="str">
        <f t="shared" si="745"/>
        <v>060842053502</v>
      </c>
      <c r="D1995" s="13" t="str">
        <f t="shared" si="746"/>
        <v>06084205350201</v>
      </c>
      <c r="E1995" s="14"/>
      <c r="F1995" s="14" t="s">
        <v>1472</v>
      </c>
      <c r="G1995" s="14" t="s">
        <v>3906</v>
      </c>
      <c r="H1995" s="14" t="s">
        <v>1528</v>
      </c>
      <c r="I1995" s="14" t="s">
        <v>56</v>
      </c>
      <c r="J1995" s="14" t="s">
        <v>65</v>
      </c>
      <c r="K1995" s="15" t="s">
        <v>3939</v>
      </c>
      <c r="L1995" s="14" t="s">
        <v>26</v>
      </c>
      <c r="M1995" s="14">
        <v>12</v>
      </c>
      <c r="N1995" s="14" t="s">
        <v>27</v>
      </c>
      <c r="O1995" s="24">
        <f t="shared" si="747"/>
        <v>28</v>
      </c>
      <c r="P1995" s="24">
        <f t="shared" si="748"/>
        <v>70</v>
      </c>
      <c r="Q1995" s="24">
        <v>28</v>
      </c>
      <c r="R1995" s="16">
        <v>70</v>
      </c>
      <c r="S1995" s="69">
        <v>0</v>
      </c>
      <c r="T1995" s="70">
        <v>0</v>
      </c>
      <c r="U1995" s="24">
        <v>0</v>
      </c>
      <c r="V1995" s="24">
        <v>0</v>
      </c>
      <c r="W1995" s="69">
        <f t="shared" si="749"/>
        <v>0</v>
      </c>
      <c r="X1995" s="69">
        <f>VLOOKUP(D1995,'[1]Demanda Agregada Med. y MC'!$C$7:$O$3994,13,FALSE)</f>
        <v>0</v>
      </c>
      <c r="Y1995" s="24">
        <v>0</v>
      </c>
      <c r="Z1995" s="24">
        <v>0</v>
      </c>
      <c r="AA1995" s="24">
        <v>0</v>
      </c>
      <c r="AB1995" s="24">
        <v>0</v>
      </c>
      <c r="AC1995" s="24">
        <v>0</v>
      </c>
      <c r="AD1995" s="24">
        <v>0</v>
      </c>
      <c r="AE1995" s="26">
        <v>0</v>
      </c>
      <c r="AF1995" s="25">
        <v>0</v>
      </c>
      <c r="AG1995" s="22">
        <v>211.60000000000002</v>
      </c>
      <c r="AH1995" s="20">
        <f t="shared" si="750"/>
        <v>5924.8000000000011</v>
      </c>
      <c r="AI1995" s="9">
        <f t="shared" si="751"/>
        <v>14812.000000000002</v>
      </c>
      <c r="AJ1995" s="9">
        <f t="shared" si="752"/>
        <v>5924.8000000000011</v>
      </c>
      <c r="AK1995" s="9">
        <f t="shared" si="753"/>
        <v>14812.000000000002</v>
      </c>
      <c r="AL1995" s="9">
        <f t="shared" si="754"/>
        <v>0</v>
      </c>
      <c r="AM1995" s="9">
        <f t="shared" si="755"/>
        <v>0</v>
      </c>
      <c r="AN1995" s="9">
        <f t="shared" si="756"/>
        <v>0</v>
      </c>
      <c r="AO1995" s="9">
        <f t="shared" si="757"/>
        <v>0</v>
      </c>
      <c r="AP1995" s="9">
        <f t="shared" si="758"/>
        <v>0</v>
      </c>
      <c r="AQ1995" s="9">
        <f t="shared" si="759"/>
        <v>0</v>
      </c>
      <c r="AR1995" s="9">
        <f t="shared" si="760"/>
        <v>0</v>
      </c>
      <c r="AS1995" s="9">
        <f t="shared" si="761"/>
        <v>0</v>
      </c>
      <c r="AT1995" s="9">
        <f t="shared" si="762"/>
        <v>0</v>
      </c>
      <c r="AU1995" s="9">
        <f t="shared" si="763"/>
        <v>0</v>
      </c>
      <c r="AV1995" s="9">
        <f t="shared" si="764"/>
        <v>0</v>
      </c>
      <c r="AW1995" s="9">
        <f t="shared" si="765"/>
        <v>0</v>
      </c>
      <c r="AX1995" s="9">
        <f t="shared" si="766"/>
        <v>0</v>
      </c>
      <c r="AY1995" s="10">
        <f t="shared" si="767"/>
        <v>0</v>
      </c>
    </row>
    <row r="1996" spans="1:51" ht="15" customHeight="1">
      <c r="A1996" s="87">
        <v>1990</v>
      </c>
      <c r="B1996" s="85" t="str">
        <f t="shared" si="744"/>
        <v>0608420543</v>
      </c>
      <c r="C1996" s="13" t="str">
        <f t="shared" si="745"/>
        <v>060842054302</v>
      </c>
      <c r="D1996" s="13" t="str">
        <f t="shared" si="746"/>
        <v>06084205430201</v>
      </c>
      <c r="E1996" s="14"/>
      <c r="F1996" s="14" t="s">
        <v>1472</v>
      </c>
      <c r="G1996" s="14" t="s">
        <v>3906</v>
      </c>
      <c r="H1996" s="14" t="s">
        <v>1530</v>
      </c>
      <c r="I1996" s="14" t="s">
        <v>56</v>
      </c>
      <c r="J1996" s="14" t="s">
        <v>65</v>
      </c>
      <c r="K1996" s="15" t="s">
        <v>3940</v>
      </c>
      <c r="L1996" s="14" t="s">
        <v>26</v>
      </c>
      <c r="M1996" s="14">
        <v>12</v>
      </c>
      <c r="N1996" s="14" t="s">
        <v>27</v>
      </c>
      <c r="O1996" s="24">
        <f t="shared" si="747"/>
        <v>6</v>
      </c>
      <c r="P1996" s="24">
        <f t="shared" si="748"/>
        <v>13</v>
      </c>
      <c r="Q1996" s="24">
        <v>6</v>
      </c>
      <c r="R1996" s="16">
        <v>13</v>
      </c>
      <c r="S1996" s="69">
        <v>0</v>
      </c>
      <c r="T1996" s="70">
        <v>0</v>
      </c>
      <c r="U1996" s="24">
        <v>0</v>
      </c>
      <c r="V1996" s="24">
        <v>0</v>
      </c>
      <c r="W1996" s="69">
        <f t="shared" si="749"/>
        <v>0</v>
      </c>
      <c r="X1996" s="69">
        <f>VLOOKUP(D1996,'[1]Demanda Agregada Med. y MC'!$C$7:$O$3994,13,FALSE)</f>
        <v>0</v>
      </c>
      <c r="Y1996" s="24">
        <v>0</v>
      </c>
      <c r="Z1996" s="24">
        <v>0</v>
      </c>
      <c r="AA1996" s="24">
        <v>0</v>
      </c>
      <c r="AB1996" s="24">
        <v>0</v>
      </c>
      <c r="AC1996" s="24">
        <v>0</v>
      </c>
      <c r="AD1996" s="24">
        <v>0</v>
      </c>
      <c r="AE1996" s="26">
        <v>0</v>
      </c>
      <c r="AF1996" s="25">
        <v>0</v>
      </c>
      <c r="AG1996" s="22">
        <v>211.60000000000002</v>
      </c>
      <c r="AH1996" s="20">
        <f t="shared" si="750"/>
        <v>1269.6000000000001</v>
      </c>
      <c r="AI1996" s="9">
        <f t="shared" si="751"/>
        <v>2750.8</v>
      </c>
      <c r="AJ1996" s="9">
        <f t="shared" si="752"/>
        <v>1269.6000000000001</v>
      </c>
      <c r="AK1996" s="9">
        <f t="shared" si="753"/>
        <v>2750.8</v>
      </c>
      <c r="AL1996" s="9">
        <f t="shared" si="754"/>
        <v>0</v>
      </c>
      <c r="AM1996" s="9">
        <f t="shared" si="755"/>
        <v>0</v>
      </c>
      <c r="AN1996" s="9">
        <f t="shared" si="756"/>
        <v>0</v>
      </c>
      <c r="AO1996" s="9">
        <f t="shared" si="757"/>
        <v>0</v>
      </c>
      <c r="AP1996" s="9">
        <f t="shared" si="758"/>
        <v>0</v>
      </c>
      <c r="AQ1996" s="9">
        <f t="shared" si="759"/>
        <v>0</v>
      </c>
      <c r="AR1996" s="9">
        <f t="shared" si="760"/>
        <v>0</v>
      </c>
      <c r="AS1996" s="9">
        <f t="shared" si="761"/>
        <v>0</v>
      </c>
      <c r="AT1996" s="9">
        <f t="shared" si="762"/>
        <v>0</v>
      </c>
      <c r="AU1996" s="9">
        <f t="shared" si="763"/>
        <v>0</v>
      </c>
      <c r="AV1996" s="9">
        <f t="shared" si="764"/>
        <v>0</v>
      </c>
      <c r="AW1996" s="9">
        <f t="shared" si="765"/>
        <v>0</v>
      </c>
      <c r="AX1996" s="9">
        <f t="shared" si="766"/>
        <v>0</v>
      </c>
      <c r="AY1996" s="10">
        <f t="shared" si="767"/>
        <v>0</v>
      </c>
    </row>
    <row r="1997" spans="1:51" ht="15" customHeight="1">
      <c r="A1997" s="87">
        <v>1991</v>
      </c>
      <c r="B1997" s="85" t="str">
        <f t="shared" si="744"/>
        <v>0608420550</v>
      </c>
      <c r="C1997" s="13" t="str">
        <f t="shared" si="745"/>
        <v>060842055002</v>
      </c>
      <c r="D1997" s="13" t="str">
        <f t="shared" si="746"/>
        <v>06084205500201</v>
      </c>
      <c r="E1997" s="14"/>
      <c r="F1997" s="14" t="s">
        <v>1472</v>
      </c>
      <c r="G1997" s="14" t="s">
        <v>3906</v>
      </c>
      <c r="H1997" s="14" t="s">
        <v>3941</v>
      </c>
      <c r="I1997" s="14" t="s">
        <v>56</v>
      </c>
      <c r="J1997" s="14" t="s">
        <v>65</v>
      </c>
      <c r="K1997" s="15" t="s">
        <v>3942</v>
      </c>
      <c r="L1997" s="14" t="s">
        <v>26</v>
      </c>
      <c r="M1997" s="14">
        <v>12</v>
      </c>
      <c r="N1997" s="14" t="s">
        <v>27</v>
      </c>
      <c r="O1997" s="24">
        <f t="shared" si="747"/>
        <v>23</v>
      </c>
      <c r="P1997" s="24">
        <f t="shared" si="748"/>
        <v>56</v>
      </c>
      <c r="Q1997" s="24">
        <v>23</v>
      </c>
      <c r="R1997" s="16">
        <v>56</v>
      </c>
      <c r="S1997" s="69">
        <v>0</v>
      </c>
      <c r="T1997" s="70">
        <v>0</v>
      </c>
      <c r="U1997" s="24">
        <v>0</v>
      </c>
      <c r="V1997" s="24">
        <v>0</v>
      </c>
      <c r="W1997" s="69">
        <f t="shared" si="749"/>
        <v>0</v>
      </c>
      <c r="X1997" s="69">
        <f>VLOOKUP(D1997,'[1]Demanda Agregada Med. y MC'!$C$7:$O$3994,13,FALSE)</f>
        <v>0</v>
      </c>
      <c r="Y1997" s="24">
        <v>0</v>
      </c>
      <c r="Z1997" s="24">
        <v>0</v>
      </c>
      <c r="AA1997" s="24">
        <v>0</v>
      </c>
      <c r="AB1997" s="24">
        <v>0</v>
      </c>
      <c r="AC1997" s="24">
        <v>0</v>
      </c>
      <c r="AD1997" s="24">
        <v>0</v>
      </c>
      <c r="AE1997" s="26">
        <v>0</v>
      </c>
      <c r="AF1997" s="25">
        <v>0</v>
      </c>
      <c r="AG1997" s="22">
        <v>1853.8000000000002</v>
      </c>
      <c r="AH1997" s="20">
        <f t="shared" si="750"/>
        <v>42637.4</v>
      </c>
      <c r="AI1997" s="9">
        <f t="shared" si="751"/>
        <v>103812.80000000002</v>
      </c>
      <c r="AJ1997" s="9">
        <f t="shared" si="752"/>
        <v>42637.4</v>
      </c>
      <c r="AK1997" s="9">
        <f t="shared" si="753"/>
        <v>103812.80000000002</v>
      </c>
      <c r="AL1997" s="9">
        <f t="shared" si="754"/>
        <v>0</v>
      </c>
      <c r="AM1997" s="9">
        <f t="shared" si="755"/>
        <v>0</v>
      </c>
      <c r="AN1997" s="9">
        <f t="shared" si="756"/>
        <v>0</v>
      </c>
      <c r="AO1997" s="9">
        <f t="shared" si="757"/>
        <v>0</v>
      </c>
      <c r="AP1997" s="9">
        <f t="shared" si="758"/>
        <v>0</v>
      </c>
      <c r="AQ1997" s="9">
        <f t="shared" si="759"/>
        <v>0</v>
      </c>
      <c r="AR1997" s="9">
        <f t="shared" si="760"/>
        <v>0</v>
      </c>
      <c r="AS1997" s="9">
        <f t="shared" si="761"/>
        <v>0</v>
      </c>
      <c r="AT1997" s="9">
        <f t="shared" si="762"/>
        <v>0</v>
      </c>
      <c r="AU1997" s="9">
        <f t="shared" si="763"/>
        <v>0</v>
      </c>
      <c r="AV1997" s="9">
        <f t="shared" si="764"/>
        <v>0</v>
      </c>
      <c r="AW1997" s="9">
        <f t="shared" si="765"/>
        <v>0</v>
      </c>
      <c r="AX1997" s="9">
        <f t="shared" si="766"/>
        <v>0</v>
      </c>
      <c r="AY1997" s="10">
        <f t="shared" si="767"/>
        <v>0</v>
      </c>
    </row>
    <row r="1998" spans="1:51" ht="15" customHeight="1">
      <c r="A1998" s="87">
        <v>1992</v>
      </c>
      <c r="B1998" s="85" t="str">
        <f t="shared" si="744"/>
        <v>0608550034</v>
      </c>
      <c r="C1998" s="13" t="str">
        <f t="shared" si="745"/>
        <v>060855003411</v>
      </c>
      <c r="D1998" s="13" t="str">
        <f t="shared" si="746"/>
        <v>06085500341101</v>
      </c>
      <c r="E1998" s="14">
        <v>25400050</v>
      </c>
      <c r="F1998" s="14" t="s">
        <v>1472</v>
      </c>
      <c r="G1998" s="14" t="s">
        <v>3943</v>
      </c>
      <c r="H1998" s="14" t="s">
        <v>3542</v>
      </c>
      <c r="I1998" s="14" t="s">
        <v>1474</v>
      </c>
      <c r="J1998" s="14" t="s">
        <v>65</v>
      </c>
      <c r="K1998" s="15" t="s">
        <v>3944</v>
      </c>
      <c r="L1998" s="14" t="s">
        <v>27</v>
      </c>
      <c r="M1998" s="14">
        <v>1</v>
      </c>
      <c r="N1998" s="14" t="s">
        <v>27</v>
      </c>
      <c r="O1998" s="24">
        <f t="shared" si="747"/>
        <v>10</v>
      </c>
      <c r="P1998" s="24">
        <f t="shared" si="748"/>
        <v>24</v>
      </c>
      <c r="Q1998" s="24">
        <v>10</v>
      </c>
      <c r="R1998" s="16">
        <v>24</v>
      </c>
      <c r="S1998" s="69">
        <v>0</v>
      </c>
      <c r="T1998" s="70">
        <v>0</v>
      </c>
      <c r="U1998" s="24">
        <v>0</v>
      </c>
      <c r="V1998" s="24">
        <v>0</v>
      </c>
      <c r="W1998" s="69">
        <f t="shared" si="749"/>
        <v>0</v>
      </c>
      <c r="X1998" s="69">
        <f>VLOOKUP(D1998,'[1]Demanda Agregada Med. y MC'!$C$7:$O$3994,13,FALSE)</f>
        <v>0</v>
      </c>
      <c r="Y1998" s="24">
        <v>0</v>
      </c>
      <c r="Z1998" s="24">
        <v>0</v>
      </c>
      <c r="AA1998" s="24">
        <v>0</v>
      </c>
      <c r="AB1998" s="24">
        <v>0</v>
      </c>
      <c r="AC1998" s="24">
        <v>0</v>
      </c>
      <c r="AD1998" s="24">
        <v>0</v>
      </c>
      <c r="AE1998" s="26">
        <v>0</v>
      </c>
      <c r="AF1998" s="25">
        <v>0</v>
      </c>
      <c r="AG1998" s="22">
        <v>1.8216000000000001</v>
      </c>
      <c r="AH1998" s="20">
        <f t="shared" si="750"/>
        <v>18.216000000000001</v>
      </c>
      <c r="AI1998" s="9">
        <f t="shared" si="751"/>
        <v>43.718400000000003</v>
      </c>
      <c r="AJ1998" s="9">
        <f t="shared" si="752"/>
        <v>18.216000000000001</v>
      </c>
      <c r="AK1998" s="9">
        <f t="shared" si="753"/>
        <v>43.718400000000003</v>
      </c>
      <c r="AL1998" s="9">
        <f t="shared" si="754"/>
        <v>0</v>
      </c>
      <c r="AM1998" s="9">
        <f t="shared" si="755"/>
        <v>0</v>
      </c>
      <c r="AN1998" s="9">
        <f t="shared" si="756"/>
        <v>0</v>
      </c>
      <c r="AO1998" s="9">
        <f t="shared" si="757"/>
        <v>0</v>
      </c>
      <c r="AP1998" s="9">
        <f t="shared" si="758"/>
        <v>0</v>
      </c>
      <c r="AQ1998" s="9">
        <f t="shared" si="759"/>
        <v>0</v>
      </c>
      <c r="AR1998" s="9">
        <f t="shared" si="760"/>
        <v>0</v>
      </c>
      <c r="AS1998" s="9">
        <f t="shared" si="761"/>
        <v>0</v>
      </c>
      <c r="AT1998" s="9">
        <f t="shared" si="762"/>
        <v>0</v>
      </c>
      <c r="AU1998" s="9">
        <f t="shared" si="763"/>
        <v>0</v>
      </c>
      <c r="AV1998" s="9">
        <f t="shared" si="764"/>
        <v>0</v>
      </c>
      <c r="AW1998" s="9">
        <f t="shared" si="765"/>
        <v>0</v>
      </c>
      <c r="AX1998" s="9">
        <f t="shared" si="766"/>
        <v>0</v>
      </c>
      <c r="AY1998" s="10">
        <f t="shared" si="767"/>
        <v>0</v>
      </c>
    </row>
    <row r="1999" spans="1:51" ht="15" customHeight="1">
      <c r="A1999" s="87">
        <v>1993</v>
      </c>
      <c r="B1999" s="85" t="str">
        <f t="shared" si="744"/>
        <v>0608590097</v>
      </c>
      <c r="C1999" s="13" t="str">
        <f t="shared" si="745"/>
        <v>060859009711</v>
      </c>
      <c r="D1999" s="13" t="str">
        <f t="shared" si="746"/>
        <v>06085900971101</v>
      </c>
      <c r="E1999" s="14"/>
      <c r="F1999" s="14" t="s">
        <v>1472</v>
      </c>
      <c r="G1999" s="14" t="s">
        <v>3945</v>
      </c>
      <c r="H1999" s="14" t="s">
        <v>1516</v>
      </c>
      <c r="I1999" s="14" t="s">
        <v>1474</v>
      </c>
      <c r="J1999" s="14" t="s">
        <v>65</v>
      </c>
      <c r="K1999" s="15" t="s">
        <v>3946</v>
      </c>
      <c r="L1999" s="14" t="s">
        <v>27</v>
      </c>
      <c r="M1999" s="14">
        <v>1</v>
      </c>
      <c r="N1999" s="14" t="s">
        <v>27</v>
      </c>
      <c r="O1999" s="24">
        <f t="shared" si="747"/>
        <v>3058</v>
      </c>
      <c r="P1999" s="24">
        <f t="shared" si="748"/>
        <v>7644</v>
      </c>
      <c r="Q1999" s="24">
        <v>3058</v>
      </c>
      <c r="R1999" s="16">
        <v>7644</v>
      </c>
      <c r="S1999" s="69">
        <v>0</v>
      </c>
      <c r="T1999" s="70">
        <v>0</v>
      </c>
      <c r="U1999" s="24">
        <v>0</v>
      </c>
      <c r="V1999" s="24">
        <v>0</v>
      </c>
      <c r="W1999" s="69">
        <f t="shared" si="749"/>
        <v>0</v>
      </c>
      <c r="X1999" s="69">
        <f>VLOOKUP(D1999,'[1]Demanda Agregada Med. y MC'!$C$7:$O$3994,13,FALSE)</f>
        <v>0</v>
      </c>
      <c r="Y1999" s="24">
        <v>0</v>
      </c>
      <c r="Z1999" s="24">
        <v>0</v>
      </c>
      <c r="AA1999" s="24">
        <v>0</v>
      </c>
      <c r="AB1999" s="24">
        <v>0</v>
      </c>
      <c r="AC1999" s="24">
        <v>0</v>
      </c>
      <c r="AD1999" s="24">
        <v>0</v>
      </c>
      <c r="AE1999" s="26">
        <v>0</v>
      </c>
      <c r="AF1999" s="25">
        <v>0</v>
      </c>
      <c r="AG1999" s="22">
        <v>5.6948000000000008</v>
      </c>
      <c r="AH1999" s="20">
        <f t="shared" si="750"/>
        <v>17414.698400000001</v>
      </c>
      <c r="AI1999" s="9">
        <f t="shared" si="751"/>
        <v>43531.051200000009</v>
      </c>
      <c r="AJ1999" s="9">
        <f t="shared" si="752"/>
        <v>17414.698400000001</v>
      </c>
      <c r="AK1999" s="9">
        <f t="shared" si="753"/>
        <v>43531.051200000009</v>
      </c>
      <c r="AL1999" s="9">
        <f t="shared" si="754"/>
        <v>0</v>
      </c>
      <c r="AM1999" s="9">
        <f t="shared" si="755"/>
        <v>0</v>
      </c>
      <c r="AN1999" s="9">
        <f t="shared" si="756"/>
        <v>0</v>
      </c>
      <c r="AO1999" s="9">
        <f t="shared" si="757"/>
        <v>0</v>
      </c>
      <c r="AP1999" s="9">
        <f t="shared" si="758"/>
        <v>0</v>
      </c>
      <c r="AQ1999" s="9">
        <f t="shared" si="759"/>
        <v>0</v>
      </c>
      <c r="AR1999" s="9">
        <f t="shared" si="760"/>
        <v>0</v>
      </c>
      <c r="AS1999" s="9">
        <f t="shared" si="761"/>
        <v>0</v>
      </c>
      <c r="AT1999" s="9">
        <f t="shared" si="762"/>
        <v>0</v>
      </c>
      <c r="AU1999" s="9">
        <f t="shared" si="763"/>
        <v>0</v>
      </c>
      <c r="AV1999" s="9">
        <f t="shared" si="764"/>
        <v>0</v>
      </c>
      <c r="AW1999" s="9">
        <f t="shared" si="765"/>
        <v>0</v>
      </c>
      <c r="AX1999" s="9">
        <f t="shared" si="766"/>
        <v>0</v>
      </c>
      <c r="AY1999" s="10">
        <f t="shared" si="767"/>
        <v>0</v>
      </c>
    </row>
    <row r="2000" spans="1:51" ht="15" customHeight="1">
      <c r="A2000" s="87">
        <v>1994</v>
      </c>
      <c r="B2000" s="85" t="str">
        <f t="shared" si="744"/>
        <v>0608590519</v>
      </c>
      <c r="C2000" s="13" t="str">
        <f t="shared" si="745"/>
        <v>060859051911</v>
      </c>
      <c r="D2000" s="13" t="str">
        <f t="shared" si="746"/>
        <v>06085905191101</v>
      </c>
      <c r="E2000" s="14">
        <v>25400484</v>
      </c>
      <c r="F2000" s="14" t="s">
        <v>1472</v>
      </c>
      <c r="G2000" s="14" t="s">
        <v>3945</v>
      </c>
      <c r="H2000" s="14" t="s">
        <v>1526</v>
      </c>
      <c r="I2000" s="14" t="s">
        <v>1474</v>
      </c>
      <c r="J2000" s="14" t="s">
        <v>65</v>
      </c>
      <c r="K2000" s="15" t="s">
        <v>3947</v>
      </c>
      <c r="L2000" s="14" t="s">
        <v>27</v>
      </c>
      <c r="M2000" s="14">
        <v>1</v>
      </c>
      <c r="N2000" s="14" t="s">
        <v>27</v>
      </c>
      <c r="O2000" s="24">
        <f t="shared" si="747"/>
        <v>614642</v>
      </c>
      <c r="P2000" s="24">
        <f t="shared" si="748"/>
        <v>1536603</v>
      </c>
      <c r="Q2000" s="24">
        <v>614642</v>
      </c>
      <c r="R2000" s="16">
        <v>1536603</v>
      </c>
      <c r="S2000" s="69">
        <v>0</v>
      </c>
      <c r="T2000" s="70">
        <v>0</v>
      </c>
      <c r="U2000" s="24">
        <v>0</v>
      </c>
      <c r="V2000" s="24">
        <v>0</v>
      </c>
      <c r="W2000" s="69">
        <f t="shared" si="749"/>
        <v>0</v>
      </c>
      <c r="X2000" s="69">
        <f>VLOOKUP(D2000,'[1]Demanda Agregada Med. y MC'!$C$7:$O$3994,13,FALSE)</f>
        <v>0</v>
      </c>
      <c r="Y2000" s="24">
        <v>0</v>
      </c>
      <c r="Z2000" s="24">
        <v>0</v>
      </c>
      <c r="AA2000" s="24">
        <v>0</v>
      </c>
      <c r="AB2000" s="24">
        <v>0</v>
      </c>
      <c r="AC2000" s="24">
        <v>0</v>
      </c>
      <c r="AD2000" s="24">
        <v>0</v>
      </c>
      <c r="AE2000" s="26">
        <v>0</v>
      </c>
      <c r="AF2000" s="25">
        <v>0</v>
      </c>
      <c r="AG2000" s="22">
        <v>1.3340000000000001</v>
      </c>
      <c r="AH2000" s="20">
        <f t="shared" si="750"/>
        <v>819932.42800000007</v>
      </c>
      <c r="AI2000" s="9">
        <f t="shared" si="751"/>
        <v>2049828.402</v>
      </c>
      <c r="AJ2000" s="9">
        <f t="shared" si="752"/>
        <v>819932.42800000007</v>
      </c>
      <c r="AK2000" s="9">
        <f t="shared" si="753"/>
        <v>2049828.402</v>
      </c>
      <c r="AL2000" s="9">
        <f t="shared" si="754"/>
        <v>0</v>
      </c>
      <c r="AM2000" s="9">
        <f t="shared" si="755"/>
        <v>0</v>
      </c>
      <c r="AN2000" s="9">
        <f t="shared" si="756"/>
        <v>0</v>
      </c>
      <c r="AO2000" s="9">
        <f t="shared" si="757"/>
        <v>0</v>
      </c>
      <c r="AP2000" s="9">
        <f t="shared" si="758"/>
        <v>0</v>
      </c>
      <c r="AQ2000" s="9">
        <f t="shared" si="759"/>
        <v>0</v>
      </c>
      <c r="AR2000" s="9">
        <f t="shared" si="760"/>
        <v>0</v>
      </c>
      <c r="AS2000" s="9">
        <f t="shared" si="761"/>
        <v>0</v>
      </c>
      <c r="AT2000" s="9">
        <f t="shared" si="762"/>
        <v>0</v>
      </c>
      <c r="AU2000" s="9">
        <f t="shared" si="763"/>
        <v>0</v>
      </c>
      <c r="AV2000" s="9">
        <f t="shared" si="764"/>
        <v>0</v>
      </c>
      <c r="AW2000" s="9">
        <f t="shared" si="765"/>
        <v>0</v>
      </c>
      <c r="AX2000" s="9">
        <f t="shared" si="766"/>
        <v>0</v>
      </c>
      <c r="AY2000" s="10">
        <f t="shared" si="767"/>
        <v>0</v>
      </c>
    </row>
    <row r="2001" spans="1:51" ht="15" customHeight="1">
      <c r="A2001" s="87">
        <v>1995</v>
      </c>
      <c r="B2001" s="85" t="str">
        <f t="shared" si="744"/>
        <v>0608690103</v>
      </c>
      <c r="C2001" s="13" t="str">
        <f t="shared" si="745"/>
        <v>060869010311</v>
      </c>
      <c r="D2001" s="13" t="str">
        <f t="shared" si="746"/>
        <v>06086901031101</v>
      </c>
      <c r="E2001" s="14">
        <v>25400549</v>
      </c>
      <c r="F2001" s="14" t="s">
        <v>1472</v>
      </c>
      <c r="G2001" s="14" t="s">
        <v>3948</v>
      </c>
      <c r="H2001" s="14" t="s">
        <v>36</v>
      </c>
      <c r="I2001" s="14" t="s">
        <v>1474</v>
      </c>
      <c r="J2001" s="14" t="s">
        <v>65</v>
      </c>
      <c r="K2001" s="15" t="s">
        <v>3949</v>
      </c>
      <c r="L2001" s="14" t="s">
        <v>26</v>
      </c>
      <c r="M2001" s="14">
        <v>24</v>
      </c>
      <c r="N2001" s="14" t="s">
        <v>27</v>
      </c>
      <c r="O2001" s="24">
        <f t="shared" si="747"/>
        <v>9184.6</v>
      </c>
      <c r="P2001" s="24">
        <f t="shared" si="748"/>
        <v>22926</v>
      </c>
      <c r="Q2001" s="24">
        <v>2963</v>
      </c>
      <c r="R2001" s="16">
        <v>7406</v>
      </c>
      <c r="S2001" s="69">
        <v>1960</v>
      </c>
      <c r="T2001" s="70">
        <v>4900</v>
      </c>
      <c r="U2001" s="24">
        <v>4193.6000000000004</v>
      </c>
      <c r="V2001" s="24">
        <v>10484</v>
      </c>
      <c r="W2001" s="69">
        <f t="shared" si="749"/>
        <v>0</v>
      </c>
      <c r="X2001" s="69">
        <f>VLOOKUP(D2001,'[1]Demanda Agregada Med. y MC'!$C$7:$O$3994,13,FALSE)</f>
        <v>0</v>
      </c>
      <c r="Y2001" s="24">
        <v>0</v>
      </c>
      <c r="Z2001" s="24">
        <v>0</v>
      </c>
      <c r="AA2001" s="24">
        <v>0</v>
      </c>
      <c r="AB2001" s="24">
        <v>0</v>
      </c>
      <c r="AC2001" s="24">
        <v>68</v>
      </c>
      <c r="AD2001" s="24">
        <v>136</v>
      </c>
      <c r="AE2001" s="26">
        <v>0</v>
      </c>
      <c r="AF2001" s="25">
        <v>0</v>
      </c>
      <c r="AG2001" s="22">
        <v>151.38600000000002</v>
      </c>
      <c r="AH2001" s="20">
        <f t="shared" si="750"/>
        <v>1390419.8556000004</v>
      </c>
      <c r="AI2001" s="9">
        <f t="shared" si="751"/>
        <v>3470675.4360000007</v>
      </c>
      <c r="AJ2001" s="9">
        <f t="shared" si="752"/>
        <v>448556.71800000005</v>
      </c>
      <c r="AK2001" s="9">
        <f t="shared" si="753"/>
        <v>1121164.7160000002</v>
      </c>
      <c r="AL2001" s="9">
        <f t="shared" si="754"/>
        <v>296716.56000000006</v>
      </c>
      <c r="AM2001" s="9">
        <f t="shared" si="755"/>
        <v>741791.40000000014</v>
      </c>
      <c r="AN2001" s="9">
        <f t="shared" si="756"/>
        <v>634852.32960000017</v>
      </c>
      <c r="AO2001" s="9">
        <f t="shared" si="757"/>
        <v>1587130.8240000003</v>
      </c>
      <c r="AP2001" s="9">
        <f t="shared" si="758"/>
        <v>0</v>
      </c>
      <c r="AQ2001" s="9">
        <f t="shared" si="759"/>
        <v>0</v>
      </c>
      <c r="AR2001" s="9">
        <f t="shared" si="760"/>
        <v>0</v>
      </c>
      <c r="AS2001" s="9">
        <f t="shared" si="761"/>
        <v>0</v>
      </c>
      <c r="AT2001" s="9">
        <f t="shared" si="762"/>
        <v>0</v>
      </c>
      <c r="AU2001" s="9">
        <f t="shared" si="763"/>
        <v>0</v>
      </c>
      <c r="AV2001" s="9">
        <f t="shared" si="764"/>
        <v>10294.248000000001</v>
      </c>
      <c r="AW2001" s="9">
        <f t="shared" si="765"/>
        <v>20588.496000000003</v>
      </c>
      <c r="AX2001" s="9">
        <f t="shared" si="766"/>
        <v>0</v>
      </c>
      <c r="AY2001" s="10">
        <f t="shared" si="767"/>
        <v>0</v>
      </c>
    </row>
    <row r="2002" spans="1:51" ht="15" customHeight="1">
      <c r="A2002" s="87">
        <v>1996</v>
      </c>
      <c r="B2002" s="85" t="str">
        <f t="shared" si="744"/>
        <v>0608690152</v>
      </c>
      <c r="C2002" s="13" t="str">
        <f t="shared" si="745"/>
        <v>060869015212</v>
      </c>
      <c r="D2002" s="13" t="str">
        <f t="shared" si="746"/>
        <v>06086901521201</v>
      </c>
      <c r="E2002" s="14">
        <v>25400549</v>
      </c>
      <c r="F2002" s="14" t="s">
        <v>1472</v>
      </c>
      <c r="G2002" s="14" t="s">
        <v>3948</v>
      </c>
      <c r="H2002" s="14" t="s">
        <v>3950</v>
      </c>
      <c r="I2002" s="14" t="s">
        <v>1483</v>
      </c>
      <c r="J2002" s="14" t="s">
        <v>65</v>
      </c>
      <c r="K2002" s="15" t="s">
        <v>3951</v>
      </c>
      <c r="L2002" s="14" t="s">
        <v>26</v>
      </c>
      <c r="M2002" s="14">
        <v>12</v>
      </c>
      <c r="N2002" s="14" t="s">
        <v>27</v>
      </c>
      <c r="O2002" s="24">
        <f t="shared" si="747"/>
        <v>60839.6</v>
      </c>
      <c r="P2002" s="24">
        <f t="shared" si="748"/>
        <v>151880</v>
      </c>
      <c r="Q2002" s="24">
        <v>44504</v>
      </c>
      <c r="R2002" s="16">
        <v>111258</v>
      </c>
      <c r="S2002" s="69">
        <v>0</v>
      </c>
      <c r="T2002" s="70">
        <v>0</v>
      </c>
      <c r="U2002" s="24">
        <v>14915.6</v>
      </c>
      <c r="V2002" s="24">
        <v>37289</v>
      </c>
      <c r="W2002" s="69">
        <f t="shared" si="749"/>
        <v>983.2</v>
      </c>
      <c r="X2002" s="69">
        <f>VLOOKUP(D2002,'[1]Demanda Agregada Med. y MC'!$C$7:$O$3994,13,FALSE)</f>
        <v>2458</v>
      </c>
      <c r="Y2002" s="24">
        <v>4.8000000000000007</v>
      </c>
      <c r="Z2002" s="24">
        <v>12</v>
      </c>
      <c r="AA2002" s="24">
        <v>0</v>
      </c>
      <c r="AB2002" s="24">
        <v>0</v>
      </c>
      <c r="AC2002" s="24">
        <v>341</v>
      </c>
      <c r="AD2002" s="24">
        <v>682</v>
      </c>
      <c r="AE2002" s="26">
        <v>91</v>
      </c>
      <c r="AF2002" s="25">
        <v>181</v>
      </c>
      <c r="AG2002" s="22">
        <v>151.38600000000002</v>
      </c>
      <c r="AH2002" s="20">
        <f t="shared" si="750"/>
        <v>9210263.6856000014</v>
      </c>
      <c r="AI2002" s="9">
        <f t="shared" si="751"/>
        <v>22992505.680000003</v>
      </c>
      <c r="AJ2002" s="9">
        <f t="shared" si="752"/>
        <v>6737282.5440000007</v>
      </c>
      <c r="AK2002" s="9">
        <f t="shared" si="753"/>
        <v>16842903.588000003</v>
      </c>
      <c r="AL2002" s="9">
        <f t="shared" si="754"/>
        <v>0</v>
      </c>
      <c r="AM2002" s="9">
        <f t="shared" si="755"/>
        <v>0</v>
      </c>
      <c r="AN2002" s="9">
        <f t="shared" si="756"/>
        <v>2258013.0216000006</v>
      </c>
      <c r="AO2002" s="9">
        <f t="shared" si="757"/>
        <v>5645032.5540000005</v>
      </c>
      <c r="AP2002" s="9">
        <f t="shared" si="758"/>
        <v>148842.71520000004</v>
      </c>
      <c r="AQ2002" s="9">
        <f t="shared" si="759"/>
        <v>372106.78800000006</v>
      </c>
      <c r="AR2002" s="9">
        <f t="shared" si="760"/>
        <v>726.65280000000018</v>
      </c>
      <c r="AS2002" s="9">
        <f t="shared" si="761"/>
        <v>1816.6320000000003</v>
      </c>
      <c r="AT2002" s="9">
        <f t="shared" si="762"/>
        <v>0</v>
      </c>
      <c r="AU2002" s="9">
        <f t="shared" si="763"/>
        <v>0</v>
      </c>
      <c r="AV2002" s="9">
        <f t="shared" si="764"/>
        <v>51622.626000000011</v>
      </c>
      <c r="AW2002" s="9">
        <f t="shared" si="765"/>
        <v>103245.25200000002</v>
      </c>
      <c r="AX2002" s="9">
        <f t="shared" si="766"/>
        <v>13776.126000000002</v>
      </c>
      <c r="AY2002" s="10">
        <f t="shared" si="767"/>
        <v>27400.866000000005</v>
      </c>
    </row>
    <row r="2003" spans="1:51" ht="15" customHeight="1">
      <c r="A2003" s="87">
        <v>1997</v>
      </c>
      <c r="B2003" s="85" t="str">
        <f t="shared" si="744"/>
        <v>0608690202</v>
      </c>
      <c r="C2003" s="13" t="str">
        <f t="shared" si="745"/>
        <v>060869020211</v>
      </c>
      <c r="D2003" s="13" t="str">
        <f t="shared" si="746"/>
        <v>06086902021101</v>
      </c>
      <c r="E2003" s="14">
        <v>25400549</v>
      </c>
      <c r="F2003" s="14" t="s">
        <v>1472</v>
      </c>
      <c r="G2003" s="14" t="s">
        <v>3948</v>
      </c>
      <c r="H2003" s="14" t="s">
        <v>1361</v>
      </c>
      <c r="I2003" s="14" t="s">
        <v>1474</v>
      </c>
      <c r="J2003" s="14" t="s">
        <v>65</v>
      </c>
      <c r="K2003" s="15" t="s">
        <v>3952</v>
      </c>
      <c r="L2003" s="14" t="s">
        <v>26</v>
      </c>
      <c r="M2003" s="14">
        <v>6</v>
      </c>
      <c r="N2003" s="14" t="s">
        <v>27</v>
      </c>
      <c r="O2003" s="24">
        <f t="shared" si="747"/>
        <v>52376.3</v>
      </c>
      <c r="P2003" s="24">
        <f t="shared" si="748"/>
        <v>130596</v>
      </c>
      <c r="Q2003" s="24">
        <v>28600</v>
      </c>
      <c r="R2003" s="16">
        <v>71500</v>
      </c>
      <c r="S2003" s="69">
        <v>0</v>
      </c>
      <c r="T2003" s="70">
        <v>0</v>
      </c>
      <c r="U2003" s="24">
        <v>19696.800000000003</v>
      </c>
      <c r="V2003" s="24">
        <v>49242</v>
      </c>
      <c r="W2003" s="69">
        <f t="shared" si="749"/>
        <v>3385.2000000000003</v>
      </c>
      <c r="X2003" s="69">
        <f>VLOOKUP(D2003,'[1]Demanda Agregada Med. y MC'!$C$7:$O$3994,13,FALSE)</f>
        <v>8463</v>
      </c>
      <c r="Y2003" s="24">
        <v>6.8000000000000007</v>
      </c>
      <c r="Z2003" s="24">
        <v>17</v>
      </c>
      <c r="AA2003" s="24">
        <v>0</v>
      </c>
      <c r="AB2003" s="24">
        <v>0</v>
      </c>
      <c r="AC2003" s="24">
        <v>558.5</v>
      </c>
      <c r="AD2003" s="24">
        <v>1117</v>
      </c>
      <c r="AE2003" s="26">
        <v>129</v>
      </c>
      <c r="AF2003" s="25">
        <v>257</v>
      </c>
      <c r="AG2003" s="22">
        <v>150.28200000000001</v>
      </c>
      <c r="AH2003" s="20">
        <f t="shared" si="750"/>
        <v>7871215.1166000012</v>
      </c>
      <c r="AI2003" s="9">
        <f t="shared" si="751"/>
        <v>19626228.072000001</v>
      </c>
      <c r="AJ2003" s="9">
        <f t="shared" si="752"/>
        <v>4298065.2</v>
      </c>
      <c r="AK2003" s="9">
        <f t="shared" si="753"/>
        <v>10745163</v>
      </c>
      <c r="AL2003" s="9">
        <f t="shared" si="754"/>
        <v>0</v>
      </c>
      <c r="AM2003" s="9">
        <f t="shared" si="755"/>
        <v>0</v>
      </c>
      <c r="AN2003" s="9">
        <f t="shared" si="756"/>
        <v>2960074.4976000008</v>
      </c>
      <c r="AO2003" s="9">
        <f t="shared" si="757"/>
        <v>7400186.2440000009</v>
      </c>
      <c r="AP2003" s="9">
        <f t="shared" si="758"/>
        <v>508734.62640000007</v>
      </c>
      <c r="AQ2003" s="9">
        <f t="shared" si="759"/>
        <v>1271836.5660000001</v>
      </c>
      <c r="AR2003" s="9">
        <f t="shared" si="760"/>
        <v>1021.9176000000002</v>
      </c>
      <c r="AS2003" s="9">
        <f t="shared" si="761"/>
        <v>2554.7940000000003</v>
      </c>
      <c r="AT2003" s="9">
        <f t="shared" si="762"/>
        <v>0</v>
      </c>
      <c r="AU2003" s="9">
        <f t="shared" si="763"/>
        <v>0</v>
      </c>
      <c r="AV2003" s="9">
        <f t="shared" si="764"/>
        <v>83932.497000000003</v>
      </c>
      <c r="AW2003" s="9">
        <f t="shared" si="765"/>
        <v>167864.99400000001</v>
      </c>
      <c r="AX2003" s="9">
        <f t="shared" si="766"/>
        <v>19386.378000000001</v>
      </c>
      <c r="AY2003" s="10">
        <f t="shared" si="767"/>
        <v>38622.474000000002</v>
      </c>
    </row>
    <row r="2004" spans="1:51" ht="15" customHeight="1">
      <c r="A2004" s="87">
        <v>1998</v>
      </c>
      <c r="B2004" s="85" t="str">
        <f t="shared" si="744"/>
        <v>0608690251</v>
      </c>
      <c r="C2004" s="13" t="str">
        <f t="shared" si="745"/>
        <v>060869025111</v>
      </c>
      <c r="D2004" s="13" t="str">
        <f t="shared" si="746"/>
        <v>06086902511101</v>
      </c>
      <c r="E2004" s="14">
        <v>25400549</v>
      </c>
      <c r="F2004" s="14" t="s">
        <v>1472</v>
      </c>
      <c r="G2004" s="14" t="s">
        <v>3948</v>
      </c>
      <c r="H2004" s="14" t="s">
        <v>1947</v>
      </c>
      <c r="I2004" s="14" t="s">
        <v>1474</v>
      </c>
      <c r="J2004" s="14" t="s">
        <v>65</v>
      </c>
      <c r="K2004" s="15" t="s">
        <v>3953</v>
      </c>
      <c r="L2004" s="14" t="s">
        <v>26</v>
      </c>
      <c r="M2004" s="14">
        <v>4</v>
      </c>
      <c r="N2004" s="14" t="s">
        <v>27</v>
      </c>
      <c r="O2004" s="24">
        <f t="shared" si="747"/>
        <v>41202.5</v>
      </c>
      <c r="P2004" s="24">
        <f t="shared" si="748"/>
        <v>102887</v>
      </c>
      <c r="Q2004" s="24">
        <v>17704</v>
      </c>
      <c r="R2004" s="16">
        <v>44259</v>
      </c>
      <c r="S2004" s="69">
        <v>11760</v>
      </c>
      <c r="T2004" s="70">
        <v>29400</v>
      </c>
      <c r="U2004" s="24">
        <v>9138</v>
      </c>
      <c r="V2004" s="24">
        <v>22845</v>
      </c>
      <c r="W2004" s="69">
        <f t="shared" si="749"/>
        <v>2364</v>
      </c>
      <c r="X2004" s="69">
        <f>VLOOKUP(D2004,'[1]Demanda Agregada Med. y MC'!$C$7:$O$3994,13,FALSE)</f>
        <v>5910</v>
      </c>
      <c r="Y2004" s="24">
        <v>0</v>
      </c>
      <c r="Z2004" s="24">
        <v>0</v>
      </c>
      <c r="AA2004" s="24">
        <v>0</v>
      </c>
      <c r="AB2004" s="24">
        <v>0</v>
      </c>
      <c r="AC2004" s="24">
        <v>131.5</v>
      </c>
      <c r="AD2004" s="24">
        <v>263</v>
      </c>
      <c r="AE2004" s="26">
        <v>105</v>
      </c>
      <c r="AF2004" s="25">
        <v>210</v>
      </c>
      <c r="AG2004" s="22">
        <v>151.38600000000002</v>
      </c>
      <c r="AH2004" s="20">
        <f t="shared" si="750"/>
        <v>6237481.665000001</v>
      </c>
      <c r="AI2004" s="9">
        <f t="shared" si="751"/>
        <v>15575651.382000003</v>
      </c>
      <c r="AJ2004" s="9">
        <f t="shared" si="752"/>
        <v>2680137.7440000004</v>
      </c>
      <c r="AK2004" s="9">
        <f t="shared" si="753"/>
        <v>6700192.9740000013</v>
      </c>
      <c r="AL2004" s="9">
        <f t="shared" si="754"/>
        <v>1780299.3600000003</v>
      </c>
      <c r="AM2004" s="9">
        <f t="shared" si="755"/>
        <v>4450748.4000000004</v>
      </c>
      <c r="AN2004" s="9">
        <f t="shared" si="756"/>
        <v>1383365.2680000002</v>
      </c>
      <c r="AO2004" s="9">
        <f t="shared" si="757"/>
        <v>3458413.1700000004</v>
      </c>
      <c r="AP2004" s="9">
        <f t="shared" si="758"/>
        <v>357876.50400000007</v>
      </c>
      <c r="AQ2004" s="9">
        <f t="shared" si="759"/>
        <v>894691.26000000013</v>
      </c>
      <c r="AR2004" s="9">
        <f t="shared" si="760"/>
        <v>0</v>
      </c>
      <c r="AS2004" s="9">
        <f t="shared" si="761"/>
        <v>0</v>
      </c>
      <c r="AT2004" s="9">
        <f t="shared" si="762"/>
        <v>0</v>
      </c>
      <c r="AU2004" s="9">
        <f t="shared" si="763"/>
        <v>0</v>
      </c>
      <c r="AV2004" s="9">
        <f t="shared" si="764"/>
        <v>19907.259000000002</v>
      </c>
      <c r="AW2004" s="9">
        <f t="shared" si="765"/>
        <v>39814.518000000004</v>
      </c>
      <c r="AX2004" s="9">
        <f t="shared" si="766"/>
        <v>15895.530000000002</v>
      </c>
      <c r="AY2004" s="10">
        <f t="shared" si="767"/>
        <v>31791.060000000005</v>
      </c>
    </row>
    <row r="2005" spans="1:51" ht="15" customHeight="1">
      <c r="A2005" s="87">
        <v>1999</v>
      </c>
      <c r="B2005" s="85" t="str">
        <f t="shared" si="744"/>
        <v>0608790143</v>
      </c>
      <c r="C2005" s="13" t="str">
        <f t="shared" si="745"/>
        <v>060879014311</v>
      </c>
      <c r="D2005" s="13" t="str">
        <f t="shared" si="746"/>
        <v>06087901431101</v>
      </c>
      <c r="E2005" s="14">
        <v>25400487</v>
      </c>
      <c r="F2005" s="14" t="s">
        <v>1472</v>
      </c>
      <c r="G2005" s="14" t="s">
        <v>3954</v>
      </c>
      <c r="H2005" s="14" t="s">
        <v>3497</v>
      </c>
      <c r="I2005" s="14" t="s">
        <v>1474</v>
      </c>
      <c r="J2005" s="14" t="s">
        <v>65</v>
      </c>
      <c r="K2005" s="15" t="s">
        <v>3955</v>
      </c>
      <c r="L2005" s="14" t="s">
        <v>27</v>
      </c>
      <c r="M2005" s="14">
        <v>1</v>
      </c>
      <c r="N2005" s="14" t="s">
        <v>27</v>
      </c>
      <c r="O2005" s="24">
        <f t="shared" si="747"/>
        <v>56347</v>
      </c>
      <c r="P2005" s="24">
        <f t="shared" si="748"/>
        <v>140867</v>
      </c>
      <c r="Q2005" s="24">
        <v>45147</v>
      </c>
      <c r="R2005" s="16">
        <v>112867</v>
      </c>
      <c r="S2005" s="69">
        <v>11200</v>
      </c>
      <c r="T2005" s="70">
        <v>28000</v>
      </c>
      <c r="U2005" s="24">
        <v>0</v>
      </c>
      <c r="V2005" s="24">
        <v>0</v>
      </c>
      <c r="W2005" s="69">
        <f t="shared" si="749"/>
        <v>0</v>
      </c>
      <c r="X2005" s="69">
        <f>VLOOKUP(D2005,'[1]Demanda Agregada Med. y MC'!$C$7:$O$3994,13,FALSE)</f>
        <v>0</v>
      </c>
      <c r="Y2005" s="24">
        <v>0</v>
      </c>
      <c r="Z2005" s="24">
        <v>0</v>
      </c>
      <c r="AA2005" s="24">
        <v>0</v>
      </c>
      <c r="AB2005" s="24">
        <v>0</v>
      </c>
      <c r="AC2005" s="24">
        <v>0</v>
      </c>
      <c r="AD2005" s="24">
        <v>0</v>
      </c>
      <c r="AE2005" s="26">
        <v>0</v>
      </c>
      <c r="AF2005" s="25">
        <v>0</v>
      </c>
      <c r="AG2005" s="22">
        <v>9.1724000000000014</v>
      </c>
      <c r="AH2005" s="20">
        <f t="shared" si="750"/>
        <v>516837.22280000011</v>
      </c>
      <c r="AI2005" s="9">
        <f t="shared" si="751"/>
        <v>1292088.4708000002</v>
      </c>
      <c r="AJ2005" s="9">
        <f t="shared" si="752"/>
        <v>414106.34280000004</v>
      </c>
      <c r="AK2005" s="9">
        <f t="shared" si="753"/>
        <v>1035261.2708000002</v>
      </c>
      <c r="AL2005" s="9">
        <f t="shared" si="754"/>
        <v>102730.88000000002</v>
      </c>
      <c r="AM2005" s="9">
        <f t="shared" si="755"/>
        <v>256827.20000000004</v>
      </c>
      <c r="AN2005" s="9">
        <f t="shared" si="756"/>
        <v>0</v>
      </c>
      <c r="AO2005" s="9">
        <f t="shared" si="757"/>
        <v>0</v>
      </c>
      <c r="AP2005" s="9">
        <f t="shared" si="758"/>
        <v>0</v>
      </c>
      <c r="AQ2005" s="9">
        <f t="shared" si="759"/>
        <v>0</v>
      </c>
      <c r="AR2005" s="9">
        <f t="shared" si="760"/>
        <v>0</v>
      </c>
      <c r="AS2005" s="9">
        <f t="shared" si="761"/>
        <v>0</v>
      </c>
      <c r="AT2005" s="9">
        <f t="shared" si="762"/>
        <v>0</v>
      </c>
      <c r="AU2005" s="9">
        <f t="shared" si="763"/>
        <v>0</v>
      </c>
      <c r="AV2005" s="9">
        <f t="shared" si="764"/>
        <v>0</v>
      </c>
      <c r="AW2005" s="9">
        <f t="shared" si="765"/>
        <v>0</v>
      </c>
      <c r="AX2005" s="9">
        <f t="shared" si="766"/>
        <v>0</v>
      </c>
      <c r="AY2005" s="10">
        <f t="shared" si="767"/>
        <v>0</v>
      </c>
    </row>
    <row r="2006" spans="1:51" ht="15" customHeight="1">
      <c r="A2006" s="87">
        <v>2000</v>
      </c>
      <c r="B2006" s="85" t="str">
        <f t="shared" si="744"/>
        <v>0608790150</v>
      </c>
      <c r="C2006" s="13" t="str">
        <f t="shared" si="745"/>
        <v>060879015011</v>
      </c>
      <c r="D2006" s="13" t="str">
        <f t="shared" si="746"/>
        <v>06087901501101</v>
      </c>
      <c r="E2006" s="14">
        <v>25400487</v>
      </c>
      <c r="F2006" s="14" t="s">
        <v>1472</v>
      </c>
      <c r="G2006" s="14" t="s">
        <v>3954</v>
      </c>
      <c r="H2006" s="14" t="s">
        <v>2666</v>
      </c>
      <c r="I2006" s="14" t="s">
        <v>1474</v>
      </c>
      <c r="J2006" s="14" t="s">
        <v>65</v>
      </c>
      <c r="K2006" s="15" t="s">
        <v>3956</v>
      </c>
      <c r="L2006" s="14" t="s">
        <v>27</v>
      </c>
      <c r="M2006" s="14">
        <v>1</v>
      </c>
      <c r="N2006" s="14" t="s">
        <v>27</v>
      </c>
      <c r="O2006" s="24">
        <f t="shared" si="747"/>
        <v>206557.3</v>
      </c>
      <c r="P2006" s="24">
        <f t="shared" si="748"/>
        <v>515696</v>
      </c>
      <c r="Q2006" s="24">
        <v>180460</v>
      </c>
      <c r="R2006" s="16">
        <v>451148</v>
      </c>
      <c r="S2006" s="69">
        <v>22400</v>
      </c>
      <c r="T2006" s="70">
        <v>56000</v>
      </c>
      <c r="U2006" s="24">
        <v>2308.8000000000002</v>
      </c>
      <c r="V2006" s="24">
        <v>5772</v>
      </c>
      <c r="W2006" s="69">
        <f t="shared" si="749"/>
        <v>0</v>
      </c>
      <c r="X2006" s="69">
        <f>VLOOKUP(D2006,'[1]Demanda Agregada Med. y MC'!$C$7:$O$3994,13,FALSE)</f>
        <v>0</v>
      </c>
      <c r="Y2006" s="24">
        <v>0</v>
      </c>
      <c r="Z2006" s="24">
        <v>0</v>
      </c>
      <c r="AA2006" s="24">
        <v>0</v>
      </c>
      <c r="AB2006" s="24">
        <v>0</v>
      </c>
      <c r="AC2006" s="24">
        <v>1250.5</v>
      </c>
      <c r="AD2006" s="24">
        <v>2501</v>
      </c>
      <c r="AE2006" s="26">
        <v>138</v>
      </c>
      <c r="AF2006" s="25">
        <v>275</v>
      </c>
      <c r="AG2006" s="22">
        <v>8.7492000000000001</v>
      </c>
      <c r="AH2006" s="20">
        <f t="shared" si="750"/>
        <v>1807211.12916</v>
      </c>
      <c r="AI2006" s="9">
        <f t="shared" si="751"/>
        <v>4511927.4431999996</v>
      </c>
      <c r="AJ2006" s="9">
        <f t="shared" si="752"/>
        <v>1578880.632</v>
      </c>
      <c r="AK2006" s="9">
        <f t="shared" si="753"/>
        <v>3947184.0816000002</v>
      </c>
      <c r="AL2006" s="9">
        <f t="shared" si="754"/>
        <v>195982.08000000002</v>
      </c>
      <c r="AM2006" s="9">
        <f t="shared" si="755"/>
        <v>489955.2</v>
      </c>
      <c r="AN2006" s="9">
        <f t="shared" si="756"/>
        <v>20200.152960000003</v>
      </c>
      <c r="AO2006" s="9">
        <f t="shared" si="757"/>
        <v>50500.382400000002</v>
      </c>
      <c r="AP2006" s="9">
        <f t="shared" si="758"/>
        <v>0</v>
      </c>
      <c r="AQ2006" s="9">
        <f t="shared" si="759"/>
        <v>0</v>
      </c>
      <c r="AR2006" s="9">
        <f t="shared" si="760"/>
        <v>0</v>
      </c>
      <c r="AS2006" s="9">
        <f t="shared" si="761"/>
        <v>0</v>
      </c>
      <c r="AT2006" s="9">
        <f t="shared" si="762"/>
        <v>0</v>
      </c>
      <c r="AU2006" s="9">
        <f t="shared" si="763"/>
        <v>0</v>
      </c>
      <c r="AV2006" s="9">
        <f t="shared" si="764"/>
        <v>10940.874600000001</v>
      </c>
      <c r="AW2006" s="9">
        <f t="shared" si="765"/>
        <v>21881.749200000002</v>
      </c>
      <c r="AX2006" s="9">
        <f t="shared" si="766"/>
        <v>1207.3896</v>
      </c>
      <c r="AY2006" s="10">
        <f t="shared" si="767"/>
        <v>2406.0300000000002</v>
      </c>
    </row>
    <row r="2007" spans="1:51" ht="15" customHeight="1">
      <c r="A2007" s="87">
        <v>2001</v>
      </c>
      <c r="B2007" s="85" t="str">
        <f t="shared" si="744"/>
        <v>0608840054</v>
      </c>
      <c r="C2007" s="13" t="str">
        <f t="shared" si="745"/>
        <v>060884005411</v>
      </c>
      <c r="D2007" s="13" t="str">
        <f t="shared" si="746"/>
        <v>06088400541101</v>
      </c>
      <c r="E2007" s="14"/>
      <c r="F2007" s="14" t="s">
        <v>1472</v>
      </c>
      <c r="G2007" s="14" t="s">
        <v>3957</v>
      </c>
      <c r="H2007" s="14" t="s">
        <v>1628</v>
      </c>
      <c r="I2007" s="14" t="s">
        <v>1474</v>
      </c>
      <c r="J2007" s="14" t="s">
        <v>65</v>
      </c>
      <c r="K2007" s="15" t="s">
        <v>3958</v>
      </c>
      <c r="L2007" s="14" t="s">
        <v>27</v>
      </c>
      <c r="M2007" s="14">
        <v>1</v>
      </c>
      <c r="N2007" s="14" t="s">
        <v>27</v>
      </c>
      <c r="O2007" s="24">
        <f t="shared" si="747"/>
        <v>19</v>
      </c>
      <c r="P2007" s="24">
        <f t="shared" si="748"/>
        <v>47</v>
      </c>
      <c r="Q2007" s="24">
        <v>19</v>
      </c>
      <c r="R2007" s="16">
        <v>47</v>
      </c>
      <c r="S2007" s="69">
        <v>0</v>
      </c>
      <c r="T2007" s="70">
        <v>0</v>
      </c>
      <c r="U2007" s="24">
        <v>0</v>
      </c>
      <c r="V2007" s="24">
        <v>0</v>
      </c>
      <c r="W2007" s="69">
        <f t="shared" si="749"/>
        <v>0</v>
      </c>
      <c r="X2007" s="69">
        <f>VLOOKUP(D2007,'[1]Demanda Agregada Med. y MC'!$C$7:$O$3994,13,FALSE)</f>
        <v>0</v>
      </c>
      <c r="Y2007" s="24">
        <v>0</v>
      </c>
      <c r="Z2007" s="24">
        <v>0</v>
      </c>
      <c r="AA2007" s="24">
        <v>0</v>
      </c>
      <c r="AB2007" s="24">
        <v>0</v>
      </c>
      <c r="AC2007" s="24">
        <v>0</v>
      </c>
      <c r="AD2007" s="24">
        <v>0</v>
      </c>
      <c r="AE2007" s="26">
        <v>0</v>
      </c>
      <c r="AF2007" s="25">
        <v>0</v>
      </c>
      <c r="AG2007" s="22">
        <v>40.204000000000008</v>
      </c>
      <c r="AH2007" s="20">
        <f t="shared" si="750"/>
        <v>763.8760000000002</v>
      </c>
      <c r="AI2007" s="9">
        <f t="shared" si="751"/>
        <v>1889.5880000000004</v>
      </c>
      <c r="AJ2007" s="9">
        <f t="shared" si="752"/>
        <v>763.8760000000002</v>
      </c>
      <c r="AK2007" s="9">
        <f t="shared" si="753"/>
        <v>1889.5880000000004</v>
      </c>
      <c r="AL2007" s="9">
        <f t="shared" si="754"/>
        <v>0</v>
      </c>
      <c r="AM2007" s="9">
        <f t="shared" si="755"/>
        <v>0</v>
      </c>
      <c r="AN2007" s="9">
        <f t="shared" si="756"/>
        <v>0</v>
      </c>
      <c r="AO2007" s="9">
        <f t="shared" si="757"/>
        <v>0</v>
      </c>
      <c r="AP2007" s="9">
        <f t="shared" si="758"/>
        <v>0</v>
      </c>
      <c r="AQ2007" s="9">
        <f t="shared" si="759"/>
        <v>0</v>
      </c>
      <c r="AR2007" s="9">
        <f t="shared" si="760"/>
        <v>0</v>
      </c>
      <c r="AS2007" s="9">
        <f t="shared" si="761"/>
        <v>0</v>
      </c>
      <c r="AT2007" s="9">
        <f t="shared" si="762"/>
        <v>0</v>
      </c>
      <c r="AU2007" s="9">
        <f t="shared" si="763"/>
        <v>0</v>
      </c>
      <c r="AV2007" s="9">
        <f t="shared" si="764"/>
        <v>0</v>
      </c>
      <c r="AW2007" s="9">
        <f t="shared" si="765"/>
        <v>0</v>
      </c>
      <c r="AX2007" s="9">
        <f t="shared" si="766"/>
        <v>0</v>
      </c>
      <c r="AY2007" s="10">
        <f t="shared" si="767"/>
        <v>0</v>
      </c>
    </row>
    <row r="2008" spans="1:51" ht="15" customHeight="1">
      <c r="A2008" s="87">
        <v>2002</v>
      </c>
      <c r="B2008" s="85" t="str">
        <f t="shared" si="744"/>
        <v>0608890158</v>
      </c>
      <c r="C2008" s="13" t="str">
        <f t="shared" si="745"/>
        <v>060889015800</v>
      </c>
      <c r="D2008" s="13" t="str">
        <f t="shared" si="746"/>
        <v>06088901580001</v>
      </c>
      <c r="E2008" s="14"/>
      <c r="F2008" s="14" t="s">
        <v>1472</v>
      </c>
      <c r="G2008" s="14" t="s">
        <v>3959</v>
      </c>
      <c r="H2008" s="14" t="s">
        <v>3240</v>
      </c>
      <c r="I2008" s="14" t="s">
        <v>24</v>
      </c>
      <c r="J2008" s="14" t="s">
        <v>65</v>
      </c>
      <c r="K2008" s="15" t="s">
        <v>3960</v>
      </c>
      <c r="L2008" s="14" t="s">
        <v>26</v>
      </c>
      <c r="M2008" s="14">
        <v>50</v>
      </c>
      <c r="N2008" s="14" t="s">
        <v>27</v>
      </c>
      <c r="O2008" s="24">
        <f t="shared" si="747"/>
        <v>688</v>
      </c>
      <c r="P2008" s="24">
        <f t="shared" si="748"/>
        <v>1665</v>
      </c>
      <c r="Q2008" s="24">
        <v>192</v>
      </c>
      <c r="R2008" s="16">
        <v>479</v>
      </c>
      <c r="S2008" s="69">
        <v>0</v>
      </c>
      <c r="T2008" s="70">
        <v>0</v>
      </c>
      <c r="U2008" s="24">
        <v>385.6</v>
      </c>
      <c r="V2008" s="24">
        <v>964</v>
      </c>
      <c r="W2008" s="69">
        <f t="shared" si="749"/>
        <v>4.4000000000000004</v>
      </c>
      <c r="X2008" s="69">
        <f>VLOOKUP(D2008,'[1]Demanda Agregada Med. y MC'!$C$7:$O$3994,13,FALSE)</f>
        <v>11</v>
      </c>
      <c r="Y2008" s="24">
        <v>0</v>
      </c>
      <c r="Z2008" s="24">
        <v>0</v>
      </c>
      <c r="AA2008" s="24">
        <v>0</v>
      </c>
      <c r="AB2008" s="24">
        <v>0</v>
      </c>
      <c r="AC2008" s="24">
        <v>0</v>
      </c>
      <c r="AD2008" s="24">
        <v>0</v>
      </c>
      <c r="AE2008" s="26">
        <v>106</v>
      </c>
      <c r="AF2008" s="25">
        <v>211</v>
      </c>
      <c r="AG2008" s="22">
        <v>8.8843708372976167</v>
      </c>
      <c r="AH2008" s="20">
        <f t="shared" si="750"/>
        <v>6112.4471360607604</v>
      </c>
      <c r="AI2008" s="9">
        <f t="shared" si="751"/>
        <v>14792.477444100532</v>
      </c>
      <c r="AJ2008" s="9">
        <f t="shared" si="752"/>
        <v>1705.7992007611424</v>
      </c>
      <c r="AK2008" s="9">
        <f t="shared" si="753"/>
        <v>4255.6136310655584</v>
      </c>
      <c r="AL2008" s="9">
        <f t="shared" si="754"/>
        <v>0</v>
      </c>
      <c r="AM2008" s="9">
        <f t="shared" si="755"/>
        <v>0</v>
      </c>
      <c r="AN2008" s="9">
        <f t="shared" si="756"/>
        <v>3425.8133948619611</v>
      </c>
      <c r="AO2008" s="9">
        <f t="shared" si="757"/>
        <v>8564.5334871549021</v>
      </c>
      <c r="AP2008" s="9">
        <f t="shared" si="758"/>
        <v>39.091231684109516</v>
      </c>
      <c r="AQ2008" s="9">
        <f t="shared" si="759"/>
        <v>97.728079210273791</v>
      </c>
      <c r="AR2008" s="9">
        <f t="shared" si="760"/>
        <v>0</v>
      </c>
      <c r="AS2008" s="9">
        <f t="shared" si="761"/>
        <v>0</v>
      </c>
      <c r="AT2008" s="9">
        <f t="shared" si="762"/>
        <v>0</v>
      </c>
      <c r="AU2008" s="9">
        <f t="shared" si="763"/>
        <v>0</v>
      </c>
      <c r="AV2008" s="9">
        <f t="shared" si="764"/>
        <v>0</v>
      </c>
      <c r="AW2008" s="9">
        <f t="shared" si="765"/>
        <v>0</v>
      </c>
      <c r="AX2008" s="9">
        <f t="shared" si="766"/>
        <v>941.74330875354735</v>
      </c>
      <c r="AY2008" s="10">
        <f t="shared" si="767"/>
        <v>1874.6022466697971</v>
      </c>
    </row>
    <row r="2009" spans="1:51" ht="15" customHeight="1">
      <c r="A2009" s="87">
        <v>2003</v>
      </c>
      <c r="B2009" s="85" t="str">
        <f t="shared" si="744"/>
        <v>0608890208</v>
      </c>
      <c r="C2009" s="13" t="str">
        <f t="shared" si="745"/>
        <v>060889020811</v>
      </c>
      <c r="D2009" s="13" t="str">
        <f t="shared" si="746"/>
        <v>06088902081101</v>
      </c>
      <c r="E2009" s="14"/>
      <c r="F2009" s="14" t="s">
        <v>1472</v>
      </c>
      <c r="G2009" s="14" t="s">
        <v>3959</v>
      </c>
      <c r="H2009" s="14" t="s">
        <v>1718</v>
      </c>
      <c r="I2009" s="14" t="s">
        <v>1474</v>
      </c>
      <c r="J2009" s="14" t="s">
        <v>65</v>
      </c>
      <c r="K2009" s="15" t="s">
        <v>3961</v>
      </c>
      <c r="L2009" s="14" t="s">
        <v>26</v>
      </c>
      <c r="M2009" s="14">
        <v>150</v>
      </c>
      <c r="N2009" s="14" t="s">
        <v>27</v>
      </c>
      <c r="O2009" s="24">
        <f t="shared" si="747"/>
        <v>472.40000000000003</v>
      </c>
      <c r="P2009" s="24">
        <f t="shared" si="748"/>
        <v>1122</v>
      </c>
      <c r="Q2009" s="24">
        <v>58</v>
      </c>
      <c r="R2009" s="16">
        <v>144</v>
      </c>
      <c r="S2009" s="69">
        <v>0</v>
      </c>
      <c r="T2009" s="70">
        <v>0</v>
      </c>
      <c r="U2009" s="24">
        <v>287.60000000000002</v>
      </c>
      <c r="V2009" s="24">
        <v>719</v>
      </c>
      <c r="W2009" s="69">
        <f t="shared" si="749"/>
        <v>12.8</v>
      </c>
      <c r="X2009" s="69">
        <f>VLOOKUP(D2009,'[1]Demanda Agregada Med. y MC'!$C$7:$O$3994,13,FALSE)</f>
        <v>32</v>
      </c>
      <c r="Y2009" s="24">
        <v>0</v>
      </c>
      <c r="Z2009" s="24">
        <v>0</v>
      </c>
      <c r="AA2009" s="24">
        <v>0</v>
      </c>
      <c r="AB2009" s="24">
        <v>0</v>
      </c>
      <c r="AC2009" s="24">
        <v>0</v>
      </c>
      <c r="AD2009" s="24">
        <v>0</v>
      </c>
      <c r="AE2009" s="26">
        <v>114</v>
      </c>
      <c r="AF2009" s="25">
        <v>227</v>
      </c>
      <c r="AG2009" s="22">
        <v>107.64</v>
      </c>
      <c r="AH2009" s="20">
        <f t="shared" si="750"/>
        <v>50849.136000000006</v>
      </c>
      <c r="AI2009" s="9">
        <f t="shared" si="751"/>
        <v>120772.08</v>
      </c>
      <c r="AJ2009" s="9">
        <f t="shared" si="752"/>
        <v>6243.12</v>
      </c>
      <c r="AK2009" s="9">
        <f t="shared" si="753"/>
        <v>15500.16</v>
      </c>
      <c r="AL2009" s="9">
        <f t="shared" si="754"/>
        <v>0</v>
      </c>
      <c r="AM2009" s="9">
        <f t="shared" si="755"/>
        <v>0</v>
      </c>
      <c r="AN2009" s="9">
        <f t="shared" si="756"/>
        <v>30957.264000000003</v>
      </c>
      <c r="AO2009" s="9">
        <f t="shared" si="757"/>
        <v>77393.16</v>
      </c>
      <c r="AP2009" s="9">
        <f t="shared" si="758"/>
        <v>1377.7920000000001</v>
      </c>
      <c r="AQ2009" s="9">
        <f t="shared" si="759"/>
        <v>3444.48</v>
      </c>
      <c r="AR2009" s="9">
        <f t="shared" si="760"/>
        <v>0</v>
      </c>
      <c r="AS2009" s="9">
        <f t="shared" si="761"/>
        <v>0</v>
      </c>
      <c r="AT2009" s="9">
        <f t="shared" si="762"/>
        <v>0</v>
      </c>
      <c r="AU2009" s="9">
        <f t="shared" si="763"/>
        <v>0</v>
      </c>
      <c r="AV2009" s="9">
        <f t="shared" si="764"/>
        <v>0</v>
      </c>
      <c r="AW2009" s="9">
        <f t="shared" si="765"/>
        <v>0</v>
      </c>
      <c r="AX2009" s="9">
        <f t="shared" si="766"/>
        <v>12270.960000000001</v>
      </c>
      <c r="AY2009" s="10">
        <f t="shared" si="767"/>
        <v>24434.28</v>
      </c>
    </row>
    <row r="2010" spans="1:51" ht="15" customHeight="1">
      <c r="A2010" s="87">
        <v>2004</v>
      </c>
      <c r="B2010" s="85" t="str">
        <f t="shared" si="744"/>
        <v>0608890216</v>
      </c>
      <c r="C2010" s="13" t="str">
        <f t="shared" si="745"/>
        <v>060889021611</v>
      </c>
      <c r="D2010" s="13" t="str">
        <f t="shared" si="746"/>
        <v>06088902161101</v>
      </c>
      <c r="E2010" s="14"/>
      <c r="F2010" s="14" t="s">
        <v>1472</v>
      </c>
      <c r="G2010" s="14" t="s">
        <v>3959</v>
      </c>
      <c r="H2010" s="14" t="s">
        <v>3527</v>
      </c>
      <c r="I2010" s="14" t="s">
        <v>1474</v>
      </c>
      <c r="J2010" s="14" t="s">
        <v>65</v>
      </c>
      <c r="K2010" s="15" t="s">
        <v>3962</v>
      </c>
      <c r="L2010" s="14" t="s">
        <v>26</v>
      </c>
      <c r="M2010" s="14">
        <v>10</v>
      </c>
      <c r="N2010" s="14" t="s">
        <v>27</v>
      </c>
      <c r="O2010" s="24">
        <f t="shared" si="747"/>
        <v>508.2</v>
      </c>
      <c r="P2010" s="24">
        <f t="shared" si="748"/>
        <v>1269</v>
      </c>
      <c r="Q2010" s="24">
        <v>377</v>
      </c>
      <c r="R2010" s="16">
        <v>941</v>
      </c>
      <c r="S2010" s="69">
        <v>0</v>
      </c>
      <c r="T2010" s="70">
        <v>0</v>
      </c>
      <c r="U2010" s="24">
        <v>12</v>
      </c>
      <c r="V2010" s="24">
        <v>30</v>
      </c>
      <c r="W2010" s="69">
        <f t="shared" si="749"/>
        <v>119.2</v>
      </c>
      <c r="X2010" s="69">
        <f>VLOOKUP(D2010,'[1]Demanda Agregada Med. y MC'!$C$7:$O$3994,13,FALSE)</f>
        <v>298</v>
      </c>
      <c r="Y2010" s="24">
        <v>0</v>
      </c>
      <c r="Z2010" s="24">
        <v>0</v>
      </c>
      <c r="AA2010" s="24">
        <v>0</v>
      </c>
      <c r="AB2010" s="24">
        <v>0</v>
      </c>
      <c r="AC2010" s="24">
        <v>0</v>
      </c>
      <c r="AD2010" s="24">
        <v>0</v>
      </c>
      <c r="AE2010" s="26">
        <v>0</v>
      </c>
      <c r="AF2010" s="25">
        <v>0</v>
      </c>
      <c r="AG2010" s="22">
        <v>114.08</v>
      </c>
      <c r="AH2010" s="20">
        <f t="shared" si="750"/>
        <v>57975.455999999998</v>
      </c>
      <c r="AI2010" s="9">
        <f t="shared" si="751"/>
        <v>144767.51999999999</v>
      </c>
      <c r="AJ2010" s="9">
        <f t="shared" si="752"/>
        <v>43008.159999999996</v>
      </c>
      <c r="AK2010" s="9">
        <f t="shared" si="753"/>
        <v>107349.28</v>
      </c>
      <c r="AL2010" s="9">
        <f t="shared" si="754"/>
        <v>0</v>
      </c>
      <c r="AM2010" s="9">
        <f t="shared" si="755"/>
        <v>0</v>
      </c>
      <c r="AN2010" s="9">
        <f t="shared" si="756"/>
        <v>1368.96</v>
      </c>
      <c r="AO2010" s="9">
        <f t="shared" si="757"/>
        <v>3422.4</v>
      </c>
      <c r="AP2010" s="9">
        <f t="shared" si="758"/>
        <v>13598.335999999999</v>
      </c>
      <c r="AQ2010" s="9">
        <f t="shared" si="759"/>
        <v>33995.839999999997</v>
      </c>
      <c r="AR2010" s="9">
        <f t="shared" si="760"/>
        <v>0</v>
      </c>
      <c r="AS2010" s="9">
        <f t="shared" si="761"/>
        <v>0</v>
      </c>
      <c r="AT2010" s="9">
        <f t="shared" si="762"/>
        <v>0</v>
      </c>
      <c r="AU2010" s="9">
        <f t="shared" si="763"/>
        <v>0</v>
      </c>
      <c r="AV2010" s="9">
        <f t="shared" si="764"/>
        <v>0</v>
      </c>
      <c r="AW2010" s="9">
        <f t="shared" si="765"/>
        <v>0</v>
      </c>
      <c r="AX2010" s="9">
        <f t="shared" si="766"/>
        <v>0</v>
      </c>
      <c r="AY2010" s="10">
        <f t="shared" si="767"/>
        <v>0</v>
      </c>
    </row>
    <row r="2011" spans="1:51" ht="15" customHeight="1">
      <c r="A2011" s="87">
        <v>2005</v>
      </c>
      <c r="B2011" s="85" t="str">
        <f t="shared" si="744"/>
        <v>0608940052</v>
      </c>
      <c r="C2011" s="13" t="str">
        <f t="shared" si="745"/>
        <v>060894005213</v>
      </c>
      <c r="D2011" s="13" t="str">
        <f t="shared" si="746"/>
        <v>06089400521301</v>
      </c>
      <c r="E2011" s="14">
        <v>25400496</v>
      </c>
      <c r="F2011" s="14" t="s">
        <v>1472</v>
      </c>
      <c r="G2011" s="14" t="s">
        <v>3963</v>
      </c>
      <c r="H2011" s="14" t="s">
        <v>1726</v>
      </c>
      <c r="I2011" s="14" t="s">
        <v>1477</v>
      </c>
      <c r="J2011" s="14" t="s">
        <v>65</v>
      </c>
      <c r="K2011" s="15" t="s">
        <v>3964</v>
      </c>
      <c r="L2011" s="14" t="s">
        <v>26</v>
      </c>
      <c r="M2011" s="14">
        <v>100</v>
      </c>
      <c r="N2011" s="14" t="s">
        <v>27</v>
      </c>
      <c r="O2011" s="24">
        <f t="shared" si="747"/>
        <v>62949.600000000006</v>
      </c>
      <c r="P2011" s="24">
        <f t="shared" si="748"/>
        <v>157374</v>
      </c>
      <c r="Q2011" s="24">
        <v>17368</v>
      </c>
      <c r="R2011" s="16">
        <v>43420</v>
      </c>
      <c r="S2011" s="69">
        <v>1820</v>
      </c>
      <c r="T2011" s="70">
        <v>4550</v>
      </c>
      <c r="U2011" s="24">
        <v>43691.600000000006</v>
      </c>
      <c r="V2011" s="24">
        <v>109229</v>
      </c>
      <c r="W2011" s="69">
        <f t="shared" si="749"/>
        <v>70</v>
      </c>
      <c r="X2011" s="69">
        <f>VLOOKUP(D2011,'[1]Demanda Agregada Med. y MC'!$C$7:$O$3994,13,FALSE)</f>
        <v>175</v>
      </c>
      <c r="Y2011" s="24">
        <v>0</v>
      </c>
      <c r="Z2011" s="24">
        <v>0</v>
      </c>
      <c r="AA2011" s="24">
        <v>0</v>
      </c>
      <c r="AB2011" s="24">
        <v>0</v>
      </c>
      <c r="AC2011" s="24">
        <v>0</v>
      </c>
      <c r="AD2011" s="24">
        <v>0</v>
      </c>
      <c r="AE2011" s="26">
        <v>0</v>
      </c>
      <c r="AF2011" s="25">
        <v>0</v>
      </c>
      <c r="AG2011" s="22">
        <v>79.212000000000003</v>
      </c>
      <c r="AH2011" s="20">
        <f t="shared" si="750"/>
        <v>4986363.7152000004</v>
      </c>
      <c r="AI2011" s="9">
        <f t="shared" si="751"/>
        <v>12465909.288000001</v>
      </c>
      <c r="AJ2011" s="9">
        <f t="shared" si="752"/>
        <v>1375754.0160000001</v>
      </c>
      <c r="AK2011" s="9">
        <f t="shared" si="753"/>
        <v>3439385.04</v>
      </c>
      <c r="AL2011" s="9">
        <f t="shared" si="754"/>
        <v>144165.84</v>
      </c>
      <c r="AM2011" s="9">
        <f t="shared" si="755"/>
        <v>360414.60000000003</v>
      </c>
      <c r="AN2011" s="9">
        <f t="shared" si="756"/>
        <v>3460899.0192000004</v>
      </c>
      <c r="AO2011" s="9">
        <f t="shared" si="757"/>
        <v>8652247.5480000004</v>
      </c>
      <c r="AP2011" s="9">
        <f t="shared" si="758"/>
        <v>5544.84</v>
      </c>
      <c r="AQ2011" s="9">
        <f t="shared" si="759"/>
        <v>13862.1</v>
      </c>
      <c r="AR2011" s="9">
        <f t="shared" si="760"/>
        <v>0</v>
      </c>
      <c r="AS2011" s="9">
        <f t="shared" si="761"/>
        <v>0</v>
      </c>
      <c r="AT2011" s="9">
        <f t="shared" si="762"/>
        <v>0</v>
      </c>
      <c r="AU2011" s="9">
        <f t="shared" si="763"/>
        <v>0</v>
      </c>
      <c r="AV2011" s="9">
        <f t="shared" si="764"/>
        <v>0</v>
      </c>
      <c r="AW2011" s="9">
        <f t="shared" si="765"/>
        <v>0</v>
      </c>
      <c r="AX2011" s="9">
        <f t="shared" si="766"/>
        <v>0</v>
      </c>
      <c r="AY2011" s="10">
        <f t="shared" si="767"/>
        <v>0</v>
      </c>
    </row>
    <row r="2012" spans="1:51" ht="15" customHeight="1">
      <c r="A2012" s="87">
        <v>2006</v>
      </c>
      <c r="B2012" s="85" t="str">
        <f t="shared" si="744"/>
        <v>0609040100</v>
      </c>
      <c r="C2012" s="13" t="str">
        <f t="shared" si="745"/>
        <v>060904010011</v>
      </c>
      <c r="D2012" s="13" t="str">
        <f t="shared" si="746"/>
        <v>06090401001101</v>
      </c>
      <c r="E2012" s="14">
        <v>25400505</v>
      </c>
      <c r="F2012" s="14" t="s">
        <v>1472</v>
      </c>
      <c r="G2012" s="14" t="s">
        <v>3966</v>
      </c>
      <c r="H2012" s="14" t="s">
        <v>3464</v>
      </c>
      <c r="I2012" s="14" t="s">
        <v>1474</v>
      </c>
      <c r="J2012" s="14" t="s">
        <v>65</v>
      </c>
      <c r="K2012" s="15" t="s">
        <v>3967</v>
      </c>
      <c r="L2012" s="14" t="s">
        <v>26</v>
      </c>
      <c r="M2012" s="14">
        <v>500</v>
      </c>
      <c r="N2012" s="14" t="s">
        <v>231</v>
      </c>
      <c r="O2012" s="24">
        <f t="shared" si="747"/>
        <v>122547.20000000001</v>
      </c>
      <c r="P2012" s="24">
        <f t="shared" si="748"/>
        <v>305734</v>
      </c>
      <c r="Q2012" s="24">
        <v>57478</v>
      </c>
      <c r="R2012" s="16">
        <v>143694</v>
      </c>
      <c r="S2012" s="69">
        <v>16520</v>
      </c>
      <c r="T2012" s="70">
        <v>41300</v>
      </c>
      <c r="U2012" s="24">
        <v>41013.600000000006</v>
      </c>
      <c r="V2012" s="24">
        <v>102534</v>
      </c>
      <c r="W2012" s="69">
        <f t="shared" si="749"/>
        <v>6250.8</v>
      </c>
      <c r="X2012" s="69">
        <f>VLOOKUP(D2012,'[1]Demanda Agregada Med. y MC'!$C$7:$O$3994,13,FALSE)</f>
        <v>15627</v>
      </c>
      <c r="Y2012" s="24">
        <v>20.8</v>
      </c>
      <c r="Z2012" s="24">
        <v>52</v>
      </c>
      <c r="AA2012" s="24">
        <v>0</v>
      </c>
      <c r="AB2012" s="24">
        <v>0</v>
      </c>
      <c r="AC2012" s="24">
        <v>534</v>
      </c>
      <c r="AD2012" s="24">
        <v>1068</v>
      </c>
      <c r="AE2012" s="26">
        <v>730</v>
      </c>
      <c r="AF2012" s="25">
        <v>1459</v>
      </c>
      <c r="AG2012" s="22">
        <v>25.53</v>
      </c>
      <c r="AH2012" s="20">
        <f t="shared" si="750"/>
        <v>3128630.0160000003</v>
      </c>
      <c r="AI2012" s="9">
        <f t="shared" si="751"/>
        <v>7805389.0200000005</v>
      </c>
      <c r="AJ2012" s="9">
        <f t="shared" si="752"/>
        <v>1467413.34</v>
      </c>
      <c r="AK2012" s="9">
        <f t="shared" si="753"/>
        <v>3668507.8200000003</v>
      </c>
      <c r="AL2012" s="9">
        <f t="shared" si="754"/>
        <v>421755.60000000003</v>
      </c>
      <c r="AM2012" s="9">
        <f t="shared" si="755"/>
        <v>1054389</v>
      </c>
      <c r="AN2012" s="9">
        <f t="shared" si="756"/>
        <v>1047077.2080000002</v>
      </c>
      <c r="AO2012" s="9">
        <f t="shared" si="757"/>
        <v>2617693.02</v>
      </c>
      <c r="AP2012" s="9">
        <f t="shared" si="758"/>
        <v>159582.924</v>
      </c>
      <c r="AQ2012" s="9">
        <f t="shared" si="759"/>
        <v>398957.31</v>
      </c>
      <c r="AR2012" s="9">
        <f t="shared" si="760"/>
        <v>531.024</v>
      </c>
      <c r="AS2012" s="9">
        <f t="shared" si="761"/>
        <v>1327.56</v>
      </c>
      <c r="AT2012" s="9">
        <f t="shared" si="762"/>
        <v>0</v>
      </c>
      <c r="AU2012" s="9">
        <f t="shared" si="763"/>
        <v>0</v>
      </c>
      <c r="AV2012" s="9">
        <f t="shared" si="764"/>
        <v>13633.02</v>
      </c>
      <c r="AW2012" s="9">
        <f t="shared" si="765"/>
        <v>27266.04</v>
      </c>
      <c r="AX2012" s="9">
        <f t="shared" si="766"/>
        <v>18636.900000000001</v>
      </c>
      <c r="AY2012" s="10">
        <f t="shared" si="767"/>
        <v>37248.270000000004</v>
      </c>
    </row>
    <row r="2013" spans="1:51" ht="15" customHeight="1">
      <c r="A2013" s="87">
        <v>2007</v>
      </c>
      <c r="B2013" s="85" t="str">
        <f t="shared" si="744"/>
        <v>0609080015</v>
      </c>
      <c r="C2013" s="13" t="str">
        <f t="shared" si="745"/>
        <v>060908001511</v>
      </c>
      <c r="D2013" s="13" t="str">
        <f t="shared" si="746"/>
        <v>06090800151101</v>
      </c>
      <c r="E2013" s="14">
        <v>25400523</v>
      </c>
      <c r="F2013" s="14" t="s">
        <v>1472</v>
      </c>
      <c r="G2013" s="14" t="s">
        <v>3968</v>
      </c>
      <c r="H2013" s="14" t="s">
        <v>1493</v>
      </c>
      <c r="I2013" s="14" t="s">
        <v>1474</v>
      </c>
      <c r="J2013" s="14" t="s">
        <v>65</v>
      </c>
      <c r="K2013" s="15" t="s">
        <v>3969</v>
      </c>
      <c r="L2013" s="14" t="s">
        <v>27</v>
      </c>
      <c r="M2013" s="14">
        <v>1</v>
      </c>
      <c r="N2013" s="14" t="s">
        <v>27</v>
      </c>
      <c r="O2013" s="24">
        <f t="shared" si="747"/>
        <v>24522</v>
      </c>
      <c r="P2013" s="24">
        <f t="shared" si="748"/>
        <v>61304</v>
      </c>
      <c r="Q2013" s="24">
        <v>15236</v>
      </c>
      <c r="R2013" s="16">
        <v>38089</v>
      </c>
      <c r="S2013" s="69">
        <v>4200</v>
      </c>
      <c r="T2013" s="70">
        <v>10500</v>
      </c>
      <c r="U2013" s="24">
        <v>4862.4000000000005</v>
      </c>
      <c r="V2013" s="24">
        <v>12156</v>
      </c>
      <c r="W2013" s="69">
        <f t="shared" si="749"/>
        <v>223.60000000000002</v>
      </c>
      <c r="X2013" s="69">
        <f>VLOOKUP(D2013,'[1]Demanda Agregada Med. y MC'!$C$7:$O$3994,13,FALSE)</f>
        <v>559</v>
      </c>
      <c r="Y2013" s="24">
        <v>0</v>
      </c>
      <c r="Z2013" s="24">
        <v>0</v>
      </c>
      <c r="AA2013" s="24">
        <v>0</v>
      </c>
      <c r="AB2013" s="24">
        <v>0</v>
      </c>
      <c r="AC2013" s="24">
        <v>0</v>
      </c>
      <c r="AD2013" s="24">
        <v>0</v>
      </c>
      <c r="AE2013" s="26">
        <v>0</v>
      </c>
      <c r="AF2013" s="25">
        <v>0</v>
      </c>
      <c r="AG2013" s="22">
        <v>10.7456</v>
      </c>
      <c r="AH2013" s="20">
        <f t="shared" si="750"/>
        <v>263503.60320000001</v>
      </c>
      <c r="AI2013" s="9">
        <f t="shared" si="751"/>
        <v>658748.26240000001</v>
      </c>
      <c r="AJ2013" s="9">
        <f t="shared" si="752"/>
        <v>163719.96159999998</v>
      </c>
      <c r="AK2013" s="9">
        <f t="shared" si="753"/>
        <v>409289.15839999996</v>
      </c>
      <c r="AL2013" s="9">
        <f t="shared" si="754"/>
        <v>45131.519999999997</v>
      </c>
      <c r="AM2013" s="9">
        <f t="shared" si="755"/>
        <v>112828.8</v>
      </c>
      <c r="AN2013" s="9">
        <f t="shared" si="756"/>
        <v>52249.405440000002</v>
      </c>
      <c r="AO2013" s="9">
        <f t="shared" si="757"/>
        <v>130623.51359999999</v>
      </c>
      <c r="AP2013" s="9">
        <f t="shared" si="758"/>
        <v>2402.7161599999999</v>
      </c>
      <c r="AQ2013" s="9">
        <f t="shared" si="759"/>
        <v>6006.7903999999999</v>
      </c>
      <c r="AR2013" s="9">
        <f t="shared" si="760"/>
        <v>0</v>
      </c>
      <c r="AS2013" s="9">
        <f t="shared" si="761"/>
        <v>0</v>
      </c>
      <c r="AT2013" s="9">
        <f t="shared" si="762"/>
        <v>0</v>
      </c>
      <c r="AU2013" s="9">
        <f t="shared" si="763"/>
        <v>0</v>
      </c>
      <c r="AV2013" s="9">
        <f t="shared" si="764"/>
        <v>0</v>
      </c>
      <c r="AW2013" s="9">
        <f t="shared" si="765"/>
        <v>0</v>
      </c>
      <c r="AX2013" s="9">
        <f t="shared" si="766"/>
        <v>0</v>
      </c>
      <c r="AY2013" s="10">
        <f t="shared" si="767"/>
        <v>0</v>
      </c>
    </row>
    <row r="2014" spans="1:51" ht="15" customHeight="1">
      <c r="A2014" s="87">
        <v>2008</v>
      </c>
      <c r="B2014" s="85" t="str">
        <f t="shared" si="744"/>
        <v>0609080114</v>
      </c>
      <c r="C2014" s="13" t="str">
        <f t="shared" si="745"/>
        <v>060908011411</v>
      </c>
      <c r="D2014" s="13" t="str">
        <f t="shared" si="746"/>
        <v>06090801141101</v>
      </c>
      <c r="E2014" s="14">
        <v>25400523</v>
      </c>
      <c r="F2014" s="14" t="s">
        <v>1472</v>
      </c>
      <c r="G2014" s="14" t="s">
        <v>3968</v>
      </c>
      <c r="H2014" s="14" t="s">
        <v>3970</v>
      </c>
      <c r="I2014" s="14" t="s">
        <v>1474</v>
      </c>
      <c r="J2014" s="14" t="s">
        <v>65</v>
      </c>
      <c r="K2014" s="15" t="s">
        <v>3971</v>
      </c>
      <c r="L2014" s="14" t="s">
        <v>27</v>
      </c>
      <c r="M2014" s="14">
        <v>1</v>
      </c>
      <c r="N2014" s="14" t="s">
        <v>27</v>
      </c>
      <c r="O2014" s="24">
        <f t="shared" si="747"/>
        <v>40068.200000000004</v>
      </c>
      <c r="P2014" s="24">
        <f t="shared" si="748"/>
        <v>100169</v>
      </c>
      <c r="Q2014" s="24">
        <v>23187</v>
      </c>
      <c r="R2014" s="16">
        <v>57966</v>
      </c>
      <c r="S2014" s="69">
        <v>3780</v>
      </c>
      <c r="T2014" s="70">
        <v>9450</v>
      </c>
      <c r="U2014" s="24">
        <v>12884.400000000001</v>
      </c>
      <c r="V2014" s="24">
        <v>32211</v>
      </c>
      <c r="W2014" s="69">
        <f t="shared" si="749"/>
        <v>216.8</v>
      </c>
      <c r="X2014" s="69">
        <f>VLOOKUP(D2014,'[1]Demanda Agregada Med. y MC'!$C$7:$O$3994,13,FALSE)</f>
        <v>542</v>
      </c>
      <c r="Y2014" s="24">
        <v>0</v>
      </c>
      <c r="Z2014" s="24">
        <v>0</v>
      </c>
      <c r="AA2014" s="24">
        <v>0</v>
      </c>
      <c r="AB2014" s="24">
        <v>0</v>
      </c>
      <c r="AC2014" s="24">
        <v>0</v>
      </c>
      <c r="AD2014" s="24">
        <v>0</v>
      </c>
      <c r="AE2014" s="26">
        <v>0</v>
      </c>
      <c r="AF2014" s="25">
        <v>0</v>
      </c>
      <c r="AG2014" s="22">
        <v>10.7456</v>
      </c>
      <c r="AH2014" s="20">
        <f t="shared" si="750"/>
        <v>430556.84992000001</v>
      </c>
      <c r="AI2014" s="9">
        <f t="shared" si="751"/>
        <v>1076376.0064000001</v>
      </c>
      <c r="AJ2014" s="9">
        <f t="shared" si="752"/>
        <v>249158.22719999999</v>
      </c>
      <c r="AK2014" s="9">
        <f t="shared" si="753"/>
        <v>622879.44959999993</v>
      </c>
      <c r="AL2014" s="9">
        <f t="shared" si="754"/>
        <v>40618.367999999995</v>
      </c>
      <c r="AM2014" s="9">
        <f t="shared" si="755"/>
        <v>101545.92</v>
      </c>
      <c r="AN2014" s="9">
        <f t="shared" si="756"/>
        <v>138450.60864000002</v>
      </c>
      <c r="AO2014" s="9">
        <f t="shared" si="757"/>
        <v>346126.52159999998</v>
      </c>
      <c r="AP2014" s="9">
        <f t="shared" si="758"/>
        <v>2329.64608</v>
      </c>
      <c r="AQ2014" s="9">
        <f t="shared" si="759"/>
        <v>5824.1152000000002</v>
      </c>
      <c r="AR2014" s="9">
        <f t="shared" si="760"/>
        <v>0</v>
      </c>
      <c r="AS2014" s="9">
        <f t="shared" si="761"/>
        <v>0</v>
      </c>
      <c r="AT2014" s="9">
        <f t="shared" si="762"/>
        <v>0</v>
      </c>
      <c r="AU2014" s="9">
        <f t="shared" si="763"/>
        <v>0</v>
      </c>
      <c r="AV2014" s="9">
        <f t="shared" si="764"/>
        <v>0</v>
      </c>
      <c r="AW2014" s="9">
        <f t="shared" si="765"/>
        <v>0</v>
      </c>
      <c r="AX2014" s="9">
        <f t="shared" si="766"/>
        <v>0</v>
      </c>
      <c r="AY2014" s="10">
        <f t="shared" si="767"/>
        <v>0</v>
      </c>
    </row>
    <row r="2015" spans="1:51" ht="15" customHeight="1">
      <c r="A2015" s="87">
        <v>2009</v>
      </c>
      <c r="B2015" s="85" t="str">
        <f t="shared" si="744"/>
        <v>0609080122</v>
      </c>
      <c r="C2015" s="13" t="str">
        <f t="shared" si="745"/>
        <v>060908012211</v>
      </c>
      <c r="D2015" s="13" t="str">
        <f t="shared" si="746"/>
        <v>06090801221101</v>
      </c>
      <c r="E2015" s="14">
        <v>25400523</v>
      </c>
      <c r="F2015" s="14" t="s">
        <v>1472</v>
      </c>
      <c r="G2015" s="14" t="s">
        <v>3968</v>
      </c>
      <c r="H2015" s="14" t="s">
        <v>3972</v>
      </c>
      <c r="I2015" s="14" t="s">
        <v>1474</v>
      </c>
      <c r="J2015" s="14" t="s">
        <v>65</v>
      </c>
      <c r="K2015" s="15" t="s">
        <v>3973</v>
      </c>
      <c r="L2015" s="14" t="s">
        <v>27</v>
      </c>
      <c r="M2015" s="14">
        <v>1</v>
      </c>
      <c r="N2015" s="14" t="s">
        <v>27</v>
      </c>
      <c r="O2015" s="24">
        <f t="shared" si="747"/>
        <v>15122.199999999999</v>
      </c>
      <c r="P2015" s="24">
        <f t="shared" si="748"/>
        <v>37803.5</v>
      </c>
      <c r="Q2015" s="24">
        <v>7120</v>
      </c>
      <c r="R2015" s="16">
        <v>17798</v>
      </c>
      <c r="S2015" s="69">
        <v>1176</v>
      </c>
      <c r="T2015" s="70">
        <v>2940</v>
      </c>
      <c r="U2015" s="24">
        <v>6750.8</v>
      </c>
      <c r="V2015" s="24">
        <v>16877</v>
      </c>
      <c r="W2015" s="69">
        <f t="shared" si="749"/>
        <v>75.400000000000006</v>
      </c>
      <c r="X2015" s="69">
        <f>VLOOKUP(D2015,'[1]Demanda Agregada Med. y MC'!$C$7:$O$3994,13,FALSE)</f>
        <v>188.5</v>
      </c>
      <c r="Y2015" s="24">
        <v>0</v>
      </c>
      <c r="Z2015" s="24">
        <v>0</v>
      </c>
      <c r="AA2015" s="24">
        <v>0</v>
      </c>
      <c r="AB2015" s="24">
        <v>0</v>
      </c>
      <c r="AC2015" s="24">
        <v>0</v>
      </c>
      <c r="AD2015" s="24">
        <v>0</v>
      </c>
      <c r="AE2015" s="26">
        <v>0</v>
      </c>
      <c r="AF2015" s="25">
        <v>0</v>
      </c>
      <c r="AG2015" s="22">
        <v>10.7456</v>
      </c>
      <c r="AH2015" s="20">
        <f t="shared" si="750"/>
        <v>162497.11231999999</v>
      </c>
      <c r="AI2015" s="9">
        <f t="shared" si="751"/>
        <v>406221.28959999996</v>
      </c>
      <c r="AJ2015" s="9">
        <f t="shared" si="752"/>
        <v>76508.671999999991</v>
      </c>
      <c r="AK2015" s="9">
        <f t="shared" si="753"/>
        <v>191250.1888</v>
      </c>
      <c r="AL2015" s="9">
        <f t="shared" si="754"/>
        <v>12636.8256</v>
      </c>
      <c r="AM2015" s="9">
        <f t="shared" si="755"/>
        <v>31592.063999999998</v>
      </c>
      <c r="AN2015" s="9">
        <f t="shared" si="756"/>
        <v>72541.396479999996</v>
      </c>
      <c r="AO2015" s="9">
        <f t="shared" si="757"/>
        <v>181353.49119999999</v>
      </c>
      <c r="AP2015" s="9">
        <f t="shared" si="758"/>
        <v>810.21824000000004</v>
      </c>
      <c r="AQ2015" s="9">
        <f t="shared" si="759"/>
        <v>2025.5455999999999</v>
      </c>
      <c r="AR2015" s="9">
        <f t="shared" si="760"/>
        <v>0</v>
      </c>
      <c r="AS2015" s="9">
        <f t="shared" si="761"/>
        <v>0</v>
      </c>
      <c r="AT2015" s="9">
        <f t="shared" si="762"/>
        <v>0</v>
      </c>
      <c r="AU2015" s="9">
        <f t="shared" si="763"/>
        <v>0</v>
      </c>
      <c r="AV2015" s="9">
        <f t="shared" si="764"/>
        <v>0</v>
      </c>
      <c r="AW2015" s="9">
        <f t="shared" si="765"/>
        <v>0</v>
      </c>
      <c r="AX2015" s="9">
        <f t="shared" si="766"/>
        <v>0</v>
      </c>
      <c r="AY2015" s="10">
        <f t="shared" si="767"/>
        <v>0</v>
      </c>
    </row>
    <row r="2016" spans="1:51" ht="15" customHeight="1">
      <c r="A2016" s="87">
        <v>2010</v>
      </c>
      <c r="B2016" s="85" t="str">
        <f t="shared" si="744"/>
        <v>0609080130</v>
      </c>
      <c r="C2016" s="13" t="str">
        <f t="shared" si="745"/>
        <v>060908013011</v>
      </c>
      <c r="D2016" s="13" t="str">
        <f t="shared" si="746"/>
        <v>06090801301101</v>
      </c>
      <c r="E2016" s="14">
        <v>25400523</v>
      </c>
      <c r="F2016" s="14" t="s">
        <v>1472</v>
      </c>
      <c r="G2016" s="14" t="s">
        <v>3968</v>
      </c>
      <c r="H2016" s="14" t="s">
        <v>3786</v>
      </c>
      <c r="I2016" s="14" t="s">
        <v>1474</v>
      </c>
      <c r="J2016" s="14" t="s">
        <v>65</v>
      </c>
      <c r="K2016" s="15" t="s">
        <v>3974</v>
      </c>
      <c r="L2016" s="14" t="s">
        <v>27</v>
      </c>
      <c r="M2016" s="14">
        <v>1</v>
      </c>
      <c r="N2016" s="14" t="s">
        <v>27</v>
      </c>
      <c r="O2016" s="24">
        <f t="shared" si="747"/>
        <v>11880.4</v>
      </c>
      <c r="P2016" s="24">
        <f t="shared" si="748"/>
        <v>29701</v>
      </c>
      <c r="Q2016" s="24">
        <v>4928</v>
      </c>
      <c r="R2016" s="16">
        <v>12320</v>
      </c>
      <c r="S2016" s="69">
        <v>980</v>
      </c>
      <c r="T2016" s="70">
        <v>2450</v>
      </c>
      <c r="U2016" s="24">
        <v>5912</v>
      </c>
      <c r="V2016" s="24">
        <v>14780</v>
      </c>
      <c r="W2016" s="69">
        <f t="shared" si="749"/>
        <v>60.400000000000006</v>
      </c>
      <c r="X2016" s="69">
        <f>VLOOKUP(D2016,'[1]Demanda Agregada Med. y MC'!$C$7:$O$3994,13,FALSE)</f>
        <v>151</v>
      </c>
      <c r="Y2016" s="24">
        <v>0</v>
      </c>
      <c r="Z2016" s="24">
        <v>0</v>
      </c>
      <c r="AA2016" s="24">
        <v>0</v>
      </c>
      <c r="AB2016" s="24">
        <v>0</v>
      </c>
      <c r="AC2016" s="24">
        <v>0</v>
      </c>
      <c r="AD2016" s="24">
        <v>0</v>
      </c>
      <c r="AE2016" s="26">
        <v>0</v>
      </c>
      <c r="AF2016" s="25">
        <v>0</v>
      </c>
      <c r="AG2016" s="22">
        <v>10.7456</v>
      </c>
      <c r="AH2016" s="20">
        <f t="shared" si="750"/>
        <v>127662.02623999999</v>
      </c>
      <c r="AI2016" s="9">
        <f t="shared" si="751"/>
        <v>319155.06559999997</v>
      </c>
      <c r="AJ2016" s="9">
        <f t="shared" si="752"/>
        <v>52954.316800000001</v>
      </c>
      <c r="AK2016" s="9">
        <f t="shared" si="753"/>
        <v>132385.79199999999</v>
      </c>
      <c r="AL2016" s="9">
        <f t="shared" si="754"/>
        <v>10530.688</v>
      </c>
      <c r="AM2016" s="9">
        <f t="shared" si="755"/>
        <v>26326.719999999998</v>
      </c>
      <c r="AN2016" s="9">
        <f t="shared" si="756"/>
        <v>63527.987199999996</v>
      </c>
      <c r="AO2016" s="9">
        <f t="shared" si="757"/>
        <v>158819.96799999999</v>
      </c>
      <c r="AP2016" s="9">
        <f t="shared" si="758"/>
        <v>649.03424000000007</v>
      </c>
      <c r="AQ2016" s="9">
        <f t="shared" si="759"/>
        <v>1622.5855999999999</v>
      </c>
      <c r="AR2016" s="9">
        <f t="shared" si="760"/>
        <v>0</v>
      </c>
      <c r="AS2016" s="9">
        <f t="shared" si="761"/>
        <v>0</v>
      </c>
      <c r="AT2016" s="9">
        <f t="shared" si="762"/>
        <v>0</v>
      </c>
      <c r="AU2016" s="9">
        <f t="shared" si="763"/>
        <v>0</v>
      </c>
      <c r="AV2016" s="9">
        <f t="shared" si="764"/>
        <v>0</v>
      </c>
      <c r="AW2016" s="9">
        <f t="shared" si="765"/>
        <v>0</v>
      </c>
      <c r="AX2016" s="9">
        <f t="shared" si="766"/>
        <v>0</v>
      </c>
      <c r="AY2016" s="10">
        <f t="shared" si="767"/>
        <v>0</v>
      </c>
    </row>
    <row r="2017" spans="1:51" ht="15" customHeight="1">
      <c r="A2017" s="87">
        <v>2011</v>
      </c>
      <c r="B2017" s="85" t="str">
        <f t="shared" si="744"/>
        <v>0609080171</v>
      </c>
      <c r="C2017" s="13" t="str">
        <f t="shared" si="745"/>
        <v>060908017110</v>
      </c>
      <c r="D2017" s="13" t="str">
        <f t="shared" si="746"/>
        <v>06090801711001</v>
      </c>
      <c r="E2017" s="14"/>
      <c r="F2017" s="14" t="s">
        <v>1472</v>
      </c>
      <c r="G2017" s="14" t="s">
        <v>3968</v>
      </c>
      <c r="H2017" s="14" t="s">
        <v>3768</v>
      </c>
      <c r="I2017" s="14" t="s">
        <v>1719</v>
      </c>
      <c r="J2017" s="14" t="s">
        <v>65</v>
      </c>
      <c r="K2017" s="15" t="s">
        <v>3975</v>
      </c>
      <c r="L2017" s="14" t="s">
        <v>950</v>
      </c>
      <c r="M2017" s="14">
        <v>1</v>
      </c>
      <c r="N2017" s="14" t="s">
        <v>950</v>
      </c>
      <c r="O2017" s="24">
        <f t="shared" si="747"/>
        <v>112</v>
      </c>
      <c r="P2017" s="24">
        <f t="shared" si="748"/>
        <v>280</v>
      </c>
      <c r="Q2017" s="24">
        <v>112</v>
      </c>
      <c r="R2017" s="16">
        <v>280</v>
      </c>
      <c r="S2017" s="69">
        <v>0</v>
      </c>
      <c r="T2017" s="70">
        <v>0</v>
      </c>
      <c r="U2017" s="24">
        <v>0</v>
      </c>
      <c r="V2017" s="24">
        <v>0</v>
      </c>
      <c r="W2017" s="69">
        <f t="shared" si="749"/>
        <v>0</v>
      </c>
      <c r="X2017" s="69">
        <f>VLOOKUP(D2017,'[1]Demanda Agregada Med. y MC'!$C$7:$O$3994,13,FALSE)</f>
        <v>0</v>
      </c>
      <c r="Y2017" s="24">
        <v>0</v>
      </c>
      <c r="Z2017" s="24">
        <v>0</v>
      </c>
      <c r="AA2017" s="24">
        <v>0</v>
      </c>
      <c r="AB2017" s="24">
        <v>0</v>
      </c>
      <c r="AC2017" s="24">
        <v>0</v>
      </c>
      <c r="AD2017" s="24">
        <v>0</v>
      </c>
      <c r="AE2017" s="26">
        <v>0</v>
      </c>
      <c r="AF2017" s="25">
        <v>0</v>
      </c>
      <c r="AG2017" s="22">
        <v>2024</v>
      </c>
      <c r="AH2017" s="20">
        <f t="shared" si="750"/>
        <v>226688</v>
      </c>
      <c r="AI2017" s="9">
        <f t="shared" si="751"/>
        <v>566720</v>
      </c>
      <c r="AJ2017" s="9">
        <f t="shared" si="752"/>
        <v>226688</v>
      </c>
      <c r="AK2017" s="9">
        <f t="shared" si="753"/>
        <v>566720</v>
      </c>
      <c r="AL2017" s="9">
        <f t="shared" si="754"/>
        <v>0</v>
      </c>
      <c r="AM2017" s="9">
        <f t="shared" si="755"/>
        <v>0</v>
      </c>
      <c r="AN2017" s="9">
        <f t="shared" si="756"/>
        <v>0</v>
      </c>
      <c r="AO2017" s="9">
        <f t="shared" si="757"/>
        <v>0</v>
      </c>
      <c r="AP2017" s="9">
        <f t="shared" si="758"/>
        <v>0</v>
      </c>
      <c r="AQ2017" s="9">
        <f t="shared" si="759"/>
        <v>0</v>
      </c>
      <c r="AR2017" s="9">
        <f t="shared" si="760"/>
        <v>0</v>
      </c>
      <c r="AS2017" s="9">
        <f t="shared" si="761"/>
        <v>0</v>
      </c>
      <c r="AT2017" s="9">
        <f t="shared" si="762"/>
        <v>0</v>
      </c>
      <c r="AU2017" s="9">
        <f t="shared" si="763"/>
        <v>0</v>
      </c>
      <c r="AV2017" s="9">
        <f t="shared" si="764"/>
        <v>0</v>
      </c>
      <c r="AW2017" s="9">
        <f t="shared" si="765"/>
        <v>0</v>
      </c>
      <c r="AX2017" s="9">
        <f t="shared" si="766"/>
        <v>0</v>
      </c>
      <c r="AY2017" s="10">
        <f t="shared" si="767"/>
        <v>0</v>
      </c>
    </row>
    <row r="2018" spans="1:51" ht="15" customHeight="1">
      <c r="A2018" s="87">
        <v>2012</v>
      </c>
      <c r="B2018" s="85" t="str">
        <f t="shared" si="744"/>
        <v>0609080460</v>
      </c>
      <c r="C2018" s="13" t="str">
        <f t="shared" si="745"/>
        <v>060908046003</v>
      </c>
      <c r="D2018" s="13" t="str">
        <f t="shared" si="746"/>
        <v>06090804600301</v>
      </c>
      <c r="E2018" s="14"/>
      <c r="F2018" s="14" t="s">
        <v>1472</v>
      </c>
      <c r="G2018" s="14" t="s">
        <v>3968</v>
      </c>
      <c r="H2018" s="14" t="s">
        <v>3815</v>
      </c>
      <c r="I2018" s="14" t="s">
        <v>142</v>
      </c>
      <c r="J2018" s="14" t="s">
        <v>65</v>
      </c>
      <c r="K2018" s="15" t="s">
        <v>3976</v>
      </c>
      <c r="L2018" s="14" t="s">
        <v>27</v>
      </c>
      <c r="M2018" s="14">
        <v>1</v>
      </c>
      <c r="N2018" s="14" t="s">
        <v>27</v>
      </c>
      <c r="O2018" s="24">
        <f t="shared" si="747"/>
        <v>483.6</v>
      </c>
      <c r="P2018" s="24">
        <f t="shared" si="748"/>
        <v>1141</v>
      </c>
      <c r="Q2018" s="24">
        <v>30</v>
      </c>
      <c r="R2018" s="16">
        <v>73</v>
      </c>
      <c r="S2018" s="69">
        <v>0</v>
      </c>
      <c r="T2018" s="70">
        <v>0</v>
      </c>
      <c r="U2018" s="24">
        <v>292.8</v>
      </c>
      <c r="V2018" s="24">
        <v>732</v>
      </c>
      <c r="W2018" s="69">
        <f t="shared" si="749"/>
        <v>28.8</v>
      </c>
      <c r="X2018" s="69">
        <f>VLOOKUP(D2018,'[1]Demanda Agregada Med. y MC'!$C$7:$O$3994,13,FALSE)</f>
        <v>72</v>
      </c>
      <c r="Y2018" s="24">
        <v>0</v>
      </c>
      <c r="Z2018" s="24">
        <v>0</v>
      </c>
      <c r="AA2018" s="24">
        <v>0</v>
      </c>
      <c r="AB2018" s="24">
        <v>0</v>
      </c>
      <c r="AC2018" s="24">
        <v>132</v>
      </c>
      <c r="AD2018" s="24">
        <v>264</v>
      </c>
      <c r="AE2018" s="26">
        <v>0</v>
      </c>
      <c r="AF2018" s="25">
        <v>0</v>
      </c>
      <c r="AG2018" s="22">
        <v>815.0648000000001</v>
      </c>
      <c r="AH2018" s="20">
        <f t="shared" si="750"/>
        <v>394165.33728000009</v>
      </c>
      <c r="AI2018" s="9">
        <f t="shared" si="751"/>
        <v>929988.93680000014</v>
      </c>
      <c r="AJ2018" s="9">
        <f t="shared" si="752"/>
        <v>24451.944000000003</v>
      </c>
      <c r="AK2018" s="9">
        <f t="shared" si="753"/>
        <v>59499.730400000008</v>
      </c>
      <c r="AL2018" s="9">
        <f t="shared" si="754"/>
        <v>0</v>
      </c>
      <c r="AM2018" s="9">
        <f t="shared" si="755"/>
        <v>0</v>
      </c>
      <c r="AN2018" s="9">
        <f t="shared" si="756"/>
        <v>238650.97344000003</v>
      </c>
      <c r="AO2018" s="9">
        <f t="shared" si="757"/>
        <v>596627.43360000011</v>
      </c>
      <c r="AP2018" s="9">
        <f t="shared" si="758"/>
        <v>23473.866240000003</v>
      </c>
      <c r="AQ2018" s="9">
        <f t="shared" si="759"/>
        <v>58684.665600000008</v>
      </c>
      <c r="AR2018" s="9">
        <f t="shared" si="760"/>
        <v>0</v>
      </c>
      <c r="AS2018" s="9">
        <f t="shared" si="761"/>
        <v>0</v>
      </c>
      <c r="AT2018" s="9">
        <f t="shared" si="762"/>
        <v>0</v>
      </c>
      <c r="AU2018" s="9">
        <f t="shared" si="763"/>
        <v>0</v>
      </c>
      <c r="AV2018" s="9">
        <f t="shared" si="764"/>
        <v>107588.55360000001</v>
      </c>
      <c r="AW2018" s="9">
        <f t="shared" si="765"/>
        <v>215177.10720000003</v>
      </c>
      <c r="AX2018" s="9">
        <f t="shared" si="766"/>
        <v>0</v>
      </c>
      <c r="AY2018" s="10">
        <f t="shared" si="767"/>
        <v>0</v>
      </c>
    </row>
    <row r="2019" spans="1:51" ht="15" customHeight="1">
      <c r="A2019" s="87">
        <v>2013</v>
      </c>
      <c r="B2019" s="85" t="str">
        <f t="shared" si="744"/>
        <v>0609080478</v>
      </c>
      <c r="C2019" s="13" t="str">
        <f t="shared" si="745"/>
        <v>060908047804</v>
      </c>
      <c r="D2019" s="13" t="str">
        <f t="shared" si="746"/>
        <v>06090804780401</v>
      </c>
      <c r="E2019" s="14"/>
      <c r="F2019" s="14" t="s">
        <v>1472</v>
      </c>
      <c r="G2019" s="14" t="s">
        <v>3968</v>
      </c>
      <c r="H2019" s="14" t="s">
        <v>3817</v>
      </c>
      <c r="I2019" s="14" t="s">
        <v>632</v>
      </c>
      <c r="J2019" s="14" t="s">
        <v>65</v>
      </c>
      <c r="K2019" s="15" t="s">
        <v>3977</v>
      </c>
      <c r="L2019" s="14" t="s">
        <v>27</v>
      </c>
      <c r="M2019" s="14" t="s">
        <v>246</v>
      </c>
      <c r="N2019" s="14" t="s">
        <v>27</v>
      </c>
      <c r="O2019" s="24">
        <f t="shared" si="747"/>
        <v>12</v>
      </c>
      <c r="P2019" s="24">
        <f t="shared" si="748"/>
        <v>30</v>
      </c>
      <c r="Q2019" s="24">
        <v>12</v>
      </c>
      <c r="R2019" s="16">
        <v>30</v>
      </c>
      <c r="S2019" s="69">
        <v>0</v>
      </c>
      <c r="T2019" s="70">
        <v>0</v>
      </c>
      <c r="U2019" s="24">
        <v>0</v>
      </c>
      <c r="V2019" s="24">
        <v>0</v>
      </c>
      <c r="W2019" s="69">
        <f t="shared" si="749"/>
        <v>0</v>
      </c>
      <c r="X2019" s="69">
        <f>VLOOKUP(D2019,'[1]Demanda Agregada Med. y MC'!$C$7:$O$3994,13,FALSE)</f>
        <v>0</v>
      </c>
      <c r="Y2019" s="24">
        <v>0</v>
      </c>
      <c r="Z2019" s="24">
        <v>0</v>
      </c>
      <c r="AA2019" s="24">
        <v>0</v>
      </c>
      <c r="AB2019" s="24">
        <v>0</v>
      </c>
      <c r="AC2019" s="24">
        <v>0</v>
      </c>
      <c r="AD2019" s="24">
        <v>0</v>
      </c>
      <c r="AE2019" s="26">
        <v>0</v>
      </c>
      <c r="AF2019" s="25">
        <v>0</v>
      </c>
      <c r="AG2019" s="22">
        <v>815.0648000000001</v>
      </c>
      <c r="AH2019" s="20">
        <f t="shared" si="750"/>
        <v>9780.7776000000013</v>
      </c>
      <c r="AI2019" s="9">
        <f t="shared" si="751"/>
        <v>24451.944000000003</v>
      </c>
      <c r="AJ2019" s="9">
        <f t="shared" si="752"/>
        <v>9780.7776000000013</v>
      </c>
      <c r="AK2019" s="9">
        <f t="shared" si="753"/>
        <v>24451.944000000003</v>
      </c>
      <c r="AL2019" s="9">
        <f t="shared" si="754"/>
        <v>0</v>
      </c>
      <c r="AM2019" s="9">
        <f t="shared" si="755"/>
        <v>0</v>
      </c>
      <c r="AN2019" s="9">
        <f t="shared" si="756"/>
        <v>0</v>
      </c>
      <c r="AO2019" s="9">
        <f t="shared" si="757"/>
        <v>0</v>
      </c>
      <c r="AP2019" s="9">
        <f t="shared" si="758"/>
        <v>0</v>
      </c>
      <c r="AQ2019" s="9">
        <f t="shared" si="759"/>
        <v>0</v>
      </c>
      <c r="AR2019" s="9">
        <f t="shared" si="760"/>
        <v>0</v>
      </c>
      <c r="AS2019" s="9">
        <f t="shared" si="761"/>
        <v>0</v>
      </c>
      <c r="AT2019" s="9">
        <f t="shared" si="762"/>
        <v>0</v>
      </c>
      <c r="AU2019" s="9">
        <f t="shared" si="763"/>
        <v>0</v>
      </c>
      <c r="AV2019" s="9">
        <f t="shared" si="764"/>
        <v>0</v>
      </c>
      <c r="AW2019" s="9">
        <f t="shared" si="765"/>
        <v>0</v>
      </c>
      <c r="AX2019" s="9">
        <f t="shared" si="766"/>
        <v>0</v>
      </c>
      <c r="AY2019" s="10">
        <f t="shared" si="767"/>
        <v>0</v>
      </c>
    </row>
    <row r="2020" spans="1:51" ht="15" customHeight="1">
      <c r="A2020" s="87">
        <v>2014</v>
      </c>
      <c r="B2020" s="85" t="str">
        <f t="shared" si="744"/>
        <v>0609080486</v>
      </c>
      <c r="C2020" s="13" t="str">
        <f t="shared" si="745"/>
        <v>060908048605</v>
      </c>
      <c r="D2020" s="13" t="str">
        <f t="shared" si="746"/>
        <v>06090804860501</v>
      </c>
      <c r="E2020" s="14"/>
      <c r="F2020" s="14" t="s">
        <v>1472</v>
      </c>
      <c r="G2020" s="14" t="s">
        <v>3968</v>
      </c>
      <c r="H2020" s="14" t="s">
        <v>3819</v>
      </c>
      <c r="I2020" s="14" t="s">
        <v>1345</v>
      </c>
      <c r="J2020" s="14" t="s">
        <v>65</v>
      </c>
      <c r="K2020" s="15" t="s">
        <v>3978</v>
      </c>
      <c r="L2020" s="14" t="s">
        <v>27</v>
      </c>
      <c r="M2020" s="14">
        <v>1</v>
      </c>
      <c r="N2020" s="14" t="s">
        <v>27</v>
      </c>
      <c r="O2020" s="24">
        <f t="shared" si="747"/>
        <v>12</v>
      </c>
      <c r="P2020" s="24">
        <f t="shared" si="748"/>
        <v>29</v>
      </c>
      <c r="Q2020" s="24">
        <v>12</v>
      </c>
      <c r="R2020" s="16">
        <v>29</v>
      </c>
      <c r="S2020" s="69">
        <v>0</v>
      </c>
      <c r="T2020" s="70">
        <v>0</v>
      </c>
      <c r="U2020" s="24">
        <v>0</v>
      </c>
      <c r="V2020" s="24">
        <v>0</v>
      </c>
      <c r="W2020" s="69">
        <f t="shared" si="749"/>
        <v>0</v>
      </c>
      <c r="X2020" s="69">
        <f>VLOOKUP(D2020,'[1]Demanda Agregada Med. y MC'!$C$7:$O$3994,13,FALSE)</f>
        <v>0</v>
      </c>
      <c r="Y2020" s="24">
        <v>0</v>
      </c>
      <c r="Z2020" s="24">
        <v>0</v>
      </c>
      <c r="AA2020" s="24">
        <v>0</v>
      </c>
      <c r="AB2020" s="24">
        <v>0</v>
      </c>
      <c r="AC2020" s="24">
        <v>0</v>
      </c>
      <c r="AD2020" s="24">
        <v>0</v>
      </c>
      <c r="AE2020" s="26">
        <v>0</v>
      </c>
      <c r="AF2020" s="25">
        <v>0</v>
      </c>
      <c r="AG2020" s="22">
        <v>815.0648000000001</v>
      </c>
      <c r="AH2020" s="20">
        <f t="shared" si="750"/>
        <v>9780.7776000000013</v>
      </c>
      <c r="AI2020" s="9">
        <f t="shared" si="751"/>
        <v>23636.879200000003</v>
      </c>
      <c r="AJ2020" s="9">
        <f t="shared" si="752"/>
        <v>9780.7776000000013</v>
      </c>
      <c r="AK2020" s="9">
        <f t="shared" si="753"/>
        <v>23636.879200000003</v>
      </c>
      <c r="AL2020" s="9">
        <f t="shared" si="754"/>
        <v>0</v>
      </c>
      <c r="AM2020" s="9">
        <f t="shared" si="755"/>
        <v>0</v>
      </c>
      <c r="AN2020" s="9">
        <f t="shared" si="756"/>
        <v>0</v>
      </c>
      <c r="AO2020" s="9">
        <f t="shared" si="757"/>
        <v>0</v>
      </c>
      <c r="AP2020" s="9">
        <f t="shared" si="758"/>
        <v>0</v>
      </c>
      <c r="AQ2020" s="9">
        <f t="shared" si="759"/>
        <v>0</v>
      </c>
      <c r="AR2020" s="9">
        <f t="shared" si="760"/>
        <v>0</v>
      </c>
      <c r="AS2020" s="9">
        <f t="shared" si="761"/>
        <v>0</v>
      </c>
      <c r="AT2020" s="9">
        <f t="shared" si="762"/>
        <v>0</v>
      </c>
      <c r="AU2020" s="9">
        <f t="shared" si="763"/>
        <v>0</v>
      </c>
      <c r="AV2020" s="9">
        <f t="shared" si="764"/>
        <v>0</v>
      </c>
      <c r="AW2020" s="9">
        <f t="shared" si="765"/>
        <v>0</v>
      </c>
      <c r="AX2020" s="9">
        <f t="shared" si="766"/>
        <v>0</v>
      </c>
      <c r="AY2020" s="10">
        <f t="shared" si="767"/>
        <v>0</v>
      </c>
    </row>
    <row r="2021" spans="1:51" ht="15" customHeight="1">
      <c r="A2021" s="87">
        <v>2015</v>
      </c>
      <c r="B2021" s="85" t="str">
        <f t="shared" si="744"/>
        <v>0609080494</v>
      </c>
      <c r="C2021" s="13" t="str">
        <f t="shared" si="745"/>
        <v>060908049404</v>
      </c>
      <c r="D2021" s="13" t="str">
        <f t="shared" si="746"/>
        <v>06090804940401</v>
      </c>
      <c r="E2021" s="14">
        <v>25400518</v>
      </c>
      <c r="F2021" s="14" t="s">
        <v>1472</v>
      </c>
      <c r="G2021" s="14" t="s">
        <v>3968</v>
      </c>
      <c r="H2021" s="14" t="s">
        <v>3979</v>
      </c>
      <c r="I2021" s="14" t="s">
        <v>632</v>
      </c>
      <c r="J2021" s="14" t="s">
        <v>65</v>
      </c>
      <c r="K2021" s="15" t="s">
        <v>3980</v>
      </c>
      <c r="L2021" s="14" t="s">
        <v>27</v>
      </c>
      <c r="M2021" s="14">
        <v>1</v>
      </c>
      <c r="N2021" s="14" t="s">
        <v>27</v>
      </c>
      <c r="O2021" s="24">
        <f t="shared" si="747"/>
        <v>32</v>
      </c>
      <c r="P2021" s="24">
        <f t="shared" si="748"/>
        <v>78</v>
      </c>
      <c r="Q2021" s="24">
        <v>32</v>
      </c>
      <c r="R2021" s="16">
        <v>78</v>
      </c>
      <c r="S2021" s="69">
        <v>0</v>
      </c>
      <c r="T2021" s="70">
        <v>0</v>
      </c>
      <c r="U2021" s="24">
        <v>0</v>
      </c>
      <c r="V2021" s="24">
        <v>0</v>
      </c>
      <c r="W2021" s="69">
        <f t="shared" si="749"/>
        <v>0</v>
      </c>
      <c r="X2021" s="69">
        <f>VLOOKUP(D2021,'[1]Demanda Agregada Med. y MC'!$C$7:$O$3994,13,FALSE)</f>
        <v>0</v>
      </c>
      <c r="Y2021" s="24">
        <v>0</v>
      </c>
      <c r="Z2021" s="24">
        <v>0</v>
      </c>
      <c r="AA2021" s="24">
        <v>0</v>
      </c>
      <c r="AB2021" s="24">
        <v>0</v>
      </c>
      <c r="AC2021" s="24">
        <v>0</v>
      </c>
      <c r="AD2021" s="24">
        <v>0</v>
      </c>
      <c r="AE2021" s="26">
        <v>0</v>
      </c>
      <c r="AF2021" s="25">
        <v>0</v>
      </c>
      <c r="AG2021" s="22">
        <v>815.0648000000001</v>
      </c>
      <c r="AH2021" s="20">
        <f t="shared" si="750"/>
        <v>26082.073600000003</v>
      </c>
      <c r="AI2021" s="9">
        <f t="shared" si="751"/>
        <v>63575.054400000008</v>
      </c>
      <c r="AJ2021" s="9">
        <f t="shared" si="752"/>
        <v>26082.073600000003</v>
      </c>
      <c r="AK2021" s="9">
        <f t="shared" si="753"/>
        <v>63575.054400000008</v>
      </c>
      <c r="AL2021" s="9">
        <f t="shared" si="754"/>
        <v>0</v>
      </c>
      <c r="AM2021" s="9">
        <f t="shared" si="755"/>
        <v>0</v>
      </c>
      <c r="AN2021" s="9">
        <f t="shared" si="756"/>
        <v>0</v>
      </c>
      <c r="AO2021" s="9">
        <f t="shared" si="757"/>
        <v>0</v>
      </c>
      <c r="AP2021" s="9">
        <f t="shared" si="758"/>
        <v>0</v>
      </c>
      <c r="AQ2021" s="9">
        <f t="shared" si="759"/>
        <v>0</v>
      </c>
      <c r="AR2021" s="9">
        <f t="shared" si="760"/>
        <v>0</v>
      </c>
      <c r="AS2021" s="9">
        <f t="shared" si="761"/>
        <v>0</v>
      </c>
      <c r="AT2021" s="9">
        <f t="shared" si="762"/>
        <v>0</v>
      </c>
      <c r="AU2021" s="9">
        <f t="shared" si="763"/>
        <v>0</v>
      </c>
      <c r="AV2021" s="9">
        <f t="shared" si="764"/>
        <v>0</v>
      </c>
      <c r="AW2021" s="9">
        <f t="shared" si="765"/>
        <v>0</v>
      </c>
      <c r="AX2021" s="9">
        <f t="shared" si="766"/>
        <v>0</v>
      </c>
      <c r="AY2021" s="10">
        <f t="shared" si="767"/>
        <v>0</v>
      </c>
    </row>
    <row r="2022" spans="1:51" ht="15" customHeight="1">
      <c r="A2022" s="87">
        <v>2016</v>
      </c>
      <c r="B2022" s="85" t="str">
        <f t="shared" si="744"/>
        <v>0609080502</v>
      </c>
      <c r="C2022" s="13" t="str">
        <f t="shared" si="745"/>
        <v>060908050204</v>
      </c>
      <c r="D2022" s="13" t="str">
        <f t="shared" si="746"/>
        <v>06090805020401</v>
      </c>
      <c r="E2022" s="14">
        <v>25400518</v>
      </c>
      <c r="F2022" s="14" t="s">
        <v>1472</v>
      </c>
      <c r="G2022" s="14" t="s">
        <v>3968</v>
      </c>
      <c r="H2022" s="14" t="s">
        <v>144</v>
      </c>
      <c r="I2022" s="14" t="s">
        <v>632</v>
      </c>
      <c r="J2022" s="14" t="s">
        <v>65</v>
      </c>
      <c r="K2022" s="15" t="s">
        <v>3981</v>
      </c>
      <c r="L2022" s="14" t="s">
        <v>27</v>
      </c>
      <c r="M2022" s="14">
        <v>1</v>
      </c>
      <c r="N2022" s="14" t="s">
        <v>27</v>
      </c>
      <c r="O2022" s="24">
        <f t="shared" si="747"/>
        <v>56</v>
      </c>
      <c r="P2022" s="24">
        <f t="shared" si="748"/>
        <v>139</v>
      </c>
      <c r="Q2022" s="24">
        <v>56</v>
      </c>
      <c r="R2022" s="16">
        <v>139</v>
      </c>
      <c r="S2022" s="69">
        <v>0</v>
      </c>
      <c r="T2022" s="70">
        <v>0</v>
      </c>
      <c r="U2022" s="24">
        <v>0</v>
      </c>
      <c r="V2022" s="24">
        <v>0</v>
      </c>
      <c r="W2022" s="69">
        <f t="shared" si="749"/>
        <v>0</v>
      </c>
      <c r="X2022" s="69">
        <f>VLOOKUP(D2022,'[1]Demanda Agregada Med. y MC'!$C$7:$O$3994,13,FALSE)</f>
        <v>0</v>
      </c>
      <c r="Y2022" s="24">
        <v>0</v>
      </c>
      <c r="Z2022" s="24">
        <v>0</v>
      </c>
      <c r="AA2022" s="24">
        <v>0</v>
      </c>
      <c r="AB2022" s="24">
        <v>0</v>
      </c>
      <c r="AC2022" s="24">
        <v>0</v>
      </c>
      <c r="AD2022" s="24">
        <v>0</v>
      </c>
      <c r="AE2022" s="26">
        <v>0</v>
      </c>
      <c r="AF2022" s="25">
        <v>0</v>
      </c>
      <c r="AG2022" s="22">
        <v>815.0648000000001</v>
      </c>
      <c r="AH2022" s="20">
        <f t="shared" si="750"/>
        <v>45643.628800000006</v>
      </c>
      <c r="AI2022" s="9">
        <f t="shared" si="751"/>
        <v>113294.00720000002</v>
      </c>
      <c r="AJ2022" s="9">
        <f t="shared" si="752"/>
        <v>45643.628800000006</v>
      </c>
      <c r="AK2022" s="9">
        <f t="shared" si="753"/>
        <v>113294.00720000002</v>
      </c>
      <c r="AL2022" s="9">
        <f t="shared" si="754"/>
        <v>0</v>
      </c>
      <c r="AM2022" s="9">
        <f t="shared" si="755"/>
        <v>0</v>
      </c>
      <c r="AN2022" s="9">
        <f t="shared" si="756"/>
        <v>0</v>
      </c>
      <c r="AO2022" s="9">
        <f t="shared" si="757"/>
        <v>0</v>
      </c>
      <c r="AP2022" s="9">
        <f t="shared" si="758"/>
        <v>0</v>
      </c>
      <c r="AQ2022" s="9">
        <f t="shared" si="759"/>
        <v>0</v>
      </c>
      <c r="AR2022" s="9">
        <f t="shared" si="760"/>
        <v>0</v>
      </c>
      <c r="AS2022" s="9">
        <f t="shared" si="761"/>
        <v>0</v>
      </c>
      <c r="AT2022" s="9">
        <f t="shared" si="762"/>
        <v>0</v>
      </c>
      <c r="AU2022" s="9">
        <f t="shared" si="763"/>
        <v>0</v>
      </c>
      <c r="AV2022" s="9">
        <f t="shared" si="764"/>
        <v>0</v>
      </c>
      <c r="AW2022" s="9">
        <f t="shared" si="765"/>
        <v>0</v>
      </c>
      <c r="AX2022" s="9">
        <f t="shared" si="766"/>
        <v>0</v>
      </c>
      <c r="AY2022" s="10">
        <f t="shared" si="767"/>
        <v>0</v>
      </c>
    </row>
    <row r="2023" spans="1:51" ht="15" customHeight="1">
      <c r="A2023" s="87">
        <v>2017</v>
      </c>
      <c r="B2023" s="85" t="str">
        <f t="shared" si="744"/>
        <v>0609080510</v>
      </c>
      <c r="C2023" s="13" t="str">
        <f t="shared" si="745"/>
        <v>060908051005</v>
      </c>
      <c r="D2023" s="13" t="str">
        <f t="shared" si="746"/>
        <v>06090805100501</v>
      </c>
      <c r="E2023" s="14"/>
      <c r="F2023" s="14" t="s">
        <v>1472</v>
      </c>
      <c r="G2023" s="14" t="s">
        <v>3968</v>
      </c>
      <c r="H2023" s="14" t="s">
        <v>3821</v>
      </c>
      <c r="I2023" s="14" t="s">
        <v>1345</v>
      </c>
      <c r="J2023" s="14" t="s">
        <v>65</v>
      </c>
      <c r="K2023" s="15" t="s">
        <v>3982</v>
      </c>
      <c r="L2023" s="14" t="s">
        <v>27</v>
      </c>
      <c r="M2023" s="14">
        <v>1</v>
      </c>
      <c r="N2023" s="14" t="s">
        <v>27</v>
      </c>
      <c r="O2023" s="24">
        <f t="shared" si="747"/>
        <v>12</v>
      </c>
      <c r="P2023" s="24">
        <f t="shared" si="748"/>
        <v>30</v>
      </c>
      <c r="Q2023" s="24">
        <v>12</v>
      </c>
      <c r="R2023" s="16">
        <v>30</v>
      </c>
      <c r="S2023" s="69">
        <v>0</v>
      </c>
      <c r="T2023" s="70">
        <v>0</v>
      </c>
      <c r="U2023" s="24">
        <v>0</v>
      </c>
      <c r="V2023" s="24">
        <v>0</v>
      </c>
      <c r="W2023" s="69">
        <f t="shared" si="749"/>
        <v>0</v>
      </c>
      <c r="X2023" s="69">
        <f>VLOOKUP(D2023,'[1]Demanda Agregada Med. y MC'!$C$7:$O$3994,13,FALSE)</f>
        <v>0</v>
      </c>
      <c r="Y2023" s="24">
        <v>0</v>
      </c>
      <c r="Z2023" s="24">
        <v>0</v>
      </c>
      <c r="AA2023" s="24">
        <v>0</v>
      </c>
      <c r="AB2023" s="24">
        <v>0</v>
      </c>
      <c r="AC2023" s="24">
        <v>0</v>
      </c>
      <c r="AD2023" s="24">
        <v>0</v>
      </c>
      <c r="AE2023" s="26">
        <v>0</v>
      </c>
      <c r="AF2023" s="25">
        <v>0</v>
      </c>
      <c r="AG2023" s="22">
        <v>815.0648000000001</v>
      </c>
      <c r="AH2023" s="20">
        <f t="shared" si="750"/>
        <v>9780.7776000000013</v>
      </c>
      <c r="AI2023" s="9">
        <f t="shared" si="751"/>
        <v>24451.944000000003</v>
      </c>
      <c r="AJ2023" s="9">
        <f t="shared" si="752"/>
        <v>9780.7776000000013</v>
      </c>
      <c r="AK2023" s="9">
        <f t="shared" si="753"/>
        <v>24451.944000000003</v>
      </c>
      <c r="AL2023" s="9">
        <f t="shared" si="754"/>
        <v>0</v>
      </c>
      <c r="AM2023" s="9">
        <f t="shared" si="755"/>
        <v>0</v>
      </c>
      <c r="AN2023" s="9">
        <f t="shared" si="756"/>
        <v>0</v>
      </c>
      <c r="AO2023" s="9">
        <f t="shared" si="757"/>
        <v>0</v>
      </c>
      <c r="AP2023" s="9">
        <f t="shared" si="758"/>
        <v>0</v>
      </c>
      <c r="AQ2023" s="9">
        <f t="shared" si="759"/>
        <v>0</v>
      </c>
      <c r="AR2023" s="9">
        <f t="shared" si="760"/>
        <v>0</v>
      </c>
      <c r="AS2023" s="9">
        <f t="shared" si="761"/>
        <v>0</v>
      </c>
      <c r="AT2023" s="9">
        <f t="shared" si="762"/>
        <v>0</v>
      </c>
      <c r="AU2023" s="9">
        <f t="shared" si="763"/>
        <v>0</v>
      </c>
      <c r="AV2023" s="9">
        <f t="shared" si="764"/>
        <v>0</v>
      </c>
      <c r="AW2023" s="9">
        <f t="shared" si="765"/>
        <v>0</v>
      </c>
      <c r="AX2023" s="9">
        <f t="shared" si="766"/>
        <v>0</v>
      </c>
      <c r="AY2023" s="10">
        <f t="shared" si="767"/>
        <v>0</v>
      </c>
    </row>
    <row r="2024" spans="1:51" ht="15" customHeight="1">
      <c r="A2024" s="87">
        <v>2018</v>
      </c>
      <c r="B2024" s="85" t="str">
        <f t="shared" si="744"/>
        <v>0609080528</v>
      </c>
      <c r="C2024" s="13" t="str">
        <f t="shared" si="745"/>
        <v>060908052804</v>
      </c>
      <c r="D2024" s="13" t="str">
        <f t="shared" si="746"/>
        <v>06090805280401</v>
      </c>
      <c r="E2024" s="14">
        <v>25400518</v>
      </c>
      <c r="F2024" s="14" t="s">
        <v>1472</v>
      </c>
      <c r="G2024" s="14" t="s">
        <v>3968</v>
      </c>
      <c r="H2024" s="14" t="s">
        <v>3983</v>
      </c>
      <c r="I2024" s="14" t="s">
        <v>632</v>
      </c>
      <c r="J2024" s="14" t="s">
        <v>65</v>
      </c>
      <c r="K2024" s="15" t="s">
        <v>3984</v>
      </c>
      <c r="L2024" s="14" t="s">
        <v>27</v>
      </c>
      <c r="M2024" s="14">
        <v>1</v>
      </c>
      <c r="N2024" s="14" t="s">
        <v>27</v>
      </c>
      <c r="O2024" s="24">
        <f t="shared" si="747"/>
        <v>29</v>
      </c>
      <c r="P2024" s="24">
        <f t="shared" si="748"/>
        <v>72</v>
      </c>
      <c r="Q2024" s="24">
        <v>29</v>
      </c>
      <c r="R2024" s="16">
        <v>72</v>
      </c>
      <c r="S2024" s="69">
        <v>0</v>
      </c>
      <c r="T2024" s="70">
        <v>0</v>
      </c>
      <c r="U2024" s="24">
        <v>0</v>
      </c>
      <c r="V2024" s="24">
        <v>0</v>
      </c>
      <c r="W2024" s="69">
        <f t="shared" si="749"/>
        <v>0</v>
      </c>
      <c r="X2024" s="69">
        <f>VLOOKUP(D2024,'[1]Demanda Agregada Med. y MC'!$C$7:$O$3994,13,FALSE)</f>
        <v>0</v>
      </c>
      <c r="Y2024" s="24">
        <v>0</v>
      </c>
      <c r="Z2024" s="24">
        <v>0</v>
      </c>
      <c r="AA2024" s="24">
        <v>0</v>
      </c>
      <c r="AB2024" s="24">
        <v>0</v>
      </c>
      <c r="AC2024" s="24">
        <v>0</v>
      </c>
      <c r="AD2024" s="24">
        <v>0</v>
      </c>
      <c r="AE2024" s="26">
        <v>0</v>
      </c>
      <c r="AF2024" s="25">
        <v>0</v>
      </c>
      <c r="AG2024" s="22">
        <v>815.0648000000001</v>
      </c>
      <c r="AH2024" s="20">
        <f t="shared" si="750"/>
        <v>23636.879200000003</v>
      </c>
      <c r="AI2024" s="9">
        <f t="shared" si="751"/>
        <v>58684.665600000008</v>
      </c>
      <c r="AJ2024" s="9">
        <f t="shared" si="752"/>
        <v>23636.879200000003</v>
      </c>
      <c r="AK2024" s="9">
        <f t="shared" si="753"/>
        <v>58684.665600000008</v>
      </c>
      <c r="AL2024" s="9">
        <f t="shared" si="754"/>
        <v>0</v>
      </c>
      <c r="AM2024" s="9">
        <f t="shared" si="755"/>
        <v>0</v>
      </c>
      <c r="AN2024" s="9">
        <f t="shared" si="756"/>
        <v>0</v>
      </c>
      <c r="AO2024" s="9">
        <f t="shared" si="757"/>
        <v>0</v>
      </c>
      <c r="AP2024" s="9">
        <f t="shared" si="758"/>
        <v>0</v>
      </c>
      <c r="AQ2024" s="9">
        <f t="shared" si="759"/>
        <v>0</v>
      </c>
      <c r="AR2024" s="9">
        <f t="shared" si="760"/>
        <v>0</v>
      </c>
      <c r="AS2024" s="9">
        <f t="shared" si="761"/>
        <v>0</v>
      </c>
      <c r="AT2024" s="9">
        <f t="shared" si="762"/>
        <v>0</v>
      </c>
      <c r="AU2024" s="9">
        <f t="shared" si="763"/>
        <v>0</v>
      </c>
      <c r="AV2024" s="9">
        <f t="shared" si="764"/>
        <v>0</v>
      </c>
      <c r="AW2024" s="9">
        <f t="shared" si="765"/>
        <v>0</v>
      </c>
      <c r="AX2024" s="9">
        <f t="shared" si="766"/>
        <v>0</v>
      </c>
      <c r="AY2024" s="10">
        <f t="shared" si="767"/>
        <v>0</v>
      </c>
    </row>
    <row r="2025" spans="1:51" ht="15" customHeight="1">
      <c r="A2025" s="87">
        <v>2019</v>
      </c>
      <c r="B2025" s="85" t="str">
        <f t="shared" ref="B2025:B2088" si="768">F2025&amp;G2025&amp;H2025</f>
        <v>0609080536</v>
      </c>
      <c r="C2025" s="13" t="str">
        <f t="shared" ref="C2025:C2088" si="769">F2025&amp;G2025&amp;H2025&amp;I2025</f>
        <v>060908053605</v>
      </c>
      <c r="D2025" s="13" t="str">
        <f t="shared" ref="D2025:D2088" si="770">F2025&amp;G2025&amp;H2025&amp;I2025&amp;J2025</f>
        <v>06090805360501</v>
      </c>
      <c r="E2025" s="14"/>
      <c r="F2025" s="14" t="s">
        <v>1472</v>
      </c>
      <c r="G2025" s="14" t="s">
        <v>3968</v>
      </c>
      <c r="H2025" s="14" t="s">
        <v>3985</v>
      </c>
      <c r="I2025" s="14" t="s">
        <v>1345</v>
      </c>
      <c r="J2025" s="14" t="s">
        <v>65</v>
      </c>
      <c r="K2025" s="15" t="s">
        <v>3986</v>
      </c>
      <c r="L2025" s="14" t="s">
        <v>27</v>
      </c>
      <c r="M2025" s="14">
        <v>1</v>
      </c>
      <c r="N2025" s="14" t="s">
        <v>27</v>
      </c>
      <c r="O2025" s="24">
        <f t="shared" ref="O2025:O2088" si="771">Q2025+S2025+U2025+W2025+Y2025+AA2025+AC2025+AE2025</f>
        <v>10</v>
      </c>
      <c r="P2025" s="24">
        <f t="shared" ref="P2025:P2088" si="772">R2025+T2025+V2025+X2025+Z2025+AB2025+AD2025+AF2025</f>
        <v>24</v>
      </c>
      <c r="Q2025" s="24">
        <v>10</v>
      </c>
      <c r="R2025" s="16">
        <v>24</v>
      </c>
      <c r="S2025" s="69">
        <v>0</v>
      </c>
      <c r="T2025" s="70">
        <v>0</v>
      </c>
      <c r="U2025" s="24">
        <v>0</v>
      </c>
      <c r="V2025" s="24">
        <v>0</v>
      </c>
      <c r="W2025" s="69">
        <f t="shared" ref="W2025:W2088" si="773">X2025*0.4</f>
        <v>0</v>
      </c>
      <c r="X2025" s="69">
        <f>VLOOKUP(D2025,'[1]Demanda Agregada Med. y MC'!$C$7:$O$3994,13,FALSE)</f>
        <v>0</v>
      </c>
      <c r="Y2025" s="24">
        <v>0</v>
      </c>
      <c r="Z2025" s="24">
        <v>0</v>
      </c>
      <c r="AA2025" s="24">
        <v>0</v>
      </c>
      <c r="AB2025" s="24">
        <v>0</v>
      </c>
      <c r="AC2025" s="24">
        <v>0</v>
      </c>
      <c r="AD2025" s="24">
        <v>0</v>
      </c>
      <c r="AE2025" s="26">
        <v>0</v>
      </c>
      <c r="AF2025" s="25">
        <v>0</v>
      </c>
      <c r="AG2025" s="22">
        <v>847.66960000000006</v>
      </c>
      <c r="AH2025" s="20">
        <f t="shared" ref="AH2025:AH2088" si="774">IFERROR(O2025*$AG2025,"-")</f>
        <v>8476.6959999999999</v>
      </c>
      <c r="AI2025" s="9">
        <f t="shared" ref="AI2025:AI2088" si="775">IFERROR(P2025*$AG2025,"-")</f>
        <v>20344.070400000001</v>
      </c>
      <c r="AJ2025" s="9">
        <f t="shared" ref="AJ2025:AJ2088" si="776">IFERROR(Q2025*$AG2025,"-")</f>
        <v>8476.6959999999999</v>
      </c>
      <c r="AK2025" s="9">
        <f t="shared" ref="AK2025:AK2088" si="777">IFERROR(R2025*$AG2025,"-")</f>
        <v>20344.070400000001</v>
      </c>
      <c r="AL2025" s="9">
        <f t="shared" ref="AL2025:AL2088" si="778">IFERROR(S2025*$AG2025,"-")</f>
        <v>0</v>
      </c>
      <c r="AM2025" s="9">
        <f t="shared" ref="AM2025:AM2088" si="779">IFERROR(T2025*$AG2025,"-")</f>
        <v>0</v>
      </c>
      <c r="AN2025" s="9">
        <f t="shared" ref="AN2025:AN2088" si="780">IFERROR(U2025*$AG2025,"-")</f>
        <v>0</v>
      </c>
      <c r="AO2025" s="9">
        <f t="shared" ref="AO2025:AO2088" si="781">IFERROR(V2025*$AG2025,"-")</f>
        <v>0</v>
      </c>
      <c r="AP2025" s="9">
        <f t="shared" ref="AP2025:AP2088" si="782">IFERROR(W2025*$AG2025,"-")</f>
        <v>0</v>
      </c>
      <c r="AQ2025" s="9">
        <f t="shared" ref="AQ2025:AQ2088" si="783">IFERROR(X2025*$AG2025,"-")</f>
        <v>0</v>
      </c>
      <c r="AR2025" s="9">
        <f t="shared" ref="AR2025:AR2088" si="784">IFERROR(Y2025*$AG2025,"-")</f>
        <v>0</v>
      </c>
      <c r="AS2025" s="9">
        <f t="shared" ref="AS2025:AS2088" si="785">IFERROR(Z2025*$AG2025,"-")</f>
        <v>0</v>
      </c>
      <c r="AT2025" s="9">
        <f t="shared" ref="AT2025:AT2088" si="786">IFERROR(AA2025*$AG2025,"-")</f>
        <v>0</v>
      </c>
      <c r="AU2025" s="9">
        <f t="shared" ref="AU2025:AU2088" si="787">IFERROR(AB2025*$AG2025,"-")</f>
        <v>0</v>
      </c>
      <c r="AV2025" s="9">
        <f t="shared" ref="AV2025:AV2088" si="788">IFERROR(AC2025*$AG2025,"-")</f>
        <v>0</v>
      </c>
      <c r="AW2025" s="9">
        <f t="shared" ref="AW2025:AW2088" si="789">IFERROR(AD2025*$AG2025,"-")</f>
        <v>0</v>
      </c>
      <c r="AX2025" s="9">
        <f t="shared" ref="AX2025:AX2088" si="790">IFERROR(AE2025*$AG2025,"-")</f>
        <v>0</v>
      </c>
      <c r="AY2025" s="10">
        <f t="shared" ref="AY2025:AY2088" si="791">IFERROR(AF2025*$AG2025,"-")</f>
        <v>0</v>
      </c>
    </row>
    <row r="2026" spans="1:51" ht="15" customHeight="1">
      <c r="A2026" s="87">
        <v>2020</v>
      </c>
      <c r="B2026" s="85" t="str">
        <f t="shared" si="768"/>
        <v>0609080544</v>
      </c>
      <c r="C2026" s="13" t="str">
        <f t="shared" si="769"/>
        <v>060908054405</v>
      </c>
      <c r="D2026" s="13" t="str">
        <f t="shared" si="770"/>
        <v>06090805440501</v>
      </c>
      <c r="E2026" s="14"/>
      <c r="F2026" s="14" t="s">
        <v>1472</v>
      </c>
      <c r="G2026" s="14" t="s">
        <v>3968</v>
      </c>
      <c r="H2026" s="14" t="s">
        <v>3987</v>
      </c>
      <c r="I2026" s="14" t="s">
        <v>1345</v>
      </c>
      <c r="J2026" s="14" t="s">
        <v>65</v>
      </c>
      <c r="K2026" s="15" t="s">
        <v>3988</v>
      </c>
      <c r="L2026" s="14" t="s">
        <v>27</v>
      </c>
      <c r="M2026" s="14">
        <v>1</v>
      </c>
      <c r="N2026" s="14" t="s">
        <v>27</v>
      </c>
      <c r="O2026" s="24">
        <f t="shared" si="771"/>
        <v>31</v>
      </c>
      <c r="P2026" s="24">
        <f t="shared" si="772"/>
        <v>77</v>
      </c>
      <c r="Q2026" s="24">
        <v>31</v>
      </c>
      <c r="R2026" s="16">
        <v>77</v>
      </c>
      <c r="S2026" s="69">
        <v>0</v>
      </c>
      <c r="T2026" s="70">
        <v>0</v>
      </c>
      <c r="U2026" s="24">
        <v>0</v>
      </c>
      <c r="V2026" s="24">
        <v>0</v>
      </c>
      <c r="W2026" s="69">
        <f t="shared" si="773"/>
        <v>0</v>
      </c>
      <c r="X2026" s="69">
        <f>VLOOKUP(D2026,'[1]Demanda Agregada Med. y MC'!$C$7:$O$3994,13,FALSE)</f>
        <v>0</v>
      </c>
      <c r="Y2026" s="24">
        <v>0</v>
      </c>
      <c r="Z2026" s="24">
        <v>0</v>
      </c>
      <c r="AA2026" s="24">
        <v>0</v>
      </c>
      <c r="AB2026" s="24">
        <v>0</v>
      </c>
      <c r="AC2026" s="24">
        <v>0</v>
      </c>
      <c r="AD2026" s="24">
        <v>0</v>
      </c>
      <c r="AE2026" s="26">
        <v>0</v>
      </c>
      <c r="AF2026" s="25">
        <v>0</v>
      </c>
      <c r="AG2026" s="22">
        <v>815.0648000000001</v>
      </c>
      <c r="AH2026" s="20">
        <f t="shared" si="774"/>
        <v>25267.008800000003</v>
      </c>
      <c r="AI2026" s="9">
        <f t="shared" si="775"/>
        <v>62759.989600000008</v>
      </c>
      <c r="AJ2026" s="9">
        <f t="shared" si="776"/>
        <v>25267.008800000003</v>
      </c>
      <c r="AK2026" s="9">
        <f t="shared" si="777"/>
        <v>62759.989600000008</v>
      </c>
      <c r="AL2026" s="9">
        <f t="shared" si="778"/>
        <v>0</v>
      </c>
      <c r="AM2026" s="9">
        <f t="shared" si="779"/>
        <v>0</v>
      </c>
      <c r="AN2026" s="9">
        <f t="shared" si="780"/>
        <v>0</v>
      </c>
      <c r="AO2026" s="9">
        <f t="shared" si="781"/>
        <v>0</v>
      </c>
      <c r="AP2026" s="9">
        <f t="shared" si="782"/>
        <v>0</v>
      </c>
      <c r="AQ2026" s="9">
        <f t="shared" si="783"/>
        <v>0</v>
      </c>
      <c r="AR2026" s="9">
        <f t="shared" si="784"/>
        <v>0</v>
      </c>
      <c r="AS2026" s="9">
        <f t="shared" si="785"/>
        <v>0</v>
      </c>
      <c r="AT2026" s="9">
        <f t="shared" si="786"/>
        <v>0</v>
      </c>
      <c r="AU2026" s="9">
        <f t="shared" si="787"/>
        <v>0</v>
      </c>
      <c r="AV2026" s="9">
        <f t="shared" si="788"/>
        <v>0</v>
      </c>
      <c r="AW2026" s="9">
        <f t="shared" si="789"/>
        <v>0</v>
      </c>
      <c r="AX2026" s="9">
        <f t="shared" si="790"/>
        <v>0</v>
      </c>
      <c r="AY2026" s="10">
        <f t="shared" si="791"/>
        <v>0</v>
      </c>
    </row>
    <row r="2027" spans="1:51" ht="15" customHeight="1">
      <c r="A2027" s="87">
        <v>2021</v>
      </c>
      <c r="B2027" s="85" t="str">
        <f t="shared" si="768"/>
        <v>0609080890</v>
      </c>
      <c r="C2027" s="13" t="str">
        <f t="shared" si="769"/>
        <v>060908089011</v>
      </c>
      <c r="D2027" s="13" t="str">
        <f t="shared" si="770"/>
        <v>06090808901101</v>
      </c>
      <c r="E2027" s="14">
        <v>25400514</v>
      </c>
      <c r="F2027" s="14" t="s">
        <v>1472</v>
      </c>
      <c r="G2027" s="14" t="s">
        <v>3968</v>
      </c>
      <c r="H2027" s="14" t="s">
        <v>3854</v>
      </c>
      <c r="I2027" s="14" t="s">
        <v>1474</v>
      </c>
      <c r="J2027" s="14" t="s">
        <v>65</v>
      </c>
      <c r="K2027" s="15" t="s">
        <v>3989</v>
      </c>
      <c r="L2027" s="14" t="s">
        <v>1724</v>
      </c>
      <c r="M2027" s="14">
        <v>1</v>
      </c>
      <c r="N2027" s="14" t="s">
        <v>1724</v>
      </c>
      <c r="O2027" s="24">
        <f t="shared" si="771"/>
        <v>19548</v>
      </c>
      <c r="P2027" s="24">
        <f t="shared" si="772"/>
        <v>48866</v>
      </c>
      <c r="Q2027" s="24">
        <v>14201</v>
      </c>
      <c r="R2027" s="16">
        <v>35501</v>
      </c>
      <c r="S2027" s="69">
        <v>336</v>
      </c>
      <c r="T2027" s="70">
        <v>840</v>
      </c>
      <c r="U2027" s="24">
        <v>5006</v>
      </c>
      <c r="V2027" s="24">
        <v>12515</v>
      </c>
      <c r="W2027" s="69">
        <f t="shared" si="773"/>
        <v>0</v>
      </c>
      <c r="X2027" s="69">
        <f>VLOOKUP(D2027,'[1]Demanda Agregada Med. y MC'!$C$7:$O$3994,13,FALSE)</f>
        <v>0</v>
      </c>
      <c r="Y2027" s="24">
        <v>0</v>
      </c>
      <c r="Z2027" s="24">
        <v>0</v>
      </c>
      <c r="AA2027" s="24">
        <v>0</v>
      </c>
      <c r="AB2027" s="24">
        <v>0</v>
      </c>
      <c r="AC2027" s="24">
        <v>0</v>
      </c>
      <c r="AD2027" s="24">
        <v>0</v>
      </c>
      <c r="AE2027" s="26">
        <v>5</v>
      </c>
      <c r="AF2027" s="25">
        <v>10</v>
      </c>
      <c r="AG2027" s="22">
        <v>10.092400000000001</v>
      </c>
      <c r="AH2027" s="20">
        <f t="shared" si="774"/>
        <v>197286.23520000002</v>
      </c>
      <c r="AI2027" s="9">
        <f t="shared" si="775"/>
        <v>493175.21840000007</v>
      </c>
      <c r="AJ2027" s="9">
        <f t="shared" si="776"/>
        <v>143322.17240000001</v>
      </c>
      <c r="AK2027" s="9">
        <f t="shared" si="777"/>
        <v>358290.29240000003</v>
      </c>
      <c r="AL2027" s="9">
        <f t="shared" si="778"/>
        <v>3391.0464000000006</v>
      </c>
      <c r="AM2027" s="9">
        <f t="shared" si="779"/>
        <v>8477.6160000000018</v>
      </c>
      <c r="AN2027" s="9">
        <f t="shared" si="780"/>
        <v>50522.554400000008</v>
      </c>
      <c r="AO2027" s="9">
        <f t="shared" si="781"/>
        <v>126306.38600000001</v>
      </c>
      <c r="AP2027" s="9">
        <f t="shared" si="782"/>
        <v>0</v>
      </c>
      <c r="AQ2027" s="9">
        <f t="shared" si="783"/>
        <v>0</v>
      </c>
      <c r="AR2027" s="9">
        <f t="shared" si="784"/>
        <v>0</v>
      </c>
      <c r="AS2027" s="9">
        <f t="shared" si="785"/>
        <v>0</v>
      </c>
      <c r="AT2027" s="9">
        <f t="shared" si="786"/>
        <v>0</v>
      </c>
      <c r="AU2027" s="9">
        <f t="shared" si="787"/>
        <v>0</v>
      </c>
      <c r="AV2027" s="9">
        <f t="shared" si="788"/>
        <v>0</v>
      </c>
      <c r="AW2027" s="9">
        <f t="shared" si="789"/>
        <v>0</v>
      </c>
      <c r="AX2027" s="9">
        <f t="shared" si="790"/>
        <v>50.462000000000003</v>
      </c>
      <c r="AY2027" s="10">
        <f t="shared" si="791"/>
        <v>100.92400000000001</v>
      </c>
    </row>
    <row r="2028" spans="1:51" ht="15" customHeight="1">
      <c r="A2028" s="87">
        <v>2022</v>
      </c>
      <c r="B2028" s="85" t="str">
        <f t="shared" si="768"/>
        <v>0609080924</v>
      </c>
      <c r="C2028" s="13" t="str">
        <f t="shared" si="769"/>
        <v>060908092411</v>
      </c>
      <c r="D2028" s="13" t="str">
        <f t="shared" si="770"/>
        <v>06090809241101</v>
      </c>
      <c r="E2028" s="14">
        <v>25400522</v>
      </c>
      <c r="F2028" s="14" t="s">
        <v>1472</v>
      </c>
      <c r="G2028" s="14" t="s">
        <v>3968</v>
      </c>
      <c r="H2028" s="14" t="s">
        <v>3856</v>
      </c>
      <c r="I2028" s="14" t="s">
        <v>1474</v>
      </c>
      <c r="J2028" s="14" t="s">
        <v>65</v>
      </c>
      <c r="K2028" s="15" t="s">
        <v>3990</v>
      </c>
      <c r="L2028" s="14" t="s">
        <v>1724</v>
      </c>
      <c r="M2028" s="14">
        <v>1</v>
      </c>
      <c r="N2028" s="14" t="s">
        <v>1724</v>
      </c>
      <c r="O2028" s="24">
        <f t="shared" si="771"/>
        <v>114406</v>
      </c>
      <c r="P2028" s="24">
        <f t="shared" si="772"/>
        <v>286015</v>
      </c>
      <c r="Q2028" s="24">
        <v>111058</v>
      </c>
      <c r="R2028" s="16">
        <v>277645</v>
      </c>
      <c r="S2028" s="69">
        <v>1736</v>
      </c>
      <c r="T2028" s="70">
        <v>4340</v>
      </c>
      <c r="U2028" s="24">
        <v>1612</v>
      </c>
      <c r="V2028" s="24">
        <v>4030</v>
      </c>
      <c r="W2028" s="69">
        <f t="shared" si="773"/>
        <v>0</v>
      </c>
      <c r="X2028" s="69">
        <f>VLOOKUP(D2028,'[1]Demanda Agregada Med. y MC'!$C$7:$O$3994,13,FALSE)</f>
        <v>0</v>
      </c>
      <c r="Y2028" s="24">
        <v>0</v>
      </c>
      <c r="Z2028" s="24">
        <v>0</v>
      </c>
      <c r="AA2028" s="24">
        <v>0</v>
      </c>
      <c r="AB2028" s="24">
        <v>0</v>
      </c>
      <c r="AC2028" s="24">
        <v>0</v>
      </c>
      <c r="AD2028" s="24">
        <v>0</v>
      </c>
      <c r="AE2028" s="26">
        <v>0</v>
      </c>
      <c r="AF2028" s="25">
        <v>0</v>
      </c>
      <c r="AG2028" s="22">
        <v>18.998000000000001</v>
      </c>
      <c r="AH2028" s="20">
        <f t="shared" si="774"/>
        <v>2173485.1880000001</v>
      </c>
      <c r="AI2028" s="9">
        <f t="shared" si="775"/>
        <v>5433712.9700000007</v>
      </c>
      <c r="AJ2028" s="9">
        <f t="shared" si="776"/>
        <v>2109879.8840000001</v>
      </c>
      <c r="AK2028" s="9">
        <f t="shared" si="777"/>
        <v>5274699.71</v>
      </c>
      <c r="AL2028" s="9">
        <f t="shared" si="778"/>
        <v>32980.527999999998</v>
      </c>
      <c r="AM2028" s="9">
        <f t="shared" si="779"/>
        <v>82451.320000000007</v>
      </c>
      <c r="AN2028" s="9">
        <f t="shared" si="780"/>
        <v>30624.776000000002</v>
      </c>
      <c r="AO2028" s="9">
        <f t="shared" si="781"/>
        <v>76561.94</v>
      </c>
      <c r="AP2028" s="9">
        <f t="shared" si="782"/>
        <v>0</v>
      </c>
      <c r="AQ2028" s="9">
        <f t="shared" si="783"/>
        <v>0</v>
      </c>
      <c r="AR2028" s="9">
        <f t="shared" si="784"/>
        <v>0</v>
      </c>
      <c r="AS2028" s="9">
        <f t="shared" si="785"/>
        <v>0</v>
      </c>
      <c r="AT2028" s="9">
        <f t="shared" si="786"/>
        <v>0</v>
      </c>
      <c r="AU2028" s="9">
        <f t="shared" si="787"/>
        <v>0</v>
      </c>
      <c r="AV2028" s="9">
        <f t="shared" si="788"/>
        <v>0</v>
      </c>
      <c r="AW2028" s="9">
        <f t="shared" si="789"/>
        <v>0</v>
      </c>
      <c r="AX2028" s="9">
        <f t="shared" si="790"/>
        <v>0</v>
      </c>
      <c r="AY2028" s="10">
        <f t="shared" si="791"/>
        <v>0</v>
      </c>
    </row>
    <row r="2029" spans="1:51" ht="15" customHeight="1">
      <c r="A2029" s="87">
        <v>2023</v>
      </c>
      <c r="B2029" s="85" t="str">
        <f t="shared" si="768"/>
        <v>0609090956</v>
      </c>
      <c r="C2029" s="13" t="str">
        <f t="shared" si="769"/>
        <v>060909095611</v>
      </c>
      <c r="D2029" s="13" t="str">
        <f t="shared" si="770"/>
        <v>06090909561101</v>
      </c>
      <c r="E2029" s="14">
        <v>25400521</v>
      </c>
      <c r="F2029" s="14" t="s">
        <v>1472</v>
      </c>
      <c r="G2029" s="14" t="s">
        <v>3991</v>
      </c>
      <c r="H2029" s="14" t="s">
        <v>1547</v>
      </c>
      <c r="I2029" s="14" t="s">
        <v>1474</v>
      </c>
      <c r="J2029" s="14" t="s">
        <v>65</v>
      </c>
      <c r="K2029" s="15" t="s">
        <v>3992</v>
      </c>
      <c r="L2029" s="14" t="s">
        <v>1603</v>
      </c>
      <c r="M2029" s="14">
        <v>12</v>
      </c>
      <c r="N2029" s="14" t="s">
        <v>1724</v>
      </c>
      <c r="O2029" s="24">
        <f t="shared" si="771"/>
        <v>146648.4</v>
      </c>
      <c r="P2029" s="24">
        <f t="shared" si="772"/>
        <v>366620</v>
      </c>
      <c r="Q2029" s="24">
        <v>10178</v>
      </c>
      <c r="R2029" s="16">
        <v>25444</v>
      </c>
      <c r="S2029" s="69">
        <v>0</v>
      </c>
      <c r="T2029" s="70">
        <v>0</v>
      </c>
      <c r="U2029" s="24">
        <v>3932.8</v>
      </c>
      <c r="V2029" s="24">
        <v>9832</v>
      </c>
      <c r="W2029" s="69">
        <f t="shared" si="773"/>
        <v>132537.60000000001</v>
      </c>
      <c r="X2029" s="69">
        <f>VLOOKUP(D2029,'[1]Demanda Agregada Med. y MC'!$C$7:$O$3994,13,FALSE)</f>
        <v>331344</v>
      </c>
      <c r="Y2029" s="24">
        <v>0</v>
      </c>
      <c r="Z2029" s="24">
        <v>0</v>
      </c>
      <c r="AA2029" s="24">
        <v>0</v>
      </c>
      <c r="AB2029" s="24">
        <v>0</v>
      </c>
      <c r="AC2029" s="24">
        <v>0</v>
      </c>
      <c r="AD2029" s="24">
        <v>0</v>
      </c>
      <c r="AE2029" s="26">
        <v>0</v>
      </c>
      <c r="AF2029" s="25">
        <v>0</v>
      </c>
      <c r="AG2029" s="22">
        <v>35.967211072479323</v>
      </c>
      <c r="AH2029" s="20">
        <f t="shared" si="774"/>
        <v>5274533.9562413767</v>
      </c>
      <c r="AI2029" s="9">
        <f t="shared" si="775"/>
        <v>13186298.923392368</v>
      </c>
      <c r="AJ2029" s="9">
        <f t="shared" si="776"/>
        <v>366074.27429569454</v>
      </c>
      <c r="AK2029" s="9">
        <f t="shared" si="777"/>
        <v>915149.71852816385</v>
      </c>
      <c r="AL2029" s="9">
        <f t="shared" si="778"/>
        <v>0</v>
      </c>
      <c r="AM2029" s="9">
        <f t="shared" si="779"/>
        <v>0</v>
      </c>
      <c r="AN2029" s="9">
        <f t="shared" si="780"/>
        <v>141451.84770584668</v>
      </c>
      <c r="AO2029" s="9">
        <f t="shared" si="781"/>
        <v>353629.61926461669</v>
      </c>
      <c r="AP2029" s="9">
        <f t="shared" si="782"/>
        <v>4767007.8342398359</v>
      </c>
      <c r="AQ2029" s="9">
        <f t="shared" si="783"/>
        <v>11917519.585599588</v>
      </c>
      <c r="AR2029" s="9">
        <f t="shared" si="784"/>
        <v>0</v>
      </c>
      <c r="AS2029" s="9">
        <f t="shared" si="785"/>
        <v>0</v>
      </c>
      <c r="AT2029" s="9">
        <f t="shared" si="786"/>
        <v>0</v>
      </c>
      <c r="AU2029" s="9">
        <f t="shared" si="787"/>
        <v>0</v>
      </c>
      <c r="AV2029" s="9">
        <f t="shared" si="788"/>
        <v>0</v>
      </c>
      <c r="AW2029" s="9">
        <f t="shared" si="789"/>
        <v>0</v>
      </c>
      <c r="AX2029" s="9">
        <f t="shared" si="790"/>
        <v>0</v>
      </c>
      <c r="AY2029" s="10">
        <f t="shared" si="791"/>
        <v>0</v>
      </c>
    </row>
    <row r="2030" spans="1:51" ht="15" customHeight="1">
      <c r="A2030" s="87">
        <v>2024</v>
      </c>
      <c r="B2030" s="85" t="str">
        <f t="shared" si="768"/>
        <v>0609091012</v>
      </c>
      <c r="C2030" s="13" t="str">
        <f t="shared" si="769"/>
        <v>060909101211</v>
      </c>
      <c r="D2030" s="13" t="str">
        <f t="shared" si="770"/>
        <v>06090910121101</v>
      </c>
      <c r="E2030" s="14"/>
      <c r="F2030" s="14" t="s">
        <v>1472</v>
      </c>
      <c r="G2030" s="14" t="s">
        <v>3991</v>
      </c>
      <c r="H2030" s="14" t="s">
        <v>3993</v>
      </c>
      <c r="I2030" s="14" t="s">
        <v>1474</v>
      </c>
      <c r="J2030" s="14" t="s">
        <v>65</v>
      </c>
      <c r="K2030" s="15" t="s">
        <v>3994</v>
      </c>
      <c r="L2030" s="14" t="s">
        <v>27</v>
      </c>
      <c r="M2030" s="14">
        <v>1</v>
      </c>
      <c r="N2030" s="14" t="s">
        <v>27</v>
      </c>
      <c r="O2030" s="24">
        <f t="shared" si="771"/>
        <v>3</v>
      </c>
      <c r="P2030" s="24">
        <f t="shared" si="772"/>
        <v>6</v>
      </c>
      <c r="Q2030" s="24">
        <v>3</v>
      </c>
      <c r="R2030" s="16">
        <v>6</v>
      </c>
      <c r="S2030" s="69">
        <v>0</v>
      </c>
      <c r="T2030" s="70">
        <v>0</v>
      </c>
      <c r="U2030" s="24">
        <v>0</v>
      </c>
      <c r="V2030" s="24">
        <v>0</v>
      </c>
      <c r="W2030" s="69">
        <f t="shared" si="773"/>
        <v>0</v>
      </c>
      <c r="X2030" s="69">
        <f>VLOOKUP(D2030,'[1]Demanda Agregada Med. y MC'!$C$7:$O$3994,13,FALSE)</f>
        <v>0</v>
      </c>
      <c r="Y2030" s="24">
        <v>0</v>
      </c>
      <c r="Z2030" s="24">
        <v>0</v>
      </c>
      <c r="AA2030" s="24">
        <v>0</v>
      </c>
      <c r="AB2030" s="24">
        <v>0</v>
      </c>
      <c r="AC2030" s="24">
        <v>0</v>
      </c>
      <c r="AD2030" s="24">
        <v>0</v>
      </c>
      <c r="AE2030" s="26">
        <v>0</v>
      </c>
      <c r="AF2030" s="25">
        <v>0</v>
      </c>
      <c r="AG2030" s="22">
        <v>2410.4</v>
      </c>
      <c r="AH2030" s="20">
        <f t="shared" si="774"/>
        <v>7231.2000000000007</v>
      </c>
      <c r="AI2030" s="9">
        <f t="shared" si="775"/>
        <v>14462.400000000001</v>
      </c>
      <c r="AJ2030" s="9">
        <f t="shared" si="776"/>
        <v>7231.2000000000007</v>
      </c>
      <c r="AK2030" s="9">
        <f t="shared" si="777"/>
        <v>14462.400000000001</v>
      </c>
      <c r="AL2030" s="9">
        <f t="shared" si="778"/>
        <v>0</v>
      </c>
      <c r="AM2030" s="9">
        <f t="shared" si="779"/>
        <v>0</v>
      </c>
      <c r="AN2030" s="9">
        <f t="shared" si="780"/>
        <v>0</v>
      </c>
      <c r="AO2030" s="9">
        <f t="shared" si="781"/>
        <v>0</v>
      </c>
      <c r="AP2030" s="9">
        <f t="shared" si="782"/>
        <v>0</v>
      </c>
      <c r="AQ2030" s="9">
        <f t="shared" si="783"/>
        <v>0</v>
      </c>
      <c r="AR2030" s="9">
        <f t="shared" si="784"/>
        <v>0</v>
      </c>
      <c r="AS2030" s="9">
        <f t="shared" si="785"/>
        <v>0</v>
      </c>
      <c r="AT2030" s="9">
        <f t="shared" si="786"/>
        <v>0</v>
      </c>
      <c r="AU2030" s="9">
        <f t="shared" si="787"/>
        <v>0</v>
      </c>
      <c r="AV2030" s="9">
        <f t="shared" si="788"/>
        <v>0</v>
      </c>
      <c r="AW2030" s="9">
        <f t="shared" si="789"/>
        <v>0</v>
      </c>
      <c r="AX2030" s="9">
        <f t="shared" si="790"/>
        <v>0</v>
      </c>
      <c r="AY2030" s="10">
        <f t="shared" si="791"/>
        <v>0</v>
      </c>
    </row>
    <row r="2031" spans="1:51" ht="15" customHeight="1">
      <c r="A2031" s="87">
        <v>2025</v>
      </c>
      <c r="B2031" s="85" t="str">
        <f t="shared" si="768"/>
        <v>0609091020</v>
      </c>
      <c r="C2031" s="13" t="str">
        <f t="shared" si="769"/>
        <v>060909102011</v>
      </c>
      <c r="D2031" s="13" t="str">
        <f t="shared" si="770"/>
        <v>06090910201101</v>
      </c>
      <c r="E2031" s="14"/>
      <c r="F2031" s="14" t="s">
        <v>1472</v>
      </c>
      <c r="G2031" s="14" t="s">
        <v>3991</v>
      </c>
      <c r="H2031" s="14" t="s">
        <v>3995</v>
      </c>
      <c r="I2031" s="14" t="s">
        <v>1474</v>
      </c>
      <c r="J2031" s="14" t="s">
        <v>65</v>
      </c>
      <c r="K2031" s="15" t="s">
        <v>3996</v>
      </c>
      <c r="L2031" s="14" t="s">
        <v>27</v>
      </c>
      <c r="M2031" s="14">
        <v>1</v>
      </c>
      <c r="N2031" s="14" t="s">
        <v>27</v>
      </c>
      <c r="O2031" s="24">
        <f t="shared" si="771"/>
        <v>7</v>
      </c>
      <c r="P2031" s="24">
        <f t="shared" si="772"/>
        <v>16</v>
      </c>
      <c r="Q2031" s="24">
        <v>7</v>
      </c>
      <c r="R2031" s="16">
        <v>16</v>
      </c>
      <c r="S2031" s="69">
        <v>0</v>
      </c>
      <c r="T2031" s="70">
        <v>0</v>
      </c>
      <c r="U2031" s="24">
        <v>0</v>
      </c>
      <c r="V2031" s="24">
        <v>0</v>
      </c>
      <c r="W2031" s="69">
        <f t="shared" si="773"/>
        <v>0</v>
      </c>
      <c r="X2031" s="69">
        <f>VLOOKUP(D2031,'[1]Demanda Agregada Med. y MC'!$C$7:$O$3994,13,FALSE)</f>
        <v>0</v>
      </c>
      <c r="Y2031" s="24">
        <v>0</v>
      </c>
      <c r="Z2031" s="24">
        <v>0</v>
      </c>
      <c r="AA2031" s="24">
        <v>0</v>
      </c>
      <c r="AB2031" s="24">
        <v>0</v>
      </c>
      <c r="AC2031" s="24">
        <v>0</v>
      </c>
      <c r="AD2031" s="24">
        <v>0</v>
      </c>
      <c r="AE2031" s="26">
        <v>0</v>
      </c>
      <c r="AF2031" s="25">
        <v>0</v>
      </c>
      <c r="AG2031" s="22">
        <v>2410.4</v>
      </c>
      <c r="AH2031" s="20">
        <f t="shared" si="774"/>
        <v>16872.8</v>
      </c>
      <c r="AI2031" s="9">
        <f t="shared" si="775"/>
        <v>38566.400000000001</v>
      </c>
      <c r="AJ2031" s="9">
        <f t="shared" si="776"/>
        <v>16872.8</v>
      </c>
      <c r="AK2031" s="9">
        <f t="shared" si="777"/>
        <v>38566.400000000001</v>
      </c>
      <c r="AL2031" s="9">
        <f t="shared" si="778"/>
        <v>0</v>
      </c>
      <c r="AM2031" s="9">
        <f t="shared" si="779"/>
        <v>0</v>
      </c>
      <c r="AN2031" s="9">
        <f t="shared" si="780"/>
        <v>0</v>
      </c>
      <c r="AO2031" s="9">
        <f t="shared" si="781"/>
        <v>0</v>
      </c>
      <c r="AP2031" s="9">
        <f t="shared" si="782"/>
        <v>0</v>
      </c>
      <c r="AQ2031" s="9">
        <f t="shared" si="783"/>
        <v>0</v>
      </c>
      <c r="AR2031" s="9">
        <f t="shared" si="784"/>
        <v>0</v>
      </c>
      <c r="AS2031" s="9">
        <f t="shared" si="785"/>
        <v>0</v>
      </c>
      <c r="AT2031" s="9">
        <f t="shared" si="786"/>
        <v>0</v>
      </c>
      <c r="AU2031" s="9">
        <f t="shared" si="787"/>
        <v>0</v>
      </c>
      <c r="AV2031" s="9">
        <f t="shared" si="788"/>
        <v>0</v>
      </c>
      <c r="AW2031" s="9">
        <f t="shared" si="789"/>
        <v>0</v>
      </c>
      <c r="AX2031" s="9">
        <f t="shared" si="790"/>
        <v>0</v>
      </c>
      <c r="AY2031" s="10">
        <f t="shared" si="791"/>
        <v>0</v>
      </c>
    </row>
    <row r="2032" spans="1:51" ht="15" customHeight="1">
      <c r="A2032" s="87">
        <v>2026</v>
      </c>
      <c r="B2032" s="85" t="str">
        <f t="shared" si="768"/>
        <v>0609091038</v>
      </c>
      <c r="C2032" s="13" t="str">
        <f t="shared" si="769"/>
        <v>060909103811</v>
      </c>
      <c r="D2032" s="13" t="str">
        <f t="shared" si="770"/>
        <v>06090910381101</v>
      </c>
      <c r="E2032" s="14"/>
      <c r="F2032" s="14" t="s">
        <v>1472</v>
      </c>
      <c r="G2032" s="14" t="s">
        <v>3991</v>
      </c>
      <c r="H2032" s="14" t="s">
        <v>3997</v>
      </c>
      <c r="I2032" s="14" t="s">
        <v>1474</v>
      </c>
      <c r="J2032" s="14" t="s">
        <v>65</v>
      </c>
      <c r="K2032" s="15" t="s">
        <v>3998</v>
      </c>
      <c r="L2032" s="14" t="s">
        <v>27</v>
      </c>
      <c r="M2032" s="14">
        <v>1</v>
      </c>
      <c r="N2032" s="14" t="s">
        <v>27</v>
      </c>
      <c r="O2032" s="24">
        <f t="shared" si="771"/>
        <v>2</v>
      </c>
      <c r="P2032" s="24">
        <f t="shared" si="772"/>
        <v>3</v>
      </c>
      <c r="Q2032" s="24">
        <v>2</v>
      </c>
      <c r="R2032" s="16">
        <v>3</v>
      </c>
      <c r="S2032" s="69">
        <v>0</v>
      </c>
      <c r="T2032" s="70">
        <v>0</v>
      </c>
      <c r="U2032" s="24">
        <v>0</v>
      </c>
      <c r="V2032" s="24">
        <v>0</v>
      </c>
      <c r="W2032" s="69">
        <f t="shared" si="773"/>
        <v>0</v>
      </c>
      <c r="X2032" s="69">
        <f>VLOOKUP(D2032,'[1]Demanda Agregada Med. y MC'!$C$7:$O$3994,13,FALSE)</f>
        <v>0</v>
      </c>
      <c r="Y2032" s="24">
        <v>0</v>
      </c>
      <c r="Z2032" s="24">
        <v>0</v>
      </c>
      <c r="AA2032" s="24">
        <v>0</v>
      </c>
      <c r="AB2032" s="24">
        <v>0</v>
      </c>
      <c r="AC2032" s="24">
        <v>0</v>
      </c>
      <c r="AD2032" s="24">
        <v>0</v>
      </c>
      <c r="AE2032" s="26">
        <v>0</v>
      </c>
      <c r="AF2032" s="25">
        <v>0</v>
      </c>
      <c r="AG2032" s="22">
        <v>2410.4</v>
      </c>
      <c r="AH2032" s="20">
        <f t="shared" si="774"/>
        <v>4820.8</v>
      </c>
      <c r="AI2032" s="9">
        <f t="shared" si="775"/>
        <v>7231.2000000000007</v>
      </c>
      <c r="AJ2032" s="9">
        <f t="shared" si="776"/>
        <v>4820.8</v>
      </c>
      <c r="AK2032" s="9">
        <f t="shared" si="777"/>
        <v>7231.2000000000007</v>
      </c>
      <c r="AL2032" s="9">
        <f t="shared" si="778"/>
        <v>0</v>
      </c>
      <c r="AM2032" s="9">
        <f t="shared" si="779"/>
        <v>0</v>
      </c>
      <c r="AN2032" s="9">
        <f t="shared" si="780"/>
        <v>0</v>
      </c>
      <c r="AO2032" s="9">
        <f t="shared" si="781"/>
        <v>0</v>
      </c>
      <c r="AP2032" s="9">
        <f t="shared" si="782"/>
        <v>0</v>
      </c>
      <c r="AQ2032" s="9">
        <f t="shared" si="783"/>
        <v>0</v>
      </c>
      <c r="AR2032" s="9">
        <f t="shared" si="784"/>
        <v>0</v>
      </c>
      <c r="AS2032" s="9">
        <f t="shared" si="785"/>
        <v>0</v>
      </c>
      <c r="AT2032" s="9">
        <f t="shared" si="786"/>
        <v>0</v>
      </c>
      <c r="AU2032" s="9">
        <f t="shared" si="787"/>
        <v>0</v>
      </c>
      <c r="AV2032" s="9">
        <f t="shared" si="788"/>
        <v>0</v>
      </c>
      <c r="AW2032" s="9">
        <f t="shared" si="789"/>
        <v>0</v>
      </c>
      <c r="AX2032" s="9">
        <f t="shared" si="790"/>
        <v>0</v>
      </c>
      <c r="AY2032" s="10">
        <f t="shared" si="791"/>
        <v>0</v>
      </c>
    </row>
    <row r="2033" spans="1:51" ht="15" customHeight="1">
      <c r="A2033" s="87">
        <v>2027</v>
      </c>
      <c r="B2033" s="85" t="str">
        <f t="shared" si="768"/>
        <v>0609091046</v>
      </c>
      <c r="C2033" s="13" t="str">
        <f t="shared" si="769"/>
        <v>060909104611</v>
      </c>
      <c r="D2033" s="13" t="str">
        <f t="shared" si="770"/>
        <v>06090910461101</v>
      </c>
      <c r="E2033" s="14"/>
      <c r="F2033" s="14" t="s">
        <v>1472</v>
      </c>
      <c r="G2033" s="14" t="s">
        <v>3991</v>
      </c>
      <c r="H2033" s="14" t="s">
        <v>3999</v>
      </c>
      <c r="I2033" s="14" t="s">
        <v>1474</v>
      </c>
      <c r="J2033" s="14" t="s">
        <v>65</v>
      </c>
      <c r="K2033" s="15" t="s">
        <v>4000</v>
      </c>
      <c r="L2033" s="14" t="s">
        <v>27</v>
      </c>
      <c r="M2033" s="14">
        <v>1</v>
      </c>
      <c r="N2033" s="14" t="s">
        <v>27</v>
      </c>
      <c r="O2033" s="24">
        <f t="shared" si="771"/>
        <v>3</v>
      </c>
      <c r="P2033" s="24">
        <f t="shared" si="772"/>
        <v>6</v>
      </c>
      <c r="Q2033" s="24">
        <v>3</v>
      </c>
      <c r="R2033" s="16">
        <v>6</v>
      </c>
      <c r="S2033" s="69">
        <v>0</v>
      </c>
      <c r="T2033" s="70">
        <v>0</v>
      </c>
      <c r="U2033" s="24">
        <v>0</v>
      </c>
      <c r="V2033" s="24">
        <v>0</v>
      </c>
      <c r="W2033" s="69">
        <f t="shared" si="773"/>
        <v>0</v>
      </c>
      <c r="X2033" s="69">
        <f>VLOOKUP(D2033,'[1]Demanda Agregada Med. y MC'!$C$7:$O$3994,13,FALSE)</f>
        <v>0</v>
      </c>
      <c r="Y2033" s="24">
        <v>0</v>
      </c>
      <c r="Z2033" s="24">
        <v>0</v>
      </c>
      <c r="AA2033" s="24">
        <v>0</v>
      </c>
      <c r="AB2033" s="24">
        <v>0</v>
      </c>
      <c r="AC2033" s="24">
        <v>0</v>
      </c>
      <c r="AD2033" s="24">
        <v>0</v>
      </c>
      <c r="AE2033" s="26">
        <v>0</v>
      </c>
      <c r="AF2033" s="25">
        <v>0</v>
      </c>
      <c r="AG2033" s="22">
        <v>2410.4</v>
      </c>
      <c r="AH2033" s="20">
        <f t="shared" si="774"/>
        <v>7231.2000000000007</v>
      </c>
      <c r="AI2033" s="9">
        <f t="shared" si="775"/>
        <v>14462.400000000001</v>
      </c>
      <c r="AJ2033" s="9">
        <f t="shared" si="776"/>
        <v>7231.2000000000007</v>
      </c>
      <c r="AK2033" s="9">
        <f t="shared" si="777"/>
        <v>14462.400000000001</v>
      </c>
      <c r="AL2033" s="9">
        <f t="shared" si="778"/>
        <v>0</v>
      </c>
      <c r="AM2033" s="9">
        <f t="shared" si="779"/>
        <v>0</v>
      </c>
      <c r="AN2033" s="9">
        <f t="shared" si="780"/>
        <v>0</v>
      </c>
      <c r="AO2033" s="9">
        <f t="shared" si="781"/>
        <v>0</v>
      </c>
      <c r="AP2033" s="9">
        <f t="shared" si="782"/>
        <v>0</v>
      </c>
      <c r="AQ2033" s="9">
        <f t="shared" si="783"/>
        <v>0</v>
      </c>
      <c r="AR2033" s="9">
        <f t="shared" si="784"/>
        <v>0</v>
      </c>
      <c r="AS2033" s="9">
        <f t="shared" si="785"/>
        <v>0</v>
      </c>
      <c r="AT2033" s="9">
        <f t="shared" si="786"/>
        <v>0</v>
      </c>
      <c r="AU2033" s="9">
        <f t="shared" si="787"/>
        <v>0</v>
      </c>
      <c r="AV2033" s="9">
        <f t="shared" si="788"/>
        <v>0</v>
      </c>
      <c r="AW2033" s="9">
        <f t="shared" si="789"/>
        <v>0</v>
      </c>
      <c r="AX2033" s="9">
        <f t="shared" si="790"/>
        <v>0</v>
      </c>
      <c r="AY2033" s="10">
        <f t="shared" si="791"/>
        <v>0</v>
      </c>
    </row>
    <row r="2034" spans="1:51" ht="15" customHeight="1">
      <c r="A2034" s="87">
        <v>2028</v>
      </c>
      <c r="B2034" s="85" t="str">
        <f t="shared" si="768"/>
        <v>0609100011</v>
      </c>
      <c r="C2034" s="13" t="str">
        <f t="shared" si="769"/>
        <v>060910001111</v>
      </c>
      <c r="D2034" s="13" t="str">
        <f t="shared" si="770"/>
        <v>06091000111101</v>
      </c>
      <c r="E2034" s="14">
        <v>25400210</v>
      </c>
      <c r="F2034" s="14" t="s">
        <v>1472</v>
      </c>
      <c r="G2034" s="14" t="s">
        <v>4001</v>
      </c>
      <c r="H2034" s="14" t="s">
        <v>1338</v>
      </c>
      <c r="I2034" s="14" t="s">
        <v>1474</v>
      </c>
      <c r="J2034" s="14" t="s">
        <v>65</v>
      </c>
      <c r="K2034" s="15" t="s">
        <v>4002</v>
      </c>
      <c r="L2034" s="14" t="s">
        <v>26</v>
      </c>
      <c r="M2034" s="14">
        <v>100</v>
      </c>
      <c r="N2034" s="14" t="s">
        <v>27</v>
      </c>
      <c r="O2034" s="24">
        <f t="shared" si="771"/>
        <v>185696.2</v>
      </c>
      <c r="P2034" s="24">
        <f t="shared" si="772"/>
        <v>463335</v>
      </c>
      <c r="Q2034" s="24">
        <v>3254</v>
      </c>
      <c r="R2034" s="16">
        <v>8135</v>
      </c>
      <c r="S2034" s="69">
        <v>0</v>
      </c>
      <c r="T2034" s="70">
        <v>0</v>
      </c>
      <c r="U2034" s="24">
        <v>4136.4000000000005</v>
      </c>
      <c r="V2034" s="24">
        <v>10341</v>
      </c>
      <c r="W2034" s="69">
        <f t="shared" si="773"/>
        <v>176496.80000000002</v>
      </c>
      <c r="X2034" s="69">
        <f>VLOOKUP(D2034,'[1]Demanda Agregada Med. y MC'!$C$7:$O$3994,13,FALSE)</f>
        <v>441242</v>
      </c>
      <c r="Y2034" s="24">
        <v>0</v>
      </c>
      <c r="Z2034" s="24">
        <v>0</v>
      </c>
      <c r="AA2034" s="24">
        <v>0</v>
      </c>
      <c r="AB2034" s="24">
        <v>0</v>
      </c>
      <c r="AC2034" s="24">
        <v>0</v>
      </c>
      <c r="AD2034" s="24">
        <v>0</v>
      </c>
      <c r="AE2034" s="26">
        <v>1809</v>
      </c>
      <c r="AF2034" s="25">
        <v>3617</v>
      </c>
      <c r="AG2034" s="22">
        <v>34.96</v>
      </c>
      <c r="AH2034" s="20">
        <f t="shared" si="774"/>
        <v>6491939.1520000007</v>
      </c>
      <c r="AI2034" s="9">
        <f t="shared" si="775"/>
        <v>16198191.6</v>
      </c>
      <c r="AJ2034" s="9">
        <f t="shared" si="776"/>
        <v>113759.84</v>
      </c>
      <c r="AK2034" s="9">
        <f t="shared" si="777"/>
        <v>284399.60000000003</v>
      </c>
      <c r="AL2034" s="9">
        <f t="shared" si="778"/>
        <v>0</v>
      </c>
      <c r="AM2034" s="9">
        <f t="shared" si="779"/>
        <v>0</v>
      </c>
      <c r="AN2034" s="9">
        <f t="shared" si="780"/>
        <v>144608.54400000002</v>
      </c>
      <c r="AO2034" s="9">
        <f t="shared" si="781"/>
        <v>361521.36</v>
      </c>
      <c r="AP2034" s="9">
        <f t="shared" si="782"/>
        <v>6170328.1280000005</v>
      </c>
      <c r="AQ2034" s="9">
        <f t="shared" si="783"/>
        <v>15425820.32</v>
      </c>
      <c r="AR2034" s="9">
        <f t="shared" si="784"/>
        <v>0</v>
      </c>
      <c r="AS2034" s="9">
        <f t="shared" si="785"/>
        <v>0</v>
      </c>
      <c r="AT2034" s="9">
        <f t="shared" si="786"/>
        <v>0</v>
      </c>
      <c r="AU2034" s="9">
        <f t="shared" si="787"/>
        <v>0</v>
      </c>
      <c r="AV2034" s="9">
        <f t="shared" si="788"/>
        <v>0</v>
      </c>
      <c r="AW2034" s="9">
        <f t="shared" si="789"/>
        <v>0</v>
      </c>
      <c r="AX2034" s="9">
        <f t="shared" si="790"/>
        <v>63242.64</v>
      </c>
      <c r="AY2034" s="10">
        <f t="shared" si="791"/>
        <v>126450.32</v>
      </c>
    </row>
    <row r="2035" spans="1:51" ht="15" customHeight="1">
      <c r="A2035" s="87">
        <v>2029</v>
      </c>
      <c r="B2035" s="85" t="str">
        <f t="shared" si="768"/>
        <v>0609322573</v>
      </c>
      <c r="C2035" s="13" t="str">
        <f t="shared" si="769"/>
        <v>060932257312</v>
      </c>
      <c r="D2035" s="13" t="str">
        <f t="shared" si="770"/>
        <v>06093225731201</v>
      </c>
      <c r="E2035" s="14"/>
      <c r="F2035" s="14" t="s">
        <v>1472</v>
      </c>
      <c r="G2035" s="14" t="s">
        <v>4003</v>
      </c>
      <c r="H2035" s="14" t="s">
        <v>4004</v>
      </c>
      <c r="I2035" s="14" t="s">
        <v>1483</v>
      </c>
      <c r="J2035" s="14" t="s">
        <v>65</v>
      </c>
      <c r="K2035" s="15" t="s">
        <v>4005</v>
      </c>
      <c r="L2035" s="14" t="s">
        <v>27</v>
      </c>
      <c r="M2035" s="14">
        <v>1</v>
      </c>
      <c r="N2035" s="14" t="s">
        <v>27</v>
      </c>
      <c r="O2035" s="24">
        <f t="shared" si="771"/>
        <v>3</v>
      </c>
      <c r="P2035" s="24">
        <f t="shared" si="772"/>
        <v>6</v>
      </c>
      <c r="Q2035" s="24">
        <v>3</v>
      </c>
      <c r="R2035" s="16">
        <v>6</v>
      </c>
      <c r="S2035" s="69">
        <v>0</v>
      </c>
      <c r="T2035" s="70">
        <v>0</v>
      </c>
      <c r="U2035" s="24">
        <v>0</v>
      </c>
      <c r="V2035" s="24">
        <v>0</v>
      </c>
      <c r="W2035" s="69">
        <f t="shared" si="773"/>
        <v>0</v>
      </c>
      <c r="X2035" s="69">
        <f>VLOOKUP(D2035,'[1]Demanda Agregada Med. y MC'!$C$7:$O$3994,13,FALSE)</f>
        <v>0</v>
      </c>
      <c r="Y2035" s="24">
        <v>0</v>
      </c>
      <c r="Z2035" s="24">
        <v>0</v>
      </c>
      <c r="AA2035" s="24">
        <v>0</v>
      </c>
      <c r="AB2035" s="24">
        <v>0</v>
      </c>
      <c r="AC2035" s="24">
        <v>0</v>
      </c>
      <c r="AD2035" s="24">
        <v>0</v>
      </c>
      <c r="AE2035" s="26">
        <v>0</v>
      </c>
      <c r="AF2035" s="25">
        <v>0</v>
      </c>
      <c r="AG2035" s="22">
        <v>6900</v>
      </c>
      <c r="AH2035" s="20">
        <f t="shared" si="774"/>
        <v>20700</v>
      </c>
      <c r="AI2035" s="9">
        <f t="shared" si="775"/>
        <v>41400</v>
      </c>
      <c r="AJ2035" s="9">
        <f t="shared" si="776"/>
        <v>20700</v>
      </c>
      <c r="AK2035" s="9">
        <f t="shared" si="777"/>
        <v>41400</v>
      </c>
      <c r="AL2035" s="9">
        <f t="shared" si="778"/>
        <v>0</v>
      </c>
      <c r="AM2035" s="9">
        <f t="shared" si="779"/>
        <v>0</v>
      </c>
      <c r="AN2035" s="9">
        <f t="shared" si="780"/>
        <v>0</v>
      </c>
      <c r="AO2035" s="9">
        <f t="shared" si="781"/>
        <v>0</v>
      </c>
      <c r="AP2035" s="9">
        <f t="shared" si="782"/>
        <v>0</v>
      </c>
      <c r="AQ2035" s="9">
        <f t="shared" si="783"/>
        <v>0</v>
      </c>
      <c r="AR2035" s="9">
        <f t="shared" si="784"/>
        <v>0</v>
      </c>
      <c r="AS2035" s="9">
        <f t="shared" si="785"/>
        <v>0</v>
      </c>
      <c r="AT2035" s="9">
        <f t="shared" si="786"/>
        <v>0</v>
      </c>
      <c r="AU2035" s="9">
        <f t="shared" si="787"/>
        <v>0</v>
      </c>
      <c r="AV2035" s="9">
        <f t="shared" si="788"/>
        <v>0</v>
      </c>
      <c r="AW2035" s="9">
        <f t="shared" si="789"/>
        <v>0</v>
      </c>
      <c r="AX2035" s="9">
        <f t="shared" si="790"/>
        <v>0</v>
      </c>
      <c r="AY2035" s="10">
        <f t="shared" si="791"/>
        <v>0</v>
      </c>
    </row>
    <row r="2036" spans="1:51" ht="15" customHeight="1">
      <c r="A2036" s="87">
        <v>2030</v>
      </c>
      <c r="B2036" s="85" t="str">
        <f t="shared" si="768"/>
        <v>0609322581</v>
      </c>
      <c r="C2036" s="13" t="str">
        <f t="shared" si="769"/>
        <v>060932258112</v>
      </c>
      <c r="D2036" s="13" t="str">
        <f t="shared" si="770"/>
        <v>06093225811201</v>
      </c>
      <c r="E2036" s="14">
        <v>25400533</v>
      </c>
      <c r="F2036" s="14" t="s">
        <v>1472</v>
      </c>
      <c r="G2036" s="14" t="s">
        <v>4003</v>
      </c>
      <c r="H2036" s="14" t="s">
        <v>4006</v>
      </c>
      <c r="I2036" s="14" t="s">
        <v>1483</v>
      </c>
      <c r="J2036" s="14" t="s">
        <v>65</v>
      </c>
      <c r="K2036" s="15" t="s">
        <v>4007</v>
      </c>
      <c r="L2036" s="14" t="s">
        <v>27</v>
      </c>
      <c r="M2036" s="14">
        <v>1</v>
      </c>
      <c r="N2036" s="14" t="s">
        <v>27</v>
      </c>
      <c r="O2036" s="24">
        <f t="shared" si="771"/>
        <v>25</v>
      </c>
      <c r="P2036" s="24">
        <f t="shared" si="772"/>
        <v>62</v>
      </c>
      <c r="Q2036" s="24">
        <v>25</v>
      </c>
      <c r="R2036" s="16">
        <v>62</v>
      </c>
      <c r="S2036" s="69">
        <v>0</v>
      </c>
      <c r="T2036" s="70">
        <v>0</v>
      </c>
      <c r="U2036" s="24">
        <v>0</v>
      </c>
      <c r="V2036" s="24">
        <v>0</v>
      </c>
      <c r="W2036" s="69">
        <f t="shared" si="773"/>
        <v>0</v>
      </c>
      <c r="X2036" s="69">
        <f>VLOOKUP(D2036,'[1]Demanda Agregada Med. y MC'!$C$7:$O$3994,13,FALSE)</f>
        <v>0</v>
      </c>
      <c r="Y2036" s="24">
        <v>0</v>
      </c>
      <c r="Z2036" s="24">
        <v>0</v>
      </c>
      <c r="AA2036" s="24">
        <v>0</v>
      </c>
      <c r="AB2036" s="24">
        <v>0</v>
      </c>
      <c r="AC2036" s="24">
        <v>0</v>
      </c>
      <c r="AD2036" s="24">
        <v>0</v>
      </c>
      <c r="AE2036" s="26">
        <v>0</v>
      </c>
      <c r="AF2036" s="25">
        <v>0</v>
      </c>
      <c r="AG2036" s="22">
        <v>5363.1768000000002</v>
      </c>
      <c r="AH2036" s="20">
        <f t="shared" si="774"/>
        <v>134079.42000000001</v>
      </c>
      <c r="AI2036" s="9">
        <f t="shared" si="775"/>
        <v>332516.96160000004</v>
      </c>
      <c r="AJ2036" s="9">
        <f t="shared" si="776"/>
        <v>134079.42000000001</v>
      </c>
      <c r="AK2036" s="9">
        <f t="shared" si="777"/>
        <v>332516.96160000004</v>
      </c>
      <c r="AL2036" s="9">
        <f t="shared" si="778"/>
        <v>0</v>
      </c>
      <c r="AM2036" s="9">
        <f t="shared" si="779"/>
        <v>0</v>
      </c>
      <c r="AN2036" s="9">
        <f t="shared" si="780"/>
        <v>0</v>
      </c>
      <c r="AO2036" s="9">
        <f t="shared" si="781"/>
        <v>0</v>
      </c>
      <c r="AP2036" s="9">
        <f t="shared" si="782"/>
        <v>0</v>
      </c>
      <c r="AQ2036" s="9">
        <f t="shared" si="783"/>
        <v>0</v>
      </c>
      <c r="AR2036" s="9">
        <f t="shared" si="784"/>
        <v>0</v>
      </c>
      <c r="AS2036" s="9">
        <f t="shared" si="785"/>
        <v>0</v>
      </c>
      <c r="AT2036" s="9">
        <f t="shared" si="786"/>
        <v>0</v>
      </c>
      <c r="AU2036" s="9">
        <f t="shared" si="787"/>
        <v>0</v>
      </c>
      <c r="AV2036" s="9">
        <f t="shared" si="788"/>
        <v>0</v>
      </c>
      <c r="AW2036" s="9">
        <f t="shared" si="789"/>
        <v>0</v>
      </c>
      <c r="AX2036" s="9">
        <f t="shared" si="790"/>
        <v>0</v>
      </c>
      <c r="AY2036" s="10">
        <f t="shared" si="791"/>
        <v>0</v>
      </c>
    </row>
    <row r="2037" spans="1:51" ht="15" customHeight="1">
      <c r="A2037" s="87">
        <v>2031</v>
      </c>
      <c r="B2037" s="85" t="str">
        <f t="shared" si="768"/>
        <v>0609322599</v>
      </c>
      <c r="C2037" s="13" t="str">
        <f t="shared" si="769"/>
        <v>060932259912</v>
      </c>
      <c r="D2037" s="13" t="str">
        <f t="shared" si="770"/>
        <v>06093225991201</v>
      </c>
      <c r="E2037" s="14">
        <v>25400533</v>
      </c>
      <c r="F2037" s="14" t="s">
        <v>1472</v>
      </c>
      <c r="G2037" s="14" t="s">
        <v>4003</v>
      </c>
      <c r="H2037" s="14" t="s">
        <v>4008</v>
      </c>
      <c r="I2037" s="14" t="s">
        <v>1483</v>
      </c>
      <c r="J2037" s="14" t="s">
        <v>65</v>
      </c>
      <c r="K2037" s="15" t="s">
        <v>4009</v>
      </c>
      <c r="L2037" s="14" t="s">
        <v>27</v>
      </c>
      <c r="M2037" s="14">
        <v>1</v>
      </c>
      <c r="N2037" s="14" t="s">
        <v>27</v>
      </c>
      <c r="O2037" s="24">
        <f t="shared" si="771"/>
        <v>294.2</v>
      </c>
      <c r="P2037" s="24">
        <f t="shared" si="772"/>
        <v>735</v>
      </c>
      <c r="Q2037" s="24">
        <v>187</v>
      </c>
      <c r="R2037" s="16">
        <v>467</v>
      </c>
      <c r="S2037" s="69">
        <v>0</v>
      </c>
      <c r="T2037" s="70">
        <v>0</v>
      </c>
      <c r="U2037" s="24">
        <v>107.2</v>
      </c>
      <c r="V2037" s="24">
        <v>268</v>
      </c>
      <c r="W2037" s="69">
        <f t="shared" si="773"/>
        <v>0</v>
      </c>
      <c r="X2037" s="69">
        <f>VLOOKUP(D2037,'[1]Demanda Agregada Med. y MC'!$C$7:$O$3994,13,FALSE)</f>
        <v>0</v>
      </c>
      <c r="Y2037" s="24">
        <v>0</v>
      </c>
      <c r="Z2037" s="24">
        <v>0</v>
      </c>
      <c r="AA2037" s="24">
        <v>0</v>
      </c>
      <c r="AB2037" s="24">
        <v>0</v>
      </c>
      <c r="AC2037" s="24">
        <v>0</v>
      </c>
      <c r="AD2037" s="24">
        <v>0</v>
      </c>
      <c r="AE2037" s="26">
        <v>0</v>
      </c>
      <c r="AF2037" s="25">
        <v>0</v>
      </c>
      <c r="AG2037" s="22">
        <v>5363.1768000000002</v>
      </c>
      <c r="AH2037" s="20">
        <f t="shared" si="774"/>
        <v>1577846.6145599999</v>
      </c>
      <c r="AI2037" s="9">
        <f t="shared" si="775"/>
        <v>3941934.9480000003</v>
      </c>
      <c r="AJ2037" s="9">
        <f t="shared" si="776"/>
        <v>1002914.0616</v>
      </c>
      <c r="AK2037" s="9">
        <f t="shared" si="777"/>
        <v>2504603.5655999999</v>
      </c>
      <c r="AL2037" s="9">
        <f t="shared" si="778"/>
        <v>0</v>
      </c>
      <c r="AM2037" s="9">
        <f t="shared" si="779"/>
        <v>0</v>
      </c>
      <c r="AN2037" s="9">
        <f t="shared" si="780"/>
        <v>574932.55296</v>
      </c>
      <c r="AO2037" s="9">
        <f t="shared" si="781"/>
        <v>1437331.3824</v>
      </c>
      <c r="AP2037" s="9">
        <f t="shared" si="782"/>
        <v>0</v>
      </c>
      <c r="AQ2037" s="9">
        <f t="shared" si="783"/>
        <v>0</v>
      </c>
      <c r="AR2037" s="9">
        <f t="shared" si="784"/>
        <v>0</v>
      </c>
      <c r="AS2037" s="9">
        <f t="shared" si="785"/>
        <v>0</v>
      </c>
      <c r="AT2037" s="9">
        <f t="shared" si="786"/>
        <v>0</v>
      </c>
      <c r="AU2037" s="9">
        <f t="shared" si="787"/>
        <v>0</v>
      </c>
      <c r="AV2037" s="9">
        <f t="shared" si="788"/>
        <v>0</v>
      </c>
      <c r="AW2037" s="9">
        <f t="shared" si="789"/>
        <v>0</v>
      </c>
      <c r="AX2037" s="9">
        <f t="shared" si="790"/>
        <v>0</v>
      </c>
      <c r="AY2037" s="10">
        <f t="shared" si="791"/>
        <v>0</v>
      </c>
    </row>
    <row r="2038" spans="1:51" ht="15" customHeight="1">
      <c r="A2038" s="87">
        <v>2032</v>
      </c>
      <c r="B2038" s="85" t="str">
        <f t="shared" si="768"/>
        <v>0609322607</v>
      </c>
      <c r="C2038" s="13" t="str">
        <f t="shared" si="769"/>
        <v>060932260712</v>
      </c>
      <c r="D2038" s="13" t="str">
        <f t="shared" si="770"/>
        <v>06093226071201</v>
      </c>
      <c r="E2038" s="14">
        <v>25400533</v>
      </c>
      <c r="F2038" s="14" t="s">
        <v>1472</v>
      </c>
      <c r="G2038" s="14" t="s">
        <v>4003</v>
      </c>
      <c r="H2038" s="14" t="s">
        <v>4010</v>
      </c>
      <c r="I2038" s="14" t="s">
        <v>1483</v>
      </c>
      <c r="J2038" s="14" t="s">
        <v>65</v>
      </c>
      <c r="K2038" s="15" t="s">
        <v>4011</v>
      </c>
      <c r="L2038" s="14" t="s">
        <v>27</v>
      </c>
      <c r="M2038" s="14">
        <v>1</v>
      </c>
      <c r="N2038" s="14" t="s">
        <v>27</v>
      </c>
      <c r="O2038" s="24">
        <f t="shared" si="771"/>
        <v>56</v>
      </c>
      <c r="P2038" s="24">
        <f t="shared" si="772"/>
        <v>138</v>
      </c>
      <c r="Q2038" s="24">
        <v>56</v>
      </c>
      <c r="R2038" s="16">
        <v>138</v>
      </c>
      <c r="S2038" s="69">
        <v>0</v>
      </c>
      <c r="T2038" s="70">
        <v>0</v>
      </c>
      <c r="U2038" s="24">
        <v>0</v>
      </c>
      <c r="V2038" s="24">
        <v>0</v>
      </c>
      <c r="W2038" s="69">
        <f t="shared" si="773"/>
        <v>0</v>
      </c>
      <c r="X2038" s="69">
        <f>VLOOKUP(D2038,'[1]Demanda Agregada Med. y MC'!$C$7:$O$3994,13,FALSE)</f>
        <v>0</v>
      </c>
      <c r="Y2038" s="24">
        <v>0</v>
      </c>
      <c r="Z2038" s="24">
        <v>0</v>
      </c>
      <c r="AA2038" s="24">
        <v>0</v>
      </c>
      <c r="AB2038" s="24">
        <v>0</v>
      </c>
      <c r="AC2038" s="24">
        <v>0</v>
      </c>
      <c r="AD2038" s="24">
        <v>0</v>
      </c>
      <c r="AE2038" s="26">
        <v>0</v>
      </c>
      <c r="AF2038" s="25">
        <v>0</v>
      </c>
      <c r="AG2038" s="22">
        <v>5363.1768000000002</v>
      </c>
      <c r="AH2038" s="20">
        <f t="shared" si="774"/>
        <v>300337.9008</v>
      </c>
      <c r="AI2038" s="9">
        <f t="shared" si="775"/>
        <v>740118.39840000006</v>
      </c>
      <c r="AJ2038" s="9">
        <f t="shared" si="776"/>
        <v>300337.9008</v>
      </c>
      <c r="AK2038" s="9">
        <f t="shared" si="777"/>
        <v>740118.39840000006</v>
      </c>
      <c r="AL2038" s="9">
        <f t="shared" si="778"/>
        <v>0</v>
      </c>
      <c r="AM2038" s="9">
        <f t="shared" si="779"/>
        <v>0</v>
      </c>
      <c r="AN2038" s="9">
        <f t="shared" si="780"/>
        <v>0</v>
      </c>
      <c r="AO2038" s="9">
        <f t="shared" si="781"/>
        <v>0</v>
      </c>
      <c r="AP2038" s="9">
        <f t="shared" si="782"/>
        <v>0</v>
      </c>
      <c r="AQ2038" s="9">
        <f t="shared" si="783"/>
        <v>0</v>
      </c>
      <c r="AR2038" s="9">
        <f t="shared" si="784"/>
        <v>0</v>
      </c>
      <c r="AS2038" s="9">
        <f t="shared" si="785"/>
        <v>0</v>
      </c>
      <c r="AT2038" s="9">
        <f t="shared" si="786"/>
        <v>0</v>
      </c>
      <c r="AU2038" s="9">
        <f t="shared" si="787"/>
        <v>0</v>
      </c>
      <c r="AV2038" s="9">
        <f t="shared" si="788"/>
        <v>0</v>
      </c>
      <c r="AW2038" s="9">
        <f t="shared" si="789"/>
        <v>0</v>
      </c>
      <c r="AX2038" s="9">
        <f t="shared" si="790"/>
        <v>0</v>
      </c>
      <c r="AY2038" s="10">
        <f t="shared" si="791"/>
        <v>0</v>
      </c>
    </row>
    <row r="2039" spans="1:51" ht="15" customHeight="1">
      <c r="A2039" s="87">
        <v>2033</v>
      </c>
      <c r="B2039" s="85" t="str">
        <f t="shared" si="768"/>
        <v>0609322615</v>
      </c>
      <c r="C2039" s="13" t="str">
        <f t="shared" si="769"/>
        <v>060932261512</v>
      </c>
      <c r="D2039" s="13" t="str">
        <f t="shared" si="770"/>
        <v>06093226151201</v>
      </c>
      <c r="E2039" s="14">
        <v>25400533</v>
      </c>
      <c r="F2039" s="14" t="s">
        <v>1472</v>
      </c>
      <c r="G2039" s="14" t="s">
        <v>4003</v>
      </c>
      <c r="H2039" s="14" t="s">
        <v>4012</v>
      </c>
      <c r="I2039" s="14" t="s">
        <v>1483</v>
      </c>
      <c r="J2039" s="14" t="s">
        <v>65</v>
      </c>
      <c r="K2039" s="15" t="s">
        <v>4013</v>
      </c>
      <c r="L2039" s="14" t="s">
        <v>27</v>
      </c>
      <c r="M2039" s="14">
        <v>1</v>
      </c>
      <c r="N2039" s="14" t="s">
        <v>27</v>
      </c>
      <c r="O2039" s="24">
        <f t="shared" si="771"/>
        <v>5</v>
      </c>
      <c r="P2039" s="24">
        <f t="shared" si="772"/>
        <v>12</v>
      </c>
      <c r="Q2039" s="24">
        <v>5</v>
      </c>
      <c r="R2039" s="16">
        <v>12</v>
      </c>
      <c r="S2039" s="69">
        <v>0</v>
      </c>
      <c r="T2039" s="70">
        <v>0</v>
      </c>
      <c r="U2039" s="24">
        <v>0</v>
      </c>
      <c r="V2039" s="24">
        <v>0</v>
      </c>
      <c r="W2039" s="69">
        <f t="shared" si="773"/>
        <v>0</v>
      </c>
      <c r="X2039" s="69">
        <f>VLOOKUP(D2039,'[1]Demanda Agregada Med. y MC'!$C$7:$O$3994,13,FALSE)</f>
        <v>0</v>
      </c>
      <c r="Y2039" s="24">
        <v>0</v>
      </c>
      <c r="Z2039" s="24">
        <v>0</v>
      </c>
      <c r="AA2039" s="24">
        <v>0</v>
      </c>
      <c r="AB2039" s="24">
        <v>0</v>
      </c>
      <c r="AC2039" s="24">
        <v>0</v>
      </c>
      <c r="AD2039" s="24">
        <v>0</v>
      </c>
      <c r="AE2039" s="26">
        <v>0</v>
      </c>
      <c r="AF2039" s="25">
        <v>0</v>
      </c>
      <c r="AG2039" s="22">
        <v>6900</v>
      </c>
      <c r="AH2039" s="20">
        <f t="shared" si="774"/>
        <v>34500</v>
      </c>
      <c r="AI2039" s="9">
        <f t="shared" si="775"/>
        <v>82800</v>
      </c>
      <c r="AJ2039" s="9">
        <f t="shared" si="776"/>
        <v>34500</v>
      </c>
      <c r="AK2039" s="9">
        <f t="shared" si="777"/>
        <v>82800</v>
      </c>
      <c r="AL2039" s="9">
        <f t="shared" si="778"/>
        <v>0</v>
      </c>
      <c r="AM2039" s="9">
        <f t="shared" si="779"/>
        <v>0</v>
      </c>
      <c r="AN2039" s="9">
        <f t="shared" si="780"/>
        <v>0</v>
      </c>
      <c r="AO2039" s="9">
        <f t="shared" si="781"/>
        <v>0</v>
      </c>
      <c r="AP2039" s="9">
        <f t="shared" si="782"/>
        <v>0</v>
      </c>
      <c r="AQ2039" s="9">
        <f t="shared" si="783"/>
        <v>0</v>
      </c>
      <c r="AR2039" s="9">
        <f t="shared" si="784"/>
        <v>0</v>
      </c>
      <c r="AS2039" s="9">
        <f t="shared" si="785"/>
        <v>0</v>
      </c>
      <c r="AT2039" s="9">
        <f t="shared" si="786"/>
        <v>0</v>
      </c>
      <c r="AU2039" s="9">
        <f t="shared" si="787"/>
        <v>0</v>
      </c>
      <c r="AV2039" s="9">
        <f t="shared" si="788"/>
        <v>0</v>
      </c>
      <c r="AW2039" s="9">
        <f t="shared" si="789"/>
        <v>0</v>
      </c>
      <c r="AX2039" s="9">
        <f t="shared" si="790"/>
        <v>0</v>
      </c>
      <c r="AY2039" s="10">
        <f t="shared" si="791"/>
        <v>0</v>
      </c>
    </row>
    <row r="2040" spans="1:51" ht="15" customHeight="1">
      <c r="A2040" s="87">
        <v>2034</v>
      </c>
      <c r="B2040" s="85" t="str">
        <f t="shared" si="768"/>
        <v>0609322631</v>
      </c>
      <c r="C2040" s="13" t="str">
        <f t="shared" si="769"/>
        <v>060932263112</v>
      </c>
      <c r="D2040" s="13" t="str">
        <f t="shared" si="770"/>
        <v>06093226311201</v>
      </c>
      <c r="E2040" s="14">
        <v>25400533</v>
      </c>
      <c r="F2040" s="14" t="s">
        <v>1472</v>
      </c>
      <c r="G2040" s="14" t="s">
        <v>4003</v>
      </c>
      <c r="H2040" s="14" t="s">
        <v>4014</v>
      </c>
      <c r="I2040" s="14" t="s">
        <v>1483</v>
      </c>
      <c r="J2040" s="14" t="s">
        <v>65</v>
      </c>
      <c r="K2040" s="15" t="s">
        <v>4015</v>
      </c>
      <c r="L2040" s="14" t="s">
        <v>27</v>
      </c>
      <c r="M2040" s="14">
        <v>1</v>
      </c>
      <c r="N2040" s="14" t="s">
        <v>27</v>
      </c>
      <c r="O2040" s="24">
        <f t="shared" si="771"/>
        <v>12</v>
      </c>
      <c r="P2040" s="24">
        <f t="shared" si="772"/>
        <v>28</v>
      </c>
      <c r="Q2040" s="24">
        <v>12</v>
      </c>
      <c r="R2040" s="16">
        <v>28</v>
      </c>
      <c r="S2040" s="69">
        <v>0</v>
      </c>
      <c r="T2040" s="70">
        <v>0</v>
      </c>
      <c r="U2040" s="24">
        <v>0</v>
      </c>
      <c r="V2040" s="24">
        <v>0</v>
      </c>
      <c r="W2040" s="69">
        <f t="shared" si="773"/>
        <v>0</v>
      </c>
      <c r="X2040" s="69">
        <f>VLOOKUP(D2040,'[1]Demanda Agregada Med. y MC'!$C$7:$O$3994,13,FALSE)</f>
        <v>0</v>
      </c>
      <c r="Y2040" s="24">
        <v>0</v>
      </c>
      <c r="Z2040" s="24">
        <v>0</v>
      </c>
      <c r="AA2040" s="24">
        <v>0</v>
      </c>
      <c r="AB2040" s="24">
        <v>0</v>
      </c>
      <c r="AC2040" s="24">
        <v>0</v>
      </c>
      <c r="AD2040" s="24">
        <v>0</v>
      </c>
      <c r="AE2040" s="26">
        <v>0</v>
      </c>
      <c r="AF2040" s="25">
        <v>0</v>
      </c>
      <c r="AG2040" s="22">
        <v>2901.0084000000002</v>
      </c>
      <c r="AH2040" s="20">
        <f t="shared" si="774"/>
        <v>34812.1008</v>
      </c>
      <c r="AI2040" s="9">
        <f t="shared" si="775"/>
        <v>81228.23520000001</v>
      </c>
      <c r="AJ2040" s="9">
        <f t="shared" si="776"/>
        <v>34812.1008</v>
      </c>
      <c r="AK2040" s="9">
        <f t="shared" si="777"/>
        <v>81228.23520000001</v>
      </c>
      <c r="AL2040" s="9">
        <f t="shared" si="778"/>
        <v>0</v>
      </c>
      <c r="AM2040" s="9">
        <f t="shared" si="779"/>
        <v>0</v>
      </c>
      <c r="AN2040" s="9">
        <f t="shared" si="780"/>
        <v>0</v>
      </c>
      <c r="AO2040" s="9">
        <f t="shared" si="781"/>
        <v>0</v>
      </c>
      <c r="AP2040" s="9">
        <f t="shared" si="782"/>
        <v>0</v>
      </c>
      <c r="AQ2040" s="9">
        <f t="shared" si="783"/>
        <v>0</v>
      </c>
      <c r="AR2040" s="9">
        <f t="shared" si="784"/>
        <v>0</v>
      </c>
      <c r="AS2040" s="9">
        <f t="shared" si="785"/>
        <v>0</v>
      </c>
      <c r="AT2040" s="9">
        <f t="shared" si="786"/>
        <v>0</v>
      </c>
      <c r="AU2040" s="9">
        <f t="shared" si="787"/>
        <v>0</v>
      </c>
      <c r="AV2040" s="9">
        <f t="shared" si="788"/>
        <v>0</v>
      </c>
      <c r="AW2040" s="9">
        <f t="shared" si="789"/>
        <v>0</v>
      </c>
      <c r="AX2040" s="9">
        <f t="shared" si="790"/>
        <v>0</v>
      </c>
      <c r="AY2040" s="10">
        <f t="shared" si="791"/>
        <v>0</v>
      </c>
    </row>
    <row r="2041" spans="1:51" ht="15" customHeight="1">
      <c r="A2041" s="87">
        <v>2035</v>
      </c>
      <c r="B2041" s="85" t="str">
        <f t="shared" si="768"/>
        <v>0609322649</v>
      </c>
      <c r="C2041" s="13" t="str">
        <f t="shared" si="769"/>
        <v>060932264912</v>
      </c>
      <c r="D2041" s="13" t="str">
        <f t="shared" si="770"/>
        <v>06093226491201</v>
      </c>
      <c r="E2041" s="14">
        <v>25400533</v>
      </c>
      <c r="F2041" s="14" t="s">
        <v>1472</v>
      </c>
      <c r="G2041" s="14" t="s">
        <v>4003</v>
      </c>
      <c r="H2041" s="14" t="s">
        <v>642</v>
      </c>
      <c r="I2041" s="14" t="s">
        <v>1483</v>
      </c>
      <c r="J2041" s="14" t="s">
        <v>65</v>
      </c>
      <c r="K2041" s="15" t="s">
        <v>4016</v>
      </c>
      <c r="L2041" s="14" t="s">
        <v>27</v>
      </c>
      <c r="M2041" s="14">
        <v>1</v>
      </c>
      <c r="N2041" s="14" t="s">
        <v>27</v>
      </c>
      <c r="O2041" s="24">
        <f t="shared" si="771"/>
        <v>146.6</v>
      </c>
      <c r="P2041" s="24">
        <f t="shared" si="772"/>
        <v>365</v>
      </c>
      <c r="Q2041" s="24">
        <v>137</v>
      </c>
      <c r="R2041" s="16">
        <v>341</v>
      </c>
      <c r="S2041" s="69">
        <v>0</v>
      </c>
      <c r="T2041" s="70">
        <v>0</v>
      </c>
      <c r="U2041" s="24">
        <v>9.6000000000000014</v>
      </c>
      <c r="V2041" s="24">
        <v>24</v>
      </c>
      <c r="W2041" s="69">
        <f t="shared" si="773"/>
        <v>0</v>
      </c>
      <c r="X2041" s="69">
        <f>VLOOKUP(D2041,'[1]Demanda Agregada Med. y MC'!$C$7:$O$3994,13,FALSE)</f>
        <v>0</v>
      </c>
      <c r="Y2041" s="24">
        <v>0</v>
      </c>
      <c r="Z2041" s="24">
        <v>0</v>
      </c>
      <c r="AA2041" s="24">
        <v>0</v>
      </c>
      <c r="AB2041" s="24">
        <v>0</v>
      </c>
      <c r="AC2041" s="24">
        <v>0</v>
      </c>
      <c r="AD2041" s="24">
        <v>0</v>
      </c>
      <c r="AE2041" s="26">
        <v>0</v>
      </c>
      <c r="AF2041" s="25">
        <v>0</v>
      </c>
      <c r="AG2041" s="22">
        <v>2887.6408000000001</v>
      </c>
      <c r="AH2041" s="20">
        <f t="shared" si="774"/>
        <v>423328.14127999998</v>
      </c>
      <c r="AI2041" s="9">
        <f t="shared" si="775"/>
        <v>1053988.892</v>
      </c>
      <c r="AJ2041" s="9">
        <f t="shared" si="776"/>
        <v>395606.78960000002</v>
      </c>
      <c r="AK2041" s="9">
        <f t="shared" si="777"/>
        <v>984685.51280000003</v>
      </c>
      <c r="AL2041" s="9">
        <f t="shared" si="778"/>
        <v>0</v>
      </c>
      <c r="AM2041" s="9">
        <f t="shared" si="779"/>
        <v>0</v>
      </c>
      <c r="AN2041" s="9">
        <f t="shared" si="780"/>
        <v>27721.351680000007</v>
      </c>
      <c r="AO2041" s="9">
        <f t="shared" si="781"/>
        <v>69303.379199999996</v>
      </c>
      <c r="AP2041" s="9">
        <f t="shared" si="782"/>
        <v>0</v>
      </c>
      <c r="AQ2041" s="9">
        <f t="shared" si="783"/>
        <v>0</v>
      </c>
      <c r="AR2041" s="9">
        <f t="shared" si="784"/>
        <v>0</v>
      </c>
      <c r="AS2041" s="9">
        <f t="shared" si="785"/>
        <v>0</v>
      </c>
      <c r="AT2041" s="9">
        <f t="shared" si="786"/>
        <v>0</v>
      </c>
      <c r="AU2041" s="9">
        <f t="shared" si="787"/>
        <v>0</v>
      </c>
      <c r="AV2041" s="9">
        <f t="shared" si="788"/>
        <v>0</v>
      </c>
      <c r="AW2041" s="9">
        <f t="shared" si="789"/>
        <v>0</v>
      </c>
      <c r="AX2041" s="9">
        <f t="shared" si="790"/>
        <v>0</v>
      </c>
      <c r="AY2041" s="10">
        <f t="shared" si="791"/>
        <v>0</v>
      </c>
    </row>
    <row r="2042" spans="1:51" ht="15" customHeight="1">
      <c r="A2042" s="87">
        <v>2036</v>
      </c>
      <c r="B2042" s="85" t="str">
        <f t="shared" si="768"/>
        <v>0609322656</v>
      </c>
      <c r="C2042" s="13" t="str">
        <f t="shared" si="769"/>
        <v>060932265612</v>
      </c>
      <c r="D2042" s="13" t="str">
        <f t="shared" si="770"/>
        <v>06093226561201</v>
      </c>
      <c r="E2042" s="14">
        <v>25400533</v>
      </c>
      <c r="F2042" s="14" t="s">
        <v>1472</v>
      </c>
      <c r="G2042" s="14" t="s">
        <v>4003</v>
      </c>
      <c r="H2042" s="14" t="s">
        <v>4017</v>
      </c>
      <c r="I2042" s="14" t="s">
        <v>1483</v>
      </c>
      <c r="J2042" s="14" t="s">
        <v>65</v>
      </c>
      <c r="K2042" s="15" t="s">
        <v>4018</v>
      </c>
      <c r="L2042" s="14" t="s">
        <v>27</v>
      </c>
      <c r="M2042" s="14">
        <v>1</v>
      </c>
      <c r="N2042" s="14" t="s">
        <v>27</v>
      </c>
      <c r="O2042" s="24">
        <f t="shared" si="771"/>
        <v>45</v>
      </c>
      <c r="P2042" s="24">
        <f t="shared" si="772"/>
        <v>111</v>
      </c>
      <c r="Q2042" s="24">
        <v>45</v>
      </c>
      <c r="R2042" s="16">
        <v>111</v>
      </c>
      <c r="S2042" s="69">
        <v>0</v>
      </c>
      <c r="T2042" s="70">
        <v>0</v>
      </c>
      <c r="U2042" s="24">
        <v>0</v>
      </c>
      <c r="V2042" s="24">
        <v>0</v>
      </c>
      <c r="W2042" s="69">
        <f t="shared" si="773"/>
        <v>0</v>
      </c>
      <c r="X2042" s="69">
        <f>VLOOKUP(D2042,'[1]Demanda Agregada Med. y MC'!$C$7:$O$3994,13,FALSE)</f>
        <v>0</v>
      </c>
      <c r="Y2042" s="24">
        <v>0</v>
      </c>
      <c r="Z2042" s="24">
        <v>0</v>
      </c>
      <c r="AA2042" s="24">
        <v>0</v>
      </c>
      <c r="AB2042" s="24">
        <v>0</v>
      </c>
      <c r="AC2042" s="24">
        <v>0</v>
      </c>
      <c r="AD2042" s="24">
        <v>0</v>
      </c>
      <c r="AE2042" s="26">
        <v>0</v>
      </c>
      <c r="AF2042" s="25">
        <v>0</v>
      </c>
      <c r="AG2042" s="22">
        <v>2901.0084000000002</v>
      </c>
      <c r="AH2042" s="20">
        <f t="shared" si="774"/>
        <v>130545.37800000001</v>
      </c>
      <c r="AI2042" s="9">
        <f t="shared" si="775"/>
        <v>322011.93239999999</v>
      </c>
      <c r="AJ2042" s="9">
        <f t="shared" si="776"/>
        <v>130545.37800000001</v>
      </c>
      <c r="AK2042" s="9">
        <f t="shared" si="777"/>
        <v>322011.93239999999</v>
      </c>
      <c r="AL2042" s="9">
        <f t="shared" si="778"/>
        <v>0</v>
      </c>
      <c r="AM2042" s="9">
        <f t="shared" si="779"/>
        <v>0</v>
      </c>
      <c r="AN2042" s="9">
        <f t="shared" si="780"/>
        <v>0</v>
      </c>
      <c r="AO2042" s="9">
        <f t="shared" si="781"/>
        <v>0</v>
      </c>
      <c r="AP2042" s="9">
        <f t="shared" si="782"/>
        <v>0</v>
      </c>
      <c r="AQ2042" s="9">
        <f t="shared" si="783"/>
        <v>0</v>
      </c>
      <c r="AR2042" s="9">
        <f t="shared" si="784"/>
        <v>0</v>
      </c>
      <c r="AS2042" s="9">
        <f t="shared" si="785"/>
        <v>0</v>
      </c>
      <c r="AT2042" s="9">
        <f t="shared" si="786"/>
        <v>0</v>
      </c>
      <c r="AU2042" s="9">
        <f t="shared" si="787"/>
        <v>0</v>
      </c>
      <c r="AV2042" s="9">
        <f t="shared" si="788"/>
        <v>0</v>
      </c>
      <c r="AW2042" s="9">
        <f t="shared" si="789"/>
        <v>0</v>
      </c>
      <c r="AX2042" s="9">
        <f t="shared" si="790"/>
        <v>0</v>
      </c>
      <c r="AY2042" s="10">
        <f t="shared" si="791"/>
        <v>0</v>
      </c>
    </row>
    <row r="2043" spans="1:51" ht="15" customHeight="1">
      <c r="A2043" s="87">
        <v>2037</v>
      </c>
      <c r="B2043" s="85" t="str">
        <f t="shared" si="768"/>
        <v>0609322730</v>
      </c>
      <c r="C2043" s="13" t="str">
        <f t="shared" si="769"/>
        <v>060932273012</v>
      </c>
      <c r="D2043" s="13" t="str">
        <f t="shared" si="770"/>
        <v>06093227301201</v>
      </c>
      <c r="E2043" s="14">
        <v>25400533</v>
      </c>
      <c r="F2043" s="14" t="s">
        <v>1472</v>
      </c>
      <c r="G2043" s="14" t="s">
        <v>4003</v>
      </c>
      <c r="H2043" s="14" t="s">
        <v>4019</v>
      </c>
      <c r="I2043" s="14" t="s">
        <v>1483</v>
      </c>
      <c r="J2043" s="14" t="s">
        <v>65</v>
      </c>
      <c r="K2043" s="15" t="s">
        <v>4020</v>
      </c>
      <c r="L2043" s="14" t="s">
        <v>27</v>
      </c>
      <c r="M2043" s="14">
        <v>1</v>
      </c>
      <c r="N2043" s="14" t="s">
        <v>27</v>
      </c>
      <c r="O2043" s="24">
        <f t="shared" si="771"/>
        <v>20</v>
      </c>
      <c r="P2043" s="24">
        <f t="shared" si="772"/>
        <v>50</v>
      </c>
      <c r="Q2043" s="24">
        <v>20</v>
      </c>
      <c r="R2043" s="16">
        <v>50</v>
      </c>
      <c r="S2043" s="69">
        <v>0</v>
      </c>
      <c r="T2043" s="70">
        <v>0</v>
      </c>
      <c r="U2043" s="24">
        <v>0</v>
      </c>
      <c r="V2043" s="24">
        <v>0</v>
      </c>
      <c r="W2043" s="69">
        <f t="shared" si="773"/>
        <v>0</v>
      </c>
      <c r="X2043" s="69">
        <f>VLOOKUP(D2043,'[1]Demanda Agregada Med. y MC'!$C$7:$O$3994,13,FALSE)</f>
        <v>0</v>
      </c>
      <c r="Y2043" s="24">
        <v>0</v>
      </c>
      <c r="Z2043" s="24">
        <v>0</v>
      </c>
      <c r="AA2043" s="24">
        <v>0</v>
      </c>
      <c r="AB2043" s="24">
        <v>0</v>
      </c>
      <c r="AC2043" s="24">
        <v>0</v>
      </c>
      <c r="AD2043" s="24">
        <v>0</v>
      </c>
      <c r="AE2043" s="26">
        <v>0</v>
      </c>
      <c r="AF2043" s="25">
        <v>0</v>
      </c>
      <c r="AG2043" s="22">
        <v>5363.1768000000002</v>
      </c>
      <c r="AH2043" s="20">
        <f t="shared" si="774"/>
        <v>107263.53600000001</v>
      </c>
      <c r="AI2043" s="9">
        <f t="shared" si="775"/>
        <v>268158.84000000003</v>
      </c>
      <c r="AJ2043" s="9">
        <f t="shared" si="776"/>
        <v>107263.53600000001</v>
      </c>
      <c r="AK2043" s="9">
        <f t="shared" si="777"/>
        <v>268158.84000000003</v>
      </c>
      <c r="AL2043" s="9">
        <f t="shared" si="778"/>
        <v>0</v>
      </c>
      <c r="AM2043" s="9">
        <f t="shared" si="779"/>
        <v>0</v>
      </c>
      <c r="AN2043" s="9">
        <f t="shared" si="780"/>
        <v>0</v>
      </c>
      <c r="AO2043" s="9">
        <f t="shared" si="781"/>
        <v>0</v>
      </c>
      <c r="AP2043" s="9">
        <f t="shared" si="782"/>
        <v>0</v>
      </c>
      <c r="AQ2043" s="9">
        <f t="shared" si="783"/>
        <v>0</v>
      </c>
      <c r="AR2043" s="9">
        <f t="shared" si="784"/>
        <v>0</v>
      </c>
      <c r="AS2043" s="9">
        <f t="shared" si="785"/>
        <v>0</v>
      </c>
      <c r="AT2043" s="9">
        <f t="shared" si="786"/>
        <v>0</v>
      </c>
      <c r="AU2043" s="9">
        <f t="shared" si="787"/>
        <v>0</v>
      </c>
      <c r="AV2043" s="9">
        <f t="shared" si="788"/>
        <v>0</v>
      </c>
      <c r="AW2043" s="9">
        <f t="shared" si="789"/>
        <v>0</v>
      </c>
      <c r="AX2043" s="9">
        <f t="shared" si="790"/>
        <v>0</v>
      </c>
      <c r="AY2043" s="10">
        <f t="shared" si="791"/>
        <v>0</v>
      </c>
    </row>
    <row r="2044" spans="1:51" ht="15" customHeight="1">
      <c r="A2044" s="87">
        <v>2038</v>
      </c>
      <c r="B2044" s="85" t="str">
        <f t="shared" si="768"/>
        <v>0609322748</v>
      </c>
      <c r="C2044" s="13" t="str">
        <f t="shared" si="769"/>
        <v>060932274812</v>
      </c>
      <c r="D2044" s="13" t="str">
        <f t="shared" si="770"/>
        <v>06093227481201</v>
      </c>
      <c r="E2044" s="14">
        <v>25400533</v>
      </c>
      <c r="F2044" s="14" t="s">
        <v>1472</v>
      </c>
      <c r="G2044" s="14" t="s">
        <v>4003</v>
      </c>
      <c r="H2044" s="14" t="s">
        <v>4021</v>
      </c>
      <c r="I2044" s="14" t="s">
        <v>1483</v>
      </c>
      <c r="J2044" s="14" t="s">
        <v>65</v>
      </c>
      <c r="K2044" s="15" t="s">
        <v>4022</v>
      </c>
      <c r="L2044" s="14" t="s">
        <v>27</v>
      </c>
      <c r="M2044" s="14">
        <v>1</v>
      </c>
      <c r="N2044" s="14" t="s">
        <v>27</v>
      </c>
      <c r="O2044" s="24">
        <f t="shared" si="771"/>
        <v>166</v>
      </c>
      <c r="P2044" s="24">
        <f t="shared" si="772"/>
        <v>413</v>
      </c>
      <c r="Q2044" s="24">
        <v>84</v>
      </c>
      <c r="R2044" s="16">
        <v>208</v>
      </c>
      <c r="S2044" s="69">
        <v>0</v>
      </c>
      <c r="T2044" s="70">
        <v>0</v>
      </c>
      <c r="U2044" s="24">
        <v>68.8</v>
      </c>
      <c r="V2044" s="24">
        <v>172</v>
      </c>
      <c r="W2044" s="69">
        <f t="shared" si="773"/>
        <v>13.200000000000001</v>
      </c>
      <c r="X2044" s="69">
        <f>VLOOKUP(D2044,'[1]Demanda Agregada Med. y MC'!$C$7:$O$3994,13,FALSE)</f>
        <v>33</v>
      </c>
      <c r="Y2044" s="24">
        <v>0</v>
      </c>
      <c r="Z2044" s="24">
        <v>0</v>
      </c>
      <c r="AA2044" s="24">
        <v>0</v>
      </c>
      <c r="AB2044" s="24">
        <v>0</v>
      </c>
      <c r="AC2044" s="24">
        <v>0</v>
      </c>
      <c r="AD2044" s="24">
        <v>0</v>
      </c>
      <c r="AE2044" s="26">
        <v>0</v>
      </c>
      <c r="AF2044" s="25">
        <v>0</v>
      </c>
      <c r="AG2044" s="22">
        <v>5363.1768000000002</v>
      </c>
      <c r="AH2044" s="20">
        <f t="shared" si="774"/>
        <v>890287.34880000004</v>
      </c>
      <c r="AI2044" s="9">
        <f t="shared" si="775"/>
        <v>2214992.0183999999</v>
      </c>
      <c r="AJ2044" s="9">
        <f t="shared" si="776"/>
        <v>450506.85120000003</v>
      </c>
      <c r="AK2044" s="9">
        <f t="shared" si="777"/>
        <v>1115540.7744</v>
      </c>
      <c r="AL2044" s="9">
        <f t="shared" si="778"/>
        <v>0</v>
      </c>
      <c r="AM2044" s="9">
        <f t="shared" si="779"/>
        <v>0</v>
      </c>
      <c r="AN2044" s="9">
        <f t="shared" si="780"/>
        <v>368986.56384000002</v>
      </c>
      <c r="AO2044" s="9">
        <f t="shared" si="781"/>
        <v>922466.40960000001</v>
      </c>
      <c r="AP2044" s="9">
        <f t="shared" si="782"/>
        <v>70793.933760000014</v>
      </c>
      <c r="AQ2044" s="9">
        <f t="shared" si="783"/>
        <v>176984.83439999999</v>
      </c>
      <c r="AR2044" s="9">
        <f t="shared" si="784"/>
        <v>0</v>
      </c>
      <c r="AS2044" s="9">
        <f t="shared" si="785"/>
        <v>0</v>
      </c>
      <c r="AT2044" s="9">
        <f t="shared" si="786"/>
        <v>0</v>
      </c>
      <c r="AU2044" s="9">
        <f t="shared" si="787"/>
        <v>0</v>
      </c>
      <c r="AV2044" s="9">
        <f t="shared" si="788"/>
        <v>0</v>
      </c>
      <c r="AW2044" s="9">
        <f t="shared" si="789"/>
        <v>0</v>
      </c>
      <c r="AX2044" s="9">
        <f t="shared" si="790"/>
        <v>0</v>
      </c>
      <c r="AY2044" s="10">
        <f t="shared" si="791"/>
        <v>0</v>
      </c>
    </row>
    <row r="2045" spans="1:51" ht="15" customHeight="1">
      <c r="A2045" s="87">
        <v>2039</v>
      </c>
      <c r="B2045" s="85" t="str">
        <f t="shared" si="768"/>
        <v>0609322755</v>
      </c>
      <c r="C2045" s="13" t="str">
        <f t="shared" si="769"/>
        <v>060932275512</v>
      </c>
      <c r="D2045" s="13" t="str">
        <f t="shared" si="770"/>
        <v>06093227551201</v>
      </c>
      <c r="E2045" s="14">
        <v>25400533</v>
      </c>
      <c r="F2045" s="14" t="s">
        <v>1472</v>
      </c>
      <c r="G2045" s="14" t="s">
        <v>4003</v>
      </c>
      <c r="H2045" s="14" t="s">
        <v>4023</v>
      </c>
      <c r="I2045" s="14" t="s">
        <v>1483</v>
      </c>
      <c r="J2045" s="14" t="s">
        <v>65</v>
      </c>
      <c r="K2045" s="15" t="s">
        <v>4024</v>
      </c>
      <c r="L2045" s="14" t="s">
        <v>27</v>
      </c>
      <c r="M2045" s="14">
        <v>1</v>
      </c>
      <c r="N2045" s="14" t="s">
        <v>27</v>
      </c>
      <c r="O2045" s="24">
        <f t="shared" si="771"/>
        <v>24</v>
      </c>
      <c r="P2045" s="24">
        <f t="shared" si="772"/>
        <v>59</v>
      </c>
      <c r="Q2045" s="24">
        <v>24</v>
      </c>
      <c r="R2045" s="16">
        <v>59</v>
      </c>
      <c r="S2045" s="69">
        <v>0</v>
      </c>
      <c r="T2045" s="70">
        <v>0</v>
      </c>
      <c r="U2045" s="24">
        <v>0</v>
      </c>
      <c r="V2045" s="24">
        <v>0</v>
      </c>
      <c r="W2045" s="69">
        <f t="shared" si="773"/>
        <v>0</v>
      </c>
      <c r="X2045" s="69">
        <f>VLOOKUP(D2045,'[1]Demanda Agregada Med. y MC'!$C$7:$O$3994,13,FALSE)</f>
        <v>0</v>
      </c>
      <c r="Y2045" s="24">
        <v>0</v>
      </c>
      <c r="Z2045" s="24">
        <v>0</v>
      </c>
      <c r="AA2045" s="24">
        <v>0</v>
      </c>
      <c r="AB2045" s="24">
        <v>0</v>
      </c>
      <c r="AC2045" s="24">
        <v>0</v>
      </c>
      <c r="AD2045" s="24">
        <v>0</v>
      </c>
      <c r="AE2045" s="26">
        <v>0</v>
      </c>
      <c r="AF2045" s="25">
        <v>0</v>
      </c>
      <c r="AG2045" s="22">
        <v>5363.1768000000002</v>
      </c>
      <c r="AH2045" s="20">
        <f t="shared" si="774"/>
        <v>128716.2432</v>
      </c>
      <c r="AI2045" s="9">
        <f t="shared" si="775"/>
        <v>316427.43119999999</v>
      </c>
      <c r="AJ2045" s="9">
        <f t="shared" si="776"/>
        <v>128716.2432</v>
      </c>
      <c r="AK2045" s="9">
        <f t="shared" si="777"/>
        <v>316427.43119999999</v>
      </c>
      <c r="AL2045" s="9">
        <f t="shared" si="778"/>
        <v>0</v>
      </c>
      <c r="AM2045" s="9">
        <f t="shared" si="779"/>
        <v>0</v>
      </c>
      <c r="AN2045" s="9">
        <f t="shared" si="780"/>
        <v>0</v>
      </c>
      <c r="AO2045" s="9">
        <f t="shared" si="781"/>
        <v>0</v>
      </c>
      <c r="AP2045" s="9">
        <f t="shared" si="782"/>
        <v>0</v>
      </c>
      <c r="AQ2045" s="9">
        <f t="shared" si="783"/>
        <v>0</v>
      </c>
      <c r="AR2045" s="9">
        <f t="shared" si="784"/>
        <v>0</v>
      </c>
      <c r="AS2045" s="9">
        <f t="shared" si="785"/>
        <v>0</v>
      </c>
      <c r="AT2045" s="9">
        <f t="shared" si="786"/>
        <v>0</v>
      </c>
      <c r="AU2045" s="9">
        <f t="shared" si="787"/>
        <v>0</v>
      </c>
      <c r="AV2045" s="9">
        <f t="shared" si="788"/>
        <v>0</v>
      </c>
      <c r="AW2045" s="9">
        <f t="shared" si="789"/>
        <v>0</v>
      </c>
      <c r="AX2045" s="9">
        <f t="shared" si="790"/>
        <v>0</v>
      </c>
      <c r="AY2045" s="10">
        <f t="shared" si="791"/>
        <v>0</v>
      </c>
    </row>
    <row r="2046" spans="1:51" ht="15" customHeight="1">
      <c r="A2046" s="87">
        <v>2040</v>
      </c>
      <c r="B2046" s="85" t="str">
        <f t="shared" si="768"/>
        <v>0609322771</v>
      </c>
      <c r="C2046" s="13" t="str">
        <f t="shared" si="769"/>
        <v>060932277112</v>
      </c>
      <c r="D2046" s="13" t="str">
        <f t="shared" si="770"/>
        <v>06093227711201</v>
      </c>
      <c r="E2046" s="14">
        <v>25400533</v>
      </c>
      <c r="F2046" s="14" t="s">
        <v>1472</v>
      </c>
      <c r="G2046" s="14" t="s">
        <v>4003</v>
      </c>
      <c r="H2046" s="14" t="s">
        <v>4025</v>
      </c>
      <c r="I2046" s="14" t="s">
        <v>1483</v>
      </c>
      <c r="J2046" s="14" t="s">
        <v>65</v>
      </c>
      <c r="K2046" s="15" t="s">
        <v>4026</v>
      </c>
      <c r="L2046" s="14" t="s">
        <v>27</v>
      </c>
      <c r="M2046" s="14">
        <v>1</v>
      </c>
      <c r="N2046" s="14" t="s">
        <v>27</v>
      </c>
      <c r="O2046" s="24">
        <f t="shared" si="771"/>
        <v>3</v>
      </c>
      <c r="P2046" s="24">
        <f t="shared" si="772"/>
        <v>6</v>
      </c>
      <c r="Q2046" s="24">
        <v>3</v>
      </c>
      <c r="R2046" s="16">
        <v>6</v>
      </c>
      <c r="S2046" s="69">
        <v>0</v>
      </c>
      <c r="T2046" s="70">
        <v>0</v>
      </c>
      <c r="U2046" s="24">
        <v>0</v>
      </c>
      <c r="V2046" s="24">
        <v>0</v>
      </c>
      <c r="W2046" s="69">
        <f t="shared" si="773"/>
        <v>0</v>
      </c>
      <c r="X2046" s="69">
        <f>VLOOKUP(D2046,'[1]Demanda Agregada Med. y MC'!$C$7:$O$3994,13,FALSE)</f>
        <v>0</v>
      </c>
      <c r="Y2046" s="24">
        <v>0</v>
      </c>
      <c r="Z2046" s="24">
        <v>0</v>
      </c>
      <c r="AA2046" s="24">
        <v>0</v>
      </c>
      <c r="AB2046" s="24">
        <v>0</v>
      </c>
      <c r="AC2046" s="24">
        <v>0</v>
      </c>
      <c r="AD2046" s="24">
        <v>0</v>
      </c>
      <c r="AE2046" s="26">
        <v>0</v>
      </c>
      <c r="AF2046" s="25">
        <v>0</v>
      </c>
      <c r="AG2046" s="22">
        <v>6900</v>
      </c>
      <c r="AH2046" s="20">
        <f t="shared" si="774"/>
        <v>20700</v>
      </c>
      <c r="AI2046" s="9">
        <f t="shared" si="775"/>
        <v>41400</v>
      </c>
      <c r="AJ2046" s="9">
        <f t="shared" si="776"/>
        <v>20700</v>
      </c>
      <c r="AK2046" s="9">
        <f t="shared" si="777"/>
        <v>41400</v>
      </c>
      <c r="AL2046" s="9">
        <f t="shared" si="778"/>
        <v>0</v>
      </c>
      <c r="AM2046" s="9">
        <f t="shared" si="779"/>
        <v>0</v>
      </c>
      <c r="AN2046" s="9">
        <f t="shared" si="780"/>
        <v>0</v>
      </c>
      <c r="AO2046" s="9">
        <f t="shared" si="781"/>
        <v>0</v>
      </c>
      <c r="AP2046" s="9">
        <f t="shared" si="782"/>
        <v>0</v>
      </c>
      <c r="AQ2046" s="9">
        <f t="shared" si="783"/>
        <v>0</v>
      </c>
      <c r="AR2046" s="9">
        <f t="shared" si="784"/>
        <v>0</v>
      </c>
      <c r="AS2046" s="9">
        <f t="shared" si="785"/>
        <v>0</v>
      </c>
      <c r="AT2046" s="9">
        <f t="shared" si="786"/>
        <v>0</v>
      </c>
      <c r="AU2046" s="9">
        <f t="shared" si="787"/>
        <v>0</v>
      </c>
      <c r="AV2046" s="9">
        <f t="shared" si="788"/>
        <v>0</v>
      </c>
      <c r="AW2046" s="9">
        <f t="shared" si="789"/>
        <v>0</v>
      </c>
      <c r="AX2046" s="9">
        <f t="shared" si="790"/>
        <v>0</v>
      </c>
      <c r="AY2046" s="10">
        <f t="shared" si="791"/>
        <v>0</v>
      </c>
    </row>
    <row r="2047" spans="1:51" ht="15" customHeight="1">
      <c r="A2047" s="87">
        <v>2041</v>
      </c>
      <c r="B2047" s="85" t="str">
        <f t="shared" si="768"/>
        <v>0609322789</v>
      </c>
      <c r="C2047" s="13" t="str">
        <f t="shared" si="769"/>
        <v>060932278912</v>
      </c>
      <c r="D2047" s="13" t="str">
        <f t="shared" si="770"/>
        <v>06093227891201</v>
      </c>
      <c r="E2047" s="14">
        <v>25400533</v>
      </c>
      <c r="F2047" s="14" t="s">
        <v>1472</v>
      </c>
      <c r="G2047" s="14" t="s">
        <v>4003</v>
      </c>
      <c r="H2047" s="14" t="s">
        <v>4027</v>
      </c>
      <c r="I2047" s="14" t="s">
        <v>1483</v>
      </c>
      <c r="J2047" s="14" t="s">
        <v>65</v>
      </c>
      <c r="K2047" s="15" t="s">
        <v>4028</v>
      </c>
      <c r="L2047" s="14" t="s">
        <v>27</v>
      </c>
      <c r="M2047" s="14">
        <v>1</v>
      </c>
      <c r="N2047" s="14" t="s">
        <v>27</v>
      </c>
      <c r="O2047" s="24">
        <f t="shared" si="771"/>
        <v>13</v>
      </c>
      <c r="P2047" s="24">
        <f t="shared" si="772"/>
        <v>32</v>
      </c>
      <c r="Q2047" s="24">
        <v>13</v>
      </c>
      <c r="R2047" s="16">
        <v>32</v>
      </c>
      <c r="S2047" s="69">
        <v>0</v>
      </c>
      <c r="T2047" s="70">
        <v>0</v>
      </c>
      <c r="U2047" s="24">
        <v>0</v>
      </c>
      <c r="V2047" s="24">
        <v>0</v>
      </c>
      <c r="W2047" s="69">
        <f t="shared" si="773"/>
        <v>0</v>
      </c>
      <c r="X2047" s="69">
        <f>VLOOKUP(D2047,'[1]Demanda Agregada Med. y MC'!$C$7:$O$3994,13,FALSE)</f>
        <v>0</v>
      </c>
      <c r="Y2047" s="24">
        <v>0</v>
      </c>
      <c r="Z2047" s="24">
        <v>0</v>
      </c>
      <c r="AA2047" s="24">
        <v>0</v>
      </c>
      <c r="AB2047" s="24">
        <v>0</v>
      </c>
      <c r="AC2047" s="24">
        <v>0</v>
      </c>
      <c r="AD2047" s="24">
        <v>0</v>
      </c>
      <c r="AE2047" s="26">
        <v>0</v>
      </c>
      <c r="AF2047" s="25">
        <v>0</v>
      </c>
      <c r="AG2047" s="22">
        <v>2901.0084000000002</v>
      </c>
      <c r="AH2047" s="20">
        <f t="shared" si="774"/>
        <v>37713.109199999999</v>
      </c>
      <c r="AI2047" s="9">
        <f t="shared" si="775"/>
        <v>92832.268800000005</v>
      </c>
      <c r="AJ2047" s="9">
        <f t="shared" si="776"/>
        <v>37713.109199999999</v>
      </c>
      <c r="AK2047" s="9">
        <f t="shared" si="777"/>
        <v>92832.268800000005</v>
      </c>
      <c r="AL2047" s="9">
        <f t="shared" si="778"/>
        <v>0</v>
      </c>
      <c r="AM2047" s="9">
        <f t="shared" si="779"/>
        <v>0</v>
      </c>
      <c r="AN2047" s="9">
        <f t="shared" si="780"/>
        <v>0</v>
      </c>
      <c r="AO2047" s="9">
        <f t="shared" si="781"/>
        <v>0</v>
      </c>
      <c r="AP2047" s="9">
        <f t="shared" si="782"/>
        <v>0</v>
      </c>
      <c r="AQ2047" s="9">
        <f t="shared" si="783"/>
        <v>0</v>
      </c>
      <c r="AR2047" s="9">
        <f t="shared" si="784"/>
        <v>0</v>
      </c>
      <c r="AS2047" s="9">
        <f t="shared" si="785"/>
        <v>0</v>
      </c>
      <c r="AT2047" s="9">
        <f t="shared" si="786"/>
        <v>0</v>
      </c>
      <c r="AU2047" s="9">
        <f t="shared" si="787"/>
        <v>0</v>
      </c>
      <c r="AV2047" s="9">
        <f t="shared" si="788"/>
        <v>0</v>
      </c>
      <c r="AW2047" s="9">
        <f t="shared" si="789"/>
        <v>0</v>
      </c>
      <c r="AX2047" s="9">
        <f t="shared" si="790"/>
        <v>0</v>
      </c>
      <c r="AY2047" s="10">
        <f t="shared" si="791"/>
        <v>0</v>
      </c>
    </row>
    <row r="2048" spans="1:51" ht="15" customHeight="1">
      <c r="A2048" s="87">
        <v>2042</v>
      </c>
      <c r="B2048" s="85" t="str">
        <f t="shared" si="768"/>
        <v>0609322797</v>
      </c>
      <c r="C2048" s="13" t="str">
        <f t="shared" si="769"/>
        <v>060932279712</v>
      </c>
      <c r="D2048" s="13" t="str">
        <f t="shared" si="770"/>
        <v>06093227971201</v>
      </c>
      <c r="E2048" s="14">
        <v>25400533</v>
      </c>
      <c r="F2048" s="14" t="s">
        <v>1472</v>
      </c>
      <c r="G2048" s="14" t="s">
        <v>4003</v>
      </c>
      <c r="H2048" s="14" t="s">
        <v>4029</v>
      </c>
      <c r="I2048" s="14" t="s">
        <v>1483</v>
      </c>
      <c r="J2048" s="14" t="s">
        <v>65</v>
      </c>
      <c r="K2048" s="15" t="s">
        <v>4030</v>
      </c>
      <c r="L2048" s="14" t="s">
        <v>27</v>
      </c>
      <c r="M2048" s="14">
        <v>1</v>
      </c>
      <c r="N2048" s="14" t="s">
        <v>27</v>
      </c>
      <c r="O2048" s="24">
        <f t="shared" si="771"/>
        <v>178.60000000000002</v>
      </c>
      <c r="P2048" s="24">
        <f t="shared" si="772"/>
        <v>445.5</v>
      </c>
      <c r="Q2048" s="24">
        <v>82</v>
      </c>
      <c r="R2048" s="16">
        <v>204</v>
      </c>
      <c r="S2048" s="69">
        <v>0</v>
      </c>
      <c r="T2048" s="70">
        <v>0</v>
      </c>
      <c r="U2048" s="24">
        <v>93.600000000000009</v>
      </c>
      <c r="V2048" s="24">
        <v>234</v>
      </c>
      <c r="W2048" s="69">
        <f t="shared" si="773"/>
        <v>3</v>
      </c>
      <c r="X2048" s="69">
        <f>VLOOKUP(D2048,'[1]Demanda Agregada Med. y MC'!$C$7:$O$3994,13,FALSE)</f>
        <v>7.5</v>
      </c>
      <c r="Y2048" s="24">
        <v>0</v>
      </c>
      <c r="Z2048" s="24">
        <v>0</v>
      </c>
      <c r="AA2048" s="24">
        <v>0</v>
      </c>
      <c r="AB2048" s="24">
        <v>0</v>
      </c>
      <c r="AC2048" s="24">
        <v>0</v>
      </c>
      <c r="AD2048" s="24">
        <v>0</v>
      </c>
      <c r="AE2048" s="26">
        <v>0</v>
      </c>
      <c r="AF2048" s="25">
        <v>0</v>
      </c>
      <c r="AG2048" s="22">
        <v>2901.0084000000002</v>
      </c>
      <c r="AH2048" s="20">
        <f t="shared" si="774"/>
        <v>518120.10024000012</v>
      </c>
      <c r="AI2048" s="9">
        <f t="shared" si="775"/>
        <v>1292399.2422</v>
      </c>
      <c r="AJ2048" s="9">
        <f t="shared" si="776"/>
        <v>237882.6888</v>
      </c>
      <c r="AK2048" s="9">
        <f t="shared" si="777"/>
        <v>591805.71360000002</v>
      </c>
      <c r="AL2048" s="9">
        <f t="shared" si="778"/>
        <v>0</v>
      </c>
      <c r="AM2048" s="9">
        <f t="shared" si="779"/>
        <v>0</v>
      </c>
      <c r="AN2048" s="9">
        <f t="shared" si="780"/>
        <v>271534.38624000002</v>
      </c>
      <c r="AO2048" s="9">
        <f t="shared" si="781"/>
        <v>678835.9656</v>
      </c>
      <c r="AP2048" s="9">
        <f t="shared" si="782"/>
        <v>8703.0252</v>
      </c>
      <c r="AQ2048" s="9">
        <f t="shared" si="783"/>
        <v>21757.563000000002</v>
      </c>
      <c r="AR2048" s="9">
        <f t="shared" si="784"/>
        <v>0</v>
      </c>
      <c r="AS2048" s="9">
        <f t="shared" si="785"/>
        <v>0</v>
      </c>
      <c r="AT2048" s="9">
        <f t="shared" si="786"/>
        <v>0</v>
      </c>
      <c r="AU2048" s="9">
        <f t="shared" si="787"/>
        <v>0</v>
      </c>
      <c r="AV2048" s="9">
        <f t="shared" si="788"/>
        <v>0</v>
      </c>
      <c r="AW2048" s="9">
        <f t="shared" si="789"/>
        <v>0</v>
      </c>
      <c r="AX2048" s="9">
        <f t="shared" si="790"/>
        <v>0</v>
      </c>
      <c r="AY2048" s="10">
        <f t="shared" si="791"/>
        <v>0</v>
      </c>
    </row>
    <row r="2049" spans="1:51" ht="15" customHeight="1">
      <c r="A2049" s="87">
        <v>2043</v>
      </c>
      <c r="B2049" s="85" t="str">
        <f t="shared" si="768"/>
        <v>0609322805</v>
      </c>
      <c r="C2049" s="13" t="str">
        <f t="shared" si="769"/>
        <v>060932280512</v>
      </c>
      <c r="D2049" s="13" t="str">
        <f t="shared" si="770"/>
        <v>06093228051201</v>
      </c>
      <c r="E2049" s="14">
        <v>25400533</v>
      </c>
      <c r="F2049" s="14" t="s">
        <v>1472</v>
      </c>
      <c r="G2049" s="14" t="s">
        <v>4003</v>
      </c>
      <c r="H2049" s="14" t="s">
        <v>4031</v>
      </c>
      <c r="I2049" s="14" t="s">
        <v>1483</v>
      </c>
      <c r="J2049" s="14" t="s">
        <v>65</v>
      </c>
      <c r="K2049" s="15" t="s">
        <v>4032</v>
      </c>
      <c r="L2049" s="14" t="s">
        <v>27</v>
      </c>
      <c r="M2049" s="14">
        <v>1</v>
      </c>
      <c r="N2049" s="14" t="s">
        <v>27</v>
      </c>
      <c r="O2049" s="24">
        <f t="shared" si="771"/>
        <v>9</v>
      </c>
      <c r="P2049" s="24">
        <f t="shared" si="772"/>
        <v>22</v>
      </c>
      <c r="Q2049" s="24">
        <v>9</v>
      </c>
      <c r="R2049" s="16">
        <v>22</v>
      </c>
      <c r="S2049" s="69">
        <v>0</v>
      </c>
      <c r="T2049" s="70">
        <v>0</v>
      </c>
      <c r="U2049" s="24">
        <v>0</v>
      </c>
      <c r="V2049" s="24">
        <v>0</v>
      </c>
      <c r="W2049" s="69">
        <f t="shared" si="773"/>
        <v>0</v>
      </c>
      <c r="X2049" s="69">
        <f>VLOOKUP(D2049,'[1]Demanda Agregada Med. y MC'!$C$7:$O$3994,13,FALSE)</f>
        <v>0</v>
      </c>
      <c r="Y2049" s="24">
        <v>0</v>
      </c>
      <c r="Z2049" s="24">
        <v>0</v>
      </c>
      <c r="AA2049" s="24">
        <v>0</v>
      </c>
      <c r="AB2049" s="24">
        <v>0</v>
      </c>
      <c r="AC2049" s="24">
        <v>0</v>
      </c>
      <c r="AD2049" s="24">
        <v>0</v>
      </c>
      <c r="AE2049" s="26">
        <v>0</v>
      </c>
      <c r="AF2049" s="25">
        <v>0</v>
      </c>
      <c r="AG2049" s="22">
        <v>2901.0084000000002</v>
      </c>
      <c r="AH2049" s="20">
        <f t="shared" si="774"/>
        <v>26109.0756</v>
      </c>
      <c r="AI2049" s="9">
        <f t="shared" si="775"/>
        <v>63822.184800000003</v>
      </c>
      <c r="AJ2049" s="9">
        <f t="shared" si="776"/>
        <v>26109.0756</v>
      </c>
      <c r="AK2049" s="9">
        <f t="shared" si="777"/>
        <v>63822.184800000003</v>
      </c>
      <c r="AL2049" s="9">
        <f t="shared" si="778"/>
        <v>0</v>
      </c>
      <c r="AM2049" s="9">
        <f t="shared" si="779"/>
        <v>0</v>
      </c>
      <c r="AN2049" s="9">
        <f t="shared" si="780"/>
        <v>0</v>
      </c>
      <c r="AO2049" s="9">
        <f t="shared" si="781"/>
        <v>0</v>
      </c>
      <c r="AP2049" s="9">
        <f t="shared" si="782"/>
        <v>0</v>
      </c>
      <c r="AQ2049" s="9">
        <f t="shared" si="783"/>
        <v>0</v>
      </c>
      <c r="AR2049" s="9">
        <f t="shared" si="784"/>
        <v>0</v>
      </c>
      <c r="AS2049" s="9">
        <f t="shared" si="785"/>
        <v>0</v>
      </c>
      <c r="AT2049" s="9">
        <f t="shared" si="786"/>
        <v>0</v>
      </c>
      <c r="AU2049" s="9">
        <f t="shared" si="787"/>
        <v>0</v>
      </c>
      <c r="AV2049" s="9">
        <f t="shared" si="788"/>
        <v>0</v>
      </c>
      <c r="AW2049" s="9">
        <f t="shared" si="789"/>
        <v>0</v>
      </c>
      <c r="AX2049" s="9">
        <f t="shared" si="790"/>
        <v>0</v>
      </c>
      <c r="AY2049" s="10">
        <f t="shared" si="791"/>
        <v>0</v>
      </c>
    </row>
    <row r="2050" spans="1:51" ht="15" customHeight="1">
      <c r="A2050" s="87">
        <v>2044</v>
      </c>
      <c r="B2050" s="85" t="str">
        <f t="shared" si="768"/>
        <v>0609325097</v>
      </c>
      <c r="C2050" s="13" t="str">
        <f t="shared" si="769"/>
        <v>060932509712</v>
      </c>
      <c r="D2050" s="13" t="str">
        <f t="shared" si="770"/>
        <v>06093250971201</v>
      </c>
      <c r="E2050" s="14">
        <v>25400533</v>
      </c>
      <c r="F2050" s="14" t="s">
        <v>1472</v>
      </c>
      <c r="G2050" s="14" t="s">
        <v>4003</v>
      </c>
      <c r="H2050" s="14" t="s">
        <v>1112</v>
      </c>
      <c r="I2050" s="14" t="s">
        <v>1483</v>
      </c>
      <c r="J2050" s="14" t="s">
        <v>65</v>
      </c>
      <c r="K2050" s="15" t="s">
        <v>4033</v>
      </c>
      <c r="L2050" s="14" t="s">
        <v>27</v>
      </c>
      <c r="M2050" s="14">
        <v>1</v>
      </c>
      <c r="N2050" s="14" t="s">
        <v>27</v>
      </c>
      <c r="O2050" s="24">
        <f t="shared" si="771"/>
        <v>9</v>
      </c>
      <c r="P2050" s="24">
        <f t="shared" si="772"/>
        <v>22</v>
      </c>
      <c r="Q2050" s="24">
        <v>9</v>
      </c>
      <c r="R2050" s="16">
        <v>22</v>
      </c>
      <c r="S2050" s="69">
        <v>0</v>
      </c>
      <c r="T2050" s="70">
        <v>0</v>
      </c>
      <c r="U2050" s="24">
        <v>0</v>
      </c>
      <c r="V2050" s="24">
        <v>0</v>
      </c>
      <c r="W2050" s="69">
        <f t="shared" si="773"/>
        <v>0</v>
      </c>
      <c r="X2050" s="69">
        <f>VLOOKUP(D2050,'[1]Demanda Agregada Med. y MC'!$C$7:$O$3994,13,FALSE)</f>
        <v>0</v>
      </c>
      <c r="Y2050" s="24">
        <v>0</v>
      </c>
      <c r="Z2050" s="24">
        <v>0</v>
      </c>
      <c r="AA2050" s="24">
        <v>0</v>
      </c>
      <c r="AB2050" s="24">
        <v>0</v>
      </c>
      <c r="AC2050" s="24">
        <v>0</v>
      </c>
      <c r="AD2050" s="24">
        <v>0</v>
      </c>
      <c r="AE2050" s="26">
        <v>0</v>
      </c>
      <c r="AF2050" s="25">
        <v>0</v>
      </c>
      <c r="AG2050" s="22">
        <v>15962</v>
      </c>
      <c r="AH2050" s="20">
        <f t="shared" si="774"/>
        <v>143658</v>
      </c>
      <c r="AI2050" s="9">
        <f t="shared" si="775"/>
        <v>351164</v>
      </c>
      <c r="AJ2050" s="9">
        <f t="shared" si="776"/>
        <v>143658</v>
      </c>
      <c r="AK2050" s="9">
        <f t="shared" si="777"/>
        <v>351164</v>
      </c>
      <c r="AL2050" s="9">
        <f t="shared" si="778"/>
        <v>0</v>
      </c>
      <c r="AM2050" s="9">
        <f t="shared" si="779"/>
        <v>0</v>
      </c>
      <c r="AN2050" s="9">
        <f t="shared" si="780"/>
        <v>0</v>
      </c>
      <c r="AO2050" s="9">
        <f t="shared" si="781"/>
        <v>0</v>
      </c>
      <c r="AP2050" s="9">
        <f t="shared" si="782"/>
        <v>0</v>
      </c>
      <c r="AQ2050" s="9">
        <f t="shared" si="783"/>
        <v>0</v>
      </c>
      <c r="AR2050" s="9">
        <f t="shared" si="784"/>
        <v>0</v>
      </c>
      <c r="AS2050" s="9">
        <f t="shared" si="785"/>
        <v>0</v>
      </c>
      <c r="AT2050" s="9">
        <f t="shared" si="786"/>
        <v>0</v>
      </c>
      <c r="AU2050" s="9">
        <f t="shared" si="787"/>
        <v>0</v>
      </c>
      <c r="AV2050" s="9">
        <f t="shared" si="788"/>
        <v>0</v>
      </c>
      <c r="AW2050" s="9">
        <f t="shared" si="789"/>
        <v>0</v>
      </c>
      <c r="AX2050" s="9">
        <f t="shared" si="790"/>
        <v>0</v>
      </c>
      <c r="AY2050" s="10">
        <f t="shared" si="791"/>
        <v>0</v>
      </c>
    </row>
    <row r="2051" spans="1:51" ht="15" customHeight="1">
      <c r="A2051" s="87">
        <v>2045</v>
      </c>
      <c r="B2051" s="85" t="str">
        <f t="shared" si="768"/>
        <v>0609325857</v>
      </c>
      <c r="C2051" s="13" t="str">
        <f t="shared" si="769"/>
        <v>060932585702</v>
      </c>
      <c r="D2051" s="13" t="str">
        <f t="shared" si="770"/>
        <v>06093258570201</v>
      </c>
      <c r="E2051" s="14">
        <v>25400421</v>
      </c>
      <c r="F2051" s="14" t="s">
        <v>1472</v>
      </c>
      <c r="G2051" s="14" t="s">
        <v>4003</v>
      </c>
      <c r="H2051" s="14" t="s">
        <v>4034</v>
      </c>
      <c r="I2051" s="14" t="s">
        <v>56</v>
      </c>
      <c r="J2051" s="14" t="s">
        <v>65</v>
      </c>
      <c r="K2051" s="15" t="s">
        <v>4035</v>
      </c>
      <c r="L2051" s="14" t="s">
        <v>27</v>
      </c>
      <c r="M2051" s="14">
        <v>1</v>
      </c>
      <c r="N2051" s="14" t="s">
        <v>27</v>
      </c>
      <c r="O2051" s="24">
        <f t="shared" si="771"/>
        <v>3</v>
      </c>
      <c r="P2051" s="24">
        <f t="shared" si="772"/>
        <v>7</v>
      </c>
      <c r="Q2051" s="24">
        <v>3</v>
      </c>
      <c r="R2051" s="16">
        <v>7</v>
      </c>
      <c r="S2051" s="69">
        <v>0</v>
      </c>
      <c r="T2051" s="70">
        <v>0</v>
      </c>
      <c r="U2051" s="24">
        <v>0</v>
      </c>
      <c r="V2051" s="24">
        <v>0</v>
      </c>
      <c r="W2051" s="69">
        <f t="shared" si="773"/>
        <v>0</v>
      </c>
      <c r="X2051" s="69">
        <f>VLOOKUP(D2051,'[1]Demanda Agregada Med. y MC'!$C$7:$O$3994,13,FALSE)</f>
        <v>0</v>
      </c>
      <c r="Y2051" s="24">
        <v>0</v>
      </c>
      <c r="Z2051" s="24">
        <v>0</v>
      </c>
      <c r="AA2051" s="24">
        <v>0</v>
      </c>
      <c r="AB2051" s="24">
        <v>0</v>
      </c>
      <c r="AC2051" s="24">
        <v>0</v>
      </c>
      <c r="AD2051" s="24">
        <v>0</v>
      </c>
      <c r="AE2051" s="26">
        <v>0</v>
      </c>
      <c r="AF2051" s="25">
        <v>0</v>
      </c>
      <c r="AG2051" s="22">
        <v>13800</v>
      </c>
      <c r="AH2051" s="20">
        <f t="shared" si="774"/>
        <v>41400</v>
      </c>
      <c r="AI2051" s="9">
        <f t="shared" si="775"/>
        <v>96600</v>
      </c>
      <c r="AJ2051" s="9">
        <f t="shared" si="776"/>
        <v>41400</v>
      </c>
      <c r="AK2051" s="9">
        <f t="shared" si="777"/>
        <v>96600</v>
      </c>
      <c r="AL2051" s="9">
        <f t="shared" si="778"/>
        <v>0</v>
      </c>
      <c r="AM2051" s="9">
        <f t="shared" si="779"/>
        <v>0</v>
      </c>
      <c r="AN2051" s="9">
        <f t="shared" si="780"/>
        <v>0</v>
      </c>
      <c r="AO2051" s="9">
        <f t="shared" si="781"/>
        <v>0</v>
      </c>
      <c r="AP2051" s="9">
        <f t="shared" si="782"/>
        <v>0</v>
      </c>
      <c r="AQ2051" s="9">
        <f t="shared" si="783"/>
        <v>0</v>
      </c>
      <c r="AR2051" s="9">
        <f t="shared" si="784"/>
        <v>0</v>
      </c>
      <c r="AS2051" s="9">
        <f t="shared" si="785"/>
        <v>0</v>
      </c>
      <c r="AT2051" s="9">
        <f t="shared" si="786"/>
        <v>0</v>
      </c>
      <c r="AU2051" s="9">
        <f t="shared" si="787"/>
        <v>0</v>
      </c>
      <c r="AV2051" s="9">
        <f t="shared" si="788"/>
        <v>0</v>
      </c>
      <c r="AW2051" s="9">
        <f t="shared" si="789"/>
        <v>0</v>
      </c>
      <c r="AX2051" s="9">
        <f t="shared" si="790"/>
        <v>0</v>
      </c>
      <c r="AY2051" s="10">
        <f t="shared" si="791"/>
        <v>0</v>
      </c>
    </row>
    <row r="2052" spans="1:51" ht="15" customHeight="1">
      <c r="A2052" s="87">
        <v>2046</v>
      </c>
      <c r="B2052" s="85" t="str">
        <f t="shared" si="768"/>
        <v>0609325865</v>
      </c>
      <c r="C2052" s="13" t="str">
        <f t="shared" si="769"/>
        <v>060932586502</v>
      </c>
      <c r="D2052" s="13" t="str">
        <f t="shared" si="770"/>
        <v>06093258650201</v>
      </c>
      <c r="E2052" s="14">
        <v>25400421</v>
      </c>
      <c r="F2052" s="14" t="s">
        <v>1472</v>
      </c>
      <c r="G2052" s="14" t="s">
        <v>4003</v>
      </c>
      <c r="H2052" s="14" t="s">
        <v>4036</v>
      </c>
      <c r="I2052" s="14" t="s">
        <v>56</v>
      </c>
      <c r="J2052" s="14" t="s">
        <v>65</v>
      </c>
      <c r="K2052" s="15" t="s">
        <v>4037</v>
      </c>
      <c r="L2052" s="14" t="s">
        <v>27</v>
      </c>
      <c r="M2052" s="14">
        <v>1</v>
      </c>
      <c r="N2052" s="14" t="s">
        <v>27</v>
      </c>
      <c r="O2052" s="24">
        <f t="shared" si="771"/>
        <v>12</v>
      </c>
      <c r="P2052" s="24">
        <f t="shared" si="772"/>
        <v>30</v>
      </c>
      <c r="Q2052" s="24">
        <v>12</v>
      </c>
      <c r="R2052" s="16">
        <v>30</v>
      </c>
      <c r="S2052" s="69">
        <v>0</v>
      </c>
      <c r="T2052" s="70">
        <v>0</v>
      </c>
      <c r="U2052" s="24">
        <v>0</v>
      </c>
      <c r="V2052" s="24">
        <v>0</v>
      </c>
      <c r="W2052" s="69">
        <f t="shared" si="773"/>
        <v>0</v>
      </c>
      <c r="X2052" s="69">
        <f>VLOOKUP(D2052,'[1]Demanda Agregada Med. y MC'!$C$7:$O$3994,13,FALSE)</f>
        <v>0</v>
      </c>
      <c r="Y2052" s="24">
        <v>0</v>
      </c>
      <c r="Z2052" s="24">
        <v>0</v>
      </c>
      <c r="AA2052" s="24">
        <v>0</v>
      </c>
      <c r="AB2052" s="24">
        <v>0</v>
      </c>
      <c r="AC2052" s="24">
        <v>0</v>
      </c>
      <c r="AD2052" s="24">
        <v>0</v>
      </c>
      <c r="AE2052" s="26">
        <v>0</v>
      </c>
      <c r="AF2052" s="25">
        <v>0</v>
      </c>
      <c r="AG2052" s="22">
        <v>13800</v>
      </c>
      <c r="AH2052" s="20">
        <f t="shared" si="774"/>
        <v>165600</v>
      </c>
      <c r="AI2052" s="9">
        <f t="shared" si="775"/>
        <v>414000</v>
      </c>
      <c r="AJ2052" s="9">
        <f t="shared" si="776"/>
        <v>165600</v>
      </c>
      <c r="AK2052" s="9">
        <f t="shared" si="777"/>
        <v>414000</v>
      </c>
      <c r="AL2052" s="9">
        <f t="shared" si="778"/>
        <v>0</v>
      </c>
      <c r="AM2052" s="9">
        <f t="shared" si="779"/>
        <v>0</v>
      </c>
      <c r="AN2052" s="9">
        <f t="shared" si="780"/>
        <v>0</v>
      </c>
      <c r="AO2052" s="9">
        <f t="shared" si="781"/>
        <v>0</v>
      </c>
      <c r="AP2052" s="9">
        <f t="shared" si="782"/>
        <v>0</v>
      </c>
      <c r="AQ2052" s="9">
        <f t="shared" si="783"/>
        <v>0</v>
      </c>
      <c r="AR2052" s="9">
        <f t="shared" si="784"/>
        <v>0</v>
      </c>
      <c r="AS2052" s="9">
        <f t="shared" si="785"/>
        <v>0</v>
      </c>
      <c r="AT2052" s="9">
        <f t="shared" si="786"/>
        <v>0</v>
      </c>
      <c r="AU2052" s="9">
        <f t="shared" si="787"/>
        <v>0</v>
      </c>
      <c r="AV2052" s="9">
        <f t="shared" si="788"/>
        <v>0</v>
      </c>
      <c r="AW2052" s="9">
        <f t="shared" si="789"/>
        <v>0</v>
      </c>
      <c r="AX2052" s="9">
        <f t="shared" si="790"/>
        <v>0</v>
      </c>
      <c r="AY2052" s="10">
        <f t="shared" si="791"/>
        <v>0</v>
      </c>
    </row>
    <row r="2053" spans="1:51" ht="15" customHeight="1">
      <c r="A2053" s="87">
        <v>2047</v>
      </c>
      <c r="B2053" s="85" t="str">
        <f t="shared" si="768"/>
        <v>0609325873</v>
      </c>
      <c r="C2053" s="13" t="str">
        <f t="shared" si="769"/>
        <v>060932587302</v>
      </c>
      <c r="D2053" s="13" t="str">
        <f t="shared" si="770"/>
        <v>06093258730201</v>
      </c>
      <c r="E2053" s="14">
        <v>25400421</v>
      </c>
      <c r="F2053" s="14" t="s">
        <v>1472</v>
      </c>
      <c r="G2053" s="14" t="s">
        <v>4003</v>
      </c>
      <c r="H2053" s="14" t="s">
        <v>4038</v>
      </c>
      <c r="I2053" s="14" t="s">
        <v>56</v>
      </c>
      <c r="J2053" s="14" t="s">
        <v>65</v>
      </c>
      <c r="K2053" s="15" t="s">
        <v>4039</v>
      </c>
      <c r="L2053" s="14" t="s">
        <v>27</v>
      </c>
      <c r="M2053" s="14">
        <v>1</v>
      </c>
      <c r="N2053" s="14" t="s">
        <v>27</v>
      </c>
      <c r="O2053" s="24">
        <f t="shared" si="771"/>
        <v>20</v>
      </c>
      <c r="P2053" s="24">
        <f t="shared" si="772"/>
        <v>48</v>
      </c>
      <c r="Q2053" s="24">
        <v>20</v>
      </c>
      <c r="R2053" s="16">
        <v>48</v>
      </c>
      <c r="S2053" s="69">
        <v>0</v>
      </c>
      <c r="T2053" s="70">
        <v>0</v>
      </c>
      <c r="U2053" s="24">
        <v>0</v>
      </c>
      <c r="V2053" s="24">
        <v>0</v>
      </c>
      <c r="W2053" s="69">
        <f t="shared" si="773"/>
        <v>0</v>
      </c>
      <c r="X2053" s="69">
        <f>VLOOKUP(D2053,'[1]Demanda Agregada Med. y MC'!$C$7:$O$3994,13,FALSE)</f>
        <v>0</v>
      </c>
      <c r="Y2053" s="24">
        <v>0</v>
      </c>
      <c r="Z2053" s="24">
        <v>0</v>
      </c>
      <c r="AA2053" s="24">
        <v>0</v>
      </c>
      <c r="AB2053" s="24">
        <v>0</v>
      </c>
      <c r="AC2053" s="24">
        <v>0</v>
      </c>
      <c r="AD2053" s="24">
        <v>0</v>
      </c>
      <c r="AE2053" s="26">
        <v>0</v>
      </c>
      <c r="AF2053" s="25">
        <v>0</v>
      </c>
      <c r="AG2053" s="22">
        <v>13800</v>
      </c>
      <c r="AH2053" s="20">
        <f t="shared" si="774"/>
        <v>276000</v>
      </c>
      <c r="AI2053" s="9">
        <f t="shared" si="775"/>
        <v>662400</v>
      </c>
      <c r="AJ2053" s="9">
        <f t="shared" si="776"/>
        <v>276000</v>
      </c>
      <c r="AK2053" s="9">
        <f t="shared" si="777"/>
        <v>662400</v>
      </c>
      <c r="AL2053" s="9">
        <f t="shared" si="778"/>
        <v>0</v>
      </c>
      <c r="AM2053" s="9">
        <f t="shared" si="779"/>
        <v>0</v>
      </c>
      <c r="AN2053" s="9">
        <f t="shared" si="780"/>
        <v>0</v>
      </c>
      <c r="AO2053" s="9">
        <f t="shared" si="781"/>
        <v>0</v>
      </c>
      <c r="AP2053" s="9">
        <f t="shared" si="782"/>
        <v>0</v>
      </c>
      <c r="AQ2053" s="9">
        <f t="shared" si="783"/>
        <v>0</v>
      </c>
      <c r="AR2053" s="9">
        <f t="shared" si="784"/>
        <v>0</v>
      </c>
      <c r="AS2053" s="9">
        <f t="shared" si="785"/>
        <v>0</v>
      </c>
      <c r="AT2053" s="9">
        <f t="shared" si="786"/>
        <v>0</v>
      </c>
      <c r="AU2053" s="9">
        <f t="shared" si="787"/>
        <v>0</v>
      </c>
      <c r="AV2053" s="9">
        <f t="shared" si="788"/>
        <v>0</v>
      </c>
      <c r="AW2053" s="9">
        <f t="shared" si="789"/>
        <v>0</v>
      </c>
      <c r="AX2053" s="9">
        <f t="shared" si="790"/>
        <v>0</v>
      </c>
      <c r="AY2053" s="10">
        <f t="shared" si="791"/>
        <v>0</v>
      </c>
    </row>
    <row r="2054" spans="1:51" ht="15" customHeight="1">
      <c r="A2054" s="87">
        <v>2048</v>
      </c>
      <c r="B2054" s="85" t="str">
        <f t="shared" si="768"/>
        <v>0609325881</v>
      </c>
      <c r="C2054" s="13" t="str">
        <f t="shared" si="769"/>
        <v>060932588102</v>
      </c>
      <c r="D2054" s="13" t="str">
        <f t="shared" si="770"/>
        <v>06093258810201</v>
      </c>
      <c r="E2054" s="14">
        <v>25400421</v>
      </c>
      <c r="F2054" s="14" t="s">
        <v>1472</v>
      </c>
      <c r="G2054" s="14" t="s">
        <v>4003</v>
      </c>
      <c r="H2054" s="14" t="s">
        <v>4040</v>
      </c>
      <c r="I2054" s="14" t="s">
        <v>56</v>
      </c>
      <c r="J2054" s="14" t="s">
        <v>65</v>
      </c>
      <c r="K2054" s="15" t="s">
        <v>4041</v>
      </c>
      <c r="L2054" s="14" t="s">
        <v>27</v>
      </c>
      <c r="M2054" s="14">
        <v>1</v>
      </c>
      <c r="N2054" s="14" t="s">
        <v>27</v>
      </c>
      <c r="O2054" s="24">
        <f t="shared" si="771"/>
        <v>18</v>
      </c>
      <c r="P2054" s="24">
        <f t="shared" si="772"/>
        <v>44</v>
      </c>
      <c r="Q2054" s="24">
        <v>18</v>
      </c>
      <c r="R2054" s="16">
        <v>44</v>
      </c>
      <c r="S2054" s="69">
        <v>0</v>
      </c>
      <c r="T2054" s="70">
        <v>0</v>
      </c>
      <c r="U2054" s="24">
        <v>0</v>
      </c>
      <c r="V2054" s="24">
        <v>0</v>
      </c>
      <c r="W2054" s="69">
        <f t="shared" si="773"/>
        <v>0</v>
      </c>
      <c r="X2054" s="69">
        <f>VLOOKUP(D2054,'[1]Demanda Agregada Med. y MC'!$C$7:$O$3994,13,FALSE)</f>
        <v>0</v>
      </c>
      <c r="Y2054" s="24">
        <v>0</v>
      </c>
      <c r="Z2054" s="24">
        <v>0</v>
      </c>
      <c r="AA2054" s="24">
        <v>0</v>
      </c>
      <c r="AB2054" s="24">
        <v>0</v>
      </c>
      <c r="AC2054" s="24">
        <v>0</v>
      </c>
      <c r="AD2054" s="24">
        <v>0</v>
      </c>
      <c r="AE2054" s="26">
        <v>0</v>
      </c>
      <c r="AF2054" s="25">
        <v>0</v>
      </c>
      <c r="AG2054" s="22">
        <v>13800</v>
      </c>
      <c r="AH2054" s="20">
        <f t="shared" si="774"/>
        <v>248400</v>
      </c>
      <c r="AI2054" s="9">
        <f t="shared" si="775"/>
        <v>607200</v>
      </c>
      <c r="AJ2054" s="9">
        <f t="shared" si="776"/>
        <v>248400</v>
      </c>
      <c r="AK2054" s="9">
        <f t="shared" si="777"/>
        <v>607200</v>
      </c>
      <c r="AL2054" s="9">
        <f t="shared" si="778"/>
        <v>0</v>
      </c>
      <c r="AM2054" s="9">
        <f t="shared" si="779"/>
        <v>0</v>
      </c>
      <c r="AN2054" s="9">
        <f t="shared" si="780"/>
        <v>0</v>
      </c>
      <c r="AO2054" s="9">
        <f t="shared" si="781"/>
        <v>0</v>
      </c>
      <c r="AP2054" s="9">
        <f t="shared" si="782"/>
        <v>0</v>
      </c>
      <c r="AQ2054" s="9">
        <f t="shared" si="783"/>
        <v>0</v>
      </c>
      <c r="AR2054" s="9">
        <f t="shared" si="784"/>
        <v>0</v>
      </c>
      <c r="AS2054" s="9">
        <f t="shared" si="785"/>
        <v>0</v>
      </c>
      <c r="AT2054" s="9">
        <f t="shared" si="786"/>
        <v>0</v>
      </c>
      <c r="AU2054" s="9">
        <f t="shared" si="787"/>
        <v>0</v>
      </c>
      <c r="AV2054" s="9">
        <f t="shared" si="788"/>
        <v>0</v>
      </c>
      <c r="AW2054" s="9">
        <f t="shared" si="789"/>
        <v>0</v>
      </c>
      <c r="AX2054" s="9">
        <f t="shared" si="790"/>
        <v>0</v>
      </c>
      <c r="AY2054" s="10">
        <f t="shared" si="791"/>
        <v>0</v>
      </c>
    </row>
    <row r="2055" spans="1:51" ht="15" customHeight="1">
      <c r="A2055" s="87">
        <v>2049</v>
      </c>
      <c r="B2055" s="85" t="str">
        <f t="shared" si="768"/>
        <v>0609325899</v>
      </c>
      <c r="C2055" s="13" t="str">
        <f t="shared" si="769"/>
        <v>060932589902</v>
      </c>
      <c r="D2055" s="13" t="str">
        <f t="shared" si="770"/>
        <v>06093258990201</v>
      </c>
      <c r="E2055" s="14">
        <v>25400421</v>
      </c>
      <c r="F2055" s="14" t="s">
        <v>1472</v>
      </c>
      <c r="G2055" s="14" t="s">
        <v>4003</v>
      </c>
      <c r="H2055" s="14" t="s">
        <v>4042</v>
      </c>
      <c r="I2055" s="14" t="s">
        <v>56</v>
      </c>
      <c r="J2055" s="14" t="s">
        <v>65</v>
      </c>
      <c r="K2055" s="15" t="s">
        <v>4043</v>
      </c>
      <c r="L2055" s="14" t="s">
        <v>27</v>
      </c>
      <c r="M2055" s="14">
        <v>1</v>
      </c>
      <c r="N2055" s="14" t="s">
        <v>27</v>
      </c>
      <c r="O2055" s="24">
        <f t="shared" si="771"/>
        <v>8</v>
      </c>
      <c r="P2055" s="24">
        <f t="shared" si="772"/>
        <v>20</v>
      </c>
      <c r="Q2055" s="24">
        <v>8</v>
      </c>
      <c r="R2055" s="16">
        <v>20</v>
      </c>
      <c r="S2055" s="69">
        <v>0</v>
      </c>
      <c r="T2055" s="70">
        <v>0</v>
      </c>
      <c r="U2055" s="24">
        <v>0</v>
      </c>
      <c r="V2055" s="24">
        <v>0</v>
      </c>
      <c r="W2055" s="69">
        <f t="shared" si="773"/>
        <v>0</v>
      </c>
      <c r="X2055" s="69">
        <f>VLOOKUP(D2055,'[1]Demanda Agregada Med. y MC'!$C$7:$O$3994,13,FALSE)</f>
        <v>0</v>
      </c>
      <c r="Y2055" s="24">
        <v>0</v>
      </c>
      <c r="Z2055" s="24">
        <v>0</v>
      </c>
      <c r="AA2055" s="24">
        <v>0</v>
      </c>
      <c r="AB2055" s="24">
        <v>0</v>
      </c>
      <c r="AC2055" s="24">
        <v>0</v>
      </c>
      <c r="AD2055" s="24">
        <v>0</v>
      </c>
      <c r="AE2055" s="26">
        <v>0</v>
      </c>
      <c r="AF2055" s="25">
        <v>0</v>
      </c>
      <c r="AG2055" s="22">
        <v>13800</v>
      </c>
      <c r="AH2055" s="20">
        <f t="shared" si="774"/>
        <v>110400</v>
      </c>
      <c r="AI2055" s="9">
        <f t="shared" si="775"/>
        <v>276000</v>
      </c>
      <c r="AJ2055" s="9">
        <f t="shared" si="776"/>
        <v>110400</v>
      </c>
      <c r="AK2055" s="9">
        <f t="shared" si="777"/>
        <v>276000</v>
      </c>
      <c r="AL2055" s="9">
        <f t="shared" si="778"/>
        <v>0</v>
      </c>
      <c r="AM2055" s="9">
        <f t="shared" si="779"/>
        <v>0</v>
      </c>
      <c r="AN2055" s="9">
        <f t="shared" si="780"/>
        <v>0</v>
      </c>
      <c r="AO2055" s="9">
        <f t="shared" si="781"/>
        <v>0</v>
      </c>
      <c r="AP2055" s="9">
        <f t="shared" si="782"/>
        <v>0</v>
      </c>
      <c r="AQ2055" s="9">
        <f t="shared" si="783"/>
        <v>0</v>
      </c>
      <c r="AR2055" s="9">
        <f t="shared" si="784"/>
        <v>0</v>
      </c>
      <c r="AS2055" s="9">
        <f t="shared" si="785"/>
        <v>0</v>
      </c>
      <c r="AT2055" s="9">
        <f t="shared" si="786"/>
        <v>0</v>
      </c>
      <c r="AU2055" s="9">
        <f t="shared" si="787"/>
        <v>0</v>
      </c>
      <c r="AV2055" s="9">
        <f t="shared" si="788"/>
        <v>0</v>
      </c>
      <c r="AW2055" s="9">
        <f t="shared" si="789"/>
        <v>0</v>
      </c>
      <c r="AX2055" s="9">
        <f t="shared" si="790"/>
        <v>0</v>
      </c>
      <c r="AY2055" s="10">
        <f t="shared" si="791"/>
        <v>0</v>
      </c>
    </row>
    <row r="2056" spans="1:51" ht="15" customHeight="1">
      <c r="A2056" s="87">
        <v>2050</v>
      </c>
      <c r="B2056" s="85" t="str">
        <f t="shared" si="768"/>
        <v>0609325907</v>
      </c>
      <c r="C2056" s="13" t="str">
        <f t="shared" si="769"/>
        <v>060932590702</v>
      </c>
      <c r="D2056" s="13" t="str">
        <f t="shared" si="770"/>
        <v>06093259070201</v>
      </c>
      <c r="E2056" s="14">
        <v>25400421</v>
      </c>
      <c r="F2056" s="14" t="s">
        <v>1472</v>
      </c>
      <c r="G2056" s="14" t="s">
        <v>4003</v>
      </c>
      <c r="H2056" s="14" t="s">
        <v>4044</v>
      </c>
      <c r="I2056" s="14" t="s">
        <v>56</v>
      </c>
      <c r="J2056" s="14" t="s">
        <v>65</v>
      </c>
      <c r="K2056" s="15" t="s">
        <v>4045</v>
      </c>
      <c r="L2056" s="14" t="s">
        <v>27</v>
      </c>
      <c r="M2056" s="14">
        <v>1</v>
      </c>
      <c r="N2056" s="14" t="s">
        <v>27</v>
      </c>
      <c r="O2056" s="24">
        <f t="shared" si="771"/>
        <v>4</v>
      </c>
      <c r="P2056" s="24">
        <f t="shared" si="772"/>
        <v>8</v>
      </c>
      <c r="Q2056" s="24">
        <v>4</v>
      </c>
      <c r="R2056" s="16">
        <v>8</v>
      </c>
      <c r="S2056" s="69">
        <v>0</v>
      </c>
      <c r="T2056" s="70">
        <v>0</v>
      </c>
      <c r="U2056" s="24">
        <v>0</v>
      </c>
      <c r="V2056" s="24">
        <v>0</v>
      </c>
      <c r="W2056" s="69">
        <f t="shared" si="773"/>
        <v>0</v>
      </c>
      <c r="X2056" s="69">
        <f>VLOOKUP(D2056,'[1]Demanda Agregada Med. y MC'!$C$7:$O$3994,13,FALSE)</f>
        <v>0</v>
      </c>
      <c r="Y2056" s="24">
        <v>0</v>
      </c>
      <c r="Z2056" s="24">
        <v>0</v>
      </c>
      <c r="AA2056" s="24">
        <v>0</v>
      </c>
      <c r="AB2056" s="24">
        <v>0</v>
      </c>
      <c r="AC2056" s="24">
        <v>0</v>
      </c>
      <c r="AD2056" s="24">
        <v>0</v>
      </c>
      <c r="AE2056" s="26">
        <v>0</v>
      </c>
      <c r="AF2056" s="25">
        <v>0</v>
      </c>
      <c r="AG2056" s="22">
        <v>13800</v>
      </c>
      <c r="AH2056" s="20">
        <f t="shared" si="774"/>
        <v>55200</v>
      </c>
      <c r="AI2056" s="9">
        <f t="shared" si="775"/>
        <v>110400</v>
      </c>
      <c r="AJ2056" s="9">
        <f t="shared" si="776"/>
        <v>55200</v>
      </c>
      <c r="AK2056" s="9">
        <f t="shared" si="777"/>
        <v>110400</v>
      </c>
      <c r="AL2056" s="9">
        <f t="shared" si="778"/>
        <v>0</v>
      </c>
      <c r="AM2056" s="9">
        <f t="shared" si="779"/>
        <v>0</v>
      </c>
      <c r="AN2056" s="9">
        <f t="shared" si="780"/>
        <v>0</v>
      </c>
      <c r="AO2056" s="9">
        <f t="shared" si="781"/>
        <v>0</v>
      </c>
      <c r="AP2056" s="9">
        <f t="shared" si="782"/>
        <v>0</v>
      </c>
      <c r="AQ2056" s="9">
        <f t="shared" si="783"/>
        <v>0</v>
      </c>
      <c r="AR2056" s="9">
        <f t="shared" si="784"/>
        <v>0</v>
      </c>
      <c r="AS2056" s="9">
        <f t="shared" si="785"/>
        <v>0</v>
      </c>
      <c r="AT2056" s="9">
        <f t="shared" si="786"/>
        <v>0</v>
      </c>
      <c r="AU2056" s="9">
        <f t="shared" si="787"/>
        <v>0</v>
      </c>
      <c r="AV2056" s="9">
        <f t="shared" si="788"/>
        <v>0</v>
      </c>
      <c r="AW2056" s="9">
        <f t="shared" si="789"/>
        <v>0</v>
      </c>
      <c r="AX2056" s="9">
        <f t="shared" si="790"/>
        <v>0</v>
      </c>
      <c r="AY2056" s="10">
        <f t="shared" si="791"/>
        <v>0</v>
      </c>
    </row>
    <row r="2057" spans="1:51" ht="15" customHeight="1">
      <c r="A2057" s="87">
        <v>2051</v>
      </c>
      <c r="B2057" s="85" t="str">
        <f t="shared" si="768"/>
        <v>0609325915</v>
      </c>
      <c r="C2057" s="13" t="str">
        <f t="shared" si="769"/>
        <v>060932591502</v>
      </c>
      <c r="D2057" s="13" t="str">
        <f t="shared" si="770"/>
        <v>06093259150201</v>
      </c>
      <c r="E2057" s="14">
        <v>25400421</v>
      </c>
      <c r="F2057" s="14" t="s">
        <v>1472</v>
      </c>
      <c r="G2057" s="14" t="s">
        <v>4003</v>
      </c>
      <c r="H2057" s="14" t="s">
        <v>4046</v>
      </c>
      <c r="I2057" s="14" t="s">
        <v>56</v>
      </c>
      <c r="J2057" s="14" t="s">
        <v>65</v>
      </c>
      <c r="K2057" s="15" t="s">
        <v>4047</v>
      </c>
      <c r="L2057" s="14" t="s">
        <v>27</v>
      </c>
      <c r="M2057" s="14">
        <v>1</v>
      </c>
      <c r="N2057" s="14" t="s">
        <v>27</v>
      </c>
      <c r="O2057" s="24">
        <f t="shared" si="771"/>
        <v>2</v>
      </c>
      <c r="P2057" s="24">
        <f t="shared" si="772"/>
        <v>4</v>
      </c>
      <c r="Q2057" s="24">
        <v>2</v>
      </c>
      <c r="R2057" s="16">
        <v>4</v>
      </c>
      <c r="S2057" s="69">
        <v>0</v>
      </c>
      <c r="T2057" s="70">
        <v>0</v>
      </c>
      <c r="U2057" s="24">
        <v>0</v>
      </c>
      <c r="V2057" s="24">
        <v>0</v>
      </c>
      <c r="W2057" s="69">
        <f t="shared" si="773"/>
        <v>0</v>
      </c>
      <c r="X2057" s="69">
        <f>VLOOKUP(D2057,'[1]Demanda Agregada Med. y MC'!$C$7:$O$3994,13,FALSE)</f>
        <v>0</v>
      </c>
      <c r="Y2057" s="24">
        <v>0</v>
      </c>
      <c r="Z2057" s="24">
        <v>0</v>
      </c>
      <c r="AA2057" s="24">
        <v>0</v>
      </c>
      <c r="AB2057" s="24">
        <v>0</v>
      </c>
      <c r="AC2057" s="24">
        <v>0</v>
      </c>
      <c r="AD2057" s="24">
        <v>0</v>
      </c>
      <c r="AE2057" s="26">
        <v>0</v>
      </c>
      <c r="AF2057" s="25">
        <v>0</v>
      </c>
      <c r="AG2057" s="22">
        <v>13800</v>
      </c>
      <c r="AH2057" s="20">
        <f t="shared" si="774"/>
        <v>27600</v>
      </c>
      <c r="AI2057" s="9">
        <f t="shared" si="775"/>
        <v>55200</v>
      </c>
      <c r="AJ2057" s="9">
        <f t="shared" si="776"/>
        <v>27600</v>
      </c>
      <c r="AK2057" s="9">
        <f t="shared" si="777"/>
        <v>55200</v>
      </c>
      <c r="AL2057" s="9">
        <f t="shared" si="778"/>
        <v>0</v>
      </c>
      <c r="AM2057" s="9">
        <f t="shared" si="779"/>
        <v>0</v>
      </c>
      <c r="AN2057" s="9">
        <f t="shared" si="780"/>
        <v>0</v>
      </c>
      <c r="AO2057" s="9">
        <f t="shared" si="781"/>
        <v>0</v>
      </c>
      <c r="AP2057" s="9">
        <f t="shared" si="782"/>
        <v>0</v>
      </c>
      <c r="AQ2057" s="9">
        <f t="shared" si="783"/>
        <v>0</v>
      </c>
      <c r="AR2057" s="9">
        <f t="shared" si="784"/>
        <v>0</v>
      </c>
      <c r="AS2057" s="9">
        <f t="shared" si="785"/>
        <v>0</v>
      </c>
      <c r="AT2057" s="9">
        <f t="shared" si="786"/>
        <v>0</v>
      </c>
      <c r="AU2057" s="9">
        <f t="shared" si="787"/>
        <v>0</v>
      </c>
      <c r="AV2057" s="9">
        <f t="shared" si="788"/>
        <v>0</v>
      </c>
      <c r="AW2057" s="9">
        <f t="shared" si="789"/>
        <v>0</v>
      </c>
      <c r="AX2057" s="9">
        <f t="shared" si="790"/>
        <v>0</v>
      </c>
      <c r="AY2057" s="10">
        <f t="shared" si="791"/>
        <v>0</v>
      </c>
    </row>
    <row r="2058" spans="1:51" ht="15" customHeight="1">
      <c r="A2058" s="87">
        <v>2052</v>
      </c>
      <c r="B2058" s="85" t="str">
        <f t="shared" si="768"/>
        <v>0609325931</v>
      </c>
      <c r="C2058" s="13" t="str">
        <f t="shared" si="769"/>
        <v>060932593102</v>
      </c>
      <c r="D2058" s="13" t="str">
        <f t="shared" si="770"/>
        <v>06093259310201</v>
      </c>
      <c r="E2058" s="14">
        <v>25400421</v>
      </c>
      <c r="F2058" s="14" t="s">
        <v>1472</v>
      </c>
      <c r="G2058" s="14" t="s">
        <v>4003</v>
      </c>
      <c r="H2058" s="14" t="s">
        <v>4048</v>
      </c>
      <c r="I2058" s="14" t="s">
        <v>56</v>
      </c>
      <c r="J2058" s="14" t="s">
        <v>65</v>
      </c>
      <c r="K2058" s="15" t="s">
        <v>4049</v>
      </c>
      <c r="L2058" s="14" t="s">
        <v>27</v>
      </c>
      <c r="M2058" s="14">
        <v>1</v>
      </c>
      <c r="N2058" s="14" t="s">
        <v>27</v>
      </c>
      <c r="O2058" s="24">
        <f t="shared" si="771"/>
        <v>3</v>
      </c>
      <c r="P2058" s="24">
        <f t="shared" si="772"/>
        <v>6</v>
      </c>
      <c r="Q2058" s="24">
        <v>3</v>
      </c>
      <c r="R2058" s="16">
        <v>6</v>
      </c>
      <c r="S2058" s="69">
        <v>0</v>
      </c>
      <c r="T2058" s="70">
        <v>0</v>
      </c>
      <c r="U2058" s="24">
        <v>0</v>
      </c>
      <c r="V2058" s="24">
        <v>0</v>
      </c>
      <c r="W2058" s="69">
        <f t="shared" si="773"/>
        <v>0</v>
      </c>
      <c r="X2058" s="69">
        <f>VLOOKUP(D2058,'[1]Demanda Agregada Med. y MC'!$C$7:$O$3994,13,FALSE)</f>
        <v>0</v>
      </c>
      <c r="Y2058" s="24">
        <v>0</v>
      </c>
      <c r="Z2058" s="24">
        <v>0</v>
      </c>
      <c r="AA2058" s="24">
        <v>0</v>
      </c>
      <c r="AB2058" s="24">
        <v>0</v>
      </c>
      <c r="AC2058" s="24">
        <v>0</v>
      </c>
      <c r="AD2058" s="24">
        <v>0</v>
      </c>
      <c r="AE2058" s="26">
        <v>0</v>
      </c>
      <c r="AF2058" s="25">
        <v>0</v>
      </c>
      <c r="AG2058" s="22">
        <v>13800</v>
      </c>
      <c r="AH2058" s="20">
        <f t="shared" si="774"/>
        <v>41400</v>
      </c>
      <c r="AI2058" s="9">
        <f t="shared" si="775"/>
        <v>82800</v>
      </c>
      <c r="AJ2058" s="9">
        <f t="shared" si="776"/>
        <v>41400</v>
      </c>
      <c r="AK2058" s="9">
        <f t="shared" si="777"/>
        <v>82800</v>
      </c>
      <c r="AL2058" s="9">
        <f t="shared" si="778"/>
        <v>0</v>
      </c>
      <c r="AM2058" s="9">
        <f t="shared" si="779"/>
        <v>0</v>
      </c>
      <c r="AN2058" s="9">
        <f t="shared" si="780"/>
        <v>0</v>
      </c>
      <c r="AO2058" s="9">
        <f t="shared" si="781"/>
        <v>0</v>
      </c>
      <c r="AP2058" s="9">
        <f t="shared" si="782"/>
        <v>0</v>
      </c>
      <c r="AQ2058" s="9">
        <f t="shared" si="783"/>
        <v>0</v>
      </c>
      <c r="AR2058" s="9">
        <f t="shared" si="784"/>
        <v>0</v>
      </c>
      <c r="AS2058" s="9">
        <f t="shared" si="785"/>
        <v>0</v>
      </c>
      <c r="AT2058" s="9">
        <f t="shared" si="786"/>
        <v>0</v>
      </c>
      <c r="AU2058" s="9">
        <f t="shared" si="787"/>
        <v>0</v>
      </c>
      <c r="AV2058" s="9">
        <f t="shared" si="788"/>
        <v>0</v>
      </c>
      <c r="AW2058" s="9">
        <f t="shared" si="789"/>
        <v>0</v>
      </c>
      <c r="AX2058" s="9">
        <f t="shared" si="790"/>
        <v>0</v>
      </c>
      <c r="AY2058" s="10">
        <f t="shared" si="791"/>
        <v>0</v>
      </c>
    </row>
    <row r="2059" spans="1:51" ht="15" customHeight="1">
      <c r="A2059" s="87">
        <v>2053</v>
      </c>
      <c r="B2059" s="85" t="str">
        <f t="shared" si="768"/>
        <v>0609325972</v>
      </c>
      <c r="C2059" s="13" t="str">
        <f t="shared" si="769"/>
        <v>060932597202</v>
      </c>
      <c r="D2059" s="13" t="str">
        <f t="shared" si="770"/>
        <v>06093259720201</v>
      </c>
      <c r="E2059" s="14">
        <v>25400421</v>
      </c>
      <c r="F2059" s="14" t="s">
        <v>1472</v>
      </c>
      <c r="G2059" s="14" t="s">
        <v>4003</v>
      </c>
      <c r="H2059" s="14" t="s">
        <v>4050</v>
      </c>
      <c r="I2059" s="14" t="s">
        <v>56</v>
      </c>
      <c r="J2059" s="14" t="s">
        <v>65</v>
      </c>
      <c r="K2059" s="15" t="s">
        <v>4051</v>
      </c>
      <c r="L2059" s="14" t="s">
        <v>27</v>
      </c>
      <c r="M2059" s="14">
        <v>1</v>
      </c>
      <c r="N2059" s="14" t="s">
        <v>27</v>
      </c>
      <c r="O2059" s="24">
        <f t="shared" si="771"/>
        <v>5</v>
      </c>
      <c r="P2059" s="24">
        <f t="shared" si="772"/>
        <v>12</v>
      </c>
      <c r="Q2059" s="24">
        <v>5</v>
      </c>
      <c r="R2059" s="16">
        <v>12</v>
      </c>
      <c r="S2059" s="69">
        <v>0</v>
      </c>
      <c r="T2059" s="70">
        <v>0</v>
      </c>
      <c r="U2059" s="24">
        <v>0</v>
      </c>
      <c r="V2059" s="24">
        <v>0</v>
      </c>
      <c r="W2059" s="69">
        <f t="shared" si="773"/>
        <v>0</v>
      </c>
      <c r="X2059" s="69">
        <f>VLOOKUP(D2059,'[1]Demanda Agregada Med. y MC'!$C$7:$O$3994,13,FALSE)</f>
        <v>0</v>
      </c>
      <c r="Y2059" s="24">
        <v>0</v>
      </c>
      <c r="Z2059" s="24">
        <v>0</v>
      </c>
      <c r="AA2059" s="24">
        <v>0</v>
      </c>
      <c r="AB2059" s="24">
        <v>0</v>
      </c>
      <c r="AC2059" s="24">
        <v>0</v>
      </c>
      <c r="AD2059" s="24">
        <v>0</v>
      </c>
      <c r="AE2059" s="26">
        <v>0</v>
      </c>
      <c r="AF2059" s="25">
        <v>0</v>
      </c>
      <c r="AG2059" s="22">
        <v>13800</v>
      </c>
      <c r="AH2059" s="20">
        <f t="shared" si="774"/>
        <v>69000</v>
      </c>
      <c r="AI2059" s="9">
        <f t="shared" si="775"/>
        <v>165600</v>
      </c>
      <c r="AJ2059" s="9">
        <f t="shared" si="776"/>
        <v>69000</v>
      </c>
      <c r="AK2059" s="9">
        <f t="shared" si="777"/>
        <v>165600</v>
      </c>
      <c r="AL2059" s="9">
        <f t="shared" si="778"/>
        <v>0</v>
      </c>
      <c r="AM2059" s="9">
        <f t="shared" si="779"/>
        <v>0</v>
      </c>
      <c r="AN2059" s="9">
        <f t="shared" si="780"/>
        <v>0</v>
      </c>
      <c r="AO2059" s="9">
        <f t="shared" si="781"/>
        <v>0</v>
      </c>
      <c r="AP2059" s="9">
        <f t="shared" si="782"/>
        <v>0</v>
      </c>
      <c r="AQ2059" s="9">
        <f t="shared" si="783"/>
        <v>0</v>
      </c>
      <c r="AR2059" s="9">
        <f t="shared" si="784"/>
        <v>0</v>
      </c>
      <c r="AS2059" s="9">
        <f t="shared" si="785"/>
        <v>0</v>
      </c>
      <c r="AT2059" s="9">
        <f t="shared" si="786"/>
        <v>0</v>
      </c>
      <c r="AU2059" s="9">
        <f t="shared" si="787"/>
        <v>0</v>
      </c>
      <c r="AV2059" s="9">
        <f t="shared" si="788"/>
        <v>0</v>
      </c>
      <c r="AW2059" s="9">
        <f t="shared" si="789"/>
        <v>0</v>
      </c>
      <c r="AX2059" s="9">
        <f t="shared" si="790"/>
        <v>0</v>
      </c>
      <c r="AY2059" s="10">
        <f t="shared" si="791"/>
        <v>0</v>
      </c>
    </row>
    <row r="2060" spans="1:51" ht="15" customHeight="1">
      <c r="A2060" s="87">
        <v>2054</v>
      </c>
      <c r="B2060" s="85" t="str">
        <f t="shared" si="768"/>
        <v>0609325980</v>
      </c>
      <c r="C2060" s="13" t="str">
        <f t="shared" si="769"/>
        <v>060932598002</v>
      </c>
      <c r="D2060" s="13" t="str">
        <f t="shared" si="770"/>
        <v>06093259800201</v>
      </c>
      <c r="E2060" s="14">
        <v>25400421</v>
      </c>
      <c r="F2060" s="14" t="s">
        <v>1472</v>
      </c>
      <c r="G2060" s="14" t="s">
        <v>4003</v>
      </c>
      <c r="H2060" s="14" t="s">
        <v>4052</v>
      </c>
      <c r="I2060" s="14" t="s">
        <v>56</v>
      </c>
      <c r="J2060" s="14" t="s">
        <v>65</v>
      </c>
      <c r="K2060" s="15" t="s">
        <v>4053</v>
      </c>
      <c r="L2060" s="14" t="s">
        <v>27</v>
      </c>
      <c r="M2060" s="14">
        <v>1</v>
      </c>
      <c r="N2060" s="14" t="s">
        <v>27</v>
      </c>
      <c r="O2060" s="24">
        <f t="shared" si="771"/>
        <v>14</v>
      </c>
      <c r="P2060" s="24">
        <f t="shared" si="772"/>
        <v>35</v>
      </c>
      <c r="Q2060" s="24">
        <v>14</v>
      </c>
      <c r="R2060" s="16">
        <v>35</v>
      </c>
      <c r="S2060" s="69">
        <v>0</v>
      </c>
      <c r="T2060" s="70">
        <v>0</v>
      </c>
      <c r="U2060" s="24">
        <v>0</v>
      </c>
      <c r="V2060" s="24">
        <v>0</v>
      </c>
      <c r="W2060" s="69">
        <f t="shared" si="773"/>
        <v>0</v>
      </c>
      <c r="X2060" s="69">
        <f>VLOOKUP(D2060,'[1]Demanda Agregada Med. y MC'!$C$7:$O$3994,13,FALSE)</f>
        <v>0</v>
      </c>
      <c r="Y2060" s="24">
        <v>0</v>
      </c>
      <c r="Z2060" s="24">
        <v>0</v>
      </c>
      <c r="AA2060" s="24">
        <v>0</v>
      </c>
      <c r="AB2060" s="24">
        <v>0</v>
      </c>
      <c r="AC2060" s="24">
        <v>0</v>
      </c>
      <c r="AD2060" s="24">
        <v>0</v>
      </c>
      <c r="AE2060" s="26">
        <v>0</v>
      </c>
      <c r="AF2060" s="25">
        <v>0</v>
      </c>
      <c r="AG2060" s="22">
        <v>13800</v>
      </c>
      <c r="AH2060" s="20">
        <f t="shared" si="774"/>
        <v>193200</v>
      </c>
      <c r="AI2060" s="9">
        <f t="shared" si="775"/>
        <v>483000</v>
      </c>
      <c r="AJ2060" s="9">
        <f t="shared" si="776"/>
        <v>193200</v>
      </c>
      <c r="AK2060" s="9">
        <f t="shared" si="777"/>
        <v>483000</v>
      </c>
      <c r="AL2060" s="9">
        <f t="shared" si="778"/>
        <v>0</v>
      </c>
      <c r="AM2060" s="9">
        <f t="shared" si="779"/>
        <v>0</v>
      </c>
      <c r="AN2060" s="9">
        <f t="shared" si="780"/>
        <v>0</v>
      </c>
      <c r="AO2060" s="9">
        <f t="shared" si="781"/>
        <v>0</v>
      </c>
      <c r="AP2060" s="9">
        <f t="shared" si="782"/>
        <v>0</v>
      </c>
      <c r="AQ2060" s="9">
        <f t="shared" si="783"/>
        <v>0</v>
      </c>
      <c r="AR2060" s="9">
        <f t="shared" si="784"/>
        <v>0</v>
      </c>
      <c r="AS2060" s="9">
        <f t="shared" si="785"/>
        <v>0</v>
      </c>
      <c r="AT2060" s="9">
        <f t="shared" si="786"/>
        <v>0</v>
      </c>
      <c r="AU2060" s="9">
        <f t="shared" si="787"/>
        <v>0</v>
      </c>
      <c r="AV2060" s="9">
        <f t="shared" si="788"/>
        <v>0</v>
      </c>
      <c r="AW2060" s="9">
        <f t="shared" si="789"/>
        <v>0</v>
      </c>
      <c r="AX2060" s="9">
        <f t="shared" si="790"/>
        <v>0</v>
      </c>
      <c r="AY2060" s="10">
        <f t="shared" si="791"/>
        <v>0</v>
      </c>
    </row>
    <row r="2061" spans="1:51" ht="15" customHeight="1">
      <c r="A2061" s="87">
        <v>2055</v>
      </c>
      <c r="B2061" s="85" t="str">
        <f t="shared" si="768"/>
        <v>0609325998</v>
      </c>
      <c r="C2061" s="13" t="str">
        <f t="shared" si="769"/>
        <v>060932599802</v>
      </c>
      <c r="D2061" s="13" t="str">
        <f t="shared" si="770"/>
        <v>06093259980201</v>
      </c>
      <c r="E2061" s="14">
        <v>25400421</v>
      </c>
      <c r="F2061" s="14" t="s">
        <v>1472</v>
      </c>
      <c r="G2061" s="14" t="s">
        <v>4003</v>
      </c>
      <c r="H2061" s="14" t="s">
        <v>4054</v>
      </c>
      <c r="I2061" s="14" t="s">
        <v>56</v>
      </c>
      <c r="J2061" s="14" t="s">
        <v>65</v>
      </c>
      <c r="K2061" s="15" t="s">
        <v>4055</v>
      </c>
      <c r="L2061" s="14" t="s">
        <v>27</v>
      </c>
      <c r="M2061" s="14">
        <v>1</v>
      </c>
      <c r="N2061" s="14" t="s">
        <v>27</v>
      </c>
      <c r="O2061" s="24">
        <f t="shared" si="771"/>
        <v>12</v>
      </c>
      <c r="P2061" s="24">
        <f t="shared" si="772"/>
        <v>28</v>
      </c>
      <c r="Q2061" s="24">
        <v>12</v>
      </c>
      <c r="R2061" s="16">
        <v>28</v>
      </c>
      <c r="S2061" s="69">
        <v>0</v>
      </c>
      <c r="T2061" s="70">
        <v>0</v>
      </c>
      <c r="U2061" s="24">
        <v>0</v>
      </c>
      <c r="V2061" s="24">
        <v>0</v>
      </c>
      <c r="W2061" s="69">
        <f t="shared" si="773"/>
        <v>0</v>
      </c>
      <c r="X2061" s="69">
        <f>VLOOKUP(D2061,'[1]Demanda Agregada Med. y MC'!$C$7:$O$3994,13,FALSE)</f>
        <v>0</v>
      </c>
      <c r="Y2061" s="24">
        <v>0</v>
      </c>
      <c r="Z2061" s="24">
        <v>0</v>
      </c>
      <c r="AA2061" s="24">
        <v>0</v>
      </c>
      <c r="AB2061" s="24">
        <v>0</v>
      </c>
      <c r="AC2061" s="24">
        <v>0</v>
      </c>
      <c r="AD2061" s="24">
        <v>0</v>
      </c>
      <c r="AE2061" s="26">
        <v>0</v>
      </c>
      <c r="AF2061" s="25">
        <v>0</v>
      </c>
      <c r="AG2061" s="22">
        <v>13800</v>
      </c>
      <c r="AH2061" s="20">
        <f t="shared" si="774"/>
        <v>165600</v>
      </c>
      <c r="AI2061" s="9">
        <f t="shared" si="775"/>
        <v>386400</v>
      </c>
      <c r="AJ2061" s="9">
        <f t="shared" si="776"/>
        <v>165600</v>
      </c>
      <c r="AK2061" s="9">
        <f t="shared" si="777"/>
        <v>386400</v>
      </c>
      <c r="AL2061" s="9">
        <f t="shared" si="778"/>
        <v>0</v>
      </c>
      <c r="AM2061" s="9">
        <f t="shared" si="779"/>
        <v>0</v>
      </c>
      <c r="AN2061" s="9">
        <f t="shared" si="780"/>
        <v>0</v>
      </c>
      <c r="AO2061" s="9">
        <f t="shared" si="781"/>
        <v>0</v>
      </c>
      <c r="AP2061" s="9">
        <f t="shared" si="782"/>
        <v>0</v>
      </c>
      <c r="AQ2061" s="9">
        <f t="shared" si="783"/>
        <v>0</v>
      </c>
      <c r="AR2061" s="9">
        <f t="shared" si="784"/>
        <v>0</v>
      </c>
      <c r="AS2061" s="9">
        <f t="shared" si="785"/>
        <v>0</v>
      </c>
      <c r="AT2061" s="9">
        <f t="shared" si="786"/>
        <v>0</v>
      </c>
      <c r="AU2061" s="9">
        <f t="shared" si="787"/>
        <v>0</v>
      </c>
      <c r="AV2061" s="9">
        <f t="shared" si="788"/>
        <v>0</v>
      </c>
      <c r="AW2061" s="9">
        <f t="shared" si="789"/>
        <v>0</v>
      </c>
      <c r="AX2061" s="9">
        <f t="shared" si="790"/>
        <v>0</v>
      </c>
      <c r="AY2061" s="10">
        <f t="shared" si="791"/>
        <v>0</v>
      </c>
    </row>
    <row r="2062" spans="1:51" ht="15" customHeight="1">
      <c r="A2062" s="87">
        <v>2056</v>
      </c>
      <c r="B2062" s="85" t="str">
        <f t="shared" si="768"/>
        <v>0609326004</v>
      </c>
      <c r="C2062" s="13" t="str">
        <f t="shared" si="769"/>
        <v>060932600402</v>
      </c>
      <c r="D2062" s="13" t="str">
        <f t="shared" si="770"/>
        <v>06093260040201</v>
      </c>
      <c r="E2062" s="14">
        <v>25400421</v>
      </c>
      <c r="F2062" s="14" t="s">
        <v>1472</v>
      </c>
      <c r="G2062" s="14" t="s">
        <v>4003</v>
      </c>
      <c r="H2062" s="14" t="s">
        <v>4056</v>
      </c>
      <c r="I2062" s="14" t="s">
        <v>56</v>
      </c>
      <c r="J2062" s="14" t="s">
        <v>65</v>
      </c>
      <c r="K2062" s="15" t="s">
        <v>4057</v>
      </c>
      <c r="L2062" s="14" t="s">
        <v>27</v>
      </c>
      <c r="M2062" s="14">
        <v>1</v>
      </c>
      <c r="N2062" s="14" t="s">
        <v>27</v>
      </c>
      <c r="O2062" s="24">
        <f t="shared" si="771"/>
        <v>13</v>
      </c>
      <c r="P2062" s="24">
        <f t="shared" si="772"/>
        <v>32</v>
      </c>
      <c r="Q2062" s="24">
        <v>13</v>
      </c>
      <c r="R2062" s="16">
        <v>32</v>
      </c>
      <c r="S2062" s="69">
        <v>0</v>
      </c>
      <c r="T2062" s="70">
        <v>0</v>
      </c>
      <c r="U2062" s="24">
        <v>0</v>
      </c>
      <c r="V2062" s="24">
        <v>0</v>
      </c>
      <c r="W2062" s="69">
        <f t="shared" si="773"/>
        <v>0</v>
      </c>
      <c r="X2062" s="69">
        <f>VLOOKUP(D2062,'[1]Demanda Agregada Med. y MC'!$C$7:$O$3994,13,FALSE)</f>
        <v>0</v>
      </c>
      <c r="Y2062" s="24">
        <v>0</v>
      </c>
      <c r="Z2062" s="24">
        <v>0</v>
      </c>
      <c r="AA2062" s="24">
        <v>0</v>
      </c>
      <c r="AB2062" s="24">
        <v>0</v>
      </c>
      <c r="AC2062" s="24">
        <v>0</v>
      </c>
      <c r="AD2062" s="24">
        <v>0</v>
      </c>
      <c r="AE2062" s="26">
        <v>0</v>
      </c>
      <c r="AF2062" s="25">
        <v>0</v>
      </c>
      <c r="AG2062" s="22">
        <v>13800</v>
      </c>
      <c r="AH2062" s="20">
        <f t="shared" si="774"/>
        <v>179400</v>
      </c>
      <c r="AI2062" s="9">
        <f t="shared" si="775"/>
        <v>441600</v>
      </c>
      <c r="AJ2062" s="9">
        <f t="shared" si="776"/>
        <v>179400</v>
      </c>
      <c r="AK2062" s="9">
        <f t="shared" si="777"/>
        <v>441600</v>
      </c>
      <c r="AL2062" s="9">
        <f t="shared" si="778"/>
        <v>0</v>
      </c>
      <c r="AM2062" s="9">
        <f t="shared" si="779"/>
        <v>0</v>
      </c>
      <c r="AN2062" s="9">
        <f t="shared" si="780"/>
        <v>0</v>
      </c>
      <c r="AO2062" s="9">
        <f t="shared" si="781"/>
        <v>0</v>
      </c>
      <c r="AP2062" s="9">
        <f t="shared" si="782"/>
        <v>0</v>
      </c>
      <c r="AQ2062" s="9">
        <f t="shared" si="783"/>
        <v>0</v>
      </c>
      <c r="AR2062" s="9">
        <f t="shared" si="784"/>
        <v>0</v>
      </c>
      <c r="AS2062" s="9">
        <f t="shared" si="785"/>
        <v>0</v>
      </c>
      <c r="AT2062" s="9">
        <f t="shared" si="786"/>
        <v>0</v>
      </c>
      <c r="AU2062" s="9">
        <f t="shared" si="787"/>
        <v>0</v>
      </c>
      <c r="AV2062" s="9">
        <f t="shared" si="788"/>
        <v>0</v>
      </c>
      <c r="AW2062" s="9">
        <f t="shared" si="789"/>
        <v>0</v>
      </c>
      <c r="AX2062" s="9">
        <f t="shared" si="790"/>
        <v>0</v>
      </c>
      <c r="AY2062" s="10">
        <f t="shared" si="791"/>
        <v>0</v>
      </c>
    </row>
    <row r="2063" spans="1:51" ht="15" customHeight="1">
      <c r="A2063" s="87">
        <v>2057</v>
      </c>
      <c r="B2063" s="85" t="str">
        <f t="shared" si="768"/>
        <v>0609326012</v>
      </c>
      <c r="C2063" s="13" t="str">
        <f t="shared" si="769"/>
        <v>060932601202</v>
      </c>
      <c r="D2063" s="13" t="str">
        <f t="shared" si="770"/>
        <v>06093260120201</v>
      </c>
      <c r="E2063" s="14">
        <v>25400421</v>
      </c>
      <c r="F2063" s="14" t="s">
        <v>1472</v>
      </c>
      <c r="G2063" s="14" t="s">
        <v>4003</v>
      </c>
      <c r="H2063" s="14" t="s">
        <v>1326</v>
      </c>
      <c r="I2063" s="14" t="s">
        <v>56</v>
      </c>
      <c r="J2063" s="14" t="s">
        <v>65</v>
      </c>
      <c r="K2063" s="15" t="s">
        <v>4058</v>
      </c>
      <c r="L2063" s="14" t="s">
        <v>27</v>
      </c>
      <c r="M2063" s="14">
        <v>1</v>
      </c>
      <c r="N2063" s="14" t="s">
        <v>27</v>
      </c>
      <c r="O2063" s="24">
        <f t="shared" si="771"/>
        <v>5</v>
      </c>
      <c r="P2063" s="24">
        <f t="shared" si="772"/>
        <v>11</v>
      </c>
      <c r="Q2063" s="24">
        <v>5</v>
      </c>
      <c r="R2063" s="16">
        <v>11</v>
      </c>
      <c r="S2063" s="69">
        <v>0</v>
      </c>
      <c r="T2063" s="70">
        <v>0</v>
      </c>
      <c r="U2063" s="24">
        <v>0</v>
      </c>
      <c r="V2063" s="24">
        <v>0</v>
      </c>
      <c r="W2063" s="69">
        <f t="shared" si="773"/>
        <v>0</v>
      </c>
      <c r="X2063" s="69">
        <f>VLOOKUP(D2063,'[1]Demanda Agregada Med. y MC'!$C$7:$O$3994,13,FALSE)</f>
        <v>0</v>
      </c>
      <c r="Y2063" s="24">
        <v>0</v>
      </c>
      <c r="Z2063" s="24">
        <v>0</v>
      </c>
      <c r="AA2063" s="24">
        <v>0</v>
      </c>
      <c r="AB2063" s="24">
        <v>0</v>
      </c>
      <c r="AC2063" s="24">
        <v>0</v>
      </c>
      <c r="AD2063" s="24">
        <v>0</v>
      </c>
      <c r="AE2063" s="26">
        <v>0</v>
      </c>
      <c r="AF2063" s="25">
        <v>0</v>
      </c>
      <c r="AG2063" s="22">
        <v>13800</v>
      </c>
      <c r="AH2063" s="20">
        <f t="shared" si="774"/>
        <v>69000</v>
      </c>
      <c r="AI2063" s="9">
        <f t="shared" si="775"/>
        <v>151800</v>
      </c>
      <c r="AJ2063" s="9">
        <f t="shared" si="776"/>
        <v>69000</v>
      </c>
      <c r="AK2063" s="9">
        <f t="shared" si="777"/>
        <v>151800</v>
      </c>
      <c r="AL2063" s="9">
        <f t="shared" si="778"/>
        <v>0</v>
      </c>
      <c r="AM2063" s="9">
        <f t="shared" si="779"/>
        <v>0</v>
      </c>
      <c r="AN2063" s="9">
        <f t="shared" si="780"/>
        <v>0</v>
      </c>
      <c r="AO2063" s="9">
        <f t="shared" si="781"/>
        <v>0</v>
      </c>
      <c r="AP2063" s="9">
        <f t="shared" si="782"/>
        <v>0</v>
      </c>
      <c r="AQ2063" s="9">
        <f t="shared" si="783"/>
        <v>0</v>
      </c>
      <c r="AR2063" s="9">
        <f t="shared" si="784"/>
        <v>0</v>
      </c>
      <c r="AS2063" s="9">
        <f t="shared" si="785"/>
        <v>0</v>
      </c>
      <c r="AT2063" s="9">
        <f t="shared" si="786"/>
        <v>0</v>
      </c>
      <c r="AU2063" s="9">
        <f t="shared" si="787"/>
        <v>0</v>
      </c>
      <c r="AV2063" s="9">
        <f t="shared" si="788"/>
        <v>0</v>
      </c>
      <c r="AW2063" s="9">
        <f t="shared" si="789"/>
        <v>0</v>
      </c>
      <c r="AX2063" s="9">
        <f t="shared" si="790"/>
        <v>0</v>
      </c>
      <c r="AY2063" s="10">
        <f t="shared" si="791"/>
        <v>0</v>
      </c>
    </row>
    <row r="2064" spans="1:51" ht="15" customHeight="1">
      <c r="A2064" s="87">
        <v>2058</v>
      </c>
      <c r="B2064" s="85" t="str">
        <f t="shared" si="768"/>
        <v>0609326301</v>
      </c>
      <c r="C2064" s="13" t="str">
        <f t="shared" si="769"/>
        <v>060932630104</v>
      </c>
      <c r="D2064" s="13" t="str">
        <f t="shared" si="770"/>
        <v>06093263010401</v>
      </c>
      <c r="E2064" s="14">
        <v>25400421</v>
      </c>
      <c r="F2064" s="14" t="s">
        <v>1472</v>
      </c>
      <c r="G2064" s="14" t="s">
        <v>4003</v>
      </c>
      <c r="H2064" s="14" t="s">
        <v>4059</v>
      </c>
      <c r="I2064" s="14" t="s">
        <v>632</v>
      </c>
      <c r="J2064" s="14" t="s">
        <v>65</v>
      </c>
      <c r="K2064" s="15" t="s">
        <v>4060</v>
      </c>
      <c r="L2064" s="14" t="s">
        <v>27</v>
      </c>
      <c r="M2064" s="14">
        <v>1</v>
      </c>
      <c r="N2064" s="14" t="s">
        <v>27</v>
      </c>
      <c r="O2064" s="24">
        <f t="shared" si="771"/>
        <v>8</v>
      </c>
      <c r="P2064" s="24">
        <f t="shared" si="772"/>
        <v>20</v>
      </c>
      <c r="Q2064" s="24">
        <v>8</v>
      </c>
      <c r="R2064" s="16">
        <v>20</v>
      </c>
      <c r="S2064" s="69">
        <v>0</v>
      </c>
      <c r="T2064" s="70">
        <v>0</v>
      </c>
      <c r="U2064" s="24">
        <v>0</v>
      </c>
      <c r="V2064" s="24">
        <v>0</v>
      </c>
      <c r="W2064" s="69">
        <f t="shared" si="773"/>
        <v>0</v>
      </c>
      <c r="X2064" s="69">
        <f>VLOOKUP(D2064,'[1]Demanda Agregada Med. y MC'!$C$7:$O$3994,13,FALSE)</f>
        <v>0</v>
      </c>
      <c r="Y2064" s="24">
        <v>0</v>
      </c>
      <c r="Z2064" s="24">
        <v>0</v>
      </c>
      <c r="AA2064" s="24">
        <v>0</v>
      </c>
      <c r="AB2064" s="24">
        <v>0</v>
      </c>
      <c r="AC2064" s="24">
        <v>0</v>
      </c>
      <c r="AD2064" s="24">
        <v>0</v>
      </c>
      <c r="AE2064" s="26">
        <v>0</v>
      </c>
      <c r="AF2064" s="25">
        <v>0</v>
      </c>
      <c r="AG2064" s="22">
        <v>41400</v>
      </c>
      <c r="AH2064" s="20">
        <f t="shared" si="774"/>
        <v>331200</v>
      </c>
      <c r="AI2064" s="9">
        <f t="shared" si="775"/>
        <v>828000</v>
      </c>
      <c r="AJ2064" s="9">
        <f t="shared" si="776"/>
        <v>331200</v>
      </c>
      <c r="AK2064" s="9">
        <f t="shared" si="777"/>
        <v>828000</v>
      </c>
      <c r="AL2064" s="9">
        <f t="shared" si="778"/>
        <v>0</v>
      </c>
      <c r="AM2064" s="9">
        <f t="shared" si="779"/>
        <v>0</v>
      </c>
      <c r="AN2064" s="9">
        <f t="shared" si="780"/>
        <v>0</v>
      </c>
      <c r="AO2064" s="9">
        <f t="shared" si="781"/>
        <v>0</v>
      </c>
      <c r="AP2064" s="9">
        <f t="shared" si="782"/>
        <v>0</v>
      </c>
      <c r="AQ2064" s="9">
        <f t="shared" si="783"/>
        <v>0</v>
      </c>
      <c r="AR2064" s="9">
        <f t="shared" si="784"/>
        <v>0</v>
      </c>
      <c r="AS2064" s="9">
        <f t="shared" si="785"/>
        <v>0</v>
      </c>
      <c r="AT2064" s="9">
        <f t="shared" si="786"/>
        <v>0</v>
      </c>
      <c r="AU2064" s="9">
        <f t="shared" si="787"/>
        <v>0</v>
      </c>
      <c r="AV2064" s="9">
        <f t="shared" si="788"/>
        <v>0</v>
      </c>
      <c r="AW2064" s="9">
        <f t="shared" si="789"/>
        <v>0</v>
      </c>
      <c r="AX2064" s="9">
        <f t="shared" si="790"/>
        <v>0</v>
      </c>
      <c r="AY2064" s="10">
        <f t="shared" si="791"/>
        <v>0</v>
      </c>
    </row>
    <row r="2065" spans="1:51" ht="15" customHeight="1">
      <c r="A2065" s="87">
        <v>2059</v>
      </c>
      <c r="B2065" s="85" t="str">
        <f t="shared" si="768"/>
        <v>0609326319</v>
      </c>
      <c r="C2065" s="13" t="str">
        <f t="shared" si="769"/>
        <v>060932631904</v>
      </c>
      <c r="D2065" s="13" t="str">
        <f t="shared" si="770"/>
        <v>06093263190401</v>
      </c>
      <c r="E2065" s="14">
        <v>25400421</v>
      </c>
      <c r="F2065" s="14" t="s">
        <v>1472</v>
      </c>
      <c r="G2065" s="14" t="s">
        <v>4003</v>
      </c>
      <c r="H2065" s="14" t="s">
        <v>4061</v>
      </c>
      <c r="I2065" s="14" t="s">
        <v>632</v>
      </c>
      <c r="J2065" s="14" t="s">
        <v>65</v>
      </c>
      <c r="K2065" s="15" t="s">
        <v>4062</v>
      </c>
      <c r="L2065" s="14" t="s">
        <v>27</v>
      </c>
      <c r="M2065" s="14">
        <v>1</v>
      </c>
      <c r="N2065" s="14" t="s">
        <v>27</v>
      </c>
      <c r="O2065" s="24">
        <f t="shared" si="771"/>
        <v>16</v>
      </c>
      <c r="P2065" s="24">
        <f t="shared" si="772"/>
        <v>40</v>
      </c>
      <c r="Q2065" s="24">
        <v>16</v>
      </c>
      <c r="R2065" s="16">
        <v>40</v>
      </c>
      <c r="S2065" s="69">
        <v>0</v>
      </c>
      <c r="T2065" s="70">
        <v>0</v>
      </c>
      <c r="U2065" s="24">
        <v>0</v>
      </c>
      <c r="V2065" s="24">
        <v>0</v>
      </c>
      <c r="W2065" s="69">
        <f t="shared" si="773"/>
        <v>0</v>
      </c>
      <c r="X2065" s="69">
        <f>VLOOKUP(D2065,'[1]Demanda Agregada Med. y MC'!$C$7:$O$3994,13,FALSE)</f>
        <v>0</v>
      </c>
      <c r="Y2065" s="24">
        <v>0</v>
      </c>
      <c r="Z2065" s="24">
        <v>0</v>
      </c>
      <c r="AA2065" s="24">
        <v>0</v>
      </c>
      <c r="AB2065" s="24">
        <v>0</v>
      </c>
      <c r="AC2065" s="24">
        <v>0</v>
      </c>
      <c r="AD2065" s="24">
        <v>0</v>
      </c>
      <c r="AE2065" s="26">
        <v>0</v>
      </c>
      <c r="AF2065" s="25">
        <v>0</v>
      </c>
      <c r="AG2065" s="22">
        <v>25760</v>
      </c>
      <c r="AH2065" s="20">
        <f t="shared" si="774"/>
        <v>412160</v>
      </c>
      <c r="AI2065" s="9">
        <f t="shared" si="775"/>
        <v>1030400</v>
      </c>
      <c r="AJ2065" s="9">
        <f t="shared" si="776"/>
        <v>412160</v>
      </c>
      <c r="AK2065" s="9">
        <f t="shared" si="777"/>
        <v>1030400</v>
      </c>
      <c r="AL2065" s="9">
        <f t="shared" si="778"/>
        <v>0</v>
      </c>
      <c r="AM2065" s="9">
        <f t="shared" si="779"/>
        <v>0</v>
      </c>
      <c r="AN2065" s="9">
        <f t="shared" si="780"/>
        <v>0</v>
      </c>
      <c r="AO2065" s="9">
        <f t="shared" si="781"/>
        <v>0</v>
      </c>
      <c r="AP2065" s="9">
        <f t="shared" si="782"/>
        <v>0</v>
      </c>
      <c r="AQ2065" s="9">
        <f t="shared" si="783"/>
        <v>0</v>
      </c>
      <c r="AR2065" s="9">
        <f t="shared" si="784"/>
        <v>0</v>
      </c>
      <c r="AS2065" s="9">
        <f t="shared" si="785"/>
        <v>0</v>
      </c>
      <c r="AT2065" s="9">
        <f t="shared" si="786"/>
        <v>0</v>
      </c>
      <c r="AU2065" s="9">
        <f t="shared" si="787"/>
        <v>0</v>
      </c>
      <c r="AV2065" s="9">
        <f t="shared" si="788"/>
        <v>0</v>
      </c>
      <c r="AW2065" s="9">
        <f t="shared" si="789"/>
        <v>0</v>
      </c>
      <c r="AX2065" s="9">
        <f t="shared" si="790"/>
        <v>0</v>
      </c>
      <c r="AY2065" s="10">
        <f t="shared" si="791"/>
        <v>0</v>
      </c>
    </row>
    <row r="2066" spans="1:51" ht="15" customHeight="1">
      <c r="A2066" s="87">
        <v>2060</v>
      </c>
      <c r="B2066" s="85" t="str">
        <f t="shared" si="768"/>
        <v>0609326327</v>
      </c>
      <c r="C2066" s="13" t="str">
        <f t="shared" si="769"/>
        <v>060932632704</v>
      </c>
      <c r="D2066" s="13" t="str">
        <f t="shared" si="770"/>
        <v>06093263270401</v>
      </c>
      <c r="E2066" s="14">
        <v>25400421</v>
      </c>
      <c r="F2066" s="14" t="s">
        <v>1472</v>
      </c>
      <c r="G2066" s="14" t="s">
        <v>4003</v>
      </c>
      <c r="H2066" s="14" t="s">
        <v>4063</v>
      </c>
      <c r="I2066" s="14" t="s">
        <v>632</v>
      </c>
      <c r="J2066" s="14" t="s">
        <v>65</v>
      </c>
      <c r="K2066" s="15" t="s">
        <v>4064</v>
      </c>
      <c r="L2066" s="14" t="s">
        <v>27</v>
      </c>
      <c r="M2066" s="14">
        <v>1</v>
      </c>
      <c r="N2066" s="14" t="s">
        <v>27</v>
      </c>
      <c r="O2066" s="24">
        <f t="shared" si="771"/>
        <v>8</v>
      </c>
      <c r="P2066" s="24">
        <f t="shared" si="772"/>
        <v>20</v>
      </c>
      <c r="Q2066" s="24">
        <v>8</v>
      </c>
      <c r="R2066" s="16">
        <v>20</v>
      </c>
      <c r="S2066" s="69">
        <v>0</v>
      </c>
      <c r="T2066" s="70">
        <v>0</v>
      </c>
      <c r="U2066" s="24">
        <v>0</v>
      </c>
      <c r="V2066" s="24">
        <v>0</v>
      </c>
      <c r="W2066" s="69">
        <f t="shared" si="773"/>
        <v>0</v>
      </c>
      <c r="X2066" s="69">
        <f>VLOOKUP(D2066,'[1]Demanda Agregada Med. y MC'!$C$7:$O$3994,13,FALSE)</f>
        <v>0</v>
      </c>
      <c r="Y2066" s="24">
        <v>0</v>
      </c>
      <c r="Z2066" s="24">
        <v>0</v>
      </c>
      <c r="AA2066" s="24">
        <v>0</v>
      </c>
      <c r="AB2066" s="24">
        <v>0</v>
      </c>
      <c r="AC2066" s="24">
        <v>0</v>
      </c>
      <c r="AD2066" s="24">
        <v>0</v>
      </c>
      <c r="AE2066" s="26">
        <v>0</v>
      </c>
      <c r="AF2066" s="25">
        <v>0</v>
      </c>
      <c r="AG2066" s="22">
        <v>25760</v>
      </c>
      <c r="AH2066" s="20">
        <f t="shared" si="774"/>
        <v>206080</v>
      </c>
      <c r="AI2066" s="9">
        <f t="shared" si="775"/>
        <v>515200</v>
      </c>
      <c r="AJ2066" s="9">
        <f t="shared" si="776"/>
        <v>206080</v>
      </c>
      <c r="AK2066" s="9">
        <f t="shared" si="777"/>
        <v>515200</v>
      </c>
      <c r="AL2066" s="9">
        <f t="shared" si="778"/>
        <v>0</v>
      </c>
      <c r="AM2066" s="9">
        <f t="shared" si="779"/>
        <v>0</v>
      </c>
      <c r="AN2066" s="9">
        <f t="shared" si="780"/>
        <v>0</v>
      </c>
      <c r="AO2066" s="9">
        <f t="shared" si="781"/>
        <v>0</v>
      </c>
      <c r="AP2066" s="9">
        <f t="shared" si="782"/>
        <v>0</v>
      </c>
      <c r="AQ2066" s="9">
        <f t="shared" si="783"/>
        <v>0</v>
      </c>
      <c r="AR2066" s="9">
        <f t="shared" si="784"/>
        <v>0</v>
      </c>
      <c r="AS2066" s="9">
        <f t="shared" si="785"/>
        <v>0</v>
      </c>
      <c r="AT2066" s="9">
        <f t="shared" si="786"/>
        <v>0</v>
      </c>
      <c r="AU2066" s="9">
        <f t="shared" si="787"/>
        <v>0</v>
      </c>
      <c r="AV2066" s="9">
        <f t="shared" si="788"/>
        <v>0</v>
      </c>
      <c r="AW2066" s="9">
        <f t="shared" si="789"/>
        <v>0</v>
      </c>
      <c r="AX2066" s="9">
        <f t="shared" si="790"/>
        <v>0</v>
      </c>
      <c r="AY2066" s="10">
        <f t="shared" si="791"/>
        <v>0</v>
      </c>
    </row>
    <row r="2067" spans="1:51" ht="15" customHeight="1">
      <c r="A2067" s="87">
        <v>2061</v>
      </c>
      <c r="B2067" s="85" t="str">
        <f t="shared" si="768"/>
        <v>0609326335</v>
      </c>
      <c r="C2067" s="13" t="str">
        <f t="shared" si="769"/>
        <v>060932633504</v>
      </c>
      <c r="D2067" s="13" t="str">
        <f t="shared" si="770"/>
        <v>06093263350401</v>
      </c>
      <c r="E2067" s="14">
        <v>25400421</v>
      </c>
      <c r="F2067" s="14" t="s">
        <v>1472</v>
      </c>
      <c r="G2067" s="14" t="s">
        <v>4003</v>
      </c>
      <c r="H2067" s="14" t="s">
        <v>4065</v>
      </c>
      <c r="I2067" s="14" t="s">
        <v>632</v>
      </c>
      <c r="J2067" s="14" t="s">
        <v>65</v>
      </c>
      <c r="K2067" s="15" t="s">
        <v>4066</v>
      </c>
      <c r="L2067" s="14" t="s">
        <v>27</v>
      </c>
      <c r="M2067" s="14">
        <v>1</v>
      </c>
      <c r="N2067" s="14" t="s">
        <v>27</v>
      </c>
      <c r="O2067" s="24">
        <f t="shared" si="771"/>
        <v>2</v>
      </c>
      <c r="P2067" s="24">
        <f t="shared" si="772"/>
        <v>3</v>
      </c>
      <c r="Q2067" s="24">
        <v>2</v>
      </c>
      <c r="R2067" s="16">
        <v>3</v>
      </c>
      <c r="S2067" s="69">
        <v>0</v>
      </c>
      <c r="T2067" s="70">
        <v>0</v>
      </c>
      <c r="U2067" s="24">
        <v>0</v>
      </c>
      <c r="V2067" s="24">
        <v>0</v>
      </c>
      <c r="W2067" s="69">
        <f t="shared" si="773"/>
        <v>0</v>
      </c>
      <c r="X2067" s="69">
        <f>VLOOKUP(D2067,'[1]Demanda Agregada Med. y MC'!$C$7:$O$3994,13,FALSE)</f>
        <v>0</v>
      </c>
      <c r="Y2067" s="24">
        <v>0</v>
      </c>
      <c r="Z2067" s="24">
        <v>0</v>
      </c>
      <c r="AA2067" s="24">
        <v>0</v>
      </c>
      <c r="AB2067" s="24">
        <v>0</v>
      </c>
      <c r="AC2067" s="24">
        <v>0</v>
      </c>
      <c r="AD2067" s="24">
        <v>0</v>
      </c>
      <c r="AE2067" s="26">
        <v>0</v>
      </c>
      <c r="AF2067" s="25">
        <v>0</v>
      </c>
      <c r="AG2067" s="22">
        <v>25760</v>
      </c>
      <c r="AH2067" s="20">
        <f t="shared" si="774"/>
        <v>51520</v>
      </c>
      <c r="AI2067" s="9">
        <f t="shared" si="775"/>
        <v>77280</v>
      </c>
      <c r="AJ2067" s="9">
        <f t="shared" si="776"/>
        <v>51520</v>
      </c>
      <c r="AK2067" s="9">
        <f t="shared" si="777"/>
        <v>77280</v>
      </c>
      <c r="AL2067" s="9">
        <f t="shared" si="778"/>
        <v>0</v>
      </c>
      <c r="AM2067" s="9">
        <f t="shared" si="779"/>
        <v>0</v>
      </c>
      <c r="AN2067" s="9">
        <f t="shared" si="780"/>
        <v>0</v>
      </c>
      <c r="AO2067" s="9">
        <f t="shared" si="781"/>
        <v>0</v>
      </c>
      <c r="AP2067" s="9">
        <f t="shared" si="782"/>
        <v>0</v>
      </c>
      <c r="AQ2067" s="9">
        <f t="shared" si="783"/>
        <v>0</v>
      </c>
      <c r="AR2067" s="9">
        <f t="shared" si="784"/>
        <v>0</v>
      </c>
      <c r="AS2067" s="9">
        <f t="shared" si="785"/>
        <v>0</v>
      </c>
      <c r="AT2067" s="9">
        <f t="shared" si="786"/>
        <v>0</v>
      </c>
      <c r="AU2067" s="9">
        <f t="shared" si="787"/>
        <v>0</v>
      </c>
      <c r="AV2067" s="9">
        <f t="shared" si="788"/>
        <v>0</v>
      </c>
      <c r="AW2067" s="9">
        <f t="shared" si="789"/>
        <v>0</v>
      </c>
      <c r="AX2067" s="9">
        <f t="shared" si="790"/>
        <v>0</v>
      </c>
      <c r="AY2067" s="10">
        <f t="shared" si="791"/>
        <v>0</v>
      </c>
    </row>
    <row r="2068" spans="1:51" ht="15" customHeight="1">
      <c r="A2068" s="87">
        <v>2062</v>
      </c>
      <c r="B2068" s="85" t="str">
        <f t="shared" si="768"/>
        <v>0609326343</v>
      </c>
      <c r="C2068" s="13" t="str">
        <f t="shared" si="769"/>
        <v>060932634304</v>
      </c>
      <c r="D2068" s="13" t="str">
        <f t="shared" si="770"/>
        <v>06093263430401</v>
      </c>
      <c r="E2068" s="14">
        <v>25400421</v>
      </c>
      <c r="F2068" s="14" t="s">
        <v>1472</v>
      </c>
      <c r="G2068" s="14" t="s">
        <v>4003</v>
      </c>
      <c r="H2068" s="14" t="s">
        <v>4067</v>
      </c>
      <c r="I2068" s="14" t="s">
        <v>632</v>
      </c>
      <c r="J2068" s="14" t="s">
        <v>65</v>
      </c>
      <c r="K2068" s="15" t="s">
        <v>4068</v>
      </c>
      <c r="L2068" s="14" t="s">
        <v>27</v>
      </c>
      <c r="M2068" s="14">
        <v>1</v>
      </c>
      <c r="N2068" s="14" t="s">
        <v>27</v>
      </c>
      <c r="O2068" s="24">
        <f t="shared" si="771"/>
        <v>3</v>
      </c>
      <c r="P2068" s="24">
        <f t="shared" si="772"/>
        <v>6</v>
      </c>
      <c r="Q2068" s="24">
        <v>3</v>
      </c>
      <c r="R2068" s="16">
        <v>6</v>
      </c>
      <c r="S2068" s="69">
        <v>0</v>
      </c>
      <c r="T2068" s="70">
        <v>0</v>
      </c>
      <c r="U2068" s="24">
        <v>0</v>
      </c>
      <c r="V2068" s="24">
        <v>0</v>
      </c>
      <c r="W2068" s="69">
        <f t="shared" si="773"/>
        <v>0</v>
      </c>
      <c r="X2068" s="69">
        <f>VLOOKUP(D2068,'[1]Demanda Agregada Med. y MC'!$C$7:$O$3994,13,FALSE)</f>
        <v>0</v>
      </c>
      <c r="Y2068" s="24">
        <v>0</v>
      </c>
      <c r="Z2068" s="24">
        <v>0</v>
      </c>
      <c r="AA2068" s="24">
        <v>0</v>
      </c>
      <c r="AB2068" s="24">
        <v>0</v>
      </c>
      <c r="AC2068" s="24">
        <v>0</v>
      </c>
      <c r="AD2068" s="24">
        <v>0</v>
      </c>
      <c r="AE2068" s="26">
        <v>0</v>
      </c>
      <c r="AF2068" s="25">
        <v>0</v>
      </c>
      <c r="AG2068" s="22">
        <v>25760</v>
      </c>
      <c r="AH2068" s="20">
        <f t="shared" si="774"/>
        <v>77280</v>
      </c>
      <c r="AI2068" s="9">
        <f t="shared" si="775"/>
        <v>154560</v>
      </c>
      <c r="AJ2068" s="9">
        <f t="shared" si="776"/>
        <v>77280</v>
      </c>
      <c r="AK2068" s="9">
        <f t="shared" si="777"/>
        <v>154560</v>
      </c>
      <c r="AL2068" s="9">
        <f t="shared" si="778"/>
        <v>0</v>
      </c>
      <c r="AM2068" s="9">
        <f t="shared" si="779"/>
        <v>0</v>
      </c>
      <c r="AN2068" s="9">
        <f t="shared" si="780"/>
        <v>0</v>
      </c>
      <c r="AO2068" s="9">
        <f t="shared" si="781"/>
        <v>0</v>
      </c>
      <c r="AP2068" s="9">
        <f t="shared" si="782"/>
        <v>0</v>
      </c>
      <c r="AQ2068" s="9">
        <f t="shared" si="783"/>
        <v>0</v>
      </c>
      <c r="AR2068" s="9">
        <f t="shared" si="784"/>
        <v>0</v>
      </c>
      <c r="AS2068" s="9">
        <f t="shared" si="785"/>
        <v>0</v>
      </c>
      <c r="AT2068" s="9">
        <f t="shared" si="786"/>
        <v>0</v>
      </c>
      <c r="AU2068" s="9">
        <f t="shared" si="787"/>
        <v>0</v>
      </c>
      <c r="AV2068" s="9">
        <f t="shared" si="788"/>
        <v>0</v>
      </c>
      <c r="AW2068" s="9">
        <f t="shared" si="789"/>
        <v>0</v>
      </c>
      <c r="AX2068" s="9">
        <f t="shared" si="790"/>
        <v>0</v>
      </c>
      <c r="AY2068" s="10">
        <f t="shared" si="791"/>
        <v>0</v>
      </c>
    </row>
    <row r="2069" spans="1:51" ht="15" customHeight="1">
      <c r="A2069" s="87">
        <v>2063</v>
      </c>
      <c r="B2069" s="85" t="str">
        <f t="shared" si="768"/>
        <v>0609326350</v>
      </c>
      <c r="C2069" s="13" t="str">
        <f t="shared" si="769"/>
        <v>060932635004</v>
      </c>
      <c r="D2069" s="13" t="str">
        <f t="shared" si="770"/>
        <v>06093263500401</v>
      </c>
      <c r="E2069" s="14">
        <v>25400421</v>
      </c>
      <c r="F2069" s="14" t="s">
        <v>1472</v>
      </c>
      <c r="G2069" s="14" t="s">
        <v>4003</v>
      </c>
      <c r="H2069" s="14" t="s">
        <v>4069</v>
      </c>
      <c r="I2069" s="14" t="s">
        <v>632</v>
      </c>
      <c r="J2069" s="14" t="s">
        <v>65</v>
      </c>
      <c r="K2069" s="15" t="s">
        <v>4070</v>
      </c>
      <c r="L2069" s="14" t="s">
        <v>27</v>
      </c>
      <c r="M2069" s="14">
        <v>1</v>
      </c>
      <c r="N2069" s="14" t="s">
        <v>27</v>
      </c>
      <c r="O2069" s="24">
        <f t="shared" si="771"/>
        <v>2</v>
      </c>
      <c r="P2069" s="24">
        <f t="shared" si="772"/>
        <v>5</v>
      </c>
      <c r="Q2069" s="24">
        <v>2</v>
      </c>
      <c r="R2069" s="16">
        <v>5</v>
      </c>
      <c r="S2069" s="69">
        <v>0</v>
      </c>
      <c r="T2069" s="70">
        <v>0</v>
      </c>
      <c r="U2069" s="24">
        <v>0</v>
      </c>
      <c r="V2069" s="24">
        <v>0</v>
      </c>
      <c r="W2069" s="69">
        <f t="shared" si="773"/>
        <v>0</v>
      </c>
      <c r="X2069" s="69">
        <f>VLOOKUP(D2069,'[1]Demanda Agregada Med. y MC'!$C$7:$O$3994,13,FALSE)</f>
        <v>0</v>
      </c>
      <c r="Y2069" s="24">
        <v>0</v>
      </c>
      <c r="Z2069" s="24">
        <v>0</v>
      </c>
      <c r="AA2069" s="24">
        <v>0</v>
      </c>
      <c r="AB2069" s="24">
        <v>0</v>
      </c>
      <c r="AC2069" s="24">
        <v>0</v>
      </c>
      <c r="AD2069" s="24">
        <v>0</v>
      </c>
      <c r="AE2069" s="26">
        <v>0</v>
      </c>
      <c r="AF2069" s="25">
        <v>0</v>
      </c>
      <c r="AG2069" s="22">
        <v>25760</v>
      </c>
      <c r="AH2069" s="20">
        <f t="shared" si="774"/>
        <v>51520</v>
      </c>
      <c r="AI2069" s="9">
        <f t="shared" si="775"/>
        <v>128800</v>
      </c>
      <c r="AJ2069" s="9">
        <f t="shared" si="776"/>
        <v>51520</v>
      </c>
      <c r="AK2069" s="9">
        <f t="shared" si="777"/>
        <v>128800</v>
      </c>
      <c r="AL2069" s="9">
        <f t="shared" si="778"/>
        <v>0</v>
      </c>
      <c r="AM2069" s="9">
        <f t="shared" si="779"/>
        <v>0</v>
      </c>
      <c r="AN2069" s="9">
        <f t="shared" si="780"/>
        <v>0</v>
      </c>
      <c r="AO2069" s="9">
        <f t="shared" si="781"/>
        <v>0</v>
      </c>
      <c r="AP2069" s="9">
        <f t="shared" si="782"/>
        <v>0</v>
      </c>
      <c r="AQ2069" s="9">
        <f t="shared" si="783"/>
        <v>0</v>
      </c>
      <c r="AR2069" s="9">
        <f t="shared" si="784"/>
        <v>0</v>
      </c>
      <c r="AS2069" s="9">
        <f t="shared" si="785"/>
        <v>0</v>
      </c>
      <c r="AT2069" s="9">
        <f t="shared" si="786"/>
        <v>0</v>
      </c>
      <c r="AU2069" s="9">
        <f t="shared" si="787"/>
        <v>0</v>
      </c>
      <c r="AV2069" s="9">
        <f t="shared" si="788"/>
        <v>0</v>
      </c>
      <c r="AW2069" s="9">
        <f t="shared" si="789"/>
        <v>0</v>
      </c>
      <c r="AX2069" s="9">
        <f t="shared" si="790"/>
        <v>0</v>
      </c>
      <c r="AY2069" s="10">
        <f t="shared" si="791"/>
        <v>0</v>
      </c>
    </row>
    <row r="2070" spans="1:51" ht="15" customHeight="1">
      <c r="A2070" s="87">
        <v>2064</v>
      </c>
      <c r="B2070" s="85" t="str">
        <f t="shared" si="768"/>
        <v>0609326368</v>
      </c>
      <c r="C2070" s="13" t="str">
        <f t="shared" si="769"/>
        <v>060932636804</v>
      </c>
      <c r="D2070" s="13" t="str">
        <f t="shared" si="770"/>
        <v>06093263680401</v>
      </c>
      <c r="E2070" s="14">
        <v>25400421</v>
      </c>
      <c r="F2070" s="14" t="s">
        <v>1472</v>
      </c>
      <c r="G2070" s="14" t="s">
        <v>4003</v>
      </c>
      <c r="H2070" s="14" t="s">
        <v>4071</v>
      </c>
      <c r="I2070" s="14" t="s">
        <v>632</v>
      </c>
      <c r="J2070" s="14" t="s">
        <v>65</v>
      </c>
      <c r="K2070" s="15" t="s">
        <v>4072</v>
      </c>
      <c r="L2070" s="14" t="s">
        <v>27</v>
      </c>
      <c r="M2070" s="14">
        <v>1</v>
      </c>
      <c r="N2070" s="14" t="s">
        <v>27</v>
      </c>
      <c r="O2070" s="24">
        <f t="shared" si="771"/>
        <v>3</v>
      </c>
      <c r="P2070" s="24">
        <f t="shared" si="772"/>
        <v>6</v>
      </c>
      <c r="Q2070" s="24">
        <v>3</v>
      </c>
      <c r="R2070" s="16">
        <v>6</v>
      </c>
      <c r="S2070" s="69">
        <v>0</v>
      </c>
      <c r="T2070" s="70">
        <v>0</v>
      </c>
      <c r="U2070" s="24">
        <v>0</v>
      </c>
      <c r="V2070" s="24">
        <v>0</v>
      </c>
      <c r="W2070" s="69">
        <f t="shared" si="773"/>
        <v>0</v>
      </c>
      <c r="X2070" s="69">
        <f>VLOOKUP(D2070,'[1]Demanda Agregada Med. y MC'!$C$7:$O$3994,13,FALSE)</f>
        <v>0</v>
      </c>
      <c r="Y2070" s="24">
        <v>0</v>
      </c>
      <c r="Z2070" s="24">
        <v>0</v>
      </c>
      <c r="AA2070" s="24">
        <v>0</v>
      </c>
      <c r="AB2070" s="24">
        <v>0</v>
      </c>
      <c r="AC2070" s="24">
        <v>0</v>
      </c>
      <c r="AD2070" s="24">
        <v>0</v>
      </c>
      <c r="AE2070" s="26">
        <v>0</v>
      </c>
      <c r="AF2070" s="25">
        <v>0</v>
      </c>
      <c r="AG2070" s="22">
        <v>25760</v>
      </c>
      <c r="AH2070" s="20">
        <f t="shared" si="774"/>
        <v>77280</v>
      </c>
      <c r="AI2070" s="9">
        <f t="shared" si="775"/>
        <v>154560</v>
      </c>
      <c r="AJ2070" s="9">
        <f t="shared" si="776"/>
        <v>77280</v>
      </c>
      <c r="AK2070" s="9">
        <f t="shared" si="777"/>
        <v>154560</v>
      </c>
      <c r="AL2070" s="9">
        <f t="shared" si="778"/>
        <v>0</v>
      </c>
      <c r="AM2070" s="9">
        <f t="shared" si="779"/>
        <v>0</v>
      </c>
      <c r="AN2070" s="9">
        <f t="shared" si="780"/>
        <v>0</v>
      </c>
      <c r="AO2070" s="9">
        <f t="shared" si="781"/>
        <v>0</v>
      </c>
      <c r="AP2070" s="9">
        <f t="shared" si="782"/>
        <v>0</v>
      </c>
      <c r="AQ2070" s="9">
        <f t="shared" si="783"/>
        <v>0</v>
      </c>
      <c r="AR2070" s="9">
        <f t="shared" si="784"/>
        <v>0</v>
      </c>
      <c r="AS2070" s="9">
        <f t="shared" si="785"/>
        <v>0</v>
      </c>
      <c r="AT2070" s="9">
        <f t="shared" si="786"/>
        <v>0</v>
      </c>
      <c r="AU2070" s="9">
        <f t="shared" si="787"/>
        <v>0</v>
      </c>
      <c r="AV2070" s="9">
        <f t="shared" si="788"/>
        <v>0</v>
      </c>
      <c r="AW2070" s="9">
        <f t="shared" si="789"/>
        <v>0</v>
      </c>
      <c r="AX2070" s="9">
        <f t="shared" si="790"/>
        <v>0</v>
      </c>
      <c r="AY2070" s="10">
        <f t="shared" si="791"/>
        <v>0</v>
      </c>
    </row>
    <row r="2071" spans="1:51" ht="15" customHeight="1">
      <c r="A2071" s="87">
        <v>2065</v>
      </c>
      <c r="B2071" s="85" t="str">
        <f t="shared" si="768"/>
        <v>0609326376</v>
      </c>
      <c r="C2071" s="13" t="str">
        <f t="shared" si="769"/>
        <v>060932637604</v>
      </c>
      <c r="D2071" s="13" t="str">
        <f t="shared" si="770"/>
        <v>06093263760401</v>
      </c>
      <c r="E2071" s="14">
        <v>25400421</v>
      </c>
      <c r="F2071" s="14" t="s">
        <v>1472</v>
      </c>
      <c r="G2071" s="14" t="s">
        <v>4003</v>
      </c>
      <c r="H2071" s="14" t="s">
        <v>4073</v>
      </c>
      <c r="I2071" s="14" t="s">
        <v>632</v>
      </c>
      <c r="J2071" s="14" t="s">
        <v>65</v>
      </c>
      <c r="K2071" s="15" t="s">
        <v>4074</v>
      </c>
      <c r="L2071" s="14" t="s">
        <v>27</v>
      </c>
      <c r="M2071" s="14">
        <v>1</v>
      </c>
      <c r="N2071" s="14" t="s">
        <v>27</v>
      </c>
      <c r="O2071" s="24">
        <f t="shared" si="771"/>
        <v>3</v>
      </c>
      <c r="P2071" s="24">
        <f t="shared" si="772"/>
        <v>6</v>
      </c>
      <c r="Q2071" s="24">
        <v>3</v>
      </c>
      <c r="R2071" s="16">
        <v>6</v>
      </c>
      <c r="S2071" s="69">
        <v>0</v>
      </c>
      <c r="T2071" s="70">
        <v>0</v>
      </c>
      <c r="U2071" s="24">
        <v>0</v>
      </c>
      <c r="V2071" s="24">
        <v>0</v>
      </c>
      <c r="W2071" s="69">
        <f t="shared" si="773"/>
        <v>0</v>
      </c>
      <c r="X2071" s="69">
        <f>VLOOKUP(D2071,'[1]Demanda Agregada Med. y MC'!$C$7:$O$3994,13,FALSE)</f>
        <v>0</v>
      </c>
      <c r="Y2071" s="24">
        <v>0</v>
      </c>
      <c r="Z2071" s="24">
        <v>0</v>
      </c>
      <c r="AA2071" s="24">
        <v>0</v>
      </c>
      <c r="AB2071" s="24">
        <v>0</v>
      </c>
      <c r="AC2071" s="24">
        <v>0</v>
      </c>
      <c r="AD2071" s="24">
        <v>0</v>
      </c>
      <c r="AE2071" s="26">
        <v>0</v>
      </c>
      <c r="AF2071" s="25">
        <v>0</v>
      </c>
      <c r="AG2071" s="22">
        <v>25760</v>
      </c>
      <c r="AH2071" s="20">
        <f t="shared" si="774"/>
        <v>77280</v>
      </c>
      <c r="AI2071" s="9">
        <f t="shared" si="775"/>
        <v>154560</v>
      </c>
      <c r="AJ2071" s="9">
        <f t="shared" si="776"/>
        <v>77280</v>
      </c>
      <c r="AK2071" s="9">
        <f t="shared" si="777"/>
        <v>154560</v>
      </c>
      <c r="AL2071" s="9">
        <f t="shared" si="778"/>
        <v>0</v>
      </c>
      <c r="AM2071" s="9">
        <f t="shared" si="779"/>
        <v>0</v>
      </c>
      <c r="AN2071" s="9">
        <f t="shared" si="780"/>
        <v>0</v>
      </c>
      <c r="AO2071" s="9">
        <f t="shared" si="781"/>
        <v>0</v>
      </c>
      <c r="AP2071" s="9">
        <f t="shared" si="782"/>
        <v>0</v>
      </c>
      <c r="AQ2071" s="9">
        <f t="shared" si="783"/>
        <v>0</v>
      </c>
      <c r="AR2071" s="9">
        <f t="shared" si="784"/>
        <v>0</v>
      </c>
      <c r="AS2071" s="9">
        <f t="shared" si="785"/>
        <v>0</v>
      </c>
      <c r="AT2071" s="9">
        <f t="shared" si="786"/>
        <v>0</v>
      </c>
      <c r="AU2071" s="9">
        <f t="shared" si="787"/>
        <v>0</v>
      </c>
      <c r="AV2071" s="9">
        <f t="shared" si="788"/>
        <v>0</v>
      </c>
      <c r="AW2071" s="9">
        <f t="shared" si="789"/>
        <v>0</v>
      </c>
      <c r="AX2071" s="9">
        <f t="shared" si="790"/>
        <v>0</v>
      </c>
      <c r="AY2071" s="10">
        <f t="shared" si="791"/>
        <v>0</v>
      </c>
    </row>
    <row r="2072" spans="1:51" ht="15" customHeight="1">
      <c r="A2072" s="87">
        <v>2066</v>
      </c>
      <c r="B2072" s="85" t="str">
        <f t="shared" si="768"/>
        <v>0609326384</v>
      </c>
      <c r="C2072" s="13" t="str">
        <f t="shared" si="769"/>
        <v>060932638404</v>
      </c>
      <c r="D2072" s="13" t="str">
        <f t="shared" si="770"/>
        <v>06093263840401</v>
      </c>
      <c r="E2072" s="14">
        <v>25400421</v>
      </c>
      <c r="F2072" s="14" t="s">
        <v>1472</v>
      </c>
      <c r="G2072" s="14" t="s">
        <v>4003</v>
      </c>
      <c r="H2072" s="14" t="s">
        <v>4075</v>
      </c>
      <c r="I2072" s="14" t="s">
        <v>632</v>
      </c>
      <c r="J2072" s="14" t="s">
        <v>65</v>
      </c>
      <c r="K2072" s="15" t="s">
        <v>4076</v>
      </c>
      <c r="L2072" s="14" t="s">
        <v>27</v>
      </c>
      <c r="M2072" s="14">
        <v>1</v>
      </c>
      <c r="N2072" s="14" t="s">
        <v>27</v>
      </c>
      <c r="O2072" s="24">
        <f t="shared" si="771"/>
        <v>5</v>
      </c>
      <c r="P2072" s="24">
        <f t="shared" si="772"/>
        <v>12</v>
      </c>
      <c r="Q2072" s="24">
        <v>5</v>
      </c>
      <c r="R2072" s="16">
        <v>12</v>
      </c>
      <c r="S2072" s="69">
        <v>0</v>
      </c>
      <c r="T2072" s="70">
        <v>0</v>
      </c>
      <c r="U2072" s="24">
        <v>0</v>
      </c>
      <c r="V2072" s="24">
        <v>0</v>
      </c>
      <c r="W2072" s="69">
        <f t="shared" si="773"/>
        <v>0</v>
      </c>
      <c r="X2072" s="69">
        <f>VLOOKUP(D2072,'[1]Demanda Agregada Med. y MC'!$C$7:$O$3994,13,FALSE)</f>
        <v>0</v>
      </c>
      <c r="Y2072" s="24">
        <v>0</v>
      </c>
      <c r="Z2072" s="24">
        <v>0</v>
      </c>
      <c r="AA2072" s="24">
        <v>0</v>
      </c>
      <c r="AB2072" s="24">
        <v>0</v>
      </c>
      <c r="AC2072" s="24">
        <v>0</v>
      </c>
      <c r="AD2072" s="24">
        <v>0</v>
      </c>
      <c r="AE2072" s="26">
        <v>0</v>
      </c>
      <c r="AF2072" s="25">
        <v>0</v>
      </c>
      <c r="AG2072" s="22">
        <v>25760</v>
      </c>
      <c r="AH2072" s="20">
        <f t="shared" si="774"/>
        <v>128800</v>
      </c>
      <c r="AI2072" s="9">
        <f t="shared" si="775"/>
        <v>309120</v>
      </c>
      <c r="AJ2072" s="9">
        <f t="shared" si="776"/>
        <v>128800</v>
      </c>
      <c r="AK2072" s="9">
        <f t="shared" si="777"/>
        <v>309120</v>
      </c>
      <c r="AL2072" s="9">
        <f t="shared" si="778"/>
        <v>0</v>
      </c>
      <c r="AM2072" s="9">
        <f t="shared" si="779"/>
        <v>0</v>
      </c>
      <c r="AN2072" s="9">
        <f t="shared" si="780"/>
        <v>0</v>
      </c>
      <c r="AO2072" s="9">
        <f t="shared" si="781"/>
        <v>0</v>
      </c>
      <c r="AP2072" s="9">
        <f t="shared" si="782"/>
        <v>0</v>
      </c>
      <c r="AQ2072" s="9">
        <f t="shared" si="783"/>
        <v>0</v>
      </c>
      <c r="AR2072" s="9">
        <f t="shared" si="784"/>
        <v>0</v>
      </c>
      <c r="AS2072" s="9">
        <f t="shared" si="785"/>
        <v>0</v>
      </c>
      <c r="AT2072" s="9">
        <f t="shared" si="786"/>
        <v>0</v>
      </c>
      <c r="AU2072" s="9">
        <f t="shared" si="787"/>
        <v>0</v>
      </c>
      <c r="AV2072" s="9">
        <f t="shared" si="788"/>
        <v>0</v>
      </c>
      <c r="AW2072" s="9">
        <f t="shared" si="789"/>
        <v>0</v>
      </c>
      <c r="AX2072" s="9">
        <f t="shared" si="790"/>
        <v>0</v>
      </c>
      <c r="AY2072" s="10">
        <f t="shared" si="791"/>
        <v>0</v>
      </c>
    </row>
    <row r="2073" spans="1:51" ht="15" customHeight="1">
      <c r="A2073" s="87">
        <v>2067</v>
      </c>
      <c r="B2073" s="85" t="str">
        <f t="shared" si="768"/>
        <v>0609326392</v>
      </c>
      <c r="C2073" s="13" t="str">
        <f t="shared" si="769"/>
        <v>060932639204</v>
      </c>
      <c r="D2073" s="13" t="str">
        <f t="shared" si="770"/>
        <v>06093263920401</v>
      </c>
      <c r="E2073" s="14">
        <v>25400421</v>
      </c>
      <c r="F2073" s="14" t="s">
        <v>1472</v>
      </c>
      <c r="G2073" s="14" t="s">
        <v>4003</v>
      </c>
      <c r="H2073" s="14" t="s">
        <v>4077</v>
      </c>
      <c r="I2073" s="14" t="s">
        <v>632</v>
      </c>
      <c r="J2073" s="14" t="s">
        <v>65</v>
      </c>
      <c r="K2073" s="15" t="s">
        <v>4078</v>
      </c>
      <c r="L2073" s="14" t="s">
        <v>27</v>
      </c>
      <c r="M2073" s="14">
        <v>1</v>
      </c>
      <c r="N2073" s="14" t="s">
        <v>27</v>
      </c>
      <c r="O2073" s="24">
        <f t="shared" si="771"/>
        <v>2</v>
      </c>
      <c r="P2073" s="24">
        <f t="shared" si="772"/>
        <v>4</v>
      </c>
      <c r="Q2073" s="24">
        <v>2</v>
      </c>
      <c r="R2073" s="16">
        <v>4</v>
      </c>
      <c r="S2073" s="69">
        <v>0</v>
      </c>
      <c r="T2073" s="70">
        <v>0</v>
      </c>
      <c r="U2073" s="24">
        <v>0</v>
      </c>
      <c r="V2073" s="24">
        <v>0</v>
      </c>
      <c r="W2073" s="69">
        <f t="shared" si="773"/>
        <v>0</v>
      </c>
      <c r="X2073" s="69">
        <f>VLOOKUP(D2073,'[1]Demanda Agregada Med. y MC'!$C$7:$O$3994,13,FALSE)</f>
        <v>0</v>
      </c>
      <c r="Y2073" s="24">
        <v>0</v>
      </c>
      <c r="Z2073" s="24">
        <v>0</v>
      </c>
      <c r="AA2073" s="24">
        <v>0</v>
      </c>
      <c r="AB2073" s="24">
        <v>0</v>
      </c>
      <c r="AC2073" s="24">
        <v>0</v>
      </c>
      <c r="AD2073" s="24">
        <v>0</v>
      </c>
      <c r="AE2073" s="26">
        <v>0</v>
      </c>
      <c r="AF2073" s="25">
        <v>0</v>
      </c>
      <c r="AG2073" s="22">
        <v>25760</v>
      </c>
      <c r="AH2073" s="20">
        <f t="shared" si="774"/>
        <v>51520</v>
      </c>
      <c r="AI2073" s="9">
        <f t="shared" si="775"/>
        <v>103040</v>
      </c>
      <c r="AJ2073" s="9">
        <f t="shared" si="776"/>
        <v>51520</v>
      </c>
      <c r="AK2073" s="9">
        <f t="shared" si="777"/>
        <v>103040</v>
      </c>
      <c r="AL2073" s="9">
        <f t="shared" si="778"/>
        <v>0</v>
      </c>
      <c r="AM2073" s="9">
        <f t="shared" si="779"/>
        <v>0</v>
      </c>
      <c r="AN2073" s="9">
        <f t="shared" si="780"/>
        <v>0</v>
      </c>
      <c r="AO2073" s="9">
        <f t="shared" si="781"/>
        <v>0</v>
      </c>
      <c r="AP2073" s="9">
        <f t="shared" si="782"/>
        <v>0</v>
      </c>
      <c r="AQ2073" s="9">
        <f t="shared" si="783"/>
        <v>0</v>
      </c>
      <c r="AR2073" s="9">
        <f t="shared" si="784"/>
        <v>0</v>
      </c>
      <c r="AS2073" s="9">
        <f t="shared" si="785"/>
        <v>0</v>
      </c>
      <c r="AT2073" s="9">
        <f t="shared" si="786"/>
        <v>0</v>
      </c>
      <c r="AU2073" s="9">
        <f t="shared" si="787"/>
        <v>0</v>
      </c>
      <c r="AV2073" s="9">
        <f t="shared" si="788"/>
        <v>0</v>
      </c>
      <c r="AW2073" s="9">
        <f t="shared" si="789"/>
        <v>0</v>
      </c>
      <c r="AX2073" s="9">
        <f t="shared" si="790"/>
        <v>0</v>
      </c>
      <c r="AY2073" s="10">
        <f t="shared" si="791"/>
        <v>0</v>
      </c>
    </row>
    <row r="2074" spans="1:51" ht="15" customHeight="1">
      <c r="A2074" s="87">
        <v>2068</v>
      </c>
      <c r="B2074" s="85" t="str">
        <f t="shared" si="768"/>
        <v>0609326426</v>
      </c>
      <c r="C2074" s="13" t="str">
        <f t="shared" si="769"/>
        <v>060932642601</v>
      </c>
      <c r="D2074" s="13" t="str">
        <f t="shared" si="770"/>
        <v>06093264260101</v>
      </c>
      <c r="E2074" s="14"/>
      <c r="F2074" s="14" t="s">
        <v>1472</v>
      </c>
      <c r="G2074" s="14" t="s">
        <v>4003</v>
      </c>
      <c r="H2074" s="14" t="s">
        <v>4079</v>
      </c>
      <c r="I2074" s="14" t="s">
        <v>65</v>
      </c>
      <c r="J2074" s="14" t="s">
        <v>65</v>
      </c>
      <c r="K2074" s="15" t="s">
        <v>4080</v>
      </c>
      <c r="L2074" s="14" t="s">
        <v>27</v>
      </c>
      <c r="M2074" s="14">
        <v>1</v>
      </c>
      <c r="N2074" s="14" t="s">
        <v>27</v>
      </c>
      <c r="O2074" s="24">
        <f t="shared" si="771"/>
        <v>278</v>
      </c>
      <c r="P2074" s="24">
        <f t="shared" si="772"/>
        <v>695</v>
      </c>
      <c r="Q2074" s="24">
        <v>278</v>
      </c>
      <c r="R2074" s="16">
        <v>695</v>
      </c>
      <c r="S2074" s="69">
        <v>0</v>
      </c>
      <c r="T2074" s="70">
        <v>0</v>
      </c>
      <c r="U2074" s="24">
        <v>0</v>
      </c>
      <c r="V2074" s="24">
        <v>0</v>
      </c>
      <c r="W2074" s="69">
        <f t="shared" si="773"/>
        <v>0</v>
      </c>
      <c r="X2074" s="69">
        <f>VLOOKUP(D2074,'[1]Demanda Agregada Med. y MC'!$C$7:$O$3994,13,FALSE)</f>
        <v>0</v>
      </c>
      <c r="Y2074" s="24">
        <v>0</v>
      </c>
      <c r="Z2074" s="24">
        <v>0</v>
      </c>
      <c r="AA2074" s="24">
        <v>0</v>
      </c>
      <c r="AB2074" s="24">
        <v>0</v>
      </c>
      <c r="AC2074" s="24">
        <v>0</v>
      </c>
      <c r="AD2074" s="24">
        <v>0</v>
      </c>
      <c r="AE2074" s="26">
        <v>0</v>
      </c>
      <c r="AF2074" s="25">
        <v>0</v>
      </c>
      <c r="AG2074" s="22">
        <v>9328.8000000000011</v>
      </c>
      <c r="AH2074" s="20">
        <f t="shared" si="774"/>
        <v>2593406.4000000004</v>
      </c>
      <c r="AI2074" s="9">
        <f t="shared" si="775"/>
        <v>6483516.0000000009</v>
      </c>
      <c r="AJ2074" s="9">
        <f t="shared" si="776"/>
        <v>2593406.4000000004</v>
      </c>
      <c r="AK2074" s="9">
        <f t="shared" si="777"/>
        <v>6483516.0000000009</v>
      </c>
      <c r="AL2074" s="9">
        <f t="shared" si="778"/>
        <v>0</v>
      </c>
      <c r="AM2074" s="9">
        <f t="shared" si="779"/>
        <v>0</v>
      </c>
      <c r="AN2074" s="9">
        <f t="shared" si="780"/>
        <v>0</v>
      </c>
      <c r="AO2074" s="9">
        <f t="shared" si="781"/>
        <v>0</v>
      </c>
      <c r="AP2074" s="9">
        <f t="shared" si="782"/>
        <v>0</v>
      </c>
      <c r="AQ2074" s="9">
        <f t="shared" si="783"/>
        <v>0</v>
      </c>
      <c r="AR2074" s="9">
        <f t="shared" si="784"/>
        <v>0</v>
      </c>
      <c r="AS2074" s="9">
        <f t="shared" si="785"/>
        <v>0</v>
      </c>
      <c r="AT2074" s="9">
        <f t="shared" si="786"/>
        <v>0</v>
      </c>
      <c r="AU2074" s="9">
        <f t="shared" si="787"/>
        <v>0</v>
      </c>
      <c r="AV2074" s="9">
        <f t="shared" si="788"/>
        <v>0</v>
      </c>
      <c r="AW2074" s="9">
        <f t="shared" si="789"/>
        <v>0</v>
      </c>
      <c r="AX2074" s="9">
        <f t="shared" si="790"/>
        <v>0</v>
      </c>
      <c r="AY2074" s="10">
        <f t="shared" si="791"/>
        <v>0</v>
      </c>
    </row>
    <row r="2075" spans="1:51" ht="15" customHeight="1">
      <c r="A2075" s="87">
        <v>2069</v>
      </c>
      <c r="B2075" s="85" t="str">
        <f t="shared" si="768"/>
        <v>0609326434</v>
      </c>
      <c r="C2075" s="13" t="str">
        <f t="shared" si="769"/>
        <v>060932643401</v>
      </c>
      <c r="D2075" s="13" t="str">
        <f t="shared" si="770"/>
        <v>06093264340101</v>
      </c>
      <c r="E2075" s="14"/>
      <c r="F2075" s="14" t="s">
        <v>1472</v>
      </c>
      <c r="G2075" s="14" t="s">
        <v>4003</v>
      </c>
      <c r="H2075" s="14" t="s">
        <v>4081</v>
      </c>
      <c r="I2075" s="14" t="s">
        <v>65</v>
      </c>
      <c r="J2075" s="14" t="s">
        <v>65</v>
      </c>
      <c r="K2075" s="15" t="s">
        <v>4082</v>
      </c>
      <c r="L2075" s="14" t="s">
        <v>27</v>
      </c>
      <c r="M2075" s="14">
        <v>1</v>
      </c>
      <c r="N2075" s="14" t="s">
        <v>27</v>
      </c>
      <c r="O2075" s="24">
        <f t="shared" si="771"/>
        <v>8</v>
      </c>
      <c r="P2075" s="24">
        <f t="shared" si="772"/>
        <v>18</v>
      </c>
      <c r="Q2075" s="24">
        <v>8</v>
      </c>
      <c r="R2075" s="16">
        <v>18</v>
      </c>
      <c r="S2075" s="69">
        <v>0</v>
      </c>
      <c r="T2075" s="70">
        <v>0</v>
      </c>
      <c r="U2075" s="24">
        <v>0</v>
      </c>
      <c r="V2075" s="24">
        <v>0</v>
      </c>
      <c r="W2075" s="69">
        <f t="shared" si="773"/>
        <v>0</v>
      </c>
      <c r="X2075" s="69">
        <f>VLOOKUP(D2075,'[1]Demanda Agregada Med. y MC'!$C$7:$O$3994,13,FALSE)</f>
        <v>0</v>
      </c>
      <c r="Y2075" s="24">
        <v>0</v>
      </c>
      <c r="Z2075" s="24">
        <v>0</v>
      </c>
      <c r="AA2075" s="24">
        <v>0</v>
      </c>
      <c r="AB2075" s="24">
        <v>0</v>
      </c>
      <c r="AC2075" s="24">
        <v>0</v>
      </c>
      <c r="AD2075" s="24">
        <v>0</v>
      </c>
      <c r="AE2075" s="26">
        <v>0</v>
      </c>
      <c r="AF2075" s="25">
        <v>0</v>
      </c>
      <c r="AG2075" s="22">
        <v>9328.8000000000011</v>
      </c>
      <c r="AH2075" s="20">
        <f t="shared" si="774"/>
        <v>74630.400000000009</v>
      </c>
      <c r="AI2075" s="9">
        <f t="shared" si="775"/>
        <v>167918.40000000002</v>
      </c>
      <c r="AJ2075" s="9">
        <f t="shared" si="776"/>
        <v>74630.400000000009</v>
      </c>
      <c r="AK2075" s="9">
        <f t="shared" si="777"/>
        <v>167918.40000000002</v>
      </c>
      <c r="AL2075" s="9">
        <f t="shared" si="778"/>
        <v>0</v>
      </c>
      <c r="AM2075" s="9">
        <f t="shared" si="779"/>
        <v>0</v>
      </c>
      <c r="AN2075" s="9">
        <f t="shared" si="780"/>
        <v>0</v>
      </c>
      <c r="AO2075" s="9">
        <f t="shared" si="781"/>
        <v>0</v>
      </c>
      <c r="AP2075" s="9">
        <f t="shared" si="782"/>
        <v>0</v>
      </c>
      <c r="AQ2075" s="9">
        <f t="shared" si="783"/>
        <v>0</v>
      </c>
      <c r="AR2075" s="9">
        <f t="shared" si="784"/>
        <v>0</v>
      </c>
      <c r="AS2075" s="9">
        <f t="shared" si="785"/>
        <v>0</v>
      </c>
      <c r="AT2075" s="9">
        <f t="shared" si="786"/>
        <v>0</v>
      </c>
      <c r="AU2075" s="9">
        <f t="shared" si="787"/>
        <v>0</v>
      </c>
      <c r="AV2075" s="9">
        <f t="shared" si="788"/>
        <v>0</v>
      </c>
      <c r="AW2075" s="9">
        <f t="shared" si="789"/>
        <v>0</v>
      </c>
      <c r="AX2075" s="9">
        <f t="shared" si="790"/>
        <v>0</v>
      </c>
      <c r="AY2075" s="10">
        <f t="shared" si="791"/>
        <v>0</v>
      </c>
    </row>
    <row r="2076" spans="1:51" ht="15" customHeight="1">
      <c r="A2076" s="87">
        <v>2070</v>
      </c>
      <c r="B2076" s="85" t="str">
        <f t="shared" si="768"/>
        <v>0609326657</v>
      </c>
      <c r="C2076" s="13" t="str">
        <f t="shared" si="769"/>
        <v>060932665700</v>
      </c>
      <c r="D2076" s="13" t="str">
        <f t="shared" si="770"/>
        <v>06093266570001</v>
      </c>
      <c r="E2076" s="14">
        <v>25400533</v>
      </c>
      <c r="F2076" s="14" t="s">
        <v>1472</v>
      </c>
      <c r="G2076" s="14" t="s">
        <v>4003</v>
      </c>
      <c r="H2076" s="14" t="s">
        <v>4083</v>
      </c>
      <c r="I2076" s="14" t="s">
        <v>24</v>
      </c>
      <c r="J2076" s="14" t="s">
        <v>65</v>
      </c>
      <c r="K2076" s="15" t="s">
        <v>4084</v>
      </c>
      <c r="L2076" s="14" t="s">
        <v>27</v>
      </c>
      <c r="M2076" s="14">
        <v>1</v>
      </c>
      <c r="N2076" s="14" t="s">
        <v>27</v>
      </c>
      <c r="O2076" s="24">
        <f t="shared" si="771"/>
        <v>2</v>
      </c>
      <c r="P2076" s="24">
        <f t="shared" si="772"/>
        <v>4</v>
      </c>
      <c r="Q2076" s="24">
        <v>2</v>
      </c>
      <c r="R2076" s="16">
        <v>4</v>
      </c>
      <c r="S2076" s="69">
        <v>0</v>
      </c>
      <c r="T2076" s="70">
        <v>0</v>
      </c>
      <c r="U2076" s="24">
        <v>0</v>
      </c>
      <c r="V2076" s="24">
        <v>0</v>
      </c>
      <c r="W2076" s="69">
        <f t="shared" si="773"/>
        <v>0</v>
      </c>
      <c r="X2076" s="69">
        <f>VLOOKUP(D2076,'[1]Demanda Agregada Med. y MC'!$C$7:$O$3994,13,FALSE)</f>
        <v>0</v>
      </c>
      <c r="Y2076" s="24">
        <v>0</v>
      </c>
      <c r="Z2076" s="24">
        <v>0</v>
      </c>
      <c r="AA2076" s="24">
        <v>0</v>
      </c>
      <c r="AB2076" s="24">
        <v>0</v>
      </c>
      <c r="AC2076" s="24">
        <v>0</v>
      </c>
      <c r="AD2076" s="24">
        <v>0</v>
      </c>
      <c r="AE2076" s="26">
        <v>0</v>
      </c>
      <c r="AF2076" s="25">
        <v>0</v>
      </c>
      <c r="AG2076" s="22">
        <v>5790.7376000000004</v>
      </c>
      <c r="AH2076" s="20">
        <f t="shared" si="774"/>
        <v>11581.475200000001</v>
      </c>
      <c r="AI2076" s="9">
        <f t="shared" si="775"/>
        <v>23162.950400000002</v>
      </c>
      <c r="AJ2076" s="9">
        <f t="shared" si="776"/>
        <v>11581.475200000001</v>
      </c>
      <c r="AK2076" s="9">
        <f t="shared" si="777"/>
        <v>23162.950400000002</v>
      </c>
      <c r="AL2076" s="9">
        <f t="shared" si="778"/>
        <v>0</v>
      </c>
      <c r="AM2076" s="9">
        <f t="shared" si="779"/>
        <v>0</v>
      </c>
      <c r="AN2076" s="9">
        <f t="shared" si="780"/>
        <v>0</v>
      </c>
      <c r="AO2076" s="9">
        <f t="shared" si="781"/>
        <v>0</v>
      </c>
      <c r="AP2076" s="9">
        <f t="shared" si="782"/>
        <v>0</v>
      </c>
      <c r="AQ2076" s="9">
        <f t="shared" si="783"/>
        <v>0</v>
      </c>
      <c r="AR2076" s="9">
        <f t="shared" si="784"/>
        <v>0</v>
      </c>
      <c r="AS2076" s="9">
        <f t="shared" si="785"/>
        <v>0</v>
      </c>
      <c r="AT2076" s="9">
        <f t="shared" si="786"/>
        <v>0</v>
      </c>
      <c r="AU2076" s="9">
        <f t="shared" si="787"/>
        <v>0</v>
      </c>
      <c r="AV2076" s="9">
        <f t="shared" si="788"/>
        <v>0</v>
      </c>
      <c r="AW2076" s="9">
        <f t="shared" si="789"/>
        <v>0</v>
      </c>
      <c r="AX2076" s="9">
        <f t="shared" si="790"/>
        <v>0</v>
      </c>
      <c r="AY2076" s="10">
        <f t="shared" si="791"/>
        <v>0</v>
      </c>
    </row>
    <row r="2077" spans="1:51" ht="15" customHeight="1">
      <c r="A2077" s="87">
        <v>2071</v>
      </c>
      <c r="B2077" s="85" t="str">
        <f t="shared" si="768"/>
        <v>0609326665</v>
      </c>
      <c r="C2077" s="13" t="str">
        <f t="shared" si="769"/>
        <v>060932666500</v>
      </c>
      <c r="D2077" s="13" t="str">
        <f t="shared" si="770"/>
        <v>06093266650001</v>
      </c>
      <c r="E2077" s="14">
        <v>25400533</v>
      </c>
      <c r="F2077" s="14" t="s">
        <v>1472</v>
      </c>
      <c r="G2077" s="14" t="s">
        <v>4003</v>
      </c>
      <c r="H2077" s="14" t="s">
        <v>4085</v>
      </c>
      <c r="I2077" s="14" t="s">
        <v>24</v>
      </c>
      <c r="J2077" s="14" t="s">
        <v>65</v>
      </c>
      <c r="K2077" s="15" t="s">
        <v>4086</v>
      </c>
      <c r="L2077" s="14" t="s">
        <v>27</v>
      </c>
      <c r="M2077" s="14">
        <v>1</v>
      </c>
      <c r="N2077" s="14" t="s">
        <v>27</v>
      </c>
      <c r="O2077" s="24">
        <f t="shared" si="771"/>
        <v>22</v>
      </c>
      <c r="P2077" s="24">
        <f t="shared" si="772"/>
        <v>54</v>
      </c>
      <c r="Q2077" s="24">
        <v>22</v>
      </c>
      <c r="R2077" s="16">
        <v>54</v>
      </c>
      <c r="S2077" s="69">
        <v>0</v>
      </c>
      <c r="T2077" s="70">
        <v>0</v>
      </c>
      <c r="U2077" s="24">
        <v>0</v>
      </c>
      <c r="V2077" s="24">
        <v>0</v>
      </c>
      <c r="W2077" s="69">
        <f t="shared" si="773"/>
        <v>0</v>
      </c>
      <c r="X2077" s="69">
        <f>VLOOKUP(D2077,'[1]Demanda Agregada Med. y MC'!$C$7:$O$3994,13,FALSE)</f>
        <v>0</v>
      </c>
      <c r="Y2077" s="24">
        <v>0</v>
      </c>
      <c r="Z2077" s="24">
        <v>0</v>
      </c>
      <c r="AA2077" s="24">
        <v>0</v>
      </c>
      <c r="AB2077" s="24">
        <v>0</v>
      </c>
      <c r="AC2077" s="24">
        <v>0</v>
      </c>
      <c r="AD2077" s="24">
        <v>0</v>
      </c>
      <c r="AE2077" s="26">
        <v>0</v>
      </c>
      <c r="AF2077" s="25">
        <v>0</v>
      </c>
      <c r="AG2077" s="22">
        <v>5790.7376000000004</v>
      </c>
      <c r="AH2077" s="20">
        <f t="shared" si="774"/>
        <v>127396.22720000001</v>
      </c>
      <c r="AI2077" s="9">
        <f t="shared" si="775"/>
        <v>312699.83040000004</v>
      </c>
      <c r="AJ2077" s="9">
        <f t="shared" si="776"/>
        <v>127396.22720000001</v>
      </c>
      <c r="AK2077" s="9">
        <f t="shared" si="777"/>
        <v>312699.83040000004</v>
      </c>
      <c r="AL2077" s="9">
        <f t="shared" si="778"/>
        <v>0</v>
      </c>
      <c r="AM2077" s="9">
        <f t="shared" si="779"/>
        <v>0</v>
      </c>
      <c r="AN2077" s="9">
        <f t="shared" si="780"/>
        <v>0</v>
      </c>
      <c r="AO2077" s="9">
        <f t="shared" si="781"/>
        <v>0</v>
      </c>
      <c r="AP2077" s="9">
        <f t="shared" si="782"/>
        <v>0</v>
      </c>
      <c r="AQ2077" s="9">
        <f t="shared" si="783"/>
        <v>0</v>
      </c>
      <c r="AR2077" s="9">
        <f t="shared" si="784"/>
        <v>0</v>
      </c>
      <c r="AS2077" s="9">
        <f t="shared" si="785"/>
        <v>0</v>
      </c>
      <c r="AT2077" s="9">
        <f t="shared" si="786"/>
        <v>0</v>
      </c>
      <c r="AU2077" s="9">
        <f t="shared" si="787"/>
        <v>0</v>
      </c>
      <c r="AV2077" s="9">
        <f t="shared" si="788"/>
        <v>0</v>
      </c>
      <c r="AW2077" s="9">
        <f t="shared" si="789"/>
        <v>0</v>
      </c>
      <c r="AX2077" s="9">
        <f t="shared" si="790"/>
        <v>0</v>
      </c>
      <c r="AY2077" s="10">
        <f t="shared" si="791"/>
        <v>0</v>
      </c>
    </row>
    <row r="2078" spans="1:51" ht="15" customHeight="1">
      <c r="A2078" s="87">
        <v>2072</v>
      </c>
      <c r="B2078" s="85" t="str">
        <f t="shared" si="768"/>
        <v>0609326681</v>
      </c>
      <c r="C2078" s="13" t="str">
        <f t="shared" si="769"/>
        <v>060932668100</v>
      </c>
      <c r="D2078" s="13" t="str">
        <f t="shared" si="770"/>
        <v>06093266810001</v>
      </c>
      <c r="E2078" s="14"/>
      <c r="F2078" s="14" t="s">
        <v>1472</v>
      </c>
      <c r="G2078" s="14" t="s">
        <v>4003</v>
      </c>
      <c r="H2078" s="14" t="s">
        <v>4087</v>
      </c>
      <c r="I2078" s="14" t="s">
        <v>24</v>
      </c>
      <c r="J2078" s="14" t="s">
        <v>65</v>
      </c>
      <c r="K2078" s="15" t="s">
        <v>4088</v>
      </c>
      <c r="L2078" s="14" t="s">
        <v>27</v>
      </c>
      <c r="M2078" s="14">
        <v>1</v>
      </c>
      <c r="N2078" s="14" t="s">
        <v>27</v>
      </c>
      <c r="O2078" s="24">
        <f t="shared" si="771"/>
        <v>16</v>
      </c>
      <c r="P2078" s="24">
        <f t="shared" si="772"/>
        <v>39</v>
      </c>
      <c r="Q2078" s="24">
        <v>2</v>
      </c>
      <c r="R2078" s="16">
        <v>4</v>
      </c>
      <c r="S2078" s="69">
        <v>0</v>
      </c>
      <c r="T2078" s="70">
        <v>0</v>
      </c>
      <c r="U2078" s="24">
        <v>14</v>
      </c>
      <c r="V2078" s="24">
        <v>35</v>
      </c>
      <c r="W2078" s="69">
        <f t="shared" si="773"/>
        <v>0</v>
      </c>
      <c r="X2078" s="69">
        <f>VLOOKUP(D2078,'[1]Demanda Agregada Med. y MC'!$C$7:$O$3994,13,FALSE)</f>
        <v>0</v>
      </c>
      <c r="Y2078" s="24">
        <v>0</v>
      </c>
      <c r="Z2078" s="24">
        <v>0</v>
      </c>
      <c r="AA2078" s="24">
        <v>0</v>
      </c>
      <c r="AB2078" s="24">
        <v>0</v>
      </c>
      <c r="AC2078" s="24">
        <v>0</v>
      </c>
      <c r="AD2078" s="24">
        <v>0</v>
      </c>
      <c r="AE2078" s="26">
        <v>0</v>
      </c>
      <c r="AF2078" s="25">
        <v>0</v>
      </c>
      <c r="AG2078" s="22">
        <v>9168.7200000000012</v>
      </c>
      <c r="AH2078" s="20">
        <f t="shared" si="774"/>
        <v>146699.52000000002</v>
      </c>
      <c r="AI2078" s="9">
        <f t="shared" si="775"/>
        <v>357580.08000000007</v>
      </c>
      <c r="AJ2078" s="9">
        <f t="shared" si="776"/>
        <v>18337.440000000002</v>
      </c>
      <c r="AK2078" s="9">
        <f t="shared" si="777"/>
        <v>36674.880000000005</v>
      </c>
      <c r="AL2078" s="9">
        <f t="shared" si="778"/>
        <v>0</v>
      </c>
      <c r="AM2078" s="9">
        <f t="shared" si="779"/>
        <v>0</v>
      </c>
      <c r="AN2078" s="9">
        <f t="shared" si="780"/>
        <v>128362.08000000002</v>
      </c>
      <c r="AO2078" s="9">
        <f t="shared" si="781"/>
        <v>320905.20000000007</v>
      </c>
      <c r="AP2078" s="9">
        <f t="shared" si="782"/>
        <v>0</v>
      </c>
      <c r="AQ2078" s="9">
        <f t="shared" si="783"/>
        <v>0</v>
      </c>
      <c r="AR2078" s="9">
        <f t="shared" si="784"/>
        <v>0</v>
      </c>
      <c r="AS2078" s="9">
        <f t="shared" si="785"/>
        <v>0</v>
      </c>
      <c r="AT2078" s="9">
        <f t="shared" si="786"/>
        <v>0</v>
      </c>
      <c r="AU2078" s="9">
        <f t="shared" si="787"/>
        <v>0</v>
      </c>
      <c r="AV2078" s="9">
        <f t="shared" si="788"/>
        <v>0</v>
      </c>
      <c r="AW2078" s="9">
        <f t="shared" si="789"/>
        <v>0</v>
      </c>
      <c r="AX2078" s="9">
        <f t="shared" si="790"/>
        <v>0</v>
      </c>
      <c r="AY2078" s="10">
        <f t="shared" si="791"/>
        <v>0</v>
      </c>
    </row>
    <row r="2079" spans="1:51" ht="15" customHeight="1">
      <c r="A2079" s="87">
        <v>2073</v>
      </c>
      <c r="B2079" s="85" t="str">
        <f t="shared" si="768"/>
        <v>0609326699</v>
      </c>
      <c r="C2079" s="13" t="str">
        <f t="shared" si="769"/>
        <v>060932669900</v>
      </c>
      <c r="D2079" s="13" t="str">
        <f t="shared" si="770"/>
        <v>06093266990001</v>
      </c>
      <c r="E2079" s="14"/>
      <c r="F2079" s="14" t="s">
        <v>1472</v>
      </c>
      <c r="G2079" s="14" t="s">
        <v>4003</v>
      </c>
      <c r="H2079" s="14" t="s">
        <v>4089</v>
      </c>
      <c r="I2079" s="14" t="s">
        <v>24</v>
      </c>
      <c r="J2079" s="14" t="s">
        <v>65</v>
      </c>
      <c r="K2079" s="15" t="s">
        <v>4090</v>
      </c>
      <c r="L2079" s="14" t="s">
        <v>27</v>
      </c>
      <c r="M2079" s="14">
        <v>1</v>
      </c>
      <c r="N2079" s="14" t="s">
        <v>27</v>
      </c>
      <c r="O2079" s="24">
        <f t="shared" si="771"/>
        <v>7</v>
      </c>
      <c r="P2079" s="24">
        <f t="shared" si="772"/>
        <v>16</v>
      </c>
      <c r="Q2079" s="24">
        <v>7</v>
      </c>
      <c r="R2079" s="16">
        <v>16</v>
      </c>
      <c r="S2079" s="69">
        <v>0</v>
      </c>
      <c r="T2079" s="70">
        <v>0</v>
      </c>
      <c r="U2079" s="24">
        <v>0</v>
      </c>
      <c r="V2079" s="24">
        <v>0</v>
      </c>
      <c r="W2079" s="69">
        <f t="shared" si="773"/>
        <v>0</v>
      </c>
      <c r="X2079" s="69">
        <f>VLOOKUP(D2079,'[1]Demanda Agregada Med. y MC'!$C$7:$O$3994,13,FALSE)</f>
        <v>0</v>
      </c>
      <c r="Y2079" s="24">
        <v>0</v>
      </c>
      <c r="Z2079" s="24">
        <v>0</v>
      </c>
      <c r="AA2079" s="24">
        <v>0</v>
      </c>
      <c r="AB2079" s="24">
        <v>0</v>
      </c>
      <c r="AC2079" s="24">
        <v>0</v>
      </c>
      <c r="AD2079" s="24">
        <v>0</v>
      </c>
      <c r="AE2079" s="26">
        <v>0</v>
      </c>
      <c r="AF2079" s="25">
        <v>0</v>
      </c>
      <c r="AG2079" s="22">
        <v>9168.7200000000012</v>
      </c>
      <c r="AH2079" s="20">
        <f t="shared" si="774"/>
        <v>64181.040000000008</v>
      </c>
      <c r="AI2079" s="9">
        <f t="shared" si="775"/>
        <v>146699.52000000002</v>
      </c>
      <c r="AJ2079" s="9">
        <f t="shared" si="776"/>
        <v>64181.040000000008</v>
      </c>
      <c r="AK2079" s="9">
        <f t="shared" si="777"/>
        <v>146699.52000000002</v>
      </c>
      <c r="AL2079" s="9">
        <f t="shared" si="778"/>
        <v>0</v>
      </c>
      <c r="AM2079" s="9">
        <f t="shared" si="779"/>
        <v>0</v>
      </c>
      <c r="AN2079" s="9">
        <f t="shared" si="780"/>
        <v>0</v>
      </c>
      <c r="AO2079" s="9">
        <f t="shared" si="781"/>
        <v>0</v>
      </c>
      <c r="AP2079" s="9">
        <f t="shared" si="782"/>
        <v>0</v>
      </c>
      <c r="AQ2079" s="9">
        <f t="shared" si="783"/>
        <v>0</v>
      </c>
      <c r="AR2079" s="9">
        <f t="shared" si="784"/>
        <v>0</v>
      </c>
      <c r="AS2079" s="9">
        <f t="shared" si="785"/>
        <v>0</v>
      </c>
      <c r="AT2079" s="9">
        <f t="shared" si="786"/>
        <v>0</v>
      </c>
      <c r="AU2079" s="9">
        <f t="shared" si="787"/>
        <v>0</v>
      </c>
      <c r="AV2079" s="9">
        <f t="shared" si="788"/>
        <v>0</v>
      </c>
      <c r="AW2079" s="9">
        <f t="shared" si="789"/>
        <v>0</v>
      </c>
      <c r="AX2079" s="9">
        <f t="shared" si="790"/>
        <v>0</v>
      </c>
      <c r="AY2079" s="10">
        <f t="shared" si="791"/>
        <v>0</v>
      </c>
    </row>
    <row r="2080" spans="1:51" ht="15" customHeight="1">
      <c r="A2080" s="87">
        <v>2074</v>
      </c>
      <c r="B2080" s="85" t="str">
        <f t="shared" si="768"/>
        <v>0609326707</v>
      </c>
      <c r="C2080" s="13" t="str">
        <f t="shared" si="769"/>
        <v>060932670700</v>
      </c>
      <c r="D2080" s="13" t="str">
        <f t="shared" si="770"/>
        <v>06093267070001</v>
      </c>
      <c r="E2080" s="14"/>
      <c r="F2080" s="14" t="s">
        <v>1472</v>
      </c>
      <c r="G2080" s="14" t="s">
        <v>4003</v>
      </c>
      <c r="H2080" s="14" t="s">
        <v>4091</v>
      </c>
      <c r="I2080" s="14" t="s">
        <v>24</v>
      </c>
      <c r="J2080" s="14" t="s">
        <v>65</v>
      </c>
      <c r="K2080" s="15" t="s">
        <v>4092</v>
      </c>
      <c r="L2080" s="14" t="s">
        <v>27</v>
      </c>
      <c r="M2080" s="14">
        <v>1</v>
      </c>
      <c r="N2080" s="14" t="s">
        <v>27</v>
      </c>
      <c r="O2080" s="24">
        <f t="shared" si="771"/>
        <v>3</v>
      </c>
      <c r="P2080" s="24">
        <f t="shared" si="772"/>
        <v>6</v>
      </c>
      <c r="Q2080" s="24">
        <v>3</v>
      </c>
      <c r="R2080" s="16">
        <v>6</v>
      </c>
      <c r="S2080" s="69">
        <v>0</v>
      </c>
      <c r="T2080" s="70">
        <v>0</v>
      </c>
      <c r="U2080" s="24">
        <v>0</v>
      </c>
      <c r="V2080" s="24">
        <v>0</v>
      </c>
      <c r="W2080" s="69">
        <f t="shared" si="773"/>
        <v>0</v>
      </c>
      <c r="X2080" s="69">
        <f>VLOOKUP(D2080,'[1]Demanda Agregada Med. y MC'!$C$7:$O$3994,13,FALSE)</f>
        <v>0</v>
      </c>
      <c r="Y2080" s="24">
        <v>0</v>
      </c>
      <c r="Z2080" s="24">
        <v>0</v>
      </c>
      <c r="AA2080" s="24">
        <v>0</v>
      </c>
      <c r="AB2080" s="24">
        <v>0</v>
      </c>
      <c r="AC2080" s="24">
        <v>0</v>
      </c>
      <c r="AD2080" s="24">
        <v>0</v>
      </c>
      <c r="AE2080" s="26">
        <v>0</v>
      </c>
      <c r="AF2080" s="25">
        <v>0</v>
      </c>
      <c r="AG2080" s="22">
        <v>39560</v>
      </c>
      <c r="AH2080" s="20">
        <f t="shared" si="774"/>
        <v>118680</v>
      </c>
      <c r="AI2080" s="9">
        <f t="shared" si="775"/>
        <v>237360</v>
      </c>
      <c r="AJ2080" s="9">
        <f t="shared" si="776"/>
        <v>118680</v>
      </c>
      <c r="AK2080" s="9">
        <f t="shared" si="777"/>
        <v>237360</v>
      </c>
      <c r="AL2080" s="9">
        <f t="shared" si="778"/>
        <v>0</v>
      </c>
      <c r="AM2080" s="9">
        <f t="shared" si="779"/>
        <v>0</v>
      </c>
      <c r="AN2080" s="9">
        <f t="shared" si="780"/>
        <v>0</v>
      </c>
      <c r="AO2080" s="9">
        <f t="shared" si="781"/>
        <v>0</v>
      </c>
      <c r="AP2080" s="9">
        <f t="shared" si="782"/>
        <v>0</v>
      </c>
      <c r="AQ2080" s="9">
        <f t="shared" si="783"/>
        <v>0</v>
      </c>
      <c r="AR2080" s="9">
        <f t="shared" si="784"/>
        <v>0</v>
      </c>
      <c r="AS2080" s="9">
        <f t="shared" si="785"/>
        <v>0</v>
      </c>
      <c r="AT2080" s="9">
        <f t="shared" si="786"/>
        <v>0</v>
      </c>
      <c r="AU2080" s="9">
        <f t="shared" si="787"/>
        <v>0</v>
      </c>
      <c r="AV2080" s="9">
        <f t="shared" si="788"/>
        <v>0</v>
      </c>
      <c r="AW2080" s="9">
        <f t="shared" si="789"/>
        <v>0</v>
      </c>
      <c r="AX2080" s="9">
        <f t="shared" si="790"/>
        <v>0</v>
      </c>
      <c r="AY2080" s="10">
        <f t="shared" si="791"/>
        <v>0</v>
      </c>
    </row>
    <row r="2081" spans="1:51" ht="15" customHeight="1">
      <c r="A2081" s="87">
        <v>2075</v>
      </c>
      <c r="B2081" s="85" t="str">
        <f t="shared" si="768"/>
        <v>0609390059</v>
      </c>
      <c r="C2081" s="13" t="str">
        <f t="shared" si="769"/>
        <v>060939005911</v>
      </c>
      <c r="D2081" s="13" t="str">
        <f t="shared" si="770"/>
        <v>06093900591101</v>
      </c>
      <c r="E2081" s="14"/>
      <c r="F2081" s="14" t="s">
        <v>1472</v>
      </c>
      <c r="G2081" s="14" t="s">
        <v>4093</v>
      </c>
      <c r="H2081" s="14" t="s">
        <v>3546</v>
      </c>
      <c r="I2081" s="14" t="s">
        <v>1474</v>
      </c>
      <c r="J2081" s="14" t="s">
        <v>65</v>
      </c>
      <c r="K2081" s="15" t="s">
        <v>4094</v>
      </c>
      <c r="L2081" s="14" t="s">
        <v>26</v>
      </c>
      <c r="M2081" s="14">
        <v>18</v>
      </c>
      <c r="N2081" s="14" t="s">
        <v>1487</v>
      </c>
      <c r="O2081" s="24">
        <f t="shared" si="771"/>
        <v>111</v>
      </c>
      <c r="P2081" s="24">
        <f t="shared" si="772"/>
        <v>252</v>
      </c>
      <c r="Q2081" s="24">
        <v>61</v>
      </c>
      <c r="R2081" s="16">
        <v>152</v>
      </c>
      <c r="S2081" s="69">
        <v>0</v>
      </c>
      <c r="T2081" s="70">
        <v>0</v>
      </c>
      <c r="U2081" s="24">
        <v>0</v>
      </c>
      <c r="V2081" s="24">
        <v>0</v>
      </c>
      <c r="W2081" s="69">
        <f t="shared" si="773"/>
        <v>0</v>
      </c>
      <c r="X2081" s="69">
        <f>VLOOKUP(D2081,'[1]Demanda Agregada Med. y MC'!$C$7:$O$3994,13,FALSE)</f>
        <v>0</v>
      </c>
      <c r="Y2081" s="24">
        <v>0</v>
      </c>
      <c r="Z2081" s="24">
        <v>0</v>
      </c>
      <c r="AA2081" s="24">
        <v>0</v>
      </c>
      <c r="AB2081" s="24">
        <v>0</v>
      </c>
      <c r="AC2081" s="24">
        <v>0</v>
      </c>
      <c r="AD2081" s="24">
        <v>0</v>
      </c>
      <c r="AE2081" s="26">
        <v>50</v>
      </c>
      <c r="AF2081" s="25">
        <v>100</v>
      </c>
      <c r="AG2081" s="22">
        <v>703.42280000000005</v>
      </c>
      <c r="AH2081" s="20">
        <f t="shared" si="774"/>
        <v>78079.930800000002</v>
      </c>
      <c r="AI2081" s="9">
        <f t="shared" si="775"/>
        <v>177262.54560000001</v>
      </c>
      <c r="AJ2081" s="9">
        <f t="shared" si="776"/>
        <v>42908.790800000002</v>
      </c>
      <c r="AK2081" s="9">
        <f t="shared" si="777"/>
        <v>106920.26560000001</v>
      </c>
      <c r="AL2081" s="9">
        <f t="shared" si="778"/>
        <v>0</v>
      </c>
      <c r="AM2081" s="9">
        <f t="shared" si="779"/>
        <v>0</v>
      </c>
      <c r="AN2081" s="9">
        <f t="shared" si="780"/>
        <v>0</v>
      </c>
      <c r="AO2081" s="9">
        <f t="shared" si="781"/>
        <v>0</v>
      </c>
      <c r="AP2081" s="9">
        <f t="shared" si="782"/>
        <v>0</v>
      </c>
      <c r="AQ2081" s="9">
        <f t="shared" si="783"/>
        <v>0</v>
      </c>
      <c r="AR2081" s="9">
        <f t="shared" si="784"/>
        <v>0</v>
      </c>
      <c r="AS2081" s="9">
        <f t="shared" si="785"/>
        <v>0</v>
      </c>
      <c r="AT2081" s="9">
        <f t="shared" si="786"/>
        <v>0</v>
      </c>
      <c r="AU2081" s="9">
        <f t="shared" si="787"/>
        <v>0</v>
      </c>
      <c r="AV2081" s="9">
        <f t="shared" si="788"/>
        <v>0</v>
      </c>
      <c r="AW2081" s="9">
        <f t="shared" si="789"/>
        <v>0</v>
      </c>
      <c r="AX2081" s="9">
        <f t="shared" si="790"/>
        <v>35171.14</v>
      </c>
      <c r="AY2081" s="10">
        <f t="shared" si="791"/>
        <v>70342.28</v>
      </c>
    </row>
    <row r="2082" spans="1:51" ht="15" customHeight="1">
      <c r="A2082" s="87">
        <v>2076</v>
      </c>
      <c r="B2082" s="85" t="str">
        <f t="shared" si="768"/>
        <v>0609530092</v>
      </c>
      <c r="C2082" s="13" t="str">
        <f t="shared" si="769"/>
        <v>060953009211</v>
      </c>
      <c r="D2082" s="13" t="str">
        <f t="shared" si="770"/>
        <v>06095300921101</v>
      </c>
      <c r="E2082" s="14">
        <v>25400540</v>
      </c>
      <c r="F2082" s="14" t="s">
        <v>1472</v>
      </c>
      <c r="G2082" s="14" t="s">
        <v>4096</v>
      </c>
      <c r="H2082" s="14" t="s">
        <v>4097</v>
      </c>
      <c r="I2082" s="14" t="s">
        <v>1474</v>
      </c>
      <c r="J2082" s="14" t="s">
        <v>65</v>
      </c>
      <c r="K2082" s="15" t="s">
        <v>4098</v>
      </c>
      <c r="L2082" s="14" t="s">
        <v>27</v>
      </c>
      <c r="M2082" s="14">
        <v>1</v>
      </c>
      <c r="N2082" s="14" t="s">
        <v>27</v>
      </c>
      <c r="O2082" s="24">
        <f t="shared" si="771"/>
        <v>7143</v>
      </c>
      <c r="P2082" s="24">
        <f t="shared" si="772"/>
        <v>17851</v>
      </c>
      <c r="Q2082" s="24">
        <v>5734</v>
      </c>
      <c r="R2082" s="16">
        <v>14334</v>
      </c>
      <c r="S2082" s="69">
        <v>1400</v>
      </c>
      <c r="T2082" s="70">
        <v>3500</v>
      </c>
      <c r="U2082" s="24">
        <v>0</v>
      </c>
      <c r="V2082" s="24">
        <v>0</v>
      </c>
      <c r="W2082" s="69">
        <f t="shared" si="773"/>
        <v>0</v>
      </c>
      <c r="X2082" s="69">
        <f>VLOOKUP(D2082,'[1]Demanda Agregada Med. y MC'!$C$7:$O$3994,13,FALSE)</f>
        <v>0</v>
      </c>
      <c r="Y2082" s="24">
        <v>0</v>
      </c>
      <c r="Z2082" s="24">
        <v>0</v>
      </c>
      <c r="AA2082" s="24">
        <v>0</v>
      </c>
      <c r="AB2082" s="24">
        <v>0</v>
      </c>
      <c r="AC2082" s="24">
        <v>0</v>
      </c>
      <c r="AD2082" s="24">
        <v>0</v>
      </c>
      <c r="AE2082" s="26">
        <v>9</v>
      </c>
      <c r="AF2082" s="25">
        <v>17</v>
      </c>
      <c r="AG2082" s="22">
        <v>125.39600000000002</v>
      </c>
      <c r="AH2082" s="20">
        <f t="shared" si="774"/>
        <v>895703.62800000014</v>
      </c>
      <c r="AI2082" s="9">
        <f t="shared" si="775"/>
        <v>2238443.9960000003</v>
      </c>
      <c r="AJ2082" s="9">
        <f t="shared" si="776"/>
        <v>719020.66400000011</v>
      </c>
      <c r="AK2082" s="9">
        <f t="shared" si="777"/>
        <v>1797426.2640000002</v>
      </c>
      <c r="AL2082" s="9">
        <f t="shared" si="778"/>
        <v>175554.40000000002</v>
      </c>
      <c r="AM2082" s="9">
        <f t="shared" si="779"/>
        <v>438886.00000000006</v>
      </c>
      <c r="AN2082" s="9">
        <f t="shared" si="780"/>
        <v>0</v>
      </c>
      <c r="AO2082" s="9">
        <f t="shared" si="781"/>
        <v>0</v>
      </c>
      <c r="AP2082" s="9">
        <f t="shared" si="782"/>
        <v>0</v>
      </c>
      <c r="AQ2082" s="9">
        <f t="shared" si="783"/>
        <v>0</v>
      </c>
      <c r="AR2082" s="9">
        <f t="shared" si="784"/>
        <v>0</v>
      </c>
      <c r="AS2082" s="9">
        <f t="shared" si="785"/>
        <v>0</v>
      </c>
      <c r="AT2082" s="9">
        <f t="shared" si="786"/>
        <v>0</v>
      </c>
      <c r="AU2082" s="9">
        <f t="shared" si="787"/>
        <v>0</v>
      </c>
      <c r="AV2082" s="9">
        <f t="shared" si="788"/>
        <v>0</v>
      </c>
      <c r="AW2082" s="9">
        <f t="shared" si="789"/>
        <v>0</v>
      </c>
      <c r="AX2082" s="9">
        <f t="shared" si="790"/>
        <v>1128.5640000000001</v>
      </c>
      <c r="AY2082" s="10">
        <f t="shared" si="791"/>
        <v>2131.7320000000004</v>
      </c>
    </row>
    <row r="2083" spans="1:51" ht="15" customHeight="1">
      <c r="A2083" s="87">
        <v>2077</v>
      </c>
      <c r="B2083" s="85" t="str">
        <f t="shared" si="768"/>
        <v>0609530100</v>
      </c>
      <c r="C2083" s="13" t="str">
        <f t="shared" si="769"/>
        <v>060953010011</v>
      </c>
      <c r="D2083" s="13" t="str">
        <f t="shared" si="770"/>
        <v>06095301001101</v>
      </c>
      <c r="E2083" s="14">
        <v>25400539</v>
      </c>
      <c r="F2083" s="14" t="s">
        <v>1472</v>
      </c>
      <c r="G2083" s="14" t="s">
        <v>4096</v>
      </c>
      <c r="H2083" s="14" t="s">
        <v>3464</v>
      </c>
      <c r="I2083" s="14" t="s">
        <v>1474</v>
      </c>
      <c r="J2083" s="14" t="s">
        <v>65</v>
      </c>
      <c r="K2083" s="15" t="s">
        <v>4099</v>
      </c>
      <c r="L2083" s="14" t="s">
        <v>27</v>
      </c>
      <c r="M2083" s="14">
        <v>1</v>
      </c>
      <c r="N2083" s="14" t="s">
        <v>27</v>
      </c>
      <c r="O2083" s="24">
        <f t="shared" si="771"/>
        <v>2496.1999999999998</v>
      </c>
      <c r="P2083" s="24">
        <f t="shared" si="772"/>
        <v>6177</v>
      </c>
      <c r="Q2083" s="24">
        <v>752</v>
      </c>
      <c r="R2083" s="16">
        <v>1879</v>
      </c>
      <c r="S2083" s="69">
        <v>996</v>
      </c>
      <c r="T2083" s="70">
        <v>2490</v>
      </c>
      <c r="U2083" s="24">
        <v>623.20000000000005</v>
      </c>
      <c r="V2083" s="24">
        <v>1558</v>
      </c>
      <c r="W2083" s="69">
        <f t="shared" si="773"/>
        <v>0</v>
      </c>
      <c r="X2083" s="69">
        <f>VLOOKUP(D2083,'[1]Demanda Agregada Med. y MC'!$C$7:$O$3994,13,FALSE)</f>
        <v>0</v>
      </c>
      <c r="Y2083" s="24">
        <v>0</v>
      </c>
      <c r="Z2083" s="24">
        <v>0</v>
      </c>
      <c r="AA2083" s="24">
        <v>0</v>
      </c>
      <c r="AB2083" s="24">
        <v>0</v>
      </c>
      <c r="AC2083" s="24">
        <v>120</v>
      </c>
      <c r="AD2083" s="24">
        <v>240</v>
      </c>
      <c r="AE2083" s="26">
        <v>5</v>
      </c>
      <c r="AF2083" s="25">
        <v>10</v>
      </c>
      <c r="AG2083" s="22">
        <v>117.68640000000001</v>
      </c>
      <c r="AH2083" s="20">
        <f t="shared" si="774"/>
        <v>293768.79167999997</v>
      </c>
      <c r="AI2083" s="9">
        <f t="shared" si="775"/>
        <v>726948.89280000003</v>
      </c>
      <c r="AJ2083" s="9">
        <f t="shared" si="776"/>
        <v>88500.1728</v>
      </c>
      <c r="AK2083" s="9">
        <f t="shared" si="777"/>
        <v>221132.74560000002</v>
      </c>
      <c r="AL2083" s="9">
        <f t="shared" si="778"/>
        <v>117215.6544</v>
      </c>
      <c r="AM2083" s="9">
        <f t="shared" si="779"/>
        <v>293039.136</v>
      </c>
      <c r="AN2083" s="9">
        <f t="shared" si="780"/>
        <v>73342.164480000007</v>
      </c>
      <c r="AO2083" s="9">
        <f t="shared" si="781"/>
        <v>183355.4112</v>
      </c>
      <c r="AP2083" s="9">
        <f t="shared" si="782"/>
        <v>0</v>
      </c>
      <c r="AQ2083" s="9">
        <f t="shared" si="783"/>
        <v>0</v>
      </c>
      <c r="AR2083" s="9">
        <f t="shared" si="784"/>
        <v>0</v>
      </c>
      <c r="AS2083" s="9">
        <f t="shared" si="785"/>
        <v>0</v>
      </c>
      <c r="AT2083" s="9">
        <f t="shared" si="786"/>
        <v>0</v>
      </c>
      <c r="AU2083" s="9">
        <f t="shared" si="787"/>
        <v>0</v>
      </c>
      <c r="AV2083" s="9">
        <f t="shared" si="788"/>
        <v>14122.368</v>
      </c>
      <c r="AW2083" s="9">
        <f t="shared" si="789"/>
        <v>28244.736000000001</v>
      </c>
      <c r="AX2083" s="9">
        <f t="shared" si="790"/>
        <v>588.43200000000002</v>
      </c>
      <c r="AY2083" s="10">
        <f t="shared" si="791"/>
        <v>1176.864</v>
      </c>
    </row>
    <row r="2084" spans="1:51" ht="15" customHeight="1">
      <c r="A2084" s="87">
        <v>2078</v>
      </c>
      <c r="B2084" s="85" t="str">
        <f t="shared" si="768"/>
        <v>0609530209</v>
      </c>
      <c r="C2084" s="13" t="str">
        <f t="shared" si="769"/>
        <v>060953020911</v>
      </c>
      <c r="D2084" s="13" t="str">
        <f t="shared" si="770"/>
        <v>06095302091101</v>
      </c>
      <c r="E2084" s="14">
        <v>25400539</v>
      </c>
      <c r="F2084" s="14" t="s">
        <v>1472</v>
      </c>
      <c r="G2084" s="14" t="s">
        <v>4096</v>
      </c>
      <c r="H2084" s="14" t="s">
        <v>4100</v>
      </c>
      <c r="I2084" s="14" t="s">
        <v>1474</v>
      </c>
      <c r="J2084" s="14" t="s">
        <v>65</v>
      </c>
      <c r="K2084" s="15" t="s">
        <v>4101</v>
      </c>
      <c r="L2084" s="14" t="s">
        <v>27</v>
      </c>
      <c r="M2084" s="14">
        <v>1</v>
      </c>
      <c r="N2084" s="14" t="s">
        <v>27</v>
      </c>
      <c r="O2084" s="24">
        <f t="shared" si="771"/>
        <v>16139.900000000001</v>
      </c>
      <c r="P2084" s="24">
        <f t="shared" si="772"/>
        <v>39233</v>
      </c>
      <c r="Q2084" s="24">
        <v>4450</v>
      </c>
      <c r="R2084" s="16">
        <v>11125</v>
      </c>
      <c r="S2084" s="69">
        <v>1680</v>
      </c>
      <c r="T2084" s="70">
        <v>4200</v>
      </c>
      <c r="U2084" s="24">
        <v>7638.4000000000005</v>
      </c>
      <c r="V2084" s="24">
        <v>19096</v>
      </c>
      <c r="W2084" s="69">
        <f t="shared" si="773"/>
        <v>98</v>
      </c>
      <c r="X2084" s="69">
        <f>VLOOKUP(D2084,'[1]Demanda Agregada Med. y MC'!$C$7:$O$3994,13,FALSE)</f>
        <v>245</v>
      </c>
      <c r="Y2084" s="24">
        <v>40</v>
      </c>
      <c r="Z2084" s="24">
        <v>100</v>
      </c>
      <c r="AA2084" s="24">
        <v>0</v>
      </c>
      <c r="AB2084" s="24">
        <v>0</v>
      </c>
      <c r="AC2084" s="24">
        <v>2185.5</v>
      </c>
      <c r="AD2084" s="24">
        <v>4371</v>
      </c>
      <c r="AE2084" s="26">
        <v>48</v>
      </c>
      <c r="AF2084" s="25">
        <v>96</v>
      </c>
      <c r="AG2084" s="22">
        <v>3.2292000000000001</v>
      </c>
      <c r="AH2084" s="20">
        <f t="shared" si="774"/>
        <v>52118.965080000009</v>
      </c>
      <c r="AI2084" s="9">
        <f t="shared" si="775"/>
        <v>126691.20360000001</v>
      </c>
      <c r="AJ2084" s="9">
        <f t="shared" si="776"/>
        <v>14369.94</v>
      </c>
      <c r="AK2084" s="9">
        <f t="shared" si="777"/>
        <v>35924.85</v>
      </c>
      <c r="AL2084" s="9">
        <f t="shared" si="778"/>
        <v>5425.0560000000005</v>
      </c>
      <c r="AM2084" s="9">
        <f t="shared" si="779"/>
        <v>13562.64</v>
      </c>
      <c r="AN2084" s="9">
        <f t="shared" si="780"/>
        <v>24665.921280000002</v>
      </c>
      <c r="AO2084" s="9">
        <f t="shared" si="781"/>
        <v>61664.803200000002</v>
      </c>
      <c r="AP2084" s="9">
        <f t="shared" si="782"/>
        <v>316.46160000000003</v>
      </c>
      <c r="AQ2084" s="9">
        <f t="shared" si="783"/>
        <v>791.154</v>
      </c>
      <c r="AR2084" s="9">
        <f t="shared" si="784"/>
        <v>129.16800000000001</v>
      </c>
      <c r="AS2084" s="9">
        <f t="shared" si="785"/>
        <v>322.92</v>
      </c>
      <c r="AT2084" s="9">
        <f t="shared" si="786"/>
        <v>0</v>
      </c>
      <c r="AU2084" s="9">
        <f t="shared" si="787"/>
        <v>0</v>
      </c>
      <c r="AV2084" s="9">
        <f t="shared" si="788"/>
        <v>7057.4166000000005</v>
      </c>
      <c r="AW2084" s="9">
        <f t="shared" si="789"/>
        <v>14114.833200000001</v>
      </c>
      <c r="AX2084" s="9">
        <f t="shared" si="790"/>
        <v>155.0016</v>
      </c>
      <c r="AY2084" s="10">
        <f t="shared" si="791"/>
        <v>310.00319999999999</v>
      </c>
    </row>
    <row r="2085" spans="1:51" ht="15" customHeight="1">
      <c r="A2085" s="87">
        <v>2079</v>
      </c>
      <c r="B2085" s="85" t="str">
        <f t="shared" si="768"/>
        <v>0609530266</v>
      </c>
      <c r="C2085" s="13" t="str">
        <f t="shared" si="769"/>
        <v>060953026613</v>
      </c>
      <c r="D2085" s="13" t="str">
        <f t="shared" si="770"/>
        <v>06095302661301</v>
      </c>
      <c r="E2085" s="14">
        <v>25400539</v>
      </c>
      <c r="F2085" s="14" t="s">
        <v>1472</v>
      </c>
      <c r="G2085" s="14" t="s">
        <v>4096</v>
      </c>
      <c r="H2085" s="14" t="s">
        <v>4102</v>
      </c>
      <c r="I2085" s="14" t="s">
        <v>1477</v>
      </c>
      <c r="J2085" s="14" t="s">
        <v>65</v>
      </c>
      <c r="K2085" s="15" t="s">
        <v>4103</v>
      </c>
      <c r="L2085" s="14" t="s">
        <v>27</v>
      </c>
      <c r="M2085" s="14">
        <v>1</v>
      </c>
      <c r="N2085" s="14" t="s">
        <v>27</v>
      </c>
      <c r="O2085" s="24">
        <f t="shared" si="771"/>
        <v>821.69999999999993</v>
      </c>
      <c r="P2085" s="24">
        <f t="shared" si="772"/>
        <v>2002.25</v>
      </c>
      <c r="Q2085" s="24">
        <v>350</v>
      </c>
      <c r="R2085" s="16">
        <v>873</v>
      </c>
      <c r="S2085" s="69">
        <v>0</v>
      </c>
      <c r="T2085" s="70">
        <v>0</v>
      </c>
      <c r="U2085" s="24">
        <v>370.8</v>
      </c>
      <c r="V2085" s="24">
        <v>927</v>
      </c>
      <c r="W2085" s="69">
        <f t="shared" si="773"/>
        <v>0.9</v>
      </c>
      <c r="X2085" s="69">
        <f>VLOOKUP(D2085,'[1]Demanda Agregada Med. y MC'!$C$7:$O$3994,13,FALSE)</f>
        <v>2.25</v>
      </c>
      <c r="Y2085" s="24">
        <v>0</v>
      </c>
      <c r="Z2085" s="24">
        <v>0</v>
      </c>
      <c r="AA2085" s="24">
        <v>0</v>
      </c>
      <c r="AB2085" s="24">
        <v>0</v>
      </c>
      <c r="AC2085" s="24">
        <v>100</v>
      </c>
      <c r="AD2085" s="24">
        <v>200</v>
      </c>
      <c r="AE2085" s="26">
        <v>0</v>
      </c>
      <c r="AF2085" s="25">
        <v>0</v>
      </c>
      <c r="AG2085" s="22">
        <v>67.669357525979251</v>
      </c>
      <c r="AH2085" s="20">
        <f t="shared" si="774"/>
        <v>55603.911079097146</v>
      </c>
      <c r="AI2085" s="9">
        <f t="shared" si="775"/>
        <v>135490.97110639195</v>
      </c>
      <c r="AJ2085" s="9">
        <f t="shared" si="776"/>
        <v>23684.275134092739</v>
      </c>
      <c r="AK2085" s="9">
        <f t="shared" si="777"/>
        <v>59075.34912017989</v>
      </c>
      <c r="AL2085" s="9">
        <f t="shared" si="778"/>
        <v>0</v>
      </c>
      <c r="AM2085" s="9">
        <f t="shared" si="779"/>
        <v>0</v>
      </c>
      <c r="AN2085" s="9">
        <f t="shared" si="780"/>
        <v>25091.797770633108</v>
      </c>
      <c r="AO2085" s="9">
        <f t="shared" si="781"/>
        <v>62729.494426582765</v>
      </c>
      <c r="AP2085" s="9">
        <f t="shared" si="782"/>
        <v>60.902421773381327</v>
      </c>
      <c r="AQ2085" s="9">
        <f t="shared" si="783"/>
        <v>152.2560544334533</v>
      </c>
      <c r="AR2085" s="9">
        <f t="shared" si="784"/>
        <v>0</v>
      </c>
      <c r="AS2085" s="9">
        <f t="shared" si="785"/>
        <v>0</v>
      </c>
      <c r="AT2085" s="9">
        <f t="shared" si="786"/>
        <v>0</v>
      </c>
      <c r="AU2085" s="9">
        <f t="shared" si="787"/>
        <v>0</v>
      </c>
      <c r="AV2085" s="9">
        <f t="shared" si="788"/>
        <v>6766.9357525979249</v>
      </c>
      <c r="AW2085" s="9">
        <f t="shared" si="789"/>
        <v>13533.87150519585</v>
      </c>
      <c r="AX2085" s="9">
        <f t="shared" si="790"/>
        <v>0</v>
      </c>
      <c r="AY2085" s="10">
        <f t="shared" si="791"/>
        <v>0</v>
      </c>
    </row>
    <row r="2086" spans="1:51" ht="15" customHeight="1">
      <c r="A2086" s="87">
        <v>2080</v>
      </c>
      <c r="B2086" s="85" t="str">
        <f t="shared" si="768"/>
        <v>0609530282</v>
      </c>
      <c r="C2086" s="13" t="str">
        <f t="shared" si="769"/>
        <v>060953028212</v>
      </c>
      <c r="D2086" s="13" t="str">
        <f t="shared" si="770"/>
        <v>06095302821201</v>
      </c>
      <c r="E2086" s="14">
        <v>25400539</v>
      </c>
      <c r="F2086" s="14" t="s">
        <v>1472</v>
      </c>
      <c r="G2086" s="14" t="s">
        <v>4096</v>
      </c>
      <c r="H2086" s="14" t="s">
        <v>4104</v>
      </c>
      <c r="I2086" s="14" t="s">
        <v>1483</v>
      </c>
      <c r="J2086" s="14" t="s">
        <v>65</v>
      </c>
      <c r="K2086" s="15" t="s">
        <v>4105</v>
      </c>
      <c r="L2086" s="14" t="s">
        <v>27</v>
      </c>
      <c r="M2086" s="14" t="s">
        <v>246</v>
      </c>
      <c r="N2086" s="14" t="s">
        <v>27</v>
      </c>
      <c r="O2086" s="24">
        <f t="shared" si="771"/>
        <v>2802.6</v>
      </c>
      <c r="P2086" s="24">
        <f t="shared" si="772"/>
        <v>6929.5</v>
      </c>
      <c r="Q2086" s="24">
        <v>1554</v>
      </c>
      <c r="R2086" s="16">
        <v>3885</v>
      </c>
      <c r="S2086" s="69">
        <v>0</v>
      </c>
      <c r="T2086" s="70">
        <v>0</v>
      </c>
      <c r="U2086" s="24">
        <v>973.2</v>
      </c>
      <c r="V2086" s="24">
        <v>2433</v>
      </c>
      <c r="W2086" s="69">
        <f t="shared" si="773"/>
        <v>121.4</v>
      </c>
      <c r="X2086" s="69">
        <f>VLOOKUP(D2086,'[1]Demanda Agregada Med. y MC'!$C$7:$O$3994,13,FALSE)</f>
        <v>303.5</v>
      </c>
      <c r="Y2086" s="24">
        <v>0</v>
      </c>
      <c r="Z2086" s="24">
        <v>0</v>
      </c>
      <c r="AA2086" s="24">
        <v>0</v>
      </c>
      <c r="AB2086" s="24">
        <v>0</v>
      </c>
      <c r="AC2086" s="24">
        <v>154</v>
      </c>
      <c r="AD2086" s="24">
        <v>308</v>
      </c>
      <c r="AE2086" s="26">
        <v>0</v>
      </c>
      <c r="AF2086" s="25">
        <v>0</v>
      </c>
      <c r="AG2086" s="22">
        <v>60.775200000000005</v>
      </c>
      <c r="AH2086" s="20">
        <f t="shared" si="774"/>
        <v>170328.57552000001</v>
      </c>
      <c r="AI2086" s="9">
        <f t="shared" si="775"/>
        <v>421141.74840000004</v>
      </c>
      <c r="AJ2086" s="9">
        <f t="shared" si="776"/>
        <v>94444.660800000012</v>
      </c>
      <c r="AK2086" s="9">
        <f t="shared" si="777"/>
        <v>236111.65200000003</v>
      </c>
      <c r="AL2086" s="9">
        <f t="shared" si="778"/>
        <v>0</v>
      </c>
      <c r="AM2086" s="9">
        <f t="shared" si="779"/>
        <v>0</v>
      </c>
      <c r="AN2086" s="9">
        <f t="shared" si="780"/>
        <v>59146.424640000005</v>
      </c>
      <c r="AO2086" s="9">
        <f t="shared" si="781"/>
        <v>147866.06160000002</v>
      </c>
      <c r="AP2086" s="9">
        <f t="shared" si="782"/>
        <v>7378.1092800000006</v>
      </c>
      <c r="AQ2086" s="9">
        <f t="shared" si="783"/>
        <v>18445.273200000003</v>
      </c>
      <c r="AR2086" s="9">
        <f t="shared" si="784"/>
        <v>0</v>
      </c>
      <c r="AS2086" s="9">
        <f t="shared" si="785"/>
        <v>0</v>
      </c>
      <c r="AT2086" s="9">
        <f t="shared" si="786"/>
        <v>0</v>
      </c>
      <c r="AU2086" s="9">
        <f t="shared" si="787"/>
        <v>0</v>
      </c>
      <c r="AV2086" s="9">
        <f t="shared" si="788"/>
        <v>9359.3808000000008</v>
      </c>
      <c r="AW2086" s="9">
        <f t="shared" si="789"/>
        <v>18718.761600000002</v>
      </c>
      <c r="AX2086" s="9">
        <f t="shared" si="790"/>
        <v>0</v>
      </c>
      <c r="AY2086" s="10">
        <f t="shared" si="791"/>
        <v>0</v>
      </c>
    </row>
    <row r="2087" spans="1:51" ht="15" customHeight="1">
      <c r="A2087" s="87">
        <v>2081</v>
      </c>
      <c r="B2087" s="85" t="str">
        <f t="shared" si="768"/>
        <v>0609530456</v>
      </c>
      <c r="C2087" s="13" t="str">
        <f t="shared" si="769"/>
        <v>060953045611</v>
      </c>
      <c r="D2087" s="13" t="str">
        <f t="shared" si="770"/>
        <v>06095304561101</v>
      </c>
      <c r="E2087" s="14">
        <v>25400540</v>
      </c>
      <c r="F2087" s="14" t="s">
        <v>1472</v>
      </c>
      <c r="G2087" s="14" t="s">
        <v>4096</v>
      </c>
      <c r="H2087" s="14" t="s">
        <v>3474</v>
      </c>
      <c r="I2087" s="14" t="s">
        <v>1474</v>
      </c>
      <c r="J2087" s="14" t="s">
        <v>65</v>
      </c>
      <c r="K2087" s="15" t="s">
        <v>4106</v>
      </c>
      <c r="L2087" s="14" t="s">
        <v>26</v>
      </c>
      <c r="M2087" s="14">
        <v>12</v>
      </c>
      <c r="N2087" s="14" t="s">
        <v>27</v>
      </c>
      <c r="O2087" s="24">
        <f t="shared" si="771"/>
        <v>8942.6</v>
      </c>
      <c r="P2087" s="24">
        <f t="shared" si="772"/>
        <v>22255.5</v>
      </c>
      <c r="Q2087" s="24">
        <v>3023</v>
      </c>
      <c r="R2087" s="16">
        <v>7556</v>
      </c>
      <c r="S2087" s="69">
        <v>448</v>
      </c>
      <c r="T2087" s="70">
        <v>1120</v>
      </c>
      <c r="U2087" s="24">
        <v>5263.6</v>
      </c>
      <c r="V2087" s="24">
        <v>13159</v>
      </c>
      <c r="W2087" s="69">
        <f t="shared" si="773"/>
        <v>9</v>
      </c>
      <c r="X2087" s="69">
        <f>VLOOKUP(D2087,'[1]Demanda Agregada Med. y MC'!$C$7:$O$3994,13,FALSE)</f>
        <v>22.5</v>
      </c>
      <c r="Y2087" s="24">
        <v>0</v>
      </c>
      <c r="Z2087" s="24">
        <v>0</v>
      </c>
      <c r="AA2087" s="24">
        <v>0</v>
      </c>
      <c r="AB2087" s="24">
        <v>0</v>
      </c>
      <c r="AC2087" s="24">
        <v>123</v>
      </c>
      <c r="AD2087" s="24">
        <v>246</v>
      </c>
      <c r="AE2087" s="26">
        <v>76</v>
      </c>
      <c r="AF2087" s="25">
        <v>152</v>
      </c>
      <c r="AG2087" s="22">
        <v>45.273200000000003</v>
      </c>
      <c r="AH2087" s="20">
        <f t="shared" si="774"/>
        <v>404860.11832000007</v>
      </c>
      <c r="AI2087" s="9">
        <f t="shared" si="775"/>
        <v>1007577.7026000001</v>
      </c>
      <c r="AJ2087" s="9">
        <f t="shared" si="776"/>
        <v>136860.8836</v>
      </c>
      <c r="AK2087" s="9">
        <f t="shared" si="777"/>
        <v>342084.29920000001</v>
      </c>
      <c r="AL2087" s="9">
        <f t="shared" si="778"/>
        <v>20282.393600000003</v>
      </c>
      <c r="AM2087" s="9">
        <f t="shared" si="779"/>
        <v>50705.984000000004</v>
      </c>
      <c r="AN2087" s="9">
        <f t="shared" si="780"/>
        <v>238300.01552000004</v>
      </c>
      <c r="AO2087" s="9">
        <f t="shared" si="781"/>
        <v>595750.03879999998</v>
      </c>
      <c r="AP2087" s="9">
        <f t="shared" si="782"/>
        <v>407.4588</v>
      </c>
      <c r="AQ2087" s="9">
        <f t="shared" si="783"/>
        <v>1018.647</v>
      </c>
      <c r="AR2087" s="9">
        <f t="shared" si="784"/>
        <v>0</v>
      </c>
      <c r="AS2087" s="9">
        <f t="shared" si="785"/>
        <v>0</v>
      </c>
      <c r="AT2087" s="9">
        <f t="shared" si="786"/>
        <v>0</v>
      </c>
      <c r="AU2087" s="9">
        <f t="shared" si="787"/>
        <v>0</v>
      </c>
      <c r="AV2087" s="9">
        <f t="shared" si="788"/>
        <v>5568.6036000000004</v>
      </c>
      <c r="AW2087" s="9">
        <f t="shared" si="789"/>
        <v>11137.207200000001</v>
      </c>
      <c r="AX2087" s="9">
        <f t="shared" si="790"/>
        <v>3440.7632000000003</v>
      </c>
      <c r="AY2087" s="10">
        <f t="shared" si="791"/>
        <v>6881.5264000000006</v>
      </c>
    </row>
    <row r="2088" spans="1:51" ht="15" customHeight="1">
      <c r="A2088" s="87">
        <v>2082</v>
      </c>
      <c r="B2088" s="85" t="str">
        <f t="shared" si="768"/>
        <v>0609530555</v>
      </c>
      <c r="C2088" s="13" t="str">
        <f t="shared" si="769"/>
        <v>060953055511</v>
      </c>
      <c r="D2088" s="13" t="str">
        <f t="shared" si="770"/>
        <v>06095305551101</v>
      </c>
      <c r="E2088" s="14">
        <v>25400540</v>
      </c>
      <c r="F2088" s="14" t="s">
        <v>1472</v>
      </c>
      <c r="G2088" s="14" t="s">
        <v>4096</v>
      </c>
      <c r="H2088" s="14" t="s">
        <v>4107</v>
      </c>
      <c r="I2088" s="14" t="s">
        <v>1474</v>
      </c>
      <c r="J2088" s="14" t="s">
        <v>65</v>
      </c>
      <c r="K2088" s="15" t="s">
        <v>4108</v>
      </c>
      <c r="L2088" s="14" t="s">
        <v>26</v>
      </c>
      <c r="M2088" s="14">
        <v>12</v>
      </c>
      <c r="N2088" s="14" t="s">
        <v>27</v>
      </c>
      <c r="O2088" s="24">
        <f t="shared" si="771"/>
        <v>45491.5</v>
      </c>
      <c r="P2088" s="24">
        <f t="shared" si="772"/>
        <v>113632.5</v>
      </c>
      <c r="Q2088" s="24">
        <v>23304</v>
      </c>
      <c r="R2088" s="16">
        <v>58258</v>
      </c>
      <c r="S2088" s="69">
        <v>3780</v>
      </c>
      <c r="T2088" s="70">
        <v>9450</v>
      </c>
      <c r="U2088" s="24">
        <v>14862.800000000001</v>
      </c>
      <c r="V2088" s="24">
        <v>37157</v>
      </c>
      <c r="W2088" s="69">
        <f t="shared" si="773"/>
        <v>3356.2000000000003</v>
      </c>
      <c r="X2088" s="69">
        <f>VLOOKUP(D2088,'[1]Demanda Agregada Med. y MC'!$C$7:$O$3994,13,FALSE)</f>
        <v>8390.5</v>
      </c>
      <c r="Y2088" s="24">
        <v>0</v>
      </c>
      <c r="Z2088" s="24">
        <v>0</v>
      </c>
      <c r="AA2088" s="24">
        <v>0</v>
      </c>
      <c r="AB2088" s="24">
        <v>0</v>
      </c>
      <c r="AC2088" s="24">
        <v>188.5</v>
      </c>
      <c r="AD2088" s="24">
        <v>377</v>
      </c>
      <c r="AE2088" s="26">
        <v>0</v>
      </c>
      <c r="AF2088" s="25">
        <v>0</v>
      </c>
      <c r="AG2088" s="22">
        <v>86.084400000000002</v>
      </c>
      <c r="AH2088" s="20">
        <f t="shared" si="774"/>
        <v>3916108.4826000002</v>
      </c>
      <c r="AI2088" s="9">
        <f t="shared" si="775"/>
        <v>9781985.5830000006</v>
      </c>
      <c r="AJ2088" s="9">
        <f t="shared" si="776"/>
        <v>2006110.8576</v>
      </c>
      <c r="AK2088" s="9">
        <f t="shared" si="777"/>
        <v>5015104.9752000002</v>
      </c>
      <c r="AL2088" s="9">
        <f t="shared" si="778"/>
        <v>325399.03200000001</v>
      </c>
      <c r="AM2088" s="9">
        <f t="shared" si="779"/>
        <v>813497.58000000007</v>
      </c>
      <c r="AN2088" s="9">
        <f t="shared" si="780"/>
        <v>1279455.2203200001</v>
      </c>
      <c r="AO2088" s="9">
        <f t="shared" si="781"/>
        <v>3198638.0507999999</v>
      </c>
      <c r="AP2088" s="9">
        <f t="shared" si="782"/>
        <v>288916.46328000003</v>
      </c>
      <c r="AQ2088" s="9">
        <f t="shared" si="783"/>
        <v>722291.15820000006</v>
      </c>
      <c r="AR2088" s="9">
        <f t="shared" si="784"/>
        <v>0</v>
      </c>
      <c r="AS2088" s="9">
        <f t="shared" si="785"/>
        <v>0</v>
      </c>
      <c r="AT2088" s="9">
        <f t="shared" si="786"/>
        <v>0</v>
      </c>
      <c r="AU2088" s="9">
        <f t="shared" si="787"/>
        <v>0</v>
      </c>
      <c r="AV2088" s="9">
        <f t="shared" si="788"/>
        <v>16226.9094</v>
      </c>
      <c r="AW2088" s="9">
        <f t="shared" si="789"/>
        <v>32453.818800000001</v>
      </c>
      <c r="AX2088" s="9">
        <f t="shared" si="790"/>
        <v>0</v>
      </c>
      <c r="AY2088" s="10">
        <f t="shared" si="791"/>
        <v>0</v>
      </c>
    </row>
    <row r="2089" spans="1:51" ht="15" customHeight="1">
      <c r="A2089" s="87">
        <v>2083</v>
      </c>
      <c r="B2089" s="85" t="str">
        <f t="shared" ref="B2089:B2152" si="792">F2089&amp;G2089&amp;H2089</f>
        <v>0609530571</v>
      </c>
      <c r="C2089" s="13" t="str">
        <f t="shared" ref="C2089:C2152" si="793">F2089&amp;G2089&amp;H2089&amp;I2089</f>
        <v>060953057111</v>
      </c>
      <c r="D2089" s="13" t="str">
        <f t="shared" ref="D2089:D2152" si="794">F2089&amp;G2089&amp;H2089&amp;I2089&amp;J2089</f>
        <v>06095305711101</v>
      </c>
      <c r="E2089" s="14">
        <v>25400540</v>
      </c>
      <c r="F2089" s="14" t="s">
        <v>1472</v>
      </c>
      <c r="G2089" s="14" t="s">
        <v>4096</v>
      </c>
      <c r="H2089" s="14" t="s">
        <v>4109</v>
      </c>
      <c r="I2089" s="14" t="s">
        <v>1474</v>
      </c>
      <c r="J2089" s="14" t="s">
        <v>65</v>
      </c>
      <c r="K2089" s="15" t="s">
        <v>4110</v>
      </c>
      <c r="L2089" s="14" t="s">
        <v>26</v>
      </c>
      <c r="M2089" s="14">
        <v>12</v>
      </c>
      <c r="N2089" s="14" t="s">
        <v>27</v>
      </c>
      <c r="O2089" s="24">
        <f t="shared" ref="O2089:O2152" si="795">Q2089+S2089+U2089+W2089+Y2089+AA2089+AC2089+AE2089</f>
        <v>29931.9</v>
      </c>
      <c r="P2089" s="24">
        <f t="shared" ref="P2089:P2152" si="796">R2089+T2089+V2089+X2089+Z2089+AB2089+AD2089+AF2089</f>
        <v>74552.25</v>
      </c>
      <c r="Q2089" s="24">
        <v>15220</v>
      </c>
      <c r="R2089" s="16">
        <v>38049</v>
      </c>
      <c r="S2089" s="69">
        <v>2800</v>
      </c>
      <c r="T2089" s="70">
        <v>7000</v>
      </c>
      <c r="U2089" s="24">
        <v>11151.2</v>
      </c>
      <c r="V2089" s="24">
        <v>27878</v>
      </c>
      <c r="W2089" s="69">
        <f t="shared" ref="W2089:W2152" si="797">X2089*0.4</f>
        <v>209.70000000000002</v>
      </c>
      <c r="X2089" s="69">
        <f>VLOOKUP(D2089,'[1]Demanda Agregada Med. y MC'!$C$7:$O$3994,13,FALSE)</f>
        <v>524.25</v>
      </c>
      <c r="Y2089" s="24">
        <v>0</v>
      </c>
      <c r="Z2089" s="24">
        <v>0</v>
      </c>
      <c r="AA2089" s="24">
        <v>0</v>
      </c>
      <c r="AB2089" s="24">
        <v>0</v>
      </c>
      <c r="AC2089" s="24">
        <v>370</v>
      </c>
      <c r="AD2089" s="24">
        <v>740</v>
      </c>
      <c r="AE2089" s="26">
        <v>181</v>
      </c>
      <c r="AF2089" s="25">
        <v>361</v>
      </c>
      <c r="AG2089" s="22">
        <v>129.4992</v>
      </c>
      <c r="AH2089" s="20">
        <f t="shared" ref="AH2089:AH2152" si="798">IFERROR(O2089*$AG2089,"-")</f>
        <v>3876157.1044800002</v>
      </c>
      <c r="AI2089" s="9">
        <f t="shared" ref="AI2089:AI2152" si="799">IFERROR(P2089*$AG2089,"-")</f>
        <v>9654456.7332000006</v>
      </c>
      <c r="AJ2089" s="9">
        <f t="shared" ref="AJ2089:AJ2152" si="800">IFERROR(Q2089*$AG2089,"-")</f>
        <v>1970977.824</v>
      </c>
      <c r="AK2089" s="9">
        <f t="shared" ref="AK2089:AK2152" si="801">IFERROR(R2089*$AG2089,"-")</f>
        <v>4927315.0608000001</v>
      </c>
      <c r="AL2089" s="9">
        <f t="shared" ref="AL2089:AL2152" si="802">IFERROR(S2089*$AG2089,"-")</f>
        <v>362597.76</v>
      </c>
      <c r="AM2089" s="9">
        <f t="shared" ref="AM2089:AM2152" si="803">IFERROR(T2089*$AG2089,"-")</f>
        <v>906494.4</v>
      </c>
      <c r="AN2089" s="9">
        <f t="shared" ref="AN2089:AN2152" si="804">IFERROR(U2089*$AG2089,"-")</f>
        <v>1444071.4790400001</v>
      </c>
      <c r="AO2089" s="9">
        <f t="shared" ref="AO2089:AO2152" si="805">IFERROR(V2089*$AG2089,"-")</f>
        <v>3610178.6976000001</v>
      </c>
      <c r="AP2089" s="9">
        <f t="shared" ref="AP2089:AP2152" si="806">IFERROR(W2089*$AG2089,"-")</f>
        <v>27155.982240000001</v>
      </c>
      <c r="AQ2089" s="9">
        <f t="shared" ref="AQ2089:AQ2152" si="807">IFERROR(X2089*$AG2089,"-")</f>
        <v>67889.955600000001</v>
      </c>
      <c r="AR2089" s="9">
        <f t="shared" ref="AR2089:AR2152" si="808">IFERROR(Y2089*$AG2089,"-")</f>
        <v>0</v>
      </c>
      <c r="AS2089" s="9">
        <f t="shared" ref="AS2089:AS2152" si="809">IFERROR(Z2089*$AG2089,"-")</f>
        <v>0</v>
      </c>
      <c r="AT2089" s="9">
        <f t="shared" ref="AT2089:AT2152" si="810">IFERROR(AA2089*$AG2089,"-")</f>
        <v>0</v>
      </c>
      <c r="AU2089" s="9">
        <f t="shared" ref="AU2089:AU2152" si="811">IFERROR(AB2089*$AG2089,"-")</f>
        <v>0</v>
      </c>
      <c r="AV2089" s="9">
        <f t="shared" ref="AV2089:AV2152" si="812">IFERROR(AC2089*$AG2089,"-")</f>
        <v>47914.703999999998</v>
      </c>
      <c r="AW2089" s="9">
        <f t="shared" ref="AW2089:AW2152" si="813">IFERROR(AD2089*$AG2089,"-")</f>
        <v>95829.407999999996</v>
      </c>
      <c r="AX2089" s="9">
        <f t="shared" ref="AX2089:AX2152" si="814">IFERROR(AE2089*$AG2089,"-")</f>
        <v>23439.355200000002</v>
      </c>
      <c r="AY2089" s="10">
        <f t="shared" ref="AY2089:AY2152" si="815">IFERROR(AF2089*$AG2089,"-")</f>
        <v>46749.211199999998</v>
      </c>
    </row>
    <row r="2090" spans="1:51" ht="15" customHeight="1">
      <c r="A2090" s="87">
        <v>2084</v>
      </c>
      <c r="B2090" s="85" t="str">
        <f t="shared" si="792"/>
        <v>0609530597</v>
      </c>
      <c r="C2090" s="13" t="str">
        <f t="shared" si="793"/>
        <v>060953059711</v>
      </c>
      <c r="D2090" s="13" t="str">
        <f t="shared" si="794"/>
        <v>06095305971101</v>
      </c>
      <c r="E2090" s="14">
        <v>25400540</v>
      </c>
      <c r="F2090" s="14" t="s">
        <v>1472</v>
      </c>
      <c r="G2090" s="14" t="s">
        <v>4096</v>
      </c>
      <c r="H2090" s="14" t="s">
        <v>188</v>
      </c>
      <c r="I2090" s="14" t="s">
        <v>1474</v>
      </c>
      <c r="J2090" s="14" t="s">
        <v>65</v>
      </c>
      <c r="K2090" s="15" t="s">
        <v>4111</v>
      </c>
      <c r="L2090" s="14" t="s">
        <v>26</v>
      </c>
      <c r="M2090" s="14">
        <v>12</v>
      </c>
      <c r="N2090" s="14" t="s">
        <v>27</v>
      </c>
      <c r="O2090" s="24">
        <f t="shared" si="795"/>
        <v>4389.8</v>
      </c>
      <c r="P2090" s="24">
        <f t="shared" si="796"/>
        <v>10894</v>
      </c>
      <c r="Q2090" s="24">
        <v>1104</v>
      </c>
      <c r="R2090" s="16">
        <v>2760</v>
      </c>
      <c r="S2090" s="69">
        <v>336</v>
      </c>
      <c r="T2090" s="70">
        <v>840</v>
      </c>
      <c r="U2090" s="24">
        <v>2761.6000000000004</v>
      </c>
      <c r="V2090" s="24">
        <v>6904</v>
      </c>
      <c r="W2090" s="69">
        <f t="shared" si="797"/>
        <v>27.200000000000003</v>
      </c>
      <c r="X2090" s="69">
        <f>VLOOKUP(D2090,'[1]Demanda Agregada Med. y MC'!$C$7:$O$3994,13,FALSE)</f>
        <v>68</v>
      </c>
      <c r="Y2090" s="24">
        <v>0</v>
      </c>
      <c r="Z2090" s="24">
        <v>0</v>
      </c>
      <c r="AA2090" s="24">
        <v>0</v>
      </c>
      <c r="AB2090" s="24">
        <v>0</v>
      </c>
      <c r="AC2090" s="24">
        <v>114</v>
      </c>
      <c r="AD2090" s="24">
        <v>228</v>
      </c>
      <c r="AE2090" s="26">
        <v>47</v>
      </c>
      <c r="AF2090" s="25">
        <v>94</v>
      </c>
      <c r="AG2090" s="22">
        <v>172.40800000000002</v>
      </c>
      <c r="AH2090" s="20">
        <f t="shared" si="798"/>
        <v>756836.63840000005</v>
      </c>
      <c r="AI2090" s="9">
        <f t="shared" si="799"/>
        <v>1878212.7520000001</v>
      </c>
      <c r="AJ2090" s="9">
        <f t="shared" si="800"/>
        <v>190338.43200000003</v>
      </c>
      <c r="AK2090" s="9">
        <f t="shared" si="801"/>
        <v>475846.08</v>
      </c>
      <c r="AL2090" s="9">
        <f t="shared" si="802"/>
        <v>57929.088000000003</v>
      </c>
      <c r="AM2090" s="9">
        <f t="shared" si="803"/>
        <v>144822.72</v>
      </c>
      <c r="AN2090" s="9">
        <f t="shared" si="804"/>
        <v>476121.93280000013</v>
      </c>
      <c r="AO2090" s="9">
        <f t="shared" si="805"/>
        <v>1190304.8320000002</v>
      </c>
      <c r="AP2090" s="9">
        <f t="shared" si="806"/>
        <v>4689.4976000000006</v>
      </c>
      <c r="AQ2090" s="9">
        <f t="shared" si="807"/>
        <v>11723.744000000001</v>
      </c>
      <c r="AR2090" s="9">
        <f t="shared" si="808"/>
        <v>0</v>
      </c>
      <c r="AS2090" s="9">
        <f t="shared" si="809"/>
        <v>0</v>
      </c>
      <c r="AT2090" s="9">
        <f t="shared" si="810"/>
        <v>0</v>
      </c>
      <c r="AU2090" s="9">
        <f t="shared" si="811"/>
        <v>0</v>
      </c>
      <c r="AV2090" s="9">
        <f t="shared" si="812"/>
        <v>19654.512000000002</v>
      </c>
      <c r="AW2090" s="9">
        <f t="shared" si="813"/>
        <v>39309.024000000005</v>
      </c>
      <c r="AX2090" s="9">
        <f t="shared" si="814"/>
        <v>8103.1760000000004</v>
      </c>
      <c r="AY2090" s="10">
        <f t="shared" si="815"/>
        <v>16206.352000000001</v>
      </c>
    </row>
    <row r="2091" spans="1:51" ht="15" customHeight="1">
      <c r="A2091" s="87">
        <v>2085</v>
      </c>
      <c r="B2091" s="85" t="str">
        <f t="shared" si="792"/>
        <v>0609530746</v>
      </c>
      <c r="C2091" s="13" t="str">
        <f t="shared" si="793"/>
        <v>060953074611</v>
      </c>
      <c r="D2091" s="13" t="str">
        <f t="shared" si="794"/>
        <v>06095307461101</v>
      </c>
      <c r="E2091" s="14">
        <v>25400539</v>
      </c>
      <c r="F2091" s="14" t="s">
        <v>1472</v>
      </c>
      <c r="G2091" s="14" t="s">
        <v>4096</v>
      </c>
      <c r="H2091" s="14" t="s">
        <v>4112</v>
      </c>
      <c r="I2091" s="14" t="s">
        <v>1474</v>
      </c>
      <c r="J2091" s="14" t="s">
        <v>65</v>
      </c>
      <c r="K2091" s="15" t="s">
        <v>4113</v>
      </c>
      <c r="L2091" s="14" t="s">
        <v>26</v>
      </c>
      <c r="M2091" s="14">
        <v>100</v>
      </c>
      <c r="N2091" s="14" t="s">
        <v>1724</v>
      </c>
      <c r="O2091" s="24">
        <f t="shared" si="795"/>
        <v>1419.3000000000002</v>
      </c>
      <c r="P2091" s="24">
        <f t="shared" si="796"/>
        <v>3547.25</v>
      </c>
      <c r="Q2091" s="24">
        <v>425</v>
      </c>
      <c r="R2091" s="16">
        <v>1062</v>
      </c>
      <c r="S2091" s="69">
        <v>0</v>
      </c>
      <c r="T2091" s="70">
        <v>0</v>
      </c>
      <c r="U2091" s="24">
        <v>984.40000000000009</v>
      </c>
      <c r="V2091" s="24">
        <v>2461</v>
      </c>
      <c r="W2091" s="69">
        <f t="shared" si="797"/>
        <v>8.9</v>
      </c>
      <c r="X2091" s="69">
        <f>VLOOKUP(D2091,'[1]Demanda Agregada Med. y MC'!$C$7:$O$3994,13,FALSE)</f>
        <v>22.25</v>
      </c>
      <c r="Y2091" s="24">
        <v>0</v>
      </c>
      <c r="Z2091" s="24">
        <v>0</v>
      </c>
      <c r="AA2091" s="24">
        <v>0</v>
      </c>
      <c r="AB2091" s="24">
        <v>0</v>
      </c>
      <c r="AC2091" s="24">
        <v>1</v>
      </c>
      <c r="AD2091" s="24">
        <v>2</v>
      </c>
      <c r="AE2091" s="26">
        <v>0</v>
      </c>
      <c r="AF2091" s="25">
        <v>0</v>
      </c>
      <c r="AG2091" s="22">
        <v>82.0732</v>
      </c>
      <c r="AH2091" s="20">
        <f t="shared" si="798"/>
        <v>116486.49276000001</v>
      </c>
      <c r="AI2091" s="9">
        <f t="shared" si="799"/>
        <v>291134.15869999997</v>
      </c>
      <c r="AJ2091" s="9">
        <f t="shared" si="800"/>
        <v>34881.11</v>
      </c>
      <c r="AK2091" s="9">
        <f t="shared" si="801"/>
        <v>87161.738400000002</v>
      </c>
      <c r="AL2091" s="9">
        <f t="shared" si="802"/>
        <v>0</v>
      </c>
      <c r="AM2091" s="9">
        <f t="shared" si="803"/>
        <v>0</v>
      </c>
      <c r="AN2091" s="9">
        <f t="shared" si="804"/>
        <v>80792.858080000005</v>
      </c>
      <c r="AO2091" s="9">
        <f t="shared" si="805"/>
        <v>201982.1452</v>
      </c>
      <c r="AP2091" s="9">
        <f t="shared" si="806"/>
        <v>730.45148000000006</v>
      </c>
      <c r="AQ2091" s="9">
        <f t="shared" si="807"/>
        <v>1826.1287</v>
      </c>
      <c r="AR2091" s="9">
        <f t="shared" si="808"/>
        <v>0</v>
      </c>
      <c r="AS2091" s="9">
        <f t="shared" si="809"/>
        <v>0</v>
      </c>
      <c r="AT2091" s="9">
        <f t="shared" si="810"/>
        <v>0</v>
      </c>
      <c r="AU2091" s="9">
        <f t="shared" si="811"/>
        <v>0</v>
      </c>
      <c r="AV2091" s="9">
        <f t="shared" si="812"/>
        <v>82.0732</v>
      </c>
      <c r="AW2091" s="9">
        <f t="shared" si="813"/>
        <v>164.1464</v>
      </c>
      <c r="AX2091" s="9">
        <f t="shared" si="814"/>
        <v>0</v>
      </c>
      <c r="AY2091" s="10">
        <f t="shared" si="815"/>
        <v>0</v>
      </c>
    </row>
    <row r="2092" spans="1:51" ht="15" customHeight="1">
      <c r="A2092" s="87">
        <v>2086</v>
      </c>
      <c r="B2092" s="85" t="str">
        <f t="shared" si="792"/>
        <v>0609530753</v>
      </c>
      <c r="C2092" s="13" t="str">
        <f t="shared" si="793"/>
        <v>060953075311</v>
      </c>
      <c r="D2092" s="13" t="str">
        <f t="shared" si="794"/>
        <v>06095307531101</v>
      </c>
      <c r="E2092" s="14">
        <v>25400539</v>
      </c>
      <c r="F2092" s="14" t="s">
        <v>1472</v>
      </c>
      <c r="G2092" s="14" t="s">
        <v>4096</v>
      </c>
      <c r="H2092" s="14" t="s">
        <v>4114</v>
      </c>
      <c r="I2092" s="14" t="s">
        <v>1474</v>
      </c>
      <c r="J2092" s="14" t="s">
        <v>65</v>
      </c>
      <c r="K2092" s="15" t="s">
        <v>4115</v>
      </c>
      <c r="L2092" s="14" t="s">
        <v>26</v>
      </c>
      <c r="M2092" s="14">
        <v>100</v>
      </c>
      <c r="N2092" s="14" t="s">
        <v>1724</v>
      </c>
      <c r="O2092" s="24">
        <f t="shared" si="795"/>
        <v>294</v>
      </c>
      <c r="P2092" s="24">
        <f t="shared" si="796"/>
        <v>735</v>
      </c>
      <c r="Q2092" s="24">
        <v>294</v>
      </c>
      <c r="R2092" s="16">
        <v>735</v>
      </c>
      <c r="S2092" s="69">
        <v>0</v>
      </c>
      <c r="T2092" s="70">
        <v>0</v>
      </c>
      <c r="U2092" s="24">
        <v>0</v>
      </c>
      <c r="V2092" s="24">
        <v>0</v>
      </c>
      <c r="W2092" s="69">
        <f t="shared" si="797"/>
        <v>0</v>
      </c>
      <c r="X2092" s="69">
        <f>VLOOKUP(D2092,'[1]Demanda Agregada Med. y MC'!$C$7:$O$3994,13,FALSE)</f>
        <v>0</v>
      </c>
      <c r="Y2092" s="24">
        <v>0</v>
      </c>
      <c r="Z2092" s="24">
        <v>0</v>
      </c>
      <c r="AA2092" s="24">
        <v>0</v>
      </c>
      <c r="AB2092" s="24">
        <v>0</v>
      </c>
      <c r="AC2092" s="24">
        <v>0</v>
      </c>
      <c r="AD2092" s="24">
        <v>0</v>
      </c>
      <c r="AE2092" s="26">
        <v>0</v>
      </c>
      <c r="AF2092" s="25">
        <v>0</v>
      </c>
      <c r="AG2092" s="22">
        <v>117.92044799999999</v>
      </c>
      <c r="AH2092" s="20">
        <f t="shared" si="798"/>
        <v>34668.611711999998</v>
      </c>
      <c r="AI2092" s="9">
        <f t="shared" si="799"/>
        <v>86671.529279999988</v>
      </c>
      <c r="AJ2092" s="9">
        <f t="shared" si="800"/>
        <v>34668.611711999998</v>
      </c>
      <c r="AK2092" s="9">
        <f t="shared" si="801"/>
        <v>86671.529279999988</v>
      </c>
      <c r="AL2092" s="9">
        <f t="shared" si="802"/>
        <v>0</v>
      </c>
      <c r="AM2092" s="9">
        <f t="shared" si="803"/>
        <v>0</v>
      </c>
      <c r="AN2092" s="9">
        <f t="shared" si="804"/>
        <v>0</v>
      </c>
      <c r="AO2092" s="9">
        <f t="shared" si="805"/>
        <v>0</v>
      </c>
      <c r="AP2092" s="9">
        <f t="shared" si="806"/>
        <v>0</v>
      </c>
      <c r="AQ2092" s="9">
        <f t="shared" si="807"/>
        <v>0</v>
      </c>
      <c r="AR2092" s="9">
        <f t="shared" si="808"/>
        <v>0</v>
      </c>
      <c r="AS2092" s="9">
        <f t="shared" si="809"/>
        <v>0</v>
      </c>
      <c r="AT2092" s="9">
        <f t="shared" si="810"/>
        <v>0</v>
      </c>
      <c r="AU2092" s="9">
        <f t="shared" si="811"/>
        <v>0</v>
      </c>
      <c r="AV2092" s="9">
        <f t="shared" si="812"/>
        <v>0</v>
      </c>
      <c r="AW2092" s="9">
        <f t="shared" si="813"/>
        <v>0</v>
      </c>
      <c r="AX2092" s="9">
        <f t="shared" si="814"/>
        <v>0</v>
      </c>
      <c r="AY2092" s="10">
        <f t="shared" si="815"/>
        <v>0</v>
      </c>
    </row>
    <row r="2093" spans="1:51" ht="15" customHeight="1">
      <c r="A2093" s="87">
        <v>2087</v>
      </c>
      <c r="B2093" s="85" t="str">
        <f t="shared" si="792"/>
        <v>0609530761</v>
      </c>
      <c r="C2093" s="13" t="str">
        <f t="shared" si="793"/>
        <v>060953076111</v>
      </c>
      <c r="D2093" s="13" t="str">
        <f t="shared" si="794"/>
        <v>06095307611101</v>
      </c>
      <c r="E2093" s="14">
        <v>25400539</v>
      </c>
      <c r="F2093" s="14" t="s">
        <v>1472</v>
      </c>
      <c r="G2093" s="14" t="s">
        <v>4096</v>
      </c>
      <c r="H2093" s="14" t="s">
        <v>4116</v>
      </c>
      <c r="I2093" s="14" t="s">
        <v>1474</v>
      </c>
      <c r="J2093" s="14" t="s">
        <v>65</v>
      </c>
      <c r="K2093" s="15" t="s">
        <v>4117</v>
      </c>
      <c r="L2093" s="14" t="s">
        <v>26</v>
      </c>
      <c r="M2093" s="14">
        <v>100</v>
      </c>
      <c r="N2093" s="14" t="s">
        <v>1724</v>
      </c>
      <c r="O2093" s="24">
        <f t="shared" si="795"/>
        <v>168</v>
      </c>
      <c r="P2093" s="24">
        <f t="shared" si="796"/>
        <v>418</v>
      </c>
      <c r="Q2093" s="24">
        <v>168</v>
      </c>
      <c r="R2093" s="16">
        <v>418</v>
      </c>
      <c r="S2093" s="69">
        <v>0</v>
      </c>
      <c r="T2093" s="70">
        <v>0</v>
      </c>
      <c r="U2093" s="24">
        <v>0</v>
      </c>
      <c r="V2093" s="24">
        <v>0</v>
      </c>
      <c r="W2093" s="69">
        <f t="shared" si="797"/>
        <v>0</v>
      </c>
      <c r="X2093" s="69">
        <f>VLOOKUP(D2093,'[1]Demanda Agregada Med. y MC'!$C$7:$O$3994,13,FALSE)</f>
        <v>0</v>
      </c>
      <c r="Y2093" s="24">
        <v>0</v>
      </c>
      <c r="Z2093" s="24">
        <v>0</v>
      </c>
      <c r="AA2093" s="24">
        <v>0</v>
      </c>
      <c r="AB2093" s="24">
        <v>0</v>
      </c>
      <c r="AC2093" s="24">
        <v>0</v>
      </c>
      <c r="AD2093" s="24">
        <v>0</v>
      </c>
      <c r="AE2093" s="26">
        <v>0</v>
      </c>
      <c r="AF2093" s="25">
        <v>0</v>
      </c>
      <c r="AG2093" s="22">
        <v>144.201168</v>
      </c>
      <c r="AH2093" s="20">
        <f t="shared" si="798"/>
        <v>24225.796223999998</v>
      </c>
      <c r="AI2093" s="9">
        <f t="shared" si="799"/>
        <v>60276.088223999999</v>
      </c>
      <c r="AJ2093" s="9">
        <f t="shared" si="800"/>
        <v>24225.796223999998</v>
      </c>
      <c r="AK2093" s="9">
        <f t="shared" si="801"/>
        <v>60276.088223999999</v>
      </c>
      <c r="AL2093" s="9">
        <f t="shared" si="802"/>
        <v>0</v>
      </c>
      <c r="AM2093" s="9">
        <f t="shared" si="803"/>
        <v>0</v>
      </c>
      <c r="AN2093" s="9">
        <f t="shared" si="804"/>
        <v>0</v>
      </c>
      <c r="AO2093" s="9">
        <f t="shared" si="805"/>
        <v>0</v>
      </c>
      <c r="AP2093" s="9">
        <f t="shared" si="806"/>
        <v>0</v>
      </c>
      <c r="AQ2093" s="9">
        <f t="shared" si="807"/>
        <v>0</v>
      </c>
      <c r="AR2093" s="9">
        <f t="shared" si="808"/>
        <v>0</v>
      </c>
      <c r="AS2093" s="9">
        <f t="shared" si="809"/>
        <v>0</v>
      </c>
      <c r="AT2093" s="9">
        <f t="shared" si="810"/>
        <v>0</v>
      </c>
      <c r="AU2093" s="9">
        <f t="shared" si="811"/>
        <v>0</v>
      </c>
      <c r="AV2093" s="9">
        <f t="shared" si="812"/>
        <v>0</v>
      </c>
      <c r="AW2093" s="9">
        <f t="shared" si="813"/>
        <v>0</v>
      </c>
      <c r="AX2093" s="9">
        <f t="shared" si="814"/>
        <v>0</v>
      </c>
      <c r="AY2093" s="10">
        <f t="shared" si="815"/>
        <v>0</v>
      </c>
    </row>
    <row r="2094" spans="1:51" ht="15" customHeight="1">
      <c r="A2094" s="87">
        <v>2088</v>
      </c>
      <c r="B2094" s="85" t="str">
        <f t="shared" si="792"/>
        <v>0609530779</v>
      </c>
      <c r="C2094" s="13" t="str">
        <f t="shared" si="793"/>
        <v>060953077911</v>
      </c>
      <c r="D2094" s="13" t="str">
        <f t="shared" si="794"/>
        <v>06095307791101</v>
      </c>
      <c r="E2094" s="14">
        <v>25400539</v>
      </c>
      <c r="F2094" s="14" t="s">
        <v>1472</v>
      </c>
      <c r="G2094" s="14" t="s">
        <v>4096</v>
      </c>
      <c r="H2094" s="14" t="s">
        <v>4118</v>
      </c>
      <c r="I2094" s="14" t="s">
        <v>1474</v>
      </c>
      <c r="J2094" s="14" t="s">
        <v>65</v>
      </c>
      <c r="K2094" s="15" t="s">
        <v>4119</v>
      </c>
      <c r="L2094" s="14" t="s">
        <v>4120</v>
      </c>
      <c r="M2094" s="14">
        <v>100</v>
      </c>
      <c r="N2094" s="14" t="s">
        <v>1724</v>
      </c>
      <c r="O2094" s="24">
        <f t="shared" si="795"/>
        <v>246</v>
      </c>
      <c r="P2094" s="24">
        <f t="shared" si="796"/>
        <v>613</v>
      </c>
      <c r="Q2094" s="24">
        <v>246</v>
      </c>
      <c r="R2094" s="16">
        <v>613</v>
      </c>
      <c r="S2094" s="69">
        <v>0</v>
      </c>
      <c r="T2094" s="70">
        <v>0</v>
      </c>
      <c r="U2094" s="24">
        <v>0</v>
      </c>
      <c r="V2094" s="24">
        <v>0</v>
      </c>
      <c r="W2094" s="69">
        <f t="shared" si="797"/>
        <v>0</v>
      </c>
      <c r="X2094" s="69">
        <f>VLOOKUP(D2094,'[1]Demanda Agregada Med. y MC'!$C$7:$O$3994,13,FALSE)</f>
        <v>0</v>
      </c>
      <c r="Y2094" s="24">
        <v>0</v>
      </c>
      <c r="Z2094" s="24">
        <v>0</v>
      </c>
      <c r="AA2094" s="24">
        <v>0</v>
      </c>
      <c r="AB2094" s="24">
        <v>0</v>
      </c>
      <c r="AC2094" s="24">
        <v>0</v>
      </c>
      <c r="AD2094" s="24">
        <v>0</v>
      </c>
      <c r="AE2094" s="26">
        <v>0</v>
      </c>
      <c r="AF2094" s="25">
        <v>0</v>
      </c>
      <c r="AG2094" s="22">
        <v>157.41604800000002</v>
      </c>
      <c r="AH2094" s="20">
        <f t="shared" si="798"/>
        <v>38724.347808000006</v>
      </c>
      <c r="AI2094" s="9">
        <f t="shared" si="799"/>
        <v>96496.037424000009</v>
      </c>
      <c r="AJ2094" s="9">
        <f t="shared" si="800"/>
        <v>38724.347808000006</v>
      </c>
      <c r="AK2094" s="9">
        <f t="shared" si="801"/>
        <v>96496.037424000009</v>
      </c>
      <c r="AL2094" s="9">
        <f t="shared" si="802"/>
        <v>0</v>
      </c>
      <c r="AM2094" s="9">
        <f t="shared" si="803"/>
        <v>0</v>
      </c>
      <c r="AN2094" s="9">
        <f t="shared" si="804"/>
        <v>0</v>
      </c>
      <c r="AO2094" s="9">
        <f t="shared" si="805"/>
        <v>0</v>
      </c>
      <c r="AP2094" s="9">
        <f t="shared" si="806"/>
        <v>0</v>
      </c>
      <c r="AQ2094" s="9">
        <f t="shared" si="807"/>
        <v>0</v>
      </c>
      <c r="AR2094" s="9">
        <f t="shared" si="808"/>
        <v>0</v>
      </c>
      <c r="AS2094" s="9">
        <f t="shared" si="809"/>
        <v>0</v>
      </c>
      <c r="AT2094" s="9">
        <f t="shared" si="810"/>
        <v>0</v>
      </c>
      <c r="AU2094" s="9">
        <f t="shared" si="811"/>
        <v>0</v>
      </c>
      <c r="AV2094" s="9">
        <f t="shared" si="812"/>
        <v>0</v>
      </c>
      <c r="AW2094" s="9">
        <f t="shared" si="813"/>
        <v>0</v>
      </c>
      <c r="AX2094" s="9">
        <f t="shared" si="814"/>
        <v>0</v>
      </c>
      <c r="AY2094" s="10">
        <f t="shared" si="815"/>
        <v>0</v>
      </c>
    </row>
    <row r="2095" spans="1:51" ht="15" customHeight="1">
      <c r="A2095" s="87">
        <v>2089</v>
      </c>
      <c r="B2095" s="85" t="str">
        <f t="shared" si="792"/>
        <v>0609530787</v>
      </c>
      <c r="C2095" s="13" t="str">
        <f t="shared" si="793"/>
        <v>060953078711</v>
      </c>
      <c r="D2095" s="13" t="str">
        <f t="shared" si="794"/>
        <v>06095307871101</v>
      </c>
      <c r="E2095" s="14">
        <v>25400539</v>
      </c>
      <c r="F2095" s="14" t="s">
        <v>1472</v>
      </c>
      <c r="G2095" s="14" t="s">
        <v>4096</v>
      </c>
      <c r="H2095" s="14" t="s">
        <v>4121</v>
      </c>
      <c r="I2095" s="14" t="s">
        <v>1474</v>
      </c>
      <c r="J2095" s="14" t="s">
        <v>65</v>
      </c>
      <c r="K2095" s="15" t="s">
        <v>4122</v>
      </c>
      <c r="L2095" s="14" t="s">
        <v>26</v>
      </c>
      <c r="M2095" s="14">
        <v>100</v>
      </c>
      <c r="N2095" s="14" t="s">
        <v>1724</v>
      </c>
      <c r="O2095" s="24">
        <f t="shared" si="795"/>
        <v>236</v>
      </c>
      <c r="P2095" s="24">
        <f t="shared" si="796"/>
        <v>590</v>
      </c>
      <c r="Q2095" s="24">
        <v>236</v>
      </c>
      <c r="R2095" s="16">
        <v>590</v>
      </c>
      <c r="S2095" s="69">
        <v>0</v>
      </c>
      <c r="T2095" s="70">
        <v>0</v>
      </c>
      <c r="U2095" s="24">
        <v>0</v>
      </c>
      <c r="V2095" s="24">
        <v>0</v>
      </c>
      <c r="W2095" s="69">
        <f t="shared" si="797"/>
        <v>0</v>
      </c>
      <c r="X2095" s="69">
        <f>VLOOKUP(D2095,'[1]Demanda Agregada Med. y MC'!$C$7:$O$3994,13,FALSE)</f>
        <v>0</v>
      </c>
      <c r="Y2095" s="24">
        <v>0</v>
      </c>
      <c r="Z2095" s="24">
        <v>0</v>
      </c>
      <c r="AA2095" s="24">
        <v>0</v>
      </c>
      <c r="AB2095" s="24">
        <v>0</v>
      </c>
      <c r="AC2095" s="24">
        <v>0</v>
      </c>
      <c r="AD2095" s="24">
        <v>0</v>
      </c>
      <c r="AE2095" s="26">
        <v>0</v>
      </c>
      <c r="AF2095" s="25">
        <v>0</v>
      </c>
      <c r="AG2095" s="22">
        <v>106.08278564444791</v>
      </c>
      <c r="AH2095" s="20">
        <f t="shared" si="798"/>
        <v>25035.537412089707</v>
      </c>
      <c r="AI2095" s="9">
        <f t="shared" si="799"/>
        <v>62588.843530224265</v>
      </c>
      <c r="AJ2095" s="9">
        <f t="shared" si="800"/>
        <v>25035.537412089707</v>
      </c>
      <c r="AK2095" s="9">
        <f t="shared" si="801"/>
        <v>62588.843530224265</v>
      </c>
      <c r="AL2095" s="9">
        <f t="shared" si="802"/>
        <v>0</v>
      </c>
      <c r="AM2095" s="9">
        <f t="shared" si="803"/>
        <v>0</v>
      </c>
      <c r="AN2095" s="9">
        <f t="shared" si="804"/>
        <v>0</v>
      </c>
      <c r="AO2095" s="9">
        <f t="shared" si="805"/>
        <v>0</v>
      </c>
      <c r="AP2095" s="9">
        <f t="shared" si="806"/>
        <v>0</v>
      </c>
      <c r="AQ2095" s="9">
        <f t="shared" si="807"/>
        <v>0</v>
      </c>
      <c r="AR2095" s="9">
        <f t="shared" si="808"/>
        <v>0</v>
      </c>
      <c r="AS2095" s="9">
        <f t="shared" si="809"/>
        <v>0</v>
      </c>
      <c r="AT2095" s="9">
        <f t="shared" si="810"/>
        <v>0</v>
      </c>
      <c r="AU2095" s="9">
        <f t="shared" si="811"/>
        <v>0</v>
      </c>
      <c r="AV2095" s="9">
        <f t="shared" si="812"/>
        <v>0</v>
      </c>
      <c r="AW2095" s="9">
        <f t="shared" si="813"/>
        <v>0</v>
      </c>
      <c r="AX2095" s="9">
        <f t="shared" si="814"/>
        <v>0</v>
      </c>
      <c r="AY2095" s="10">
        <f t="shared" si="815"/>
        <v>0</v>
      </c>
    </row>
    <row r="2096" spans="1:51" ht="15" customHeight="1">
      <c r="A2096" s="87">
        <v>2090</v>
      </c>
      <c r="B2096" s="85" t="str">
        <f t="shared" si="792"/>
        <v>0609530795</v>
      </c>
      <c r="C2096" s="13" t="str">
        <f t="shared" si="793"/>
        <v>060953079511</v>
      </c>
      <c r="D2096" s="13" t="str">
        <f t="shared" si="794"/>
        <v>06095307951101</v>
      </c>
      <c r="E2096" s="14">
        <v>25400539</v>
      </c>
      <c r="F2096" s="14" t="s">
        <v>1472</v>
      </c>
      <c r="G2096" s="14" t="s">
        <v>4096</v>
      </c>
      <c r="H2096" s="14" t="s">
        <v>4123</v>
      </c>
      <c r="I2096" s="14" t="s">
        <v>1474</v>
      </c>
      <c r="J2096" s="14" t="s">
        <v>65</v>
      </c>
      <c r="K2096" s="15" t="s">
        <v>4124</v>
      </c>
      <c r="L2096" s="14" t="s">
        <v>26</v>
      </c>
      <c r="M2096" s="14">
        <v>100</v>
      </c>
      <c r="N2096" s="14" t="s">
        <v>1724</v>
      </c>
      <c r="O2096" s="24">
        <f t="shared" si="795"/>
        <v>269</v>
      </c>
      <c r="P2096" s="24">
        <f t="shared" si="796"/>
        <v>672</v>
      </c>
      <c r="Q2096" s="24">
        <v>269</v>
      </c>
      <c r="R2096" s="16">
        <v>672</v>
      </c>
      <c r="S2096" s="69">
        <v>0</v>
      </c>
      <c r="T2096" s="70">
        <v>0</v>
      </c>
      <c r="U2096" s="24">
        <v>0</v>
      </c>
      <c r="V2096" s="24">
        <v>0</v>
      </c>
      <c r="W2096" s="69">
        <f t="shared" si="797"/>
        <v>0</v>
      </c>
      <c r="X2096" s="69">
        <f>VLOOKUP(D2096,'[1]Demanda Agregada Med. y MC'!$C$7:$O$3994,13,FALSE)</f>
        <v>0</v>
      </c>
      <c r="Y2096" s="24">
        <v>0</v>
      </c>
      <c r="Z2096" s="24">
        <v>0</v>
      </c>
      <c r="AA2096" s="24">
        <v>0</v>
      </c>
      <c r="AB2096" s="24">
        <v>0</v>
      </c>
      <c r="AC2096" s="24">
        <v>0</v>
      </c>
      <c r="AD2096" s="24">
        <v>0</v>
      </c>
      <c r="AE2096" s="26">
        <v>0</v>
      </c>
      <c r="AF2096" s="25">
        <v>0</v>
      </c>
      <c r="AG2096" s="22">
        <v>197.38493634135565</v>
      </c>
      <c r="AH2096" s="20">
        <f t="shared" si="798"/>
        <v>53096.547875824668</v>
      </c>
      <c r="AI2096" s="9">
        <f t="shared" si="799"/>
        <v>132642.677221391</v>
      </c>
      <c r="AJ2096" s="9">
        <f t="shared" si="800"/>
        <v>53096.547875824668</v>
      </c>
      <c r="AK2096" s="9">
        <f t="shared" si="801"/>
        <v>132642.677221391</v>
      </c>
      <c r="AL2096" s="9">
        <f t="shared" si="802"/>
        <v>0</v>
      </c>
      <c r="AM2096" s="9">
        <f t="shared" si="803"/>
        <v>0</v>
      </c>
      <c r="AN2096" s="9">
        <f t="shared" si="804"/>
        <v>0</v>
      </c>
      <c r="AO2096" s="9">
        <f t="shared" si="805"/>
        <v>0</v>
      </c>
      <c r="AP2096" s="9">
        <f t="shared" si="806"/>
        <v>0</v>
      </c>
      <c r="AQ2096" s="9">
        <f t="shared" si="807"/>
        <v>0</v>
      </c>
      <c r="AR2096" s="9">
        <f t="shared" si="808"/>
        <v>0</v>
      </c>
      <c r="AS2096" s="9">
        <f t="shared" si="809"/>
        <v>0</v>
      </c>
      <c r="AT2096" s="9">
        <f t="shared" si="810"/>
        <v>0</v>
      </c>
      <c r="AU2096" s="9">
        <f t="shared" si="811"/>
        <v>0</v>
      </c>
      <c r="AV2096" s="9">
        <f t="shared" si="812"/>
        <v>0</v>
      </c>
      <c r="AW2096" s="9">
        <f t="shared" si="813"/>
        <v>0</v>
      </c>
      <c r="AX2096" s="9">
        <f t="shared" si="814"/>
        <v>0</v>
      </c>
      <c r="AY2096" s="10">
        <f t="shared" si="815"/>
        <v>0</v>
      </c>
    </row>
    <row r="2097" spans="1:51" ht="15" customHeight="1">
      <c r="A2097" s="87">
        <v>2091</v>
      </c>
      <c r="B2097" s="85" t="str">
        <f t="shared" si="792"/>
        <v>0609530936</v>
      </c>
      <c r="C2097" s="13" t="str">
        <f t="shared" si="793"/>
        <v>060953093611</v>
      </c>
      <c r="D2097" s="13" t="str">
        <f t="shared" si="794"/>
        <v>06095309361101</v>
      </c>
      <c r="E2097" s="14">
        <v>25400245</v>
      </c>
      <c r="F2097" s="14" t="s">
        <v>1472</v>
      </c>
      <c r="G2097" s="14" t="s">
        <v>4096</v>
      </c>
      <c r="H2097" s="14" t="s">
        <v>4125</v>
      </c>
      <c r="I2097" s="14" t="s">
        <v>1474</v>
      </c>
      <c r="J2097" s="14" t="s">
        <v>65</v>
      </c>
      <c r="K2097" s="15" t="s">
        <v>4126</v>
      </c>
      <c r="L2097" s="14" t="s">
        <v>1603</v>
      </c>
      <c r="M2097" s="14">
        <v>1</v>
      </c>
      <c r="N2097" s="14" t="s">
        <v>1603</v>
      </c>
      <c r="O2097" s="24">
        <f t="shared" si="795"/>
        <v>3</v>
      </c>
      <c r="P2097" s="24">
        <f t="shared" si="796"/>
        <v>7</v>
      </c>
      <c r="Q2097" s="24">
        <v>3</v>
      </c>
      <c r="R2097" s="16">
        <v>7</v>
      </c>
      <c r="S2097" s="69">
        <v>0</v>
      </c>
      <c r="T2097" s="70">
        <v>0</v>
      </c>
      <c r="U2097" s="24">
        <v>0</v>
      </c>
      <c r="V2097" s="24">
        <v>0</v>
      </c>
      <c r="W2097" s="69">
        <f t="shared" si="797"/>
        <v>0</v>
      </c>
      <c r="X2097" s="69">
        <f>VLOOKUP(D2097,'[1]Demanda Agregada Med. y MC'!$C$7:$O$3994,13,FALSE)</f>
        <v>0</v>
      </c>
      <c r="Y2097" s="24">
        <v>0</v>
      </c>
      <c r="Z2097" s="24">
        <v>0</v>
      </c>
      <c r="AA2097" s="24">
        <v>0</v>
      </c>
      <c r="AB2097" s="24">
        <v>0</v>
      </c>
      <c r="AC2097" s="24">
        <v>0</v>
      </c>
      <c r="AD2097" s="24">
        <v>0</v>
      </c>
      <c r="AE2097" s="26">
        <v>0</v>
      </c>
      <c r="AF2097" s="25">
        <v>0</v>
      </c>
      <c r="AG2097" s="22">
        <v>433.32</v>
      </c>
      <c r="AH2097" s="20">
        <f t="shared" si="798"/>
        <v>1299.96</v>
      </c>
      <c r="AI2097" s="9">
        <f t="shared" si="799"/>
        <v>3033.24</v>
      </c>
      <c r="AJ2097" s="9">
        <f t="shared" si="800"/>
        <v>1299.96</v>
      </c>
      <c r="AK2097" s="9">
        <f t="shared" si="801"/>
        <v>3033.24</v>
      </c>
      <c r="AL2097" s="9">
        <f t="shared" si="802"/>
        <v>0</v>
      </c>
      <c r="AM2097" s="9">
        <f t="shared" si="803"/>
        <v>0</v>
      </c>
      <c r="AN2097" s="9">
        <f t="shared" si="804"/>
        <v>0</v>
      </c>
      <c r="AO2097" s="9">
        <f t="shared" si="805"/>
        <v>0</v>
      </c>
      <c r="AP2097" s="9">
        <f t="shared" si="806"/>
        <v>0</v>
      </c>
      <c r="AQ2097" s="9">
        <f t="shared" si="807"/>
        <v>0</v>
      </c>
      <c r="AR2097" s="9">
        <f t="shared" si="808"/>
        <v>0</v>
      </c>
      <c r="AS2097" s="9">
        <f t="shared" si="809"/>
        <v>0</v>
      </c>
      <c r="AT2097" s="9">
        <f t="shared" si="810"/>
        <v>0</v>
      </c>
      <c r="AU2097" s="9">
        <f t="shared" si="811"/>
        <v>0</v>
      </c>
      <c r="AV2097" s="9">
        <f t="shared" si="812"/>
        <v>0</v>
      </c>
      <c r="AW2097" s="9">
        <f t="shared" si="813"/>
        <v>0</v>
      </c>
      <c r="AX2097" s="9">
        <f t="shared" si="814"/>
        <v>0</v>
      </c>
      <c r="AY2097" s="10">
        <f t="shared" si="815"/>
        <v>0</v>
      </c>
    </row>
    <row r="2098" spans="1:51" ht="15" customHeight="1">
      <c r="A2098" s="87">
        <v>2092</v>
      </c>
      <c r="B2098" s="85" t="str">
        <f t="shared" si="792"/>
        <v>0609530969</v>
      </c>
      <c r="C2098" s="13" t="str">
        <f t="shared" si="793"/>
        <v>060953096911</v>
      </c>
      <c r="D2098" s="13" t="str">
        <f t="shared" si="794"/>
        <v>06095309691101</v>
      </c>
      <c r="E2098" s="14">
        <v>25400245</v>
      </c>
      <c r="F2098" s="14" t="s">
        <v>1472</v>
      </c>
      <c r="G2098" s="14" t="s">
        <v>4096</v>
      </c>
      <c r="H2098" s="14" t="s">
        <v>4127</v>
      </c>
      <c r="I2098" s="14" t="s">
        <v>1474</v>
      </c>
      <c r="J2098" s="14" t="s">
        <v>65</v>
      </c>
      <c r="K2098" s="15" t="s">
        <v>4128</v>
      </c>
      <c r="L2098" s="14" t="s">
        <v>27</v>
      </c>
      <c r="M2098" s="14">
        <v>1</v>
      </c>
      <c r="N2098" s="14" t="s">
        <v>27</v>
      </c>
      <c r="O2098" s="24">
        <f t="shared" si="795"/>
        <v>468.8</v>
      </c>
      <c r="P2098" s="24">
        <f t="shared" si="796"/>
        <v>1144</v>
      </c>
      <c r="Q2098" s="24">
        <v>345</v>
      </c>
      <c r="R2098" s="16">
        <v>861</v>
      </c>
      <c r="S2098" s="69">
        <v>0</v>
      </c>
      <c r="T2098" s="70">
        <v>0</v>
      </c>
      <c r="U2098" s="24">
        <v>70.8</v>
      </c>
      <c r="V2098" s="24">
        <v>177</v>
      </c>
      <c r="W2098" s="69">
        <f t="shared" si="797"/>
        <v>0</v>
      </c>
      <c r="X2098" s="69">
        <f>VLOOKUP(D2098,'[1]Demanda Agregada Med. y MC'!$C$7:$O$3994,13,FALSE)</f>
        <v>0</v>
      </c>
      <c r="Y2098" s="24">
        <v>0</v>
      </c>
      <c r="Z2098" s="24">
        <v>0</v>
      </c>
      <c r="AA2098" s="24">
        <v>0</v>
      </c>
      <c r="AB2098" s="24">
        <v>0</v>
      </c>
      <c r="AC2098" s="24">
        <v>53</v>
      </c>
      <c r="AD2098" s="24">
        <v>106</v>
      </c>
      <c r="AE2098" s="26">
        <v>0</v>
      </c>
      <c r="AF2098" s="25">
        <v>0</v>
      </c>
      <c r="AG2098" s="22">
        <v>151.99099200000001</v>
      </c>
      <c r="AH2098" s="20">
        <f t="shared" si="798"/>
        <v>71253.377049600007</v>
      </c>
      <c r="AI2098" s="9">
        <f t="shared" si="799"/>
        <v>173877.69484800001</v>
      </c>
      <c r="AJ2098" s="9">
        <f t="shared" si="800"/>
        <v>52436.892240000001</v>
      </c>
      <c r="AK2098" s="9">
        <f t="shared" si="801"/>
        <v>130864.244112</v>
      </c>
      <c r="AL2098" s="9">
        <f t="shared" si="802"/>
        <v>0</v>
      </c>
      <c r="AM2098" s="9">
        <f t="shared" si="803"/>
        <v>0</v>
      </c>
      <c r="AN2098" s="9">
        <f t="shared" si="804"/>
        <v>10760.962233599999</v>
      </c>
      <c r="AO2098" s="9">
        <f t="shared" si="805"/>
        <v>26902.405584</v>
      </c>
      <c r="AP2098" s="9">
        <f t="shared" si="806"/>
        <v>0</v>
      </c>
      <c r="AQ2098" s="9">
        <f t="shared" si="807"/>
        <v>0</v>
      </c>
      <c r="AR2098" s="9">
        <f t="shared" si="808"/>
        <v>0</v>
      </c>
      <c r="AS2098" s="9">
        <f t="shared" si="809"/>
        <v>0</v>
      </c>
      <c r="AT2098" s="9">
        <f t="shared" si="810"/>
        <v>0</v>
      </c>
      <c r="AU2098" s="9">
        <f t="shared" si="811"/>
        <v>0</v>
      </c>
      <c r="AV2098" s="9">
        <f t="shared" si="812"/>
        <v>8055.5225760000003</v>
      </c>
      <c r="AW2098" s="9">
        <f t="shared" si="813"/>
        <v>16111.045152000001</v>
      </c>
      <c r="AX2098" s="9">
        <f t="shared" si="814"/>
        <v>0</v>
      </c>
      <c r="AY2098" s="10">
        <f t="shared" si="815"/>
        <v>0</v>
      </c>
    </row>
    <row r="2099" spans="1:51" ht="15" customHeight="1">
      <c r="A2099" s="87">
        <v>2093</v>
      </c>
      <c r="B2099" s="85" t="str">
        <f t="shared" si="792"/>
        <v>0609531603</v>
      </c>
      <c r="C2099" s="13" t="str">
        <f t="shared" si="793"/>
        <v>060953160311</v>
      </c>
      <c r="D2099" s="13" t="str">
        <f t="shared" si="794"/>
        <v>06095316031101</v>
      </c>
      <c r="E2099" s="14">
        <v>25400539</v>
      </c>
      <c r="F2099" s="14" t="s">
        <v>1472</v>
      </c>
      <c r="G2099" s="14" t="s">
        <v>4096</v>
      </c>
      <c r="H2099" s="14" t="s">
        <v>4129</v>
      </c>
      <c r="I2099" s="14" t="s">
        <v>1474</v>
      </c>
      <c r="J2099" s="14" t="s">
        <v>65</v>
      </c>
      <c r="K2099" s="15" t="s">
        <v>4130</v>
      </c>
      <c r="L2099" s="14" t="s">
        <v>27</v>
      </c>
      <c r="M2099" s="14">
        <v>1</v>
      </c>
      <c r="N2099" s="14" t="s">
        <v>27</v>
      </c>
      <c r="O2099" s="24">
        <f t="shared" si="795"/>
        <v>1926</v>
      </c>
      <c r="P2099" s="24">
        <f t="shared" si="796"/>
        <v>4813</v>
      </c>
      <c r="Q2099" s="24">
        <v>1886</v>
      </c>
      <c r="R2099" s="16">
        <v>4713</v>
      </c>
      <c r="S2099" s="69">
        <v>0</v>
      </c>
      <c r="T2099" s="70">
        <v>0</v>
      </c>
      <c r="U2099" s="24">
        <v>0</v>
      </c>
      <c r="V2099" s="24">
        <v>0</v>
      </c>
      <c r="W2099" s="69">
        <f t="shared" si="797"/>
        <v>0</v>
      </c>
      <c r="X2099" s="69">
        <f>VLOOKUP(D2099,'[1]Demanda Agregada Med. y MC'!$C$7:$O$3994,13,FALSE)</f>
        <v>0</v>
      </c>
      <c r="Y2099" s="24">
        <v>40</v>
      </c>
      <c r="Z2099" s="24">
        <v>100</v>
      </c>
      <c r="AA2099" s="24">
        <v>0</v>
      </c>
      <c r="AB2099" s="24">
        <v>0</v>
      </c>
      <c r="AC2099" s="24">
        <v>0</v>
      </c>
      <c r="AD2099" s="24">
        <v>0</v>
      </c>
      <c r="AE2099" s="26">
        <v>0</v>
      </c>
      <c r="AF2099" s="25">
        <v>0</v>
      </c>
      <c r="AG2099" s="22">
        <v>4.4988000000000001</v>
      </c>
      <c r="AH2099" s="20">
        <f t="shared" si="798"/>
        <v>8664.6887999999999</v>
      </c>
      <c r="AI2099" s="9">
        <f t="shared" si="799"/>
        <v>21652.724399999999</v>
      </c>
      <c r="AJ2099" s="9">
        <f t="shared" si="800"/>
        <v>8484.7368000000006</v>
      </c>
      <c r="AK2099" s="9">
        <f t="shared" si="801"/>
        <v>21202.844400000002</v>
      </c>
      <c r="AL2099" s="9">
        <f t="shared" si="802"/>
        <v>0</v>
      </c>
      <c r="AM2099" s="9">
        <f t="shared" si="803"/>
        <v>0</v>
      </c>
      <c r="AN2099" s="9">
        <f t="shared" si="804"/>
        <v>0</v>
      </c>
      <c r="AO2099" s="9">
        <f t="shared" si="805"/>
        <v>0</v>
      </c>
      <c r="AP2099" s="9">
        <f t="shared" si="806"/>
        <v>0</v>
      </c>
      <c r="AQ2099" s="9">
        <f t="shared" si="807"/>
        <v>0</v>
      </c>
      <c r="AR2099" s="9">
        <f t="shared" si="808"/>
        <v>179.952</v>
      </c>
      <c r="AS2099" s="9">
        <f t="shared" si="809"/>
        <v>449.88</v>
      </c>
      <c r="AT2099" s="9">
        <f t="shared" si="810"/>
        <v>0</v>
      </c>
      <c r="AU2099" s="9">
        <f t="shared" si="811"/>
        <v>0</v>
      </c>
      <c r="AV2099" s="9">
        <f t="shared" si="812"/>
        <v>0</v>
      </c>
      <c r="AW2099" s="9">
        <f t="shared" si="813"/>
        <v>0</v>
      </c>
      <c r="AX2099" s="9">
        <f t="shared" si="814"/>
        <v>0</v>
      </c>
      <c r="AY2099" s="10">
        <f t="shared" si="815"/>
        <v>0</v>
      </c>
    </row>
    <row r="2100" spans="1:51" ht="15" customHeight="1">
      <c r="A2100" s="87">
        <v>2094</v>
      </c>
      <c r="B2100" s="85" t="str">
        <f t="shared" si="792"/>
        <v>0609532825</v>
      </c>
      <c r="C2100" s="13" t="str">
        <f t="shared" si="793"/>
        <v>060953282512</v>
      </c>
      <c r="D2100" s="13" t="str">
        <f t="shared" si="794"/>
        <v>06095328251201</v>
      </c>
      <c r="E2100" s="14">
        <v>25400539</v>
      </c>
      <c r="F2100" s="14" t="s">
        <v>1472</v>
      </c>
      <c r="G2100" s="14" t="s">
        <v>4096</v>
      </c>
      <c r="H2100" s="14" t="s">
        <v>4131</v>
      </c>
      <c r="I2100" s="14" t="s">
        <v>1483</v>
      </c>
      <c r="J2100" s="14" t="s">
        <v>65</v>
      </c>
      <c r="K2100" s="15" t="s">
        <v>4132</v>
      </c>
      <c r="L2100" s="14" t="s">
        <v>26</v>
      </c>
      <c r="M2100" s="14">
        <v>1</v>
      </c>
      <c r="N2100" s="14" t="s">
        <v>27</v>
      </c>
      <c r="O2100" s="24">
        <f t="shared" si="795"/>
        <v>600248.4</v>
      </c>
      <c r="P2100" s="24">
        <f t="shared" si="796"/>
        <v>1498914</v>
      </c>
      <c r="Q2100" s="24">
        <v>339325</v>
      </c>
      <c r="R2100" s="16">
        <v>848312</v>
      </c>
      <c r="S2100" s="69">
        <v>78400</v>
      </c>
      <c r="T2100" s="70">
        <v>196000</v>
      </c>
      <c r="U2100" s="24">
        <v>177622</v>
      </c>
      <c r="V2100" s="24">
        <v>444055</v>
      </c>
      <c r="W2100" s="69">
        <f t="shared" si="797"/>
        <v>1490.4</v>
      </c>
      <c r="X2100" s="69">
        <f>VLOOKUP(D2100,'[1]Demanda Agregada Med. y MC'!$C$7:$O$3994,13,FALSE)</f>
        <v>3726</v>
      </c>
      <c r="Y2100" s="24">
        <v>0</v>
      </c>
      <c r="Z2100" s="24">
        <v>0</v>
      </c>
      <c r="AA2100" s="24">
        <v>0</v>
      </c>
      <c r="AB2100" s="24">
        <v>0</v>
      </c>
      <c r="AC2100" s="24">
        <v>3370</v>
      </c>
      <c r="AD2100" s="24">
        <v>6740</v>
      </c>
      <c r="AE2100" s="26">
        <v>41</v>
      </c>
      <c r="AF2100" s="25">
        <v>81</v>
      </c>
      <c r="AG2100" s="22">
        <v>9.3656000000000006</v>
      </c>
      <c r="AH2100" s="20">
        <f t="shared" si="798"/>
        <v>5621686.4150400003</v>
      </c>
      <c r="AI2100" s="9">
        <f t="shared" si="799"/>
        <v>14038228.958400002</v>
      </c>
      <c r="AJ2100" s="9">
        <f t="shared" si="800"/>
        <v>3177982.22</v>
      </c>
      <c r="AK2100" s="9">
        <f t="shared" si="801"/>
        <v>7944950.8672000002</v>
      </c>
      <c r="AL2100" s="9">
        <f t="shared" si="802"/>
        <v>734263.04</v>
      </c>
      <c r="AM2100" s="9">
        <f t="shared" si="803"/>
        <v>1835657.6</v>
      </c>
      <c r="AN2100" s="9">
        <f t="shared" si="804"/>
        <v>1663536.6032</v>
      </c>
      <c r="AO2100" s="9">
        <f t="shared" si="805"/>
        <v>4158841.5080000004</v>
      </c>
      <c r="AP2100" s="9">
        <f t="shared" si="806"/>
        <v>13958.490240000001</v>
      </c>
      <c r="AQ2100" s="9">
        <f t="shared" si="807"/>
        <v>34896.225600000005</v>
      </c>
      <c r="AR2100" s="9">
        <f t="shared" si="808"/>
        <v>0</v>
      </c>
      <c r="AS2100" s="9">
        <f t="shared" si="809"/>
        <v>0</v>
      </c>
      <c r="AT2100" s="9">
        <f t="shared" si="810"/>
        <v>0</v>
      </c>
      <c r="AU2100" s="9">
        <f t="shared" si="811"/>
        <v>0</v>
      </c>
      <c r="AV2100" s="9">
        <f t="shared" si="812"/>
        <v>31562.072000000004</v>
      </c>
      <c r="AW2100" s="9">
        <f t="shared" si="813"/>
        <v>63124.144000000008</v>
      </c>
      <c r="AX2100" s="9">
        <f t="shared" si="814"/>
        <v>383.9896</v>
      </c>
      <c r="AY2100" s="10">
        <f t="shared" si="815"/>
        <v>758.61360000000002</v>
      </c>
    </row>
    <row r="2101" spans="1:51" ht="15" customHeight="1">
      <c r="A2101" s="87">
        <v>2095</v>
      </c>
      <c r="B2101" s="85" t="str">
        <f t="shared" si="792"/>
        <v>0609532858</v>
      </c>
      <c r="C2101" s="13" t="str">
        <f t="shared" si="793"/>
        <v>060953285812</v>
      </c>
      <c r="D2101" s="13" t="str">
        <f t="shared" si="794"/>
        <v>06095328581201</v>
      </c>
      <c r="E2101" s="14">
        <v>25400539</v>
      </c>
      <c r="F2101" s="14" t="s">
        <v>1472</v>
      </c>
      <c r="G2101" s="14" t="s">
        <v>4096</v>
      </c>
      <c r="H2101" s="14" t="s">
        <v>695</v>
      </c>
      <c r="I2101" s="14" t="s">
        <v>1483</v>
      </c>
      <c r="J2101" s="14" t="s">
        <v>65</v>
      </c>
      <c r="K2101" s="15" t="s">
        <v>4133</v>
      </c>
      <c r="L2101" s="14" t="s">
        <v>26</v>
      </c>
      <c r="M2101" s="14">
        <v>12</v>
      </c>
      <c r="N2101" s="14" t="s">
        <v>27</v>
      </c>
      <c r="O2101" s="24">
        <f t="shared" si="795"/>
        <v>97173.9</v>
      </c>
      <c r="P2101" s="24">
        <f t="shared" si="796"/>
        <v>242037</v>
      </c>
      <c r="Q2101" s="24">
        <v>50439</v>
      </c>
      <c r="R2101" s="16">
        <v>126096</v>
      </c>
      <c r="S2101" s="69">
        <v>11480</v>
      </c>
      <c r="T2101" s="70">
        <v>28700</v>
      </c>
      <c r="U2101" s="24">
        <v>32110.400000000001</v>
      </c>
      <c r="V2101" s="24">
        <v>80276</v>
      </c>
      <c r="W2101" s="69">
        <f t="shared" si="797"/>
        <v>1352</v>
      </c>
      <c r="X2101" s="69">
        <f>VLOOKUP(D2101,'[1]Demanda Agregada Med. y MC'!$C$7:$O$3994,13,FALSE)</f>
        <v>3380</v>
      </c>
      <c r="Y2101" s="24">
        <v>0</v>
      </c>
      <c r="Z2101" s="24">
        <v>0</v>
      </c>
      <c r="AA2101" s="24">
        <v>0</v>
      </c>
      <c r="AB2101" s="24">
        <v>0</v>
      </c>
      <c r="AC2101" s="24">
        <v>1792.5</v>
      </c>
      <c r="AD2101" s="24">
        <v>3585</v>
      </c>
      <c r="AE2101" s="26">
        <v>0</v>
      </c>
      <c r="AF2101" s="25">
        <v>0</v>
      </c>
      <c r="AG2101" s="22">
        <v>21.988</v>
      </c>
      <c r="AH2101" s="20">
        <f t="shared" si="798"/>
        <v>2136659.7131999996</v>
      </c>
      <c r="AI2101" s="9">
        <f t="shared" si="799"/>
        <v>5321909.5559999999</v>
      </c>
      <c r="AJ2101" s="9">
        <f t="shared" si="800"/>
        <v>1109052.7320000001</v>
      </c>
      <c r="AK2101" s="9">
        <f t="shared" si="801"/>
        <v>2772598.8479999998</v>
      </c>
      <c r="AL2101" s="9">
        <f t="shared" si="802"/>
        <v>252422.24</v>
      </c>
      <c r="AM2101" s="9">
        <f t="shared" si="803"/>
        <v>631055.6</v>
      </c>
      <c r="AN2101" s="9">
        <f t="shared" si="804"/>
        <v>706043.47519999999</v>
      </c>
      <c r="AO2101" s="9">
        <f t="shared" si="805"/>
        <v>1765108.6879999998</v>
      </c>
      <c r="AP2101" s="9">
        <f t="shared" si="806"/>
        <v>29727.775999999998</v>
      </c>
      <c r="AQ2101" s="9">
        <f t="shared" si="807"/>
        <v>74319.44</v>
      </c>
      <c r="AR2101" s="9">
        <f t="shared" si="808"/>
        <v>0</v>
      </c>
      <c r="AS2101" s="9">
        <f t="shared" si="809"/>
        <v>0</v>
      </c>
      <c r="AT2101" s="9">
        <f t="shared" si="810"/>
        <v>0</v>
      </c>
      <c r="AU2101" s="9">
        <f t="shared" si="811"/>
        <v>0</v>
      </c>
      <c r="AV2101" s="9">
        <f t="shared" si="812"/>
        <v>39413.49</v>
      </c>
      <c r="AW2101" s="9">
        <f t="shared" si="813"/>
        <v>78826.98</v>
      </c>
      <c r="AX2101" s="9">
        <f t="shared" si="814"/>
        <v>0</v>
      </c>
      <c r="AY2101" s="10">
        <f t="shared" si="815"/>
        <v>0</v>
      </c>
    </row>
    <row r="2102" spans="1:51" ht="15" customHeight="1">
      <c r="A2102" s="87">
        <v>2096</v>
      </c>
      <c r="B2102" s="85" t="str">
        <f t="shared" si="792"/>
        <v>0609532866</v>
      </c>
      <c r="C2102" s="13" t="str">
        <f t="shared" si="793"/>
        <v>060953286612</v>
      </c>
      <c r="D2102" s="13" t="str">
        <f t="shared" si="794"/>
        <v>06095328661201</v>
      </c>
      <c r="E2102" s="14">
        <v>25400539</v>
      </c>
      <c r="F2102" s="14" t="s">
        <v>1472</v>
      </c>
      <c r="G2102" s="14" t="s">
        <v>4096</v>
      </c>
      <c r="H2102" s="14" t="s">
        <v>4134</v>
      </c>
      <c r="I2102" s="14" t="s">
        <v>1483</v>
      </c>
      <c r="J2102" s="14" t="s">
        <v>65</v>
      </c>
      <c r="K2102" s="15" t="s">
        <v>4135</v>
      </c>
      <c r="L2102" s="14" t="s">
        <v>26</v>
      </c>
      <c r="M2102" s="14">
        <v>12</v>
      </c>
      <c r="N2102" s="14" t="s">
        <v>27</v>
      </c>
      <c r="O2102" s="24">
        <f t="shared" si="795"/>
        <v>239281.2</v>
      </c>
      <c r="P2102" s="24">
        <f t="shared" si="796"/>
        <v>596083.5</v>
      </c>
      <c r="Q2102" s="24">
        <v>140425</v>
      </c>
      <c r="R2102" s="16">
        <v>351061</v>
      </c>
      <c r="S2102" s="69">
        <v>28000</v>
      </c>
      <c r="T2102" s="70">
        <v>70000</v>
      </c>
      <c r="U2102" s="24">
        <v>64362.8</v>
      </c>
      <c r="V2102" s="24">
        <v>160907</v>
      </c>
      <c r="W2102" s="69">
        <f t="shared" si="797"/>
        <v>2254.2000000000003</v>
      </c>
      <c r="X2102" s="69">
        <f>VLOOKUP(D2102,'[1]Demanda Agregada Med. y MC'!$C$7:$O$3994,13,FALSE)</f>
        <v>5635.5</v>
      </c>
      <c r="Y2102" s="24">
        <v>3.2</v>
      </c>
      <c r="Z2102" s="24">
        <v>8</v>
      </c>
      <c r="AA2102" s="24">
        <v>0</v>
      </c>
      <c r="AB2102" s="24">
        <v>0</v>
      </c>
      <c r="AC2102" s="24">
        <v>4183</v>
      </c>
      <c r="AD2102" s="24">
        <v>8366</v>
      </c>
      <c r="AE2102" s="26">
        <v>53</v>
      </c>
      <c r="AF2102" s="25">
        <v>106</v>
      </c>
      <c r="AG2102" s="22">
        <v>40.387999999999998</v>
      </c>
      <c r="AH2102" s="20">
        <f t="shared" si="798"/>
        <v>9664089.1055999994</v>
      </c>
      <c r="AI2102" s="9">
        <f t="shared" si="799"/>
        <v>24074620.397999998</v>
      </c>
      <c r="AJ2102" s="9">
        <f t="shared" si="800"/>
        <v>5671484.8999999994</v>
      </c>
      <c r="AK2102" s="9">
        <f t="shared" si="801"/>
        <v>14178651.668</v>
      </c>
      <c r="AL2102" s="9">
        <f t="shared" si="802"/>
        <v>1130864</v>
      </c>
      <c r="AM2102" s="9">
        <f t="shared" si="803"/>
        <v>2827160</v>
      </c>
      <c r="AN2102" s="9">
        <f t="shared" si="804"/>
        <v>2599484.7664000001</v>
      </c>
      <c r="AO2102" s="9">
        <f t="shared" si="805"/>
        <v>6498711.9159999993</v>
      </c>
      <c r="AP2102" s="9">
        <f t="shared" si="806"/>
        <v>91042.6296</v>
      </c>
      <c r="AQ2102" s="9">
        <f t="shared" si="807"/>
        <v>227606.57399999999</v>
      </c>
      <c r="AR2102" s="9">
        <f t="shared" si="808"/>
        <v>129.24160000000001</v>
      </c>
      <c r="AS2102" s="9">
        <f t="shared" si="809"/>
        <v>323.10399999999998</v>
      </c>
      <c r="AT2102" s="9">
        <f t="shared" si="810"/>
        <v>0</v>
      </c>
      <c r="AU2102" s="9">
        <f t="shared" si="811"/>
        <v>0</v>
      </c>
      <c r="AV2102" s="9">
        <f t="shared" si="812"/>
        <v>168943.00399999999</v>
      </c>
      <c r="AW2102" s="9">
        <f t="shared" si="813"/>
        <v>337886.00799999997</v>
      </c>
      <c r="AX2102" s="9">
        <f t="shared" si="814"/>
        <v>2140.5639999999999</v>
      </c>
      <c r="AY2102" s="10">
        <f t="shared" si="815"/>
        <v>4281.1279999999997</v>
      </c>
    </row>
    <row r="2103" spans="1:51" ht="15" customHeight="1">
      <c r="A2103" s="87">
        <v>2097</v>
      </c>
      <c r="B2103" s="85" t="str">
        <f t="shared" si="792"/>
        <v>0609532874</v>
      </c>
      <c r="C2103" s="13" t="str">
        <f t="shared" si="793"/>
        <v>060953287412</v>
      </c>
      <c r="D2103" s="13" t="str">
        <f t="shared" si="794"/>
        <v>06095328741201</v>
      </c>
      <c r="E2103" s="14">
        <v>25400539</v>
      </c>
      <c r="F2103" s="14" t="s">
        <v>1472</v>
      </c>
      <c r="G2103" s="14" t="s">
        <v>4096</v>
      </c>
      <c r="H2103" s="14" t="s">
        <v>4136</v>
      </c>
      <c r="I2103" s="14" t="s">
        <v>1483</v>
      </c>
      <c r="J2103" s="14" t="s">
        <v>65</v>
      </c>
      <c r="K2103" s="15" t="s">
        <v>4137</v>
      </c>
      <c r="L2103" s="14" t="s">
        <v>26</v>
      </c>
      <c r="M2103" s="14">
        <v>12</v>
      </c>
      <c r="N2103" s="14" t="s">
        <v>27</v>
      </c>
      <c r="O2103" s="24">
        <f t="shared" si="795"/>
        <v>140690.5</v>
      </c>
      <c r="P2103" s="24">
        <f t="shared" si="796"/>
        <v>349705.75</v>
      </c>
      <c r="Q2103" s="24">
        <v>67446</v>
      </c>
      <c r="R2103" s="16">
        <v>168613</v>
      </c>
      <c r="S2103" s="69">
        <v>15400</v>
      </c>
      <c r="T2103" s="70">
        <v>38500</v>
      </c>
      <c r="U2103" s="24">
        <v>53171.600000000006</v>
      </c>
      <c r="V2103" s="24">
        <v>132929</v>
      </c>
      <c r="W2103" s="69">
        <f t="shared" si="797"/>
        <v>635.90000000000009</v>
      </c>
      <c r="X2103" s="69">
        <f>VLOOKUP(D2103,'[1]Demanda Agregada Med. y MC'!$C$7:$O$3994,13,FALSE)</f>
        <v>1589.75</v>
      </c>
      <c r="Y2103" s="24">
        <v>0</v>
      </c>
      <c r="Z2103" s="24">
        <v>0</v>
      </c>
      <c r="AA2103" s="24">
        <v>0</v>
      </c>
      <c r="AB2103" s="24">
        <v>0</v>
      </c>
      <c r="AC2103" s="24">
        <v>3954</v>
      </c>
      <c r="AD2103" s="24">
        <v>7908</v>
      </c>
      <c r="AE2103" s="26">
        <v>83</v>
      </c>
      <c r="AF2103" s="25">
        <v>166</v>
      </c>
      <c r="AG2103" s="22">
        <v>51.382000000000005</v>
      </c>
      <c r="AH2103" s="20">
        <f t="shared" si="798"/>
        <v>7228959.2710000006</v>
      </c>
      <c r="AI2103" s="9">
        <f t="shared" si="799"/>
        <v>17968580.846500002</v>
      </c>
      <c r="AJ2103" s="9">
        <f t="shared" si="800"/>
        <v>3465510.3720000004</v>
      </c>
      <c r="AK2103" s="9">
        <f t="shared" si="801"/>
        <v>8663673.1660000011</v>
      </c>
      <c r="AL2103" s="9">
        <f t="shared" si="802"/>
        <v>791282.8</v>
      </c>
      <c r="AM2103" s="9">
        <f t="shared" si="803"/>
        <v>1978207.0000000002</v>
      </c>
      <c r="AN2103" s="9">
        <f t="shared" si="804"/>
        <v>2732063.1512000007</v>
      </c>
      <c r="AO2103" s="9">
        <f t="shared" si="805"/>
        <v>6830157.8780000005</v>
      </c>
      <c r="AP2103" s="9">
        <f t="shared" si="806"/>
        <v>32673.813800000007</v>
      </c>
      <c r="AQ2103" s="9">
        <f t="shared" si="807"/>
        <v>81684.534500000009</v>
      </c>
      <c r="AR2103" s="9">
        <f t="shared" si="808"/>
        <v>0</v>
      </c>
      <c r="AS2103" s="9">
        <f t="shared" si="809"/>
        <v>0</v>
      </c>
      <c r="AT2103" s="9">
        <f t="shared" si="810"/>
        <v>0</v>
      </c>
      <c r="AU2103" s="9">
        <f t="shared" si="811"/>
        <v>0</v>
      </c>
      <c r="AV2103" s="9">
        <f t="shared" si="812"/>
        <v>203164.42800000001</v>
      </c>
      <c r="AW2103" s="9">
        <f t="shared" si="813"/>
        <v>406328.85600000003</v>
      </c>
      <c r="AX2103" s="9">
        <f t="shared" si="814"/>
        <v>4264.7060000000001</v>
      </c>
      <c r="AY2103" s="10">
        <f t="shared" si="815"/>
        <v>8529.4120000000003</v>
      </c>
    </row>
    <row r="2104" spans="1:51" ht="15" customHeight="1">
      <c r="A2104" s="87">
        <v>2098</v>
      </c>
      <c r="B2104" s="85" t="str">
        <f t="shared" si="792"/>
        <v>0609533195</v>
      </c>
      <c r="C2104" s="13" t="str">
        <f t="shared" si="793"/>
        <v>060953319511</v>
      </c>
      <c r="D2104" s="13" t="str">
        <f t="shared" si="794"/>
        <v>06095331951101</v>
      </c>
      <c r="E2104" s="14">
        <v>25400245</v>
      </c>
      <c r="F2104" s="14" t="s">
        <v>1472</v>
      </c>
      <c r="G2104" s="14" t="s">
        <v>4096</v>
      </c>
      <c r="H2104" s="14" t="s">
        <v>4138</v>
      </c>
      <c r="I2104" s="14" t="s">
        <v>1474</v>
      </c>
      <c r="J2104" s="14" t="s">
        <v>65</v>
      </c>
      <c r="K2104" s="15" t="s">
        <v>4139</v>
      </c>
      <c r="L2104" s="14" t="s">
        <v>1603</v>
      </c>
      <c r="M2104" s="14">
        <v>1</v>
      </c>
      <c r="N2104" s="14" t="s">
        <v>1603</v>
      </c>
      <c r="O2104" s="24">
        <f t="shared" si="795"/>
        <v>78</v>
      </c>
      <c r="P2104" s="24">
        <f t="shared" si="796"/>
        <v>193</v>
      </c>
      <c r="Q2104" s="24">
        <v>78</v>
      </c>
      <c r="R2104" s="16">
        <v>193</v>
      </c>
      <c r="S2104" s="69">
        <v>0</v>
      </c>
      <c r="T2104" s="70">
        <v>0</v>
      </c>
      <c r="U2104" s="24">
        <v>0</v>
      </c>
      <c r="V2104" s="24">
        <v>0</v>
      </c>
      <c r="W2104" s="69">
        <f t="shared" si="797"/>
        <v>0</v>
      </c>
      <c r="X2104" s="69">
        <f>VLOOKUP(D2104,'[1]Demanda Agregada Med. y MC'!$C$7:$O$3994,13,FALSE)</f>
        <v>0</v>
      </c>
      <c r="Y2104" s="24">
        <v>0</v>
      </c>
      <c r="Z2104" s="24">
        <v>0</v>
      </c>
      <c r="AA2104" s="24">
        <v>0</v>
      </c>
      <c r="AB2104" s="24">
        <v>0</v>
      </c>
      <c r="AC2104" s="24">
        <v>0</v>
      </c>
      <c r="AD2104" s="24">
        <v>0</v>
      </c>
      <c r="AE2104" s="26">
        <v>0</v>
      </c>
      <c r="AF2104" s="25">
        <v>0</v>
      </c>
      <c r="AG2104" s="22">
        <v>478.40000000000003</v>
      </c>
      <c r="AH2104" s="20">
        <f t="shared" si="798"/>
        <v>37315.200000000004</v>
      </c>
      <c r="AI2104" s="9">
        <f t="shared" si="799"/>
        <v>92331.200000000012</v>
      </c>
      <c r="AJ2104" s="9">
        <f t="shared" si="800"/>
        <v>37315.200000000004</v>
      </c>
      <c r="AK2104" s="9">
        <f t="shared" si="801"/>
        <v>92331.200000000012</v>
      </c>
      <c r="AL2104" s="9">
        <f t="shared" si="802"/>
        <v>0</v>
      </c>
      <c r="AM2104" s="9">
        <f t="shared" si="803"/>
        <v>0</v>
      </c>
      <c r="AN2104" s="9">
        <f t="shared" si="804"/>
        <v>0</v>
      </c>
      <c r="AO2104" s="9">
        <f t="shared" si="805"/>
        <v>0</v>
      </c>
      <c r="AP2104" s="9">
        <f t="shared" si="806"/>
        <v>0</v>
      </c>
      <c r="AQ2104" s="9">
        <f t="shared" si="807"/>
        <v>0</v>
      </c>
      <c r="AR2104" s="9">
        <f t="shared" si="808"/>
        <v>0</v>
      </c>
      <c r="AS2104" s="9">
        <f t="shared" si="809"/>
        <v>0</v>
      </c>
      <c r="AT2104" s="9">
        <f t="shared" si="810"/>
        <v>0</v>
      </c>
      <c r="AU2104" s="9">
        <f t="shared" si="811"/>
        <v>0</v>
      </c>
      <c r="AV2104" s="9">
        <f t="shared" si="812"/>
        <v>0</v>
      </c>
      <c r="AW2104" s="9">
        <f t="shared" si="813"/>
        <v>0</v>
      </c>
      <c r="AX2104" s="9">
        <f t="shared" si="814"/>
        <v>0</v>
      </c>
      <c r="AY2104" s="10">
        <f t="shared" si="815"/>
        <v>0</v>
      </c>
    </row>
    <row r="2105" spans="1:51" ht="15" customHeight="1">
      <c r="A2105" s="87">
        <v>2099</v>
      </c>
      <c r="B2105" s="85" t="str">
        <f t="shared" si="792"/>
        <v>0609533252</v>
      </c>
      <c r="C2105" s="13" t="str">
        <f t="shared" si="793"/>
        <v>060953325203</v>
      </c>
      <c r="D2105" s="13" t="str">
        <f t="shared" si="794"/>
        <v>06095332520301</v>
      </c>
      <c r="E2105" s="14">
        <v>25400539</v>
      </c>
      <c r="F2105" s="14" t="s">
        <v>1472</v>
      </c>
      <c r="G2105" s="14" t="s">
        <v>4096</v>
      </c>
      <c r="H2105" s="14" t="s">
        <v>4140</v>
      </c>
      <c r="I2105" s="14" t="s">
        <v>142</v>
      </c>
      <c r="J2105" s="14" t="s">
        <v>65</v>
      </c>
      <c r="K2105" s="15" t="s">
        <v>4141</v>
      </c>
      <c r="L2105" s="14" t="s">
        <v>27</v>
      </c>
      <c r="M2105" s="14">
        <v>1</v>
      </c>
      <c r="N2105" s="14" t="s">
        <v>27</v>
      </c>
      <c r="O2105" s="24">
        <f t="shared" si="795"/>
        <v>1182.8000000000002</v>
      </c>
      <c r="P2105" s="24">
        <f t="shared" si="796"/>
        <v>2860</v>
      </c>
      <c r="Q2105" s="24">
        <v>462</v>
      </c>
      <c r="R2105" s="16">
        <v>1155</v>
      </c>
      <c r="S2105" s="69">
        <v>0</v>
      </c>
      <c r="T2105" s="70">
        <v>0</v>
      </c>
      <c r="U2105" s="24">
        <v>526.80000000000007</v>
      </c>
      <c r="V2105" s="24">
        <v>1317</v>
      </c>
      <c r="W2105" s="69">
        <f t="shared" si="797"/>
        <v>0</v>
      </c>
      <c r="X2105" s="69">
        <f>VLOOKUP(D2105,'[1]Demanda Agregada Med. y MC'!$C$7:$O$3994,13,FALSE)</f>
        <v>0</v>
      </c>
      <c r="Y2105" s="24">
        <v>0</v>
      </c>
      <c r="Z2105" s="24">
        <v>0</v>
      </c>
      <c r="AA2105" s="24">
        <v>0</v>
      </c>
      <c r="AB2105" s="24">
        <v>0</v>
      </c>
      <c r="AC2105" s="24">
        <v>194</v>
      </c>
      <c r="AD2105" s="24">
        <v>388</v>
      </c>
      <c r="AE2105" s="26">
        <v>0</v>
      </c>
      <c r="AF2105" s="25">
        <v>0</v>
      </c>
      <c r="AG2105" s="22">
        <v>42.220489670626947</v>
      </c>
      <c r="AH2105" s="20">
        <f t="shared" si="798"/>
        <v>49938.39518241756</v>
      </c>
      <c r="AI2105" s="9">
        <f t="shared" si="799"/>
        <v>120750.60045799307</v>
      </c>
      <c r="AJ2105" s="9">
        <f t="shared" si="800"/>
        <v>19505.866227829651</v>
      </c>
      <c r="AK2105" s="9">
        <f t="shared" si="801"/>
        <v>48764.665569574121</v>
      </c>
      <c r="AL2105" s="9">
        <f t="shared" si="802"/>
        <v>0</v>
      </c>
      <c r="AM2105" s="9">
        <f t="shared" si="803"/>
        <v>0</v>
      </c>
      <c r="AN2105" s="9">
        <f t="shared" si="804"/>
        <v>22241.753958486279</v>
      </c>
      <c r="AO2105" s="9">
        <f t="shared" si="805"/>
        <v>55604.384896215692</v>
      </c>
      <c r="AP2105" s="9">
        <f t="shared" si="806"/>
        <v>0</v>
      </c>
      <c r="AQ2105" s="9">
        <f t="shared" si="807"/>
        <v>0</v>
      </c>
      <c r="AR2105" s="9">
        <f t="shared" si="808"/>
        <v>0</v>
      </c>
      <c r="AS2105" s="9">
        <f t="shared" si="809"/>
        <v>0</v>
      </c>
      <c r="AT2105" s="9">
        <f t="shared" si="810"/>
        <v>0</v>
      </c>
      <c r="AU2105" s="9">
        <f t="shared" si="811"/>
        <v>0</v>
      </c>
      <c r="AV2105" s="9">
        <f t="shared" si="812"/>
        <v>8190.7749961016279</v>
      </c>
      <c r="AW2105" s="9">
        <f t="shared" si="813"/>
        <v>16381.549992203256</v>
      </c>
      <c r="AX2105" s="9">
        <f t="shared" si="814"/>
        <v>0</v>
      </c>
      <c r="AY2105" s="10">
        <f t="shared" si="815"/>
        <v>0</v>
      </c>
    </row>
    <row r="2106" spans="1:51" ht="15" customHeight="1">
      <c r="A2106" s="87">
        <v>2100</v>
      </c>
      <c r="B2106" s="85" t="str">
        <f t="shared" si="792"/>
        <v>0609533260</v>
      </c>
      <c r="C2106" s="13" t="str">
        <f t="shared" si="793"/>
        <v>060953326002</v>
      </c>
      <c r="D2106" s="13" t="str">
        <f t="shared" si="794"/>
        <v>06095332600201</v>
      </c>
      <c r="E2106" s="14">
        <v>25400539</v>
      </c>
      <c r="F2106" s="14" t="s">
        <v>1472</v>
      </c>
      <c r="G2106" s="14" t="s">
        <v>4096</v>
      </c>
      <c r="H2106" s="14" t="s">
        <v>4142</v>
      </c>
      <c r="I2106" s="14" t="s">
        <v>56</v>
      </c>
      <c r="J2106" s="14" t="s">
        <v>65</v>
      </c>
      <c r="K2106" s="15" t="s">
        <v>4143</v>
      </c>
      <c r="L2106" s="14" t="s">
        <v>27</v>
      </c>
      <c r="M2106" s="14">
        <v>1</v>
      </c>
      <c r="N2106" s="14" t="s">
        <v>27</v>
      </c>
      <c r="O2106" s="24">
        <f t="shared" si="795"/>
        <v>1222.5999999999999</v>
      </c>
      <c r="P2106" s="24">
        <f t="shared" si="796"/>
        <v>2993</v>
      </c>
      <c r="Q2106" s="24">
        <v>814</v>
      </c>
      <c r="R2106" s="16">
        <v>2033</v>
      </c>
      <c r="S2106" s="69">
        <v>0</v>
      </c>
      <c r="T2106" s="70">
        <v>0</v>
      </c>
      <c r="U2106" s="24">
        <v>285.60000000000002</v>
      </c>
      <c r="V2106" s="24">
        <v>714</v>
      </c>
      <c r="W2106" s="69">
        <f t="shared" si="797"/>
        <v>0</v>
      </c>
      <c r="X2106" s="69">
        <f>VLOOKUP(D2106,'[1]Demanda Agregada Med. y MC'!$C$7:$O$3994,13,FALSE)</f>
        <v>0</v>
      </c>
      <c r="Y2106" s="24">
        <v>0</v>
      </c>
      <c r="Z2106" s="24">
        <v>0</v>
      </c>
      <c r="AA2106" s="24">
        <v>0</v>
      </c>
      <c r="AB2106" s="24">
        <v>0</v>
      </c>
      <c r="AC2106" s="24">
        <v>123</v>
      </c>
      <c r="AD2106" s="24">
        <v>246</v>
      </c>
      <c r="AE2106" s="26">
        <v>0</v>
      </c>
      <c r="AF2106" s="25">
        <v>0</v>
      </c>
      <c r="AG2106" s="22">
        <v>58.982710352597088</v>
      </c>
      <c r="AH2106" s="20">
        <f t="shared" si="798"/>
        <v>72112.261677085189</v>
      </c>
      <c r="AI2106" s="9">
        <f t="shared" si="799"/>
        <v>176535.2520853231</v>
      </c>
      <c r="AJ2106" s="9">
        <f t="shared" si="800"/>
        <v>48011.926227014032</v>
      </c>
      <c r="AK2106" s="9">
        <f t="shared" si="801"/>
        <v>119911.85014682988</v>
      </c>
      <c r="AL2106" s="9">
        <f t="shared" si="802"/>
        <v>0</v>
      </c>
      <c r="AM2106" s="9">
        <f t="shared" si="803"/>
        <v>0</v>
      </c>
      <c r="AN2106" s="9">
        <f t="shared" si="804"/>
        <v>16845.46207670173</v>
      </c>
      <c r="AO2106" s="9">
        <f t="shared" si="805"/>
        <v>42113.655191754318</v>
      </c>
      <c r="AP2106" s="9">
        <f t="shared" si="806"/>
        <v>0</v>
      </c>
      <c r="AQ2106" s="9">
        <f t="shared" si="807"/>
        <v>0</v>
      </c>
      <c r="AR2106" s="9">
        <f t="shared" si="808"/>
        <v>0</v>
      </c>
      <c r="AS2106" s="9">
        <f t="shared" si="809"/>
        <v>0</v>
      </c>
      <c r="AT2106" s="9">
        <f t="shared" si="810"/>
        <v>0</v>
      </c>
      <c r="AU2106" s="9">
        <f t="shared" si="811"/>
        <v>0</v>
      </c>
      <c r="AV2106" s="9">
        <f t="shared" si="812"/>
        <v>7254.8733733694417</v>
      </c>
      <c r="AW2106" s="9">
        <f t="shared" si="813"/>
        <v>14509.746746738883</v>
      </c>
      <c r="AX2106" s="9">
        <f t="shared" si="814"/>
        <v>0</v>
      </c>
      <c r="AY2106" s="10">
        <f t="shared" si="815"/>
        <v>0</v>
      </c>
    </row>
    <row r="2107" spans="1:51" ht="15" customHeight="1">
      <c r="A2107" s="87">
        <v>2101</v>
      </c>
      <c r="B2107" s="85" t="str">
        <f t="shared" si="792"/>
        <v>0609533278</v>
      </c>
      <c r="C2107" s="13" t="str">
        <f t="shared" si="793"/>
        <v>060953327802</v>
      </c>
      <c r="D2107" s="13" t="str">
        <f t="shared" si="794"/>
        <v>06095332780201</v>
      </c>
      <c r="E2107" s="14">
        <v>25400539</v>
      </c>
      <c r="F2107" s="14" t="s">
        <v>1472</v>
      </c>
      <c r="G2107" s="14" t="s">
        <v>4096</v>
      </c>
      <c r="H2107" s="14" t="s">
        <v>4144</v>
      </c>
      <c r="I2107" s="14" t="s">
        <v>56</v>
      </c>
      <c r="J2107" s="14" t="s">
        <v>65</v>
      </c>
      <c r="K2107" s="15" t="s">
        <v>4145</v>
      </c>
      <c r="L2107" s="14" t="s">
        <v>27</v>
      </c>
      <c r="M2107" s="14">
        <v>1</v>
      </c>
      <c r="N2107" s="14" t="s">
        <v>27</v>
      </c>
      <c r="O2107" s="24">
        <f t="shared" si="795"/>
        <v>1700</v>
      </c>
      <c r="P2107" s="24">
        <f t="shared" si="796"/>
        <v>4248</v>
      </c>
      <c r="Q2107" s="24">
        <v>1700</v>
      </c>
      <c r="R2107" s="16">
        <v>4248</v>
      </c>
      <c r="S2107" s="69">
        <v>0</v>
      </c>
      <c r="T2107" s="70">
        <v>0</v>
      </c>
      <c r="U2107" s="24">
        <v>0</v>
      </c>
      <c r="V2107" s="24">
        <v>0</v>
      </c>
      <c r="W2107" s="69">
        <f t="shared" si="797"/>
        <v>0</v>
      </c>
      <c r="X2107" s="69">
        <f>VLOOKUP(D2107,'[1]Demanda Agregada Med. y MC'!$C$7:$O$3994,13,FALSE)</f>
        <v>0</v>
      </c>
      <c r="Y2107" s="24">
        <v>0</v>
      </c>
      <c r="Z2107" s="24">
        <v>0</v>
      </c>
      <c r="AA2107" s="24">
        <v>0</v>
      </c>
      <c r="AB2107" s="24">
        <v>0</v>
      </c>
      <c r="AC2107" s="24">
        <v>0</v>
      </c>
      <c r="AD2107" s="24">
        <v>0</v>
      </c>
      <c r="AE2107" s="26">
        <v>0</v>
      </c>
      <c r="AF2107" s="25">
        <v>0</v>
      </c>
      <c r="AG2107" s="22">
        <v>74.759200000000007</v>
      </c>
      <c r="AH2107" s="20">
        <f t="shared" si="798"/>
        <v>127090.64000000001</v>
      </c>
      <c r="AI2107" s="9">
        <f t="shared" si="799"/>
        <v>317577.08160000003</v>
      </c>
      <c r="AJ2107" s="9">
        <f t="shared" si="800"/>
        <v>127090.64000000001</v>
      </c>
      <c r="AK2107" s="9">
        <f t="shared" si="801"/>
        <v>317577.08160000003</v>
      </c>
      <c r="AL2107" s="9">
        <f t="shared" si="802"/>
        <v>0</v>
      </c>
      <c r="AM2107" s="9">
        <f t="shared" si="803"/>
        <v>0</v>
      </c>
      <c r="AN2107" s="9">
        <f t="shared" si="804"/>
        <v>0</v>
      </c>
      <c r="AO2107" s="9">
        <f t="shared" si="805"/>
        <v>0</v>
      </c>
      <c r="AP2107" s="9">
        <f t="shared" si="806"/>
        <v>0</v>
      </c>
      <c r="AQ2107" s="9">
        <f t="shared" si="807"/>
        <v>0</v>
      </c>
      <c r="AR2107" s="9">
        <f t="shared" si="808"/>
        <v>0</v>
      </c>
      <c r="AS2107" s="9">
        <f t="shared" si="809"/>
        <v>0</v>
      </c>
      <c r="AT2107" s="9">
        <f t="shared" si="810"/>
        <v>0</v>
      </c>
      <c r="AU2107" s="9">
        <f t="shared" si="811"/>
        <v>0</v>
      </c>
      <c r="AV2107" s="9">
        <f t="shared" si="812"/>
        <v>0</v>
      </c>
      <c r="AW2107" s="9">
        <f t="shared" si="813"/>
        <v>0</v>
      </c>
      <c r="AX2107" s="9">
        <f t="shared" si="814"/>
        <v>0</v>
      </c>
      <c r="AY2107" s="10">
        <f t="shared" si="815"/>
        <v>0</v>
      </c>
    </row>
    <row r="2108" spans="1:51" ht="15" customHeight="1">
      <c r="A2108" s="87">
        <v>2102</v>
      </c>
      <c r="B2108" s="85" t="str">
        <f t="shared" si="792"/>
        <v>0609533286</v>
      </c>
      <c r="C2108" s="13" t="str">
        <f t="shared" si="793"/>
        <v>060953328602</v>
      </c>
      <c r="D2108" s="13" t="str">
        <f t="shared" si="794"/>
        <v>06095332860201</v>
      </c>
      <c r="E2108" s="14">
        <v>25400539</v>
      </c>
      <c r="F2108" s="14" t="s">
        <v>1472</v>
      </c>
      <c r="G2108" s="14" t="s">
        <v>4096</v>
      </c>
      <c r="H2108" s="14" t="s">
        <v>4146</v>
      </c>
      <c r="I2108" s="14" t="s">
        <v>56</v>
      </c>
      <c r="J2108" s="14" t="s">
        <v>65</v>
      </c>
      <c r="K2108" s="15" t="s">
        <v>4147</v>
      </c>
      <c r="L2108" s="14" t="s">
        <v>27</v>
      </c>
      <c r="M2108" s="14">
        <v>1</v>
      </c>
      <c r="N2108" s="14" t="s">
        <v>27</v>
      </c>
      <c r="O2108" s="24">
        <f t="shared" si="795"/>
        <v>254</v>
      </c>
      <c r="P2108" s="24">
        <f t="shared" si="796"/>
        <v>635</v>
      </c>
      <c r="Q2108" s="24">
        <v>254</v>
      </c>
      <c r="R2108" s="16">
        <v>635</v>
      </c>
      <c r="S2108" s="69">
        <v>0</v>
      </c>
      <c r="T2108" s="70">
        <v>0</v>
      </c>
      <c r="U2108" s="24">
        <v>0</v>
      </c>
      <c r="V2108" s="24">
        <v>0</v>
      </c>
      <c r="W2108" s="69">
        <f t="shared" si="797"/>
        <v>0</v>
      </c>
      <c r="X2108" s="69">
        <f>VLOOKUP(D2108,'[1]Demanda Agregada Med. y MC'!$C$7:$O$3994,13,FALSE)</f>
        <v>0</v>
      </c>
      <c r="Y2108" s="24">
        <v>0</v>
      </c>
      <c r="Z2108" s="24">
        <v>0</v>
      </c>
      <c r="AA2108" s="24">
        <v>0</v>
      </c>
      <c r="AB2108" s="24">
        <v>0</v>
      </c>
      <c r="AC2108" s="24">
        <v>0</v>
      </c>
      <c r="AD2108" s="24">
        <v>0</v>
      </c>
      <c r="AE2108" s="26">
        <v>0</v>
      </c>
      <c r="AF2108" s="25">
        <v>0</v>
      </c>
      <c r="AG2108" s="22">
        <v>80.449027266868171</v>
      </c>
      <c r="AH2108" s="20">
        <f t="shared" si="798"/>
        <v>20434.052925784516</v>
      </c>
      <c r="AI2108" s="9">
        <f t="shared" si="799"/>
        <v>51085.132314461291</v>
      </c>
      <c r="AJ2108" s="9">
        <f t="shared" si="800"/>
        <v>20434.052925784516</v>
      </c>
      <c r="AK2108" s="9">
        <f t="shared" si="801"/>
        <v>51085.132314461291</v>
      </c>
      <c r="AL2108" s="9">
        <f t="shared" si="802"/>
        <v>0</v>
      </c>
      <c r="AM2108" s="9">
        <f t="shared" si="803"/>
        <v>0</v>
      </c>
      <c r="AN2108" s="9">
        <f t="shared" si="804"/>
        <v>0</v>
      </c>
      <c r="AO2108" s="9">
        <f t="shared" si="805"/>
        <v>0</v>
      </c>
      <c r="AP2108" s="9">
        <f t="shared" si="806"/>
        <v>0</v>
      </c>
      <c r="AQ2108" s="9">
        <f t="shared" si="807"/>
        <v>0</v>
      </c>
      <c r="AR2108" s="9">
        <f t="shared" si="808"/>
        <v>0</v>
      </c>
      <c r="AS2108" s="9">
        <f t="shared" si="809"/>
        <v>0</v>
      </c>
      <c r="AT2108" s="9">
        <f t="shared" si="810"/>
        <v>0</v>
      </c>
      <c r="AU2108" s="9">
        <f t="shared" si="811"/>
        <v>0</v>
      </c>
      <c r="AV2108" s="9">
        <f t="shared" si="812"/>
        <v>0</v>
      </c>
      <c r="AW2108" s="9">
        <f t="shared" si="813"/>
        <v>0</v>
      </c>
      <c r="AX2108" s="9">
        <f t="shared" si="814"/>
        <v>0</v>
      </c>
      <c r="AY2108" s="10">
        <f t="shared" si="815"/>
        <v>0</v>
      </c>
    </row>
    <row r="2109" spans="1:51" ht="15" customHeight="1">
      <c r="A2109" s="87">
        <v>2103</v>
      </c>
      <c r="B2109" s="85" t="str">
        <f t="shared" si="792"/>
        <v>0704260025</v>
      </c>
      <c r="C2109" s="13" t="str">
        <f t="shared" si="793"/>
        <v>070426002501</v>
      </c>
      <c r="D2109" s="13" t="str">
        <f t="shared" si="794"/>
        <v>07042600250101</v>
      </c>
      <c r="E2109" s="14">
        <v>25400438</v>
      </c>
      <c r="F2109" s="14" t="s">
        <v>4148</v>
      </c>
      <c r="G2109" s="14" t="s">
        <v>3062</v>
      </c>
      <c r="H2109" s="14" t="s">
        <v>1687</v>
      </c>
      <c r="I2109" s="14" t="s">
        <v>65</v>
      </c>
      <c r="J2109" s="14" t="s">
        <v>65</v>
      </c>
      <c r="K2109" s="15" t="s">
        <v>4149</v>
      </c>
      <c r="L2109" s="14" t="s">
        <v>26</v>
      </c>
      <c r="M2109" s="14">
        <v>1</v>
      </c>
      <c r="N2109" s="14" t="s">
        <v>26</v>
      </c>
      <c r="O2109" s="24">
        <f t="shared" si="795"/>
        <v>678</v>
      </c>
      <c r="P2109" s="24">
        <f t="shared" si="796"/>
        <v>1693</v>
      </c>
      <c r="Q2109" s="24">
        <v>678</v>
      </c>
      <c r="R2109" s="16">
        <v>1693</v>
      </c>
      <c r="S2109" s="69">
        <v>0</v>
      </c>
      <c r="T2109" s="70">
        <v>0</v>
      </c>
      <c r="U2109" s="24">
        <v>0</v>
      </c>
      <c r="V2109" s="24">
        <v>0</v>
      </c>
      <c r="W2109" s="69">
        <f t="shared" si="797"/>
        <v>0</v>
      </c>
      <c r="X2109" s="69">
        <f>VLOOKUP(D2109,'[1]Demanda Agregada Med. y MC'!$C$7:$O$3994,13,FALSE)</f>
        <v>0</v>
      </c>
      <c r="Y2109" s="24">
        <v>0</v>
      </c>
      <c r="Z2109" s="24">
        <v>0</v>
      </c>
      <c r="AA2109" s="24">
        <v>0</v>
      </c>
      <c r="AB2109" s="24">
        <v>0</v>
      </c>
      <c r="AC2109" s="24">
        <v>0</v>
      </c>
      <c r="AD2109" s="24">
        <v>0</v>
      </c>
      <c r="AE2109" s="26">
        <v>0</v>
      </c>
      <c r="AF2109" s="25">
        <v>0</v>
      </c>
      <c r="AG2109" s="22">
        <v>570.4</v>
      </c>
      <c r="AH2109" s="20">
        <f t="shared" si="798"/>
        <v>386731.2</v>
      </c>
      <c r="AI2109" s="9">
        <f t="shared" si="799"/>
        <v>965687.2</v>
      </c>
      <c r="AJ2109" s="9">
        <f t="shared" si="800"/>
        <v>386731.2</v>
      </c>
      <c r="AK2109" s="9">
        <f t="shared" si="801"/>
        <v>965687.2</v>
      </c>
      <c r="AL2109" s="9">
        <f t="shared" si="802"/>
        <v>0</v>
      </c>
      <c r="AM2109" s="9">
        <f t="shared" si="803"/>
        <v>0</v>
      </c>
      <c r="AN2109" s="9">
        <f t="shared" si="804"/>
        <v>0</v>
      </c>
      <c r="AO2109" s="9">
        <f t="shared" si="805"/>
        <v>0</v>
      </c>
      <c r="AP2109" s="9">
        <f t="shared" si="806"/>
        <v>0</v>
      </c>
      <c r="AQ2109" s="9">
        <f t="shared" si="807"/>
        <v>0</v>
      </c>
      <c r="AR2109" s="9">
        <f t="shared" si="808"/>
        <v>0</v>
      </c>
      <c r="AS2109" s="9">
        <f t="shared" si="809"/>
        <v>0</v>
      </c>
      <c r="AT2109" s="9">
        <f t="shared" si="810"/>
        <v>0</v>
      </c>
      <c r="AU2109" s="9">
        <f t="shared" si="811"/>
        <v>0</v>
      </c>
      <c r="AV2109" s="9">
        <f t="shared" si="812"/>
        <v>0</v>
      </c>
      <c r="AW2109" s="9">
        <f t="shared" si="813"/>
        <v>0</v>
      </c>
      <c r="AX2109" s="9">
        <f t="shared" si="814"/>
        <v>0</v>
      </c>
      <c r="AY2109" s="10">
        <f t="shared" si="815"/>
        <v>0</v>
      </c>
    </row>
    <row r="2110" spans="1:51" ht="15" customHeight="1">
      <c r="A2110" s="87">
        <v>2104</v>
      </c>
      <c r="B2110" s="85" t="str">
        <f t="shared" si="792"/>
        <v>0705750099</v>
      </c>
      <c r="C2110" s="13" t="str">
        <f t="shared" si="793"/>
        <v>070575009903</v>
      </c>
      <c r="D2110" s="13" t="str">
        <f t="shared" si="794"/>
        <v>07057500990301</v>
      </c>
      <c r="E2110" s="14">
        <v>25500099</v>
      </c>
      <c r="F2110" s="14" t="s">
        <v>4148</v>
      </c>
      <c r="G2110" s="14" t="s">
        <v>4150</v>
      </c>
      <c r="H2110" s="14" t="s">
        <v>3000</v>
      </c>
      <c r="I2110" s="14" t="s">
        <v>142</v>
      </c>
      <c r="J2110" s="14" t="s">
        <v>65</v>
      </c>
      <c r="K2110" s="15" t="s">
        <v>4151</v>
      </c>
      <c r="L2110" s="14" t="s">
        <v>67</v>
      </c>
      <c r="M2110" s="14">
        <v>50</v>
      </c>
      <c r="N2110" s="14" t="s">
        <v>46</v>
      </c>
      <c r="O2110" s="24">
        <f t="shared" si="795"/>
        <v>2</v>
      </c>
      <c r="P2110" s="24">
        <f t="shared" si="796"/>
        <v>4</v>
      </c>
      <c r="Q2110" s="24">
        <v>2</v>
      </c>
      <c r="R2110" s="16">
        <v>4</v>
      </c>
      <c r="S2110" s="69">
        <v>0</v>
      </c>
      <c r="T2110" s="70">
        <v>0</v>
      </c>
      <c r="U2110" s="24">
        <v>0</v>
      </c>
      <c r="V2110" s="24">
        <v>0</v>
      </c>
      <c r="W2110" s="69">
        <f t="shared" si="797"/>
        <v>0</v>
      </c>
      <c r="X2110" s="69">
        <f>VLOOKUP(D2110,'[1]Demanda Agregada Med. y MC'!$C$7:$O$3994,13,FALSE)</f>
        <v>0</v>
      </c>
      <c r="Y2110" s="24">
        <v>0</v>
      </c>
      <c r="Z2110" s="24">
        <v>0</v>
      </c>
      <c r="AA2110" s="24">
        <v>0</v>
      </c>
      <c r="AB2110" s="24">
        <v>0</v>
      </c>
      <c r="AC2110" s="24">
        <v>0</v>
      </c>
      <c r="AD2110" s="24">
        <v>0</v>
      </c>
      <c r="AE2110" s="26">
        <v>0</v>
      </c>
      <c r="AF2110" s="25">
        <v>0</v>
      </c>
      <c r="AG2110" s="22">
        <v>716.77200000000005</v>
      </c>
      <c r="AH2110" s="20">
        <f t="shared" si="798"/>
        <v>1433.5440000000001</v>
      </c>
      <c r="AI2110" s="9">
        <f t="shared" si="799"/>
        <v>2867.0880000000002</v>
      </c>
      <c r="AJ2110" s="9">
        <f t="shared" si="800"/>
        <v>1433.5440000000001</v>
      </c>
      <c r="AK2110" s="9">
        <f t="shared" si="801"/>
        <v>2867.0880000000002</v>
      </c>
      <c r="AL2110" s="9">
        <f t="shared" si="802"/>
        <v>0</v>
      </c>
      <c r="AM2110" s="9">
        <f t="shared" si="803"/>
        <v>0</v>
      </c>
      <c r="AN2110" s="9">
        <f t="shared" si="804"/>
        <v>0</v>
      </c>
      <c r="AO2110" s="9">
        <f t="shared" si="805"/>
        <v>0</v>
      </c>
      <c r="AP2110" s="9">
        <f t="shared" si="806"/>
        <v>0</v>
      </c>
      <c r="AQ2110" s="9">
        <f t="shared" si="807"/>
        <v>0</v>
      </c>
      <c r="AR2110" s="9">
        <f t="shared" si="808"/>
        <v>0</v>
      </c>
      <c r="AS2110" s="9">
        <f t="shared" si="809"/>
        <v>0</v>
      </c>
      <c r="AT2110" s="9">
        <f t="shared" si="810"/>
        <v>0</v>
      </c>
      <c r="AU2110" s="9">
        <f t="shared" si="811"/>
        <v>0</v>
      </c>
      <c r="AV2110" s="9">
        <f t="shared" si="812"/>
        <v>0</v>
      </c>
      <c r="AW2110" s="9">
        <f t="shared" si="813"/>
        <v>0</v>
      </c>
      <c r="AX2110" s="9">
        <f t="shared" si="814"/>
        <v>0</v>
      </c>
      <c r="AY2110" s="10">
        <f t="shared" si="815"/>
        <v>0</v>
      </c>
    </row>
    <row r="2111" spans="1:51" ht="15" customHeight="1">
      <c r="A2111" s="87">
        <v>2105</v>
      </c>
      <c r="B2111" s="85" t="str">
        <f t="shared" si="792"/>
        <v>0705800134</v>
      </c>
      <c r="C2111" s="13" t="str">
        <f t="shared" si="793"/>
        <v>070580013401</v>
      </c>
      <c r="D2111" s="13" t="str">
        <f t="shared" si="794"/>
        <v>07058001340101</v>
      </c>
      <c r="E2111" s="14">
        <v>25500099</v>
      </c>
      <c r="F2111" s="14" t="s">
        <v>4148</v>
      </c>
      <c r="G2111" s="14" t="s">
        <v>4152</v>
      </c>
      <c r="H2111" s="14" t="s">
        <v>4153</v>
      </c>
      <c r="I2111" s="14" t="s">
        <v>65</v>
      </c>
      <c r="J2111" s="14" t="s">
        <v>65</v>
      </c>
      <c r="K2111" s="15" t="s">
        <v>4154</v>
      </c>
      <c r="L2111" s="14" t="s">
        <v>45</v>
      </c>
      <c r="M2111" s="14">
        <v>1</v>
      </c>
      <c r="N2111" s="14" t="s">
        <v>45</v>
      </c>
      <c r="O2111" s="24">
        <f t="shared" si="795"/>
        <v>2240</v>
      </c>
      <c r="P2111" s="24">
        <f t="shared" si="796"/>
        <v>5598</v>
      </c>
      <c r="Q2111" s="24">
        <v>2240</v>
      </c>
      <c r="R2111" s="16">
        <v>5598</v>
      </c>
      <c r="S2111" s="69">
        <v>0</v>
      </c>
      <c r="T2111" s="70">
        <v>0</v>
      </c>
      <c r="U2111" s="24">
        <v>0</v>
      </c>
      <c r="V2111" s="24">
        <v>0</v>
      </c>
      <c r="W2111" s="69">
        <f t="shared" si="797"/>
        <v>0</v>
      </c>
      <c r="X2111" s="69">
        <f>VLOOKUP(D2111,'[1]Demanda Agregada Med. y MC'!$C$7:$O$3994,13,FALSE)</f>
        <v>0</v>
      </c>
      <c r="Y2111" s="24">
        <v>0</v>
      </c>
      <c r="Z2111" s="24">
        <v>0</v>
      </c>
      <c r="AA2111" s="24">
        <v>0</v>
      </c>
      <c r="AB2111" s="24">
        <v>0</v>
      </c>
      <c r="AC2111" s="24">
        <v>0</v>
      </c>
      <c r="AD2111" s="24">
        <v>0</v>
      </c>
      <c r="AE2111" s="26">
        <v>0</v>
      </c>
      <c r="AF2111" s="25">
        <v>0</v>
      </c>
      <c r="AG2111" s="22">
        <v>171.20280000000002</v>
      </c>
      <c r="AH2111" s="20">
        <f t="shared" si="798"/>
        <v>383494.27200000006</v>
      </c>
      <c r="AI2111" s="9">
        <f t="shared" si="799"/>
        <v>958393.27440000011</v>
      </c>
      <c r="AJ2111" s="9">
        <f t="shared" si="800"/>
        <v>383494.27200000006</v>
      </c>
      <c r="AK2111" s="9">
        <f t="shared" si="801"/>
        <v>958393.27440000011</v>
      </c>
      <c r="AL2111" s="9">
        <f t="shared" si="802"/>
        <v>0</v>
      </c>
      <c r="AM2111" s="9">
        <f t="shared" si="803"/>
        <v>0</v>
      </c>
      <c r="AN2111" s="9">
        <f t="shared" si="804"/>
        <v>0</v>
      </c>
      <c r="AO2111" s="9">
        <f t="shared" si="805"/>
        <v>0</v>
      </c>
      <c r="AP2111" s="9">
        <f t="shared" si="806"/>
        <v>0</v>
      </c>
      <c r="AQ2111" s="9">
        <f t="shared" si="807"/>
        <v>0</v>
      </c>
      <c r="AR2111" s="9">
        <f t="shared" si="808"/>
        <v>0</v>
      </c>
      <c r="AS2111" s="9">
        <f t="shared" si="809"/>
        <v>0</v>
      </c>
      <c r="AT2111" s="9">
        <f t="shared" si="810"/>
        <v>0</v>
      </c>
      <c r="AU2111" s="9">
        <f t="shared" si="811"/>
        <v>0</v>
      </c>
      <c r="AV2111" s="9">
        <f t="shared" si="812"/>
        <v>0</v>
      </c>
      <c r="AW2111" s="9">
        <f t="shared" si="813"/>
        <v>0</v>
      </c>
      <c r="AX2111" s="9">
        <f t="shared" si="814"/>
        <v>0</v>
      </c>
      <c r="AY2111" s="10">
        <f t="shared" si="815"/>
        <v>0</v>
      </c>
    </row>
    <row r="2112" spans="1:51" ht="15" customHeight="1">
      <c r="A2112" s="87">
        <v>2106</v>
      </c>
      <c r="B2112" s="85" t="str">
        <f t="shared" si="792"/>
        <v>0705800142</v>
      </c>
      <c r="C2112" s="13" t="str">
        <f t="shared" si="793"/>
        <v>070580014201</v>
      </c>
      <c r="D2112" s="13" t="str">
        <f t="shared" si="794"/>
        <v>07058001420101</v>
      </c>
      <c r="E2112" s="14">
        <v>25500099</v>
      </c>
      <c r="F2112" s="14" t="s">
        <v>4148</v>
      </c>
      <c r="G2112" s="14" t="s">
        <v>4152</v>
      </c>
      <c r="H2112" s="14" t="s">
        <v>4095</v>
      </c>
      <c r="I2112" s="14" t="s">
        <v>65</v>
      </c>
      <c r="J2112" s="14" t="s">
        <v>65</v>
      </c>
      <c r="K2112" s="15" t="s">
        <v>4155</v>
      </c>
      <c r="L2112" s="14" t="s">
        <v>45</v>
      </c>
      <c r="M2112" s="14">
        <v>1</v>
      </c>
      <c r="N2112" s="14" t="s">
        <v>45</v>
      </c>
      <c r="O2112" s="24">
        <f t="shared" si="795"/>
        <v>1546</v>
      </c>
      <c r="P2112" s="24">
        <f t="shared" si="796"/>
        <v>3865</v>
      </c>
      <c r="Q2112" s="24">
        <v>1546</v>
      </c>
      <c r="R2112" s="16">
        <v>3865</v>
      </c>
      <c r="S2112" s="69">
        <v>0</v>
      </c>
      <c r="T2112" s="70">
        <v>0</v>
      </c>
      <c r="U2112" s="24">
        <v>0</v>
      </c>
      <c r="V2112" s="24">
        <v>0</v>
      </c>
      <c r="W2112" s="69">
        <f t="shared" si="797"/>
        <v>0</v>
      </c>
      <c r="X2112" s="69">
        <f>VLOOKUP(D2112,'[1]Demanda Agregada Med. y MC'!$C$7:$O$3994,13,FALSE)</f>
        <v>0</v>
      </c>
      <c r="Y2112" s="24">
        <v>0</v>
      </c>
      <c r="Z2112" s="24">
        <v>0</v>
      </c>
      <c r="AA2112" s="24">
        <v>0</v>
      </c>
      <c r="AB2112" s="24">
        <v>0</v>
      </c>
      <c r="AC2112" s="24">
        <v>0</v>
      </c>
      <c r="AD2112" s="24">
        <v>0</v>
      </c>
      <c r="AE2112" s="26">
        <v>0</v>
      </c>
      <c r="AF2112" s="25">
        <v>0</v>
      </c>
      <c r="AG2112" s="22">
        <v>669.76</v>
      </c>
      <c r="AH2112" s="20">
        <f t="shared" si="798"/>
        <v>1035448.96</v>
      </c>
      <c r="AI2112" s="9">
        <f t="shared" si="799"/>
        <v>2588622.4</v>
      </c>
      <c r="AJ2112" s="9">
        <f t="shared" si="800"/>
        <v>1035448.96</v>
      </c>
      <c r="AK2112" s="9">
        <f t="shared" si="801"/>
        <v>2588622.4</v>
      </c>
      <c r="AL2112" s="9">
        <f t="shared" si="802"/>
        <v>0</v>
      </c>
      <c r="AM2112" s="9">
        <f t="shared" si="803"/>
        <v>0</v>
      </c>
      <c r="AN2112" s="9">
        <f t="shared" si="804"/>
        <v>0</v>
      </c>
      <c r="AO2112" s="9">
        <f t="shared" si="805"/>
        <v>0</v>
      </c>
      <c r="AP2112" s="9">
        <f t="shared" si="806"/>
        <v>0</v>
      </c>
      <c r="AQ2112" s="9">
        <f t="shared" si="807"/>
        <v>0</v>
      </c>
      <c r="AR2112" s="9">
        <f t="shared" si="808"/>
        <v>0</v>
      </c>
      <c r="AS2112" s="9">
        <f t="shared" si="809"/>
        <v>0</v>
      </c>
      <c r="AT2112" s="9">
        <f t="shared" si="810"/>
        <v>0</v>
      </c>
      <c r="AU2112" s="9">
        <f t="shared" si="811"/>
        <v>0</v>
      </c>
      <c r="AV2112" s="9">
        <f t="shared" si="812"/>
        <v>0</v>
      </c>
      <c r="AW2112" s="9">
        <f t="shared" si="813"/>
        <v>0</v>
      </c>
      <c r="AX2112" s="9">
        <f t="shared" si="814"/>
        <v>0</v>
      </c>
      <c r="AY2112" s="10">
        <f t="shared" si="815"/>
        <v>0</v>
      </c>
    </row>
    <row r="2113" spans="1:51" ht="15" customHeight="1">
      <c r="A2113" s="87">
        <v>2107</v>
      </c>
      <c r="B2113" s="85" t="str">
        <f t="shared" si="792"/>
        <v>0705810091</v>
      </c>
      <c r="C2113" s="13" t="str">
        <f t="shared" si="793"/>
        <v>070581009100</v>
      </c>
      <c r="D2113" s="13" t="str">
        <f t="shared" si="794"/>
        <v>07058100910001</v>
      </c>
      <c r="E2113" s="14">
        <v>25500099</v>
      </c>
      <c r="F2113" s="14" t="s">
        <v>4148</v>
      </c>
      <c r="G2113" s="14" t="s">
        <v>4156</v>
      </c>
      <c r="H2113" s="14" t="s">
        <v>3044</v>
      </c>
      <c r="I2113" s="14" t="s">
        <v>24</v>
      </c>
      <c r="J2113" s="14" t="s">
        <v>65</v>
      </c>
      <c r="K2113" s="15" t="s">
        <v>4157</v>
      </c>
      <c r="L2113" s="14" t="s">
        <v>45</v>
      </c>
      <c r="M2113" s="14">
        <v>1</v>
      </c>
      <c r="N2113" s="14" t="s">
        <v>45</v>
      </c>
      <c r="O2113" s="24">
        <f t="shared" si="795"/>
        <v>6089</v>
      </c>
      <c r="P2113" s="24">
        <f t="shared" si="796"/>
        <v>15221</v>
      </c>
      <c r="Q2113" s="24">
        <v>6089</v>
      </c>
      <c r="R2113" s="16">
        <v>15221</v>
      </c>
      <c r="S2113" s="69">
        <v>0</v>
      </c>
      <c r="T2113" s="70">
        <v>0</v>
      </c>
      <c r="U2113" s="24">
        <v>0</v>
      </c>
      <c r="V2113" s="24">
        <v>0</v>
      </c>
      <c r="W2113" s="69">
        <f t="shared" si="797"/>
        <v>0</v>
      </c>
      <c r="X2113" s="69">
        <f>VLOOKUP(D2113,'[1]Demanda Agregada Med. y MC'!$C$7:$O$3994,13,FALSE)</f>
        <v>0</v>
      </c>
      <c r="Y2113" s="24">
        <v>0</v>
      </c>
      <c r="Z2113" s="24">
        <v>0</v>
      </c>
      <c r="AA2113" s="24">
        <v>0</v>
      </c>
      <c r="AB2113" s="24">
        <v>0</v>
      </c>
      <c r="AC2113" s="24">
        <v>0</v>
      </c>
      <c r="AD2113" s="24">
        <v>0</v>
      </c>
      <c r="AE2113" s="26">
        <v>0</v>
      </c>
      <c r="AF2113" s="25">
        <v>0</v>
      </c>
      <c r="AG2113" s="22">
        <v>293.93583389931473</v>
      </c>
      <c r="AH2113" s="20">
        <f t="shared" si="798"/>
        <v>1789775.2926129275</v>
      </c>
      <c r="AI2113" s="9">
        <f t="shared" si="799"/>
        <v>4473997.3277814696</v>
      </c>
      <c r="AJ2113" s="9">
        <f t="shared" si="800"/>
        <v>1789775.2926129275</v>
      </c>
      <c r="AK2113" s="9">
        <f t="shared" si="801"/>
        <v>4473997.3277814696</v>
      </c>
      <c r="AL2113" s="9">
        <f t="shared" si="802"/>
        <v>0</v>
      </c>
      <c r="AM2113" s="9">
        <f t="shared" si="803"/>
        <v>0</v>
      </c>
      <c r="AN2113" s="9">
        <f t="shared" si="804"/>
        <v>0</v>
      </c>
      <c r="AO2113" s="9">
        <f t="shared" si="805"/>
        <v>0</v>
      </c>
      <c r="AP2113" s="9">
        <f t="shared" si="806"/>
        <v>0</v>
      </c>
      <c r="AQ2113" s="9">
        <f t="shared" si="807"/>
        <v>0</v>
      </c>
      <c r="AR2113" s="9">
        <f t="shared" si="808"/>
        <v>0</v>
      </c>
      <c r="AS2113" s="9">
        <f t="shared" si="809"/>
        <v>0</v>
      </c>
      <c r="AT2113" s="9">
        <f t="shared" si="810"/>
        <v>0</v>
      </c>
      <c r="AU2113" s="9">
        <f t="shared" si="811"/>
        <v>0</v>
      </c>
      <c r="AV2113" s="9">
        <f t="shared" si="812"/>
        <v>0</v>
      </c>
      <c r="AW2113" s="9">
        <f t="shared" si="813"/>
        <v>0</v>
      </c>
      <c r="AX2113" s="9">
        <f t="shared" si="814"/>
        <v>0</v>
      </c>
      <c r="AY2113" s="10">
        <f t="shared" si="815"/>
        <v>0</v>
      </c>
    </row>
    <row r="2114" spans="1:51" ht="15" customHeight="1">
      <c r="A2114" s="87">
        <v>2108</v>
      </c>
      <c r="B2114" s="85" t="str">
        <f t="shared" si="792"/>
        <v>0705810109</v>
      </c>
      <c r="C2114" s="13" t="str">
        <f t="shared" si="793"/>
        <v>070581010901</v>
      </c>
      <c r="D2114" s="13" t="str">
        <f t="shared" si="794"/>
        <v>07058101090101</v>
      </c>
      <c r="E2114" s="14">
        <v>25500099</v>
      </c>
      <c r="F2114" s="14" t="s">
        <v>4148</v>
      </c>
      <c r="G2114" s="14" t="s">
        <v>4156</v>
      </c>
      <c r="H2114" s="14" t="s">
        <v>50</v>
      </c>
      <c r="I2114" s="14" t="s">
        <v>65</v>
      </c>
      <c r="J2114" s="14" t="s">
        <v>65</v>
      </c>
      <c r="K2114" s="15" t="s">
        <v>4158</v>
      </c>
      <c r="L2114" s="14" t="s">
        <v>45</v>
      </c>
      <c r="M2114" s="14">
        <v>1</v>
      </c>
      <c r="N2114" s="14" t="s">
        <v>45</v>
      </c>
      <c r="O2114" s="24">
        <f t="shared" si="795"/>
        <v>21278</v>
      </c>
      <c r="P2114" s="24">
        <f t="shared" si="796"/>
        <v>53195</v>
      </c>
      <c r="Q2114" s="24">
        <v>21278</v>
      </c>
      <c r="R2114" s="16">
        <v>53195</v>
      </c>
      <c r="S2114" s="69">
        <v>0</v>
      </c>
      <c r="T2114" s="70">
        <v>0</v>
      </c>
      <c r="U2114" s="24">
        <v>0</v>
      </c>
      <c r="V2114" s="24">
        <v>0</v>
      </c>
      <c r="W2114" s="69">
        <f t="shared" si="797"/>
        <v>0</v>
      </c>
      <c r="X2114" s="69">
        <f>VLOOKUP(D2114,'[1]Demanda Agregada Med. y MC'!$C$7:$O$3994,13,FALSE)</f>
        <v>0</v>
      </c>
      <c r="Y2114" s="24">
        <v>0</v>
      </c>
      <c r="Z2114" s="24">
        <v>0</v>
      </c>
      <c r="AA2114" s="24">
        <v>0</v>
      </c>
      <c r="AB2114" s="24">
        <v>0</v>
      </c>
      <c r="AC2114" s="24">
        <v>0</v>
      </c>
      <c r="AD2114" s="24">
        <v>0</v>
      </c>
      <c r="AE2114" s="26">
        <v>0</v>
      </c>
      <c r="AF2114" s="25">
        <v>0</v>
      </c>
      <c r="AG2114" s="22">
        <v>98.596400000000003</v>
      </c>
      <c r="AH2114" s="20">
        <f t="shared" si="798"/>
        <v>2097934.1992000001</v>
      </c>
      <c r="AI2114" s="9">
        <f t="shared" si="799"/>
        <v>5244835.4980000006</v>
      </c>
      <c r="AJ2114" s="9">
        <f t="shared" si="800"/>
        <v>2097934.1992000001</v>
      </c>
      <c r="AK2114" s="9">
        <f t="shared" si="801"/>
        <v>5244835.4980000006</v>
      </c>
      <c r="AL2114" s="9">
        <f t="shared" si="802"/>
        <v>0</v>
      </c>
      <c r="AM2114" s="9">
        <f t="shared" si="803"/>
        <v>0</v>
      </c>
      <c r="AN2114" s="9">
        <f t="shared" si="804"/>
        <v>0</v>
      </c>
      <c r="AO2114" s="9">
        <f t="shared" si="805"/>
        <v>0</v>
      </c>
      <c r="AP2114" s="9">
        <f t="shared" si="806"/>
        <v>0</v>
      </c>
      <c r="AQ2114" s="9">
        <f t="shared" si="807"/>
        <v>0</v>
      </c>
      <c r="AR2114" s="9">
        <f t="shared" si="808"/>
        <v>0</v>
      </c>
      <c r="AS2114" s="9">
        <f t="shared" si="809"/>
        <v>0</v>
      </c>
      <c r="AT2114" s="9">
        <f t="shared" si="810"/>
        <v>0</v>
      </c>
      <c r="AU2114" s="9">
        <f t="shared" si="811"/>
        <v>0</v>
      </c>
      <c r="AV2114" s="9">
        <f t="shared" si="812"/>
        <v>0</v>
      </c>
      <c r="AW2114" s="9">
        <f t="shared" si="813"/>
        <v>0</v>
      </c>
      <c r="AX2114" s="9">
        <f t="shared" si="814"/>
        <v>0</v>
      </c>
      <c r="AY2114" s="10">
        <f t="shared" si="815"/>
        <v>0</v>
      </c>
    </row>
    <row r="2115" spans="1:51" ht="15" customHeight="1">
      <c r="A2115" s="87">
        <v>2109</v>
      </c>
      <c r="B2115" s="85" t="str">
        <f t="shared" si="792"/>
        <v>0705810117</v>
      </c>
      <c r="C2115" s="13" t="str">
        <f t="shared" si="793"/>
        <v>070581011701</v>
      </c>
      <c r="D2115" s="13" t="str">
        <f t="shared" si="794"/>
        <v>07058101170101</v>
      </c>
      <c r="E2115" s="14">
        <v>25500099</v>
      </c>
      <c r="F2115" s="14" t="s">
        <v>4148</v>
      </c>
      <c r="G2115" s="14" t="s">
        <v>4156</v>
      </c>
      <c r="H2115" s="14" t="s">
        <v>3235</v>
      </c>
      <c r="I2115" s="14" t="s">
        <v>65</v>
      </c>
      <c r="J2115" s="14" t="s">
        <v>65</v>
      </c>
      <c r="K2115" s="15" t="s">
        <v>4159</v>
      </c>
      <c r="L2115" s="14" t="s">
        <v>45</v>
      </c>
      <c r="M2115" s="14">
        <v>1</v>
      </c>
      <c r="N2115" s="14" t="s">
        <v>45</v>
      </c>
      <c r="O2115" s="24">
        <f t="shared" si="795"/>
        <v>29751</v>
      </c>
      <c r="P2115" s="24">
        <f t="shared" si="796"/>
        <v>74377</v>
      </c>
      <c r="Q2115" s="24">
        <v>17151</v>
      </c>
      <c r="R2115" s="16">
        <v>42877</v>
      </c>
      <c r="S2115" s="69">
        <v>12600</v>
      </c>
      <c r="T2115" s="70">
        <v>31500</v>
      </c>
      <c r="U2115" s="24">
        <v>0</v>
      </c>
      <c r="V2115" s="24">
        <v>0</v>
      </c>
      <c r="W2115" s="69">
        <f t="shared" si="797"/>
        <v>0</v>
      </c>
      <c r="X2115" s="69">
        <f>VLOOKUP(D2115,'[1]Demanda Agregada Med. y MC'!$C$7:$O$3994,13,FALSE)</f>
        <v>0</v>
      </c>
      <c r="Y2115" s="24">
        <v>0</v>
      </c>
      <c r="Z2115" s="24">
        <v>0</v>
      </c>
      <c r="AA2115" s="24">
        <v>0</v>
      </c>
      <c r="AB2115" s="24">
        <v>0</v>
      </c>
      <c r="AC2115" s="24">
        <v>0</v>
      </c>
      <c r="AD2115" s="24">
        <v>0</v>
      </c>
      <c r="AE2115" s="26">
        <v>0</v>
      </c>
      <c r="AF2115" s="25">
        <v>0</v>
      </c>
      <c r="AG2115" s="22">
        <v>159.34399999999999</v>
      </c>
      <c r="AH2115" s="20">
        <f t="shared" si="798"/>
        <v>4740643.3439999996</v>
      </c>
      <c r="AI2115" s="9">
        <f t="shared" si="799"/>
        <v>11851528.687999999</v>
      </c>
      <c r="AJ2115" s="9">
        <f t="shared" si="800"/>
        <v>2732908.9439999997</v>
      </c>
      <c r="AK2115" s="9">
        <f t="shared" si="801"/>
        <v>6832192.6880000001</v>
      </c>
      <c r="AL2115" s="9">
        <f t="shared" si="802"/>
        <v>2007734.4</v>
      </c>
      <c r="AM2115" s="9">
        <f t="shared" si="803"/>
        <v>5019336</v>
      </c>
      <c r="AN2115" s="9">
        <f t="shared" si="804"/>
        <v>0</v>
      </c>
      <c r="AO2115" s="9">
        <f t="shared" si="805"/>
        <v>0</v>
      </c>
      <c r="AP2115" s="9">
        <f t="shared" si="806"/>
        <v>0</v>
      </c>
      <c r="AQ2115" s="9">
        <f t="shared" si="807"/>
        <v>0</v>
      </c>
      <c r="AR2115" s="9">
        <f t="shared" si="808"/>
        <v>0</v>
      </c>
      <c r="AS2115" s="9">
        <f t="shared" si="809"/>
        <v>0</v>
      </c>
      <c r="AT2115" s="9">
        <f t="shared" si="810"/>
        <v>0</v>
      </c>
      <c r="AU2115" s="9">
        <f t="shared" si="811"/>
        <v>0</v>
      </c>
      <c r="AV2115" s="9">
        <f t="shared" si="812"/>
        <v>0</v>
      </c>
      <c r="AW2115" s="9">
        <f t="shared" si="813"/>
        <v>0</v>
      </c>
      <c r="AX2115" s="9">
        <f t="shared" si="814"/>
        <v>0</v>
      </c>
      <c r="AY2115" s="10">
        <f t="shared" si="815"/>
        <v>0</v>
      </c>
    </row>
    <row r="2116" spans="1:51" ht="15" customHeight="1">
      <c r="A2116" s="87">
        <v>2110</v>
      </c>
      <c r="B2116" s="85" t="str">
        <f t="shared" si="792"/>
        <v>0705810125</v>
      </c>
      <c r="C2116" s="13" t="str">
        <f t="shared" si="793"/>
        <v>070581012501</v>
      </c>
      <c r="D2116" s="13" t="str">
        <f t="shared" si="794"/>
        <v>07058101250101</v>
      </c>
      <c r="E2116" s="14">
        <v>25500099</v>
      </c>
      <c r="F2116" s="14" t="s">
        <v>4148</v>
      </c>
      <c r="G2116" s="14" t="s">
        <v>4156</v>
      </c>
      <c r="H2116" s="14" t="s">
        <v>3046</v>
      </c>
      <c r="I2116" s="14" t="s">
        <v>65</v>
      </c>
      <c r="J2116" s="14" t="s">
        <v>65</v>
      </c>
      <c r="K2116" s="15" t="s">
        <v>4160</v>
      </c>
      <c r="L2116" s="14" t="s">
        <v>26</v>
      </c>
      <c r="M2116" s="14">
        <v>1</v>
      </c>
      <c r="N2116" s="14" t="s">
        <v>26</v>
      </c>
      <c r="O2116" s="24">
        <f t="shared" si="795"/>
        <v>11642</v>
      </c>
      <c r="P2116" s="24">
        <f t="shared" si="796"/>
        <v>29103</v>
      </c>
      <c r="Q2116" s="24">
        <v>11642</v>
      </c>
      <c r="R2116" s="16">
        <v>29103</v>
      </c>
      <c r="S2116" s="69">
        <v>0</v>
      </c>
      <c r="T2116" s="70">
        <v>0</v>
      </c>
      <c r="U2116" s="24">
        <v>0</v>
      </c>
      <c r="V2116" s="24">
        <v>0</v>
      </c>
      <c r="W2116" s="69">
        <f t="shared" si="797"/>
        <v>0</v>
      </c>
      <c r="X2116" s="69">
        <f>VLOOKUP(D2116,'[1]Demanda Agregada Med. y MC'!$C$7:$O$3994,13,FALSE)</f>
        <v>0</v>
      </c>
      <c r="Y2116" s="24">
        <v>0</v>
      </c>
      <c r="Z2116" s="24">
        <v>0</v>
      </c>
      <c r="AA2116" s="24">
        <v>0</v>
      </c>
      <c r="AB2116" s="24">
        <v>0</v>
      </c>
      <c r="AC2116" s="24">
        <v>0</v>
      </c>
      <c r="AD2116" s="24">
        <v>0</v>
      </c>
      <c r="AE2116" s="26">
        <v>0</v>
      </c>
      <c r="AF2116" s="25">
        <v>0</v>
      </c>
      <c r="AG2116" s="22">
        <v>455.15160000000003</v>
      </c>
      <c r="AH2116" s="20">
        <f t="shared" si="798"/>
        <v>5298874.9272000007</v>
      </c>
      <c r="AI2116" s="9">
        <f t="shared" si="799"/>
        <v>13246277.014800001</v>
      </c>
      <c r="AJ2116" s="9">
        <f t="shared" si="800"/>
        <v>5298874.9272000007</v>
      </c>
      <c r="AK2116" s="9">
        <f t="shared" si="801"/>
        <v>13246277.014800001</v>
      </c>
      <c r="AL2116" s="9">
        <f t="shared" si="802"/>
        <v>0</v>
      </c>
      <c r="AM2116" s="9">
        <f t="shared" si="803"/>
        <v>0</v>
      </c>
      <c r="AN2116" s="9">
        <f t="shared" si="804"/>
        <v>0</v>
      </c>
      <c r="AO2116" s="9">
        <f t="shared" si="805"/>
        <v>0</v>
      </c>
      <c r="AP2116" s="9">
        <f t="shared" si="806"/>
        <v>0</v>
      </c>
      <c r="AQ2116" s="9">
        <f t="shared" si="807"/>
        <v>0</v>
      </c>
      <c r="AR2116" s="9">
        <f t="shared" si="808"/>
        <v>0</v>
      </c>
      <c r="AS2116" s="9">
        <f t="shared" si="809"/>
        <v>0</v>
      </c>
      <c r="AT2116" s="9">
        <f t="shared" si="810"/>
        <v>0</v>
      </c>
      <c r="AU2116" s="9">
        <f t="shared" si="811"/>
        <v>0</v>
      </c>
      <c r="AV2116" s="9">
        <f t="shared" si="812"/>
        <v>0</v>
      </c>
      <c r="AW2116" s="9">
        <f t="shared" si="813"/>
        <v>0</v>
      </c>
      <c r="AX2116" s="9">
        <f t="shared" si="814"/>
        <v>0</v>
      </c>
      <c r="AY2116" s="10">
        <f t="shared" si="815"/>
        <v>0</v>
      </c>
    </row>
    <row r="2117" spans="1:51" ht="15" customHeight="1">
      <c r="A2117" s="87">
        <v>2111</v>
      </c>
      <c r="B2117" s="85" t="str">
        <f t="shared" si="792"/>
        <v>0705810133</v>
      </c>
      <c r="C2117" s="13" t="str">
        <f t="shared" si="793"/>
        <v>070581013301</v>
      </c>
      <c r="D2117" s="13" t="str">
        <f t="shared" si="794"/>
        <v>07058101330101</v>
      </c>
      <c r="E2117" s="14">
        <v>25500099</v>
      </c>
      <c r="F2117" s="14" t="s">
        <v>4148</v>
      </c>
      <c r="G2117" s="14" t="s">
        <v>4156</v>
      </c>
      <c r="H2117" s="14" t="s">
        <v>3048</v>
      </c>
      <c r="I2117" s="14" t="s">
        <v>65</v>
      </c>
      <c r="J2117" s="14" t="s">
        <v>65</v>
      </c>
      <c r="K2117" s="15" t="s">
        <v>4161</v>
      </c>
      <c r="L2117" s="14" t="s">
        <v>26</v>
      </c>
      <c r="M2117" s="14">
        <v>1</v>
      </c>
      <c r="N2117" s="14" t="s">
        <v>26</v>
      </c>
      <c r="O2117" s="24">
        <f t="shared" si="795"/>
        <v>1527</v>
      </c>
      <c r="P2117" s="24">
        <f t="shared" si="796"/>
        <v>3817</v>
      </c>
      <c r="Q2117" s="24">
        <v>1527</v>
      </c>
      <c r="R2117" s="16">
        <v>3817</v>
      </c>
      <c r="S2117" s="69">
        <v>0</v>
      </c>
      <c r="T2117" s="70">
        <v>0</v>
      </c>
      <c r="U2117" s="24">
        <v>0</v>
      </c>
      <c r="V2117" s="24">
        <v>0</v>
      </c>
      <c r="W2117" s="69">
        <f t="shared" si="797"/>
        <v>0</v>
      </c>
      <c r="X2117" s="69">
        <f>VLOOKUP(D2117,'[1]Demanda Agregada Med. y MC'!$C$7:$O$3994,13,FALSE)</f>
        <v>0</v>
      </c>
      <c r="Y2117" s="24">
        <v>0</v>
      </c>
      <c r="Z2117" s="24">
        <v>0</v>
      </c>
      <c r="AA2117" s="24">
        <v>0</v>
      </c>
      <c r="AB2117" s="24">
        <v>0</v>
      </c>
      <c r="AC2117" s="24">
        <v>0</v>
      </c>
      <c r="AD2117" s="24">
        <v>0</v>
      </c>
      <c r="AE2117" s="26">
        <v>0</v>
      </c>
      <c r="AF2117" s="25">
        <v>0</v>
      </c>
      <c r="AG2117" s="22">
        <v>813.20640000000003</v>
      </c>
      <c r="AH2117" s="20">
        <f t="shared" si="798"/>
        <v>1241766.1728000001</v>
      </c>
      <c r="AI2117" s="9">
        <f t="shared" si="799"/>
        <v>3104008.8288000003</v>
      </c>
      <c r="AJ2117" s="9">
        <f t="shared" si="800"/>
        <v>1241766.1728000001</v>
      </c>
      <c r="AK2117" s="9">
        <f t="shared" si="801"/>
        <v>3104008.8288000003</v>
      </c>
      <c r="AL2117" s="9">
        <f t="shared" si="802"/>
        <v>0</v>
      </c>
      <c r="AM2117" s="9">
        <f t="shared" si="803"/>
        <v>0</v>
      </c>
      <c r="AN2117" s="9">
        <f t="shared" si="804"/>
        <v>0</v>
      </c>
      <c r="AO2117" s="9">
        <f t="shared" si="805"/>
        <v>0</v>
      </c>
      <c r="AP2117" s="9">
        <f t="shared" si="806"/>
        <v>0</v>
      </c>
      <c r="AQ2117" s="9">
        <f t="shared" si="807"/>
        <v>0</v>
      </c>
      <c r="AR2117" s="9">
        <f t="shared" si="808"/>
        <v>0</v>
      </c>
      <c r="AS2117" s="9">
        <f t="shared" si="809"/>
        <v>0</v>
      </c>
      <c r="AT2117" s="9">
        <f t="shared" si="810"/>
        <v>0</v>
      </c>
      <c r="AU2117" s="9">
        <f t="shared" si="811"/>
        <v>0</v>
      </c>
      <c r="AV2117" s="9">
        <f t="shared" si="812"/>
        <v>0</v>
      </c>
      <c r="AW2117" s="9">
        <f t="shared" si="813"/>
        <v>0</v>
      </c>
      <c r="AX2117" s="9">
        <f t="shared" si="814"/>
        <v>0</v>
      </c>
      <c r="AY2117" s="10">
        <f t="shared" si="815"/>
        <v>0</v>
      </c>
    </row>
    <row r="2118" spans="1:51" ht="15" customHeight="1">
      <c r="A2118" s="87">
        <v>2112</v>
      </c>
      <c r="B2118" s="85" t="str">
        <f t="shared" si="792"/>
        <v>0705810141</v>
      </c>
      <c r="C2118" s="13" t="str">
        <f t="shared" si="793"/>
        <v>070581014100</v>
      </c>
      <c r="D2118" s="13" t="str">
        <f t="shared" si="794"/>
        <v>07058101410001</v>
      </c>
      <c r="E2118" s="14">
        <v>25500099</v>
      </c>
      <c r="F2118" s="14" t="s">
        <v>4148</v>
      </c>
      <c r="G2118" s="14" t="s">
        <v>4156</v>
      </c>
      <c r="H2118" s="14" t="s">
        <v>1604</v>
      </c>
      <c r="I2118" s="14" t="s">
        <v>24</v>
      </c>
      <c r="J2118" s="14" t="s">
        <v>65</v>
      </c>
      <c r="K2118" s="15" t="s">
        <v>4162</v>
      </c>
      <c r="L2118" s="14" t="s">
        <v>45</v>
      </c>
      <c r="M2118" s="14">
        <v>1</v>
      </c>
      <c r="N2118" s="14" t="s">
        <v>45</v>
      </c>
      <c r="O2118" s="24">
        <f t="shared" si="795"/>
        <v>19737</v>
      </c>
      <c r="P2118" s="24">
        <f t="shared" si="796"/>
        <v>49342</v>
      </c>
      <c r="Q2118" s="24">
        <v>13857</v>
      </c>
      <c r="R2118" s="16">
        <v>34642</v>
      </c>
      <c r="S2118" s="69">
        <v>5880</v>
      </c>
      <c r="T2118" s="70">
        <v>14700</v>
      </c>
      <c r="U2118" s="24">
        <v>0</v>
      </c>
      <c r="V2118" s="24">
        <v>0</v>
      </c>
      <c r="W2118" s="69">
        <f t="shared" si="797"/>
        <v>0</v>
      </c>
      <c r="X2118" s="69">
        <f>VLOOKUP(D2118,'[1]Demanda Agregada Med. y MC'!$C$7:$O$3994,13,FALSE)</f>
        <v>0</v>
      </c>
      <c r="Y2118" s="24">
        <v>0</v>
      </c>
      <c r="Z2118" s="24">
        <v>0</v>
      </c>
      <c r="AA2118" s="24">
        <v>0</v>
      </c>
      <c r="AB2118" s="24">
        <v>0</v>
      </c>
      <c r="AC2118" s="24">
        <v>0</v>
      </c>
      <c r="AD2118" s="24">
        <v>0</v>
      </c>
      <c r="AE2118" s="26">
        <v>0</v>
      </c>
      <c r="AF2118" s="25">
        <v>0</v>
      </c>
      <c r="AG2118" s="22">
        <v>173.30040000000002</v>
      </c>
      <c r="AH2118" s="20">
        <f t="shared" si="798"/>
        <v>3420429.9948000005</v>
      </c>
      <c r="AI2118" s="9">
        <f t="shared" si="799"/>
        <v>8550988.3368000016</v>
      </c>
      <c r="AJ2118" s="9">
        <f t="shared" si="800"/>
        <v>2401423.6428000005</v>
      </c>
      <c r="AK2118" s="9">
        <f t="shared" si="801"/>
        <v>6003472.4568000007</v>
      </c>
      <c r="AL2118" s="9">
        <f t="shared" si="802"/>
        <v>1019006.3520000002</v>
      </c>
      <c r="AM2118" s="9">
        <f t="shared" si="803"/>
        <v>2547515.8800000004</v>
      </c>
      <c r="AN2118" s="9">
        <f t="shared" si="804"/>
        <v>0</v>
      </c>
      <c r="AO2118" s="9">
        <f t="shared" si="805"/>
        <v>0</v>
      </c>
      <c r="AP2118" s="9">
        <f t="shared" si="806"/>
        <v>0</v>
      </c>
      <c r="AQ2118" s="9">
        <f t="shared" si="807"/>
        <v>0</v>
      </c>
      <c r="AR2118" s="9">
        <f t="shared" si="808"/>
        <v>0</v>
      </c>
      <c r="AS2118" s="9">
        <f t="shared" si="809"/>
        <v>0</v>
      </c>
      <c r="AT2118" s="9">
        <f t="shared" si="810"/>
        <v>0</v>
      </c>
      <c r="AU2118" s="9">
        <f t="shared" si="811"/>
        <v>0</v>
      </c>
      <c r="AV2118" s="9">
        <f t="shared" si="812"/>
        <v>0</v>
      </c>
      <c r="AW2118" s="9">
        <f t="shared" si="813"/>
        <v>0</v>
      </c>
      <c r="AX2118" s="9">
        <f t="shared" si="814"/>
        <v>0</v>
      </c>
      <c r="AY2118" s="10">
        <f t="shared" si="815"/>
        <v>0</v>
      </c>
    </row>
    <row r="2119" spans="1:51" ht="15" customHeight="1">
      <c r="A2119" s="87">
        <v>2113</v>
      </c>
      <c r="B2119" s="85" t="str">
        <f t="shared" si="792"/>
        <v>0705810158</v>
      </c>
      <c r="C2119" s="13" t="str">
        <f t="shared" si="793"/>
        <v>070581015800</v>
      </c>
      <c r="D2119" s="13" t="str">
        <f t="shared" si="794"/>
        <v>07058101580001</v>
      </c>
      <c r="E2119" s="14">
        <v>25500099</v>
      </c>
      <c r="F2119" s="14" t="s">
        <v>4148</v>
      </c>
      <c r="G2119" s="14" t="s">
        <v>4156</v>
      </c>
      <c r="H2119" s="14" t="s">
        <v>3240</v>
      </c>
      <c r="I2119" s="14" t="s">
        <v>24</v>
      </c>
      <c r="J2119" s="14" t="s">
        <v>65</v>
      </c>
      <c r="K2119" s="15" t="s">
        <v>4163</v>
      </c>
      <c r="L2119" s="14" t="s">
        <v>45</v>
      </c>
      <c r="M2119" s="14">
        <v>1</v>
      </c>
      <c r="N2119" s="14" t="s">
        <v>45</v>
      </c>
      <c r="O2119" s="24">
        <f t="shared" si="795"/>
        <v>38992.800000000003</v>
      </c>
      <c r="P2119" s="24">
        <f t="shared" si="796"/>
        <v>97480</v>
      </c>
      <c r="Q2119" s="24">
        <v>32456</v>
      </c>
      <c r="R2119" s="16">
        <v>81138</v>
      </c>
      <c r="S2119" s="69">
        <v>6440</v>
      </c>
      <c r="T2119" s="70">
        <v>16100</v>
      </c>
      <c r="U2119" s="24">
        <v>0</v>
      </c>
      <c r="V2119" s="24">
        <v>0</v>
      </c>
      <c r="W2119" s="69">
        <f t="shared" si="797"/>
        <v>96.800000000000011</v>
      </c>
      <c r="X2119" s="69">
        <f>VLOOKUP(D2119,'[1]Demanda Agregada Med. y MC'!$C$7:$O$3994,13,FALSE)</f>
        <v>242</v>
      </c>
      <c r="Y2119" s="24">
        <v>0</v>
      </c>
      <c r="Z2119" s="24">
        <v>0</v>
      </c>
      <c r="AA2119" s="24">
        <v>0</v>
      </c>
      <c r="AB2119" s="24">
        <v>0</v>
      </c>
      <c r="AC2119" s="24">
        <v>0</v>
      </c>
      <c r="AD2119" s="24">
        <v>0</v>
      </c>
      <c r="AE2119" s="26">
        <v>0</v>
      </c>
      <c r="AF2119" s="25">
        <v>0</v>
      </c>
      <c r="AG2119" s="22">
        <v>169.22039948147076</v>
      </c>
      <c r="AH2119" s="20">
        <f t="shared" si="798"/>
        <v>6598377.1929010935</v>
      </c>
      <c r="AI2119" s="9">
        <f t="shared" si="799"/>
        <v>16495604.541453769</v>
      </c>
      <c r="AJ2119" s="9">
        <f t="shared" si="800"/>
        <v>5492217.285570615</v>
      </c>
      <c r="AK2119" s="9">
        <f t="shared" si="801"/>
        <v>13730204.773127574</v>
      </c>
      <c r="AL2119" s="9">
        <f t="shared" si="802"/>
        <v>1089779.3726606718</v>
      </c>
      <c r="AM2119" s="9">
        <f t="shared" si="803"/>
        <v>2724448.4316516793</v>
      </c>
      <c r="AN2119" s="9">
        <f t="shared" si="804"/>
        <v>0</v>
      </c>
      <c r="AO2119" s="9">
        <f t="shared" si="805"/>
        <v>0</v>
      </c>
      <c r="AP2119" s="9">
        <f t="shared" si="806"/>
        <v>16380.534669806371</v>
      </c>
      <c r="AQ2119" s="9">
        <f t="shared" si="807"/>
        <v>40951.336674515922</v>
      </c>
      <c r="AR2119" s="9">
        <f t="shared" si="808"/>
        <v>0</v>
      </c>
      <c r="AS2119" s="9">
        <f t="shared" si="809"/>
        <v>0</v>
      </c>
      <c r="AT2119" s="9">
        <f t="shared" si="810"/>
        <v>0</v>
      </c>
      <c r="AU2119" s="9">
        <f t="shared" si="811"/>
        <v>0</v>
      </c>
      <c r="AV2119" s="9">
        <f t="shared" si="812"/>
        <v>0</v>
      </c>
      <c r="AW2119" s="9">
        <f t="shared" si="813"/>
        <v>0</v>
      </c>
      <c r="AX2119" s="9">
        <f t="shared" si="814"/>
        <v>0</v>
      </c>
      <c r="AY2119" s="10">
        <f t="shared" si="815"/>
        <v>0</v>
      </c>
    </row>
    <row r="2120" spans="1:51" ht="15" customHeight="1">
      <c r="A2120" s="87">
        <v>2114</v>
      </c>
      <c r="B2120" s="85" t="str">
        <f t="shared" si="792"/>
        <v>0705810166</v>
      </c>
      <c r="C2120" s="13" t="str">
        <f t="shared" si="793"/>
        <v>070581016601</v>
      </c>
      <c r="D2120" s="13" t="str">
        <f t="shared" si="794"/>
        <v>07058101660101</v>
      </c>
      <c r="E2120" s="14">
        <v>25500099</v>
      </c>
      <c r="F2120" s="14" t="s">
        <v>4148</v>
      </c>
      <c r="G2120" s="14" t="s">
        <v>4156</v>
      </c>
      <c r="H2120" s="14" t="s">
        <v>1606</v>
      </c>
      <c r="I2120" s="14" t="s">
        <v>65</v>
      </c>
      <c r="J2120" s="14" t="s">
        <v>65</v>
      </c>
      <c r="K2120" s="15" t="s">
        <v>4164</v>
      </c>
      <c r="L2120" s="14" t="s">
        <v>45</v>
      </c>
      <c r="M2120" s="14">
        <v>1</v>
      </c>
      <c r="N2120" s="14" t="s">
        <v>45</v>
      </c>
      <c r="O2120" s="24">
        <f t="shared" si="795"/>
        <v>1048</v>
      </c>
      <c r="P2120" s="24">
        <f t="shared" si="796"/>
        <v>2620</v>
      </c>
      <c r="Q2120" s="24">
        <v>1048</v>
      </c>
      <c r="R2120" s="16">
        <v>2620</v>
      </c>
      <c r="S2120" s="69">
        <v>0</v>
      </c>
      <c r="T2120" s="70">
        <v>0</v>
      </c>
      <c r="U2120" s="24">
        <v>0</v>
      </c>
      <c r="V2120" s="24">
        <v>0</v>
      </c>
      <c r="W2120" s="69">
        <f t="shared" si="797"/>
        <v>0</v>
      </c>
      <c r="X2120" s="69">
        <f>VLOOKUP(D2120,'[1]Demanda Agregada Med. y MC'!$C$7:$O$3994,13,FALSE)</f>
        <v>0</v>
      </c>
      <c r="Y2120" s="24">
        <v>0</v>
      </c>
      <c r="Z2120" s="24">
        <v>0</v>
      </c>
      <c r="AA2120" s="24">
        <v>0</v>
      </c>
      <c r="AB2120" s="24">
        <v>0</v>
      </c>
      <c r="AC2120" s="24">
        <v>0</v>
      </c>
      <c r="AD2120" s="24">
        <v>0</v>
      </c>
      <c r="AE2120" s="26">
        <v>0</v>
      </c>
      <c r="AF2120" s="25">
        <v>0</v>
      </c>
      <c r="AG2120" s="22">
        <v>108.4312</v>
      </c>
      <c r="AH2120" s="20">
        <f t="shared" si="798"/>
        <v>113635.89760000001</v>
      </c>
      <c r="AI2120" s="9">
        <f t="shared" si="799"/>
        <v>284089.74400000001</v>
      </c>
      <c r="AJ2120" s="9">
        <f t="shared" si="800"/>
        <v>113635.89760000001</v>
      </c>
      <c r="AK2120" s="9">
        <f t="shared" si="801"/>
        <v>284089.74400000001</v>
      </c>
      <c r="AL2120" s="9">
        <f t="shared" si="802"/>
        <v>0</v>
      </c>
      <c r="AM2120" s="9">
        <f t="shared" si="803"/>
        <v>0</v>
      </c>
      <c r="AN2120" s="9">
        <f t="shared" si="804"/>
        <v>0</v>
      </c>
      <c r="AO2120" s="9">
        <f t="shared" si="805"/>
        <v>0</v>
      </c>
      <c r="AP2120" s="9">
        <f t="shared" si="806"/>
        <v>0</v>
      </c>
      <c r="AQ2120" s="9">
        <f t="shared" si="807"/>
        <v>0</v>
      </c>
      <c r="AR2120" s="9">
        <f t="shared" si="808"/>
        <v>0</v>
      </c>
      <c r="AS2120" s="9">
        <f t="shared" si="809"/>
        <v>0</v>
      </c>
      <c r="AT2120" s="9">
        <f t="shared" si="810"/>
        <v>0</v>
      </c>
      <c r="AU2120" s="9">
        <f t="shared" si="811"/>
        <v>0</v>
      </c>
      <c r="AV2120" s="9">
        <f t="shared" si="812"/>
        <v>0</v>
      </c>
      <c r="AW2120" s="9">
        <f t="shared" si="813"/>
        <v>0</v>
      </c>
      <c r="AX2120" s="9">
        <f t="shared" si="814"/>
        <v>0</v>
      </c>
      <c r="AY2120" s="10">
        <f t="shared" si="815"/>
        <v>0</v>
      </c>
    </row>
    <row r="2121" spans="1:51" ht="15" customHeight="1">
      <c r="A2121" s="87">
        <v>2115</v>
      </c>
      <c r="B2121" s="85" t="str">
        <f t="shared" si="792"/>
        <v>0705810174</v>
      </c>
      <c r="C2121" s="13" t="str">
        <f t="shared" si="793"/>
        <v>070581017401</v>
      </c>
      <c r="D2121" s="13" t="str">
        <f t="shared" si="794"/>
        <v>07058101740101</v>
      </c>
      <c r="E2121" s="14">
        <v>25500099</v>
      </c>
      <c r="F2121" s="14" t="s">
        <v>4148</v>
      </c>
      <c r="G2121" s="14" t="s">
        <v>4156</v>
      </c>
      <c r="H2121" s="14" t="s">
        <v>1807</v>
      </c>
      <c r="I2121" s="14" t="s">
        <v>65</v>
      </c>
      <c r="J2121" s="14" t="s">
        <v>65</v>
      </c>
      <c r="K2121" s="15" t="s">
        <v>4165</v>
      </c>
      <c r="L2121" s="14" t="s">
        <v>26</v>
      </c>
      <c r="M2121" s="14">
        <v>1</v>
      </c>
      <c r="N2121" s="14" t="s">
        <v>26</v>
      </c>
      <c r="O2121" s="24">
        <f t="shared" si="795"/>
        <v>1942</v>
      </c>
      <c r="P2121" s="24">
        <f t="shared" si="796"/>
        <v>4854</v>
      </c>
      <c r="Q2121" s="24">
        <v>1942</v>
      </c>
      <c r="R2121" s="16">
        <v>4854</v>
      </c>
      <c r="S2121" s="69">
        <v>0</v>
      </c>
      <c r="T2121" s="70">
        <v>0</v>
      </c>
      <c r="U2121" s="24">
        <v>0</v>
      </c>
      <c r="V2121" s="24">
        <v>0</v>
      </c>
      <c r="W2121" s="69">
        <f t="shared" si="797"/>
        <v>0</v>
      </c>
      <c r="X2121" s="69">
        <f>VLOOKUP(D2121,'[1]Demanda Agregada Med. y MC'!$C$7:$O$3994,13,FALSE)</f>
        <v>0</v>
      </c>
      <c r="Y2121" s="24">
        <v>0</v>
      </c>
      <c r="Z2121" s="24">
        <v>0</v>
      </c>
      <c r="AA2121" s="24">
        <v>0</v>
      </c>
      <c r="AB2121" s="24">
        <v>0</v>
      </c>
      <c r="AC2121" s="24">
        <v>0</v>
      </c>
      <c r="AD2121" s="24">
        <v>0</v>
      </c>
      <c r="AE2121" s="26">
        <v>0</v>
      </c>
      <c r="AF2121" s="25">
        <v>0</v>
      </c>
      <c r="AG2121" s="22">
        <v>650.62400000000002</v>
      </c>
      <c r="AH2121" s="20">
        <f t="shared" si="798"/>
        <v>1263511.808</v>
      </c>
      <c r="AI2121" s="9">
        <f t="shared" si="799"/>
        <v>3158128.8960000002</v>
      </c>
      <c r="AJ2121" s="9">
        <f t="shared" si="800"/>
        <v>1263511.808</v>
      </c>
      <c r="AK2121" s="9">
        <f t="shared" si="801"/>
        <v>3158128.8960000002</v>
      </c>
      <c r="AL2121" s="9">
        <f t="shared" si="802"/>
        <v>0</v>
      </c>
      <c r="AM2121" s="9">
        <f t="shared" si="803"/>
        <v>0</v>
      </c>
      <c r="AN2121" s="9">
        <f t="shared" si="804"/>
        <v>0</v>
      </c>
      <c r="AO2121" s="9">
        <f t="shared" si="805"/>
        <v>0</v>
      </c>
      <c r="AP2121" s="9">
        <f t="shared" si="806"/>
        <v>0</v>
      </c>
      <c r="AQ2121" s="9">
        <f t="shared" si="807"/>
        <v>0</v>
      </c>
      <c r="AR2121" s="9">
        <f t="shared" si="808"/>
        <v>0</v>
      </c>
      <c r="AS2121" s="9">
        <f t="shared" si="809"/>
        <v>0</v>
      </c>
      <c r="AT2121" s="9">
        <f t="shared" si="810"/>
        <v>0</v>
      </c>
      <c r="AU2121" s="9">
        <f t="shared" si="811"/>
        <v>0</v>
      </c>
      <c r="AV2121" s="9">
        <f t="shared" si="812"/>
        <v>0</v>
      </c>
      <c r="AW2121" s="9">
        <f t="shared" si="813"/>
        <v>0</v>
      </c>
      <c r="AX2121" s="9">
        <f t="shared" si="814"/>
        <v>0</v>
      </c>
      <c r="AY2121" s="10">
        <f t="shared" si="815"/>
        <v>0</v>
      </c>
    </row>
    <row r="2122" spans="1:51" ht="15" customHeight="1">
      <c r="A2122" s="87">
        <v>2116</v>
      </c>
      <c r="B2122" s="85" t="str">
        <f t="shared" si="792"/>
        <v>0705810182</v>
      </c>
      <c r="C2122" s="13" t="str">
        <f t="shared" si="793"/>
        <v>070581018201</v>
      </c>
      <c r="D2122" s="13" t="str">
        <f t="shared" si="794"/>
        <v>07058101820101</v>
      </c>
      <c r="E2122" s="14">
        <v>25500099</v>
      </c>
      <c r="F2122" s="14" t="s">
        <v>4148</v>
      </c>
      <c r="G2122" s="14" t="s">
        <v>4156</v>
      </c>
      <c r="H2122" s="14" t="s">
        <v>3524</v>
      </c>
      <c r="I2122" s="14" t="s">
        <v>65</v>
      </c>
      <c r="J2122" s="14" t="s">
        <v>65</v>
      </c>
      <c r="K2122" s="15" t="s">
        <v>4166</v>
      </c>
      <c r="L2122" s="14" t="s">
        <v>26</v>
      </c>
      <c r="M2122" s="14">
        <v>500</v>
      </c>
      <c r="N2122" s="14" t="s">
        <v>46</v>
      </c>
      <c r="O2122" s="24">
        <f t="shared" si="795"/>
        <v>410</v>
      </c>
      <c r="P2122" s="24">
        <f t="shared" si="796"/>
        <v>1025</v>
      </c>
      <c r="Q2122" s="24">
        <v>410</v>
      </c>
      <c r="R2122" s="16">
        <v>1025</v>
      </c>
      <c r="S2122" s="69">
        <v>0</v>
      </c>
      <c r="T2122" s="70">
        <v>0</v>
      </c>
      <c r="U2122" s="24">
        <v>0</v>
      </c>
      <c r="V2122" s="24">
        <v>0</v>
      </c>
      <c r="W2122" s="69">
        <f t="shared" si="797"/>
        <v>0</v>
      </c>
      <c r="X2122" s="69">
        <f>VLOOKUP(D2122,'[1]Demanda Agregada Med. y MC'!$C$7:$O$3994,13,FALSE)</f>
        <v>0</v>
      </c>
      <c r="Y2122" s="24">
        <v>0</v>
      </c>
      <c r="Z2122" s="24">
        <v>0</v>
      </c>
      <c r="AA2122" s="24">
        <v>0</v>
      </c>
      <c r="AB2122" s="24">
        <v>0</v>
      </c>
      <c r="AC2122" s="24">
        <v>0</v>
      </c>
      <c r="AD2122" s="24">
        <v>0</v>
      </c>
      <c r="AE2122" s="26">
        <v>0</v>
      </c>
      <c r="AF2122" s="25">
        <v>0</v>
      </c>
      <c r="AG2122" s="22">
        <v>1896.672</v>
      </c>
      <c r="AH2122" s="20">
        <f t="shared" si="798"/>
        <v>777635.52</v>
      </c>
      <c r="AI2122" s="9">
        <f t="shared" si="799"/>
        <v>1944088.8</v>
      </c>
      <c r="AJ2122" s="9">
        <f t="shared" si="800"/>
        <v>777635.52</v>
      </c>
      <c r="AK2122" s="9">
        <f t="shared" si="801"/>
        <v>1944088.8</v>
      </c>
      <c r="AL2122" s="9">
        <f t="shared" si="802"/>
        <v>0</v>
      </c>
      <c r="AM2122" s="9">
        <f t="shared" si="803"/>
        <v>0</v>
      </c>
      <c r="AN2122" s="9">
        <f t="shared" si="804"/>
        <v>0</v>
      </c>
      <c r="AO2122" s="9">
        <f t="shared" si="805"/>
        <v>0</v>
      </c>
      <c r="AP2122" s="9">
        <f t="shared" si="806"/>
        <v>0</v>
      </c>
      <c r="AQ2122" s="9">
        <f t="shared" si="807"/>
        <v>0</v>
      </c>
      <c r="AR2122" s="9">
        <f t="shared" si="808"/>
        <v>0</v>
      </c>
      <c r="AS2122" s="9">
        <f t="shared" si="809"/>
        <v>0</v>
      </c>
      <c r="AT2122" s="9">
        <f t="shared" si="810"/>
        <v>0</v>
      </c>
      <c r="AU2122" s="9">
        <f t="shared" si="811"/>
        <v>0</v>
      </c>
      <c r="AV2122" s="9">
        <f t="shared" si="812"/>
        <v>0</v>
      </c>
      <c r="AW2122" s="9">
        <f t="shared" si="813"/>
        <v>0</v>
      </c>
      <c r="AX2122" s="9">
        <f t="shared" si="814"/>
        <v>0</v>
      </c>
      <c r="AY2122" s="10">
        <f t="shared" si="815"/>
        <v>0</v>
      </c>
    </row>
    <row r="2123" spans="1:51" ht="15" customHeight="1">
      <c r="A2123" s="87">
        <v>2117</v>
      </c>
      <c r="B2123" s="85" t="str">
        <f t="shared" si="792"/>
        <v>0705900033</v>
      </c>
      <c r="C2123" s="13" t="str">
        <f t="shared" si="793"/>
        <v>070590003311</v>
      </c>
      <c r="D2123" s="13" t="str">
        <f t="shared" si="794"/>
        <v>07059000331101</v>
      </c>
      <c r="E2123" s="14">
        <v>25500099</v>
      </c>
      <c r="F2123" s="14" t="s">
        <v>4148</v>
      </c>
      <c r="G2123" s="14" t="s">
        <v>4167</v>
      </c>
      <c r="H2123" s="14" t="s">
        <v>2826</v>
      </c>
      <c r="I2123" s="14" t="s">
        <v>1474</v>
      </c>
      <c r="J2123" s="14" t="s">
        <v>65</v>
      </c>
      <c r="K2123" s="15" t="s">
        <v>4168</v>
      </c>
      <c r="L2123" s="14" t="s">
        <v>4169</v>
      </c>
      <c r="M2123" s="14">
        <v>1</v>
      </c>
      <c r="N2123" s="14" t="s">
        <v>4169</v>
      </c>
      <c r="O2123" s="24">
        <f t="shared" si="795"/>
        <v>5454</v>
      </c>
      <c r="P2123" s="24">
        <f t="shared" si="796"/>
        <v>13633</v>
      </c>
      <c r="Q2123" s="24">
        <v>5454</v>
      </c>
      <c r="R2123" s="16">
        <v>13633</v>
      </c>
      <c r="S2123" s="69">
        <v>0</v>
      </c>
      <c r="T2123" s="70">
        <v>0</v>
      </c>
      <c r="U2123" s="24">
        <v>0</v>
      </c>
      <c r="V2123" s="24">
        <v>0</v>
      </c>
      <c r="W2123" s="69">
        <f t="shared" si="797"/>
        <v>0</v>
      </c>
      <c r="X2123" s="69">
        <f>VLOOKUP(D2123,'[1]Demanda Agregada Med. y MC'!$C$7:$O$3994,13,FALSE)</f>
        <v>0</v>
      </c>
      <c r="Y2123" s="24">
        <v>0</v>
      </c>
      <c r="Z2123" s="24">
        <v>0</v>
      </c>
      <c r="AA2123" s="24">
        <v>0</v>
      </c>
      <c r="AB2123" s="24">
        <v>0</v>
      </c>
      <c r="AC2123" s="24">
        <v>0</v>
      </c>
      <c r="AD2123" s="24">
        <v>0</v>
      </c>
      <c r="AE2123" s="26">
        <v>0</v>
      </c>
      <c r="AF2123" s="25">
        <v>0</v>
      </c>
      <c r="AG2123" s="22">
        <v>120.13708249853973</v>
      </c>
      <c r="AH2123" s="20">
        <f t="shared" si="798"/>
        <v>655227.64794703561</v>
      </c>
      <c r="AI2123" s="9">
        <f t="shared" si="799"/>
        <v>1637828.8457025921</v>
      </c>
      <c r="AJ2123" s="9">
        <f t="shared" si="800"/>
        <v>655227.64794703561</v>
      </c>
      <c r="AK2123" s="9">
        <f t="shared" si="801"/>
        <v>1637828.8457025921</v>
      </c>
      <c r="AL2123" s="9">
        <f t="shared" si="802"/>
        <v>0</v>
      </c>
      <c r="AM2123" s="9">
        <f t="shared" si="803"/>
        <v>0</v>
      </c>
      <c r="AN2123" s="9">
        <f t="shared" si="804"/>
        <v>0</v>
      </c>
      <c r="AO2123" s="9">
        <f t="shared" si="805"/>
        <v>0</v>
      </c>
      <c r="AP2123" s="9">
        <f t="shared" si="806"/>
        <v>0</v>
      </c>
      <c r="AQ2123" s="9">
        <f t="shared" si="807"/>
        <v>0</v>
      </c>
      <c r="AR2123" s="9">
        <f t="shared" si="808"/>
        <v>0</v>
      </c>
      <c r="AS2123" s="9">
        <f t="shared" si="809"/>
        <v>0</v>
      </c>
      <c r="AT2123" s="9">
        <f t="shared" si="810"/>
        <v>0</v>
      </c>
      <c r="AU2123" s="9">
        <f t="shared" si="811"/>
        <v>0</v>
      </c>
      <c r="AV2123" s="9">
        <f t="shared" si="812"/>
        <v>0</v>
      </c>
      <c r="AW2123" s="9">
        <f t="shared" si="813"/>
        <v>0</v>
      </c>
      <c r="AX2123" s="9">
        <f t="shared" si="814"/>
        <v>0</v>
      </c>
      <c r="AY2123" s="10">
        <f t="shared" si="815"/>
        <v>0</v>
      </c>
    </row>
    <row r="2124" spans="1:51" ht="15" customHeight="1">
      <c r="A2124" s="87">
        <v>2118</v>
      </c>
      <c r="B2124" s="85" t="str">
        <f t="shared" si="792"/>
        <v>0705900041</v>
      </c>
      <c r="C2124" s="13" t="str">
        <f t="shared" si="793"/>
        <v>070590004111</v>
      </c>
      <c r="D2124" s="13" t="str">
        <f t="shared" si="794"/>
        <v>07059000411101</v>
      </c>
      <c r="E2124" s="14">
        <v>25500099</v>
      </c>
      <c r="F2124" s="14" t="s">
        <v>4148</v>
      </c>
      <c r="G2124" s="14" t="s">
        <v>4167</v>
      </c>
      <c r="H2124" s="14" t="s">
        <v>2828</v>
      </c>
      <c r="I2124" s="14" t="s">
        <v>1474</v>
      </c>
      <c r="J2124" s="14" t="s">
        <v>65</v>
      </c>
      <c r="K2124" s="15" t="s">
        <v>4170</v>
      </c>
      <c r="L2124" s="14" t="s">
        <v>4120</v>
      </c>
      <c r="M2124" s="14">
        <v>5</v>
      </c>
      <c r="N2124" s="14" t="s">
        <v>555</v>
      </c>
      <c r="O2124" s="24">
        <f t="shared" si="795"/>
        <v>433.2</v>
      </c>
      <c r="P2124" s="24">
        <f t="shared" si="796"/>
        <v>1081</v>
      </c>
      <c r="Q2124" s="24">
        <v>429</v>
      </c>
      <c r="R2124" s="16">
        <v>1072</v>
      </c>
      <c r="S2124" s="69">
        <v>0</v>
      </c>
      <c r="T2124" s="70">
        <v>0</v>
      </c>
      <c r="U2124" s="24">
        <v>0</v>
      </c>
      <c r="V2124" s="24">
        <v>0</v>
      </c>
      <c r="W2124" s="69">
        <f t="shared" si="797"/>
        <v>1.2000000000000002</v>
      </c>
      <c r="X2124" s="69">
        <f>VLOOKUP(D2124,'[1]Demanda Agregada Med. y MC'!$C$7:$O$3994,13,FALSE)</f>
        <v>3</v>
      </c>
      <c r="Y2124" s="24">
        <v>0</v>
      </c>
      <c r="Z2124" s="24">
        <v>0</v>
      </c>
      <c r="AA2124" s="24">
        <v>0</v>
      </c>
      <c r="AB2124" s="24">
        <v>0</v>
      </c>
      <c r="AC2124" s="24">
        <v>0</v>
      </c>
      <c r="AD2124" s="24">
        <v>0</v>
      </c>
      <c r="AE2124" s="26">
        <v>3</v>
      </c>
      <c r="AF2124" s="25">
        <v>6</v>
      </c>
      <c r="AG2124" s="22">
        <v>1708.5688000000002</v>
      </c>
      <c r="AH2124" s="20">
        <f t="shared" si="798"/>
        <v>740152.00416000013</v>
      </c>
      <c r="AI2124" s="9">
        <f t="shared" si="799"/>
        <v>1846962.8728000002</v>
      </c>
      <c r="AJ2124" s="9">
        <f t="shared" si="800"/>
        <v>732976.01520000014</v>
      </c>
      <c r="AK2124" s="9">
        <f t="shared" si="801"/>
        <v>1831585.7536000002</v>
      </c>
      <c r="AL2124" s="9">
        <f t="shared" si="802"/>
        <v>0</v>
      </c>
      <c r="AM2124" s="9">
        <f t="shared" si="803"/>
        <v>0</v>
      </c>
      <c r="AN2124" s="9">
        <f t="shared" si="804"/>
        <v>0</v>
      </c>
      <c r="AO2124" s="9">
        <f t="shared" si="805"/>
        <v>0</v>
      </c>
      <c r="AP2124" s="9">
        <f t="shared" si="806"/>
        <v>2050.2825600000006</v>
      </c>
      <c r="AQ2124" s="9">
        <f t="shared" si="807"/>
        <v>5125.7064000000009</v>
      </c>
      <c r="AR2124" s="9">
        <f t="shared" si="808"/>
        <v>0</v>
      </c>
      <c r="AS2124" s="9">
        <f t="shared" si="809"/>
        <v>0</v>
      </c>
      <c r="AT2124" s="9">
        <f t="shared" si="810"/>
        <v>0</v>
      </c>
      <c r="AU2124" s="9">
        <f t="shared" si="811"/>
        <v>0</v>
      </c>
      <c r="AV2124" s="9">
        <f t="shared" si="812"/>
        <v>0</v>
      </c>
      <c r="AW2124" s="9">
        <f t="shared" si="813"/>
        <v>0</v>
      </c>
      <c r="AX2124" s="9">
        <f t="shared" si="814"/>
        <v>5125.7064000000009</v>
      </c>
      <c r="AY2124" s="10">
        <f t="shared" si="815"/>
        <v>10251.412800000002</v>
      </c>
    </row>
    <row r="2125" spans="1:51" ht="15" customHeight="1">
      <c r="A2125" s="87">
        <v>2119</v>
      </c>
      <c r="B2125" s="85" t="str">
        <f t="shared" si="792"/>
        <v>0705900066</v>
      </c>
      <c r="C2125" s="13" t="str">
        <f t="shared" si="793"/>
        <v>070590006611</v>
      </c>
      <c r="D2125" s="13" t="str">
        <f t="shared" si="794"/>
        <v>07059000661101</v>
      </c>
      <c r="E2125" s="14">
        <v>25500099</v>
      </c>
      <c r="F2125" s="14" t="s">
        <v>4148</v>
      </c>
      <c r="G2125" s="14" t="s">
        <v>4167</v>
      </c>
      <c r="H2125" s="14" t="s">
        <v>2630</v>
      </c>
      <c r="I2125" s="14" t="s">
        <v>1474</v>
      </c>
      <c r="J2125" s="14" t="s">
        <v>65</v>
      </c>
      <c r="K2125" s="15" t="s">
        <v>4171</v>
      </c>
      <c r="L2125" s="14" t="s">
        <v>988</v>
      </c>
      <c r="M2125" s="14">
        <v>454</v>
      </c>
      <c r="N2125" s="14" t="s">
        <v>231</v>
      </c>
      <c r="O2125" s="24">
        <f t="shared" si="795"/>
        <v>9310</v>
      </c>
      <c r="P2125" s="24">
        <f t="shared" si="796"/>
        <v>23275</v>
      </c>
      <c r="Q2125" s="24">
        <v>7474</v>
      </c>
      <c r="R2125" s="16">
        <v>18685</v>
      </c>
      <c r="S2125" s="69">
        <v>1820</v>
      </c>
      <c r="T2125" s="70">
        <v>4550</v>
      </c>
      <c r="U2125" s="24">
        <v>0</v>
      </c>
      <c r="V2125" s="24">
        <v>0</v>
      </c>
      <c r="W2125" s="69">
        <f t="shared" si="797"/>
        <v>16</v>
      </c>
      <c r="X2125" s="69">
        <f>VLOOKUP(D2125,'[1]Demanda Agregada Med. y MC'!$C$7:$O$3994,13,FALSE)</f>
        <v>40</v>
      </c>
      <c r="Y2125" s="24">
        <v>0</v>
      </c>
      <c r="Z2125" s="24">
        <v>0</v>
      </c>
      <c r="AA2125" s="24">
        <v>0</v>
      </c>
      <c r="AB2125" s="24">
        <v>0</v>
      </c>
      <c r="AC2125" s="24">
        <v>0</v>
      </c>
      <c r="AD2125" s="24">
        <v>0</v>
      </c>
      <c r="AE2125" s="26">
        <v>0</v>
      </c>
      <c r="AF2125" s="25">
        <v>0</v>
      </c>
      <c r="AG2125" s="22">
        <v>372.83000000000004</v>
      </c>
      <c r="AH2125" s="20">
        <f t="shared" si="798"/>
        <v>3471047.3000000003</v>
      </c>
      <c r="AI2125" s="9">
        <f t="shared" si="799"/>
        <v>8677618.2500000019</v>
      </c>
      <c r="AJ2125" s="9">
        <f t="shared" si="800"/>
        <v>2786531.4200000004</v>
      </c>
      <c r="AK2125" s="9">
        <f t="shared" si="801"/>
        <v>6966328.5500000007</v>
      </c>
      <c r="AL2125" s="9">
        <f t="shared" si="802"/>
        <v>678550.60000000009</v>
      </c>
      <c r="AM2125" s="9">
        <f t="shared" si="803"/>
        <v>1696376.5000000002</v>
      </c>
      <c r="AN2125" s="9">
        <f t="shared" si="804"/>
        <v>0</v>
      </c>
      <c r="AO2125" s="9">
        <f t="shared" si="805"/>
        <v>0</v>
      </c>
      <c r="AP2125" s="9">
        <f t="shared" si="806"/>
        <v>5965.2800000000007</v>
      </c>
      <c r="AQ2125" s="9">
        <f t="shared" si="807"/>
        <v>14913.2</v>
      </c>
      <c r="AR2125" s="9">
        <f t="shared" si="808"/>
        <v>0</v>
      </c>
      <c r="AS2125" s="9">
        <f t="shared" si="809"/>
        <v>0</v>
      </c>
      <c r="AT2125" s="9">
        <f t="shared" si="810"/>
        <v>0</v>
      </c>
      <c r="AU2125" s="9">
        <f t="shared" si="811"/>
        <v>0</v>
      </c>
      <c r="AV2125" s="9">
        <f t="shared" si="812"/>
        <v>0</v>
      </c>
      <c r="AW2125" s="9">
        <f t="shared" si="813"/>
        <v>0</v>
      </c>
      <c r="AX2125" s="9">
        <f t="shared" si="814"/>
        <v>0</v>
      </c>
      <c r="AY2125" s="10">
        <f t="shared" si="815"/>
        <v>0</v>
      </c>
    </row>
    <row r="2126" spans="1:51" ht="15" customHeight="1">
      <c r="A2126" s="87">
        <v>2120</v>
      </c>
      <c r="B2126" s="85" t="str">
        <f t="shared" si="792"/>
        <v>0705910016</v>
      </c>
      <c r="C2126" s="13" t="str">
        <f t="shared" si="793"/>
        <v>070591001611</v>
      </c>
      <c r="D2126" s="13" t="str">
        <f t="shared" si="794"/>
        <v>07059100161101</v>
      </c>
      <c r="E2126" s="14">
        <v>25500099</v>
      </c>
      <c r="F2126" s="14" t="s">
        <v>4148</v>
      </c>
      <c r="G2126" s="14" t="s">
        <v>4172</v>
      </c>
      <c r="H2126" s="14" t="s">
        <v>2593</v>
      </c>
      <c r="I2126" s="14" t="s">
        <v>1474</v>
      </c>
      <c r="J2126" s="14" t="s">
        <v>65</v>
      </c>
      <c r="K2126" s="15" t="s">
        <v>4173</v>
      </c>
      <c r="L2126" s="14" t="s">
        <v>63</v>
      </c>
      <c r="M2126" s="14">
        <v>3</v>
      </c>
      <c r="N2126" s="14" t="s">
        <v>231</v>
      </c>
      <c r="O2126" s="24">
        <f t="shared" si="795"/>
        <v>674</v>
      </c>
      <c r="P2126" s="24">
        <f t="shared" si="796"/>
        <v>1684</v>
      </c>
      <c r="Q2126" s="24">
        <v>662</v>
      </c>
      <c r="R2126" s="16">
        <v>1654</v>
      </c>
      <c r="S2126" s="69">
        <v>0</v>
      </c>
      <c r="T2126" s="70">
        <v>0</v>
      </c>
      <c r="U2126" s="24">
        <v>0</v>
      </c>
      <c r="V2126" s="24">
        <v>0</v>
      </c>
      <c r="W2126" s="69">
        <f t="shared" si="797"/>
        <v>12</v>
      </c>
      <c r="X2126" s="69">
        <f>VLOOKUP(D2126,'[1]Demanda Agregada Med. y MC'!$C$7:$O$3994,13,FALSE)</f>
        <v>30</v>
      </c>
      <c r="Y2126" s="24">
        <v>0</v>
      </c>
      <c r="Z2126" s="24">
        <v>0</v>
      </c>
      <c r="AA2126" s="24">
        <v>0</v>
      </c>
      <c r="AB2126" s="24">
        <v>0</v>
      </c>
      <c r="AC2126" s="24">
        <v>0</v>
      </c>
      <c r="AD2126" s="24">
        <v>0</v>
      </c>
      <c r="AE2126" s="26">
        <v>0</v>
      </c>
      <c r="AF2126" s="25">
        <v>0</v>
      </c>
      <c r="AG2126" s="22">
        <v>66.240000000000009</v>
      </c>
      <c r="AH2126" s="20">
        <f t="shared" si="798"/>
        <v>44645.760000000009</v>
      </c>
      <c r="AI2126" s="9">
        <f t="shared" si="799"/>
        <v>111548.16000000002</v>
      </c>
      <c r="AJ2126" s="9">
        <f t="shared" si="800"/>
        <v>43850.880000000005</v>
      </c>
      <c r="AK2126" s="9">
        <f t="shared" si="801"/>
        <v>109560.96000000002</v>
      </c>
      <c r="AL2126" s="9">
        <f t="shared" si="802"/>
        <v>0</v>
      </c>
      <c r="AM2126" s="9">
        <f t="shared" si="803"/>
        <v>0</v>
      </c>
      <c r="AN2126" s="9">
        <f t="shared" si="804"/>
        <v>0</v>
      </c>
      <c r="AO2126" s="9">
        <f t="shared" si="805"/>
        <v>0</v>
      </c>
      <c r="AP2126" s="9">
        <f t="shared" si="806"/>
        <v>794.88000000000011</v>
      </c>
      <c r="AQ2126" s="9">
        <f t="shared" si="807"/>
        <v>1987.2000000000003</v>
      </c>
      <c r="AR2126" s="9">
        <f t="shared" si="808"/>
        <v>0</v>
      </c>
      <c r="AS2126" s="9">
        <f t="shared" si="809"/>
        <v>0</v>
      </c>
      <c r="AT2126" s="9">
        <f t="shared" si="810"/>
        <v>0</v>
      </c>
      <c r="AU2126" s="9">
        <f t="shared" si="811"/>
        <v>0</v>
      </c>
      <c r="AV2126" s="9">
        <f t="shared" si="812"/>
        <v>0</v>
      </c>
      <c r="AW2126" s="9">
        <f t="shared" si="813"/>
        <v>0</v>
      </c>
      <c r="AX2126" s="9">
        <f t="shared" si="814"/>
        <v>0</v>
      </c>
      <c r="AY2126" s="10">
        <f t="shared" si="815"/>
        <v>0</v>
      </c>
    </row>
    <row r="2127" spans="1:51" ht="15" customHeight="1">
      <c r="A2127" s="87">
        <v>2121</v>
      </c>
      <c r="B2127" s="85" t="str">
        <f t="shared" si="792"/>
        <v>0705910032</v>
      </c>
      <c r="C2127" s="13" t="str">
        <f t="shared" si="793"/>
        <v>070591003210</v>
      </c>
      <c r="D2127" s="13" t="str">
        <f t="shared" si="794"/>
        <v>07059100321001</v>
      </c>
      <c r="E2127" s="14">
        <v>25500099</v>
      </c>
      <c r="F2127" s="14" t="s">
        <v>4148</v>
      </c>
      <c r="G2127" s="14" t="s">
        <v>4172</v>
      </c>
      <c r="H2127" s="14" t="s">
        <v>1839</v>
      </c>
      <c r="I2127" s="14" t="s">
        <v>1719</v>
      </c>
      <c r="J2127" s="14" t="s">
        <v>65</v>
      </c>
      <c r="K2127" s="15" t="s">
        <v>4174</v>
      </c>
      <c r="L2127" s="14" t="s">
        <v>225</v>
      </c>
      <c r="M2127" s="14">
        <v>250</v>
      </c>
      <c r="N2127" s="14" t="s">
        <v>46</v>
      </c>
      <c r="O2127" s="24">
        <f t="shared" si="795"/>
        <v>4349</v>
      </c>
      <c r="P2127" s="24">
        <f t="shared" si="796"/>
        <v>10871</v>
      </c>
      <c r="Q2127" s="24">
        <v>4217</v>
      </c>
      <c r="R2127" s="16">
        <v>10541</v>
      </c>
      <c r="S2127" s="69">
        <v>0</v>
      </c>
      <c r="T2127" s="70">
        <v>0</v>
      </c>
      <c r="U2127" s="24">
        <v>0</v>
      </c>
      <c r="V2127" s="24">
        <v>0</v>
      </c>
      <c r="W2127" s="69">
        <f t="shared" si="797"/>
        <v>132</v>
      </c>
      <c r="X2127" s="69">
        <f>VLOOKUP(D2127,'[1]Demanda Agregada Med. y MC'!$C$7:$O$3994,13,FALSE)</f>
        <v>330</v>
      </c>
      <c r="Y2127" s="24">
        <v>0</v>
      </c>
      <c r="Z2127" s="24">
        <v>0</v>
      </c>
      <c r="AA2127" s="24">
        <v>0</v>
      </c>
      <c r="AB2127" s="24">
        <v>0</v>
      </c>
      <c r="AC2127" s="24">
        <v>0</v>
      </c>
      <c r="AD2127" s="24">
        <v>0</v>
      </c>
      <c r="AE2127" s="26">
        <v>0</v>
      </c>
      <c r="AF2127" s="25">
        <v>0</v>
      </c>
      <c r="AG2127" s="22">
        <v>8.1048647345875882</v>
      </c>
      <c r="AH2127" s="20">
        <f t="shared" si="798"/>
        <v>35248.056730721422</v>
      </c>
      <c r="AI2127" s="9">
        <f t="shared" si="799"/>
        <v>88107.984529701673</v>
      </c>
      <c r="AJ2127" s="9">
        <f t="shared" si="800"/>
        <v>34178.214585755857</v>
      </c>
      <c r="AK2127" s="9">
        <f t="shared" si="801"/>
        <v>85433.379167287771</v>
      </c>
      <c r="AL2127" s="9">
        <f t="shared" si="802"/>
        <v>0</v>
      </c>
      <c r="AM2127" s="9">
        <f t="shared" si="803"/>
        <v>0</v>
      </c>
      <c r="AN2127" s="9">
        <f t="shared" si="804"/>
        <v>0</v>
      </c>
      <c r="AO2127" s="9">
        <f t="shared" si="805"/>
        <v>0</v>
      </c>
      <c r="AP2127" s="9">
        <f t="shared" si="806"/>
        <v>1069.8421449655616</v>
      </c>
      <c r="AQ2127" s="9">
        <f t="shared" si="807"/>
        <v>2674.605362413904</v>
      </c>
      <c r="AR2127" s="9">
        <f t="shared" si="808"/>
        <v>0</v>
      </c>
      <c r="AS2127" s="9">
        <f t="shared" si="809"/>
        <v>0</v>
      </c>
      <c r="AT2127" s="9">
        <f t="shared" si="810"/>
        <v>0</v>
      </c>
      <c r="AU2127" s="9">
        <f t="shared" si="811"/>
        <v>0</v>
      </c>
      <c r="AV2127" s="9">
        <f t="shared" si="812"/>
        <v>0</v>
      </c>
      <c r="AW2127" s="9">
        <f t="shared" si="813"/>
        <v>0</v>
      </c>
      <c r="AX2127" s="9">
        <f t="shared" si="814"/>
        <v>0</v>
      </c>
      <c r="AY2127" s="10">
        <f t="shared" si="815"/>
        <v>0</v>
      </c>
    </row>
    <row r="2128" spans="1:51" ht="15" customHeight="1">
      <c r="A2128" s="87">
        <v>2122</v>
      </c>
      <c r="B2128" s="85" t="str">
        <f t="shared" si="792"/>
        <v>0705910040</v>
      </c>
      <c r="C2128" s="13" t="str">
        <f t="shared" si="793"/>
        <v>070591004010</v>
      </c>
      <c r="D2128" s="13" t="str">
        <f t="shared" si="794"/>
        <v>07059100401001</v>
      </c>
      <c r="E2128" s="14">
        <v>25500099</v>
      </c>
      <c r="F2128" s="14" t="s">
        <v>4148</v>
      </c>
      <c r="G2128" s="14" t="s">
        <v>4172</v>
      </c>
      <c r="H2128" s="14" t="s">
        <v>1841</v>
      </c>
      <c r="I2128" s="14" t="s">
        <v>1719</v>
      </c>
      <c r="J2128" s="14" t="s">
        <v>65</v>
      </c>
      <c r="K2128" s="15" t="s">
        <v>4174</v>
      </c>
      <c r="L2128" s="14" t="s">
        <v>26</v>
      </c>
      <c r="M2128" s="14">
        <v>3800</v>
      </c>
      <c r="N2128" s="14" t="s">
        <v>46</v>
      </c>
      <c r="O2128" s="24">
        <f t="shared" si="795"/>
        <v>2308.8000000000002</v>
      </c>
      <c r="P2128" s="24">
        <f t="shared" si="796"/>
        <v>5770</v>
      </c>
      <c r="Q2128" s="24">
        <v>2296</v>
      </c>
      <c r="R2128" s="16">
        <v>5738</v>
      </c>
      <c r="S2128" s="69">
        <v>0</v>
      </c>
      <c r="T2128" s="70">
        <v>0</v>
      </c>
      <c r="U2128" s="24">
        <v>0</v>
      </c>
      <c r="V2128" s="24">
        <v>0</v>
      </c>
      <c r="W2128" s="69">
        <f t="shared" si="797"/>
        <v>12.8</v>
      </c>
      <c r="X2128" s="69">
        <f>VLOOKUP(D2128,'[1]Demanda Agregada Med. y MC'!$C$7:$O$3994,13,FALSE)</f>
        <v>32</v>
      </c>
      <c r="Y2128" s="24">
        <v>0</v>
      </c>
      <c r="Z2128" s="24">
        <v>0</v>
      </c>
      <c r="AA2128" s="24">
        <v>0</v>
      </c>
      <c r="AB2128" s="24">
        <v>0</v>
      </c>
      <c r="AC2128" s="24">
        <v>0</v>
      </c>
      <c r="AD2128" s="24">
        <v>0</v>
      </c>
      <c r="AE2128" s="26">
        <v>0</v>
      </c>
      <c r="AF2128" s="25">
        <v>0</v>
      </c>
      <c r="AG2128" s="22">
        <v>47.407600000000002</v>
      </c>
      <c r="AH2128" s="20">
        <f t="shared" si="798"/>
        <v>109454.66688000002</v>
      </c>
      <c r="AI2128" s="9">
        <f t="shared" si="799"/>
        <v>273541.85200000001</v>
      </c>
      <c r="AJ2128" s="9">
        <f t="shared" si="800"/>
        <v>108847.8496</v>
      </c>
      <c r="AK2128" s="9">
        <f t="shared" si="801"/>
        <v>272024.8088</v>
      </c>
      <c r="AL2128" s="9">
        <f t="shared" si="802"/>
        <v>0</v>
      </c>
      <c r="AM2128" s="9">
        <f t="shared" si="803"/>
        <v>0</v>
      </c>
      <c r="AN2128" s="9">
        <f t="shared" si="804"/>
        <v>0</v>
      </c>
      <c r="AO2128" s="9">
        <f t="shared" si="805"/>
        <v>0</v>
      </c>
      <c r="AP2128" s="9">
        <f t="shared" si="806"/>
        <v>606.8172800000001</v>
      </c>
      <c r="AQ2128" s="9">
        <f t="shared" si="807"/>
        <v>1517.0432000000001</v>
      </c>
      <c r="AR2128" s="9">
        <f t="shared" si="808"/>
        <v>0</v>
      </c>
      <c r="AS2128" s="9">
        <f t="shared" si="809"/>
        <v>0</v>
      </c>
      <c r="AT2128" s="9">
        <f t="shared" si="810"/>
        <v>0</v>
      </c>
      <c r="AU2128" s="9">
        <f t="shared" si="811"/>
        <v>0</v>
      </c>
      <c r="AV2128" s="9">
        <f t="shared" si="812"/>
        <v>0</v>
      </c>
      <c r="AW2128" s="9">
        <f t="shared" si="813"/>
        <v>0</v>
      </c>
      <c r="AX2128" s="9">
        <f t="shared" si="814"/>
        <v>0</v>
      </c>
      <c r="AY2128" s="10">
        <f t="shared" si="815"/>
        <v>0</v>
      </c>
    </row>
    <row r="2129" spans="1:51" ht="15" customHeight="1">
      <c r="A2129" s="87">
        <v>2123</v>
      </c>
      <c r="B2129" s="85" t="str">
        <f t="shared" si="792"/>
        <v>0705920080</v>
      </c>
      <c r="C2129" s="13" t="str">
        <f t="shared" si="793"/>
        <v>070592008001</v>
      </c>
      <c r="D2129" s="13" t="str">
        <f t="shared" si="794"/>
        <v>07059200800101</v>
      </c>
      <c r="E2129" s="14">
        <v>25500099</v>
      </c>
      <c r="F2129" s="14" t="s">
        <v>4148</v>
      </c>
      <c r="G2129" s="14" t="s">
        <v>4175</v>
      </c>
      <c r="H2129" s="14" t="s">
        <v>28</v>
      </c>
      <c r="I2129" s="14" t="s">
        <v>65</v>
      </c>
      <c r="J2129" s="14" t="s">
        <v>65</v>
      </c>
      <c r="K2129" s="15" t="s">
        <v>4176</v>
      </c>
      <c r="L2129" s="14" t="s">
        <v>45</v>
      </c>
      <c r="M2129" s="14">
        <v>1</v>
      </c>
      <c r="N2129" s="14" t="s">
        <v>45</v>
      </c>
      <c r="O2129" s="24">
        <f t="shared" si="795"/>
        <v>509</v>
      </c>
      <c r="P2129" s="24">
        <f t="shared" si="796"/>
        <v>1272</v>
      </c>
      <c r="Q2129" s="24">
        <v>509</v>
      </c>
      <c r="R2129" s="16">
        <v>1272</v>
      </c>
      <c r="S2129" s="69">
        <v>0</v>
      </c>
      <c r="T2129" s="70">
        <v>0</v>
      </c>
      <c r="U2129" s="24">
        <v>0</v>
      </c>
      <c r="V2129" s="24">
        <v>0</v>
      </c>
      <c r="W2129" s="69">
        <f t="shared" si="797"/>
        <v>0</v>
      </c>
      <c r="X2129" s="69">
        <f>VLOOKUP(D2129,'[1]Demanda Agregada Med. y MC'!$C$7:$O$3994,13,FALSE)</f>
        <v>0</v>
      </c>
      <c r="Y2129" s="24">
        <v>0</v>
      </c>
      <c r="Z2129" s="24">
        <v>0</v>
      </c>
      <c r="AA2129" s="24">
        <v>0</v>
      </c>
      <c r="AB2129" s="24">
        <v>0</v>
      </c>
      <c r="AC2129" s="24">
        <v>0</v>
      </c>
      <c r="AD2129" s="24">
        <v>0</v>
      </c>
      <c r="AE2129" s="26">
        <v>0</v>
      </c>
      <c r="AF2129" s="25">
        <v>0</v>
      </c>
      <c r="AG2129" s="22">
        <v>154.17360000000002</v>
      </c>
      <c r="AH2129" s="20">
        <f t="shared" si="798"/>
        <v>78474.362400000013</v>
      </c>
      <c r="AI2129" s="9">
        <f t="shared" si="799"/>
        <v>196108.81920000003</v>
      </c>
      <c r="AJ2129" s="9">
        <f t="shared" si="800"/>
        <v>78474.362400000013</v>
      </c>
      <c r="AK2129" s="9">
        <f t="shared" si="801"/>
        <v>196108.81920000003</v>
      </c>
      <c r="AL2129" s="9">
        <f t="shared" si="802"/>
        <v>0</v>
      </c>
      <c r="AM2129" s="9">
        <f t="shared" si="803"/>
        <v>0</v>
      </c>
      <c r="AN2129" s="9">
        <f t="shared" si="804"/>
        <v>0</v>
      </c>
      <c r="AO2129" s="9">
        <f t="shared" si="805"/>
        <v>0</v>
      </c>
      <c r="AP2129" s="9">
        <f t="shared" si="806"/>
        <v>0</v>
      </c>
      <c r="AQ2129" s="9">
        <f t="shared" si="807"/>
        <v>0</v>
      </c>
      <c r="AR2129" s="9">
        <f t="shared" si="808"/>
        <v>0</v>
      </c>
      <c r="AS2129" s="9">
        <f t="shared" si="809"/>
        <v>0</v>
      </c>
      <c r="AT2129" s="9">
        <f t="shared" si="810"/>
        <v>0</v>
      </c>
      <c r="AU2129" s="9">
        <f t="shared" si="811"/>
        <v>0</v>
      </c>
      <c r="AV2129" s="9">
        <f t="shared" si="812"/>
        <v>0</v>
      </c>
      <c r="AW2129" s="9">
        <f t="shared" si="813"/>
        <v>0</v>
      </c>
      <c r="AX2129" s="9">
        <f t="shared" si="814"/>
        <v>0</v>
      </c>
      <c r="AY2129" s="10">
        <f t="shared" si="815"/>
        <v>0</v>
      </c>
    </row>
    <row r="2130" spans="1:51" ht="15" customHeight="1">
      <c r="A2130" s="87">
        <v>2124</v>
      </c>
      <c r="B2130" s="85" t="str">
        <f t="shared" si="792"/>
        <v>0705920098</v>
      </c>
      <c r="C2130" s="13" t="str">
        <f t="shared" si="793"/>
        <v>070592009800</v>
      </c>
      <c r="D2130" s="13" t="str">
        <f t="shared" si="794"/>
        <v>07059200980001</v>
      </c>
      <c r="E2130" s="14">
        <v>25500099</v>
      </c>
      <c r="F2130" s="14" t="s">
        <v>4148</v>
      </c>
      <c r="G2130" s="14" t="s">
        <v>4175</v>
      </c>
      <c r="H2130" s="14" t="s">
        <v>3766</v>
      </c>
      <c r="I2130" s="14" t="s">
        <v>24</v>
      </c>
      <c r="J2130" s="14" t="s">
        <v>65</v>
      </c>
      <c r="K2130" s="15" t="s">
        <v>4177</v>
      </c>
      <c r="L2130" s="14" t="s">
        <v>45</v>
      </c>
      <c r="M2130" s="14">
        <v>1</v>
      </c>
      <c r="N2130" s="14" t="s">
        <v>45</v>
      </c>
      <c r="O2130" s="24">
        <f t="shared" si="795"/>
        <v>7204</v>
      </c>
      <c r="P2130" s="24">
        <f t="shared" si="796"/>
        <v>18009</v>
      </c>
      <c r="Q2130" s="24">
        <v>7204</v>
      </c>
      <c r="R2130" s="16">
        <v>18009</v>
      </c>
      <c r="S2130" s="69">
        <v>0</v>
      </c>
      <c r="T2130" s="70">
        <v>0</v>
      </c>
      <c r="U2130" s="24">
        <v>0</v>
      </c>
      <c r="V2130" s="24">
        <v>0</v>
      </c>
      <c r="W2130" s="69">
        <f t="shared" si="797"/>
        <v>0</v>
      </c>
      <c r="X2130" s="69">
        <f>VLOOKUP(D2130,'[1]Demanda Agregada Med. y MC'!$C$7:$O$3994,13,FALSE)</f>
        <v>0</v>
      </c>
      <c r="Y2130" s="24">
        <v>0</v>
      </c>
      <c r="Z2130" s="24">
        <v>0</v>
      </c>
      <c r="AA2130" s="24">
        <v>0</v>
      </c>
      <c r="AB2130" s="24">
        <v>0</v>
      </c>
      <c r="AC2130" s="24">
        <v>0</v>
      </c>
      <c r="AD2130" s="24">
        <v>0</v>
      </c>
      <c r="AE2130" s="26">
        <v>0</v>
      </c>
      <c r="AF2130" s="25">
        <v>0</v>
      </c>
      <c r="AG2130" s="22">
        <v>1570.9736</v>
      </c>
      <c r="AH2130" s="20">
        <f t="shared" si="798"/>
        <v>11317293.8144</v>
      </c>
      <c r="AI2130" s="9">
        <f t="shared" si="799"/>
        <v>28291663.562400002</v>
      </c>
      <c r="AJ2130" s="9">
        <f t="shared" si="800"/>
        <v>11317293.8144</v>
      </c>
      <c r="AK2130" s="9">
        <f t="shared" si="801"/>
        <v>28291663.562400002</v>
      </c>
      <c r="AL2130" s="9">
        <f t="shared" si="802"/>
        <v>0</v>
      </c>
      <c r="AM2130" s="9">
        <f t="shared" si="803"/>
        <v>0</v>
      </c>
      <c r="AN2130" s="9">
        <f t="shared" si="804"/>
        <v>0</v>
      </c>
      <c r="AO2130" s="9">
        <f t="shared" si="805"/>
        <v>0</v>
      </c>
      <c r="AP2130" s="9">
        <f t="shared" si="806"/>
        <v>0</v>
      </c>
      <c r="AQ2130" s="9">
        <f t="shared" si="807"/>
        <v>0</v>
      </c>
      <c r="AR2130" s="9">
        <f t="shared" si="808"/>
        <v>0</v>
      </c>
      <c r="AS2130" s="9">
        <f t="shared" si="809"/>
        <v>0</v>
      </c>
      <c r="AT2130" s="9">
        <f t="shared" si="810"/>
        <v>0</v>
      </c>
      <c r="AU2130" s="9">
        <f t="shared" si="811"/>
        <v>0</v>
      </c>
      <c r="AV2130" s="9">
        <f t="shared" si="812"/>
        <v>0</v>
      </c>
      <c r="AW2130" s="9">
        <f t="shared" si="813"/>
        <v>0</v>
      </c>
      <c r="AX2130" s="9">
        <f t="shared" si="814"/>
        <v>0</v>
      </c>
      <c r="AY2130" s="10">
        <f t="shared" si="815"/>
        <v>0</v>
      </c>
    </row>
    <row r="2131" spans="1:51" ht="15" customHeight="1">
      <c r="A2131" s="87">
        <v>2125</v>
      </c>
      <c r="B2131" s="85" t="str">
        <f t="shared" si="792"/>
        <v>0707070041</v>
      </c>
      <c r="C2131" s="13" t="str">
        <f t="shared" si="793"/>
        <v>070707004110</v>
      </c>
      <c r="D2131" s="13" t="str">
        <f t="shared" si="794"/>
        <v>07070700411001</v>
      </c>
      <c r="E2131" s="14"/>
      <c r="F2131" s="14" t="s">
        <v>4148</v>
      </c>
      <c r="G2131" s="14" t="s">
        <v>4178</v>
      </c>
      <c r="H2131" s="14" t="s">
        <v>2828</v>
      </c>
      <c r="I2131" s="14" t="s">
        <v>1719</v>
      </c>
      <c r="J2131" s="14" t="s">
        <v>65</v>
      </c>
      <c r="K2131" s="15" t="s">
        <v>4179</v>
      </c>
      <c r="L2131" s="14" t="s">
        <v>90</v>
      </c>
      <c r="M2131" s="14">
        <v>1</v>
      </c>
      <c r="N2131" s="14" t="s">
        <v>90</v>
      </c>
      <c r="O2131" s="24">
        <f t="shared" si="795"/>
        <v>430</v>
      </c>
      <c r="P2131" s="24">
        <f t="shared" si="796"/>
        <v>1075</v>
      </c>
      <c r="Q2131" s="24">
        <v>430</v>
      </c>
      <c r="R2131" s="16">
        <v>1075</v>
      </c>
      <c r="S2131" s="69">
        <v>0</v>
      </c>
      <c r="T2131" s="70">
        <v>0</v>
      </c>
      <c r="U2131" s="24">
        <v>0</v>
      </c>
      <c r="V2131" s="24">
        <v>0</v>
      </c>
      <c r="W2131" s="69">
        <f t="shared" si="797"/>
        <v>0</v>
      </c>
      <c r="X2131" s="69">
        <f>VLOOKUP(D2131,'[1]Demanda Agregada Med. y MC'!$C$7:$O$3994,13,FALSE)</f>
        <v>0</v>
      </c>
      <c r="Y2131" s="24">
        <v>0</v>
      </c>
      <c r="Z2131" s="24">
        <v>0</v>
      </c>
      <c r="AA2131" s="24">
        <v>0</v>
      </c>
      <c r="AB2131" s="24">
        <v>0</v>
      </c>
      <c r="AC2131" s="24">
        <v>0</v>
      </c>
      <c r="AD2131" s="24">
        <v>0</v>
      </c>
      <c r="AE2131" s="26">
        <v>0</v>
      </c>
      <c r="AF2131" s="25">
        <v>0</v>
      </c>
      <c r="AG2131" s="22">
        <v>401.13839999999999</v>
      </c>
      <c r="AH2131" s="20">
        <f t="shared" si="798"/>
        <v>172489.51199999999</v>
      </c>
      <c r="AI2131" s="9">
        <f t="shared" si="799"/>
        <v>431223.77999999997</v>
      </c>
      <c r="AJ2131" s="9">
        <f t="shared" si="800"/>
        <v>172489.51199999999</v>
      </c>
      <c r="AK2131" s="9">
        <f t="shared" si="801"/>
        <v>431223.77999999997</v>
      </c>
      <c r="AL2131" s="9">
        <f t="shared" si="802"/>
        <v>0</v>
      </c>
      <c r="AM2131" s="9">
        <f t="shared" si="803"/>
        <v>0</v>
      </c>
      <c r="AN2131" s="9">
        <f t="shared" si="804"/>
        <v>0</v>
      </c>
      <c r="AO2131" s="9">
        <f t="shared" si="805"/>
        <v>0</v>
      </c>
      <c r="AP2131" s="9">
        <f t="shared" si="806"/>
        <v>0</v>
      </c>
      <c r="AQ2131" s="9">
        <f t="shared" si="807"/>
        <v>0</v>
      </c>
      <c r="AR2131" s="9">
        <f t="shared" si="808"/>
        <v>0</v>
      </c>
      <c r="AS2131" s="9">
        <f t="shared" si="809"/>
        <v>0</v>
      </c>
      <c r="AT2131" s="9">
        <f t="shared" si="810"/>
        <v>0</v>
      </c>
      <c r="AU2131" s="9">
        <f t="shared" si="811"/>
        <v>0</v>
      </c>
      <c r="AV2131" s="9">
        <f t="shared" si="812"/>
        <v>0</v>
      </c>
      <c r="AW2131" s="9">
        <f t="shared" si="813"/>
        <v>0</v>
      </c>
      <c r="AX2131" s="9">
        <f t="shared" si="814"/>
        <v>0</v>
      </c>
      <c r="AY2131" s="10">
        <f t="shared" si="815"/>
        <v>0</v>
      </c>
    </row>
    <row r="2132" spans="1:51" ht="15" customHeight="1">
      <c r="A2132" s="87">
        <v>2126</v>
      </c>
      <c r="B2132" s="85" t="str">
        <f t="shared" si="792"/>
        <v>0707070058</v>
      </c>
      <c r="C2132" s="13" t="str">
        <f t="shared" si="793"/>
        <v>070707005801</v>
      </c>
      <c r="D2132" s="13" t="str">
        <f t="shared" si="794"/>
        <v>07070700580101</v>
      </c>
      <c r="E2132" s="14"/>
      <c r="F2132" s="14" t="s">
        <v>4148</v>
      </c>
      <c r="G2132" s="14" t="s">
        <v>4178</v>
      </c>
      <c r="H2132" s="14" t="s">
        <v>1689</v>
      </c>
      <c r="I2132" s="14" t="s">
        <v>65</v>
      </c>
      <c r="J2132" s="14" t="s">
        <v>65</v>
      </c>
      <c r="K2132" s="15" t="s">
        <v>4180</v>
      </c>
      <c r="L2132" s="14" t="s">
        <v>90</v>
      </c>
      <c r="M2132" s="14">
        <v>1</v>
      </c>
      <c r="N2132" s="14" t="s">
        <v>90</v>
      </c>
      <c r="O2132" s="24">
        <f t="shared" si="795"/>
        <v>572</v>
      </c>
      <c r="P2132" s="24">
        <f t="shared" si="796"/>
        <v>1428</v>
      </c>
      <c r="Q2132" s="24">
        <v>572</v>
      </c>
      <c r="R2132" s="16">
        <v>1428</v>
      </c>
      <c r="S2132" s="69">
        <v>0</v>
      </c>
      <c r="T2132" s="70">
        <v>0</v>
      </c>
      <c r="U2132" s="24">
        <v>0</v>
      </c>
      <c r="V2132" s="24">
        <v>0</v>
      </c>
      <c r="W2132" s="69">
        <f t="shared" si="797"/>
        <v>0</v>
      </c>
      <c r="X2132" s="69">
        <f>VLOOKUP(D2132,'[1]Demanda Agregada Med. y MC'!$C$7:$O$3994,13,FALSE)</f>
        <v>0</v>
      </c>
      <c r="Y2132" s="24">
        <v>0</v>
      </c>
      <c r="Z2132" s="24">
        <v>0</v>
      </c>
      <c r="AA2132" s="24">
        <v>0</v>
      </c>
      <c r="AB2132" s="24">
        <v>0</v>
      </c>
      <c r="AC2132" s="24">
        <v>0</v>
      </c>
      <c r="AD2132" s="24">
        <v>0</v>
      </c>
      <c r="AE2132" s="26">
        <v>0</v>
      </c>
      <c r="AF2132" s="25">
        <v>0</v>
      </c>
      <c r="AG2132" s="22">
        <v>760.22360000000003</v>
      </c>
      <c r="AH2132" s="20">
        <f t="shared" si="798"/>
        <v>434847.89920000004</v>
      </c>
      <c r="AI2132" s="9">
        <f t="shared" si="799"/>
        <v>1085599.3008000001</v>
      </c>
      <c r="AJ2132" s="9">
        <f t="shared" si="800"/>
        <v>434847.89920000004</v>
      </c>
      <c r="AK2132" s="9">
        <f t="shared" si="801"/>
        <v>1085599.3008000001</v>
      </c>
      <c r="AL2132" s="9">
        <f t="shared" si="802"/>
        <v>0</v>
      </c>
      <c r="AM2132" s="9">
        <f t="shared" si="803"/>
        <v>0</v>
      </c>
      <c r="AN2132" s="9">
        <f t="shared" si="804"/>
        <v>0</v>
      </c>
      <c r="AO2132" s="9">
        <f t="shared" si="805"/>
        <v>0</v>
      </c>
      <c r="AP2132" s="9">
        <f t="shared" si="806"/>
        <v>0</v>
      </c>
      <c r="AQ2132" s="9">
        <f t="shared" si="807"/>
        <v>0</v>
      </c>
      <c r="AR2132" s="9">
        <f t="shared" si="808"/>
        <v>0</v>
      </c>
      <c r="AS2132" s="9">
        <f t="shared" si="809"/>
        <v>0</v>
      </c>
      <c r="AT2132" s="9">
        <f t="shared" si="810"/>
        <v>0</v>
      </c>
      <c r="AU2132" s="9">
        <f t="shared" si="811"/>
        <v>0</v>
      </c>
      <c r="AV2132" s="9">
        <f t="shared" si="812"/>
        <v>0</v>
      </c>
      <c r="AW2132" s="9">
        <f t="shared" si="813"/>
        <v>0</v>
      </c>
      <c r="AX2132" s="9">
        <f t="shared" si="814"/>
        <v>0</v>
      </c>
      <c r="AY2132" s="10">
        <f t="shared" si="815"/>
        <v>0</v>
      </c>
    </row>
    <row r="2133" spans="1:51" ht="15" customHeight="1">
      <c r="A2133" s="87">
        <v>2127</v>
      </c>
      <c r="B2133" s="85" t="str">
        <f t="shared" si="792"/>
        <v>0707070090</v>
      </c>
      <c r="C2133" s="13" t="str">
        <f t="shared" si="793"/>
        <v>070707009010</v>
      </c>
      <c r="D2133" s="13" t="str">
        <f t="shared" si="794"/>
        <v>07070700901001</v>
      </c>
      <c r="E2133" s="14"/>
      <c r="F2133" s="14" t="s">
        <v>4148</v>
      </c>
      <c r="G2133" s="14" t="s">
        <v>4178</v>
      </c>
      <c r="H2133" s="14" t="s">
        <v>1708</v>
      </c>
      <c r="I2133" s="14" t="s">
        <v>1719</v>
      </c>
      <c r="J2133" s="14" t="s">
        <v>65</v>
      </c>
      <c r="K2133" s="15" t="s">
        <v>4181</v>
      </c>
      <c r="L2133" s="14" t="s">
        <v>90</v>
      </c>
      <c r="M2133" s="14">
        <v>1</v>
      </c>
      <c r="N2133" s="14" t="s">
        <v>90</v>
      </c>
      <c r="O2133" s="24">
        <f t="shared" si="795"/>
        <v>1519</v>
      </c>
      <c r="P2133" s="24">
        <f t="shared" si="796"/>
        <v>3797</v>
      </c>
      <c r="Q2133" s="24">
        <v>1519</v>
      </c>
      <c r="R2133" s="16">
        <v>3797</v>
      </c>
      <c r="S2133" s="69">
        <v>0</v>
      </c>
      <c r="T2133" s="70">
        <v>0</v>
      </c>
      <c r="U2133" s="24">
        <v>0</v>
      </c>
      <c r="V2133" s="24">
        <v>0</v>
      </c>
      <c r="W2133" s="69">
        <f t="shared" si="797"/>
        <v>0</v>
      </c>
      <c r="X2133" s="69">
        <f>VLOOKUP(D2133,'[1]Demanda Agregada Med. y MC'!$C$7:$O$3994,13,FALSE)</f>
        <v>0</v>
      </c>
      <c r="Y2133" s="24">
        <v>0</v>
      </c>
      <c r="Z2133" s="24">
        <v>0</v>
      </c>
      <c r="AA2133" s="24">
        <v>0</v>
      </c>
      <c r="AB2133" s="24">
        <v>0</v>
      </c>
      <c r="AC2133" s="24">
        <v>0</v>
      </c>
      <c r="AD2133" s="24">
        <v>0</v>
      </c>
      <c r="AE2133" s="26">
        <v>0</v>
      </c>
      <c r="AF2133" s="25">
        <v>0</v>
      </c>
      <c r="AG2133" s="22">
        <v>126.5</v>
      </c>
      <c r="AH2133" s="20">
        <f t="shared" si="798"/>
        <v>192153.5</v>
      </c>
      <c r="AI2133" s="9">
        <f t="shared" si="799"/>
        <v>480320.5</v>
      </c>
      <c r="AJ2133" s="9">
        <f t="shared" si="800"/>
        <v>192153.5</v>
      </c>
      <c r="AK2133" s="9">
        <f t="shared" si="801"/>
        <v>480320.5</v>
      </c>
      <c r="AL2133" s="9">
        <f t="shared" si="802"/>
        <v>0</v>
      </c>
      <c r="AM2133" s="9">
        <f t="shared" si="803"/>
        <v>0</v>
      </c>
      <c r="AN2133" s="9">
        <f t="shared" si="804"/>
        <v>0</v>
      </c>
      <c r="AO2133" s="9">
        <f t="shared" si="805"/>
        <v>0</v>
      </c>
      <c r="AP2133" s="9">
        <f t="shared" si="806"/>
        <v>0</v>
      </c>
      <c r="AQ2133" s="9">
        <f t="shared" si="807"/>
        <v>0</v>
      </c>
      <c r="AR2133" s="9">
        <f t="shared" si="808"/>
        <v>0</v>
      </c>
      <c r="AS2133" s="9">
        <f t="shared" si="809"/>
        <v>0</v>
      </c>
      <c r="AT2133" s="9">
        <f t="shared" si="810"/>
        <v>0</v>
      </c>
      <c r="AU2133" s="9">
        <f t="shared" si="811"/>
        <v>0</v>
      </c>
      <c r="AV2133" s="9">
        <f t="shared" si="812"/>
        <v>0</v>
      </c>
      <c r="AW2133" s="9">
        <f t="shared" si="813"/>
        <v>0</v>
      </c>
      <c r="AX2133" s="9">
        <f t="shared" si="814"/>
        <v>0</v>
      </c>
      <c r="AY2133" s="10">
        <f t="shared" si="815"/>
        <v>0</v>
      </c>
    </row>
    <row r="2134" spans="1:51" ht="15" customHeight="1">
      <c r="A2134" s="87">
        <v>2128</v>
      </c>
      <c r="B2134" s="85" t="str">
        <f t="shared" si="792"/>
        <v>0707070108</v>
      </c>
      <c r="C2134" s="13" t="str">
        <f t="shared" si="793"/>
        <v>070707010802</v>
      </c>
      <c r="D2134" s="13" t="str">
        <f t="shared" si="794"/>
        <v>07070701080201</v>
      </c>
      <c r="E2134" s="14"/>
      <c r="F2134" s="14" t="s">
        <v>4148</v>
      </c>
      <c r="G2134" s="14" t="s">
        <v>4178</v>
      </c>
      <c r="H2134" s="14" t="s">
        <v>47</v>
      </c>
      <c r="I2134" s="14" t="s">
        <v>56</v>
      </c>
      <c r="J2134" s="14" t="s">
        <v>65</v>
      </c>
      <c r="K2134" s="15" t="s">
        <v>4182</v>
      </c>
      <c r="L2134" s="14" t="s">
        <v>90</v>
      </c>
      <c r="M2134" s="14">
        <v>1</v>
      </c>
      <c r="N2134" s="14" t="s">
        <v>90</v>
      </c>
      <c r="O2134" s="24">
        <f t="shared" si="795"/>
        <v>277</v>
      </c>
      <c r="P2134" s="24">
        <f t="shared" si="796"/>
        <v>691</v>
      </c>
      <c r="Q2134" s="24">
        <v>277</v>
      </c>
      <c r="R2134" s="16">
        <v>691</v>
      </c>
      <c r="S2134" s="69">
        <v>0</v>
      </c>
      <c r="T2134" s="70">
        <v>0</v>
      </c>
      <c r="U2134" s="24">
        <v>0</v>
      </c>
      <c r="V2134" s="24">
        <v>0</v>
      </c>
      <c r="W2134" s="69">
        <f t="shared" si="797"/>
        <v>0</v>
      </c>
      <c r="X2134" s="69">
        <f>VLOOKUP(D2134,'[1]Demanda Agregada Med. y MC'!$C$7:$O$3994,13,FALSE)</f>
        <v>0</v>
      </c>
      <c r="Y2134" s="24">
        <v>0</v>
      </c>
      <c r="Z2134" s="24">
        <v>0</v>
      </c>
      <c r="AA2134" s="24">
        <v>0</v>
      </c>
      <c r="AB2134" s="24">
        <v>0</v>
      </c>
      <c r="AC2134" s="24">
        <v>0</v>
      </c>
      <c r="AD2134" s="24">
        <v>0</v>
      </c>
      <c r="AE2134" s="26">
        <v>0</v>
      </c>
      <c r="AF2134" s="25">
        <v>0</v>
      </c>
      <c r="AG2134" s="22">
        <v>1021.1356000000001</v>
      </c>
      <c r="AH2134" s="20">
        <f t="shared" si="798"/>
        <v>282854.5612</v>
      </c>
      <c r="AI2134" s="9">
        <f t="shared" si="799"/>
        <v>705604.69960000005</v>
      </c>
      <c r="AJ2134" s="9">
        <f t="shared" si="800"/>
        <v>282854.5612</v>
      </c>
      <c r="AK2134" s="9">
        <f t="shared" si="801"/>
        <v>705604.69960000005</v>
      </c>
      <c r="AL2134" s="9">
        <f t="shared" si="802"/>
        <v>0</v>
      </c>
      <c r="AM2134" s="9">
        <f t="shared" si="803"/>
        <v>0</v>
      </c>
      <c r="AN2134" s="9">
        <f t="shared" si="804"/>
        <v>0</v>
      </c>
      <c r="AO2134" s="9">
        <f t="shared" si="805"/>
        <v>0</v>
      </c>
      <c r="AP2134" s="9">
        <f t="shared" si="806"/>
        <v>0</v>
      </c>
      <c r="AQ2134" s="9">
        <f t="shared" si="807"/>
        <v>0</v>
      </c>
      <c r="AR2134" s="9">
        <f t="shared" si="808"/>
        <v>0</v>
      </c>
      <c r="AS2134" s="9">
        <f t="shared" si="809"/>
        <v>0</v>
      </c>
      <c r="AT2134" s="9">
        <f t="shared" si="810"/>
        <v>0</v>
      </c>
      <c r="AU2134" s="9">
        <f t="shared" si="811"/>
        <v>0</v>
      </c>
      <c r="AV2134" s="9">
        <f t="shared" si="812"/>
        <v>0</v>
      </c>
      <c r="AW2134" s="9">
        <f t="shared" si="813"/>
        <v>0</v>
      </c>
      <c r="AX2134" s="9">
        <f t="shared" si="814"/>
        <v>0</v>
      </c>
      <c r="AY2134" s="10">
        <f t="shared" si="815"/>
        <v>0</v>
      </c>
    </row>
    <row r="2135" spans="1:51" ht="15" customHeight="1">
      <c r="A2135" s="87">
        <v>2129</v>
      </c>
      <c r="B2135" s="85" t="str">
        <f t="shared" si="792"/>
        <v>0707070116</v>
      </c>
      <c r="C2135" s="13" t="str">
        <f t="shared" si="793"/>
        <v>070707011610</v>
      </c>
      <c r="D2135" s="13" t="str">
        <f t="shared" si="794"/>
        <v>07070701161001</v>
      </c>
      <c r="E2135" s="14"/>
      <c r="F2135" s="14" t="s">
        <v>4148</v>
      </c>
      <c r="G2135" s="14" t="s">
        <v>4178</v>
      </c>
      <c r="H2135" s="14" t="s">
        <v>4183</v>
      </c>
      <c r="I2135" s="14" t="s">
        <v>1719</v>
      </c>
      <c r="J2135" s="14" t="s">
        <v>65</v>
      </c>
      <c r="K2135" s="15" t="s">
        <v>4184</v>
      </c>
      <c r="L2135" s="14" t="s">
        <v>90</v>
      </c>
      <c r="M2135" s="14">
        <v>1</v>
      </c>
      <c r="N2135" s="14" t="s">
        <v>90</v>
      </c>
      <c r="O2135" s="24">
        <f t="shared" si="795"/>
        <v>201</v>
      </c>
      <c r="P2135" s="24">
        <f t="shared" si="796"/>
        <v>502</v>
      </c>
      <c r="Q2135" s="24">
        <v>201</v>
      </c>
      <c r="R2135" s="16">
        <v>502</v>
      </c>
      <c r="S2135" s="69">
        <v>0</v>
      </c>
      <c r="T2135" s="70">
        <v>0</v>
      </c>
      <c r="U2135" s="24">
        <v>0</v>
      </c>
      <c r="V2135" s="24">
        <v>0</v>
      </c>
      <c r="W2135" s="69">
        <f t="shared" si="797"/>
        <v>0</v>
      </c>
      <c r="X2135" s="69">
        <f>VLOOKUP(D2135,'[1]Demanda Agregada Med. y MC'!$C$7:$O$3994,13,FALSE)</f>
        <v>0</v>
      </c>
      <c r="Y2135" s="24">
        <v>0</v>
      </c>
      <c r="Z2135" s="24">
        <v>0</v>
      </c>
      <c r="AA2135" s="24">
        <v>0</v>
      </c>
      <c r="AB2135" s="24">
        <v>0</v>
      </c>
      <c r="AC2135" s="24">
        <v>0</v>
      </c>
      <c r="AD2135" s="24">
        <v>0</v>
      </c>
      <c r="AE2135" s="26">
        <v>0</v>
      </c>
      <c r="AF2135" s="25">
        <v>0</v>
      </c>
      <c r="AG2135" s="22">
        <v>849.21519999999998</v>
      </c>
      <c r="AH2135" s="20">
        <f t="shared" si="798"/>
        <v>170692.25519999999</v>
      </c>
      <c r="AI2135" s="9">
        <f t="shared" si="799"/>
        <v>426306.03039999999</v>
      </c>
      <c r="AJ2135" s="9">
        <f t="shared" si="800"/>
        <v>170692.25519999999</v>
      </c>
      <c r="AK2135" s="9">
        <f t="shared" si="801"/>
        <v>426306.03039999999</v>
      </c>
      <c r="AL2135" s="9">
        <f t="shared" si="802"/>
        <v>0</v>
      </c>
      <c r="AM2135" s="9">
        <f t="shared" si="803"/>
        <v>0</v>
      </c>
      <c r="AN2135" s="9">
        <f t="shared" si="804"/>
        <v>0</v>
      </c>
      <c r="AO2135" s="9">
        <f t="shared" si="805"/>
        <v>0</v>
      </c>
      <c r="AP2135" s="9">
        <f t="shared" si="806"/>
        <v>0</v>
      </c>
      <c r="AQ2135" s="9">
        <f t="shared" si="807"/>
        <v>0</v>
      </c>
      <c r="AR2135" s="9">
        <f t="shared" si="808"/>
        <v>0</v>
      </c>
      <c r="AS2135" s="9">
        <f t="shared" si="809"/>
        <v>0</v>
      </c>
      <c r="AT2135" s="9">
        <f t="shared" si="810"/>
        <v>0</v>
      </c>
      <c r="AU2135" s="9">
        <f t="shared" si="811"/>
        <v>0</v>
      </c>
      <c r="AV2135" s="9">
        <f t="shared" si="812"/>
        <v>0</v>
      </c>
      <c r="AW2135" s="9">
        <f t="shared" si="813"/>
        <v>0</v>
      </c>
      <c r="AX2135" s="9">
        <f t="shared" si="814"/>
        <v>0</v>
      </c>
      <c r="AY2135" s="10">
        <f t="shared" si="815"/>
        <v>0</v>
      </c>
    </row>
    <row r="2136" spans="1:51" ht="15" customHeight="1">
      <c r="A2136" s="87">
        <v>2130</v>
      </c>
      <c r="B2136" s="85" t="str">
        <f t="shared" si="792"/>
        <v>0707070132</v>
      </c>
      <c r="C2136" s="13" t="str">
        <f t="shared" si="793"/>
        <v>070707013210</v>
      </c>
      <c r="D2136" s="13" t="str">
        <f t="shared" si="794"/>
        <v>07070701321001</v>
      </c>
      <c r="E2136" s="14"/>
      <c r="F2136" s="14" t="s">
        <v>4148</v>
      </c>
      <c r="G2136" s="14" t="s">
        <v>4178</v>
      </c>
      <c r="H2136" s="14" t="s">
        <v>1359</v>
      </c>
      <c r="I2136" s="14" t="s">
        <v>1719</v>
      </c>
      <c r="J2136" s="14" t="s">
        <v>65</v>
      </c>
      <c r="K2136" s="15" t="s">
        <v>4185</v>
      </c>
      <c r="L2136" s="14" t="s">
        <v>90</v>
      </c>
      <c r="M2136" s="14">
        <v>1</v>
      </c>
      <c r="N2136" s="14" t="s">
        <v>90</v>
      </c>
      <c r="O2136" s="24">
        <f t="shared" si="795"/>
        <v>1508</v>
      </c>
      <c r="P2136" s="24">
        <f t="shared" si="796"/>
        <v>3769</v>
      </c>
      <c r="Q2136" s="24">
        <v>1508</v>
      </c>
      <c r="R2136" s="16">
        <v>3769</v>
      </c>
      <c r="S2136" s="69">
        <v>0</v>
      </c>
      <c r="T2136" s="70">
        <v>0</v>
      </c>
      <c r="U2136" s="24">
        <v>0</v>
      </c>
      <c r="V2136" s="24">
        <v>0</v>
      </c>
      <c r="W2136" s="69">
        <f t="shared" si="797"/>
        <v>0</v>
      </c>
      <c r="X2136" s="69">
        <f>VLOOKUP(D2136,'[1]Demanda Agregada Med. y MC'!$C$7:$O$3994,13,FALSE)</f>
        <v>0</v>
      </c>
      <c r="Y2136" s="24">
        <v>0</v>
      </c>
      <c r="Z2136" s="24">
        <v>0</v>
      </c>
      <c r="AA2136" s="24">
        <v>0</v>
      </c>
      <c r="AB2136" s="24">
        <v>0</v>
      </c>
      <c r="AC2136" s="24">
        <v>0</v>
      </c>
      <c r="AD2136" s="24">
        <v>0</v>
      </c>
      <c r="AE2136" s="26">
        <v>0</v>
      </c>
      <c r="AF2136" s="25">
        <v>0</v>
      </c>
      <c r="AG2136" s="22">
        <v>895.08640000000003</v>
      </c>
      <c r="AH2136" s="20">
        <f t="shared" si="798"/>
        <v>1349790.2912000001</v>
      </c>
      <c r="AI2136" s="9">
        <f t="shared" si="799"/>
        <v>3373580.6416000002</v>
      </c>
      <c r="AJ2136" s="9">
        <f t="shared" si="800"/>
        <v>1349790.2912000001</v>
      </c>
      <c r="AK2136" s="9">
        <f t="shared" si="801"/>
        <v>3373580.6416000002</v>
      </c>
      <c r="AL2136" s="9">
        <f t="shared" si="802"/>
        <v>0</v>
      </c>
      <c r="AM2136" s="9">
        <f t="shared" si="803"/>
        <v>0</v>
      </c>
      <c r="AN2136" s="9">
        <f t="shared" si="804"/>
        <v>0</v>
      </c>
      <c r="AO2136" s="9">
        <f t="shared" si="805"/>
        <v>0</v>
      </c>
      <c r="AP2136" s="9">
        <f t="shared" si="806"/>
        <v>0</v>
      </c>
      <c r="AQ2136" s="9">
        <f t="shared" si="807"/>
        <v>0</v>
      </c>
      <c r="AR2136" s="9">
        <f t="shared" si="808"/>
        <v>0</v>
      </c>
      <c r="AS2136" s="9">
        <f t="shared" si="809"/>
        <v>0</v>
      </c>
      <c r="AT2136" s="9">
        <f t="shared" si="810"/>
        <v>0</v>
      </c>
      <c r="AU2136" s="9">
        <f t="shared" si="811"/>
        <v>0</v>
      </c>
      <c r="AV2136" s="9">
        <f t="shared" si="812"/>
        <v>0</v>
      </c>
      <c r="AW2136" s="9">
        <f t="shared" si="813"/>
        <v>0</v>
      </c>
      <c r="AX2136" s="9">
        <f t="shared" si="814"/>
        <v>0</v>
      </c>
      <c r="AY2136" s="10">
        <f t="shared" si="815"/>
        <v>0</v>
      </c>
    </row>
    <row r="2137" spans="1:51" ht="15" customHeight="1">
      <c r="A2137" s="87">
        <v>2131</v>
      </c>
      <c r="B2137" s="85" t="str">
        <f t="shared" si="792"/>
        <v>0707070140</v>
      </c>
      <c r="C2137" s="13" t="str">
        <f t="shared" si="793"/>
        <v>070707014010</v>
      </c>
      <c r="D2137" s="13" t="str">
        <f t="shared" si="794"/>
        <v>07070701401001</v>
      </c>
      <c r="E2137" s="14"/>
      <c r="F2137" s="14" t="s">
        <v>4148</v>
      </c>
      <c r="G2137" s="14" t="s">
        <v>4178</v>
      </c>
      <c r="H2137" s="14" t="s">
        <v>4186</v>
      </c>
      <c r="I2137" s="14" t="s">
        <v>1719</v>
      </c>
      <c r="J2137" s="14" t="s">
        <v>65</v>
      </c>
      <c r="K2137" s="15" t="s">
        <v>4187</v>
      </c>
      <c r="L2137" s="14" t="s">
        <v>90</v>
      </c>
      <c r="M2137" s="14">
        <v>1</v>
      </c>
      <c r="N2137" s="14" t="s">
        <v>90</v>
      </c>
      <c r="O2137" s="24">
        <f t="shared" si="795"/>
        <v>2931</v>
      </c>
      <c r="P2137" s="24">
        <f t="shared" si="796"/>
        <v>7327</v>
      </c>
      <c r="Q2137" s="24">
        <v>2931</v>
      </c>
      <c r="R2137" s="16">
        <v>7327</v>
      </c>
      <c r="S2137" s="69">
        <v>0</v>
      </c>
      <c r="T2137" s="70">
        <v>0</v>
      </c>
      <c r="U2137" s="24">
        <v>0</v>
      </c>
      <c r="V2137" s="24">
        <v>0</v>
      </c>
      <c r="W2137" s="69">
        <f t="shared" si="797"/>
        <v>0</v>
      </c>
      <c r="X2137" s="69">
        <f>VLOOKUP(D2137,'[1]Demanda Agregada Med. y MC'!$C$7:$O$3994,13,FALSE)</f>
        <v>0</v>
      </c>
      <c r="Y2137" s="24">
        <v>0</v>
      </c>
      <c r="Z2137" s="24">
        <v>0</v>
      </c>
      <c r="AA2137" s="24">
        <v>0</v>
      </c>
      <c r="AB2137" s="24">
        <v>0</v>
      </c>
      <c r="AC2137" s="24">
        <v>0</v>
      </c>
      <c r="AD2137" s="24">
        <v>0</v>
      </c>
      <c r="AE2137" s="26">
        <v>0</v>
      </c>
      <c r="AF2137" s="25">
        <v>0</v>
      </c>
      <c r="AG2137" s="22">
        <v>1010.2704</v>
      </c>
      <c r="AH2137" s="20">
        <f t="shared" si="798"/>
        <v>2961102.5424000002</v>
      </c>
      <c r="AI2137" s="9">
        <f t="shared" si="799"/>
        <v>7402251.2208000002</v>
      </c>
      <c r="AJ2137" s="9">
        <f t="shared" si="800"/>
        <v>2961102.5424000002</v>
      </c>
      <c r="AK2137" s="9">
        <f t="shared" si="801"/>
        <v>7402251.2208000002</v>
      </c>
      <c r="AL2137" s="9">
        <f t="shared" si="802"/>
        <v>0</v>
      </c>
      <c r="AM2137" s="9">
        <f t="shared" si="803"/>
        <v>0</v>
      </c>
      <c r="AN2137" s="9">
        <f t="shared" si="804"/>
        <v>0</v>
      </c>
      <c r="AO2137" s="9">
        <f t="shared" si="805"/>
        <v>0</v>
      </c>
      <c r="AP2137" s="9">
        <f t="shared" si="806"/>
        <v>0</v>
      </c>
      <c r="AQ2137" s="9">
        <f t="shared" si="807"/>
        <v>0</v>
      </c>
      <c r="AR2137" s="9">
        <f t="shared" si="808"/>
        <v>0</v>
      </c>
      <c r="AS2137" s="9">
        <f t="shared" si="809"/>
        <v>0</v>
      </c>
      <c r="AT2137" s="9">
        <f t="shared" si="810"/>
        <v>0</v>
      </c>
      <c r="AU2137" s="9">
        <f t="shared" si="811"/>
        <v>0</v>
      </c>
      <c r="AV2137" s="9">
        <f t="shared" si="812"/>
        <v>0</v>
      </c>
      <c r="AW2137" s="9">
        <f t="shared" si="813"/>
        <v>0</v>
      </c>
      <c r="AX2137" s="9">
        <f t="shared" si="814"/>
        <v>0</v>
      </c>
      <c r="AY2137" s="10">
        <f t="shared" si="815"/>
        <v>0</v>
      </c>
    </row>
    <row r="2138" spans="1:51" ht="15" customHeight="1">
      <c r="A2138" s="87">
        <v>2132</v>
      </c>
      <c r="B2138" s="85" t="str">
        <f t="shared" si="792"/>
        <v>0707070157</v>
      </c>
      <c r="C2138" s="13" t="str">
        <f t="shared" si="793"/>
        <v>070707015702</v>
      </c>
      <c r="D2138" s="13" t="str">
        <f t="shared" si="794"/>
        <v>07070701570201</v>
      </c>
      <c r="E2138" s="14"/>
      <c r="F2138" s="14" t="s">
        <v>4148</v>
      </c>
      <c r="G2138" s="14" t="s">
        <v>4178</v>
      </c>
      <c r="H2138" s="14" t="s">
        <v>4188</v>
      </c>
      <c r="I2138" s="14" t="s">
        <v>56</v>
      </c>
      <c r="J2138" s="14" t="s">
        <v>65</v>
      </c>
      <c r="K2138" s="15" t="s">
        <v>4189</v>
      </c>
      <c r="L2138" s="14" t="s">
        <v>90</v>
      </c>
      <c r="M2138" s="14">
        <v>1</v>
      </c>
      <c r="N2138" s="14" t="s">
        <v>90</v>
      </c>
      <c r="O2138" s="24">
        <f t="shared" si="795"/>
        <v>948</v>
      </c>
      <c r="P2138" s="24">
        <f t="shared" si="796"/>
        <v>2365</v>
      </c>
      <c r="Q2138" s="24">
        <v>942</v>
      </c>
      <c r="R2138" s="16">
        <v>2353</v>
      </c>
      <c r="S2138" s="69">
        <v>0</v>
      </c>
      <c r="T2138" s="70">
        <v>0</v>
      </c>
      <c r="U2138" s="24">
        <v>0</v>
      </c>
      <c r="V2138" s="24">
        <v>0</v>
      </c>
      <c r="W2138" s="69">
        <f t="shared" si="797"/>
        <v>0</v>
      </c>
      <c r="X2138" s="69">
        <f>VLOOKUP(D2138,'[1]Demanda Agregada Med. y MC'!$C$7:$O$3994,13,FALSE)</f>
        <v>0</v>
      </c>
      <c r="Y2138" s="24">
        <v>0</v>
      </c>
      <c r="Z2138" s="24">
        <v>0</v>
      </c>
      <c r="AA2138" s="24">
        <v>0</v>
      </c>
      <c r="AB2138" s="24">
        <v>0</v>
      </c>
      <c r="AC2138" s="24">
        <v>0</v>
      </c>
      <c r="AD2138" s="24">
        <v>0</v>
      </c>
      <c r="AE2138" s="26">
        <v>6</v>
      </c>
      <c r="AF2138" s="25">
        <v>12</v>
      </c>
      <c r="AG2138" s="22">
        <v>1175.4656000000002</v>
      </c>
      <c r="AH2138" s="20">
        <f t="shared" si="798"/>
        <v>1114341.3888000003</v>
      </c>
      <c r="AI2138" s="9">
        <f t="shared" si="799"/>
        <v>2779976.1440000003</v>
      </c>
      <c r="AJ2138" s="9">
        <f t="shared" si="800"/>
        <v>1107288.5952000001</v>
      </c>
      <c r="AK2138" s="9">
        <f t="shared" si="801"/>
        <v>2765870.5568000004</v>
      </c>
      <c r="AL2138" s="9">
        <f t="shared" si="802"/>
        <v>0</v>
      </c>
      <c r="AM2138" s="9">
        <f t="shared" si="803"/>
        <v>0</v>
      </c>
      <c r="AN2138" s="9">
        <f t="shared" si="804"/>
        <v>0</v>
      </c>
      <c r="AO2138" s="9">
        <f t="shared" si="805"/>
        <v>0</v>
      </c>
      <c r="AP2138" s="9">
        <f t="shared" si="806"/>
        <v>0</v>
      </c>
      <c r="AQ2138" s="9">
        <f t="shared" si="807"/>
        <v>0</v>
      </c>
      <c r="AR2138" s="9">
        <f t="shared" si="808"/>
        <v>0</v>
      </c>
      <c r="AS2138" s="9">
        <f t="shared" si="809"/>
        <v>0</v>
      </c>
      <c r="AT2138" s="9">
        <f t="shared" si="810"/>
        <v>0</v>
      </c>
      <c r="AU2138" s="9">
        <f t="shared" si="811"/>
        <v>0</v>
      </c>
      <c r="AV2138" s="9">
        <f t="shared" si="812"/>
        <v>0</v>
      </c>
      <c r="AW2138" s="9">
        <f t="shared" si="813"/>
        <v>0</v>
      </c>
      <c r="AX2138" s="9">
        <f t="shared" si="814"/>
        <v>7052.7936000000009</v>
      </c>
      <c r="AY2138" s="10">
        <f t="shared" si="815"/>
        <v>14105.587200000002</v>
      </c>
    </row>
    <row r="2139" spans="1:51" ht="15" customHeight="1">
      <c r="A2139" s="87">
        <v>2133</v>
      </c>
      <c r="B2139" s="85" t="str">
        <f t="shared" si="792"/>
        <v>0707070173</v>
      </c>
      <c r="C2139" s="13" t="str">
        <f t="shared" si="793"/>
        <v>070707017301</v>
      </c>
      <c r="D2139" s="13" t="str">
        <f t="shared" si="794"/>
        <v>07070701730101</v>
      </c>
      <c r="E2139" s="14"/>
      <c r="F2139" s="14" t="s">
        <v>4148</v>
      </c>
      <c r="G2139" s="14" t="s">
        <v>4178</v>
      </c>
      <c r="H2139" s="14" t="s">
        <v>4190</v>
      </c>
      <c r="I2139" s="14" t="s">
        <v>65</v>
      </c>
      <c r="J2139" s="14" t="s">
        <v>65</v>
      </c>
      <c r="K2139" s="15" t="s">
        <v>4191</v>
      </c>
      <c r="L2139" s="14" t="s">
        <v>90</v>
      </c>
      <c r="M2139" s="14">
        <v>1</v>
      </c>
      <c r="N2139" s="14" t="s">
        <v>90</v>
      </c>
      <c r="O2139" s="24">
        <f t="shared" si="795"/>
        <v>242</v>
      </c>
      <c r="P2139" s="24">
        <f t="shared" si="796"/>
        <v>602</v>
      </c>
      <c r="Q2139" s="24">
        <v>222</v>
      </c>
      <c r="R2139" s="16">
        <v>553</v>
      </c>
      <c r="S2139" s="69">
        <v>20</v>
      </c>
      <c r="T2139" s="70">
        <v>49</v>
      </c>
      <c r="U2139" s="24">
        <v>0</v>
      </c>
      <c r="V2139" s="24">
        <v>0</v>
      </c>
      <c r="W2139" s="69">
        <f t="shared" si="797"/>
        <v>0</v>
      </c>
      <c r="X2139" s="69">
        <f>VLOOKUP(D2139,'[1]Demanda Agregada Med. y MC'!$C$7:$O$3994,13,FALSE)</f>
        <v>0</v>
      </c>
      <c r="Y2139" s="24">
        <v>0</v>
      </c>
      <c r="Z2139" s="24">
        <v>0</v>
      </c>
      <c r="AA2139" s="24">
        <v>0</v>
      </c>
      <c r="AB2139" s="24">
        <v>0</v>
      </c>
      <c r="AC2139" s="24">
        <v>0</v>
      </c>
      <c r="AD2139" s="24">
        <v>0</v>
      </c>
      <c r="AE2139" s="26">
        <v>0</v>
      </c>
      <c r="AF2139" s="25">
        <v>0</v>
      </c>
      <c r="AG2139" s="22">
        <v>732.27400000000011</v>
      </c>
      <c r="AH2139" s="20">
        <f t="shared" si="798"/>
        <v>177210.30800000002</v>
      </c>
      <c r="AI2139" s="9">
        <f t="shared" si="799"/>
        <v>440828.94800000009</v>
      </c>
      <c r="AJ2139" s="9">
        <f t="shared" si="800"/>
        <v>162564.82800000004</v>
      </c>
      <c r="AK2139" s="9">
        <f t="shared" si="801"/>
        <v>404947.52200000006</v>
      </c>
      <c r="AL2139" s="9">
        <f t="shared" si="802"/>
        <v>14645.480000000003</v>
      </c>
      <c r="AM2139" s="9">
        <f t="shared" si="803"/>
        <v>35881.426000000007</v>
      </c>
      <c r="AN2139" s="9">
        <f t="shared" si="804"/>
        <v>0</v>
      </c>
      <c r="AO2139" s="9">
        <f t="shared" si="805"/>
        <v>0</v>
      </c>
      <c r="AP2139" s="9">
        <f t="shared" si="806"/>
        <v>0</v>
      </c>
      <c r="AQ2139" s="9">
        <f t="shared" si="807"/>
        <v>0</v>
      </c>
      <c r="AR2139" s="9">
        <f t="shared" si="808"/>
        <v>0</v>
      </c>
      <c r="AS2139" s="9">
        <f t="shared" si="809"/>
        <v>0</v>
      </c>
      <c r="AT2139" s="9">
        <f t="shared" si="810"/>
        <v>0</v>
      </c>
      <c r="AU2139" s="9">
        <f t="shared" si="811"/>
        <v>0</v>
      </c>
      <c r="AV2139" s="9">
        <f t="shared" si="812"/>
        <v>0</v>
      </c>
      <c r="AW2139" s="9">
        <f t="shared" si="813"/>
        <v>0</v>
      </c>
      <c r="AX2139" s="9">
        <f t="shared" si="814"/>
        <v>0</v>
      </c>
      <c r="AY2139" s="10">
        <f t="shared" si="815"/>
        <v>0</v>
      </c>
    </row>
    <row r="2140" spans="1:51" ht="15" customHeight="1">
      <c r="A2140" s="87">
        <v>2134</v>
      </c>
      <c r="B2140" s="85" t="str">
        <f t="shared" si="792"/>
        <v>0707070199</v>
      </c>
      <c r="C2140" s="13" t="str">
        <f t="shared" si="793"/>
        <v>070707019901</v>
      </c>
      <c r="D2140" s="13" t="str">
        <f t="shared" si="794"/>
        <v>07070701990101</v>
      </c>
      <c r="E2140" s="14"/>
      <c r="F2140" s="14" t="s">
        <v>4148</v>
      </c>
      <c r="G2140" s="14" t="s">
        <v>4178</v>
      </c>
      <c r="H2140" s="14" t="s">
        <v>4192</v>
      </c>
      <c r="I2140" s="14" t="s">
        <v>65</v>
      </c>
      <c r="J2140" s="14" t="s">
        <v>65</v>
      </c>
      <c r="K2140" s="15" t="s">
        <v>4193</v>
      </c>
      <c r="L2140" s="14" t="s">
        <v>90</v>
      </c>
      <c r="M2140" s="14">
        <v>1</v>
      </c>
      <c r="N2140" s="14" t="s">
        <v>90</v>
      </c>
      <c r="O2140" s="24">
        <f t="shared" si="795"/>
        <v>12</v>
      </c>
      <c r="P2140" s="24">
        <f t="shared" si="796"/>
        <v>28</v>
      </c>
      <c r="Q2140" s="24">
        <v>12</v>
      </c>
      <c r="R2140" s="16">
        <v>28</v>
      </c>
      <c r="S2140" s="69">
        <v>0</v>
      </c>
      <c r="T2140" s="70">
        <v>0</v>
      </c>
      <c r="U2140" s="24">
        <v>0</v>
      </c>
      <c r="V2140" s="24">
        <v>0</v>
      </c>
      <c r="W2140" s="69">
        <f t="shared" si="797"/>
        <v>0</v>
      </c>
      <c r="X2140" s="69">
        <f>VLOOKUP(D2140,'[1]Demanda Agregada Med. y MC'!$C$7:$O$3994,13,FALSE)</f>
        <v>0</v>
      </c>
      <c r="Y2140" s="24">
        <v>0</v>
      </c>
      <c r="Z2140" s="24">
        <v>0</v>
      </c>
      <c r="AA2140" s="24">
        <v>0</v>
      </c>
      <c r="AB2140" s="24">
        <v>0</v>
      </c>
      <c r="AC2140" s="24">
        <v>0</v>
      </c>
      <c r="AD2140" s="24">
        <v>0</v>
      </c>
      <c r="AE2140" s="26">
        <v>0</v>
      </c>
      <c r="AF2140" s="25">
        <v>0</v>
      </c>
      <c r="AG2140" s="22">
        <v>1048.57</v>
      </c>
      <c r="AH2140" s="20">
        <f t="shared" si="798"/>
        <v>12582.84</v>
      </c>
      <c r="AI2140" s="9">
        <f t="shared" si="799"/>
        <v>29359.96</v>
      </c>
      <c r="AJ2140" s="9">
        <f t="shared" si="800"/>
        <v>12582.84</v>
      </c>
      <c r="AK2140" s="9">
        <f t="shared" si="801"/>
        <v>29359.96</v>
      </c>
      <c r="AL2140" s="9">
        <f t="shared" si="802"/>
        <v>0</v>
      </c>
      <c r="AM2140" s="9">
        <f t="shared" si="803"/>
        <v>0</v>
      </c>
      <c r="AN2140" s="9">
        <f t="shared" si="804"/>
        <v>0</v>
      </c>
      <c r="AO2140" s="9">
        <f t="shared" si="805"/>
        <v>0</v>
      </c>
      <c r="AP2140" s="9">
        <f t="shared" si="806"/>
        <v>0</v>
      </c>
      <c r="AQ2140" s="9">
        <f t="shared" si="807"/>
        <v>0</v>
      </c>
      <c r="AR2140" s="9">
        <f t="shared" si="808"/>
        <v>0</v>
      </c>
      <c r="AS2140" s="9">
        <f t="shared" si="809"/>
        <v>0</v>
      </c>
      <c r="AT2140" s="9">
        <f t="shared" si="810"/>
        <v>0</v>
      </c>
      <c r="AU2140" s="9">
        <f t="shared" si="811"/>
        <v>0</v>
      </c>
      <c r="AV2140" s="9">
        <f t="shared" si="812"/>
        <v>0</v>
      </c>
      <c r="AW2140" s="9">
        <f t="shared" si="813"/>
        <v>0</v>
      </c>
      <c r="AX2140" s="9">
        <f t="shared" si="814"/>
        <v>0</v>
      </c>
      <c r="AY2140" s="10">
        <f t="shared" si="815"/>
        <v>0</v>
      </c>
    </row>
    <row r="2141" spans="1:51" ht="15" customHeight="1">
      <c r="A2141" s="87">
        <v>2135</v>
      </c>
      <c r="B2141" s="85" t="str">
        <f t="shared" si="792"/>
        <v>0707070207</v>
      </c>
      <c r="C2141" s="13" t="str">
        <f t="shared" si="793"/>
        <v>070707020702</v>
      </c>
      <c r="D2141" s="13" t="str">
        <f t="shared" si="794"/>
        <v>07070702070201</v>
      </c>
      <c r="E2141" s="14"/>
      <c r="F2141" s="14" t="s">
        <v>4148</v>
      </c>
      <c r="G2141" s="14" t="s">
        <v>4178</v>
      </c>
      <c r="H2141" s="14" t="s">
        <v>2635</v>
      </c>
      <c r="I2141" s="14" t="s">
        <v>56</v>
      </c>
      <c r="J2141" s="14" t="s">
        <v>65</v>
      </c>
      <c r="K2141" s="15" t="s">
        <v>4194</v>
      </c>
      <c r="L2141" s="14" t="s">
        <v>90</v>
      </c>
      <c r="M2141" s="14">
        <v>1</v>
      </c>
      <c r="N2141" s="14" t="s">
        <v>90</v>
      </c>
      <c r="O2141" s="24">
        <f t="shared" si="795"/>
        <v>1624</v>
      </c>
      <c r="P2141" s="24">
        <f t="shared" si="796"/>
        <v>4057</v>
      </c>
      <c r="Q2141" s="24">
        <v>1618</v>
      </c>
      <c r="R2141" s="16">
        <v>4045</v>
      </c>
      <c r="S2141" s="69">
        <v>0</v>
      </c>
      <c r="T2141" s="70">
        <v>0</v>
      </c>
      <c r="U2141" s="24">
        <v>0</v>
      </c>
      <c r="V2141" s="24">
        <v>0</v>
      </c>
      <c r="W2141" s="69">
        <f t="shared" si="797"/>
        <v>0</v>
      </c>
      <c r="X2141" s="69">
        <f>VLOOKUP(D2141,'[1]Demanda Agregada Med. y MC'!$C$7:$O$3994,13,FALSE)</f>
        <v>0</v>
      </c>
      <c r="Y2141" s="24">
        <v>0</v>
      </c>
      <c r="Z2141" s="24">
        <v>0</v>
      </c>
      <c r="AA2141" s="24">
        <v>0</v>
      </c>
      <c r="AB2141" s="24">
        <v>0</v>
      </c>
      <c r="AC2141" s="24">
        <v>0</v>
      </c>
      <c r="AD2141" s="24">
        <v>0</v>
      </c>
      <c r="AE2141" s="26">
        <v>6</v>
      </c>
      <c r="AF2141" s="25">
        <v>12</v>
      </c>
      <c r="AG2141" s="22">
        <v>1286.7028</v>
      </c>
      <c r="AH2141" s="20">
        <f t="shared" si="798"/>
        <v>2089605.3472</v>
      </c>
      <c r="AI2141" s="9">
        <f t="shared" si="799"/>
        <v>5220153.2596000005</v>
      </c>
      <c r="AJ2141" s="9">
        <f t="shared" si="800"/>
        <v>2081885.1304000001</v>
      </c>
      <c r="AK2141" s="9">
        <f t="shared" si="801"/>
        <v>5204712.8260000004</v>
      </c>
      <c r="AL2141" s="9">
        <f t="shared" si="802"/>
        <v>0</v>
      </c>
      <c r="AM2141" s="9">
        <f t="shared" si="803"/>
        <v>0</v>
      </c>
      <c r="AN2141" s="9">
        <f t="shared" si="804"/>
        <v>0</v>
      </c>
      <c r="AO2141" s="9">
        <f t="shared" si="805"/>
        <v>0</v>
      </c>
      <c r="AP2141" s="9">
        <f t="shared" si="806"/>
        <v>0</v>
      </c>
      <c r="AQ2141" s="9">
        <f t="shared" si="807"/>
        <v>0</v>
      </c>
      <c r="AR2141" s="9">
        <f t="shared" si="808"/>
        <v>0</v>
      </c>
      <c r="AS2141" s="9">
        <f t="shared" si="809"/>
        <v>0</v>
      </c>
      <c r="AT2141" s="9">
        <f t="shared" si="810"/>
        <v>0</v>
      </c>
      <c r="AU2141" s="9">
        <f t="shared" si="811"/>
        <v>0</v>
      </c>
      <c r="AV2141" s="9">
        <f t="shared" si="812"/>
        <v>0</v>
      </c>
      <c r="AW2141" s="9">
        <f t="shared" si="813"/>
        <v>0</v>
      </c>
      <c r="AX2141" s="9">
        <f t="shared" si="814"/>
        <v>7720.2168000000001</v>
      </c>
      <c r="AY2141" s="10">
        <f t="shared" si="815"/>
        <v>15440.4336</v>
      </c>
    </row>
    <row r="2142" spans="1:51" ht="15" customHeight="1">
      <c r="A2142" s="87">
        <v>2136</v>
      </c>
      <c r="B2142" s="85" t="str">
        <f t="shared" si="792"/>
        <v>0707070355</v>
      </c>
      <c r="C2142" s="13" t="str">
        <f t="shared" si="793"/>
        <v>070707035501</v>
      </c>
      <c r="D2142" s="13" t="str">
        <f t="shared" si="794"/>
        <v>07070703550101</v>
      </c>
      <c r="E2142" s="14"/>
      <c r="F2142" s="14" t="s">
        <v>4148</v>
      </c>
      <c r="G2142" s="14" t="s">
        <v>4178</v>
      </c>
      <c r="H2142" s="14" t="s">
        <v>4195</v>
      </c>
      <c r="I2142" s="14" t="s">
        <v>65</v>
      </c>
      <c r="J2142" s="14" t="s">
        <v>65</v>
      </c>
      <c r="K2142" s="15" t="s">
        <v>4196</v>
      </c>
      <c r="L2142" s="14" t="s">
        <v>90</v>
      </c>
      <c r="M2142" s="14">
        <v>1</v>
      </c>
      <c r="N2142" s="14" t="s">
        <v>90</v>
      </c>
      <c r="O2142" s="24">
        <f t="shared" si="795"/>
        <v>205</v>
      </c>
      <c r="P2142" s="24">
        <f t="shared" si="796"/>
        <v>512</v>
      </c>
      <c r="Q2142" s="24">
        <v>205</v>
      </c>
      <c r="R2142" s="16">
        <v>512</v>
      </c>
      <c r="S2142" s="69">
        <v>0</v>
      </c>
      <c r="T2142" s="70">
        <v>0</v>
      </c>
      <c r="U2142" s="24">
        <v>0</v>
      </c>
      <c r="V2142" s="24">
        <v>0</v>
      </c>
      <c r="W2142" s="69">
        <f t="shared" si="797"/>
        <v>0</v>
      </c>
      <c r="X2142" s="69">
        <f>VLOOKUP(D2142,'[1]Demanda Agregada Med. y MC'!$C$7:$O$3994,13,FALSE)</f>
        <v>0</v>
      </c>
      <c r="Y2142" s="24">
        <v>0</v>
      </c>
      <c r="Z2142" s="24">
        <v>0</v>
      </c>
      <c r="AA2142" s="24">
        <v>0</v>
      </c>
      <c r="AB2142" s="24">
        <v>0</v>
      </c>
      <c r="AC2142" s="24">
        <v>0</v>
      </c>
      <c r="AD2142" s="24">
        <v>0</v>
      </c>
      <c r="AE2142" s="26">
        <v>0</v>
      </c>
      <c r="AF2142" s="25">
        <v>0</v>
      </c>
      <c r="AG2142" s="22">
        <v>530.49959999999999</v>
      </c>
      <c r="AH2142" s="20">
        <f t="shared" si="798"/>
        <v>108752.41799999999</v>
      </c>
      <c r="AI2142" s="9">
        <f t="shared" si="799"/>
        <v>271615.79519999999</v>
      </c>
      <c r="AJ2142" s="9">
        <f t="shared" si="800"/>
        <v>108752.41799999999</v>
      </c>
      <c r="AK2142" s="9">
        <f t="shared" si="801"/>
        <v>271615.79519999999</v>
      </c>
      <c r="AL2142" s="9">
        <f t="shared" si="802"/>
        <v>0</v>
      </c>
      <c r="AM2142" s="9">
        <f t="shared" si="803"/>
        <v>0</v>
      </c>
      <c r="AN2142" s="9">
        <f t="shared" si="804"/>
        <v>0</v>
      </c>
      <c r="AO2142" s="9">
        <f t="shared" si="805"/>
        <v>0</v>
      </c>
      <c r="AP2142" s="9">
        <f t="shared" si="806"/>
        <v>0</v>
      </c>
      <c r="AQ2142" s="9">
        <f t="shared" si="807"/>
        <v>0</v>
      </c>
      <c r="AR2142" s="9">
        <f t="shared" si="808"/>
        <v>0</v>
      </c>
      <c r="AS2142" s="9">
        <f t="shared" si="809"/>
        <v>0</v>
      </c>
      <c r="AT2142" s="9">
        <f t="shared" si="810"/>
        <v>0</v>
      </c>
      <c r="AU2142" s="9">
        <f t="shared" si="811"/>
        <v>0</v>
      </c>
      <c r="AV2142" s="9">
        <f t="shared" si="812"/>
        <v>0</v>
      </c>
      <c r="AW2142" s="9">
        <f t="shared" si="813"/>
        <v>0</v>
      </c>
      <c r="AX2142" s="9">
        <f t="shared" si="814"/>
        <v>0</v>
      </c>
      <c r="AY2142" s="10">
        <f t="shared" si="815"/>
        <v>0</v>
      </c>
    </row>
    <row r="2143" spans="1:51" ht="15" customHeight="1">
      <c r="A2143" s="87">
        <v>2137</v>
      </c>
      <c r="B2143" s="85" t="str">
        <f t="shared" si="792"/>
        <v>0707070488</v>
      </c>
      <c r="C2143" s="13" t="str">
        <f t="shared" si="793"/>
        <v>070707048802</v>
      </c>
      <c r="D2143" s="13" t="str">
        <f t="shared" si="794"/>
        <v>07070704880201</v>
      </c>
      <c r="E2143" s="14"/>
      <c r="F2143" s="14" t="s">
        <v>4148</v>
      </c>
      <c r="G2143" s="14" t="s">
        <v>4178</v>
      </c>
      <c r="H2143" s="14" t="s">
        <v>2645</v>
      </c>
      <c r="I2143" s="14" t="s">
        <v>56</v>
      </c>
      <c r="J2143" s="14" t="s">
        <v>65</v>
      </c>
      <c r="K2143" s="15" t="s">
        <v>4197</v>
      </c>
      <c r="L2143" s="14" t="s">
        <v>90</v>
      </c>
      <c r="M2143" s="14">
        <v>1</v>
      </c>
      <c r="N2143" s="14" t="s">
        <v>90</v>
      </c>
      <c r="O2143" s="24">
        <f t="shared" si="795"/>
        <v>7</v>
      </c>
      <c r="P2143" s="24">
        <f t="shared" si="796"/>
        <v>16</v>
      </c>
      <c r="Q2143" s="24">
        <v>7</v>
      </c>
      <c r="R2143" s="16">
        <v>16</v>
      </c>
      <c r="S2143" s="69">
        <v>0</v>
      </c>
      <c r="T2143" s="70">
        <v>0</v>
      </c>
      <c r="U2143" s="24">
        <v>0</v>
      </c>
      <c r="V2143" s="24">
        <v>0</v>
      </c>
      <c r="W2143" s="69">
        <f t="shared" si="797"/>
        <v>0</v>
      </c>
      <c r="X2143" s="69">
        <f>VLOOKUP(D2143,'[1]Demanda Agregada Med. y MC'!$C$7:$O$3994,13,FALSE)</f>
        <v>0</v>
      </c>
      <c r="Y2143" s="24">
        <v>0</v>
      </c>
      <c r="Z2143" s="24">
        <v>0</v>
      </c>
      <c r="AA2143" s="24">
        <v>0</v>
      </c>
      <c r="AB2143" s="24">
        <v>0</v>
      </c>
      <c r="AC2143" s="24">
        <v>0</v>
      </c>
      <c r="AD2143" s="24">
        <v>0</v>
      </c>
      <c r="AE2143" s="26">
        <v>0</v>
      </c>
      <c r="AF2143" s="25">
        <v>0</v>
      </c>
      <c r="AG2143" s="22">
        <v>1255.8</v>
      </c>
      <c r="AH2143" s="20">
        <f t="shared" si="798"/>
        <v>8790.6</v>
      </c>
      <c r="AI2143" s="9">
        <f t="shared" si="799"/>
        <v>20092.8</v>
      </c>
      <c r="AJ2143" s="9">
        <f t="shared" si="800"/>
        <v>8790.6</v>
      </c>
      <c r="AK2143" s="9">
        <f t="shared" si="801"/>
        <v>20092.8</v>
      </c>
      <c r="AL2143" s="9">
        <f t="shared" si="802"/>
        <v>0</v>
      </c>
      <c r="AM2143" s="9">
        <f t="shared" si="803"/>
        <v>0</v>
      </c>
      <c r="AN2143" s="9">
        <f t="shared" si="804"/>
        <v>0</v>
      </c>
      <c r="AO2143" s="9">
        <f t="shared" si="805"/>
        <v>0</v>
      </c>
      <c r="AP2143" s="9">
        <f t="shared" si="806"/>
        <v>0</v>
      </c>
      <c r="AQ2143" s="9">
        <f t="shared" si="807"/>
        <v>0</v>
      </c>
      <c r="AR2143" s="9">
        <f t="shared" si="808"/>
        <v>0</v>
      </c>
      <c r="AS2143" s="9">
        <f t="shared" si="809"/>
        <v>0</v>
      </c>
      <c r="AT2143" s="9">
        <f t="shared" si="810"/>
        <v>0</v>
      </c>
      <c r="AU2143" s="9">
        <f t="shared" si="811"/>
        <v>0</v>
      </c>
      <c r="AV2143" s="9">
        <f t="shared" si="812"/>
        <v>0</v>
      </c>
      <c r="AW2143" s="9">
        <f t="shared" si="813"/>
        <v>0</v>
      </c>
      <c r="AX2143" s="9">
        <f t="shared" si="814"/>
        <v>0</v>
      </c>
      <c r="AY2143" s="10">
        <f t="shared" si="815"/>
        <v>0</v>
      </c>
    </row>
    <row r="2144" spans="1:51" ht="15" customHeight="1">
      <c r="A2144" s="87">
        <v>2138</v>
      </c>
      <c r="B2144" s="85" t="str">
        <f t="shared" si="792"/>
        <v>0707070496</v>
      </c>
      <c r="C2144" s="13" t="str">
        <f t="shared" si="793"/>
        <v>070707049611</v>
      </c>
      <c r="D2144" s="13" t="str">
        <f t="shared" si="794"/>
        <v>07070704961101</v>
      </c>
      <c r="E2144" s="14">
        <v>25400432</v>
      </c>
      <c r="F2144" s="14" t="s">
        <v>4148</v>
      </c>
      <c r="G2144" s="14" t="s">
        <v>4178</v>
      </c>
      <c r="H2144" s="14" t="s">
        <v>2646</v>
      </c>
      <c r="I2144" s="14" t="s">
        <v>1474</v>
      </c>
      <c r="J2144" s="14" t="s">
        <v>65</v>
      </c>
      <c r="K2144" s="15" t="s">
        <v>4198</v>
      </c>
      <c r="L2144" s="14" t="s">
        <v>90</v>
      </c>
      <c r="M2144" s="14" t="s">
        <v>4199</v>
      </c>
      <c r="N2144" s="14" t="s">
        <v>4200</v>
      </c>
      <c r="O2144" s="24">
        <f t="shared" si="795"/>
        <v>217</v>
      </c>
      <c r="P2144" s="24">
        <f t="shared" si="796"/>
        <v>534</v>
      </c>
      <c r="Q2144" s="24">
        <v>205</v>
      </c>
      <c r="R2144" s="16">
        <v>511</v>
      </c>
      <c r="S2144" s="69">
        <v>0</v>
      </c>
      <c r="T2144" s="70">
        <v>0</v>
      </c>
      <c r="U2144" s="24">
        <v>0</v>
      </c>
      <c r="V2144" s="24">
        <v>0</v>
      </c>
      <c r="W2144" s="69">
        <f t="shared" si="797"/>
        <v>0</v>
      </c>
      <c r="X2144" s="69">
        <f>VLOOKUP(D2144,'[1]Demanda Agregada Med. y MC'!$C$7:$O$3994,13,FALSE)</f>
        <v>0</v>
      </c>
      <c r="Y2144" s="24">
        <v>0</v>
      </c>
      <c r="Z2144" s="24">
        <v>0</v>
      </c>
      <c r="AA2144" s="24">
        <v>0</v>
      </c>
      <c r="AB2144" s="24">
        <v>0</v>
      </c>
      <c r="AC2144" s="24">
        <v>0</v>
      </c>
      <c r="AD2144" s="24">
        <v>0</v>
      </c>
      <c r="AE2144" s="26">
        <v>12</v>
      </c>
      <c r="AF2144" s="25">
        <v>23</v>
      </c>
      <c r="AG2144" s="22">
        <v>577.08839999999998</v>
      </c>
      <c r="AH2144" s="20">
        <f t="shared" si="798"/>
        <v>125228.1828</v>
      </c>
      <c r="AI2144" s="9">
        <f t="shared" si="799"/>
        <v>308165.20559999999</v>
      </c>
      <c r="AJ2144" s="9">
        <f t="shared" si="800"/>
        <v>118303.12199999999</v>
      </c>
      <c r="AK2144" s="9">
        <f t="shared" si="801"/>
        <v>294892.17239999998</v>
      </c>
      <c r="AL2144" s="9">
        <f t="shared" si="802"/>
        <v>0</v>
      </c>
      <c r="AM2144" s="9">
        <f t="shared" si="803"/>
        <v>0</v>
      </c>
      <c r="AN2144" s="9">
        <f t="shared" si="804"/>
        <v>0</v>
      </c>
      <c r="AO2144" s="9">
        <f t="shared" si="805"/>
        <v>0</v>
      </c>
      <c r="AP2144" s="9">
        <f t="shared" si="806"/>
        <v>0</v>
      </c>
      <c r="AQ2144" s="9">
        <f t="shared" si="807"/>
        <v>0</v>
      </c>
      <c r="AR2144" s="9">
        <f t="shared" si="808"/>
        <v>0</v>
      </c>
      <c r="AS2144" s="9">
        <f t="shared" si="809"/>
        <v>0</v>
      </c>
      <c r="AT2144" s="9">
        <f t="shared" si="810"/>
        <v>0</v>
      </c>
      <c r="AU2144" s="9">
        <f t="shared" si="811"/>
        <v>0</v>
      </c>
      <c r="AV2144" s="9">
        <f t="shared" si="812"/>
        <v>0</v>
      </c>
      <c r="AW2144" s="9">
        <f t="shared" si="813"/>
        <v>0</v>
      </c>
      <c r="AX2144" s="9">
        <f t="shared" si="814"/>
        <v>6925.0607999999993</v>
      </c>
      <c r="AY2144" s="10">
        <f t="shared" si="815"/>
        <v>13273.0332</v>
      </c>
    </row>
    <row r="2145" spans="1:51" ht="15" customHeight="1">
      <c r="A2145" s="87">
        <v>2139</v>
      </c>
      <c r="B2145" s="85" t="str">
        <f t="shared" si="792"/>
        <v>0707070504</v>
      </c>
      <c r="C2145" s="13" t="str">
        <f t="shared" si="793"/>
        <v>070707050402</v>
      </c>
      <c r="D2145" s="13" t="str">
        <f t="shared" si="794"/>
        <v>07070705040201</v>
      </c>
      <c r="E2145" s="14"/>
      <c r="F2145" s="14" t="s">
        <v>4148</v>
      </c>
      <c r="G2145" s="14" t="s">
        <v>4178</v>
      </c>
      <c r="H2145" s="14" t="s">
        <v>148</v>
      </c>
      <c r="I2145" s="14" t="s">
        <v>56</v>
      </c>
      <c r="J2145" s="14" t="s">
        <v>65</v>
      </c>
      <c r="K2145" s="15" t="s">
        <v>4201</v>
      </c>
      <c r="L2145" s="14" t="s">
        <v>90</v>
      </c>
      <c r="M2145" s="14">
        <v>1</v>
      </c>
      <c r="N2145" s="14" t="s">
        <v>90</v>
      </c>
      <c r="O2145" s="24">
        <f t="shared" si="795"/>
        <v>33</v>
      </c>
      <c r="P2145" s="24">
        <f t="shared" si="796"/>
        <v>68</v>
      </c>
      <c r="Q2145" s="24">
        <v>8</v>
      </c>
      <c r="R2145" s="16">
        <v>18</v>
      </c>
      <c r="S2145" s="69">
        <v>0</v>
      </c>
      <c r="T2145" s="70">
        <v>0</v>
      </c>
      <c r="U2145" s="24">
        <v>0</v>
      </c>
      <c r="V2145" s="24">
        <v>0</v>
      </c>
      <c r="W2145" s="69">
        <f t="shared" si="797"/>
        <v>0</v>
      </c>
      <c r="X2145" s="69">
        <f>VLOOKUP(D2145,'[1]Demanda Agregada Med. y MC'!$C$7:$O$3994,13,FALSE)</f>
        <v>0</v>
      </c>
      <c r="Y2145" s="24">
        <v>0</v>
      </c>
      <c r="Z2145" s="24">
        <v>0</v>
      </c>
      <c r="AA2145" s="24">
        <v>0</v>
      </c>
      <c r="AB2145" s="24">
        <v>0</v>
      </c>
      <c r="AC2145" s="24">
        <v>0</v>
      </c>
      <c r="AD2145" s="24">
        <v>0</v>
      </c>
      <c r="AE2145" s="26">
        <v>25</v>
      </c>
      <c r="AF2145" s="25">
        <v>50</v>
      </c>
      <c r="AG2145" s="22">
        <v>987.4452</v>
      </c>
      <c r="AH2145" s="20">
        <f t="shared" si="798"/>
        <v>32585.691599999998</v>
      </c>
      <c r="AI2145" s="9">
        <f t="shared" si="799"/>
        <v>67146.2736</v>
      </c>
      <c r="AJ2145" s="9">
        <f t="shared" si="800"/>
        <v>7899.5616</v>
      </c>
      <c r="AK2145" s="9">
        <f t="shared" si="801"/>
        <v>17774.013599999998</v>
      </c>
      <c r="AL2145" s="9">
        <f t="shared" si="802"/>
        <v>0</v>
      </c>
      <c r="AM2145" s="9">
        <f t="shared" si="803"/>
        <v>0</v>
      </c>
      <c r="AN2145" s="9">
        <f t="shared" si="804"/>
        <v>0</v>
      </c>
      <c r="AO2145" s="9">
        <f t="shared" si="805"/>
        <v>0</v>
      </c>
      <c r="AP2145" s="9">
        <f t="shared" si="806"/>
        <v>0</v>
      </c>
      <c r="AQ2145" s="9">
        <f t="shared" si="807"/>
        <v>0</v>
      </c>
      <c r="AR2145" s="9">
        <f t="shared" si="808"/>
        <v>0</v>
      </c>
      <c r="AS2145" s="9">
        <f t="shared" si="809"/>
        <v>0</v>
      </c>
      <c r="AT2145" s="9">
        <f t="shared" si="810"/>
        <v>0</v>
      </c>
      <c r="AU2145" s="9">
        <f t="shared" si="811"/>
        <v>0</v>
      </c>
      <c r="AV2145" s="9">
        <f t="shared" si="812"/>
        <v>0</v>
      </c>
      <c r="AW2145" s="9">
        <f t="shared" si="813"/>
        <v>0</v>
      </c>
      <c r="AX2145" s="9">
        <f t="shared" si="814"/>
        <v>24686.13</v>
      </c>
      <c r="AY2145" s="10">
        <f t="shared" si="815"/>
        <v>49372.26</v>
      </c>
    </row>
    <row r="2146" spans="1:51" ht="15" customHeight="1">
      <c r="A2146" s="87">
        <v>2140</v>
      </c>
      <c r="B2146" s="85" t="str">
        <f t="shared" si="792"/>
        <v>0707070587</v>
      </c>
      <c r="C2146" s="13" t="str">
        <f t="shared" si="793"/>
        <v>070707058701</v>
      </c>
      <c r="D2146" s="13" t="str">
        <f t="shared" si="794"/>
        <v>07070705870101</v>
      </c>
      <c r="E2146" s="14"/>
      <c r="F2146" s="14" t="s">
        <v>4148</v>
      </c>
      <c r="G2146" s="14" t="s">
        <v>4178</v>
      </c>
      <c r="H2146" s="14" t="s">
        <v>4202</v>
      </c>
      <c r="I2146" s="14" t="s">
        <v>65</v>
      </c>
      <c r="J2146" s="14" t="s">
        <v>65</v>
      </c>
      <c r="K2146" s="15" t="s">
        <v>4203</v>
      </c>
      <c r="L2146" s="14" t="s">
        <v>90</v>
      </c>
      <c r="M2146" s="14">
        <v>1</v>
      </c>
      <c r="N2146" s="14" t="s">
        <v>90</v>
      </c>
      <c r="O2146" s="24">
        <f t="shared" si="795"/>
        <v>34.799999999999997</v>
      </c>
      <c r="P2146" s="24">
        <f t="shared" si="796"/>
        <v>85</v>
      </c>
      <c r="Q2146" s="24">
        <v>30</v>
      </c>
      <c r="R2146" s="16">
        <v>73</v>
      </c>
      <c r="S2146" s="69">
        <v>0</v>
      </c>
      <c r="T2146" s="70">
        <v>0</v>
      </c>
      <c r="U2146" s="24">
        <v>0</v>
      </c>
      <c r="V2146" s="24">
        <v>0</v>
      </c>
      <c r="W2146" s="69">
        <f t="shared" si="797"/>
        <v>4.8000000000000007</v>
      </c>
      <c r="X2146" s="69">
        <f>VLOOKUP(D2146,'[1]Demanda Agregada Med. y MC'!$C$7:$O$3994,13,FALSE)</f>
        <v>12</v>
      </c>
      <c r="Y2146" s="24">
        <v>0</v>
      </c>
      <c r="Z2146" s="24">
        <v>0</v>
      </c>
      <c r="AA2146" s="24">
        <v>0</v>
      </c>
      <c r="AB2146" s="24">
        <v>0</v>
      </c>
      <c r="AC2146" s="24">
        <v>0</v>
      </c>
      <c r="AD2146" s="24">
        <v>0</v>
      </c>
      <c r="AE2146" s="26">
        <v>0</v>
      </c>
      <c r="AF2146" s="25">
        <v>0</v>
      </c>
      <c r="AG2146" s="22">
        <v>720.17600000000004</v>
      </c>
      <c r="AH2146" s="20">
        <f t="shared" si="798"/>
        <v>25062.124799999998</v>
      </c>
      <c r="AI2146" s="9">
        <f t="shared" si="799"/>
        <v>61214.960000000006</v>
      </c>
      <c r="AJ2146" s="9">
        <f t="shared" si="800"/>
        <v>21605.280000000002</v>
      </c>
      <c r="AK2146" s="9">
        <f t="shared" si="801"/>
        <v>52572.848000000005</v>
      </c>
      <c r="AL2146" s="9">
        <f t="shared" si="802"/>
        <v>0</v>
      </c>
      <c r="AM2146" s="9">
        <f t="shared" si="803"/>
        <v>0</v>
      </c>
      <c r="AN2146" s="9">
        <f t="shared" si="804"/>
        <v>0</v>
      </c>
      <c r="AO2146" s="9">
        <f t="shared" si="805"/>
        <v>0</v>
      </c>
      <c r="AP2146" s="9">
        <f t="shared" si="806"/>
        <v>3456.8448000000008</v>
      </c>
      <c r="AQ2146" s="9">
        <f t="shared" si="807"/>
        <v>8642.112000000001</v>
      </c>
      <c r="AR2146" s="9">
        <f t="shared" si="808"/>
        <v>0</v>
      </c>
      <c r="AS2146" s="9">
        <f t="shared" si="809"/>
        <v>0</v>
      </c>
      <c r="AT2146" s="9">
        <f t="shared" si="810"/>
        <v>0</v>
      </c>
      <c r="AU2146" s="9">
        <f t="shared" si="811"/>
        <v>0</v>
      </c>
      <c r="AV2146" s="9">
        <f t="shared" si="812"/>
        <v>0</v>
      </c>
      <c r="AW2146" s="9">
        <f t="shared" si="813"/>
        <v>0</v>
      </c>
      <c r="AX2146" s="9">
        <f t="shared" si="814"/>
        <v>0</v>
      </c>
      <c r="AY2146" s="10">
        <f t="shared" si="815"/>
        <v>0</v>
      </c>
    </row>
    <row r="2147" spans="1:51" ht="15" customHeight="1">
      <c r="A2147" s="87">
        <v>2141</v>
      </c>
      <c r="B2147" s="85" t="str">
        <f t="shared" si="792"/>
        <v>0708170535</v>
      </c>
      <c r="C2147" s="13" t="str">
        <f t="shared" si="793"/>
        <v>070817053500</v>
      </c>
      <c r="D2147" s="13" t="str">
        <f t="shared" si="794"/>
        <v>07081705350002</v>
      </c>
      <c r="E2147" s="14"/>
      <c r="F2147" s="14" t="s">
        <v>4148</v>
      </c>
      <c r="G2147" s="14" t="s">
        <v>4204</v>
      </c>
      <c r="H2147" s="14" t="s">
        <v>1528</v>
      </c>
      <c r="I2147" s="14" t="s">
        <v>24</v>
      </c>
      <c r="J2147" s="14" t="s">
        <v>56</v>
      </c>
      <c r="K2147" s="15" t="s">
        <v>4205</v>
      </c>
      <c r="L2147" s="14" t="s">
        <v>26</v>
      </c>
      <c r="M2147" s="14">
        <v>1</v>
      </c>
      <c r="N2147" s="14" t="s">
        <v>26</v>
      </c>
      <c r="O2147" s="24">
        <f t="shared" si="795"/>
        <v>2</v>
      </c>
      <c r="P2147" s="24">
        <f t="shared" si="796"/>
        <v>5</v>
      </c>
      <c r="Q2147" s="24">
        <v>2</v>
      </c>
      <c r="R2147" s="16">
        <v>5</v>
      </c>
      <c r="S2147" s="69">
        <v>0</v>
      </c>
      <c r="T2147" s="70">
        <v>0</v>
      </c>
      <c r="U2147" s="24">
        <v>0</v>
      </c>
      <c r="V2147" s="24">
        <v>0</v>
      </c>
      <c r="W2147" s="69">
        <f t="shared" si="797"/>
        <v>0</v>
      </c>
      <c r="X2147" s="69">
        <f>VLOOKUP(D2147,'[1]Demanda Agregada Med. y MC'!$C$7:$O$3994,13,FALSE)</f>
        <v>0</v>
      </c>
      <c r="Y2147" s="24">
        <v>0</v>
      </c>
      <c r="Z2147" s="24">
        <v>0</v>
      </c>
      <c r="AA2147" s="24">
        <v>0</v>
      </c>
      <c r="AB2147" s="24">
        <v>0</v>
      </c>
      <c r="AC2147" s="24">
        <v>0</v>
      </c>
      <c r="AD2147" s="24">
        <v>0</v>
      </c>
      <c r="AE2147" s="26">
        <v>0</v>
      </c>
      <c r="AF2147" s="25">
        <v>0</v>
      </c>
      <c r="AG2147" s="22">
        <v>322</v>
      </c>
      <c r="AH2147" s="20">
        <f t="shared" si="798"/>
        <v>644</v>
      </c>
      <c r="AI2147" s="9">
        <f t="shared" si="799"/>
        <v>1610</v>
      </c>
      <c r="AJ2147" s="9">
        <f t="shared" si="800"/>
        <v>644</v>
      </c>
      <c r="AK2147" s="9">
        <f t="shared" si="801"/>
        <v>1610</v>
      </c>
      <c r="AL2147" s="9">
        <f t="shared" si="802"/>
        <v>0</v>
      </c>
      <c r="AM2147" s="9">
        <f t="shared" si="803"/>
        <v>0</v>
      </c>
      <c r="AN2147" s="9">
        <f t="shared" si="804"/>
        <v>0</v>
      </c>
      <c r="AO2147" s="9">
        <f t="shared" si="805"/>
        <v>0</v>
      </c>
      <c r="AP2147" s="9">
        <f t="shared" si="806"/>
        <v>0</v>
      </c>
      <c r="AQ2147" s="9">
        <f t="shared" si="807"/>
        <v>0</v>
      </c>
      <c r="AR2147" s="9">
        <f t="shared" si="808"/>
        <v>0</v>
      </c>
      <c r="AS2147" s="9">
        <f t="shared" si="809"/>
        <v>0</v>
      </c>
      <c r="AT2147" s="9">
        <f t="shared" si="810"/>
        <v>0</v>
      </c>
      <c r="AU2147" s="9">
        <f t="shared" si="811"/>
        <v>0</v>
      </c>
      <c r="AV2147" s="9">
        <f t="shared" si="812"/>
        <v>0</v>
      </c>
      <c r="AW2147" s="9">
        <f t="shared" si="813"/>
        <v>0</v>
      </c>
      <c r="AX2147" s="9">
        <f t="shared" si="814"/>
        <v>0</v>
      </c>
      <c r="AY2147" s="10">
        <f t="shared" si="815"/>
        <v>0</v>
      </c>
    </row>
    <row r="2148" spans="1:51" ht="15" customHeight="1">
      <c r="A2148" s="87">
        <v>2142</v>
      </c>
      <c r="B2148" s="85" t="str">
        <f t="shared" si="792"/>
        <v>0708170543</v>
      </c>
      <c r="C2148" s="13" t="str">
        <f t="shared" si="793"/>
        <v>070817054311</v>
      </c>
      <c r="D2148" s="13" t="str">
        <f t="shared" si="794"/>
        <v>07081705431101</v>
      </c>
      <c r="E2148" s="14"/>
      <c r="F2148" s="14" t="s">
        <v>4148</v>
      </c>
      <c r="G2148" s="14" t="s">
        <v>4204</v>
      </c>
      <c r="H2148" s="14" t="s">
        <v>1530</v>
      </c>
      <c r="I2148" s="14" t="s">
        <v>1474</v>
      </c>
      <c r="J2148" s="14" t="s">
        <v>65</v>
      </c>
      <c r="K2148" s="15" t="s">
        <v>4206</v>
      </c>
      <c r="L2148" s="14" t="s">
        <v>26</v>
      </c>
      <c r="M2148" s="14">
        <v>1</v>
      </c>
      <c r="N2148" s="14" t="s">
        <v>26</v>
      </c>
      <c r="O2148" s="24">
        <f t="shared" si="795"/>
        <v>796</v>
      </c>
      <c r="P2148" s="24">
        <f t="shared" si="796"/>
        <v>1988</v>
      </c>
      <c r="Q2148" s="24">
        <v>796</v>
      </c>
      <c r="R2148" s="16">
        <v>1988</v>
      </c>
      <c r="S2148" s="69">
        <v>0</v>
      </c>
      <c r="T2148" s="70">
        <v>0</v>
      </c>
      <c r="U2148" s="24">
        <v>0</v>
      </c>
      <c r="V2148" s="24">
        <v>0</v>
      </c>
      <c r="W2148" s="69">
        <f t="shared" si="797"/>
        <v>0</v>
      </c>
      <c r="X2148" s="69">
        <f>VLOOKUP(D2148,'[1]Demanda Agregada Med. y MC'!$C$7:$O$3994,13,FALSE)</f>
        <v>0</v>
      </c>
      <c r="Y2148" s="24">
        <v>0</v>
      </c>
      <c r="Z2148" s="24">
        <v>0</v>
      </c>
      <c r="AA2148" s="24">
        <v>0</v>
      </c>
      <c r="AB2148" s="24">
        <v>0</v>
      </c>
      <c r="AC2148" s="24">
        <v>0</v>
      </c>
      <c r="AD2148" s="24">
        <v>0</v>
      </c>
      <c r="AE2148" s="26">
        <v>0</v>
      </c>
      <c r="AF2148" s="25">
        <v>0</v>
      </c>
      <c r="AG2148" s="22">
        <v>956.80000000000007</v>
      </c>
      <c r="AH2148" s="20">
        <f t="shared" si="798"/>
        <v>761612.80000000005</v>
      </c>
      <c r="AI2148" s="9">
        <f t="shared" si="799"/>
        <v>1902118.4000000001</v>
      </c>
      <c r="AJ2148" s="9">
        <f t="shared" si="800"/>
        <v>761612.80000000005</v>
      </c>
      <c r="AK2148" s="9">
        <f t="shared" si="801"/>
        <v>1902118.4000000001</v>
      </c>
      <c r="AL2148" s="9">
        <f t="shared" si="802"/>
        <v>0</v>
      </c>
      <c r="AM2148" s="9">
        <f t="shared" si="803"/>
        <v>0</v>
      </c>
      <c r="AN2148" s="9">
        <f t="shared" si="804"/>
        <v>0</v>
      </c>
      <c r="AO2148" s="9">
        <f t="shared" si="805"/>
        <v>0</v>
      </c>
      <c r="AP2148" s="9">
        <f t="shared" si="806"/>
        <v>0</v>
      </c>
      <c r="AQ2148" s="9">
        <f t="shared" si="807"/>
        <v>0</v>
      </c>
      <c r="AR2148" s="9">
        <f t="shared" si="808"/>
        <v>0</v>
      </c>
      <c r="AS2148" s="9">
        <f t="shared" si="809"/>
        <v>0</v>
      </c>
      <c r="AT2148" s="9">
        <f t="shared" si="810"/>
        <v>0</v>
      </c>
      <c r="AU2148" s="9">
        <f t="shared" si="811"/>
        <v>0</v>
      </c>
      <c r="AV2148" s="9">
        <f t="shared" si="812"/>
        <v>0</v>
      </c>
      <c r="AW2148" s="9">
        <f t="shared" si="813"/>
        <v>0</v>
      </c>
      <c r="AX2148" s="9">
        <f t="shared" si="814"/>
        <v>0</v>
      </c>
      <c r="AY2148" s="10">
        <f t="shared" si="815"/>
        <v>0</v>
      </c>
    </row>
    <row r="2149" spans="1:51" ht="15" customHeight="1">
      <c r="A2149" s="87">
        <v>2143</v>
      </c>
      <c r="B2149" s="85" t="str">
        <f t="shared" si="792"/>
        <v>0800020026</v>
      </c>
      <c r="C2149" s="13" t="str">
        <f t="shared" si="793"/>
        <v>080002002601</v>
      </c>
      <c r="D2149" s="13" t="str">
        <f t="shared" si="794"/>
        <v>08000200260101</v>
      </c>
      <c r="E2149" s="14"/>
      <c r="F2149" s="14" t="s">
        <v>4207</v>
      </c>
      <c r="G2149" s="14" t="s">
        <v>4208</v>
      </c>
      <c r="H2149" s="14" t="s">
        <v>3233</v>
      </c>
      <c r="I2149" s="14" t="s">
        <v>65</v>
      </c>
      <c r="J2149" s="14" t="s">
        <v>65</v>
      </c>
      <c r="K2149" s="15" t="s">
        <v>4209</v>
      </c>
      <c r="L2149" s="14" t="s">
        <v>45</v>
      </c>
      <c r="M2149" s="14">
        <v>125</v>
      </c>
      <c r="N2149" s="14" t="s">
        <v>46</v>
      </c>
      <c r="O2149" s="24">
        <f t="shared" si="795"/>
        <v>16</v>
      </c>
      <c r="P2149" s="24">
        <f t="shared" si="796"/>
        <v>38</v>
      </c>
      <c r="Q2149" s="24">
        <v>12</v>
      </c>
      <c r="R2149" s="16">
        <v>28</v>
      </c>
      <c r="S2149" s="69">
        <v>0</v>
      </c>
      <c r="T2149" s="70">
        <v>0</v>
      </c>
      <c r="U2149" s="24">
        <v>0</v>
      </c>
      <c r="V2149" s="24">
        <v>0</v>
      </c>
      <c r="W2149" s="69">
        <f t="shared" si="797"/>
        <v>4</v>
      </c>
      <c r="X2149" s="69">
        <f>VLOOKUP(D2149,'[1]Demanda Agregada Med. y MC'!$C$7:$O$3994,13,FALSE)</f>
        <v>10</v>
      </c>
      <c r="Y2149" s="24">
        <v>0</v>
      </c>
      <c r="Z2149" s="24">
        <v>0</v>
      </c>
      <c r="AA2149" s="24">
        <v>0</v>
      </c>
      <c r="AB2149" s="24">
        <v>0</v>
      </c>
      <c r="AC2149" s="24">
        <v>0</v>
      </c>
      <c r="AD2149" s="24">
        <v>0</v>
      </c>
      <c r="AE2149" s="26">
        <v>0</v>
      </c>
      <c r="AF2149" s="25">
        <v>0</v>
      </c>
      <c r="AG2149" s="22">
        <v>1402.7512128306441</v>
      </c>
      <c r="AH2149" s="20">
        <f t="shared" si="798"/>
        <v>22444.019405290306</v>
      </c>
      <c r="AI2149" s="9">
        <f t="shared" si="799"/>
        <v>53304.546087564479</v>
      </c>
      <c r="AJ2149" s="9">
        <f t="shared" si="800"/>
        <v>16833.014553967729</v>
      </c>
      <c r="AK2149" s="9">
        <f t="shared" si="801"/>
        <v>39277.033959258035</v>
      </c>
      <c r="AL2149" s="9">
        <f t="shared" si="802"/>
        <v>0</v>
      </c>
      <c r="AM2149" s="9">
        <f t="shared" si="803"/>
        <v>0</v>
      </c>
      <c r="AN2149" s="9">
        <f t="shared" si="804"/>
        <v>0</v>
      </c>
      <c r="AO2149" s="9">
        <f t="shared" si="805"/>
        <v>0</v>
      </c>
      <c r="AP2149" s="9">
        <f t="shared" si="806"/>
        <v>5611.0048513225765</v>
      </c>
      <c r="AQ2149" s="9">
        <f t="shared" si="807"/>
        <v>14027.512128306442</v>
      </c>
      <c r="AR2149" s="9">
        <f t="shared" si="808"/>
        <v>0</v>
      </c>
      <c r="AS2149" s="9">
        <f t="shared" si="809"/>
        <v>0</v>
      </c>
      <c r="AT2149" s="9">
        <f t="shared" si="810"/>
        <v>0</v>
      </c>
      <c r="AU2149" s="9">
        <f t="shared" si="811"/>
        <v>0</v>
      </c>
      <c r="AV2149" s="9">
        <f t="shared" si="812"/>
        <v>0</v>
      </c>
      <c r="AW2149" s="9">
        <f t="shared" si="813"/>
        <v>0</v>
      </c>
      <c r="AX2149" s="9">
        <f t="shared" si="814"/>
        <v>0</v>
      </c>
      <c r="AY2149" s="10">
        <f t="shared" si="815"/>
        <v>0</v>
      </c>
    </row>
    <row r="2150" spans="1:51" ht="15" customHeight="1">
      <c r="A2150" s="87">
        <v>2144</v>
      </c>
      <c r="B2150" s="85" t="str">
        <f t="shared" si="792"/>
        <v>0800040040</v>
      </c>
      <c r="C2150" s="13" t="str">
        <f t="shared" si="793"/>
        <v>080004004000</v>
      </c>
      <c r="D2150" s="13" t="str">
        <f t="shared" si="794"/>
        <v>08000400400001</v>
      </c>
      <c r="E2150" s="14"/>
      <c r="F2150" s="14" t="s">
        <v>4207</v>
      </c>
      <c r="G2150" s="14" t="s">
        <v>1473</v>
      </c>
      <c r="H2150" s="14" t="s">
        <v>1841</v>
      </c>
      <c r="I2150" s="14" t="s">
        <v>24</v>
      </c>
      <c r="J2150" s="14" t="s">
        <v>65</v>
      </c>
      <c r="K2150" s="15" t="s">
        <v>4210</v>
      </c>
      <c r="L2150" s="14" t="s">
        <v>45</v>
      </c>
      <c r="M2150" s="14">
        <v>80</v>
      </c>
      <c r="N2150" s="14" t="s">
        <v>46</v>
      </c>
      <c r="O2150" s="24">
        <f t="shared" si="795"/>
        <v>10</v>
      </c>
      <c r="P2150" s="24">
        <f t="shared" si="796"/>
        <v>25</v>
      </c>
      <c r="Q2150" s="24">
        <v>10</v>
      </c>
      <c r="R2150" s="16">
        <v>25</v>
      </c>
      <c r="S2150" s="69">
        <v>0</v>
      </c>
      <c r="T2150" s="70">
        <v>0</v>
      </c>
      <c r="U2150" s="24">
        <v>0</v>
      </c>
      <c r="V2150" s="24">
        <v>0</v>
      </c>
      <c r="W2150" s="69">
        <f t="shared" si="797"/>
        <v>0</v>
      </c>
      <c r="X2150" s="69">
        <f>VLOOKUP(D2150,'[1]Demanda Agregada Med. y MC'!$C$7:$O$3994,13,FALSE)</f>
        <v>0</v>
      </c>
      <c r="Y2150" s="24">
        <v>0</v>
      </c>
      <c r="Z2150" s="24">
        <v>0</v>
      </c>
      <c r="AA2150" s="24">
        <v>0</v>
      </c>
      <c r="AB2150" s="24">
        <v>0</v>
      </c>
      <c r="AC2150" s="24">
        <v>0</v>
      </c>
      <c r="AD2150" s="24">
        <v>0</v>
      </c>
      <c r="AE2150" s="26">
        <v>0</v>
      </c>
      <c r="AF2150" s="25">
        <v>0</v>
      </c>
      <c r="AG2150" s="22">
        <v>819.79057835136177</v>
      </c>
      <c r="AH2150" s="20">
        <f t="shared" si="798"/>
        <v>8197.9057835136173</v>
      </c>
      <c r="AI2150" s="9">
        <f t="shared" si="799"/>
        <v>20494.764458784044</v>
      </c>
      <c r="AJ2150" s="9">
        <f t="shared" si="800"/>
        <v>8197.9057835136173</v>
      </c>
      <c r="AK2150" s="9">
        <f t="shared" si="801"/>
        <v>20494.764458784044</v>
      </c>
      <c r="AL2150" s="9">
        <f t="shared" si="802"/>
        <v>0</v>
      </c>
      <c r="AM2150" s="9">
        <f t="shared" si="803"/>
        <v>0</v>
      </c>
      <c r="AN2150" s="9">
        <f t="shared" si="804"/>
        <v>0</v>
      </c>
      <c r="AO2150" s="9">
        <f t="shared" si="805"/>
        <v>0</v>
      </c>
      <c r="AP2150" s="9">
        <f t="shared" si="806"/>
        <v>0</v>
      </c>
      <c r="AQ2150" s="9">
        <f t="shared" si="807"/>
        <v>0</v>
      </c>
      <c r="AR2150" s="9">
        <f t="shared" si="808"/>
        <v>0</v>
      </c>
      <c r="AS2150" s="9">
        <f t="shared" si="809"/>
        <v>0</v>
      </c>
      <c r="AT2150" s="9">
        <f t="shared" si="810"/>
        <v>0</v>
      </c>
      <c r="AU2150" s="9">
        <f t="shared" si="811"/>
        <v>0</v>
      </c>
      <c r="AV2150" s="9">
        <f t="shared" si="812"/>
        <v>0</v>
      </c>
      <c r="AW2150" s="9">
        <f t="shared" si="813"/>
        <v>0</v>
      </c>
      <c r="AX2150" s="9">
        <f t="shared" si="814"/>
        <v>0</v>
      </c>
      <c r="AY2150" s="10">
        <f t="shared" si="815"/>
        <v>0</v>
      </c>
    </row>
    <row r="2151" spans="1:51" ht="15" customHeight="1">
      <c r="A2151" s="87">
        <v>2145</v>
      </c>
      <c r="B2151" s="85" t="str">
        <f t="shared" si="792"/>
        <v>0800180101</v>
      </c>
      <c r="C2151" s="13" t="str">
        <f t="shared" si="793"/>
        <v>080018010112</v>
      </c>
      <c r="D2151" s="13" t="str">
        <f t="shared" si="794"/>
        <v>08001801011201</v>
      </c>
      <c r="E2151" s="14">
        <v>25400217</v>
      </c>
      <c r="F2151" s="14" t="s">
        <v>4207</v>
      </c>
      <c r="G2151" s="14" t="s">
        <v>4211</v>
      </c>
      <c r="H2151" s="14" t="s">
        <v>34</v>
      </c>
      <c r="I2151" s="14" t="s">
        <v>1483</v>
      </c>
      <c r="J2151" s="14" t="s">
        <v>65</v>
      </c>
      <c r="K2151" s="15" t="s">
        <v>4212</v>
      </c>
      <c r="L2151" s="14" t="s">
        <v>26</v>
      </c>
      <c r="M2151" s="14">
        <v>250</v>
      </c>
      <c r="N2151" s="14" t="s">
        <v>231</v>
      </c>
      <c r="O2151" s="24">
        <f t="shared" si="795"/>
        <v>4394</v>
      </c>
      <c r="P2151" s="24">
        <f t="shared" si="796"/>
        <v>10984</v>
      </c>
      <c r="Q2151" s="24">
        <v>3486</v>
      </c>
      <c r="R2151" s="16">
        <v>8714</v>
      </c>
      <c r="S2151" s="69">
        <v>900</v>
      </c>
      <c r="T2151" s="70">
        <v>2250</v>
      </c>
      <c r="U2151" s="24">
        <v>0</v>
      </c>
      <c r="V2151" s="24">
        <v>0</v>
      </c>
      <c r="W2151" s="69">
        <f t="shared" si="797"/>
        <v>8</v>
      </c>
      <c r="X2151" s="69">
        <f>VLOOKUP(D2151,'[1]Demanda Agregada Med. y MC'!$C$7:$O$3994,13,FALSE)</f>
        <v>20</v>
      </c>
      <c r="Y2151" s="24">
        <v>0</v>
      </c>
      <c r="Z2151" s="24">
        <v>0</v>
      </c>
      <c r="AA2151" s="24">
        <v>0</v>
      </c>
      <c r="AB2151" s="24">
        <v>0</v>
      </c>
      <c r="AC2151" s="24">
        <v>0</v>
      </c>
      <c r="AD2151" s="24">
        <v>0</v>
      </c>
      <c r="AE2151" s="26">
        <v>0</v>
      </c>
      <c r="AF2151" s="25">
        <v>0</v>
      </c>
      <c r="AG2151" s="22">
        <v>23.616400000000002</v>
      </c>
      <c r="AH2151" s="20">
        <f t="shared" si="798"/>
        <v>103770.46160000001</v>
      </c>
      <c r="AI2151" s="9">
        <f t="shared" si="799"/>
        <v>259402.53760000001</v>
      </c>
      <c r="AJ2151" s="9">
        <f t="shared" si="800"/>
        <v>82326.770400000009</v>
      </c>
      <c r="AK2151" s="9">
        <f t="shared" si="801"/>
        <v>205793.30960000001</v>
      </c>
      <c r="AL2151" s="9">
        <f t="shared" si="802"/>
        <v>21254.760000000002</v>
      </c>
      <c r="AM2151" s="9">
        <f t="shared" si="803"/>
        <v>53136.900000000009</v>
      </c>
      <c r="AN2151" s="9">
        <f t="shared" si="804"/>
        <v>0</v>
      </c>
      <c r="AO2151" s="9">
        <f t="shared" si="805"/>
        <v>0</v>
      </c>
      <c r="AP2151" s="9">
        <f t="shared" si="806"/>
        <v>188.93120000000002</v>
      </c>
      <c r="AQ2151" s="9">
        <f t="shared" si="807"/>
        <v>472.32800000000003</v>
      </c>
      <c r="AR2151" s="9">
        <f t="shared" si="808"/>
        <v>0</v>
      </c>
      <c r="AS2151" s="9">
        <f t="shared" si="809"/>
        <v>0</v>
      </c>
      <c r="AT2151" s="9">
        <f t="shared" si="810"/>
        <v>0</v>
      </c>
      <c r="AU2151" s="9">
        <f t="shared" si="811"/>
        <v>0</v>
      </c>
      <c r="AV2151" s="9">
        <f t="shared" si="812"/>
        <v>0</v>
      </c>
      <c r="AW2151" s="9">
        <f t="shared" si="813"/>
        <v>0</v>
      </c>
      <c r="AX2151" s="9">
        <f t="shared" si="814"/>
        <v>0</v>
      </c>
      <c r="AY2151" s="10">
        <f t="shared" si="815"/>
        <v>0</v>
      </c>
    </row>
    <row r="2152" spans="1:51" ht="15" customHeight="1">
      <c r="A2152" s="87">
        <v>2146</v>
      </c>
      <c r="B2152" s="85" t="str">
        <f t="shared" si="792"/>
        <v>0800250052</v>
      </c>
      <c r="C2152" s="13" t="str">
        <f t="shared" si="793"/>
        <v>080025005200</v>
      </c>
      <c r="D2152" s="13" t="str">
        <f t="shared" si="794"/>
        <v>08002500520002</v>
      </c>
      <c r="E2152" s="14">
        <v>25400021</v>
      </c>
      <c r="F2152" s="14" t="s">
        <v>4207</v>
      </c>
      <c r="G2152" s="14" t="s">
        <v>4213</v>
      </c>
      <c r="H2152" s="14" t="s">
        <v>1726</v>
      </c>
      <c r="I2152" s="14" t="s">
        <v>24</v>
      </c>
      <c r="J2152" s="14" t="s">
        <v>56</v>
      </c>
      <c r="K2152" s="15" t="s">
        <v>4214</v>
      </c>
      <c r="L2152" s="14" t="s">
        <v>90</v>
      </c>
      <c r="M2152" s="14">
        <v>100</v>
      </c>
      <c r="N2152" s="14" t="s">
        <v>27</v>
      </c>
      <c r="O2152" s="24">
        <f t="shared" si="795"/>
        <v>54941.8</v>
      </c>
      <c r="P2152" s="24">
        <f t="shared" si="796"/>
        <v>137353</v>
      </c>
      <c r="Q2152" s="24">
        <v>54725</v>
      </c>
      <c r="R2152" s="16">
        <v>136811</v>
      </c>
      <c r="S2152" s="69">
        <v>0</v>
      </c>
      <c r="T2152" s="70">
        <v>0</v>
      </c>
      <c r="U2152" s="24">
        <v>0</v>
      </c>
      <c r="V2152" s="24">
        <v>0</v>
      </c>
      <c r="W2152" s="69">
        <f t="shared" si="797"/>
        <v>216.8</v>
      </c>
      <c r="X2152" s="69">
        <f>VLOOKUP(D2152,'[1]Demanda Agregada Med. y MC'!$C$7:$O$3994,13,FALSE)</f>
        <v>542</v>
      </c>
      <c r="Y2152" s="24">
        <v>0</v>
      </c>
      <c r="Z2152" s="24">
        <v>0</v>
      </c>
      <c r="AA2152" s="24">
        <v>0</v>
      </c>
      <c r="AB2152" s="24">
        <v>0</v>
      </c>
      <c r="AC2152" s="24">
        <v>0</v>
      </c>
      <c r="AD2152" s="24">
        <v>0</v>
      </c>
      <c r="AE2152" s="26">
        <v>0</v>
      </c>
      <c r="AF2152" s="25">
        <v>0</v>
      </c>
      <c r="AG2152" s="22">
        <v>111.2188</v>
      </c>
      <c r="AH2152" s="20">
        <f t="shared" si="798"/>
        <v>6110561.0658400003</v>
      </c>
      <c r="AI2152" s="9">
        <f t="shared" si="799"/>
        <v>15276235.8364</v>
      </c>
      <c r="AJ2152" s="9">
        <f t="shared" si="800"/>
        <v>6086448.8300000001</v>
      </c>
      <c r="AK2152" s="9">
        <f t="shared" si="801"/>
        <v>15215955.2468</v>
      </c>
      <c r="AL2152" s="9">
        <f t="shared" si="802"/>
        <v>0</v>
      </c>
      <c r="AM2152" s="9">
        <f t="shared" si="803"/>
        <v>0</v>
      </c>
      <c r="AN2152" s="9">
        <f t="shared" si="804"/>
        <v>0</v>
      </c>
      <c r="AO2152" s="9">
        <f t="shared" si="805"/>
        <v>0</v>
      </c>
      <c r="AP2152" s="9">
        <f t="shared" si="806"/>
        <v>24112.235840000001</v>
      </c>
      <c r="AQ2152" s="9">
        <f t="shared" si="807"/>
        <v>60280.589599999999</v>
      </c>
      <c r="AR2152" s="9">
        <f t="shared" si="808"/>
        <v>0</v>
      </c>
      <c r="AS2152" s="9">
        <f t="shared" si="809"/>
        <v>0</v>
      </c>
      <c r="AT2152" s="9">
        <f t="shared" si="810"/>
        <v>0</v>
      </c>
      <c r="AU2152" s="9">
        <f t="shared" si="811"/>
        <v>0</v>
      </c>
      <c r="AV2152" s="9">
        <f t="shared" si="812"/>
        <v>0</v>
      </c>
      <c r="AW2152" s="9">
        <f t="shared" si="813"/>
        <v>0</v>
      </c>
      <c r="AX2152" s="9">
        <f t="shared" si="814"/>
        <v>0</v>
      </c>
      <c r="AY2152" s="10">
        <f t="shared" si="815"/>
        <v>0</v>
      </c>
    </row>
    <row r="2153" spans="1:51" ht="15" customHeight="1">
      <c r="A2153" s="87">
        <v>2147</v>
      </c>
      <c r="B2153" s="85" t="str">
        <f t="shared" ref="B2153:B2216" si="816">F2153&amp;G2153&amp;H2153</f>
        <v>0800250128</v>
      </c>
      <c r="C2153" s="13" t="str">
        <f t="shared" ref="C2153:C2216" si="817">F2153&amp;G2153&amp;H2153&amp;I2153</f>
        <v>080025012800</v>
      </c>
      <c r="D2153" s="13" t="str">
        <f t="shared" ref="D2153:D2216" si="818">F2153&amp;G2153&amp;H2153&amp;I2153&amp;J2153</f>
        <v>08002501280001</v>
      </c>
      <c r="E2153" s="14">
        <v>25400021</v>
      </c>
      <c r="F2153" s="14" t="s">
        <v>4207</v>
      </c>
      <c r="G2153" s="14" t="s">
        <v>4213</v>
      </c>
      <c r="H2153" s="14" t="s">
        <v>2172</v>
      </c>
      <c r="I2153" s="14" t="s">
        <v>24</v>
      </c>
      <c r="J2153" s="14" t="s">
        <v>65</v>
      </c>
      <c r="K2153" s="15" t="s">
        <v>4215</v>
      </c>
      <c r="L2153" s="14" t="s">
        <v>90</v>
      </c>
      <c r="M2153" s="14">
        <v>100</v>
      </c>
      <c r="N2153" s="14" t="s">
        <v>27</v>
      </c>
      <c r="O2153" s="24">
        <f t="shared" ref="O2153:O2216" si="819">Q2153+S2153+U2153+W2153+Y2153+AA2153+AC2153+AE2153</f>
        <v>924.19999999999993</v>
      </c>
      <c r="P2153" s="24">
        <f t="shared" ref="P2153:P2216" si="820">R2153+T2153+V2153+X2153+Z2153+AB2153+AD2153+AF2153</f>
        <v>2309</v>
      </c>
      <c r="Q2153" s="24">
        <v>839</v>
      </c>
      <c r="R2153" s="16">
        <v>2096</v>
      </c>
      <c r="S2153" s="69">
        <v>0</v>
      </c>
      <c r="T2153" s="70">
        <v>0</v>
      </c>
      <c r="U2153" s="24">
        <v>0</v>
      </c>
      <c r="V2153" s="24">
        <v>0</v>
      </c>
      <c r="W2153" s="69">
        <f t="shared" ref="W2153:W2216" si="821">X2153*0.4</f>
        <v>84.800000000000011</v>
      </c>
      <c r="X2153" s="69">
        <f>VLOOKUP(D2153,'[1]Demanda Agregada Med. y MC'!$C$7:$O$3994,13,FALSE)</f>
        <v>212</v>
      </c>
      <c r="Y2153" s="24">
        <v>0.4</v>
      </c>
      <c r="Z2153" s="24">
        <v>1</v>
      </c>
      <c r="AA2153" s="24">
        <v>0</v>
      </c>
      <c r="AB2153" s="24">
        <v>0</v>
      </c>
      <c r="AC2153" s="24">
        <v>0</v>
      </c>
      <c r="AD2153" s="24">
        <v>0</v>
      </c>
      <c r="AE2153" s="26">
        <v>0</v>
      </c>
      <c r="AF2153" s="25">
        <v>0</v>
      </c>
      <c r="AG2153" s="22">
        <v>3.2383999999999999</v>
      </c>
      <c r="AH2153" s="20">
        <f t="shared" ref="AH2153:AH2216" si="822">IFERROR(O2153*$AG2153,"-")</f>
        <v>2992.9292799999998</v>
      </c>
      <c r="AI2153" s="9">
        <f t="shared" ref="AI2153:AI2216" si="823">IFERROR(P2153*$AG2153,"-")</f>
        <v>7477.4655999999995</v>
      </c>
      <c r="AJ2153" s="9">
        <f t="shared" ref="AJ2153:AJ2216" si="824">IFERROR(Q2153*$AG2153,"-")</f>
        <v>2717.0176000000001</v>
      </c>
      <c r="AK2153" s="9">
        <f t="shared" ref="AK2153:AK2216" si="825">IFERROR(R2153*$AG2153,"-")</f>
        <v>6787.6863999999996</v>
      </c>
      <c r="AL2153" s="9">
        <f t="shared" ref="AL2153:AL2216" si="826">IFERROR(S2153*$AG2153,"-")</f>
        <v>0</v>
      </c>
      <c r="AM2153" s="9">
        <f t="shared" ref="AM2153:AM2216" si="827">IFERROR(T2153*$AG2153,"-")</f>
        <v>0</v>
      </c>
      <c r="AN2153" s="9">
        <f t="shared" ref="AN2153:AN2216" si="828">IFERROR(U2153*$AG2153,"-")</f>
        <v>0</v>
      </c>
      <c r="AO2153" s="9">
        <f t="shared" ref="AO2153:AO2216" si="829">IFERROR(V2153*$AG2153,"-")</f>
        <v>0</v>
      </c>
      <c r="AP2153" s="9">
        <f t="shared" ref="AP2153:AP2216" si="830">IFERROR(W2153*$AG2153,"-")</f>
        <v>274.61632000000003</v>
      </c>
      <c r="AQ2153" s="9">
        <f t="shared" ref="AQ2153:AQ2216" si="831">IFERROR(X2153*$AG2153,"-")</f>
        <v>686.54079999999999</v>
      </c>
      <c r="AR2153" s="9">
        <f t="shared" ref="AR2153:AR2216" si="832">IFERROR(Y2153*$AG2153,"-")</f>
        <v>1.2953600000000001</v>
      </c>
      <c r="AS2153" s="9">
        <f t="shared" ref="AS2153:AS2216" si="833">IFERROR(Z2153*$AG2153,"-")</f>
        <v>3.2383999999999999</v>
      </c>
      <c r="AT2153" s="9">
        <f t="shared" ref="AT2153:AT2216" si="834">IFERROR(AA2153*$AG2153,"-")</f>
        <v>0</v>
      </c>
      <c r="AU2153" s="9">
        <f t="shared" ref="AU2153:AU2216" si="835">IFERROR(AB2153*$AG2153,"-")</f>
        <v>0</v>
      </c>
      <c r="AV2153" s="9">
        <f t="shared" ref="AV2153:AV2216" si="836">IFERROR(AC2153*$AG2153,"-")</f>
        <v>0</v>
      </c>
      <c r="AW2153" s="9">
        <f t="shared" ref="AW2153:AW2216" si="837">IFERROR(AD2153*$AG2153,"-")</f>
        <v>0</v>
      </c>
      <c r="AX2153" s="9">
        <f t="shared" ref="AX2153:AX2216" si="838">IFERROR(AE2153*$AG2153,"-")</f>
        <v>0</v>
      </c>
      <c r="AY2153" s="10">
        <f t="shared" ref="AY2153:AY2216" si="839">IFERROR(AF2153*$AG2153,"-")</f>
        <v>0</v>
      </c>
    </row>
    <row r="2154" spans="1:51" ht="15" customHeight="1">
      <c r="A2154" s="87">
        <v>2148</v>
      </c>
      <c r="B2154" s="85" t="str">
        <f t="shared" si="816"/>
        <v>0800250136</v>
      </c>
      <c r="C2154" s="13" t="str">
        <f t="shared" si="817"/>
        <v>080025013601</v>
      </c>
      <c r="D2154" s="13" t="str">
        <f t="shared" si="818"/>
        <v>08002501360101</v>
      </c>
      <c r="E2154" s="14"/>
      <c r="F2154" s="14" t="s">
        <v>4207</v>
      </c>
      <c r="G2154" s="14" t="s">
        <v>4213</v>
      </c>
      <c r="H2154" s="14" t="s">
        <v>4216</v>
      </c>
      <c r="I2154" s="14" t="s">
        <v>65</v>
      </c>
      <c r="J2154" s="14" t="s">
        <v>65</v>
      </c>
      <c r="K2154" s="15" t="s">
        <v>4217</v>
      </c>
      <c r="L2154" s="14" t="s">
        <v>988</v>
      </c>
      <c r="M2154" s="14">
        <v>10</v>
      </c>
      <c r="N2154" s="14" t="s">
        <v>27</v>
      </c>
      <c r="O2154" s="24">
        <f t="shared" si="819"/>
        <v>491.2</v>
      </c>
      <c r="P2154" s="24">
        <f t="shared" si="820"/>
        <v>1228</v>
      </c>
      <c r="Q2154" s="24">
        <v>470</v>
      </c>
      <c r="R2154" s="16">
        <v>1175</v>
      </c>
      <c r="S2154" s="69">
        <v>0</v>
      </c>
      <c r="T2154" s="70">
        <v>0</v>
      </c>
      <c r="U2154" s="24">
        <v>0</v>
      </c>
      <c r="V2154" s="24">
        <v>0</v>
      </c>
      <c r="W2154" s="69">
        <f t="shared" si="821"/>
        <v>21.200000000000003</v>
      </c>
      <c r="X2154" s="69">
        <f>VLOOKUP(D2154,'[1]Demanda Agregada Med. y MC'!$C$7:$O$3994,13,FALSE)</f>
        <v>53</v>
      </c>
      <c r="Y2154" s="24">
        <v>0</v>
      </c>
      <c r="Z2154" s="24">
        <v>0</v>
      </c>
      <c r="AA2154" s="24">
        <v>0</v>
      </c>
      <c r="AB2154" s="24">
        <v>0</v>
      </c>
      <c r="AC2154" s="24">
        <v>0</v>
      </c>
      <c r="AD2154" s="24">
        <v>0</v>
      </c>
      <c r="AE2154" s="26">
        <v>0</v>
      </c>
      <c r="AF2154" s="25">
        <v>0</v>
      </c>
      <c r="AG2154" s="22">
        <v>9.66</v>
      </c>
      <c r="AH2154" s="20">
        <f t="shared" si="822"/>
        <v>4744.9920000000002</v>
      </c>
      <c r="AI2154" s="9">
        <f t="shared" si="823"/>
        <v>11862.48</v>
      </c>
      <c r="AJ2154" s="9">
        <f t="shared" si="824"/>
        <v>4540.2</v>
      </c>
      <c r="AK2154" s="9">
        <f t="shared" si="825"/>
        <v>11350.5</v>
      </c>
      <c r="AL2154" s="9">
        <f t="shared" si="826"/>
        <v>0</v>
      </c>
      <c r="AM2154" s="9">
        <f t="shared" si="827"/>
        <v>0</v>
      </c>
      <c r="AN2154" s="9">
        <f t="shared" si="828"/>
        <v>0</v>
      </c>
      <c r="AO2154" s="9">
        <f t="shared" si="829"/>
        <v>0</v>
      </c>
      <c r="AP2154" s="9">
        <f t="shared" si="830"/>
        <v>204.79200000000003</v>
      </c>
      <c r="AQ2154" s="9">
        <f t="shared" si="831"/>
        <v>511.98</v>
      </c>
      <c r="AR2154" s="9">
        <f t="shared" si="832"/>
        <v>0</v>
      </c>
      <c r="AS2154" s="9">
        <f t="shared" si="833"/>
        <v>0</v>
      </c>
      <c r="AT2154" s="9">
        <f t="shared" si="834"/>
        <v>0</v>
      </c>
      <c r="AU2154" s="9">
        <f t="shared" si="835"/>
        <v>0</v>
      </c>
      <c r="AV2154" s="9">
        <f t="shared" si="836"/>
        <v>0</v>
      </c>
      <c r="AW2154" s="9">
        <f t="shared" si="837"/>
        <v>0</v>
      </c>
      <c r="AX2154" s="9">
        <f t="shared" si="838"/>
        <v>0</v>
      </c>
      <c r="AY2154" s="10">
        <f t="shared" si="839"/>
        <v>0</v>
      </c>
    </row>
    <row r="2155" spans="1:51" ht="15" customHeight="1">
      <c r="A2155" s="87">
        <v>2149</v>
      </c>
      <c r="B2155" s="85" t="str">
        <f t="shared" si="816"/>
        <v>0800700023</v>
      </c>
      <c r="C2155" s="13" t="str">
        <f t="shared" si="817"/>
        <v>080070002300</v>
      </c>
      <c r="D2155" s="13" t="str">
        <f t="shared" si="818"/>
        <v>08007000230001</v>
      </c>
      <c r="E2155" s="14">
        <v>25300227</v>
      </c>
      <c r="F2155" s="14" t="s">
        <v>4207</v>
      </c>
      <c r="G2155" s="14" t="s">
        <v>4148</v>
      </c>
      <c r="H2155" s="14" t="s">
        <v>1495</v>
      </c>
      <c r="I2155" s="14" t="s">
        <v>24</v>
      </c>
      <c r="J2155" s="14" t="s">
        <v>65</v>
      </c>
      <c r="K2155" s="15" t="s">
        <v>4218</v>
      </c>
      <c r="L2155" s="14" t="s">
        <v>45</v>
      </c>
      <c r="M2155" s="14">
        <v>1</v>
      </c>
      <c r="N2155" s="14" t="s">
        <v>46</v>
      </c>
      <c r="O2155" s="24">
        <f t="shared" si="819"/>
        <v>3</v>
      </c>
      <c r="P2155" s="24">
        <f t="shared" si="820"/>
        <v>7</v>
      </c>
      <c r="Q2155" s="24">
        <v>3</v>
      </c>
      <c r="R2155" s="16">
        <v>7</v>
      </c>
      <c r="S2155" s="69">
        <v>0</v>
      </c>
      <c r="T2155" s="70">
        <v>0</v>
      </c>
      <c r="U2155" s="24">
        <v>0</v>
      </c>
      <c r="V2155" s="24">
        <v>0</v>
      </c>
      <c r="W2155" s="69">
        <f t="shared" si="821"/>
        <v>0</v>
      </c>
      <c r="X2155" s="69">
        <f>VLOOKUP(D2155,'[1]Demanda Agregada Med. y MC'!$C$7:$O$3994,13,FALSE)</f>
        <v>0</v>
      </c>
      <c r="Y2155" s="24">
        <v>0</v>
      </c>
      <c r="Z2155" s="24">
        <v>0</v>
      </c>
      <c r="AA2155" s="24">
        <v>0</v>
      </c>
      <c r="AB2155" s="24">
        <v>0</v>
      </c>
      <c r="AC2155" s="24">
        <v>0</v>
      </c>
      <c r="AD2155" s="24">
        <v>0</v>
      </c>
      <c r="AE2155" s="26">
        <v>0</v>
      </c>
      <c r="AF2155" s="25">
        <v>0</v>
      </c>
      <c r="AG2155" s="22">
        <v>6570.18</v>
      </c>
      <c r="AH2155" s="20">
        <f t="shared" si="822"/>
        <v>19710.54</v>
      </c>
      <c r="AI2155" s="9">
        <f t="shared" si="823"/>
        <v>45991.26</v>
      </c>
      <c r="AJ2155" s="9">
        <f t="shared" si="824"/>
        <v>19710.54</v>
      </c>
      <c r="AK2155" s="9">
        <f t="shared" si="825"/>
        <v>45991.26</v>
      </c>
      <c r="AL2155" s="9">
        <f t="shared" si="826"/>
        <v>0</v>
      </c>
      <c r="AM2155" s="9">
        <f t="shared" si="827"/>
        <v>0</v>
      </c>
      <c r="AN2155" s="9">
        <f t="shared" si="828"/>
        <v>0</v>
      </c>
      <c r="AO2155" s="9">
        <f t="shared" si="829"/>
        <v>0</v>
      </c>
      <c r="AP2155" s="9">
        <f t="shared" si="830"/>
        <v>0</v>
      </c>
      <c r="AQ2155" s="9">
        <f t="shared" si="831"/>
        <v>0</v>
      </c>
      <c r="AR2155" s="9">
        <f t="shared" si="832"/>
        <v>0</v>
      </c>
      <c r="AS2155" s="9">
        <f t="shared" si="833"/>
        <v>0</v>
      </c>
      <c r="AT2155" s="9">
        <f t="shared" si="834"/>
        <v>0</v>
      </c>
      <c r="AU2155" s="9">
        <f t="shared" si="835"/>
        <v>0</v>
      </c>
      <c r="AV2155" s="9">
        <f t="shared" si="836"/>
        <v>0</v>
      </c>
      <c r="AW2155" s="9">
        <f t="shared" si="837"/>
        <v>0</v>
      </c>
      <c r="AX2155" s="9">
        <f t="shared" si="838"/>
        <v>0</v>
      </c>
      <c r="AY2155" s="10">
        <f t="shared" si="839"/>
        <v>0</v>
      </c>
    </row>
    <row r="2156" spans="1:51" ht="15" customHeight="1">
      <c r="A2156" s="87">
        <v>2150</v>
      </c>
      <c r="B2156" s="85" t="str">
        <f t="shared" si="816"/>
        <v>0800700031</v>
      </c>
      <c r="C2156" s="13" t="str">
        <f t="shared" si="817"/>
        <v>080070003102</v>
      </c>
      <c r="D2156" s="13" t="str">
        <f t="shared" si="818"/>
        <v>08007000310201</v>
      </c>
      <c r="E2156" s="14">
        <v>25300227</v>
      </c>
      <c r="F2156" s="14" t="s">
        <v>4207</v>
      </c>
      <c r="G2156" s="14" t="s">
        <v>4148</v>
      </c>
      <c r="H2156" s="14" t="s">
        <v>2615</v>
      </c>
      <c r="I2156" s="14" t="s">
        <v>56</v>
      </c>
      <c r="J2156" s="14" t="s">
        <v>65</v>
      </c>
      <c r="K2156" s="15" t="s">
        <v>4219</v>
      </c>
      <c r="L2156" s="14" t="s">
        <v>45</v>
      </c>
      <c r="M2156" s="14">
        <v>1</v>
      </c>
      <c r="N2156" s="14" t="s">
        <v>46</v>
      </c>
      <c r="O2156" s="24">
        <f t="shared" si="819"/>
        <v>3</v>
      </c>
      <c r="P2156" s="24">
        <f t="shared" si="820"/>
        <v>7</v>
      </c>
      <c r="Q2156" s="24">
        <v>3</v>
      </c>
      <c r="R2156" s="16">
        <v>7</v>
      </c>
      <c r="S2156" s="69">
        <v>0</v>
      </c>
      <c r="T2156" s="70">
        <v>0</v>
      </c>
      <c r="U2156" s="24">
        <v>0</v>
      </c>
      <c r="V2156" s="24">
        <v>0</v>
      </c>
      <c r="W2156" s="69">
        <f t="shared" si="821"/>
        <v>0</v>
      </c>
      <c r="X2156" s="69">
        <f>VLOOKUP(D2156,'[1]Demanda Agregada Med. y MC'!$C$7:$O$3994,13,FALSE)</f>
        <v>0</v>
      </c>
      <c r="Y2156" s="24">
        <v>0</v>
      </c>
      <c r="Z2156" s="24">
        <v>0</v>
      </c>
      <c r="AA2156" s="24">
        <v>0</v>
      </c>
      <c r="AB2156" s="24">
        <v>0</v>
      </c>
      <c r="AC2156" s="24">
        <v>0</v>
      </c>
      <c r="AD2156" s="24">
        <v>0</v>
      </c>
      <c r="AE2156" s="26">
        <v>0</v>
      </c>
      <c r="AF2156" s="25">
        <v>0</v>
      </c>
      <c r="AG2156" s="22">
        <v>3894.36</v>
      </c>
      <c r="AH2156" s="20">
        <f t="shared" si="822"/>
        <v>11683.08</v>
      </c>
      <c r="AI2156" s="9">
        <f t="shared" si="823"/>
        <v>27260.52</v>
      </c>
      <c r="AJ2156" s="9">
        <f t="shared" si="824"/>
        <v>11683.08</v>
      </c>
      <c r="AK2156" s="9">
        <f t="shared" si="825"/>
        <v>27260.52</v>
      </c>
      <c r="AL2156" s="9">
        <f t="shared" si="826"/>
        <v>0</v>
      </c>
      <c r="AM2156" s="9">
        <f t="shared" si="827"/>
        <v>0</v>
      </c>
      <c r="AN2156" s="9">
        <f t="shared" si="828"/>
        <v>0</v>
      </c>
      <c r="AO2156" s="9">
        <f t="shared" si="829"/>
        <v>0</v>
      </c>
      <c r="AP2156" s="9">
        <f t="shared" si="830"/>
        <v>0</v>
      </c>
      <c r="AQ2156" s="9">
        <f t="shared" si="831"/>
        <v>0</v>
      </c>
      <c r="AR2156" s="9">
        <f t="shared" si="832"/>
        <v>0</v>
      </c>
      <c r="AS2156" s="9">
        <f t="shared" si="833"/>
        <v>0</v>
      </c>
      <c r="AT2156" s="9">
        <f t="shared" si="834"/>
        <v>0</v>
      </c>
      <c r="AU2156" s="9">
        <f t="shared" si="835"/>
        <v>0</v>
      </c>
      <c r="AV2156" s="9">
        <f t="shared" si="836"/>
        <v>0</v>
      </c>
      <c r="AW2156" s="9">
        <f t="shared" si="837"/>
        <v>0</v>
      </c>
      <c r="AX2156" s="9">
        <f t="shared" si="838"/>
        <v>0</v>
      </c>
      <c r="AY2156" s="10">
        <f t="shared" si="839"/>
        <v>0</v>
      </c>
    </row>
    <row r="2157" spans="1:51" ht="15" customHeight="1">
      <c r="A2157" s="87">
        <v>2151</v>
      </c>
      <c r="B2157" s="85" t="str">
        <f t="shared" si="816"/>
        <v>0800700049</v>
      </c>
      <c r="C2157" s="13" t="str">
        <f t="shared" si="817"/>
        <v>080070004910</v>
      </c>
      <c r="D2157" s="13" t="str">
        <f t="shared" si="818"/>
        <v>08007000491001</v>
      </c>
      <c r="E2157" s="14"/>
      <c r="F2157" s="14" t="s">
        <v>4207</v>
      </c>
      <c r="G2157" s="14" t="s">
        <v>4148</v>
      </c>
      <c r="H2157" s="14" t="s">
        <v>2617</v>
      </c>
      <c r="I2157" s="14" t="s">
        <v>1719</v>
      </c>
      <c r="J2157" s="14" t="s">
        <v>65</v>
      </c>
      <c r="K2157" s="15" t="s">
        <v>4220</v>
      </c>
      <c r="L2157" s="14" t="s">
        <v>45</v>
      </c>
      <c r="M2157" s="14">
        <v>1</v>
      </c>
      <c r="N2157" s="14" t="s">
        <v>46</v>
      </c>
      <c r="O2157" s="24">
        <f t="shared" si="819"/>
        <v>3</v>
      </c>
      <c r="P2157" s="24">
        <f t="shared" si="820"/>
        <v>6</v>
      </c>
      <c r="Q2157" s="24">
        <v>3</v>
      </c>
      <c r="R2157" s="16">
        <v>6</v>
      </c>
      <c r="S2157" s="69">
        <v>0</v>
      </c>
      <c r="T2157" s="70">
        <v>0</v>
      </c>
      <c r="U2157" s="24">
        <v>0</v>
      </c>
      <c r="V2157" s="24">
        <v>0</v>
      </c>
      <c r="W2157" s="69">
        <f t="shared" si="821"/>
        <v>0</v>
      </c>
      <c r="X2157" s="69">
        <f>VLOOKUP(D2157,'[1]Demanda Agregada Med. y MC'!$C$7:$O$3994,13,FALSE)</f>
        <v>0</v>
      </c>
      <c r="Y2157" s="24">
        <v>0</v>
      </c>
      <c r="Z2157" s="24">
        <v>0</v>
      </c>
      <c r="AA2157" s="24">
        <v>0</v>
      </c>
      <c r="AB2157" s="24">
        <v>0</v>
      </c>
      <c r="AC2157" s="24">
        <v>0</v>
      </c>
      <c r="AD2157" s="24">
        <v>0</v>
      </c>
      <c r="AE2157" s="26">
        <v>0</v>
      </c>
      <c r="AF2157" s="25">
        <v>0</v>
      </c>
      <c r="AG2157" s="22">
        <v>11003.2</v>
      </c>
      <c r="AH2157" s="20">
        <f t="shared" si="822"/>
        <v>33009.600000000006</v>
      </c>
      <c r="AI2157" s="9">
        <f t="shared" si="823"/>
        <v>66019.200000000012</v>
      </c>
      <c r="AJ2157" s="9">
        <f t="shared" si="824"/>
        <v>33009.600000000006</v>
      </c>
      <c r="AK2157" s="9">
        <f t="shared" si="825"/>
        <v>66019.200000000012</v>
      </c>
      <c r="AL2157" s="9">
        <f t="shared" si="826"/>
        <v>0</v>
      </c>
      <c r="AM2157" s="9">
        <f t="shared" si="827"/>
        <v>0</v>
      </c>
      <c r="AN2157" s="9">
        <f t="shared" si="828"/>
        <v>0</v>
      </c>
      <c r="AO2157" s="9">
        <f t="shared" si="829"/>
        <v>0</v>
      </c>
      <c r="AP2157" s="9">
        <f t="shared" si="830"/>
        <v>0</v>
      </c>
      <c r="AQ2157" s="9">
        <f t="shared" si="831"/>
        <v>0</v>
      </c>
      <c r="AR2157" s="9">
        <f t="shared" si="832"/>
        <v>0</v>
      </c>
      <c r="AS2157" s="9">
        <f t="shared" si="833"/>
        <v>0</v>
      </c>
      <c r="AT2157" s="9">
        <f t="shared" si="834"/>
        <v>0</v>
      </c>
      <c r="AU2157" s="9">
        <f t="shared" si="835"/>
        <v>0</v>
      </c>
      <c r="AV2157" s="9">
        <f t="shared" si="836"/>
        <v>0</v>
      </c>
      <c r="AW2157" s="9">
        <f t="shared" si="837"/>
        <v>0</v>
      </c>
      <c r="AX2157" s="9">
        <f t="shared" si="838"/>
        <v>0</v>
      </c>
      <c r="AY2157" s="10">
        <f t="shared" si="839"/>
        <v>0</v>
      </c>
    </row>
    <row r="2158" spans="1:51" ht="15" customHeight="1">
      <c r="A2158" s="87">
        <v>2152</v>
      </c>
      <c r="B2158" s="85" t="str">
        <f t="shared" si="816"/>
        <v>0800700106</v>
      </c>
      <c r="C2158" s="13" t="str">
        <f t="shared" si="817"/>
        <v>080070010600</v>
      </c>
      <c r="D2158" s="13" t="str">
        <f t="shared" si="818"/>
        <v>08007001060001</v>
      </c>
      <c r="E2158" s="14">
        <v>25300227</v>
      </c>
      <c r="F2158" s="14" t="s">
        <v>4207</v>
      </c>
      <c r="G2158" s="14" t="s">
        <v>4148</v>
      </c>
      <c r="H2158" s="14" t="s">
        <v>43</v>
      </c>
      <c r="I2158" s="14" t="s">
        <v>24</v>
      </c>
      <c r="J2158" s="14" t="s">
        <v>65</v>
      </c>
      <c r="K2158" s="15" t="s">
        <v>4222</v>
      </c>
      <c r="L2158" s="14" t="s">
        <v>45</v>
      </c>
      <c r="M2158" s="14">
        <v>1</v>
      </c>
      <c r="N2158" s="14" t="s">
        <v>46</v>
      </c>
      <c r="O2158" s="24">
        <f t="shared" si="819"/>
        <v>2</v>
      </c>
      <c r="P2158" s="24">
        <f t="shared" si="820"/>
        <v>3</v>
      </c>
      <c r="Q2158" s="24">
        <v>2</v>
      </c>
      <c r="R2158" s="16">
        <v>3</v>
      </c>
      <c r="S2158" s="69">
        <v>0</v>
      </c>
      <c r="T2158" s="70">
        <v>0</v>
      </c>
      <c r="U2158" s="24">
        <v>0</v>
      </c>
      <c r="V2158" s="24">
        <v>0</v>
      </c>
      <c r="W2158" s="69">
        <f t="shared" si="821"/>
        <v>0</v>
      </c>
      <c r="X2158" s="69">
        <f>VLOOKUP(D2158,'[1]Demanda Agregada Med. y MC'!$C$7:$O$3994,13,FALSE)</f>
        <v>0</v>
      </c>
      <c r="Y2158" s="24">
        <v>0</v>
      </c>
      <c r="Z2158" s="24">
        <v>0</v>
      </c>
      <c r="AA2158" s="24">
        <v>0</v>
      </c>
      <c r="AB2158" s="24">
        <v>0</v>
      </c>
      <c r="AC2158" s="24">
        <v>0</v>
      </c>
      <c r="AD2158" s="24">
        <v>0</v>
      </c>
      <c r="AE2158" s="26">
        <v>0</v>
      </c>
      <c r="AF2158" s="25">
        <v>0</v>
      </c>
      <c r="AG2158" s="22">
        <v>11690.9</v>
      </c>
      <c r="AH2158" s="20">
        <f t="shared" si="822"/>
        <v>23381.8</v>
      </c>
      <c r="AI2158" s="9">
        <f t="shared" si="823"/>
        <v>35072.699999999997</v>
      </c>
      <c r="AJ2158" s="9">
        <f t="shared" si="824"/>
        <v>23381.8</v>
      </c>
      <c r="AK2158" s="9">
        <f t="shared" si="825"/>
        <v>35072.699999999997</v>
      </c>
      <c r="AL2158" s="9">
        <f t="shared" si="826"/>
        <v>0</v>
      </c>
      <c r="AM2158" s="9">
        <f t="shared" si="827"/>
        <v>0</v>
      </c>
      <c r="AN2158" s="9">
        <f t="shared" si="828"/>
        <v>0</v>
      </c>
      <c r="AO2158" s="9">
        <f t="shared" si="829"/>
        <v>0</v>
      </c>
      <c r="AP2158" s="9">
        <f t="shared" si="830"/>
        <v>0</v>
      </c>
      <c r="AQ2158" s="9">
        <f t="shared" si="831"/>
        <v>0</v>
      </c>
      <c r="AR2158" s="9">
        <f t="shared" si="832"/>
        <v>0</v>
      </c>
      <c r="AS2158" s="9">
        <f t="shared" si="833"/>
        <v>0</v>
      </c>
      <c r="AT2158" s="9">
        <f t="shared" si="834"/>
        <v>0</v>
      </c>
      <c r="AU2158" s="9">
        <f t="shared" si="835"/>
        <v>0</v>
      </c>
      <c r="AV2158" s="9">
        <f t="shared" si="836"/>
        <v>0</v>
      </c>
      <c r="AW2158" s="9">
        <f t="shared" si="837"/>
        <v>0</v>
      </c>
      <c r="AX2158" s="9">
        <f t="shared" si="838"/>
        <v>0</v>
      </c>
      <c r="AY2158" s="10">
        <f t="shared" si="839"/>
        <v>0</v>
      </c>
    </row>
    <row r="2159" spans="1:51" ht="15" customHeight="1">
      <c r="A2159" s="87">
        <v>2153</v>
      </c>
      <c r="B2159" s="85" t="str">
        <f t="shared" si="816"/>
        <v>0800700130</v>
      </c>
      <c r="C2159" s="13" t="str">
        <f t="shared" si="817"/>
        <v>080070013000</v>
      </c>
      <c r="D2159" s="13" t="str">
        <f t="shared" si="818"/>
        <v>08007001300001</v>
      </c>
      <c r="E2159" s="14">
        <v>25300227</v>
      </c>
      <c r="F2159" s="14" t="s">
        <v>4207</v>
      </c>
      <c r="G2159" s="14" t="s">
        <v>4148</v>
      </c>
      <c r="H2159" s="14" t="s">
        <v>3786</v>
      </c>
      <c r="I2159" s="14" t="s">
        <v>24</v>
      </c>
      <c r="J2159" s="14" t="s">
        <v>65</v>
      </c>
      <c r="K2159" s="15" t="s">
        <v>4223</v>
      </c>
      <c r="L2159" s="14" t="s">
        <v>45</v>
      </c>
      <c r="M2159" s="14">
        <v>1</v>
      </c>
      <c r="N2159" s="14" t="s">
        <v>46</v>
      </c>
      <c r="O2159" s="24">
        <f t="shared" si="819"/>
        <v>3</v>
      </c>
      <c r="P2159" s="24">
        <f t="shared" si="820"/>
        <v>6</v>
      </c>
      <c r="Q2159" s="24">
        <v>3</v>
      </c>
      <c r="R2159" s="16">
        <v>6</v>
      </c>
      <c r="S2159" s="69">
        <v>0</v>
      </c>
      <c r="T2159" s="70">
        <v>0</v>
      </c>
      <c r="U2159" s="24">
        <v>0</v>
      </c>
      <c r="V2159" s="24">
        <v>0</v>
      </c>
      <c r="W2159" s="69">
        <f t="shared" si="821"/>
        <v>0</v>
      </c>
      <c r="X2159" s="69">
        <f>VLOOKUP(D2159,'[1]Demanda Agregada Med. y MC'!$C$7:$O$3994,13,FALSE)</f>
        <v>0</v>
      </c>
      <c r="Y2159" s="24">
        <v>0</v>
      </c>
      <c r="Z2159" s="24">
        <v>0</v>
      </c>
      <c r="AA2159" s="24">
        <v>0</v>
      </c>
      <c r="AB2159" s="24">
        <v>0</v>
      </c>
      <c r="AC2159" s="24">
        <v>0</v>
      </c>
      <c r="AD2159" s="24">
        <v>0</v>
      </c>
      <c r="AE2159" s="26">
        <v>0</v>
      </c>
      <c r="AF2159" s="25">
        <v>0</v>
      </c>
      <c r="AG2159" s="22">
        <v>3398.94</v>
      </c>
      <c r="AH2159" s="20">
        <f t="shared" si="822"/>
        <v>10196.82</v>
      </c>
      <c r="AI2159" s="9">
        <f t="shared" si="823"/>
        <v>20393.64</v>
      </c>
      <c r="AJ2159" s="9">
        <f t="shared" si="824"/>
        <v>10196.82</v>
      </c>
      <c r="AK2159" s="9">
        <f t="shared" si="825"/>
        <v>20393.64</v>
      </c>
      <c r="AL2159" s="9">
        <f t="shared" si="826"/>
        <v>0</v>
      </c>
      <c r="AM2159" s="9">
        <f t="shared" si="827"/>
        <v>0</v>
      </c>
      <c r="AN2159" s="9">
        <f t="shared" si="828"/>
        <v>0</v>
      </c>
      <c r="AO2159" s="9">
        <f t="shared" si="829"/>
        <v>0</v>
      </c>
      <c r="AP2159" s="9">
        <f t="shared" si="830"/>
        <v>0</v>
      </c>
      <c r="AQ2159" s="9">
        <f t="shared" si="831"/>
        <v>0</v>
      </c>
      <c r="AR2159" s="9">
        <f t="shared" si="832"/>
        <v>0</v>
      </c>
      <c r="AS2159" s="9">
        <f t="shared" si="833"/>
        <v>0</v>
      </c>
      <c r="AT2159" s="9">
        <f t="shared" si="834"/>
        <v>0</v>
      </c>
      <c r="AU2159" s="9">
        <f t="shared" si="835"/>
        <v>0</v>
      </c>
      <c r="AV2159" s="9">
        <f t="shared" si="836"/>
        <v>0</v>
      </c>
      <c r="AW2159" s="9">
        <f t="shared" si="837"/>
        <v>0</v>
      </c>
      <c r="AX2159" s="9">
        <f t="shared" si="838"/>
        <v>0</v>
      </c>
      <c r="AY2159" s="10">
        <f t="shared" si="839"/>
        <v>0</v>
      </c>
    </row>
    <row r="2160" spans="1:51" ht="15" customHeight="1">
      <c r="A2160" s="87">
        <v>2154</v>
      </c>
      <c r="B2160" s="85" t="str">
        <f t="shared" si="816"/>
        <v>0800700163</v>
      </c>
      <c r="C2160" s="13" t="str">
        <f t="shared" si="817"/>
        <v>080070016302</v>
      </c>
      <c r="D2160" s="13" t="str">
        <f t="shared" si="818"/>
        <v>08007001630201</v>
      </c>
      <c r="E2160" s="14"/>
      <c r="F2160" s="14" t="s">
        <v>4207</v>
      </c>
      <c r="G2160" s="14" t="s">
        <v>4148</v>
      </c>
      <c r="H2160" s="14" t="s">
        <v>4224</v>
      </c>
      <c r="I2160" s="14" t="s">
        <v>56</v>
      </c>
      <c r="J2160" s="14" t="s">
        <v>65</v>
      </c>
      <c r="K2160" s="15" t="s">
        <v>4225</v>
      </c>
      <c r="L2160" s="14" t="s">
        <v>45</v>
      </c>
      <c r="M2160" s="14">
        <v>1</v>
      </c>
      <c r="N2160" s="14" t="s">
        <v>46</v>
      </c>
      <c r="O2160" s="24">
        <f t="shared" si="819"/>
        <v>2</v>
      </c>
      <c r="P2160" s="24">
        <f t="shared" si="820"/>
        <v>4</v>
      </c>
      <c r="Q2160" s="24">
        <v>2</v>
      </c>
      <c r="R2160" s="16">
        <v>4</v>
      </c>
      <c r="S2160" s="69">
        <v>0</v>
      </c>
      <c r="T2160" s="70">
        <v>0</v>
      </c>
      <c r="U2160" s="24">
        <v>0</v>
      </c>
      <c r="V2160" s="24">
        <v>0</v>
      </c>
      <c r="W2160" s="69">
        <f t="shared" si="821"/>
        <v>0</v>
      </c>
      <c r="X2160" s="69">
        <f>VLOOKUP(D2160,'[1]Demanda Agregada Med. y MC'!$C$7:$O$3994,13,FALSE)</f>
        <v>0</v>
      </c>
      <c r="Y2160" s="24">
        <v>0</v>
      </c>
      <c r="Z2160" s="24">
        <v>0</v>
      </c>
      <c r="AA2160" s="24">
        <v>0</v>
      </c>
      <c r="AB2160" s="24">
        <v>0</v>
      </c>
      <c r="AC2160" s="24">
        <v>0</v>
      </c>
      <c r="AD2160" s="24">
        <v>0</v>
      </c>
      <c r="AE2160" s="26">
        <v>0</v>
      </c>
      <c r="AF2160" s="25">
        <v>0</v>
      </c>
      <c r="AG2160" s="22">
        <v>6403.2000000000007</v>
      </c>
      <c r="AH2160" s="20">
        <f t="shared" si="822"/>
        <v>12806.400000000001</v>
      </c>
      <c r="AI2160" s="9">
        <f t="shared" si="823"/>
        <v>25612.800000000003</v>
      </c>
      <c r="AJ2160" s="9">
        <f t="shared" si="824"/>
        <v>12806.400000000001</v>
      </c>
      <c r="AK2160" s="9">
        <f t="shared" si="825"/>
        <v>25612.800000000003</v>
      </c>
      <c r="AL2160" s="9">
        <f t="shared" si="826"/>
        <v>0</v>
      </c>
      <c r="AM2160" s="9">
        <f t="shared" si="827"/>
        <v>0</v>
      </c>
      <c r="AN2160" s="9">
        <f t="shared" si="828"/>
        <v>0</v>
      </c>
      <c r="AO2160" s="9">
        <f t="shared" si="829"/>
        <v>0</v>
      </c>
      <c r="AP2160" s="9">
        <f t="shared" si="830"/>
        <v>0</v>
      </c>
      <c r="AQ2160" s="9">
        <f t="shared" si="831"/>
        <v>0</v>
      </c>
      <c r="AR2160" s="9">
        <f t="shared" si="832"/>
        <v>0</v>
      </c>
      <c r="AS2160" s="9">
        <f t="shared" si="833"/>
        <v>0</v>
      </c>
      <c r="AT2160" s="9">
        <f t="shared" si="834"/>
        <v>0</v>
      </c>
      <c r="AU2160" s="9">
        <f t="shared" si="835"/>
        <v>0</v>
      </c>
      <c r="AV2160" s="9">
        <f t="shared" si="836"/>
        <v>0</v>
      </c>
      <c r="AW2160" s="9">
        <f t="shared" si="837"/>
        <v>0</v>
      </c>
      <c r="AX2160" s="9">
        <f t="shared" si="838"/>
        <v>0</v>
      </c>
      <c r="AY2160" s="10">
        <f t="shared" si="839"/>
        <v>0</v>
      </c>
    </row>
    <row r="2161" spans="1:51" ht="15" customHeight="1">
      <c r="A2161" s="87">
        <v>2155</v>
      </c>
      <c r="B2161" s="85" t="str">
        <f t="shared" si="816"/>
        <v>0800700205</v>
      </c>
      <c r="C2161" s="13" t="str">
        <f t="shared" si="817"/>
        <v>080070020511</v>
      </c>
      <c r="D2161" s="13" t="str">
        <f t="shared" si="818"/>
        <v>08007002051101</v>
      </c>
      <c r="E2161" s="14"/>
      <c r="F2161" s="14" t="s">
        <v>4207</v>
      </c>
      <c r="G2161" s="14" t="s">
        <v>4148</v>
      </c>
      <c r="H2161" s="14" t="s">
        <v>2622</v>
      </c>
      <c r="I2161" s="14" t="s">
        <v>1474</v>
      </c>
      <c r="J2161" s="14" t="s">
        <v>65</v>
      </c>
      <c r="K2161" s="15" t="s">
        <v>4226</v>
      </c>
      <c r="L2161" s="14" t="s">
        <v>70</v>
      </c>
      <c r="M2161" s="14">
        <v>1</v>
      </c>
      <c r="N2161" s="14" t="s">
        <v>70</v>
      </c>
      <c r="O2161" s="24">
        <f t="shared" si="819"/>
        <v>5</v>
      </c>
      <c r="P2161" s="24">
        <f t="shared" si="820"/>
        <v>12</v>
      </c>
      <c r="Q2161" s="24">
        <v>5</v>
      </c>
      <c r="R2161" s="16">
        <v>12</v>
      </c>
      <c r="S2161" s="69">
        <v>0</v>
      </c>
      <c r="T2161" s="70">
        <v>0</v>
      </c>
      <c r="U2161" s="24">
        <v>0</v>
      </c>
      <c r="V2161" s="24">
        <v>0</v>
      </c>
      <c r="W2161" s="69">
        <f t="shared" si="821"/>
        <v>0</v>
      </c>
      <c r="X2161" s="69">
        <f>VLOOKUP(D2161,'[1]Demanda Agregada Med. y MC'!$C$7:$O$3994,13,FALSE)</f>
        <v>0</v>
      </c>
      <c r="Y2161" s="24">
        <v>0</v>
      </c>
      <c r="Z2161" s="24">
        <v>0</v>
      </c>
      <c r="AA2161" s="24">
        <v>0</v>
      </c>
      <c r="AB2161" s="24">
        <v>0</v>
      </c>
      <c r="AC2161" s="24">
        <v>0</v>
      </c>
      <c r="AD2161" s="24">
        <v>0</v>
      </c>
      <c r="AE2161" s="26">
        <v>0</v>
      </c>
      <c r="AF2161" s="25">
        <v>0</v>
      </c>
      <c r="AG2161" s="22">
        <v>33188.402000000002</v>
      </c>
      <c r="AH2161" s="20">
        <f t="shared" si="822"/>
        <v>165942.01</v>
      </c>
      <c r="AI2161" s="9">
        <f t="shared" si="823"/>
        <v>398260.82400000002</v>
      </c>
      <c r="AJ2161" s="9">
        <f t="shared" si="824"/>
        <v>165942.01</v>
      </c>
      <c r="AK2161" s="9">
        <f t="shared" si="825"/>
        <v>398260.82400000002</v>
      </c>
      <c r="AL2161" s="9">
        <f t="shared" si="826"/>
        <v>0</v>
      </c>
      <c r="AM2161" s="9">
        <f t="shared" si="827"/>
        <v>0</v>
      </c>
      <c r="AN2161" s="9">
        <f t="shared" si="828"/>
        <v>0</v>
      </c>
      <c r="AO2161" s="9">
        <f t="shared" si="829"/>
        <v>0</v>
      </c>
      <c r="AP2161" s="9">
        <f t="shared" si="830"/>
        <v>0</v>
      </c>
      <c r="AQ2161" s="9">
        <f t="shared" si="831"/>
        <v>0</v>
      </c>
      <c r="AR2161" s="9">
        <f t="shared" si="832"/>
        <v>0</v>
      </c>
      <c r="AS2161" s="9">
        <f t="shared" si="833"/>
        <v>0</v>
      </c>
      <c r="AT2161" s="9">
        <f t="shared" si="834"/>
        <v>0</v>
      </c>
      <c r="AU2161" s="9">
        <f t="shared" si="835"/>
        <v>0</v>
      </c>
      <c r="AV2161" s="9">
        <f t="shared" si="836"/>
        <v>0</v>
      </c>
      <c r="AW2161" s="9">
        <f t="shared" si="837"/>
        <v>0</v>
      </c>
      <c r="AX2161" s="9">
        <f t="shared" si="838"/>
        <v>0</v>
      </c>
      <c r="AY2161" s="10">
        <f t="shared" si="839"/>
        <v>0</v>
      </c>
    </row>
    <row r="2162" spans="1:51" ht="15" customHeight="1">
      <c r="A2162" s="87">
        <v>2156</v>
      </c>
      <c r="B2162" s="85" t="str">
        <f t="shared" si="816"/>
        <v>0800700221</v>
      </c>
      <c r="C2162" s="13" t="str">
        <f t="shared" si="817"/>
        <v>080070022110</v>
      </c>
      <c r="D2162" s="13" t="str">
        <f t="shared" si="818"/>
        <v>08007002211001</v>
      </c>
      <c r="E2162" s="14"/>
      <c r="F2162" s="14" t="s">
        <v>4207</v>
      </c>
      <c r="G2162" s="14" t="s">
        <v>4148</v>
      </c>
      <c r="H2162" s="14" t="s">
        <v>1364</v>
      </c>
      <c r="I2162" s="14" t="s">
        <v>1719</v>
      </c>
      <c r="J2162" s="14" t="s">
        <v>65</v>
      </c>
      <c r="K2162" s="15" t="s">
        <v>4227</v>
      </c>
      <c r="L2162" s="14" t="s">
        <v>45</v>
      </c>
      <c r="M2162" s="14">
        <v>1</v>
      </c>
      <c r="N2162" s="14" t="s">
        <v>46</v>
      </c>
      <c r="O2162" s="24">
        <f t="shared" si="819"/>
        <v>3</v>
      </c>
      <c r="P2162" s="24">
        <f t="shared" si="820"/>
        <v>6</v>
      </c>
      <c r="Q2162" s="24">
        <v>3</v>
      </c>
      <c r="R2162" s="16">
        <v>6</v>
      </c>
      <c r="S2162" s="69">
        <v>0</v>
      </c>
      <c r="T2162" s="70">
        <v>0</v>
      </c>
      <c r="U2162" s="24">
        <v>0</v>
      </c>
      <c r="V2162" s="24">
        <v>0</v>
      </c>
      <c r="W2162" s="69">
        <f t="shared" si="821"/>
        <v>0</v>
      </c>
      <c r="X2162" s="69">
        <f>VLOOKUP(D2162,'[1]Demanda Agregada Med. y MC'!$C$7:$O$3994,13,FALSE)</f>
        <v>0</v>
      </c>
      <c r="Y2162" s="24">
        <v>0</v>
      </c>
      <c r="Z2162" s="24">
        <v>0</v>
      </c>
      <c r="AA2162" s="24">
        <v>0</v>
      </c>
      <c r="AB2162" s="24">
        <v>0</v>
      </c>
      <c r="AC2162" s="24">
        <v>0</v>
      </c>
      <c r="AD2162" s="24">
        <v>0</v>
      </c>
      <c r="AE2162" s="26">
        <v>0</v>
      </c>
      <c r="AF2162" s="25">
        <v>0</v>
      </c>
      <c r="AG2162" s="22">
        <v>4960.6400000000003</v>
      </c>
      <c r="AH2162" s="20">
        <f t="shared" si="822"/>
        <v>14881.920000000002</v>
      </c>
      <c r="AI2162" s="9">
        <f t="shared" si="823"/>
        <v>29763.840000000004</v>
      </c>
      <c r="AJ2162" s="9">
        <f t="shared" si="824"/>
        <v>14881.920000000002</v>
      </c>
      <c r="AK2162" s="9">
        <f t="shared" si="825"/>
        <v>29763.840000000004</v>
      </c>
      <c r="AL2162" s="9">
        <f t="shared" si="826"/>
        <v>0</v>
      </c>
      <c r="AM2162" s="9">
        <f t="shared" si="827"/>
        <v>0</v>
      </c>
      <c r="AN2162" s="9">
        <f t="shared" si="828"/>
        <v>0</v>
      </c>
      <c r="AO2162" s="9">
        <f t="shared" si="829"/>
        <v>0</v>
      </c>
      <c r="AP2162" s="9">
        <f t="shared" si="830"/>
        <v>0</v>
      </c>
      <c r="AQ2162" s="9">
        <f t="shared" si="831"/>
        <v>0</v>
      </c>
      <c r="AR2162" s="9">
        <f t="shared" si="832"/>
        <v>0</v>
      </c>
      <c r="AS2162" s="9">
        <f t="shared" si="833"/>
        <v>0</v>
      </c>
      <c r="AT2162" s="9">
        <f t="shared" si="834"/>
        <v>0</v>
      </c>
      <c r="AU2162" s="9">
        <f t="shared" si="835"/>
        <v>0</v>
      </c>
      <c r="AV2162" s="9">
        <f t="shared" si="836"/>
        <v>0</v>
      </c>
      <c r="AW2162" s="9">
        <f t="shared" si="837"/>
        <v>0</v>
      </c>
      <c r="AX2162" s="9">
        <f t="shared" si="838"/>
        <v>0</v>
      </c>
      <c r="AY2162" s="10">
        <f t="shared" si="839"/>
        <v>0</v>
      </c>
    </row>
    <row r="2163" spans="1:51" ht="15" customHeight="1">
      <c r="A2163" s="87">
        <v>2157</v>
      </c>
      <c r="B2163" s="85" t="str">
        <f t="shared" si="816"/>
        <v>0800700247</v>
      </c>
      <c r="C2163" s="13" t="str">
        <f t="shared" si="817"/>
        <v>080070024710</v>
      </c>
      <c r="D2163" s="13" t="str">
        <f t="shared" si="818"/>
        <v>08007002471001</v>
      </c>
      <c r="E2163" s="14"/>
      <c r="F2163" s="14" t="s">
        <v>4207</v>
      </c>
      <c r="G2163" s="14" t="s">
        <v>4148</v>
      </c>
      <c r="H2163" s="14" t="s">
        <v>64</v>
      </c>
      <c r="I2163" s="14" t="s">
        <v>1719</v>
      </c>
      <c r="J2163" s="14" t="s">
        <v>65</v>
      </c>
      <c r="K2163" s="15" t="s">
        <v>4228</v>
      </c>
      <c r="L2163" s="14" t="s">
        <v>45</v>
      </c>
      <c r="M2163" s="14">
        <v>2</v>
      </c>
      <c r="N2163" s="14" t="s">
        <v>46</v>
      </c>
      <c r="O2163" s="24">
        <f t="shared" si="819"/>
        <v>3</v>
      </c>
      <c r="P2163" s="24">
        <f t="shared" si="820"/>
        <v>6</v>
      </c>
      <c r="Q2163" s="24">
        <v>3</v>
      </c>
      <c r="R2163" s="16">
        <v>6</v>
      </c>
      <c r="S2163" s="69">
        <v>0</v>
      </c>
      <c r="T2163" s="70">
        <v>0</v>
      </c>
      <c r="U2163" s="24">
        <v>0</v>
      </c>
      <c r="V2163" s="24">
        <v>0</v>
      </c>
      <c r="W2163" s="69">
        <f t="shared" si="821"/>
        <v>0</v>
      </c>
      <c r="X2163" s="69">
        <f>VLOOKUP(D2163,'[1]Demanda Agregada Med. y MC'!$C$7:$O$3994,13,FALSE)</f>
        <v>0</v>
      </c>
      <c r="Y2163" s="24">
        <v>0</v>
      </c>
      <c r="Z2163" s="24">
        <v>0</v>
      </c>
      <c r="AA2163" s="24">
        <v>0</v>
      </c>
      <c r="AB2163" s="24">
        <v>0</v>
      </c>
      <c r="AC2163" s="24">
        <v>0</v>
      </c>
      <c r="AD2163" s="24">
        <v>0</v>
      </c>
      <c r="AE2163" s="26">
        <v>0</v>
      </c>
      <c r="AF2163" s="25">
        <v>0</v>
      </c>
      <c r="AG2163" s="22">
        <v>5382</v>
      </c>
      <c r="AH2163" s="20">
        <f t="shared" si="822"/>
        <v>16146</v>
      </c>
      <c r="AI2163" s="9">
        <f t="shared" si="823"/>
        <v>32292</v>
      </c>
      <c r="AJ2163" s="9">
        <f t="shared" si="824"/>
        <v>16146</v>
      </c>
      <c r="AK2163" s="9">
        <f t="shared" si="825"/>
        <v>32292</v>
      </c>
      <c r="AL2163" s="9">
        <f t="shared" si="826"/>
        <v>0</v>
      </c>
      <c r="AM2163" s="9">
        <f t="shared" si="827"/>
        <v>0</v>
      </c>
      <c r="AN2163" s="9">
        <f t="shared" si="828"/>
        <v>0</v>
      </c>
      <c r="AO2163" s="9">
        <f t="shared" si="829"/>
        <v>0</v>
      </c>
      <c r="AP2163" s="9">
        <f t="shared" si="830"/>
        <v>0</v>
      </c>
      <c r="AQ2163" s="9">
        <f t="shared" si="831"/>
        <v>0</v>
      </c>
      <c r="AR2163" s="9">
        <f t="shared" si="832"/>
        <v>0</v>
      </c>
      <c r="AS2163" s="9">
        <f t="shared" si="833"/>
        <v>0</v>
      </c>
      <c r="AT2163" s="9">
        <f t="shared" si="834"/>
        <v>0</v>
      </c>
      <c r="AU2163" s="9">
        <f t="shared" si="835"/>
        <v>0</v>
      </c>
      <c r="AV2163" s="9">
        <f t="shared" si="836"/>
        <v>0</v>
      </c>
      <c r="AW2163" s="9">
        <f t="shared" si="837"/>
        <v>0</v>
      </c>
      <c r="AX2163" s="9">
        <f t="shared" si="838"/>
        <v>0</v>
      </c>
      <c r="AY2163" s="10">
        <f t="shared" si="839"/>
        <v>0</v>
      </c>
    </row>
    <row r="2164" spans="1:51" ht="15" customHeight="1">
      <c r="A2164" s="87">
        <v>2158</v>
      </c>
      <c r="B2164" s="85" t="str">
        <f t="shared" si="816"/>
        <v>0800700254</v>
      </c>
      <c r="C2164" s="13" t="str">
        <f t="shared" si="817"/>
        <v>080070025410</v>
      </c>
      <c r="D2164" s="13" t="str">
        <f t="shared" si="818"/>
        <v>08007002541001</v>
      </c>
      <c r="E2164" s="14"/>
      <c r="F2164" s="14" t="s">
        <v>4207</v>
      </c>
      <c r="G2164" s="14" t="s">
        <v>4148</v>
      </c>
      <c r="H2164" s="14" t="s">
        <v>68</v>
      </c>
      <c r="I2164" s="14" t="s">
        <v>1719</v>
      </c>
      <c r="J2164" s="14" t="s">
        <v>65</v>
      </c>
      <c r="K2164" s="15" t="s">
        <v>4229</v>
      </c>
      <c r="L2164" s="14" t="s">
        <v>45</v>
      </c>
      <c r="M2164" s="14">
        <v>2</v>
      </c>
      <c r="N2164" s="14" t="s">
        <v>46</v>
      </c>
      <c r="O2164" s="24">
        <f t="shared" si="819"/>
        <v>3</v>
      </c>
      <c r="P2164" s="24">
        <f t="shared" si="820"/>
        <v>6</v>
      </c>
      <c r="Q2164" s="24">
        <v>3</v>
      </c>
      <c r="R2164" s="16">
        <v>6</v>
      </c>
      <c r="S2164" s="69">
        <v>0</v>
      </c>
      <c r="T2164" s="70">
        <v>0</v>
      </c>
      <c r="U2164" s="24">
        <v>0</v>
      </c>
      <c r="V2164" s="24">
        <v>0</v>
      </c>
      <c r="W2164" s="69">
        <f t="shared" si="821"/>
        <v>0</v>
      </c>
      <c r="X2164" s="69">
        <f>VLOOKUP(D2164,'[1]Demanda Agregada Med. y MC'!$C$7:$O$3994,13,FALSE)</f>
        <v>0</v>
      </c>
      <c r="Y2164" s="24">
        <v>0</v>
      </c>
      <c r="Z2164" s="24">
        <v>0</v>
      </c>
      <c r="AA2164" s="24">
        <v>0</v>
      </c>
      <c r="AB2164" s="24">
        <v>0</v>
      </c>
      <c r="AC2164" s="24">
        <v>0</v>
      </c>
      <c r="AD2164" s="24">
        <v>0</v>
      </c>
      <c r="AE2164" s="26">
        <v>0</v>
      </c>
      <c r="AF2164" s="25">
        <v>0</v>
      </c>
      <c r="AG2164" s="22">
        <v>11003.2</v>
      </c>
      <c r="AH2164" s="20">
        <f t="shared" si="822"/>
        <v>33009.600000000006</v>
      </c>
      <c r="AI2164" s="9">
        <f t="shared" si="823"/>
        <v>66019.200000000012</v>
      </c>
      <c r="AJ2164" s="9">
        <f t="shared" si="824"/>
        <v>33009.600000000006</v>
      </c>
      <c r="AK2164" s="9">
        <f t="shared" si="825"/>
        <v>66019.200000000012</v>
      </c>
      <c r="AL2164" s="9">
        <f t="shared" si="826"/>
        <v>0</v>
      </c>
      <c r="AM2164" s="9">
        <f t="shared" si="827"/>
        <v>0</v>
      </c>
      <c r="AN2164" s="9">
        <f t="shared" si="828"/>
        <v>0</v>
      </c>
      <c r="AO2164" s="9">
        <f t="shared" si="829"/>
        <v>0</v>
      </c>
      <c r="AP2164" s="9">
        <f t="shared" si="830"/>
        <v>0</v>
      </c>
      <c r="AQ2164" s="9">
        <f t="shared" si="831"/>
        <v>0</v>
      </c>
      <c r="AR2164" s="9">
        <f t="shared" si="832"/>
        <v>0</v>
      </c>
      <c r="AS2164" s="9">
        <f t="shared" si="833"/>
        <v>0</v>
      </c>
      <c r="AT2164" s="9">
        <f t="shared" si="834"/>
        <v>0</v>
      </c>
      <c r="AU2164" s="9">
        <f t="shared" si="835"/>
        <v>0</v>
      </c>
      <c r="AV2164" s="9">
        <f t="shared" si="836"/>
        <v>0</v>
      </c>
      <c r="AW2164" s="9">
        <f t="shared" si="837"/>
        <v>0</v>
      </c>
      <c r="AX2164" s="9">
        <f t="shared" si="838"/>
        <v>0</v>
      </c>
      <c r="AY2164" s="10">
        <f t="shared" si="839"/>
        <v>0</v>
      </c>
    </row>
    <row r="2165" spans="1:51" ht="15" customHeight="1">
      <c r="A2165" s="87">
        <v>2159</v>
      </c>
      <c r="B2165" s="85" t="str">
        <f t="shared" si="816"/>
        <v>0800700262</v>
      </c>
      <c r="C2165" s="13" t="str">
        <f t="shared" si="817"/>
        <v>080070026210</v>
      </c>
      <c r="D2165" s="13" t="str">
        <f t="shared" si="818"/>
        <v>08007002621001</v>
      </c>
      <c r="E2165" s="14"/>
      <c r="F2165" s="14" t="s">
        <v>4207</v>
      </c>
      <c r="G2165" s="14" t="s">
        <v>4148</v>
      </c>
      <c r="H2165" s="14" t="s">
        <v>73</v>
      </c>
      <c r="I2165" s="14" t="s">
        <v>1719</v>
      </c>
      <c r="J2165" s="14" t="s">
        <v>65</v>
      </c>
      <c r="K2165" s="15" t="s">
        <v>4230</v>
      </c>
      <c r="L2165" s="14" t="s">
        <v>45</v>
      </c>
      <c r="M2165" s="14">
        <v>2</v>
      </c>
      <c r="N2165" s="14" t="s">
        <v>46</v>
      </c>
      <c r="O2165" s="24">
        <f t="shared" si="819"/>
        <v>3</v>
      </c>
      <c r="P2165" s="24">
        <f t="shared" si="820"/>
        <v>6</v>
      </c>
      <c r="Q2165" s="24">
        <v>3</v>
      </c>
      <c r="R2165" s="16">
        <v>6</v>
      </c>
      <c r="S2165" s="69">
        <v>0</v>
      </c>
      <c r="T2165" s="70">
        <v>0</v>
      </c>
      <c r="U2165" s="24">
        <v>0</v>
      </c>
      <c r="V2165" s="24">
        <v>0</v>
      </c>
      <c r="W2165" s="69">
        <f t="shared" si="821"/>
        <v>0</v>
      </c>
      <c r="X2165" s="69">
        <f>VLOOKUP(D2165,'[1]Demanda Agregada Med. y MC'!$C$7:$O$3994,13,FALSE)</f>
        <v>0</v>
      </c>
      <c r="Y2165" s="24">
        <v>0</v>
      </c>
      <c r="Z2165" s="24">
        <v>0</v>
      </c>
      <c r="AA2165" s="24">
        <v>0</v>
      </c>
      <c r="AB2165" s="24">
        <v>0</v>
      </c>
      <c r="AC2165" s="24">
        <v>0</v>
      </c>
      <c r="AD2165" s="24">
        <v>0</v>
      </c>
      <c r="AE2165" s="26">
        <v>0</v>
      </c>
      <c r="AF2165" s="25">
        <v>0</v>
      </c>
      <c r="AG2165" s="22">
        <v>11003.2</v>
      </c>
      <c r="AH2165" s="20">
        <f t="shared" si="822"/>
        <v>33009.600000000006</v>
      </c>
      <c r="AI2165" s="9">
        <f t="shared" si="823"/>
        <v>66019.200000000012</v>
      </c>
      <c r="AJ2165" s="9">
        <f t="shared" si="824"/>
        <v>33009.600000000006</v>
      </c>
      <c r="AK2165" s="9">
        <f t="shared" si="825"/>
        <v>66019.200000000012</v>
      </c>
      <c r="AL2165" s="9">
        <f t="shared" si="826"/>
        <v>0</v>
      </c>
      <c r="AM2165" s="9">
        <f t="shared" si="827"/>
        <v>0</v>
      </c>
      <c r="AN2165" s="9">
        <f t="shared" si="828"/>
        <v>0</v>
      </c>
      <c r="AO2165" s="9">
        <f t="shared" si="829"/>
        <v>0</v>
      </c>
      <c r="AP2165" s="9">
        <f t="shared" si="830"/>
        <v>0</v>
      </c>
      <c r="AQ2165" s="9">
        <f t="shared" si="831"/>
        <v>0</v>
      </c>
      <c r="AR2165" s="9">
        <f t="shared" si="832"/>
        <v>0</v>
      </c>
      <c r="AS2165" s="9">
        <f t="shared" si="833"/>
        <v>0</v>
      </c>
      <c r="AT2165" s="9">
        <f t="shared" si="834"/>
        <v>0</v>
      </c>
      <c r="AU2165" s="9">
        <f t="shared" si="835"/>
        <v>0</v>
      </c>
      <c r="AV2165" s="9">
        <f t="shared" si="836"/>
        <v>0</v>
      </c>
      <c r="AW2165" s="9">
        <f t="shared" si="837"/>
        <v>0</v>
      </c>
      <c r="AX2165" s="9">
        <f t="shared" si="838"/>
        <v>0</v>
      </c>
      <c r="AY2165" s="10">
        <f t="shared" si="839"/>
        <v>0</v>
      </c>
    </row>
    <row r="2166" spans="1:51" ht="15" customHeight="1">
      <c r="A2166" s="87">
        <v>2160</v>
      </c>
      <c r="B2166" s="85" t="str">
        <f t="shared" si="816"/>
        <v>0800700270</v>
      </c>
      <c r="C2166" s="13" t="str">
        <f t="shared" si="817"/>
        <v>080070027010</v>
      </c>
      <c r="D2166" s="13" t="str">
        <f t="shared" si="818"/>
        <v>08007002701001</v>
      </c>
      <c r="E2166" s="14"/>
      <c r="F2166" s="14" t="s">
        <v>4207</v>
      </c>
      <c r="G2166" s="14" t="s">
        <v>4148</v>
      </c>
      <c r="H2166" s="14" t="s">
        <v>84</v>
      </c>
      <c r="I2166" s="14" t="s">
        <v>1719</v>
      </c>
      <c r="J2166" s="14" t="s">
        <v>65</v>
      </c>
      <c r="K2166" s="15" t="s">
        <v>4231</v>
      </c>
      <c r="L2166" s="14" t="s">
        <v>45</v>
      </c>
      <c r="M2166" s="14">
        <v>1</v>
      </c>
      <c r="N2166" s="14" t="s">
        <v>46</v>
      </c>
      <c r="O2166" s="24">
        <f t="shared" si="819"/>
        <v>3</v>
      </c>
      <c r="P2166" s="24">
        <f t="shared" si="820"/>
        <v>6</v>
      </c>
      <c r="Q2166" s="24">
        <v>3</v>
      </c>
      <c r="R2166" s="16">
        <v>6</v>
      </c>
      <c r="S2166" s="69">
        <v>0</v>
      </c>
      <c r="T2166" s="70">
        <v>0</v>
      </c>
      <c r="U2166" s="24">
        <v>0</v>
      </c>
      <c r="V2166" s="24">
        <v>0</v>
      </c>
      <c r="W2166" s="69">
        <f t="shared" si="821"/>
        <v>0</v>
      </c>
      <c r="X2166" s="69">
        <f>VLOOKUP(D2166,'[1]Demanda Agregada Med. y MC'!$C$7:$O$3994,13,FALSE)</f>
        <v>0</v>
      </c>
      <c r="Y2166" s="24">
        <v>0</v>
      </c>
      <c r="Z2166" s="24">
        <v>0</v>
      </c>
      <c r="AA2166" s="24">
        <v>0</v>
      </c>
      <c r="AB2166" s="24">
        <v>0</v>
      </c>
      <c r="AC2166" s="24">
        <v>0</v>
      </c>
      <c r="AD2166" s="24">
        <v>0</v>
      </c>
      <c r="AE2166" s="26">
        <v>0</v>
      </c>
      <c r="AF2166" s="25">
        <v>0</v>
      </c>
      <c r="AG2166" s="22">
        <v>6144.68</v>
      </c>
      <c r="AH2166" s="20">
        <f t="shared" si="822"/>
        <v>18434.04</v>
      </c>
      <c r="AI2166" s="9">
        <f t="shared" si="823"/>
        <v>36868.080000000002</v>
      </c>
      <c r="AJ2166" s="9">
        <f t="shared" si="824"/>
        <v>18434.04</v>
      </c>
      <c r="AK2166" s="9">
        <f t="shared" si="825"/>
        <v>36868.080000000002</v>
      </c>
      <c r="AL2166" s="9">
        <f t="shared" si="826"/>
        <v>0</v>
      </c>
      <c r="AM2166" s="9">
        <f t="shared" si="827"/>
        <v>0</v>
      </c>
      <c r="AN2166" s="9">
        <f t="shared" si="828"/>
        <v>0</v>
      </c>
      <c r="AO2166" s="9">
        <f t="shared" si="829"/>
        <v>0</v>
      </c>
      <c r="AP2166" s="9">
        <f t="shared" si="830"/>
        <v>0</v>
      </c>
      <c r="AQ2166" s="9">
        <f t="shared" si="831"/>
        <v>0</v>
      </c>
      <c r="AR2166" s="9">
        <f t="shared" si="832"/>
        <v>0</v>
      </c>
      <c r="AS2166" s="9">
        <f t="shared" si="833"/>
        <v>0</v>
      </c>
      <c r="AT2166" s="9">
        <f t="shared" si="834"/>
        <v>0</v>
      </c>
      <c r="AU2166" s="9">
        <f t="shared" si="835"/>
        <v>0</v>
      </c>
      <c r="AV2166" s="9">
        <f t="shared" si="836"/>
        <v>0</v>
      </c>
      <c r="AW2166" s="9">
        <f t="shared" si="837"/>
        <v>0</v>
      </c>
      <c r="AX2166" s="9">
        <f t="shared" si="838"/>
        <v>0</v>
      </c>
      <c r="AY2166" s="10">
        <f t="shared" si="839"/>
        <v>0</v>
      </c>
    </row>
    <row r="2167" spans="1:51" ht="15" customHeight="1">
      <c r="A2167" s="87">
        <v>2161</v>
      </c>
      <c r="B2167" s="85" t="str">
        <f t="shared" si="816"/>
        <v>0800700288</v>
      </c>
      <c r="C2167" s="13" t="str">
        <f t="shared" si="817"/>
        <v>080070028810</v>
      </c>
      <c r="D2167" s="13" t="str">
        <f t="shared" si="818"/>
        <v>08007002881001</v>
      </c>
      <c r="E2167" s="14"/>
      <c r="F2167" s="14" t="s">
        <v>4207</v>
      </c>
      <c r="G2167" s="14" t="s">
        <v>4148</v>
      </c>
      <c r="H2167" s="14" t="s">
        <v>3797</v>
      </c>
      <c r="I2167" s="14" t="s">
        <v>1719</v>
      </c>
      <c r="J2167" s="14" t="s">
        <v>65</v>
      </c>
      <c r="K2167" s="15" t="s">
        <v>4232</v>
      </c>
      <c r="L2167" s="14" t="s">
        <v>45</v>
      </c>
      <c r="M2167" s="14">
        <v>1</v>
      </c>
      <c r="N2167" s="14" t="s">
        <v>46</v>
      </c>
      <c r="O2167" s="24">
        <f t="shared" si="819"/>
        <v>6</v>
      </c>
      <c r="P2167" s="24">
        <f t="shared" si="820"/>
        <v>13</v>
      </c>
      <c r="Q2167" s="24">
        <v>6</v>
      </c>
      <c r="R2167" s="16">
        <v>13</v>
      </c>
      <c r="S2167" s="69">
        <v>0</v>
      </c>
      <c r="T2167" s="70">
        <v>0</v>
      </c>
      <c r="U2167" s="24">
        <v>0</v>
      </c>
      <c r="V2167" s="24">
        <v>0</v>
      </c>
      <c r="W2167" s="69">
        <f t="shared" si="821"/>
        <v>0</v>
      </c>
      <c r="X2167" s="69">
        <f>VLOOKUP(D2167,'[1]Demanda Agregada Med. y MC'!$C$7:$O$3994,13,FALSE)</f>
        <v>0</v>
      </c>
      <c r="Y2167" s="24">
        <v>0</v>
      </c>
      <c r="Z2167" s="24">
        <v>0</v>
      </c>
      <c r="AA2167" s="24">
        <v>0</v>
      </c>
      <c r="AB2167" s="24">
        <v>0</v>
      </c>
      <c r="AC2167" s="24">
        <v>0</v>
      </c>
      <c r="AD2167" s="24">
        <v>0</v>
      </c>
      <c r="AE2167" s="26">
        <v>0</v>
      </c>
      <c r="AF2167" s="25">
        <v>0</v>
      </c>
      <c r="AG2167" s="22">
        <v>4812.5200000000004</v>
      </c>
      <c r="AH2167" s="20">
        <f t="shared" si="822"/>
        <v>28875.120000000003</v>
      </c>
      <c r="AI2167" s="9">
        <f t="shared" si="823"/>
        <v>62562.760000000009</v>
      </c>
      <c r="AJ2167" s="9">
        <f t="shared" si="824"/>
        <v>28875.120000000003</v>
      </c>
      <c r="AK2167" s="9">
        <f t="shared" si="825"/>
        <v>62562.760000000009</v>
      </c>
      <c r="AL2167" s="9">
        <f t="shared" si="826"/>
        <v>0</v>
      </c>
      <c r="AM2167" s="9">
        <f t="shared" si="827"/>
        <v>0</v>
      </c>
      <c r="AN2167" s="9">
        <f t="shared" si="828"/>
        <v>0</v>
      </c>
      <c r="AO2167" s="9">
        <f t="shared" si="829"/>
        <v>0</v>
      </c>
      <c r="AP2167" s="9">
        <f t="shared" si="830"/>
        <v>0</v>
      </c>
      <c r="AQ2167" s="9">
        <f t="shared" si="831"/>
        <v>0</v>
      </c>
      <c r="AR2167" s="9">
        <f t="shared" si="832"/>
        <v>0</v>
      </c>
      <c r="AS2167" s="9">
        <f t="shared" si="833"/>
        <v>0</v>
      </c>
      <c r="AT2167" s="9">
        <f t="shared" si="834"/>
        <v>0</v>
      </c>
      <c r="AU2167" s="9">
        <f t="shared" si="835"/>
        <v>0</v>
      </c>
      <c r="AV2167" s="9">
        <f t="shared" si="836"/>
        <v>0</v>
      </c>
      <c r="AW2167" s="9">
        <f t="shared" si="837"/>
        <v>0</v>
      </c>
      <c r="AX2167" s="9">
        <f t="shared" si="838"/>
        <v>0</v>
      </c>
      <c r="AY2167" s="10">
        <f t="shared" si="839"/>
        <v>0</v>
      </c>
    </row>
    <row r="2168" spans="1:51" ht="15" customHeight="1">
      <c r="A2168" s="87">
        <v>2162</v>
      </c>
      <c r="B2168" s="85" t="str">
        <f t="shared" si="816"/>
        <v>0800700296</v>
      </c>
      <c r="C2168" s="13" t="str">
        <f t="shared" si="817"/>
        <v>080070029610</v>
      </c>
      <c r="D2168" s="13" t="str">
        <f t="shared" si="818"/>
        <v>08007002961001</v>
      </c>
      <c r="E2168" s="14"/>
      <c r="F2168" s="14" t="s">
        <v>4207</v>
      </c>
      <c r="G2168" s="14" t="s">
        <v>4148</v>
      </c>
      <c r="H2168" s="14" t="s">
        <v>3775</v>
      </c>
      <c r="I2168" s="14" t="s">
        <v>1719</v>
      </c>
      <c r="J2168" s="14" t="s">
        <v>65</v>
      </c>
      <c r="K2168" s="15" t="s">
        <v>4233</v>
      </c>
      <c r="L2168" s="14" t="s">
        <v>45</v>
      </c>
      <c r="M2168" s="14">
        <v>1</v>
      </c>
      <c r="N2168" s="14" t="s">
        <v>46</v>
      </c>
      <c r="O2168" s="24">
        <f t="shared" si="819"/>
        <v>5</v>
      </c>
      <c r="P2168" s="24">
        <f t="shared" si="820"/>
        <v>12</v>
      </c>
      <c r="Q2168" s="24">
        <v>5</v>
      </c>
      <c r="R2168" s="16">
        <v>12</v>
      </c>
      <c r="S2168" s="69">
        <v>0</v>
      </c>
      <c r="T2168" s="70">
        <v>0</v>
      </c>
      <c r="U2168" s="24">
        <v>0</v>
      </c>
      <c r="V2168" s="24">
        <v>0</v>
      </c>
      <c r="W2168" s="69">
        <f t="shared" si="821"/>
        <v>0</v>
      </c>
      <c r="X2168" s="69">
        <f>VLOOKUP(D2168,'[1]Demanda Agregada Med. y MC'!$C$7:$O$3994,13,FALSE)</f>
        <v>0</v>
      </c>
      <c r="Y2168" s="24">
        <v>0</v>
      </c>
      <c r="Z2168" s="24">
        <v>0</v>
      </c>
      <c r="AA2168" s="24">
        <v>0</v>
      </c>
      <c r="AB2168" s="24">
        <v>0</v>
      </c>
      <c r="AC2168" s="24">
        <v>0</v>
      </c>
      <c r="AD2168" s="24">
        <v>0</v>
      </c>
      <c r="AE2168" s="26">
        <v>0</v>
      </c>
      <c r="AF2168" s="25">
        <v>0</v>
      </c>
      <c r="AG2168" s="22">
        <v>11003.2</v>
      </c>
      <c r="AH2168" s="20">
        <f t="shared" si="822"/>
        <v>55016</v>
      </c>
      <c r="AI2168" s="9">
        <f t="shared" si="823"/>
        <v>132038.40000000002</v>
      </c>
      <c r="AJ2168" s="9">
        <f t="shared" si="824"/>
        <v>55016</v>
      </c>
      <c r="AK2168" s="9">
        <f t="shared" si="825"/>
        <v>132038.40000000002</v>
      </c>
      <c r="AL2168" s="9">
        <f t="shared" si="826"/>
        <v>0</v>
      </c>
      <c r="AM2168" s="9">
        <f t="shared" si="827"/>
        <v>0</v>
      </c>
      <c r="AN2168" s="9">
        <f t="shared" si="828"/>
        <v>0</v>
      </c>
      <c r="AO2168" s="9">
        <f t="shared" si="829"/>
        <v>0</v>
      </c>
      <c r="AP2168" s="9">
        <f t="shared" si="830"/>
        <v>0</v>
      </c>
      <c r="AQ2168" s="9">
        <f t="shared" si="831"/>
        <v>0</v>
      </c>
      <c r="AR2168" s="9">
        <f t="shared" si="832"/>
        <v>0</v>
      </c>
      <c r="AS2168" s="9">
        <f t="shared" si="833"/>
        <v>0</v>
      </c>
      <c r="AT2168" s="9">
        <f t="shared" si="834"/>
        <v>0</v>
      </c>
      <c r="AU2168" s="9">
        <f t="shared" si="835"/>
        <v>0</v>
      </c>
      <c r="AV2168" s="9">
        <f t="shared" si="836"/>
        <v>0</v>
      </c>
      <c r="AW2168" s="9">
        <f t="shared" si="837"/>
        <v>0</v>
      </c>
      <c r="AX2168" s="9">
        <f t="shared" si="838"/>
        <v>0</v>
      </c>
      <c r="AY2168" s="10">
        <f t="shared" si="839"/>
        <v>0</v>
      </c>
    </row>
    <row r="2169" spans="1:51" ht="15" customHeight="1">
      <c r="A2169" s="87">
        <v>2163</v>
      </c>
      <c r="B2169" s="85" t="str">
        <f t="shared" si="816"/>
        <v>0800700304</v>
      </c>
      <c r="C2169" s="13" t="str">
        <f t="shared" si="817"/>
        <v>080070030410</v>
      </c>
      <c r="D2169" s="13" t="str">
        <f t="shared" si="818"/>
        <v>08007003041001</v>
      </c>
      <c r="E2169" s="14"/>
      <c r="F2169" s="14" t="s">
        <v>4207</v>
      </c>
      <c r="G2169" s="14" t="s">
        <v>4148</v>
      </c>
      <c r="H2169" s="14" t="s">
        <v>1815</v>
      </c>
      <c r="I2169" s="14" t="s">
        <v>1719</v>
      </c>
      <c r="J2169" s="14" t="s">
        <v>65</v>
      </c>
      <c r="K2169" s="15" t="s">
        <v>4234</v>
      </c>
      <c r="L2169" s="14" t="s">
        <v>45</v>
      </c>
      <c r="M2169" s="14">
        <v>1</v>
      </c>
      <c r="N2169" s="14" t="s">
        <v>46</v>
      </c>
      <c r="O2169" s="24">
        <f t="shared" si="819"/>
        <v>3</v>
      </c>
      <c r="P2169" s="24">
        <f t="shared" si="820"/>
        <v>7</v>
      </c>
      <c r="Q2169" s="24">
        <v>3</v>
      </c>
      <c r="R2169" s="16">
        <v>7</v>
      </c>
      <c r="S2169" s="69">
        <v>0</v>
      </c>
      <c r="T2169" s="70">
        <v>0</v>
      </c>
      <c r="U2169" s="24">
        <v>0</v>
      </c>
      <c r="V2169" s="24">
        <v>0</v>
      </c>
      <c r="W2169" s="69">
        <f t="shared" si="821"/>
        <v>0</v>
      </c>
      <c r="X2169" s="69">
        <f>VLOOKUP(D2169,'[1]Demanda Agregada Med. y MC'!$C$7:$O$3994,13,FALSE)</f>
        <v>0</v>
      </c>
      <c r="Y2169" s="24">
        <v>0</v>
      </c>
      <c r="Z2169" s="24">
        <v>0</v>
      </c>
      <c r="AA2169" s="24">
        <v>0</v>
      </c>
      <c r="AB2169" s="24">
        <v>0</v>
      </c>
      <c r="AC2169" s="24">
        <v>0</v>
      </c>
      <c r="AD2169" s="24">
        <v>0</v>
      </c>
      <c r="AE2169" s="26">
        <v>0</v>
      </c>
      <c r="AF2169" s="25">
        <v>0</v>
      </c>
      <c r="AG2169" s="22">
        <v>8383.0400000000009</v>
      </c>
      <c r="AH2169" s="20">
        <f t="shared" si="822"/>
        <v>25149.120000000003</v>
      </c>
      <c r="AI2169" s="9">
        <f t="shared" si="823"/>
        <v>58681.280000000006</v>
      </c>
      <c r="AJ2169" s="9">
        <f t="shared" si="824"/>
        <v>25149.120000000003</v>
      </c>
      <c r="AK2169" s="9">
        <f t="shared" si="825"/>
        <v>58681.280000000006</v>
      </c>
      <c r="AL2169" s="9">
        <f t="shared" si="826"/>
        <v>0</v>
      </c>
      <c r="AM2169" s="9">
        <f t="shared" si="827"/>
        <v>0</v>
      </c>
      <c r="AN2169" s="9">
        <f t="shared" si="828"/>
        <v>0</v>
      </c>
      <c r="AO2169" s="9">
        <f t="shared" si="829"/>
        <v>0</v>
      </c>
      <c r="AP2169" s="9">
        <f t="shared" si="830"/>
        <v>0</v>
      </c>
      <c r="AQ2169" s="9">
        <f t="shared" si="831"/>
        <v>0</v>
      </c>
      <c r="AR2169" s="9">
        <f t="shared" si="832"/>
        <v>0</v>
      </c>
      <c r="AS2169" s="9">
        <f t="shared" si="833"/>
        <v>0</v>
      </c>
      <c r="AT2169" s="9">
        <f t="shared" si="834"/>
        <v>0</v>
      </c>
      <c r="AU2169" s="9">
        <f t="shared" si="835"/>
        <v>0</v>
      </c>
      <c r="AV2169" s="9">
        <f t="shared" si="836"/>
        <v>0</v>
      </c>
      <c r="AW2169" s="9">
        <f t="shared" si="837"/>
        <v>0</v>
      </c>
      <c r="AX2169" s="9">
        <f t="shared" si="838"/>
        <v>0</v>
      </c>
      <c r="AY2169" s="10">
        <f t="shared" si="839"/>
        <v>0</v>
      </c>
    </row>
    <row r="2170" spans="1:51" ht="15" customHeight="1">
      <c r="A2170" s="87">
        <v>2164</v>
      </c>
      <c r="B2170" s="85" t="str">
        <f t="shared" si="816"/>
        <v>0800700312</v>
      </c>
      <c r="C2170" s="13" t="str">
        <f t="shared" si="817"/>
        <v>080070031210</v>
      </c>
      <c r="D2170" s="13" t="str">
        <f t="shared" si="818"/>
        <v>08007003121001</v>
      </c>
      <c r="E2170" s="14"/>
      <c r="F2170" s="14" t="s">
        <v>4207</v>
      </c>
      <c r="G2170" s="14" t="s">
        <v>4148</v>
      </c>
      <c r="H2170" s="14" t="s">
        <v>3800</v>
      </c>
      <c r="I2170" s="14" t="s">
        <v>1719</v>
      </c>
      <c r="J2170" s="14" t="s">
        <v>65</v>
      </c>
      <c r="K2170" s="15" t="s">
        <v>4235</v>
      </c>
      <c r="L2170" s="14" t="s">
        <v>45</v>
      </c>
      <c r="M2170" s="14">
        <v>1</v>
      </c>
      <c r="N2170" s="14" t="s">
        <v>46</v>
      </c>
      <c r="O2170" s="24">
        <f t="shared" si="819"/>
        <v>2</v>
      </c>
      <c r="P2170" s="24">
        <f t="shared" si="820"/>
        <v>5</v>
      </c>
      <c r="Q2170" s="24">
        <v>2</v>
      </c>
      <c r="R2170" s="16">
        <v>5</v>
      </c>
      <c r="S2170" s="69">
        <v>0</v>
      </c>
      <c r="T2170" s="70">
        <v>0</v>
      </c>
      <c r="U2170" s="24">
        <v>0</v>
      </c>
      <c r="V2170" s="24">
        <v>0</v>
      </c>
      <c r="W2170" s="69">
        <f t="shared" si="821"/>
        <v>0</v>
      </c>
      <c r="X2170" s="69">
        <f>VLOOKUP(D2170,'[1]Demanda Agregada Med. y MC'!$C$7:$O$3994,13,FALSE)</f>
        <v>0</v>
      </c>
      <c r="Y2170" s="24">
        <v>0</v>
      </c>
      <c r="Z2170" s="24">
        <v>0</v>
      </c>
      <c r="AA2170" s="24">
        <v>0</v>
      </c>
      <c r="AB2170" s="24">
        <v>0</v>
      </c>
      <c r="AC2170" s="24">
        <v>0</v>
      </c>
      <c r="AD2170" s="24">
        <v>0</v>
      </c>
      <c r="AE2170" s="26">
        <v>0</v>
      </c>
      <c r="AF2170" s="25">
        <v>0</v>
      </c>
      <c r="AG2170" s="22">
        <v>11003.2</v>
      </c>
      <c r="AH2170" s="20">
        <f t="shared" si="822"/>
        <v>22006.400000000001</v>
      </c>
      <c r="AI2170" s="9">
        <f t="shared" si="823"/>
        <v>55016</v>
      </c>
      <c r="AJ2170" s="9">
        <f t="shared" si="824"/>
        <v>22006.400000000001</v>
      </c>
      <c r="AK2170" s="9">
        <f t="shared" si="825"/>
        <v>55016</v>
      </c>
      <c r="AL2170" s="9">
        <f t="shared" si="826"/>
        <v>0</v>
      </c>
      <c r="AM2170" s="9">
        <f t="shared" si="827"/>
        <v>0</v>
      </c>
      <c r="AN2170" s="9">
        <f t="shared" si="828"/>
        <v>0</v>
      </c>
      <c r="AO2170" s="9">
        <f t="shared" si="829"/>
        <v>0</v>
      </c>
      <c r="AP2170" s="9">
        <f t="shared" si="830"/>
        <v>0</v>
      </c>
      <c r="AQ2170" s="9">
        <f t="shared" si="831"/>
        <v>0</v>
      </c>
      <c r="AR2170" s="9">
        <f t="shared" si="832"/>
        <v>0</v>
      </c>
      <c r="AS2170" s="9">
        <f t="shared" si="833"/>
        <v>0</v>
      </c>
      <c r="AT2170" s="9">
        <f t="shared" si="834"/>
        <v>0</v>
      </c>
      <c r="AU2170" s="9">
        <f t="shared" si="835"/>
        <v>0</v>
      </c>
      <c r="AV2170" s="9">
        <f t="shared" si="836"/>
        <v>0</v>
      </c>
      <c r="AW2170" s="9">
        <f t="shared" si="837"/>
        <v>0</v>
      </c>
      <c r="AX2170" s="9">
        <f t="shared" si="838"/>
        <v>0</v>
      </c>
      <c r="AY2170" s="10">
        <f t="shared" si="839"/>
        <v>0</v>
      </c>
    </row>
    <row r="2171" spans="1:51" ht="15" customHeight="1">
      <c r="A2171" s="87">
        <v>2165</v>
      </c>
      <c r="B2171" s="85" t="str">
        <f t="shared" si="816"/>
        <v>0800700320</v>
      </c>
      <c r="C2171" s="13" t="str">
        <f t="shared" si="817"/>
        <v>080070032010</v>
      </c>
      <c r="D2171" s="13" t="str">
        <f t="shared" si="818"/>
        <v>08007003201001</v>
      </c>
      <c r="E2171" s="14"/>
      <c r="F2171" s="14" t="s">
        <v>4207</v>
      </c>
      <c r="G2171" s="14" t="s">
        <v>4148</v>
      </c>
      <c r="H2171" s="14" t="s">
        <v>3802</v>
      </c>
      <c r="I2171" s="14" t="s">
        <v>1719</v>
      </c>
      <c r="J2171" s="14" t="s">
        <v>65</v>
      </c>
      <c r="K2171" s="15" t="s">
        <v>4236</v>
      </c>
      <c r="L2171" s="14" t="s">
        <v>45</v>
      </c>
      <c r="M2171" s="14">
        <v>1</v>
      </c>
      <c r="N2171" s="14" t="s">
        <v>46</v>
      </c>
      <c r="O2171" s="24">
        <f t="shared" si="819"/>
        <v>2</v>
      </c>
      <c r="P2171" s="24">
        <f t="shared" si="820"/>
        <v>3</v>
      </c>
      <c r="Q2171" s="24">
        <v>2</v>
      </c>
      <c r="R2171" s="16">
        <v>3</v>
      </c>
      <c r="S2171" s="69">
        <v>0</v>
      </c>
      <c r="T2171" s="70">
        <v>0</v>
      </c>
      <c r="U2171" s="24">
        <v>0</v>
      </c>
      <c r="V2171" s="24">
        <v>0</v>
      </c>
      <c r="W2171" s="69">
        <f t="shared" si="821"/>
        <v>0</v>
      </c>
      <c r="X2171" s="69">
        <f>VLOOKUP(D2171,'[1]Demanda Agregada Med. y MC'!$C$7:$O$3994,13,FALSE)</f>
        <v>0</v>
      </c>
      <c r="Y2171" s="24">
        <v>0</v>
      </c>
      <c r="Z2171" s="24">
        <v>0</v>
      </c>
      <c r="AA2171" s="24">
        <v>0</v>
      </c>
      <c r="AB2171" s="24">
        <v>0</v>
      </c>
      <c r="AC2171" s="24">
        <v>0</v>
      </c>
      <c r="AD2171" s="24">
        <v>0</v>
      </c>
      <c r="AE2171" s="26">
        <v>0</v>
      </c>
      <c r="AF2171" s="25">
        <v>0</v>
      </c>
      <c r="AG2171" s="22">
        <v>3165.7200000000003</v>
      </c>
      <c r="AH2171" s="20">
        <f t="shared" si="822"/>
        <v>6331.4400000000005</v>
      </c>
      <c r="AI2171" s="9">
        <f t="shared" si="823"/>
        <v>9497.16</v>
      </c>
      <c r="AJ2171" s="9">
        <f t="shared" si="824"/>
        <v>6331.4400000000005</v>
      </c>
      <c r="AK2171" s="9">
        <f t="shared" si="825"/>
        <v>9497.16</v>
      </c>
      <c r="AL2171" s="9">
        <f t="shared" si="826"/>
        <v>0</v>
      </c>
      <c r="AM2171" s="9">
        <f t="shared" si="827"/>
        <v>0</v>
      </c>
      <c r="AN2171" s="9">
        <f t="shared" si="828"/>
        <v>0</v>
      </c>
      <c r="AO2171" s="9">
        <f t="shared" si="829"/>
        <v>0</v>
      </c>
      <c r="AP2171" s="9">
        <f t="shared" si="830"/>
        <v>0</v>
      </c>
      <c r="AQ2171" s="9">
        <f t="shared" si="831"/>
        <v>0</v>
      </c>
      <c r="AR2171" s="9">
        <f t="shared" si="832"/>
        <v>0</v>
      </c>
      <c r="AS2171" s="9">
        <f t="shared" si="833"/>
        <v>0</v>
      </c>
      <c r="AT2171" s="9">
        <f t="shared" si="834"/>
        <v>0</v>
      </c>
      <c r="AU2171" s="9">
        <f t="shared" si="835"/>
        <v>0</v>
      </c>
      <c r="AV2171" s="9">
        <f t="shared" si="836"/>
        <v>0</v>
      </c>
      <c r="AW2171" s="9">
        <f t="shared" si="837"/>
        <v>0</v>
      </c>
      <c r="AX2171" s="9">
        <f t="shared" si="838"/>
        <v>0</v>
      </c>
      <c r="AY2171" s="10">
        <f t="shared" si="839"/>
        <v>0</v>
      </c>
    </row>
    <row r="2172" spans="1:51" ht="15" customHeight="1">
      <c r="A2172" s="87">
        <v>2166</v>
      </c>
      <c r="B2172" s="85" t="str">
        <f t="shared" si="816"/>
        <v>0800700338</v>
      </c>
      <c r="C2172" s="13" t="str">
        <f t="shared" si="817"/>
        <v>080070033810</v>
      </c>
      <c r="D2172" s="13" t="str">
        <f t="shared" si="818"/>
        <v>08007003381001</v>
      </c>
      <c r="E2172" s="14">
        <v>25301067</v>
      </c>
      <c r="F2172" s="14" t="s">
        <v>4207</v>
      </c>
      <c r="G2172" s="14" t="s">
        <v>4148</v>
      </c>
      <c r="H2172" s="14" t="s">
        <v>4237</v>
      </c>
      <c r="I2172" s="14" t="s">
        <v>1719</v>
      </c>
      <c r="J2172" s="14" t="s">
        <v>65</v>
      </c>
      <c r="K2172" s="15" t="s">
        <v>4238</v>
      </c>
      <c r="L2172" s="14" t="s">
        <v>45</v>
      </c>
      <c r="M2172" s="14">
        <v>1</v>
      </c>
      <c r="N2172" s="14" t="s">
        <v>46</v>
      </c>
      <c r="O2172" s="24">
        <f t="shared" si="819"/>
        <v>2</v>
      </c>
      <c r="P2172" s="24">
        <f t="shared" si="820"/>
        <v>4</v>
      </c>
      <c r="Q2172" s="24">
        <v>2</v>
      </c>
      <c r="R2172" s="16">
        <v>4</v>
      </c>
      <c r="S2172" s="69">
        <v>0</v>
      </c>
      <c r="T2172" s="70">
        <v>0</v>
      </c>
      <c r="U2172" s="24">
        <v>0</v>
      </c>
      <c r="V2172" s="24">
        <v>0</v>
      </c>
      <c r="W2172" s="69">
        <f t="shared" si="821"/>
        <v>0</v>
      </c>
      <c r="X2172" s="69">
        <f>VLOOKUP(D2172,'[1]Demanda Agregada Med. y MC'!$C$7:$O$3994,13,FALSE)</f>
        <v>0</v>
      </c>
      <c r="Y2172" s="24">
        <v>0</v>
      </c>
      <c r="Z2172" s="24">
        <v>0</v>
      </c>
      <c r="AA2172" s="24">
        <v>0</v>
      </c>
      <c r="AB2172" s="24">
        <v>0</v>
      </c>
      <c r="AC2172" s="24">
        <v>0</v>
      </c>
      <c r="AD2172" s="24">
        <v>0</v>
      </c>
      <c r="AE2172" s="26">
        <v>0</v>
      </c>
      <c r="AF2172" s="25">
        <v>0</v>
      </c>
      <c r="AG2172" s="22">
        <v>4709.4800000000005</v>
      </c>
      <c r="AH2172" s="20">
        <f t="shared" si="822"/>
        <v>9418.9600000000009</v>
      </c>
      <c r="AI2172" s="9">
        <f t="shared" si="823"/>
        <v>18837.920000000002</v>
      </c>
      <c r="AJ2172" s="9">
        <f t="shared" si="824"/>
        <v>9418.9600000000009</v>
      </c>
      <c r="AK2172" s="9">
        <f t="shared" si="825"/>
        <v>18837.920000000002</v>
      </c>
      <c r="AL2172" s="9">
        <f t="shared" si="826"/>
        <v>0</v>
      </c>
      <c r="AM2172" s="9">
        <f t="shared" si="827"/>
        <v>0</v>
      </c>
      <c r="AN2172" s="9">
        <f t="shared" si="828"/>
        <v>0</v>
      </c>
      <c r="AO2172" s="9">
        <f t="shared" si="829"/>
        <v>0</v>
      </c>
      <c r="AP2172" s="9">
        <f t="shared" si="830"/>
        <v>0</v>
      </c>
      <c r="AQ2172" s="9">
        <f t="shared" si="831"/>
        <v>0</v>
      </c>
      <c r="AR2172" s="9">
        <f t="shared" si="832"/>
        <v>0</v>
      </c>
      <c r="AS2172" s="9">
        <f t="shared" si="833"/>
        <v>0</v>
      </c>
      <c r="AT2172" s="9">
        <f t="shared" si="834"/>
        <v>0</v>
      </c>
      <c r="AU2172" s="9">
        <f t="shared" si="835"/>
        <v>0</v>
      </c>
      <c r="AV2172" s="9">
        <f t="shared" si="836"/>
        <v>0</v>
      </c>
      <c r="AW2172" s="9">
        <f t="shared" si="837"/>
        <v>0</v>
      </c>
      <c r="AX2172" s="9">
        <f t="shared" si="838"/>
        <v>0</v>
      </c>
      <c r="AY2172" s="10">
        <f t="shared" si="839"/>
        <v>0</v>
      </c>
    </row>
    <row r="2173" spans="1:51" ht="15" customHeight="1">
      <c r="A2173" s="87">
        <v>2167</v>
      </c>
      <c r="B2173" s="85" t="str">
        <f t="shared" si="816"/>
        <v>0800700353</v>
      </c>
      <c r="C2173" s="13" t="str">
        <f t="shared" si="817"/>
        <v>080070035310</v>
      </c>
      <c r="D2173" s="13" t="str">
        <f t="shared" si="818"/>
        <v>08007003531001</v>
      </c>
      <c r="E2173" s="14"/>
      <c r="F2173" s="14" t="s">
        <v>4207</v>
      </c>
      <c r="G2173" s="14" t="s">
        <v>4148</v>
      </c>
      <c r="H2173" s="14" t="s">
        <v>3777</v>
      </c>
      <c r="I2173" s="14" t="s">
        <v>1719</v>
      </c>
      <c r="J2173" s="14" t="s">
        <v>65</v>
      </c>
      <c r="K2173" s="15" t="s">
        <v>4239</v>
      </c>
      <c r="L2173" s="14" t="s">
        <v>45</v>
      </c>
      <c r="M2173" s="14">
        <v>1</v>
      </c>
      <c r="N2173" s="14" t="s">
        <v>46</v>
      </c>
      <c r="O2173" s="24">
        <f t="shared" si="819"/>
        <v>2</v>
      </c>
      <c r="P2173" s="24">
        <f t="shared" si="820"/>
        <v>4</v>
      </c>
      <c r="Q2173" s="24">
        <v>2</v>
      </c>
      <c r="R2173" s="16">
        <v>4</v>
      </c>
      <c r="S2173" s="69">
        <v>0</v>
      </c>
      <c r="T2173" s="70">
        <v>0</v>
      </c>
      <c r="U2173" s="24">
        <v>0</v>
      </c>
      <c r="V2173" s="24">
        <v>0</v>
      </c>
      <c r="W2173" s="69">
        <f t="shared" si="821"/>
        <v>0</v>
      </c>
      <c r="X2173" s="69">
        <f>VLOOKUP(D2173,'[1]Demanda Agregada Med. y MC'!$C$7:$O$3994,13,FALSE)</f>
        <v>0</v>
      </c>
      <c r="Y2173" s="24">
        <v>0</v>
      </c>
      <c r="Z2173" s="24">
        <v>0</v>
      </c>
      <c r="AA2173" s="24">
        <v>0</v>
      </c>
      <c r="AB2173" s="24">
        <v>0</v>
      </c>
      <c r="AC2173" s="24">
        <v>0</v>
      </c>
      <c r="AD2173" s="24">
        <v>0</v>
      </c>
      <c r="AE2173" s="26">
        <v>0</v>
      </c>
      <c r="AF2173" s="25">
        <v>0</v>
      </c>
      <c r="AG2173" s="22">
        <v>4898.08</v>
      </c>
      <c r="AH2173" s="20">
        <f t="shared" si="822"/>
        <v>9796.16</v>
      </c>
      <c r="AI2173" s="9">
        <f t="shared" si="823"/>
        <v>19592.32</v>
      </c>
      <c r="AJ2173" s="9">
        <f t="shared" si="824"/>
        <v>9796.16</v>
      </c>
      <c r="AK2173" s="9">
        <f t="shared" si="825"/>
        <v>19592.32</v>
      </c>
      <c r="AL2173" s="9">
        <f t="shared" si="826"/>
        <v>0</v>
      </c>
      <c r="AM2173" s="9">
        <f t="shared" si="827"/>
        <v>0</v>
      </c>
      <c r="AN2173" s="9">
        <f t="shared" si="828"/>
        <v>0</v>
      </c>
      <c r="AO2173" s="9">
        <f t="shared" si="829"/>
        <v>0</v>
      </c>
      <c r="AP2173" s="9">
        <f t="shared" si="830"/>
        <v>0</v>
      </c>
      <c r="AQ2173" s="9">
        <f t="shared" si="831"/>
        <v>0</v>
      </c>
      <c r="AR2173" s="9">
        <f t="shared" si="832"/>
        <v>0</v>
      </c>
      <c r="AS2173" s="9">
        <f t="shared" si="833"/>
        <v>0</v>
      </c>
      <c r="AT2173" s="9">
        <f t="shared" si="834"/>
        <v>0</v>
      </c>
      <c r="AU2173" s="9">
        <f t="shared" si="835"/>
        <v>0</v>
      </c>
      <c r="AV2173" s="9">
        <f t="shared" si="836"/>
        <v>0</v>
      </c>
      <c r="AW2173" s="9">
        <f t="shared" si="837"/>
        <v>0</v>
      </c>
      <c r="AX2173" s="9">
        <f t="shared" si="838"/>
        <v>0</v>
      </c>
      <c r="AY2173" s="10">
        <f t="shared" si="839"/>
        <v>0</v>
      </c>
    </row>
    <row r="2174" spans="1:51" ht="15" customHeight="1">
      <c r="A2174" s="87">
        <v>2168</v>
      </c>
      <c r="B2174" s="85" t="str">
        <f t="shared" si="816"/>
        <v>0800700379</v>
      </c>
      <c r="C2174" s="13" t="str">
        <f t="shared" si="817"/>
        <v>080070037910</v>
      </c>
      <c r="D2174" s="13" t="str">
        <f t="shared" si="818"/>
        <v>08007003791001</v>
      </c>
      <c r="E2174" s="14"/>
      <c r="F2174" s="14" t="s">
        <v>4207</v>
      </c>
      <c r="G2174" s="14" t="s">
        <v>4148</v>
      </c>
      <c r="H2174" s="14" t="s">
        <v>4240</v>
      </c>
      <c r="I2174" s="14" t="s">
        <v>1719</v>
      </c>
      <c r="J2174" s="14" t="s">
        <v>65</v>
      </c>
      <c r="K2174" s="15" t="s">
        <v>4241</v>
      </c>
      <c r="L2174" s="14" t="s">
        <v>45</v>
      </c>
      <c r="M2174" s="14">
        <v>1</v>
      </c>
      <c r="N2174" s="14" t="s">
        <v>46</v>
      </c>
      <c r="O2174" s="24">
        <f t="shared" si="819"/>
        <v>2</v>
      </c>
      <c r="P2174" s="24">
        <f t="shared" si="820"/>
        <v>4</v>
      </c>
      <c r="Q2174" s="24">
        <v>2</v>
      </c>
      <c r="R2174" s="16">
        <v>4</v>
      </c>
      <c r="S2174" s="69">
        <v>0</v>
      </c>
      <c r="T2174" s="70">
        <v>0</v>
      </c>
      <c r="U2174" s="24">
        <v>0</v>
      </c>
      <c r="V2174" s="24">
        <v>0</v>
      </c>
      <c r="W2174" s="69">
        <f t="shared" si="821"/>
        <v>0</v>
      </c>
      <c r="X2174" s="69">
        <f>VLOOKUP(D2174,'[1]Demanda Agregada Med. y MC'!$C$7:$O$3994,13,FALSE)</f>
        <v>0</v>
      </c>
      <c r="Y2174" s="24">
        <v>0</v>
      </c>
      <c r="Z2174" s="24">
        <v>0</v>
      </c>
      <c r="AA2174" s="24">
        <v>0</v>
      </c>
      <c r="AB2174" s="24">
        <v>0</v>
      </c>
      <c r="AC2174" s="24">
        <v>0</v>
      </c>
      <c r="AD2174" s="24">
        <v>0</v>
      </c>
      <c r="AE2174" s="26">
        <v>0</v>
      </c>
      <c r="AF2174" s="25">
        <v>0</v>
      </c>
      <c r="AG2174" s="22">
        <v>6419.76</v>
      </c>
      <c r="AH2174" s="20">
        <f t="shared" si="822"/>
        <v>12839.52</v>
      </c>
      <c r="AI2174" s="9">
        <f t="shared" si="823"/>
        <v>25679.040000000001</v>
      </c>
      <c r="AJ2174" s="9">
        <f t="shared" si="824"/>
        <v>12839.52</v>
      </c>
      <c r="AK2174" s="9">
        <f t="shared" si="825"/>
        <v>25679.040000000001</v>
      </c>
      <c r="AL2174" s="9">
        <f t="shared" si="826"/>
        <v>0</v>
      </c>
      <c r="AM2174" s="9">
        <f t="shared" si="827"/>
        <v>0</v>
      </c>
      <c r="AN2174" s="9">
        <f t="shared" si="828"/>
        <v>0</v>
      </c>
      <c r="AO2174" s="9">
        <f t="shared" si="829"/>
        <v>0</v>
      </c>
      <c r="AP2174" s="9">
        <f t="shared" si="830"/>
        <v>0</v>
      </c>
      <c r="AQ2174" s="9">
        <f t="shared" si="831"/>
        <v>0</v>
      </c>
      <c r="AR2174" s="9">
        <f t="shared" si="832"/>
        <v>0</v>
      </c>
      <c r="AS2174" s="9">
        <f t="shared" si="833"/>
        <v>0</v>
      </c>
      <c r="AT2174" s="9">
        <f t="shared" si="834"/>
        <v>0</v>
      </c>
      <c r="AU2174" s="9">
        <f t="shared" si="835"/>
        <v>0</v>
      </c>
      <c r="AV2174" s="9">
        <f t="shared" si="836"/>
        <v>0</v>
      </c>
      <c r="AW2174" s="9">
        <f t="shared" si="837"/>
        <v>0</v>
      </c>
      <c r="AX2174" s="9">
        <f t="shared" si="838"/>
        <v>0</v>
      </c>
      <c r="AY2174" s="10">
        <f t="shared" si="839"/>
        <v>0</v>
      </c>
    </row>
    <row r="2175" spans="1:51" ht="15" customHeight="1">
      <c r="A2175" s="87">
        <v>2169</v>
      </c>
      <c r="B2175" s="85" t="str">
        <f t="shared" si="816"/>
        <v>0800700437</v>
      </c>
      <c r="C2175" s="13" t="str">
        <f t="shared" si="817"/>
        <v>080070043710</v>
      </c>
      <c r="D2175" s="13" t="str">
        <f t="shared" si="818"/>
        <v>08007004371001</v>
      </c>
      <c r="E2175" s="14"/>
      <c r="F2175" s="14" t="s">
        <v>4207</v>
      </c>
      <c r="G2175" s="14" t="s">
        <v>4148</v>
      </c>
      <c r="H2175" s="14" t="s">
        <v>112</v>
      </c>
      <c r="I2175" s="14" t="s">
        <v>1719</v>
      </c>
      <c r="J2175" s="14" t="s">
        <v>65</v>
      </c>
      <c r="K2175" s="15" t="s">
        <v>4242</v>
      </c>
      <c r="L2175" s="14" t="s">
        <v>45</v>
      </c>
      <c r="M2175" s="14">
        <v>1</v>
      </c>
      <c r="N2175" s="14" t="s">
        <v>46</v>
      </c>
      <c r="O2175" s="24">
        <f t="shared" si="819"/>
        <v>3</v>
      </c>
      <c r="P2175" s="24">
        <f t="shared" si="820"/>
        <v>7</v>
      </c>
      <c r="Q2175" s="24">
        <v>3</v>
      </c>
      <c r="R2175" s="16">
        <v>7</v>
      </c>
      <c r="S2175" s="69">
        <v>0</v>
      </c>
      <c r="T2175" s="70">
        <v>0</v>
      </c>
      <c r="U2175" s="24">
        <v>0</v>
      </c>
      <c r="V2175" s="24">
        <v>0</v>
      </c>
      <c r="W2175" s="69">
        <f t="shared" si="821"/>
        <v>0</v>
      </c>
      <c r="X2175" s="69">
        <f>VLOOKUP(D2175,'[1]Demanda Agregada Med. y MC'!$C$7:$O$3994,13,FALSE)</f>
        <v>0</v>
      </c>
      <c r="Y2175" s="24">
        <v>0</v>
      </c>
      <c r="Z2175" s="24">
        <v>0</v>
      </c>
      <c r="AA2175" s="24">
        <v>0</v>
      </c>
      <c r="AB2175" s="24">
        <v>0</v>
      </c>
      <c r="AC2175" s="24">
        <v>0</v>
      </c>
      <c r="AD2175" s="24">
        <v>0</v>
      </c>
      <c r="AE2175" s="26">
        <v>0</v>
      </c>
      <c r="AF2175" s="25">
        <v>0</v>
      </c>
      <c r="AG2175" s="22">
        <v>22006.400000000001</v>
      </c>
      <c r="AH2175" s="20">
        <f t="shared" si="822"/>
        <v>66019.200000000012</v>
      </c>
      <c r="AI2175" s="9">
        <f t="shared" si="823"/>
        <v>154044.80000000002</v>
      </c>
      <c r="AJ2175" s="9">
        <f t="shared" si="824"/>
        <v>66019.200000000012</v>
      </c>
      <c r="AK2175" s="9">
        <f t="shared" si="825"/>
        <v>154044.80000000002</v>
      </c>
      <c r="AL2175" s="9">
        <f t="shared" si="826"/>
        <v>0</v>
      </c>
      <c r="AM2175" s="9">
        <f t="shared" si="827"/>
        <v>0</v>
      </c>
      <c r="AN2175" s="9">
        <f t="shared" si="828"/>
        <v>0</v>
      </c>
      <c r="AO2175" s="9">
        <f t="shared" si="829"/>
        <v>0</v>
      </c>
      <c r="AP2175" s="9">
        <f t="shared" si="830"/>
        <v>0</v>
      </c>
      <c r="AQ2175" s="9">
        <f t="shared" si="831"/>
        <v>0</v>
      </c>
      <c r="AR2175" s="9">
        <f t="shared" si="832"/>
        <v>0</v>
      </c>
      <c r="AS2175" s="9">
        <f t="shared" si="833"/>
        <v>0</v>
      </c>
      <c r="AT2175" s="9">
        <f t="shared" si="834"/>
        <v>0</v>
      </c>
      <c r="AU2175" s="9">
        <f t="shared" si="835"/>
        <v>0</v>
      </c>
      <c r="AV2175" s="9">
        <f t="shared" si="836"/>
        <v>0</v>
      </c>
      <c r="AW2175" s="9">
        <f t="shared" si="837"/>
        <v>0</v>
      </c>
      <c r="AX2175" s="9">
        <f t="shared" si="838"/>
        <v>0</v>
      </c>
      <c r="AY2175" s="10">
        <f t="shared" si="839"/>
        <v>0</v>
      </c>
    </row>
    <row r="2176" spans="1:51" ht="15" customHeight="1">
      <c r="A2176" s="87">
        <v>2170</v>
      </c>
      <c r="B2176" s="85" t="str">
        <f t="shared" si="816"/>
        <v>0800700445</v>
      </c>
      <c r="C2176" s="13" t="str">
        <f t="shared" si="817"/>
        <v>080070044510</v>
      </c>
      <c r="D2176" s="13" t="str">
        <f t="shared" si="818"/>
        <v>08007004451001</v>
      </c>
      <c r="E2176" s="14">
        <v>25300227</v>
      </c>
      <c r="F2176" s="14" t="s">
        <v>4207</v>
      </c>
      <c r="G2176" s="14" t="s">
        <v>4148</v>
      </c>
      <c r="H2176" s="14" t="s">
        <v>3811</v>
      </c>
      <c r="I2176" s="14" t="s">
        <v>1719</v>
      </c>
      <c r="J2176" s="14" t="s">
        <v>65</v>
      </c>
      <c r="K2176" s="15" t="s">
        <v>4243</v>
      </c>
      <c r="L2176" s="14" t="s">
        <v>950</v>
      </c>
      <c r="M2176" s="14">
        <v>30</v>
      </c>
      <c r="N2176" s="14" t="s">
        <v>3598</v>
      </c>
      <c r="O2176" s="24">
        <f t="shared" si="819"/>
        <v>6</v>
      </c>
      <c r="P2176" s="24">
        <f t="shared" si="820"/>
        <v>15</v>
      </c>
      <c r="Q2176" s="24">
        <v>6</v>
      </c>
      <c r="R2176" s="16">
        <v>15</v>
      </c>
      <c r="S2176" s="69">
        <v>0</v>
      </c>
      <c r="T2176" s="70">
        <v>0</v>
      </c>
      <c r="U2176" s="24">
        <v>0</v>
      </c>
      <c r="V2176" s="24">
        <v>0</v>
      </c>
      <c r="W2176" s="69">
        <f t="shared" si="821"/>
        <v>0</v>
      </c>
      <c r="X2176" s="69">
        <f>VLOOKUP(D2176,'[1]Demanda Agregada Med. y MC'!$C$7:$O$3994,13,FALSE)</f>
        <v>0</v>
      </c>
      <c r="Y2176" s="24">
        <v>0</v>
      </c>
      <c r="Z2176" s="24">
        <v>0</v>
      </c>
      <c r="AA2176" s="24">
        <v>0</v>
      </c>
      <c r="AB2176" s="24">
        <v>0</v>
      </c>
      <c r="AC2176" s="24">
        <v>0</v>
      </c>
      <c r="AD2176" s="24">
        <v>0</v>
      </c>
      <c r="AE2176" s="26">
        <v>0</v>
      </c>
      <c r="AF2176" s="25">
        <v>0</v>
      </c>
      <c r="AG2176" s="22">
        <v>22006.400000000001</v>
      </c>
      <c r="AH2176" s="20">
        <f t="shared" si="822"/>
        <v>132038.40000000002</v>
      </c>
      <c r="AI2176" s="9">
        <f t="shared" si="823"/>
        <v>330096</v>
      </c>
      <c r="AJ2176" s="9">
        <f t="shared" si="824"/>
        <v>132038.40000000002</v>
      </c>
      <c r="AK2176" s="9">
        <f t="shared" si="825"/>
        <v>330096</v>
      </c>
      <c r="AL2176" s="9">
        <f t="shared" si="826"/>
        <v>0</v>
      </c>
      <c r="AM2176" s="9">
        <f t="shared" si="827"/>
        <v>0</v>
      </c>
      <c r="AN2176" s="9">
        <f t="shared" si="828"/>
        <v>0</v>
      </c>
      <c r="AO2176" s="9">
        <f t="shared" si="829"/>
        <v>0</v>
      </c>
      <c r="AP2176" s="9">
        <f t="shared" si="830"/>
        <v>0</v>
      </c>
      <c r="AQ2176" s="9">
        <f t="shared" si="831"/>
        <v>0</v>
      </c>
      <c r="AR2176" s="9">
        <f t="shared" si="832"/>
        <v>0</v>
      </c>
      <c r="AS2176" s="9">
        <f t="shared" si="833"/>
        <v>0</v>
      </c>
      <c r="AT2176" s="9">
        <f t="shared" si="834"/>
        <v>0</v>
      </c>
      <c r="AU2176" s="9">
        <f t="shared" si="835"/>
        <v>0</v>
      </c>
      <c r="AV2176" s="9">
        <f t="shared" si="836"/>
        <v>0</v>
      </c>
      <c r="AW2176" s="9">
        <f t="shared" si="837"/>
        <v>0</v>
      </c>
      <c r="AX2176" s="9">
        <f t="shared" si="838"/>
        <v>0</v>
      </c>
      <c r="AY2176" s="10">
        <f t="shared" si="839"/>
        <v>0</v>
      </c>
    </row>
    <row r="2177" spans="1:51" ht="15" customHeight="1">
      <c r="A2177" s="87">
        <v>2171</v>
      </c>
      <c r="B2177" s="85" t="str">
        <f t="shared" si="816"/>
        <v>0800701112</v>
      </c>
      <c r="C2177" s="13" t="str">
        <f t="shared" si="817"/>
        <v>080070111200</v>
      </c>
      <c r="D2177" s="13" t="str">
        <f t="shared" si="818"/>
        <v>08007011120001</v>
      </c>
      <c r="E2177" s="14">
        <v>25300227</v>
      </c>
      <c r="F2177" s="14" t="s">
        <v>4207</v>
      </c>
      <c r="G2177" s="14" t="s">
        <v>4148</v>
      </c>
      <c r="H2177" s="14" t="s">
        <v>4244</v>
      </c>
      <c r="I2177" s="14" t="s">
        <v>24</v>
      </c>
      <c r="J2177" s="14" t="s">
        <v>65</v>
      </c>
      <c r="K2177" s="15" t="s">
        <v>4245</v>
      </c>
      <c r="L2177" s="14" t="s">
        <v>45</v>
      </c>
      <c r="M2177" s="14">
        <v>1</v>
      </c>
      <c r="N2177" s="14" t="s">
        <v>46</v>
      </c>
      <c r="O2177" s="24">
        <f t="shared" si="819"/>
        <v>5</v>
      </c>
      <c r="P2177" s="24">
        <f t="shared" si="820"/>
        <v>12</v>
      </c>
      <c r="Q2177" s="24">
        <v>5</v>
      </c>
      <c r="R2177" s="16">
        <v>12</v>
      </c>
      <c r="S2177" s="69">
        <v>0</v>
      </c>
      <c r="T2177" s="70">
        <v>0</v>
      </c>
      <c r="U2177" s="24">
        <v>0</v>
      </c>
      <c r="V2177" s="24">
        <v>0</v>
      </c>
      <c r="W2177" s="69">
        <f t="shared" si="821"/>
        <v>0</v>
      </c>
      <c r="X2177" s="69">
        <f>VLOOKUP(D2177,'[1]Demanda Agregada Med. y MC'!$C$7:$O$3994,13,FALSE)</f>
        <v>0</v>
      </c>
      <c r="Y2177" s="24">
        <v>0</v>
      </c>
      <c r="Z2177" s="24">
        <v>0</v>
      </c>
      <c r="AA2177" s="24">
        <v>0</v>
      </c>
      <c r="AB2177" s="24">
        <v>0</v>
      </c>
      <c r="AC2177" s="24">
        <v>0</v>
      </c>
      <c r="AD2177" s="24">
        <v>0</v>
      </c>
      <c r="AE2177" s="26">
        <v>0</v>
      </c>
      <c r="AF2177" s="25">
        <v>0</v>
      </c>
      <c r="AG2177" s="22">
        <v>9170.9279999999999</v>
      </c>
      <c r="AH2177" s="20">
        <f t="shared" si="822"/>
        <v>45854.64</v>
      </c>
      <c r="AI2177" s="9">
        <f t="shared" si="823"/>
        <v>110051.136</v>
      </c>
      <c r="AJ2177" s="9">
        <f t="shared" si="824"/>
        <v>45854.64</v>
      </c>
      <c r="AK2177" s="9">
        <f t="shared" si="825"/>
        <v>110051.136</v>
      </c>
      <c r="AL2177" s="9">
        <f t="shared" si="826"/>
        <v>0</v>
      </c>
      <c r="AM2177" s="9">
        <f t="shared" si="827"/>
        <v>0</v>
      </c>
      <c r="AN2177" s="9">
        <f t="shared" si="828"/>
        <v>0</v>
      </c>
      <c r="AO2177" s="9">
        <f t="shared" si="829"/>
        <v>0</v>
      </c>
      <c r="AP2177" s="9">
        <f t="shared" si="830"/>
        <v>0</v>
      </c>
      <c r="AQ2177" s="9">
        <f t="shared" si="831"/>
        <v>0</v>
      </c>
      <c r="AR2177" s="9">
        <f t="shared" si="832"/>
        <v>0</v>
      </c>
      <c r="AS2177" s="9">
        <f t="shared" si="833"/>
        <v>0</v>
      </c>
      <c r="AT2177" s="9">
        <f t="shared" si="834"/>
        <v>0</v>
      </c>
      <c r="AU2177" s="9">
        <f t="shared" si="835"/>
        <v>0</v>
      </c>
      <c r="AV2177" s="9">
        <f t="shared" si="836"/>
        <v>0</v>
      </c>
      <c r="AW2177" s="9">
        <f t="shared" si="837"/>
        <v>0</v>
      </c>
      <c r="AX2177" s="9">
        <f t="shared" si="838"/>
        <v>0</v>
      </c>
      <c r="AY2177" s="10">
        <f t="shared" si="839"/>
        <v>0</v>
      </c>
    </row>
    <row r="2178" spans="1:51" ht="15" customHeight="1">
      <c r="A2178" s="87">
        <v>2172</v>
      </c>
      <c r="B2178" s="85" t="str">
        <f t="shared" si="816"/>
        <v>0800701120</v>
      </c>
      <c r="C2178" s="13" t="str">
        <f t="shared" si="817"/>
        <v>080070112000</v>
      </c>
      <c r="D2178" s="13" t="str">
        <f t="shared" si="818"/>
        <v>08007011200001</v>
      </c>
      <c r="E2178" s="14">
        <v>25300227</v>
      </c>
      <c r="F2178" s="14" t="s">
        <v>4207</v>
      </c>
      <c r="G2178" s="14" t="s">
        <v>4148</v>
      </c>
      <c r="H2178" s="14" t="s">
        <v>4246</v>
      </c>
      <c r="I2178" s="14" t="s">
        <v>24</v>
      </c>
      <c r="J2178" s="14" t="s">
        <v>65</v>
      </c>
      <c r="K2178" s="15" t="s">
        <v>4247</v>
      </c>
      <c r="L2178" s="14" t="s">
        <v>45</v>
      </c>
      <c r="M2178" s="14">
        <v>1</v>
      </c>
      <c r="N2178" s="14" t="s">
        <v>46</v>
      </c>
      <c r="O2178" s="24">
        <f t="shared" si="819"/>
        <v>12</v>
      </c>
      <c r="P2178" s="24">
        <f t="shared" si="820"/>
        <v>30</v>
      </c>
      <c r="Q2178" s="24">
        <v>12</v>
      </c>
      <c r="R2178" s="16">
        <v>30</v>
      </c>
      <c r="S2178" s="69">
        <v>0</v>
      </c>
      <c r="T2178" s="70">
        <v>0</v>
      </c>
      <c r="U2178" s="24">
        <v>0</v>
      </c>
      <c r="V2178" s="24">
        <v>0</v>
      </c>
      <c r="W2178" s="69">
        <f t="shared" si="821"/>
        <v>0</v>
      </c>
      <c r="X2178" s="69">
        <f>VLOOKUP(D2178,'[1]Demanda Agregada Med. y MC'!$C$7:$O$3994,13,FALSE)</f>
        <v>0</v>
      </c>
      <c r="Y2178" s="24">
        <v>0</v>
      </c>
      <c r="Z2178" s="24">
        <v>0</v>
      </c>
      <c r="AA2178" s="24">
        <v>0</v>
      </c>
      <c r="AB2178" s="24">
        <v>0</v>
      </c>
      <c r="AC2178" s="24">
        <v>0</v>
      </c>
      <c r="AD2178" s="24">
        <v>0</v>
      </c>
      <c r="AE2178" s="26">
        <v>0</v>
      </c>
      <c r="AF2178" s="25">
        <v>0</v>
      </c>
      <c r="AG2178" s="22">
        <v>5070.12</v>
      </c>
      <c r="AH2178" s="20">
        <f t="shared" si="822"/>
        <v>60841.440000000002</v>
      </c>
      <c r="AI2178" s="9">
        <f t="shared" si="823"/>
        <v>152103.6</v>
      </c>
      <c r="AJ2178" s="9">
        <f t="shared" si="824"/>
        <v>60841.440000000002</v>
      </c>
      <c r="AK2178" s="9">
        <f t="shared" si="825"/>
        <v>152103.6</v>
      </c>
      <c r="AL2178" s="9">
        <f t="shared" si="826"/>
        <v>0</v>
      </c>
      <c r="AM2178" s="9">
        <f t="shared" si="827"/>
        <v>0</v>
      </c>
      <c r="AN2178" s="9">
        <f t="shared" si="828"/>
        <v>0</v>
      </c>
      <c r="AO2178" s="9">
        <f t="shared" si="829"/>
        <v>0</v>
      </c>
      <c r="AP2178" s="9">
        <f t="shared" si="830"/>
        <v>0</v>
      </c>
      <c r="AQ2178" s="9">
        <f t="shared" si="831"/>
        <v>0</v>
      </c>
      <c r="AR2178" s="9">
        <f t="shared" si="832"/>
        <v>0</v>
      </c>
      <c r="AS2178" s="9">
        <f t="shared" si="833"/>
        <v>0</v>
      </c>
      <c r="AT2178" s="9">
        <f t="shared" si="834"/>
        <v>0</v>
      </c>
      <c r="AU2178" s="9">
        <f t="shared" si="835"/>
        <v>0</v>
      </c>
      <c r="AV2178" s="9">
        <f t="shared" si="836"/>
        <v>0</v>
      </c>
      <c r="AW2178" s="9">
        <f t="shared" si="837"/>
        <v>0</v>
      </c>
      <c r="AX2178" s="9">
        <f t="shared" si="838"/>
        <v>0</v>
      </c>
      <c r="AY2178" s="10">
        <f t="shared" si="839"/>
        <v>0</v>
      </c>
    </row>
    <row r="2179" spans="1:51" ht="15" customHeight="1">
      <c r="A2179" s="87">
        <v>2173</v>
      </c>
      <c r="B2179" s="85" t="str">
        <f t="shared" si="816"/>
        <v>0800701138</v>
      </c>
      <c r="C2179" s="13" t="str">
        <f t="shared" si="817"/>
        <v>080070113800</v>
      </c>
      <c r="D2179" s="13" t="str">
        <f t="shared" si="818"/>
        <v>08007011380001</v>
      </c>
      <c r="E2179" s="14">
        <v>25300227</v>
      </c>
      <c r="F2179" s="14" t="s">
        <v>4207</v>
      </c>
      <c r="G2179" s="14" t="s">
        <v>4148</v>
      </c>
      <c r="H2179" s="14" t="s">
        <v>4248</v>
      </c>
      <c r="I2179" s="14" t="s">
        <v>24</v>
      </c>
      <c r="J2179" s="14" t="s">
        <v>65</v>
      </c>
      <c r="K2179" s="15" t="s">
        <v>4249</v>
      </c>
      <c r="L2179" s="14" t="s">
        <v>45</v>
      </c>
      <c r="M2179" s="14">
        <v>1</v>
      </c>
      <c r="N2179" s="14" t="s">
        <v>46</v>
      </c>
      <c r="O2179" s="24">
        <f t="shared" si="819"/>
        <v>7</v>
      </c>
      <c r="P2179" s="24">
        <f t="shared" si="820"/>
        <v>16</v>
      </c>
      <c r="Q2179" s="24">
        <v>7</v>
      </c>
      <c r="R2179" s="16">
        <v>16</v>
      </c>
      <c r="S2179" s="69">
        <v>0</v>
      </c>
      <c r="T2179" s="70">
        <v>0</v>
      </c>
      <c r="U2179" s="24">
        <v>0</v>
      </c>
      <c r="V2179" s="24">
        <v>0</v>
      </c>
      <c r="W2179" s="69">
        <f t="shared" si="821"/>
        <v>0</v>
      </c>
      <c r="X2179" s="69">
        <f>VLOOKUP(D2179,'[1]Demanda Agregada Med. y MC'!$C$7:$O$3994,13,FALSE)</f>
        <v>0</v>
      </c>
      <c r="Y2179" s="24">
        <v>0</v>
      </c>
      <c r="Z2179" s="24">
        <v>0</v>
      </c>
      <c r="AA2179" s="24">
        <v>0</v>
      </c>
      <c r="AB2179" s="24">
        <v>0</v>
      </c>
      <c r="AC2179" s="24">
        <v>0</v>
      </c>
      <c r="AD2179" s="24">
        <v>0</v>
      </c>
      <c r="AE2179" s="26">
        <v>0</v>
      </c>
      <c r="AF2179" s="25">
        <v>0</v>
      </c>
      <c r="AG2179" s="22">
        <v>3468.4</v>
      </c>
      <c r="AH2179" s="20">
        <f t="shared" si="822"/>
        <v>24278.799999999999</v>
      </c>
      <c r="AI2179" s="9">
        <f t="shared" si="823"/>
        <v>55494.400000000001</v>
      </c>
      <c r="AJ2179" s="9">
        <f t="shared" si="824"/>
        <v>24278.799999999999</v>
      </c>
      <c r="AK2179" s="9">
        <f t="shared" si="825"/>
        <v>55494.400000000001</v>
      </c>
      <c r="AL2179" s="9">
        <f t="shared" si="826"/>
        <v>0</v>
      </c>
      <c r="AM2179" s="9">
        <f t="shared" si="827"/>
        <v>0</v>
      </c>
      <c r="AN2179" s="9">
        <f t="shared" si="828"/>
        <v>0</v>
      </c>
      <c r="AO2179" s="9">
        <f t="shared" si="829"/>
        <v>0</v>
      </c>
      <c r="AP2179" s="9">
        <f t="shared" si="830"/>
        <v>0</v>
      </c>
      <c r="AQ2179" s="9">
        <f t="shared" si="831"/>
        <v>0</v>
      </c>
      <c r="AR2179" s="9">
        <f t="shared" si="832"/>
        <v>0</v>
      </c>
      <c r="AS2179" s="9">
        <f t="shared" si="833"/>
        <v>0</v>
      </c>
      <c r="AT2179" s="9">
        <f t="shared" si="834"/>
        <v>0</v>
      </c>
      <c r="AU2179" s="9">
        <f t="shared" si="835"/>
        <v>0</v>
      </c>
      <c r="AV2179" s="9">
        <f t="shared" si="836"/>
        <v>0</v>
      </c>
      <c r="AW2179" s="9">
        <f t="shared" si="837"/>
        <v>0</v>
      </c>
      <c r="AX2179" s="9">
        <f t="shared" si="838"/>
        <v>0</v>
      </c>
      <c r="AY2179" s="10">
        <f t="shared" si="839"/>
        <v>0</v>
      </c>
    </row>
    <row r="2180" spans="1:51" ht="15" customHeight="1">
      <c r="A2180" s="87">
        <v>2174</v>
      </c>
      <c r="B2180" s="85" t="str">
        <f t="shared" si="816"/>
        <v>0800701146</v>
      </c>
      <c r="C2180" s="13" t="str">
        <f t="shared" si="817"/>
        <v>080070114600</v>
      </c>
      <c r="D2180" s="13" t="str">
        <f t="shared" si="818"/>
        <v>08007011460001</v>
      </c>
      <c r="E2180" s="14">
        <v>25300227</v>
      </c>
      <c r="F2180" s="14" t="s">
        <v>4207</v>
      </c>
      <c r="G2180" s="14" t="s">
        <v>4148</v>
      </c>
      <c r="H2180" s="14" t="s">
        <v>4250</v>
      </c>
      <c r="I2180" s="14" t="s">
        <v>24</v>
      </c>
      <c r="J2180" s="14" t="s">
        <v>65</v>
      </c>
      <c r="K2180" s="15" t="s">
        <v>4251</v>
      </c>
      <c r="L2180" s="14" t="s">
        <v>45</v>
      </c>
      <c r="M2180" s="14">
        <v>1</v>
      </c>
      <c r="N2180" s="14" t="s">
        <v>46</v>
      </c>
      <c r="O2180" s="24">
        <f t="shared" si="819"/>
        <v>2</v>
      </c>
      <c r="P2180" s="24">
        <f t="shared" si="820"/>
        <v>4</v>
      </c>
      <c r="Q2180" s="24">
        <v>2</v>
      </c>
      <c r="R2180" s="16">
        <v>4</v>
      </c>
      <c r="S2180" s="69">
        <v>0</v>
      </c>
      <c r="T2180" s="70">
        <v>0</v>
      </c>
      <c r="U2180" s="24">
        <v>0</v>
      </c>
      <c r="V2180" s="24">
        <v>0</v>
      </c>
      <c r="W2180" s="69">
        <f t="shared" si="821"/>
        <v>0</v>
      </c>
      <c r="X2180" s="69">
        <f>VLOOKUP(D2180,'[1]Demanda Agregada Med. y MC'!$C$7:$O$3994,13,FALSE)</f>
        <v>0</v>
      </c>
      <c r="Y2180" s="24">
        <v>0</v>
      </c>
      <c r="Z2180" s="24">
        <v>0</v>
      </c>
      <c r="AA2180" s="24">
        <v>0</v>
      </c>
      <c r="AB2180" s="24">
        <v>0</v>
      </c>
      <c r="AC2180" s="24">
        <v>0</v>
      </c>
      <c r="AD2180" s="24">
        <v>0</v>
      </c>
      <c r="AE2180" s="26">
        <v>0</v>
      </c>
      <c r="AF2180" s="25">
        <v>0</v>
      </c>
      <c r="AG2180" s="22">
        <v>9170.9279999999999</v>
      </c>
      <c r="AH2180" s="20">
        <f t="shared" si="822"/>
        <v>18341.856</v>
      </c>
      <c r="AI2180" s="9">
        <f t="shared" si="823"/>
        <v>36683.712</v>
      </c>
      <c r="AJ2180" s="9">
        <f t="shared" si="824"/>
        <v>18341.856</v>
      </c>
      <c r="AK2180" s="9">
        <f t="shared" si="825"/>
        <v>36683.712</v>
      </c>
      <c r="AL2180" s="9">
        <f t="shared" si="826"/>
        <v>0</v>
      </c>
      <c r="AM2180" s="9">
        <f t="shared" si="827"/>
        <v>0</v>
      </c>
      <c r="AN2180" s="9">
        <f t="shared" si="828"/>
        <v>0</v>
      </c>
      <c r="AO2180" s="9">
        <f t="shared" si="829"/>
        <v>0</v>
      </c>
      <c r="AP2180" s="9">
        <f t="shared" si="830"/>
        <v>0</v>
      </c>
      <c r="AQ2180" s="9">
        <f t="shared" si="831"/>
        <v>0</v>
      </c>
      <c r="AR2180" s="9">
        <f t="shared" si="832"/>
        <v>0</v>
      </c>
      <c r="AS2180" s="9">
        <f t="shared" si="833"/>
        <v>0</v>
      </c>
      <c r="AT2180" s="9">
        <f t="shared" si="834"/>
        <v>0</v>
      </c>
      <c r="AU2180" s="9">
        <f t="shared" si="835"/>
        <v>0</v>
      </c>
      <c r="AV2180" s="9">
        <f t="shared" si="836"/>
        <v>0</v>
      </c>
      <c r="AW2180" s="9">
        <f t="shared" si="837"/>
        <v>0</v>
      </c>
      <c r="AX2180" s="9">
        <f t="shared" si="838"/>
        <v>0</v>
      </c>
      <c r="AY2180" s="10">
        <f t="shared" si="839"/>
        <v>0</v>
      </c>
    </row>
    <row r="2181" spans="1:51" ht="15" customHeight="1">
      <c r="A2181" s="87">
        <v>2175</v>
      </c>
      <c r="B2181" s="85" t="str">
        <f t="shared" si="816"/>
        <v>0800701179</v>
      </c>
      <c r="C2181" s="13" t="str">
        <f t="shared" si="817"/>
        <v>080070117900</v>
      </c>
      <c r="D2181" s="13" t="str">
        <f t="shared" si="818"/>
        <v>08007011790001</v>
      </c>
      <c r="E2181" s="14">
        <v>25300227</v>
      </c>
      <c r="F2181" s="14" t="s">
        <v>4207</v>
      </c>
      <c r="G2181" s="14" t="s">
        <v>4148</v>
      </c>
      <c r="H2181" s="14" t="s">
        <v>4252</v>
      </c>
      <c r="I2181" s="14" t="s">
        <v>24</v>
      </c>
      <c r="J2181" s="14" t="s">
        <v>65</v>
      </c>
      <c r="K2181" s="15" t="s">
        <v>4253</v>
      </c>
      <c r="L2181" s="14" t="s">
        <v>45</v>
      </c>
      <c r="M2181" s="14">
        <v>1</v>
      </c>
      <c r="N2181" s="14" t="s">
        <v>46</v>
      </c>
      <c r="O2181" s="24">
        <f t="shared" si="819"/>
        <v>2</v>
      </c>
      <c r="P2181" s="24">
        <f t="shared" si="820"/>
        <v>4</v>
      </c>
      <c r="Q2181" s="24">
        <v>2</v>
      </c>
      <c r="R2181" s="16">
        <v>4</v>
      </c>
      <c r="S2181" s="69">
        <v>0</v>
      </c>
      <c r="T2181" s="70">
        <v>0</v>
      </c>
      <c r="U2181" s="24">
        <v>0</v>
      </c>
      <c r="V2181" s="24">
        <v>0</v>
      </c>
      <c r="W2181" s="69">
        <f t="shared" si="821"/>
        <v>0</v>
      </c>
      <c r="X2181" s="69">
        <f>VLOOKUP(D2181,'[1]Demanda Agregada Med. y MC'!$C$7:$O$3994,13,FALSE)</f>
        <v>0</v>
      </c>
      <c r="Y2181" s="24">
        <v>0</v>
      </c>
      <c r="Z2181" s="24">
        <v>0</v>
      </c>
      <c r="AA2181" s="24">
        <v>0</v>
      </c>
      <c r="AB2181" s="24">
        <v>0</v>
      </c>
      <c r="AC2181" s="24">
        <v>0</v>
      </c>
      <c r="AD2181" s="24">
        <v>0</v>
      </c>
      <c r="AE2181" s="26">
        <v>0</v>
      </c>
      <c r="AF2181" s="25">
        <v>0</v>
      </c>
      <c r="AG2181" s="22">
        <v>9170.9279999999999</v>
      </c>
      <c r="AH2181" s="20">
        <f t="shared" si="822"/>
        <v>18341.856</v>
      </c>
      <c r="AI2181" s="9">
        <f t="shared" si="823"/>
        <v>36683.712</v>
      </c>
      <c r="AJ2181" s="9">
        <f t="shared" si="824"/>
        <v>18341.856</v>
      </c>
      <c r="AK2181" s="9">
        <f t="shared" si="825"/>
        <v>36683.712</v>
      </c>
      <c r="AL2181" s="9">
        <f t="shared" si="826"/>
        <v>0</v>
      </c>
      <c r="AM2181" s="9">
        <f t="shared" si="827"/>
        <v>0</v>
      </c>
      <c r="AN2181" s="9">
        <f t="shared" si="828"/>
        <v>0</v>
      </c>
      <c r="AO2181" s="9">
        <f t="shared" si="829"/>
        <v>0</v>
      </c>
      <c r="AP2181" s="9">
        <f t="shared" si="830"/>
        <v>0</v>
      </c>
      <c r="AQ2181" s="9">
        <f t="shared" si="831"/>
        <v>0</v>
      </c>
      <c r="AR2181" s="9">
        <f t="shared" si="832"/>
        <v>0</v>
      </c>
      <c r="AS2181" s="9">
        <f t="shared" si="833"/>
        <v>0</v>
      </c>
      <c r="AT2181" s="9">
        <f t="shared" si="834"/>
        <v>0</v>
      </c>
      <c r="AU2181" s="9">
        <f t="shared" si="835"/>
        <v>0</v>
      </c>
      <c r="AV2181" s="9">
        <f t="shared" si="836"/>
        <v>0</v>
      </c>
      <c r="AW2181" s="9">
        <f t="shared" si="837"/>
        <v>0</v>
      </c>
      <c r="AX2181" s="9">
        <f t="shared" si="838"/>
        <v>0</v>
      </c>
      <c r="AY2181" s="10">
        <f t="shared" si="839"/>
        <v>0</v>
      </c>
    </row>
    <row r="2182" spans="1:51" ht="15" customHeight="1">
      <c r="A2182" s="87">
        <v>2176</v>
      </c>
      <c r="B2182" s="85" t="str">
        <f t="shared" si="816"/>
        <v>0800701187</v>
      </c>
      <c r="C2182" s="13" t="str">
        <f t="shared" si="817"/>
        <v>080070118700</v>
      </c>
      <c r="D2182" s="13" t="str">
        <f t="shared" si="818"/>
        <v>08007011870001</v>
      </c>
      <c r="E2182" s="14">
        <v>25300227</v>
      </c>
      <c r="F2182" s="14" t="s">
        <v>4207</v>
      </c>
      <c r="G2182" s="14" t="s">
        <v>4148</v>
      </c>
      <c r="H2182" s="14" t="s">
        <v>4254</v>
      </c>
      <c r="I2182" s="14" t="s">
        <v>24</v>
      </c>
      <c r="J2182" s="14" t="s">
        <v>65</v>
      </c>
      <c r="K2182" s="15" t="s">
        <v>4255</v>
      </c>
      <c r="L2182" s="14" t="s">
        <v>45</v>
      </c>
      <c r="M2182" s="14">
        <v>1</v>
      </c>
      <c r="N2182" s="14" t="s">
        <v>46</v>
      </c>
      <c r="O2182" s="24">
        <f t="shared" si="819"/>
        <v>3</v>
      </c>
      <c r="P2182" s="24">
        <f t="shared" si="820"/>
        <v>6</v>
      </c>
      <c r="Q2182" s="24">
        <v>3</v>
      </c>
      <c r="R2182" s="16">
        <v>6</v>
      </c>
      <c r="S2182" s="69">
        <v>0</v>
      </c>
      <c r="T2182" s="70">
        <v>0</v>
      </c>
      <c r="U2182" s="24">
        <v>0</v>
      </c>
      <c r="V2182" s="24">
        <v>0</v>
      </c>
      <c r="W2182" s="69">
        <f t="shared" si="821"/>
        <v>0</v>
      </c>
      <c r="X2182" s="69">
        <f>VLOOKUP(D2182,'[1]Demanda Agregada Med. y MC'!$C$7:$O$3994,13,FALSE)</f>
        <v>0</v>
      </c>
      <c r="Y2182" s="24">
        <v>0</v>
      </c>
      <c r="Z2182" s="24">
        <v>0</v>
      </c>
      <c r="AA2182" s="24">
        <v>0</v>
      </c>
      <c r="AB2182" s="24">
        <v>0</v>
      </c>
      <c r="AC2182" s="24">
        <v>0</v>
      </c>
      <c r="AD2182" s="24">
        <v>0</v>
      </c>
      <c r="AE2182" s="26">
        <v>0</v>
      </c>
      <c r="AF2182" s="25">
        <v>0</v>
      </c>
      <c r="AG2182" s="22">
        <v>3680</v>
      </c>
      <c r="AH2182" s="20">
        <f t="shared" si="822"/>
        <v>11040</v>
      </c>
      <c r="AI2182" s="9">
        <f t="shared" si="823"/>
        <v>22080</v>
      </c>
      <c r="AJ2182" s="9">
        <f t="shared" si="824"/>
        <v>11040</v>
      </c>
      <c r="AK2182" s="9">
        <f t="shared" si="825"/>
        <v>22080</v>
      </c>
      <c r="AL2182" s="9">
        <f t="shared" si="826"/>
        <v>0</v>
      </c>
      <c r="AM2182" s="9">
        <f t="shared" si="827"/>
        <v>0</v>
      </c>
      <c r="AN2182" s="9">
        <f t="shared" si="828"/>
        <v>0</v>
      </c>
      <c r="AO2182" s="9">
        <f t="shared" si="829"/>
        <v>0</v>
      </c>
      <c r="AP2182" s="9">
        <f t="shared" si="830"/>
        <v>0</v>
      </c>
      <c r="AQ2182" s="9">
        <f t="shared" si="831"/>
        <v>0</v>
      </c>
      <c r="AR2182" s="9">
        <f t="shared" si="832"/>
        <v>0</v>
      </c>
      <c r="AS2182" s="9">
        <f t="shared" si="833"/>
        <v>0</v>
      </c>
      <c r="AT2182" s="9">
        <f t="shared" si="834"/>
        <v>0</v>
      </c>
      <c r="AU2182" s="9">
        <f t="shared" si="835"/>
        <v>0</v>
      </c>
      <c r="AV2182" s="9">
        <f t="shared" si="836"/>
        <v>0</v>
      </c>
      <c r="AW2182" s="9">
        <f t="shared" si="837"/>
        <v>0</v>
      </c>
      <c r="AX2182" s="9">
        <f t="shared" si="838"/>
        <v>0</v>
      </c>
      <c r="AY2182" s="10">
        <f t="shared" si="839"/>
        <v>0</v>
      </c>
    </row>
    <row r="2183" spans="1:51" ht="15" customHeight="1">
      <c r="A2183" s="87">
        <v>2177</v>
      </c>
      <c r="B2183" s="85" t="str">
        <f t="shared" si="816"/>
        <v>0800701195</v>
      </c>
      <c r="C2183" s="13" t="str">
        <f t="shared" si="817"/>
        <v>080070119500</v>
      </c>
      <c r="D2183" s="13" t="str">
        <f t="shared" si="818"/>
        <v>08007011950001</v>
      </c>
      <c r="E2183" s="14">
        <v>25300227</v>
      </c>
      <c r="F2183" s="14" t="s">
        <v>4207</v>
      </c>
      <c r="G2183" s="14" t="s">
        <v>4148</v>
      </c>
      <c r="H2183" s="14" t="s">
        <v>4256</v>
      </c>
      <c r="I2183" s="14" t="s">
        <v>24</v>
      </c>
      <c r="J2183" s="14" t="s">
        <v>65</v>
      </c>
      <c r="K2183" s="15" t="s">
        <v>4257</v>
      </c>
      <c r="L2183" s="14" t="s">
        <v>45</v>
      </c>
      <c r="M2183" s="14">
        <v>1</v>
      </c>
      <c r="N2183" s="14" t="s">
        <v>46</v>
      </c>
      <c r="O2183" s="24">
        <f t="shared" si="819"/>
        <v>4</v>
      </c>
      <c r="P2183" s="24">
        <f t="shared" si="820"/>
        <v>8</v>
      </c>
      <c r="Q2183" s="24">
        <v>4</v>
      </c>
      <c r="R2183" s="16">
        <v>8</v>
      </c>
      <c r="S2183" s="69">
        <v>0</v>
      </c>
      <c r="T2183" s="70">
        <v>0</v>
      </c>
      <c r="U2183" s="24">
        <v>0</v>
      </c>
      <c r="V2183" s="24">
        <v>0</v>
      </c>
      <c r="W2183" s="69">
        <f t="shared" si="821"/>
        <v>0</v>
      </c>
      <c r="X2183" s="69">
        <f>VLOOKUP(D2183,'[1]Demanda Agregada Med. y MC'!$C$7:$O$3994,13,FALSE)</f>
        <v>0</v>
      </c>
      <c r="Y2183" s="24">
        <v>0</v>
      </c>
      <c r="Z2183" s="24">
        <v>0</v>
      </c>
      <c r="AA2183" s="24">
        <v>0</v>
      </c>
      <c r="AB2183" s="24">
        <v>0</v>
      </c>
      <c r="AC2183" s="24">
        <v>0</v>
      </c>
      <c r="AD2183" s="24">
        <v>0</v>
      </c>
      <c r="AE2183" s="26">
        <v>0</v>
      </c>
      <c r="AF2183" s="25">
        <v>0</v>
      </c>
      <c r="AG2183" s="22">
        <v>6647</v>
      </c>
      <c r="AH2183" s="20">
        <f t="shared" si="822"/>
        <v>26588</v>
      </c>
      <c r="AI2183" s="9">
        <f t="shared" si="823"/>
        <v>53176</v>
      </c>
      <c r="AJ2183" s="9">
        <f t="shared" si="824"/>
        <v>26588</v>
      </c>
      <c r="AK2183" s="9">
        <f t="shared" si="825"/>
        <v>53176</v>
      </c>
      <c r="AL2183" s="9">
        <f t="shared" si="826"/>
        <v>0</v>
      </c>
      <c r="AM2183" s="9">
        <f t="shared" si="827"/>
        <v>0</v>
      </c>
      <c r="AN2183" s="9">
        <f t="shared" si="828"/>
        <v>0</v>
      </c>
      <c r="AO2183" s="9">
        <f t="shared" si="829"/>
        <v>0</v>
      </c>
      <c r="AP2183" s="9">
        <f t="shared" si="830"/>
        <v>0</v>
      </c>
      <c r="AQ2183" s="9">
        <f t="shared" si="831"/>
        <v>0</v>
      </c>
      <c r="AR2183" s="9">
        <f t="shared" si="832"/>
        <v>0</v>
      </c>
      <c r="AS2183" s="9">
        <f t="shared" si="833"/>
        <v>0</v>
      </c>
      <c r="AT2183" s="9">
        <f t="shared" si="834"/>
        <v>0</v>
      </c>
      <c r="AU2183" s="9">
        <f t="shared" si="835"/>
        <v>0</v>
      </c>
      <c r="AV2183" s="9">
        <f t="shared" si="836"/>
        <v>0</v>
      </c>
      <c r="AW2183" s="9">
        <f t="shared" si="837"/>
        <v>0</v>
      </c>
      <c r="AX2183" s="9">
        <f t="shared" si="838"/>
        <v>0</v>
      </c>
      <c r="AY2183" s="10">
        <f t="shared" si="839"/>
        <v>0</v>
      </c>
    </row>
    <row r="2184" spans="1:51" ht="15" customHeight="1">
      <c r="A2184" s="87">
        <v>2178</v>
      </c>
      <c r="B2184" s="85" t="str">
        <f t="shared" si="816"/>
        <v>0800701203</v>
      </c>
      <c r="C2184" s="13" t="str">
        <f t="shared" si="817"/>
        <v>080070120300</v>
      </c>
      <c r="D2184" s="13" t="str">
        <f t="shared" si="818"/>
        <v>08007012030001</v>
      </c>
      <c r="E2184" s="14">
        <v>25300227</v>
      </c>
      <c r="F2184" s="14" t="s">
        <v>4207</v>
      </c>
      <c r="G2184" s="14" t="s">
        <v>4148</v>
      </c>
      <c r="H2184" s="14" t="s">
        <v>4258</v>
      </c>
      <c r="I2184" s="14" t="s">
        <v>24</v>
      </c>
      <c r="J2184" s="14" t="s">
        <v>65</v>
      </c>
      <c r="K2184" s="15" t="s">
        <v>4259</v>
      </c>
      <c r="L2184" s="14" t="s">
        <v>45</v>
      </c>
      <c r="M2184" s="14">
        <v>1</v>
      </c>
      <c r="N2184" s="14" t="s">
        <v>46</v>
      </c>
      <c r="O2184" s="24">
        <f t="shared" si="819"/>
        <v>2</v>
      </c>
      <c r="P2184" s="24">
        <f t="shared" si="820"/>
        <v>4</v>
      </c>
      <c r="Q2184" s="24">
        <v>2</v>
      </c>
      <c r="R2184" s="16">
        <v>4</v>
      </c>
      <c r="S2184" s="69">
        <v>0</v>
      </c>
      <c r="T2184" s="70">
        <v>0</v>
      </c>
      <c r="U2184" s="24">
        <v>0</v>
      </c>
      <c r="V2184" s="24">
        <v>0</v>
      </c>
      <c r="W2184" s="69">
        <f t="shared" si="821"/>
        <v>0</v>
      </c>
      <c r="X2184" s="69">
        <f>VLOOKUP(D2184,'[1]Demanda Agregada Med. y MC'!$C$7:$O$3994,13,FALSE)</f>
        <v>0</v>
      </c>
      <c r="Y2184" s="24">
        <v>0</v>
      </c>
      <c r="Z2184" s="24">
        <v>0</v>
      </c>
      <c r="AA2184" s="24">
        <v>0</v>
      </c>
      <c r="AB2184" s="24">
        <v>0</v>
      </c>
      <c r="AC2184" s="24">
        <v>0</v>
      </c>
      <c r="AD2184" s="24">
        <v>0</v>
      </c>
      <c r="AE2184" s="26">
        <v>0</v>
      </c>
      <c r="AF2184" s="25">
        <v>0</v>
      </c>
      <c r="AG2184" s="22">
        <v>1801.3600000000001</v>
      </c>
      <c r="AH2184" s="20">
        <f t="shared" si="822"/>
        <v>3602.7200000000003</v>
      </c>
      <c r="AI2184" s="9">
        <f t="shared" si="823"/>
        <v>7205.4400000000005</v>
      </c>
      <c r="AJ2184" s="9">
        <f t="shared" si="824"/>
        <v>3602.7200000000003</v>
      </c>
      <c r="AK2184" s="9">
        <f t="shared" si="825"/>
        <v>7205.4400000000005</v>
      </c>
      <c r="AL2184" s="9">
        <f t="shared" si="826"/>
        <v>0</v>
      </c>
      <c r="AM2184" s="9">
        <f t="shared" si="827"/>
        <v>0</v>
      </c>
      <c r="AN2184" s="9">
        <f t="shared" si="828"/>
        <v>0</v>
      </c>
      <c r="AO2184" s="9">
        <f t="shared" si="829"/>
        <v>0</v>
      </c>
      <c r="AP2184" s="9">
        <f t="shared" si="830"/>
        <v>0</v>
      </c>
      <c r="AQ2184" s="9">
        <f t="shared" si="831"/>
        <v>0</v>
      </c>
      <c r="AR2184" s="9">
        <f t="shared" si="832"/>
        <v>0</v>
      </c>
      <c r="AS2184" s="9">
        <f t="shared" si="833"/>
        <v>0</v>
      </c>
      <c r="AT2184" s="9">
        <f t="shared" si="834"/>
        <v>0</v>
      </c>
      <c r="AU2184" s="9">
        <f t="shared" si="835"/>
        <v>0</v>
      </c>
      <c r="AV2184" s="9">
        <f t="shared" si="836"/>
        <v>0</v>
      </c>
      <c r="AW2184" s="9">
        <f t="shared" si="837"/>
        <v>0</v>
      </c>
      <c r="AX2184" s="9">
        <f t="shared" si="838"/>
        <v>0</v>
      </c>
      <c r="AY2184" s="10">
        <f t="shared" si="839"/>
        <v>0</v>
      </c>
    </row>
    <row r="2185" spans="1:51" ht="15" customHeight="1">
      <c r="A2185" s="87">
        <v>2179</v>
      </c>
      <c r="B2185" s="85" t="str">
        <f t="shared" si="816"/>
        <v>0800701211</v>
      </c>
      <c r="C2185" s="13" t="str">
        <f t="shared" si="817"/>
        <v>080070121100</v>
      </c>
      <c r="D2185" s="13" t="str">
        <f t="shared" si="818"/>
        <v>08007012110001</v>
      </c>
      <c r="E2185" s="14">
        <v>25300227</v>
      </c>
      <c r="F2185" s="14" t="s">
        <v>4207</v>
      </c>
      <c r="G2185" s="14" t="s">
        <v>4148</v>
      </c>
      <c r="H2185" s="14" t="s">
        <v>3862</v>
      </c>
      <c r="I2185" s="14" t="s">
        <v>24</v>
      </c>
      <c r="J2185" s="14" t="s">
        <v>65</v>
      </c>
      <c r="K2185" s="15" t="s">
        <v>4260</v>
      </c>
      <c r="L2185" s="14" t="s">
        <v>45</v>
      </c>
      <c r="M2185" s="14">
        <v>1</v>
      </c>
      <c r="N2185" s="14" t="s">
        <v>46</v>
      </c>
      <c r="O2185" s="24">
        <f t="shared" si="819"/>
        <v>5</v>
      </c>
      <c r="P2185" s="24">
        <f t="shared" si="820"/>
        <v>12</v>
      </c>
      <c r="Q2185" s="24">
        <v>5</v>
      </c>
      <c r="R2185" s="16">
        <v>12</v>
      </c>
      <c r="S2185" s="69">
        <v>0</v>
      </c>
      <c r="T2185" s="70">
        <v>0</v>
      </c>
      <c r="U2185" s="24">
        <v>0</v>
      </c>
      <c r="V2185" s="24">
        <v>0</v>
      </c>
      <c r="W2185" s="69">
        <f t="shared" si="821"/>
        <v>0</v>
      </c>
      <c r="X2185" s="69">
        <f>VLOOKUP(D2185,'[1]Demanda Agregada Med. y MC'!$C$7:$O$3994,13,FALSE)</f>
        <v>0</v>
      </c>
      <c r="Y2185" s="24">
        <v>0</v>
      </c>
      <c r="Z2185" s="24">
        <v>0</v>
      </c>
      <c r="AA2185" s="24">
        <v>0</v>
      </c>
      <c r="AB2185" s="24">
        <v>0</v>
      </c>
      <c r="AC2185" s="24">
        <v>0</v>
      </c>
      <c r="AD2185" s="24">
        <v>0</v>
      </c>
      <c r="AE2185" s="26">
        <v>0</v>
      </c>
      <c r="AF2185" s="25">
        <v>0</v>
      </c>
      <c r="AG2185" s="22">
        <v>8033.2559999999994</v>
      </c>
      <c r="AH2185" s="20">
        <f t="shared" si="822"/>
        <v>40166.28</v>
      </c>
      <c r="AI2185" s="9">
        <f t="shared" si="823"/>
        <v>96399.071999999986</v>
      </c>
      <c r="AJ2185" s="9">
        <f t="shared" si="824"/>
        <v>40166.28</v>
      </c>
      <c r="AK2185" s="9">
        <f t="shared" si="825"/>
        <v>96399.071999999986</v>
      </c>
      <c r="AL2185" s="9">
        <f t="shared" si="826"/>
        <v>0</v>
      </c>
      <c r="AM2185" s="9">
        <f t="shared" si="827"/>
        <v>0</v>
      </c>
      <c r="AN2185" s="9">
        <f t="shared" si="828"/>
        <v>0</v>
      </c>
      <c r="AO2185" s="9">
        <f t="shared" si="829"/>
        <v>0</v>
      </c>
      <c r="AP2185" s="9">
        <f t="shared" si="830"/>
        <v>0</v>
      </c>
      <c r="AQ2185" s="9">
        <f t="shared" si="831"/>
        <v>0</v>
      </c>
      <c r="AR2185" s="9">
        <f t="shared" si="832"/>
        <v>0</v>
      </c>
      <c r="AS2185" s="9">
        <f t="shared" si="833"/>
        <v>0</v>
      </c>
      <c r="AT2185" s="9">
        <f t="shared" si="834"/>
        <v>0</v>
      </c>
      <c r="AU2185" s="9">
        <f t="shared" si="835"/>
        <v>0</v>
      </c>
      <c r="AV2185" s="9">
        <f t="shared" si="836"/>
        <v>0</v>
      </c>
      <c r="AW2185" s="9">
        <f t="shared" si="837"/>
        <v>0</v>
      </c>
      <c r="AX2185" s="9">
        <f t="shared" si="838"/>
        <v>0</v>
      </c>
      <c r="AY2185" s="10">
        <f t="shared" si="839"/>
        <v>0</v>
      </c>
    </row>
    <row r="2186" spans="1:51" ht="15" customHeight="1">
      <c r="A2186" s="87">
        <v>2180</v>
      </c>
      <c r="B2186" s="85" t="str">
        <f t="shared" si="816"/>
        <v>0800701229</v>
      </c>
      <c r="C2186" s="13" t="str">
        <f t="shared" si="817"/>
        <v>080070122900</v>
      </c>
      <c r="D2186" s="13" t="str">
        <f t="shared" si="818"/>
        <v>08007012290001</v>
      </c>
      <c r="E2186" s="14">
        <v>25300227</v>
      </c>
      <c r="F2186" s="14" t="s">
        <v>4207</v>
      </c>
      <c r="G2186" s="14" t="s">
        <v>4148</v>
      </c>
      <c r="H2186" s="14" t="s">
        <v>4261</v>
      </c>
      <c r="I2186" s="14" t="s">
        <v>24</v>
      </c>
      <c r="J2186" s="14" t="s">
        <v>65</v>
      </c>
      <c r="K2186" s="15" t="s">
        <v>4262</v>
      </c>
      <c r="L2186" s="14" t="s">
        <v>45</v>
      </c>
      <c r="M2186" s="14">
        <v>1</v>
      </c>
      <c r="N2186" s="14" t="s">
        <v>46</v>
      </c>
      <c r="O2186" s="24">
        <f t="shared" si="819"/>
        <v>2</v>
      </c>
      <c r="P2186" s="24">
        <f t="shared" si="820"/>
        <v>4</v>
      </c>
      <c r="Q2186" s="24">
        <v>2</v>
      </c>
      <c r="R2186" s="16">
        <v>4</v>
      </c>
      <c r="S2186" s="69">
        <v>0</v>
      </c>
      <c r="T2186" s="70">
        <v>0</v>
      </c>
      <c r="U2186" s="24">
        <v>0</v>
      </c>
      <c r="V2186" s="24">
        <v>0</v>
      </c>
      <c r="W2186" s="69">
        <f t="shared" si="821"/>
        <v>0</v>
      </c>
      <c r="X2186" s="69">
        <f>VLOOKUP(D2186,'[1]Demanda Agregada Med. y MC'!$C$7:$O$3994,13,FALSE)</f>
        <v>0</v>
      </c>
      <c r="Y2186" s="24">
        <v>0</v>
      </c>
      <c r="Z2186" s="24">
        <v>0</v>
      </c>
      <c r="AA2186" s="24">
        <v>0</v>
      </c>
      <c r="AB2186" s="24">
        <v>0</v>
      </c>
      <c r="AC2186" s="24">
        <v>0</v>
      </c>
      <c r="AD2186" s="24">
        <v>0</v>
      </c>
      <c r="AE2186" s="26">
        <v>0</v>
      </c>
      <c r="AF2186" s="25">
        <v>0</v>
      </c>
      <c r="AG2186" s="22">
        <v>4789.152000000001</v>
      </c>
      <c r="AH2186" s="20">
        <f t="shared" si="822"/>
        <v>9578.3040000000019</v>
      </c>
      <c r="AI2186" s="9">
        <f t="shared" si="823"/>
        <v>19156.608000000004</v>
      </c>
      <c r="AJ2186" s="9">
        <f t="shared" si="824"/>
        <v>9578.3040000000019</v>
      </c>
      <c r="AK2186" s="9">
        <f t="shared" si="825"/>
        <v>19156.608000000004</v>
      </c>
      <c r="AL2186" s="9">
        <f t="shared" si="826"/>
        <v>0</v>
      </c>
      <c r="AM2186" s="9">
        <f t="shared" si="827"/>
        <v>0</v>
      </c>
      <c r="AN2186" s="9">
        <f t="shared" si="828"/>
        <v>0</v>
      </c>
      <c r="AO2186" s="9">
        <f t="shared" si="829"/>
        <v>0</v>
      </c>
      <c r="AP2186" s="9">
        <f t="shared" si="830"/>
        <v>0</v>
      </c>
      <c r="AQ2186" s="9">
        <f t="shared" si="831"/>
        <v>0</v>
      </c>
      <c r="AR2186" s="9">
        <f t="shared" si="832"/>
        <v>0</v>
      </c>
      <c r="AS2186" s="9">
        <f t="shared" si="833"/>
        <v>0</v>
      </c>
      <c r="AT2186" s="9">
        <f t="shared" si="834"/>
        <v>0</v>
      </c>
      <c r="AU2186" s="9">
        <f t="shared" si="835"/>
        <v>0</v>
      </c>
      <c r="AV2186" s="9">
        <f t="shared" si="836"/>
        <v>0</v>
      </c>
      <c r="AW2186" s="9">
        <f t="shared" si="837"/>
        <v>0</v>
      </c>
      <c r="AX2186" s="9">
        <f t="shared" si="838"/>
        <v>0</v>
      </c>
      <c r="AY2186" s="10">
        <f t="shared" si="839"/>
        <v>0</v>
      </c>
    </row>
    <row r="2187" spans="1:51" ht="15" customHeight="1">
      <c r="A2187" s="87">
        <v>2181</v>
      </c>
      <c r="B2187" s="85" t="str">
        <f t="shared" si="816"/>
        <v>0800701237</v>
      </c>
      <c r="C2187" s="13" t="str">
        <f t="shared" si="817"/>
        <v>080070123700</v>
      </c>
      <c r="D2187" s="13" t="str">
        <f t="shared" si="818"/>
        <v>08007012370001</v>
      </c>
      <c r="E2187" s="14">
        <v>25300227</v>
      </c>
      <c r="F2187" s="14" t="s">
        <v>4207</v>
      </c>
      <c r="G2187" s="14" t="s">
        <v>4148</v>
      </c>
      <c r="H2187" s="14" t="s">
        <v>4263</v>
      </c>
      <c r="I2187" s="14" t="s">
        <v>24</v>
      </c>
      <c r="J2187" s="14" t="s">
        <v>65</v>
      </c>
      <c r="K2187" s="15" t="s">
        <v>4264</v>
      </c>
      <c r="L2187" s="14" t="s">
        <v>45</v>
      </c>
      <c r="M2187" s="14">
        <v>1</v>
      </c>
      <c r="N2187" s="14" t="s">
        <v>46</v>
      </c>
      <c r="O2187" s="24">
        <f t="shared" si="819"/>
        <v>3</v>
      </c>
      <c r="P2187" s="24">
        <f t="shared" si="820"/>
        <v>6</v>
      </c>
      <c r="Q2187" s="24">
        <v>3</v>
      </c>
      <c r="R2187" s="16">
        <v>6</v>
      </c>
      <c r="S2187" s="69">
        <v>0</v>
      </c>
      <c r="T2187" s="70">
        <v>0</v>
      </c>
      <c r="U2187" s="24">
        <v>0</v>
      </c>
      <c r="V2187" s="24">
        <v>0</v>
      </c>
      <c r="W2187" s="69">
        <f t="shared" si="821"/>
        <v>0</v>
      </c>
      <c r="X2187" s="69">
        <f>VLOOKUP(D2187,'[1]Demanda Agregada Med. y MC'!$C$7:$O$3994,13,FALSE)</f>
        <v>0</v>
      </c>
      <c r="Y2187" s="24">
        <v>0</v>
      </c>
      <c r="Z2187" s="24">
        <v>0</v>
      </c>
      <c r="AA2187" s="24">
        <v>0</v>
      </c>
      <c r="AB2187" s="24">
        <v>0</v>
      </c>
      <c r="AC2187" s="24">
        <v>0</v>
      </c>
      <c r="AD2187" s="24">
        <v>0</v>
      </c>
      <c r="AE2187" s="26">
        <v>0</v>
      </c>
      <c r="AF2187" s="25">
        <v>0</v>
      </c>
      <c r="AG2187" s="22">
        <v>4789.152000000001</v>
      </c>
      <c r="AH2187" s="20">
        <f t="shared" si="822"/>
        <v>14367.456000000002</v>
      </c>
      <c r="AI2187" s="9">
        <f t="shared" si="823"/>
        <v>28734.912000000004</v>
      </c>
      <c r="AJ2187" s="9">
        <f t="shared" si="824"/>
        <v>14367.456000000002</v>
      </c>
      <c r="AK2187" s="9">
        <f t="shared" si="825"/>
        <v>28734.912000000004</v>
      </c>
      <c r="AL2187" s="9">
        <f t="shared" si="826"/>
        <v>0</v>
      </c>
      <c r="AM2187" s="9">
        <f t="shared" si="827"/>
        <v>0</v>
      </c>
      <c r="AN2187" s="9">
        <f t="shared" si="828"/>
        <v>0</v>
      </c>
      <c r="AO2187" s="9">
        <f t="shared" si="829"/>
        <v>0</v>
      </c>
      <c r="AP2187" s="9">
        <f t="shared" si="830"/>
        <v>0</v>
      </c>
      <c r="AQ2187" s="9">
        <f t="shared" si="831"/>
        <v>0</v>
      </c>
      <c r="AR2187" s="9">
        <f t="shared" si="832"/>
        <v>0</v>
      </c>
      <c r="AS2187" s="9">
        <f t="shared" si="833"/>
        <v>0</v>
      </c>
      <c r="AT2187" s="9">
        <f t="shared" si="834"/>
        <v>0</v>
      </c>
      <c r="AU2187" s="9">
        <f t="shared" si="835"/>
        <v>0</v>
      </c>
      <c r="AV2187" s="9">
        <f t="shared" si="836"/>
        <v>0</v>
      </c>
      <c r="AW2187" s="9">
        <f t="shared" si="837"/>
        <v>0</v>
      </c>
      <c r="AX2187" s="9">
        <f t="shared" si="838"/>
        <v>0</v>
      </c>
      <c r="AY2187" s="10">
        <f t="shared" si="839"/>
        <v>0</v>
      </c>
    </row>
    <row r="2188" spans="1:51" ht="15" customHeight="1">
      <c r="A2188" s="87">
        <v>2182</v>
      </c>
      <c r="B2188" s="85" t="str">
        <f t="shared" si="816"/>
        <v>0800701245</v>
      </c>
      <c r="C2188" s="13" t="str">
        <f t="shared" si="817"/>
        <v>080070124501</v>
      </c>
      <c r="D2188" s="13" t="str">
        <f t="shared" si="818"/>
        <v>08007012450101</v>
      </c>
      <c r="E2188" s="14">
        <v>25300227</v>
      </c>
      <c r="F2188" s="14" t="s">
        <v>4207</v>
      </c>
      <c r="G2188" s="14" t="s">
        <v>4148</v>
      </c>
      <c r="H2188" s="14" t="s">
        <v>4265</v>
      </c>
      <c r="I2188" s="14" t="s">
        <v>65</v>
      </c>
      <c r="J2188" s="14" t="s">
        <v>65</v>
      </c>
      <c r="K2188" s="15" t="s">
        <v>4266</v>
      </c>
      <c r="L2188" s="14" t="s">
        <v>45</v>
      </c>
      <c r="M2188" s="14">
        <v>1</v>
      </c>
      <c r="N2188" s="14" t="s">
        <v>46</v>
      </c>
      <c r="O2188" s="24">
        <f t="shared" si="819"/>
        <v>3</v>
      </c>
      <c r="P2188" s="24">
        <f t="shared" si="820"/>
        <v>6</v>
      </c>
      <c r="Q2188" s="24">
        <v>3</v>
      </c>
      <c r="R2188" s="16">
        <v>6</v>
      </c>
      <c r="S2188" s="69">
        <v>0</v>
      </c>
      <c r="T2188" s="70">
        <v>0</v>
      </c>
      <c r="U2188" s="24">
        <v>0</v>
      </c>
      <c r="V2188" s="24">
        <v>0</v>
      </c>
      <c r="W2188" s="69">
        <f t="shared" si="821"/>
        <v>0</v>
      </c>
      <c r="X2188" s="69">
        <f>VLOOKUP(D2188,'[1]Demanda Agregada Med. y MC'!$C$7:$O$3994,13,FALSE)</f>
        <v>0</v>
      </c>
      <c r="Y2188" s="24">
        <v>0</v>
      </c>
      <c r="Z2188" s="24">
        <v>0</v>
      </c>
      <c r="AA2188" s="24">
        <v>0</v>
      </c>
      <c r="AB2188" s="24">
        <v>0</v>
      </c>
      <c r="AC2188" s="24">
        <v>0</v>
      </c>
      <c r="AD2188" s="24">
        <v>0</v>
      </c>
      <c r="AE2188" s="26">
        <v>0</v>
      </c>
      <c r="AF2188" s="25">
        <v>0</v>
      </c>
      <c r="AG2188" s="22">
        <v>3995.9279999999999</v>
      </c>
      <c r="AH2188" s="20">
        <f t="shared" si="822"/>
        <v>11987.784</v>
      </c>
      <c r="AI2188" s="9">
        <f t="shared" si="823"/>
        <v>23975.567999999999</v>
      </c>
      <c r="AJ2188" s="9">
        <f t="shared" si="824"/>
        <v>11987.784</v>
      </c>
      <c r="AK2188" s="9">
        <f t="shared" si="825"/>
        <v>23975.567999999999</v>
      </c>
      <c r="AL2188" s="9">
        <f t="shared" si="826"/>
        <v>0</v>
      </c>
      <c r="AM2188" s="9">
        <f t="shared" si="827"/>
        <v>0</v>
      </c>
      <c r="AN2188" s="9">
        <f t="shared" si="828"/>
        <v>0</v>
      </c>
      <c r="AO2188" s="9">
        <f t="shared" si="829"/>
        <v>0</v>
      </c>
      <c r="AP2188" s="9">
        <f t="shared" si="830"/>
        <v>0</v>
      </c>
      <c r="AQ2188" s="9">
        <f t="shared" si="831"/>
        <v>0</v>
      </c>
      <c r="AR2188" s="9">
        <f t="shared" si="832"/>
        <v>0</v>
      </c>
      <c r="AS2188" s="9">
        <f t="shared" si="833"/>
        <v>0</v>
      </c>
      <c r="AT2188" s="9">
        <f t="shared" si="834"/>
        <v>0</v>
      </c>
      <c r="AU2188" s="9">
        <f t="shared" si="835"/>
        <v>0</v>
      </c>
      <c r="AV2188" s="9">
        <f t="shared" si="836"/>
        <v>0</v>
      </c>
      <c r="AW2188" s="9">
        <f t="shared" si="837"/>
        <v>0</v>
      </c>
      <c r="AX2188" s="9">
        <f t="shared" si="838"/>
        <v>0</v>
      </c>
      <c r="AY2188" s="10">
        <f t="shared" si="839"/>
        <v>0</v>
      </c>
    </row>
    <row r="2189" spans="1:51" ht="15" customHeight="1">
      <c r="A2189" s="87">
        <v>2183</v>
      </c>
      <c r="B2189" s="85" t="str">
        <f t="shared" si="816"/>
        <v>0800701294</v>
      </c>
      <c r="C2189" s="13" t="str">
        <f t="shared" si="817"/>
        <v>080070129400</v>
      </c>
      <c r="D2189" s="13" t="str">
        <f t="shared" si="818"/>
        <v>08007012940001</v>
      </c>
      <c r="E2189" s="14">
        <v>25300227</v>
      </c>
      <c r="F2189" s="14" t="s">
        <v>4207</v>
      </c>
      <c r="G2189" s="14" t="s">
        <v>4148</v>
      </c>
      <c r="H2189" s="14" t="s">
        <v>4267</v>
      </c>
      <c r="I2189" s="14" t="s">
        <v>24</v>
      </c>
      <c r="J2189" s="14" t="s">
        <v>65</v>
      </c>
      <c r="K2189" s="15" t="s">
        <v>4268</v>
      </c>
      <c r="L2189" s="14" t="s">
        <v>45</v>
      </c>
      <c r="M2189" s="14">
        <v>1</v>
      </c>
      <c r="N2189" s="14" t="s">
        <v>46</v>
      </c>
      <c r="O2189" s="24">
        <f t="shared" si="819"/>
        <v>2</v>
      </c>
      <c r="P2189" s="24">
        <f t="shared" si="820"/>
        <v>3</v>
      </c>
      <c r="Q2189" s="24">
        <v>2</v>
      </c>
      <c r="R2189" s="16">
        <v>3</v>
      </c>
      <c r="S2189" s="69">
        <v>0</v>
      </c>
      <c r="T2189" s="70">
        <v>0</v>
      </c>
      <c r="U2189" s="24">
        <v>0</v>
      </c>
      <c r="V2189" s="24">
        <v>0</v>
      </c>
      <c r="W2189" s="69">
        <f t="shared" si="821"/>
        <v>0</v>
      </c>
      <c r="X2189" s="69">
        <f>VLOOKUP(D2189,'[1]Demanda Agregada Med. y MC'!$C$7:$O$3994,13,FALSE)</f>
        <v>0</v>
      </c>
      <c r="Y2189" s="24">
        <v>0</v>
      </c>
      <c r="Z2189" s="24">
        <v>0</v>
      </c>
      <c r="AA2189" s="24">
        <v>0</v>
      </c>
      <c r="AB2189" s="24">
        <v>0</v>
      </c>
      <c r="AC2189" s="24">
        <v>0</v>
      </c>
      <c r="AD2189" s="24">
        <v>0</v>
      </c>
      <c r="AE2189" s="26">
        <v>0</v>
      </c>
      <c r="AF2189" s="25">
        <v>0</v>
      </c>
      <c r="AG2189" s="22">
        <v>6888.96</v>
      </c>
      <c r="AH2189" s="20">
        <f t="shared" si="822"/>
        <v>13777.92</v>
      </c>
      <c r="AI2189" s="9">
        <f t="shared" si="823"/>
        <v>20666.88</v>
      </c>
      <c r="AJ2189" s="9">
        <f t="shared" si="824"/>
        <v>13777.92</v>
      </c>
      <c r="AK2189" s="9">
        <f t="shared" si="825"/>
        <v>20666.88</v>
      </c>
      <c r="AL2189" s="9">
        <f t="shared" si="826"/>
        <v>0</v>
      </c>
      <c r="AM2189" s="9">
        <f t="shared" si="827"/>
        <v>0</v>
      </c>
      <c r="AN2189" s="9">
        <f t="shared" si="828"/>
        <v>0</v>
      </c>
      <c r="AO2189" s="9">
        <f t="shared" si="829"/>
        <v>0</v>
      </c>
      <c r="AP2189" s="9">
        <f t="shared" si="830"/>
        <v>0</v>
      </c>
      <c r="AQ2189" s="9">
        <f t="shared" si="831"/>
        <v>0</v>
      </c>
      <c r="AR2189" s="9">
        <f t="shared" si="832"/>
        <v>0</v>
      </c>
      <c r="AS2189" s="9">
        <f t="shared" si="833"/>
        <v>0</v>
      </c>
      <c r="AT2189" s="9">
        <f t="shared" si="834"/>
        <v>0</v>
      </c>
      <c r="AU2189" s="9">
        <f t="shared" si="835"/>
        <v>0</v>
      </c>
      <c r="AV2189" s="9">
        <f t="shared" si="836"/>
        <v>0</v>
      </c>
      <c r="AW2189" s="9">
        <f t="shared" si="837"/>
        <v>0</v>
      </c>
      <c r="AX2189" s="9">
        <f t="shared" si="838"/>
        <v>0</v>
      </c>
      <c r="AY2189" s="10">
        <f t="shared" si="839"/>
        <v>0</v>
      </c>
    </row>
    <row r="2190" spans="1:51" ht="15" customHeight="1">
      <c r="A2190" s="87">
        <v>2184</v>
      </c>
      <c r="B2190" s="85" t="str">
        <f t="shared" si="816"/>
        <v>0800701302</v>
      </c>
      <c r="C2190" s="13" t="str">
        <f t="shared" si="817"/>
        <v>080070130200</v>
      </c>
      <c r="D2190" s="13" t="str">
        <f t="shared" si="818"/>
        <v>08007013020001</v>
      </c>
      <c r="E2190" s="14">
        <v>25300227</v>
      </c>
      <c r="F2190" s="14" t="s">
        <v>4207</v>
      </c>
      <c r="G2190" s="14" t="s">
        <v>4148</v>
      </c>
      <c r="H2190" s="14" t="s">
        <v>4269</v>
      </c>
      <c r="I2190" s="14" t="s">
        <v>24</v>
      </c>
      <c r="J2190" s="14" t="s">
        <v>65</v>
      </c>
      <c r="K2190" s="15" t="s">
        <v>4270</v>
      </c>
      <c r="L2190" s="14" t="s">
        <v>45</v>
      </c>
      <c r="M2190" s="14">
        <v>1</v>
      </c>
      <c r="N2190" s="14" t="s">
        <v>46</v>
      </c>
      <c r="O2190" s="24">
        <f t="shared" si="819"/>
        <v>3</v>
      </c>
      <c r="P2190" s="24">
        <f t="shared" si="820"/>
        <v>6</v>
      </c>
      <c r="Q2190" s="24">
        <v>3</v>
      </c>
      <c r="R2190" s="16">
        <v>6</v>
      </c>
      <c r="S2190" s="69">
        <v>0</v>
      </c>
      <c r="T2190" s="70">
        <v>0</v>
      </c>
      <c r="U2190" s="24">
        <v>0</v>
      </c>
      <c r="V2190" s="24">
        <v>0</v>
      </c>
      <c r="W2190" s="69">
        <f t="shared" si="821"/>
        <v>0</v>
      </c>
      <c r="X2190" s="69">
        <f>VLOOKUP(D2190,'[1]Demanda Agregada Med. y MC'!$C$7:$O$3994,13,FALSE)</f>
        <v>0</v>
      </c>
      <c r="Y2190" s="24">
        <v>0</v>
      </c>
      <c r="Z2190" s="24">
        <v>0</v>
      </c>
      <c r="AA2190" s="24">
        <v>0</v>
      </c>
      <c r="AB2190" s="24">
        <v>0</v>
      </c>
      <c r="AC2190" s="24">
        <v>0</v>
      </c>
      <c r="AD2190" s="24">
        <v>0</v>
      </c>
      <c r="AE2190" s="26">
        <v>0</v>
      </c>
      <c r="AF2190" s="25">
        <v>0</v>
      </c>
      <c r="AG2190" s="22">
        <v>3468.4</v>
      </c>
      <c r="AH2190" s="20">
        <f t="shared" si="822"/>
        <v>10405.200000000001</v>
      </c>
      <c r="AI2190" s="9">
        <f t="shared" si="823"/>
        <v>20810.400000000001</v>
      </c>
      <c r="AJ2190" s="9">
        <f t="shared" si="824"/>
        <v>10405.200000000001</v>
      </c>
      <c r="AK2190" s="9">
        <f t="shared" si="825"/>
        <v>20810.400000000001</v>
      </c>
      <c r="AL2190" s="9">
        <f t="shared" si="826"/>
        <v>0</v>
      </c>
      <c r="AM2190" s="9">
        <f t="shared" si="827"/>
        <v>0</v>
      </c>
      <c r="AN2190" s="9">
        <f t="shared" si="828"/>
        <v>0</v>
      </c>
      <c r="AO2190" s="9">
        <f t="shared" si="829"/>
        <v>0</v>
      </c>
      <c r="AP2190" s="9">
        <f t="shared" si="830"/>
        <v>0</v>
      </c>
      <c r="AQ2190" s="9">
        <f t="shared" si="831"/>
        <v>0</v>
      </c>
      <c r="AR2190" s="9">
        <f t="shared" si="832"/>
        <v>0</v>
      </c>
      <c r="AS2190" s="9">
        <f t="shared" si="833"/>
        <v>0</v>
      </c>
      <c r="AT2190" s="9">
        <f t="shared" si="834"/>
        <v>0</v>
      </c>
      <c r="AU2190" s="9">
        <f t="shared" si="835"/>
        <v>0</v>
      </c>
      <c r="AV2190" s="9">
        <f t="shared" si="836"/>
        <v>0</v>
      </c>
      <c r="AW2190" s="9">
        <f t="shared" si="837"/>
        <v>0</v>
      </c>
      <c r="AX2190" s="9">
        <f t="shared" si="838"/>
        <v>0</v>
      </c>
      <c r="AY2190" s="10">
        <f t="shared" si="839"/>
        <v>0</v>
      </c>
    </row>
    <row r="2191" spans="1:51" ht="15" customHeight="1">
      <c r="A2191" s="87">
        <v>2185</v>
      </c>
      <c r="B2191" s="85" t="str">
        <f t="shared" si="816"/>
        <v>0800701310</v>
      </c>
      <c r="C2191" s="13" t="str">
        <f t="shared" si="817"/>
        <v>080070131000</v>
      </c>
      <c r="D2191" s="13" t="str">
        <f t="shared" si="818"/>
        <v>08007013100001</v>
      </c>
      <c r="E2191" s="14">
        <v>25300227</v>
      </c>
      <c r="F2191" s="14" t="s">
        <v>4207</v>
      </c>
      <c r="G2191" s="14" t="s">
        <v>4148</v>
      </c>
      <c r="H2191" s="14" t="s">
        <v>326</v>
      </c>
      <c r="I2191" s="14" t="s">
        <v>24</v>
      </c>
      <c r="J2191" s="14" t="s">
        <v>65</v>
      </c>
      <c r="K2191" s="15" t="s">
        <v>4271</v>
      </c>
      <c r="L2191" s="14" t="s">
        <v>45</v>
      </c>
      <c r="M2191" s="14">
        <v>1</v>
      </c>
      <c r="N2191" s="14" t="s">
        <v>46</v>
      </c>
      <c r="O2191" s="24">
        <f t="shared" si="819"/>
        <v>3</v>
      </c>
      <c r="P2191" s="24">
        <f t="shared" si="820"/>
        <v>6</v>
      </c>
      <c r="Q2191" s="24">
        <v>3</v>
      </c>
      <c r="R2191" s="16">
        <v>6</v>
      </c>
      <c r="S2191" s="69">
        <v>0</v>
      </c>
      <c r="T2191" s="70">
        <v>0</v>
      </c>
      <c r="U2191" s="24">
        <v>0</v>
      </c>
      <c r="V2191" s="24">
        <v>0</v>
      </c>
      <c r="W2191" s="69">
        <f t="shared" si="821"/>
        <v>0</v>
      </c>
      <c r="X2191" s="69">
        <f>VLOOKUP(D2191,'[1]Demanda Agregada Med. y MC'!$C$7:$O$3994,13,FALSE)</f>
        <v>0</v>
      </c>
      <c r="Y2191" s="24">
        <v>0</v>
      </c>
      <c r="Z2191" s="24">
        <v>0</v>
      </c>
      <c r="AA2191" s="24">
        <v>0</v>
      </c>
      <c r="AB2191" s="24">
        <v>0</v>
      </c>
      <c r="AC2191" s="24">
        <v>0</v>
      </c>
      <c r="AD2191" s="24">
        <v>0</v>
      </c>
      <c r="AE2191" s="26">
        <v>0</v>
      </c>
      <c r="AF2191" s="25">
        <v>0</v>
      </c>
      <c r="AG2191" s="22">
        <v>3468.4</v>
      </c>
      <c r="AH2191" s="20">
        <f t="shared" si="822"/>
        <v>10405.200000000001</v>
      </c>
      <c r="AI2191" s="9">
        <f t="shared" si="823"/>
        <v>20810.400000000001</v>
      </c>
      <c r="AJ2191" s="9">
        <f t="shared" si="824"/>
        <v>10405.200000000001</v>
      </c>
      <c r="AK2191" s="9">
        <f t="shared" si="825"/>
        <v>20810.400000000001</v>
      </c>
      <c r="AL2191" s="9">
        <f t="shared" si="826"/>
        <v>0</v>
      </c>
      <c r="AM2191" s="9">
        <f t="shared" si="827"/>
        <v>0</v>
      </c>
      <c r="AN2191" s="9">
        <f t="shared" si="828"/>
        <v>0</v>
      </c>
      <c r="AO2191" s="9">
        <f t="shared" si="829"/>
        <v>0</v>
      </c>
      <c r="AP2191" s="9">
        <f t="shared" si="830"/>
        <v>0</v>
      </c>
      <c r="AQ2191" s="9">
        <f t="shared" si="831"/>
        <v>0</v>
      </c>
      <c r="AR2191" s="9">
        <f t="shared" si="832"/>
        <v>0</v>
      </c>
      <c r="AS2191" s="9">
        <f t="shared" si="833"/>
        <v>0</v>
      </c>
      <c r="AT2191" s="9">
        <f t="shared" si="834"/>
        <v>0</v>
      </c>
      <c r="AU2191" s="9">
        <f t="shared" si="835"/>
        <v>0</v>
      </c>
      <c r="AV2191" s="9">
        <f t="shared" si="836"/>
        <v>0</v>
      </c>
      <c r="AW2191" s="9">
        <f t="shared" si="837"/>
        <v>0</v>
      </c>
      <c r="AX2191" s="9">
        <f t="shared" si="838"/>
        <v>0</v>
      </c>
      <c r="AY2191" s="10">
        <f t="shared" si="839"/>
        <v>0</v>
      </c>
    </row>
    <row r="2192" spans="1:51" ht="15" customHeight="1">
      <c r="A2192" s="87">
        <v>2186</v>
      </c>
      <c r="B2192" s="85" t="str">
        <f t="shared" si="816"/>
        <v>0800701328</v>
      </c>
      <c r="C2192" s="13" t="str">
        <f t="shared" si="817"/>
        <v>080070132802</v>
      </c>
      <c r="D2192" s="13" t="str">
        <f t="shared" si="818"/>
        <v>08007013280201</v>
      </c>
      <c r="E2192" s="14"/>
      <c r="F2192" s="14" t="s">
        <v>4207</v>
      </c>
      <c r="G2192" s="14" t="s">
        <v>4148</v>
      </c>
      <c r="H2192" s="14" t="s">
        <v>4272</v>
      </c>
      <c r="I2192" s="14" t="s">
        <v>56</v>
      </c>
      <c r="J2192" s="14" t="s">
        <v>65</v>
      </c>
      <c r="K2192" s="15" t="s">
        <v>4273</v>
      </c>
      <c r="L2192" s="14" t="s">
        <v>70</v>
      </c>
      <c r="M2192" s="14">
        <v>11</v>
      </c>
      <c r="N2192" s="14" t="s">
        <v>45</v>
      </c>
      <c r="O2192" s="24">
        <f t="shared" si="819"/>
        <v>2</v>
      </c>
      <c r="P2192" s="24">
        <f t="shared" si="820"/>
        <v>3</v>
      </c>
      <c r="Q2192" s="24">
        <v>2</v>
      </c>
      <c r="R2192" s="16">
        <v>3</v>
      </c>
      <c r="S2192" s="69">
        <v>0</v>
      </c>
      <c r="T2192" s="70">
        <v>0</v>
      </c>
      <c r="U2192" s="24">
        <v>0</v>
      </c>
      <c r="V2192" s="24">
        <v>0</v>
      </c>
      <c r="W2192" s="69">
        <f t="shared" si="821"/>
        <v>0</v>
      </c>
      <c r="X2192" s="69">
        <f>VLOOKUP(D2192,'[1]Demanda Agregada Med. y MC'!$C$7:$O$3994,13,FALSE)</f>
        <v>0</v>
      </c>
      <c r="Y2192" s="24">
        <v>0</v>
      </c>
      <c r="Z2192" s="24">
        <v>0</v>
      </c>
      <c r="AA2192" s="24">
        <v>0</v>
      </c>
      <c r="AB2192" s="24">
        <v>0</v>
      </c>
      <c r="AC2192" s="24">
        <v>0</v>
      </c>
      <c r="AD2192" s="24">
        <v>0</v>
      </c>
      <c r="AE2192" s="26">
        <v>0</v>
      </c>
      <c r="AF2192" s="25">
        <v>0</v>
      </c>
      <c r="AG2192" s="22">
        <v>20631</v>
      </c>
      <c r="AH2192" s="20">
        <f t="shared" si="822"/>
        <v>41262</v>
      </c>
      <c r="AI2192" s="9">
        <f t="shared" si="823"/>
        <v>61893</v>
      </c>
      <c r="AJ2192" s="9">
        <f t="shared" si="824"/>
        <v>41262</v>
      </c>
      <c r="AK2192" s="9">
        <f t="shared" si="825"/>
        <v>61893</v>
      </c>
      <c r="AL2192" s="9">
        <f t="shared" si="826"/>
        <v>0</v>
      </c>
      <c r="AM2192" s="9">
        <f t="shared" si="827"/>
        <v>0</v>
      </c>
      <c r="AN2192" s="9">
        <f t="shared" si="828"/>
        <v>0</v>
      </c>
      <c r="AO2192" s="9">
        <f t="shared" si="829"/>
        <v>0</v>
      </c>
      <c r="AP2192" s="9">
        <f t="shared" si="830"/>
        <v>0</v>
      </c>
      <c r="AQ2192" s="9">
        <f t="shared" si="831"/>
        <v>0</v>
      </c>
      <c r="AR2192" s="9">
        <f t="shared" si="832"/>
        <v>0</v>
      </c>
      <c r="AS2192" s="9">
        <f t="shared" si="833"/>
        <v>0</v>
      </c>
      <c r="AT2192" s="9">
        <f t="shared" si="834"/>
        <v>0</v>
      </c>
      <c r="AU2192" s="9">
        <f t="shared" si="835"/>
        <v>0</v>
      </c>
      <c r="AV2192" s="9">
        <f t="shared" si="836"/>
        <v>0</v>
      </c>
      <c r="AW2192" s="9">
        <f t="shared" si="837"/>
        <v>0</v>
      </c>
      <c r="AX2192" s="9">
        <f t="shared" si="838"/>
        <v>0</v>
      </c>
      <c r="AY2192" s="10">
        <f t="shared" si="839"/>
        <v>0</v>
      </c>
    </row>
    <row r="2193" spans="1:51" ht="15" customHeight="1">
      <c r="A2193" s="87">
        <v>2187</v>
      </c>
      <c r="B2193" s="85" t="str">
        <f t="shared" si="816"/>
        <v>0800701344</v>
      </c>
      <c r="C2193" s="13" t="str">
        <f t="shared" si="817"/>
        <v>080070134400</v>
      </c>
      <c r="D2193" s="13" t="str">
        <f t="shared" si="818"/>
        <v>08007013440001</v>
      </c>
      <c r="E2193" s="14"/>
      <c r="F2193" s="14" t="s">
        <v>4207</v>
      </c>
      <c r="G2193" s="14" t="s">
        <v>4148</v>
      </c>
      <c r="H2193" s="14" t="s">
        <v>332</v>
      </c>
      <c r="I2193" s="14" t="s">
        <v>24</v>
      </c>
      <c r="J2193" s="14" t="s">
        <v>65</v>
      </c>
      <c r="K2193" s="15" t="s">
        <v>4274</v>
      </c>
      <c r="L2193" s="14" t="s">
        <v>45</v>
      </c>
      <c r="M2193" s="14">
        <v>2</v>
      </c>
      <c r="N2193" s="14" t="s">
        <v>46</v>
      </c>
      <c r="O2193" s="24">
        <f t="shared" si="819"/>
        <v>4</v>
      </c>
      <c r="P2193" s="24">
        <f t="shared" si="820"/>
        <v>9</v>
      </c>
      <c r="Q2193" s="24">
        <v>4</v>
      </c>
      <c r="R2193" s="16">
        <v>9</v>
      </c>
      <c r="S2193" s="69">
        <v>0</v>
      </c>
      <c r="T2193" s="70">
        <v>0</v>
      </c>
      <c r="U2193" s="24">
        <v>0</v>
      </c>
      <c r="V2193" s="24">
        <v>0</v>
      </c>
      <c r="W2193" s="69">
        <f t="shared" si="821"/>
        <v>0</v>
      </c>
      <c r="X2193" s="69">
        <f>VLOOKUP(D2193,'[1]Demanda Agregada Med. y MC'!$C$7:$O$3994,13,FALSE)</f>
        <v>0</v>
      </c>
      <c r="Y2193" s="24">
        <v>0</v>
      </c>
      <c r="Z2193" s="24">
        <v>0</v>
      </c>
      <c r="AA2193" s="24">
        <v>0</v>
      </c>
      <c r="AB2193" s="24">
        <v>0</v>
      </c>
      <c r="AC2193" s="24">
        <v>0</v>
      </c>
      <c r="AD2193" s="24">
        <v>0</v>
      </c>
      <c r="AE2193" s="26">
        <v>0</v>
      </c>
      <c r="AF2193" s="25">
        <v>0</v>
      </c>
      <c r="AG2193" s="22">
        <v>12570.880000000001</v>
      </c>
      <c r="AH2193" s="20">
        <f t="shared" si="822"/>
        <v>50283.520000000004</v>
      </c>
      <c r="AI2193" s="9">
        <f t="shared" si="823"/>
        <v>113137.92000000001</v>
      </c>
      <c r="AJ2193" s="9">
        <f t="shared" si="824"/>
        <v>50283.520000000004</v>
      </c>
      <c r="AK2193" s="9">
        <f t="shared" si="825"/>
        <v>113137.92000000001</v>
      </c>
      <c r="AL2193" s="9">
        <f t="shared" si="826"/>
        <v>0</v>
      </c>
      <c r="AM2193" s="9">
        <f t="shared" si="827"/>
        <v>0</v>
      </c>
      <c r="AN2193" s="9">
        <f t="shared" si="828"/>
        <v>0</v>
      </c>
      <c r="AO2193" s="9">
        <f t="shared" si="829"/>
        <v>0</v>
      </c>
      <c r="AP2193" s="9">
        <f t="shared" si="830"/>
        <v>0</v>
      </c>
      <c r="AQ2193" s="9">
        <f t="shared" si="831"/>
        <v>0</v>
      </c>
      <c r="AR2193" s="9">
        <f t="shared" si="832"/>
        <v>0</v>
      </c>
      <c r="AS2193" s="9">
        <f t="shared" si="833"/>
        <v>0</v>
      </c>
      <c r="AT2193" s="9">
        <f t="shared" si="834"/>
        <v>0</v>
      </c>
      <c r="AU2193" s="9">
        <f t="shared" si="835"/>
        <v>0</v>
      </c>
      <c r="AV2193" s="9">
        <f t="shared" si="836"/>
        <v>0</v>
      </c>
      <c r="AW2193" s="9">
        <f t="shared" si="837"/>
        <v>0</v>
      </c>
      <c r="AX2193" s="9">
        <f t="shared" si="838"/>
        <v>0</v>
      </c>
      <c r="AY2193" s="10">
        <f t="shared" si="839"/>
        <v>0</v>
      </c>
    </row>
    <row r="2194" spans="1:51" ht="15" customHeight="1">
      <c r="A2194" s="87">
        <v>2188</v>
      </c>
      <c r="B2194" s="85" t="str">
        <f t="shared" si="816"/>
        <v>0800701393</v>
      </c>
      <c r="C2194" s="13" t="str">
        <f t="shared" si="817"/>
        <v>080070139310</v>
      </c>
      <c r="D2194" s="13" t="str">
        <f t="shared" si="818"/>
        <v>08007013931001</v>
      </c>
      <c r="E2194" s="14"/>
      <c r="F2194" s="14" t="s">
        <v>4207</v>
      </c>
      <c r="G2194" s="14" t="s">
        <v>4148</v>
      </c>
      <c r="H2194" s="14" t="s">
        <v>4275</v>
      </c>
      <c r="I2194" s="14" t="s">
        <v>1719</v>
      </c>
      <c r="J2194" s="14" t="s">
        <v>65</v>
      </c>
      <c r="K2194" s="15" t="s">
        <v>4276</v>
      </c>
      <c r="L2194" s="14" t="s">
        <v>90</v>
      </c>
      <c r="M2194" s="14">
        <v>1</v>
      </c>
      <c r="N2194" s="14" t="s">
        <v>90</v>
      </c>
      <c r="O2194" s="24">
        <f t="shared" si="819"/>
        <v>5</v>
      </c>
      <c r="P2194" s="24">
        <f t="shared" si="820"/>
        <v>12</v>
      </c>
      <c r="Q2194" s="24">
        <v>5</v>
      </c>
      <c r="R2194" s="16">
        <v>12</v>
      </c>
      <c r="S2194" s="69">
        <v>0</v>
      </c>
      <c r="T2194" s="70">
        <v>0</v>
      </c>
      <c r="U2194" s="24">
        <v>0</v>
      </c>
      <c r="V2194" s="24">
        <v>0</v>
      </c>
      <c r="W2194" s="69">
        <f t="shared" si="821"/>
        <v>0</v>
      </c>
      <c r="X2194" s="69">
        <f>VLOOKUP(D2194,'[1]Demanda Agregada Med. y MC'!$C$7:$O$3994,13,FALSE)</f>
        <v>0</v>
      </c>
      <c r="Y2194" s="24">
        <v>0</v>
      </c>
      <c r="Z2194" s="24">
        <v>0</v>
      </c>
      <c r="AA2194" s="24">
        <v>0</v>
      </c>
      <c r="AB2194" s="24">
        <v>0</v>
      </c>
      <c r="AC2194" s="24">
        <v>0</v>
      </c>
      <c r="AD2194" s="24">
        <v>0</v>
      </c>
      <c r="AE2194" s="26">
        <v>0</v>
      </c>
      <c r="AF2194" s="25">
        <v>0</v>
      </c>
      <c r="AG2194" s="22">
        <v>48139</v>
      </c>
      <c r="AH2194" s="20">
        <f t="shared" si="822"/>
        <v>240695</v>
      </c>
      <c r="AI2194" s="9">
        <f t="shared" si="823"/>
        <v>577668</v>
      </c>
      <c r="AJ2194" s="9">
        <f t="shared" si="824"/>
        <v>240695</v>
      </c>
      <c r="AK2194" s="9">
        <f t="shared" si="825"/>
        <v>577668</v>
      </c>
      <c r="AL2194" s="9">
        <f t="shared" si="826"/>
        <v>0</v>
      </c>
      <c r="AM2194" s="9">
        <f t="shared" si="827"/>
        <v>0</v>
      </c>
      <c r="AN2194" s="9">
        <f t="shared" si="828"/>
        <v>0</v>
      </c>
      <c r="AO2194" s="9">
        <f t="shared" si="829"/>
        <v>0</v>
      </c>
      <c r="AP2194" s="9">
        <f t="shared" si="830"/>
        <v>0</v>
      </c>
      <c r="AQ2194" s="9">
        <f t="shared" si="831"/>
        <v>0</v>
      </c>
      <c r="AR2194" s="9">
        <f t="shared" si="832"/>
        <v>0</v>
      </c>
      <c r="AS2194" s="9">
        <f t="shared" si="833"/>
        <v>0</v>
      </c>
      <c r="AT2194" s="9">
        <f t="shared" si="834"/>
        <v>0</v>
      </c>
      <c r="AU2194" s="9">
        <f t="shared" si="835"/>
        <v>0</v>
      </c>
      <c r="AV2194" s="9">
        <f t="shared" si="836"/>
        <v>0</v>
      </c>
      <c r="AW2194" s="9">
        <f t="shared" si="837"/>
        <v>0</v>
      </c>
      <c r="AX2194" s="9">
        <f t="shared" si="838"/>
        <v>0</v>
      </c>
      <c r="AY2194" s="10">
        <f t="shared" si="839"/>
        <v>0</v>
      </c>
    </row>
    <row r="2195" spans="1:51" ht="15" customHeight="1">
      <c r="A2195" s="87">
        <v>2189</v>
      </c>
      <c r="B2195" s="85" t="str">
        <f t="shared" si="816"/>
        <v>0800701658</v>
      </c>
      <c r="C2195" s="13" t="str">
        <f t="shared" si="817"/>
        <v>080070165801</v>
      </c>
      <c r="D2195" s="13" t="str">
        <f t="shared" si="818"/>
        <v>08007016580101</v>
      </c>
      <c r="E2195" s="14"/>
      <c r="F2195" s="14" t="s">
        <v>4207</v>
      </c>
      <c r="G2195" s="14" t="s">
        <v>4148</v>
      </c>
      <c r="H2195" s="14" t="s">
        <v>4277</v>
      </c>
      <c r="I2195" s="14" t="s">
        <v>65</v>
      </c>
      <c r="J2195" s="14" t="s">
        <v>65</v>
      </c>
      <c r="K2195" s="15" t="s">
        <v>4278</v>
      </c>
      <c r="L2195" s="14" t="s">
        <v>45</v>
      </c>
      <c r="M2195" s="14">
        <v>1</v>
      </c>
      <c r="N2195" s="14" t="s">
        <v>46</v>
      </c>
      <c r="O2195" s="24">
        <f t="shared" si="819"/>
        <v>4</v>
      </c>
      <c r="P2195" s="24">
        <f t="shared" si="820"/>
        <v>9</v>
      </c>
      <c r="Q2195" s="24">
        <v>4</v>
      </c>
      <c r="R2195" s="16">
        <v>9</v>
      </c>
      <c r="S2195" s="69">
        <v>0</v>
      </c>
      <c r="T2195" s="70">
        <v>0</v>
      </c>
      <c r="U2195" s="24">
        <v>0</v>
      </c>
      <c r="V2195" s="24">
        <v>0</v>
      </c>
      <c r="W2195" s="69">
        <f t="shared" si="821"/>
        <v>0</v>
      </c>
      <c r="X2195" s="69">
        <f>VLOOKUP(D2195,'[1]Demanda Agregada Med. y MC'!$C$7:$O$3994,13,FALSE)</f>
        <v>0</v>
      </c>
      <c r="Y2195" s="24">
        <v>0</v>
      </c>
      <c r="Z2195" s="24">
        <v>0</v>
      </c>
      <c r="AA2195" s="24">
        <v>0</v>
      </c>
      <c r="AB2195" s="24">
        <v>0</v>
      </c>
      <c r="AC2195" s="24">
        <v>0</v>
      </c>
      <c r="AD2195" s="24">
        <v>0</v>
      </c>
      <c r="AE2195" s="26">
        <v>0</v>
      </c>
      <c r="AF2195" s="25">
        <v>0</v>
      </c>
      <c r="AG2195" s="22">
        <v>20631</v>
      </c>
      <c r="AH2195" s="20">
        <f t="shared" si="822"/>
        <v>82524</v>
      </c>
      <c r="AI2195" s="9">
        <f t="shared" si="823"/>
        <v>185679</v>
      </c>
      <c r="AJ2195" s="9">
        <f t="shared" si="824"/>
        <v>82524</v>
      </c>
      <c r="AK2195" s="9">
        <f t="shared" si="825"/>
        <v>185679</v>
      </c>
      <c r="AL2195" s="9">
        <f t="shared" si="826"/>
        <v>0</v>
      </c>
      <c r="AM2195" s="9">
        <f t="shared" si="827"/>
        <v>0</v>
      </c>
      <c r="AN2195" s="9">
        <f t="shared" si="828"/>
        <v>0</v>
      </c>
      <c r="AO2195" s="9">
        <f t="shared" si="829"/>
        <v>0</v>
      </c>
      <c r="AP2195" s="9">
        <f t="shared" si="830"/>
        <v>0</v>
      </c>
      <c r="AQ2195" s="9">
        <f t="shared" si="831"/>
        <v>0</v>
      </c>
      <c r="AR2195" s="9">
        <f t="shared" si="832"/>
        <v>0</v>
      </c>
      <c r="AS2195" s="9">
        <f t="shared" si="833"/>
        <v>0</v>
      </c>
      <c r="AT2195" s="9">
        <f t="shared" si="834"/>
        <v>0</v>
      </c>
      <c r="AU2195" s="9">
        <f t="shared" si="835"/>
        <v>0</v>
      </c>
      <c r="AV2195" s="9">
        <f t="shared" si="836"/>
        <v>0</v>
      </c>
      <c r="AW2195" s="9">
        <f t="shared" si="837"/>
        <v>0</v>
      </c>
      <c r="AX2195" s="9">
        <f t="shared" si="838"/>
        <v>0</v>
      </c>
      <c r="AY2195" s="10">
        <f t="shared" si="839"/>
        <v>0</v>
      </c>
    </row>
    <row r="2196" spans="1:51" ht="15" customHeight="1">
      <c r="A2196" s="87">
        <v>2190</v>
      </c>
      <c r="B2196" s="85" t="str">
        <f t="shared" si="816"/>
        <v>0800701831</v>
      </c>
      <c r="C2196" s="13" t="str">
        <f t="shared" si="817"/>
        <v>080070183101</v>
      </c>
      <c r="D2196" s="13" t="str">
        <f t="shared" si="818"/>
        <v>08007018310101</v>
      </c>
      <c r="E2196" s="14">
        <v>25300227</v>
      </c>
      <c r="F2196" s="14" t="s">
        <v>4207</v>
      </c>
      <c r="G2196" s="14" t="s">
        <v>4148</v>
      </c>
      <c r="H2196" s="14" t="s">
        <v>4279</v>
      </c>
      <c r="I2196" s="14" t="s">
        <v>65</v>
      </c>
      <c r="J2196" s="14" t="s">
        <v>65</v>
      </c>
      <c r="K2196" s="15" t="s">
        <v>4280</v>
      </c>
      <c r="L2196" s="14" t="s">
        <v>45</v>
      </c>
      <c r="M2196" s="14">
        <v>1</v>
      </c>
      <c r="N2196" s="14" t="s">
        <v>45</v>
      </c>
      <c r="O2196" s="24">
        <f t="shared" si="819"/>
        <v>3</v>
      </c>
      <c r="P2196" s="24">
        <f t="shared" si="820"/>
        <v>7</v>
      </c>
      <c r="Q2196" s="24">
        <v>3</v>
      </c>
      <c r="R2196" s="16">
        <v>7</v>
      </c>
      <c r="S2196" s="69">
        <v>0</v>
      </c>
      <c r="T2196" s="70">
        <v>0</v>
      </c>
      <c r="U2196" s="24">
        <v>0</v>
      </c>
      <c r="V2196" s="24">
        <v>0</v>
      </c>
      <c r="W2196" s="69">
        <f t="shared" si="821"/>
        <v>0</v>
      </c>
      <c r="X2196" s="69">
        <f>VLOOKUP(D2196,'[1]Demanda Agregada Med. y MC'!$C$7:$O$3994,13,FALSE)</f>
        <v>0</v>
      </c>
      <c r="Y2196" s="24">
        <v>0</v>
      </c>
      <c r="Z2196" s="24">
        <v>0</v>
      </c>
      <c r="AA2196" s="24">
        <v>0</v>
      </c>
      <c r="AB2196" s="24">
        <v>0</v>
      </c>
      <c r="AC2196" s="24">
        <v>0</v>
      </c>
      <c r="AD2196" s="24">
        <v>0</v>
      </c>
      <c r="AE2196" s="26">
        <v>0</v>
      </c>
      <c r="AF2196" s="25">
        <v>0</v>
      </c>
      <c r="AG2196" s="22">
        <v>4735.24</v>
      </c>
      <c r="AH2196" s="20">
        <f t="shared" si="822"/>
        <v>14205.72</v>
      </c>
      <c r="AI2196" s="9">
        <f t="shared" si="823"/>
        <v>33146.68</v>
      </c>
      <c r="AJ2196" s="9">
        <f t="shared" si="824"/>
        <v>14205.72</v>
      </c>
      <c r="AK2196" s="9">
        <f t="shared" si="825"/>
        <v>33146.68</v>
      </c>
      <c r="AL2196" s="9">
        <f t="shared" si="826"/>
        <v>0</v>
      </c>
      <c r="AM2196" s="9">
        <f t="shared" si="827"/>
        <v>0</v>
      </c>
      <c r="AN2196" s="9">
        <f t="shared" si="828"/>
        <v>0</v>
      </c>
      <c r="AO2196" s="9">
        <f t="shared" si="829"/>
        <v>0</v>
      </c>
      <c r="AP2196" s="9">
        <f t="shared" si="830"/>
        <v>0</v>
      </c>
      <c r="AQ2196" s="9">
        <f t="shared" si="831"/>
        <v>0</v>
      </c>
      <c r="AR2196" s="9">
        <f t="shared" si="832"/>
        <v>0</v>
      </c>
      <c r="AS2196" s="9">
        <f t="shared" si="833"/>
        <v>0</v>
      </c>
      <c r="AT2196" s="9">
        <f t="shared" si="834"/>
        <v>0</v>
      </c>
      <c r="AU2196" s="9">
        <f t="shared" si="835"/>
        <v>0</v>
      </c>
      <c r="AV2196" s="9">
        <f t="shared" si="836"/>
        <v>0</v>
      </c>
      <c r="AW2196" s="9">
        <f t="shared" si="837"/>
        <v>0</v>
      </c>
      <c r="AX2196" s="9">
        <f t="shared" si="838"/>
        <v>0</v>
      </c>
      <c r="AY2196" s="10">
        <f t="shared" si="839"/>
        <v>0</v>
      </c>
    </row>
    <row r="2197" spans="1:51" ht="15" customHeight="1">
      <c r="A2197" s="87">
        <v>2191</v>
      </c>
      <c r="B2197" s="85" t="str">
        <f t="shared" si="816"/>
        <v>0800702524</v>
      </c>
      <c r="C2197" s="13" t="str">
        <f t="shared" si="817"/>
        <v>080070252401</v>
      </c>
      <c r="D2197" s="13" t="str">
        <f t="shared" si="818"/>
        <v>08007025240101</v>
      </c>
      <c r="E2197" s="14"/>
      <c r="F2197" s="14" t="s">
        <v>4207</v>
      </c>
      <c r="G2197" s="14" t="s">
        <v>4148</v>
      </c>
      <c r="H2197" s="14" t="s">
        <v>4281</v>
      </c>
      <c r="I2197" s="14" t="s">
        <v>65</v>
      </c>
      <c r="J2197" s="14" t="s">
        <v>65</v>
      </c>
      <c r="K2197" s="15" t="s">
        <v>4282</v>
      </c>
      <c r="L2197" s="14" t="s">
        <v>950</v>
      </c>
      <c r="M2197" s="14">
        <v>1</v>
      </c>
      <c r="N2197" s="14" t="s">
        <v>950</v>
      </c>
      <c r="O2197" s="24">
        <f t="shared" si="819"/>
        <v>2</v>
      </c>
      <c r="P2197" s="24">
        <f t="shared" si="820"/>
        <v>4</v>
      </c>
      <c r="Q2197" s="24">
        <v>2</v>
      </c>
      <c r="R2197" s="16">
        <v>4</v>
      </c>
      <c r="S2197" s="69">
        <v>0</v>
      </c>
      <c r="T2197" s="70">
        <v>0</v>
      </c>
      <c r="U2197" s="24">
        <v>0</v>
      </c>
      <c r="V2197" s="24">
        <v>0</v>
      </c>
      <c r="W2197" s="69">
        <f t="shared" si="821"/>
        <v>0</v>
      </c>
      <c r="X2197" s="69">
        <f>VLOOKUP(D2197,'[1]Demanda Agregada Med. y MC'!$C$7:$O$3994,13,FALSE)</f>
        <v>0</v>
      </c>
      <c r="Y2197" s="24">
        <v>0</v>
      </c>
      <c r="Z2197" s="24">
        <v>0</v>
      </c>
      <c r="AA2197" s="24">
        <v>0</v>
      </c>
      <c r="AB2197" s="24">
        <v>0</v>
      </c>
      <c r="AC2197" s="24">
        <v>0</v>
      </c>
      <c r="AD2197" s="24">
        <v>0</v>
      </c>
      <c r="AE2197" s="26">
        <v>0</v>
      </c>
      <c r="AF2197" s="25">
        <v>0</v>
      </c>
      <c r="AG2197" s="22">
        <v>5322.2</v>
      </c>
      <c r="AH2197" s="20">
        <f t="shared" si="822"/>
        <v>10644.4</v>
      </c>
      <c r="AI2197" s="9">
        <f t="shared" si="823"/>
        <v>21288.799999999999</v>
      </c>
      <c r="AJ2197" s="9">
        <f t="shared" si="824"/>
        <v>10644.4</v>
      </c>
      <c r="AK2197" s="9">
        <f t="shared" si="825"/>
        <v>21288.799999999999</v>
      </c>
      <c r="AL2197" s="9">
        <f t="shared" si="826"/>
        <v>0</v>
      </c>
      <c r="AM2197" s="9">
        <f t="shared" si="827"/>
        <v>0</v>
      </c>
      <c r="AN2197" s="9">
        <f t="shared" si="828"/>
        <v>0</v>
      </c>
      <c r="AO2197" s="9">
        <f t="shared" si="829"/>
        <v>0</v>
      </c>
      <c r="AP2197" s="9">
        <f t="shared" si="830"/>
        <v>0</v>
      </c>
      <c r="AQ2197" s="9">
        <f t="shared" si="831"/>
        <v>0</v>
      </c>
      <c r="AR2197" s="9">
        <f t="shared" si="832"/>
        <v>0</v>
      </c>
      <c r="AS2197" s="9">
        <f t="shared" si="833"/>
        <v>0</v>
      </c>
      <c r="AT2197" s="9">
        <f t="shared" si="834"/>
        <v>0</v>
      </c>
      <c r="AU2197" s="9">
        <f t="shared" si="835"/>
        <v>0</v>
      </c>
      <c r="AV2197" s="9">
        <f t="shared" si="836"/>
        <v>0</v>
      </c>
      <c r="AW2197" s="9">
        <f t="shared" si="837"/>
        <v>0</v>
      </c>
      <c r="AX2197" s="9">
        <f t="shared" si="838"/>
        <v>0</v>
      </c>
      <c r="AY2197" s="10">
        <f t="shared" si="839"/>
        <v>0</v>
      </c>
    </row>
    <row r="2198" spans="1:51" ht="15" customHeight="1">
      <c r="A2198" s="87">
        <v>2192</v>
      </c>
      <c r="B2198" s="85" t="str">
        <f t="shared" si="816"/>
        <v>0800702797</v>
      </c>
      <c r="C2198" s="13" t="str">
        <f t="shared" si="817"/>
        <v>080070279700</v>
      </c>
      <c r="D2198" s="13" t="str">
        <f t="shared" si="818"/>
        <v>08007027970001</v>
      </c>
      <c r="E2198" s="14">
        <v>25300227</v>
      </c>
      <c r="F2198" s="14" t="s">
        <v>4207</v>
      </c>
      <c r="G2198" s="14" t="s">
        <v>4148</v>
      </c>
      <c r="H2198" s="14" t="s">
        <v>4029</v>
      </c>
      <c r="I2198" s="14" t="s">
        <v>24</v>
      </c>
      <c r="J2198" s="14" t="s">
        <v>65</v>
      </c>
      <c r="K2198" s="15" t="s">
        <v>4283</v>
      </c>
      <c r="L2198" s="14" t="s">
        <v>27</v>
      </c>
      <c r="M2198" s="14">
        <v>1</v>
      </c>
      <c r="N2198" s="14" t="s">
        <v>27</v>
      </c>
      <c r="O2198" s="24">
        <f t="shared" si="819"/>
        <v>4</v>
      </c>
      <c r="P2198" s="24">
        <f t="shared" si="820"/>
        <v>9</v>
      </c>
      <c r="Q2198" s="24">
        <v>4</v>
      </c>
      <c r="R2198" s="16">
        <v>9</v>
      </c>
      <c r="S2198" s="69">
        <v>0</v>
      </c>
      <c r="T2198" s="70">
        <v>0</v>
      </c>
      <c r="U2198" s="24">
        <v>0</v>
      </c>
      <c r="V2198" s="24">
        <v>0</v>
      </c>
      <c r="W2198" s="69">
        <f t="shared" si="821"/>
        <v>0</v>
      </c>
      <c r="X2198" s="69">
        <f>VLOOKUP(D2198,'[1]Demanda Agregada Med. y MC'!$C$7:$O$3994,13,FALSE)</f>
        <v>0</v>
      </c>
      <c r="Y2198" s="24">
        <v>0</v>
      </c>
      <c r="Z2198" s="24">
        <v>0</v>
      </c>
      <c r="AA2198" s="24">
        <v>0</v>
      </c>
      <c r="AB2198" s="24">
        <v>0</v>
      </c>
      <c r="AC2198" s="24">
        <v>0</v>
      </c>
      <c r="AD2198" s="24">
        <v>0</v>
      </c>
      <c r="AE2198" s="26">
        <v>0</v>
      </c>
      <c r="AF2198" s="25">
        <v>0</v>
      </c>
      <c r="AG2198" s="22">
        <v>7528.3600000000006</v>
      </c>
      <c r="AH2198" s="20">
        <f t="shared" si="822"/>
        <v>30113.440000000002</v>
      </c>
      <c r="AI2198" s="9">
        <f t="shared" si="823"/>
        <v>67755.240000000005</v>
      </c>
      <c r="AJ2198" s="9">
        <f t="shared" si="824"/>
        <v>30113.440000000002</v>
      </c>
      <c r="AK2198" s="9">
        <f t="shared" si="825"/>
        <v>67755.240000000005</v>
      </c>
      <c r="AL2198" s="9">
        <f t="shared" si="826"/>
        <v>0</v>
      </c>
      <c r="AM2198" s="9">
        <f t="shared" si="827"/>
        <v>0</v>
      </c>
      <c r="AN2198" s="9">
        <f t="shared" si="828"/>
        <v>0</v>
      </c>
      <c r="AO2198" s="9">
        <f t="shared" si="829"/>
        <v>0</v>
      </c>
      <c r="AP2198" s="9">
        <f t="shared" si="830"/>
        <v>0</v>
      </c>
      <c r="AQ2198" s="9">
        <f t="shared" si="831"/>
        <v>0</v>
      </c>
      <c r="AR2198" s="9">
        <f t="shared" si="832"/>
        <v>0</v>
      </c>
      <c r="AS2198" s="9">
        <f t="shared" si="833"/>
        <v>0</v>
      </c>
      <c r="AT2198" s="9">
        <f t="shared" si="834"/>
        <v>0</v>
      </c>
      <c r="AU2198" s="9">
        <f t="shared" si="835"/>
        <v>0</v>
      </c>
      <c r="AV2198" s="9">
        <f t="shared" si="836"/>
        <v>0</v>
      </c>
      <c r="AW2198" s="9">
        <f t="shared" si="837"/>
        <v>0</v>
      </c>
      <c r="AX2198" s="9">
        <f t="shared" si="838"/>
        <v>0</v>
      </c>
      <c r="AY2198" s="10">
        <f t="shared" si="839"/>
        <v>0</v>
      </c>
    </row>
    <row r="2199" spans="1:51" ht="15" customHeight="1">
      <c r="A2199" s="87">
        <v>2193</v>
      </c>
      <c r="B2199" s="85" t="str">
        <f t="shared" si="816"/>
        <v>0800702805</v>
      </c>
      <c r="C2199" s="13" t="str">
        <f t="shared" si="817"/>
        <v>080070280500</v>
      </c>
      <c r="D2199" s="13" t="str">
        <f t="shared" si="818"/>
        <v>08007028050001</v>
      </c>
      <c r="E2199" s="14">
        <v>25300227</v>
      </c>
      <c r="F2199" s="14" t="s">
        <v>4207</v>
      </c>
      <c r="G2199" s="14" t="s">
        <v>4148</v>
      </c>
      <c r="H2199" s="14" t="s">
        <v>4031</v>
      </c>
      <c r="I2199" s="14" t="s">
        <v>24</v>
      </c>
      <c r="J2199" s="14" t="s">
        <v>65</v>
      </c>
      <c r="K2199" s="15" t="s">
        <v>4284</v>
      </c>
      <c r="L2199" s="14" t="s">
        <v>3598</v>
      </c>
      <c r="M2199" s="14">
        <v>1</v>
      </c>
      <c r="N2199" s="14" t="s">
        <v>3598</v>
      </c>
      <c r="O2199" s="24">
        <f t="shared" si="819"/>
        <v>2</v>
      </c>
      <c r="P2199" s="24">
        <f t="shared" si="820"/>
        <v>4</v>
      </c>
      <c r="Q2199" s="24">
        <v>2</v>
      </c>
      <c r="R2199" s="16">
        <v>4</v>
      </c>
      <c r="S2199" s="69">
        <v>0</v>
      </c>
      <c r="T2199" s="70">
        <v>0</v>
      </c>
      <c r="U2199" s="24">
        <v>0</v>
      </c>
      <c r="V2199" s="24">
        <v>0</v>
      </c>
      <c r="W2199" s="69">
        <f t="shared" si="821"/>
        <v>0</v>
      </c>
      <c r="X2199" s="69">
        <f>VLOOKUP(D2199,'[1]Demanda Agregada Med. y MC'!$C$7:$O$3994,13,FALSE)</f>
        <v>0</v>
      </c>
      <c r="Y2199" s="24">
        <v>0</v>
      </c>
      <c r="Z2199" s="24">
        <v>0</v>
      </c>
      <c r="AA2199" s="24">
        <v>0</v>
      </c>
      <c r="AB2199" s="24">
        <v>0</v>
      </c>
      <c r="AC2199" s="24">
        <v>0</v>
      </c>
      <c r="AD2199" s="24">
        <v>0</v>
      </c>
      <c r="AE2199" s="26">
        <v>0</v>
      </c>
      <c r="AF2199" s="25">
        <v>0</v>
      </c>
      <c r="AG2199" s="22">
        <v>12291.2</v>
      </c>
      <c r="AH2199" s="20">
        <f t="shared" si="822"/>
        <v>24582.400000000001</v>
      </c>
      <c r="AI2199" s="9">
        <f t="shared" si="823"/>
        <v>49164.800000000003</v>
      </c>
      <c r="AJ2199" s="9">
        <f t="shared" si="824"/>
        <v>24582.400000000001</v>
      </c>
      <c r="AK2199" s="9">
        <f t="shared" si="825"/>
        <v>49164.800000000003</v>
      </c>
      <c r="AL2199" s="9">
        <f t="shared" si="826"/>
        <v>0</v>
      </c>
      <c r="AM2199" s="9">
        <f t="shared" si="827"/>
        <v>0</v>
      </c>
      <c r="AN2199" s="9">
        <f t="shared" si="828"/>
        <v>0</v>
      </c>
      <c r="AO2199" s="9">
        <f t="shared" si="829"/>
        <v>0</v>
      </c>
      <c r="AP2199" s="9">
        <f t="shared" si="830"/>
        <v>0</v>
      </c>
      <c r="AQ2199" s="9">
        <f t="shared" si="831"/>
        <v>0</v>
      </c>
      <c r="AR2199" s="9">
        <f t="shared" si="832"/>
        <v>0</v>
      </c>
      <c r="AS2199" s="9">
        <f t="shared" si="833"/>
        <v>0</v>
      </c>
      <c r="AT2199" s="9">
        <f t="shared" si="834"/>
        <v>0</v>
      </c>
      <c r="AU2199" s="9">
        <f t="shared" si="835"/>
        <v>0</v>
      </c>
      <c r="AV2199" s="9">
        <f t="shared" si="836"/>
        <v>0</v>
      </c>
      <c r="AW2199" s="9">
        <f t="shared" si="837"/>
        <v>0</v>
      </c>
      <c r="AX2199" s="9">
        <f t="shared" si="838"/>
        <v>0</v>
      </c>
      <c r="AY2199" s="10">
        <f t="shared" si="839"/>
        <v>0</v>
      </c>
    </row>
    <row r="2200" spans="1:51" ht="15" customHeight="1">
      <c r="A2200" s="87">
        <v>2194</v>
      </c>
      <c r="B2200" s="85" t="str">
        <f t="shared" si="816"/>
        <v>0800702821</v>
      </c>
      <c r="C2200" s="13" t="str">
        <f t="shared" si="817"/>
        <v>080070282100</v>
      </c>
      <c r="D2200" s="13" t="str">
        <f t="shared" si="818"/>
        <v>08007028210001</v>
      </c>
      <c r="E2200" s="14">
        <v>25300227</v>
      </c>
      <c r="F2200" s="14" t="s">
        <v>4207</v>
      </c>
      <c r="G2200" s="14" t="s">
        <v>4148</v>
      </c>
      <c r="H2200" s="14" t="s">
        <v>675</v>
      </c>
      <c r="I2200" s="14" t="s">
        <v>24</v>
      </c>
      <c r="J2200" s="14" t="s">
        <v>65</v>
      </c>
      <c r="K2200" s="15" t="s">
        <v>4285</v>
      </c>
      <c r="L2200" s="14" t="s">
        <v>3598</v>
      </c>
      <c r="M2200" s="14">
        <v>1</v>
      </c>
      <c r="N2200" s="14" t="s">
        <v>3598</v>
      </c>
      <c r="O2200" s="24">
        <f t="shared" si="819"/>
        <v>2</v>
      </c>
      <c r="P2200" s="24">
        <f t="shared" si="820"/>
        <v>4</v>
      </c>
      <c r="Q2200" s="24">
        <v>2</v>
      </c>
      <c r="R2200" s="16">
        <v>4</v>
      </c>
      <c r="S2200" s="69">
        <v>0</v>
      </c>
      <c r="T2200" s="70">
        <v>0</v>
      </c>
      <c r="U2200" s="24">
        <v>0</v>
      </c>
      <c r="V2200" s="24">
        <v>0</v>
      </c>
      <c r="W2200" s="69">
        <f t="shared" si="821"/>
        <v>0</v>
      </c>
      <c r="X2200" s="69">
        <f>VLOOKUP(D2200,'[1]Demanda Agregada Med. y MC'!$C$7:$O$3994,13,FALSE)</f>
        <v>0</v>
      </c>
      <c r="Y2200" s="24">
        <v>0</v>
      </c>
      <c r="Z2200" s="24">
        <v>0</v>
      </c>
      <c r="AA2200" s="24">
        <v>0</v>
      </c>
      <c r="AB2200" s="24">
        <v>0</v>
      </c>
      <c r="AC2200" s="24">
        <v>0</v>
      </c>
      <c r="AD2200" s="24">
        <v>0</v>
      </c>
      <c r="AE2200" s="26">
        <v>0</v>
      </c>
      <c r="AF2200" s="25">
        <v>0</v>
      </c>
      <c r="AG2200" s="22">
        <v>15817.1</v>
      </c>
      <c r="AH2200" s="20">
        <f t="shared" si="822"/>
        <v>31634.2</v>
      </c>
      <c r="AI2200" s="9">
        <f t="shared" si="823"/>
        <v>63268.4</v>
      </c>
      <c r="AJ2200" s="9">
        <f t="shared" si="824"/>
        <v>31634.2</v>
      </c>
      <c r="AK2200" s="9">
        <f t="shared" si="825"/>
        <v>63268.4</v>
      </c>
      <c r="AL2200" s="9">
        <f t="shared" si="826"/>
        <v>0</v>
      </c>
      <c r="AM2200" s="9">
        <f t="shared" si="827"/>
        <v>0</v>
      </c>
      <c r="AN2200" s="9">
        <f t="shared" si="828"/>
        <v>0</v>
      </c>
      <c r="AO2200" s="9">
        <f t="shared" si="829"/>
        <v>0</v>
      </c>
      <c r="AP2200" s="9">
        <f t="shared" si="830"/>
        <v>0</v>
      </c>
      <c r="AQ2200" s="9">
        <f t="shared" si="831"/>
        <v>0</v>
      </c>
      <c r="AR2200" s="9">
        <f t="shared" si="832"/>
        <v>0</v>
      </c>
      <c r="AS2200" s="9">
        <f t="shared" si="833"/>
        <v>0</v>
      </c>
      <c r="AT2200" s="9">
        <f t="shared" si="834"/>
        <v>0</v>
      </c>
      <c r="AU2200" s="9">
        <f t="shared" si="835"/>
        <v>0</v>
      </c>
      <c r="AV2200" s="9">
        <f t="shared" si="836"/>
        <v>0</v>
      </c>
      <c r="AW2200" s="9">
        <f t="shared" si="837"/>
        <v>0</v>
      </c>
      <c r="AX2200" s="9">
        <f t="shared" si="838"/>
        <v>0</v>
      </c>
      <c r="AY2200" s="10">
        <f t="shared" si="839"/>
        <v>0</v>
      </c>
    </row>
    <row r="2201" spans="1:51" ht="15" customHeight="1">
      <c r="A2201" s="87">
        <v>2195</v>
      </c>
      <c r="B2201" s="85" t="str">
        <f t="shared" si="816"/>
        <v>0800702839</v>
      </c>
      <c r="C2201" s="13" t="str">
        <f t="shared" si="817"/>
        <v>080070283900</v>
      </c>
      <c r="D2201" s="13" t="str">
        <f t="shared" si="818"/>
        <v>08007028390001</v>
      </c>
      <c r="E2201" s="14">
        <v>25300227</v>
      </c>
      <c r="F2201" s="14" t="s">
        <v>4207</v>
      </c>
      <c r="G2201" s="14" t="s">
        <v>4148</v>
      </c>
      <c r="H2201" s="14" t="s">
        <v>4286</v>
      </c>
      <c r="I2201" s="14" t="s">
        <v>24</v>
      </c>
      <c r="J2201" s="14" t="s">
        <v>65</v>
      </c>
      <c r="K2201" s="15" t="s">
        <v>4287</v>
      </c>
      <c r="L2201" s="14" t="s">
        <v>3598</v>
      </c>
      <c r="M2201" s="14">
        <v>1</v>
      </c>
      <c r="N2201" s="14" t="s">
        <v>3598</v>
      </c>
      <c r="O2201" s="24">
        <f t="shared" si="819"/>
        <v>3</v>
      </c>
      <c r="P2201" s="24">
        <f t="shared" si="820"/>
        <v>6</v>
      </c>
      <c r="Q2201" s="24">
        <v>3</v>
      </c>
      <c r="R2201" s="16">
        <v>6</v>
      </c>
      <c r="S2201" s="69">
        <v>0</v>
      </c>
      <c r="T2201" s="70">
        <v>0</v>
      </c>
      <c r="U2201" s="24">
        <v>0</v>
      </c>
      <c r="V2201" s="24">
        <v>0</v>
      </c>
      <c r="W2201" s="69">
        <f t="shared" si="821"/>
        <v>0</v>
      </c>
      <c r="X2201" s="69">
        <f>VLOOKUP(D2201,'[1]Demanda Agregada Med. y MC'!$C$7:$O$3994,13,FALSE)</f>
        <v>0</v>
      </c>
      <c r="Y2201" s="24">
        <v>0</v>
      </c>
      <c r="Z2201" s="24">
        <v>0</v>
      </c>
      <c r="AA2201" s="24">
        <v>0</v>
      </c>
      <c r="AB2201" s="24">
        <v>0</v>
      </c>
      <c r="AC2201" s="24">
        <v>0</v>
      </c>
      <c r="AD2201" s="24">
        <v>0</v>
      </c>
      <c r="AE2201" s="26">
        <v>0</v>
      </c>
      <c r="AF2201" s="25">
        <v>0</v>
      </c>
      <c r="AG2201" s="22">
        <v>4082.96</v>
      </c>
      <c r="AH2201" s="20">
        <f t="shared" si="822"/>
        <v>12248.880000000001</v>
      </c>
      <c r="AI2201" s="9">
        <f t="shared" si="823"/>
        <v>24497.760000000002</v>
      </c>
      <c r="AJ2201" s="9">
        <f t="shared" si="824"/>
        <v>12248.880000000001</v>
      </c>
      <c r="AK2201" s="9">
        <f t="shared" si="825"/>
        <v>24497.760000000002</v>
      </c>
      <c r="AL2201" s="9">
        <f t="shared" si="826"/>
        <v>0</v>
      </c>
      <c r="AM2201" s="9">
        <f t="shared" si="827"/>
        <v>0</v>
      </c>
      <c r="AN2201" s="9">
        <f t="shared" si="828"/>
        <v>0</v>
      </c>
      <c r="AO2201" s="9">
        <f t="shared" si="829"/>
        <v>0</v>
      </c>
      <c r="AP2201" s="9">
        <f t="shared" si="830"/>
        <v>0</v>
      </c>
      <c r="AQ2201" s="9">
        <f t="shared" si="831"/>
        <v>0</v>
      </c>
      <c r="AR2201" s="9">
        <f t="shared" si="832"/>
        <v>0</v>
      </c>
      <c r="AS2201" s="9">
        <f t="shared" si="833"/>
        <v>0</v>
      </c>
      <c r="AT2201" s="9">
        <f t="shared" si="834"/>
        <v>0</v>
      </c>
      <c r="AU2201" s="9">
        <f t="shared" si="835"/>
        <v>0</v>
      </c>
      <c r="AV2201" s="9">
        <f t="shared" si="836"/>
        <v>0</v>
      </c>
      <c r="AW2201" s="9">
        <f t="shared" si="837"/>
        <v>0</v>
      </c>
      <c r="AX2201" s="9">
        <f t="shared" si="838"/>
        <v>0</v>
      </c>
      <c r="AY2201" s="10">
        <f t="shared" si="839"/>
        <v>0</v>
      </c>
    </row>
    <row r="2202" spans="1:51" ht="15" customHeight="1">
      <c r="A2202" s="87">
        <v>2196</v>
      </c>
      <c r="B2202" s="85" t="str">
        <f t="shared" si="816"/>
        <v>0800702847</v>
      </c>
      <c r="C2202" s="13" t="str">
        <f t="shared" si="817"/>
        <v>080070284700</v>
      </c>
      <c r="D2202" s="13" t="str">
        <f t="shared" si="818"/>
        <v>08007028470001</v>
      </c>
      <c r="E2202" s="14">
        <v>25300227</v>
      </c>
      <c r="F2202" s="14" t="s">
        <v>4207</v>
      </c>
      <c r="G2202" s="14" t="s">
        <v>4148</v>
      </c>
      <c r="H2202" s="14" t="s">
        <v>4288</v>
      </c>
      <c r="I2202" s="14" t="s">
        <v>24</v>
      </c>
      <c r="J2202" s="14" t="s">
        <v>65</v>
      </c>
      <c r="K2202" s="15" t="s">
        <v>4289</v>
      </c>
      <c r="L2202" s="14" t="s">
        <v>3598</v>
      </c>
      <c r="M2202" s="14">
        <v>1</v>
      </c>
      <c r="N2202" s="14" t="s">
        <v>3598</v>
      </c>
      <c r="O2202" s="24">
        <f t="shared" si="819"/>
        <v>2</v>
      </c>
      <c r="P2202" s="24">
        <f t="shared" si="820"/>
        <v>4</v>
      </c>
      <c r="Q2202" s="24">
        <v>2</v>
      </c>
      <c r="R2202" s="16">
        <v>4</v>
      </c>
      <c r="S2202" s="69">
        <v>0</v>
      </c>
      <c r="T2202" s="70">
        <v>0</v>
      </c>
      <c r="U2202" s="24">
        <v>0</v>
      </c>
      <c r="V2202" s="24">
        <v>0</v>
      </c>
      <c r="W2202" s="69">
        <f t="shared" si="821"/>
        <v>0</v>
      </c>
      <c r="X2202" s="69">
        <f>VLOOKUP(D2202,'[1]Demanda Agregada Med. y MC'!$C$7:$O$3994,13,FALSE)</f>
        <v>0</v>
      </c>
      <c r="Y2202" s="24">
        <v>0</v>
      </c>
      <c r="Z2202" s="24">
        <v>0</v>
      </c>
      <c r="AA2202" s="24">
        <v>0</v>
      </c>
      <c r="AB2202" s="24">
        <v>0</v>
      </c>
      <c r="AC2202" s="24">
        <v>0</v>
      </c>
      <c r="AD2202" s="24">
        <v>0</v>
      </c>
      <c r="AE2202" s="26">
        <v>0</v>
      </c>
      <c r="AF2202" s="25">
        <v>0</v>
      </c>
      <c r="AG2202" s="22">
        <v>8633.2800000000007</v>
      </c>
      <c r="AH2202" s="20">
        <f t="shared" si="822"/>
        <v>17266.560000000001</v>
      </c>
      <c r="AI2202" s="9">
        <f t="shared" si="823"/>
        <v>34533.120000000003</v>
      </c>
      <c r="AJ2202" s="9">
        <f t="shared" si="824"/>
        <v>17266.560000000001</v>
      </c>
      <c r="AK2202" s="9">
        <f t="shared" si="825"/>
        <v>34533.120000000003</v>
      </c>
      <c r="AL2202" s="9">
        <f t="shared" si="826"/>
        <v>0</v>
      </c>
      <c r="AM2202" s="9">
        <f t="shared" si="827"/>
        <v>0</v>
      </c>
      <c r="AN2202" s="9">
        <f t="shared" si="828"/>
        <v>0</v>
      </c>
      <c r="AO2202" s="9">
        <f t="shared" si="829"/>
        <v>0</v>
      </c>
      <c r="AP2202" s="9">
        <f t="shared" si="830"/>
        <v>0</v>
      </c>
      <c r="AQ2202" s="9">
        <f t="shared" si="831"/>
        <v>0</v>
      </c>
      <c r="AR2202" s="9">
        <f t="shared" si="832"/>
        <v>0</v>
      </c>
      <c r="AS2202" s="9">
        <f t="shared" si="833"/>
        <v>0</v>
      </c>
      <c r="AT2202" s="9">
        <f t="shared" si="834"/>
        <v>0</v>
      </c>
      <c r="AU2202" s="9">
        <f t="shared" si="835"/>
        <v>0</v>
      </c>
      <c r="AV2202" s="9">
        <f t="shared" si="836"/>
        <v>0</v>
      </c>
      <c r="AW2202" s="9">
        <f t="shared" si="837"/>
        <v>0</v>
      </c>
      <c r="AX2202" s="9">
        <f t="shared" si="838"/>
        <v>0</v>
      </c>
      <c r="AY2202" s="10">
        <f t="shared" si="839"/>
        <v>0</v>
      </c>
    </row>
    <row r="2203" spans="1:51" ht="15" customHeight="1">
      <c r="A2203" s="87">
        <v>2197</v>
      </c>
      <c r="B2203" s="85" t="str">
        <f t="shared" si="816"/>
        <v>0800702854</v>
      </c>
      <c r="C2203" s="13" t="str">
        <f t="shared" si="817"/>
        <v>080070285400</v>
      </c>
      <c r="D2203" s="13" t="str">
        <f t="shared" si="818"/>
        <v>08007028540001</v>
      </c>
      <c r="E2203" s="14">
        <v>25300227</v>
      </c>
      <c r="F2203" s="14" t="s">
        <v>4207</v>
      </c>
      <c r="G2203" s="14" t="s">
        <v>4148</v>
      </c>
      <c r="H2203" s="14" t="s">
        <v>4290</v>
      </c>
      <c r="I2203" s="14" t="s">
        <v>24</v>
      </c>
      <c r="J2203" s="14" t="s">
        <v>65</v>
      </c>
      <c r="K2203" s="15" t="s">
        <v>4291</v>
      </c>
      <c r="L2203" s="14" t="s">
        <v>3598</v>
      </c>
      <c r="M2203" s="14">
        <v>1</v>
      </c>
      <c r="N2203" s="14" t="s">
        <v>3598</v>
      </c>
      <c r="O2203" s="24">
        <f t="shared" si="819"/>
        <v>2</v>
      </c>
      <c r="P2203" s="24">
        <f t="shared" si="820"/>
        <v>4</v>
      </c>
      <c r="Q2203" s="24">
        <v>2</v>
      </c>
      <c r="R2203" s="16">
        <v>4</v>
      </c>
      <c r="S2203" s="69">
        <v>0</v>
      </c>
      <c r="T2203" s="70">
        <v>0</v>
      </c>
      <c r="U2203" s="24">
        <v>0</v>
      </c>
      <c r="V2203" s="24">
        <v>0</v>
      </c>
      <c r="W2203" s="69">
        <f t="shared" si="821"/>
        <v>0</v>
      </c>
      <c r="X2203" s="69">
        <f>VLOOKUP(D2203,'[1]Demanda Agregada Med. y MC'!$C$7:$O$3994,13,FALSE)</f>
        <v>0</v>
      </c>
      <c r="Y2203" s="24">
        <v>0</v>
      </c>
      <c r="Z2203" s="24">
        <v>0</v>
      </c>
      <c r="AA2203" s="24">
        <v>0</v>
      </c>
      <c r="AB2203" s="24">
        <v>0</v>
      </c>
      <c r="AC2203" s="24">
        <v>0</v>
      </c>
      <c r="AD2203" s="24">
        <v>0</v>
      </c>
      <c r="AE2203" s="26">
        <v>0</v>
      </c>
      <c r="AF2203" s="25">
        <v>0</v>
      </c>
      <c r="AG2203" s="22">
        <v>6647</v>
      </c>
      <c r="AH2203" s="20">
        <f t="shared" si="822"/>
        <v>13294</v>
      </c>
      <c r="AI2203" s="9">
        <f t="shared" si="823"/>
        <v>26588</v>
      </c>
      <c r="AJ2203" s="9">
        <f t="shared" si="824"/>
        <v>13294</v>
      </c>
      <c r="AK2203" s="9">
        <f t="shared" si="825"/>
        <v>26588</v>
      </c>
      <c r="AL2203" s="9">
        <f t="shared" si="826"/>
        <v>0</v>
      </c>
      <c r="AM2203" s="9">
        <f t="shared" si="827"/>
        <v>0</v>
      </c>
      <c r="AN2203" s="9">
        <f t="shared" si="828"/>
        <v>0</v>
      </c>
      <c r="AO2203" s="9">
        <f t="shared" si="829"/>
        <v>0</v>
      </c>
      <c r="AP2203" s="9">
        <f t="shared" si="830"/>
        <v>0</v>
      </c>
      <c r="AQ2203" s="9">
        <f t="shared" si="831"/>
        <v>0</v>
      </c>
      <c r="AR2203" s="9">
        <f t="shared" si="832"/>
        <v>0</v>
      </c>
      <c r="AS2203" s="9">
        <f t="shared" si="833"/>
        <v>0</v>
      </c>
      <c r="AT2203" s="9">
        <f t="shared" si="834"/>
        <v>0</v>
      </c>
      <c r="AU2203" s="9">
        <f t="shared" si="835"/>
        <v>0</v>
      </c>
      <c r="AV2203" s="9">
        <f t="shared" si="836"/>
        <v>0</v>
      </c>
      <c r="AW2203" s="9">
        <f t="shared" si="837"/>
        <v>0</v>
      </c>
      <c r="AX2203" s="9">
        <f t="shared" si="838"/>
        <v>0</v>
      </c>
      <c r="AY2203" s="10">
        <f t="shared" si="839"/>
        <v>0</v>
      </c>
    </row>
    <row r="2204" spans="1:51" ht="15" customHeight="1">
      <c r="A2204" s="87">
        <v>2198</v>
      </c>
      <c r="B2204" s="85" t="str">
        <f t="shared" si="816"/>
        <v>0800702862</v>
      </c>
      <c r="C2204" s="13" t="str">
        <f t="shared" si="817"/>
        <v>080070286200</v>
      </c>
      <c r="D2204" s="13" t="str">
        <f t="shared" si="818"/>
        <v>08007028620001</v>
      </c>
      <c r="E2204" s="14">
        <v>25300227</v>
      </c>
      <c r="F2204" s="14" t="s">
        <v>4207</v>
      </c>
      <c r="G2204" s="14" t="s">
        <v>4148</v>
      </c>
      <c r="H2204" s="14" t="s">
        <v>4292</v>
      </c>
      <c r="I2204" s="14" t="s">
        <v>24</v>
      </c>
      <c r="J2204" s="14" t="s">
        <v>65</v>
      </c>
      <c r="K2204" s="15" t="s">
        <v>4293</v>
      </c>
      <c r="L2204" s="14" t="s">
        <v>3598</v>
      </c>
      <c r="M2204" s="14">
        <v>1</v>
      </c>
      <c r="N2204" s="14" t="s">
        <v>3598</v>
      </c>
      <c r="O2204" s="24">
        <f t="shared" si="819"/>
        <v>2</v>
      </c>
      <c r="P2204" s="24">
        <f t="shared" si="820"/>
        <v>4</v>
      </c>
      <c r="Q2204" s="24">
        <v>2</v>
      </c>
      <c r="R2204" s="16">
        <v>4</v>
      </c>
      <c r="S2204" s="69">
        <v>0</v>
      </c>
      <c r="T2204" s="70">
        <v>0</v>
      </c>
      <c r="U2204" s="24">
        <v>0</v>
      </c>
      <c r="V2204" s="24">
        <v>0</v>
      </c>
      <c r="W2204" s="69">
        <f t="shared" si="821"/>
        <v>0</v>
      </c>
      <c r="X2204" s="69">
        <f>VLOOKUP(D2204,'[1]Demanda Agregada Med. y MC'!$C$7:$O$3994,13,FALSE)</f>
        <v>0</v>
      </c>
      <c r="Y2204" s="24">
        <v>0</v>
      </c>
      <c r="Z2204" s="24">
        <v>0</v>
      </c>
      <c r="AA2204" s="24">
        <v>0</v>
      </c>
      <c r="AB2204" s="24">
        <v>0</v>
      </c>
      <c r="AC2204" s="24">
        <v>0</v>
      </c>
      <c r="AD2204" s="24">
        <v>0</v>
      </c>
      <c r="AE2204" s="26">
        <v>0</v>
      </c>
      <c r="AF2204" s="25">
        <v>0</v>
      </c>
      <c r="AG2204" s="22">
        <v>3468.4</v>
      </c>
      <c r="AH2204" s="20">
        <f t="shared" si="822"/>
        <v>6936.8</v>
      </c>
      <c r="AI2204" s="9">
        <f t="shared" si="823"/>
        <v>13873.6</v>
      </c>
      <c r="AJ2204" s="9">
        <f t="shared" si="824"/>
        <v>6936.8</v>
      </c>
      <c r="AK2204" s="9">
        <f t="shared" si="825"/>
        <v>13873.6</v>
      </c>
      <c r="AL2204" s="9">
        <f t="shared" si="826"/>
        <v>0</v>
      </c>
      <c r="AM2204" s="9">
        <f t="shared" si="827"/>
        <v>0</v>
      </c>
      <c r="AN2204" s="9">
        <f t="shared" si="828"/>
        <v>0</v>
      </c>
      <c r="AO2204" s="9">
        <f t="shared" si="829"/>
        <v>0</v>
      </c>
      <c r="AP2204" s="9">
        <f t="shared" si="830"/>
        <v>0</v>
      </c>
      <c r="AQ2204" s="9">
        <f t="shared" si="831"/>
        <v>0</v>
      </c>
      <c r="AR2204" s="9">
        <f t="shared" si="832"/>
        <v>0</v>
      </c>
      <c r="AS2204" s="9">
        <f t="shared" si="833"/>
        <v>0</v>
      </c>
      <c r="AT2204" s="9">
        <f t="shared" si="834"/>
        <v>0</v>
      </c>
      <c r="AU2204" s="9">
        <f t="shared" si="835"/>
        <v>0</v>
      </c>
      <c r="AV2204" s="9">
        <f t="shared" si="836"/>
        <v>0</v>
      </c>
      <c r="AW2204" s="9">
        <f t="shared" si="837"/>
        <v>0</v>
      </c>
      <c r="AX2204" s="9">
        <f t="shared" si="838"/>
        <v>0</v>
      </c>
      <c r="AY2204" s="10">
        <f t="shared" si="839"/>
        <v>0</v>
      </c>
    </row>
    <row r="2205" spans="1:51" ht="15" customHeight="1">
      <c r="A2205" s="87">
        <v>2199</v>
      </c>
      <c r="B2205" s="85" t="str">
        <f t="shared" si="816"/>
        <v>0800702870</v>
      </c>
      <c r="C2205" s="13" t="str">
        <f t="shared" si="817"/>
        <v>080070287000</v>
      </c>
      <c r="D2205" s="13" t="str">
        <f t="shared" si="818"/>
        <v>08007028700001</v>
      </c>
      <c r="E2205" s="14">
        <v>25300227</v>
      </c>
      <c r="F2205" s="14" t="s">
        <v>4207</v>
      </c>
      <c r="G2205" s="14" t="s">
        <v>4148</v>
      </c>
      <c r="H2205" s="14" t="s">
        <v>4294</v>
      </c>
      <c r="I2205" s="14" t="s">
        <v>24</v>
      </c>
      <c r="J2205" s="14" t="s">
        <v>65</v>
      </c>
      <c r="K2205" s="15" t="s">
        <v>4295</v>
      </c>
      <c r="L2205" s="14" t="s">
        <v>3598</v>
      </c>
      <c r="M2205" s="14">
        <v>1</v>
      </c>
      <c r="N2205" s="14" t="s">
        <v>3598</v>
      </c>
      <c r="O2205" s="24">
        <f t="shared" si="819"/>
        <v>2</v>
      </c>
      <c r="P2205" s="24">
        <f t="shared" si="820"/>
        <v>3</v>
      </c>
      <c r="Q2205" s="24">
        <v>2</v>
      </c>
      <c r="R2205" s="16">
        <v>3</v>
      </c>
      <c r="S2205" s="69">
        <v>0</v>
      </c>
      <c r="T2205" s="70">
        <v>0</v>
      </c>
      <c r="U2205" s="24">
        <v>0</v>
      </c>
      <c r="V2205" s="24">
        <v>0</v>
      </c>
      <c r="W2205" s="69">
        <f t="shared" si="821"/>
        <v>0</v>
      </c>
      <c r="X2205" s="69">
        <f>VLOOKUP(D2205,'[1]Demanda Agregada Med. y MC'!$C$7:$O$3994,13,FALSE)</f>
        <v>0</v>
      </c>
      <c r="Y2205" s="24">
        <v>0</v>
      </c>
      <c r="Z2205" s="24">
        <v>0</v>
      </c>
      <c r="AA2205" s="24">
        <v>0</v>
      </c>
      <c r="AB2205" s="24">
        <v>0</v>
      </c>
      <c r="AC2205" s="24">
        <v>0</v>
      </c>
      <c r="AD2205" s="24">
        <v>0</v>
      </c>
      <c r="AE2205" s="26">
        <v>0</v>
      </c>
      <c r="AF2205" s="25">
        <v>0</v>
      </c>
      <c r="AG2205" s="22">
        <v>12291.2</v>
      </c>
      <c r="AH2205" s="20">
        <f t="shared" si="822"/>
        <v>24582.400000000001</v>
      </c>
      <c r="AI2205" s="9">
        <f t="shared" si="823"/>
        <v>36873.600000000006</v>
      </c>
      <c r="AJ2205" s="9">
        <f t="shared" si="824"/>
        <v>24582.400000000001</v>
      </c>
      <c r="AK2205" s="9">
        <f t="shared" si="825"/>
        <v>36873.600000000006</v>
      </c>
      <c r="AL2205" s="9">
        <f t="shared" si="826"/>
        <v>0</v>
      </c>
      <c r="AM2205" s="9">
        <f t="shared" si="827"/>
        <v>0</v>
      </c>
      <c r="AN2205" s="9">
        <f t="shared" si="828"/>
        <v>0</v>
      </c>
      <c r="AO2205" s="9">
        <f t="shared" si="829"/>
        <v>0</v>
      </c>
      <c r="AP2205" s="9">
        <f t="shared" si="830"/>
        <v>0</v>
      </c>
      <c r="AQ2205" s="9">
        <f t="shared" si="831"/>
        <v>0</v>
      </c>
      <c r="AR2205" s="9">
        <f t="shared" si="832"/>
        <v>0</v>
      </c>
      <c r="AS2205" s="9">
        <f t="shared" si="833"/>
        <v>0</v>
      </c>
      <c r="AT2205" s="9">
        <f t="shared" si="834"/>
        <v>0</v>
      </c>
      <c r="AU2205" s="9">
        <f t="shared" si="835"/>
        <v>0</v>
      </c>
      <c r="AV2205" s="9">
        <f t="shared" si="836"/>
        <v>0</v>
      </c>
      <c r="AW2205" s="9">
        <f t="shared" si="837"/>
        <v>0</v>
      </c>
      <c r="AX2205" s="9">
        <f t="shared" si="838"/>
        <v>0</v>
      </c>
      <c r="AY2205" s="10">
        <f t="shared" si="839"/>
        <v>0</v>
      </c>
    </row>
    <row r="2206" spans="1:51" ht="15" customHeight="1">
      <c r="A2206" s="87">
        <v>2200</v>
      </c>
      <c r="B2206" s="85" t="str">
        <f t="shared" si="816"/>
        <v>0800702888</v>
      </c>
      <c r="C2206" s="13" t="str">
        <f t="shared" si="817"/>
        <v>080070288800</v>
      </c>
      <c r="D2206" s="13" t="str">
        <f t="shared" si="818"/>
        <v>08007028880001</v>
      </c>
      <c r="E2206" s="14">
        <v>25300227</v>
      </c>
      <c r="F2206" s="14" t="s">
        <v>4207</v>
      </c>
      <c r="G2206" s="14" t="s">
        <v>4148</v>
      </c>
      <c r="H2206" s="14" t="s">
        <v>4296</v>
      </c>
      <c r="I2206" s="14" t="s">
        <v>24</v>
      </c>
      <c r="J2206" s="14" t="s">
        <v>65</v>
      </c>
      <c r="K2206" s="15" t="s">
        <v>4297</v>
      </c>
      <c r="L2206" s="14" t="s">
        <v>3598</v>
      </c>
      <c r="M2206" s="14">
        <v>1</v>
      </c>
      <c r="N2206" s="14" t="s">
        <v>3598</v>
      </c>
      <c r="O2206" s="24">
        <f t="shared" si="819"/>
        <v>2</v>
      </c>
      <c r="P2206" s="24">
        <f t="shared" si="820"/>
        <v>5</v>
      </c>
      <c r="Q2206" s="24">
        <v>2</v>
      </c>
      <c r="R2206" s="16">
        <v>5</v>
      </c>
      <c r="S2206" s="69">
        <v>0</v>
      </c>
      <c r="T2206" s="70">
        <v>0</v>
      </c>
      <c r="U2206" s="24">
        <v>0</v>
      </c>
      <c r="V2206" s="24">
        <v>0</v>
      </c>
      <c r="W2206" s="69">
        <f t="shared" si="821"/>
        <v>0</v>
      </c>
      <c r="X2206" s="69">
        <f>VLOOKUP(D2206,'[1]Demanda Agregada Med. y MC'!$C$7:$O$3994,13,FALSE)</f>
        <v>0</v>
      </c>
      <c r="Y2206" s="24">
        <v>0</v>
      </c>
      <c r="Z2206" s="24">
        <v>0</v>
      </c>
      <c r="AA2206" s="24">
        <v>0</v>
      </c>
      <c r="AB2206" s="24">
        <v>0</v>
      </c>
      <c r="AC2206" s="24">
        <v>0</v>
      </c>
      <c r="AD2206" s="24">
        <v>0</v>
      </c>
      <c r="AE2206" s="26">
        <v>0</v>
      </c>
      <c r="AF2206" s="25">
        <v>0</v>
      </c>
      <c r="AG2206" s="22">
        <v>6329.6</v>
      </c>
      <c r="AH2206" s="20">
        <f t="shared" si="822"/>
        <v>12659.2</v>
      </c>
      <c r="AI2206" s="9">
        <f t="shared" si="823"/>
        <v>31648</v>
      </c>
      <c r="AJ2206" s="9">
        <f t="shared" si="824"/>
        <v>12659.2</v>
      </c>
      <c r="AK2206" s="9">
        <f t="shared" si="825"/>
        <v>31648</v>
      </c>
      <c r="AL2206" s="9">
        <f t="shared" si="826"/>
        <v>0</v>
      </c>
      <c r="AM2206" s="9">
        <f t="shared" si="827"/>
        <v>0</v>
      </c>
      <c r="AN2206" s="9">
        <f t="shared" si="828"/>
        <v>0</v>
      </c>
      <c r="AO2206" s="9">
        <f t="shared" si="829"/>
        <v>0</v>
      </c>
      <c r="AP2206" s="9">
        <f t="shared" si="830"/>
        <v>0</v>
      </c>
      <c r="AQ2206" s="9">
        <f t="shared" si="831"/>
        <v>0</v>
      </c>
      <c r="AR2206" s="9">
        <f t="shared" si="832"/>
        <v>0</v>
      </c>
      <c r="AS2206" s="9">
        <f t="shared" si="833"/>
        <v>0</v>
      </c>
      <c r="AT2206" s="9">
        <f t="shared" si="834"/>
        <v>0</v>
      </c>
      <c r="AU2206" s="9">
        <f t="shared" si="835"/>
        <v>0</v>
      </c>
      <c r="AV2206" s="9">
        <f t="shared" si="836"/>
        <v>0</v>
      </c>
      <c r="AW2206" s="9">
        <f t="shared" si="837"/>
        <v>0</v>
      </c>
      <c r="AX2206" s="9">
        <f t="shared" si="838"/>
        <v>0</v>
      </c>
      <c r="AY2206" s="10">
        <f t="shared" si="839"/>
        <v>0</v>
      </c>
    </row>
    <row r="2207" spans="1:51" ht="15" customHeight="1">
      <c r="A2207" s="87">
        <v>2201</v>
      </c>
      <c r="B2207" s="85" t="str">
        <f t="shared" si="816"/>
        <v>0800702896</v>
      </c>
      <c r="C2207" s="13" t="str">
        <f t="shared" si="817"/>
        <v>080070289600</v>
      </c>
      <c r="D2207" s="13" t="str">
        <f t="shared" si="818"/>
        <v>08007028960001</v>
      </c>
      <c r="E2207" s="14">
        <v>25300227</v>
      </c>
      <c r="F2207" s="14" t="s">
        <v>4207</v>
      </c>
      <c r="G2207" s="14" t="s">
        <v>4148</v>
      </c>
      <c r="H2207" s="14" t="s">
        <v>4298</v>
      </c>
      <c r="I2207" s="14" t="s">
        <v>24</v>
      </c>
      <c r="J2207" s="14" t="s">
        <v>65</v>
      </c>
      <c r="K2207" s="15" t="s">
        <v>4299</v>
      </c>
      <c r="L2207" s="14" t="s">
        <v>3598</v>
      </c>
      <c r="M2207" s="14">
        <v>1</v>
      </c>
      <c r="N2207" s="14" t="s">
        <v>3598</v>
      </c>
      <c r="O2207" s="24">
        <f t="shared" si="819"/>
        <v>4</v>
      </c>
      <c r="P2207" s="24">
        <f t="shared" si="820"/>
        <v>8</v>
      </c>
      <c r="Q2207" s="24">
        <v>4</v>
      </c>
      <c r="R2207" s="16">
        <v>8</v>
      </c>
      <c r="S2207" s="69">
        <v>0</v>
      </c>
      <c r="T2207" s="70">
        <v>0</v>
      </c>
      <c r="U2207" s="24">
        <v>0</v>
      </c>
      <c r="V2207" s="24">
        <v>0</v>
      </c>
      <c r="W2207" s="69">
        <f t="shared" si="821"/>
        <v>0</v>
      </c>
      <c r="X2207" s="69">
        <f>VLOOKUP(D2207,'[1]Demanda Agregada Med. y MC'!$C$7:$O$3994,13,FALSE)</f>
        <v>0</v>
      </c>
      <c r="Y2207" s="24">
        <v>0</v>
      </c>
      <c r="Z2207" s="24">
        <v>0</v>
      </c>
      <c r="AA2207" s="24">
        <v>0</v>
      </c>
      <c r="AB2207" s="24">
        <v>0</v>
      </c>
      <c r="AC2207" s="24">
        <v>0</v>
      </c>
      <c r="AD2207" s="24">
        <v>0</v>
      </c>
      <c r="AE2207" s="26">
        <v>0</v>
      </c>
      <c r="AF2207" s="25">
        <v>0</v>
      </c>
      <c r="AG2207" s="22">
        <v>10373.92</v>
      </c>
      <c r="AH2207" s="20">
        <f t="shared" si="822"/>
        <v>41495.68</v>
      </c>
      <c r="AI2207" s="9">
        <f t="shared" si="823"/>
        <v>82991.360000000001</v>
      </c>
      <c r="AJ2207" s="9">
        <f t="shared" si="824"/>
        <v>41495.68</v>
      </c>
      <c r="AK2207" s="9">
        <f t="shared" si="825"/>
        <v>82991.360000000001</v>
      </c>
      <c r="AL2207" s="9">
        <f t="shared" si="826"/>
        <v>0</v>
      </c>
      <c r="AM2207" s="9">
        <f t="shared" si="827"/>
        <v>0</v>
      </c>
      <c r="AN2207" s="9">
        <f t="shared" si="828"/>
        <v>0</v>
      </c>
      <c r="AO2207" s="9">
        <f t="shared" si="829"/>
        <v>0</v>
      </c>
      <c r="AP2207" s="9">
        <f t="shared" si="830"/>
        <v>0</v>
      </c>
      <c r="AQ2207" s="9">
        <f t="shared" si="831"/>
        <v>0</v>
      </c>
      <c r="AR2207" s="9">
        <f t="shared" si="832"/>
        <v>0</v>
      </c>
      <c r="AS2207" s="9">
        <f t="shared" si="833"/>
        <v>0</v>
      </c>
      <c r="AT2207" s="9">
        <f t="shared" si="834"/>
        <v>0</v>
      </c>
      <c r="AU2207" s="9">
        <f t="shared" si="835"/>
        <v>0</v>
      </c>
      <c r="AV2207" s="9">
        <f t="shared" si="836"/>
        <v>0</v>
      </c>
      <c r="AW2207" s="9">
        <f t="shared" si="837"/>
        <v>0</v>
      </c>
      <c r="AX2207" s="9">
        <f t="shared" si="838"/>
        <v>0</v>
      </c>
      <c r="AY2207" s="10">
        <f t="shared" si="839"/>
        <v>0</v>
      </c>
    </row>
    <row r="2208" spans="1:51" ht="15" customHeight="1">
      <c r="A2208" s="87">
        <v>2202</v>
      </c>
      <c r="B2208" s="85" t="str">
        <f t="shared" si="816"/>
        <v>0800702904</v>
      </c>
      <c r="C2208" s="13" t="str">
        <f t="shared" si="817"/>
        <v>080070290400</v>
      </c>
      <c r="D2208" s="13" t="str">
        <f t="shared" si="818"/>
        <v>08007029040001</v>
      </c>
      <c r="E2208" s="14">
        <v>25300227</v>
      </c>
      <c r="F2208" s="14" t="s">
        <v>4207</v>
      </c>
      <c r="G2208" s="14" t="s">
        <v>4148</v>
      </c>
      <c r="H2208" s="14" t="s">
        <v>4300</v>
      </c>
      <c r="I2208" s="14" t="s">
        <v>24</v>
      </c>
      <c r="J2208" s="14" t="s">
        <v>65</v>
      </c>
      <c r="K2208" s="15" t="s">
        <v>4301</v>
      </c>
      <c r="L2208" s="14" t="s">
        <v>3598</v>
      </c>
      <c r="M2208" s="14">
        <v>1</v>
      </c>
      <c r="N2208" s="14" t="s">
        <v>3598</v>
      </c>
      <c r="O2208" s="24">
        <f t="shared" si="819"/>
        <v>3</v>
      </c>
      <c r="P2208" s="24">
        <f t="shared" si="820"/>
        <v>6</v>
      </c>
      <c r="Q2208" s="24">
        <v>3</v>
      </c>
      <c r="R2208" s="16">
        <v>6</v>
      </c>
      <c r="S2208" s="69">
        <v>0</v>
      </c>
      <c r="T2208" s="70">
        <v>0</v>
      </c>
      <c r="U2208" s="24">
        <v>0</v>
      </c>
      <c r="V2208" s="24">
        <v>0</v>
      </c>
      <c r="W2208" s="69">
        <f t="shared" si="821"/>
        <v>0</v>
      </c>
      <c r="X2208" s="69">
        <f>VLOOKUP(D2208,'[1]Demanda Agregada Med. y MC'!$C$7:$O$3994,13,FALSE)</f>
        <v>0</v>
      </c>
      <c r="Y2208" s="24">
        <v>0</v>
      </c>
      <c r="Z2208" s="24">
        <v>0</v>
      </c>
      <c r="AA2208" s="24">
        <v>0</v>
      </c>
      <c r="AB2208" s="24">
        <v>0</v>
      </c>
      <c r="AC2208" s="24">
        <v>0</v>
      </c>
      <c r="AD2208" s="24">
        <v>0</v>
      </c>
      <c r="AE2208" s="26">
        <v>0</v>
      </c>
      <c r="AF2208" s="25">
        <v>0</v>
      </c>
      <c r="AG2208" s="22">
        <v>3468.4</v>
      </c>
      <c r="AH2208" s="20">
        <f t="shared" si="822"/>
        <v>10405.200000000001</v>
      </c>
      <c r="AI2208" s="9">
        <f t="shared" si="823"/>
        <v>20810.400000000001</v>
      </c>
      <c r="AJ2208" s="9">
        <f t="shared" si="824"/>
        <v>10405.200000000001</v>
      </c>
      <c r="AK2208" s="9">
        <f t="shared" si="825"/>
        <v>20810.400000000001</v>
      </c>
      <c r="AL2208" s="9">
        <f t="shared" si="826"/>
        <v>0</v>
      </c>
      <c r="AM2208" s="9">
        <f t="shared" si="827"/>
        <v>0</v>
      </c>
      <c r="AN2208" s="9">
        <f t="shared" si="828"/>
        <v>0</v>
      </c>
      <c r="AO2208" s="9">
        <f t="shared" si="829"/>
        <v>0</v>
      </c>
      <c r="AP2208" s="9">
        <f t="shared" si="830"/>
        <v>0</v>
      </c>
      <c r="AQ2208" s="9">
        <f t="shared" si="831"/>
        <v>0</v>
      </c>
      <c r="AR2208" s="9">
        <f t="shared" si="832"/>
        <v>0</v>
      </c>
      <c r="AS2208" s="9">
        <f t="shared" si="833"/>
        <v>0</v>
      </c>
      <c r="AT2208" s="9">
        <f t="shared" si="834"/>
        <v>0</v>
      </c>
      <c r="AU2208" s="9">
        <f t="shared" si="835"/>
        <v>0</v>
      </c>
      <c r="AV2208" s="9">
        <f t="shared" si="836"/>
        <v>0</v>
      </c>
      <c r="AW2208" s="9">
        <f t="shared" si="837"/>
        <v>0</v>
      </c>
      <c r="AX2208" s="9">
        <f t="shared" si="838"/>
        <v>0</v>
      </c>
      <c r="AY2208" s="10">
        <f t="shared" si="839"/>
        <v>0</v>
      </c>
    </row>
    <row r="2209" spans="1:51" ht="15" customHeight="1">
      <c r="A2209" s="87">
        <v>2203</v>
      </c>
      <c r="B2209" s="85" t="str">
        <f t="shared" si="816"/>
        <v>0800702912</v>
      </c>
      <c r="C2209" s="13" t="str">
        <f t="shared" si="817"/>
        <v>080070291200</v>
      </c>
      <c r="D2209" s="13" t="str">
        <f t="shared" si="818"/>
        <v>08007029120001</v>
      </c>
      <c r="E2209" s="14">
        <v>25300227</v>
      </c>
      <c r="F2209" s="14" t="s">
        <v>4207</v>
      </c>
      <c r="G2209" s="14" t="s">
        <v>4148</v>
      </c>
      <c r="H2209" s="14" t="s">
        <v>4302</v>
      </c>
      <c r="I2209" s="14" t="s">
        <v>24</v>
      </c>
      <c r="J2209" s="14" t="s">
        <v>65</v>
      </c>
      <c r="K2209" s="15" t="s">
        <v>4303</v>
      </c>
      <c r="L2209" s="14" t="s">
        <v>3598</v>
      </c>
      <c r="M2209" s="14">
        <v>1</v>
      </c>
      <c r="N2209" s="14" t="s">
        <v>3598</v>
      </c>
      <c r="O2209" s="24">
        <f t="shared" si="819"/>
        <v>2</v>
      </c>
      <c r="P2209" s="24">
        <f t="shared" si="820"/>
        <v>5</v>
      </c>
      <c r="Q2209" s="24">
        <v>2</v>
      </c>
      <c r="R2209" s="16">
        <v>5</v>
      </c>
      <c r="S2209" s="69">
        <v>0</v>
      </c>
      <c r="T2209" s="70">
        <v>0</v>
      </c>
      <c r="U2209" s="24">
        <v>0</v>
      </c>
      <c r="V2209" s="24">
        <v>0</v>
      </c>
      <c r="W2209" s="69">
        <f t="shared" si="821"/>
        <v>0</v>
      </c>
      <c r="X2209" s="69">
        <f>VLOOKUP(D2209,'[1]Demanda Agregada Med. y MC'!$C$7:$O$3994,13,FALSE)</f>
        <v>0</v>
      </c>
      <c r="Y2209" s="24">
        <v>0</v>
      </c>
      <c r="Z2209" s="24">
        <v>0</v>
      </c>
      <c r="AA2209" s="24">
        <v>0</v>
      </c>
      <c r="AB2209" s="24">
        <v>0</v>
      </c>
      <c r="AC2209" s="24">
        <v>0</v>
      </c>
      <c r="AD2209" s="24">
        <v>0</v>
      </c>
      <c r="AE2209" s="26">
        <v>0</v>
      </c>
      <c r="AF2209" s="25">
        <v>0</v>
      </c>
      <c r="AG2209" s="22">
        <v>7512.72</v>
      </c>
      <c r="AH2209" s="20">
        <f t="shared" si="822"/>
        <v>15025.44</v>
      </c>
      <c r="AI2209" s="9">
        <f t="shared" si="823"/>
        <v>37563.599999999999</v>
      </c>
      <c r="AJ2209" s="9">
        <f t="shared" si="824"/>
        <v>15025.44</v>
      </c>
      <c r="AK2209" s="9">
        <f t="shared" si="825"/>
        <v>37563.599999999999</v>
      </c>
      <c r="AL2209" s="9">
        <f t="shared" si="826"/>
        <v>0</v>
      </c>
      <c r="AM2209" s="9">
        <f t="shared" si="827"/>
        <v>0</v>
      </c>
      <c r="AN2209" s="9">
        <f t="shared" si="828"/>
        <v>0</v>
      </c>
      <c r="AO2209" s="9">
        <f t="shared" si="829"/>
        <v>0</v>
      </c>
      <c r="AP2209" s="9">
        <f t="shared" si="830"/>
        <v>0</v>
      </c>
      <c r="AQ2209" s="9">
        <f t="shared" si="831"/>
        <v>0</v>
      </c>
      <c r="AR2209" s="9">
        <f t="shared" si="832"/>
        <v>0</v>
      </c>
      <c r="AS2209" s="9">
        <f t="shared" si="833"/>
        <v>0</v>
      </c>
      <c r="AT2209" s="9">
        <f t="shared" si="834"/>
        <v>0</v>
      </c>
      <c r="AU2209" s="9">
        <f t="shared" si="835"/>
        <v>0</v>
      </c>
      <c r="AV2209" s="9">
        <f t="shared" si="836"/>
        <v>0</v>
      </c>
      <c r="AW2209" s="9">
        <f t="shared" si="837"/>
        <v>0</v>
      </c>
      <c r="AX2209" s="9">
        <f t="shared" si="838"/>
        <v>0</v>
      </c>
      <c r="AY2209" s="10">
        <f t="shared" si="839"/>
        <v>0</v>
      </c>
    </row>
    <row r="2210" spans="1:51" ht="15" customHeight="1">
      <c r="A2210" s="87">
        <v>2204</v>
      </c>
      <c r="B2210" s="85" t="str">
        <f t="shared" si="816"/>
        <v>0800702920</v>
      </c>
      <c r="C2210" s="13" t="str">
        <f t="shared" si="817"/>
        <v>080070292000</v>
      </c>
      <c r="D2210" s="13" t="str">
        <f t="shared" si="818"/>
        <v>08007029200001</v>
      </c>
      <c r="E2210" s="14">
        <v>25300227</v>
      </c>
      <c r="F2210" s="14" t="s">
        <v>4207</v>
      </c>
      <c r="G2210" s="14" t="s">
        <v>4148</v>
      </c>
      <c r="H2210" s="14" t="s">
        <v>4304</v>
      </c>
      <c r="I2210" s="14" t="s">
        <v>24</v>
      </c>
      <c r="J2210" s="14" t="s">
        <v>65</v>
      </c>
      <c r="K2210" s="15" t="s">
        <v>4305</v>
      </c>
      <c r="L2210" s="14" t="s">
        <v>3598</v>
      </c>
      <c r="M2210" s="14">
        <v>1</v>
      </c>
      <c r="N2210" s="14" t="s">
        <v>3598</v>
      </c>
      <c r="O2210" s="24">
        <f t="shared" si="819"/>
        <v>2</v>
      </c>
      <c r="P2210" s="24">
        <f t="shared" si="820"/>
        <v>5</v>
      </c>
      <c r="Q2210" s="24">
        <v>2</v>
      </c>
      <c r="R2210" s="16">
        <v>5</v>
      </c>
      <c r="S2210" s="69">
        <v>0</v>
      </c>
      <c r="T2210" s="70">
        <v>0</v>
      </c>
      <c r="U2210" s="24">
        <v>0</v>
      </c>
      <c r="V2210" s="24">
        <v>0</v>
      </c>
      <c r="W2210" s="69">
        <f t="shared" si="821"/>
        <v>0</v>
      </c>
      <c r="X2210" s="69">
        <f>VLOOKUP(D2210,'[1]Demanda Agregada Med. y MC'!$C$7:$O$3994,13,FALSE)</f>
        <v>0</v>
      </c>
      <c r="Y2210" s="24">
        <v>0</v>
      </c>
      <c r="Z2210" s="24">
        <v>0</v>
      </c>
      <c r="AA2210" s="24">
        <v>0</v>
      </c>
      <c r="AB2210" s="24">
        <v>0</v>
      </c>
      <c r="AC2210" s="24">
        <v>0</v>
      </c>
      <c r="AD2210" s="24">
        <v>0</v>
      </c>
      <c r="AE2210" s="26">
        <v>0</v>
      </c>
      <c r="AF2210" s="25">
        <v>0</v>
      </c>
      <c r="AG2210" s="22">
        <v>16551.968400000002</v>
      </c>
      <c r="AH2210" s="20">
        <f t="shared" si="822"/>
        <v>33103.936800000003</v>
      </c>
      <c r="AI2210" s="9">
        <f t="shared" si="823"/>
        <v>82759.842000000004</v>
      </c>
      <c r="AJ2210" s="9">
        <f t="shared" si="824"/>
        <v>33103.936800000003</v>
      </c>
      <c r="AK2210" s="9">
        <f t="shared" si="825"/>
        <v>82759.842000000004</v>
      </c>
      <c r="AL2210" s="9">
        <f t="shared" si="826"/>
        <v>0</v>
      </c>
      <c r="AM2210" s="9">
        <f t="shared" si="827"/>
        <v>0</v>
      </c>
      <c r="AN2210" s="9">
        <f t="shared" si="828"/>
        <v>0</v>
      </c>
      <c r="AO2210" s="9">
        <f t="shared" si="829"/>
        <v>0</v>
      </c>
      <c r="AP2210" s="9">
        <f t="shared" si="830"/>
        <v>0</v>
      </c>
      <c r="AQ2210" s="9">
        <f t="shared" si="831"/>
        <v>0</v>
      </c>
      <c r="AR2210" s="9">
        <f t="shared" si="832"/>
        <v>0</v>
      </c>
      <c r="AS2210" s="9">
        <f t="shared" si="833"/>
        <v>0</v>
      </c>
      <c r="AT2210" s="9">
        <f t="shared" si="834"/>
        <v>0</v>
      </c>
      <c r="AU2210" s="9">
        <f t="shared" si="835"/>
        <v>0</v>
      </c>
      <c r="AV2210" s="9">
        <f t="shared" si="836"/>
        <v>0</v>
      </c>
      <c r="AW2210" s="9">
        <f t="shared" si="837"/>
        <v>0</v>
      </c>
      <c r="AX2210" s="9">
        <f t="shared" si="838"/>
        <v>0</v>
      </c>
      <c r="AY2210" s="10">
        <f t="shared" si="839"/>
        <v>0</v>
      </c>
    </row>
    <row r="2211" spans="1:51" ht="15" customHeight="1">
      <c r="A2211" s="87">
        <v>2205</v>
      </c>
      <c r="B2211" s="85" t="str">
        <f t="shared" si="816"/>
        <v>0800702938</v>
      </c>
      <c r="C2211" s="13" t="str">
        <f t="shared" si="817"/>
        <v>080070293800</v>
      </c>
      <c r="D2211" s="13" t="str">
        <f t="shared" si="818"/>
        <v>08007029380001</v>
      </c>
      <c r="E2211" s="14">
        <v>25300227</v>
      </c>
      <c r="F2211" s="14" t="s">
        <v>4207</v>
      </c>
      <c r="G2211" s="14" t="s">
        <v>4148</v>
      </c>
      <c r="H2211" s="14" t="s">
        <v>4306</v>
      </c>
      <c r="I2211" s="14" t="s">
        <v>24</v>
      </c>
      <c r="J2211" s="14" t="s">
        <v>65</v>
      </c>
      <c r="K2211" s="15" t="s">
        <v>4307</v>
      </c>
      <c r="L2211" s="14" t="s">
        <v>3598</v>
      </c>
      <c r="M2211" s="14">
        <v>1</v>
      </c>
      <c r="N2211" s="14" t="s">
        <v>3598</v>
      </c>
      <c r="O2211" s="24">
        <f t="shared" si="819"/>
        <v>2</v>
      </c>
      <c r="P2211" s="24">
        <f t="shared" si="820"/>
        <v>4</v>
      </c>
      <c r="Q2211" s="24">
        <v>2</v>
      </c>
      <c r="R2211" s="16">
        <v>4</v>
      </c>
      <c r="S2211" s="69">
        <v>0</v>
      </c>
      <c r="T2211" s="70">
        <v>0</v>
      </c>
      <c r="U2211" s="24">
        <v>0</v>
      </c>
      <c r="V2211" s="24">
        <v>0</v>
      </c>
      <c r="W2211" s="69">
        <f t="shared" si="821"/>
        <v>0</v>
      </c>
      <c r="X2211" s="69">
        <f>VLOOKUP(D2211,'[1]Demanda Agregada Med. y MC'!$C$7:$O$3994,13,FALSE)</f>
        <v>0</v>
      </c>
      <c r="Y2211" s="24">
        <v>0</v>
      </c>
      <c r="Z2211" s="24">
        <v>0</v>
      </c>
      <c r="AA2211" s="24">
        <v>0</v>
      </c>
      <c r="AB2211" s="24">
        <v>0</v>
      </c>
      <c r="AC2211" s="24">
        <v>0</v>
      </c>
      <c r="AD2211" s="24">
        <v>0</v>
      </c>
      <c r="AE2211" s="26">
        <v>0</v>
      </c>
      <c r="AF2211" s="25">
        <v>0</v>
      </c>
      <c r="AG2211" s="22">
        <v>6212.76</v>
      </c>
      <c r="AH2211" s="20">
        <f t="shared" si="822"/>
        <v>12425.52</v>
      </c>
      <c r="AI2211" s="9">
        <f t="shared" si="823"/>
        <v>24851.040000000001</v>
      </c>
      <c r="AJ2211" s="9">
        <f t="shared" si="824"/>
        <v>12425.52</v>
      </c>
      <c r="AK2211" s="9">
        <f t="shared" si="825"/>
        <v>24851.040000000001</v>
      </c>
      <c r="AL2211" s="9">
        <f t="shared" si="826"/>
        <v>0</v>
      </c>
      <c r="AM2211" s="9">
        <f t="shared" si="827"/>
        <v>0</v>
      </c>
      <c r="AN2211" s="9">
        <f t="shared" si="828"/>
        <v>0</v>
      </c>
      <c r="AO2211" s="9">
        <f t="shared" si="829"/>
        <v>0</v>
      </c>
      <c r="AP2211" s="9">
        <f t="shared" si="830"/>
        <v>0</v>
      </c>
      <c r="AQ2211" s="9">
        <f t="shared" si="831"/>
        <v>0</v>
      </c>
      <c r="AR2211" s="9">
        <f t="shared" si="832"/>
        <v>0</v>
      </c>
      <c r="AS2211" s="9">
        <f t="shared" si="833"/>
        <v>0</v>
      </c>
      <c r="AT2211" s="9">
        <f t="shared" si="834"/>
        <v>0</v>
      </c>
      <c r="AU2211" s="9">
        <f t="shared" si="835"/>
        <v>0</v>
      </c>
      <c r="AV2211" s="9">
        <f t="shared" si="836"/>
        <v>0</v>
      </c>
      <c r="AW2211" s="9">
        <f t="shared" si="837"/>
        <v>0</v>
      </c>
      <c r="AX2211" s="9">
        <f t="shared" si="838"/>
        <v>0</v>
      </c>
      <c r="AY2211" s="10">
        <f t="shared" si="839"/>
        <v>0</v>
      </c>
    </row>
    <row r="2212" spans="1:51" ht="15" customHeight="1">
      <c r="A2212" s="87">
        <v>2206</v>
      </c>
      <c r="B2212" s="85" t="str">
        <f t="shared" si="816"/>
        <v>0800702953</v>
      </c>
      <c r="C2212" s="13" t="str">
        <f t="shared" si="817"/>
        <v>080070295300</v>
      </c>
      <c r="D2212" s="13" t="str">
        <f t="shared" si="818"/>
        <v>08007029530001</v>
      </c>
      <c r="E2212" s="14">
        <v>25300227</v>
      </c>
      <c r="F2212" s="14" t="s">
        <v>4207</v>
      </c>
      <c r="G2212" s="14" t="s">
        <v>4148</v>
      </c>
      <c r="H2212" s="14" t="s">
        <v>4308</v>
      </c>
      <c r="I2212" s="14" t="s">
        <v>24</v>
      </c>
      <c r="J2212" s="14" t="s">
        <v>65</v>
      </c>
      <c r="K2212" s="15" t="s">
        <v>4309</v>
      </c>
      <c r="L2212" s="14" t="s">
        <v>3598</v>
      </c>
      <c r="M2212" s="14">
        <v>1</v>
      </c>
      <c r="N2212" s="14" t="s">
        <v>3598</v>
      </c>
      <c r="O2212" s="24">
        <f t="shared" si="819"/>
        <v>5</v>
      </c>
      <c r="P2212" s="24">
        <f t="shared" si="820"/>
        <v>12</v>
      </c>
      <c r="Q2212" s="24">
        <v>5</v>
      </c>
      <c r="R2212" s="16">
        <v>12</v>
      </c>
      <c r="S2212" s="69">
        <v>0</v>
      </c>
      <c r="T2212" s="70">
        <v>0</v>
      </c>
      <c r="U2212" s="24">
        <v>0</v>
      </c>
      <c r="V2212" s="24">
        <v>0</v>
      </c>
      <c r="W2212" s="69">
        <f t="shared" si="821"/>
        <v>0</v>
      </c>
      <c r="X2212" s="69">
        <f>VLOOKUP(D2212,'[1]Demanda Agregada Med. y MC'!$C$7:$O$3994,13,FALSE)</f>
        <v>0</v>
      </c>
      <c r="Y2212" s="24">
        <v>0</v>
      </c>
      <c r="Z2212" s="24">
        <v>0</v>
      </c>
      <c r="AA2212" s="24">
        <v>0</v>
      </c>
      <c r="AB2212" s="24">
        <v>0</v>
      </c>
      <c r="AC2212" s="24">
        <v>0</v>
      </c>
      <c r="AD2212" s="24">
        <v>0</v>
      </c>
      <c r="AE2212" s="26">
        <v>0</v>
      </c>
      <c r="AF2212" s="25">
        <v>0</v>
      </c>
      <c r="AG2212" s="22">
        <v>4635.88</v>
      </c>
      <c r="AH2212" s="20">
        <f t="shared" si="822"/>
        <v>23179.4</v>
      </c>
      <c r="AI2212" s="9">
        <f t="shared" si="823"/>
        <v>55630.559999999998</v>
      </c>
      <c r="AJ2212" s="9">
        <f t="shared" si="824"/>
        <v>23179.4</v>
      </c>
      <c r="AK2212" s="9">
        <f t="shared" si="825"/>
        <v>55630.559999999998</v>
      </c>
      <c r="AL2212" s="9">
        <f t="shared" si="826"/>
        <v>0</v>
      </c>
      <c r="AM2212" s="9">
        <f t="shared" si="827"/>
        <v>0</v>
      </c>
      <c r="AN2212" s="9">
        <f t="shared" si="828"/>
        <v>0</v>
      </c>
      <c r="AO2212" s="9">
        <f t="shared" si="829"/>
        <v>0</v>
      </c>
      <c r="AP2212" s="9">
        <f t="shared" si="830"/>
        <v>0</v>
      </c>
      <c r="AQ2212" s="9">
        <f t="shared" si="831"/>
        <v>0</v>
      </c>
      <c r="AR2212" s="9">
        <f t="shared" si="832"/>
        <v>0</v>
      </c>
      <c r="AS2212" s="9">
        <f t="shared" si="833"/>
        <v>0</v>
      </c>
      <c r="AT2212" s="9">
        <f t="shared" si="834"/>
        <v>0</v>
      </c>
      <c r="AU2212" s="9">
        <f t="shared" si="835"/>
        <v>0</v>
      </c>
      <c r="AV2212" s="9">
        <f t="shared" si="836"/>
        <v>0</v>
      </c>
      <c r="AW2212" s="9">
        <f t="shared" si="837"/>
        <v>0</v>
      </c>
      <c r="AX2212" s="9">
        <f t="shared" si="838"/>
        <v>0</v>
      </c>
      <c r="AY2212" s="10">
        <f t="shared" si="839"/>
        <v>0</v>
      </c>
    </row>
    <row r="2213" spans="1:51" ht="15" customHeight="1">
      <c r="A2213" s="87">
        <v>2207</v>
      </c>
      <c r="B2213" s="85" t="str">
        <f t="shared" si="816"/>
        <v>0800702961</v>
      </c>
      <c r="C2213" s="13" t="str">
        <f t="shared" si="817"/>
        <v>080070296100</v>
      </c>
      <c r="D2213" s="13" t="str">
        <f t="shared" si="818"/>
        <v>08007029610001</v>
      </c>
      <c r="E2213" s="14">
        <v>25300227</v>
      </c>
      <c r="F2213" s="14" t="s">
        <v>4207</v>
      </c>
      <c r="G2213" s="14" t="s">
        <v>4148</v>
      </c>
      <c r="H2213" s="14" t="s">
        <v>4310</v>
      </c>
      <c r="I2213" s="14" t="s">
        <v>24</v>
      </c>
      <c r="J2213" s="14" t="s">
        <v>65</v>
      </c>
      <c r="K2213" s="15" t="s">
        <v>4311</v>
      </c>
      <c r="L2213" s="14" t="s">
        <v>3598</v>
      </c>
      <c r="M2213" s="14">
        <v>1</v>
      </c>
      <c r="N2213" s="14" t="s">
        <v>3598</v>
      </c>
      <c r="O2213" s="24">
        <f t="shared" si="819"/>
        <v>3</v>
      </c>
      <c r="P2213" s="24">
        <f t="shared" si="820"/>
        <v>7</v>
      </c>
      <c r="Q2213" s="24">
        <v>3</v>
      </c>
      <c r="R2213" s="16">
        <v>7</v>
      </c>
      <c r="S2213" s="69">
        <v>0</v>
      </c>
      <c r="T2213" s="70">
        <v>0</v>
      </c>
      <c r="U2213" s="24">
        <v>0</v>
      </c>
      <c r="V2213" s="24">
        <v>0</v>
      </c>
      <c r="W2213" s="69">
        <f t="shared" si="821"/>
        <v>0</v>
      </c>
      <c r="X2213" s="69">
        <f>VLOOKUP(D2213,'[1]Demanda Agregada Med. y MC'!$C$7:$O$3994,13,FALSE)</f>
        <v>0</v>
      </c>
      <c r="Y2213" s="24">
        <v>0</v>
      </c>
      <c r="Z2213" s="24">
        <v>0</v>
      </c>
      <c r="AA2213" s="24">
        <v>0</v>
      </c>
      <c r="AB2213" s="24">
        <v>0</v>
      </c>
      <c r="AC2213" s="24">
        <v>0</v>
      </c>
      <c r="AD2213" s="24">
        <v>0</v>
      </c>
      <c r="AE2213" s="26">
        <v>0</v>
      </c>
      <c r="AF2213" s="25">
        <v>0</v>
      </c>
      <c r="AG2213" s="22">
        <v>9377.5600000000013</v>
      </c>
      <c r="AH2213" s="20">
        <f t="shared" si="822"/>
        <v>28132.680000000004</v>
      </c>
      <c r="AI2213" s="9">
        <f t="shared" si="823"/>
        <v>65642.920000000013</v>
      </c>
      <c r="AJ2213" s="9">
        <f t="shared" si="824"/>
        <v>28132.680000000004</v>
      </c>
      <c r="AK2213" s="9">
        <f t="shared" si="825"/>
        <v>65642.920000000013</v>
      </c>
      <c r="AL2213" s="9">
        <f t="shared" si="826"/>
        <v>0</v>
      </c>
      <c r="AM2213" s="9">
        <f t="shared" si="827"/>
        <v>0</v>
      </c>
      <c r="AN2213" s="9">
        <f t="shared" si="828"/>
        <v>0</v>
      </c>
      <c r="AO2213" s="9">
        <f t="shared" si="829"/>
        <v>0</v>
      </c>
      <c r="AP2213" s="9">
        <f t="shared" si="830"/>
        <v>0</v>
      </c>
      <c r="AQ2213" s="9">
        <f t="shared" si="831"/>
        <v>0</v>
      </c>
      <c r="AR2213" s="9">
        <f t="shared" si="832"/>
        <v>0</v>
      </c>
      <c r="AS2213" s="9">
        <f t="shared" si="833"/>
        <v>0</v>
      </c>
      <c r="AT2213" s="9">
        <f t="shared" si="834"/>
        <v>0</v>
      </c>
      <c r="AU2213" s="9">
        <f t="shared" si="835"/>
        <v>0</v>
      </c>
      <c r="AV2213" s="9">
        <f t="shared" si="836"/>
        <v>0</v>
      </c>
      <c r="AW2213" s="9">
        <f t="shared" si="837"/>
        <v>0</v>
      </c>
      <c r="AX2213" s="9">
        <f t="shared" si="838"/>
        <v>0</v>
      </c>
      <c r="AY2213" s="10">
        <f t="shared" si="839"/>
        <v>0</v>
      </c>
    </row>
    <row r="2214" spans="1:51" ht="15" customHeight="1">
      <c r="A2214" s="87">
        <v>2208</v>
      </c>
      <c r="B2214" s="85" t="str">
        <f t="shared" si="816"/>
        <v>0800702979</v>
      </c>
      <c r="C2214" s="13" t="str">
        <f t="shared" si="817"/>
        <v>080070297900</v>
      </c>
      <c r="D2214" s="13" t="str">
        <f t="shared" si="818"/>
        <v>08007029790001</v>
      </c>
      <c r="E2214" s="14">
        <v>25300227</v>
      </c>
      <c r="F2214" s="14" t="s">
        <v>4207</v>
      </c>
      <c r="G2214" s="14" t="s">
        <v>4148</v>
      </c>
      <c r="H2214" s="14" t="s">
        <v>4312</v>
      </c>
      <c r="I2214" s="14" t="s">
        <v>24</v>
      </c>
      <c r="J2214" s="14" t="s">
        <v>65</v>
      </c>
      <c r="K2214" s="15" t="s">
        <v>4313</v>
      </c>
      <c r="L2214" s="14" t="s">
        <v>3598</v>
      </c>
      <c r="M2214" s="14">
        <v>1</v>
      </c>
      <c r="N2214" s="14" t="s">
        <v>3598</v>
      </c>
      <c r="O2214" s="24">
        <f t="shared" si="819"/>
        <v>2</v>
      </c>
      <c r="P2214" s="24">
        <f t="shared" si="820"/>
        <v>4</v>
      </c>
      <c r="Q2214" s="24">
        <v>2</v>
      </c>
      <c r="R2214" s="16">
        <v>4</v>
      </c>
      <c r="S2214" s="69">
        <v>0</v>
      </c>
      <c r="T2214" s="70">
        <v>0</v>
      </c>
      <c r="U2214" s="24">
        <v>0</v>
      </c>
      <c r="V2214" s="24">
        <v>0</v>
      </c>
      <c r="W2214" s="69">
        <f t="shared" si="821"/>
        <v>0</v>
      </c>
      <c r="X2214" s="69">
        <f>VLOOKUP(D2214,'[1]Demanda Agregada Med. y MC'!$C$7:$O$3994,13,FALSE)</f>
        <v>0</v>
      </c>
      <c r="Y2214" s="24">
        <v>0</v>
      </c>
      <c r="Z2214" s="24">
        <v>0</v>
      </c>
      <c r="AA2214" s="24">
        <v>0</v>
      </c>
      <c r="AB2214" s="24">
        <v>0</v>
      </c>
      <c r="AC2214" s="24">
        <v>0</v>
      </c>
      <c r="AD2214" s="24">
        <v>0</v>
      </c>
      <c r="AE2214" s="26">
        <v>0</v>
      </c>
      <c r="AF2214" s="25">
        <v>0</v>
      </c>
      <c r="AG2214" s="22">
        <v>11263.560000000001</v>
      </c>
      <c r="AH2214" s="20">
        <f t="shared" si="822"/>
        <v>22527.120000000003</v>
      </c>
      <c r="AI2214" s="9">
        <f t="shared" si="823"/>
        <v>45054.240000000005</v>
      </c>
      <c r="AJ2214" s="9">
        <f t="shared" si="824"/>
        <v>22527.120000000003</v>
      </c>
      <c r="AK2214" s="9">
        <f t="shared" si="825"/>
        <v>45054.240000000005</v>
      </c>
      <c r="AL2214" s="9">
        <f t="shared" si="826"/>
        <v>0</v>
      </c>
      <c r="AM2214" s="9">
        <f t="shared" si="827"/>
        <v>0</v>
      </c>
      <c r="AN2214" s="9">
        <f t="shared" si="828"/>
        <v>0</v>
      </c>
      <c r="AO2214" s="9">
        <f t="shared" si="829"/>
        <v>0</v>
      </c>
      <c r="AP2214" s="9">
        <f t="shared" si="830"/>
        <v>0</v>
      </c>
      <c r="AQ2214" s="9">
        <f t="shared" si="831"/>
        <v>0</v>
      </c>
      <c r="AR2214" s="9">
        <f t="shared" si="832"/>
        <v>0</v>
      </c>
      <c r="AS2214" s="9">
        <f t="shared" si="833"/>
        <v>0</v>
      </c>
      <c r="AT2214" s="9">
        <f t="shared" si="834"/>
        <v>0</v>
      </c>
      <c r="AU2214" s="9">
        <f t="shared" si="835"/>
        <v>0</v>
      </c>
      <c r="AV2214" s="9">
        <f t="shared" si="836"/>
        <v>0</v>
      </c>
      <c r="AW2214" s="9">
        <f t="shared" si="837"/>
        <v>0</v>
      </c>
      <c r="AX2214" s="9">
        <f t="shared" si="838"/>
        <v>0</v>
      </c>
      <c r="AY2214" s="10">
        <f t="shared" si="839"/>
        <v>0</v>
      </c>
    </row>
    <row r="2215" spans="1:51" ht="15" customHeight="1">
      <c r="A2215" s="87">
        <v>2209</v>
      </c>
      <c r="B2215" s="85" t="str">
        <f t="shared" si="816"/>
        <v>0800702987</v>
      </c>
      <c r="C2215" s="13" t="str">
        <f t="shared" si="817"/>
        <v>080070298700</v>
      </c>
      <c r="D2215" s="13" t="str">
        <f t="shared" si="818"/>
        <v>08007029870001</v>
      </c>
      <c r="E2215" s="14">
        <v>25300227</v>
      </c>
      <c r="F2215" s="14" t="s">
        <v>4207</v>
      </c>
      <c r="G2215" s="14" t="s">
        <v>4148</v>
      </c>
      <c r="H2215" s="14" t="s">
        <v>4314</v>
      </c>
      <c r="I2215" s="14" t="s">
        <v>24</v>
      </c>
      <c r="J2215" s="14" t="s">
        <v>65</v>
      </c>
      <c r="K2215" s="15" t="s">
        <v>4315</v>
      </c>
      <c r="L2215" s="14" t="s">
        <v>3598</v>
      </c>
      <c r="M2215" s="14">
        <v>1</v>
      </c>
      <c r="N2215" s="14" t="s">
        <v>3598</v>
      </c>
      <c r="O2215" s="24">
        <f t="shared" si="819"/>
        <v>3</v>
      </c>
      <c r="P2215" s="24">
        <f t="shared" si="820"/>
        <v>7</v>
      </c>
      <c r="Q2215" s="24">
        <v>3</v>
      </c>
      <c r="R2215" s="16">
        <v>7</v>
      </c>
      <c r="S2215" s="69">
        <v>0</v>
      </c>
      <c r="T2215" s="70">
        <v>0</v>
      </c>
      <c r="U2215" s="24">
        <v>0</v>
      </c>
      <c r="V2215" s="24">
        <v>0</v>
      </c>
      <c r="W2215" s="69">
        <f t="shared" si="821"/>
        <v>0</v>
      </c>
      <c r="X2215" s="69">
        <f>VLOOKUP(D2215,'[1]Demanda Agregada Med. y MC'!$C$7:$O$3994,13,FALSE)</f>
        <v>0</v>
      </c>
      <c r="Y2215" s="24">
        <v>0</v>
      </c>
      <c r="Z2215" s="24">
        <v>0</v>
      </c>
      <c r="AA2215" s="24">
        <v>0</v>
      </c>
      <c r="AB2215" s="24">
        <v>0</v>
      </c>
      <c r="AC2215" s="24">
        <v>0</v>
      </c>
      <c r="AD2215" s="24">
        <v>0</v>
      </c>
      <c r="AE2215" s="26">
        <v>0</v>
      </c>
      <c r="AF2215" s="25">
        <v>0</v>
      </c>
      <c r="AG2215" s="22">
        <v>9097.880000000001</v>
      </c>
      <c r="AH2215" s="20">
        <f t="shared" si="822"/>
        <v>27293.640000000003</v>
      </c>
      <c r="AI2215" s="9">
        <f t="shared" si="823"/>
        <v>63685.16</v>
      </c>
      <c r="AJ2215" s="9">
        <f t="shared" si="824"/>
        <v>27293.640000000003</v>
      </c>
      <c r="AK2215" s="9">
        <f t="shared" si="825"/>
        <v>63685.16</v>
      </c>
      <c r="AL2215" s="9">
        <f t="shared" si="826"/>
        <v>0</v>
      </c>
      <c r="AM2215" s="9">
        <f t="shared" si="827"/>
        <v>0</v>
      </c>
      <c r="AN2215" s="9">
        <f t="shared" si="828"/>
        <v>0</v>
      </c>
      <c r="AO2215" s="9">
        <f t="shared" si="829"/>
        <v>0</v>
      </c>
      <c r="AP2215" s="9">
        <f t="shared" si="830"/>
        <v>0</v>
      </c>
      <c r="AQ2215" s="9">
        <f t="shared" si="831"/>
        <v>0</v>
      </c>
      <c r="AR2215" s="9">
        <f t="shared" si="832"/>
        <v>0</v>
      </c>
      <c r="AS2215" s="9">
        <f t="shared" si="833"/>
        <v>0</v>
      </c>
      <c r="AT2215" s="9">
        <f t="shared" si="834"/>
        <v>0</v>
      </c>
      <c r="AU2215" s="9">
        <f t="shared" si="835"/>
        <v>0</v>
      </c>
      <c r="AV2215" s="9">
        <f t="shared" si="836"/>
        <v>0</v>
      </c>
      <c r="AW2215" s="9">
        <f t="shared" si="837"/>
        <v>0</v>
      </c>
      <c r="AX2215" s="9">
        <f t="shared" si="838"/>
        <v>0</v>
      </c>
      <c r="AY2215" s="10">
        <f t="shared" si="839"/>
        <v>0</v>
      </c>
    </row>
    <row r="2216" spans="1:51" ht="15" customHeight="1">
      <c r="A2216" s="87">
        <v>2210</v>
      </c>
      <c r="B2216" s="85" t="str">
        <f t="shared" si="816"/>
        <v>0800702995</v>
      </c>
      <c r="C2216" s="13" t="str">
        <f t="shared" si="817"/>
        <v>080070299500</v>
      </c>
      <c r="D2216" s="13" t="str">
        <f t="shared" si="818"/>
        <v>08007029950001</v>
      </c>
      <c r="E2216" s="14">
        <v>25300227</v>
      </c>
      <c r="F2216" s="14" t="s">
        <v>4207</v>
      </c>
      <c r="G2216" s="14" t="s">
        <v>4148</v>
      </c>
      <c r="H2216" s="14" t="s">
        <v>4316</v>
      </c>
      <c r="I2216" s="14" t="s">
        <v>24</v>
      </c>
      <c r="J2216" s="14" t="s">
        <v>65</v>
      </c>
      <c r="K2216" s="15" t="s">
        <v>4317</v>
      </c>
      <c r="L2216" s="14" t="s">
        <v>3598</v>
      </c>
      <c r="M2216" s="14">
        <v>1</v>
      </c>
      <c r="N2216" s="14" t="s">
        <v>3598</v>
      </c>
      <c r="O2216" s="24">
        <f t="shared" si="819"/>
        <v>3</v>
      </c>
      <c r="P2216" s="24">
        <f t="shared" si="820"/>
        <v>7</v>
      </c>
      <c r="Q2216" s="24">
        <v>3</v>
      </c>
      <c r="R2216" s="16">
        <v>7</v>
      </c>
      <c r="S2216" s="69">
        <v>0</v>
      </c>
      <c r="T2216" s="70">
        <v>0</v>
      </c>
      <c r="U2216" s="24">
        <v>0</v>
      </c>
      <c r="V2216" s="24">
        <v>0</v>
      </c>
      <c r="W2216" s="69">
        <f t="shared" si="821"/>
        <v>0</v>
      </c>
      <c r="X2216" s="69">
        <f>VLOOKUP(D2216,'[1]Demanda Agregada Med. y MC'!$C$7:$O$3994,13,FALSE)</f>
        <v>0</v>
      </c>
      <c r="Y2216" s="24">
        <v>0</v>
      </c>
      <c r="Z2216" s="24">
        <v>0</v>
      </c>
      <c r="AA2216" s="24">
        <v>0</v>
      </c>
      <c r="AB2216" s="24">
        <v>0</v>
      </c>
      <c r="AC2216" s="24">
        <v>0</v>
      </c>
      <c r="AD2216" s="24">
        <v>0</v>
      </c>
      <c r="AE2216" s="26">
        <v>0</v>
      </c>
      <c r="AF2216" s="25">
        <v>0</v>
      </c>
      <c r="AG2216" s="22">
        <v>8452.9600000000009</v>
      </c>
      <c r="AH2216" s="20">
        <f t="shared" si="822"/>
        <v>25358.880000000005</v>
      </c>
      <c r="AI2216" s="9">
        <f t="shared" si="823"/>
        <v>59170.720000000008</v>
      </c>
      <c r="AJ2216" s="9">
        <f t="shared" si="824"/>
        <v>25358.880000000005</v>
      </c>
      <c r="AK2216" s="9">
        <f t="shared" si="825"/>
        <v>59170.720000000008</v>
      </c>
      <c r="AL2216" s="9">
        <f t="shared" si="826"/>
        <v>0</v>
      </c>
      <c r="AM2216" s="9">
        <f t="shared" si="827"/>
        <v>0</v>
      </c>
      <c r="AN2216" s="9">
        <f t="shared" si="828"/>
        <v>0</v>
      </c>
      <c r="AO2216" s="9">
        <f t="shared" si="829"/>
        <v>0</v>
      </c>
      <c r="AP2216" s="9">
        <f t="shared" si="830"/>
        <v>0</v>
      </c>
      <c r="AQ2216" s="9">
        <f t="shared" si="831"/>
        <v>0</v>
      </c>
      <c r="AR2216" s="9">
        <f t="shared" si="832"/>
        <v>0</v>
      </c>
      <c r="AS2216" s="9">
        <f t="shared" si="833"/>
        <v>0</v>
      </c>
      <c r="AT2216" s="9">
        <f t="shared" si="834"/>
        <v>0</v>
      </c>
      <c r="AU2216" s="9">
        <f t="shared" si="835"/>
        <v>0</v>
      </c>
      <c r="AV2216" s="9">
        <f t="shared" si="836"/>
        <v>0</v>
      </c>
      <c r="AW2216" s="9">
        <f t="shared" si="837"/>
        <v>0</v>
      </c>
      <c r="AX2216" s="9">
        <f t="shared" si="838"/>
        <v>0</v>
      </c>
      <c r="AY2216" s="10">
        <f t="shared" si="839"/>
        <v>0</v>
      </c>
    </row>
    <row r="2217" spans="1:51" ht="15" customHeight="1">
      <c r="A2217" s="87">
        <v>2211</v>
      </c>
      <c r="B2217" s="85" t="str">
        <f t="shared" ref="B2217:B2280" si="840">F2217&amp;G2217&amp;H2217</f>
        <v>0800703001</v>
      </c>
      <c r="C2217" s="13" t="str">
        <f t="shared" ref="C2217:C2280" si="841">F2217&amp;G2217&amp;H2217&amp;I2217</f>
        <v>080070300100</v>
      </c>
      <c r="D2217" s="13" t="str">
        <f t="shared" ref="D2217:D2280" si="842">F2217&amp;G2217&amp;H2217&amp;I2217&amp;J2217</f>
        <v>08007030010001</v>
      </c>
      <c r="E2217" s="14">
        <v>25300227</v>
      </c>
      <c r="F2217" s="14" t="s">
        <v>4207</v>
      </c>
      <c r="G2217" s="14" t="s">
        <v>4148</v>
      </c>
      <c r="H2217" s="14" t="s">
        <v>4318</v>
      </c>
      <c r="I2217" s="14" t="s">
        <v>24</v>
      </c>
      <c r="J2217" s="14" t="s">
        <v>65</v>
      </c>
      <c r="K2217" s="15" t="s">
        <v>4319</v>
      </c>
      <c r="L2217" s="14" t="s">
        <v>3598</v>
      </c>
      <c r="M2217" s="14">
        <v>1</v>
      </c>
      <c r="N2217" s="14" t="s">
        <v>3598</v>
      </c>
      <c r="O2217" s="24">
        <f t="shared" ref="O2217:O2280" si="843">Q2217+S2217+U2217+W2217+Y2217+AA2217+AC2217+AE2217</f>
        <v>2</v>
      </c>
      <c r="P2217" s="24">
        <f t="shared" ref="P2217:P2280" si="844">R2217+T2217+V2217+X2217+Z2217+AB2217+AD2217+AF2217</f>
        <v>4</v>
      </c>
      <c r="Q2217" s="24">
        <v>2</v>
      </c>
      <c r="R2217" s="16">
        <v>4</v>
      </c>
      <c r="S2217" s="69">
        <v>0</v>
      </c>
      <c r="T2217" s="70">
        <v>0</v>
      </c>
      <c r="U2217" s="24">
        <v>0</v>
      </c>
      <c r="V2217" s="24">
        <v>0</v>
      </c>
      <c r="W2217" s="69">
        <f t="shared" ref="W2217:W2280" si="845">X2217*0.4</f>
        <v>0</v>
      </c>
      <c r="X2217" s="69">
        <f>VLOOKUP(D2217,'[1]Demanda Agregada Med. y MC'!$C$7:$O$3994,13,FALSE)</f>
        <v>0</v>
      </c>
      <c r="Y2217" s="24">
        <v>0</v>
      </c>
      <c r="Z2217" s="24">
        <v>0</v>
      </c>
      <c r="AA2217" s="24">
        <v>0</v>
      </c>
      <c r="AB2217" s="24">
        <v>0</v>
      </c>
      <c r="AC2217" s="24">
        <v>0</v>
      </c>
      <c r="AD2217" s="24">
        <v>0</v>
      </c>
      <c r="AE2217" s="26">
        <v>0</v>
      </c>
      <c r="AF2217" s="25">
        <v>0</v>
      </c>
      <c r="AG2217" s="22">
        <v>3468.4</v>
      </c>
      <c r="AH2217" s="20">
        <f t="shared" ref="AH2217:AH2280" si="846">IFERROR(O2217*$AG2217,"-")</f>
        <v>6936.8</v>
      </c>
      <c r="AI2217" s="9">
        <f t="shared" ref="AI2217:AI2280" si="847">IFERROR(P2217*$AG2217,"-")</f>
        <v>13873.6</v>
      </c>
      <c r="AJ2217" s="9">
        <f t="shared" ref="AJ2217:AJ2280" si="848">IFERROR(Q2217*$AG2217,"-")</f>
        <v>6936.8</v>
      </c>
      <c r="AK2217" s="9">
        <f t="shared" ref="AK2217:AK2280" si="849">IFERROR(R2217*$AG2217,"-")</f>
        <v>13873.6</v>
      </c>
      <c r="AL2217" s="9">
        <f t="shared" ref="AL2217:AL2280" si="850">IFERROR(S2217*$AG2217,"-")</f>
        <v>0</v>
      </c>
      <c r="AM2217" s="9">
        <f t="shared" ref="AM2217:AM2280" si="851">IFERROR(T2217*$AG2217,"-")</f>
        <v>0</v>
      </c>
      <c r="AN2217" s="9">
        <f t="shared" ref="AN2217:AN2280" si="852">IFERROR(U2217*$AG2217,"-")</f>
        <v>0</v>
      </c>
      <c r="AO2217" s="9">
        <f t="shared" ref="AO2217:AO2280" si="853">IFERROR(V2217*$AG2217,"-")</f>
        <v>0</v>
      </c>
      <c r="AP2217" s="9">
        <f t="shared" ref="AP2217:AP2280" si="854">IFERROR(W2217*$AG2217,"-")</f>
        <v>0</v>
      </c>
      <c r="AQ2217" s="9">
        <f t="shared" ref="AQ2217:AQ2280" si="855">IFERROR(X2217*$AG2217,"-")</f>
        <v>0</v>
      </c>
      <c r="AR2217" s="9">
        <f t="shared" ref="AR2217:AR2280" si="856">IFERROR(Y2217*$AG2217,"-")</f>
        <v>0</v>
      </c>
      <c r="AS2217" s="9">
        <f t="shared" ref="AS2217:AS2280" si="857">IFERROR(Z2217*$AG2217,"-")</f>
        <v>0</v>
      </c>
      <c r="AT2217" s="9">
        <f t="shared" ref="AT2217:AT2280" si="858">IFERROR(AA2217*$AG2217,"-")</f>
        <v>0</v>
      </c>
      <c r="AU2217" s="9">
        <f t="shared" ref="AU2217:AU2280" si="859">IFERROR(AB2217*$AG2217,"-")</f>
        <v>0</v>
      </c>
      <c r="AV2217" s="9">
        <f t="shared" ref="AV2217:AV2280" si="860">IFERROR(AC2217*$AG2217,"-")</f>
        <v>0</v>
      </c>
      <c r="AW2217" s="9">
        <f t="shared" ref="AW2217:AW2280" si="861">IFERROR(AD2217*$AG2217,"-")</f>
        <v>0</v>
      </c>
      <c r="AX2217" s="9">
        <f t="shared" ref="AX2217:AX2280" si="862">IFERROR(AE2217*$AG2217,"-")</f>
        <v>0</v>
      </c>
      <c r="AY2217" s="10">
        <f t="shared" ref="AY2217:AY2280" si="863">IFERROR(AF2217*$AG2217,"-")</f>
        <v>0</v>
      </c>
    </row>
    <row r="2218" spans="1:51" ht="15" customHeight="1">
      <c r="A2218" s="87">
        <v>2212</v>
      </c>
      <c r="B2218" s="85" t="str">
        <f t="shared" si="840"/>
        <v>0800703019</v>
      </c>
      <c r="C2218" s="13" t="str">
        <f t="shared" si="841"/>
        <v>080070301900</v>
      </c>
      <c r="D2218" s="13" t="str">
        <f t="shared" si="842"/>
        <v>08007030190001</v>
      </c>
      <c r="E2218" s="14">
        <v>25300227</v>
      </c>
      <c r="F2218" s="14" t="s">
        <v>4207</v>
      </c>
      <c r="G2218" s="14" t="s">
        <v>4148</v>
      </c>
      <c r="H2218" s="14" t="s">
        <v>4320</v>
      </c>
      <c r="I2218" s="14" t="s">
        <v>24</v>
      </c>
      <c r="J2218" s="14" t="s">
        <v>65</v>
      </c>
      <c r="K2218" s="15" t="s">
        <v>4321</v>
      </c>
      <c r="L2218" s="14" t="s">
        <v>3598</v>
      </c>
      <c r="M2218" s="14">
        <v>1</v>
      </c>
      <c r="N2218" s="14" t="s">
        <v>3598</v>
      </c>
      <c r="O2218" s="24">
        <f t="shared" si="843"/>
        <v>2</v>
      </c>
      <c r="P2218" s="24">
        <f t="shared" si="844"/>
        <v>4</v>
      </c>
      <c r="Q2218" s="24">
        <v>2</v>
      </c>
      <c r="R2218" s="16">
        <v>4</v>
      </c>
      <c r="S2218" s="69">
        <v>0</v>
      </c>
      <c r="T2218" s="70">
        <v>0</v>
      </c>
      <c r="U2218" s="24">
        <v>0</v>
      </c>
      <c r="V2218" s="24">
        <v>0</v>
      </c>
      <c r="W2218" s="69">
        <f t="shared" si="845"/>
        <v>0</v>
      </c>
      <c r="X2218" s="69">
        <f>VLOOKUP(D2218,'[1]Demanda Agregada Med. y MC'!$C$7:$O$3994,13,FALSE)</f>
        <v>0</v>
      </c>
      <c r="Y2218" s="24">
        <v>0</v>
      </c>
      <c r="Z2218" s="24">
        <v>0</v>
      </c>
      <c r="AA2218" s="24">
        <v>0</v>
      </c>
      <c r="AB2218" s="24">
        <v>0</v>
      </c>
      <c r="AC2218" s="24">
        <v>0</v>
      </c>
      <c r="AD2218" s="24">
        <v>0</v>
      </c>
      <c r="AE2218" s="26">
        <v>0</v>
      </c>
      <c r="AF2218" s="25">
        <v>0</v>
      </c>
      <c r="AG2218" s="22">
        <v>14749.44</v>
      </c>
      <c r="AH2218" s="20">
        <f t="shared" si="846"/>
        <v>29498.880000000001</v>
      </c>
      <c r="AI2218" s="9">
        <f t="shared" si="847"/>
        <v>58997.760000000002</v>
      </c>
      <c r="AJ2218" s="9">
        <f t="shared" si="848"/>
        <v>29498.880000000001</v>
      </c>
      <c r="AK2218" s="9">
        <f t="shared" si="849"/>
        <v>58997.760000000002</v>
      </c>
      <c r="AL2218" s="9">
        <f t="shared" si="850"/>
        <v>0</v>
      </c>
      <c r="AM2218" s="9">
        <f t="shared" si="851"/>
        <v>0</v>
      </c>
      <c r="AN2218" s="9">
        <f t="shared" si="852"/>
        <v>0</v>
      </c>
      <c r="AO2218" s="9">
        <f t="shared" si="853"/>
        <v>0</v>
      </c>
      <c r="AP2218" s="9">
        <f t="shared" si="854"/>
        <v>0</v>
      </c>
      <c r="AQ2218" s="9">
        <f t="shared" si="855"/>
        <v>0</v>
      </c>
      <c r="AR2218" s="9">
        <f t="shared" si="856"/>
        <v>0</v>
      </c>
      <c r="AS2218" s="9">
        <f t="shared" si="857"/>
        <v>0</v>
      </c>
      <c r="AT2218" s="9">
        <f t="shared" si="858"/>
        <v>0</v>
      </c>
      <c r="AU2218" s="9">
        <f t="shared" si="859"/>
        <v>0</v>
      </c>
      <c r="AV2218" s="9">
        <f t="shared" si="860"/>
        <v>0</v>
      </c>
      <c r="AW2218" s="9">
        <f t="shared" si="861"/>
        <v>0</v>
      </c>
      <c r="AX2218" s="9">
        <f t="shared" si="862"/>
        <v>0</v>
      </c>
      <c r="AY2218" s="10">
        <f t="shared" si="863"/>
        <v>0</v>
      </c>
    </row>
    <row r="2219" spans="1:51" ht="15" customHeight="1">
      <c r="A2219" s="87">
        <v>2213</v>
      </c>
      <c r="B2219" s="85" t="str">
        <f t="shared" si="840"/>
        <v>0800703027</v>
      </c>
      <c r="C2219" s="13" t="str">
        <f t="shared" si="841"/>
        <v>080070302700</v>
      </c>
      <c r="D2219" s="13" t="str">
        <f t="shared" si="842"/>
        <v>08007030270001</v>
      </c>
      <c r="E2219" s="14">
        <v>25300227</v>
      </c>
      <c r="F2219" s="14" t="s">
        <v>4207</v>
      </c>
      <c r="G2219" s="14" t="s">
        <v>4148</v>
      </c>
      <c r="H2219" s="14" t="s">
        <v>4322</v>
      </c>
      <c r="I2219" s="14" t="s">
        <v>24</v>
      </c>
      <c r="J2219" s="14" t="s">
        <v>65</v>
      </c>
      <c r="K2219" s="15" t="s">
        <v>4323</v>
      </c>
      <c r="L2219" s="14" t="s">
        <v>3598</v>
      </c>
      <c r="M2219" s="14">
        <v>1</v>
      </c>
      <c r="N2219" s="14" t="s">
        <v>3598</v>
      </c>
      <c r="O2219" s="24">
        <f t="shared" si="843"/>
        <v>3</v>
      </c>
      <c r="P2219" s="24">
        <f t="shared" si="844"/>
        <v>6</v>
      </c>
      <c r="Q2219" s="24">
        <v>3</v>
      </c>
      <c r="R2219" s="16">
        <v>6</v>
      </c>
      <c r="S2219" s="69">
        <v>0</v>
      </c>
      <c r="T2219" s="70">
        <v>0</v>
      </c>
      <c r="U2219" s="24">
        <v>0</v>
      </c>
      <c r="V2219" s="24">
        <v>0</v>
      </c>
      <c r="W2219" s="69">
        <f t="shared" si="845"/>
        <v>0</v>
      </c>
      <c r="X2219" s="69">
        <f>VLOOKUP(D2219,'[1]Demanda Agregada Med. y MC'!$C$7:$O$3994,13,FALSE)</f>
        <v>0</v>
      </c>
      <c r="Y2219" s="24">
        <v>0</v>
      </c>
      <c r="Z2219" s="24">
        <v>0</v>
      </c>
      <c r="AA2219" s="24">
        <v>0</v>
      </c>
      <c r="AB2219" s="24">
        <v>0</v>
      </c>
      <c r="AC2219" s="24">
        <v>0</v>
      </c>
      <c r="AD2219" s="24">
        <v>0</v>
      </c>
      <c r="AE2219" s="26">
        <v>0</v>
      </c>
      <c r="AF2219" s="25">
        <v>0</v>
      </c>
      <c r="AG2219" s="22">
        <v>12291.2</v>
      </c>
      <c r="AH2219" s="20">
        <f t="shared" si="846"/>
        <v>36873.600000000006</v>
      </c>
      <c r="AI2219" s="9">
        <f t="shared" si="847"/>
        <v>73747.200000000012</v>
      </c>
      <c r="AJ2219" s="9">
        <f t="shared" si="848"/>
        <v>36873.600000000006</v>
      </c>
      <c r="AK2219" s="9">
        <f t="shared" si="849"/>
        <v>73747.200000000012</v>
      </c>
      <c r="AL2219" s="9">
        <f t="shared" si="850"/>
        <v>0</v>
      </c>
      <c r="AM2219" s="9">
        <f t="shared" si="851"/>
        <v>0</v>
      </c>
      <c r="AN2219" s="9">
        <f t="shared" si="852"/>
        <v>0</v>
      </c>
      <c r="AO2219" s="9">
        <f t="shared" si="853"/>
        <v>0</v>
      </c>
      <c r="AP2219" s="9">
        <f t="shared" si="854"/>
        <v>0</v>
      </c>
      <c r="AQ2219" s="9">
        <f t="shared" si="855"/>
        <v>0</v>
      </c>
      <c r="AR2219" s="9">
        <f t="shared" si="856"/>
        <v>0</v>
      </c>
      <c r="AS2219" s="9">
        <f t="shared" si="857"/>
        <v>0</v>
      </c>
      <c r="AT2219" s="9">
        <f t="shared" si="858"/>
        <v>0</v>
      </c>
      <c r="AU2219" s="9">
        <f t="shared" si="859"/>
        <v>0</v>
      </c>
      <c r="AV2219" s="9">
        <f t="shared" si="860"/>
        <v>0</v>
      </c>
      <c r="AW2219" s="9">
        <f t="shared" si="861"/>
        <v>0</v>
      </c>
      <c r="AX2219" s="9">
        <f t="shared" si="862"/>
        <v>0</v>
      </c>
      <c r="AY2219" s="10">
        <f t="shared" si="863"/>
        <v>0</v>
      </c>
    </row>
    <row r="2220" spans="1:51" ht="15" customHeight="1">
      <c r="A2220" s="87">
        <v>2214</v>
      </c>
      <c r="B2220" s="85" t="str">
        <f t="shared" si="840"/>
        <v>0800703084</v>
      </c>
      <c r="C2220" s="13" t="str">
        <f t="shared" si="841"/>
        <v>080070308400</v>
      </c>
      <c r="D2220" s="13" t="str">
        <f t="shared" si="842"/>
        <v>08007030840001</v>
      </c>
      <c r="E2220" s="14">
        <v>25300227</v>
      </c>
      <c r="F2220" s="14" t="s">
        <v>4207</v>
      </c>
      <c r="G2220" s="14" t="s">
        <v>4148</v>
      </c>
      <c r="H2220" s="14" t="s">
        <v>4324</v>
      </c>
      <c r="I2220" s="14" t="s">
        <v>24</v>
      </c>
      <c r="J2220" s="14" t="s">
        <v>65</v>
      </c>
      <c r="K2220" s="15" t="s">
        <v>4325</v>
      </c>
      <c r="L2220" s="14" t="s">
        <v>3598</v>
      </c>
      <c r="M2220" s="14">
        <v>1</v>
      </c>
      <c r="N2220" s="14" t="s">
        <v>3598</v>
      </c>
      <c r="O2220" s="24">
        <f t="shared" si="843"/>
        <v>3</v>
      </c>
      <c r="P2220" s="24">
        <f t="shared" si="844"/>
        <v>6</v>
      </c>
      <c r="Q2220" s="24">
        <v>3</v>
      </c>
      <c r="R2220" s="16">
        <v>6</v>
      </c>
      <c r="S2220" s="69">
        <v>0</v>
      </c>
      <c r="T2220" s="70">
        <v>0</v>
      </c>
      <c r="U2220" s="24">
        <v>0</v>
      </c>
      <c r="V2220" s="24">
        <v>0</v>
      </c>
      <c r="W2220" s="69">
        <f t="shared" si="845"/>
        <v>0</v>
      </c>
      <c r="X2220" s="69">
        <f>VLOOKUP(D2220,'[1]Demanda Agregada Med. y MC'!$C$7:$O$3994,13,FALSE)</f>
        <v>0</v>
      </c>
      <c r="Y2220" s="24">
        <v>0</v>
      </c>
      <c r="Z2220" s="24">
        <v>0</v>
      </c>
      <c r="AA2220" s="24">
        <v>0</v>
      </c>
      <c r="AB2220" s="24">
        <v>0</v>
      </c>
      <c r="AC2220" s="24">
        <v>0</v>
      </c>
      <c r="AD2220" s="24">
        <v>0</v>
      </c>
      <c r="AE2220" s="26">
        <v>0</v>
      </c>
      <c r="AF2220" s="25">
        <v>0</v>
      </c>
      <c r="AG2220" s="22">
        <v>12291.2</v>
      </c>
      <c r="AH2220" s="20">
        <f t="shared" si="846"/>
        <v>36873.600000000006</v>
      </c>
      <c r="AI2220" s="9">
        <f t="shared" si="847"/>
        <v>73747.200000000012</v>
      </c>
      <c r="AJ2220" s="9">
        <f t="shared" si="848"/>
        <v>36873.600000000006</v>
      </c>
      <c r="AK2220" s="9">
        <f t="shared" si="849"/>
        <v>73747.200000000012</v>
      </c>
      <c r="AL2220" s="9">
        <f t="shared" si="850"/>
        <v>0</v>
      </c>
      <c r="AM2220" s="9">
        <f t="shared" si="851"/>
        <v>0</v>
      </c>
      <c r="AN2220" s="9">
        <f t="shared" si="852"/>
        <v>0</v>
      </c>
      <c r="AO2220" s="9">
        <f t="shared" si="853"/>
        <v>0</v>
      </c>
      <c r="AP2220" s="9">
        <f t="shared" si="854"/>
        <v>0</v>
      </c>
      <c r="AQ2220" s="9">
        <f t="shared" si="855"/>
        <v>0</v>
      </c>
      <c r="AR2220" s="9">
        <f t="shared" si="856"/>
        <v>0</v>
      </c>
      <c r="AS2220" s="9">
        <f t="shared" si="857"/>
        <v>0</v>
      </c>
      <c r="AT2220" s="9">
        <f t="shared" si="858"/>
        <v>0</v>
      </c>
      <c r="AU2220" s="9">
        <f t="shared" si="859"/>
        <v>0</v>
      </c>
      <c r="AV2220" s="9">
        <f t="shared" si="860"/>
        <v>0</v>
      </c>
      <c r="AW2220" s="9">
        <f t="shared" si="861"/>
        <v>0</v>
      </c>
      <c r="AX2220" s="9">
        <f t="shared" si="862"/>
        <v>0</v>
      </c>
      <c r="AY2220" s="10">
        <f t="shared" si="863"/>
        <v>0</v>
      </c>
    </row>
    <row r="2221" spans="1:51" ht="15" customHeight="1">
      <c r="A2221" s="87">
        <v>2215</v>
      </c>
      <c r="B2221" s="85" t="str">
        <f t="shared" si="840"/>
        <v>0800703092</v>
      </c>
      <c r="C2221" s="13" t="str">
        <f t="shared" si="841"/>
        <v>080070309200</v>
      </c>
      <c r="D2221" s="13" t="str">
        <f t="shared" si="842"/>
        <v>08007030920001</v>
      </c>
      <c r="E2221" s="14">
        <v>25300227</v>
      </c>
      <c r="F2221" s="14" t="s">
        <v>4207</v>
      </c>
      <c r="G2221" s="14" t="s">
        <v>4148</v>
      </c>
      <c r="H2221" s="14" t="s">
        <v>4326</v>
      </c>
      <c r="I2221" s="14" t="s">
        <v>24</v>
      </c>
      <c r="J2221" s="14" t="s">
        <v>65</v>
      </c>
      <c r="K2221" s="15" t="s">
        <v>4327</v>
      </c>
      <c r="L2221" s="14" t="s">
        <v>3598</v>
      </c>
      <c r="M2221" s="14">
        <v>1</v>
      </c>
      <c r="N2221" s="14" t="s">
        <v>3598</v>
      </c>
      <c r="O2221" s="24">
        <f t="shared" si="843"/>
        <v>3</v>
      </c>
      <c r="P2221" s="24">
        <f t="shared" si="844"/>
        <v>6</v>
      </c>
      <c r="Q2221" s="24">
        <v>3</v>
      </c>
      <c r="R2221" s="16">
        <v>6</v>
      </c>
      <c r="S2221" s="69">
        <v>0</v>
      </c>
      <c r="T2221" s="70">
        <v>0</v>
      </c>
      <c r="U2221" s="24">
        <v>0</v>
      </c>
      <c r="V2221" s="24">
        <v>0</v>
      </c>
      <c r="W2221" s="69">
        <f t="shared" si="845"/>
        <v>0</v>
      </c>
      <c r="X2221" s="69">
        <f>VLOOKUP(D2221,'[1]Demanda Agregada Med. y MC'!$C$7:$O$3994,13,FALSE)</f>
        <v>0</v>
      </c>
      <c r="Y2221" s="24">
        <v>0</v>
      </c>
      <c r="Z2221" s="24">
        <v>0</v>
      </c>
      <c r="AA2221" s="24">
        <v>0</v>
      </c>
      <c r="AB2221" s="24">
        <v>0</v>
      </c>
      <c r="AC2221" s="24">
        <v>0</v>
      </c>
      <c r="AD2221" s="24">
        <v>0</v>
      </c>
      <c r="AE2221" s="26">
        <v>0</v>
      </c>
      <c r="AF2221" s="25">
        <v>0</v>
      </c>
      <c r="AG2221" s="22">
        <v>12291.2</v>
      </c>
      <c r="AH2221" s="20">
        <f t="shared" si="846"/>
        <v>36873.600000000006</v>
      </c>
      <c r="AI2221" s="9">
        <f t="shared" si="847"/>
        <v>73747.200000000012</v>
      </c>
      <c r="AJ2221" s="9">
        <f t="shared" si="848"/>
        <v>36873.600000000006</v>
      </c>
      <c r="AK2221" s="9">
        <f t="shared" si="849"/>
        <v>73747.200000000012</v>
      </c>
      <c r="AL2221" s="9">
        <f t="shared" si="850"/>
        <v>0</v>
      </c>
      <c r="AM2221" s="9">
        <f t="shared" si="851"/>
        <v>0</v>
      </c>
      <c r="AN2221" s="9">
        <f t="shared" si="852"/>
        <v>0</v>
      </c>
      <c r="AO2221" s="9">
        <f t="shared" si="853"/>
        <v>0</v>
      </c>
      <c r="AP2221" s="9">
        <f t="shared" si="854"/>
        <v>0</v>
      </c>
      <c r="AQ2221" s="9">
        <f t="shared" si="855"/>
        <v>0</v>
      </c>
      <c r="AR2221" s="9">
        <f t="shared" si="856"/>
        <v>0</v>
      </c>
      <c r="AS2221" s="9">
        <f t="shared" si="857"/>
        <v>0</v>
      </c>
      <c r="AT2221" s="9">
        <f t="shared" si="858"/>
        <v>0</v>
      </c>
      <c r="AU2221" s="9">
        <f t="shared" si="859"/>
        <v>0</v>
      </c>
      <c r="AV2221" s="9">
        <f t="shared" si="860"/>
        <v>0</v>
      </c>
      <c r="AW2221" s="9">
        <f t="shared" si="861"/>
        <v>0</v>
      </c>
      <c r="AX2221" s="9">
        <f t="shared" si="862"/>
        <v>0</v>
      </c>
      <c r="AY2221" s="10">
        <f t="shared" si="863"/>
        <v>0</v>
      </c>
    </row>
    <row r="2222" spans="1:51" ht="15" customHeight="1">
      <c r="A2222" s="87">
        <v>2216</v>
      </c>
      <c r="B2222" s="85" t="str">
        <f t="shared" si="840"/>
        <v>0800703100</v>
      </c>
      <c r="C2222" s="13" t="str">
        <f t="shared" si="841"/>
        <v>080070310000</v>
      </c>
      <c r="D2222" s="13" t="str">
        <f t="shared" si="842"/>
        <v>08007031000001</v>
      </c>
      <c r="E2222" s="14">
        <v>25300227</v>
      </c>
      <c r="F2222" s="14" t="s">
        <v>4207</v>
      </c>
      <c r="G2222" s="14" t="s">
        <v>4148</v>
      </c>
      <c r="H2222" s="14" t="s">
        <v>4328</v>
      </c>
      <c r="I2222" s="14" t="s">
        <v>24</v>
      </c>
      <c r="J2222" s="14" t="s">
        <v>65</v>
      </c>
      <c r="K2222" s="15" t="s">
        <v>4329</v>
      </c>
      <c r="L2222" s="14" t="s">
        <v>3598</v>
      </c>
      <c r="M2222" s="14">
        <v>1</v>
      </c>
      <c r="N2222" s="14" t="s">
        <v>3598</v>
      </c>
      <c r="O2222" s="24">
        <f t="shared" si="843"/>
        <v>3</v>
      </c>
      <c r="P2222" s="24">
        <f t="shared" si="844"/>
        <v>6</v>
      </c>
      <c r="Q2222" s="24">
        <v>3</v>
      </c>
      <c r="R2222" s="16">
        <v>6</v>
      </c>
      <c r="S2222" s="69">
        <v>0</v>
      </c>
      <c r="T2222" s="70">
        <v>0</v>
      </c>
      <c r="U2222" s="24">
        <v>0</v>
      </c>
      <c r="V2222" s="24">
        <v>0</v>
      </c>
      <c r="W2222" s="69">
        <f t="shared" si="845"/>
        <v>0</v>
      </c>
      <c r="X2222" s="69">
        <f>VLOOKUP(D2222,'[1]Demanda Agregada Med. y MC'!$C$7:$O$3994,13,FALSE)</f>
        <v>0</v>
      </c>
      <c r="Y2222" s="24">
        <v>0</v>
      </c>
      <c r="Z2222" s="24">
        <v>0</v>
      </c>
      <c r="AA2222" s="24">
        <v>0</v>
      </c>
      <c r="AB2222" s="24">
        <v>0</v>
      </c>
      <c r="AC2222" s="24">
        <v>0</v>
      </c>
      <c r="AD2222" s="24">
        <v>0</v>
      </c>
      <c r="AE2222" s="26">
        <v>0</v>
      </c>
      <c r="AF2222" s="25">
        <v>0</v>
      </c>
      <c r="AG2222" s="22">
        <v>8538.52</v>
      </c>
      <c r="AH2222" s="20">
        <f t="shared" si="846"/>
        <v>25615.56</v>
      </c>
      <c r="AI2222" s="9">
        <f t="shared" si="847"/>
        <v>51231.12</v>
      </c>
      <c r="AJ2222" s="9">
        <f t="shared" si="848"/>
        <v>25615.56</v>
      </c>
      <c r="AK2222" s="9">
        <f t="shared" si="849"/>
        <v>51231.12</v>
      </c>
      <c r="AL2222" s="9">
        <f t="shared" si="850"/>
        <v>0</v>
      </c>
      <c r="AM2222" s="9">
        <f t="shared" si="851"/>
        <v>0</v>
      </c>
      <c r="AN2222" s="9">
        <f t="shared" si="852"/>
        <v>0</v>
      </c>
      <c r="AO2222" s="9">
        <f t="shared" si="853"/>
        <v>0</v>
      </c>
      <c r="AP2222" s="9">
        <f t="shared" si="854"/>
        <v>0</v>
      </c>
      <c r="AQ2222" s="9">
        <f t="shared" si="855"/>
        <v>0</v>
      </c>
      <c r="AR2222" s="9">
        <f t="shared" si="856"/>
        <v>0</v>
      </c>
      <c r="AS2222" s="9">
        <f t="shared" si="857"/>
        <v>0</v>
      </c>
      <c r="AT2222" s="9">
        <f t="shared" si="858"/>
        <v>0</v>
      </c>
      <c r="AU2222" s="9">
        <f t="shared" si="859"/>
        <v>0</v>
      </c>
      <c r="AV2222" s="9">
        <f t="shared" si="860"/>
        <v>0</v>
      </c>
      <c r="AW2222" s="9">
        <f t="shared" si="861"/>
        <v>0</v>
      </c>
      <c r="AX2222" s="9">
        <f t="shared" si="862"/>
        <v>0</v>
      </c>
      <c r="AY2222" s="10">
        <f t="shared" si="863"/>
        <v>0</v>
      </c>
    </row>
    <row r="2223" spans="1:51" ht="15" customHeight="1">
      <c r="A2223" s="87">
        <v>2217</v>
      </c>
      <c r="B2223" s="85" t="str">
        <f t="shared" si="840"/>
        <v>0800703118</v>
      </c>
      <c r="C2223" s="13" t="str">
        <f t="shared" si="841"/>
        <v>080070311800</v>
      </c>
      <c r="D2223" s="13" t="str">
        <f t="shared" si="842"/>
        <v>08007031180001</v>
      </c>
      <c r="E2223" s="14">
        <v>25300227</v>
      </c>
      <c r="F2223" s="14" t="s">
        <v>4207</v>
      </c>
      <c r="G2223" s="14" t="s">
        <v>4148</v>
      </c>
      <c r="H2223" s="14" t="s">
        <v>4330</v>
      </c>
      <c r="I2223" s="14" t="s">
        <v>24</v>
      </c>
      <c r="J2223" s="14" t="s">
        <v>65</v>
      </c>
      <c r="K2223" s="15" t="s">
        <v>4331</v>
      </c>
      <c r="L2223" s="14" t="s">
        <v>3598</v>
      </c>
      <c r="M2223" s="14">
        <v>1</v>
      </c>
      <c r="N2223" s="14" t="s">
        <v>3598</v>
      </c>
      <c r="O2223" s="24">
        <f t="shared" si="843"/>
        <v>6</v>
      </c>
      <c r="P2223" s="24">
        <f t="shared" si="844"/>
        <v>14</v>
      </c>
      <c r="Q2223" s="24">
        <v>6</v>
      </c>
      <c r="R2223" s="16">
        <v>14</v>
      </c>
      <c r="S2223" s="69">
        <v>0</v>
      </c>
      <c r="T2223" s="70">
        <v>0</v>
      </c>
      <c r="U2223" s="24">
        <v>0</v>
      </c>
      <c r="V2223" s="24">
        <v>0</v>
      </c>
      <c r="W2223" s="69">
        <f t="shared" si="845"/>
        <v>0</v>
      </c>
      <c r="X2223" s="69">
        <f>VLOOKUP(D2223,'[1]Demanda Agregada Med. y MC'!$C$7:$O$3994,13,FALSE)</f>
        <v>0</v>
      </c>
      <c r="Y2223" s="24">
        <v>0</v>
      </c>
      <c r="Z2223" s="24">
        <v>0</v>
      </c>
      <c r="AA2223" s="24">
        <v>0</v>
      </c>
      <c r="AB2223" s="24">
        <v>0</v>
      </c>
      <c r="AC2223" s="24">
        <v>0</v>
      </c>
      <c r="AD2223" s="24">
        <v>0</v>
      </c>
      <c r="AE2223" s="26">
        <v>0</v>
      </c>
      <c r="AF2223" s="25">
        <v>0</v>
      </c>
      <c r="AG2223" s="22">
        <v>7205.4400000000005</v>
      </c>
      <c r="AH2223" s="20">
        <f t="shared" si="846"/>
        <v>43232.639999999999</v>
      </c>
      <c r="AI2223" s="9">
        <f t="shared" si="847"/>
        <v>100876.16</v>
      </c>
      <c r="AJ2223" s="9">
        <f t="shared" si="848"/>
        <v>43232.639999999999</v>
      </c>
      <c r="AK2223" s="9">
        <f t="shared" si="849"/>
        <v>100876.16</v>
      </c>
      <c r="AL2223" s="9">
        <f t="shared" si="850"/>
        <v>0</v>
      </c>
      <c r="AM2223" s="9">
        <f t="shared" si="851"/>
        <v>0</v>
      </c>
      <c r="AN2223" s="9">
        <f t="shared" si="852"/>
        <v>0</v>
      </c>
      <c r="AO2223" s="9">
        <f t="shared" si="853"/>
        <v>0</v>
      </c>
      <c r="AP2223" s="9">
        <f t="shared" si="854"/>
        <v>0</v>
      </c>
      <c r="AQ2223" s="9">
        <f t="shared" si="855"/>
        <v>0</v>
      </c>
      <c r="AR2223" s="9">
        <f t="shared" si="856"/>
        <v>0</v>
      </c>
      <c r="AS2223" s="9">
        <f t="shared" si="857"/>
        <v>0</v>
      </c>
      <c r="AT2223" s="9">
        <f t="shared" si="858"/>
        <v>0</v>
      </c>
      <c r="AU2223" s="9">
        <f t="shared" si="859"/>
        <v>0</v>
      </c>
      <c r="AV2223" s="9">
        <f t="shared" si="860"/>
        <v>0</v>
      </c>
      <c r="AW2223" s="9">
        <f t="shared" si="861"/>
        <v>0</v>
      </c>
      <c r="AX2223" s="9">
        <f t="shared" si="862"/>
        <v>0</v>
      </c>
      <c r="AY2223" s="10">
        <f t="shared" si="863"/>
        <v>0</v>
      </c>
    </row>
    <row r="2224" spans="1:51" ht="15" customHeight="1">
      <c r="A2224" s="87">
        <v>2218</v>
      </c>
      <c r="B2224" s="85" t="str">
        <f t="shared" si="840"/>
        <v>0800703134</v>
      </c>
      <c r="C2224" s="13" t="str">
        <f t="shared" si="841"/>
        <v>080070313400</v>
      </c>
      <c r="D2224" s="13" t="str">
        <f t="shared" si="842"/>
        <v>08007031340001</v>
      </c>
      <c r="E2224" s="14">
        <v>25300227</v>
      </c>
      <c r="F2224" s="14" t="s">
        <v>4207</v>
      </c>
      <c r="G2224" s="14" t="s">
        <v>4148</v>
      </c>
      <c r="H2224" s="14" t="s">
        <v>4332</v>
      </c>
      <c r="I2224" s="14" t="s">
        <v>24</v>
      </c>
      <c r="J2224" s="14" t="s">
        <v>65</v>
      </c>
      <c r="K2224" s="15" t="s">
        <v>4333</v>
      </c>
      <c r="L2224" s="14" t="s">
        <v>3598</v>
      </c>
      <c r="M2224" s="14">
        <v>1</v>
      </c>
      <c r="N2224" s="14" t="s">
        <v>3598</v>
      </c>
      <c r="O2224" s="24">
        <f t="shared" si="843"/>
        <v>2</v>
      </c>
      <c r="P2224" s="24">
        <f t="shared" si="844"/>
        <v>3</v>
      </c>
      <c r="Q2224" s="24">
        <v>2</v>
      </c>
      <c r="R2224" s="16">
        <v>3</v>
      </c>
      <c r="S2224" s="69">
        <v>0</v>
      </c>
      <c r="T2224" s="70">
        <v>0</v>
      </c>
      <c r="U2224" s="24">
        <v>0</v>
      </c>
      <c r="V2224" s="24">
        <v>0</v>
      </c>
      <c r="W2224" s="69">
        <f t="shared" si="845"/>
        <v>0</v>
      </c>
      <c r="X2224" s="69">
        <f>VLOOKUP(D2224,'[1]Demanda Agregada Med. y MC'!$C$7:$O$3994,13,FALSE)</f>
        <v>0</v>
      </c>
      <c r="Y2224" s="24">
        <v>0</v>
      </c>
      <c r="Z2224" s="24">
        <v>0</v>
      </c>
      <c r="AA2224" s="24">
        <v>0</v>
      </c>
      <c r="AB2224" s="24">
        <v>0</v>
      </c>
      <c r="AC2224" s="24">
        <v>0</v>
      </c>
      <c r="AD2224" s="24">
        <v>0</v>
      </c>
      <c r="AE2224" s="26">
        <v>0</v>
      </c>
      <c r="AF2224" s="25">
        <v>0</v>
      </c>
      <c r="AG2224" s="22">
        <v>12387.284800000001</v>
      </c>
      <c r="AH2224" s="20">
        <f t="shared" si="846"/>
        <v>24774.569600000003</v>
      </c>
      <c r="AI2224" s="9">
        <f t="shared" si="847"/>
        <v>37161.854400000004</v>
      </c>
      <c r="AJ2224" s="9">
        <f t="shared" si="848"/>
        <v>24774.569600000003</v>
      </c>
      <c r="AK2224" s="9">
        <f t="shared" si="849"/>
        <v>37161.854400000004</v>
      </c>
      <c r="AL2224" s="9">
        <f t="shared" si="850"/>
        <v>0</v>
      </c>
      <c r="AM2224" s="9">
        <f t="shared" si="851"/>
        <v>0</v>
      </c>
      <c r="AN2224" s="9">
        <f t="shared" si="852"/>
        <v>0</v>
      </c>
      <c r="AO2224" s="9">
        <f t="shared" si="853"/>
        <v>0</v>
      </c>
      <c r="AP2224" s="9">
        <f t="shared" si="854"/>
        <v>0</v>
      </c>
      <c r="AQ2224" s="9">
        <f t="shared" si="855"/>
        <v>0</v>
      </c>
      <c r="AR2224" s="9">
        <f t="shared" si="856"/>
        <v>0</v>
      </c>
      <c r="AS2224" s="9">
        <f t="shared" si="857"/>
        <v>0</v>
      </c>
      <c r="AT2224" s="9">
        <f t="shared" si="858"/>
        <v>0</v>
      </c>
      <c r="AU2224" s="9">
        <f t="shared" si="859"/>
        <v>0</v>
      </c>
      <c r="AV2224" s="9">
        <f t="shared" si="860"/>
        <v>0</v>
      </c>
      <c r="AW2224" s="9">
        <f t="shared" si="861"/>
        <v>0</v>
      </c>
      <c r="AX2224" s="9">
        <f t="shared" si="862"/>
        <v>0</v>
      </c>
      <c r="AY2224" s="10">
        <f t="shared" si="863"/>
        <v>0</v>
      </c>
    </row>
    <row r="2225" spans="1:51" ht="15" customHeight="1">
      <c r="A2225" s="87">
        <v>2219</v>
      </c>
      <c r="B2225" s="85" t="str">
        <f t="shared" si="840"/>
        <v>0800703142</v>
      </c>
      <c r="C2225" s="13" t="str">
        <f t="shared" si="841"/>
        <v>080070314200</v>
      </c>
      <c r="D2225" s="13" t="str">
        <f t="shared" si="842"/>
        <v>08007031420001</v>
      </c>
      <c r="E2225" s="14">
        <v>25300227</v>
      </c>
      <c r="F2225" s="14" t="s">
        <v>4207</v>
      </c>
      <c r="G2225" s="14" t="s">
        <v>4148</v>
      </c>
      <c r="H2225" s="14" t="s">
        <v>4334</v>
      </c>
      <c r="I2225" s="14" t="s">
        <v>24</v>
      </c>
      <c r="J2225" s="14" t="s">
        <v>65</v>
      </c>
      <c r="K2225" s="15" t="s">
        <v>4335</v>
      </c>
      <c r="L2225" s="14" t="s">
        <v>3598</v>
      </c>
      <c r="M2225" s="14">
        <v>1</v>
      </c>
      <c r="N2225" s="14" t="s">
        <v>3598</v>
      </c>
      <c r="O2225" s="24">
        <f t="shared" si="843"/>
        <v>2</v>
      </c>
      <c r="P2225" s="24">
        <f t="shared" si="844"/>
        <v>5</v>
      </c>
      <c r="Q2225" s="24">
        <v>2</v>
      </c>
      <c r="R2225" s="16">
        <v>5</v>
      </c>
      <c r="S2225" s="69">
        <v>0</v>
      </c>
      <c r="T2225" s="70">
        <v>0</v>
      </c>
      <c r="U2225" s="24">
        <v>0</v>
      </c>
      <c r="V2225" s="24">
        <v>0</v>
      </c>
      <c r="W2225" s="69">
        <f t="shared" si="845"/>
        <v>0</v>
      </c>
      <c r="X2225" s="69">
        <f>VLOOKUP(D2225,'[1]Demanda Agregada Med. y MC'!$C$7:$O$3994,13,FALSE)</f>
        <v>0</v>
      </c>
      <c r="Y2225" s="24">
        <v>0</v>
      </c>
      <c r="Z2225" s="24">
        <v>0</v>
      </c>
      <c r="AA2225" s="24">
        <v>0</v>
      </c>
      <c r="AB2225" s="24">
        <v>0</v>
      </c>
      <c r="AC2225" s="24">
        <v>0</v>
      </c>
      <c r="AD2225" s="24">
        <v>0</v>
      </c>
      <c r="AE2225" s="26">
        <v>0</v>
      </c>
      <c r="AF2225" s="25">
        <v>0</v>
      </c>
      <c r="AG2225" s="22">
        <v>18313.952400000002</v>
      </c>
      <c r="AH2225" s="20">
        <f t="shared" si="846"/>
        <v>36627.904800000004</v>
      </c>
      <c r="AI2225" s="9">
        <f t="shared" si="847"/>
        <v>91569.762000000017</v>
      </c>
      <c r="AJ2225" s="9">
        <f t="shared" si="848"/>
        <v>36627.904800000004</v>
      </c>
      <c r="AK2225" s="9">
        <f t="shared" si="849"/>
        <v>91569.762000000017</v>
      </c>
      <c r="AL2225" s="9">
        <f t="shared" si="850"/>
        <v>0</v>
      </c>
      <c r="AM2225" s="9">
        <f t="shared" si="851"/>
        <v>0</v>
      </c>
      <c r="AN2225" s="9">
        <f t="shared" si="852"/>
        <v>0</v>
      </c>
      <c r="AO2225" s="9">
        <f t="shared" si="853"/>
        <v>0</v>
      </c>
      <c r="AP2225" s="9">
        <f t="shared" si="854"/>
        <v>0</v>
      </c>
      <c r="AQ2225" s="9">
        <f t="shared" si="855"/>
        <v>0</v>
      </c>
      <c r="AR2225" s="9">
        <f t="shared" si="856"/>
        <v>0</v>
      </c>
      <c r="AS2225" s="9">
        <f t="shared" si="857"/>
        <v>0</v>
      </c>
      <c r="AT2225" s="9">
        <f t="shared" si="858"/>
        <v>0</v>
      </c>
      <c r="AU2225" s="9">
        <f t="shared" si="859"/>
        <v>0</v>
      </c>
      <c r="AV2225" s="9">
        <f t="shared" si="860"/>
        <v>0</v>
      </c>
      <c r="AW2225" s="9">
        <f t="shared" si="861"/>
        <v>0</v>
      </c>
      <c r="AX2225" s="9">
        <f t="shared" si="862"/>
        <v>0</v>
      </c>
      <c r="AY2225" s="10">
        <f t="shared" si="863"/>
        <v>0</v>
      </c>
    </row>
    <row r="2226" spans="1:51" ht="15" customHeight="1">
      <c r="A2226" s="87">
        <v>2220</v>
      </c>
      <c r="B2226" s="85" t="str">
        <f t="shared" si="840"/>
        <v>0800703167</v>
      </c>
      <c r="C2226" s="13" t="str">
        <f t="shared" si="841"/>
        <v>080070316700</v>
      </c>
      <c r="D2226" s="13" t="str">
        <f t="shared" si="842"/>
        <v>08007031670001</v>
      </c>
      <c r="E2226" s="14">
        <v>25300227</v>
      </c>
      <c r="F2226" s="14" t="s">
        <v>4207</v>
      </c>
      <c r="G2226" s="14" t="s">
        <v>4148</v>
      </c>
      <c r="H2226" s="14" t="s">
        <v>4336</v>
      </c>
      <c r="I2226" s="14" t="s">
        <v>24</v>
      </c>
      <c r="J2226" s="14" t="s">
        <v>65</v>
      </c>
      <c r="K2226" s="15" t="s">
        <v>4337</v>
      </c>
      <c r="L2226" s="14" t="s">
        <v>3598</v>
      </c>
      <c r="M2226" s="14">
        <v>1</v>
      </c>
      <c r="N2226" s="14" t="s">
        <v>3598</v>
      </c>
      <c r="O2226" s="24">
        <f t="shared" si="843"/>
        <v>4</v>
      </c>
      <c r="P2226" s="24">
        <f t="shared" si="844"/>
        <v>9</v>
      </c>
      <c r="Q2226" s="24">
        <v>4</v>
      </c>
      <c r="R2226" s="16">
        <v>9</v>
      </c>
      <c r="S2226" s="69">
        <v>0</v>
      </c>
      <c r="T2226" s="70">
        <v>0</v>
      </c>
      <c r="U2226" s="24">
        <v>0</v>
      </c>
      <c r="V2226" s="24">
        <v>0</v>
      </c>
      <c r="W2226" s="69">
        <f t="shared" si="845"/>
        <v>0</v>
      </c>
      <c r="X2226" s="69">
        <f>VLOOKUP(D2226,'[1]Demanda Agregada Med. y MC'!$C$7:$O$3994,13,FALSE)</f>
        <v>0</v>
      </c>
      <c r="Y2226" s="24">
        <v>0</v>
      </c>
      <c r="Z2226" s="24">
        <v>0</v>
      </c>
      <c r="AA2226" s="24">
        <v>0</v>
      </c>
      <c r="AB2226" s="24">
        <v>0</v>
      </c>
      <c r="AC2226" s="24">
        <v>0</v>
      </c>
      <c r="AD2226" s="24">
        <v>0</v>
      </c>
      <c r="AE2226" s="26">
        <v>0</v>
      </c>
      <c r="AF2226" s="25">
        <v>0</v>
      </c>
      <c r="AG2226" s="22">
        <v>9991.2000000000007</v>
      </c>
      <c r="AH2226" s="20">
        <f t="shared" si="846"/>
        <v>39964.800000000003</v>
      </c>
      <c r="AI2226" s="9">
        <f t="shared" si="847"/>
        <v>89920.8</v>
      </c>
      <c r="AJ2226" s="9">
        <f t="shared" si="848"/>
        <v>39964.800000000003</v>
      </c>
      <c r="AK2226" s="9">
        <f t="shared" si="849"/>
        <v>89920.8</v>
      </c>
      <c r="AL2226" s="9">
        <f t="shared" si="850"/>
        <v>0</v>
      </c>
      <c r="AM2226" s="9">
        <f t="shared" si="851"/>
        <v>0</v>
      </c>
      <c r="AN2226" s="9">
        <f t="shared" si="852"/>
        <v>0</v>
      </c>
      <c r="AO2226" s="9">
        <f t="shared" si="853"/>
        <v>0</v>
      </c>
      <c r="AP2226" s="9">
        <f t="shared" si="854"/>
        <v>0</v>
      </c>
      <c r="AQ2226" s="9">
        <f t="shared" si="855"/>
        <v>0</v>
      </c>
      <c r="AR2226" s="9">
        <f t="shared" si="856"/>
        <v>0</v>
      </c>
      <c r="AS2226" s="9">
        <f t="shared" si="857"/>
        <v>0</v>
      </c>
      <c r="AT2226" s="9">
        <f t="shared" si="858"/>
        <v>0</v>
      </c>
      <c r="AU2226" s="9">
        <f t="shared" si="859"/>
        <v>0</v>
      </c>
      <c r="AV2226" s="9">
        <f t="shared" si="860"/>
        <v>0</v>
      </c>
      <c r="AW2226" s="9">
        <f t="shared" si="861"/>
        <v>0</v>
      </c>
      <c r="AX2226" s="9">
        <f t="shared" si="862"/>
        <v>0</v>
      </c>
      <c r="AY2226" s="10">
        <f t="shared" si="863"/>
        <v>0</v>
      </c>
    </row>
    <row r="2227" spans="1:51" ht="15" customHeight="1">
      <c r="A2227" s="87">
        <v>2221</v>
      </c>
      <c r="B2227" s="85" t="str">
        <f t="shared" si="840"/>
        <v>0800703175</v>
      </c>
      <c r="C2227" s="13" t="str">
        <f t="shared" si="841"/>
        <v>080070317500</v>
      </c>
      <c r="D2227" s="13" t="str">
        <f t="shared" si="842"/>
        <v>08007031750001</v>
      </c>
      <c r="E2227" s="14">
        <v>25300227</v>
      </c>
      <c r="F2227" s="14" t="s">
        <v>4207</v>
      </c>
      <c r="G2227" s="14" t="s">
        <v>4148</v>
      </c>
      <c r="H2227" s="14" t="s">
        <v>4338</v>
      </c>
      <c r="I2227" s="14" t="s">
        <v>24</v>
      </c>
      <c r="J2227" s="14" t="s">
        <v>65</v>
      </c>
      <c r="K2227" s="15" t="s">
        <v>4339</v>
      </c>
      <c r="L2227" s="14" t="s">
        <v>3598</v>
      </c>
      <c r="M2227" s="14">
        <v>1</v>
      </c>
      <c r="N2227" s="14" t="s">
        <v>3598</v>
      </c>
      <c r="O2227" s="24">
        <f t="shared" si="843"/>
        <v>2</v>
      </c>
      <c r="P2227" s="24">
        <f t="shared" si="844"/>
        <v>4</v>
      </c>
      <c r="Q2227" s="24">
        <v>2</v>
      </c>
      <c r="R2227" s="16">
        <v>4</v>
      </c>
      <c r="S2227" s="69">
        <v>0</v>
      </c>
      <c r="T2227" s="70">
        <v>0</v>
      </c>
      <c r="U2227" s="24">
        <v>0</v>
      </c>
      <c r="V2227" s="24">
        <v>0</v>
      </c>
      <c r="W2227" s="69">
        <f t="shared" si="845"/>
        <v>0</v>
      </c>
      <c r="X2227" s="69">
        <f>VLOOKUP(D2227,'[1]Demanda Agregada Med. y MC'!$C$7:$O$3994,13,FALSE)</f>
        <v>0</v>
      </c>
      <c r="Y2227" s="24">
        <v>0</v>
      </c>
      <c r="Z2227" s="24">
        <v>0</v>
      </c>
      <c r="AA2227" s="24">
        <v>0</v>
      </c>
      <c r="AB2227" s="24">
        <v>0</v>
      </c>
      <c r="AC2227" s="24">
        <v>0</v>
      </c>
      <c r="AD2227" s="24">
        <v>0</v>
      </c>
      <c r="AE2227" s="26">
        <v>0</v>
      </c>
      <c r="AF2227" s="25">
        <v>0</v>
      </c>
      <c r="AG2227" s="22">
        <v>7742.0484000000006</v>
      </c>
      <c r="AH2227" s="20">
        <f t="shared" si="846"/>
        <v>15484.096800000001</v>
      </c>
      <c r="AI2227" s="9">
        <f t="shared" si="847"/>
        <v>30968.193600000002</v>
      </c>
      <c r="AJ2227" s="9">
        <f t="shared" si="848"/>
        <v>15484.096800000001</v>
      </c>
      <c r="AK2227" s="9">
        <f t="shared" si="849"/>
        <v>30968.193600000002</v>
      </c>
      <c r="AL2227" s="9">
        <f t="shared" si="850"/>
        <v>0</v>
      </c>
      <c r="AM2227" s="9">
        <f t="shared" si="851"/>
        <v>0</v>
      </c>
      <c r="AN2227" s="9">
        <f t="shared" si="852"/>
        <v>0</v>
      </c>
      <c r="AO2227" s="9">
        <f t="shared" si="853"/>
        <v>0</v>
      </c>
      <c r="AP2227" s="9">
        <f t="shared" si="854"/>
        <v>0</v>
      </c>
      <c r="AQ2227" s="9">
        <f t="shared" si="855"/>
        <v>0</v>
      </c>
      <c r="AR2227" s="9">
        <f t="shared" si="856"/>
        <v>0</v>
      </c>
      <c r="AS2227" s="9">
        <f t="shared" si="857"/>
        <v>0</v>
      </c>
      <c r="AT2227" s="9">
        <f t="shared" si="858"/>
        <v>0</v>
      </c>
      <c r="AU2227" s="9">
        <f t="shared" si="859"/>
        <v>0</v>
      </c>
      <c r="AV2227" s="9">
        <f t="shared" si="860"/>
        <v>0</v>
      </c>
      <c r="AW2227" s="9">
        <f t="shared" si="861"/>
        <v>0</v>
      </c>
      <c r="AX2227" s="9">
        <f t="shared" si="862"/>
        <v>0</v>
      </c>
      <c r="AY2227" s="10">
        <f t="shared" si="863"/>
        <v>0</v>
      </c>
    </row>
    <row r="2228" spans="1:51" ht="15" customHeight="1">
      <c r="A2228" s="87">
        <v>2222</v>
      </c>
      <c r="B2228" s="85" t="str">
        <f t="shared" si="840"/>
        <v>0800703183</v>
      </c>
      <c r="C2228" s="13" t="str">
        <f t="shared" si="841"/>
        <v>080070318300</v>
      </c>
      <c r="D2228" s="13" t="str">
        <f t="shared" si="842"/>
        <v>08007031830001</v>
      </c>
      <c r="E2228" s="14">
        <v>25300227</v>
      </c>
      <c r="F2228" s="14" t="s">
        <v>4207</v>
      </c>
      <c r="G2228" s="14" t="s">
        <v>4148</v>
      </c>
      <c r="H2228" s="14" t="s">
        <v>4340</v>
      </c>
      <c r="I2228" s="14" t="s">
        <v>24</v>
      </c>
      <c r="J2228" s="14" t="s">
        <v>65</v>
      </c>
      <c r="K2228" s="15" t="s">
        <v>4341</v>
      </c>
      <c r="L2228" s="14" t="s">
        <v>3598</v>
      </c>
      <c r="M2228" s="14">
        <v>1</v>
      </c>
      <c r="N2228" s="14" t="s">
        <v>3598</v>
      </c>
      <c r="O2228" s="24">
        <f t="shared" si="843"/>
        <v>6</v>
      </c>
      <c r="P2228" s="24">
        <f t="shared" si="844"/>
        <v>15</v>
      </c>
      <c r="Q2228" s="24">
        <v>6</v>
      </c>
      <c r="R2228" s="16">
        <v>15</v>
      </c>
      <c r="S2228" s="69">
        <v>0</v>
      </c>
      <c r="T2228" s="70">
        <v>0</v>
      </c>
      <c r="U2228" s="24">
        <v>0</v>
      </c>
      <c r="V2228" s="24">
        <v>0</v>
      </c>
      <c r="W2228" s="69">
        <f t="shared" si="845"/>
        <v>0</v>
      </c>
      <c r="X2228" s="69">
        <f>VLOOKUP(D2228,'[1]Demanda Agregada Med. y MC'!$C$7:$O$3994,13,FALSE)</f>
        <v>0</v>
      </c>
      <c r="Y2228" s="24">
        <v>0</v>
      </c>
      <c r="Z2228" s="24">
        <v>0</v>
      </c>
      <c r="AA2228" s="24">
        <v>0</v>
      </c>
      <c r="AB2228" s="24">
        <v>0</v>
      </c>
      <c r="AC2228" s="24">
        <v>0</v>
      </c>
      <c r="AD2228" s="24">
        <v>0</v>
      </c>
      <c r="AE2228" s="26">
        <v>0</v>
      </c>
      <c r="AF2228" s="25">
        <v>0</v>
      </c>
      <c r="AG2228" s="22">
        <v>6014.96</v>
      </c>
      <c r="AH2228" s="20">
        <f t="shared" si="846"/>
        <v>36089.760000000002</v>
      </c>
      <c r="AI2228" s="9">
        <f t="shared" si="847"/>
        <v>90224.4</v>
      </c>
      <c r="AJ2228" s="9">
        <f t="shared" si="848"/>
        <v>36089.760000000002</v>
      </c>
      <c r="AK2228" s="9">
        <f t="shared" si="849"/>
        <v>90224.4</v>
      </c>
      <c r="AL2228" s="9">
        <f t="shared" si="850"/>
        <v>0</v>
      </c>
      <c r="AM2228" s="9">
        <f t="shared" si="851"/>
        <v>0</v>
      </c>
      <c r="AN2228" s="9">
        <f t="shared" si="852"/>
        <v>0</v>
      </c>
      <c r="AO2228" s="9">
        <f t="shared" si="853"/>
        <v>0</v>
      </c>
      <c r="AP2228" s="9">
        <f t="shared" si="854"/>
        <v>0</v>
      </c>
      <c r="AQ2228" s="9">
        <f t="shared" si="855"/>
        <v>0</v>
      </c>
      <c r="AR2228" s="9">
        <f t="shared" si="856"/>
        <v>0</v>
      </c>
      <c r="AS2228" s="9">
        <f t="shared" si="857"/>
        <v>0</v>
      </c>
      <c r="AT2228" s="9">
        <f t="shared" si="858"/>
        <v>0</v>
      </c>
      <c r="AU2228" s="9">
        <f t="shared" si="859"/>
        <v>0</v>
      </c>
      <c r="AV2228" s="9">
        <f t="shared" si="860"/>
        <v>0</v>
      </c>
      <c r="AW2228" s="9">
        <f t="shared" si="861"/>
        <v>0</v>
      </c>
      <c r="AX2228" s="9">
        <f t="shared" si="862"/>
        <v>0</v>
      </c>
      <c r="AY2228" s="10">
        <f t="shared" si="863"/>
        <v>0</v>
      </c>
    </row>
    <row r="2229" spans="1:51" ht="15" customHeight="1">
      <c r="A2229" s="87">
        <v>2223</v>
      </c>
      <c r="B2229" s="85" t="str">
        <f t="shared" si="840"/>
        <v>0800703191</v>
      </c>
      <c r="C2229" s="13" t="str">
        <f t="shared" si="841"/>
        <v>080070319100</v>
      </c>
      <c r="D2229" s="13" t="str">
        <f t="shared" si="842"/>
        <v>08007031910001</v>
      </c>
      <c r="E2229" s="14">
        <v>25300227</v>
      </c>
      <c r="F2229" s="14" t="s">
        <v>4207</v>
      </c>
      <c r="G2229" s="14" t="s">
        <v>4148</v>
      </c>
      <c r="H2229" s="14" t="s">
        <v>4342</v>
      </c>
      <c r="I2229" s="14" t="s">
        <v>24</v>
      </c>
      <c r="J2229" s="14" t="s">
        <v>65</v>
      </c>
      <c r="K2229" s="15" t="s">
        <v>4343</v>
      </c>
      <c r="L2229" s="14" t="s">
        <v>3598</v>
      </c>
      <c r="M2229" s="14">
        <v>1</v>
      </c>
      <c r="N2229" s="14" t="s">
        <v>3598</v>
      </c>
      <c r="O2229" s="24">
        <f t="shared" si="843"/>
        <v>3</v>
      </c>
      <c r="P2229" s="24">
        <f t="shared" si="844"/>
        <v>7</v>
      </c>
      <c r="Q2229" s="24">
        <v>3</v>
      </c>
      <c r="R2229" s="16">
        <v>7</v>
      </c>
      <c r="S2229" s="69">
        <v>0</v>
      </c>
      <c r="T2229" s="70">
        <v>0</v>
      </c>
      <c r="U2229" s="24">
        <v>0</v>
      </c>
      <c r="V2229" s="24">
        <v>0</v>
      </c>
      <c r="W2229" s="69">
        <f t="shared" si="845"/>
        <v>0</v>
      </c>
      <c r="X2229" s="69">
        <f>VLOOKUP(D2229,'[1]Demanda Agregada Med. y MC'!$C$7:$O$3994,13,FALSE)</f>
        <v>0</v>
      </c>
      <c r="Y2229" s="24">
        <v>0</v>
      </c>
      <c r="Z2229" s="24">
        <v>0</v>
      </c>
      <c r="AA2229" s="24">
        <v>0</v>
      </c>
      <c r="AB2229" s="24">
        <v>0</v>
      </c>
      <c r="AC2229" s="24">
        <v>0</v>
      </c>
      <c r="AD2229" s="24">
        <v>0</v>
      </c>
      <c r="AE2229" s="26">
        <v>0</v>
      </c>
      <c r="AF2229" s="25">
        <v>0</v>
      </c>
      <c r="AG2229" s="22">
        <v>4973.5200000000004</v>
      </c>
      <c r="AH2229" s="20">
        <f t="shared" si="846"/>
        <v>14920.560000000001</v>
      </c>
      <c r="AI2229" s="9">
        <f t="shared" si="847"/>
        <v>34814.639999999999</v>
      </c>
      <c r="AJ2229" s="9">
        <f t="shared" si="848"/>
        <v>14920.560000000001</v>
      </c>
      <c r="AK2229" s="9">
        <f t="shared" si="849"/>
        <v>34814.639999999999</v>
      </c>
      <c r="AL2229" s="9">
        <f t="shared" si="850"/>
        <v>0</v>
      </c>
      <c r="AM2229" s="9">
        <f t="shared" si="851"/>
        <v>0</v>
      </c>
      <c r="AN2229" s="9">
        <f t="shared" si="852"/>
        <v>0</v>
      </c>
      <c r="AO2229" s="9">
        <f t="shared" si="853"/>
        <v>0</v>
      </c>
      <c r="AP2229" s="9">
        <f t="shared" si="854"/>
        <v>0</v>
      </c>
      <c r="AQ2229" s="9">
        <f t="shared" si="855"/>
        <v>0</v>
      </c>
      <c r="AR2229" s="9">
        <f t="shared" si="856"/>
        <v>0</v>
      </c>
      <c r="AS2229" s="9">
        <f t="shared" si="857"/>
        <v>0</v>
      </c>
      <c r="AT2229" s="9">
        <f t="shared" si="858"/>
        <v>0</v>
      </c>
      <c r="AU2229" s="9">
        <f t="shared" si="859"/>
        <v>0</v>
      </c>
      <c r="AV2229" s="9">
        <f t="shared" si="860"/>
        <v>0</v>
      </c>
      <c r="AW2229" s="9">
        <f t="shared" si="861"/>
        <v>0</v>
      </c>
      <c r="AX2229" s="9">
        <f t="shared" si="862"/>
        <v>0</v>
      </c>
      <c r="AY2229" s="10">
        <f t="shared" si="863"/>
        <v>0</v>
      </c>
    </row>
    <row r="2230" spans="1:51" ht="15" customHeight="1">
      <c r="A2230" s="87">
        <v>2224</v>
      </c>
      <c r="B2230" s="85" t="str">
        <f t="shared" si="840"/>
        <v>0800703209</v>
      </c>
      <c r="C2230" s="13" t="str">
        <f t="shared" si="841"/>
        <v>080070320900</v>
      </c>
      <c r="D2230" s="13" t="str">
        <f t="shared" si="842"/>
        <v>08007032090001</v>
      </c>
      <c r="E2230" s="14">
        <v>25300227</v>
      </c>
      <c r="F2230" s="14" t="s">
        <v>4207</v>
      </c>
      <c r="G2230" s="14" t="s">
        <v>4148</v>
      </c>
      <c r="H2230" s="14" t="s">
        <v>4344</v>
      </c>
      <c r="I2230" s="14" t="s">
        <v>24</v>
      </c>
      <c r="J2230" s="14" t="s">
        <v>65</v>
      </c>
      <c r="K2230" s="15" t="s">
        <v>4345</v>
      </c>
      <c r="L2230" s="14" t="s">
        <v>3598</v>
      </c>
      <c r="M2230" s="14">
        <v>1</v>
      </c>
      <c r="N2230" s="14" t="s">
        <v>3598</v>
      </c>
      <c r="O2230" s="24">
        <f t="shared" si="843"/>
        <v>2</v>
      </c>
      <c r="P2230" s="24">
        <f t="shared" si="844"/>
        <v>4</v>
      </c>
      <c r="Q2230" s="24">
        <v>2</v>
      </c>
      <c r="R2230" s="16">
        <v>4</v>
      </c>
      <c r="S2230" s="69">
        <v>0</v>
      </c>
      <c r="T2230" s="70">
        <v>0</v>
      </c>
      <c r="U2230" s="24">
        <v>0</v>
      </c>
      <c r="V2230" s="24">
        <v>0</v>
      </c>
      <c r="W2230" s="69">
        <f t="shared" si="845"/>
        <v>0</v>
      </c>
      <c r="X2230" s="69">
        <f>VLOOKUP(D2230,'[1]Demanda Agregada Med. y MC'!$C$7:$O$3994,13,FALSE)</f>
        <v>0</v>
      </c>
      <c r="Y2230" s="24">
        <v>0</v>
      </c>
      <c r="Z2230" s="24">
        <v>0</v>
      </c>
      <c r="AA2230" s="24">
        <v>0</v>
      </c>
      <c r="AB2230" s="24">
        <v>0</v>
      </c>
      <c r="AC2230" s="24">
        <v>0</v>
      </c>
      <c r="AD2230" s="24">
        <v>0</v>
      </c>
      <c r="AE2230" s="26">
        <v>0</v>
      </c>
      <c r="AF2230" s="25">
        <v>0</v>
      </c>
      <c r="AG2230" s="22">
        <v>12291.2</v>
      </c>
      <c r="AH2230" s="20">
        <f t="shared" si="846"/>
        <v>24582.400000000001</v>
      </c>
      <c r="AI2230" s="9">
        <f t="shared" si="847"/>
        <v>49164.800000000003</v>
      </c>
      <c r="AJ2230" s="9">
        <f t="shared" si="848"/>
        <v>24582.400000000001</v>
      </c>
      <c r="AK2230" s="9">
        <f t="shared" si="849"/>
        <v>49164.800000000003</v>
      </c>
      <c r="AL2230" s="9">
        <f t="shared" si="850"/>
        <v>0</v>
      </c>
      <c r="AM2230" s="9">
        <f t="shared" si="851"/>
        <v>0</v>
      </c>
      <c r="AN2230" s="9">
        <f t="shared" si="852"/>
        <v>0</v>
      </c>
      <c r="AO2230" s="9">
        <f t="shared" si="853"/>
        <v>0</v>
      </c>
      <c r="AP2230" s="9">
        <f t="shared" si="854"/>
        <v>0</v>
      </c>
      <c r="AQ2230" s="9">
        <f t="shared" si="855"/>
        <v>0</v>
      </c>
      <c r="AR2230" s="9">
        <f t="shared" si="856"/>
        <v>0</v>
      </c>
      <c r="AS2230" s="9">
        <f t="shared" si="857"/>
        <v>0</v>
      </c>
      <c r="AT2230" s="9">
        <f t="shared" si="858"/>
        <v>0</v>
      </c>
      <c r="AU2230" s="9">
        <f t="shared" si="859"/>
        <v>0</v>
      </c>
      <c r="AV2230" s="9">
        <f t="shared" si="860"/>
        <v>0</v>
      </c>
      <c r="AW2230" s="9">
        <f t="shared" si="861"/>
        <v>0</v>
      </c>
      <c r="AX2230" s="9">
        <f t="shared" si="862"/>
        <v>0</v>
      </c>
      <c r="AY2230" s="10">
        <f t="shared" si="863"/>
        <v>0</v>
      </c>
    </row>
    <row r="2231" spans="1:51" ht="15" customHeight="1">
      <c r="A2231" s="87">
        <v>2225</v>
      </c>
      <c r="B2231" s="85" t="str">
        <f t="shared" si="840"/>
        <v>0800703217</v>
      </c>
      <c r="C2231" s="13" t="str">
        <f t="shared" si="841"/>
        <v>080070321700</v>
      </c>
      <c r="D2231" s="13" t="str">
        <f t="shared" si="842"/>
        <v>08007032170001</v>
      </c>
      <c r="E2231" s="14">
        <v>25300227</v>
      </c>
      <c r="F2231" s="14" t="s">
        <v>4207</v>
      </c>
      <c r="G2231" s="14" t="s">
        <v>4148</v>
      </c>
      <c r="H2231" s="14" t="s">
        <v>4346</v>
      </c>
      <c r="I2231" s="14" t="s">
        <v>24</v>
      </c>
      <c r="J2231" s="14" t="s">
        <v>65</v>
      </c>
      <c r="K2231" s="15" t="s">
        <v>4347</v>
      </c>
      <c r="L2231" s="14" t="s">
        <v>3598</v>
      </c>
      <c r="M2231" s="14">
        <v>1</v>
      </c>
      <c r="N2231" s="14" t="s">
        <v>3598</v>
      </c>
      <c r="O2231" s="24">
        <f t="shared" si="843"/>
        <v>3</v>
      </c>
      <c r="P2231" s="24">
        <f t="shared" si="844"/>
        <v>7</v>
      </c>
      <c r="Q2231" s="24">
        <v>3</v>
      </c>
      <c r="R2231" s="16">
        <v>7</v>
      </c>
      <c r="S2231" s="69">
        <v>0</v>
      </c>
      <c r="T2231" s="70">
        <v>0</v>
      </c>
      <c r="U2231" s="24">
        <v>0</v>
      </c>
      <c r="V2231" s="24">
        <v>0</v>
      </c>
      <c r="W2231" s="69">
        <f t="shared" si="845"/>
        <v>0</v>
      </c>
      <c r="X2231" s="69">
        <f>VLOOKUP(D2231,'[1]Demanda Agregada Med. y MC'!$C$7:$O$3994,13,FALSE)</f>
        <v>0</v>
      </c>
      <c r="Y2231" s="24">
        <v>0</v>
      </c>
      <c r="Z2231" s="24">
        <v>0</v>
      </c>
      <c r="AA2231" s="24">
        <v>0</v>
      </c>
      <c r="AB2231" s="24">
        <v>0</v>
      </c>
      <c r="AC2231" s="24">
        <v>0</v>
      </c>
      <c r="AD2231" s="24">
        <v>0</v>
      </c>
      <c r="AE2231" s="26">
        <v>0</v>
      </c>
      <c r="AF2231" s="25">
        <v>0</v>
      </c>
      <c r="AG2231" s="22">
        <v>12291.2</v>
      </c>
      <c r="AH2231" s="20">
        <f t="shared" si="846"/>
        <v>36873.600000000006</v>
      </c>
      <c r="AI2231" s="9">
        <f t="shared" si="847"/>
        <v>86038.400000000009</v>
      </c>
      <c r="AJ2231" s="9">
        <f t="shared" si="848"/>
        <v>36873.600000000006</v>
      </c>
      <c r="AK2231" s="9">
        <f t="shared" si="849"/>
        <v>86038.400000000009</v>
      </c>
      <c r="AL2231" s="9">
        <f t="shared" si="850"/>
        <v>0</v>
      </c>
      <c r="AM2231" s="9">
        <f t="shared" si="851"/>
        <v>0</v>
      </c>
      <c r="AN2231" s="9">
        <f t="shared" si="852"/>
        <v>0</v>
      </c>
      <c r="AO2231" s="9">
        <f t="shared" si="853"/>
        <v>0</v>
      </c>
      <c r="AP2231" s="9">
        <f t="shared" si="854"/>
        <v>0</v>
      </c>
      <c r="AQ2231" s="9">
        <f t="shared" si="855"/>
        <v>0</v>
      </c>
      <c r="AR2231" s="9">
        <f t="shared" si="856"/>
        <v>0</v>
      </c>
      <c r="AS2231" s="9">
        <f t="shared" si="857"/>
        <v>0</v>
      </c>
      <c r="AT2231" s="9">
        <f t="shared" si="858"/>
        <v>0</v>
      </c>
      <c r="AU2231" s="9">
        <f t="shared" si="859"/>
        <v>0</v>
      </c>
      <c r="AV2231" s="9">
        <f t="shared" si="860"/>
        <v>0</v>
      </c>
      <c r="AW2231" s="9">
        <f t="shared" si="861"/>
        <v>0</v>
      </c>
      <c r="AX2231" s="9">
        <f t="shared" si="862"/>
        <v>0</v>
      </c>
      <c r="AY2231" s="10">
        <f t="shared" si="863"/>
        <v>0</v>
      </c>
    </row>
    <row r="2232" spans="1:51" ht="15" customHeight="1">
      <c r="A2232" s="87">
        <v>2226</v>
      </c>
      <c r="B2232" s="85" t="str">
        <f t="shared" si="840"/>
        <v>0800703225</v>
      </c>
      <c r="C2232" s="13" t="str">
        <f t="shared" si="841"/>
        <v>080070322500</v>
      </c>
      <c r="D2232" s="13" t="str">
        <f t="shared" si="842"/>
        <v>08007032250001</v>
      </c>
      <c r="E2232" s="14">
        <v>25300227</v>
      </c>
      <c r="F2232" s="14" t="s">
        <v>4207</v>
      </c>
      <c r="G2232" s="14" t="s">
        <v>4148</v>
      </c>
      <c r="H2232" s="14" t="s">
        <v>4348</v>
      </c>
      <c r="I2232" s="14" t="s">
        <v>24</v>
      </c>
      <c r="J2232" s="14" t="s">
        <v>65</v>
      </c>
      <c r="K2232" s="15" t="s">
        <v>4349</v>
      </c>
      <c r="L2232" s="14" t="s">
        <v>3598</v>
      </c>
      <c r="M2232" s="14">
        <v>1</v>
      </c>
      <c r="N2232" s="14" t="s">
        <v>3598</v>
      </c>
      <c r="O2232" s="24">
        <f t="shared" si="843"/>
        <v>2</v>
      </c>
      <c r="P2232" s="24">
        <f t="shared" si="844"/>
        <v>4</v>
      </c>
      <c r="Q2232" s="24">
        <v>2</v>
      </c>
      <c r="R2232" s="16">
        <v>4</v>
      </c>
      <c r="S2232" s="69">
        <v>0</v>
      </c>
      <c r="T2232" s="70">
        <v>0</v>
      </c>
      <c r="U2232" s="24">
        <v>0</v>
      </c>
      <c r="V2232" s="24">
        <v>0</v>
      </c>
      <c r="W2232" s="69">
        <f t="shared" si="845"/>
        <v>0</v>
      </c>
      <c r="X2232" s="69">
        <f>VLOOKUP(D2232,'[1]Demanda Agregada Med. y MC'!$C$7:$O$3994,13,FALSE)</f>
        <v>0</v>
      </c>
      <c r="Y2232" s="24">
        <v>0</v>
      </c>
      <c r="Z2232" s="24">
        <v>0</v>
      </c>
      <c r="AA2232" s="24">
        <v>0</v>
      </c>
      <c r="AB2232" s="24">
        <v>0</v>
      </c>
      <c r="AC2232" s="24">
        <v>0</v>
      </c>
      <c r="AD2232" s="24">
        <v>0</v>
      </c>
      <c r="AE2232" s="26">
        <v>0</v>
      </c>
      <c r="AF2232" s="25">
        <v>0</v>
      </c>
      <c r="AG2232" s="22">
        <v>3468.4</v>
      </c>
      <c r="AH2232" s="20">
        <f t="shared" si="846"/>
        <v>6936.8</v>
      </c>
      <c r="AI2232" s="9">
        <f t="shared" si="847"/>
        <v>13873.6</v>
      </c>
      <c r="AJ2232" s="9">
        <f t="shared" si="848"/>
        <v>6936.8</v>
      </c>
      <c r="AK2232" s="9">
        <f t="shared" si="849"/>
        <v>13873.6</v>
      </c>
      <c r="AL2232" s="9">
        <f t="shared" si="850"/>
        <v>0</v>
      </c>
      <c r="AM2232" s="9">
        <f t="shared" si="851"/>
        <v>0</v>
      </c>
      <c r="AN2232" s="9">
        <f t="shared" si="852"/>
        <v>0</v>
      </c>
      <c r="AO2232" s="9">
        <f t="shared" si="853"/>
        <v>0</v>
      </c>
      <c r="AP2232" s="9">
        <f t="shared" si="854"/>
        <v>0</v>
      </c>
      <c r="AQ2232" s="9">
        <f t="shared" si="855"/>
        <v>0</v>
      </c>
      <c r="AR2232" s="9">
        <f t="shared" si="856"/>
        <v>0</v>
      </c>
      <c r="AS2232" s="9">
        <f t="shared" si="857"/>
        <v>0</v>
      </c>
      <c r="AT2232" s="9">
        <f t="shared" si="858"/>
        <v>0</v>
      </c>
      <c r="AU2232" s="9">
        <f t="shared" si="859"/>
        <v>0</v>
      </c>
      <c r="AV2232" s="9">
        <f t="shared" si="860"/>
        <v>0</v>
      </c>
      <c r="AW2232" s="9">
        <f t="shared" si="861"/>
        <v>0</v>
      </c>
      <c r="AX2232" s="9">
        <f t="shared" si="862"/>
        <v>0</v>
      </c>
      <c r="AY2232" s="10">
        <f t="shared" si="863"/>
        <v>0</v>
      </c>
    </row>
    <row r="2233" spans="1:51" ht="15" customHeight="1">
      <c r="A2233" s="87">
        <v>2227</v>
      </c>
      <c r="B2233" s="85" t="str">
        <f t="shared" si="840"/>
        <v>0800703233</v>
      </c>
      <c r="C2233" s="13" t="str">
        <f t="shared" si="841"/>
        <v>080070323300</v>
      </c>
      <c r="D2233" s="13" t="str">
        <f t="shared" si="842"/>
        <v>08007032330001</v>
      </c>
      <c r="E2233" s="14">
        <v>25300227</v>
      </c>
      <c r="F2233" s="14" t="s">
        <v>4207</v>
      </c>
      <c r="G2233" s="14" t="s">
        <v>4148</v>
      </c>
      <c r="H2233" s="14" t="s">
        <v>4350</v>
      </c>
      <c r="I2233" s="14" t="s">
        <v>24</v>
      </c>
      <c r="J2233" s="14" t="s">
        <v>65</v>
      </c>
      <c r="K2233" s="15" t="s">
        <v>4351</v>
      </c>
      <c r="L2233" s="14" t="s">
        <v>3598</v>
      </c>
      <c r="M2233" s="14">
        <v>1</v>
      </c>
      <c r="N2233" s="14" t="s">
        <v>3598</v>
      </c>
      <c r="O2233" s="24">
        <f t="shared" si="843"/>
        <v>2</v>
      </c>
      <c r="P2233" s="24">
        <f t="shared" si="844"/>
        <v>4</v>
      </c>
      <c r="Q2233" s="24">
        <v>2</v>
      </c>
      <c r="R2233" s="16">
        <v>4</v>
      </c>
      <c r="S2233" s="69">
        <v>0</v>
      </c>
      <c r="T2233" s="70">
        <v>0</v>
      </c>
      <c r="U2233" s="24">
        <v>0</v>
      </c>
      <c r="V2233" s="24">
        <v>0</v>
      </c>
      <c r="W2233" s="69">
        <f t="shared" si="845"/>
        <v>0</v>
      </c>
      <c r="X2233" s="69">
        <f>VLOOKUP(D2233,'[1]Demanda Agregada Med. y MC'!$C$7:$O$3994,13,FALSE)</f>
        <v>0</v>
      </c>
      <c r="Y2233" s="24">
        <v>0</v>
      </c>
      <c r="Z2233" s="24">
        <v>0</v>
      </c>
      <c r="AA2233" s="24">
        <v>0</v>
      </c>
      <c r="AB2233" s="24">
        <v>0</v>
      </c>
      <c r="AC2233" s="24">
        <v>0</v>
      </c>
      <c r="AD2233" s="24">
        <v>0</v>
      </c>
      <c r="AE2233" s="26">
        <v>0</v>
      </c>
      <c r="AF2233" s="25">
        <v>0</v>
      </c>
      <c r="AG2233" s="22">
        <v>8675.6</v>
      </c>
      <c r="AH2233" s="20">
        <f t="shared" si="846"/>
        <v>17351.2</v>
      </c>
      <c r="AI2233" s="9">
        <f t="shared" si="847"/>
        <v>34702.400000000001</v>
      </c>
      <c r="AJ2233" s="9">
        <f t="shared" si="848"/>
        <v>17351.2</v>
      </c>
      <c r="AK2233" s="9">
        <f t="shared" si="849"/>
        <v>34702.400000000001</v>
      </c>
      <c r="AL2233" s="9">
        <f t="shared" si="850"/>
        <v>0</v>
      </c>
      <c r="AM2233" s="9">
        <f t="shared" si="851"/>
        <v>0</v>
      </c>
      <c r="AN2233" s="9">
        <f t="shared" si="852"/>
        <v>0</v>
      </c>
      <c r="AO2233" s="9">
        <f t="shared" si="853"/>
        <v>0</v>
      </c>
      <c r="AP2233" s="9">
        <f t="shared" si="854"/>
        <v>0</v>
      </c>
      <c r="AQ2233" s="9">
        <f t="shared" si="855"/>
        <v>0</v>
      </c>
      <c r="AR2233" s="9">
        <f t="shared" si="856"/>
        <v>0</v>
      </c>
      <c r="AS2233" s="9">
        <f t="shared" si="857"/>
        <v>0</v>
      </c>
      <c r="AT2233" s="9">
        <f t="shared" si="858"/>
        <v>0</v>
      </c>
      <c r="AU2233" s="9">
        <f t="shared" si="859"/>
        <v>0</v>
      </c>
      <c r="AV2233" s="9">
        <f t="shared" si="860"/>
        <v>0</v>
      </c>
      <c r="AW2233" s="9">
        <f t="shared" si="861"/>
        <v>0</v>
      </c>
      <c r="AX2233" s="9">
        <f t="shared" si="862"/>
        <v>0</v>
      </c>
      <c r="AY2233" s="10">
        <f t="shared" si="863"/>
        <v>0</v>
      </c>
    </row>
    <row r="2234" spans="1:51" ht="15" customHeight="1">
      <c r="A2234" s="87">
        <v>2228</v>
      </c>
      <c r="B2234" s="85" t="str">
        <f t="shared" si="840"/>
        <v>0800703241</v>
      </c>
      <c r="C2234" s="13" t="str">
        <f t="shared" si="841"/>
        <v>080070324100</v>
      </c>
      <c r="D2234" s="13" t="str">
        <f t="shared" si="842"/>
        <v>08007032410001</v>
      </c>
      <c r="E2234" s="14">
        <v>25300227</v>
      </c>
      <c r="F2234" s="14" t="s">
        <v>4207</v>
      </c>
      <c r="G2234" s="14" t="s">
        <v>4148</v>
      </c>
      <c r="H2234" s="14" t="s">
        <v>1422</v>
      </c>
      <c r="I2234" s="14" t="s">
        <v>24</v>
      </c>
      <c r="J2234" s="14" t="s">
        <v>65</v>
      </c>
      <c r="K2234" s="15" t="s">
        <v>4352</v>
      </c>
      <c r="L2234" s="14" t="s">
        <v>3598</v>
      </c>
      <c r="M2234" s="14">
        <v>1</v>
      </c>
      <c r="N2234" s="14" t="s">
        <v>3598</v>
      </c>
      <c r="O2234" s="24">
        <f t="shared" si="843"/>
        <v>3</v>
      </c>
      <c r="P2234" s="24">
        <f t="shared" si="844"/>
        <v>6</v>
      </c>
      <c r="Q2234" s="24">
        <v>3</v>
      </c>
      <c r="R2234" s="16">
        <v>6</v>
      </c>
      <c r="S2234" s="69">
        <v>0</v>
      </c>
      <c r="T2234" s="70">
        <v>0</v>
      </c>
      <c r="U2234" s="24">
        <v>0</v>
      </c>
      <c r="V2234" s="24">
        <v>0</v>
      </c>
      <c r="W2234" s="69">
        <f t="shared" si="845"/>
        <v>0</v>
      </c>
      <c r="X2234" s="69">
        <f>VLOOKUP(D2234,'[1]Demanda Agregada Med. y MC'!$C$7:$O$3994,13,FALSE)</f>
        <v>0</v>
      </c>
      <c r="Y2234" s="24">
        <v>0</v>
      </c>
      <c r="Z2234" s="24">
        <v>0</v>
      </c>
      <c r="AA2234" s="24">
        <v>0</v>
      </c>
      <c r="AB2234" s="24">
        <v>0</v>
      </c>
      <c r="AC2234" s="24">
        <v>0</v>
      </c>
      <c r="AD2234" s="24">
        <v>0</v>
      </c>
      <c r="AE2234" s="26">
        <v>0</v>
      </c>
      <c r="AF2234" s="25">
        <v>0</v>
      </c>
      <c r="AG2234" s="22">
        <v>15266.94</v>
      </c>
      <c r="AH2234" s="20">
        <f t="shared" si="846"/>
        <v>45800.82</v>
      </c>
      <c r="AI2234" s="9">
        <f t="shared" si="847"/>
        <v>91601.64</v>
      </c>
      <c r="AJ2234" s="9">
        <f t="shared" si="848"/>
        <v>45800.82</v>
      </c>
      <c r="AK2234" s="9">
        <f t="shared" si="849"/>
        <v>91601.64</v>
      </c>
      <c r="AL2234" s="9">
        <f t="shared" si="850"/>
        <v>0</v>
      </c>
      <c r="AM2234" s="9">
        <f t="shared" si="851"/>
        <v>0</v>
      </c>
      <c r="AN2234" s="9">
        <f t="shared" si="852"/>
        <v>0</v>
      </c>
      <c r="AO2234" s="9">
        <f t="shared" si="853"/>
        <v>0</v>
      </c>
      <c r="AP2234" s="9">
        <f t="shared" si="854"/>
        <v>0</v>
      </c>
      <c r="AQ2234" s="9">
        <f t="shared" si="855"/>
        <v>0</v>
      </c>
      <c r="AR2234" s="9">
        <f t="shared" si="856"/>
        <v>0</v>
      </c>
      <c r="AS2234" s="9">
        <f t="shared" si="857"/>
        <v>0</v>
      </c>
      <c r="AT2234" s="9">
        <f t="shared" si="858"/>
        <v>0</v>
      </c>
      <c r="AU2234" s="9">
        <f t="shared" si="859"/>
        <v>0</v>
      </c>
      <c r="AV2234" s="9">
        <f t="shared" si="860"/>
        <v>0</v>
      </c>
      <c r="AW2234" s="9">
        <f t="shared" si="861"/>
        <v>0</v>
      </c>
      <c r="AX2234" s="9">
        <f t="shared" si="862"/>
        <v>0</v>
      </c>
      <c r="AY2234" s="10">
        <f t="shared" si="863"/>
        <v>0</v>
      </c>
    </row>
    <row r="2235" spans="1:51" ht="15" customHeight="1">
      <c r="A2235" s="87">
        <v>2229</v>
      </c>
      <c r="B2235" s="85" t="str">
        <f t="shared" si="840"/>
        <v>0800703258</v>
      </c>
      <c r="C2235" s="13" t="str">
        <f t="shared" si="841"/>
        <v>080070325800</v>
      </c>
      <c r="D2235" s="13" t="str">
        <f t="shared" si="842"/>
        <v>08007032580001</v>
      </c>
      <c r="E2235" s="14">
        <v>25300227</v>
      </c>
      <c r="F2235" s="14" t="s">
        <v>4207</v>
      </c>
      <c r="G2235" s="14" t="s">
        <v>4148</v>
      </c>
      <c r="H2235" s="14" t="s">
        <v>1430</v>
      </c>
      <c r="I2235" s="14" t="s">
        <v>24</v>
      </c>
      <c r="J2235" s="14" t="s">
        <v>65</v>
      </c>
      <c r="K2235" s="15" t="s">
        <v>4353</v>
      </c>
      <c r="L2235" s="14" t="s">
        <v>3598</v>
      </c>
      <c r="M2235" s="14">
        <v>1</v>
      </c>
      <c r="N2235" s="14" t="s">
        <v>3598</v>
      </c>
      <c r="O2235" s="24">
        <f t="shared" si="843"/>
        <v>5</v>
      </c>
      <c r="P2235" s="24">
        <f t="shared" si="844"/>
        <v>12</v>
      </c>
      <c r="Q2235" s="24">
        <v>5</v>
      </c>
      <c r="R2235" s="16">
        <v>12</v>
      </c>
      <c r="S2235" s="69">
        <v>0</v>
      </c>
      <c r="T2235" s="70">
        <v>0</v>
      </c>
      <c r="U2235" s="24">
        <v>0</v>
      </c>
      <c r="V2235" s="24">
        <v>0</v>
      </c>
      <c r="W2235" s="69">
        <f t="shared" si="845"/>
        <v>0</v>
      </c>
      <c r="X2235" s="69">
        <f>VLOOKUP(D2235,'[1]Demanda Agregada Med. y MC'!$C$7:$O$3994,13,FALSE)</f>
        <v>0</v>
      </c>
      <c r="Y2235" s="24">
        <v>0</v>
      </c>
      <c r="Z2235" s="24">
        <v>0</v>
      </c>
      <c r="AA2235" s="24">
        <v>0</v>
      </c>
      <c r="AB2235" s="24">
        <v>0</v>
      </c>
      <c r="AC2235" s="24">
        <v>0</v>
      </c>
      <c r="AD2235" s="24">
        <v>0</v>
      </c>
      <c r="AE2235" s="26">
        <v>0</v>
      </c>
      <c r="AF2235" s="25">
        <v>0</v>
      </c>
      <c r="AG2235" s="22">
        <v>4073.76</v>
      </c>
      <c r="AH2235" s="20">
        <f t="shared" si="846"/>
        <v>20368.800000000003</v>
      </c>
      <c r="AI2235" s="9">
        <f t="shared" si="847"/>
        <v>48885.120000000003</v>
      </c>
      <c r="AJ2235" s="9">
        <f t="shared" si="848"/>
        <v>20368.800000000003</v>
      </c>
      <c r="AK2235" s="9">
        <f t="shared" si="849"/>
        <v>48885.120000000003</v>
      </c>
      <c r="AL2235" s="9">
        <f t="shared" si="850"/>
        <v>0</v>
      </c>
      <c r="AM2235" s="9">
        <f t="shared" si="851"/>
        <v>0</v>
      </c>
      <c r="AN2235" s="9">
        <f t="shared" si="852"/>
        <v>0</v>
      </c>
      <c r="AO2235" s="9">
        <f t="shared" si="853"/>
        <v>0</v>
      </c>
      <c r="AP2235" s="9">
        <f t="shared" si="854"/>
        <v>0</v>
      </c>
      <c r="AQ2235" s="9">
        <f t="shared" si="855"/>
        <v>0</v>
      </c>
      <c r="AR2235" s="9">
        <f t="shared" si="856"/>
        <v>0</v>
      </c>
      <c r="AS2235" s="9">
        <f t="shared" si="857"/>
        <v>0</v>
      </c>
      <c r="AT2235" s="9">
        <f t="shared" si="858"/>
        <v>0</v>
      </c>
      <c r="AU2235" s="9">
        <f t="shared" si="859"/>
        <v>0</v>
      </c>
      <c r="AV2235" s="9">
        <f t="shared" si="860"/>
        <v>0</v>
      </c>
      <c r="AW2235" s="9">
        <f t="shared" si="861"/>
        <v>0</v>
      </c>
      <c r="AX2235" s="9">
        <f t="shared" si="862"/>
        <v>0</v>
      </c>
      <c r="AY2235" s="10">
        <f t="shared" si="863"/>
        <v>0</v>
      </c>
    </row>
    <row r="2236" spans="1:51" ht="15" customHeight="1">
      <c r="A2236" s="87">
        <v>2230</v>
      </c>
      <c r="B2236" s="85" t="str">
        <f t="shared" si="840"/>
        <v>0800703266</v>
      </c>
      <c r="C2236" s="13" t="str">
        <f t="shared" si="841"/>
        <v>080070326600</v>
      </c>
      <c r="D2236" s="13" t="str">
        <f t="shared" si="842"/>
        <v>08007032660001</v>
      </c>
      <c r="E2236" s="14">
        <v>25300227</v>
      </c>
      <c r="F2236" s="14" t="s">
        <v>4207</v>
      </c>
      <c r="G2236" s="14" t="s">
        <v>4148</v>
      </c>
      <c r="H2236" s="14" t="s">
        <v>4354</v>
      </c>
      <c r="I2236" s="14" t="s">
        <v>24</v>
      </c>
      <c r="J2236" s="14" t="s">
        <v>65</v>
      </c>
      <c r="K2236" s="15" t="s">
        <v>4355</v>
      </c>
      <c r="L2236" s="14" t="s">
        <v>3598</v>
      </c>
      <c r="M2236" s="14">
        <v>1</v>
      </c>
      <c r="N2236" s="14" t="s">
        <v>3598</v>
      </c>
      <c r="O2236" s="24">
        <f t="shared" si="843"/>
        <v>2</v>
      </c>
      <c r="P2236" s="24">
        <f t="shared" si="844"/>
        <v>4</v>
      </c>
      <c r="Q2236" s="24">
        <v>2</v>
      </c>
      <c r="R2236" s="16">
        <v>4</v>
      </c>
      <c r="S2236" s="69">
        <v>0</v>
      </c>
      <c r="T2236" s="70">
        <v>0</v>
      </c>
      <c r="U2236" s="24">
        <v>0</v>
      </c>
      <c r="V2236" s="24">
        <v>0</v>
      </c>
      <c r="W2236" s="69">
        <f t="shared" si="845"/>
        <v>0</v>
      </c>
      <c r="X2236" s="69">
        <f>VLOOKUP(D2236,'[1]Demanda Agregada Med. y MC'!$C$7:$O$3994,13,FALSE)</f>
        <v>0</v>
      </c>
      <c r="Y2236" s="24">
        <v>0</v>
      </c>
      <c r="Z2236" s="24">
        <v>0</v>
      </c>
      <c r="AA2236" s="24">
        <v>0</v>
      </c>
      <c r="AB2236" s="24">
        <v>0</v>
      </c>
      <c r="AC2236" s="24">
        <v>0</v>
      </c>
      <c r="AD2236" s="24">
        <v>0</v>
      </c>
      <c r="AE2236" s="26">
        <v>0</v>
      </c>
      <c r="AF2236" s="25">
        <v>0</v>
      </c>
      <c r="AG2236" s="22">
        <v>6144.68</v>
      </c>
      <c r="AH2236" s="20">
        <f t="shared" si="846"/>
        <v>12289.36</v>
      </c>
      <c r="AI2236" s="9">
        <f t="shared" si="847"/>
        <v>24578.720000000001</v>
      </c>
      <c r="AJ2236" s="9">
        <f t="shared" si="848"/>
        <v>12289.36</v>
      </c>
      <c r="AK2236" s="9">
        <f t="shared" si="849"/>
        <v>24578.720000000001</v>
      </c>
      <c r="AL2236" s="9">
        <f t="shared" si="850"/>
        <v>0</v>
      </c>
      <c r="AM2236" s="9">
        <f t="shared" si="851"/>
        <v>0</v>
      </c>
      <c r="AN2236" s="9">
        <f t="shared" si="852"/>
        <v>0</v>
      </c>
      <c r="AO2236" s="9">
        <f t="shared" si="853"/>
        <v>0</v>
      </c>
      <c r="AP2236" s="9">
        <f t="shared" si="854"/>
        <v>0</v>
      </c>
      <c r="AQ2236" s="9">
        <f t="shared" si="855"/>
        <v>0</v>
      </c>
      <c r="AR2236" s="9">
        <f t="shared" si="856"/>
        <v>0</v>
      </c>
      <c r="AS2236" s="9">
        <f t="shared" si="857"/>
        <v>0</v>
      </c>
      <c r="AT2236" s="9">
        <f t="shared" si="858"/>
        <v>0</v>
      </c>
      <c r="AU2236" s="9">
        <f t="shared" si="859"/>
        <v>0</v>
      </c>
      <c r="AV2236" s="9">
        <f t="shared" si="860"/>
        <v>0</v>
      </c>
      <c r="AW2236" s="9">
        <f t="shared" si="861"/>
        <v>0</v>
      </c>
      <c r="AX2236" s="9">
        <f t="shared" si="862"/>
        <v>0</v>
      </c>
      <c r="AY2236" s="10">
        <f t="shared" si="863"/>
        <v>0</v>
      </c>
    </row>
    <row r="2237" spans="1:51" ht="15" customHeight="1">
      <c r="A2237" s="87">
        <v>2231</v>
      </c>
      <c r="B2237" s="85" t="str">
        <f t="shared" si="840"/>
        <v>0800703274</v>
      </c>
      <c r="C2237" s="13" t="str">
        <f t="shared" si="841"/>
        <v>080070327400</v>
      </c>
      <c r="D2237" s="13" t="str">
        <f t="shared" si="842"/>
        <v>08007032740001</v>
      </c>
      <c r="E2237" s="14"/>
      <c r="F2237" s="14" t="s">
        <v>4207</v>
      </c>
      <c r="G2237" s="14" t="s">
        <v>4148</v>
      </c>
      <c r="H2237" s="14" t="s">
        <v>4356</v>
      </c>
      <c r="I2237" s="14" t="s">
        <v>24</v>
      </c>
      <c r="J2237" s="14" t="s">
        <v>65</v>
      </c>
      <c r="K2237" s="15" t="s">
        <v>4357</v>
      </c>
      <c r="L2237" s="14" t="s">
        <v>3598</v>
      </c>
      <c r="M2237" s="14">
        <v>1</v>
      </c>
      <c r="N2237" s="14" t="s">
        <v>3598</v>
      </c>
      <c r="O2237" s="24">
        <f t="shared" si="843"/>
        <v>5</v>
      </c>
      <c r="P2237" s="24">
        <f t="shared" si="844"/>
        <v>11</v>
      </c>
      <c r="Q2237" s="24">
        <v>5</v>
      </c>
      <c r="R2237" s="16">
        <v>11</v>
      </c>
      <c r="S2237" s="69">
        <v>0</v>
      </c>
      <c r="T2237" s="70">
        <v>0</v>
      </c>
      <c r="U2237" s="24">
        <v>0</v>
      </c>
      <c r="V2237" s="24">
        <v>0</v>
      </c>
      <c r="W2237" s="69">
        <f t="shared" si="845"/>
        <v>0</v>
      </c>
      <c r="X2237" s="69">
        <f>VLOOKUP(D2237,'[1]Demanda Agregada Med. y MC'!$C$7:$O$3994,13,FALSE)</f>
        <v>0</v>
      </c>
      <c r="Y2237" s="24">
        <v>0</v>
      </c>
      <c r="Z2237" s="24">
        <v>0</v>
      </c>
      <c r="AA2237" s="24">
        <v>0</v>
      </c>
      <c r="AB2237" s="24">
        <v>0</v>
      </c>
      <c r="AC2237" s="24">
        <v>0</v>
      </c>
      <c r="AD2237" s="24">
        <v>0</v>
      </c>
      <c r="AE2237" s="26">
        <v>0</v>
      </c>
      <c r="AF2237" s="25">
        <v>0</v>
      </c>
      <c r="AG2237" s="22">
        <v>4626.68</v>
      </c>
      <c r="AH2237" s="20">
        <f t="shared" si="846"/>
        <v>23133.4</v>
      </c>
      <c r="AI2237" s="9">
        <f t="shared" si="847"/>
        <v>50893.48</v>
      </c>
      <c r="AJ2237" s="9">
        <f t="shared" si="848"/>
        <v>23133.4</v>
      </c>
      <c r="AK2237" s="9">
        <f t="shared" si="849"/>
        <v>50893.48</v>
      </c>
      <c r="AL2237" s="9">
        <f t="shared" si="850"/>
        <v>0</v>
      </c>
      <c r="AM2237" s="9">
        <f t="shared" si="851"/>
        <v>0</v>
      </c>
      <c r="AN2237" s="9">
        <f t="shared" si="852"/>
        <v>0</v>
      </c>
      <c r="AO2237" s="9">
        <f t="shared" si="853"/>
        <v>0</v>
      </c>
      <c r="AP2237" s="9">
        <f t="shared" si="854"/>
        <v>0</v>
      </c>
      <c r="AQ2237" s="9">
        <f t="shared" si="855"/>
        <v>0</v>
      </c>
      <c r="AR2237" s="9">
        <f t="shared" si="856"/>
        <v>0</v>
      </c>
      <c r="AS2237" s="9">
        <f t="shared" si="857"/>
        <v>0</v>
      </c>
      <c r="AT2237" s="9">
        <f t="shared" si="858"/>
        <v>0</v>
      </c>
      <c r="AU2237" s="9">
        <f t="shared" si="859"/>
        <v>0</v>
      </c>
      <c r="AV2237" s="9">
        <f t="shared" si="860"/>
        <v>0</v>
      </c>
      <c r="AW2237" s="9">
        <f t="shared" si="861"/>
        <v>0</v>
      </c>
      <c r="AX2237" s="9">
        <f t="shared" si="862"/>
        <v>0</v>
      </c>
      <c r="AY2237" s="10">
        <f t="shared" si="863"/>
        <v>0</v>
      </c>
    </row>
    <row r="2238" spans="1:51" ht="15" customHeight="1">
      <c r="A2238" s="87">
        <v>2232</v>
      </c>
      <c r="B2238" s="85" t="str">
        <f t="shared" si="840"/>
        <v>0800703282</v>
      </c>
      <c r="C2238" s="13" t="str">
        <f t="shared" si="841"/>
        <v>080070328200</v>
      </c>
      <c r="D2238" s="13" t="str">
        <f t="shared" si="842"/>
        <v>08007032820001</v>
      </c>
      <c r="E2238" s="14">
        <v>25300227</v>
      </c>
      <c r="F2238" s="14" t="s">
        <v>4207</v>
      </c>
      <c r="G2238" s="14" t="s">
        <v>4148</v>
      </c>
      <c r="H2238" s="14" t="s">
        <v>4358</v>
      </c>
      <c r="I2238" s="14" t="s">
        <v>24</v>
      </c>
      <c r="J2238" s="14" t="s">
        <v>65</v>
      </c>
      <c r="K2238" s="15" t="s">
        <v>4359</v>
      </c>
      <c r="L2238" s="14" t="s">
        <v>3598</v>
      </c>
      <c r="M2238" s="14">
        <v>1</v>
      </c>
      <c r="N2238" s="14" t="s">
        <v>3598</v>
      </c>
      <c r="O2238" s="24">
        <f t="shared" si="843"/>
        <v>2</v>
      </c>
      <c r="P2238" s="24">
        <f t="shared" si="844"/>
        <v>4</v>
      </c>
      <c r="Q2238" s="24">
        <v>2</v>
      </c>
      <c r="R2238" s="16">
        <v>4</v>
      </c>
      <c r="S2238" s="69">
        <v>0</v>
      </c>
      <c r="T2238" s="70">
        <v>0</v>
      </c>
      <c r="U2238" s="24">
        <v>0</v>
      </c>
      <c r="V2238" s="24">
        <v>0</v>
      </c>
      <c r="W2238" s="69">
        <f t="shared" si="845"/>
        <v>0</v>
      </c>
      <c r="X2238" s="69">
        <f>VLOOKUP(D2238,'[1]Demanda Agregada Med. y MC'!$C$7:$O$3994,13,FALSE)</f>
        <v>0</v>
      </c>
      <c r="Y2238" s="24">
        <v>0</v>
      </c>
      <c r="Z2238" s="24">
        <v>0</v>
      </c>
      <c r="AA2238" s="24">
        <v>0</v>
      </c>
      <c r="AB2238" s="24">
        <v>0</v>
      </c>
      <c r="AC2238" s="24">
        <v>0</v>
      </c>
      <c r="AD2238" s="24">
        <v>0</v>
      </c>
      <c r="AE2238" s="26">
        <v>0</v>
      </c>
      <c r="AF2238" s="25">
        <v>0</v>
      </c>
      <c r="AG2238" s="22">
        <v>3468.4</v>
      </c>
      <c r="AH2238" s="20">
        <f t="shared" si="846"/>
        <v>6936.8</v>
      </c>
      <c r="AI2238" s="9">
        <f t="shared" si="847"/>
        <v>13873.6</v>
      </c>
      <c r="AJ2238" s="9">
        <f t="shared" si="848"/>
        <v>6936.8</v>
      </c>
      <c r="AK2238" s="9">
        <f t="shared" si="849"/>
        <v>13873.6</v>
      </c>
      <c r="AL2238" s="9">
        <f t="shared" si="850"/>
        <v>0</v>
      </c>
      <c r="AM2238" s="9">
        <f t="shared" si="851"/>
        <v>0</v>
      </c>
      <c r="AN2238" s="9">
        <f t="shared" si="852"/>
        <v>0</v>
      </c>
      <c r="AO2238" s="9">
        <f t="shared" si="853"/>
        <v>0</v>
      </c>
      <c r="AP2238" s="9">
        <f t="shared" si="854"/>
        <v>0</v>
      </c>
      <c r="AQ2238" s="9">
        <f t="shared" si="855"/>
        <v>0</v>
      </c>
      <c r="AR2238" s="9">
        <f t="shared" si="856"/>
        <v>0</v>
      </c>
      <c r="AS2238" s="9">
        <f t="shared" si="857"/>
        <v>0</v>
      </c>
      <c r="AT2238" s="9">
        <f t="shared" si="858"/>
        <v>0</v>
      </c>
      <c r="AU2238" s="9">
        <f t="shared" si="859"/>
        <v>0</v>
      </c>
      <c r="AV2238" s="9">
        <f t="shared" si="860"/>
        <v>0</v>
      </c>
      <c r="AW2238" s="9">
        <f t="shared" si="861"/>
        <v>0</v>
      </c>
      <c r="AX2238" s="9">
        <f t="shared" si="862"/>
        <v>0</v>
      </c>
      <c r="AY2238" s="10">
        <f t="shared" si="863"/>
        <v>0</v>
      </c>
    </row>
    <row r="2239" spans="1:51" ht="15" customHeight="1">
      <c r="A2239" s="87">
        <v>2233</v>
      </c>
      <c r="B2239" s="85" t="str">
        <f t="shared" si="840"/>
        <v>0800703290</v>
      </c>
      <c r="C2239" s="13" t="str">
        <f t="shared" si="841"/>
        <v>080070329000</v>
      </c>
      <c r="D2239" s="13" t="str">
        <f t="shared" si="842"/>
        <v>08007032900001</v>
      </c>
      <c r="E2239" s="14">
        <v>25300227</v>
      </c>
      <c r="F2239" s="14" t="s">
        <v>4207</v>
      </c>
      <c r="G2239" s="14" t="s">
        <v>4148</v>
      </c>
      <c r="H2239" s="14" t="s">
        <v>4360</v>
      </c>
      <c r="I2239" s="14" t="s">
        <v>24</v>
      </c>
      <c r="J2239" s="14" t="s">
        <v>65</v>
      </c>
      <c r="K2239" s="15" t="s">
        <v>4361</v>
      </c>
      <c r="L2239" s="14" t="s">
        <v>3598</v>
      </c>
      <c r="M2239" s="14">
        <v>1</v>
      </c>
      <c r="N2239" s="14" t="s">
        <v>3598</v>
      </c>
      <c r="O2239" s="24">
        <f t="shared" si="843"/>
        <v>2</v>
      </c>
      <c r="P2239" s="24">
        <f t="shared" si="844"/>
        <v>3</v>
      </c>
      <c r="Q2239" s="24">
        <v>2</v>
      </c>
      <c r="R2239" s="16">
        <v>3</v>
      </c>
      <c r="S2239" s="69">
        <v>0</v>
      </c>
      <c r="T2239" s="70">
        <v>0</v>
      </c>
      <c r="U2239" s="24">
        <v>0</v>
      </c>
      <c r="V2239" s="24">
        <v>0</v>
      </c>
      <c r="W2239" s="69">
        <f t="shared" si="845"/>
        <v>0</v>
      </c>
      <c r="X2239" s="69">
        <f>VLOOKUP(D2239,'[1]Demanda Agregada Med. y MC'!$C$7:$O$3994,13,FALSE)</f>
        <v>0</v>
      </c>
      <c r="Y2239" s="24">
        <v>0</v>
      </c>
      <c r="Z2239" s="24">
        <v>0</v>
      </c>
      <c r="AA2239" s="24">
        <v>0</v>
      </c>
      <c r="AB2239" s="24">
        <v>0</v>
      </c>
      <c r="AC2239" s="24">
        <v>0</v>
      </c>
      <c r="AD2239" s="24">
        <v>0</v>
      </c>
      <c r="AE2239" s="26">
        <v>0</v>
      </c>
      <c r="AF2239" s="25">
        <v>0</v>
      </c>
      <c r="AG2239" s="22">
        <v>10144.7572</v>
      </c>
      <c r="AH2239" s="20">
        <f t="shared" si="846"/>
        <v>20289.5144</v>
      </c>
      <c r="AI2239" s="9">
        <f t="shared" si="847"/>
        <v>30434.2716</v>
      </c>
      <c r="AJ2239" s="9">
        <f t="shared" si="848"/>
        <v>20289.5144</v>
      </c>
      <c r="AK2239" s="9">
        <f t="shared" si="849"/>
        <v>30434.2716</v>
      </c>
      <c r="AL2239" s="9">
        <f t="shared" si="850"/>
        <v>0</v>
      </c>
      <c r="AM2239" s="9">
        <f t="shared" si="851"/>
        <v>0</v>
      </c>
      <c r="AN2239" s="9">
        <f t="shared" si="852"/>
        <v>0</v>
      </c>
      <c r="AO2239" s="9">
        <f t="shared" si="853"/>
        <v>0</v>
      </c>
      <c r="AP2239" s="9">
        <f t="shared" si="854"/>
        <v>0</v>
      </c>
      <c r="AQ2239" s="9">
        <f t="shared" si="855"/>
        <v>0</v>
      </c>
      <c r="AR2239" s="9">
        <f t="shared" si="856"/>
        <v>0</v>
      </c>
      <c r="AS2239" s="9">
        <f t="shared" si="857"/>
        <v>0</v>
      </c>
      <c r="AT2239" s="9">
        <f t="shared" si="858"/>
        <v>0</v>
      </c>
      <c r="AU2239" s="9">
        <f t="shared" si="859"/>
        <v>0</v>
      </c>
      <c r="AV2239" s="9">
        <f t="shared" si="860"/>
        <v>0</v>
      </c>
      <c r="AW2239" s="9">
        <f t="shared" si="861"/>
        <v>0</v>
      </c>
      <c r="AX2239" s="9">
        <f t="shared" si="862"/>
        <v>0</v>
      </c>
      <c r="AY2239" s="10">
        <f t="shared" si="863"/>
        <v>0</v>
      </c>
    </row>
    <row r="2240" spans="1:51" ht="15" customHeight="1">
      <c r="A2240" s="87">
        <v>2234</v>
      </c>
      <c r="B2240" s="85" t="str">
        <f t="shared" si="840"/>
        <v>0800703316</v>
      </c>
      <c r="C2240" s="13" t="str">
        <f t="shared" si="841"/>
        <v>080070331600</v>
      </c>
      <c r="D2240" s="13" t="str">
        <f t="shared" si="842"/>
        <v>08007033160001</v>
      </c>
      <c r="E2240" s="14">
        <v>25300227</v>
      </c>
      <c r="F2240" s="14" t="s">
        <v>4207</v>
      </c>
      <c r="G2240" s="14" t="s">
        <v>4148</v>
      </c>
      <c r="H2240" s="14" t="s">
        <v>4363</v>
      </c>
      <c r="I2240" s="14" t="s">
        <v>24</v>
      </c>
      <c r="J2240" s="14" t="s">
        <v>65</v>
      </c>
      <c r="K2240" s="15" t="s">
        <v>4364</v>
      </c>
      <c r="L2240" s="14" t="s">
        <v>3598</v>
      </c>
      <c r="M2240" s="14">
        <v>1</v>
      </c>
      <c r="N2240" s="14" t="s">
        <v>3598</v>
      </c>
      <c r="O2240" s="24">
        <f t="shared" si="843"/>
        <v>2</v>
      </c>
      <c r="P2240" s="24">
        <f t="shared" si="844"/>
        <v>4</v>
      </c>
      <c r="Q2240" s="24">
        <v>2</v>
      </c>
      <c r="R2240" s="16">
        <v>4</v>
      </c>
      <c r="S2240" s="69">
        <v>0</v>
      </c>
      <c r="T2240" s="70">
        <v>0</v>
      </c>
      <c r="U2240" s="24">
        <v>0</v>
      </c>
      <c r="V2240" s="24">
        <v>0</v>
      </c>
      <c r="W2240" s="69">
        <f t="shared" si="845"/>
        <v>0</v>
      </c>
      <c r="X2240" s="69">
        <f>VLOOKUP(D2240,'[1]Demanda Agregada Med. y MC'!$C$7:$O$3994,13,FALSE)</f>
        <v>0</v>
      </c>
      <c r="Y2240" s="24">
        <v>0</v>
      </c>
      <c r="Z2240" s="24">
        <v>0</v>
      </c>
      <c r="AA2240" s="24">
        <v>0</v>
      </c>
      <c r="AB2240" s="24">
        <v>0</v>
      </c>
      <c r="AC2240" s="24">
        <v>0</v>
      </c>
      <c r="AD2240" s="24">
        <v>0</v>
      </c>
      <c r="AE2240" s="26">
        <v>0</v>
      </c>
      <c r="AF2240" s="25">
        <v>0</v>
      </c>
      <c r="AG2240" s="22">
        <v>20631</v>
      </c>
      <c r="AH2240" s="20">
        <f t="shared" si="846"/>
        <v>41262</v>
      </c>
      <c r="AI2240" s="9">
        <f t="shared" si="847"/>
        <v>82524</v>
      </c>
      <c r="AJ2240" s="9">
        <f t="shared" si="848"/>
        <v>41262</v>
      </c>
      <c r="AK2240" s="9">
        <f t="shared" si="849"/>
        <v>82524</v>
      </c>
      <c r="AL2240" s="9">
        <f t="shared" si="850"/>
        <v>0</v>
      </c>
      <c r="AM2240" s="9">
        <f t="shared" si="851"/>
        <v>0</v>
      </c>
      <c r="AN2240" s="9">
        <f t="shared" si="852"/>
        <v>0</v>
      </c>
      <c r="AO2240" s="9">
        <f t="shared" si="853"/>
        <v>0</v>
      </c>
      <c r="AP2240" s="9">
        <f t="shared" si="854"/>
        <v>0</v>
      </c>
      <c r="AQ2240" s="9">
        <f t="shared" si="855"/>
        <v>0</v>
      </c>
      <c r="AR2240" s="9">
        <f t="shared" si="856"/>
        <v>0</v>
      </c>
      <c r="AS2240" s="9">
        <f t="shared" si="857"/>
        <v>0</v>
      </c>
      <c r="AT2240" s="9">
        <f t="shared" si="858"/>
        <v>0</v>
      </c>
      <c r="AU2240" s="9">
        <f t="shared" si="859"/>
        <v>0</v>
      </c>
      <c r="AV2240" s="9">
        <f t="shared" si="860"/>
        <v>0</v>
      </c>
      <c r="AW2240" s="9">
        <f t="shared" si="861"/>
        <v>0</v>
      </c>
      <c r="AX2240" s="9">
        <f t="shared" si="862"/>
        <v>0</v>
      </c>
      <c r="AY2240" s="10">
        <f t="shared" si="863"/>
        <v>0</v>
      </c>
    </row>
    <row r="2241" spans="1:51" ht="15" customHeight="1">
      <c r="A2241" s="87">
        <v>2235</v>
      </c>
      <c r="B2241" s="85" t="str">
        <f t="shared" si="840"/>
        <v>0800703324</v>
      </c>
      <c r="C2241" s="13" t="str">
        <f t="shared" si="841"/>
        <v>080070332400</v>
      </c>
      <c r="D2241" s="13" t="str">
        <f t="shared" si="842"/>
        <v>08007033240001</v>
      </c>
      <c r="E2241" s="14"/>
      <c r="F2241" s="14" t="s">
        <v>4207</v>
      </c>
      <c r="G2241" s="14" t="s">
        <v>4148</v>
      </c>
      <c r="H2241" s="14" t="s">
        <v>4365</v>
      </c>
      <c r="I2241" s="14" t="s">
        <v>24</v>
      </c>
      <c r="J2241" s="14" t="s">
        <v>65</v>
      </c>
      <c r="K2241" s="15" t="s">
        <v>4366</v>
      </c>
      <c r="L2241" s="14" t="s">
        <v>3598</v>
      </c>
      <c r="M2241" s="14">
        <v>1</v>
      </c>
      <c r="N2241" s="14" t="s">
        <v>3598</v>
      </c>
      <c r="O2241" s="24">
        <f t="shared" si="843"/>
        <v>2</v>
      </c>
      <c r="P2241" s="24">
        <f t="shared" si="844"/>
        <v>4</v>
      </c>
      <c r="Q2241" s="24">
        <v>2</v>
      </c>
      <c r="R2241" s="16">
        <v>4</v>
      </c>
      <c r="S2241" s="69">
        <v>0</v>
      </c>
      <c r="T2241" s="70">
        <v>0</v>
      </c>
      <c r="U2241" s="24">
        <v>0</v>
      </c>
      <c r="V2241" s="24">
        <v>0</v>
      </c>
      <c r="W2241" s="69">
        <f t="shared" si="845"/>
        <v>0</v>
      </c>
      <c r="X2241" s="69">
        <f>VLOOKUP(D2241,'[1]Demanda Agregada Med. y MC'!$C$7:$O$3994,13,FALSE)</f>
        <v>0</v>
      </c>
      <c r="Y2241" s="24">
        <v>0</v>
      </c>
      <c r="Z2241" s="24">
        <v>0</v>
      </c>
      <c r="AA2241" s="24">
        <v>0</v>
      </c>
      <c r="AB2241" s="24">
        <v>0</v>
      </c>
      <c r="AC2241" s="24">
        <v>0</v>
      </c>
      <c r="AD2241" s="24">
        <v>0</v>
      </c>
      <c r="AE2241" s="26">
        <v>0</v>
      </c>
      <c r="AF2241" s="25">
        <v>0</v>
      </c>
      <c r="AG2241" s="22">
        <v>1909</v>
      </c>
      <c r="AH2241" s="20">
        <f t="shared" si="846"/>
        <v>3818</v>
      </c>
      <c r="AI2241" s="9">
        <f t="shared" si="847"/>
        <v>7636</v>
      </c>
      <c r="AJ2241" s="9">
        <f t="shared" si="848"/>
        <v>3818</v>
      </c>
      <c r="AK2241" s="9">
        <f t="shared" si="849"/>
        <v>7636</v>
      </c>
      <c r="AL2241" s="9">
        <f t="shared" si="850"/>
        <v>0</v>
      </c>
      <c r="AM2241" s="9">
        <f t="shared" si="851"/>
        <v>0</v>
      </c>
      <c r="AN2241" s="9">
        <f t="shared" si="852"/>
        <v>0</v>
      </c>
      <c r="AO2241" s="9">
        <f t="shared" si="853"/>
        <v>0</v>
      </c>
      <c r="AP2241" s="9">
        <f t="shared" si="854"/>
        <v>0</v>
      </c>
      <c r="AQ2241" s="9">
        <f t="shared" si="855"/>
        <v>0</v>
      </c>
      <c r="AR2241" s="9">
        <f t="shared" si="856"/>
        <v>0</v>
      </c>
      <c r="AS2241" s="9">
        <f t="shared" si="857"/>
        <v>0</v>
      </c>
      <c r="AT2241" s="9">
        <f t="shared" si="858"/>
        <v>0</v>
      </c>
      <c r="AU2241" s="9">
        <f t="shared" si="859"/>
        <v>0</v>
      </c>
      <c r="AV2241" s="9">
        <f t="shared" si="860"/>
        <v>0</v>
      </c>
      <c r="AW2241" s="9">
        <f t="shared" si="861"/>
        <v>0</v>
      </c>
      <c r="AX2241" s="9">
        <f t="shared" si="862"/>
        <v>0</v>
      </c>
      <c r="AY2241" s="10">
        <f t="shared" si="863"/>
        <v>0</v>
      </c>
    </row>
    <row r="2242" spans="1:51" ht="15" customHeight="1">
      <c r="A2242" s="87">
        <v>2236</v>
      </c>
      <c r="B2242" s="85" t="str">
        <f t="shared" si="840"/>
        <v>0800703332</v>
      </c>
      <c r="C2242" s="13" t="str">
        <f t="shared" si="841"/>
        <v>080070333200</v>
      </c>
      <c r="D2242" s="13" t="str">
        <f t="shared" si="842"/>
        <v>08007033320001</v>
      </c>
      <c r="E2242" s="14">
        <v>25300227</v>
      </c>
      <c r="F2242" s="14" t="s">
        <v>4207</v>
      </c>
      <c r="G2242" s="14" t="s">
        <v>4148</v>
      </c>
      <c r="H2242" s="14" t="s">
        <v>4367</v>
      </c>
      <c r="I2242" s="14" t="s">
        <v>24</v>
      </c>
      <c r="J2242" s="14" t="s">
        <v>65</v>
      </c>
      <c r="K2242" s="15" t="s">
        <v>4368</v>
      </c>
      <c r="L2242" s="14" t="s">
        <v>3598</v>
      </c>
      <c r="M2242" s="14">
        <v>1</v>
      </c>
      <c r="N2242" s="14" t="s">
        <v>3598</v>
      </c>
      <c r="O2242" s="24">
        <f t="shared" si="843"/>
        <v>12</v>
      </c>
      <c r="P2242" s="24">
        <f t="shared" si="844"/>
        <v>29</v>
      </c>
      <c r="Q2242" s="24">
        <v>12</v>
      </c>
      <c r="R2242" s="16">
        <v>29</v>
      </c>
      <c r="S2242" s="69">
        <v>0</v>
      </c>
      <c r="T2242" s="70">
        <v>0</v>
      </c>
      <c r="U2242" s="24">
        <v>0</v>
      </c>
      <c r="V2242" s="24">
        <v>0</v>
      </c>
      <c r="W2242" s="69">
        <f t="shared" si="845"/>
        <v>0</v>
      </c>
      <c r="X2242" s="69">
        <f>VLOOKUP(D2242,'[1]Demanda Agregada Med. y MC'!$C$7:$O$3994,13,FALSE)</f>
        <v>0</v>
      </c>
      <c r="Y2242" s="24">
        <v>0</v>
      </c>
      <c r="Z2242" s="24">
        <v>0</v>
      </c>
      <c r="AA2242" s="24">
        <v>0</v>
      </c>
      <c r="AB2242" s="24">
        <v>0</v>
      </c>
      <c r="AC2242" s="24">
        <v>0</v>
      </c>
      <c r="AD2242" s="24">
        <v>0</v>
      </c>
      <c r="AE2242" s="26">
        <v>0</v>
      </c>
      <c r="AF2242" s="25">
        <v>0</v>
      </c>
      <c r="AG2242" s="22">
        <v>165048</v>
      </c>
      <c r="AH2242" s="20">
        <f t="shared" si="846"/>
        <v>1980576</v>
      </c>
      <c r="AI2242" s="9">
        <f t="shared" si="847"/>
        <v>4786392</v>
      </c>
      <c r="AJ2242" s="9">
        <f t="shared" si="848"/>
        <v>1980576</v>
      </c>
      <c r="AK2242" s="9">
        <f t="shared" si="849"/>
        <v>4786392</v>
      </c>
      <c r="AL2242" s="9">
        <f t="shared" si="850"/>
        <v>0</v>
      </c>
      <c r="AM2242" s="9">
        <f t="shared" si="851"/>
        <v>0</v>
      </c>
      <c r="AN2242" s="9">
        <f t="shared" si="852"/>
        <v>0</v>
      </c>
      <c r="AO2242" s="9">
        <f t="shared" si="853"/>
        <v>0</v>
      </c>
      <c r="AP2242" s="9">
        <f t="shared" si="854"/>
        <v>0</v>
      </c>
      <c r="AQ2242" s="9">
        <f t="shared" si="855"/>
        <v>0</v>
      </c>
      <c r="AR2242" s="9">
        <f t="shared" si="856"/>
        <v>0</v>
      </c>
      <c r="AS2242" s="9">
        <f t="shared" si="857"/>
        <v>0</v>
      </c>
      <c r="AT2242" s="9">
        <f t="shared" si="858"/>
        <v>0</v>
      </c>
      <c r="AU2242" s="9">
        <f t="shared" si="859"/>
        <v>0</v>
      </c>
      <c r="AV2242" s="9">
        <f t="shared" si="860"/>
        <v>0</v>
      </c>
      <c r="AW2242" s="9">
        <f t="shared" si="861"/>
        <v>0</v>
      </c>
      <c r="AX2242" s="9">
        <f t="shared" si="862"/>
        <v>0</v>
      </c>
      <c r="AY2242" s="10">
        <f t="shared" si="863"/>
        <v>0</v>
      </c>
    </row>
    <row r="2243" spans="1:51" ht="15" customHeight="1">
      <c r="A2243" s="87">
        <v>2237</v>
      </c>
      <c r="B2243" s="85" t="str">
        <f t="shared" si="840"/>
        <v>0800703340</v>
      </c>
      <c r="C2243" s="13" t="str">
        <f t="shared" si="841"/>
        <v>080070334000</v>
      </c>
      <c r="D2243" s="13" t="str">
        <f t="shared" si="842"/>
        <v>08007033400001</v>
      </c>
      <c r="E2243" s="14">
        <v>25300227</v>
      </c>
      <c r="F2243" s="14" t="s">
        <v>4207</v>
      </c>
      <c r="G2243" s="14" t="s">
        <v>4148</v>
      </c>
      <c r="H2243" s="14" t="s">
        <v>4369</v>
      </c>
      <c r="I2243" s="14" t="s">
        <v>24</v>
      </c>
      <c r="J2243" s="14" t="s">
        <v>65</v>
      </c>
      <c r="K2243" s="15" t="s">
        <v>4370</v>
      </c>
      <c r="L2243" s="14" t="s">
        <v>3598</v>
      </c>
      <c r="M2243" s="14">
        <v>1</v>
      </c>
      <c r="N2243" s="14" t="s">
        <v>3598</v>
      </c>
      <c r="O2243" s="24">
        <f t="shared" si="843"/>
        <v>2</v>
      </c>
      <c r="P2243" s="24">
        <f t="shared" si="844"/>
        <v>5</v>
      </c>
      <c r="Q2243" s="24">
        <v>2</v>
      </c>
      <c r="R2243" s="16">
        <v>5</v>
      </c>
      <c r="S2243" s="69">
        <v>0</v>
      </c>
      <c r="T2243" s="70">
        <v>0</v>
      </c>
      <c r="U2243" s="24">
        <v>0</v>
      </c>
      <c r="V2243" s="24">
        <v>0</v>
      </c>
      <c r="W2243" s="69">
        <f t="shared" si="845"/>
        <v>0</v>
      </c>
      <c r="X2243" s="69">
        <f>VLOOKUP(D2243,'[1]Demanda Agregada Med. y MC'!$C$7:$O$3994,13,FALSE)</f>
        <v>0</v>
      </c>
      <c r="Y2243" s="24">
        <v>0</v>
      </c>
      <c r="Z2243" s="24">
        <v>0</v>
      </c>
      <c r="AA2243" s="24">
        <v>0</v>
      </c>
      <c r="AB2243" s="24">
        <v>0</v>
      </c>
      <c r="AC2243" s="24">
        <v>0</v>
      </c>
      <c r="AD2243" s="24">
        <v>0</v>
      </c>
      <c r="AE2243" s="26">
        <v>0</v>
      </c>
      <c r="AF2243" s="25">
        <v>0</v>
      </c>
      <c r="AG2243" s="22">
        <v>8528.4</v>
      </c>
      <c r="AH2243" s="20">
        <f t="shared" si="846"/>
        <v>17056.8</v>
      </c>
      <c r="AI2243" s="9">
        <f t="shared" si="847"/>
        <v>42642</v>
      </c>
      <c r="AJ2243" s="9">
        <f t="shared" si="848"/>
        <v>17056.8</v>
      </c>
      <c r="AK2243" s="9">
        <f t="shared" si="849"/>
        <v>42642</v>
      </c>
      <c r="AL2243" s="9">
        <f t="shared" si="850"/>
        <v>0</v>
      </c>
      <c r="AM2243" s="9">
        <f t="shared" si="851"/>
        <v>0</v>
      </c>
      <c r="AN2243" s="9">
        <f t="shared" si="852"/>
        <v>0</v>
      </c>
      <c r="AO2243" s="9">
        <f t="shared" si="853"/>
        <v>0</v>
      </c>
      <c r="AP2243" s="9">
        <f t="shared" si="854"/>
        <v>0</v>
      </c>
      <c r="AQ2243" s="9">
        <f t="shared" si="855"/>
        <v>0</v>
      </c>
      <c r="AR2243" s="9">
        <f t="shared" si="856"/>
        <v>0</v>
      </c>
      <c r="AS2243" s="9">
        <f t="shared" si="857"/>
        <v>0</v>
      </c>
      <c r="AT2243" s="9">
        <f t="shared" si="858"/>
        <v>0</v>
      </c>
      <c r="AU2243" s="9">
        <f t="shared" si="859"/>
        <v>0</v>
      </c>
      <c r="AV2243" s="9">
        <f t="shared" si="860"/>
        <v>0</v>
      </c>
      <c r="AW2243" s="9">
        <f t="shared" si="861"/>
        <v>0</v>
      </c>
      <c r="AX2243" s="9">
        <f t="shared" si="862"/>
        <v>0</v>
      </c>
      <c r="AY2243" s="10">
        <f t="shared" si="863"/>
        <v>0</v>
      </c>
    </row>
    <row r="2244" spans="1:51" ht="15" customHeight="1">
      <c r="A2244" s="87">
        <v>2238</v>
      </c>
      <c r="B2244" s="85" t="str">
        <f t="shared" si="840"/>
        <v>0800703357</v>
      </c>
      <c r="C2244" s="13" t="str">
        <f t="shared" si="841"/>
        <v>080070335700</v>
      </c>
      <c r="D2244" s="13" t="str">
        <f t="shared" si="842"/>
        <v>08007033570001</v>
      </c>
      <c r="E2244" s="14">
        <v>25300227</v>
      </c>
      <c r="F2244" s="14" t="s">
        <v>4207</v>
      </c>
      <c r="G2244" s="14" t="s">
        <v>4148</v>
      </c>
      <c r="H2244" s="14" t="s">
        <v>4371</v>
      </c>
      <c r="I2244" s="14" t="s">
        <v>24</v>
      </c>
      <c r="J2244" s="14" t="s">
        <v>65</v>
      </c>
      <c r="K2244" s="15" t="s">
        <v>4372</v>
      </c>
      <c r="L2244" s="14" t="s">
        <v>3598</v>
      </c>
      <c r="M2244" s="14">
        <v>1</v>
      </c>
      <c r="N2244" s="14" t="s">
        <v>3598</v>
      </c>
      <c r="O2244" s="24">
        <f t="shared" si="843"/>
        <v>7</v>
      </c>
      <c r="P2244" s="24">
        <f t="shared" si="844"/>
        <v>16</v>
      </c>
      <c r="Q2244" s="24">
        <v>7</v>
      </c>
      <c r="R2244" s="16">
        <v>16</v>
      </c>
      <c r="S2244" s="69">
        <v>0</v>
      </c>
      <c r="T2244" s="70">
        <v>0</v>
      </c>
      <c r="U2244" s="24">
        <v>0</v>
      </c>
      <c r="V2244" s="24">
        <v>0</v>
      </c>
      <c r="W2244" s="69">
        <f t="shared" si="845"/>
        <v>0</v>
      </c>
      <c r="X2244" s="69">
        <f>VLOOKUP(D2244,'[1]Demanda Agregada Med. y MC'!$C$7:$O$3994,13,FALSE)</f>
        <v>0</v>
      </c>
      <c r="Y2244" s="24">
        <v>0</v>
      </c>
      <c r="Z2244" s="24">
        <v>0</v>
      </c>
      <c r="AA2244" s="24">
        <v>0</v>
      </c>
      <c r="AB2244" s="24">
        <v>0</v>
      </c>
      <c r="AC2244" s="24">
        <v>0</v>
      </c>
      <c r="AD2244" s="24">
        <v>0</v>
      </c>
      <c r="AE2244" s="26">
        <v>0</v>
      </c>
      <c r="AF2244" s="25">
        <v>0</v>
      </c>
      <c r="AG2244" s="22">
        <v>3468.4</v>
      </c>
      <c r="AH2244" s="20">
        <f t="shared" si="846"/>
        <v>24278.799999999999</v>
      </c>
      <c r="AI2244" s="9">
        <f t="shared" si="847"/>
        <v>55494.400000000001</v>
      </c>
      <c r="AJ2244" s="9">
        <f t="shared" si="848"/>
        <v>24278.799999999999</v>
      </c>
      <c r="AK2244" s="9">
        <f t="shared" si="849"/>
        <v>55494.400000000001</v>
      </c>
      <c r="AL2244" s="9">
        <f t="shared" si="850"/>
        <v>0</v>
      </c>
      <c r="AM2244" s="9">
        <f t="shared" si="851"/>
        <v>0</v>
      </c>
      <c r="AN2244" s="9">
        <f t="shared" si="852"/>
        <v>0</v>
      </c>
      <c r="AO2244" s="9">
        <f t="shared" si="853"/>
        <v>0</v>
      </c>
      <c r="AP2244" s="9">
        <f t="shared" si="854"/>
        <v>0</v>
      </c>
      <c r="AQ2244" s="9">
        <f t="shared" si="855"/>
        <v>0</v>
      </c>
      <c r="AR2244" s="9">
        <f t="shared" si="856"/>
        <v>0</v>
      </c>
      <c r="AS2244" s="9">
        <f t="shared" si="857"/>
        <v>0</v>
      </c>
      <c r="AT2244" s="9">
        <f t="shared" si="858"/>
        <v>0</v>
      </c>
      <c r="AU2244" s="9">
        <f t="shared" si="859"/>
        <v>0</v>
      </c>
      <c r="AV2244" s="9">
        <f t="shared" si="860"/>
        <v>0</v>
      </c>
      <c r="AW2244" s="9">
        <f t="shared" si="861"/>
        <v>0</v>
      </c>
      <c r="AX2244" s="9">
        <f t="shared" si="862"/>
        <v>0</v>
      </c>
      <c r="AY2244" s="10">
        <f t="shared" si="863"/>
        <v>0</v>
      </c>
    </row>
    <row r="2245" spans="1:51" ht="15" customHeight="1">
      <c r="A2245" s="87">
        <v>2239</v>
      </c>
      <c r="B2245" s="85" t="str">
        <f t="shared" si="840"/>
        <v>0800703365</v>
      </c>
      <c r="C2245" s="13" t="str">
        <f t="shared" si="841"/>
        <v>080070336500</v>
      </c>
      <c r="D2245" s="13" t="str">
        <f t="shared" si="842"/>
        <v>08007033650001</v>
      </c>
      <c r="E2245" s="14">
        <v>25300227</v>
      </c>
      <c r="F2245" s="14" t="s">
        <v>4207</v>
      </c>
      <c r="G2245" s="14" t="s">
        <v>4148</v>
      </c>
      <c r="H2245" s="14" t="s">
        <v>4373</v>
      </c>
      <c r="I2245" s="14" t="s">
        <v>24</v>
      </c>
      <c r="J2245" s="14" t="s">
        <v>65</v>
      </c>
      <c r="K2245" s="15" t="s">
        <v>4374</v>
      </c>
      <c r="L2245" s="14" t="s">
        <v>3598</v>
      </c>
      <c r="M2245" s="14">
        <v>1</v>
      </c>
      <c r="N2245" s="14" t="s">
        <v>3598</v>
      </c>
      <c r="O2245" s="24">
        <f t="shared" si="843"/>
        <v>4</v>
      </c>
      <c r="P2245" s="24">
        <f t="shared" si="844"/>
        <v>8</v>
      </c>
      <c r="Q2245" s="24">
        <v>4</v>
      </c>
      <c r="R2245" s="16">
        <v>8</v>
      </c>
      <c r="S2245" s="69">
        <v>0</v>
      </c>
      <c r="T2245" s="70">
        <v>0</v>
      </c>
      <c r="U2245" s="24">
        <v>0</v>
      </c>
      <c r="V2245" s="24">
        <v>0</v>
      </c>
      <c r="W2245" s="69">
        <f t="shared" si="845"/>
        <v>0</v>
      </c>
      <c r="X2245" s="69">
        <f>VLOOKUP(D2245,'[1]Demanda Agregada Med. y MC'!$C$7:$O$3994,13,FALSE)</f>
        <v>0</v>
      </c>
      <c r="Y2245" s="24">
        <v>0</v>
      </c>
      <c r="Z2245" s="24">
        <v>0</v>
      </c>
      <c r="AA2245" s="24">
        <v>0</v>
      </c>
      <c r="AB2245" s="24">
        <v>0</v>
      </c>
      <c r="AC2245" s="24">
        <v>0</v>
      </c>
      <c r="AD2245" s="24">
        <v>0</v>
      </c>
      <c r="AE2245" s="26">
        <v>0</v>
      </c>
      <c r="AF2245" s="25">
        <v>0</v>
      </c>
      <c r="AG2245" s="22">
        <v>3468.4</v>
      </c>
      <c r="AH2245" s="20">
        <f t="shared" si="846"/>
        <v>13873.6</v>
      </c>
      <c r="AI2245" s="9">
        <f t="shared" si="847"/>
        <v>27747.200000000001</v>
      </c>
      <c r="AJ2245" s="9">
        <f t="shared" si="848"/>
        <v>13873.6</v>
      </c>
      <c r="AK2245" s="9">
        <f t="shared" si="849"/>
        <v>27747.200000000001</v>
      </c>
      <c r="AL2245" s="9">
        <f t="shared" si="850"/>
        <v>0</v>
      </c>
      <c r="AM2245" s="9">
        <f t="shared" si="851"/>
        <v>0</v>
      </c>
      <c r="AN2245" s="9">
        <f t="shared" si="852"/>
        <v>0</v>
      </c>
      <c r="AO2245" s="9">
        <f t="shared" si="853"/>
        <v>0</v>
      </c>
      <c r="AP2245" s="9">
        <f t="shared" si="854"/>
        <v>0</v>
      </c>
      <c r="AQ2245" s="9">
        <f t="shared" si="855"/>
        <v>0</v>
      </c>
      <c r="AR2245" s="9">
        <f t="shared" si="856"/>
        <v>0</v>
      </c>
      <c r="AS2245" s="9">
        <f t="shared" si="857"/>
        <v>0</v>
      </c>
      <c r="AT2245" s="9">
        <f t="shared" si="858"/>
        <v>0</v>
      </c>
      <c r="AU2245" s="9">
        <f t="shared" si="859"/>
        <v>0</v>
      </c>
      <c r="AV2245" s="9">
        <f t="shared" si="860"/>
        <v>0</v>
      </c>
      <c r="AW2245" s="9">
        <f t="shared" si="861"/>
        <v>0</v>
      </c>
      <c r="AX2245" s="9">
        <f t="shared" si="862"/>
        <v>0</v>
      </c>
      <c r="AY2245" s="10">
        <f t="shared" si="863"/>
        <v>0</v>
      </c>
    </row>
    <row r="2246" spans="1:51" ht="15" customHeight="1">
      <c r="A2246" s="87">
        <v>2240</v>
      </c>
      <c r="B2246" s="85" t="str">
        <f t="shared" si="840"/>
        <v>0800703373</v>
      </c>
      <c r="C2246" s="13" t="str">
        <f t="shared" si="841"/>
        <v>080070337300</v>
      </c>
      <c r="D2246" s="13" t="str">
        <f t="shared" si="842"/>
        <v>08007033730001</v>
      </c>
      <c r="E2246" s="14">
        <v>25300227</v>
      </c>
      <c r="F2246" s="14" t="s">
        <v>4207</v>
      </c>
      <c r="G2246" s="14" t="s">
        <v>4148</v>
      </c>
      <c r="H2246" s="14" t="s">
        <v>4375</v>
      </c>
      <c r="I2246" s="14" t="s">
        <v>24</v>
      </c>
      <c r="J2246" s="14" t="s">
        <v>65</v>
      </c>
      <c r="K2246" s="15" t="s">
        <v>4376</v>
      </c>
      <c r="L2246" s="14" t="s">
        <v>3598</v>
      </c>
      <c r="M2246" s="14">
        <v>1</v>
      </c>
      <c r="N2246" s="14" t="s">
        <v>3598</v>
      </c>
      <c r="O2246" s="24">
        <f t="shared" si="843"/>
        <v>2</v>
      </c>
      <c r="P2246" s="24">
        <f t="shared" si="844"/>
        <v>4</v>
      </c>
      <c r="Q2246" s="24">
        <v>2</v>
      </c>
      <c r="R2246" s="16">
        <v>4</v>
      </c>
      <c r="S2246" s="69">
        <v>0</v>
      </c>
      <c r="T2246" s="70">
        <v>0</v>
      </c>
      <c r="U2246" s="24">
        <v>0</v>
      </c>
      <c r="V2246" s="24">
        <v>0</v>
      </c>
      <c r="W2246" s="69">
        <f t="shared" si="845"/>
        <v>0</v>
      </c>
      <c r="X2246" s="69">
        <f>VLOOKUP(D2246,'[1]Demanda Agregada Med. y MC'!$C$7:$O$3994,13,FALSE)</f>
        <v>0</v>
      </c>
      <c r="Y2246" s="24">
        <v>0</v>
      </c>
      <c r="Z2246" s="24">
        <v>0</v>
      </c>
      <c r="AA2246" s="24">
        <v>0</v>
      </c>
      <c r="AB2246" s="24">
        <v>0</v>
      </c>
      <c r="AC2246" s="24">
        <v>0</v>
      </c>
      <c r="AD2246" s="24">
        <v>0</v>
      </c>
      <c r="AE2246" s="26">
        <v>0</v>
      </c>
      <c r="AF2246" s="25">
        <v>0</v>
      </c>
      <c r="AG2246" s="22">
        <v>8159.4800000000005</v>
      </c>
      <c r="AH2246" s="20">
        <f t="shared" si="846"/>
        <v>16318.960000000001</v>
      </c>
      <c r="AI2246" s="9">
        <f t="shared" si="847"/>
        <v>32637.920000000002</v>
      </c>
      <c r="AJ2246" s="9">
        <f t="shared" si="848"/>
        <v>16318.960000000001</v>
      </c>
      <c r="AK2246" s="9">
        <f t="shared" si="849"/>
        <v>32637.920000000002</v>
      </c>
      <c r="AL2246" s="9">
        <f t="shared" si="850"/>
        <v>0</v>
      </c>
      <c r="AM2246" s="9">
        <f t="shared" si="851"/>
        <v>0</v>
      </c>
      <c r="AN2246" s="9">
        <f t="shared" si="852"/>
        <v>0</v>
      </c>
      <c r="AO2246" s="9">
        <f t="shared" si="853"/>
        <v>0</v>
      </c>
      <c r="AP2246" s="9">
        <f t="shared" si="854"/>
        <v>0</v>
      </c>
      <c r="AQ2246" s="9">
        <f t="shared" si="855"/>
        <v>0</v>
      </c>
      <c r="AR2246" s="9">
        <f t="shared" si="856"/>
        <v>0</v>
      </c>
      <c r="AS2246" s="9">
        <f t="shared" si="857"/>
        <v>0</v>
      </c>
      <c r="AT2246" s="9">
        <f t="shared" si="858"/>
        <v>0</v>
      </c>
      <c r="AU2246" s="9">
        <f t="shared" si="859"/>
        <v>0</v>
      </c>
      <c r="AV2246" s="9">
        <f t="shared" si="860"/>
        <v>0</v>
      </c>
      <c r="AW2246" s="9">
        <f t="shared" si="861"/>
        <v>0</v>
      </c>
      <c r="AX2246" s="9">
        <f t="shared" si="862"/>
        <v>0</v>
      </c>
      <c r="AY2246" s="10">
        <f t="shared" si="863"/>
        <v>0</v>
      </c>
    </row>
    <row r="2247" spans="1:51" ht="15" customHeight="1">
      <c r="A2247" s="87">
        <v>2241</v>
      </c>
      <c r="B2247" s="85" t="str">
        <f t="shared" si="840"/>
        <v>0800703381</v>
      </c>
      <c r="C2247" s="13" t="str">
        <f t="shared" si="841"/>
        <v>080070338100</v>
      </c>
      <c r="D2247" s="13" t="str">
        <f t="shared" si="842"/>
        <v>08007033810001</v>
      </c>
      <c r="E2247" s="14">
        <v>25300227</v>
      </c>
      <c r="F2247" s="14" t="s">
        <v>4207</v>
      </c>
      <c r="G2247" s="14" t="s">
        <v>4148</v>
      </c>
      <c r="H2247" s="14" t="s">
        <v>4377</v>
      </c>
      <c r="I2247" s="14" t="s">
        <v>24</v>
      </c>
      <c r="J2247" s="14" t="s">
        <v>65</v>
      </c>
      <c r="K2247" s="15" t="s">
        <v>4378</v>
      </c>
      <c r="L2247" s="14" t="s">
        <v>3598</v>
      </c>
      <c r="M2247" s="14">
        <v>1</v>
      </c>
      <c r="N2247" s="14" t="s">
        <v>3598</v>
      </c>
      <c r="O2247" s="24">
        <f t="shared" si="843"/>
        <v>2</v>
      </c>
      <c r="P2247" s="24">
        <f t="shared" si="844"/>
        <v>4</v>
      </c>
      <c r="Q2247" s="24">
        <v>2</v>
      </c>
      <c r="R2247" s="16">
        <v>4</v>
      </c>
      <c r="S2247" s="69">
        <v>0</v>
      </c>
      <c r="T2247" s="70">
        <v>0</v>
      </c>
      <c r="U2247" s="24">
        <v>0</v>
      </c>
      <c r="V2247" s="24">
        <v>0</v>
      </c>
      <c r="W2247" s="69">
        <f t="shared" si="845"/>
        <v>0</v>
      </c>
      <c r="X2247" s="69">
        <f>VLOOKUP(D2247,'[1]Demanda Agregada Med. y MC'!$C$7:$O$3994,13,FALSE)</f>
        <v>0</v>
      </c>
      <c r="Y2247" s="24">
        <v>0</v>
      </c>
      <c r="Z2247" s="24">
        <v>0</v>
      </c>
      <c r="AA2247" s="24">
        <v>0</v>
      </c>
      <c r="AB2247" s="24">
        <v>0</v>
      </c>
      <c r="AC2247" s="24">
        <v>0</v>
      </c>
      <c r="AD2247" s="24">
        <v>0</v>
      </c>
      <c r="AE2247" s="26">
        <v>0</v>
      </c>
      <c r="AF2247" s="25">
        <v>0</v>
      </c>
      <c r="AG2247" s="22">
        <v>6880.68</v>
      </c>
      <c r="AH2247" s="20">
        <f t="shared" si="846"/>
        <v>13761.36</v>
      </c>
      <c r="AI2247" s="9">
        <f t="shared" si="847"/>
        <v>27522.720000000001</v>
      </c>
      <c r="AJ2247" s="9">
        <f t="shared" si="848"/>
        <v>13761.36</v>
      </c>
      <c r="AK2247" s="9">
        <f t="shared" si="849"/>
        <v>27522.720000000001</v>
      </c>
      <c r="AL2247" s="9">
        <f t="shared" si="850"/>
        <v>0</v>
      </c>
      <c r="AM2247" s="9">
        <f t="shared" si="851"/>
        <v>0</v>
      </c>
      <c r="AN2247" s="9">
        <f t="shared" si="852"/>
        <v>0</v>
      </c>
      <c r="AO2247" s="9">
        <f t="shared" si="853"/>
        <v>0</v>
      </c>
      <c r="AP2247" s="9">
        <f t="shared" si="854"/>
        <v>0</v>
      </c>
      <c r="AQ2247" s="9">
        <f t="shared" si="855"/>
        <v>0</v>
      </c>
      <c r="AR2247" s="9">
        <f t="shared" si="856"/>
        <v>0</v>
      </c>
      <c r="AS2247" s="9">
        <f t="shared" si="857"/>
        <v>0</v>
      </c>
      <c r="AT2247" s="9">
        <f t="shared" si="858"/>
        <v>0</v>
      </c>
      <c r="AU2247" s="9">
        <f t="shared" si="859"/>
        <v>0</v>
      </c>
      <c r="AV2247" s="9">
        <f t="shared" si="860"/>
        <v>0</v>
      </c>
      <c r="AW2247" s="9">
        <f t="shared" si="861"/>
        <v>0</v>
      </c>
      <c r="AX2247" s="9">
        <f t="shared" si="862"/>
        <v>0</v>
      </c>
      <c r="AY2247" s="10">
        <f t="shared" si="863"/>
        <v>0</v>
      </c>
    </row>
    <row r="2248" spans="1:51" ht="15" customHeight="1">
      <c r="A2248" s="87">
        <v>2242</v>
      </c>
      <c r="B2248" s="85" t="str">
        <f t="shared" si="840"/>
        <v>0800703399</v>
      </c>
      <c r="C2248" s="13" t="str">
        <f t="shared" si="841"/>
        <v>080070339900</v>
      </c>
      <c r="D2248" s="13" t="str">
        <f t="shared" si="842"/>
        <v>08007033990001</v>
      </c>
      <c r="E2248" s="14">
        <v>25300227</v>
      </c>
      <c r="F2248" s="14" t="s">
        <v>4207</v>
      </c>
      <c r="G2248" s="14" t="s">
        <v>4148</v>
      </c>
      <c r="H2248" s="14" t="s">
        <v>4379</v>
      </c>
      <c r="I2248" s="14" t="s">
        <v>24</v>
      </c>
      <c r="J2248" s="14" t="s">
        <v>65</v>
      </c>
      <c r="K2248" s="15" t="s">
        <v>4380</v>
      </c>
      <c r="L2248" s="14" t="s">
        <v>3598</v>
      </c>
      <c r="M2248" s="14">
        <v>1</v>
      </c>
      <c r="N2248" s="14" t="s">
        <v>3598</v>
      </c>
      <c r="O2248" s="24">
        <f t="shared" si="843"/>
        <v>3</v>
      </c>
      <c r="P2248" s="24">
        <f t="shared" si="844"/>
        <v>6</v>
      </c>
      <c r="Q2248" s="24">
        <v>3</v>
      </c>
      <c r="R2248" s="16">
        <v>6</v>
      </c>
      <c r="S2248" s="69">
        <v>0</v>
      </c>
      <c r="T2248" s="70">
        <v>0</v>
      </c>
      <c r="U2248" s="24">
        <v>0</v>
      </c>
      <c r="V2248" s="24">
        <v>0</v>
      </c>
      <c r="W2248" s="69">
        <f t="shared" si="845"/>
        <v>0</v>
      </c>
      <c r="X2248" s="69">
        <f>VLOOKUP(D2248,'[1]Demanda Agregada Med. y MC'!$C$7:$O$3994,13,FALSE)</f>
        <v>0</v>
      </c>
      <c r="Y2248" s="24">
        <v>0</v>
      </c>
      <c r="Z2248" s="24">
        <v>0</v>
      </c>
      <c r="AA2248" s="24">
        <v>0</v>
      </c>
      <c r="AB2248" s="24">
        <v>0</v>
      </c>
      <c r="AC2248" s="24">
        <v>0</v>
      </c>
      <c r="AD2248" s="24">
        <v>0</v>
      </c>
      <c r="AE2248" s="26">
        <v>0</v>
      </c>
      <c r="AF2248" s="25">
        <v>0</v>
      </c>
      <c r="AG2248" s="22">
        <v>6072</v>
      </c>
      <c r="AH2248" s="20">
        <f t="shared" si="846"/>
        <v>18216</v>
      </c>
      <c r="AI2248" s="9">
        <f t="shared" si="847"/>
        <v>36432</v>
      </c>
      <c r="AJ2248" s="9">
        <f t="shared" si="848"/>
        <v>18216</v>
      </c>
      <c r="AK2248" s="9">
        <f t="shared" si="849"/>
        <v>36432</v>
      </c>
      <c r="AL2248" s="9">
        <f t="shared" si="850"/>
        <v>0</v>
      </c>
      <c r="AM2248" s="9">
        <f t="shared" si="851"/>
        <v>0</v>
      </c>
      <c r="AN2248" s="9">
        <f t="shared" si="852"/>
        <v>0</v>
      </c>
      <c r="AO2248" s="9">
        <f t="shared" si="853"/>
        <v>0</v>
      </c>
      <c r="AP2248" s="9">
        <f t="shared" si="854"/>
        <v>0</v>
      </c>
      <c r="AQ2248" s="9">
        <f t="shared" si="855"/>
        <v>0</v>
      </c>
      <c r="AR2248" s="9">
        <f t="shared" si="856"/>
        <v>0</v>
      </c>
      <c r="AS2248" s="9">
        <f t="shared" si="857"/>
        <v>0</v>
      </c>
      <c r="AT2248" s="9">
        <f t="shared" si="858"/>
        <v>0</v>
      </c>
      <c r="AU2248" s="9">
        <f t="shared" si="859"/>
        <v>0</v>
      </c>
      <c r="AV2248" s="9">
        <f t="shared" si="860"/>
        <v>0</v>
      </c>
      <c r="AW2248" s="9">
        <f t="shared" si="861"/>
        <v>0</v>
      </c>
      <c r="AX2248" s="9">
        <f t="shared" si="862"/>
        <v>0</v>
      </c>
      <c r="AY2248" s="10">
        <f t="shared" si="863"/>
        <v>0</v>
      </c>
    </row>
    <row r="2249" spans="1:51" ht="15" customHeight="1">
      <c r="A2249" s="87">
        <v>2243</v>
      </c>
      <c r="B2249" s="85" t="str">
        <f t="shared" si="840"/>
        <v>0800703407</v>
      </c>
      <c r="C2249" s="13" t="str">
        <f t="shared" si="841"/>
        <v>080070340700</v>
      </c>
      <c r="D2249" s="13" t="str">
        <f t="shared" si="842"/>
        <v>08007034070001</v>
      </c>
      <c r="E2249" s="14">
        <v>25300227</v>
      </c>
      <c r="F2249" s="14" t="s">
        <v>4207</v>
      </c>
      <c r="G2249" s="14" t="s">
        <v>4148</v>
      </c>
      <c r="H2249" s="14" t="s">
        <v>741</v>
      </c>
      <c r="I2249" s="14" t="s">
        <v>24</v>
      </c>
      <c r="J2249" s="14" t="s">
        <v>65</v>
      </c>
      <c r="K2249" s="15" t="s">
        <v>4381</v>
      </c>
      <c r="L2249" s="14" t="s">
        <v>3598</v>
      </c>
      <c r="M2249" s="14">
        <v>1</v>
      </c>
      <c r="N2249" s="14" t="s">
        <v>3598</v>
      </c>
      <c r="O2249" s="24">
        <f t="shared" si="843"/>
        <v>5</v>
      </c>
      <c r="P2249" s="24">
        <f t="shared" si="844"/>
        <v>12</v>
      </c>
      <c r="Q2249" s="24">
        <v>5</v>
      </c>
      <c r="R2249" s="16">
        <v>12</v>
      </c>
      <c r="S2249" s="69">
        <v>0</v>
      </c>
      <c r="T2249" s="70">
        <v>0</v>
      </c>
      <c r="U2249" s="24">
        <v>0</v>
      </c>
      <c r="V2249" s="24">
        <v>0</v>
      </c>
      <c r="W2249" s="69">
        <f t="shared" si="845"/>
        <v>0</v>
      </c>
      <c r="X2249" s="69">
        <f>VLOOKUP(D2249,'[1]Demanda Agregada Med. y MC'!$C$7:$O$3994,13,FALSE)</f>
        <v>0</v>
      </c>
      <c r="Y2249" s="24">
        <v>0</v>
      </c>
      <c r="Z2249" s="24">
        <v>0</v>
      </c>
      <c r="AA2249" s="24">
        <v>0</v>
      </c>
      <c r="AB2249" s="24">
        <v>0</v>
      </c>
      <c r="AC2249" s="24">
        <v>0</v>
      </c>
      <c r="AD2249" s="24">
        <v>0</v>
      </c>
      <c r="AE2249" s="26">
        <v>0</v>
      </c>
      <c r="AF2249" s="25">
        <v>0</v>
      </c>
      <c r="AG2249" s="22">
        <v>4029.6000000000004</v>
      </c>
      <c r="AH2249" s="20">
        <f t="shared" si="846"/>
        <v>20148</v>
      </c>
      <c r="AI2249" s="9">
        <f t="shared" si="847"/>
        <v>48355.200000000004</v>
      </c>
      <c r="AJ2249" s="9">
        <f t="shared" si="848"/>
        <v>20148</v>
      </c>
      <c r="AK2249" s="9">
        <f t="shared" si="849"/>
        <v>48355.200000000004</v>
      </c>
      <c r="AL2249" s="9">
        <f t="shared" si="850"/>
        <v>0</v>
      </c>
      <c r="AM2249" s="9">
        <f t="shared" si="851"/>
        <v>0</v>
      </c>
      <c r="AN2249" s="9">
        <f t="shared" si="852"/>
        <v>0</v>
      </c>
      <c r="AO2249" s="9">
        <f t="shared" si="853"/>
        <v>0</v>
      </c>
      <c r="AP2249" s="9">
        <f t="shared" si="854"/>
        <v>0</v>
      </c>
      <c r="AQ2249" s="9">
        <f t="shared" si="855"/>
        <v>0</v>
      </c>
      <c r="AR2249" s="9">
        <f t="shared" si="856"/>
        <v>0</v>
      </c>
      <c r="AS2249" s="9">
        <f t="shared" si="857"/>
        <v>0</v>
      </c>
      <c r="AT2249" s="9">
        <f t="shared" si="858"/>
        <v>0</v>
      </c>
      <c r="AU2249" s="9">
        <f t="shared" si="859"/>
        <v>0</v>
      </c>
      <c r="AV2249" s="9">
        <f t="shared" si="860"/>
        <v>0</v>
      </c>
      <c r="AW2249" s="9">
        <f t="shared" si="861"/>
        <v>0</v>
      </c>
      <c r="AX2249" s="9">
        <f t="shared" si="862"/>
        <v>0</v>
      </c>
      <c r="AY2249" s="10">
        <f t="shared" si="863"/>
        <v>0</v>
      </c>
    </row>
    <row r="2250" spans="1:51" ht="15" customHeight="1">
      <c r="A2250" s="87">
        <v>2244</v>
      </c>
      <c r="B2250" s="85" t="str">
        <f t="shared" si="840"/>
        <v>0800703415</v>
      </c>
      <c r="C2250" s="13" t="str">
        <f t="shared" si="841"/>
        <v>080070341500</v>
      </c>
      <c r="D2250" s="13" t="str">
        <f t="shared" si="842"/>
        <v>08007034150001</v>
      </c>
      <c r="E2250" s="14">
        <v>25300227</v>
      </c>
      <c r="F2250" s="14" t="s">
        <v>4207</v>
      </c>
      <c r="G2250" s="14" t="s">
        <v>4148</v>
      </c>
      <c r="H2250" s="14" t="s">
        <v>749</v>
      </c>
      <c r="I2250" s="14" t="s">
        <v>24</v>
      </c>
      <c r="J2250" s="14" t="s">
        <v>65</v>
      </c>
      <c r="K2250" s="15" t="s">
        <v>4382</v>
      </c>
      <c r="L2250" s="14" t="s">
        <v>3598</v>
      </c>
      <c r="M2250" s="14">
        <v>1</v>
      </c>
      <c r="N2250" s="14" t="s">
        <v>3598</v>
      </c>
      <c r="O2250" s="24">
        <f t="shared" si="843"/>
        <v>4</v>
      </c>
      <c r="P2250" s="24">
        <f t="shared" si="844"/>
        <v>8</v>
      </c>
      <c r="Q2250" s="24">
        <v>4</v>
      </c>
      <c r="R2250" s="16">
        <v>8</v>
      </c>
      <c r="S2250" s="69">
        <v>0</v>
      </c>
      <c r="T2250" s="70">
        <v>0</v>
      </c>
      <c r="U2250" s="24">
        <v>0</v>
      </c>
      <c r="V2250" s="24">
        <v>0</v>
      </c>
      <c r="W2250" s="69">
        <f t="shared" si="845"/>
        <v>0</v>
      </c>
      <c r="X2250" s="69">
        <f>VLOOKUP(D2250,'[1]Demanda Agregada Med. y MC'!$C$7:$O$3994,13,FALSE)</f>
        <v>0</v>
      </c>
      <c r="Y2250" s="24">
        <v>0</v>
      </c>
      <c r="Z2250" s="24">
        <v>0</v>
      </c>
      <c r="AA2250" s="24">
        <v>0</v>
      </c>
      <c r="AB2250" s="24">
        <v>0</v>
      </c>
      <c r="AC2250" s="24">
        <v>0</v>
      </c>
      <c r="AD2250" s="24">
        <v>0</v>
      </c>
      <c r="AE2250" s="26">
        <v>0</v>
      </c>
      <c r="AF2250" s="25">
        <v>0</v>
      </c>
      <c r="AG2250" s="22">
        <v>3468.4</v>
      </c>
      <c r="AH2250" s="20">
        <f t="shared" si="846"/>
        <v>13873.6</v>
      </c>
      <c r="AI2250" s="9">
        <f t="shared" si="847"/>
        <v>27747.200000000001</v>
      </c>
      <c r="AJ2250" s="9">
        <f t="shared" si="848"/>
        <v>13873.6</v>
      </c>
      <c r="AK2250" s="9">
        <f t="shared" si="849"/>
        <v>27747.200000000001</v>
      </c>
      <c r="AL2250" s="9">
        <f t="shared" si="850"/>
        <v>0</v>
      </c>
      <c r="AM2250" s="9">
        <f t="shared" si="851"/>
        <v>0</v>
      </c>
      <c r="AN2250" s="9">
        <f t="shared" si="852"/>
        <v>0</v>
      </c>
      <c r="AO2250" s="9">
        <f t="shared" si="853"/>
        <v>0</v>
      </c>
      <c r="AP2250" s="9">
        <f t="shared" si="854"/>
        <v>0</v>
      </c>
      <c r="AQ2250" s="9">
        <f t="shared" si="855"/>
        <v>0</v>
      </c>
      <c r="AR2250" s="9">
        <f t="shared" si="856"/>
        <v>0</v>
      </c>
      <c r="AS2250" s="9">
        <f t="shared" si="857"/>
        <v>0</v>
      </c>
      <c r="AT2250" s="9">
        <f t="shared" si="858"/>
        <v>0</v>
      </c>
      <c r="AU2250" s="9">
        <f t="shared" si="859"/>
        <v>0</v>
      </c>
      <c r="AV2250" s="9">
        <f t="shared" si="860"/>
        <v>0</v>
      </c>
      <c r="AW2250" s="9">
        <f t="shared" si="861"/>
        <v>0</v>
      </c>
      <c r="AX2250" s="9">
        <f t="shared" si="862"/>
        <v>0</v>
      </c>
      <c r="AY2250" s="10">
        <f t="shared" si="863"/>
        <v>0</v>
      </c>
    </row>
    <row r="2251" spans="1:51" ht="15" customHeight="1">
      <c r="A2251" s="87">
        <v>2245</v>
      </c>
      <c r="B2251" s="85" t="str">
        <f t="shared" si="840"/>
        <v>0800703423</v>
      </c>
      <c r="C2251" s="13" t="str">
        <f t="shared" si="841"/>
        <v>080070342300</v>
      </c>
      <c r="D2251" s="13" t="str">
        <f t="shared" si="842"/>
        <v>08007034230001</v>
      </c>
      <c r="E2251" s="14">
        <v>25300227</v>
      </c>
      <c r="F2251" s="14" t="s">
        <v>4207</v>
      </c>
      <c r="G2251" s="14" t="s">
        <v>4148</v>
      </c>
      <c r="H2251" s="14" t="s">
        <v>755</v>
      </c>
      <c r="I2251" s="14" t="s">
        <v>24</v>
      </c>
      <c r="J2251" s="14" t="s">
        <v>65</v>
      </c>
      <c r="K2251" s="15" t="s">
        <v>4383</v>
      </c>
      <c r="L2251" s="14" t="s">
        <v>3598</v>
      </c>
      <c r="M2251" s="14">
        <v>1</v>
      </c>
      <c r="N2251" s="14" t="s">
        <v>3598</v>
      </c>
      <c r="O2251" s="24">
        <f t="shared" si="843"/>
        <v>2</v>
      </c>
      <c r="P2251" s="24">
        <f t="shared" si="844"/>
        <v>4</v>
      </c>
      <c r="Q2251" s="24">
        <v>2</v>
      </c>
      <c r="R2251" s="16">
        <v>4</v>
      </c>
      <c r="S2251" s="69">
        <v>0</v>
      </c>
      <c r="T2251" s="70">
        <v>0</v>
      </c>
      <c r="U2251" s="24">
        <v>0</v>
      </c>
      <c r="V2251" s="24">
        <v>0</v>
      </c>
      <c r="W2251" s="69">
        <f t="shared" si="845"/>
        <v>0</v>
      </c>
      <c r="X2251" s="69">
        <f>VLOOKUP(D2251,'[1]Demanda Agregada Med. y MC'!$C$7:$O$3994,13,FALSE)</f>
        <v>0</v>
      </c>
      <c r="Y2251" s="24">
        <v>0</v>
      </c>
      <c r="Z2251" s="24">
        <v>0</v>
      </c>
      <c r="AA2251" s="24">
        <v>0</v>
      </c>
      <c r="AB2251" s="24">
        <v>0</v>
      </c>
      <c r="AC2251" s="24">
        <v>0</v>
      </c>
      <c r="AD2251" s="24">
        <v>0</v>
      </c>
      <c r="AE2251" s="26">
        <v>0</v>
      </c>
      <c r="AF2251" s="25">
        <v>0</v>
      </c>
      <c r="AG2251" s="22">
        <v>11472.4</v>
      </c>
      <c r="AH2251" s="20">
        <f t="shared" si="846"/>
        <v>22944.799999999999</v>
      </c>
      <c r="AI2251" s="9">
        <f t="shared" si="847"/>
        <v>45889.599999999999</v>
      </c>
      <c r="AJ2251" s="9">
        <f t="shared" si="848"/>
        <v>22944.799999999999</v>
      </c>
      <c r="AK2251" s="9">
        <f t="shared" si="849"/>
        <v>45889.599999999999</v>
      </c>
      <c r="AL2251" s="9">
        <f t="shared" si="850"/>
        <v>0</v>
      </c>
      <c r="AM2251" s="9">
        <f t="shared" si="851"/>
        <v>0</v>
      </c>
      <c r="AN2251" s="9">
        <f t="shared" si="852"/>
        <v>0</v>
      </c>
      <c r="AO2251" s="9">
        <f t="shared" si="853"/>
        <v>0</v>
      </c>
      <c r="AP2251" s="9">
        <f t="shared" si="854"/>
        <v>0</v>
      </c>
      <c r="AQ2251" s="9">
        <f t="shared" si="855"/>
        <v>0</v>
      </c>
      <c r="AR2251" s="9">
        <f t="shared" si="856"/>
        <v>0</v>
      </c>
      <c r="AS2251" s="9">
        <f t="shared" si="857"/>
        <v>0</v>
      </c>
      <c r="AT2251" s="9">
        <f t="shared" si="858"/>
        <v>0</v>
      </c>
      <c r="AU2251" s="9">
        <f t="shared" si="859"/>
        <v>0</v>
      </c>
      <c r="AV2251" s="9">
        <f t="shared" si="860"/>
        <v>0</v>
      </c>
      <c r="AW2251" s="9">
        <f t="shared" si="861"/>
        <v>0</v>
      </c>
      <c r="AX2251" s="9">
        <f t="shared" si="862"/>
        <v>0</v>
      </c>
      <c r="AY2251" s="10">
        <f t="shared" si="863"/>
        <v>0</v>
      </c>
    </row>
    <row r="2252" spans="1:51" ht="15" customHeight="1">
      <c r="A2252" s="87">
        <v>2246</v>
      </c>
      <c r="B2252" s="85" t="str">
        <f t="shared" si="840"/>
        <v>0800703431</v>
      </c>
      <c r="C2252" s="13" t="str">
        <f t="shared" si="841"/>
        <v>080070343100</v>
      </c>
      <c r="D2252" s="13" t="str">
        <f t="shared" si="842"/>
        <v>08007034310001</v>
      </c>
      <c r="E2252" s="14">
        <v>25300227</v>
      </c>
      <c r="F2252" s="14" t="s">
        <v>4207</v>
      </c>
      <c r="G2252" s="14" t="s">
        <v>4148</v>
      </c>
      <c r="H2252" s="14" t="s">
        <v>4384</v>
      </c>
      <c r="I2252" s="14" t="s">
        <v>24</v>
      </c>
      <c r="J2252" s="14" t="s">
        <v>65</v>
      </c>
      <c r="K2252" s="15" t="s">
        <v>4385</v>
      </c>
      <c r="L2252" s="14" t="s">
        <v>3598</v>
      </c>
      <c r="M2252" s="14">
        <v>1</v>
      </c>
      <c r="N2252" s="14" t="s">
        <v>3598</v>
      </c>
      <c r="O2252" s="24">
        <f t="shared" si="843"/>
        <v>2</v>
      </c>
      <c r="P2252" s="24">
        <f t="shared" si="844"/>
        <v>5</v>
      </c>
      <c r="Q2252" s="24">
        <v>2</v>
      </c>
      <c r="R2252" s="16">
        <v>5</v>
      </c>
      <c r="S2252" s="69">
        <v>0</v>
      </c>
      <c r="T2252" s="70">
        <v>0</v>
      </c>
      <c r="U2252" s="24">
        <v>0</v>
      </c>
      <c r="V2252" s="24">
        <v>0</v>
      </c>
      <c r="W2252" s="69">
        <f t="shared" si="845"/>
        <v>0</v>
      </c>
      <c r="X2252" s="69">
        <f>VLOOKUP(D2252,'[1]Demanda Agregada Med. y MC'!$C$7:$O$3994,13,FALSE)</f>
        <v>0</v>
      </c>
      <c r="Y2252" s="24">
        <v>0</v>
      </c>
      <c r="Z2252" s="24">
        <v>0</v>
      </c>
      <c r="AA2252" s="24">
        <v>0</v>
      </c>
      <c r="AB2252" s="24">
        <v>0</v>
      </c>
      <c r="AC2252" s="24">
        <v>0</v>
      </c>
      <c r="AD2252" s="24">
        <v>0</v>
      </c>
      <c r="AE2252" s="26">
        <v>0</v>
      </c>
      <c r="AF2252" s="25">
        <v>0</v>
      </c>
      <c r="AG2252" s="22">
        <v>8046.3936000000003</v>
      </c>
      <c r="AH2252" s="20">
        <f t="shared" si="846"/>
        <v>16092.787200000001</v>
      </c>
      <c r="AI2252" s="9">
        <f t="shared" si="847"/>
        <v>40231.968000000001</v>
      </c>
      <c r="AJ2252" s="9">
        <f t="shared" si="848"/>
        <v>16092.787200000001</v>
      </c>
      <c r="AK2252" s="9">
        <f t="shared" si="849"/>
        <v>40231.968000000001</v>
      </c>
      <c r="AL2252" s="9">
        <f t="shared" si="850"/>
        <v>0</v>
      </c>
      <c r="AM2252" s="9">
        <f t="shared" si="851"/>
        <v>0</v>
      </c>
      <c r="AN2252" s="9">
        <f t="shared" si="852"/>
        <v>0</v>
      </c>
      <c r="AO2252" s="9">
        <f t="shared" si="853"/>
        <v>0</v>
      </c>
      <c r="AP2252" s="9">
        <f t="shared" si="854"/>
        <v>0</v>
      </c>
      <c r="AQ2252" s="9">
        <f t="shared" si="855"/>
        <v>0</v>
      </c>
      <c r="AR2252" s="9">
        <f t="shared" si="856"/>
        <v>0</v>
      </c>
      <c r="AS2252" s="9">
        <f t="shared" si="857"/>
        <v>0</v>
      </c>
      <c r="AT2252" s="9">
        <f t="shared" si="858"/>
        <v>0</v>
      </c>
      <c r="AU2252" s="9">
        <f t="shared" si="859"/>
        <v>0</v>
      </c>
      <c r="AV2252" s="9">
        <f t="shared" si="860"/>
        <v>0</v>
      </c>
      <c r="AW2252" s="9">
        <f t="shared" si="861"/>
        <v>0</v>
      </c>
      <c r="AX2252" s="9">
        <f t="shared" si="862"/>
        <v>0</v>
      </c>
      <c r="AY2252" s="10">
        <f t="shared" si="863"/>
        <v>0</v>
      </c>
    </row>
    <row r="2253" spans="1:51" ht="15" customHeight="1">
      <c r="A2253" s="87">
        <v>2247</v>
      </c>
      <c r="B2253" s="85" t="str">
        <f t="shared" si="840"/>
        <v>0800740367</v>
      </c>
      <c r="C2253" s="13" t="str">
        <f t="shared" si="841"/>
        <v>080074036711</v>
      </c>
      <c r="D2253" s="13" t="str">
        <f t="shared" si="842"/>
        <v>08007403671101</v>
      </c>
      <c r="E2253" s="14"/>
      <c r="F2253" s="14" t="s">
        <v>4207</v>
      </c>
      <c r="G2253" s="14" t="s">
        <v>4386</v>
      </c>
      <c r="H2253" s="14" t="s">
        <v>2732</v>
      </c>
      <c r="I2253" s="14" t="s">
        <v>1474</v>
      </c>
      <c r="J2253" s="14" t="s">
        <v>65</v>
      </c>
      <c r="K2253" s="15" t="s">
        <v>4387</v>
      </c>
      <c r="L2253" s="14" t="s">
        <v>1041</v>
      </c>
      <c r="M2253" s="14">
        <v>5</v>
      </c>
      <c r="N2253" s="14" t="s">
        <v>46</v>
      </c>
      <c r="O2253" s="24">
        <f t="shared" si="843"/>
        <v>1161.5999999999999</v>
      </c>
      <c r="P2253" s="24">
        <f t="shared" si="844"/>
        <v>2902</v>
      </c>
      <c r="Q2253" s="24">
        <v>960</v>
      </c>
      <c r="R2253" s="16">
        <v>2398</v>
      </c>
      <c r="S2253" s="69">
        <v>0</v>
      </c>
      <c r="T2253" s="70">
        <v>0</v>
      </c>
      <c r="U2253" s="24">
        <v>0</v>
      </c>
      <c r="V2253" s="24">
        <v>0</v>
      </c>
      <c r="W2253" s="69">
        <f t="shared" si="845"/>
        <v>201.60000000000002</v>
      </c>
      <c r="X2253" s="69">
        <f>VLOOKUP(D2253,'[1]Demanda Agregada Med. y MC'!$C$7:$O$3994,13,FALSE)</f>
        <v>504</v>
      </c>
      <c r="Y2253" s="24">
        <v>0</v>
      </c>
      <c r="Z2253" s="24">
        <v>0</v>
      </c>
      <c r="AA2253" s="24">
        <v>0</v>
      </c>
      <c r="AB2253" s="24">
        <v>0</v>
      </c>
      <c r="AC2253" s="24">
        <v>0</v>
      </c>
      <c r="AD2253" s="24">
        <v>0</v>
      </c>
      <c r="AE2253" s="26">
        <v>0</v>
      </c>
      <c r="AF2253" s="25">
        <v>0</v>
      </c>
      <c r="AG2253" s="22">
        <v>50.897751039771371</v>
      </c>
      <c r="AH2253" s="20">
        <f t="shared" si="846"/>
        <v>59122.827607798419</v>
      </c>
      <c r="AI2253" s="9">
        <f t="shared" si="847"/>
        <v>147705.27351741653</v>
      </c>
      <c r="AJ2253" s="9">
        <f t="shared" si="848"/>
        <v>48861.840998180516</v>
      </c>
      <c r="AK2253" s="9">
        <f t="shared" si="849"/>
        <v>122052.80699337175</v>
      </c>
      <c r="AL2253" s="9">
        <f t="shared" si="850"/>
        <v>0</v>
      </c>
      <c r="AM2253" s="9">
        <f t="shared" si="851"/>
        <v>0</v>
      </c>
      <c r="AN2253" s="9">
        <f t="shared" si="852"/>
        <v>0</v>
      </c>
      <c r="AO2253" s="9">
        <f t="shared" si="853"/>
        <v>0</v>
      </c>
      <c r="AP2253" s="9">
        <f t="shared" si="854"/>
        <v>10260.98660961791</v>
      </c>
      <c r="AQ2253" s="9">
        <f t="shared" si="855"/>
        <v>25652.466524044772</v>
      </c>
      <c r="AR2253" s="9">
        <f t="shared" si="856"/>
        <v>0</v>
      </c>
      <c r="AS2253" s="9">
        <f t="shared" si="857"/>
        <v>0</v>
      </c>
      <c r="AT2253" s="9">
        <f t="shared" si="858"/>
        <v>0</v>
      </c>
      <c r="AU2253" s="9">
        <f t="shared" si="859"/>
        <v>0</v>
      </c>
      <c r="AV2253" s="9">
        <f t="shared" si="860"/>
        <v>0</v>
      </c>
      <c r="AW2253" s="9">
        <f t="shared" si="861"/>
        <v>0</v>
      </c>
      <c r="AX2253" s="9">
        <f t="shared" si="862"/>
        <v>0</v>
      </c>
      <c r="AY2253" s="10">
        <f t="shared" si="863"/>
        <v>0</v>
      </c>
    </row>
    <row r="2254" spans="1:51" ht="15" customHeight="1">
      <c r="A2254" s="87">
        <v>2248</v>
      </c>
      <c r="B2254" s="85" t="str">
        <f t="shared" si="840"/>
        <v>0800740375</v>
      </c>
      <c r="C2254" s="13" t="str">
        <f t="shared" si="841"/>
        <v>080074037511</v>
      </c>
      <c r="D2254" s="13" t="str">
        <f t="shared" si="842"/>
        <v>08007403751101</v>
      </c>
      <c r="E2254" s="14"/>
      <c r="F2254" s="14" t="s">
        <v>4207</v>
      </c>
      <c r="G2254" s="14" t="s">
        <v>4386</v>
      </c>
      <c r="H2254" s="14" t="s">
        <v>4388</v>
      </c>
      <c r="I2254" s="14" t="s">
        <v>1474</v>
      </c>
      <c r="J2254" s="14" t="s">
        <v>65</v>
      </c>
      <c r="K2254" s="15" t="s">
        <v>4389</v>
      </c>
      <c r="L2254" s="14" t="s">
        <v>1041</v>
      </c>
      <c r="M2254" s="14">
        <v>5</v>
      </c>
      <c r="N2254" s="14" t="s">
        <v>46</v>
      </c>
      <c r="O2254" s="24">
        <f t="shared" si="843"/>
        <v>943</v>
      </c>
      <c r="P2254" s="24">
        <f t="shared" si="844"/>
        <v>2356</v>
      </c>
      <c r="Q2254" s="24">
        <v>943</v>
      </c>
      <c r="R2254" s="16">
        <v>2356</v>
      </c>
      <c r="S2254" s="69">
        <v>0</v>
      </c>
      <c r="T2254" s="70">
        <v>0</v>
      </c>
      <c r="U2254" s="24">
        <v>0</v>
      </c>
      <c r="V2254" s="24">
        <v>0</v>
      </c>
      <c r="W2254" s="69">
        <f t="shared" si="845"/>
        <v>0</v>
      </c>
      <c r="X2254" s="69">
        <f>VLOOKUP(D2254,'[1]Demanda Agregada Med. y MC'!$C$7:$O$3994,13,FALSE)</f>
        <v>0</v>
      </c>
      <c r="Y2254" s="24">
        <v>0</v>
      </c>
      <c r="Z2254" s="24">
        <v>0</v>
      </c>
      <c r="AA2254" s="24">
        <v>0</v>
      </c>
      <c r="AB2254" s="24">
        <v>0</v>
      </c>
      <c r="AC2254" s="24">
        <v>0</v>
      </c>
      <c r="AD2254" s="24">
        <v>0</v>
      </c>
      <c r="AE2254" s="26">
        <v>0</v>
      </c>
      <c r="AF2254" s="25">
        <v>0</v>
      </c>
      <c r="AG2254" s="22">
        <v>44.65538319649923</v>
      </c>
      <c r="AH2254" s="20">
        <f t="shared" si="846"/>
        <v>42110.026354298774</v>
      </c>
      <c r="AI2254" s="9">
        <f t="shared" si="847"/>
        <v>105208.08281095218</v>
      </c>
      <c r="AJ2254" s="9">
        <f t="shared" si="848"/>
        <v>42110.026354298774</v>
      </c>
      <c r="AK2254" s="9">
        <f t="shared" si="849"/>
        <v>105208.08281095218</v>
      </c>
      <c r="AL2254" s="9">
        <f t="shared" si="850"/>
        <v>0</v>
      </c>
      <c r="AM2254" s="9">
        <f t="shared" si="851"/>
        <v>0</v>
      </c>
      <c r="AN2254" s="9">
        <f t="shared" si="852"/>
        <v>0</v>
      </c>
      <c r="AO2254" s="9">
        <f t="shared" si="853"/>
        <v>0</v>
      </c>
      <c r="AP2254" s="9">
        <f t="shared" si="854"/>
        <v>0</v>
      </c>
      <c r="AQ2254" s="9">
        <f t="shared" si="855"/>
        <v>0</v>
      </c>
      <c r="AR2254" s="9">
        <f t="shared" si="856"/>
        <v>0</v>
      </c>
      <c r="AS2254" s="9">
        <f t="shared" si="857"/>
        <v>0</v>
      </c>
      <c r="AT2254" s="9">
        <f t="shared" si="858"/>
        <v>0</v>
      </c>
      <c r="AU2254" s="9">
        <f t="shared" si="859"/>
        <v>0</v>
      </c>
      <c r="AV2254" s="9">
        <f t="shared" si="860"/>
        <v>0</v>
      </c>
      <c r="AW2254" s="9">
        <f t="shared" si="861"/>
        <v>0</v>
      </c>
      <c r="AX2254" s="9">
        <f t="shared" si="862"/>
        <v>0</v>
      </c>
      <c r="AY2254" s="10">
        <f t="shared" si="863"/>
        <v>0</v>
      </c>
    </row>
    <row r="2255" spans="1:51" ht="15" customHeight="1">
      <c r="A2255" s="87">
        <v>2249</v>
      </c>
      <c r="B2255" s="85" t="str">
        <f t="shared" si="840"/>
        <v>0800740383</v>
      </c>
      <c r="C2255" s="13" t="str">
        <f t="shared" si="841"/>
        <v>080074038311</v>
      </c>
      <c r="D2255" s="13" t="str">
        <f t="shared" si="842"/>
        <v>08007403831101</v>
      </c>
      <c r="E2255" s="14">
        <v>25100007</v>
      </c>
      <c r="F2255" s="14" t="s">
        <v>4207</v>
      </c>
      <c r="G2255" s="14" t="s">
        <v>4386</v>
      </c>
      <c r="H2255" s="14" t="s">
        <v>2706</v>
      </c>
      <c r="I2255" s="14" t="s">
        <v>1474</v>
      </c>
      <c r="J2255" s="14" t="s">
        <v>65</v>
      </c>
      <c r="K2255" s="15" t="s">
        <v>4390</v>
      </c>
      <c r="L2255" s="14" t="s">
        <v>45</v>
      </c>
      <c r="M2255" s="14">
        <v>1</v>
      </c>
      <c r="N2255" s="14" t="s">
        <v>45</v>
      </c>
      <c r="O2255" s="24">
        <f t="shared" si="843"/>
        <v>554</v>
      </c>
      <c r="P2255" s="24">
        <f t="shared" si="844"/>
        <v>1385</v>
      </c>
      <c r="Q2255" s="24">
        <v>554</v>
      </c>
      <c r="R2255" s="16">
        <v>1385</v>
      </c>
      <c r="S2255" s="69">
        <v>0</v>
      </c>
      <c r="T2255" s="70">
        <v>0</v>
      </c>
      <c r="U2255" s="24">
        <v>0</v>
      </c>
      <c r="V2255" s="24">
        <v>0</v>
      </c>
      <c r="W2255" s="69">
        <f t="shared" si="845"/>
        <v>0</v>
      </c>
      <c r="X2255" s="69">
        <f>VLOOKUP(D2255,'[1]Demanda Agregada Med. y MC'!$C$7:$O$3994,13,FALSE)</f>
        <v>0</v>
      </c>
      <c r="Y2255" s="24">
        <v>0</v>
      </c>
      <c r="Z2255" s="24">
        <v>0</v>
      </c>
      <c r="AA2255" s="24">
        <v>0</v>
      </c>
      <c r="AB2255" s="24">
        <v>0</v>
      </c>
      <c r="AC2255" s="24">
        <v>0</v>
      </c>
      <c r="AD2255" s="24">
        <v>0</v>
      </c>
      <c r="AE2255" s="26">
        <v>0</v>
      </c>
      <c r="AF2255" s="25">
        <v>0</v>
      </c>
      <c r="AG2255" s="22">
        <v>266.8</v>
      </c>
      <c r="AH2255" s="20">
        <f t="shared" si="846"/>
        <v>147807.20000000001</v>
      </c>
      <c r="AI2255" s="9">
        <f t="shared" si="847"/>
        <v>369518</v>
      </c>
      <c r="AJ2255" s="9">
        <f t="shared" si="848"/>
        <v>147807.20000000001</v>
      </c>
      <c r="AK2255" s="9">
        <f t="shared" si="849"/>
        <v>369518</v>
      </c>
      <c r="AL2255" s="9">
        <f t="shared" si="850"/>
        <v>0</v>
      </c>
      <c r="AM2255" s="9">
        <f t="shared" si="851"/>
        <v>0</v>
      </c>
      <c r="AN2255" s="9">
        <f t="shared" si="852"/>
        <v>0</v>
      </c>
      <c r="AO2255" s="9">
        <f t="shared" si="853"/>
        <v>0</v>
      </c>
      <c r="AP2255" s="9">
        <f t="shared" si="854"/>
        <v>0</v>
      </c>
      <c r="AQ2255" s="9">
        <f t="shared" si="855"/>
        <v>0</v>
      </c>
      <c r="AR2255" s="9">
        <f t="shared" si="856"/>
        <v>0</v>
      </c>
      <c r="AS2255" s="9">
        <f t="shared" si="857"/>
        <v>0</v>
      </c>
      <c r="AT2255" s="9">
        <f t="shared" si="858"/>
        <v>0</v>
      </c>
      <c r="AU2255" s="9">
        <f t="shared" si="859"/>
        <v>0</v>
      </c>
      <c r="AV2255" s="9">
        <f t="shared" si="860"/>
        <v>0</v>
      </c>
      <c r="AW2255" s="9">
        <f t="shared" si="861"/>
        <v>0</v>
      </c>
      <c r="AX2255" s="9">
        <f t="shared" si="862"/>
        <v>0</v>
      </c>
      <c r="AY2255" s="10">
        <f t="shared" si="863"/>
        <v>0</v>
      </c>
    </row>
    <row r="2256" spans="1:51" ht="15" customHeight="1">
      <c r="A2256" s="87">
        <v>2250</v>
      </c>
      <c r="B2256" s="85" t="str">
        <f t="shared" si="840"/>
        <v>0800741019</v>
      </c>
      <c r="C2256" s="13" t="str">
        <f t="shared" si="841"/>
        <v>080074101911</v>
      </c>
      <c r="D2256" s="13" t="str">
        <f t="shared" si="842"/>
        <v>08007410191101</v>
      </c>
      <c r="E2256" s="14"/>
      <c r="F2256" s="14" t="s">
        <v>4207</v>
      </c>
      <c r="G2256" s="14" t="s">
        <v>4386</v>
      </c>
      <c r="H2256" s="14" t="s">
        <v>4391</v>
      </c>
      <c r="I2256" s="14" t="s">
        <v>1474</v>
      </c>
      <c r="J2256" s="14" t="s">
        <v>65</v>
      </c>
      <c r="K2256" s="15" t="s">
        <v>4392</v>
      </c>
      <c r="L2256" s="14" t="s">
        <v>90</v>
      </c>
      <c r="M2256" s="14">
        <v>10</v>
      </c>
      <c r="N2256" s="14" t="s">
        <v>52</v>
      </c>
      <c r="O2256" s="24">
        <f t="shared" si="843"/>
        <v>1618</v>
      </c>
      <c r="P2256" s="24">
        <f t="shared" si="844"/>
        <v>4044</v>
      </c>
      <c r="Q2256" s="24">
        <v>1018</v>
      </c>
      <c r="R2256" s="16">
        <v>2544</v>
      </c>
      <c r="S2256" s="69">
        <v>0</v>
      </c>
      <c r="T2256" s="70">
        <v>0</v>
      </c>
      <c r="U2256" s="24">
        <v>0</v>
      </c>
      <c r="V2256" s="24">
        <v>0</v>
      </c>
      <c r="W2256" s="69">
        <f t="shared" si="845"/>
        <v>600</v>
      </c>
      <c r="X2256" s="69">
        <f>VLOOKUP(D2256,'[1]Demanda Agregada Med. y MC'!$C$7:$O$3994,13,FALSE)</f>
        <v>1500</v>
      </c>
      <c r="Y2256" s="24">
        <v>0</v>
      </c>
      <c r="Z2256" s="24">
        <v>0</v>
      </c>
      <c r="AA2256" s="24">
        <v>0</v>
      </c>
      <c r="AB2256" s="24">
        <v>0</v>
      </c>
      <c r="AC2256" s="24">
        <v>0</v>
      </c>
      <c r="AD2256" s="24">
        <v>0</v>
      </c>
      <c r="AE2256" s="26">
        <v>0</v>
      </c>
      <c r="AF2256" s="25">
        <v>0</v>
      </c>
      <c r="AG2256" s="22">
        <v>194.12</v>
      </c>
      <c r="AH2256" s="20">
        <f t="shared" si="846"/>
        <v>314086.16000000003</v>
      </c>
      <c r="AI2256" s="9">
        <f t="shared" si="847"/>
        <v>785021.28</v>
      </c>
      <c r="AJ2256" s="9">
        <f t="shared" si="848"/>
        <v>197614.16</v>
      </c>
      <c r="AK2256" s="9">
        <f t="shared" si="849"/>
        <v>493841.28</v>
      </c>
      <c r="AL2256" s="9">
        <f t="shared" si="850"/>
        <v>0</v>
      </c>
      <c r="AM2256" s="9">
        <f t="shared" si="851"/>
        <v>0</v>
      </c>
      <c r="AN2256" s="9">
        <f t="shared" si="852"/>
        <v>0</v>
      </c>
      <c r="AO2256" s="9">
        <f t="shared" si="853"/>
        <v>0</v>
      </c>
      <c r="AP2256" s="9">
        <f t="shared" si="854"/>
        <v>116472</v>
      </c>
      <c r="AQ2256" s="9">
        <f t="shared" si="855"/>
        <v>291180</v>
      </c>
      <c r="AR2256" s="9">
        <f t="shared" si="856"/>
        <v>0</v>
      </c>
      <c r="AS2256" s="9">
        <f t="shared" si="857"/>
        <v>0</v>
      </c>
      <c r="AT2256" s="9">
        <f t="shared" si="858"/>
        <v>0</v>
      </c>
      <c r="AU2256" s="9">
        <f t="shared" si="859"/>
        <v>0</v>
      </c>
      <c r="AV2256" s="9">
        <f t="shared" si="860"/>
        <v>0</v>
      </c>
      <c r="AW2256" s="9">
        <f t="shared" si="861"/>
        <v>0</v>
      </c>
      <c r="AX2256" s="9">
        <f t="shared" si="862"/>
        <v>0</v>
      </c>
      <c r="AY2256" s="10">
        <f t="shared" si="863"/>
        <v>0</v>
      </c>
    </row>
    <row r="2257" spans="1:51" ht="15" customHeight="1">
      <c r="A2257" s="87">
        <v>2251</v>
      </c>
      <c r="B2257" s="85" t="str">
        <f t="shared" si="840"/>
        <v>0800741159</v>
      </c>
      <c r="C2257" s="13" t="str">
        <f t="shared" si="841"/>
        <v>080074115900</v>
      </c>
      <c r="D2257" s="13" t="str">
        <f t="shared" si="842"/>
        <v>08007411590001</v>
      </c>
      <c r="E2257" s="14"/>
      <c r="F2257" s="14" t="s">
        <v>4207</v>
      </c>
      <c r="G2257" s="14" t="s">
        <v>4386</v>
      </c>
      <c r="H2257" s="14" t="s">
        <v>4393</v>
      </c>
      <c r="I2257" s="14" t="s">
        <v>24</v>
      </c>
      <c r="J2257" s="14" t="s">
        <v>65</v>
      </c>
      <c r="K2257" s="15" t="s">
        <v>4394</v>
      </c>
      <c r="L2257" s="14" t="s">
        <v>45</v>
      </c>
      <c r="M2257" s="14">
        <v>1</v>
      </c>
      <c r="N2257" s="14" t="s">
        <v>46</v>
      </c>
      <c r="O2257" s="24">
        <f t="shared" si="843"/>
        <v>3</v>
      </c>
      <c r="P2257" s="24">
        <f t="shared" si="844"/>
        <v>6</v>
      </c>
      <c r="Q2257" s="24">
        <v>3</v>
      </c>
      <c r="R2257" s="16">
        <v>6</v>
      </c>
      <c r="S2257" s="69">
        <v>0</v>
      </c>
      <c r="T2257" s="70">
        <v>0</v>
      </c>
      <c r="U2257" s="24">
        <v>0</v>
      </c>
      <c r="V2257" s="24">
        <v>0</v>
      </c>
      <c r="W2257" s="69">
        <f t="shared" si="845"/>
        <v>0</v>
      </c>
      <c r="X2257" s="69">
        <f>VLOOKUP(D2257,'[1]Demanda Agregada Med. y MC'!$C$7:$O$3994,13,FALSE)</f>
        <v>0</v>
      </c>
      <c r="Y2257" s="24">
        <v>0</v>
      </c>
      <c r="Z2257" s="24">
        <v>0</v>
      </c>
      <c r="AA2257" s="24">
        <v>0</v>
      </c>
      <c r="AB2257" s="24">
        <v>0</v>
      </c>
      <c r="AC2257" s="24">
        <v>0</v>
      </c>
      <c r="AD2257" s="24">
        <v>0</v>
      </c>
      <c r="AE2257" s="26">
        <v>0</v>
      </c>
      <c r="AF2257" s="25">
        <v>0</v>
      </c>
      <c r="AG2257" s="22">
        <v>6326.84</v>
      </c>
      <c r="AH2257" s="20">
        <f t="shared" si="846"/>
        <v>18980.52</v>
      </c>
      <c r="AI2257" s="9">
        <f t="shared" si="847"/>
        <v>37961.040000000001</v>
      </c>
      <c r="AJ2257" s="9">
        <f t="shared" si="848"/>
        <v>18980.52</v>
      </c>
      <c r="AK2257" s="9">
        <f t="shared" si="849"/>
        <v>37961.040000000001</v>
      </c>
      <c r="AL2257" s="9">
        <f t="shared" si="850"/>
        <v>0</v>
      </c>
      <c r="AM2257" s="9">
        <f t="shared" si="851"/>
        <v>0</v>
      </c>
      <c r="AN2257" s="9">
        <f t="shared" si="852"/>
        <v>0</v>
      </c>
      <c r="AO2257" s="9">
        <f t="shared" si="853"/>
        <v>0</v>
      </c>
      <c r="AP2257" s="9">
        <f t="shared" si="854"/>
        <v>0</v>
      </c>
      <c r="AQ2257" s="9">
        <f t="shared" si="855"/>
        <v>0</v>
      </c>
      <c r="AR2257" s="9">
        <f t="shared" si="856"/>
        <v>0</v>
      </c>
      <c r="AS2257" s="9">
        <f t="shared" si="857"/>
        <v>0</v>
      </c>
      <c r="AT2257" s="9">
        <f t="shared" si="858"/>
        <v>0</v>
      </c>
      <c r="AU2257" s="9">
        <f t="shared" si="859"/>
        <v>0</v>
      </c>
      <c r="AV2257" s="9">
        <f t="shared" si="860"/>
        <v>0</v>
      </c>
      <c r="AW2257" s="9">
        <f t="shared" si="861"/>
        <v>0</v>
      </c>
      <c r="AX2257" s="9">
        <f t="shared" si="862"/>
        <v>0</v>
      </c>
      <c r="AY2257" s="10">
        <f t="shared" si="863"/>
        <v>0</v>
      </c>
    </row>
    <row r="2258" spans="1:51" ht="15" customHeight="1">
      <c r="A2258" s="87">
        <v>2252</v>
      </c>
      <c r="B2258" s="85" t="str">
        <f t="shared" si="840"/>
        <v>0800741175</v>
      </c>
      <c r="C2258" s="13" t="str">
        <f t="shared" si="841"/>
        <v>080074117500</v>
      </c>
      <c r="D2258" s="13" t="str">
        <f t="shared" si="842"/>
        <v>08007411750001</v>
      </c>
      <c r="E2258" s="14"/>
      <c r="F2258" s="14" t="s">
        <v>4207</v>
      </c>
      <c r="G2258" s="14" t="s">
        <v>4386</v>
      </c>
      <c r="H2258" s="14" t="s">
        <v>2226</v>
      </c>
      <c r="I2258" s="14" t="s">
        <v>24</v>
      </c>
      <c r="J2258" s="14" t="s">
        <v>65</v>
      </c>
      <c r="K2258" s="15" t="s">
        <v>4395</v>
      </c>
      <c r="L2258" s="14" t="s">
        <v>45</v>
      </c>
      <c r="M2258" s="14">
        <v>1</v>
      </c>
      <c r="N2258" s="14" t="s">
        <v>46</v>
      </c>
      <c r="O2258" s="24">
        <f t="shared" si="843"/>
        <v>6</v>
      </c>
      <c r="P2258" s="24">
        <f t="shared" si="844"/>
        <v>13</v>
      </c>
      <c r="Q2258" s="24">
        <v>6</v>
      </c>
      <c r="R2258" s="16">
        <v>13</v>
      </c>
      <c r="S2258" s="69">
        <v>0</v>
      </c>
      <c r="T2258" s="70">
        <v>0</v>
      </c>
      <c r="U2258" s="24">
        <v>0</v>
      </c>
      <c r="V2258" s="24">
        <v>0</v>
      </c>
      <c r="W2258" s="69">
        <f t="shared" si="845"/>
        <v>0</v>
      </c>
      <c r="X2258" s="69">
        <f>VLOOKUP(D2258,'[1]Demanda Agregada Med. y MC'!$C$7:$O$3994,13,FALSE)</f>
        <v>0</v>
      </c>
      <c r="Y2258" s="24">
        <v>0</v>
      </c>
      <c r="Z2258" s="24">
        <v>0</v>
      </c>
      <c r="AA2258" s="24">
        <v>0</v>
      </c>
      <c r="AB2258" s="24">
        <v>0</v>
      </c>
      <c r="AC2258" s="24">
        <v>0</v>
      </c>
      <c r="AD2258" s="24">
        <v>0</v>
      </c>
      <c r="AE2258" s="26">
        <v>0</v>
      </c>
      <c r="AF2258" s="25">
        <v>0</v>
      </c>
      <c r="AG2258" s="22">
        <v>6014.96</v>
      </c>
      <c r="AH2258" s="20">
        <f t="shared" si="846"/>
        <v>36089.760000000002</v>
      </c>
      <c r="AI2258" s="9">
        <f t="shared" si="847"/>
        <v>78194.48</v>
      </c>
      <c r="AJ2258" s="9">
        <f t="shared" si="848"/>
        <v>36089.760000000002</v>
      </c>
      <c r="AK2258" s="9">
        <f t="shared" si="849"/>
        <v>78194.48</v>
      </c>
      <c r="AL2258" s="9">
        <f t="shared" si="850"/>
        <v>0</v>
      </c>
      <c r="AM2258" s="9">
        <f t="shared" si="851"/>
        <v>0</v>
      </c>
      <c r="AN2258" s="9">
        <f t="shared" si="852"/>
        <v>0</v>
      </c>
      <c r="AO2258" s="9">
        <f t="shared" si="853"/>
        <v>0</v>
      </c>
      <c r="AP2258" s="9">
        <f t="shared" si="854"/>
        <v>0</v>
      </c>
      <c r="AQ2258" s="9">
        <f t="shared" si="855"/>
        <v>0</v>
      </c>
      <c r="AR2258" s="9">
        <f t="shared" si="856"/>
        <v>0</v>
      </c>
      <c r="AS2258" s="9">
        <f t="shared" si="857"/>
        <v>0</v>
      </c>
      <c r="AT2258" s="9">
        <f t="shared" si="858"/>
        <v>0</v>
      </c>
      <c r="AU2258" s="9">
        <f t="shared" si="859"/>
        <v>0</v>
      </c>
      <c r="AV2258" s="9">
        <f t="shared" si="860"/>
        <v>0</v>
      </c>
      <c r="AW2258" s="9">
        <f t="shared" si="861"/>
        <v>0</v>
      </c>
      <c r="AX2258" s="9">
        <f t="shared" si="862"/>
        <v>0</v>
      </c>
      <c r="AY2258" s="10">
        <f t="shared" si="863"/>
        <v>0</v>
      </c>
    </row>
    <row r="2259" spans="1:51" ht="15" customHeight="1">
      <c r="A2259" s="87">
        <v>2253</v>
      </c>
      <c r="B2259" s="85" t="str">
        <f t="shared" si="840"/>
        <v>0800741183</v>
      </c>
      <c r="C2259" s="13" t="str">
        <f t="shared" si="841"/>
        <v>080074118310</v>
      </c>
      <c r="D2259" s="13" t="str">
        <f t="shared" si="842"/>
        <v>08007411831001</v>
      </c>
      <c r="E2259" s="14">
        <v>25100007</v>
      </c>
      <c r="F2259" s="14" t="s">
        <v>4207</v>
      </c>
      <c r="G2259" s="14" t="s">
        <v>4386</v>
      </c>
      <c r="H2259" s="14" t="s">
        <v>4396</v>
      </c>
      <c r="I2259" s="14" t="s">
        <v>1719</v>
      </c>
      <c r="J2259" s="14" t="s">
        <v>65</v>
      </c>
      <c r="K2259" s="15" t="s">
        <v>4397</v>
      </c>
      <c r="L2259" s="14" t="s">
        <v>45</v>
      </c>
      <c r="M2259" s="14">
        <v>1</v>
      </c>
      <c r="N2259" s="14" t="s">
        <v>46</v>
      </c>
      <c r="O2259" s="24">
        <f t="shared" si="843"/>
        <v>5</v>
      </c>
      <c r="P2259" s="24">
        <f t="shared" si="844"/>
        <v>12</v>
      </c>
      <c r="Q2259" s="24">
        <v>5</v>
      </c>
      <c r="R2259" s="16">
        <v>12</v>
      </c>
      <c r="S2259" s="69">
        <v>0</v>
      </c>
      <c r="T2259" s="70">
        <v>0</v>
      </c>
      <c r="U2259" s="24">
        <v>0</v>
      </c>
      <c r="V2259" s="24">
        <v>0</v>
      </c>
      <c r="W2259" s="69">
        <f t="shared" si="845"/>
        <v>0</v>
      </c>
      <c r="X2259" s="69">
        <f>VLOOKUP(D2259,'[1]Demanda Agregada Med. y MC'!$C$7:$O$3994,13,FALSE)</f>
        <v>0</v>
      </c>
      <c r="Y2259" s="24">
        <v>0</v>
      </c>
      <c r="Z2259" s="24">
        <v>0</v>
      </c>
      <c r="AA2259" s="24">
        <v>0</v>
      </c>
      <c r="AB2259" s="24">
        <v>0</v>
      </c>
      <c r="AC2259" s="24">
        <v>0</v>
      </c>
      <c r="AD2259" s="24">
        <v>0</v>
      </c>
      <c r="AE2259" s="26">
        <v>0</v>
      </c>
      <c r="AF2259" s="25">
        <v>0</v>
      </c>
      <c r="AG2259" s="22">
        <v>3468.4</v>
      </c>
      <c r="AH2259" s="20">
        <f t="shared" si="846"/>
        <v>17342</v>
      </c>
      <c r="AI2259" s="9">
        <f t="shared" si="847"/>
        <v>41620.800000000003</v>
      </c>
      <c r="AJ2259" s="9">
        <f t="shared" si="848"/>
        <v>17342</v>
      </c>
      <c r="AK2259" s="9">
        <f t="shared" si="849"/>
        <v>41620.800000000003</v>
      </c>
      <c r="AL2259" s="9">
        <f t="shared" si="850"/>
        <v>0</v>
      </c>
      <c r="AM2259" s="9">
        <f t="shared" si="851"/>
        <v>0</v>
      </c>
      <c r="AN2259" s="9">
        <f t="shared" si="852"/>
        <v>0</v>
      </c>
      <c r="AO2259" s="9">
        <f t="shared" si="853"/>
        <v>0</v>
      </c>
      <c r="AP2259" s="9">
        <f t="shared" si="854"/>
        <v>0</v>
      </c>
      <c r="AQ2259" s="9">
        <f t="shared" si="855"/>
        <v>0</v>
      </c>
      <c r="AR2259" s="9">
        <f t="shared" si="856"/>
        <v>0</v>
      </c>
      <c r="AS2259" s="9">
        <f t="shared" si="857"/>
        <v>0</v>
      </c>
      <c r="AT2259" s="9">
        <f t="shared" si="858"/>
        <v>0</v>
      </c>
      <c r="AU2259" s="9">
        <f t="shared" si="859"/>
        <v>0</v>
      </c>
      <c r="AV2259" s="9">
        <f t="shared" si="860"/>
        <v>0</v>
      </c>
      <c r="AW2259" s="9">
        <f t="shared" si="861"/>
        <v>0</v>
      </c>
      <c r="AX2259" s="9">
        <f t="shared" si="862"/>
        <v>0</v>
      </c>
      <c r="AY2259" s="10">
        <f t="shared" si="863"/>
        <v>0</v>
      </c>
    </row>
    <row r="2260" spans="1:51" ht="15" customHeight="1">
      <c r="A2260" s="87">
        <v>2254</v>
      </c>
      <c r="B2260" s="85" t="str">
        <f t="shared" si="840"/>
        <v>0800741191</v>
      </c>
      <c r="C2260" s="13" t="str">
        <f t="shared" si="841"/>
        <v>080074119110</v>
      </c>
      <c r="D2260" s="13" t="str">
        <f t="shared" si="842"/>
        <v>08007411911001</v>
      </c>
      <c r="E2260" s="14"/>
      <c r="F2260" s="14" t="s">
        <v>4207</v>
      </c>
      <c r="G2260" s="14" t="s">
        <v>4386</v>
      </c>
      <c r="H2260" s="14" t="s">
        <v>4398</v>
      </c>
      <c r="I2260" s="14" t="s">
        <v>1719</v>
      </c>
      <c r="J2260" s="14" t="s">
        <v>65</v>
      </c>
      <c r="K2260" s="15" t="s">
        <v>4399</v>
      </c>
      <c r="L2260" s="14" t="s">
        <v>45</v>
      </c>
      <c r="M2260" s="14">
        <v>1</v>
      </c>
      <c r="N2260" s="14" t="s">
        <v>46</v>
      </c>
      <c r="O2260" s="24">
        <f t="shared" si="843"/>
        <v>3</v>
      </c>
      <c r="P2260" s="24">
        <f t="shared" si="844"/>
        <v>6</v>
      </c>
      <c r="Q2260" s="24">
        <v>3</v>
      </c>
      <c r="R2260" s="16">
        <v>6</v>
      </c>
      <c r="S2260" s="69">
        <v>0</v>
      </c>
      <c r="T2260" s="70">
        <v>0</v>
      </c>
      <c r="U2260" s="24">
        <v>0</v>
      </c>
      <c r="V2260" s="24">
        <v>0</v>
      </c>
      <c r="W2260" s="69">
        <f t="shared" si="845"/>
        <v>0</v>
      </c>
      <c r="X2260" s="69">
        <f>VLOOKUP(D2260,'[1]Demanda Agregada Med. y MC'!$C$7:$O$3994,13,FALSE)</f>
        <v>0</v>
      </c>
      <c r="Y2260" s="24">
        <v>0</v>
      </c>
      <c r="Z2260" s="24">
        <v>0</v>
      </c>
      <c r="AA2260" s="24">
        <v>0</v>
      </c>
      <c r="AB2260" s="24">
        <v>0</v>
      </c>
      <c r="AC2260" s="24">
        <v>0</v>
      </c>
      <c r="AD2260" s="24">
        <v>0</v>
      </c>
      <c r="AE2260" s="26">
        <v>0</v>
      </c>
      <c r="AF2260" s="25">
        <v>0</v>
      </c>
      <c r="AG2260" s="22">
        <v>5317.6</v>
      </c>
      <c r="AH2260" s="20">
        <f t="shared" si="846"/>
        <v>15952.800000000001</v>
      </c>
      <c r="AI2260" s="9">
        <f t="shared" si="847"/>
        <v>31905.600000000002</v>
      </c>
      <c r="AJ2260" s="9">
        <f t="shared" si="848"/>
        <v>15952.800000000001</v>
      </c>
      <c r="AK2260" s="9">
        <f t="shared" si="849"/>
        <v>31905.600000000002</v>
      </c>
      <c r="AL2260" s="9">
        <f t="shared" si="850"/>
        <v>0</v>
      </c>
      <c r="AM2260" s="9">
        <f t="shared" si="851"/>
        <v>0</v>
      </c>
      <c r="AN2260" s="9">
        <f t="shared" si="852"/>
        <v>0</v>
      </c>
      <c r="AO2260" s="9">
        <f t="shared" si="853"/>
        <v>0</v>
      </c>
      <c r="AP2260" s="9">
        <f t="shared" si="854"/>
        <v>0</v>
      </c>
      <c r="AQ2260" s="9">
        <f t="shared" si="855"/>
        <v>0</v>
      </c>
      <c r="AR2260" s="9">
        <f t="shared" si="856"/>
        <v>0</v>
      </c>
      <c r="AS2260" s="9">
        <f t="shared" si="857"/>
        <v>0</v>
      </c>
      <c r="AT2260" s="9">
        <f t="shared" si="858"/>
        <v>0</v>
      </c>
      <c r="AU2260" s="9">
        <f t="shared" si="859"/>
        <v>0</v>
      </c>
      <c r="AV2260" s="9">
        <f t="shared" si="860"/>
        <v>0</v>
      </c>
      <c r="AW2260" s="9">
        <f t="shared" si="861"/>
        <v>0</v>
      </c>
      <c r="AX2260" s="9">
        <f t="shared" si="862"/>
        <v>0</v>
      </c>
      <c r="AY2260" s="10">
        <f t="shared" si="863"/>
        <v>0</v>
      </c>
    </row>
    <row r="2261" spans="1:51" ht="15" customHeight="1">
      <c r="A2261" s="87">
        <v>2255</v>
      </c>
      <c r="B2261" s="85" t="str">
        <f t="shared" si="840"/>
        <v>0800741274</v>
      </c>
      <c r="C2261" s="13" t="str">
        <f t="shared" si="841"/>
        <v>080074127410</v>
      </c>
      <c r="D2261" s="13" t="str">
        <f t="shared" si="842"/>
        <v>08007412741001</v>
      </c>
      <c r="E2261" s="14">
        <v>25300231</v>
      </c>
      <c r="F2261" s="14" t="s">
        <v>4207</v>
      </c>
      <c r="G2261" s="14" t="s">
        <v>4386</v>
      </c>
      <c r="H2261" s="14" t="s">
        <v>4400</v>
      </c>
      <c r="I2261" s="14" t="s">
        <v>1719</v>
      </c>
      <c r="J2261" s="14" t="s">
        <v>65</v>
      </c>
      <c r="K2261" s="15" t="s">
        <v>4401</v>
      </c>
      <c r="L2261" s="14" t="s">
        <v>90</v>
      </c>
      <c r="M2261" s="14">
        <v>6</v>
      </c>
      <c r="N2261" s="14" t="s">
        <v>45</v>
      </c>
      <c r="O2261" s="24">
        <f t="shared" si="843"/>
        <v>900.2</v>
      </c>
      <c r="P2261" s="24">
        <f t="shared" si="844"/>
        <v>2246</v>
      </c>
      <c r="Q2261" s="24">
        <v>776</v>
      </c>
      <c r="R2261" s="16">
        <v>1938</v>
      </c>
      <c r="S2261" s="69">
        <v>0</v>
      </c>
      <c r="T2261" s="70">
        <v>0</v>
      </c>
      <c r="U2261" s="24">
        <v>0</v>
      </c>
      <c r="V2261" s="24">
        <v>0</v>
      </c>
      <c r="W2261" s="69">
        <f t="shared" si="845"/>
        <v>121.2</v>
      </c>
      <c r="X2261" s="69">
        <f>VLOOKUP(D2261,'[1]Demanda Agregada Med. y MC'!$C$7:$O$3994,13,FALSE)</f>
        <v>303</v>
      </c>
      <c r="Y2261" s="24">
        <v>0</v>
      </c>
      <c r="Z2261" s="24">
        <v>0</v>
      </c>
      <c r="AA2261" s="24">
        <v>0</v>
      </c>
      <c r="AB2261" s="24">
        <v>0</v>
      </c>
      <c r="AC2261" s="24">
        <v>0</v>
      </c>
      <c r="AD2261" s="24">
        <v>0</v>
      </c>
      <c r="AE2261" s="26">
        <v>3</v>
      </c>
      <c r="AF2261" s="25">
        <v>5</v>
      </c>
      <c r="AG2261" s="22">
        <v>314.4008</v>
      </c>
      <c r="AH2261" s="20">
        <f t="shared" si="846"/>
        <v>283023.60016000003</v>
      </c>
      <c r="AI2261" s="9">
        <f t="shared" si="847"/>
        <v>706144.19680000003</v>
      </c>
      <c r="AJ2261" s="9">
        <f t="shared" si="848"/>
        <v>243975.0208</v>
      </c>
      <c r="AK2261" s="9">
        <f t="shared" si="849"/>
        <v>609308.75040000002</v>
      </c>
      <c r="AL2261" s="9">
        <f t="shared" si="850"/>
        <v>0</v>
      </c>
      <c r="AM2261" s="9">
        <f t="shared" si="851"/>
        <v>0</v>
      </c>
      <c r="AN2261" s="9">
        <f t="shared" si="852"/>
        <v>0</v>
      </c>
      <c r="AO2261" s="9">
        <f t="shared" si="853"/>
        <v>0</v>
      </c>
      <c r="AP2261" s="9">
        <f t="shared" si="854"/>
        <v>38105.376960000001</v>
      </c>
      <c r="AQ2261" s="9">
        <f t="shared" si="855"/>
        <v>95263.4424</v>
      </c>
      <c r="AR2261" s="9">
        <f t="shared" si="856"/>
        <v>0</v>
      </c>
      <c r="AS2261" s="9">
        <f t="shared" si="857"/>
        <v>0</v>
      </c>
      <c r="AT2261" s="9">
        <f t="shared" si="858"/>
        <v>0</v>
      </c>
      <c r="AU2261" s="9">
        <f t="shared" si="859"/>
        <v>0</v>
      </c>
      <c r="AV2261" s="9">
        <f t="shared" si="860"/>
        <v>0</v>
      </c>
      <c r="AW2261" s="9">
        <f t="shared" si="861"/>
        <v>0</v>
      </c>
      <c r="AX2261" s="9">
        <f t="shared" si="862"/>
        <v>943.20240000000001</v>
      </c>
      <c r="AY2261" s="10">
        <f t="shared" si="863"/>
        <v>1572.0039999999999</v>
      </c>
    </row>
    <row r="2262" spans="1:51" ht="15" customHeight="1">
      <c r="A2262" s="87">
        <v>2256</v>
      </c>
      <c r="B2262" s="85" t="str">
        <f t="shared" si="840"/>
        <v>0800741456</v>
      </c>
      <c r="C2262" s="13" t="str">
        <f t="shared" si="841"/>
        <v>080074145605</v>
      </c>
      <c r="D2262" s="13" t="str">
        <f t="shared" si="842"/>
        <v>08007414560501</v>
      </c>
      <c r="E2262" s="14">
        <v>25100007</v>
      </c>
      <c r="F2262" s="14" t="s">
        <v>4207</v>
      </c>
      <c r="G2262" s="14" t="s">
        <v>4386</v>
      </c>
      <c r="H2262" s="14" t="s">
        <v>4402</v>
      </c>
      <c r="I2262" s="14" t="s">
        <v>1345</v>
      </c>
      <c r="J2262" s="14" t="s">
        <v>65</v>
      </c>
      <c r="K2262" s="15" t="s">
        <v>4403</v>
      </c>
      <c r="L2262" s="14" t="s">
        <v>45</v>
      </c>
      <c r="M2262" s="14">
        <v>5</v>
      </c>
      <c r="N2262" s="14" t="s">
        <v>46</v>
      </c>
      <c r="O2262" s="24">
        <f t="shared" si="843"/>
        <v>480</v>
      </c>
      <c r="P2262" s="24">
        <f t="shared" si="844"/>
        <v>1198</v>
      </c>
      <c r="Q2262" s="24">
        <v>476</v>
      </c>
      <c r="R2262" s="16">
        <v>1190</v>
      </c>
      <c r="S2262" s="69">
        <v>0</v>
      </c>
      <c r="T2262" s="70">
        <v>0</v>
      </c>
      <c r="U2262" s="24">
        <v>0</v>
      </c>
      <c r="V2262" s="24">
        <v>0</v>
      </c>
      <c r="W2262" s="69">
        <f t="shared" si="845"/>
        <v>0</v>
      </c>
      <c r="X2262" s="69">
        <f>VLOOKUP(D2262,'[1]Demanda Agregada Med. y MC'!$C$7:$O$3994,13,FALSE)</f>
        <v>0</v>
      </c>
      <c r="Y2262" s="24">
        <v>0</v>
      </c>
      <c r="Z2262" s="24">
        <v>0</v>
      </c>
      <c r="AA2262" s="24">
        <v>0</v>
      </c>
      <c r="AB2262" s="24">
        <v>0</v>
      </c>
      <c r="AC2262" s="24">
        <v>0</v>
      </c>
      <c r="AD2262" s="24">
        <v>0</v>
      </c>
      <c r="AE2262" s="26">
        <v>4</v>
      </c>
      <c r="AF2262" s="25">
        <v>8</v>
      </c>
      <c r="AG2262" s="22">
        <v>147.60647611573202</v>
      </c>
      <c r="AH2262" s="20">
        <f t="shared" si="846"/>
        <v>70851.108535551364</v>
      </c>
      <c r="AI2262" s="9">
        <f t="shared" si="847"/>
        <v>176832.55838664697</v>
      </c>
      <c r="AJ2262" s="9">
        <f t="shared" si="848"/>
        <v>70260.682631088435</v>
      </c>
      <c r="AK2262" s="9">
        <f t="shared" si="849"/>
        <v>175651.70657772111</v>
      </c>
      <c r="AL2262" s="9">
        <f t="shared" si="850"/>
        <v>0</v>
      </c>
      <c r="AM2262" s="9">
        <f t="shared" si="851"/>
        <v>0</v>
      </c>
      <c r="AN2262" s="9">
        <f t="shared" si="852"/>
        <v>0</v>
      </c>
      <c r="AO2262" s="9">
        <f t="shared" si="853"/>
        <v>0</v>
      </c>
      <c r="AP2262" s="9">
        <f t="shared" si="854"/>
        <v>0</v>
      </c>
      <c r="AQ2262" s="9">
        <f t="shared" si="855"/>
        <v>0</v>
      </c>
      <c r="AR2262" s="9">
        <f t="shared" si="856"/>
        <v>0</v>
      </c>
      <c r="AS2262" s="9">
        <f t="shared" si="857"/>
        <v>0</v>
      </c>
      <c r="AT2262" s="9">
        <f t="shared" si="858"/>
        <v>0</v>
      </c>
      <c r="AU2262" s="9">
        <f t="shared" si="859"/>
        <v>0</v>
      </c>
      <c r="AV2262" s="9">
        <f t="shared" si="860"/>
        <v>0</v>
      </c>
      <c r="AW2262" s="9">
        <f t="shared" si="861"/>
        <v>0</v>
      </c>
      <c r="AX2262" s="9">
        <f t="shared" si="862"/>
        <v>590.42590446292809</v>
      </c>
      <c r="AY2262" s="10">
        <f t="shared" si="863"/>
        <v>1180.8518089258562</v>
      </c>
    </row>
    <row r="2263" spans="1:51" ht="15" customHeight="1">
      <c r="A2263" s="87">
        <v>2257</v>
      </c>
      <c r="B2263" s="85" t="str">
        <f t="shared" si="840"/>
        <v>0800741464</v>
      </c>
      <c r="C2263" s="13" t="str">
        <f t="shared" si="841"/>
        <v>080074146403</v>
      </c>
      <c r="D2263" s="13" t="str">
        <f t="shared" si="842"/>
        <v>08007414640301</v>
      </c>
      <c r="E2263" s="14"/>
      <c r="F2263" s="14" t="s">
        <v>4207</v>
      </c>
      <c r="G2263" s="14" t="s">
        <v>4386</v>
      </c>
      <c r="H2263" s="14" t="s">
        <v>2228</v>
      </c>
      <c r="I2263" s="14" t="s">
        <v>142</v>
      </c>
      <c r="J2263" s="14" t="s">
        <v>65</v>
      </c>
      <c r="K2263" s="15" t="s">
        <v>4404</v>
      </c>
      <c r="L2263" s="14" t="s">
        <v>45</v>
      </c>
      <c r="M2263" s="14">
        <v>5</v>
      </c>
      <c r="N2263" s="14" t="s">
        <v>46</v>
      </c>
      <c r="O2263" s="24">
        <f t="shared" si="843"/>
        <v>15</v>
      </c>
      <c r="P2263" s="24">
        <f t="shared" si="844"/>
        <v>36</v>
      </c>
      <c r="Q2263" s="24">
        <v>15</v>
      </c>
      <c r="R2263" s="16">
        <v>36</v>
      </c>
      <c r="S2263" s="69">
        <v>0</v>
      </c>
      <c r="T2263" s="70">
        <v>0</v>
      </c>
      <c r="U2263" s="24">
        <v>0</v>
      </c>
      <c r="V2263" s="24">
        <v>0</v>
      </c>
      <c r="W2263" s="69">
        <f t="shared" si="845"/>
        <v>0</v>
      </c>
      <c r="X2263" s="69">
        <f>VLOOKUP(D2263,'[1]Demanda Agregada Med. y MC'!$C$7:$O$3994,13,FALSE)</f>
        <v>0</v>
      </c>
      <c r="Y2263" s="24">
        <v>0</v>
      </c>
      <c r="Z2263" s="24">
        <v>0</v>
      </c>
      <c r="AA2263" s="24">
        <v>0</v>
      </c>
      <c r="AB2263" s="24">
        <v>0</v>
      </c>
      <c r="AC2263" s="24">
        <v>0</v>
      </c>
      <c r="AD2263" s="24">
        <v>0</v>
      </c>
      <c r="AE2263" s="26">
        <v>0</v>
      </c>
      <c r="AF2263" s="25">
        <v>0</v>
      </c>
      <c r="AG2263" s="22">
        <v>2875</v>
      </c>
      <c r="AH2263" s="20">
        <f t="shared" si="846"/>
        <v>43125</v>
      </c>
      <c r="AI2263" s="9">
        <f t="shared" si="847"/>
        <v>103500</v>
      </c>
      <c r="AJ2263" s="9">
        <f t="shared" si="848"/>
        <v>43125</v>
      </c>
      <c r="AK2263" s="9">
        <f t="shared" si="849"/>
        <v>103500</v>
      </c>
      <c r="AL2263" s="9">
        <f t="shared" si="850"/>
        <v>0</v>
      </c>
      <c r="AM2263" s="9">
        <f t="shared" si="851"/>
        <v>0</v>
      </c>
      <c r="AN2263" s="9">
        <f t="shared" si="852"/>
        <v>0</v>
      </c>
      <c r="AO2263" s="9">
        <f t="shared" si="853"/>
        <v>0</v>
      </c>
      <c r="AP2263" s="9">
        <f t="shared" si="854"/>
        <v>0</v>
      </c>
      <c r="AQ2263" s="9">
        <f t="shared" si="855"/>
        <v>0</v>
      </c>
      <c r="AR2263" s="9">
        <f t="shared" si="856"/>
        <v>0</v>
      </c>
      <c r="AS2263" s="9">
        <f t="shared" si="857"/>
        <v>0</v>
      </c>
      <c r="AT2263" s="9">
        <f t="shared" si="858"/>
        <v>0</v>
      </c>
      <c r="AU2263" s="9">
        <f t="shared" si="859"/>
        <v>0</v>
      </c>
      <c r="AV2263" s="9">
        <f t="shared" si="860"/>
        <v>0</v>
      </c>
      <c r="AW2263" s="9">
        <f t="shared" si="861"/>
        <v>0</v>
      </c>
      <c r="AX2263" s="9">
        <f t="shared" si="862"/>
        <v>0</v>
      </c>
      <c r="AY2263" s="10">
        <f t="shared" si="863"/>
        <v>0</v>
      </c>
    </row>
    <row r="2264" spans="1:51" ht="15" customHeight="1">
      <c r="A2264" s="87">
        <v>2258</v>
      </c>
      <c r="B2264" s="85" t="str">
        <f t="shared" si="840"/>
        <v>0800810236</v>
      </c>
      <c r="C2264" s="13" t="str">
        <f t="shared" si="841"/>
        <v>080081023601</v>
      </c>
      <c r="D2264" s="13" t="str">
        <f t="shared" si="842"/>
        <v>08008102360101</v>
      </c>
      <c r="E2264" s="14"/>
      <c r="F2264" s="14" t="s">
        <v>4207</v>
      </c>
      <c r="G2264" s="14" t="s">
        <v>4405</v>
      </c>
      <c r="H2264" s="14" t="s">
        <v>1510</v>
      </c>
      <c r="I2264" s="14" t="s">
        <v>65</v>
      </c>
      <c r="J2264" s="14" t="s">
        <v>65</v>
      </c>
      <c r="K2264" s="15" t="s">
        <v>4406</v>
      </c>
      <c r="L2264" s="14" t="s">
        <v>45</v>
      </c>
      <c r="M2264" s="14">
        <v>1</v>
      </c>
      <c r="N2264" s="14" t="s">
        <v>45</v>
      </c>
      <c r="O2264" s="24">
        <f t="shared" si="843"/>
        <v>241</v>
      </c>
      <c r="P2264" s="24">
        <f t="shared" si="844"/>
        <v>601</v>
      </c>
      <c r="Q2264" s="24">
        <v>233</v>
      </c>
      <c r="R2264" s="16">
        <v>581</v>
      </c>
      <c r="S2264" s="69">
        <v>0</v>
      </c>
      <c r="T2264" s="70">
        <v>0</v>
      </c>
      <c r="U2264" s="24">
        <v>0</v>
      </c>
      <c r="V2264" s="24">
        <v>0</v>
      </c>
      <c r="W2264" s="69">
        <f t="shared" si="845"/>
        <v>8</v>
      </c>
      <c r="X2264" s="69">
        <f>VLOOKUP(D2264,'[1]Demanda Agregada Med. y MC'!$C$7:$O$3994,13,FALSE)</f>
        <v>20</v>
      </c>
      <c r="Y2264" s="24">
        <v>0</v>
      </c>
      <c r="Z2264" s="24">
        <v>0</v>
      </c>
      <c r="AA2264" s="24">
        <v>0</v>
      </c>
      <c r="AB2264" s="24">
        <v>0</v>
      </c>
      <c r="AC2264" s="24">
        <v>0</v>
      </c>
      <c r="AD2264" s="24">
        <v>0</v>
      </c>
      <c r="AE2264" s="26">
        <v>0</v>
      </c>
      <c r="AF2264" s="25">
        <v>0</v>
      </c>
      <c r="AG2264" s="22">
        <v>211.70120000000003</v>
      </c>
      <c r="AH2264" s="20">
        <f t="shared" si="846"/>
        <v>51019.989200000004</v>
      </c>
      <c r="AI2264" s="9">
        <f t="shared" si="847"/>
        <v>127232.42120000001</v>
      </c>
      <c r="AJ2264" s="9">
        <f t="shared" si="848"/>
        <v>49326.379600000007</v>
      </c>
      <c r="AK2264" s="9">
        <f t="shared" si="849"/>
        <v>122998.39720000002</v>
      </c>
      <c r="AL2264" s="9">
        <f t="shared" si="850"/>
        <v>0</v>
      </c>
      <c r="AM2264" s="9">
        <f t="shared" si="851"/>
        <v>0</v>
      </c>
      <c r="AN2264" s="9">
        <f t="shared" si="852"/>
        <v>0</v>
      </c>
      <c r="AO2264" s="9">
        <f t="shared" si="853"/>
        <v>0</v>
      </c>
      <c r="AP2264" s="9">
        <f t="shared" si="854"/>
        <v>1693.6096000000002</v>
      </c>
      <c r="AQ2264" s="9">
        <f t="shared" si="855"/>
        <v>4234.0240000000003</v>
      </c>
      <c r="AR2264" s="9">
        <f t="shared" si="856"/>
        <v>0</v>
      </c>
      <c r="AS2264" s="9">
        <f t="shared" si="857"/>
        <v>0</v>
      </c>
      <c r="AT2264" s="9">
        <f t="shared" si="858"/>
        <v>0</v>
      </c>
      <c r="AU2264" s="9">
        <f t="shared" si="859"/>
        <v>0</v>
      </c>
      <c r="AV2264" s="9">
        <f t="shared" si="860"/>
        <v>0</v>
      </c>
      <c r="AW2264" s="9">
        <f t="shared" si="861"/>
        <v>0</v>
      </c>
      <c r="AX2264" s="9">
        <f t="shared" si="862"/>
        <v>0</v>
      </c>
      <c r="AY2264" s="10">
        <f t="shared" si="863"/>
        <v>0</v>
      </c>
    </row>
    <row r="2265" spans="1:51" ht="15" customHeight="1">
      <c r="A2265" s="87">
        <v>2259</v>
      </c>
      <c r="B2265" s="85" t="str">
        <f t="shared" si="840"/>
        <v>0800810244</v>
      </c>
      <c r="C2265" s="13" t="str">
        <f t="shared" si="841"/>
        <v>080081024411</v>
      </c>
      <c r="D2265" s="13" t="str">
        <f t="shared" si="842"/>
        <v>08008102441101</v>
      </c>
      <c r="E2265" s="14"/>
      <c r="F2265" s="14" t="s">
        <v>4207</v>
      </c>
      <c r="G2265" s="14" t="s">
        <v>4405</v>
      </c>
      <c r="H2265" s="14" t="s">
        <v>1512</v>
      </c>
      <c r="I2265" s="14" t="s">
        <v>1474</v>
      </c>
      <c r="J2265" s="14" t="s">
        <v>65</v>
      </c>
      <c r="K2265" s="15" t="s">
        <v>4407</v>
      </c>
      <c r="L2265" s="14" t="s">
        <v>45</v>
      </c>
      <c r="M2265" s="14">
        <v>1</v>
      </c>
      <c r="N2265" s="14" t="s">
        <v>45</v>
      </c>
      <c r="O2265" s="24">
        <f t="shared" si="843"/>
        <v>51.6</v>
      </c>
      <c r="P2265" s="24">
        <f t="shared" si="844"/>
        <v>129</v>
      </c>
      <c r="Q2265" s="24">
        <v>40</v>
      </c>
      <c r="R2265" s="16">
        <v>100</v>
      </c>
      <c r="S2265" s="69">
        <v>0</v>
      </c>
      <c r="T2265" s="70">
        <v>0</v>
      </c>
      <c r="U2265" s="24">
        <v>0</v>
      </c>
      <c r="V2265" s="24">
        <v>0</v>
      </c>
      <c r="W2265" s="69">
        <f t="shared" si="845"/>
        <v>11.600000000000001</v>
      </c>
      <c r="X2265" s="69">
        <f>VLOOKUP(D2265,'[1]Demanda Agregada Med. y MC'!$C$7:$O$3994,13,FALSE)</f>
        <v>29</v>
      </c>
      <c r="Y2265" s="24">
        <v>0</v>
      </c>
      <c r="Z2265" s="24">
        <v>0</v>
      </c>
      <c r="AA2265" s="24">
        <v>0</v>
      </c>
      <c r="AB2265" s="24">
        <v>0</v>
      </c>
      <c r="AC2265" s="24">
        <v>0</v>
      </c>
      <c r="AD2265" s="24">
        <v>0</v>
      </c>
      <c r="AE2265" s="26">
        <v>0</v>
      </c>
      <c r="AF2265" s="25">
        <v>0</v>
      </c>
      <c r="AG2265" s="22">
        <v>1357.5519999999999</v>
      </c>
      <c r="AH2265" s="20">
        <f t="shared" si="846"/>
        <v>70049.683199999999</v>
      </c>
      <c r="AI2265" s="9">
        <f t="shared" si="847"/>
        <v>175124.20799999998</v>
      </c>
      <c r="AJ2265" s="9">
        <f t="shared" si="848"/>
        <v>54302.079999999994</v>
      </c>
      <c r="AK2265" s="9">
        <f t="shared" si="849"/>
        <v>135755.19999999998</v>
      </c>
      <c r="AL2265" s="9">
        <f t="shared" si="850"/>
        <v>0</v>
      </c>
      <c r="AM2265" s="9">
        <f t="shared" si="851"/>
        <v>0</v>
      </c>
      <c r="AN2265" s="9">
        <f t="shared" si="852"/>
        <v>0</v>
      </c>
      <c r="AO2265" s="9">
        <f t="shared" si="853"/>
        <v>0</v>
      </c>
      <c r="AP2265" s="9">
        <f t="shared" si="854"/>
        <v>15747.603200000001</v>
      </c>
      <c r="AQ2265" s="9">
        <f t="shared" si="855"/>
        <v>39369.007999999994</v>
      </c>
      <c r="AR2265" s="9">
        <f t="shared" si="856"/>
        <v>0</v>
      </c>
      <c r="AS2265" s="9">
        <f t="shared" si="857"/>
        <v>0</v>
      </c>
      <c r="AT2265" s="9">
        <f t="shared" si="858"/>
        <v>0</v>
      </c>
      <c r="AU2265" s="9">
        <f t="shared" si="859"/>
        <v>0</v>
      </c>
      <c r="AV2265" s="9">
        <f t="shared" si="860"/>
        <v>0</v>
      </c>
      <c r="AW2265" s="9">
        <f t="shared" si="861"/>
        <v>0</v>
      </c>
      <c r="AX2265" s="9">
        <f t="shared" si="862"/>
        <v>0</v>
      </c>
      <c r="AY2265" s="10">
        <f t="shared" si="863"/>
        <v>0</v>
      </c>
    </row>
    <row r="2266" spans="1:51" ht="15" customHeight="1">
      <c r="A2266" s="87">
        <v>2260</v>
      </c>
      <c r="B2266" s="85" t="str">
        <f t="shared" si="840"/>
        <v>0800810368</v>
      </c>
      <c r="C2266" s="13" t="str">
        <f t="shared" si="841"/>
        <v>080081036810</v>
      </c>
      <c r="D2266" s="13" t="str">
        <f t="shared" si="842"/>
        <v>08008103681001</v>
      </c>
      <c r="E2266" s="14">
        <v>25300258</v>
      </c>
      <c r="F2266" s="14" t="s">
        <v>4207</v>
      </c>
      <c r="G2266" s="14" t="s">
        <v>4405</v>
      </c>
      <c r="H2266" s="14" t="s">
        <v>4408</v>
      </c>
      <c r="I2266" s="14" t="s">
        <v>1719</v>
      </c>
      <c r="J2266" s="14" t="s">
        <v>65</v>
      </c>
      <c r="K2266" s="15" t="s">
        <v>4409</v>
      </c>
      <c r="L2266" s="14" t="s">
        <v>45</v>
      </c>
      <c r="M2266" s="14">
        <v>10</v>
      </c>
      <c r="N2266" s="14" t="s">
        <v>46</v>
      </c>
      <c r="O2266" s="24">
        <f t="shared" si="843"/>
        <v>2003</v>
      </c>
      <c r="P2266" s="24">
        <f t="shared" si="844"/>
        <v>5006</v>
      </c>
      <c r="Q2266" s="24">
        <v>1991</v>
      </c>
      <c r="R2266" s="16">
        <v>4976</v>
      </c>
      <c r="S2266" s="69">
        <v>0</v>
      </c>
      <c r="T2266" s="70">
        <v>0</v>
      </c>
      <c r="U2266" s="24">
        <v>0</v>
      </c>
      <c r="V2266" s="24">
        <v>0</v>
      </c>
      <c r="W2266" s="69">
        <f t="shared" si="845"/>
        <v>12</v>
      </c>
      <c r="X2266" s="69">
        <f>VLOOKUP(D2266,'[1]Demanda Agregada Med. y MC'!$C$7:$O$3994,13,FALSE)</f>
        <v>30</v>
      </c>
      <c r="Y2266" s="24">
        <v>0</v>
      </c>
      <c r="Z2266" s="24">
        <v>0</v>
      </c>
      <c r="AA2266" s="24">
        <v>0</v>
      </c>
      <c r="AB2266" s="24">
        <v>0</v>
      </c>
      <c r="AC2266" s="24">
        <v>0</v>
      </c>
      <c r="AD2266" s="24">
        <v>0</v>
      </c>
      <c r="AE2266" s="26">
        <v>0</v>
      </c>
      <c r="AF2266" s="25">
        <v>0</v>
      </c>
      <c r="AG2266" s="22">
        <v>128.64360000000002</v>
      </c>
      <c r="AH2266" s="20">
        <f t="shared" si="846"/>
        <v>257673.13080000004</v>
      </c>
      <c r="AI2266" s="9">
        <f t="shared" si="847"/>
        <v>643989.86160000006</v>
      </c>
      <c r="AJ2266" s="9">
        <f t="shared" si="848"/>
        <v>256129.40760000004</v>
      </c>
      <c r="AK2266" s="9">
        <f t="shared" si="849"/>
        <v>640130.5536000001</v>
      </c>
      <c r="AL2266" s="9">
        <f t="shared" si="850"/>
        <v>0</v>
      </c>
      <c r="AM2266" s="9">
        <f t="shared" si="851"/>
        <v>0</v>
      </c>
      <c r="AN2266" s="9">
        <f t="shared" si="852"/>
        <v>0</v>
      </c>
      <c r="AO2266" s="9">
        <f t="shared" si="853"/>
        <v>0</v>
      </c>
      <c r="AP2266" s="9">
        <f t="shared" si="854"/>
        <v>1543.7232000000004</v>
      </c>
      <c r="AQ2266" s="9">
        <f t="shared" si="855"/>
        <v>3859.3080000000004</v>
      </c>
      <c r="AR2266" s="9">
        <f t="shared" si="856"/>
        <v>0</v>
      </c>
      <c r="AS2266" s="9">
        <f t="shared" si="857"/>
        <v>0</v>
      </c>
      <c r="AT2266" s="9">
        <f t="shared" si="858"/>
        <v>0</v>
      </c>
      <c r="AU2266" s="9">
        <f t="shared" si="859"/>
        <v>0</v>
      </c>
      <c r="AV2266" s="9">
        <f t="shared" si="860"/>
        <v>0</v>
      </c>
      <c r="AW2266" s="9">
        <f t="shared" si="861"/>
        <v>0</v>
      </c>
      <c r="AX2266" s="9">
        <f t="shared" si="862"/>
        <v>0</v>
      </c>
      <c r="AY2266" s="10">
        <f t="shared" si="863"/>
        <v>0</v>
      </c>
    </row>
    <row r="2267" spans="1:51" ht="15" customHeight="1">
      <c r="A2267" s="87">
        <v>2261</v>
      </c>
      <c r="B2267" s="85" t="str">
        <f t="shared" si="840"/>
        <v>0800810897</v>
      </c>
      <c r="C2267" s="13" t="str">
        <f t="shared" si="841"/>
        <v>080081089701</v>
      </c>
      <c r="D2267" s="13" t="str">
        <f t="shared" si="842"/>
        <v>08008108970103</v>
      </c>
      <c r="E2267" s="14"/>
      <c r="F2267" s="14" t="s">
        <v>4207</v>
      </c>
      <c r="G2267" s="14" t="s">
        <v>4405</v>
      </c>
      <c r="H2267" s="14" t="s">
        <v>1999</v>
      </c>
      <c r="I2267" s="14" t="s">
        <v>65</v>
      </c>
      <c r="J2267" s="14" t="s">
        <v>142</v>
      </c>
      <c r="K2267" s="15" t="s">
        <v>4411</v>
      </c>
      <c r="L2267" s="14" t="s">
        <v>45</v>
      </c>
      <c r="M2267" s="14">
        <v>1</v>
      </c>
      <c r="N2267" s="14" t="s">
        <v>46</v>
      </c>
      <c r="O2267" s="24">
        <f t="shared" si="843"/>
        <v>15</v>
      </c>
      <c r="P2267" s="24">
        <f t="shared" si="844"/>
        <v>37</v>
      </c>
      <c r="Q2267" s="24">
        <v>15</v>
      </c>
      <c r="R2267" s="16">
        <v>37</v>
      </c>
      <c r="S2267" s="69">
        <v>0</v>
      </c>
      <c r="T2267" s="70">
        <v>0</v>
      </c>
      <c r="U2267" s="24">
        <v>0</v>
      </c>
      <c r="V2267" s="24">
        <v>0</v>
      </c>
      <c r="W2267" s="69">
        <f t="shared" si="845"/>
        <v>0</v>
      </c>
      <c r="X2267" s="69">
        <f>VLOOKUP(D2267,'[1]Demanda Agregada Med. y MC'!$C$7:$O$3994,13,FALSE)</f>
        <v>0</v>
      </c>
      <c r="Y2267" s="24">
        <v>0</v>
      </c>
      <c r="Z2267" s="24">
        <v>0</v>
      </c>
      <c r="AA2267" s="24">
        <v>0</v>
      </c>
      <c r="AB2267" s="24">
        <v>0</v>
      </c>
      <c r="AC2267" s="24">
        <v>0</v>
      </c>
      <c r="AD2267" s="24">
        <v>0</v>
      </c>
      <c r="AE2267" s="26">
        <v>0</v>
      </c>
      <c r="AF2267" s="25">
        <v>0</v>
      </c>
      <c r="AG2267" s="22">
        <v>3220</v>
      </c>
      <c r="AH2267" s="20">
        <f t="shared" si="846"/>
        <v>48300</v>
      </c>
      <c r="AI2267" s="9">
        <f t="shared" si="847"/>
        <v>119140</v>
      </c>
      <c r="AJ2267" s="9">
        <f t="shared" si="848"/>
        <v>48300</v>
      </c>
      <c r="AK2267" s="9">
        <f t="shared" si="849"/>
        <v>119140</v>
      </c>
      <c r="AL2267" s="9">
        <f t="shared" si="850"/>
        <v>0</v>
      </c>
      <c r="AM2267" s="9">
        <f t="shared" si="851"/>
        <v>0</v>
      </c>
      <c r="AN2267" s="9">
        <f t="shared" si="852"/>
        <v>0</v>
      </c>
      <c r="AO2267" s="9">
        <f t="shared" si="853"/>
        <v>0</v>
      </c>
      <c r="AP2267" s="9">
        <f t="shared" si="854"/>
        <v>0</v>
      </c>
      <c r="AQ2267" s="9">
        <f t="shared" si="855"/>
        <v>0</v>
      </c>
      <c r="AR2267" s="9">
        <f t="shared" si="856"/>
        <v>0</v>
      </c>
      <c r="AS2267" s="9">
        <f t="shared" si="857"/>
        <v>0</v>
      </c>
      <c r="AT2267" s="9">
        <f t="shared" si="858"/>
        <v>0</v>
      </c>
      <c r="AU2267" s="9">
        <f t="shared" si="859"/>
        <v>0</v>
      </c>
      <c r="AV2267" s="9">
        <f t="shared" si="860"/>
        <v>0</v>
      </c>
      <c r="AW2267" s="9">
        <f t="shared" si="861"/>
        <v>0</v>
      </c>
      <c r="AX2267" s="9">
        <f t="shared" si="862"/>
        <v>0</v>
      </c>
      <c r="AY2267" s="10">
        <f t="shared" si="863"/>
        <v>0</v>
      </c>
    </row>
    <row r="2268" spans="1:51" ht="15" customHeight="1">
      <c r="A2268" s="87">
        <v>2262</v>
      </c>
      <c r="B2268" s="85" t="str">
        <f t="shared" si="840"/>
        <v>0800810913</v>
      </c>
      <c r="C2268" s="13" t="str">
        <f t="shared" si="841"/>
        <v>080081091304</v>
      </c>
      <c r="D2268" s="13" t="str">
        <f t="shared" si="842"/>
        <v>08008109130401</v>
      </c>
      <c r="E2268" s="14"/>
      <c r="F2268" s="14" t="s">
        <v>4207</v>
      </c>
      <c r="G2268" s="14" t="s">
        <v>4405</v>
      </c>
      <c r="H2268" s="14" t="s">
        <v>2003</v>
      </c>
      <c r="I2268" s="14" t="s">
        <v>632</v>
      </c>
      <c r="J2268" s="14" t="s">
        <v>65</v>
      </c>
      <c r="K2268" s="15" t="s">
        <v>4412</v>
      </c>
      <c r="L2268" s="14" t="s">
        <v>45</v>
      </c>
      <c r="M2268" s="14">
        <v>1</v>
      </c>
      <c r="N2268" s="14" t="s">
        <v>46</v>
      </c>
      <c r="O2268" s="24">
        <f t="shared" si="843"/>
        <v>5</v>
      </c>
      <c r="P2268" s="24">
        <f t="shared" si="844"/>
        <v>12</v>
      </c>
      <c r="Q2268" s="24">
        <v>5</v>
      </c>
      <c r="R2268" s="16">
        <v>12</v>
      </c>
      <c r="S2268" s="69">
        <v>0</v>
      </c>
      <c r="T2268" s="70">
        <v>0</v>
      </c>
      <c r="U2268" s="24">
        <v>0</v>
      </c>
      <c r="V2268" s="24">
        <v>0</v>
      </c>
      <c r="W2268" s="69">
        <f t="shared" si="845"/>
        <v>0</v>
      </c>
      <c r="X2268" s="69">
        <f>VLOOKUP(D2268,'[1]Demanda Agregada Med. y MC'!$C$7:$O$3994,13,FALSE)</f>
        <v>0</v>
      </c>
      <c r="Y2268" s="24">
        <v>0</v>
      </c>
      <c r="Z2268" s="24">
        <v>0</v>
      </c>
      <c r="AA2268" s="24">
        <v>0</v>
      </c>
      <c r="AB2268" s="24">
        <v>0</v>
      </c>
      <c r="AC2268" s="24">
        <v>0</v>
      </c>
      <c r="AD2268" s="24">
        <v>0</v>
      </c>
      <c r="AE2268" s="26">
        <v>0</v>
      </c>
      <c r="AF2268" s="25">
        <v>0</v>
      </c>
      <c r="AG2268" s="22">
        <v>3220</v>
      </c>
      <c r="AH2268" s="20">
        <f t="shared" si="846"/>
        <v>16100</v>
      </c>
      <c r="AI2268" s="9">
        <f t="shared" si="847"/>
        <v>38640</v>
      </c>
      <c r="AJ2268" s="9">
        <f t="shared" si="848"/>
        <v>16100</v>
      </c>
      <c r="AK2268" s="9">
        <f t="shared" si="849"/>
        <v>38640</v>
      </c>
      <c r="AL2268" s="9">
        <f t="shared" si="850"/>
        <v>0</v>
      </c>
      <c r="AM2268" s="9">
        <f t="shared" si="851"/>
        <v>0</v>
      </c>
      <c r="AN2268" s="9">
        <f t="shared" si="852"/>
        <v>0</v>
      </c>
      <c r="AO2268" s="9">
        <f t="shared" si="853"/>
        <v>0</v>
      </c>
      <c r="AP2268" s="9">
        <f t="shared" si="854"/>
        <v>0</v>
      </c>
      <c r="AQ2268" s="9">
        <f t="shared" si="855"/>
        <v>0</v>
      </c>
      <c r="AR2268" s="9">
        <f t="shared" si="856"/>
        <v>0</v>
      </c>
      <c r="AS2268" s="9">
        <f t="shared" si="857"/>
        <v>0</v>
      </c>
      <c r="AT2268" s="9">
        <f t="shared" si="858"/>
        <v>0</v>
      </c>
      <c r="AU2268" s="9">
        <f t="shared" si="859"/>
        <v>0</v>
      </c>
      <c r="AV2268" s="9">
        <f t="shared" si="860"/>
        <v>0</v>
      </c>
      <c r="AW2268" s="9">
        <f t="shared" si="861"/>
        <v>0</v>
      </c>
      <c r="AX2268" s="9">
        <f t="shared" si="862"/>
        <v>0</v>
      </c>
      <c r="AY2268" s="10">
        <f t="shared" si="863"/>
        <v>0</v>
      </c>
    </row>
    <row r="2269" spans="1:51" ht="15" customHeight="1">
      <c r="A2269" s="87">
        <v>2263</v>
      </c>
      <c r="B2269" s="85" t="str">
        <f t="shared" si="840"/>
        <v>0800810921</v>
      </c>
      <c r="C2269" s="13" t="str">
        <f t="shared" si="841"/>
        <v>080081092105</v>
      </c>
      <c r="D2269" s="13" t="str">
        <f t="shared" si="842"/>
        <v>08008109210501</v>
      </c>
      <c r="E2269" s="14"/>
      <c r="F2269" s="14" t="s">
        <v>4207</v>
      </c>
      <c r="G2269" s="14" t="s">
        <v>4405</v>
      </c>
      <c r="H2269" s="14" t="s">
        <v>2005</v>
      </c>
      <c r="I2269" s="14" t="s">
        <v>1345</v>
      </c>
      <c r="J2269" s="14" t="s">
        <v>65</v>
      </c>
      <c r="K2269" s="15" t="s">
        <v>4413</v>
      </c>
      <c r="L2269" s="14" t="s">
        <v>45</v>
      </c>
      <c r="M2269" s="14">
        <v>1</v>
      </c>
      <c r="N2269" s="14" t="s">
        <v>46</v>
      </c>
      <c r="O2269" s="24">
        <f t="shared" si="843"/>
        <v>17</v>
      </c>
      <c r="P2269" s="24">
        <f t="shared" si="844"/>
        <v>41</v>
      </c>
      <c r="Q2269" s="24">
        <v>17</v>
      </c>
      <c r="R2269" s="16">
        <v>41</v>
      </c>
      <c r="S2269" s="69">
        <v>0</v>
      </c>
      <c r="T2269" s="70">
        <v>0</v>
      </c>
      <c r="U2269" s="24">
        <v>0</v>
      </c>
      <c r="V2269" s="24">
        <v>0</v>
      </c>
      <c r="W2269" s="69">
        <f t="shared" si="845"/>
        <v>0</v>
      </c>
      <c r="X2269" s="69">
        <f>VLOOKUP(D2269,'[1]Demanda Agregada Med. y MC'!$C$7:$O$3994,13,FALSE)</f>
        <v>0</v>
      </c>
      <c r="Y2269" s="24">
        <v>0</v>
      </c>
      <c r="Z2269" s="24">
        <v>0</v>
      </c>
      <c r="AA2269" s="24">
        <v>0</v>
      </c>
      <c r="AB2269" s="24">
        <v>0</v>
      </c>
      <c r="AC2269" s="24">
        <v>0</v>
      </c>
      <c r="AD2269" s="24">
        <v>0</v>
      </c>
      <c r="AE2269" s="26">
        <v>0</v>
      </c>
      <c r="AF2269" s="25">
        <v>0</v>
      </c>
      <c r="AG2269" s="22">
        <v>3220</v>
      </c>
      <c r="AH2269" s="20">
        <f t="shared" si="846"/>
        <v>54740</v>
      </c>
      <c r="AI2269" s="9">
        <f t="shared" si="847"/>
        <v>132020</v>
      </c>
      <c r="AJ2269" s="9">
        <f t="shared" si="848"/>
        <v>54740</v>
      </c>
      <c r="AK2269" s="9">
        <f t="shared" si="849"/>
        <v>132020</v>
      </c>
      <c r="AL2269" s="9">
        <f t="shared" si="850"/>
        <v>0</v>
      </c>
      <c r="AM2269" s="9">
        <f t="shared" si="851"/>
        <v>0</v>
      </c>
      <c r="AN2269" s="9">
        <f t="shared" si="852"/>
        <v>0</v>
      </c>
      <c r="AO2269" s="9">
        <f t="shared" si="853"/>
        <v>0</v>
      </c>
      <c r="AP2269" s="9">
        <f t="shared" si="854"/>
        <v>0</v>
      </c>
      <c r="AQ2269" s="9">
        <f t="shared" si="855"/>
        <v>0</v>
      </c>
      <c r="AR2269" s="9">
        <f t="shared" si="856"/>
        <v>0</v>
      </c>
      <c r="AS2269" s="9">
        <f t="shared" si="857"/>
        <v>0</v>
      </c>
      <c r="AT2269" s="9">
        <f t="shared" si="858"/>
        <v>0</v>
      </c>
      <c r="AU2269" s="9">
        <f t="shared" si="859"/>
        <v>0</v>
      </c>
      <c r="AV2269" s="9">
        <f t="shared" si="860"/>
        <v>0</v>
      </c>
      <c r="AW2269" s="9">
        <f t="shared" si="861"/>
        <v>0</v>
      </c>
      <c r="AX2269" s="9">
        <f t="shared" si="862"/>
        <v>0</v>
      </c>
      <c r="AY2269" s="10">
        <f t="shared" si="863"/>
        <v>0</v>
      </c>
    </row>
    <row r="2270" spans="1:51" ht="15" customHeight="1">
      <c r="A2270" s="87">
        <v>2264</v>
      </c>
      <c r="B2270" s="85" t="str">
        <f t="shared" si="840"/>
        <v>0800810954</v>
      </c>
      <c r="C2270" s="13" t="str">
        <f t="shared" si="841"/>
        <v>080081095401</v>
      </c>
      <c r="D2270" s="13" t="str">
        <f t="shared" si="842"/>
        <v>08008109540102</v>
      </c>
      <c r="E2270" s="14"/>
      <c r="F2270" s="14" t="s">
        <v>4207</v>
      </c>
      <c r="G2270" s="14" t="s">
        <v>4405</v>
      </c>
      <c r="H2270" s="14" t="s">
        <v>2009</v>
      </c>
      <c r="I2270" s="14" t="s">
        <v>65</v>
      </c>
      <c r="J2270" s="14" t="s">
        <v>56</v>
      </c>
      <c r="K2270" s="15" t="s">
        <v>4414</v>
      </c>
      <c r="L2270" s="14" t="s">
        <v>45</v>
      </c>
      <c r="M2270" s="14">
        <v>1</v>
      </c>
      <c r="N2270" s="14" t="s">
        <v>46</v>
      </c>
      <c r="O2270" s="24">
        <f t="shared" si="843"/>
        <v>8</v>
      </c>
      <c r="P2270" s="24">
        <f t="shared" si="844"/>
        <v>19</v>
      </c>
      <c r="Q2270" s="24">
        <v>8</v>
      </c>
      <c r="R2270" s="16">
        <v>19</v>
      </c>
      <c r="S2270" s="69">
        <v>0</v>
      </c>
      <c r="T2270" s="70">
        <v>0</v>
      </c>
      <c r="U2270" s="24">
        <v>0</v>
      </c>
      <c r="V2270" s="24">
        <v>0</v>
      </c>
      <c r="W2270" s="69">
        <f t="shared" si="845"/>
        <v>0</v>
      </c>
      <c r="X2270" s="69">
        <f>VLOOKUP(D2270,'[1]Demanda Agregada Med. y MC'!$C$7:$O$3994,13,FALSE)</f>
        <v>0</v>
      </c>
      <c r="Y2270" s="24">
        <v>0</v>
      </c>
      <c r="Z2270" s="24">
        <v>0</v>
      </c>
      <c r="AA2270" s="24">
        <v>0</v>
      </c>
      <c r="AB2270" s="24">
        <v>0</v>
      </c>
      <c r="AC2270" s="24">
        <v>0</v>
      </c>
      <c r="AD2270" s="24">
        <v>0</v>
      </c>
      <c r="AE2270" s="26">
        <v>0</v>
      </c>
      <c r="AF2270" s="25">
        <v>0</v>
      </c>
      <c r="AG2270" s="22">
        <v>3220</v>
      </c>
      <c r="AH2270" s="20">
        <f t="shared" si="846"/>
        <v>25760</v>
      </c>
      <c r="AI2270" s="9">
        <f t="shared" si="847"/>
        <v>61180</v>
      </c>
      <c r="AJ2270" s="9">
        <f t="shared" si="848"/>
        <v>25760</v>
      </c>
      <c r="AK2270" s="9">
        <f t="shared" si="849"/>
        <v>61180</v>
      </c>
      <c r="AL2270" s="9">
        <f t="shared" si="850"/>
        <v>0</v>
      </c>
      <c r="AM2270" s="9">
        <f t="shared" si="851"/>
        <v>0</v>
      </c>
      <c r="AN2270" s="9">
        <f t="shared" si="852"/>
        <v>0</v>
      </c>
      <c r="AO2270" s="9">
        <f t="shared" si="853"/>
        <v>0</v>
      </c>
      <c r="AP2270" s="9">
        <f t="shared" si="854"/>
        <v>0</v>
      </c>
      <c r="AQ2270" s="9">
        <f t="shared" si="855"/>
        <v>0</v>
      </c>
      <c r="AR2270" s="9">
        <f t="shared" si="856"/>
        <v>0</v>
      </c>
      <c r="AS2270" s="9">
        <f t="shared" si="857"/>
        <v>0</v>
      </c>
      <c r="AT2270" s="9">
        <f t="shared" si="858"/>
        <v>0</v>
      </c>
      <c r="AU2270" s="9">
        <f t="shared" si="859"/>
        <v>0</v>
      </c>
      <c r="AV2270" s="9">
        <f t="shared" si="860"/>
        <v>0</v>
      </c>
      <c r="AW2270" s="9">
        <f t="shared" si="861"/>
        <v>0</v>
      </c>
      <c r="AX2270" s="9">
        <f t="shared" si="862"/>
        <v>0</v>
      </c>
      <c r="AY2270" s="10">
        <f t="shared" si="863"/>
        <v>0</v>
      </c>
    </row>
    <row r="2271" spans="1:51" ht="15" customHeight="1">
      <c r="A2271" s="87">
        <v>2265</v>
      </c>
      <c r="B2271" s="85" t="str">
        <f t="shared" si="840"/>
        <v>0800810962</v>
      </c>
      <c r="C2271" s="13" t="str">
        <f t="shared" si="841"/>
        <v>080081096201</v>
      </c>
      <c r="D2271" s="13" t="str">
        <f t="shared" si="842"/>
        <v>08008109620103</v>
      </c>
      <c r="E2271" s="14"/>
      <c r="F2271" s="14" t="s">
        <v>4207</v>
      </c>
      <c r="G2271" s="14" t="s">
        <v>4405</v>
      </c>
      <c r="H2271" s="14" t="s">
        <v>4415</v>
      </c>
      <c r="I2271" s="14" t="s">
        <v>65</v>
      </c>
      <c r="J2271" s="14" t="s">
        <v>142</v>
      </c>
      <c r="K2271" s="15" t="s">
        <v>4416</v>
      </c>
      <c r="L2271" s="14" t="s">
        <v>45</v>
      </c>
      <c r="M2271" s="14">
        <v>1</v>
      </c>
      <c r="N2271" s="14" t="s">
        <v>46</v>
      </c>
      <c r="O2271" s="24">
        <f t="shared" si="843"/>
        <v>15</v>
      </c>
      <c r="P2271" s="24">
        <f t="shared" si="844"/>
        <v>36</v>
      </c>
      <c r="Q2271" s="24">
        <v>15</v>
      </c>
      <c r="R2271" s="16">
        <v>36</v>
      </c>
      <c r="S2271" s="69">
        <v>0</v>
      </c>
      <c r="T2271" s="70">
        <v>0</v>
      </c>
      <c r="U2271" s="24">
        <v>0</v>
      </c>
      <c r="V2271" s="24">
        <v>0</v>
      </c>
      <c r="W2271" s="69">
        <f t="shared" si="845"/>
        <v>0</v>
      </c>
      <c r="X2271" s="69">
        <f>VLOOKUP(D2271,'[1]Demanda Agregada Med. y MC'!$C$7:$O$3994,13,FALSE)</f>
        <v>0</v>
      </c>
      <c r="Y2271" s="24">
        <v>0</v>
      </c>
      <c r="Z2271" s="24">
        <v>0</v>
      </c>
      <c r="AA2271" s="24">
        <v>0</v>
      </c>
      <c r="AB2271" s="24">
        <v>0</v>
      </c>
      <c r="AC2271" s="24">
        <v>0</v>
      </c>
      <c r="AD2271" s="24">
        <v>0</v>
      </c>
      <c r="AE2271" s="26">
        <v>0</v>
      </c>
      <c r="AF2271" s="25">
        <v>0</v>
      </c>
      <c r="AG2271" s="22">
        <v>3220</v>
      </c>
      <c r="AH2271" s="20">
        <f t="shared" si="846"/>
        <v>48300</v>
      </c>
      <c r="AI2271" s="9">
        <f t="shared" si="847"/>
        <v>115920</v>
      </c>
      <c r="AJ2271" s="9">
        <f t="shared" si="848"/>
        <v>48300</v>
      </c>
      <c r="AK2271" s="9">
        <f t="shared" si="849"/>
        <v>115920</v>
      </c>
      <c r="AL2271" s="9">
        <f t="shared" si="850"/>
        <v>0</v>
      </c>
      <c r="AM2271" s="9">
        <f t="shared" si="851"/>
        <v>0</v>
      </c>
      <c r="AN2271" s="9">
        <f t="shared" si="852"/>
        <v>0</v>
      </c>
      <c r="AO2271" s="9">
        <f t="shared" si="853"/>
        <v>0</v>
      </c>
      <c r="AP2271" s="9">
        <f t="shared" si="854"/>
        <v>0</v>
      </c>
      <c r="AQ2271" s="9">
        <f t="shared" si="855"/>
        <v>0</v>
      </c>
      <c r="AR2271" s="9">
        <f t="shared" si="856"/>
        <v>0</v>
      </c>
      <c r="AS2271" s="9">
        <f t="shared" si="857"/>
        <v>0</v>
      </c>
      <c r="AT2271" s="9">
        <f t="shared" si="858"/>
        <v>0</v>
      </c>
      <c r="AU2271" s="9">
        <f t="shared" si="859"/>
        <v>0</v>
      </c>
      <c r="AV2271" s="9">
        <f t="shared" si="860"/>
        <v>0</v>
      </c>
      <c r="AW2271" s="9">
        <f t="shared" si="861"/>
        <v>0</v>
      </c>
      <c r="AX2271" s="9">
        <f t="shared" si="862"/>
        <v>0</v>
      </c>
      <c r="AY2271" s="10">
        <f t="shared" si="863"/>
        <v>0</v>
      </c>
    </row>
    <row r="2272" spans="1:51" ht="15" customHeight="1">
      <c r="A2272" s="87">
        <v>2266</v>
      </c>
      <c r="B2272" s="85" t="str">
        <f t="shared" si="840"/>
        <v>0800811226</v>
      </c>
      <c r="C2272" s="13" t="str">
        <f t="shared" si="841"/>
        <v>080081122610</v>
      </c>
      <c r="D2272" s="13" t="str">
        <f t="shared" si="842"/>
        <v>08008112261001</v>
      </c>
      <c r="E2272" s="14"/>
      <c r="F2272" s="14" t="s">
        <v>4207</v>
      </c>
      <c r="G2272" s="14" t="s">
        <v>4405</v>
      </c>
      <c r="H2272" s="14" t="s">
        <v>4417</v>
      </c>
      <c r="I2272" s="14" t="s">
        <v>1719</v>
      </c>
      <c r="J2272" s="14" t="s">
        <v>65</v>
      </c>
      <c r="K2272" s="15" t="s">
        <v>4418</v>
      </c>
      <c r="L2272" s="14" t="s">
        <v>45</v>
      </c>
      <c r="M2272" s="14">
        <v>3</v>
      </c>
      <c r="N2272" s="14" t="s">
        <v>46</v>
      </c>
      <c r="O2272" s="24">
        <f t="shared" si="843"/>
        <v>13</v>
      </c>
      <c r="P2272" s="24">
        <f t="shared" si="844"/>
        <v>31</v>
      </c>
      <c r="Q2272" s="24">
        <v>13</v>
      </c>
      <c r="R2272" s="16">
        <v>31</v>
      </c>
      <c r="S2272" s="69">
        <v>0</v>
      </c>
      <c r="T2272" s="70">
        <v>0</v>
      </c>
      <c r="U2272" s="24">
        <v>0</v>
      </c>
      <c r="V2272" s="24">
        <v>0</v>
      </c>
      <c r="W2272" s="69">
        <f t="shared" si="845"/>
        <v>0</v>
      </c>
      <c r="X2272" s="69">
        <f>VLOOKUP(D2272,'[1]Demanda Agregada Med. y MC'!$C$7:$O$3994,13,FALSE)</f>
        <v>0</v>
      </c>
      <c r="Y2272" s="24">
        <v>0</v>
      </c>
      <c r="Z2272" s="24">
        <v>0</v>
      </c>
      <c r="AA2272" s="24">
        <v>0</v>
      </c>
      <c r="AB2272" s="24">
        <v>0</v>
      </c>
      <c r="AC2272" s="24">
        <v>0</v>
      </c>
      <c r="AD2272" s="24">
        <v>0</v>
      </c>
      <c r="AE2272" s="26">
        <v>0</v>
      </c>
      <c r="AF2272" s="25">
        <v>0</v>
      </c>
      <c r="AG2272" s="22">
        <v>3220</v>
      </c>
      <c r="AH2272" s="20">
        <f t="shared" si="846"/>
        <v>41860</v>
      </c>
      <c r="AI2272" s="9">
        <f t="shared" si="847"/>
        <v>99820</v>
      </c>
      <c r="AJ2272" s="9">
        <f t="shared" si="848"/>
        <v>41860</v>
      </c>
      <c r="AK2272" s="9">
        <f t="shared" si="849"/>
        <v>99820</v>
      </c>
      <c r="AL2272" s="9">
        <f t="shared" si="850"/>
        <v>0</v>
      </c>
      <c r="AM2272" s="9">
        <f t="shared" si="851"/>
        <v>0</v>
      </c>
      <c r="AN2272" s="9">
        <f t="shared" si="852"/>
        <v>0</v>
      </c>
      <c r="AO2272" s="9">
        <f t="shared" si="853"/>
        <v>0</v>
      </c>
      <c r="AP2272" s="9">
        <f t="shared" si="854"/>
        <v>0</v>
      </c>
      <c r="AQ2272" s="9">
        <f t="shared" si="855"/>
        <v>0</v>
      </c>
      <c r="AR2272" s="9">
        <f t="shared" si="856"/>
        <v>0</v>
      </c>
      <c r="AS2272" s="9">
        <f t="shared" si="857"/>
        <v>0</v>
      </c>
      <c r="AT2272" s="9">
        <f t="shared" si="858"/>
        <v>0</v>
      </c>
      <c r="AU2272" s="9">
        <f t="shared" si="859"/>
        <v>0</v>
      </c>
      <c r="AV2272" s="9">
        <f t="shared" si="860"/>
        <v>0</v>
      </c>
      <c r="AW2272" s="9">
        <f t="shared" si="861"/>
        <v>0</v>
      </c>
      <c r="AX2272" s="9">
        <f t="shared" si="862"/>
        <v>0</v>
      </c>
      <c r="AY2272" s="10">
        <f t="shared" si="863"/>
        <v>0</v>
      </c>
    </row>
    <row r="2273" spans="1:51" ht="15" customHeight="1">
      <c r="A2273" s="87">
        <v>2267</v>
      </c>
      <c r="B2273" s="85" t="str">
        <f t="shared" si="840"/>
        <v>0800811234</v>
      </c>
      <c r="C2273" s="13" t="str">
        <f t="shared" si="841"/>
        <v>080081123410</v>
      </c>
      <c r="D2273" s="13" t="str">
        <f t="shared" si="842"/>
        <v>08008112341001</v>
      </c>
      <c r="E2273" s="14"/>
      <c r="F2273" s="14" t="s">
        <v>4207</v>
      </c>
      <c r="G2273" s="14" t="s">
        <v>4405</v>
      </c>
      <c r="H2273" s="14" t="s">
        <v>297</v>
      </c>
      <c r="I2273" s="14" t="s">
        <v>1719</v>
      </c>
      <c r="J2273" s="14" t="s">
        <v>65</v>
      </c>
      <c r="K2273" s="15" t="s">
        <v>4419</v>
      </c>
      <c r="L2273" s="14" t="s">
        <v>45</v>
      </c>
      <c r="M2273" s="14">
        <v>3</v>
      </c>
      <c r="N2273" s="14" t="s">
        <v>46</v>
      </c>
      <c r="O2273" s="24">
        <f t="shared" si="843"/>
        <v>6</v>
      </c>
      <c r="P2273" s="24">
        <f t="shared" si="844"/>
        <v>13</v>
      </c>
      <c r="Q2273" s="24">
        <v>6</v>
      </c>
      <c r="R2273" s="16">
        <v>13</v>
      </c>
      <c r="S2273" s="69">
        <v>0</v>
      </c>
      <c r="T2273" s="70">
        <v>0</v>
      </c>
      <c r="U2273" s="24">
        <v>0</v>
      </c>
      <c r="V2273" s="24">
        <v>0</v>
      </c>
      <c r="W2273" s="69">
        <f t="shared" si="845"/>
        <v>0</v>
      </c>
      <c r="X2273" s="69">
        <f>VLOOKUP(D2273,'[1]Demanda Agregada Med. y MC'!$C$7:$O$3994,13,FALSE)</f>
        <v>0</v>
      </c>
      <c r="Y2273" s="24">
        <v>0</v>
      </c>
      <c r="Z2273" s="24">
        <v>0</v>
      </c>
      <c r="AA2273" s="24">
        <v>0</v>
      </c>
      <c r="AB2273" s="24">
        <v>0</v>
      </c>
      <c r="AC2273" s="24">
        <v>0</v>
      </c>
      <c r="AD2273" s="24">
        <v>0</v>
      </c>
      <c r="AE2273" s="26">
        <v>0</v>
      </c>
      <c r="AF2273" s="25">
        <v>0</v>
      </c>
      <c r="AG2273" s="22">
        <v>3220</v>
      </c>
      <c r="AH2273" s="20">
        <f t="shared" si="846"/>
        <v>19320</v>
      </c>
      <c r="AI2273" s="9">
        <f t="shared" si="847"/>
        <v>41860</v>
      </c>
      <c r="AJ2273" s="9">
        <f t="shared" si="848"/>
        <v>19320</v>
      </c>
      <c r="AK2273" s="9">
        <f t="shared" si="849"/>
        <v>41860</v>
      </c>
      <c r="AL2273" s="9">
        <f t="shared" si="850"/>
        <v>0</v>
      </c>
      <c r="AM2273" s="9">
        <f t="shared" si="851"/>
        <v>0</v>
      </c>
      <c r="AN2273" s="9">
        <f t="shared" si="852"/>
        <v>0</v>
      </c>
      <c r="AO2273" s="9">
        <f t="shared" si="853"/>
        <v>0</v>
      </c>
      <c r="AP2273" s="9">
        <f t="shared" si="854"/>
        <v>0</v>
      </c>
      <c r="AQ2273" s="9">
        <f t="shared" si="855"/>
        <v>0</v>
      </c>
      <c r="AR2273" s="9">
        <f t="shared" si="856"/>
        <v>0</v>
      </c>
      <c r="AS2273" s="9">
        <f t="shared" si="857"/>
        <v>0</v>
      </c>
      <c r="AT2273" s="9">
        <f t="shared" si="858"/>
        <v>0</v>
      </c>
      <c r="AU2273" s="9">
        <f t="shared" si="859"/>
        <v>0</v>
      </c>
      <c r="AV2273" s="9">
        <f t="shared" si="860"/>
        <v>0</v>
      </c>
      <c r="AW2273" s="9">
        <f t="shared" si="861"/>
        <v>0</v>
      </c>
      <c r="AX2273" s="9">
        <f t="shared" si="862"/>
        <v>0</v>
      </c>
      <c r="AY2273" s="10">
        <f t="shared" si="863"/>
        <v>0</v>
      </c>
    </row>
    <row r="2274" spans="1:51" ht="15" customHeight="1">
      <c r="A2274" s="87">
        <v>2268</v>
      </c>
      <c r="B2274" s="85" t="str">
        <f t="shared" si="840"/>
        <v>0800811242</v>
      </c>
      <c r="C2274" s="13" t="str">
        <f t="shared" si="841"/>
        <v>080081124210</v>
      </c>
      <c r="D2274" s="13" t="str">
        <f t="shared" si="842"/>
        <v>08008112421001</v>
      </c>
      <c r="E2274" s="14"/>
      <c r="F2274" s="14" t="s">
        <v>4207</v>
      </c>
      <c r="G2274" s="14" t="s">
        <v>4405</v>
      </c>
      <c r="H2274" s="14" t="s">
        <v>301</v>
      </c>
      <c r="I2274" s="14" t="s">
        <v>1719</v>
      </c>
      <c r="J2274" s="14" t="s">
        <v>65</v>
      </c>
      <c r="K2274" s="15" t="s">
        <v>4420</v>
      </c>
      <c r="L2274" s="14" t="s">
        <v>45</v>
      </c>
      <c r="M2274" s="14">
        <v>3</v>
      </c>
      <c r="N2274" s="14" t="s">
        <v>46</v>
      </c>
      <c r="O2274" s="24">
        <f t="shared" si="843"/>
        <v>12</v>
      </c>
      <c r="P2274" s="24">
        <f t="shared" si="844"/>
        <v>28</v>
      </c>
      <c r="Q2274" s="24">
        <v>12</v>
      </c>
      <c r="R2274" s="16">
        <v>28</v>
      </c>
      <c r="S2274" s="69">
        <v>0</v>
      </c>
      <c r="T2274" s="70">
        <v>0</v>
      </c>
      <c r="U2274" s="24">
        <v>0</v>
      </c>
      <c r="V2274" s="24">
        <v>0</v>
      </c>
      <c r="W2274" s="69">
        <f t="shared" si="845"/>
        <v>0</v>
      </c>
      <c r="X2274" s="69">
        <f>VLOOKUP(D2274,'[1]Demanda Agregada Med. y MC'!$C$7:$O$3994,13,FALSE)</f>
        <v>0</v>
      </c>
      <c r="Y2274" s="24">
        <v>0</v>
      </c>
      <c r="Z2274" s="24">
        <v>0</v>
      </c>
      <c r="AA2274" s="24">
        <v>0</v>
      </c>
      <c r="AB2274" s="24">
        <v>0</v>
      </c>
      <c r="AC2274" s="24">
        <v>0</v>
      </c>
      <c r="AD2274" s="24">
        <v>0</v>
      </c>
      <c r="AE2274" s="26">
        <v>0</v>
      </c>
      <c r="AF2274" s="25">
        <v>0</v>
      </c>
      <c r="AG2274" s="22">
        <v>3220</v>
      </c>
      <c r="AH2274" s="20">
        <f t="shared" si="846"/>
        <v>38640</v>
      </c>
      <c r="AI2274" s="9">
        <f t="shared" si="847"/>
        <v>90160</v>
      </c>
      <c r="AJ2274" s="9">
        <f t="shared" si="848"/>
        <v>38640</v>
      </c>
      <c r="AK2274" s="9">
        <f t="shared" si="849"/>
        <v>90160</v>
      </c>
      <c r="AL2274" s="9">
        <f t="shared" si="850"/>
        <v>0</v>
      </c>
      <c r="AM2274" s="9">
        <f t="shared" si="851"/>
        <v>0</v>
      </c>
      <c r="AN2274" s="9">
        <f t="shared" si="852"/>
        <v>0</v>
      </c>
      <c r="AO2274" s="9">
        <f t="shared" si="853"/>
        <v>0</v>
      </c>
      <c r="AP2274" s="9">
        <f t="shared" si="854"/>
        <v>0</v>
      </c>
      <c r="AQ2274" s="9">
        <f t="shared" si="855"/>
        <v>0</v>
      </c>
      <c r="AR2274" s="9">
        <f t="shared" si="856"/>
        <v>0</v>
      </c>
      <c r="AS2274" s="9">
        <f t="shared" si="857"/>
        <v>0</v>
      </c>
      <c r="AT2274" s="9">
        <f t="shared" si="858"/>
        <v>0</v>
      </c>
      <c r="AU2274" s="9">
        <f t="shared" si="859"/>
        <v>0</v>
      </c>
      <c r="AV2274" s="9">
        <f t="shared" si="860"/>
        <v>0</v>
      </c>
      <c r="AW2274" s="9">
        <f t="shared" si="861"/>
        <v>0</v>
      </c>
      <c r="AX2274" s="9">
        <f t="shared" si="862"/>
        <v>0</v>
      </c>
      <c r="AY2274" s="10">
        <f t="shared" si="863"/>
        <v>0</v>
      </c>
    </row>
    <row r="2275" spans="1:51" ht="15" customHeight="1">
      <c r="A2275" s="87">
        <v>2269</v>
      </c>
      <c r="B2275" s="85" t="str">
        <f t="shared" si="840"/>
        <v>0800811267</v>
      </c>
      <c r="C2275" s="13" t="str">
        <f t="shared" si="841"/>
        <v>080081126710</v>
      </c>
      <c r="D2275" s="13" t="str">
        <f t="shared" si="842"/>
        <v>08008112671001</v>
      </c>
      <c r="E2275" s="14"/>
      <c r="F2275" s="14" t="s">
        <v>4207</v>
      </c>
      <c r="G2275" s="14" t="s">
        <v>4405</v>
      </c>
      <c r="H2275" s="14" t="s">
        <v>4421</v>
      </c>
      <c r="I2275" s="14" t="s">
        <v>1719</v>
      </c>
      <c r="J2275" s="14" t="s">
        <v>65</v>
      </c>
      <c r="K2275" s="15" t="s">
        <v>4422</v>
      </c>
      <c r="L2275" s="14" t="s">
        <v>45</v>
      </c>
      <c r="M2275" s="14">
        <v>3</v>
      </c>
      <c r="N2275" s="14" t="s">
        <v>46</v>
      </c>
      <c r="O2275" s="24">
        <f t="shared" si="843"/>
        <v>7</v>
      </c>
      <c r="P2275" s="24">
        <f t="shared" si="844"/>
        <v>17</v>
      </c>
      <c r="Q2275" s="24">
        <v>7</v>
      </c>
      <c r="R2275" s="16">
        <v>17</v>
      </c>
      <c r="S2275" s="69">
        <v>0</v>
      </c>
      <c r="T2275" s="70">
        <v>0</v>
      </c>
      <c r="U2275" s="24">
        <v>0</v>
      </c>
      <c r="V2275" s="24">
        <v>0</v>
      </c>
      <c r="W2275" s="69">
        <f t="shared" si="845"/>
        <v>0</v>
      </c>
      <c r="X2275" s="69">
        <f>VLOOKUP(D2275,'[1]Demanda Agregada Med. y MC'!$C$7:$O$3994,13,FALSE)</f>
        <v>0</v>
      </c>
      <c r="Y2275" s="24">
        <v>0</v>
      </c>
      <c r="Z2275" s="24">
        <v>0</v>
      </c>
      <c r="AA2275" s="24">
        <v>0</v>
      </c>
      <c r="AB2275" s="24">
        <v>0</v>
      </c>
      <c r="AC2275" s="24">
        <v>0</v>
      </c>
      <c r="AD2275" s="24">
        <v>0</v>
      </c>
      <c r="AE2275" s="26">
        <v>0</v>
      </c>
      <c r="AF2275" s="25">
        <v>0</v>
      </c>
      <c r="AG2275" s="22">
        <v>3154.3764000000001</v>
      </c>
      <c r="AH2275" s="20">
        <f t="shared" si="846"/>
        <v>22080.6348</v>
      </c>
      <c r="AI2275" s="9">
        <f t="shared" si="847"/>
        <v>53624.398800000003</v>
      </c>
      <c r="AJ2275" s="9">
        <f t="shared" si="848"/>
        <v>22080.6348</v>
      </c>
      <c r="AK2275" s="9">
        <f t="shared" si="849"/>
        <v>53624.398800000003</v>
      </c>
      <c r="AL2275" s="9">
        <f t="shared" si="850"/>
        <v>0</v>
      </c>
      <c r="AM2275" s="9">
        <f t="shared" si="851"/>
        <v>0</v>
      </c>
      <c r="AN2275" s="9">
        <f t="shared" si="852"/>
        <v>0</v>
      </c>
      <c r="AO2275" s="9">
        <f t="shared" si="853"/>
        <v>0</v>
      </c>
      <c r="AP2275" s="9">
        <f t="shared" si="854"/>
        <v>0</v>
      </c>
      <c r="AQ2275" s="9">
        <f t="shared" si="855"/>
        <v>0</v>
      </c>
      <c r="AR2275" s="9">
        <f t="shared" si="856"/>
        <v>0</v>
      </c>
      <c r="AS2275" s="9">
        <f t="shared" si="857"/>
        <v>0</v>
      </c>
      <c r="AT2275" s="9">
        <f t="shared" si="858"/>
        <v>0</v>
      </c>
      <c r="AU2275" s="9">
        <f t="shared" si="859"/>
        <v>0</v>
      </c>
      <c r="AV2275" s="9">
        <f t="shared" si="860"/>
        <v>0</v>
      </c>
      <c r="AW2275" s="9">
        <f t="shared" si="861"/>
        <v>0</v>
      </c>
      <c r="AX2275" s="9">
        <f t="shared" si="862"/>
        <v>0</v>
      </c>
      <c r="AY2275" s="10">
        <f t="shared" si="863"/>
        <v>0</v>
      </c>
    </row>
    <row r="2276" spans="1:51" ht="15" customHeight="1">
      <c r="A2276" s="87">
        <v>2270</v>
      </c>
      <c r="B2276" s="85" t="str">
        <f t="shared" si="840"/>
        <v>0800813420</v>
      </c>
      <c r="C2276" s="13" t="str">
        <f t="shared" si="841"/>
        <v>080081342012</v>
      </c>
      <c r="D2276" s="13" t="str">
        <f t="shared" si="842"/>
        <v>08008134201201</v>
      </c>
      <c r="E2276" s="14"/>
      <c r="F2276" s="14" t="s">
        <v>4207</v>
      </c>
      <c r="G2276" s="14" t="s">
        <v>4405</v>
      </c>
      <c r="H2276" s="14" t="s">
        <v>4427</v>
      </c>
      <c r="I2276" s="14" t="s">
        <v>1483</v>
      </c>
      <c r="J2276" s="14" t="s">
        <v>65</v>
      </c>
      <c r="K2276" s="15" t="s">
        <v>4428</v>
      </c>
      <c r="L2276" s="14" t="s">
        <v>45</v>
      </c>
      <c r="M2276" s="14">
        <v>30</v>
      </c>
      <c r="N2276" s="14" t="s">
        <v>3598</v>
      </c>
      <c r="O2276" s="24">
        <f t="shared" si="843"/>
        <v>12</v>
      </c>
      <c r="P2276" s="24">
        <f t="shared" si="844"/>
        <v>30</v>
      </c>
      <c r="Q2276" s="24">
        <v>12</v>
      </c>
      <c r="R2276" s="16">
        <v>30</v>
      </c>
      <c r="S2276" s="69">
        <v>0</v>
      </c>
      <c r="T2276" s="70">
        <v>0</v>
      </c>
      <c r="U2276" s="24">
        <v>0</v>
      </c>
      <c r="V2276" s="24">
        <v>0</v>
      </c>
      <c r="W2276" s="69">
        <f t="shared" si="845"/>
        <v>0</v>
      </c>
      <c r="X2276" s="69">
        <f>VLOOKUP(D2276,'[1]Demanda Agregada Med. y MC'!$C$7:$O$3994,13,FALSE)</f>
        <v>0</v>
      </c>
      <c r="Y2276" s="24">
        <v>0</v>
      </c>
      <c r="Z2276" s="24">
        <v>0</v>
      </c>
      <c r="AA2276" s="24">
        <v>0</v>
      </c>
      <c r="AB2276" s="24">
        <v>0</v>
      </c>
      <c r="AC2276" s="24">
        <v>0</v>
      </c>
      <c r="AD2276" s="24">
        <v>0</v>
      </c>
      <c r="AE2276" s="26">
        <v>0</v>
      </c>
      <c r="AF2276" s="25">
        <v>0</v>
      </c>
      <c r="AG2276" s="22">
        <v>3220</v>
      </c>
      <c r="AH2276" s="20">
        <f t="shared" si="846"/>
        <v>38640</v>
      </c>
      <c r="AI2276" s="9">
        <f t="shared" si="847"/>
        <v>96600</v>
      </c>
      <c r="AJ2276" s="9">
        <f t="shared" si="848"/>
        <v>38640</v>
      </c>
      <c r="AK2276" s="9">
        <f t="shared" si="849"/>
        <v>96600</v>
      </c>
      <c r="AL2276" s="9">
        <f t="shared" si="850"/>
        <v>0</v>
      </c>
      <c r="AM2276" s="9">
        <f t="shared" si="851"/>
        <v>0</v>
      </c>
      <c r="AN2276" s="9">
        <f t="shared" si="852"/>
        <v>0</v>
      </c>
      <c r="AO2276" s="9">
        <f t="shared" si="853"/>
        <v>0</v>
      </c>
      <c r="AP2276" s="9">
        <f t="shared" si="854"/>
        <v>0</v>
      </c>
      <c r="AQ2276" s="9">
        <f t="shared" si="855"/>
        <v>0</v>
      </c>
      <c r="AR2276" s="9">
        <f t="shared" si="856"/>
        <v>0</v>
      </c>
      <c r="AS2276" s="9">
        <f t="shared" si="857"/>
        <v>0</v>
      </c>
      <c r="AT2276" s="9">
        <f t="shared" si="858"/>
        <v>0</v>
      </c>
      <c r="AU2276" s="9">
        <f t="shared" si="859"/>
        <v>0</v>
      </c>
      <c r="AV2276" s="9">
        <f t="shared" si="860"/>
        <v>0</v>
      </c>
      <c r="AW2276" s="9">
        <f t="shared" si="861"/>
        <v>0</v>
      </c>
      <c r="AX2276" s="9">
        <f t="shared" si="862"/>
        <v>0</v>
      </c>
      <c r="AY2276" s="10">
        <f t="shared" si="863"/>
        <v>0</v>
      </c>
    </row>
    <row r="2277" spans="1:51" ht="15" customHeight="1">
      <c r="A2277" s="87">
        <v>2271</v>
      </c>
      <c r="B2277" s="85" t="str">
        <f t="shared" si="840"/>
        <v>0800813438</v>
      </c>
      <c r="C2277" s="13" t="str">
        <f t="shared" si="841"/>
        <v>080081343803</v>
      </c>
      <c r="D2277" s="13" t="str">
        <f t="shared" si="842"/>
        <v>08008134380301</v>
      </c>
      <c r="E2277" s="14"/>
      <c r="F2277" s="14" t="s">
        <v>4207</v>
      </c>
      <c r="G2277" s="14" t="s">
        <v>4405</v>
      </c>
      <c r="H2277" s="14" t="s">
        <v>4429</v>
      </c>
      <c r="I2277" s="14" t="s">
        <v>142</v>
      </c>
      <c r="J2277" s="14" t="s">
        <v>65</v>
      </c>
      <c r="K2277" s="15" t="s">
        <v>4430</v>
      </c>
      <c r="L2277" s="14" t="s">
        <v>45</v>
      </c>
      <c r="M2277" s="14">
        <v>30</v>
      </c>
      <c r="N2277" s="14" t="s">
        <v>3598</v>
      </c>
      <c r="O2277" s="24">
        <f t="shared" si="843"/>
        <v>4</v>
      </c>
      <c r="P2277" s="24">
        <f t="shared" si="844"/>
        <v>8</v>
      </c>
      <c r="Q2277" s="24">
        <v>4</v>
      </c>
      <c r="R2277" s="16">
        <v>8</v>
      </c>
      <c r="S2277" s="69">
        <v>0</v>
      </c>
      <c r="T2277" s="70">
        <v>0</v>
      </c>
      <c r="U2277" s="24">
        <v>0</v>
      </c>
      <c r="V2277" s="24">
        <v>0</v>
      </c>
      <c r="W2277" s="69">
        <f t="shared" si="845"/>
        <v>0</v>
      </c>
      <c r="X2277" s="69">
        <f>VLOOKUP(D2277,'[1]Demanda Agregada Med. y MC'!$C$7:$O$3994,13,FALSE)</f>
        <v>0</v>
      </c>
      <c r="Y2277" s="24">
        <v>0</v>
      </c>
      <c r="Z2277" s="24">
        <v>0</v>
      </c>
      <c r="AA2277" s="24">
        <v>0</v>
      </c>
      <c r="AB2277" s="24">
        <v>0</v>
      </c>
      <c r="AC2277" s="24">
        <v>0</v>
      </c>
      <c r="AD2277" s="24">
        <v>0</v>
      </c>
      <c r="AE2277" s="26">
        <v>0</v>
      </c>
      <c r="AF2277" s="25">
        <v>0</v>
      </c>
      <c r="AG2277" s="22">
        <v>3220</v>
      </c>
      <c r="AH2277" s="20">
        <f t="shared" si="846"/>
        <v>12880</v>
      </c>
      <c r="AI2277" s="9">
        <f t="shared" si="847"/>
        <v>25760</v>
      </c>
      <c r="AJ2277" s="9">
        <f t="shared" si="848"/>
        <v>12880</v>
      </c>
      <c r="AK2277" s="9">
        <f t="shared" si="849"/>
        <v>25760</v>
      </c>
      <c r="AL2277" s="9">
        <f t="shared" si="850"/>
        <v>0</v>
      </c>
      <c r="AM2277" s="9">
        <f t="shared" si="851"/>
        <v>0</v>
      </c>
      <c r="AN2277" s="9">
        <f t="shared" si="852"/>
        <v>0</v>
      </c>
      <c r="AO2277" s="9">
        <f t="shared" si="853"/>
        <v>0</v>
      </c>
      <c r="AP2277" s="9">
        <f t="shared" si="854"/>
        <v>0</v>
      </c>
      <c r="AQ2277" s="9">
        <f t="shared" si="855"/>
        <v>0</v>
      </c>
      <c r="AR2277" s="9">
        <f t="shared" si="856"/>
        <v>0</v>
      </c>
      <c r="AS2277" s="9">
        <f t="shared" si="857"/>
        <v>0</v>
      </c>
      <c r="AT2277" s="9">
        <f t="shared" si="858"/>
        <v>0</v>
      </c>
      <c r="AU2277" s="9">
        <f t="shared" si="859"/>
        <v>0</v>
      </c>
      <c r="AV2277" s="9">
        <f t="shared" si="860"/>
        <v>0</v>
      </c>
      <c r="AW2277" s="9">
        <f t="shared" si="861"/>
        <v>0</v>
      </c>
      <c r="AX2277" s="9">
        <f t="shared" si="862"/>
        <v>0</v>
      </c>
      <c r="AY2277" s="10">
        <f t="shared" si="863"/>
        <v>0</v>
      </c>
    </row>
    <row r="2278" spans="1:51" ht="15" customHeight="1">
      <c r="A2278" s="87">
        <v>2272</v>
      </c>
      <c r="B2278" s="85" t="str">
        <f t="shared" si="840"/>
        <v>0800813446</v>
      </c>
      <c r="C2278" s="13" t="str">
        <f t="shared" si="841"/>
        <v>080081344611</v>
      </c>
      <c r="D2278" s="13" t="str">
        <f t="shared" si="842"/>
        <v>08008134461101</v>
      </c>
      <c r="E2278" s="14"/>
      <c r="F2278" s="14" t="s">
        <v>4207</v>
      </c>
      <c r="G2278" s="14" t="s">
        <v>4405</v>
      </c>
      <c r="H2278" s="14" t="s">
        <v>4431</v>
      </c>
      <c r="I2278" s="14" t="s">
        <v>1474</v>
      </c>
      <c r="J2278" s="14" t="s">
        <v>65</v>
      </c>
      <c r="K2278" s="15" t="s">
        <v>4432</v>
      </c>
      <c r="L2278" s="14" t="s">
        <v>45</v>
      </c>
      <c r="M2278" s="14">
        <v>30</v>
      </c>
      <c r="N2278" s="14" t="s">
        <v>3598</v>
      </c>
      <c r="O2278" s="24">
        <f t="shared" si="843"/>
        <v>8</v>
      </c>
      <c r="P2278" s="24">
        <f t="shared" si="844"/>
        <v>18</v>
      </c>
      <c r="Q2278" s="24">
        <v>8</v>
      </c>
      <c r="R2278" s="16">
        <v>18</v>
      </c>
      <c r="S2278" s="69">
        <v>0</v>
      </c>
      <c r="T2278" s="70">
        <v>0</v>
      </c>
      <c r="U2278" s="24">
        <v>0</v>
      </c>
      <c r="V2278" s="24">
        <v>0</v>
      </c>
      <c r="W2278" s="69">
        <f t="shared" si="845"/>
        <v>0</v>
      </c>
      <c r="X2278" s="69">
        <f>VLOOKUP(D2278,'[1]Demanda Agregada Med. y MC'!$C$7:$O$3994,13,FALSE)</f>
        <v>0</v>
      </c>
      <c r="Y2278" s="24">
        <v>0</v>
      </c>
      <c r="Z2278" s="24">
        <v>0</v>
      </c>
      <c r="AA2278" s="24">
        <v>0</v>
      </c>
      <c r="AB2278" s="24">
        <v>0</v>
      </c>
      <c r="AC2278" s="24">
        <v>0</v>
      </c>
      <c r="AD2278" s="24">
        <v>0</v>
      </c>
      <c r="AE2278" s="26">
        <v>0</v>
      </c>
      <c r="AF2278" s="25">
        <v>0</v>
      </c>
      <c r="AG2278" s="22">
        <v>3220</v>
      </c>
      <c r="AH2278" s="20">
        <f t="shared" si="846"/>
        <v>25760</v>
      </c>
      <c r="AI2278" s="9">
        <f t="shared" si="847"/>
        <v>57960</v>
      </c>
      <c r="AJ2278" s="9">
        <f t="shared" si="848"/>
        <v>25760</v>
      </c>
      <c r="AK2278" s="9">
        <f t="shared" si="849"/>
        <v>57960</v>
      </c>
      <c r="AL2278" s="9">
        <f t="shared" si="850"/>
        <v>0</v>
      </c>
      <c r="AM2278" s="9">
        <f t="shared" si="851"/>
        <v>0</v>
      </c>
      <c r="AN2278" s="9">
        <f t="shared" si="852"/>
        <v>0</v>
      </c>
      <c r="AO2278" s="9">
        <f t="shared" si="853"/>
        <v>0</v>
      </c>
      <c r="AP2278" s="9">
        <f t="shared" si="854"/>
        <v>0</v>
      </c>
      <c r="AQ2278" s="9">
        <f t="shared" si="855"/>
        <v>0</v>
      </c>
      <c r="AR2278" s="9">
        <f t="shared" si="856"/>
        <v>0</v>
      </c>
      <c r="AS2278" s="9">
        <f t="shared" si="857"/>
        <v>0</v>
      </c>
      <c r="AT2278" s="9">
        <f t="shared" si="858"/>
        <v>0</v>
      </c>
      <c r="AU2278" s="9">
        <f t="shared" si="859"/>
        <v>0</v>
      </c>
      <c r="AV2278" s="9">
        <f t="shared" si="860"/>
        <v>0</v>
      </c>
      <c r="AW2278" s="9">
        <f t="shared" si="861"/>
        <v>0</v>
      </c>
      <c r="AX2278" s="9">
        <f t="shared" si="862"/>
        <v>0</v>
      </c>
      <c r="AY2278" s="10">
        <f t="shared" si="863"/>
        <v>0</v>
      </c>
    </row>
    <row r="2279" spans="1:51" ht="15" customHeight="1">
      <c r="A2279" s="87">
        <v>2273</v>
      </c>
      <c r="B2279" s="85" t="str">
        <f t="shared" si="840"/>
        <v>0800813453</v>
      </c>
      <c r="C2279" s="13" t="str">
        <f t="shared" si="841"/>
        <v>080081345304</v>
      </c>
      <c r="D2279" s="13" t="str">
        <f t="shared" si="842"/>
        <v>08008134530401</v>
      </c>
      <c r="E2279" s="14"/>
      <c r="F2279" s="14" t="s">
        <v>4207</v>
      </c>
      <c r="G2279" s="14" t="s">
        <v>4405</v>
      </c>
      <c r="H2279" s="14" t="s">
        <v>4433</v>
      </c>
      <c r="I2279" s="14" t="s">
        <v>632</v>
      </c>
      <c r="J2279" s="14" t="s">
        <v>65</v>
      </c>
      <c r="K2279" s="15" t="s">
        <v>4434</v>
      </c>
      <c r="L2279" s="14" t="s">
        <v>45</v>
      </c>
      <c r="M2279" s="14">
        <v>30</v>
      </c>
      <c r="N2279" s="14" t="s">
        <v>3598</v>
      </c>
      <c r="O2279" s="24">
        <f t="shared" si="843"/>
        <v>5</v>
      </c>
      <c r="P2279" s="24">
        <f t="shared" si="844"/>
        <v>12</v>
      </c>
      <c r="Q2279" s="24">
        <v>5</v>
      </c>
      <c r="R2279" s="16">
        <v>12</v>
      </c>
      <c r="S2279" s="69">
        <v>0</v>
      </c>
      <c r="T2279" s="70">
        <v>0</v>
      </c>
      <c r="U2279" s="24">
        <v>0</v>
      </c>
      <c r="V2279" s="24">
        <v>0</v>
      </c>
      <c r="W2279" s="69">
        <f t="shared" si="845"/>
        <v>0</v>
      </c>
      <c r="X2279" s="69">
        <f>VLOOKUP(D2279,'[1]Demanda Agregada Med. y MC'!$C$7:$O$3994,13,FALSE)</f>
        <v>0</v>
      </c>
      <c r="Y2279" s="24">
        <v>0</v>
      </c>
      <c r="Z2279" s="24">
        <v>0</v>
      </c>
      <c r="AA2279" s="24">
        <v>0</v>
      </c>
      <c r="AB2279" s="24">
        <v>0</v>
      </c>
      <c r="AC2279" s="24">
        <v>0</v>
      </c>
      <c r="AD2279" s="24">
        <v>0</v>
      </c>
      <c r="AE2279" s="26">
        <v>0</v>
      </c>
      <c r="AF2279" s="25">
        <v>0</v>
      </c>
      <c r="AG2279" s="22">
        <v>3220</v>
      </c>
      <c r="AH2279" s="20">
        <f t="shared" si="846"/>
        <v>16100</v>
      </c>
      <c r="AI2279" s="9">
        <f t="shared" si="847"/>
        <v>38640</v>
      </c>
      <c r="AJ2279" s="9">
        <f t="shared" si="848"/>
        <v>16100</v>
      </c>
      <c r="AK2279" s="9">
        <f t="shared" si="849"/>
        <v>38640</v>
      </c>
      <c r="AL2279" s="9">
        <f t="shared" si="850"/>
        <v>0</v>
      </c>
      <c r="AM2279" s="9">
        <f t="shared" si="851"/>
        <v>0</v>
      </c>
      <c r="AN2279" s="9">
        <f t="shared" si="852"/>
        <v>0</v>
      </c>
      <c r="AO2279" s="9">
        <f t="shared" si="853"/>
        <v>0</v>
      </c>
      <c r="AP2279" s="9">
        <f t="shared" si="854"/>
        <v>0</v>
      </c>
      <c r="AQ2279" s="9">
        <f t="shared" si="855"/>
        <v>0</v>
      </c>
      <c r="AR2279" s="9">
        <f t="shared" si="856"/>
        <v>0</v>
      </c>
      <c r="AS2279" s="9">
        <f t="shared" si="857"/>
        <v>0</v>
      </c>
      <c r="AT2279" s="9">
        <f t="shared" si="858"/>
        <v>0</v>
      </c>
      <c r="AU2279" s="9">
        <f t="shared" si="859"/>
        <v>0</v>
      </c>
      <c r="AV2279" s="9">
        <f t="shared" si="860"/>
        <v>0</v>
      </c>
      <c r="AW2279" s="9">
        <f t="shared" si="861"/>
        <v>0</v>
      </c>
      <c r="AX2279" s="9">
        <f t="shared" si="862"/>
        <v>0</v>
      </c>
      <c r="AY2279" s="10">
        <f t="shared" si="863"/>
        <v>0</v>
      </c>
    </row>
    <row r="2280" spans="1:51" ht="15" customHeight="1">
      <c r="A2280" s="87">
        <v>2274</v>
      </c>
      <c r="B2280" s="85" t="str">
        <f t="shared" si="840"/>
        <v>0800813461</v>
      </c>
      <c r="C2280" s="13" t="str">
        <f t="shared" si="841"/>
        <v>080081346111</v>
      </c>
      <c r="D2280" s="13" t="str">
        <f t="shared" si="842"/>
        <v>08008134611101</v>
      </c>
      <c r="E2280" s="14"/>
      <c r="F2280" s="14" t="s">
        <v>4207</v>
      </c>
      <c r="G2280" s="14" t="s">
        <v>4405</v>
      </c>
      <c r="H2280" s="14" t="s">
        <v>767</v>
      </c>
      <c r="I2280" s="14" t="s">
        <v>1474</v>
      </c>
      <c r="J2280" s="14" t="s">
        <v>65</v>
      </c>
      <c r="K2280" s="15" t="s">
        <v>4435</v>
      </c>
      <c r="L2280" s="14" t="s">
        <v>45</v>
      </c>
      <c r="M2280" s="14">
        <v>30</v>
      </c>
      <c r="N2280" s="14" t="s">
        <v>3598</v>
      </c>
      <c r="O2280" s="24">
        <f t="shared" si="843"/>
        <v>12</v>
      </c>
      <c r="P2280" s="24">
        <f t="shared" si="844"/>
        <v>30</v>
      </c>
      <c r="Q2280" s="24">
        <v>12</v>
      </c>
      <c r="R2280" s="16">
        <v>30</v>
      </c>
      <c r="S2280" s="69">
        <v>0</v>
      </c>
      <c r="T2280" s="70">
        <v>0</v>
      </c>
      <c r="U2280" s="24">
        <v>0</v>
      </c>
      <c r="V2280" s="24">
        <v>0</v>
      </c>
      <c r="W2280" s="69">
        <f t="shared" si="845"/>
        <v>0</v>
      </c>
      <c r="X2280" s="69">
        <f>VLOOKUP(D2280,'[1]Demanda Agregada Med. y MC'!$C$7:$O$3994,13,FALSE)</f>
        <v>0</v>
      </c>
      <c r="Y2280" s="24">
        <v>0</v>
      </c>
      <c r="Z2280" s="24">
        <v>0</v>
      </c>
      <c r="AA2280" s="24">
        <v>0</v>
      </c>
      <c r="AB2280" s="24">
        <v>0</v>
      </c>
      <c r="AC2280" s="24">
        <v>0</v>
      </c>
      <c r="AD2280" s="24">
        <v>0</v>
      </c>
      <c r="AE2280" s="26">
        <v>0</v>
      </c>
      <c r="AF2280" s="25">
        <v>0</v>
      </c>
      <c r="AG2280" s="22">
        <v>3220</v>
      </c>
      <c r="AH2280" s="20">
        <f t="shared" si="846"/>
        <v>38640</v>
      </c>
      <c r="AI2280" s="9">
        <f t="shared" si="847"/>
        <v>96600</v>
      </c>
      <c r="AJ2280" s="9">
        <f t="shared" si="848"/>
        <v>38640</v>
      </c>
      <c r="AK2280" s="9">
        <f t="shared" si="849"/>
        <v>96600</v>
      </c>
      <c r="AL2280" s="9">
        <f t="shared" si="850"/>
        <v>0</v>
      </c>
      <c r="AM2280" s="9">
        <f t="shared" si="851"/>
        <v>0</v>
      </c>
      <c r="AN2280" s="9">
        <f t="shared" si="852"/>
        <v>0</v>
      </c>
      <c r="AO2280" s="9">
        <f t="shared" si="853"/>
        <v>0</v>
      </c>
      <c r="AP2280" s="9">
        <f t="shared" si="854"/>
        <v>0</v>
      </c>
      <c r="AQ2280" s="9">
        <f t="shared" si="855"/>
        <v>0</v>
      </c>
      <c r="AR2280" s="9">
        <f t="shared" si="856"/>
        <v>0</v>
      </c>
      <c r="AS2280" s="9">
        <f t="shared" si="857"/>
        <v>0</v>
      </c>
      <c r="AT2280" s="9">
        <f t="shared" si="858"/>
        <v>0</v>
      </c>
      <c r="AU2280" s="9">
        <f t="shared" si="859"/>
        <v>0</v>
      </c>
      <c r="AV2280" s="9">
        <f t="shared" si="860"/>
        <v>0</v>
      </c>
      <c r="AW2280" s="9">
        <f t="shared" si="861"/>
        <v>0</v>
      </c>
      <c r="AX2280" s="9">
        <f t="shared" si="862"/>
        <v>0</v>
      </c>
      <c r="AY2280" s="10">
        <f t="shared" si="863"/>
        <v>0</v>
      </c>
    </row>
    <row r="2281" spans="1:51" ht="15" customHeight="1">
      <c r="A2281" s="87">
        <v>2275</v>
      </c>
      <c r="B2281" s="85" t="str">
        <f t="shared" ref="B2281:B2344" si="864">F2281&amp;G2281&amp;H2281</f>
        <v>0800814014</v>
      </c>
      <c r="C2281" s="13" t="str">
        <f t="shared" ref="C2281:C2344" si="865">F2281&amp;G2281&amp;H2281&amp;I2281</f>
        <v>080081401410</v>
      </c>
      <c r="D2281" s="13" t="str">
        <f t="shared" ref="D2281:D2344" si="866">F2281&amp;G2281&amp;H2281&amp;I2281&amp;J2281</f>
        <v>08008140141001</v>
      </c>
      <c r="E2281" s="14"/>
      <c r="F2281" s="14" t="s">
        <v>4207</v>
      </c>
      <c r="G2281" s="14" t="s">
        <v>4405</v>
      </c>
      <c r="H2281" s="14" t="s">
        <v>2148</v>
      </c>
      <c r="I2281" s="14" t="s">
        <v>1719</v>
      </c>
      <c r="J2281" s="14" t="s">
        <v>65</v>
      </c>
      <c r="K2281" s="15" t="s">
        <v>4436</v>
      </c>
      <c r="L2281" s="14" t="s">
        <v>45</v>
      </c>
      <c r="M2281" s="14">
        <v>10</v>
      </c>
      <c r="N2281" s="14" t="s">
        <v>46</v>
      </c>
      <c r="O2281" s="24">
        <f t="shared" ref="O2281:O2344" si="867">Q2281+S2281+U2281+W2281+Y2281+AA2281+AC2281+AE2281</f>
        <v>111.8</v>
      </c>
      <c r="P2281" s="24">
        <f t="shared" ref="P2281:P2344" si="868">R2281+T2281+V2281+X2281+Z2281+AB2281+AD2281+AF2281</f>
        <v>278</v>
      </c>
      <c r="Q2281" s="24">
        <v>107</v>
      </c>
      <c r="R2281" s="16">
        <v>266</v>
      </c>
      <c r="S2281" s="69">
        <v>0</v>
      </c>
      <c r="T2281" s="70">
        <v>0</v>
      </c>
      <c r="U2281" s="24">
        <v>0</v>
      </c>
      <c r="V2281" s="24">
        <v>0</v>
      </c>
      <c r="W2281" s="69">
        <f t="shared" ref="W2281:W2344" si="869">X2281*0.4</f>
        <v>4.8000000000000007</v>
      </c>
      <c r="X2281" s="69">
        <f>VLOOKUP(D2281,'[1]Demanda Agregada Med. y MC'!$C$7:$O$3994,13,FALSE)</f>
        <v>12</v>
      </c>
      <c r="Y2281" s="24">
        <v>0</v>
      </c>
      <c r="Z2281" s="24">
        <v>0</v>
      </c>
      <c r="AA2281" s="24">
        <v>0</v>
      </c>
      <c r="AB2281" s="24">
        <v>0</v>
      </c>
      <c r="AC2281" s="24">
        <v>0</v>
      </c>
      <c r="AD2281" s="24">
        <v>0</v>
      </c>
      <c r="AE2281" s="26">
        <v>0</v>
      </c>
      <c r="AF2281" s="25">
        <v>0</v>
      </c>
      <c r="AG2281" s="22">
        <v>426.88</v>
      </c>
      <c r="AH2281" s="20">
        <f t="shared" ref="AH2281:AH2344" si="870">IFERROR(O2281*$AG2281,"-")</f>
        <v>47725.184000000001</v>
      </c>
      <c r="AI2281" s="9">
        <f t="shared" ref="AI2281:AI2344" si="871">IFERROR(P2281*$AG2281,"-")</f>
        <v>118672.64</v>
      </c>
      <c r="AJ2281" s="9">
        <f t="shared" ref="AJ2281:AJ2344" si="872">IFERROR(Q2281*$AG2281,"-")</f>
        <v>45676.159999999996</v>
      </c>
      <c r="AK2281" s="9">
        <f t="shared" ref="AK2281:AK2344" si="873">IFERROR(R2281*$AG2281,"-")</f>
        <v>113550.08</v>
      </c>
      <c r="AL2281" s="9">
        <f t="shared" ref="AL2281:AL2344" si="874">IFERROR(S2281*$AG2281,"-")</f>
        <v>0</v>
      </c>
      <c r="AM2281" s="9">
        <f t="shared" ref="AM2281:AM2344" si="875">IFERROR(T2281*$AG2281,"-")</f>
        <v>0</v>
      </c>
      <c r="AN2281" s="9">
        <f t="shared" ref="AN2281:AN2344" si="876">IFERROR(U2281*$AG2281,"-")</f>
        <v>0</v>
      </c>
      <c r="AO2281" s="9">
        <f t="shared" ref="AO2281:AO2344" si="877">IFERROR(V2281*$AG2281,"-")</f>
        <v>0</v>
      </c>
      <c r="AP2281" s="9">
        <f t="shared" ref="AP2281:AP2344" si="878">IFERROR(W2281*$AG2281,"-")</f>
        <v>2049.0240000000003</v>
      </c>
      <c r="AQ2281" s="9">
        <f t="shared" ref="AQ2281:AQ2344" si="879">IFERROR(X2281*$AG2281,"-")</f>
        <v>5122.5599999999995</v>
      </c>
      <c r="AR2281" s="9">
        <f t="shared" ref="AR2281:AR2344" si="880">IFERROR(Y2281*$AG2281,"-")</f>
        <v>0</v>
      </c>
      <c r="AS2281" s="9">
        <f t="shared" ref="AS2281:AS2344" si="881">IFERROR(Z2281*$AG2281,"-")</f>
        <v>0</v>
      </c>
      <c r="AT2281" s="9">
        <f t="shared" ref="AT2281:AT2344" si="882">IFERROR(AA2281*$AG2281,"-")</f>
        <v>0</v>
      </c>
      <c r="AU2281" s="9">
        <f t="shared" ref="AU2281:AU2344" si="883">IFERROR(AB2281*$AG2281,"-")</f>
        <v>0</v>
      </c>
      <c r="AV2281" s="9">
        <f t="shared" ref="AV2281:AV2344" si="884">IFERROR(AC2281*$AG2281,"-")</f>
        <v>0</v>
      </c>
      <c r="AW2281" s="9">
        <f t="shared" ref="AW2281:AW2344" si="885">IFERROR(AD2281*$AG2281,"-")</f>
        <v>0</v>
      </c>
      <c r="AX2281" s="9">
        <f t="shared" ref="AX2281:AX2344" si="886">IFERROR(AE2281*$AG2281,"-")</f>
        <v>0</v>
      </c>
      <c r="AY2281" s="10">
        <f t="shared" ref="AY2281:AY2344" si="887">IFERROR(AF2281*$AG2281,"-")</f>
        <v>0</v>
      </c>
    </row>
    <row r="2282" spans="1:51" ht="15" customHeight="1">
      <c r="A2282" s="87">
        <v>2276</v>
      </c>
      <c r="B2282" s="85" t="str">
        <f t="shared" si="864"/>
        <v>0800814048</v>
      </c>
      <c r="C2282" s="13" t="str">
        <f t="shared" si="865"/>
        <v>080081404814</v>
      </c>
      <c r="D2282" s="13" t="str">
        <f t="shared" si="866"/>
        <v>08008140481401</v>
      </c>
      <c r="E2282" s="14">
        <v>25400422</v>
      </c>
      <c r="F2282" s="14" t="s">
        <v>4207</v>
      </c>
      <c r="G2282" s="14" t="s">
        <v>4405</v>
      </c>
      <c r="H2282" s="14" t="s">
        <v>4437</v>
      </c>
      <c r="I2282" s="14" t="s">
        <v>1520</v>
      </c>
      <c r="J2282" s="14" t="s">
        <v>65</v>
      </c>
      <c r="K2282" s="15" t="s">
        <v>4438</v>
      </c>
      <c r="L2282" s="14" t="s">
        <v>950</v>
      </c>
      <c r="M2282" s="14">
        <v>1</v>
      </c>
      <c r="N2282" s="14" t="s">
        <v>950</v>
      </c>
      <c r="O2282" s="24">
        <f t="shared" si="867"/>
        <v>8</v>
      </c>
      <c r="P2282" s="24">
        <f t="shared" si="868"/>
        <v>20</v>
      </c>
      <c r="Q2282" s="24">
        <v>8</v>
      </c>
      <c r="R2282" s="16">
        <v>20</v>
      </c>
      <c r="S2282" s="69">
        <v>0</v>
      </c>
      <c r="T2282" s="70">
        <v>0</v>
      </c>
      <c r="U2282" s="24">
        <v>0</v>
      </c>
      <c r="V2282" s="24">
        <v>0</v>
      </c>
      <c r="W2282" s="69">
        <f t="shared" si="869"/>
        <v>0</v>
      </c>
      <c r="X2282" s="69">
        <f>VLOOKUP(D2282,'[1]Demanda Agregada Med. y MC'!$C$7:$O$3994,13,FALSE)</f>
        <v>0</v>
      </c>
      <c r="Y2282" s="24">
        <v>0</v>
      </c>
      <c r="Z2282" s="24">
        <v>0</v>
      </c>
      <c r="AA2282" s="24">
        <v>0</v>
      </c>
      <c r="AB2282" s="24">
        <v>0</v>
      </c>
      <c r="AC2282" s="24">
        <v>0</v>
      </c>
      <c r="AD2282" s="24">
        <v>0</v>
      </c>
      <c r="AE2282" s="26">
        <v>0</v>
      </c>
      <c r="AF2282" s="25">
        <v>0</v>
      </c>
      <c r="AG2282" s="22">
        <v>16525.96</v>
      </c>
      <c r="AH2282" s="20">
        <f t="shared" si="870"/>
        <v>132207.67999999999</v>
      </c>
      <c r="AI2282" s="9">
        <f t="shared" si="871"/>
        <v>330519.19999999995</v>
      </c>
      <c r="AJ2282" s="9">
        <f t="shared" si="872"/>
        <v>132207.67999999999</v>
      </c>
      <c r="AK2282" s="9">
        <f t="shared" si="873"/>
        <v>330519.19999999995</v>
      </c>
      <c r="AL2282" s="9">
        <f t="shared" si="874"/>
        <v>0</v>
      </c>
      <c r="AM2282" s="9">
        <f t="shared" si="875"/>
        <v>0</v>
      </c>
      <c r="AN2282" s="9">
        <f t="shared" si="876"/>
        <v>0</v>
      </c>
      <c r="AO2282" s="9">
        <f t="shared" si="877"/>
        <v>0</v>
      </c>
      <c r="AP2282" s="9">
        <f t="shared" si="878"/>
        <v>0</v>
      </c>
      <c r="AQ2282" s="9">
        <f t="shared" si="879"/>
        <v>0</v>
      </c>
      <c r="AR2282" s="9">
        <f t="shared" si="880"/>
        <v>0</v>
      </c>
      <c r="AS2282" s="9">
        <f t="shared" si="881"/>
        <v>0</v>
      </c>
      <c r="AT2282" s="9">
        <f t="shared" si="882"/>
        <v>0</v>
      </c>
      <c r="AU2282" s="9">
        <f t="shared" si="883"/>
        <v>0</v>
      </c>
      <c r="AV2282" s="9">
        <f t="shared" si="884"/>
        <v>0</v>
      </c>
      <c r="AW2282" s="9">
        <f t="shared" si="885"/>
        <v>0</v>
      </c>
      <c r="AX2282" s="9">
        <f t="shared" si="886"/>
        <v>0</v>
      </c>
      <c r="AY2282" s="10">
        <f t="shared" si="887"/>
        <v>0</v>
      </c>
    </row>
    <row r="2283" spans="1:51" ht="15" customHeight="1">
      <c r="A2283" s="87">
        <v>2277</v>
      </c>
      <c r="B2283" s="85" t="str">
        <f t="shared" si="864"/>
        <v>0800814097</v>
      </c>
      <c r="C2283" s="13" t="str">
        <f t="shared" si="865"/>
        <v>080081409710</v>
      </c>
      <c r="D2283" s="13" t="str">
        <f t="shared" si="866"/>
        <v>08008140971001</v>
      </c>
      <c r="E2283" s="14"/>
      <c r="F2283" s="14" t="s">
        <v>4207</v>
      </c>
      <c r="G2283" s="14" t="s">
        <v>4405</v>
      </c>
      <c r="H2283" s="14" t="s">
        <v>2156</v>
      </c>
      <c r="I2283" s="14" t="s">
        <v>1719</v>
      </c>
      <c r="J2283" s="14" t="s">
        <v>65</v>
      </c>
      <c r="K2283" s="15" t="s">
        <v>4439</v>
      </c>
      <c r="L2283" s="14" t="s">
        <v>45</v>
      </c>
      <c r="M2283" s="14">
        <v>1</v>
      </c>
      <c r="N2283" s="14" t="s">
        <v>46</v>
      </c>
      <c r="O2283" s="24">
        <f t="shared" si="867"/>
        <v>142</v>
      </c>
      <c r="P2283" s="24">
        <f t="shared" si="868"/>
        <v>355</v>
      </c>
      <c r="Q2283" s="24">
        <v>142</v>
      </c>
      <c r="R2283" s="16">
        <v>355</v>
      </c>
      <c r="S2283" s="69">
        <v>0</v>
      </c>
      <c r="T2283" s="70">
        <v>0</v>
      </c>
      <c r="U2283" s="24">
        <v>0</v>
      </c>
      <c r="V2283" s="24">
        <v>0</v>
      </c>
      <c r="W2283" s="69">
        <f t="shared" si="869"/>
        <v>0</v>
      </c>
      <c r="X2283" s="69">
        <f>VLOOKUP(D2283,'[1]Demanda Agregada Med. y MC'!$C$7:$O$3994,13,FALSE)</f>
        <v>0</v>
      </c>
      <c r="Y2283" s="24">
        <v>0</v>
      </c>
      <c r="Z2283" s="24">
        <v>0</v>
      </c>
      <c r="AA2283" s="24">
        <v>0</v>
      </c>
      <c r="AB2283" s="24">
        <v>0</v>
      </c>
      <c r="AC2283" s="24">
        <v>0</v>
      </c>
      <c r="AD2283" s="24">
        <v>0</v>
      </c>
      <c r="AE2283" s="26">
        <v>0</v>
      </c>
      <c r="AF2283" s="25">
        <v>0</v>
      </c>
      <c r="AG2283" s="22">
        <v>246.56</v>
      </c>
      <c r="AH2283" s="20">
        <f t="shared" si="870"/>
        <v>35011.519999999997</v>
      </c>
      <c r="AI2283" s="9">
        <f t="shared" si="871"/>
        <v>87528.8</v>
      </c>
      <c r="AJ2283" s="9">
        <f t="shared" si="872"/>
        <v>35011.519999999997</v>
      </c>
      <c r="AK2283" s="9">
        <f t="shared" si="873"/>
        <v>87528.8</v>
      </c>
      <c r="AL2283" s="9">
        <f t="shared" si="874"/>
        <v>0</v>
      </c>
      <c r="AM2283" s="9">
        <f t="shared" si="875"/>
        <v>0</v>
      </c>
      <c r="AN2283" s="9">
        <f t="shared" si="876"/>
        <v>0</v>
      </c>
      <c r="AO2283" s="9">
        <f t="shared" si="877"/>
        <v>0</v>
      </c>
      <c r="AP2283" s="9">
        <f t="shared" si="878"/>
        <v>0</v>
      </c>
      <c r="AQ2283" s="9">
        <f t="shared" si="879"/>
        <v>0</v>
      </c>
      <c r="AR2283" s="9">
        <f t="shared" si="880"/>
        <v>0</v>
      </c>
      <c r="AS2283" s="9">
        <f t="shared" si="881"/>
        <v>0</v>
      </c>
      <c r="AT2283" s="9">
        <f t="shared" si="882"/>
        <v>0</v>
      </c>
      <c r="AU2283" s="9">
        <f t="shared" si="883"/>
        <v>0</v>
      </c>
      <c r="AV2283" s="9">
        <f t="shared" si="884"/>
        <v>0</v>
      </c>
      <c r="AW2283" s="9">
        <f t="shared" si="885"/>
        <v>0</v>
      </c>
      <c r="AX2283" s="9">
        <f t="shared" si="886"/>
        <v>0</v>
      </c>
      <c r="AY2283" s="10">
        <f t="shared" si="887"/>
        <v>0</v>
      </c>
    </row>
    <row r="2284" spans="1:51" ht="15" customHeight="1">
      <c r="A2284" s="87">
        <v>2278</v>
      </c>
      <c r="B2284" s="85" t="str">
        <f t="shared" si="864"/>
        <v>0800814105</v>
      </c>
      <c r="C2284" s="13" t="str">
        <f t="shared" si="865"/>
        <v>080081410510</v>
      </c>
      <c r="D2284" s="13" t="str">
        <f t="shared" si="866"/>
        <v>08008141051001</v>
      </c>
      <c r="E2284" s="14"/>
      <c r="F2284" s="14" t="s">
        <v>4207</v>
      </c>
      <c r="G2284" s="14" t="s">
        <v>4405</v>
      </c>
      <c r="H2284" s="14" t="s">
        <v>2158</v>
      </c>
      <c r="I2284" s="14" t="s">
        <v>1719</v>
      </c>
      <c r="J2284" s="14" t="s">
        <v>65</v>
      </c>
      <c r="K2284" s="15" t="s">
        <v>4440</v>
      </c>
      <c r="L2284" s="14" t="s">
        <v>45</v>
      </c>
      <c r="M2284" s="14">
        <v>2</v>
      </c>
      <c r="N2284" s="14" t="s">
        <v>46</v>
      </c>
      <c r="O2284" s="24">
        <f t="shared" si="867"/>
        <v>12</v>
      </c>
      <c r="P2284" s="24">
        <f t="shared" si="868"/>
        <v>28</v>
      </c>
      <c r="Q2284" s="24">
        <v>12</v>
      </c>
      <c r="R2284" s="16">
        <v>28</v>
      </c>
      <c r="S2284" s="69">
        <v>0</v>
      </c>
      <c r="T2284" s="70">
        <v>0</v>
      </c>
      <c r="U2284" s="24">
        <v>0</v>
      </c>
      <c r="V2284" s="24">
        <v>0</v>
      </c>
      <c r="W2284" s="69">
        <f t="shared" si="869"/>
        <v>0</v>
      </c>
      <c r="X2284" s="69">
        <f>VLOOKUP(D2284,'[1]Demanda Agregada Med. y MC'!$C$7:$O$3994,13,FALSE)</f>
        <v>0</v>
      </c>
      <c r="Y2284" s="24">
        <v>0</v>
      </c>
      <c r="Z2284" s="24">
        <v>0</v>
      </c>
      <c r="AA2284" s="24">
        <v>0</v>
      </c>
      <c r="AB2284" s="24">
        <v>0</v>
      </c>
      <c r="AC2284" s="24">
        <v>0</v>
      </c>
      <c r="AD2284" s="24">
        <v>0</v>
      </c>
      <c r="AE2284" s="26">
        <v>0</v>
      </c>
      <c r="AF2284" s="25">
        <v>0</v>
      </c>
      <c r="AG2284" s="22">
        <v>246.56</v>
      </c>
      <c r="AH2284" s="20">
        <f t="shared" si="870"/>
        <v>2958.7200000000003</v>
      </c>
      <c r="AI2284" s="9">
        <f t="shared" si="871"/>
        <v>6903.68</v>
      </c>
      <c r="AJ2284" s="9">
        <f t="shared" si="872"/>
        <v>2958.7200000000003</v>
      </c>
      <c r="AK2284" s="9">
        <f t="shared" si="873"/>
        <v>6903.68</v>
      </c>
      <c r="AL2284" s="9">
        <f t="shared" si="874"/>
        <v>0</v>
      </c>
      <c r="AM2284" s="9">
        <f t="shared" si="875"/>
        <v>0</v>
      </c>
      <c r="AN2284" s="9">
        <f t="shared" si="876"/>
        <v>0</v>
      </c>
      <c r="AO2284" s="9">
        <f t="shared" si="877"/>
        <v>0</v>
      </c>
      <c r="AP2284" s="9">
        <f t="shared" si="878"/>
        <v>0</v>
      </c>
      <c r="AQ2284" s="9">
        <f t="shared" si="879"/>
        <v>0</v>
      </c>
      <c r="AR2284" s="9">
        <f t="shared" si="880"/>
        <v>0</v>
      </c>
      <c r="AS2284" s="9">
        <f t="shared" si="881"/>
        <v>0</v>
      </c>
      <c r="AT2284" s="9">
        <f t="shared" si="882"/>
        <v>0</v>
      </c>
      <c r="AU2284" s="9">
        <f t="shared" si="883"/>
        <v>0</v>
      </c>
      <c r="AV2284" s="9">
        <f t="shared" si="884"/>
        <v>0</v>
      </c>
      <c r="AW2284" s="9">
        <f t="shared" si="885"/>
        <v>0</v>
      </c>
      <c r="AX2284" s="9">
        <f t="shared" si="886"/>
        <v>0</v>
      </c>
      <c r="AY2284" s="10">
        <f t="shared" si="887"/>
        <v>0</v>
      </c>
    </row>
    <row r="2285" spans="1:51" ht="15" customHeight="1">
      <c r="A2285" s="87">
        <v>2279</v>
      </c>
      <c r="B2285" s="85" t="str">
        <f t="shared" si="864"/>
        <v>0800814113</v>
      </c>
      <c r="C2285" s="13" t="str">
        <f t="shared" si="865"/>
        <v>080081411311</v>
      </c>
      <c r="D2285" s="13" t="str">
        <f t="shared" si="866"/>
        <v>08008141131101</v>
      </c>
      <c r="E2285" s="14"/>
      <c r="F2285" s="14" t="s">
        <v>4207</v>
      </c>
      <c r="G2285" s="14" t="s">
        <v>4405</v>
      </c>
      <c r="H2285" s="14" t="s">
        <v>875</v>
      </c>
      <c r="I2285" s="14" t="s">
        <v>1474</v>
      </c>
      <c r="J2285" s="14" t="s">
        <v>65</v>
      </c>
      <c r="K2285" s="15" t="s">
        <v>4441</v>
      </c>
      <c r="L2285" s="14" t="s">
        <v>950</v>
      </c>
      <c r="M2285" s="14">
        <v>1</v>
      </c>
      <c r="N2285" s="14" t="s">
        <v>950</v>
      </c>
      <c r="O2285" s="24">
        <f t="shared" si="867"/>
        <v>48</v>
      </c>
      <c r="P2285" s="24">
        <f t="shared" si="868"/>
        <v>120</v>
      </c>
      <c r="Q2285" s="24">
        <v>48</v>
      </c>
      <c r="R2285" s="16">
        <v>120</v>
      </c>
      <c r="S2285" s="69">
        <v>0</v>
      </c>
      <c r="T2285" s="70">
        <v>0</v>
      </c>
      <c r="U2285" s="24">
        <v>0</v>
      </c>
      <c r="V2285" s="24">
        <v>0</v>
      </c>
      <c r="W2285" s="69">
        <f t="shared" si="869"/>
        <v>0</v>
      </c>
      <c r="X2285" s="69">
        <f>VLOOKUP(D2285,'[1]Demanda Agregada Med. y MC'!$C$7:$O$3994,13,FALSE)</f>
        <v>0</v>
      </c>
      <c r="Y2285" s="24">
        <v>0</v>
      </c>
      <c r="Z2285" s="24">
        <v>0</v>
      </c>
      <c r="AA2285" s="24">
        <v>0</v>
      </c>
      <c r="AB2285" s="24">
        <v>0</v>
      </c>
      <c r="AC2285" s="24">
        <v>0</v>
      </c>
      <c r="AD2285" s="24">
        <v>0</v>
      </c>
      <c r="AE2285" s="26">
        <v>0</v>
      </c>
      <c r="AF2285" s="25">
        <v>0</v>
      </c>
      <c r="AG2285" s="22">
        <v>87400</v>
      </c>
      <c r="AH2285" s="20">
        <f t="shared" si="870"/>
        <v>4195200</v>
      </c>
      <c r="AI2285" s="9">
        <f t="shared" si="871"/>
        <v>10488000</v>
      </c>
      <c r="AJ2285" s="9">
        <f t="shared" si="872"/>
        <v>4195200</v>
      </c>
      <c r="AK2285" s="9">
        <f t="shared" si="873"/>
        <v>10488000</v>
      </c>
      <c r="AL2285" s="9">
        <f t="shared" si="874"/>
        <v>0</v>
      </c>
      <c r="AM2285" s="9">
        <f t="shared" si="875"/>
        <v>0</v>
      </c>
      <c r="AN2285" s="9">
        <f t="shared" si="876"/>
        <v>0</v>
      </c>
      <c r="AO2285" s="9">
        <f t="shared" si="877"/>
        <v>0</v>
      </c>
      <c r="AP2285" s="9">
        <f t="shared" si="878"/>
        <v>0</v>
      </c>
      <c r="AQ2285" s="9">
        <f t="shared" si="879"/>
        <v>0</v>
      </c>
      <c r="AR2285" s="9">
        <f t="shared" si="880"/>
        <v>0</v>
      </c>
      <c r="AS2285" s="9">
        <f t="shared" si="881"/>
        <v>0</v>
      </c>
      <c r="AT2285" s="9">
        <f t="shared" si="882"/>
        <v>0</v>
      </c>
      <c r="AU2285" s="9">
        <f t="shared" si="883"/>
        <v>0</v>
      </c>
      <c r="AV2285" s="9">
        <f t="shared" si="884"/>
        <v>0</v>
      </c>
      <c r="AW2285" s="9">
        <f t="shared" si="885"/>
        <v>0</v>
      </c>
      <c r="AX2285" s="9">
        <f t="shared" si="886"/>
        <v>0</v>
      </c>
      <c r="AY2285" s="10">
        <f t="shared" si="887"/>
        <v>0</v>
      </c>
    </row>
    <row r="2286" spans="1:51" ht="15" customHeight="1">
      <c r="A2286" s="87">
        <v>2280</v>
      </c>
      <c r="B2286" s="85" t="str">
        <f t="shared" si="864"/>
        <v>0800814253</v>
      </c>
      <c r="C2286" s="13" t="str">
        <f t="shared" si="865"/>
        <v>080081425300</v>
      </c>
      <c r="D2286" s="13" t="str">
        <f t="shared" si="866"/>
        <v>08008142530001</v>
      </c>
      <c r="E2286" s="14"/>
      <c r="F2286" s="14" t="s">
        <v>4207</v>
      </c>
      <c r="G2286" s="14" t="s">
        <v>4405</v>
      </c>
      <c r="H2286" s="14" t="s">
        <v>963</v>
      </c>
      <c r="I2286" s="14" t="s">
        <v>24</v>
      </c>
      <c r="J2286" s="14" t="s">
        <v>65</v>
      </c>
      <c r="K2286" s="15" t="s">
        <v>4442</v>
      </c>
      <c r="L2286" s="14" t="s">
        <v>45</v>
      </c>
      <c r="M2286" s="14">
        <v>1</v>
      </c>
      <c r="N2286" s="14" t="s">
        <v>46</v>
      </c>
      <c r="O2286" s="24">
        <f t="shared" si="867"/>
        <v>2</v>
      </c>
      <c r="P2286" s="24">
        <f t="shared" si="868"/>
        <v>3</v>
      </c>
      <c r="Q2286" s="24">
        <v>2</v>
      </c>
      <c r="R2286" s="16">
        <v>3</v>
      </c>
      <c r="S2286" s="69">
        <v>0</v>
      </c>
      <c r="T2286" s="70">
        <v>0</v>
      </c>
      <c r="U2286" s="24">
        <v>0</v>
      </c>
      <c r="V2286" s="24">
        <v>0</v>
      </c>
      <c r="W2286" s="69">
        <f t="shared" si="869"/>
        <v>0</v>
      </c>
      <c r="X2286" s="69">
        <f>VLOOKUP(D2286,'[1]Demanda Agregada Med. y MC'!$C$7:$O$3994,13,FALSE)</f>
        <v>0</v>
      </c>
      <c r="Y2286" s="24">
        <v>0</v>
      </c>
      <c r="Z2286" s="24">
        <v>0</v>
      </c>
      <c r="AA2286" s="24">
        <v>0</v>
      </c>
      <c r="AB2286" s="24">
        <v>0</v>
      </c>
      <c r="AC2286" s="24">
        <v>0</v>
      </c>
      <c r="AD2286" s="24">
        <v>0</v>
      </c>
      <c r="AE2286" s="26">
        <v>0</v>
      </c>
      <c r="AF2286" s="25">
        <v>0</v>
      </c>
      <c r="AG2286" s="22">
        <v>23381.8</v>
      </c>
      <c r="AH2286" s="20">
        <f t="shared" si="870"/>
        <v>46763.6</v>
      </c>
      <c r="AI2286" s="9">
        <f t="shared" si="871"/>
        <v>70145.399999999994</v>
      </c>
      <c r="AJ2286" s="9">
        <f t="shared" si="872"/>
        <v>46763.6</v>
      </c>
      <c r="AK2286" s="9">
        <f t="shared" si="873"/>
        <v>70145.399999999994</v>
      </c>
      <c r="AL2286" s="9">
        <f t="shared" si="874"/>
        <v>0</v>
      </c>
      <c r="AM2286" s="9">
        <f t="shared" si="875"/>
        <v>0</v>
      </c>
      <c r="AN2286" s="9">
        <f t="shared" si="876"/>
        <v>0</v>
      </c>
      <c r="AO2286" s="9">
        <f t="shared" si="877"/>
        <v>0</v>
      </c>
      <c r="AP2286" s="9">
        <f t="shared" si="878"/>
        <v>0</v>
      </c>
      <c r="AQ2286" s="9">
        <f t="shared" si="879"/>
        <v>0</v>
      </c>
      <c r="AR2286" s="9">
        <f t="shared" si="880"/>
        <v>0</v>
      </c>
      <c r="AS2286" s="9">
        <f t="shared" si="881"/>
        <v>0</v>
      </c>
      <c r="AT2286" s="9">
        <f t="shared" si="882"/>
        <v>0</v>
      </c>
      <c r="AU2286" s="9">
        <f t="shared" si="883"/>
        <v>0</v>
      </c>
      <c r="AV2286" s="9">
        <f t="shared" si="884"/>
        <v>0</v>
      </c>
      <c r="AW2286" s="9">
        <f t="shared" si="885"/>
        <v>0</v>
      </c>
      <c r="AX2286" s="9">
        <f t="shared" si="886"/>
        <v>0</v>
      </c>
      <c r="AY2286" s="10">
        <f t="shared" si="887"/>
        <v>0</v>
      </c>
    </row>
    <row r="2287" spans="1:51" ht="15" customHeight="1">
      <c r="A2287" s="87">
        <v>2281</v>
      </c>
      <c r="B2287" s="85" t="str">
        <f t="shared" si="864"/>
        <v>0800814337</v>
      </c>
      <c r="C2287" s="13" t="str">
        <f t="shared" si="865"/>
        <v>080081433710</v>
      </c>
      <c r="D2287" s="13" t="str">
        <f t="shared" si="866"/>
        <v>08008143371001</v>
      </c>
      <c r="E2287" s="14"/>
      <c r="F2287" s="14" t="s">
        <v>4207</v>
      </c>
      <c r="G2287" s="14" t="s">
        <v>4405</v>
      </c>
      <c r="H2287" s="14" t="s">
        <v>1023</v>
      </c>
      <c r="I2287" s="14" t="s">
        <v>1719</v>
      </c>
      <c r="J2287" s="14" t="s">
        <v>65</v>
      </c>
      <c r="K2287" s="15" t="s">
        <v>4445</v>
      </c>
      <c r="L2287" s="14" t="s">
        <v>950</v>
      </c>
      <c r="M2287" s="14">
        <v>40</v>
      </c>
      <c r="N2287" s="14" t="s">
        <v>3598</v>
      </c>
      <c r="O2287" s="24">
        <f t="shared" si="867"/>
        <v>58</v>
      </c>
      <c r="P2287" s="24">
        <f t="shared" si="868"/>
        <v>145</v>
      </c>
      <c r="Q2287" s="24">
        <v>58</v>
      </c>
      <c r="R2287" s="16">
        <v>145</v>
      </c>
      <c r="S2287" s="69">
        <v>0</v>
      </c>
      <c r="T2287" s="70">
        <v>0</v>
      </c>
      <c r="U2287" s="24">
        <v>0</v>
      </c>
      <c r="V2287" s="24">
        <v>0</v>
      </c>
      <c r="W2287" s="69">
        <f t="shared" si="869"/>
        <v>0</v>
      </c>
      <c r="X2287" s="69">
        <f>VLOOKUP(D2287,'[1]Demanda Agregada Med. y MC'!$C$7:$O$3994,13,FALSE)</f>
        <v>0</v>
      </c>
      <c r="Y2287" s="24">
        <v>0</v>
      </c>
      <c r="Z2287" s="24">
        <v>0</v>
      </c>
      <c r="AA2287" s="24">
        <v>0</v>
      </c>
      <c r="AB2287" s="24">
        <v>0</v>
      </c>
      <c r="AC2287" s="24">
        <v>0</v>
      </c>
      <c r="AD2287" s="24">
        <v>0</v>
      </c>
      <c r="AE2287" s="26">
        <v>0</v>
      </c>
      <c r="AF2287" s="25">
        <v>0</v>
      </c>
      <c r="AG2287" s="22">
        <v>2789.1470310534282</v>
      </c>
      <c r="AH2287" s="20">
        <f t="shared" si="870"/>
        <v>161770.52780109883</v>
      </c>
      <c r="AI2287" s="9">
        <f t="shared" si="871"/>
        <v>404426.31950274709</v>
      </c>
      <c r="AJ2287" s="9">
        <f t="shared" si="872"/>
        <v>161770.52780109883</v>
      </c>
      <c r="AK2287" s="9">
        <f t="shared" si="873"/>
        <v>404426.31950274709</v>
      </c>
      <c r="AL2287" s="9">
        <f t="shared" si="874"/>
        <v>0</v>
      </c>
      <c r="AM2287" s="9">
        <f t="shared" si="875"/>
        <v>0</v>
      </c>
      <c r="AN2287" s="9">
        <f t="shared" si="876"/>
        <v>0</v>
      </c>
      <c r="AO2287" s="9">
        <f t="shared" si="877"/>
        <v>0</v>
      </c>
      <c r="AP2287" s="9">
        <f t="shared" si="878"/>
        <v>0</v>
      </c>
      <c r="AQ2287" s="9">
        <f t="shared" si="879"/>
        <v>0</v>
      </c>
      <c r="AR2287" s="9">
        <f t="shared" si="880"/>
        <v>0</v>
      </c>
      <c r="AS2287" s="9">
        <f t="shared" si="881"/>
        <v>0</v>
      </c>
      <c r="AT2287" s="9">
        <f t="shared" si="882"/>
        <v>0</v>
      </c>
      <c r="AU2287" s="9">
        <f t="shared" si="883"/>
        <v>0</v>
      </c>
      <c r="AV2287" s="9">
        <f t="shared" si="884"/>
        <v>0</v>
      </c>
      <c r="AW2287" s="9">
        <f t="shared" si="885"/>
        <v>0</v>
      </c>
      <c r="AX2287" s="9">
        <f t="shared" si="886"/>
        <v>0</v>
      </c>
      <c r="AY2287" s="10">
        <f t="shared" si="887"/>
        <v>0</v>
      </c>
    </row>
    <row r="2288" spans="1:51" ht="15" customHeight="1">
      <c r="A2288" s="87">
        <v>2282</v>
      </c>
      <c r="B2288" s="85" t="str">
        <f t="shared" si="864"/>
        <v>0800814345</v>
      </c>
      <c r="C2288" s="13" t="str">
        <f t="shared" si="865"/>
        <v>080081434502</v>
      </c>
      <c r="D2288" s="13" t="str">
        <f t="shared" si="866"/>
        <v>08008143450201</v>
      </c>
      <c r="E2288" s="14"/>
      <c r="F2288" s="14" t="s">
        <v>4207</v>
      </c>
      <c r="G2288" s="14" t="s">
        <v>4405</v>
      </c>
      <c r="H2288" s="14" t="s">
        <v>4446</v>
      </c>
      <c r="I2288" s="14" t="s">
        <v>56</v>
      </c>
      <c r="J2288" s="14" t="s">
        <v>65</v>
      </c>
      <c r="K2288" s="15" t="s">
        <v>4447</v>
      </c>
      <c r="L2288" s="14" t="s">
        <v>26</v>
      </c>
      <c r="M2288" s="14">
        <v>55</v>
      </c>
      <c r="N2288" s="14" t="s">
        <v>3598</v>
      </c>
      <c r="O2288" s="24">
        <f t="shared" si="867"/>
        <v>10</v>
      </c>
      <c r="P2288" s="24">
        <f t="shared" si="868"/>
        <v>24</v>
      </c>
      <c r="Q2288" s="24">
        <v>10</v>
      </c>
      <c r="R2288" s="16">
        <v>24</v>
      </c>
      <c r="S2288" s="69">
        <v>0</v>
      </c>
      <c r="T2288" s="70">
        <v>0</v>
      </c>
      <c r="U2288" s="24">
        <v>0</v>
      </c>
      <c r="V2288" s="24">
        <v>0</v>
      </c>
      <c r="W2288" s="69">
        <f t="shared" si="869"/>
        <v>0</v>
      </c>
      <c r="X2288" s="69">
        <f>VLOOKUP(D2288,'[1]Demanda Agregada Med. y MC'!$C$7:$O$3994,13,FALSE)</f>
        <v>0</v>
      </c>
      <c r="Y2288" s="24">
        <v>0</v>
      </c>
      <c r="Z2288" s="24">
        <v>0</v>
      </c>
      <c r="AA2288" s="24">
        <v>0</v>
      </c>
      <c r="AB2288" s="24">
        <v>0</v>
      </c>
      <c r="AC2288" s="24">
        <v>0</v>
      </c>
      <c r="AD2288" s="24">
        <v>0</v>
      </c>
      <c r="AE2288" s="26">
        <v>0</v>
      </c>
      <c r="AF2288" s="25">
        <v>0</v>
      </c>
      <c r="AG2288" s="22">
        <v>2249.4</v>
      </c>
      <c r="AH2288" s="20">
        <f t="shared" si="870"/>
        <v>22494</v>
      </c>
      <c r="AI2288" s="9">
        <f t="shared" si="871"/>
        <v>53985.600000000006</v>
      </c>
      <c r="AJ2288" s="9">
        <f t="shared" si="872"/>
        <v>22494</v>
      </c>
      <c r="AK2288" s="9">
        <f t="shared" si="873"/>
        <v>53985.600000000006</v>
      </c>
      <c r="AL2288" s="9">
        <f t="shared" si="874"/>
        <v>0</v>
      </c>
      <c r="AM2288" s="9">
        <f t="shared" si="875"/>
        <v>0</v>
      </c>
      <c r="AN2288" s="9">
        <f t="shared" si="876"/>
        <v>0</v>
      </c>
      <c r="AO2288" s="9">
        <f t="shared" si="877"/>
        <v>0</v>
      </c>
      <c r="AP2288" s="9">
        <f t="shared" si="878"/>
        <v>0</v>
      </c>
      <c r="AQ2288" s="9">
        <f t="shared" si="879"/>
        <v>0</v>
      </c>
      <c r="AR2288" s="9">
        <f t="shared" si="880"/>
        <v>0</v>
      </c>
      <c r="AS2288" s="9">
        <f t="shared" si="881"/>
        <v>0</v>
      </c>
      <c r="AT2288" s="9">
        <f t="shared" si="882"/>
        <v>0</v>
      </c>
      <c r="AU2288" s="9">
        <f t="shared" si="883"/>
        <v>0</v>
      </c>
      <c r="AV2288" s="9">
        <f t="shared" si="884"/>
        <v>0</v>
      </c>
      <c r="AW2288" s="9">
        <f t="shared" si="885"/>
        <v>0</v>
      </c>
      <c r="AX2288" s="9">
        <f t="shared" si="886"/>
        <v>0</v>
      </c>
      <c r="AY2288" s="10">
        <f t="shared" si="887"/>
        <v>0</v>
      </c>
    </row>
    <row r="2289" spans="1:51" ht="15" customHeight="1">
      <c r="A2289" s="87">
        <v>2283</v>
      </c>
      <c r="B2289" s="85" t="str">
        <f t="shared" si="864"/>
        <v>0800814519</v>
      </c>
      <c r="C2289" s="13" t="str">
        <f t="shared" si="865"/>
        <v>080081451901</v>
      </c>
      <c r="D2289" s="13" t="str">
        <f t="shared" si="866"/>
        <v>08008145190101</v>
      </c>
      <c r="E2289" s="14">
        <v>25400422</v>
      </c>
      <c r="F2289" s="14" t="s">
        <v>4207</v>
      </c>
      <c r="G2289" s="14" t="s">
        <v>4405</v>
      </c>
      <c r="H2289" s="14" t="s">
        <v>4448</v>
      </c>
      <c r="I2289" s="14" t="s">
        <v>65</v>
      </c>
      <c r="J2289" s="14" t="s">
        <v>65</v>
      </c>
      <c r="K2289" s="15" t="s">
        <v>4449</v>
      </c>
      <c r="L2289" s="14" t="s">
        <v>950</v>
      </c>
      <c r="M2289" s="14">
        <v>1</v>
      </c>
      <c r="N2289" s="14" t="s">
        <v>950</v>
      </c>
      <c r="O2289" s="24">
        <f t="shared" si="867"/>
        <v>19</v>
      </c>
      <c r="P2289" s="24">
        <f t="shared" si="868"/>
        <v>46</v>
      </c>
      <c r="Q2289" s="24">
        <v>16</v>
      </c>
      <c r="R2289" s="16">
        <v>40</v>
      </c>
      <c r="S2289" s="69">
        <v>0</v>
      </c>
      <c r="T2289" s="70">
        <v>0</v>
      </c>
      <c r="U2289" s="24">
        <v>0</v>
      </c>
      <c r="V2289" s="24">
        <v>0</v>
      </c>
      <c r="W2289" s="69">
        <f t="shared" si="869"/>
        <v>0</v>
      </c>
      <c r="X2289" s="69">
        <f>VLOOKUP(D2289,'[1]Demanda Agregada Med. y MC'!$C$7:$O$3994,13,FALSE)</f>
        <v>0</v>
      </c>
      <c r="Y2289" s="24">
        <v>0</v>
      </c>
      <c r="Z2289" s="24">
        <v>0</v>
      </c>
      <c r="AA2289" s="24">
        <v>0</v>
      </c>
      <c r="AB2289" s="24">
        <v>0</v>
      </c>
      <c r="AC2289" s="24">
        <v>0</v>
      </c>
      <c r="AD2289" s="24">
        <v>0</v>
      </c>
      <c r="AE2289" s="26">
        <v>3</v>
      </c>
      <c r="AF2289" s="25">
        <v>6</v>
      </c>
      <c r="AG2289" s="22">
        <v>345</v>
      </c>
      <c r="AH2289" s="20">
        <f t="shared" si="870"/>
        <v>6555</v>
      </c>
      <c r="AI2289" s="9">
        <f t="shared" si="871"/>
        <v>15870</v>
      </c>
      <c r="AJ2289" s="9">
        <f t="shared" si="872"/>
        <v>5520</v>
      </c>
      <c r="AK2289" s="9">
        <f t="shared" si="873"/>
        <v>13800</v>
      </c>
      <c r="AL2289" s="9">
        <f t="shared" si="874"/>
        <v>0</v>
      </c>
      <c r="AM2289" s="9">
        <f t="shared" si="875"/>
        <v>0</v>
      </c>
      <c r="AN2289" s="9">
        <f t="shared" si="876"/>
        <v>0</v>
      </c>
      <c r="AO2289" s="9">
        <f t="shared" si="877"/>
        <v>0</v>
      </c>
      <c r="AP2289" s="9">
        <f t="shared" si="878"/>
        <v>0</v>
      </c>
      <c r="AQ2289" s="9">
        <f t="shared" si="879"/>
        <v>0</v>
      </c>
      <c r="AR2289" s="9">
        <f t="shared" si="880"/>
        <v>0</v>
      </c>
      <c r="AS2289" s="9">
        <f t="shared" si="881"/>
        <v>0</v>
      </c>
      <c r="AT2289" s="9">
        <f t="shared" si="882"/>
        <v>0</v>
      </c>
      <c r="AU2289" s="9">
        <f t="shared" si="883"/>
        <v>0</v>
      </c>
      <c r="AV2289" s="9">
        <f t="shared" si="884"/>
        <v>0</v>
      </c>
      <c r="AW2289" s="9">
        <f t="shared" si="885"/>
        <v>0</v>
      </c>
      <c r="AX2289" s="9">
        <f t="shared" si="886"/>
        <v>1035</v>
      </c>
      <c r="AY2289" s="10">
        <f t="shared" si="887"/>
        <v>2070</v>
      </c>
    </row>
    <row r="2290" spans="1:51" ht="15" customHeight="1">
      <c r="A2290" s="87">
        <v>2284</v>
      </c>
      <c r="B2290" s="85" t="str">
        <f t="shared" si="864"/>
        <v>0800814568</v>
      </c>
      <c r="C2290" s="13" t="str">
        <f t="shared" si="865"/>
        <v>080081456810</v>
      </c>
      <c r="D2290" s="13" t="str">
        <f t="shared" si="866"/>
        <v>08008145681001</v>
      </c>
      <c r="E2290" s="14">
        <v>25400422</v>
      </c>
      <c r="F2290" s="14" t="s">
        <v>4207</v>
      </c>
      <c r="G2290" s="14" t="s">
        <v>4405</v>
      </c>
      <c r="H2290" s="14" t="s">
        <v>4450</v>
      </c>
      <c r="I2290" s="14" t="s">
        <v>1719</v>
      </c>
      <c r="J2290" s="14" t="s">
        <v>65</v>
      </c>
      <c r="K2290" s="15" t="s">
        <v>4451</v>
      </c>
      <c r="L2290" s="14" t="s">
        <v>950</v>
      </c>
      <c r="M2290" s="14">
        <v>50</v>
      </c>
      <c r="N2290" s="14" t="s">
        <v>3598</v>
      </c>
      <c r="O2290" s="24">
        <f t="shared" si="867"/>
        <v>12</v>
      </c>
      <c r="P2290" s="24">
        <f t="shared" si="868"/>
        <v>30</v>
      </c>
      <c r="Q2290" s="24">
        <v>12</v>
      </c>
      <c r="R2290" s="16">
        <v>30</v>
      </c>
      <c r="S2290" s="69">
        <v>0</v>
      </c>
      <c r="T2290" s="70">
        <v>0</v>
      </c>
      <c r="U2290" s="24">
        <v>0</v>
      </c>
      <c r="V2290" s="24">
        <v>0</v>
      </c>
      <c r="W2290" s="69">
        <f t="shared" si="869"/>
        <v>0</v>
      </c>
      <c r="X2290" s="69">
        <f>VLOOKUP(D2290,'[1]Demanda Agregada Med. y MC'!$C$7:$O$3994,13,FALSE)</f>
        <v>0</v>
      </c>
      <c r="Y2290" s="24">
        <v>0</v>
      </c>
      <c r="Z2290" s="24">
        <v>0</v>
      </c>
      <c r="AA2290" s="24">
        <v>0</v>
      </c>
      <c r="AB2290" s="24">
        <v>0</v>
      </c>
      <c r="AC2290" s="24">
        <v>0</v>
      </c>
      <c r="AD2290" s="24">
        <v>0</v>
      </c>
      <c r="AE2290" s="26">
        <v>0</v>
      </c>
      <c r="AF2290" s="25">
        <v>0</v>
      </c>
      <c r="AG2290" s="22">
        <v>2888.8</v>
      </c>
      <c r="AH2290" s="20">
        <f t="shared" si="870"/>
        <v>34665.600000000006</v>
      </c>
      <c r="AI2290" s="9">
        <f t="shared" si="871"/>
        <v>86664</v>
      </c>
      <c r="AJ2290" s="9">
        <f t="shared" si="872"/>
        <v>34665.600000000006</v>
      </c>
      <c r="AK2290" s="9">
        <f t="shared" si="873"/>
        <v>86664</v>
      </c>
      <c r="AL2290" s="9">
        <f t="shared" si="874"/>
        <v>0</v>
      </c>
      <c r="AM2290" s="9">
        <f t="shared" si="875"/>
        <v>0</v>
      </c>
      <c r="AN2290" s="9">
        <f t="shared" si="876"/>
        <v>0</v>
      </c>
      <c r="AO2290" s="9">
        <f t="shared" si="877"/>
        <v>0</v>
      </c>
      <c r="AP2290" s="9">
        <f t="shared" si="878"/>
        <v>0</v>
      </c>
      <c r="AQ2290" s="9">
        <f t="shared" si="879"/>
        <v>0</v>
      </c>
      <c r="AR2290" s="9">
        <f t="shared" si="880"/>
        <v>0</v>
      </c>
      <c r="AS2290" s="9">
        <f t="shared" si="881"/>
        <v>0</v>
      </c>
      <c r="AT2290" s="9">
        <f t="shared" si="882"/>
        <v>0</v>
      </c>
      <c r="AU2290" s="9">
        <f t="shared" si="883"/>
        <v>0</v>
      </c>
      <c r="AV2290" s="9">
        <f t="shared" si="884"/>
        <v>0</v>
      </c>
      <c r="AW2290" s="9">
        <f t="shared" si="885"/>
        <v>0</v>
      </c>
      <c r="AX2290" s="9">
        <f t="shared" si="886"/>
        <v>0</v>
      </c>
      <c r="AY2290" s="10">
        <f t="shared" si="887"/>
        <v>0</v>
      </c>
    </row>
    <row r="2291" spans="1:51" ht="15" customHeight="1">
      <c r="A2291" s="87">
        <v>2285</v>
      </c>
      <c r="B2291" s="85" t="str">
        <f t="shared" si="864"/>
        <v>0800814808</v>
      </c>
      <c r="C2291" s="13" t="str">
        <f t="shared" si="865"/>
        <v>080081480810</v>
      </c>
      <c r="D2291" s="13" t="str">
        <f t="shared" si="866"/>
        <v>08008148081001</v>
      </c>
      <c r="E2291" s="14"/>
      <c r="F2291" s="14" t="s">
        <v>4207</v>
      </c>
      <c r="G2291" s="14" t="s">
        <v>4405</v>
      </c>
      <c r="H2291" s="14" t="s">
        <v>4452</v>
      </c>
      <c r="I2291" s="14" t="s">
        <v>1719</v>
      </c>
      <c r="J2291" s="14" t="s">
        <v>65</v>
      </c>
      <c r="K2291" s="15" t="s">
        <v>4453</v>
      </c>
      <c r="L2291" s="14" t="s">
        <v>45</v>
      </c>
      <c r="M2291" s="14">
        <v>3</v>
      </c>
      <c r="N2291" s="14" t="s">
        <v>46</v>
      </c>
      <c r="O2291" s="24">
        <f t="shared" si="867"/>
        <v>16</v>
      </c>
      <c r="P2291" s="24">
        <f t="shared" si="868"/>
        <v>38</v>
      </c>
      <c r="Q2291" s="24">
        <v>16</v>
      </c>
      <c r="R2291" s="16">
        <v>38</v>
      </c>
      <c r="S2291" s="69">
        <v>0</v>
      </c>
      <c r="T2291" s="70">
        <v>0</v>
      </c>
      <c r="U2291" s="24">
        <v>0</v>
      </c>
      <c r="V2291" s="24">
        <v>0</v>
      </c>
      <c r="W2291" s="69">
        <f t="shared" si="869"/>
        <v>0</v>
      </c>
      <c r="X2291" s="69">
        <f>VLOOKUP(D2291,'[1]Demanda Agregada Med. y MC'!$C$7:$O$3994,13,FALSE)</f>
        <v>0</v>
      </c>
      <c r="Y2291" s="24">
        <v>0</v>
      </c>
      <c r="Z2291" s="24">
        <v>0</v>
      </c>
      <c r="AA2291" s="24">
        <v>0</v>
      </c>
      <c r="AB2291" s="24">
        <v>0</v>
      </c>
      <c r="AC2291" s="24">
        <v>0</v>
      </c>
      <c r="AD2291" s="24">
        <v>0</v>
      </c>
      <c r="AE2291" s="26">
        <v>0</v>
      </c>
      <c r="AF2291" s="25">
        <v>0</v>
      </c>
      <c r="AG2291" s="22">
        <v>4104.6167999999998</v>
      </c>
      <c r="AH2291" s="20">
        <f t="shared" si="870"/>
        <v>65673.868799999997</v>
      </c>
      <c r="AI2291" s="9">
        <f t="shared" si="871"/>
        <v>155975.43839999998</v>
      </c>
      <c r="AJ2291" s="9">
        <f t="shared" si="872"/>
        <v>65673.868799999997</v>
      </c>
      <c r="AK2291" s="9">
        <f t="shared" si="873"/>
        <v>155975.43839999998</v>
      </c>
      <c r="AL2291" s="9">
        <f t="shared" si="874"/>
        <v>0</v>
      </c>
      <c r="AM2291" s="9">
        <f t="shared" si="875"/>
        <v>0</v>
      </c>
      <c r="AN2291" s="9">
        <f t="shared" si="876"/>
        <v>0</v>
      </c>
      <c r="AO2291" s="9">
        <f t="shared" si="877"/>
        <v>0</v>
      </c>
      <c r="AP2291" s="9">
        <f t="shared" si="878"/>
        <v>0</v>
      </c>
      <c r="AQ2291" s="9">
        <f t="shared" si="879"/>
        <v>0</v>
      </c>
      <c r="AR2291" s="9">
        <f t="shared" si="880"/>
        <v>0</v>
      </c>
      <c r="AS2291" s="9">
        <f t="shared" si="881"/>
        <v>0</v>
      </c>
      <c r="AT2291" s="9">
        <f t="shared" si="882"/>
        <v>0</v>
      </c>
      <c r="AU2291" s="9">
        <f t="shared" si="883"/>
        <v>0</v>
      </c>
      <c r="AV2291" s="9">
        <f t="shared" si="884"/>
        <v>0</v>
      </c>
      <c r="AW2291" s="9">
        <f t="shared" si="885"/>
        <v>0</v>
      </c>
      <c r="AX2291" s="9">
        <f t="shared" si="886"/>
        <v>0</v>
      </c>
      <c r="AY2291" s="10">
        <f t="shared" si="887"/>
        <v>0</v>
      </c>
    </row>
    <row r="2292" spans="1:51" ht="15" customHeight="1">
      <c r="A2292" s="87">
        <v>2286</v>
      </c>
      <c r="B2292" s="85" t="str">
        <f t="shared" si="864"/>
        <v>0800814816</v>
      </c>
      <c r="C2292" s="13" t="str">
        <f t="shared" si="865"/>
        <v>080081481611</v>
      </c>
      <c r="D2292" s="13" t="str">
        <f t="shared" si="866"/>
        <v>08008148161101</v>
      </c>
      <c r="E2292" s="14"/>
      <c r="F2292" s="14" t="s">
        <v>4207</v>
      </c>
      <c r="G2292" s="14" t="s">
        <v>4405</v>
      </c>
      <c r="H2292" s="14" t="s">
        <v>4454</v>
      </c>
      <c r="I2292" s="14" t="s">
        <v>1474</v>
      </c>
      <c r="J2292" s="14" t="s">
        <v>65</v>
      </c>
      <c r="K2292" s="15" t="s">
        <v>4455</v>
      </c>
      <c r="L2292" s="14" t="s">
        <v>45</v>
      </c>
      <c r="M2292" s="14">
        <v>3</v>
      </c>
      <c r="N2292" s="14" t="s">
        <v>46</v>
      </c>
      <c r="O2292" s="24">
        <f t="shared" si="867"/>
        <v>8</v>
      </c>
      <c r="P2292" s="24">
        <f t="shared" si="868"/>
        <v>20</v>
      </c>
      <c r="Q2292" s="24">
        <v>8</v>
      </c>
      <c r="R2292" s="16">
        <v>20</v>
      </c>
      <c r="S2292" s="69">
        <v>0</v>
      </c>
      <c r="T2292" s="70">
        <v>0</v>
      </c>
      <c r="U2292" s="24">
        <v>0</v>
      </c>
      <c r="V2292" s="24">
        <v>0</v>
      </c>
      <c r="W2292" s="69">
        <f t="shared" si="869"/>
        <v>0</v>
      </c>
      <c r="X2292" s="69">
        <f>VLOOKUP(D2292,'[1]Demanda Agregada Med. y MC'!$C$7:$O$3994,13,FALSE)</f>
        <v>0</v>
      </c>
      <c r="Y2292" s="24">
        <v>0</v>
      </c>
      <c r="Z2292" s="24">
        <v>0</v>
      </c>
      <c r="AA2292" s="24">
        <v>0</v>
      </c>
      <c r="AB2292" s="24">
        <v>0</v>
      </c>
      <c r="AC2292" s="24">
        <v>0</v>
      </c>
      <c r="AD2292" s="24">
        <v>0</v>
      </c>
      <c r="AE2292" s="26">
        <v>0</v>
      </c>
      <c r="AF2292" s="25">
        <v>0</v>
      </c>
      <c r="AG2292" s="22">
        <v>4140</v>
      </c>
      <c r="AH2292" s="20">
        <f t="shared" si="870"/>
        <v>33120</v>
      </c>
      <c r="AI2292" s="9">
        <f t="shared" si="871"/>
        <v>82800</v>
      </c>
      <c r="AJ2292" s="9">
        <f t="shared" si="872"/>
        <v>33120</v>
      </c>
      <c r="AK2292" s="9">
        <f t="shared" si="873"/>
        <v>82800</v>
      </c>
      <c r="AL2292" s="9">
        <f t="shared" si="874"/>
        <v>0</v>
      </c>
      <c r="AM2292" s="9">
        <f t="shared" si="875"/>
        <v>0</v>
      </c>
      <c r="AN2292" s="9">
        <f t="shared" si="876"/>
        <v>0</v>
      </c>
      <c r="AO2292" s="9">
        <f t="shared" si="877"/>
        <v>0</v>
      </c>
      <c r="AP2292" s="9">
        <f t="shared" si="878"/>
        <v>0</v>
      </c>
      <c r="AQ2292" s="9">
        <f t="shared" si="879"/>
        <v>0</v>
      </c>
      <c r="AR2292" s="9">
        <f t="shared" si="880"/>
        <v>0</v>
      </c>
      <c r="AS2292" s="9">
        <f t="shared" si="881"/>
        <v>0</v>
      </c>
      <c r="AT2292" s="9">
        <f t="shared" si="882"/>
        <v>0</v>
      </c>
      <c r="AU2292" s="9">
        <f t="shared" si="883"/>
        <v>0</v>
      </c>
      <c r="AV2292" s="9">
        <f t="shared" si="884"/>
        <v>0</v>
      </c>
      <c r="AW2292" s="9">
        <f t="shared" si="885"/>
        <v>0</v>
      </c>
      <c r="AX2292" s="9">
        <f t="shared" si="886"/>
        <v>0</v>
      </c>
      <c r="AY2292" s="10">
        <f t="shared" si="887"/>
        <v>0</v>
      </c>
    </row>
    <row r="2293" spans="1:51" ht="15" customHeight="1">
      <c r="A2293" s="87">
        <v>2287</v>
      </c>
      <c r="B2293" s="85" t="str">
        <f t="shared" si="864"/>
        <v>0800814824</v>
      </c>
      <c r="C2293" s="13" t="str">
        <f t="shared" si="865"/>
        <v>080081482410</v>
      </c>
      <c r="D2293" s="13" t="str">
        <f t="shared" si="866"/>
        <v>08008148241001</v>
      </c>
      <c r="E2293" s="14"/>
      <c r="F2293" s="14" t="s">
        <v>4207</v>
      </c>
      <c r="G2293" s="14" t="s">
        <v>4405</v>
      </c>
      <c r="H2293" s="14" t="s">
        <v>4456</v>
      </c>
      <c r="I2293" s="14" t="s">
        <v>1719</v>
      </c>
      <c r="J2293" s="14" t="s">
        <v>65</v>
      </c>
      <c r="K2293" s="15" t="s">
        <v>4457</v>
      </c>
      <c r="L2293" s="14" t="s">
        <v>45</v>
      </c>
      <c r="M2293" s="14">
        <v>3</v>
      </c>
      <c r="N2293" s="14" t="s">
        <v>46</v>
      </c>
      <c r="O2293" s="24">
        <f t="shared" si="867"/>
        <v>18</v>
      </c>
      <c r="P2293" s="24">
        <f t="shared" si="868"/>
        <v>43</v>
      </c>
      <c r="Q2293" s="24">
        <v>18</v>
      </c>
      <c r="R2293" s="16">
        <v>43</v>
      </c>
      <c r="S2293" s="69">
        <v>0</v>
      </c>
      <c r="T2293" s="70">
        <v>0</v>
      </c>
      <c r="U2293" s="24">
        <v>0</v>
      </c>
      <c r="V2293" s="24">
        <v>0</v>
      </c>
      <c r="W2293" s="69">
        <f t="shared" si="869"/>
        <v>0</v>
      </c>
      <c r="X2293" s="69">
        <f>VLOOKUP(D2293,'[1]Demanda Agregada Med. y MC'!$C$7:$O$3994,13,FALSE)</f>
        <v>0</v>
      </c>
      <c r="Y2293" s="24">
        <v>0</v>
      </c>
      <c r="Z2293" s="24">
        <v>0</v>
      </c>
      <c r="AA2293" s="24">
        <v>0</v>
      </c>
      <c r="AB2293" s="24">
        <v>0</v>
      </c>
      <c r="AC2293" s="24">
        <v>0</v>
      </c>
      <c r="AD2293" s="24">
        <v>0</v>
      </c>
      <c r="AE2293" s="26">
        <v>0</v>
      </c>
      <c r="AF2293" s="25">
        <v>0</v>
      </c>
      <c r="AG2293" s="22">
        <v>4140</v>
      </c>
      <c r="AH2293" s="20">
        <f t="shared" si="870"/>
        <v>74520</v>
      </c>
      <c r="AI2293" s="9">
        <f t="shared" si="871"/>
        <v>178020</v>
      </c>
      <c r="AJ2293" s="9">
        <f t="shared" si="872"/>
        <v>74520</v>
      </c>
      <c r="AK2293" s="9">
        <f t="shared" si="873"/>
        <v>178020</v>
      </c>
      <c r="AL2293" s="9">
        <f t="shared" si="874"/>
        <v>0</v>
      </c>
      <c r="AM2293" s="9">
        <f t="shared" si="875"/>
        <v>0</v>
      </c>
      <c r="AN2293" s="9">
        <f t="shared" si="876"/>
        <v>0</v>
      </c>
      <c r="AO2293" s="9">
        <f t="shared" si="877"/>
        <v>0</v>
      </c>
      <c r="AP2293" s="9">
        <f t="shared" si="878"/>
        <v>0</v>
      </c>
      <c r="AQ2293" s="9">
        <f t="shared" si="879"/>
        <v>0</v>
      </c>
      <c r="AR2293" s="9">
        <f t="shared" si="880"/>
        <v>0</v>
      </c>
      <c r="AS2293" s="9">
        <f t="shared" si="881"/>
        <v>0</v>
      </c>
      <c r="AT2293" s="9">
        <f t="shared" si="882"/>
        <v>0</v>
      </c>
      <c r="AU2293" s="9">
        <f t="shared" si="883"/>
        <v>0</v>
      </c>
      <c r="AV2293" s="9">
        <f t="shared" si="884"/>
        <v>0</v>
      </c>
      <c r="AW2293" s="9">
        <f t="shared" si="885"/>
        <v>0</v>
      </c>
      <c r="AX2293" s="9">
        <f t="shared" si="886"/>
        <v>0</v>
      </c>
      <c r="AY2293" s="10">
        <f t="shared" si="887"/>
        <v>0</v>
      </c>
    </row>
    <row r="2294" spans="1:51" ht="15" customHeight="1">
      <c r="A2294" s="87">
        <v>2288</v>
      </c>
      <c r="B2294" s="85" t="str">
        <f t="shared" si="864"/>
        <v>0800850018</v>
      </c>
      <c r="C2294" s="13" t="str">
        <f t="shared" si="865"/>
        <v>080085001811</v>
      </c>
      <c r="D2294" s="13" t="str">
        <f t="shared" si="866"/>
        <v>08008500181101</v>
      </c>
      <c r="E2294" s="14"/>
      <c r="F2294" s="14" t="s">
        <v>4207</v>
      </c>
      <c r="G2294" s="14" t="s">
        <v>4458</v>
      </c>
      <c r="H2294" s="14" t="s">
        <v>3246</v>
      </c>
      <c r="I2294" s="14" t="s">
        <v>1474</v>
      </c>
      <c r="J2294" s="14" t="s">
        <v>65</v>
      </c>
      <c r="K2294" s="15" t="s">
        <v>4459</v>
      </c>
      <c r="L2294" s="14" t="s">
        <v>1563</v>
      </c>
      <c r="M2294" s="14">
        <v>12</v>
      </c>
      <c r="N2294" s="14" t="s">
        <v>27</v>
      </c>
      <c r="O2294" s="24">
        <f t="shared" si="867"/>
        <v>165</v>
      </c>
      <c r="P2294" s="24">
        <f t="shared" si="868"/>
        <v>411</v>
      </c>
      <c r="Q2294" s="24">
        <v>127</v>
      </c>
      <c r="R2294" s="16">
        <v>316</v>
      </c>
      <c r="S2294" s="69">
        <v>0</v>
      </c>
      <c r="T2294" s="70">
        <v>0</v>
      </c>
      <c r="U2294" s="24">
        <v>0</v>
      </c>
      <c r="V2294" s="24">
        <v>0</v>
      </c>
      <c r="W2294" s="69">
        <f t="shared" si="869"/>
        <v>29.6</v>
      </c>
      <c r="X2294" s="69">
        <f>VLOOKUP(D2294,'[1]Demanda Agregada Med. y MC'!$C$7:$O$3994,13,FALSE)</f>
        <v>74</v>
      </c>
      <c r="Y2294" s="24">
        <v>8.4</v>
      </c>
      <c r="Z2294" s="24">
        <v>21</v>
      </c>
      <c r="AA2294" s="24">
        <v>0</v>
      </c>
      <c r="AB2294" s="24">
        <v>0</v>
      </c>
      <c r="AC2294" s="24">
        <v>0</v>
      </c>
      <c r="AD2294" s="24">
        <v>0</v>
      </c>
      <c r="AE2294" s="26">
        <v>0</v>
      </c>
      <c r="AF2294" s="25">
        <v>0</v>
      </c>
      <c r="AG2294" s="22">
        <v>110.53996156507189</v>
      </c>
      <c r="AH2294" s="20">
        <f t="shared" si="870"/>
        <v>18239.093658236863</v>
      </c>
      <c r="AI2294" s="9">
        <f t="shared" si="871"/>
        <v>45431.924203244547</v>
      </c>
      <c r="AJ2294" s="9">
        <f t="shared" si="872"/>
        <v>14038.575118764131</v>
      </c>
      <c r="AK2294" s="9">
        <f t="shared" si="873"/>
        <v>34930.627854562721</v>
      </c>
      <c r="AL2294" s="9">
        <f t="shared" si="874"/>
        <v>0</v>
      </c>
      <c r="AM2294" s="9">
        <f t="shared" si="875"/>
        <v>0</v>
      </c>
      <c r="AN2294" s="9">
        <f t="shared" si="876"/>
        <v>0</v>
      </c>
      <c r="AO2294" s="9">
        <f t="shared" si="877"/>
        <v>0</v>
      </c>
      <c r="AP2294" s="9">
        <f t="shared" si="878"/>
        <v>3271.9828623261283</v>
      </c>
      <c r="AQ2294" s="9">
        <f t="shared" si="879"/>
        <v>8179.9571558153202</v>
      </c>
      <c r="AR2294" s="9">
        <f t="shared" si="880"/>
        <v>928.53567714660392</v>
      </c>
      <c r="AS2294" s="9">
        <f t="shared" si="881"/>
        <v>2321.3391928665096</v>
      </c>
      <c r="AT2294" s="9">
        <f t="shared" si="882"/>
        <v>0</v>
      </c>
      <c r="AU2294" s="9">
        <f t="shared" si="883"/>
        <v>0</v>
      </c>
      <c r="AV2294" s="9">
        <f t="shared" si="884"/>
        <v>0</v>
      </c>
      <c r="AW2294" s="9">
        <f t="shared" si="885"/>
        <v>0</v>
      </c>
      <c r="AX2294" s="9">
        <f t="shared" si="886"/>
        <v>0</v>
      </c>
      <c r="AY2294" s="10">
        <f t="shared" si="887"/>
        <v>0</v>
      </c>
    </row>
    <row r="2295" spans="1:51" ht="15" customHeight="1">
      <c r="A2295" s="87">
        <v>2289</v>
      </c>
      <c r="B2295" s="85" t="str">
        <f t="shared" si="864"/>
        <v>0800850026</v>
      </c>
      <c r="C2295" s="13" t="str">
        <f t="shared" si="865"/>
        <v>080085002601</v>
      </c>
      <c r="D2295" s="13" t="str">
        <f t="shared" si="866"/>
        <v>08008500260101</v>
      </c>
      <c r="E2295" s="14"/>
      <c r="F2295" s="14" t="s">
        <v>4207</v>
      </c>
      <c r="G2295" s="14" t="s">
        <v>4458</v>
      </c>
      <c r="H2295" s="14" t="s">
        <v>3233</v>
      </c>
      <c r="I2295" s="14" t="s">
        <v>65</v>
      </c>
      <c r="J2295" s="14" t="s">
        <v>65</v>
      </c>
      <c r="K2295" s="15" t="s">
        <v>4460</v>
      </c>
      <c r="L2295" s="14" t="s">
        <v>27</v>
      </c>
      <c r="M2295" s="14">
        <v>1</v>
      </c>
      <c r="N2295" s="14" t="s">
        <v>27</v>
      </c>
      <c r="O2295" s="24">
        <f t="shared" si="867"/>
        <v>1603.2</v>
      </c>
      <c r="P2295" s="24">
        <f t="shared" si="868"/>
        <v>4008</v>
      </c>
      <c r="Q2295" s="24">
        <v>390</v>
      </c>
      <c r="R2295" s="16">
        <v>975</v>
      </c>
      <c r="S2295" s="69">
        <v>0</v>
      </c>
      <c r="T2295" s="70">
        <v>0</v>
      </c>
      <c r="U2295" s="24">
        <v>0</v>
      </c>
      <c r="V2295" s="24">
        <v>0</v>
      </c>
      <c r="W2295" s="69">
        <f t="shared" si="869"/>
        <v>13.200000000000001</v>
      </c>
      <c r="X2295" s="69">
        <f>VLOOKUP(D2295,'[1]Demanda Agregada Med. y MC'!$C$7:$O$3994,13,FALSE)</f>
        <v>33</v>
      </c>
      <c r="Y2295" s="24">
        <v>1200</v>
      </c>
      <c r="Z2295" s="24">
        <v>3000</v>
      </c>
      <c r="AA2295" s="24">
        <v>0</v>
      </c>
      <c r="AB2295" s="24">
        <v>0</v>
      </c>
      <c r="AC2295" s="24">
        <v>0</v>
      </c>
      <c r="AD2295" s="24">
        <v>0</v>
      </c>
      <c r="AE2295" s="26">
        <v>0</v>
      </c>
      <c r="AF2295" s="25">
        <v>0</v>
      </c>
      <c r="AG2295" s="22">
        <v>11.911235896834636</v>
      </c>
      <c r="AH2295" s="20">
        <f t="shared" si="870"/>
        <v>19096.09338980529</v>
      </c>
      <c r="AI2295" s="9">
        <f t="shared" si="871"/>
        <v>47740.233474513225</v>
      </c>
      <c r="AJ2295" s="9">
        <f t="shared" si="872"/>
        <v>4645.3819997655082</v>
      </c>
      <c r="AK2295" s="9">
        <f t="shared" si="873"/>
        <v>11613.454999413771</v>
      </c>
      <c r="AL2295" s="9">
        <f t="shared" si="874"/>
        <v>0</v>
      </c>
      <c r="AM2295" s="9">
        <f t="shared" si="875"/>
        <v>0</v>
      </c>
      <c r="AN2295" s="9">
        <f t="shared" si="876"/>
        <v>0</v>
      </c>
      <c r="AO2295" s="9">
        <f t="shared" si="877"/>
        <v>0</v>
      </c>
      <c r="AP2295" s="9">
        <f t="shared" si="878"/>
        <v>157.22831383821722</v>
      </c>
      <c r="AQ2295" s="9">
        <f t="shared" si="879"/>
        <v>393.07078459554299</v>
      </c>
      <c r="AR2295" s="9">
        <f t="shared" si="880"/>
        <v>14293.483076201564</v>
      </c>
      <c r="AS2295" s="9">
        <f t="shared" si="881"/>
        <v>35733.707690503907</v>
      </c>
      <c r="AT2295" s="9">
        <f t="shared" si="882"/>
        <v>0</v>
      </c>
      <c r="AU2295" s="9">
        <f t="shared" si="883"/>
        <v>0</v>
      </c>
      <c r="AV2295" s="9">
        <f t="shared" si="884"/>
        <v>0</v>
      </c>
      <c r="AW2295" s="9">
        <f t="shared" si="885"/>
        <v>0</v>
      </c>
      <c r="AX2295" s="9">
        <f t="shared" si="886"/>
        <v>0</v>
      </c>
      <c r="AY2295" s="10">
        <f t="shared" si="887"/>
        <v>0</v>
      </c>
    </row>
    <row r="2296" spans="1:51" ht="15" customHeight="1">
      <c r="A2296" s="87">
        <v>2290</v>
      </c>
      <c r="B2296" s="85" t="str">
        <f t="shared" si="864"/>
        <v>0800850034</v>
      </c>
      <c r="C2296" s="13" t="str">
        <f t="shared" si="865"/>
        <v>080085003401</v>
      </c>
      <c r="D2296" s="13" t="str">
        <f t="shared" si="866"/>
        <v>08008500340101</v>
      </c>
      <c r="E2296" s="14"/>
      <c r="F2296" s="14" t="s">
        <v>4207</v>
      </c>
      <c r="G2296" s="14" t="s">
        <v>4458</v>
      </c>
      <c r="H2296" s="14" t="s">
        <v>3542</v>
      </c>
      <c r="I2296" s="14" t="s">
        <v>65</v>
      </c>
      <c r="J2296" s="14" t="s">
        <v>65</v>
      </c>
      <c r="K2296" s="15" t="s">
        <v>4461</v>
      </c>
      <c r="L2296" s="14" t="s">
        <v>27</v>
      </c>
      <c r="M2296" s="14">
        <v>1</v>
      </c>
      <c r="N2296" s="14" t="s">
        <v>27</v>
      </c>
      <c r="O2296" s="24">
        <f t="shared" si="867"/>
        <v>398.8</v>
      </c>
      <c r="P2296" s="24">
        <f t="shared" si="868"/>
        <v>995</v>
      </c>
      <c r="Q2296" s="24">
        <v>394</v>
      </c>
      <c r="R2296" s="16">
        <v>983</v>
      </c>
      <c r="S2296" s="69">
        <v>0</v>
      </c>
      <c r="T2296" s="70">
        <v>0</v>
      </c>
      <c r="U2296" s="24">
        <v>0</v>
      </c>
      <c r="V2296" s="24">
        <v>0</v>
      </c>
      <c r="W2296" s="69">
        <f t="shared" si="869"/>
        <v>4.8000000000000007</v>
      </c>
      <c r="X2296" s="69">
        <f>VLOOKUP(D2296,'[1]Demanda Agregada Med. y MC'!$C$7:$O$3994,13,FALSE)</f>
        <v>12</v>
      </c>
      <c r="Y2296" s="24">
        <v>0</v>
      </c>
      <c r="Z2296" s="24">
        <v>0</v>
      </c>
      <c r="AA2296" s="24">
        <v>0</v>
      </c>
      <c r="AB2296" s="24">
        <v>0</v>
      </c>
      <c r="AC2296" s="24">
        <v>0</v>
      </c>
      <c r="AD2296" s="24">
        <v>0</v>
      </c>
      <c r="AE2296" s="26">
        <v>0</v>
      </c>
      <c r="AF2296" s="25">
        <v>0</v>
      </c>
      <c r="AG2296" s="22">
        <v>11.45274350904732</v>
      </c>
      <c r="AH2296" s="20">
        <f t="shared" si="870"/>
        <v>4567.3541114080708</v>
      </c>
      <c r="AI2296" s="9">
        <f t="shared" si="871"/>
        <v>11395.479791502083</v>
      </c>
      <c r="AJ2296" s="9">
        <f t="shared" si="872"/>
        <v>4512.3809425646441</v>
      </c>
      <c r="AK2296" s="9">
        <f t="shared" si="873"/>
        <v>11258.046869393514</v>
      </c>
      <c r="AL2296" s="9">
        <f t="shared" si="874"/>
        <v>0</v>
      </c>
      <c r="AM2296" s="9">
        <f t="shared" si="875"/>
        <v>0</v>
      </c>
      <c r="AN2296" s="9">
        <f t="shared" si="876"/>
        <v>0</v>
      </c>
      <c r="AO2296" s="9">
        <f t="shared" si="877"/>
        <v>0</v>
      </c>
      <c r="AP2296" s="9">
        <f t="shared" si="878"/>
        <v>54.973168843427146</v>
      </c>
      <c r="AQ2296" s="9">
        <f t="shared" si="879"/>
        <v>137.43292210856782</v>
      </c>
      <c r="AR2296" s="9">
        <f t="shared" si="880"/>
        <v>0</v>
      </c>
      <c r="AS2296" s="9">
        <f t="shared" si="881"/>
        <v>0</v>
      </c>
      <c r="AT2296" s="9">
        <f t="shared" si="882"/>
        <v>0</v>
      </c>
      <c r="AU2296" s="9">
        <f t="shared" si="883"/>
        <v>0</v>
      </c>
      <c r="AV2296" s="9">
        <f t="shared" si="884"/>
        <v>0</v>
      </c>
      <c r="AW2296" s="9">
        <f t="shared" si="885"/>
        <v>0</v>
      </c>
      <c r="AX2296" s="9">
        <f t="shared" si="886"/>
        <v>0</v>
      </c>
      <c r="AY2296" s="10">
        <f t="shared" si="887"/>
        <v>0</v>
      </c>
    </row>
    <row r="2297" spans="1:51" ht="15" customHeight="1">
      <c r="A2297" s="87">
        <v>2291</v>
      </c>
      <c r="B2297" s="85" t="str">
        <f t="shared" si="864"/>
        <v>0800980047</v>
      </c>
      <c r="C2297" s="13" t="str">
        <f t="shared" si="865"/>
        <v>080098004701</v>
      </c>
      <c r="D2297" s="13" t="str">
        <f t="shared" si="866"/>
        <v>08009800470101</v>
      </c>
      <c r="E2297" s="14">
        <v>25400055</v>
      </c>
      <c r="F2297" s="14" t="s">
        <v>4207</v>
      </c>
      <c r="G2297" s="14" t="s">
        <v>4462</v>
      </c>
      <c r="H2297" s="14" t="s">
        <v>1710</v>
      </c>
      <c r="I2297" s="14" t="s">
        <v>65</v>
      </c>
      <c r="J2297" s="14" t="s">
        <v>65</v>
      </c>
      <c r="K2297" s="15" t="s">
        <v>4463</v>
      </c>
      <c r="L2297" s="14" t="s">
        <v>27</v>
      </c>
      <c r="M2297" s="14">
        <v>1</v>
      </c>
      <c r="N2297" s="14" t="s">
        <v>27</v>
      </c>
      <c r="O2297" s="24">
        <f t="shared" si="867"/>
        <v>8</v>
      </c>
      <c r="P2297" s="24">
        <f t="shared" si="868"/>
        <v>20</v>
      </c>
      <c r="Q2297" s="24">
        <v>8</v>
      </c>
      <c r="R2297" s="16">
        <v>20</v>
      </c>
      <c r="S2297" s="69">
        <v>0</v>
      </c>
      <c r="T2297" s="70">
        <v>0</v>
      </c>
      <c r="U2297" s="24">
        <v>0</v>
      </c>
      <c r="V2297" s="24">
        <v>0</v>
      </c>
      <c r="W2297" s="69">
        <f t="shared" si="869"/>
        <v>0</v>
      </c>
      <c r="X2297" s="69">
        <f>VLOOKUP(D2297,'[1]Demanda Agregada Med. y MC'!$C$7:$O$3994,13,FALSE)</f>
        <v>0</v>
      </c>
      <c r="Y2297" s="24">
        <v>0</v>
      </c>
      <c r="Z2297" s="24">
        <v>0</v>
      </c>
      <c r="AA2297" s="24">
        <v>0</v>
      </c>
      <c r="AB2297" s="24">
        <v>0</v>
      </c>
      <c r="AC2297" s="24">
        <v>0</v>
      </c>
      <c r="AD2297" s="24">
        <v>0</v>
      </c>
      <c r="AE2297" s="26">
        <v>0</v>
      </c>
      <c r="AF2297" s="25">
        <v>0</v>
      </c>
      <c r="AG2297" s="22">
        <v>84.64</v>
      </c>
      <c r="AH2297" s="20">
        <f t="shared" si="870"/>
        <v>677.12</v>
      </c>
      <c r="AI2297" s="9">
        <f t="shared" si="871"/>
        <v>1692.8</v>
      </c>
      <c r="AJ2297" s="9">
        <f t="shared" si="872"/>
        <v>677.12</v>
      </c>
      <c r="AK2297" s="9">
        <f t="shared" si="873"/>
        <v>1692.8</v>
      </c>
      <c r="AL2297" s="9">
        <f t="shared" si="874"/>
        <v>0</v>
      </c>
      <c r="AM2297" s="9">
        <f t="shared" si="875"/>
        <v>0</v>
      </c>
      <c r="AN2297" s="9">
        <f t="shared" si="876"/>
        <v>0</v>
      </c>
      <c r="AO2297" s="9">
        <f t="shared" si="877"/>
        <v>0</v>
      </c>
      <c r="AP2297" s="9">
        <f t="shared" si="878"/>
        <v>0</v>
      </c>
      <c r="AQ2297" s="9">
        <f t="shared" si="879"/>
        <v>0</v>
      </c>
      <c r="AR2297" s="9">
        <f t="shared" si="880"/>
        <v>0</v>
      </c>
      <c r="AS2297" s="9">
        <f t="shared" si="881"/>
        <v>0</v>
      </c>
      <c r="AT2297" s="9">
        <f t="shared" si="882"/>
        <v>0</v>
      </c>
      <c r="AU2297" s="9">
        <f t="shared" si="883"/>
        <v>0</v>
      </c>
      <c r="AV2297" s="9">
        <f t="shared" si="884"/>
        <v>0</v>
      </c>
      <c r="AW2297" s="9">
        <f t="shared" si="885"/>
        <v>0</v>
      </c>
      <c r="AX2297" s="9">
        <f t="shared" si="886"/>
        <v>0</v>
      </c>
      <c r="AY2297" s="10">
        <f t="shared" si="887"/>
        <v>0</v>
      </c>
    </row>
    <row r="2298" spans="1:51" ht="15" customHeight="1">
      <c r="A2298" s="87">
        <v>2292</v>
      </c>
      <c r="B2298" s="85" t="str">
        <f t="shared" si="864"/>
        <v>0800980070</v>
      </c>
      <c r="C2298" s="13" t="str">
        <f t="shared" si="865"/>
        <v>080098007011</v>
      </c>
      <c r="D2298" s="13" t="str">
        <f t="shared" si="866"/>
        <v>08009800701101</v>
      </c>
      <c r="E2298" s="14">
        <v>25400055</v>
      </c>
      <c r="F2298" s="14" t="s">
        <v>4207</v>
      </c>
      <c r="G2298" s="14" t="s">
        <v>4462</v>
      </c>
      <c r="H2298" s="14" t="s">
        <v>1862</v>
      </c>
      <c r="I2298" s="14" t="s">
        <v>1474</v>
      </c>
      <c r="J2298" s="14" t="s">
        <v>65</v>
      </c>
      <c r="K2298" s="15" t="s">
        <v>4464</v>
      </c>
      <c r="L2298" s="14" t="s">
        <v>4465</v>
      </c>
      <c r="M2298" s="14">
        <v>1</v>
      </c>
      <c r="N2298" s="14" t="s">
        <v>4465</v>
      </c>
      <c r="O2298" s="24">
        <f t="shared" si="867"/>
        <v>182</v>
      </c>
      <c r="P2298" s="24">
        <f t="shared" si="868"/>
        <v>439</v>
      </c>
      <c r="Q2298" s="24">
        <v>154</v>
      </c>
      <c r="R2298" s="16">
        <v>384</v>
      </c>
      <c r="S2298" s="69">
        <v>0</v>
      </c>
      <c r="T2298" s="70">
        <v>0</v>
      </c>
      <c r="U2298" s="24">
        <v>0</v>
      </c>
      <c r="V2298" s="24">
        <v>0</v>
      </c>
      <c r="W2298" s="69">
        <f t="shared" si="869"/>
        <v>0</v>
      </c>
      <c r="X2298" s="69">
        <f>VLOOKUP(D2298,'[1]Demanda Agregada Med. y MC'!$C$7:$O$3994,13,FALSE)</f>
        <v>0</v>
      </c>
      <c r="Y2298" s="24">
        <v>0</v>
      </c>
      <c r="Z2298" s="24">
        <v>0</v>
      </c>
      <c r="AA2298" s="24">
        <v>0</v>
      </c>
      <c r="AB2298" s="24">
        <v>0</v>
      </c>
      <c r="AC2298" s="24">
        <v>0</v>
      </c>
      <c r="AD2298" s="24">
        <v>0</v>
      </c>
      <c r="AE2298" s="26">
        <v>28</v>
      </c>
      <c r="AF2298" s="25">
        <v>55</v>
      </c>
      <c r="AG2298" s="22">
        <v>55.2</v>
      </c>
      <c r="AH2298" s="20">
        <f t="shared" si="870"/>
        <v>10046.4</v>
      </c>
      <c r="AI2298" s="9">
        <f t="shared" si="871"/>
        <v>24232.800000000003</v>
      </c>
      <c r="AJ2298" s="9">
        <f t="shared" si="872"/>
        <v>8500.8000000000011</v>
      </c>
      <c r="AK2298" s="9">
        <f t="shared" si="873"/>
        <v>21196.800000000003</v>
      </c>
      <c r="AL2298" s="9">
        <f t="shared" si="874"/>
        <v>0</v>
      </c>
      <c r="AM2298" s="9">
        <f t="shared" si="875"/>
        <v>0</v>
      </c>
      <c r="AN2298" s="9">
        <f t="shared" si="876"/>
        <v>0</v>
      </c>
      <c r="AO2298" s="9">
        <f t="shared" si="877"/>
        <v>0</v>
      </c>
      <c r="AP2298" s="9">
        <f t="shared" si="878"/>
        <v>0</v>
      </c>
      <c r="AQ2298" s="9">
        <f t="shared" si="879"/>
        <v>0</v>
      </c>
      <c r="AR2298" s="9">
        <f t="shared" si="880"/>
        <v>0</v>
      </c>
      <c r="AS2298" s="9">
        <f t="shared" si="881"/>
        <v>0</v>
      </c>
      <c r="AT2298" s="9">
        <f t="shared" si="882"/>
        <v>0</v>
      </c>
      <c r="AU2298" s="9">
        <f t="shared" si="883"/>
        <v>0</v>
      </c>
      <c r="AV2298" s="9">
        <f t="shared" si="884"/>
        <v>0</v>
      </c>
      <c r="AW2298" s="9">
        <f t="shared" si="885"/>
        <v>0</v>
      </c>
      <c r="AX2298" s="9">
        <f t="shared" si="886"/>
        <v>1545.6000000000001</v>
      </c>
      <c r="AY2298" s="10">
        <f t="shared" si="887"/>
        <v>3036</v>
      </c>
    </row>
    <row r="2299" spans="1:51" ht="15" customHeight="1">
      <c r="A2299" s="87">
        <v>2293</v>
      </c>
      <c r="B2299" s="85" t="str">
        <f t="shared" si="864"/>
        <v>0800980088</v>
      </c>
      <c r="C2299" s="13" t="str">
        <f t="shared" si="865"/>
        <v>080098008810</v>
      </c>
      <c r="D2299" s="13" t="str">
        <f t="shared" si="866"/>
        <v>08009800881001</v>
      </c>
      <c r="E2299" s="14">
        <v>25400055</v>
      </c>
      <c r="F2299" s="14" t="s">
        <v>4207</v>
      </c>
      <c r="G2299" s="14" t="s">
        <v>4462</v>
      </c>
      <c r="H2299" s="14" t="s">
        <v>1864</v>
      </c>
      <c r="I2299" s="14" t="s">
        <v>1719</v>
      </c>
      <c r="J2299" s="14" t="s">
        <v>65</v>
      </c>
      <c r="K2299" s="15" t="s">
        <v>4466</v>
      </c>
      <c r="L2299" s="14" t="s">
        <v>27</v>
      </c>
      <c r="M2299" s="14">
        <v>1</v>
      </c>
      <c r="N2299" s="14" t="s">
        <v>27</v>
      </c>
      <c r="O2299" s="24">
        <f t="shared" si="867"/>
        <v>300</v>
      </c>
      <c r="P2299" s="24">
        <f t="shared" si="868"/>
        <v>750</v>
      </c>
      <c r="Q2299" s="24">
        <v>300</v>
      </c>
      <c r="R2299" s="16">
        <v>750</v>
      </c>
      <c r="S2299" s="69">
        <v>0</v>
      </c>
      <c r="T2299" s="70">
        <v>0</v>
      </c>
      <c r="U2299" s="24">
        <v>0</v>
      </c>
      <c r="V2299" s="24">
        <v>0</v>
      </c>
      <c r="W2299" s="69">
        <f t="shared" si="869"/>
        <v>0</v>
      </c>
      <c r="X2299" s="69">
        <f>VLOOKUP(D2299,'[1]Demanda Agregada Med. y MC'!$C$7:$O$3994,13,FALSE)</f>
        <v>0</v>
      </c>
      <c r="Y2299" s="24">
        <v>0</v>
      </c>
      <c r="Z2299" s="24">
        <v>0</v>
      </c>
      <c r="AA2299" s="24">
        <v>0</v>
      </c>
      <c r="AB2299" s="24">
        <v>0</v>
      </c>
      <c r="AC2299" s="24">
        <v>0</v>
      </c>
      <c r="AD2299" s="24">
        <v>0</v>
      </c>
      <c r="AE2299" s="26">
        <v>0</v>
      </c>
      <c r="AF2299" s="25">
        <v>0</v>
      </c>
      <c r="AG2299" s="22">
        <v>47.84</v>
      </c>
      <c r="AH2299" s="20">
        <f t="shared" si="870"/>
        <v>14352.000000000002</v>
      </c>
      <c r="AI2299" s="9">
        <f t="shared" si="871"/>
        <v>35880</v>
      </c>
      <c r="AJ2299" s="9">
        <f t="shared" si="872"/>
        <v>14352.000000000002</v>
      </c>
      <c r="AK2299" s="9">
        <f t="shared" si="873"/>
        <v>35880</v>
      </c>
      <c r="AL2299" s="9">
        <f t="shared" si="874"/>
        <v>0</v>
      </c>
      <c r="AM2299" s="9">
        <f t="shared" si="875"/>
        <v>0</v>
      </c>
      <c r="AN2299" s="9">
        <f t="shared" si="876"/>
        <v>0</v>
      </c>
      <c r="AO2299" s="9">
        <f t="shared" si="877"/>
        <v>0</v>
      </c>
      <c r="AP2299" s="9">
        <f t="shared" si="878"/>
        <v>0</v>
      </c>
      <c r="AQ2299" s="9">
        <f t="shared" si="879"/>
        <v>0</v>
      </c>
      <c r="AR2299" s="9">
        <f t="shared" si="880"/>
        <v>0</v>
      </c>
      <c r="AS2299" s="9">
        <f t="shared" si="881"/>
        <v>0</v>
      </c>
      <c r="AT2299" s="9">
        <f t="shared" si="882"/>
        <v>0</v>
      </c>
      <c r="AU2299" s="9">
        <f t="shared" si="883"/>
        <v>0</v>
      </c>
      <c r="AV2299" s="9">
        <f t="shared" si="884"/>
        <v>0</v>
      </c>
      <c r="AW2299" s="9">
        <f t="shared" si="885"/>
        <v>0</v>
      </c>
      <c r="AX2299" s="9">
        <f t="shared" si="886"/>
        <v>0</v>
      </c>
      <c r="AY2299" s="10">
        <f t="shared" si="887"/>
        <v>0</v>
      </c>
    </row>
    <row r="2300" spans="1:51" ht="15" customHeight="1">
      <c r="A2300" s="87">
        <v>2294</v>
      </c>
      <c r="B2300" s="85" t="str">
        <f t="shared" si="864"/>
        <v>0800980096</v>
      </c>
      <c r="C2300" s="13" t="str">
        <f t="shared" si="865"/>
        <v>080098009611</v>
      </c>
      <c r="D2300" s="13" t="str">
        <f t="shared" si="866"/>
        <v>08009800961101</v>
      </c>
      <c r="E2300" s="14">
        <v>25400055</v>
      </c>
      <c r="F2300" s="14" t="s">
        <v>4207</v>
      </c>
      <c r="G2300" s="14" t="s">
        <v>4462</v>
      </c>
      <c r="H2300" s="14" t="s">
        <v>1866</v>
      </c>
      <c r="I2300" s="14" t="s">
        <v>1474</v>
      </c>
      <c r="J2300" s="14" t="s">
        <v>65</v>
      </c>
      <c r="K2300" s="15" t="s">
        <v>4467</v>
      </c>
      <c r="L2300" s="14" t="s">
        <v>4465</v>
      </c>
      <c r="M2300" s="14">
        <v>1</v>
      </c>
      <c r="N2300" s="14" t="s">
        <v>4465</v>
      </c>
      <c r="O2300" s="24">
        <f t="shared" si="867"/>
        <v>111</v>
      </c>
      <c r="P2300" s="24">
        <f t="shared" si="868"/>
        <v>276</v>
      </c>
      <c r="Q2300" s="24">
        <v>111</v>
      </c>
      <c r="R2300" s="16">
        <v>276</v>
      </c>
      <c r="S2300" s="69">
        <v>0</v>
      </c>
      <c r="T2300" s="70">
        <v>0</v>
      </c>
      <c r="U2300" s="24">
        <v>0</v>
      </c>
      <c r="V2300" s="24">
        <v>0</v>
      </c>
      <c r="W2300" s="69">
        <f t="shared" si="869"/>
        <v>0</v>
      </c>
      <c r="X2300" s="69">
        <f>VLOOKUP(D2300,'[1]Demanda Agregada Med. y MC'!$C$7:$O$3994,13,FALSE)</f>
        <v>0</v>
      </c>
      <c r="Y2300" s="24">
        <v>0</v>
      </c>
      <c r="Z2300" s="24">
        <v>0</v>
      </c>
      <c r="AA2300" s="24">
        <v>0</v>
      </c>
      <c r="AB2300" s="24">
        <v>0</v>
      </c>
      <c r="AC2300" s="24">
        <v>0</v>
      </c>
      <c r="AD2300" s="24">
        <v>0</v>
      </c>
      <c r="AE2300" s="26">
        <v>0</v>
      </c>
      <c r="AF2300" s="25">
        <v>0</v>
      </c>
      <c r="AG2300" s="22">
        <v>158.51689320388314</v>
      </c>
      <c r="AH2300" s="20">
        <f t="shared" si="870"/>
        <v>17595.375145631027</v>
      </c>
      <c r="AI2300" s="9">
        <f t="shared" si="871"/>
        <v>43750.662524271749</v>
      </c>
      <c r="AJ2300" s="9">
        <f t="shared" si="872"/>
        <v>17595.375145631027</v>
      </c>
      <c r="AK2300" s="9">
        <f t="shared" si="873"/>
        <v>43750.662524271749</v>
      </c>
      <c r="AL2300" s="9">
        <f t="shared" si="874"/>
        <v>0</v>
      </c>
      <c r="AM2300" s="9">
        <f t="shared" si="875"/>
        <v>0</v>
      </c>
      <c r="AN2300" s="9">
        <f t="shared" si="876"/>
        <v>0</v>
      </c>
      <c r="AO2300" s="9">
        <f t="shared" si="877"/>
        <v>0</v>
      </c>
      <c r="AP2300" s="9">
        <f t="shared" si="878"/>
        <v>0</v>
      </c>
      <c r="AQ2300" s="9">
        <f t="shared" si="879"/>
        <v>0</v>
      </c>
      <c r="AR2300" s="9">
        <f t="shared" si="880"/>
        <v>0</v>
      </c>
      <c r="AS2300" s="9">
        <f t="shared" si="881"/>
        <v>0</v>
      </c>
      <c r="AT2300" s="9">
        <f t="shared" si="882"/>
        <v>0</v>
      </c>
      <c r="AU2300" s="9">
        <f t="shared" si="883"/>
        <v>0</v>
      </c>
      <c r="AV2300" s="9">
        <f t="shared" si="884"/>
        <v>0</v>
      </c>
      <c r="AW2300" s="9">
        <f t="shared" si="885"/>
        <v>0</v>
      </c>
      <c r="AX2300" s="9">
        <f t="shared" si="886"/>
        <v>0</v>
      </c>
      <c r="AY2300" s="10">
        <f t="shared" si="887"/>
        <v>0</v>
      </c>
    </row>
    <row r="2301" spans="1:51" ht="15" customHeight="1">
      <c r="A2301" s="87">
        <v>2295</v>
      </c>
      <c r="B2301" s="85" t="str">
        <f t="shared" si="864"/>
        <v>0800980112</v>
      </c>
      <c r="C2301" s="13" t="str">
        <f t="shared" si="865"/>
        <v>080098011211</v>
      </c>
      <c r="D2301" s="13" t="str">
        <f t="shared" si="866"/>
        <v>08009801121101</v>
      </c>
      <c r="E2301" s="14">
        <v>25400055</v>
      </c>
      <c r="F2301" s="14" t="s">
        <v>4207</v>
      </c>
      <c r="G2301" s="14" t="s">
        <v>4462</v>
      </c>
      <c r="H2301" s="14" t="s">
        <v>1632</v>
      </c>
      <c r="I2301" s="14" t="s">
        <v>1474</v>
      </c>
      <c r="J2301" s="14" t="s">
        <v>65</v>
      </c>
      <c r="K2301" s="15" t="s">
        <v>4468</v>
      </c>
      <c r="L2301" s="14" t="s">
        <v>27</v>
      </c>
      <c r="M2301" s="14">
        <v>1</v>
      </c>
      <c r="N2301" s="14" t="s">
        <v>27</v>
      </c>
      <c r="O2301" s="24">
        <f t="shared" si="867"/>
        <v>230</v>
      </c>
      <c r="P2301" s="24">
        <f t="shared" si="868"/>
        <v>575</v>
      </c>
      <c r="Q2301" s="24">
        <v>230</v>
      </c>
      <c r="R2301" s="16">
        <v>575</v>
      </c>
      <c r="S2301" s="69">
        <v>0</v>
      </c>
      <c r="T2301" s="70">
        <v>0</v>
      </c>
      <c r="U2301" s="24">
        <v>0</v>
      </c>
      <c r="V2301" s="24">
        <v>0</v>
      </c>
      <c r="W2301" s="69">
        <f t="shared" si="869"/>
        <v>0</v>
      </c>
      <c r="X2301" s="69">
        <f>VLOOKUP(D2301,'[1]Demanda Agregada Med. y MC'!$C$7:$O$3994,13,FALSE)</f>
        <v>0</v>
      </c>
      <c r="Y2301" s="24">
        <v>0</v>
      </c>
      <c r="Z2301" s="24">
        <v>0</v>
      </c>
      <c r="AA2301" s="24">
        <v>0</v>
      </c>
      <c r="AB2301" s="24">
        <v>0</v>
      </c>
      <c r="AC2301" s="24">
        <v>0</v>
      </c>
      <c r="AD2301" s="24">
        <v>0</v>
      </c>
      <c r="AE2301" s="26">
        <v>0</v>
      </c>
      <c r="AF2301" s="25">
        <v>0</v>
      </c>
      <c r="AG2301" s="22">
        <v>128.80000000000001</v>
      </c>
      <c r="AH2301" s="20">
        <f t="shared" si="870"/>
        <v>29624.000000000004</v>
      </c>
      <c r="AI2301" s="9">
        <f t="shared" si="871"/>
        <v>74060</v>
      </c>
      <c r="AJ2301" s="9">
        <f t="shared" si="872"/>
        <v>29624.000000000004</v>
      </c>
      <c r="AK2301" s="9">
        <f t="shared" si="873"/>
        <v>74060</v>
      </c>
      <c r="AL2301" s="9">
        <f t="shared" si="874"/>
        <v>0</v>
      </c>
      <c r="AM2301" s="9">
        <f t="shared" si="875"/>
        <v>0</v>
      </c>
      <c r="AN2301" s="9">
        <f t="shared" si="876"/>
        <v>0</v>
      </c>
      <c r="AO2301" s="9">
        <f t="shared" si="877"/>
        <v>0</v>
      </c>
      <c r="AP2301" s="9">
        <f t="shared" si="878"/>
        <v>0</v>
      </c>
      <c r="AQ2301" s="9">
        <f t="shared" si="879"/>
        <v>0</v>
      </c>
      <c r="AR2301" s="9">
        <f t="shared" si="880"/>
        <v>0</v>
      </c>
      <c r="AS2301" s="9">
        <f t="shared" si="881"/>
        <v>0</v>
      </c>
      <c r="AT2301" s="9">
        <f t="shared" si="882"/>
        <v>0</v>
      </c>
      <c r="AU2301" s="9">
        <f t="shared" si="883"/>
        <v>0</v>
      </c>
      <c r="AV2301" s="9">
        <f t="shared" si="884"/>
        <v>0</v>
      </c>
      <c r="AW2301" s="9">
        <f t="shared" si="885"/>
        <v>0</v>
      </c>
      <c r="AX2301" s="9">
        <f t="shared" si="886"/>
        <v>0</v>
      </c>
      <c r="AY2301" s="10">
        <f t="shared" si="887"/>
        <v>0</v>
      </c>
    </row>
    <row r="2302" spans="1:51" ht="15" customHeight="1">
      <c r="A2302" s="87">
        <v>2296</v>
      </c>
      <c r="B2302" s="85" t="str">
        <f t="shared" si="864"/>
        <v>0800980138</v>
      </c>
      <c r="C2302" s="13" t="str">
        <f t="shared" si="865"/>
        <v>080098013810</v>
      </c>
      <c r="D2302" s="13" t="str">
        <f t="shared" si="866"/>
        <v>08009801381001</v>
      </c>
      <c r="E2302" s="14"/>
      <c r="F2302" s="14" t="s">
        <v>4207</v>
      </c>
      <c r="G2302" s="14" t="s">
        <v>4462</v>
      </c>
      <c r="H2302" s="14" t="s">
        <v>1872</v>
      </c>
      <c r="I2302" s="14" t="s">
        <v>1719</v>
      </c>
      <c r="J2302" s="14" t="s">
        <v>65</v>
      </c>
      <c r="K2302" s="15" t="s">
        <v>4469</v>
      </c>
      <c r="L2302" s="14" t="s">
        <v>27</v>
      </c>
      <c r="M2302" s="14">
        <v>1</v>
      </c>
      <c r="N2302" s="14" t="s">
        <v>27</v>
      </c>
      <c r="O2302" s="24">
        <f t="shared" si="867"/>
        <v>782</v>
      </c>
      <c r="P2302" s="24">
        <f t="shared" si="868"/>
        <v>1955</v>
      </c>
      <c r="Q2302" s="24">
        <v>782</v>
      </c>
      <c r="R2302" s="16">
        <v>1955</v>
      </c>
      <c r="S2302" s="69">
        <v>0</v>
      </c>
      <c r="T2302" s="70">
        <v>0</v>
      </c>
      <c r="U2302" s="24">
        <v>0</v>
      </c>
      <c r="V2302" s="24">
        <v>0</v>
      </c>
      <c r="W2302" s="69">
        <f t="shared" si="869"/>
        <v>0</v>
      </c>
      <c r="X2302" s="69">
        <f>VLOOKUP(D2302,'[1]Demanda Agregada Med. y MC'!$C$7:$O$3994,13,FALSE)</f>
        <v>0</v>
      </c>
      <c r="Y2302" s="24">
        <v>0</v>
      </c>
      <c r="Z2302" s="24">
        <v>0</v>
      </c>
      <c r="AA2302" s="24">
        <v>0</v>
      </c>
      <c r="AB2302" s="24">
        <v>0</v>
      </c>
      <c r="AC2302" s="24">
        <v>0</v>
      </c>
      <c r="AD2302" s="24">
        <v>0</v>
      </c>
      <c r="AE2302" s="26">
        <v>0</v>
      </c>
      <c r="AF2302" s="25">
        <v>0</v>
      </c>
      <c r="AG2302" s="22">
        <v>22.080000000000002</v>
      </c>
      <c r="AH2302" s="20">
        <f t="shared" si="870"/>
        <v>17266.560000000001</v>
      </c>
      <c r="AI2302" s="9">
        <f t="shared" si="871"/>
        <v>43166.400000000001</v>
      </c>
      <c r="AJ2302" s="9">
        <f t="shared" si="872"/>
        <v>17266.560000000001</v>
      </c>
      <c r="AK2302" s="9">
        <f t="shared" si="873"/>
        <v>43166.400000000001</v>
      </c>
      <c r="AL2302" s="9">
        <f t="shared" si="874"/>
        <v>0</v>
      </c>
      <c r="AM2302" s="9">
        <f t="shared" si="875"/>
        <v>0</v>
      </c>
      <c r="AN2302" s="9">
        <f t="shared" si="876"/>
        <v>0</v>
      </c>
      <c r="AO2302" s="9">
        <f t="shared" si="877"/>
        <v>0</v>
      </c>
      <c r="AP2302" s="9">
        <f t="shared" si="878"/>
        <v>0</v>
      </c>
      <c r="AQ2302" s="9">
        <f t="shared" si="879"/>
        <v>0</v>
      </c>
      <c r="AR2302" s="9">
        <f t="shared" si="880"/>
        <v>0</v>
      </c>
      <c r="AS2302" s="9">
        <f t="shared" si="881"/>
        <v>0</v>
      </c>
      <c r="AT2302" s="9">
        <f t="shared" si="882"/>
        <v>0</v>
      </c>
      <c r="AU2302" s="9">
        <f t="shared" si="883"/>
        <v>0</v>
      </c>
      <c r="AV2302" s="9">
        <f t="shared" si="884"/>
        <v>0</v>
      </c>
      <c r="AW2302" s="9">
        <f t="shared" si="885"/>
        <v>0</v>
      </c>
      <c r="AX2302" s="9">
        <f t="shared" si="886"/>
        <v>0</v>
      </c>
      <c r="AY2302" s="10">
        <f t="shared" si="887"/>
        <v>0</v>
      </c>
    </row>
    <row r="2303" spans="1:51" ht="15" customHeight="1">
      <c r="A2303" s="87">
        <v>2297</v>
      </c>
      <c r="B2303" s="85" t="str">
        <f t="shared" si="864"/>
        <v>0800980146</v>
      </c>
      <c r="C2303" s="13" t="str">
        <f t="shared" si="865"/>
        <v>080098014610</v>
      </c>
      <c r="D2303" s="13" t="str">
        <f t="shared" si="866"/>
        <v>08009801461001</v>
      </c>
      <c r="E2303" s="14">
        <v>25400055</v>
      </c>
      <c r="F2303" s="14" t="s">
        <v>4207</v>
      </c>
      <c r="G2303" s="14" t="s">
        <v>4462</v>
      </c>
      <c r="H2303" s="14" t="s">
        <v>1873</v>
      </c>
      <c r="I2303" s="14" t="s">
        <v>1719</v>
      </c>
      <c r="J2303" s="14" t="s">
        <v>65</v>
      </c>
      <c r="K2303" s="15" t="s">
        <v>4470</v>
      </c>
      <c r="L2303" s="14" t="s">
        <v>27</v>
      </c>
      <c r="M2303" s="14">
        <v>1</v>
      </c>
      <c r="N2303" s="14" t="s">
        <v>27</v>
      </c>
      <c r="O2303" s="24">
        <f t="shared" si="867"/>
        <v>126</v>
      </c>
      <c r="P2303" s="24">
        <f t="shared" si="868"/>
        <v>313</v>
      </c>
      <c r="Q2303" s="24">
        <v>126</v>
      </c>
      <c r="R2303" s="16">
        <v>313</v>
      </c>
      <c r="S2303" s="69">
        <v>0</v>
      </c>
      <c r="T2303" s="70">
        <v>0</v>
      </c>
      <c r="U2303" s="24">
        <v>0</v>
      </c>
      <c r="V2303" s="24">
        <v>0</v>
      </c>
      <c r="W2303" s="69">
        <f t="shared" si="869"/>
        <v>0</v>
      </c>
      <c r="X2303" s="69">
        <f>VLOOKUP(D2303,'[1]Demanda Agregada Med. y MC'!$C$7:$O$3994,13,FALSE)</f>
        <v>0</v>
      </c>
      <c r="Y2303" s="24">
        <v>0</v>
      </c>
      <c r="Z2303" s="24">
        <v>0</v>
      </c>
      <c r="AA2303" s="24">
        <v>0</v>
      </c>
      <c r="AB2303" s="24">
        <v>0</v>
      </c>
      <c r="AC2303" s="24">
        <v>0</v>
      </c>
      <c r="AD2303" s="24">
        <v>0</v>
      </c>
      <c r="AE2303" s="26">
        <v>0</v>
      </c>
      <c r="AF2303" s="25">
        <v>0</v>
      </c>
      <c r="AG2303" s="22">
        <v>25.76</v>
      </c>
      <c r="AH2303" s="20">
        <f t="shared" si="870"/>
        <v>3245.76</v>
      </c>
      <c r="AI2303" s="9">
        <f t="shared" si="871"/>
        <v>8062.88</v>
      </c>
      <c r="AJ2303" s="9">
        <f t="shared" si="872"/>
        <v>3245.76</v>
      </c>
      <c r="AK2303" s="9">
        <f t="shared" si="873"/>
        <v>8062.88</v>
      </c>
      <c r="AL2303" s="9">
        <f t="shared" si="874"/>
        <v>0</v>
      </c>
      <c r="AM2303" s="9">
        <f t="shared" si="875"/>
        <v>0</v>
      </c>
      <c r="AN2303" s="9">
        <f t="shared" si="876"/>
        <v>0</v>
      </c>
      <c r="AO2303" s="9">
        <f t="shared" si="877"/>
        <v>0</v>
      </c>
      <c r="AP2303" s="9">
        <f t="shared" si="878"/>
        <v>0</v>
      </c>
      <c r="AQ2303" s="9">
        <f t="shared" si="879"/>
        <v>0</v>
      </c>
      <c r="AR2303" s="9">
        <f t="shared" si="880"/>
        <v>0</v>
      </c>
      <c r="AS2303" s="9">
        <f t="shared" si="881"/>
        <v>0</v>
      </c>
      <c r="AT2303" s="9">
        <f t="shared" si="882"/>
        <v>0</v>
      </c>
      <c r="AU2303" s="9">
        <f t="shared" si="883"/>
        <v>0</v>
      </c>
      <c r="AV2303" s="9">
        <f t="shared" si="884"/>
        <v>0</v>
      </c>
      <c r="AW2303" s="9">
        <f t="shared" si="885"/>
        <v>0</v>
      </c>
      <c r="AX2303" s="9">
        <f t="shared" si="886"/>
        <v>0</v>
      </c>
      <c r="AY2303" s="10">
        <f t="shared" si="887"/>
        <v>0</v>
      </c>
    </row>
    <row r="2304" spans="1:51" ht="15" customHeight="1">
      <c r="A2304" s="87">
        <v>2298</v>
      </c>
      <c r="B2304" s="85" t="str">
        <f t="shared" si="864"/>
        <v>0800980187</v>
      </c>
      <c r="C2304" s="13" t="str">
        <f t="shared" si="865"/>
        <v>080098018703</v>
      </c>
      <c r="D2304" s="13" t="str">
        <f t="shared" si="866"/>
        <v>08009801870301</v>
      </c>
      <c r="E2304" s="14"/>
      <c r="F2304" s="14" t="s">
        <v>4207</v>
      </c>
      <c r="G2304" s="14" t="s">
        <v>4462</v>
      </c>
      <c r="H2304" s="14" t="s">
        <v>2784</v>
      </c>
      <c r="I2304" s="14" t="s">
        <v>142</v>
      </c>
      <c r="J2304" s="14" t="s">
        <v>65</v>
      </c>
      <c r="K2304" s="15" t="s">
        <v>4471</v>
      </c>
      <c r="L2304" s="14" t="s">
        <v>988</v>
      </c>
      <c r="M2304" s="14">
        <v>1</v>
      </c>
      <c r="N2304" s="14" t="s">
        <v>988</v>
      </c>
      <c r="O2304" s="24">
        <f t="shared" si="867"/>
        <v>1550</v>
      </c>
      <c r="P2304" s="24">
        <f t="shared" si="868"/>
        <v>3875</v>
      </c>
      <c r="Q2304" s="24">
        <v>1550</v>
      </c>
      <c r="R2304" s="16">
        <v>3875</v>
      </c>
      <c r="S2304" s="69">
        <v>0</v>
      </c>
      <c r="T2304" s="70">
        <v>0</v>
      </c>
      <c r="U2304" s="24">
        <v>0</v>
      </c>
      <c r="V2304" s="24">
        <v>0</v>
      </c>
      <c r="W2304" s="69">
        <f t="shared" si="869"/>
        <v>0</v>
      </c>
      <c r="X2304" s="69">
        <f>VLOOKUP(D2304,'[1]Demanda Agregada Med. y MC'!$C$7:$O$3994,13,FALSE)</f>
        <v>0</v>
      </c>
      <c r="Y2304" s="24">
        <v>0</v>
      </c>
      <c r="Z2304" s="24">
        <v>0</v>
      </c>
      <c r="AA2304" s="24">
        <v>0</v>
      </c>
      <c r="AB2304" s="24">
        <v>0</v>
      </c>
      <c r="AC2304" s="24">
        <v>0</v>
      </c>
      <c r="AD2304" s="24">
        <v>0</v>
      </c>
      <c r="AE2304" s="26">
        <v>0</v>
      </c>
      <c r="AF2304" s="25">
        <v>0</v>
      </c>
      <c r="AG2304" s="22">
        <v>154.05087378640818</v>
      </c>
      <c r="AH2304" s="20">
        <f t="shared" si="870"/>
        <v>238778.85436893266</v>
      </c>
      <c r="AI2304" s="9">
        <f t="shared" si="871"/>
        <v>596947.13592233171</v>
      </c>
      <c r="AJ2304" s="9">
        <f t="shared" si="872"/>
        <v>238778.85436893266</v>
      </c>
      <c r="AK2304" s="9">
        <f t="shared" si="873"/>
        <v>596947.13592233171</v>
      </c>
      <c r="AL2304" s="9">
        <f t="shared" si="874"/>
        <v>0</v>
      </c>
      <c r="AM2304" s="9">
        <f t="shared" si="875"/>
        <v>0</v>
      </c>
      <c r="AN2304" s="9">
        <f t="shared" si="876"/>
        <v>0</v>
      </c>
      <c r="AO2304" s="9">
        <f t="shared" si="877"/>
        <v>0</v>
      </c>
      <c r="AP2304" s="9">
        <f t="shared" si="878"/>
        <v>0</v>
      </c>
      <c r="AQ2304" s="9">
        <f t="shared" si="879"/>
        <v>0</v>
      </c>
      <c r="AR2304" s="9">
        <f t="shared" si="880"/>
        <v>0</v>
      </c>
      <c r="AS2304" s="9">
        <f t="shared" si="881"/>
        <v>0</v>
      </c>
      <c r="AT2304" s="9">
        <f t="shared" si="882"/>
        <v>0</v>
      </c>
      <c r="AU2304" s="9">
        <f t="shared" si="883"/>
        <v>0</v>
      </c>
      <c r="AV2304" s="9">
        <f t="shared" si="884"/>
        <v>0</v>
      </c>
      <c r="AW2304" s="9">
        <f t="shared" si="885"/>
        <v>0</v>
      </c>
      <c r="AX2304" s="9">
        <f t="shared" si="886"/>
        <v>0</v>
      </c>
      <c r="AY2304" s="10">
        <f t="shared" si="887"/>
        <v>0</v>
      </c>
    </row>
    <row r="2305" spans="1:51" ht="15" customHeight="1">
      <c r="A2305" s="87">
        <v>2299</v>
      </c>
      <c r="B2305" s="85" t="str">
        <f t="shared" si="864"/>
        <v>0800980203</v>
      </c>
      <c r="C2305" s="13" t="str">
        <f t="shared" si="865"/>
        <v>080098020304</v>
      </c>
      <c r="D2305" s="13" t="str">
        <f t="shared" si="866"/>
        <v>08009802030401</v>
      </c>
      <c r="E2305" s="14">
        <v>25400055</v>
      </c>
      <c r="F2305" s="14" t="s">
        <v>4207</v>
      </c>
      <c r="G2305" s="14" t="s">
        <v>4462</v>
      </c>
      <c r="H2305" s="14" t="s">
        <v>1804</v>
      </c>
      <c r="I2305" s="14" t="s">
        <v>632</v>
      </c>
      <c r="J2305" s="14" t="s">
        <v>65</v>
      </c>
      <c r="K2305" s="15" t="s">
        <v>4472</v>
      </c>
      <c r="L2305" s="14" t="s">
        <v>4473</v>
      </c>
      <c r="M2305" s="14">
        <v>1</v>
      </c>
      <c r="N2305" s="14" t="s">
        <v>4473</v>
      </c>
      <c r="O2305" s="24">
        <f t="shared" si="867"/>
        <v>48</v>
      </c>
      <c r="P2305" s="24">
        <f t="shared" si="868"/>
        <v>120</v>
      </c>
      <c r="Q2305" s="24">
        <v>48</v>
      </c>
      <c r="R2305" s="16">
        <v>120</v>
      </c>
      <c r="S2305" s="69">
        <v>0</v>
      </c>
      <c r="T2305" s="70">
        <v>0</v>
      </c>
      <c r="U2305" s="24">
        <v>0</v>
      </c>
      <c r="V2305" s="24">
        <v>0</v>
      </c>
      <c r="W2305" s="69">
        <f t="shared" si="869"/>
        <v>0</v>
      </c>
      <c r="X2305" s="69">
        <f>VLOOKUP(D2305,'[1]Demanda Agregada Med. y MC'!$C$7:$O$3994,13,FALSE)</f>
        <v>0</v>
      </c>
      <c r="Y2305" s="24">
        <v>0</v>
      </c>
      <c r="Z2305" s="24">
        <v>0</v>
      </c>
      <c r="AA2305" s="24">
        <v>0</v>
      </c>
      <c r="AB2305" s="24">
        <v>0</v>
      </c>
      <c r="AC2305" s="24">
        <v>0</v>
      </c>
      <c r="AD2305" s="24">
        <v>0</v>
      </c>
      <c r="AE2305" s="26">
        <v>0</v>
      </c>
      <c r="AF2305" s="25">
        <v>0</v>
      </c>
      <c r="AG2305" s="22">
        <v>154.05087378640818</v>
      </c>
      <c r="AH2305" s="20">
        <f t="shared" si="870"/>
        <v>7394.4419417475929</v>
      </c>
      <c r="AI2305" s="9">
        <f t="shared" si="871"/>
        <v>18486.104854368979</v>
      </c>
      <c r="AJ2305" s="9">
        <f t="shared" si="872"/>
        <v>7394.4419417475929</v>
      </c>
      <c r="AK2305" s="9">
        <f t="shared" si="873"/>
        <v>18486.104854368979</v>
      </c>
      <c r="AL2305" s="9">
        <f t="shared" si="874"/>
        <v>0</v>
      </c>
      <c r="AM2305" s="9">
        <f t="shared" si="875"/>
        <v>0</v>
      </c>
      <c r="AN2305" s="9">
        <f t="shared" si="876"/>
        <v>0</v>
      </c>
      <c r="AO2305" s="9">
        <f t="shared" si="877"/>
        <v>0</v>
      </c>
      <c r="AP2305" s="9">
        <f t="shared" si="878"/>
        <v>0</v>
      </c>
      <c r="AQ2305" s="9">
        <f t="shared" si="879"/>
        <v>0</v>
      </c>
      <c r="AR2305" s="9">
        <f t="shared" si="880"/>
        <v>0</v>
      </c>
      <c r="AS2305" s="9">
        <f t="shared" si="881"/>
        <v>0</v>
      </c>
      <c r="AT2305" s="9">
        <f t="shared" si="882"/>
        <v>0</v>
      </c>
      <c r="AU2305" s="9">
        <f t="shared" si="883"/>
        <v>0</v>
      </c>
      <c r="AV2305" s="9">
        <f t="shared" si="884"/>
        <v>0</v>
      </c>
      <c r="AW2305" s="9">
        <f t="shared" si="885"/>
        <v>0</v>
      </c>
      <c r="AX2305" s="9">
        <f t="shared" si="886"/>
        <v>0</v>
      </c>
      <c r="AY2305" s="10">
        <f t="shared" si="887"/>
        <v>0</v>
      </c>
    </row>
    <row r="2306" spans="1:51" ht="15" customHeight="1">
      <c r="A2306" s="87">
        <v>2300</v>
      </c>
      <c r="B2306" s="85" t="str">
        <f t="shared" si="864"/>
        <v>0800980211</v>
      </c>
      <c r="C2306" s="13" t="str">
        <f t="shared" si="865"/>
        <v>080098021104</v>
      </c>
      <c r="D2306" s="13" t="str">
        <f t="shared" si="866"/>
        <v>08009802110401</v>
      </c>
      <c r="E2306" s="14">
        <v>25400060</v>
      </c>
      <c r="F2306" s="14" t="s">
        <v>4207</v>
      </c>
      <c r="G2306" s="14" t="s">
        <v>4462</v>
      </c>
      <c r="H2306" s="14" t="s">
        <v>4474</v>
      </c>
      <c r="I2306" s="14" t="s">
        <v>632</v>
      </c>
      <c r="J2306" s="14" t="s">
        <v>65</v>
      </c>
      <c r="K2306" s="15" t="s">
        <v>4475</v>
      </c>
      <c r="L2306" s="14" t="s">
        <v>4473</v>
      </c>
      <c r="M2306" s="14">
        <v>1</v>
      </c>
      <c r="N2306" s="14" t="s">
        <v>4473</v>
      </c>
      <c r="O2306" s="24">
        <f t="shared" si="867"/>
        <v>540</v>
      </c>
      <c r="P2306" s="24">
        <f t="shared" si="868"/>
        <v>1350</v>
      </c>
      <c r="Q2306" s="24">
        <v>540</v>
      </c>
      <c r="R2306" s="16">
        <v>1350</v>
      </c>
      <c r="S2306" s="69">
        <v>0</v>
      </c>
      <c r="T2306" s="70">
        <v>0</v>
      </c>
      <c r="U2306" s="24">
        <v>0</v>
      </c>
      <c r="V2306" s="24">
        <v>0</v>
      </c>
      <c r="W2306" s="69">
        <f t="shared" si="869"/>
        <v>0</v>
      </c>
      <c r="X2306" s="69">
        <f>VLOOKUP(D2306,'[1]Demanda Agregada Med. y MC'!$C$7:$O$3994,13,FALSE)</f>
        <v>0</v>
      </c>
      <c r="Y2306" s="24">
        <v>0</v>
      </c>
      <c r="Z2306" s="24">
        <v>0</v>
      </c>
      <c r="AA2306" s="24">
        <v>0</v>
      </c>
      <c r="AB2306" s="24">
        <v>0</v>
      </c>
      <c r="AC2306" s="24">
        <v>0</v>
      </c>
      <c r="AD2306" s="24">
        <v>0</v>
      </c>
      <c r="AE2306" s="26">
        <v>0</v>
      </c>
      <c r="AF2306" s="25">
        <v>0</v>
      </c>
      <c r="AG2306" s="22">
        <v>185.78640776699075</v>
      </c>
      <c r="AH2306" s="20">
        <f t="shared" si="870"/>
        <v>100324.660194175</v>
      </c>
      <c r="AI2306" s="9">
        <f t="shared" si="871"/>
        <v>250811.65048543751</v>
      </c>
      <c r="AJ2306" s="9">
        <f t="shared" si="872"/>
        <v>100324.660194175</v>
      </c>
      <c r="AK2306" s="9">
        <f t="shared" si="873"/>
        <v>250811.65048543751</v>
      </c>
      <c r="AL2306" s="9">
        <f t="shared" si="874"/>
        <v>0</v>
      </c>
      <c r="AM2306" s="9">
        <f t="shared" si="875"/>
        <v>0</v>
      </c>
      <c r="AN2306" s="9">
        <f t="shared" si="876"/>
        <v>0</v>
      </c>
      <c r="AO2306" s="9">
        <f t="shared" si="877"/>
        <v>0</v>
      </c>
      <c r="AP2306" s="9">
        <f t="shared" si="878"/>
        <v>0</v>
      </c>
      <c r="AQ2306" s="9">
        <f t="shared" si="879"/>
        <v>0</v>
      </c>
      <c r="AR2306" s="9">
        <f t="shared" si="880"/>
        <v>0</v>
      </c>
      <c r="AS2306" s="9">
        <f t="shared" si="881"/>
        <v>0</v>
      </c>
      <c r="AT2306" s="9">
        <f t="shared" si="882"/>
        <v>0</v>
      </c>
      <c r="AU2306" s="9">
        <f t="shared" si="883"/>
        <v>0</v>
      </c>
      <c r="AV2306" s="9">
        <f t="shared" si="884"/>
        <v>0</v>
      </c>
      <c r="AW2306" s="9">
        <f t="shared" si="885"/>
        <v>0</v>
      </c>
      <c r="AX2306" s="9">
        <f t="shared" si="886"/>
        <v>0</v>
      </c>
      <c r="AY2306" s="10">
        <f t="shared" si="887"/>
        <v>0</v>
      </c>
    </row>
    <row r="2307" spans="1:51" ht="15" customHeight="1">
      <c r="A2307" s="87">
        <v>2301</v>
      </c>
      <c r="B2307" s="85" t="str">
        <f t="shared" si="864"/>
        <v>0800980252</v>
      </c>
      <c r="C2307" s="13" t="str">
        <f t="shared" si="865"/>
        <v>080098025201</v>
      </c>
      <c r="D2307" s="13" t="str">
        <f t="shared" si="866"/>
        <v>08009802520101</v>
      </c>
      <c r="E2307" s="14">
        <v>25400055</v>
      </c>
      <c r="F2307" s="14" t="s">
        <v>4207</v>
      </c>
      <c r="G2307" s="14" t="s">
        <v>4462</v>
      </c>
      <c r="H2307" s="14" t="s">
        <v>4476</v>
      </c>
      <c r="I2307" s="14" t="s">
        <v>65</v>
      </c>
      <c r="J2307" s="14" t="s">
        <v>65</v>
      </c>
      <c r="K2307" s="15" t="s">
        <v>4477</v>
      </c>
      <c r="L2307" s="14" t="s">
        <v>70</v>
      </c>
      <c r="M2307" s="14">
        <v>1</v>
      </c>
      <c r="N2307" s="14" t="s">
        <v>70</v>
      </c>
      <c r="O2307" s="24">
        <f t="shared" si="867"/>
        <v>2</v>
      </c>
      <c r="P2307" s="24">
        <f t="shared" si="868"/>
        <v>3</v>
      </c>
      <c r="Q2307" s="24">
        <v>2</v>
      </c>
      <c r="R2307" s="16">
        <v>3</v>
      </c>
      <c r="S2307" s="69">
        <v>0</v>
      </c>
      <c r="T2307" s="70">
        <v>0</v>
      </c>
      <c r="U2307" s="24">
        <v>0</v>
      </c>
      <c r="V2307" s="24">
        <v>0</v>
      </c>
      <c r="W2307" s="69">
        <f t="shared" si="869"/>
        <v>0</v>
      </c>
      <c r="X2307" s="69">
        <f>VLOOKUP(D2307,'[1]Demanda Agregada Med. y MC'!$C$7:$O$3994,13,FALSE)</f>
        <v>0</v>
      </c>
      <c r="Y2307" s="24">
        <v>0</v>
      </c>
      <c r="Z2307" s="24">
        <v>0</v>
      </c>
      <c r="AA2307" s="24">
        <v>0</v>
      </c>
      <c r="AB2307" s="24">
        <v>0</v>
      </c>
      <c r="AC2307" s="24">
        <v>0</v>
      </c>
      <c r="AD2307" s="24">
        <v>0</v>
      </c>
      <c r="AE2307" s="26">
        <v>0</v>
      </c>
      <c r="AF2307" s="25">
        <v>0</v>
      </c>
      <c r="AG2307" s="22">
        <v>690</v>
      </c>
      <c r="AH2307" s="20">
        <f t="shared" si="870"/>
        <v>1380</v>
      </c>
      <c r="AI2307" s="9">
        <f t="shared" si="871"/>
        <v>2070</v>
      </c>
      <c r="AJ2307" s="9">
        <f t="shared" si="872"/>
        <v>1380</v>
      </c>
      <c r="AK2307" s="9">
        <f t="shared" si="873"/>
        <v>2070</v>
      </c>
      <c r="AL2307" s="9">
        <f t="shared" si="874"/>
        <v>0</v>
      </c>
      <c r="AM2307" s="9">
        <f t="shared" si="875"/>
        <v>0</v>
      </c>
      <c r="AN2307" s="9">
        <f t="shared" si="876"/>
        <v>0</v>
      </c>
      <c r="AO2307" s="9">
        <f t="shared" si="877"/>
        <v>0</v>
      </c>
      <c r="AP2307" s="9">
        <f t="shared" si="878"/>
        <v>0</v>
      </c>
      <c r="AQ2307" s="9">
        <f t="shared" si="879"/>
        <v>0</v>
      </c>
      <c r="AR2307" s="9">
        <f t="shared" si="880"/>
        <v>0</v>
      </c>
      <c r="AS2307" s="9">
        <f t="shared" si="881"/>
        <v>0</v>
      </c>
      <c r="AT2307" s="9">
        <f t="shared" si="882"/>
        <v>0</v>
      </c>
      <c r="AU2307" s="9">
        <f t="shared" si="883"/>
        <v>0</v>
      </c>
      <c r="AV2307" s="9">
        <f t="shared" si="884"/>
        <v>0</v>
      </c>
      <c r="AW2307" s="9">
        <f t="shared" si="885"/>
        <v>0</v>
      </c>
      <c r="AX2307" s="9">
        <f t="shared" si="886"/>
        <v>0</v>
      </c>
      <c r="AY2307" s="10">
        <f t="shared" si="887"/>
        <v>0</v>
      </c>
    </row>
    <row r="2308" spans="1:51" ht="15" customHeight="1">
      <c r="A2308" s="87">
        <v>2302</v>
      </c>
      <c r="B2308" s="85" t="str">
        <f t="shared" si="864"/>
        <v>0801480062</v>
      </c>
      <c r="C2308" s="13" t="str">
        <f t="shared" si="865"/>
        <v>080148006210</v>
      </c>
      <c r="D2308" s="13" t="str">
        <f t="shared" si="866"/>
        <v>08014800621001</v>
      </c>
      <c r="E2308" s="14"/>
      <c r="F2308" s="14" t="s">
        <v>4207</v>
      </c>
      <c r="G2308" s="14" t="s">
        <v>4478</v>
      </c>
      <c r="H2308" s="14" t="s">
        <v>1630</v>
      </c>
      <c r="I2308" s="14" t="s">
        <v>1719</v>
      </c>
      <c r="J2308" s="14" t="s">
        <v>65</v>
      </c>
      <c r="K2308" s="15" t="s">
        <v>4479</v>
      </c>
      <c r="L2308" s="14" t="s">
        <v>70</v>
      </c>
      <c r="M2308" s="14">
        <v>22</v>
      </c>
      <c r="N2308" s="14" t="s">
        <v>27</v>
      </c>
      <c r="O2308" s="24">
        <f t="shared" si="867"/>
        <v>121.6</v>
      </c>
      <c r="P2308" s="24">
        <f t="shared" si="868"/>
        <v>302</v>
      </c>
      <c r="Q2308" s="24">
        <v>86</v>
      </c>
      <c r="R2308" s="16">
        <v>213</v>
      </c>
      <c r="S2308" s="69">
        <v>0</v>
      </c>
      <c r="T2308" s="70">
        <v>0</v>
      </c>
      <c r="U2308" s="24">
        <v>0</v>
      </c>
      <c r="V2308" s="24">
        <v>0</v>
      </c>
      <c r="W2308" s="69">
        <f t="shared" si="869"/>
        <v>35.6</v>
      </c>
      <c r="X2308" s="69">
        <f>VLOOKUP(D2308,'[1]Demanda Agregada Med. y MC'!$C$7:$O$3994,13,FALSE)</f>
        <v>89</v>
      </c>
      <c r="Y2308" s="24">
        <v>0</v>
      </c>
      <c r="Z2308" s="24">
        <v>0</v>
      </c>
      <c r="AA2308" s="24">
        <v>0</v>
      </c>
      <c r="AB2308" s="24">
        <v>0</v>
      </c>
      <c r="AC2308" s="24">
        <v>0</v>
      </c>
      <c r="AD2308" s="24">
        <v>0</v>
      </c>
      <c r="AE2308" s="26">
        <v>0</v>
      </c>
      <c r="AF2308" s="25">
        <v>0</v>
      </c>
      <c r="AG2308" s="22">
        <v>2692.3840977564832</v>
      </c>
      <c r="AH2308" s="20">
        <f t="shared" si="870"/>
        <v>327393.90628718835</v>
      </c>
      <c r="AI2308" s="9">
        <f t="shared" si="871"/>
        <v>813099.99752245797</v>
      </c>
      <c r="AJ2308" s="9">
        <f t="shared" si="872"/>
        <v>231545.03240705756</v>
      </c>
      <c r="AK2308" s="9">
        <f t="shared" si="873"/>
        <v>573477.81282213097</v>
      </c>
      <c r="AL2308" s="9">
        <f t="shared" si="874"/>
        <v>0</v>
      </c>
      <c r="AM2308" s="9">
        <f t="shared" si="875"/>
        <v>0</v>
      </c>
      <c r="AN2308" s="9">
        <f t="shared" si="876"/>
        <v>0</v>
      </c>
      <c r="AO2308" s="9">
        <f t="shared" si="877"/>
        <v>0</v>
      </c>
      <c r="AP2308" s="9">
        <f t="shared" si="878"/>
        <v>95848.873880130806</v>
      </c>
      <c r="AQ2308" s="9">
        <f t="shared" si="879"/>
        <v>239622.18470032699</v>
      </c>
      <c r="AR2308" s="9">
        <f t="shared" si="880"/>
        <v>0</v>
      </c>
      <c r="AS2308" s="9">
        <f t="shared" si="881"/>
        <v>0</v>
      </c>
      <c r="AT2308" s="9">
        <f t="shared" si="882"/>
        <v>0</v>
      </c>
      <c r="AU2308" s="9">
        <f t="shared" si="883"/>
        <v>0</v>
      </c>
      <c r="AV2308" s="9">
        <f t="shared" si="884"/>
        <v>0</v>
      </c>
      <c r="AW2308" s="9">
        <f t="shared" si="885"/>
        <v>0</v>
      </c>
      <c r="AX2308" s="9">
        <f t="shared" si="886"/>
        <v>0</v>
      </c>
      <c r="AY2308" s="10">
        <f t="shared" si="887"/>
        <v>0</v>
      </c>
    </row>
    <row r="2309" spans="1:51" ht="15" customHeight="1">
      <c r="A2309" s="87">
        <v>2303</v>
      </c>
      <c r="B2309" s="85" t="str">
        <f t="shared" si="864"/>
        <v>0801480096</v>
      </c>
      <c r="C2309" s="13" t="str">
        <f t="shared" si="865"/>
        <v>080148009601</v>
      </c>
      <c r="D2309" s="13" t="str">
        <f t="shared" si="866"/>
        <v>08014800960101</v>
      </c>
      <c r="E2309" s="14"/>
      <c r="F2309" s="14" t="s">
        <v>4207</v>
      </c>
      <c r="G2309" s="14" t="s">
        <v>4478</v>
      </c>
      <c r="H2309" s="14" t="s">
        <v>1866</v>
      </c>
      <c r="I2309" s="14" t="s">
        <v>65</v>
      </c>
      <c r="J2309" s="14" t="s">
        <v>65</v>
      </c>
      <c r="K2309" s="15" t="s">
        <v>4480</v>
      </c>
      <c r="L2309" s="14" t="s">
        <v>70</v>
      </c>
      <c r="M2309" s="14">
        <v>1</v>
      </c>
      <c r="N2309" s="14" t="s">
        <v>70</v>
      </c>
      <c r="O2309" s="24">
        <f t="shared" si="867"/>
        <v>9087</v>
      </c>
      <c r="P2309" s="24">
        <f t="shared" si="868"/>
        <v>22717</v>
      </c>
      <c r="Q2309" s="24">
        <v>9087</v>
      </c>
      <c r="R2309" s="16">
        <v>22717</v>
      </c>
      <c r="S2309" s="69">
        <v>0</v>
      </c>
      <c r="T2309" s="70">
        <v>0</v>
      </c>
      <c r="U2309" s="24">
        <v>0</v>
      </c>
      <c r="V2309" s="24">
        <v>0</v>
      </c>
      <c r="W2309" s="69">
        <f t="shared" si="869"/>
        <v>0</v>
      </c>
      <c r="X2309" s="69">
        <f>VLOOKUP(D2309,'[1]Demanda Agregada Med. y MC'!$C$7:$O$3994,13,FALSE)</f>
        <v>0</v>
      </c>
      <c r="Y2309" s="24">
        <v>0</v>
      </c>
      <c r="Z2309" s="24">
        <v>0</v>
      </c>
      <c r="AA2309" s="24">
        <v>0</v>
      </c>
      <c r="AB2309" s="24">
        <v>0</v>
      </c>
      <c r="AC2309" s="24">
        <v>0</v>
      </c>
      <c r="AD2309" s="24">
        <v>0</v>
      </c>
      <c r="AE2309" s="26">
        <v>0</v>
      </c>
      <c r="AF2309" s="25">
        <v>0</v>
      </c>
      <c r="AG2309" s="22">
        <v>13.790800000000001</v>
      </c>
      <c r="AH2309" s="20">
        <f t="shared" si="870"/>
        <v>125316.99960000001</v>
      </c>
      <c r="AI2309" s="9">
        <f t="shared" si="871"/>
        <v>313285.60360000003</v>
      </c>
      <c r="AJ2309" s="9">
        <f t="shared" si="872"/>
        <v>125316.99960000001</v>
      </c>
      <c r="AK2309" s="9">
        <f t="shared" si="873"/>
        <v>313285.60360000003</v>
      </c>
      <c r="AL2309" s="9">
        <f t="shared" si="874"/>
        <v>0</v>
      </c>
      <c r="AM2309" s="9">
        <f t="shared" si="875"/>
        <v>0</v>
      </c>
      <c r="AN2309" s="9">
        <f t="shared" si="876"/>
        <v>0</v>
      </c>
      <c r="AO2309" s="9">
        <f t="shared" si="877"/>
        <v>0</v>
      </c>
      <c r="AP2309" s="9">
        <f t="shared" si="878"/>
        <v>0</v>
      </c>
      <c r="AQ2309" s="9">
        <f t="shared" si="879"/>
        <v>0</v>
      </c>
      <c r="AR2309" s="9">
        <f t="shared" si="880"/>
        <v>0</v>
      </c>
      <c r="AS2309" s="9">
        <f t="shared" si="881"/>
        <v>0</v>
      </c>
      <c r="AT2309" s="9">
        <f t="shared" si="882"/>
        <v>0</v>
      </c>
      <c r="AU2309" s="9">
        <f t="shared" si="883"/>
        <v>0</v>
      </c>
      <c r="AV2309" s="9">
        <f t="shared" si="884"/>
        <v>0</v>
      </c>
      <c r="AW2309" s="9">
        <f t="shared" si="885"/>
        <v>0</v>
      </c>
      <c r="AX2309" s="9">
        <f t="shared" si="886"/>
        <v>0</v>
      </c>
      <c r="AY2309" s="10">
        <f t="shared" si="887"/>
        <v>0</v>
      </c>
    </row>
    <row r="2310" spans="1:51" ht="15" customHeight="1">
      <c r="A2310" s="87">
        <v>2304</v>
      </c>
      <c r="B2310" s="85" t="str">
        <f t="shared" si="864"/>
        <v>0801480138</v>
      </c>
      <c r="C2310" s="13" t="str">
        <f t="shared" si="865"/>
        <v>080148013802</v>
      </c>
      <c r="D2310" s="13" t="str">
        <f t="shared" si="866"/>
        <v>08014801380201</v>
      </c>
      <c r="E2310" s="14"/>
      <c r="F2310" s="14" t="s">
        <v>4207</v>
      </c>
      <c r="G2310" s="14" t="s">
        <v>4478</v>
      </c>
      <c r="H2310" s="14" t="s">
        <v>1872</v>
      </c>
      <c r="I2310" s="14" t="s">
        <v>56</v>
      </c>
      <c r="J2310" s="14" t="s">
        <v>65</v>
      </c>
      <c r="K2310" s="15" t="s">
        <v>4481</v>
      </c>
      <c r="L2310" s="14" t="s">
        <v>27</v>
      </c>
      <c r="M2310" s="14">
        <v>1</v>
      </c>
      <c r="N2310" s="14" t="s">
        <v>27</v>
      </c>
      <c r="O2310" s="24">
        <f t="shared" si="867"/>
        <v>75572.399999999994</v>
      </c>
      <c r="P2310" s="24">
        <f t="shared" si="868"/>
        <v>188930</v>
      </c>
      <c r="Q2310" s="24">
        <v>69972</v>
      </c>
      <c r="R2310" s="16">
        <v>174929</v>
      </c>
      <c r="S2310" s="69">
        <v>0</v>
      </c>
      <c r="T2310" s="70">
        <v>0</v>
      </c>
      <c r="U2310" s="24">
        <v>0</v>
      </c>
      <c r="V2310" s="24">
        <v>0</v>
      </c>
      <c r="W2310" s="69">
        <f t="shared" si="869"/>
        <v>5600.4000000000005</v>
      </c>
      <c r="X2310" s="69">
        <f>VLOOKUP(D2310,'[1]Demanda Agregada Med. y MC'!$C$7:$O$3994,13,FALSE)</f>
        <v>14001</v>
      </c>
      <c r="Y2310" s="24">
        <v>0</v>
      </c>
      <c r="Z2310" s="24">
        <v>0</v>
      </c>
      <c r="AA2310" s="24">
        <v>0</v>
      </c>
      <c r="AB2310" s="24">
        <v>0</v>
      </c>
      <c r="AC2310" s="24">
        <v>0</v>
      </c>
      <c r="AD2310" s="24">
        <v>0</v>
      </c>
      <c r="AE2310" s="26">
        <v>0</v>
      </c>
      <c r="AF2310" s="25">
        <v>0</v>
      </c>
      <c r="AG2310" s="22">
        <v>2.1896</v>
      </c>
      <c r="AH2310" s="20">
        <f t="shared" si="870"/>
        <v>165473.32703999997</v>
      </c>
      <c r="AI2310" s="9">
        <f t="shared" si="871"/>
        <v>413681.12800000003</v>
      </c>
      <c r="AJ2310" s="9">
        <f t="shared" si="872"/>
        <v>153210.6912</v>
      </c>
      <c r="AK2310" s="9">
        <f t="shared" si="873"/>
        <v>383024.53840000002</v>
      </c>
      <c r="AL2310" s="9">
        <f t="shared" si="874"/>
        <v>0</v>
      </c>
      <c r="AM2310" s="9">
        <f t="shared" si="875"/>
        <v>0</v>
      </c>
      <c r="AN2310" s="9">
        <f t="shared" si="876"/>
        <v>0</v>
      </c>
      <c r="AO2310" s="9">
        <f t="shared" si="877"/>
        <v>0</v>
      </c>
      <c r="AP2310" s="9">
        <f t="shared" si="878"/>
        <v>12262.635840000001</v>
      </c>
      <c r="AQ2310" s="9">
        <f t="shared" si="879"/>
        <v>30656.589599999999</v>
      </c>
      <c r="AR2310" s="9">
        <f t="shared" si="880"/>
        <v>0</v>
      </c>
      <c r="AS2310" s="9">
        <f t="shared" si="881"/>
        <v>0</v>
      </c>
      <c r="AT2310" s="9">
        <f t="shared" si="882"/>
        <v>0</v>
      </c>
      <c r="AU2310" s="9">
        <f t="shared" si="883"/>
        <v>0</v>
      </c>
      <c r="AV2310" s="9">
        <f t="shared" si="884"/>
        <v>0</v>
      </c>
      <c r="AW2310" s="9">
        <f t="shared" si="885"/>
        <v>0</v>
      </c>
      <c r="AX2310" s="9">
        <f t="shared" si="886"/>
        <v>0</v>
      </c>
      <c r="AY2310" s="10">
        <f t="shared" si="887"/>
        <v>0</v>
      </c>
    </row>
    <row r="2311" spans="1:51" ht="15" customHeight="1">
      <c r="A2311" s="87">
        <v>2305</v>
      </c>
      <c r="B2311" s="85" t="str">
        <f t="shared" si="864"/>
        <v>0801480237</v>
      </c>
      <c r="C2311" s="13" t="str">
        <f t="shared" si="865"/>
        <v>080148023702</v>
      </c>
      <c r="D2311" s="13" t="str">
        <f t="shared" si="866"/>
        <v>08014802370201</v>
      </c>
      <c r="E2311" s="14">
        <v>25500005</v>
      </c>
      <c r="F2311" s="14" t="s">
        <v>4207</v>
      </c>
      <c r="G2311" s="14" t="s">
        <v>4478</v>
      </c>
      <c r="H2311" s="14" t="s">
        <v>1880</v>
      </c>
      <c r="I2311" s="14" t="s">
        <v>56</v>
      </c>
      <c r="J2311" s="14" t="s">
        <v>65</v>
      </c>
      <c r="K2311" s="15" t="s">
        <v>4482</v>
      </c>
      <c r="L2311" s="14" t="s">
        <v>27</v>
      </c>
      <c r="M2311" s="14">
        <v>1</v>
      </c>
      <c r="N2311" s="14" t="s">
        <v>27</v>
      </c>
      <c r="O2311" s="24">
        <f t="shared" si="867"/>
        <v>606</v>
      </c>
      <c r="P2311" s="24">
        <f t="shared" si="868"/>
        <v>1513</v>
      </c>
      <c r="Q2311" s="24">
        <v>606</v>
      </c>
      <c r="R2311" s="16">
        <v>1513</v>
      </c>
      <c r="S2311" s="69">
        <v>0</v>
      </c>
      <c r="T2311" s="70">
        <v>0</v>
      </c>
      <c r="U2311" s="24">
        <v>0</v>
      </c>
      <c r="V2311" s="24">
        <v>0</v>
      </c>
      <c r="W2311" s="69">
        <f t="shared" si="869"/>
        <v>0</v>
      </c>
      <c r="X2311" s="69">
        <f>VLOOKUP(D2311,'[1]Demanda Agregada Med. y MC'!$C$7:$O$3994,13,FALSE)</f>
        <v>0</v>
      </c>
      <c r="Y2311" s="24">
        <v>0</v>
      </c>
      <c r="Z2311" s="24">
        <v>0</v>
      </c>
      <c r="AA2311" s="24">
        <v>0</v>
      </c>
      <c r="AB2311" s="24">
        <v>0</v>
      </c>
      <c r="AC2311" s="24">
        <v>0</v>
      </c>
      <c r="AD2311" s="24">
        <v>0</v>
      </c>
      <c r="AE2311" s="26">
        <v>0</v>
      </c>
      <c r="AF2311" s="25">
        <v>0</v>
      </c>
      <c r="AG2311" s="22">
        <v>28.981637152039465</v>
      </c>
      <c r="AH2311" s="20">
        <f t="shared" si="870"/>
        <v>17562.872114135916</v>
      </c>
      <c r="AI2311" s="9">
        <f t="shared" si="871"/>
        <v>43849.217011035711</v>
      </c>
      <c r="AJ2311" s="9">
        <f t="shared" si="872"/>
        <v>17562.872114135916</v>
      </c>
      <c r="AK2311" s="9">
        <f t="shared" si="873"/>
        <v>43849.217011035711</v>
      </c>
      <c r="AL2311" s="9">
        <f t="shared" si="874"/>
        <v>0</v>
      </c>
      <c r="AM2311" s="9">
        <f t="shared" si="875"/>
        <v>0</v>
      </c>
      <c r="AN2311" s="9">
        <f t="shared" si="876"/>
        <v>0</v>
      </c>
      <c r="AO2311" s="9">
        <f t="shared" si="877"/>
        <v>0</v>
      </c>
      <c r="AP2311" s="9">
        <f t="shared" si="878"/>
        <v>0</v>
      </c>
      <c r="AQ2311" s="9">
        <f t="shared" si="879"/>
        <v>0</v>
      </c>
      <c r="AR2311" s="9">
        <f t="shared" si="880"/>
        <v>0</v>
      </c>
      <c r="AS2311" s="9">
        <f t="shared" si="881"/>
        <v>0</v>
      </c>
      <c r="AT2311" s="9">
        <f t="shared" si="882"/>
        <v>0</v>
      </c>
      <c r="AU2311" s="9">
        <f t="shared" si="883"/>
        <v>0</v>
      </c>
      <c r="AV2311" s="9">
        <f t="shared" si="884"/>
        <v>0</v>
      </c>
      <c r="AW2311" s="9">
        <f t="shared" si="885"/>
        <v>0</v>
      </c>
      <c r="AX2311" s="9">
        <f t="shared" si="886"/>
        <v>0</v>
      </c>
      <c r="AY2311" s="10">
        <f t="shared" si="887"/>
        <v>0</v>
      </c>
    </row>
    <row r="2312" spans="1:51" ht="15" customHeight="1">
      <c r="A2312" s="87">
        <v>2306</v>
      </c>
      <c r="B2312" s="85" t="str">
        <f t="shared" si="864"/>
        <v>0801710070</v>
      </c>
      <c r="C2312" s="13" t="str">
        <f t="shared" si="865"/>
        <v>080171007000</v>
      </c>
      <c r="D2312" s="13" t="str">
        <f t="shared" si="866"/>
        <v>08017100700001</v>
      </c>
      <c r="E2312" s="14"/>
      <c r="F2312" s="14" t="s">
        <v>4207</v>
      </c>
      <c r="G2312" s="14" t="s">
        <v>4483</v>
      </c>
      <c r="H2312" s="14" t="s">
        <v>1862</v>
      </c>
      <c r="I2312" s="14" t="s">
        <v>24</v>
      </c>
      <c r="J2312" s="14" t="s">
        <v>65</v>
      </c>
      <c r="K2312" s="15" t="s">
        <v>4484</v>
      </c>
      <c r="L2312" s="14" t="s">
        <v>27</v>
      </c>
      <c r="M2312" s="14">
        <v>1</v>
      </c>
      <c r="N2312" s="14" t="s">
        <v>27</v>
      </c>
      <c r="O2312" s="24">
        <f t="shared" si="867"/>
        <v>34</v>
      </c>
      <c r="P2312" s="24">
        <f t="shared" si="868"/>
        <v>84</v>
      </c>
      <c r="Q2312" s="24">
        <v>34</v>
      </c>
      <c r="R2312" s="16">
        <v>84</v>
      </c>
      <c r="S2312" s="69">
        <v>0</v>
      </c>
      <c r="T2312" s="70">
        <v>0</v>
      </c>
      <c r="U2312" s="24">
        <v>0</v>
      </c>
      <c r="V2312" s="24">
        <v>0</v>
      </c>
      <c r="W2312" s="69">
        <f t="shared" si="869"/>
        <v>0</v>
      </c>
      <c r="X2312" s="69">
        <f>VLOOKUP(D2312,'[1]Demanda Agregada Med. y MC'!$C$7:$O$3994,13,FALSE)</f>
        <v>0</v>
      </c>
      <c r="Y2312" s="24">
        <v>0</v>
      </c>
      <c r="Z2312" s="24">
        <v>0</v>
      </c>
      <c r="AA2312" s="24">
        <v>0</v>
      </c>
      <c r="AB2312" s="24">
        <v>0</v>
      </c>
      <c r="AC2312" s="24">
        <v>0</v>
      </c>
      <c r="AD2312" s="24">
        <v>0</v>
      </c>
      <c r="AE2312" s="26">
        <v>0</v>
      </c>
      <c r="AF2312" s="25">
        <v>0</v>
      </c>
      <c r="AG2312" s="22">
        <v>555.90777524805071</v>
      </c>
      <c r="AH2312" s="20">
        <f t="shared" si="870"/>
        <v>18900.864358433726</v>
      </c>
      <c r="AI2312" s="9">
        <f t="shared" si="871"/>
        <v>46696.253120836263</v>
      </c>
      <c r="AJ2312" s="9">
        <f t="shared" si="872"/>
        <v>18900.864358433726</v>
      </c>
      <c r="AK2312" s="9">
        <f t="shared" si="873"/>
        <v>46696.253120836263</v>
      </c>
      <c r="AL2312" s="9">
        <f t="shared" si="874"/>
        <v>0</v>
      </c>
      <c r="AM2312" s="9">
        <f t="shared" si="875"/>
        <v>0</v>
      </c>
      <c r="AN2312" s="9">
        <f t="shared" si="876"/>
        <v>0</v>
      </c>
      <c r="AO2312" s="9">
        <f t="shared" si="877"/>
        <v>0</v>
      </c>
      <c r="AP2312" s="9">
        <f t="shared" si="878"/>
        <v>0</v>
      </c>
      <c r="AQ2312" s="9">
        <f t="shared" si="879"/>
        <v>0</v>
      </c>
      <c r="AR2312" s="9">
        <f t="shared" si="880"/>
        <v>0</v>
      </c>
      <c r="AS2312" s="9">
        <f t="shared" si="881"/>
        <v>0</v>
      </c>
      <c r="AT2312" s="9">
        <f t="shared" si="882"/>
        <v>0</v>
      </c>
      <c r="AU2312" s="9">
        <f t="shared" si="883"/>
        <v>0</v>
      </c>
      <c r="AV2312" s="9">
        <f t="shared" si="884"/>
        <v>0</v>
      </c>
      <c r="AW2312" s="9">
        <f t="shared" si="885"/>
        <v>0</v>
      </c>
      <c r="AX2312" s="9">
        <f t="shared" si="886"/>
        <v>0</v>
      </c>
      <c r="AY2312" s="10">
        <f t="shared" si="887"/>
        <v>0</v>
      </c>
    </row>
    <row r="2313" spans="1:51" ht="15" customHeight="1">
      <c r="A2313" s="87">
        <v>2307</v>
      </c>
      <c r="B2313" s="85" t="str">
        <f t="shared" si="864"/>
        <v>0802290023</v>
      </c>
      <c r="C2313" s="13" t="str">
        <f t="shared" si="865"/>
        <v>080229002310</v>
      </c>
      <c r="D2313" s="13" t="str">
        <f t="shared" si="866"/>
        <v>08022900231001</v>
      </c>
      <c r="E2313" s="14">
        <v>25400130</v>
      </c>
      <c r="F2313" s="14" t="s">
        <v>4207</v>
      </c>
      <c r="G2313" s="14" t="s">
        <v>4485</v>
      </c>
      <c r="H2313" s="14" t="s">
        <v>1495</v>
      </c>
      <c r="I2313" s="14" t="s">
        <v>1719</v>
      </c>
      <c r="J2313" s="14" t="s">
        <v>65</v>
      </c>
      <c r="K2313" s="15" t="s">
        <v>4486</v>
      </c>
      <c r="L2313" s="14" t="s">
        <v>45</v>
      </c>
      <c r="M2313" s="14">
        <v>1000</v>
      </c>
      <c r="N2313" s="14" t="s">
        <v>46</v>
      </c>
      <c r="O2313" s="24">
        <f t="shared" si="867"/>
        <v>663</v>
      </c>
      <c r="P2313" s="24">
        <f t="shared" si="868"/>
        <v>1656</v>
      </c>
      <c r="Q2313" s="24">
        <v>663</v>
      </c>
      <c r="R2313" s="16">
        <v>1656</v>
      </c>
      <c r="S2313" s="69">
        <v>0</v>
      </c>
      <c r="T2313" s="70">
        <v>0</v>
      </c>
      <c r="U2313" s="24">
        <v>0</v>
      </c>
      <c r="V2313" s="24">
        <v>0</v>
      </c>
      <c r="W2313" s="69">
        <f t="shared" si="869"/>
        <v>0</v>
      </c>
      <c r="X2313" s="69">
        <f>VLOOKUP(D2313,'[1]Demanda Agregada Med. y MC'!$C$7:$O$3994,13,FALSE)</f>
        <v>0</v>
      </c>
      <c r="Y2313" s="24">
        <v>0</v>
      </c>
      <c r="Z2313" s="24">
        <v>0</v>
      </c>
      <c r="AA2313" s="24">
        <v>0</v>
      </c>
      <c r="AB2313" s="24">
        <v>0</v>
      </c>
      <c r="AC2313" s="24">
        <v>0</v>
      </c>
      <c r="AD2313" s="24">
        <v>0</v>
      </c>
      <c r="AE2313" s="26">
        <v>0</v>
      </c>
      <c r="AF2313" s="25">
        <v>0</v>
      </c>
      <c r="AG2313" s="22">
        <v>153.31368193021251</v>
      </c>
      <c r="AH2313" s="20">
        <f t="shared" si="870"/>
        <v>101646.97111973089</v>
      </c>
      <c r="AI2313" s="9">
        <f t="shared" si="871"/>
        <v>253887.45727643193</v>
      </c>
      <c r="AJ2313" s="9">
        <f t="shared" si="872"/>
        <v>101646.97111973089</v>
      </c>
      <c r="AK2313" s="9">
        <f t="shared" si="873"/>
        <v>253887.45727643193</v>
      </c>
      <c r="AL2313" s="9">
        <f t="shared" si="874"/>
        <v>0</v>
      </c>
      <c r="AM2313" s="9">
        <f t="shared" si="875"/>
        <v>0</v>
      </c>
      <c r="AN2313" s="9">
        <f t="shared" si="876"/>
        <v>0</v>
      </c>
      <c r="AO2313" s="9">
        <f t="shared" si="877"/>
        <v>0</v>
      </c>
      <c r="AP2313" s="9">
        <f t="shared" si="878"/>
        <v>0</v>
      </c>
      <c r="AQ2313" s="9">
        <f t="shared" si="879"/>
        <v>0</v>
      </c>
      <c r="AR2313" s="9">
        <f t="shared" si="880"/>
        <v>0</v>
      </c>
      <c r="AS2313" s="9">
        <f t="shared" si="881"/>
        <v>0</v>
      </c>
      <c r="AT2313" s="9">
        <f t="shared" si="882"/>
        <v>0</v>
      </c>
      <c r="AU2313" s="9">
        <f t="shared" si="883"/>
        <v>0</v>
      </c>
      <c r="AV2313" s="9">
        <f t="shared" si="884"/>
        <v>0</v>
      </c>
      <c r="AW2313" s="9">
        <f t="shared" si="885"/>
        <v>0</v>
      </c>
      <c r="AX2313" s="9">
        <f t="shared" si="886"/>
        <v>0</v>
      </c>
      <c r="AY2313" s="10">
        <f t="shared" si="887"/>
        <v>0</v>
      </c>
    </row>
    <row r="2314" spans="1:51" ht="15" customHeight="1">
      <c r="A2314" s="87">
        <v>2308</v>
      </c>
      <c r="B2314" s="85" t="str">
        <f t="shared" si="864"/>
        <v>0802290072</v>
      </c>
      <c r="C2314" s="13" t="str">
        <f t="shared" si="865"/>
        <v>080229007202</v>
      </c>
      <c r="D2314" s="13" t="str">
        <f t="shared" si="866"/>
        <v>08022900720201</v>
      </c>
      <c r="E2314" s="14"/>
      <c r="F2314" s="14" t="s">
        <v>4207</v>
      </c>
      <c r="G2314" s="14" t="s">
        <v>4485</v>
      </c>
      <c r="H2314" s="14" t="s">
        <v>4221</v>
      </c>
      <c r="I2314" s="14" t="s">
        <v>56</v>
      </c>
      <c r="J2314" s="14" t="s">
        <v>65</v>
      </c>
      <c r="K2314" s="15" t="s">
        <v>4487</v>
      </c>
      <c r="L2314" s="14" t="s">
        <v>45</v>
      </c>
      <c r="M2314" s="14">
        <v>500</v>
      </c>
      <c r="N2314" s="14" t="s">
        <v>46</v>
      </c>
      <c r="O2314" s="24">
        <f t="shared" si="867"/>
        <v>630</v>
      </c>
      <c r="P2314" s="24">
        <f t="shared" si="868"/>
        <v>1575</v>
      </c>
      <c r="Q2314" s="24">
        <v>630</v>
      </c>
      <c r="R2314" s="16">
        <v>1575</v>
      </c>
      <c r="S2314" s="69">
        <v>0</v>
      </c>
      <c r="T2314" s="70">
        <v>0</v>
      </c>
      <c r="U2314" s="24">
        <v>0</v>
      </c>
      <c r="V2314" s="24">
        <v>0</v>
      </c>
      <c r="W2314" s="69">
        <f t="shared" si="869"/>
        <v>0</v>
      </c>
      <c r="X2314" s="69">
        <f>VLOOKUP(D2314,'[1]Demanda Agregada Med. y MC'!$C$7:$O$3994,13,FALSE)</f>
        <v>0</v>
      </c>
      <c r="Y2314" s="24">
        <v>0</v>
      </c>
      <c r="Z2314" s="24">
        <v>0</v>
      </c>
      <c r="AA2314" s="24">
        <v>0</v>
      </c>
      <c r="AB2314" s="24">
        <v>0</v>
      </c>
      <c r="AC2314" s="24">
        <v>0</v>
      </c>
      <c r="AD2314" s="24">
        <v>0</v>
      </c>
      <c r="AE2314" s="26">
        <v>0</v>
      </c>
      <c r="AF2314" s="25">
        <v>0</v>
      </c>
      <c r="AG2314" s="22">
        <v>66.578826062654215</v>
      </c>
      <c r="AH2314" s="20">
        <f t="shared" si="870"/>
        <v>41944.660419472159</v>
      </c>
      <c r="AI2314" s="9">
        <f t="shared" si="871"/>
        <v>104861.65104868039</v>
      </c>
      <c r="AJ2314" s="9">
        <f t="shared" si="872"/>
        <v>41944.660419472159</v>
      </c>
      <c r="AK2314" s="9">
        <f t="shared" si="873"/>
        <v>104861.65104868039</v>
      </c>
      <c r="AL2314" s="9">
        <f t="shared" si="874"/>
        <v>0</v>
      </c>
      <c r="AM2314" s="9">
        <f t="shared" si="875"/>
        <v>0</v>
      </c>
      <c r="AN2314" s="9">
        <f t="shared" si="876"/>
        <v>0</v>
      </c>
      <c r="AO2314" s="9">
        <f t="shared" si="877"/>
        <v>0</v>
      </c>
      <c r="AP2314" s="9">
        <f t="shared" si="878"/>
        <v>0</v>
      </c>
      <c r="AQ2314" s="9">
        <f t="shared" si="879"/>
        <v>0</v>
      </c>
      <c r="AR2314" s="9">
        <f t="shared" si="880"/>
        <v>0</v>
      </c>
      <c r="AS2314" s="9">
        <f t="shared" si="881"/>
        <v>0</v>
      </c>
      <c r="AT2314" s="9">
        <f t="shared" si="882"/>
        <v>0</v>
      </c>
      <c r="AU2314" s="9">
        <f t="shared" si="883"/>
        <v>0</v>
      </c>
      <c r="AV2314" s="9">
        <f t="shared" si="884"/>
        <v>0</v>
      </c>
      <c r="AW2314" s="9">
        <f t="shared" si="885"/>
        <v>0</v>
      </c>
      <c r="AX2314" s="9">
        <f t="shared" si="886"/>
        <v>0</v>
      </c>
      <c r="AY2314" s="10">
        <f t="shared" si="887"/>
        <v>0</v>
      </c>
    </row>
    <row r="2315" spans="1:51" ht="15" customHeight="1">
      <c r="A2315" s="87">
        <v>2309</v>
      </c>
      <c r="B2315" s="85" t="str">
        <f t="shared" si="864"/>
        <v>0802290080</v>
      </c>
      <c r="C2315" s="13" t="str">
        <f t="shared" si="865"/>
        <v>080229008010</v>
      </c>
      <c r="D2315" s="13" t="str">
        <f t="shared" si="866"/>
        <v>08022900801001</v>
      </c>
      <c r="E2315" s="14">
        <v>25301460</v>
      </c>
      <c r="F2315" s="14" t="s">
        <v>4207</v>
      </c>
      <c r="G2315" s="14" t="s">
        <v>4485</v>
      </c>
      <c r="H2315" s="14" t="s">
        <v>28</v>
      </c>
      <c r="I2315" s="14" t="s">
        <v>1719</v>
      </c>
      <c r="J2315" s="14" t="s">
        <v>65</v>
      </c>
      <c r="K2315" s="15" t="s">
        <v>4488</v>
      </c>
      <c r="L2315" s="14" t="s">
        <v>45</v>
      </c>
      <c r="M2315" s="14">
        <v>500</v>
      </c>
      <c r="N2315" s="14" t="s">
        <v>46</v>
      </c>
      <c r="O2315" s="24">
        <f t="shared" si="867"/>
        <v>729</v>
      </c>
      <c r="P2315" s="24">
        <f t="shared" si="868"/>
        <v>1821</v>
      </c>
      <c r="Q2315" s="24">
        <v>729</v>
      </c>
      <c r="R2315" s="16">
        <v>1821</v>
      </c>
      <c r="S2315" s="69">
        <v>0</v>
      </c>
      <c r="T2315" s="70">
        <v>0</v>
      </c>
      <c r="U2315" s="24">
        <v>0</v>
      </c>
      <c r="V2315" s="24">
        <v>0</v>
      </c>
      <c r="W2315" s="69">
        <f t="shared" si="869"/>
        <v>0</v>
      </c>
      <c r="X2315" s="69">
        <f>VLOOKUP(D2315,'[1]Demanda Agregada Med. y MC'!$C$7:$O$3994,13,FALSE)</f>
        <v>0</v>
      </c>
      <c r="Y2315" s="24">
        <v>0</v>
      </c>
      <c r="Z2315" s="24">
        <v>0</v>
      </c>
      <c r="AA2315" s="24">
        <v>0</v>
      </c>
      <c r="AB2315" s="24">
        <v>0</v>
      </c>
      <c r="AC2315" s="24">
        <v>0</v>
      </c>
      <c r="AD2315" s="24">
        <v>0</v>
      </c>
      <c r="AE2315" s="26">
        <v>0</v>
      </c>
      <c r="AF2315" s="25">
        <v>0</v>
      </c>
      <c r="AG2315" s="22">
        <v>76.056400000000011</v>
      </c>
      <c r="AH2315" s="20">
        <f t="shared" si="870"/>
        <v>55445.115600000005</v>
      </c>
      <c r="AI2315" s="9">
        <f t="shared" si="871"/>
        <v>138498.70440000002</v>
      </c>
      <c r="AJ2315" s="9">
        <f t="shared" si="872"/>
        <v>55445.115600000005</v>
      </c>
      <c r="AK2315" s="9">
        <f t="shared" si="873"/>
        <v>138498.70440000002</v>
      </c>
      <c r="AL2315" s="9">
        <f t="shared" si="874"/>
        <v>0</v>
      </c>
      <c r="AM2315" s="9">
        <f t="shared" si="875"/>
        <v>0</v>
      </c>
      <c r="AN2315" s="9">
        <f t="shared" si="876"/>
        <v>0</v>
      </c>
      <c r="AO2315" s="9">
        <f t="shared" si="877"/>
        <v>0</v>
      </c>
      <c r="AP2315" s="9">
        <f t="shared" si="878"/>
        <v>0</v>
      </c>
      <c r="AQ2315" s="9">
        <f t="shared" si="879"/>
        <v>0</v>
      </c>
      <c r="AR2315" s="9">
        <f t="shared" si="880"/>
        <v>0</v>
      </c>
      <c r="AS2315" s="9">
        <f t="shared" si="881"/>
        <v>0</v>
      </c>
      <c r="AT2315" s="9">
        <f t="shared" si="882"/>
        <v>0</v>
      </c>
      <c r="AU2315" s="9">
        <f t="shared" si="883"/>
        <v>0</v>
      </c>
      <c r="AV2315" s="9">
        <f t="shared" si="884"/>
        <v>0</v>
      </c>
      <c r="AW2315" s="9">
        <f t="shared" si="885"/>
        <v>0</v>
      </c>
      <c r="AX2315" s="9">
        <f t="shared" si="886"/>
        <v>0</v>
      </c>
      <c r="AY2315" s="10">
        <f t="shared" si="887"/>
        <v>0</v>
      </c>
    </row>
    <row r="2316" spans="1:51" ht="15" customHeight="1">
      <c r="A2316" s="87">
        <v>2310</v>
      </c>
      <c r="B2316" s="85" t="str">
        <f t="shared" si="864"/>
        <v>0802290262</v>
      </c>
      <c r="C2316" s="13" t="str">
        <f t="shared" si="865"/>
        <v>080229026210</v>
      </c>
      <c r="D2316" s="13" t="str">
        <f t="shared" si="866"/>
        <v>08022902621001</v>
      </c>
      <c r="E2316" s="14"/>
      <c r="F2316" s="14" t="s">
        <v>4207</v>
      </c>
      <c r="G2316" s="14" t="s">
        <v>4485</v>
      </c>
      <c r="H2316" s="14" t="s">
        <v>73</v>
      </c>
      <c r="I2316" s="14" t="s">
        <v>1719</v>
      </c>
      <c r="J2316" s="14" t="s">
        <v>65</v>
      </c>
      <c r="K2316" s="15" t="s">
        <v>4489</v>
      </c>
      <c r="L2316" s="14" t="s">
        <v>45</v>
      </c>
      <c r="M2316" s="14">
        <v>25</v>
      </c>
      <c r="N2316" s="14" t="s">
        <v>46</v>
      </c>
      <c r="O2316" s="24">
        <f t="shared" si="867"/>
        <v>223</v>
      </c>
      <c r="P2316" s="24">
        <f t="shared" si="868"/>
        <v>557</v>
      </c>
      <c r="Q2316" s="24">
        <v>223</v>
      </c>
      <c r="R2316" s="16">
        <v>557</v>
      </c>
      <c r="S2316" s="69">
        <v>0</v>
      </c>
      <c r="T2316" s="70">
        <v>0</v>
      </c>
      <c r="U2316" s="24">
        <v>0</v>
      </c>
      <c r="V2316" s="24">
        <v>0</v>
      </c>
      <c r="W2316" s="69">
        <f t="shared" si="869"/>
        <v>0</v>
      </c>
      <c r="X2316" s="69">
        <f>VLOOKUP(D2316,'[1]Demanda Agregada Med. y MC'!$C$7:$O$3994,13,FALSE)</f>
        <v>0</v>
      </c>
      <c r="Y2316" s="24">
        <v>0</v>
      </c>
      <c r="Z2316" s="24">
        <v>0</v>
      </c>
      <c r="AA2316" s="24">
        <v>0</v>
      </c>
      <c r="AB2316" s="24">
        <v>0</v>
      </c>
      <c r="AC2316" s="24">
        <v>0</v>
      </c>
      <c r="AD2316" s="24">
        <v>0</v>
      </c>
      <c r="AE2316" s="26">
        <v>0</v>
      </c>
      <c r="AF2316" s="25">
        <v>0</v>
      </c>
      <c r="AG2316" s="22">
        <v>4401.28</v>
      </c>
      <c r="AH2316" s="20">
        <f t="shared" si="870"/>
        <v>981485.44</v>
      </c>
      <c r="AI2316" s="9">
        <f t="shared" si="871"/>
        <v>2451512.96</v>
      </c>
      <c r="AJ2316" s="9">
        <f t="shared" si="872"/>
        <v>981485.44</v>
      </c>
      <c r="AK2316" s="9">
        <f t="shared" si="873"/>
        <v>2451512.96</v>
      </c>
      <c r="AL2316" s="9">
        <f t="shared" si="874"/>
        <v>0</v>
      </c>
      <c r="AM2316" s="9">
        <f t="shared" si="875"/>
        <v>0</v>
      </c>
      <c r="AN2316" s="9">
        <f t="shared" si="876"/>
        <v>0</v>
      </c>
      <c r="AO2316" s="9">
        <f t="shared" si="877"/>
        <v>0</v>
      </c>
      <c r="AP2316" s="9">
        <f t="shared" si="878"/>
        <v>0</v>
      </c>
      <c r="AQ2316" s="9">
        <f t="shared" si="879"/>
        <v>0</v>
      </c>
      <c r="AR2316" s="9">
        <f t="shared" si="880"/>
        <v>0</v>
      </c>
      <c r="AS2316" s="9">
        <f t="shared" si="881"/>
        <v>0</v>
      </c>
      <c r="AT2316" s="9">
        <f t="shared" si="882"/>
        <v>0</v>
      </c>
      <c r="AU2316" s="9">
        <f t="shared" si="883"/>
        <v>0</v>
      </c>
      <c r="AV2316" s="9">
        <f t="shared" si="884"/>
        <v>0</v>
      </c>
      <c r="AW2316" s="9">
        <f t="shared" si="885"/>
        <v>0</v>
      </c>
      <c r="AX2316" s="9">
        <f t="shared" si="886"/>
        <v>0</v>
      </c>
      <c r="AY2316" s="10">
        <f t="shared" si="887"/>
        <v>0</v>
      </c>
    </row>
    <row r="2317" spans="1:51" ht="15" customHeight="1">
      <c r="A2317" s="87">
        <v>2311</v>
      </c>
      <c r="B2317" s="85" t="str">
        <f t="shared" si="864"/>
        <v>0802350140</v>
      </c>
      <c r="C2317" s="13" t="str">
        <f t="shared" si="865"/>
        <v>080235014010</v>
      </c>
      <c r="D2317" s="13" t="str">
        <f t="shared" si="866"/>
        <v>08023501401001</v>
      </c>
      <c r="E2317" s="14">
        <v>25400152</v>
      </c>
      <c r="F2317" s="14" t="s">
        <v>4207</v>
      </c>
      <c r="G2317" s="14" t="s">
        <v>2711</v>
      </c>
      <c r="H2317" s="14" t="s">
        <v>4186</v>
      </c>
      <c r="I2317" s="14" t="s">
        <v>1719</v>
      </c>
      <c r="J2317" s="14" t="s">
        <v>65</v>
      </c>
      <c r="K2317" s="15" t="s">
        <v>4490</v>
      </c>
      <c r="L2317" s="14" t="s">
        <v>1563</v>
      </c>
      <c r="M2317" s="14">
        <v>100</v>
      </c>
      <c r="N2317" s="14" t="s">
        <v>27</v>
      </c>
      <c r="O2317" s="24">
        <f t="shared" si="867"/>
        <v>221.8</v>
      </c>
      <c r="P2317" s="24">
        <f t="shared" si="868"/>
        <v>554</v>
      </c>
      <c r="Q2317" s="24">
        <v>197</v>
      </c>
      <c r="R2317" s="16">
        <v>492</v>
      </c>
      <c r="S2317" s="69">
        <v>0</v>
      </c>
      <c r="T2317" s="70">
        <v>0</v>
      </c>
      <c r="U2317" s="24">
        <v>0</v>
      </c>
      <c r="V2317" s="24">
        <v>0</v>
      </c>
      <c r="W2317" s="69">
        <f t="shared" si="869"/>
        <v>24.8</v>
      </c>
      <c r="X2317" s="69">
        <f>VLOOKUP(D2317,'[1]Demanda Agregada Med. y MC'!$C$7:$O$3994,13,FALSE)</f>
        <v>62</v>
      </c>
      <c r="Y2317" s="24">
        <v>0</v>
      </c>
      <c r="Z2317" s="24">
        <v>0</v>
      </c>
      <c r="AA2317" s="24">
        <v>0</v>
      </c>
      <c r="AB2317" s="24">
        <v>0</v>
      </c>
      <c r="AC2317" s="24">
        <v>0</v>
      </c>
      <c r="AD2317" s="24">
        <v>0</v>
      </c>
      <c r="AE2317" s="26">
        <v>0</v>
      </c>
      <c r="AF2317" s="25">
        <v>0</v>
      </c>
      <c r="AG2317" s="22">
        <v>2649.0715407161588</v>
      </c>
      <c r="AH2317" s="20">
        <f t="shared" si="870"/>
        <v>587564.06773084402</v>
      </c>
      <c r="AI2317" s="9">
        <f t="shared" si="871"/>
        <v>1467585.633556752</v>
      </c>
      <c r="AJ2317" s="9">
        <f t="shared" si="872"/>
        <v>521867.0935210833</v>
      </c>
      <c r="AK2317" s="9">
        <f t="shared" si="873"/>
        <v>1303343.19803235</v>
      </c>
      <c r="AL2317" s="9">
        <f t="shared" si="874"/>
        <v>0</v>
      </c>
      <c r="AM2317" s="9">
        <f t="shared" si="875"/>
        <v>0</v>
      </c>
      <c r="AN2317" s="9">
        <f t="shared" si="876"/>
        <v>0</v>
      </c>
      <c r="AO2317" s="9">
        <f t="shared" si="877"/>
        <v>0</v>
      </c>
      <c r="AP2317" s="9">
        <f t="shared" si="878"/>
        <v>65696.974209760738</v>
      </c>
      <c r="AQ2317" s="9">
        <f t="shared" si="879"/>
        <v>164242.43552440184</v>
      </c>
      <c r="AR2317" s="9">
        <f t="shared" si="880"/>
        <v>0</v>
      </c>
      <c r="AS2317" s="9">
        <f t="shared" si="881"/>
        <v>0</v>
      </c>
      <c r="AT2317" s="9">
        <f t="shared" si="882"/>
        <v>0</v>
      </c>
      <c r="AU2317" s="9">
        <f t="shared" si="883"/>
        <v>0</v>
      </c>
      <c r="AV2317" s="9">
        <f t="shared" si="884"/>
        <v>0</v>
      </c>
      <c r="AW2317" s="9">
        <f t="shared" si="885"/>
        <v>0</v>
      </c>
      <c r="AX2317" s="9">
        <f t="shared" si="886"/>
        <v>0</v>
      </c>
      <c r="AY2317" s="10">
        <f t="shared" si="887"/>
        <v>0</v>
      </c>
    </row>
    <row r="2318" spans="1:51" ht="15" customHeight="1">
      <c r="A2318" s="87">
        <v>2312</v>
      </c>
      <c r="B2318" s="85" t="str">
        <f t="shared" si="864"/>
        <v>0802350868</v>
      </c>
      <c r="C2318" s="13" t="str">
        <f t="shared" si="865"/>
        <v>080235086802</v>
      </c>
      <c r="D2318" s="13" t="str">
        <f t="shared" si="866"/>
        <v>08023508680201</v>
      </c>
      <c r="E2318" s="14"/>
      <c r="F2318" s="14" t="s">
        <v>4207</v>
      </c>
      <c r="G2318" s="14" t="s">
        <v>2711</v>
      </c>
      <c r="H2318" s="14" t="s">
        <v>4491</v>
      </c>
      <c r="I2318" s="14" t="s">
        <v>56</v>
      </c>
      <c r="J2318" s="14" t="s">
        <v>65</v>
      </c>
      <c r="K2318" s="15" t="s">
        <v>4492</v>
      </c>
      <c r="L2318" s="14" t="s">
        <v>27</v>
      </c>
      <c r="M2318" s="14">
        <v>1</v>
      </c>
      <c r="N2318" s="14" t="s">
        <v>27</v>
      </c>
      <c r="O2318" s="24">
        <f t="shared" si="867"/>
        <v>149150</v>
      </c>
      <c r="P2318" s="24">
        <f t="shared" si="868"/>
        <v>372873</v>
      </c>
      <c r="Q2318" s="24">
        <v>147950</v>
      </c>
      <c r="R2318" s="16">
        <v>369873</v>
      </c>
      <c r="S2318" s="69">
        <v>0</v>
      </c>
      <c r="T2318" s="70">
        <v>0</v>
      </c>
      <c r="U2318" s="24">
        <v>0</v>
      </c>
      <c r="V2318" s="24">
        <v>0</v>
      </c>
      <c r="W2318" s="69">
        <f t="shared" si="869"/>
        <v>1200</v>
      </c>
      <c r="X2318" s="69">
        <f>VLOOKUP(D2318,'[1]Demanda Agregada Med. y MC'!$C$7:$O$3994,13,FALSE)</f>
        <v>3000</v>
      </c>
      <c r="Y2318" s="24">
        <v>0</v>
      </c>
      <c r="Z2318" s="24">
        <v>0</v>
      </c>
      <c r="AA2318" s="24">
        <v>0</v>
      </c>
      <c r="AB2318" s="24">
        <v>0</v>
      </c>
      <c r="AC2318" s="24">
        <v>0</v>
      </c>
      <c r="AD2318" s="24">
        <v>0</v>
      </c>
      <c r="AE2318" s="26">
        <v>0</v>
      </c>
      <c r="AF2318" s="25">
        <v>0</v>
      </c>
      <c r="AG2318" s="22">
        <v>0.72388726444851381</v>
      </c>
      <c r="AH2318" s="20">
        <f t="shared" si="870"/>
        <v>107967.78549249584</v>
      </c>
      <c r="AI2318" s="9">
        <f t="shared" si="871"/>
        <v>269918.01595671067</v>
      </c>
      <c r="AJ2318" s="9">
        <f t="shared" si="872"/>
        <v>107099.12077515761</v>
      </c>
      <c r="AK2318" s="9">
        <f t="shared" si="873"/>
        <v>267746.35416336515</v>
      </c>
      <c r="AL2318" s="9">
        <f t="shared" si="874"/>
        <v>0</v>
      </c>
      <c r="AM2318" s="9">
        <f t="shared" si="875"/>
        <v>0</v>
      </c>
      <c r="AN2318" s="9">
        <f t="shared" si="876"/>
        <v>0</v>
      </c>
      <c r="AO2318" s="9">
        <f t="shared" si="877"/>
        <v>0</v>
      </c>
      <c r="AP2318" s="9">
        <f t="shared" si="878"/>
        <v>868.66471733821652</v>
      </c>
      <c r="AQ2318" s="9">
        <f t="shared" si="879"/>
        <v>2171.6617933455414</v>
      </c>
      <c r="AR2318" s="9">
        <f t="shared" si="880"/>
        <v>0</v>
      </c>
      <c r="AS2318" s="9">
        <f t="shared" si="881"/>
        <v>0</v>
      </c>
      <c r="AT2318" s="9">
        <f t="shared" si="882"/>
        <v>0</v>
      </c>
      <c r="AU2318" s="9">
        <f t="shared" si="883"/>
        <v>0</v>
      </c>
      <c r="AV2318" s="9">
        <f t="shared" si="884"/>
        <v>0</v>
      </c>
      <c r="AW2318" s="9">
        <f t="shared" si="885"/>
        <v>0</v>
      </c>
      <c r="AX2318" s="9">
        <f t="shared" si="886"/>
        <v>0</v>
      </c>
      <c r="AY2318" s="10">
        <f t="shared" si="887"/>
        <v>0</v>
      </c>
    </row>
    <row r="2319" spans="1:51" ht="15" customHeight="1">
      <c r="A2319" s="87">
        <v>2313</v>
      </c>
      <c r="B2319" s="85" t="str">
        <f t="shared" si="864"/>
        <v>0802350876</v>
      </c>
      <c r="C2319" s="13" t="str">
        <f t="shared" si="865"/>
        <v>080235087600</v>
      </c>
      <c r="D2319" s="13" t="str">
        <f t="shared" si="866"/>
        <v>08023508760001</v>
      </c>
      <c r="E2319" s="14"/>
      <c r="F2319" s="14" t="s">
        <v>4207</v>
      </c>
      <c r="G2319" s="14" t="s">
        <v>2711</v>
      </c>
      <c r="H2319" s="14" t="s">
        <v>4493</v>
      </c>
      <c r="I2319" s="14" t="s">
        <v>24</v>
      </c>
      <c r="J2319" s="14" t="s">
        <v>65</v>
      </c>
      <c r="K2319" s="15" t="s">
        <v>4494</v>
      </c>
      <c r="L2319" s="14" t="s">
        <v>90</v>
      </c>
      <c r="M2319" s="14">
        <v>100</v>
      </c>
      <c r="N2319" s="14" t="s">
        <v>27</v>
      </c>
      <c r="O2319" s="24">
        <f t="shared" si="867"/>
        <v>103.6</v>
      </c>
      <c r="P2319" s="24">
        <f t="shared" si="868"/>
        <v>258</v>
      </c>
      <c r="Q2319" s="24">
        <v>102</v>
      </c>
      <c r="R2319" s="16">
        <v>254</v>
      </c>
      <c r="S2319" s="69">
        <v>0</v>
      </c>
      <c r="T2319" s="70">
        <v>0</v>
      </c>
      <c r="U2319" s="24">
        <v>0</v>
      </c>
      <c r="V2319" s="24">
        <v>0</v>
      </c>
      <c r="W2319" s="69">
        <f t="shared" si="869"/>
        <v>0.8</v>
      </c>
      <c r="X2319" s="69">
        <f>VLOOKUP(D2319,'[1]Demanda Agregada Med. y MC'!$C$7:$O$3994,13,FALSE)</f>
        <v>2</v>
      </c>
      <c r="Y2319" s="24">
        <v>0.8</v>
      </c>
      <c r="Z2319" s="24">
        <v>2</v>
      </c>
      <c r="AA2319" s="24">
        <v>0</v>
      </c>
      <c r="AB2319" s="24">
        <v>0</v>
      </c>
      <c r="AC2319" s="24">
        <v>0</v>
      </c>
      <c r="AD2319" s="24">
        <v>0</v>
      </c>
      <c r="AE2319" s="26">
        <v>0</v>
      </c>
      <c r="AF2319" s="25">
        <v>0</v>
      </c>
      <c r="AG2319" s="22">
        <v>1038.3580000000002</v>
      </c>
      <c r="AH2319" s="20">
        <f t="shared" si="870"/>
        <v>107573.88880000002</v>
      </c>
      <c r="AI2319" s="9">
        <f t="shared" si="871"/>
        <v>267896.36400000006</v>
      </c>
      <c r="AJ2319" s="9">
        <f t="shared" si="872"/>
        <v>105912.51600000002</v>
      </c>
      <c r="AK2319" s="9">
        <f t="shared" si="873"/>
        <v>263742.93200000003</v>
      </c>
      <c r="AL2319" s="9">
        <f t="shared" si="874"/>
        <v>0</v>
      </c>
      <c r="AM2319" s="9">
        <f t="shared" si="875"/>
        <v>0</v>
      </c>
      <c r="AN2319" s="9">
        <f t="shared" si="876"/>
        <v>0</v>
      </c>
      <c r="AO2319" s="9">
        <f t="shared" si="877"/>
        <v>0</v>
      </c>
      <c r="AP2319" s="9">
        <f t="shared" si="878"/>
        <v>830.68640000000016</v>
      </c>
      <c r="AQ2319" s="9">
        <f t="shared" si="879"/>
        <v>2076.7160000000003</v>
      </c>
      <c r="AR2319" s="9">
        <f t="shared" si="880"/>
        <v>830.68640000000016</v>
      </c>
      <c r="AS2319" s="9">
        <f t="shared" si="881"/>
        <v>2076.7160000000003</v>
      </c>
      <c r="AT2319" s="9">
        <f t="shared" si="882"/>
        <v>0</v>
      </c>
      <c r="AU2319" s="9">
        <f t="shared" si="883"/>
        <v>0</v>
      </c>
      <c r="AV2319" s="9">
        <f t="shared" si="884"/>
        <v>0</v>
      </c>
      <c r="AW2319" s="9">
        <f t="shared" si="885"/>
        <v>0</v>
      </c>
      <c r="AX2319" s="9">
        <f t="shared" si="886"/>
        <v>0</v>
      </c>
      <c r="AY2319" s="10">
        <f t="shared" si="887"/>
        <v>0</v>
      </c>
    </row>
    <row r="2320" spans="1:51" ht="15" customHeight="1">
      <c r="A2320" s="87">
        <v>2314</v>
      </c>
      <c r="B2320" s="85" t="str">
        <f t="shared" si="864"/>
        <v>0802350959</v>
      </c>
      <c r="C2320" s="13" t="str">
        <f t="shared" si="865"/>
        <v>080235095902</v>
      </c>
      <c r="D2320" s="13" t="str">
        <f t="shared" si="866"/>
        <v>08023509590201</v>
      </c>
      <c r="E2320" s="14"/>
      <c r="F2320" s="14" t="s">
        <v>4207</v>
      </c>
      <c r="G2320" s="14" t="s">
        <v>2711</v>
      </c>
      <c r="H2320" s="14" t="s">
        <v>4496</v>
      </c>
      <c r="I2320" s="14" t="s">
        <v>56</v>
      </c>
      <c r="J2320" s="14" t="s">
        <v>65</v>
      </c>
      <c r="K2320" s="15" t="s">
        <v>4497</v>
      </c>
      <c r="L2320" s="14" t="s">
        <v>90</v>
      </c>
      <c r="M2320" s="14">
        <v>50</v>
      </c>
      <c r="N2320" s="14" t="s">
        <v>27</v>
      </c>
      <c r="O2320" s="24">
        <f t="shared" si="867"/>
        <v>393.8</v>
      </c>
      <c r="P2320" s="24">
        <f t="shared" si="868"/>
        <v>984</v>
      </c>
      <c r="Q2320" s="24">
        <v>103</v>
      </c>
      <c r="R2320" s="16">
        <v>257</v>
      </c>
      <c r="S2320" s="69">
        <v>0</v>
      </c>
      <c r="T2320" s="70">
        <v>0</v>
      </c>
      <c r="U2320" s="24">
        <v>0</v>
      </c>
      <c r="V2320" s="24">
        <v>0</v>
      </c>
      <c r="W2320" s="69">
        <f t="shared" si="869"/>
        <v>290.40000000000003</v>
      </c>
      <c r="X2320" s="69">
        <f>VLOOKUP(D2320,'[1]Demanda Agregada Med. y MC'!$C$7:$O$3994,13,FALSE)</f>
        <v>726</v>
      </c>
      <c r="Y2320" s="24">
        <v>0.4</v>
      </c>
      <c r="Z2320" s="24">
        <v>1</v>
      </c>
      <c r="AA2320" s="24">
        <v>0</v>
      </c>
      <c r="AB2320" s="24">
        <v>0</v>
      </c>
      <c r="AC2320" s="24">
        <v>0</v>
      </c>
      <c r="AD2320" s="24">
        <v>0</v>
      </c>
      <c r="AE2320" s="26">
        <v>0</v>
      </c>
      <c r="AF2320" s="25">
        <v>0</v>
      </c>
      <c r="AG2320" s="22">
        <v>661.44688000000008</v>
      </c>
      <c r="AH2320" s="20">
        <f t="shared" si="870"/>
        <v>260477.78134400005</v>
      </c>
      <c r="AI2320" s="9">
        <f t="shared" si="871"/>
        <v>650863.72992000007</v>
      </c>
      <c r="AJ2320" s="9">
        <f t="shared" si="872"/>
        <v>68129.028640000004</v>
      </c>
      <c r="AK2320" s="9">
        <f t="shared" si="873"/>
        <v>169991.84816000002</v>
      </c>
      <c r="AL2320" s="9">
        <f t="shared" si="874"/>
        <v>0</v>
      </c>
      <c r="AM2320" s="9">
        <f t="shared" si="875"/>
        <v>0</v>
      </c>
      <c r="AN2320" s="9">
        <f t="shared" si="876"/>
        <v>0</v>
      </c>
      <c r="AO2320" s="9">
        <f t="shared" si="877"/>
        <v>0</v>
      </c>
      <c r="AP2320" s="9">
        <f t="shared" si="878"/>
        <v>192084.17395200004</v>
      </c>
      <c r="AQ2320" s="9">
        <f t="shared" si="879"/>
        <v>480210.43488000007</v>
      </c>
      <c r="AR2320" s="9">
        <f t="shared" si="880"/>
        <v>264.57875200000007</v>
      </c>
      <c r="AS2320" s="9">
        <f t="shared" si="881"/>
        <v>661.44688000000008</v>
      </c>
      <c r="AT2320" s="9">
        <f t="shared" si="882"/>
        <v>0</v>
      </c>
      <c r="AU2320" s="9">
        <f t="shared" si="883"/>
        <v>0</v>
      </c>
      <c r="AV2320" s="9">
        <f t="shared" si="884"/>
        <v>0</v>
      </c>
      <c r="AW2320" s="9">
        <f t="shared" si="885"/>
        <v>0</v>
      </c>
      <c r="AX2320" s="9">
        <f t="shared" si="886"/>
        <v>0</v>
      </c>
      <c r="AY2320" s="10">
        <f t="shared" si="887"/>
        <v>0</v>
      </c>
    </row>
    <row r="2321" spans="1:51" ht="15" customHeight="1">
      <c r="A2321" s="87">
        <v>2315</v>
      </c>
      <c r="B2321" s="85" t="str">
        <f t="shared" si="864"/>
        <v>0802350967</v>
      </c>
      <c r="C2321" s="13" t="str">
        <f t="shared" si="865"/>
        <v>080235096702</v>
      </c>
      <c r="D2321" s="13" t="str">
        <f t="shared" si="866"/>
        <v>08023509670201</v>
      </c>
      <c r="E2321" s="14"/>
      <c r="F2321" s="14" t="s">
        <v>4207</v>
      </c>
      <c r="G2321" s="14" t="s">
        <v>2711</v>
      </c>
      <c r="H2321" s="14" t="s">
        <v>4498</v>
      </c>
      <c r="I2321" s="14" t="s">
        <v>56</v>
      </c>
      <c r="J2321" s="14" t="s">
        <v>65</v>
      </c>
      <c r="K2321" s="15" t="s">
        <v>4499</v>
      </c>
      <c r="L2321" s="14" t="s">
        <v>90</v>
      </c>
      <c r="M2321" s="14">
        <v>50</v>
      </c>
      <c r="N2321" s="14" t="s">
        <v>27</v>
      </c>
      <c r="O2321" s="24">
        <f t="shared" si="867"/>
        <v>734</v>
      </c>
      <c r="P2321" s="24">
        <f t="shared" si="868"/>
        <v>1835</v>
      </c>
      <c r="Q2321" s="24">
        <v>104</v>
      </c>
      <c r="R2321" s="16">
        <v>260</v>
      </c>
      <c r="S2321" s="69">
        <v>0</v>
      </c>
      <c r="T2321" s="70">
        <v>0</v>
      </c>
      <c r="U2321" s="24">
        <v>0</v>
      </c>
      <c r="V2321" s="24">
        <v>0</v>
      </c>
      <c r="W2321" s="69">
        <f t="shared" si="869"/>
        <v>629.6</v>
      </c>
      <c r="X2321" s="69">
        <f>VLOOKUP(D2321,'[1]Demanda Agregada Med. y MC'!$C$7:$O$3994,13,FALSE)</f>
        <v>1574</v>
      </c>
      <c r="Y2321" s="24">
        <v>0.4</v>
      </c>
      <c r="Z2321" s="24">
        <v>1</v>
      </c>
      <c r="AA2321" s="24">
        <v>0</v>
      </c>
      <c r="AB2321" s="24">
        <v>0</v>
      </c>
      <c r="AC2321" s="24">
        <v>0</v>
      </c>
      <c r="AD2321" s="24">
        <v>0</v>
      </c>
      <c r="AE2321" s="26">
        <v>0</v>
      </c>
      <c r="AF2321" s="25">
        <v>0</v>
      </c>
      <c r="AG2321" s="22">
        <v>19.1084</v>
      </c>
      <c r="AH2321" s="20">
        <f t="shared" si="870"/>
        <v>14025.5656</v>
      </c>
      <c r="AI2321" s="9">
        <f t="shared" si="871"/>
        <v>35063.913999999997</v>
      </c>
      <c r="AJ2321" s="9">
        <f t="shared" si="872"/>
        <v>1987.2736</v>
      </c>
      <c r="AK2321" s="9">
        <f t="shared" si="873"/>
        <v>4968.1840000000002</v>
      </c>
      <c r="AL2321" s="9">
        <f t="shared" si="874"/>
        <v>0</v>
      </c>
      <c r="AM2321" s="9">
        <f t="shared" si="875"/>
        <v>0</v>
      </c>
      <c r="AN2321" s="9">
        <f t="shared" si="876"/>
        <v>0</v>
      </c>
      <c r="AO2321" s="9">
        <f t="shared" si="877"/>
        <v>0</v>
      </c>
      <c r="AP2321" s="9">
        <f t="shared" si="878"/>
        <v>12030.648639999999</v>
      </c>
      <c r="AQ2321" s="9">
        <f t="shared" si="879"/>
        <v>30076.621599999999</v>
      </c>
      <c r="AR2321" s="9">
        <f t="shared" si="880"/>
        <v>7.6433600000000004</v>
      </c>
      <c r="AS2321" s="9">
        <f t="shared" si="881"/>
        <v>19.1084</v>
      </c>
      <c r="AT2321" s="9">
        <f t="shared" si="882"/>
        <v>0</v>
      </c>
      <c r="AU2321" s="9">
        <f t="shared" si="883"/>
        <v>0</v>
      </c>
      <c r="AV2321" s="9">
        <f t="shared" si="884"/>
        <v>0</v>
      </c>
      <c r="AW2321" s="9">
        <f t="shared" si="885"/>
        <v>0</v>
      </c>
      <c r="AX2321" s="9">
        <f t="shared" si="886"/>
        <v>0</v>
      </c>
      <c r="AY2321" s="10">
        <f t="shared" si="887"/>
        <v>0</v>
      </c>
    </row>
    <row r="2322" spans="1:51" ht="15" customHeight="1">
      <c r="A2322" s="87">
        <v>2316</v>
      </c>
      <c r="B2322" s="85" t="str">
        <f t="shared" si="864"/>
        <v>0802351056</v>
      </c>
      <c r="C2322" s="13" t="str">
        <f t="shared" si="865"/>
        <v>080235105600</v>
      </c>
      <c r="D2322" s="13" t="str">
        <f t="shared" si="866"/>
        <v>08023510560001</v>
      </c>
      <c r="E2322" s="14"/>
      <c r="F2322" s="14" t="s">
        <v>4207</v>
      </c>
      <c r="G2322" s="14" t="s">
        <v>2711</v>
      </c>
      <c r="H2322" s="14" t="s">
        <v>4500</v>
      </c>
      <c r="I2322" s="14" t="s">
        <v>24</v>
      </c>
      <c r="J2322" s="14" t="s">
        <v>65</v>
      </c>
      <c r="K2322" s="15" t="s">
        <v>4501</v>
      </c>
      <c r="L2322" s="14" t="s">
        <v>26</v>
      </c>
      <c r="M2322" s="14">
        <v>100</v>
      </c>
      <c r="N2322" s="14" t="s">
        <v>27</v>
      </c>
      <c r="O2322" s="24">
        <f t="shared" si="867"/>
        <v>172</v>
      </c>
      <c r="P2322" s="24">
        <f t="shared" si="868"/>
        <v>430</v>
      </c>
      <c r="Q2322" s="24">
        <v>172</v>
      </c>
      <c r="R2322" s="16">
        <v>430</v>
      </c>
      <c r="S2322" s="69">
        <v>0</v>
      </c>
      <c r="T2322" s="70">
        <v>0</v>
      </c>
      <c r="U2322" s="24">
        <v>0</v>
      </c>
      <c r="V2322" s="24">
        <v>0</v>
      </c>
      <c r="W2322" s="69">
        <f t="shared" si="869"/>
        <v>0</v>
      </c>
      <c r="X2322" s="69">
        <f>VLOOKUP(D2322,'[1]Demanda Agregada Med. y MC'!$C$7:$O$3994,13,FALSE)</f>
        <v>0</v>
      </c>
      <c r="Y2322" s="24">
        <v>0</v>
      </c>
      <c r="Z2322" s="24">
        <v>0</v>
      </c>
      <c r="AA2322" s="24">
        <v>0</v>
      </c>
      <c r="AB2322" s="24">
        <v>0</v>
      </c>
      <c r="AC2322" s="24">
        <v>0</v>
      </c>
      <c r="AD2322" s="24">
        <v>0</v>
      </c>
      <c r="AE2322" s="26">
        <v>0</v>
      </c>
      <c r="AF2322" s="25">
        <v>0</v>
      </c>
      <c r="AG2322" s="22">
        <v>428.03000000000003</v>
      </c>
      <c r="AH2322" s="20">
        <f t="shared" si="870"/>
        <v>73621.16</v>
      </c>
      <c r="AI2322" s="9">
        <f t="shared" si="871"/>
        <v>184052.90000000002</v>
      </c>
      <c r="AJ2322" s="9">
        <f t="shared" si="872"/>
        <v>73621.16</v>
      </c>
      <c r="AK2322" s="9">
        <f t="shared" si="873"/>
        <v>184052.90000000002</v>
      </c>
      <c r="AL2322" s="9">
        <f t="shared" si="874"/>
        <v>0</v>
      </c>
      <c r="AM2322" s="9">
        <f t="shared" si="875"/>
        <v>0</v>
      </c>
      <c r="AN2322" s="9">
        <f t="shared" si="876"/>
        <v>0</v>
      </c>
      <c r="AO2322" s="9">
        <f t="shared" si="877"/>
        <v>0</v>
      </c>
      <c r="AP2322" s="9">
        <f t="shared" si="878"/>
        <v>0</v>
      </c>
      <c r="AQ2322" s="9">
        <f t="shared" si="879"/>
        <v>0</v>
      </c>
      <c r="AR2322" s="9">
        <f t="shared" si="880"/>
        <v>0</v>
      </c>
      <c r="AS2322" s="9">
        <f t="shared" si="881"/>
        <v>0</v>
      </c>
      <c r="AT2322" s="9">
        <f t="shared" si="882"/>
        <v>0</v>
      </c>
      <c r="AU2322" s="9">
        <f t="shared" si="883"/>
        <v>0</v>
      </c>
      <c r="AV2322" s="9">
        <f t="shared" si="884"/>
        <v>0</v>
      </c>
      <c r="AW2322" s="9">
        <f t="shared" si="885"/>
        <v>0</v>
      </c>
      <c r="AX2322" s="9">
        <f t="shared" si="886"/>
        <v>0</v>
      </c>
      <c r="AY2322" s="10">
        <f t="shared" si="887"/>
        <v>0</v>
      </c>
    </row>
    <row r="2323" spans="1:51" ht="15" customHeight="1">
      <c r="A2323" s="87">
        <v>2317</v>
      </c>
      <c r="B2323" s="85" t="str">
        <f t="shared" si="864"/>
        <v>0802530014</v>
      </c>
      <c r="C2323" s="13" t="str">
        <f t="shared" si="865"/>
        <v>080253001401</v>
      </c>
      <c r="D2323" s="13" t="str">
        <f t="shared" si="866"/>
        <v>08025300140101</v>
      </c>
      <c r="E2323" s="14"/>
      <c r="F2323" s="14" t="s">
        <v>4207</v>
      </c>
      <c r="G2323" s="14" t="s">
        <v>4502</v>
      </c>
      <c r="H2323" s="14" t="s">
        <v>1344</v>
      </c>
      <c r="I2323" s="14" t="s">
        <v>65</v>
      </c>
      <c r="J2323" s="14" t="s">
        <v>65</v>
      </c>
      <c r="K2323" s="15" t="s">
        <v>4503</v>
      </c>
      <c r="L2323" s="14" t="s">
        <v>90</v>
      </c>
      <c r="M2323" s="14">
        <v>12</v>
      </c>
      <c r="N2323" s="14" t="s">
        <v>27</v>
      </c>
      <c r="O2323" s="24">
        <f t="shared" si="867"/>
        <v>127.2</v>
      </c>
      <c r="P2323" s="24">
        <f t="shared" si="868"/>
        <v>318</v>
      </c>
      <c r="Q2323" s="24">
        <v>118</v>
      </c>
      <c r="R2323" s="16">
        <v>295</v>
      </c>
      <c r="S2323" s="69">
        <v>0</v>
      </c>
      <c r="T2323" s="70">
        <v>0</v>
      </c>
      <c r="U2323" s="24">
        <v>0</v>
      </c>
      <c r="V2323" s="24">
        <v>0</v>
      </c>
      <c r="W2323" s="69">
        <f t="shared" si="869"/>
        <v>8</v>
      </c>
      <c r="X2323" s="69">
        <f>VLOOKUP(D2323,'[1]Demanda Agregada Med. y MC'!$C$7:$O$3994,13,FALSE)</f>
        <v>20</v>
      </c>
      <c r="Y2323" s="24">
        <v>1.2000000000000002</v>
      </c>
      <c r="Z2323" s="24">
        <v>3</v>
      </c>
      <c r="AA2323" s="24">
        <v>0</v>
      </c>
      <c r="AB2323" s="24">
        <v>0</v>
      </c>
      <c r="AC2323" s="24">
        <v>0</v>
      </c>
      <c r="AD2323" s="24">
        <v>0</v>
      </c>
      <c r="AE2323" s="26">
        <v>0</v>
      </c>
      <c r="AF2323" s="25">
        <v>0</v>
      </c>
      <c r="AG2323" s="22">
        <v>24.584423239316237</v>
      </c>
      <c r="AH2323" s="20">
        <f t="shared" si="870"/>
        <v>3127.1386360410256</v>
      </c>
      <c r="AI2323" s="9">
        <f t="shared" si="871"/>
        <v>7817.8465901025638</v>
      </c>
      <c r="AJ2323" s="9">
        <f t="shared" si="872"/>
        <v>2900.9619422393162</v>
      </c>
      <c r="AK2323" s="9">
        <f t="shared" si="873"/>
        <v>7252.4048555982899</v>
      </c>
      <c r="AL2323" s="9">
        <f t="shared" si="874"/>
        <v>0</v>
      </c>
      <c r="AM2323" s="9">
        <f t="shared" si="875"/>
        <v>0</v>
      </c>
      <c r="AN2323" s="9">
        <f t="shared" si="876"/>
        <v>0</v>
      </c>
      <c r="AO2323" s="9">
        <f t="shared" si="877"/>
        <v>0</v>
      </c>
      <c r="AP2323" s="9">
        <f t="shared" si="878"/>
        <v>196.6753859145299</v>
      </c>
      <c r="AQ2323" s="9">
        <f t="shared" si="879"/>
        <v>491.68846478632474</v>
      </c>
      <c r="AR2323" s="9">
        <f t="shared" si="880"/>
        <v>29.50130788717949</v>
      </c>
      <c r="AS2323" s="9">
        <f t="shared" si="881"/>
        <v>73.753269717948712</v>
      </c>
      <c r="AT2323" s="9">
        <f t="shared" si="882"/>
        <v>0</v>
      </c>
      <c r="AU2323" s="9">
        <f t="shared" si="883"/>
        <v>0</v>
      </c>
      <c r="AV2323" s="9">
        <f t="shared" si="884"/>
        <v>0</v>
      </c>
      <c r="AW2323" s="9">
        <f t="shared" si="885"/>
        <v>0</v>
      </c>
      <c r="AX2323" s="9">
        <f t="shared" si="886"/>
        <v>0</v>
      </c>
      <c r="AY2323" s="10">
        <f t="shared" si="887"/>
        <v>0</v>
      </c>
    </row>
    <row r="2324" spans="1:51" ht="15" customHeight="1">
      <c r="A2324" s="87">
        <v>2318</v>
      </c>
      <c r="B2324" s="85" t="str">
        <f t="shared" si="864"/>
        <v>0802650515</v>
      </c>
      <c r="C2324" s="13" t="str">
        <f t="shared" si="865"/>
        <v>080265051502</v>
      </c>
      <c r="D2324" s="13" t="str">
        <f t="shared" si="866"/>
        <v>08026505150201</v>
      </c>
      <c r="E2324" s="14">
        <v>25400150</v>
      </c>
      <c r="F2324" s="14" t="s">
        <v>4207</v>
      </c>
      <c r="G2324" s="14" t="s">
        <v>4504</v>
      </c>
      <c r="H2324" s="14" t="s">
        <v>4505</v>
      </c>
      <c r="I2324" s="14" t="s">
        <v>56</v>
      </c>
      <c r="J2324" s="14" t="s">
        <v>65</v>
      </c>
      <c r="K2324" s="15" t="s">
        <v>4506</v>
      </c>
      <c r="L2324" s="14" t="s">
        <v>90</v>
      </c>
      <c r="M2324" s="14">
        <v>150</v>
      </c>
      <c r="N2324" s="14" t="s">
        <v>27</v>
      </c>
      <c r="O2324" s="24">
        <f t="shared" si="867"/>
        <v>19740.8</v>
      </c>
      <c r="P2324" s="24">
        <f t="shared" si="868"/>
        <v>49352</v>
      </c>
      <c r="Q2324" s="24">
        <v>19690</v>
      </c>
      <c r="R2324" s="16">
        <v>49225</v>
      </c>
      <c r="S2324" s="69">
        <v>0</v>
      </c>
      <c r="T2324" s="70">
        <v>0</v>
      </c>
      <c r="U2324" s="24">
        <v>0</v>
      </c>
      <c r="V2324" s="24">
        <v>0</v>
      </c>
      <c r="W2324" s="69">
        <f t="shared" si="869"/>
        <v>50.800000000000004</v>
      </c>
      <c r="X2324" s="69">
        <f>VLOOKUP(D2324,'[1]Demanda Agregada Med. y MC'!$C$7:$O$3994,13,FALSE)</f>
        <v>127</v>
      </c>
      <c r="Y2324" s="24">
        <v>0</v>
      </c>
      <c r="Z2324" s="24">
        <v>0</v>
      </c>
      <c r="AA2324" s="24">
        <v>0</v>
      </c>
      <c r="AB2324" s="24">
        <v>0</v>
      </c>
      <c r="AC2324" s="24">
        <v>0</v>
      </c>
      <c r="AD2324" s="24">
        <v>0</v>
      </c>
      <c r="AE2324" s="26">
        <v>0</v>
      </c>
      <c r="AF2324" s="25">
        <v>0</v>
      </c>
      <c r="AG2324" s="22">
        <v>14.066800000000001</v>
      </c>
      <c r="AH2324" s="20">
        <f t="shared" si="870"/>
        <v>277689.88543999998</v>
      </c>
      <c r="AI2324" s="9">
        <f t="shared" si="871"/>
        <v>694224.71360000002</v>
      </c>
      <c r="AJ2324" s="9">
        <f t="shared" si="872"/>
        <v>276975.29200000002</v>
      </c>
      <c r="AK2324" s="9">
        <f t="shared" si="873"/>
        <v>692438.23</v>
      </c>
      <c r="AL2324" s="9">
        <f t="shared" si="874"/>
        <v>0</v>
      </c>
      <c r="AM2324" s="9">
        <f t="shared" si="875"/>
        <v>0</v>
      </c>
      <c r="AN2324" s="9">
        <f t="shared" si="876"/>
        <v>0</v>
      </c>
      <c r="AO2324" s="9">
        <f t="shared" si="877"/>
        <v>0</v>
      </c>
      <c r="AP2324" s="9">
        <f t="shared" si="878"/>
        <v>714.5934400000001</v>
      </c>
      <c r="AQ2324" s="9">
        <f t="shared" si="879"/>
        <v>1786.4836</v>
      </c>
      <c r="AR2324" s="9">
        <f t="shared" si="880"/>
        <v>0</v>
      </c>
      <c r="AS2324" s="9">
        <f t="shared" si="881"/>
        <v>0</v>
      </c>
      <c r="AT2324" s="9">
        <f t="shared" si="882"/>
        <v>0</v>
      </c>
      <c r="AU2324" s="9">
        <f t="shared" si="883"/>
        <v>0</v>
      </c>
      <c r="AV2324" s="9">
        <f t="shared" si="884"/>
        <v>0</v>
      </c>
      <c r="AW2324" s="9">
        <f t="shared" si="885"/>
        <v>0</v>
      </c>
      <c r="AX2324" s="9">
        <f t="shared" si="886"/>
        <v>0</v>
      </c>
      <c r="AY2324" s="10">
        <f t="shared" si="887"/>
        <v>0</v>
      </c>
    </row>
    <row r="2325" spans="1:51" ht="15" customHeight="1">
      <c r="A2325" s="87">
        <v>2319</v>
      </c>
      <c r="B2325" s="85" t="str">
        <f t="shared" si="864"/>
        <v>0802650523</v>
      </c>
      <c r="C2325" s="13" t="str">
        <f t="shared" si="865"/>
        <v>080265052304</v>
      </c>
      <c r="D2325" s="13" t="str">
        <f t="shared" si="866"/>
        <v>08026505230401</v>
      </c>
      <c r="E2325" s="14">
        <v>25400150</v>
      </c>
      <c r="F2325" s="14" t="s">
        <v>4207</v>
      </c>
      <c r="G2325" s="14" t="s">
        <v>4504</v>
      </c>
      <c r="H2325" s="14" t="s">
        <v>150</v>
      </c>
      <c r="I2325" s="14" t="s">
        <v>632</v>
      </c>
      <c r="J2325" s="14" t="s">
        <v>65</v>
      </c>
      <c r="K2325" s="15" t="s">
        <v>4507</v>
      </c>
      <c r="L2325" s="14" t="s">
        <v>90</v>
      </c>
      <c r="M2325" s="14">
        <v>150</v>
      </c>
      <c r="N2325" s="14" t="s">
        <v>27</v>
      </c>
      <c r="O2325" s="24">
        <f t="shared" si="867"/>
        <v>8875.6</v>
      </c>
      <c r="P2325" s="24">
        <f t="shared" si="868"/>
        <v>22188</v>
      </c>
      <c r="Q2325" s="24">
        <v>8700</v>
      </c>
      <c r="R2325" s="16">
        <v>21749</v>
      </c>
      <c r="S2325" s="69">
        <v>0</v>
      </c>
      <c r="T2325" s="70">
        <v>0</v>
      </c>
      <c r="U2325" s="24">
        <v>0</v>
      </c>
      <c r="V2325" s="24">
        <v>0</v>
      </c>
      <c r="W2325" s="69">
        <f t="shared" si="869"/>
        <v>109.2</v>
      </c>
      <c r="X2325" s="69">
        <f>VLOOKUP(D2325,'[1]Demanda Agregada Med. y MC'!$C$7:$O$3994,13,FALSE)</f>
        <v>273</v>
      </c>
      <c r="Y2325" s="24">
        <v>66.400000000000006</v>
      </c>
      <c r="Z2325" s="24">
        <v>166</v>
      </c>
      <c r="AA2325" s="24">
        <v>0</v>
      </c>
      <c r="AB2325" s="24">
        <v>0</v>
      </c>
      <c r="AC2325" s="24">
        <v>0</v>
      </c>
      <c r="AD2325" s="24">
        <v>0</v>
      </c>
      <c r="AE2325" s="26">
        <v>0</v>
      </c>
      <c r="AF2325" s="25">
        <v>0</v>
      </c>
      <c r="AG2325" s="22">
        <v>27.866800000000001</v>
      </c>
      <c r="AH2325" s="20">
        <f t="shared" si="870"/>
        <v>247334.57008000003</v>
      </c>
      <c r="AI2325" s="9">
        <f t="shared" si="871"/>
        <v>618308.55839999998</v>
      </c>
      <c r="AJ2325" s="9">
        <f t="shared" si="872"/>
        <v>242441.16</v>
      </c>
      <c r="AK2325" s="9">
        <f t="shared" si="873"/>
        <v>606075.03320000006</v>
      </c>
      <c r="AL2325" s="9">
        <f t="shared" si="874"/>
        <v>0</v>
      </c>
      <c r="AM2325" s="9">
        <f t="shared" si="875"/>
        <v>0</v>
      </c>
      <c r="AN2325" s="9">
        <f t="shared" si="876"/>
        <v>0</v>
      </c>
      <c r="AO2325" s="9">
        <f t="shared" si="877"/>
        <v>0</v>
      </c>
      <c r="AP2325" s="9">
        <f t="shared" si="878"/>
        <v>3043.05456</v>
      </c>
      <c r="AQ2325" s="9">
        <f t="shared" si="879"/>
        <v>7607.6364000000003</v>
      </c>
      <c r="AR2325" s="9">
        <f t="shared" si="880"/>
        <v>1850.3555200000003</v>
      </c>
      <c r="AS2325" s="9">
        <f t="shared" si="881"/>
        <v>4625.8888000000006</v>
      </c>
      <c r="AT2325" s="9">
        <f t="shared" si="882"/>
        <v>0</v>
      </c>
      <c r="AU2325" s="9">
        <f t="shared" si="883"/>
        <v>0</v>
      </c>
      <c r="AV2325" s="9">
        <f t="shared" si="884"/>
        <v>0</v>
      </c>
      <c r="AW2325" s="9">
        <f t="shared" si="885"/>
        <v>0</v>
      </c>
      <c r="AX2325" s="9">
        <f t="shared" si="886"/>
        <v>0</v>
      </c>
      <c r="AY2325" s="10">
        <f t="shared" si="887"/>
        <v>0</v>
      </c>
    </row>
    <row r="2326" spans="1:51" ht="15" customHeight="1">
      <c r="A2326" s="87">
        <v>2320</v>
      </c>
      <c r="B2326" s="85" t="str">
        <f t="shared" si="864"/>
        <v>0803160555</v>
      </c>
      <c r="C2326" s="13" t="str">
        <f t="shared" si="865"/>
        <v>080316055503</v>
      </c>
      <c r="D2326" s="13" t="str">
        <f t="shared" si="866"/>
        <v>08031605550301</v>
      </c>
      <c r="E2326" s="14">
        <v>25301553</v>
      </c>
      <c r="F2326" s="14" t="s">
        <v>4207</v>
      </c>
      <c r="G2326" s="14" t="s">
        <v>4508</v>
      </c>
      <c r="H2326" s="14" t="s">
        <v>4107</v>
      </c>
      <c r="I2326" s="14" t="s">
        <v>142</v>
      </c>
      <c r="J2326" s="14" t="s">
        <v>65</v>
      </c>
      <c r="K2326" s="15" t="s">
        <v>4510</v>
      </c>
      <c r="L2326" s="14" t="s">
        <v>27</v>
      </c>
      <c r="M2326" s="14">
        <v>1</v>
      </c>
      <c r="N2326" s="14" t="s">
        <v>27</v>
      </c>
      <c r="O2326" s="24">
        <f t="shared" si="867"/>
        <v>384</v>
      </c>
      <c r="P2326" s="24">
        <f t="shared" si="868"/>
        <v>958</v>
      </c>
      <c r="Q2326" s="24">
        <v>384</v>
      </c>
      <c r="R2326" s="16">
        <v>958</v>
      </c>
      <c r="S2326" s="69">
        <v>0</v>
      </c>
      <c r="T2326" s="70">
        <v>0</v>
      </c>
      <c r="U2326" s="24">
        <v>0</v>
      </c>
      <c r="V2326" s="24">
        <v>0</v>
      </c>
      <c r="W2326" s="69">
        <f t="shared" si="869"/>
        <v>0</v>
      </c>
      <c r="X2326" s="69">
        <f>VLOOKUP(D2326,'[1]Demanda Agregada Med. y MC'!$C$7:$O$3994,13,FALSE)</f>
        <v>0</v>
      </c>
      <c r="Y2326" s="24">
        <v>0</v>
      </c>
      <c r="Z2326" s="24">
        <v>0</v>
      </c>
      <c r="AA2326" s="24">
        <v>0</v>
      </c>
      <c r="AB2326" s="24">
        <v>0</v>
      </c>
      <c r="AC2326" s="24">
        <v>0</v>
      </c>
      <c r="AD2326" s="24">
        <v>0</v>
      </c>
      <c r="AE2326" s="26">
        <v>0</v>
      </c>
      <c r="AF2326" s="25">
        <v>0</v>
      </c>
      <c r="AG2326" s="22">
        <v>119.60000000000001</v>
      </c>
      <c r="AH2326" s="20">
        <f t="shared" si="870"/>
        <v>45926.400000000001</v>
      </c>
      <c r="AI2326" s="9">
        <f t="shared" si="871"/>
        <v>114576.8</v>
      </c>
      <c r="AJ2326" s="9">
        <f t="shared" si="872"/>
        <v>45926.400000000001</v>
      </c>
      <c r="AK2326" s="9">
        <f t="shared" si="873"/>
        <v>114576.8</v>
      </c>
      <c r="AL2326" s="9">
        <f t="shared" si="874"/>
        <v>0</v>
      </c>
      <c r="AM2326" s="9">
        <f t="shared" si="875"/>
        <v>0</v>
      </c>
      <c r="AN2326" s="9">
        <f t="shared" si="876"/>
        <v>0</v>
      </c>
      <c r="AO2326" s="9">
        <f t="shared" si="877"/>
        <v>0</v>
      </c>
      <c r="AP2326" s="9">
        <f t="shared" si="878"/>
        <v>0</v>
      </c>
      <c r="AQ2326" s="9">
        <f t="shared" si="879"/>
        <v>0</v>
      </c>
      <c r="AR2326" s="9">
        <f t="shared" si="880"/>
        <v>0</v>
      </c>
      <c r="AS2326" s="9">
        <f t="shared" si="881"/>
        <v>0</v>
      </c>
      <c r="AT2326" s="9">
        <f t="shared" si="882"/>
        <v>0</v>
      </c>
      <c r="AU2326" s="9">
        <f t="shared" si="883"/>
        <v>0</v>
      </c>
      <c r="AV2326" s="9">
        <f t="shared" si="884"/>
        <v>0</v>
      </c>
      <c r="AW2326" s="9">
        <f t="shared" si="885"/>
        <v>0</v>
      </c>
      <c r="AX2326" s="9">
        <f t="shared" si="886"/>
        <v>0</v>
      </c>
      <c r="AY2326" s="10">
        <f t="shared" si="887"/>
        <v>0</v>
      </c>
    </row>
    <row r="2327" spans="1:51" ht="15" customHeight="1">
      <c r="A2327" s="87">
        <v>2321</v>
      </c>
      <c r="B2327" s="85" t="str">
        <f t="shared" si="864"/>
        <v>0803160647</v>
      </c>
      <c r="C2327" s="13" t="str">
        <f t="shared" si="865"/>
        <v>080316064703</v>
      </c>
      <c r="D2327" s="13" t="str">
        <f t="shared" si="866"/>
        <v>08031606470301</v>
      </c>
      <c r="E2327" s="14"/>
      <c r="F2327" s="14" t="s">
        <v>4207</v>
      </c>
      <c r="G2327" s="14" t="s">
        <v>4508</v>
      </c>
      <c r="H2327" s="14" t="s">
        <v>4511</v>
      </c>
      <c r="I2327" s="14" t="s">
        <v>142</v>
      </c>
      <c r="J2327" s="14" t="s">
        <v>65</v>
      </c>
      <c r="K2327" s="15" t="s">
        <v>4512</v>
      </c>
      <c r="L2327" s="14" t="s">
        <v>27</v>
      </c>
      <c r="M2327" s="14">
        <v>1</v>
      </c>
      <c r="N2327" s="14" t="s">
        <v>27</v>
      </c>
      <c r="O2327" s="24">
        <f t="shared" si="867"/>
        <v>158</v>
      </c>
      <c r="P2327" s="24">
        <f t="shared" si="868"/>
        <v>394</v>
      </c>
      <c r="Q2327" s="24">
        <v>158</v>
      </c>
      <c r="R2327" s="16">
        <v>394</v>
      </c>
      <c r="S2327" s="69">
        <v>0</v>
      </c>
      <c r="T2327" s="70">
        <v>0</v>
      </c>
      <c r="U2327" s="24">
        <v>0</v>
      </c>
      <c r="V2327" s="24">
        <v>0</v>
      </c>
      <c r="W2327" s="69">
        <f t="shared" si="869"/>
        <v>0</v>
      </c>
      <c r="X2327" s="69">
        <f>VLOOKUP(D2327,'[1]Demanda Agregada Med. y MC'!$C$7:$O$3994,13,FALSE)</f>
        <v>0</v>
      </c>
      <c r="Y2327" s="24">
        <v>0</v>
      </c>
      <c r="Z2327" s="24">
        <v>0</v>
      </c>
      <c r="AA2327" s="24">
        <v>0</v>
      </c>
      <c r="AB2327" s="24">
        <v>0</v>
      </c>
      <c r="AC2327" s="24">
        <v>0</v>
      </c>
      <c r="AD2327" s="24">
        <v>0</v>
      </c>
      <c r="AE2327" s="26">
        <v>0</v>
      </c>
      <c r="AF2327" s="25">
        <v>0</v>
      </c>
      <c r="AG2327" s="22">
        <v>119.60000000000001</v>
      </c>
      <c r="AH2327" s="20">
        <f t="shared" si="870"/>
        <v>18896.800000000003</v>
      </c>
      <c r="AI2327" s="9">
        <f t="shared" si="871"/>
        <v>47122.400000000001</v>
      </c>
      <c r="AJ2327" s="9">
        <f t="shared" si="872"/>
        <v>18896.800000000003</v>
      </c>
      <c r="AK2327" s="9">
        <f t="shared" si="873"/>
        <v>47122.400000000001</v>
      </c>
      <c r="AL2327" s="9">
        <f t="shared" si="874"/>
        <v>0</v>
      </c>
      <c r="AM2327" s="9">
        <f t="shared" si="875"/>
        <v>0</v>
      </c>
      <c r="AN2327" s="9">
        <f t="shared" si="876"/>
        <v>0</v>
      </c>
      <c r="AO2327" s="9">
        <f t="shared" si="877"/>
        <v>0</v>
      </c>
      <c r="AP2327" s="9">
        <f t="shared" si="878"/>
        <v>0</v>
      </c>
      <c r="AQ2327" s="9">
        <f t="shared" si="879"/>
        <v>0</v>
      </c>
      <c r="AR2327" s="9">
        <f t="shared" si="880"/>
        <v>0</v>
      </c>
      <c r="AS2327" s="9">
        <f t="shared" si="881"/>
        <v>0</v>
      </c>
      <c r="AT2327" s="9">
        <f t="shared" si="882"/>
        <v>0</v>
      </c>
      <c r="AU2327" s="9">
        <f t="shared" si="883"/>
        <v>0</v>
      </c>
      <c r="AV2327" s="9">
        <f t="shared" si="884"/>
        <v>0</v>
      </c>
      <c r="AW2327" s="9">
        <f t="shared" si="885"/>
        <v>0</v>
      </c>
      <c r="AX2327" s="9">
        <f t="shared" si="886"/>
        <v>0</v>
      </c>
      <c r="AY2327" s="10">
        <f t="shared" si="887"/>
        <v>0</v>
      </c>
    </row>
    <row r="2328" spans="1:51" ht="15" customHeight="1">
      <c r="A2328" s="87">
        <v>2322</v>
      </c>
      <c r="B2328" s="85" t="str">
        <f t="shared" si="864"/>
        <v>0803650092</v>
      </c>
      <c r="C2328" s="13" t="str">
        <f t="shared" si="865"/>
        <v>080365009200</v>
      </c>
      <c r="D2328" s="13" t="str">
        <f t="shared" si="866"/>
        <v>08036500920001</v>
      </c>
      <c r="E2328" s="14"/>
      <c r="F2328" s="14" t="s">
        <v>4207</v>
      </c>
      <c r="G2328" s="14" t="s">
        <v>3006</v>
      </c>
      <c r="H2328" s="14" t="s">
        <v>4097</v>
      </c>
      <c r="I2328" s="14" t="s">
        <v>24</v>
      </c>
      <c r="J2328" s="14" t="s">
        <v>65</v>
      </c>
      <c r="K2328" s="15" t="s">
        <v>4514</v>
      </c>
      <c r="L2328" s="14" t="s">
        <v>950</v>
      </c>
      <c r="M2328" s="14">
        <v>1</v>
      </c>
      <c r="N2328" s="14" t="s">
        <v>950</v>
      </c>
      <c r="O2328" s="24">
        <f t="shared" si="867"/>
        <v>5</v>
      </c>
      <c r="P2328" s="24">
        <f t="shared" si="868"/>
        <v>12</v>
      </c>
      <c r="Q2328" s="24">
        <v>5</v>
      </c>
      <c r="R2328" s="16">
        <v>12</v>
      </c>
      <c r="S2328" s="69">
        <v>0</v>
      </c>
      <c r="T2328" s="70">
        <v>0</v>
      </c>
      <c r="U2328" s="24">
        <v>0</v>
      </c>
      <c r="V2328" s="24">
        <v>0</v>
      </c>
      <c r="W2328" s="69">
        <f t="shared" si="869"/>
        <v>0</v>
      </c>
      <c r="X2328" s="69">
        <f>VLOOKUP(D2328,'[1]Demanda Agregada Med. y MC'!$C$7:$O$3994,13,FALSE)</f>
        <v>0</v>
      </c>
      <c r="Y2328" s="24">
        <v>0</v>
      </c>
      <c r="Z2328" s="24">
        <v>0</v>
      </c>
      <c r="AA2328" s="24">
        <v>0</v>
      </c>
      <c r="AB2328" s="24">
        <v>0</v>
      </c>
      <c r="AC2328" s="24">
        <v>0</v>
      </c>
      <c r="AD2328" s="24">
        <v>0</v>
      </c>
      <c r="AE2328" s="26">
        <v>0</v>
      </c>
      <c r="AF2328" s="25">
        <v>0</v>
      </c>
      <c r="AG2328" s="22">
        <v>14.876400000000002</v>
      </c>
      <c r="AH2328" s="20">
        <f t="shared" si="870"/>
        <v>74.382000000000005</v>
      </c>
      <c r="AI2328" s="9">
        <f t="shared" si="871"/>
        <v>178.51680000000002</v>
      </c>
      <c r="AJ2328" s="9">
        <f t="shared" si="872"/>
        <v>74.382000000000005</v>
      </c>
      <c r="AK2328" s="9">
        <f t="shared" si="873"/>
        <v>178.51680000000002</v>
      </c>
      <c r="AL2328" s="9">
        <f t="shared" si="874"/>
        <v>0</v>
      </c>
      <c r="AM2328" s="9">
        <f t="shared" si="875"/>
        <v>0</v>
      </c>
      <c r="AN2328" s="9">
        <f t="shared" si="876"/>
        <v>0</v>
      </c>
      <c r="AO2328" s="9">
        <f t="shared" si="877"/>
        <v>0</v>
      </c>
      <c r="AP2328" s="9">
        <f t="shared" si="878"/>
        <v>0</v>
      </c>
      <c r="AQ2328" s="9">
        <f t="shared" si="879"/>
        <v>0</v>
      </c>
      <c r="AR2328" s="9">
        <f t="shared" si="880"/>
        <v>0</v>
      </c>
      <c r="AS2328" s="9">
        <f t="shared" si="881"/>
        <v>0</v>
      </c>
      <c r="AT2328" s="9">
        <f t="shared" si="882"/>
        <v>0</v>
      </c>
      <c r="AU2328" s="9">
        <f t="shared" si="883"/>
        <v>0</v>
      </c>
      <c r="AV2328" s="9">
        <f t="shared" si="884"/>
        <v>0</v>
      </c>
      <c r="AW2328" s="9">
        <f t="shared" si="885"/>
        <v>0</v>
      </c>
      <c r="AX2328" s="9">
        <f t="shared" si="886"/>
        <v>0</v>
      </c>
      <c r="AY2328" s="10">
        <f t="shared" si="887"/>
        <v>0</v>
      </c>
    </row>
    <row r="2329" spans="1:51" ht="15" customHeight="1">
      <c r="A2329" s="87">
        <v>2323</v>
      </c>
      <c r="B2329" s="85" t="str">
        <f t="shared" si="864"/>
        <v>0803650340</v>
      </c>
      <c r="C2329" s="13" t="str">
        <f t="shared" si="865"/>
        <v>080365034000</v>
      </c>
      <c r="D2329" s="13" t="str">
        <f t="shared" si="866"/>
        <v>08036503400001</v>
      </c>
      <c r="E2329" s="14"/>
      <c r="F2329" s="14" t="s">
        <v>4207</v>
      </c>
      <c r="G2329" s="14" t="s">
        <v>3006</v>
      </c>
      <c r="H2329" s="14" t="s">
        <v>4516</v>
      </c>
      <c r="I2329" s="14" t="s">
        <v>24</v>
      </c>
      <c r="J2329" s="14" t="s">
        <v>65</v>
      </c>
      <c r="K2329" s="15" t="s">
        <v>4517</v>
      </c>
      <c r="L2329" s="14" t="s">
        <v>27</v>
      </c>
      <c r="M2329" s="14">
        <v>1</v>
      </c>
      <c r="N2329" s="14" t="s">
        <v>27</v>
      </c>
      <c r="O2329" s="24">
        <f t="shared" si="867"/>
        <v>62</v>
      </c>
      <c r="P2329" s="24">
        <f t="shared" si="868"/>
        <v>153</v>
      </c>
      <c r="Q2329" s="24">
        <v>62</v>
      </c>
      <c r="R2329" s="16">
        <v>153</v>
      </c>
      <c r="S2329" s="69">
        <v>0</v>
      </c>
      <c r="T2329" s="70">
        <v>0</v>
      </c>
      <c r="U2329" s="24">
        <v>0</v>
      </c>
      <c r="V2329" s="24">
        <v>0</v>
      </c>
      <c r="W2329" s="69">
        <f t="shared" si="869"/>
        <v>0</v>
      </c>
      <c r="X2329" s="69">
        <f>VLOOKUP(D2329,'[1]Demanda Agregada Med. y MC'!$C$7:$O$3994,13,FALSE)</f>
        <v>0</v>
      </c>
      <c r="Y2329" s="24">
        <v>0</v>
      </c>
      <c r="Z2329" s="24">
        <v>0</v>
      </c>
      <c r="AA2329" s="24">
        <v>0</v>
      </c>
      <c r="AB2329" s="24">
        <v>0</v>
      </c>
      <c r="AC2329" s="24">
        <v>0</v>
      </c>
      <c r="AD2329" s="24">
        <v>0</v>
      </c>
      <c r="AE2329" s="26">
        <v>0</v>
      </c>
      <c r="AF2329" s="25">
        <v>0</v>
      </c>
      <c r="AG2329" s="22">
        <v>1274.1926678913903</v>
      </c>
      <c r="AH2329" s="20">
        <f t="shared" si="870"/>
        <v>78999.945409266205</v>
      </c>
      <c r="AI2329" s="9">
        <f t="shared" si="871"/>
        <v>194951.47818738272</v>
      </c>
      <c r="AJ2329" s="9">
        <f t="shared" si="872"/>
        <v>78999.945409266205</v>
      </c>
      <c r="AK2329" s="9">
        <f t="shared" si="873"/>
        <v>194951.47818738272</v>
      </c>
      <c r="AL2329" s="9">
        <f t="shared" si="874"/>
        <v>0</v>
      </c>
      <c r="AM2329" s="9">
        <f t="shared" si="875"/>
        <v>0</v>
      </c>
      <c r="AN2329" s="9">
        <f t="shared" si="876"/>
        <v>0</v>
      </c>
      <c r="AO2329" s="9">
        <f t="shared" si="877"/>
        <v>0</v>
      </c>
      <c r="AP2329" s="9">
        <f t="shared" si="878"/>
        <v>0</v>
      </c>
      <c r="AQ2329" s="9">
        <f t="shared" si="879"/>
        <v>0</v>
      </c>
      <c r="AR2329" s="9">
        <f t="shared" si="880"/>
        <v>0</v>
      </c>
      <c r="AS2329" s="9">
        <f t="shared" si="881"/>
        <v>0</v>
      </c>
      <c r="AT2329" s="9">
        <f t="shared" si="882"/>
        <v>0</v>
      </c>
      <c r="AU2329" s="9">
        <f t="shared" si="883"/>
        <v>0</v>
      </c>
      <c r="AV2329" s="9">
        <f t="shared" si="884"/>
        <v>0</v>
      </c>
      <c r="AW2329" s="9">
        <f t="shared" si="885"/>
        <v>0</v>
      </c>
      <c r="AX2329" s="9">
        <f t="shared" si="886"/>
        <v>0</v>
      </c>
      <c r="AY2329" s="10">
        <f t="shared" si="887"/>
        <v>0</v>
      </c>
    </row>
    <row r="2330" spans="1:51" ht="15" customHeight="1">
      <c r="A2330" s="87">
        <v>2324</v>
      </c>
      <c r="B2330" s="85" t="str">
        <f t="shared" si="864"/>
        <v>0803820109</v>
      </c>
      <c r="C2330" s="13" t="str">
        <f t="shared" si="865"/>
        <v>080382010901</v>
      </c>
      <c r="D2330" s="13" t="str">
        <f t="shared" si="866"/>
        <v>08038201090101</v>
      </c>
      <c r="E2330" s="14">
        <v>25500097</v>
      </c>
      <c r="F2330" s="14" t="s">
        <v>4207</v>
      </c>
      <c r="G2330" s="14" t="s">
        <v>4518</v>
      </c>
      <c r="H2330" s="14" t="s">
        <v>50</v>
      </c>
      <c r="I2330" s="14" t="s">
        <v>65</v>
      </c>
      <c r="J2330" s="14" t="s">
        <v>65</v>
      </c>
      <c r="K2330" s="15" t="s">
        <v>4519</v>
      </c>
      <c r="L2330" s="14" t="s">
        <v>27</v>
      </c>
      <c r="M2330" s="14">
        <v>1</v>
      </c>
      <c r="N2330" s="14" t="s">
        <v>27</v>
      </c>
      <c r="O2330" s="24">
        <f t="shared" si="867"/>
        <v>300.2</v>
      </c>
      <c r="P2330" s="24">
        <f t="shared" si="868"/>
        <v>749</v>
      </c>
      <c r="Q2330" s="24">
        <v>285</v>
      </c>
      <c r="R2330" s="16">
        <v>711</v>
      </c>
      <c r="S2330" s="69">
        <v>0</v>
      </c>
      <c r="T2330" s="70">
        <v>0</v>
      </c>
      <c r="U2330" s="24">
        <v>0</v>
      </c>
      <c r="V2330" s="24">
        <v>0</v>
      </c>
      <c r="W2330" s="69">
        <f t="shared" si="869"/>
        <v>15.200000000000001</v>
      </c>
      <c r="X2330" s="69">
        <f>VLOOKUP(D2330,'[1]Demanda Agregada Med. y MC'!$C$7:$O$3994,13,FALSE)</f>
        <v>38</v>
      </c>
      <c r="Y2330" s="24">
        <v>0</v>
      </c>
      <c r="Z2330" s="24">
        <v>0</v>
      </c>
      <c r="AA2330" s="24">
        <v>0</v>
      </c>
      <c r="AB2330" s="24">
        <v>0</v>
      </c>
      <c r="AC2330" s="24">
        <v>0</v>
      </c>
      <c r="AD2330" s="24">
        <v>0</v>
      </c>
      <c r="AE2330" s="26">
        <v>0</v>
      </c>
      <c r="AF2330" s="25">
        <v>0</v>
      </c>
      <c r="AG2330" s="22">
        <v>10.50334505061844</v>
      </c>
      <c r="AH2330" s="20">
        <f t="shared" si="870"/>
        <v>3153.1041841956558</v>
      </c>
      <c r="AI2330" s="9">
        <f t="shared" si="871"/>
        <v>7867.0054429132115</v>
      </c>
      <c r="AJ2330" s="9">
        <f t="shared" si="872"/>
        <v>2993.4533394262558</v>
      </c>
      <c r="AK2330" s="9">
        <f t="shared" si="873"/>
        <v>7467.8783309897108</v>
      </c>
      <c r="AL2330" s="9">
        <f t="shared" si="874"/>
        <v>0</v>
      </c>
      <c r="AM2330" s="9">
        <f t="shared" si="875"/>
        <v>0</v>
      </c>
      <c r="AN2330" s="9">
        <f t="shared" si="876"/>
        <v>0</v>
      </c>
      <c r="AO2330" s="9">
        <f t="shared" si="877"/>
        <v>0</v>
      </c>
      <c r="AP2330" s="9">
        <f t="shared" si="878"/>
        <v>159.65084476940029</v>
      </c>
      <c r="AQ2330" s="9">
        <f t="shared" si="879"/>
        <v>399.12711192350076</v>
      </c>
      <c r="AR2330" s="9">
        <f t="shared" si="880"/>
        <v>0</v>
      </c>
      <c r="AS2330" s="9">
        <f t="shared" si="881"/>
        <v>0</v>
      </c>
      <c r="AT2330" s="9">
        <f t="shared" si="882"/>
        <v>0</v>
      </c>
      <c r="AU2330" s="9">
        <f t="shared" si="883"/>
        <v>0</v>
      </c>
      <c r="AV2330" s="9">
        <f t="shared" si="884"/>
        <v>0</v>
      </c>
      <c r="AW2330" s="9">
        <f t="shared" si="885"/>
        <v>0</v>
      </c>
      <c r="AX2330" s="9">
        <f t="shared" si="886"/>
        <v>0</v>
      </c>
      <c r="AY2330" s="10">
        <f t="shared" si="887"/>
        <v>0</v>
      </c>
    </row>
    <row r="2331" spans="1:51" ht="15" customHeight="1">
      <c r="A2331" s="87">
        <v>2325</v>
      </c>
      <c r="B2331" s="85" t="str">
        <f t="shared" si="864"/>
        <v>0803820257</v>
      </c>
      <c r="C2331" s="13" t="str">
        <f t="shared" si="865"/>
        <v>080382025701</v>
      </c>
      <c r="D2331" s="13" t="str">
        <f t="shared" si="866"/>
        <v>08038202570101</v>
      </c>
      <c r="E2331" s="14">
        <v>25500097</v>
      </c>
      <c r="F2331" s="14" t="s">
        <v>4207</v>
      </c>
      <c r="G2331" s="14" t="s">
        <v>4518</v>
      </c>
      <c r="H2331" s="14" t="s">
        <v>3528</v>
      </c>
      <c r="I2331" s="14" t="s">
        <v>65</v>
      </c>
      <c r="J2331" s="14" t="s">
        <v>65</v>
      </c>
      <c r="K2331" s="15" t="s">
        <v>4520</v>
      </c>
      <c r="L2331" s="14" t="s">
        <v>27</v>
      </c>
      <c r="M2331" s="14">
        <v>1</v>
      </c>
      <c r="N2331" s="14" t="s">
        <v>27</v>
      </c>
      <c r="O2331" s="24">
        <f t="shared" si="867"/>
        <v>1007.8</v>
      </c>
      <c r="P2331" s="24">
        <f t="shared" si="868"/>
        <v>2518</v>
      </c>
      <c r="Q2331" s="24">
        <v>963</v>
      </c>
      <c r="R2331" s="16">
        <v>2406</v>
      </c>
      <c r="S2331" s="69">
        <v>0</v>
      </c>
      <c r="T2331" s="70">
        <v>0</v>
      </c>
      <c r="U2331" s="24">
        <v>0</v>
      </c>
      <c r="V2331" s="24">
        <v>0</v>
      </c>
      <c r="W2331" s="69">
        <f t="shared" si="869"/>
        <v>44.800000000000004</v>
      </c>
      <c r="X2331" s="69">
        <f>VLOOKUP(D2331,'[1]Demanda Agregada Med. y MC'!$C$7:$O$3994,13,FALSE)</f>
        <v>112</v>
      </c>
      <c r="Y2331" s="24">
        <v>0</v>
      </c>
      <c r="Z2331" s="24">
        <v>0</v>
      </c>
      <c r="AA2331" s="24">
        <v>0</v>
      </c>
      <c r="AB2331" s="24">
        <v>0</v>
      </c>
      <c r="AC2331" s="24">
        <v>0</v>
      </c>
      <c r="AD2331" s="24">
        <v>0</v>
      </c>
      <c r="AE2331" s="26">
        <v>0</v>
      </c>
      <c r="AF2331" s="25">
        <v>0</v>
      </c>
      <c r="AG2331" s="22">
        <v>10.043636323379193</v>
      </c>
      <c r="AH2331" s="20">
        <f t="shared" si="870"/>
        <v>10121.97668670155</v>
      </c>
      <c r="AI2331" s="9">
        <f t="shared" si="871"/>
        <v>25289.876262268808</v>
      </c>
      <c r="AJ2331" s="9">
        <f t="shared" si="872"/>
        <v>9672.0217794141627</v>
      </c>
      <c r="AK2331" s="9">
        <f t="shared" si="873"/>
        <v>24164.988994050338</v>
      </c>
      <c r="AL2331" s="9">
        <f t="shared" si="874"/>
        <v>0</v>
      </c>
      <c r="AM2331" s="9">
        <f t="shared" si="875"/>
        <v>0</v>
      </c>
      <c r="AN2331" s="9">
        <f t="shared" si="876"/>
        <v>0</v>
      </c>
      <c r="AO2331" s="9">
        <f t="shared" si="877"/>
        <v>0</v>
      </c>
      <c r="AP2331" s="9">
        <f t="shared" si="878"/>
        <v>449.95490728738787</v>
      </c>
      <c r="AQ2331" s="9">
        <f t="shared" si="879"/>
        <v>1124.8872682184697</v>
      </c>
      <c r="AR2331" s="9">
        <f t="shared" si="880"/>
        <v>0</v>
      </c>
      <c r="AS2331" s="9">
        <f t="shared" si="881"/>
        <v>0</v>
      </c>
      <c r="AT2331" s="9">
        <f t="shared" si="882"/>
        <v>0</v>
      </c>
      <c r="AU2331" s="9">
        <f t="shared" si="883"/>
        <v>0</v>
      </c>
      <c r="AV2331" s="9">
        <f t="shared" si="884"/>
        <v>0</v>
      </c>
      <c r="AW2331" s="9">
        <f t="shared" si="885"/>
        <v>0</v>
      </c>
      <c r="AX2331" s="9">
        <f t="shared" si="886"/>
        <v>0</v>
      </c>
      <c r="AY2331" s="10">
        <f t="shared" si="887"/>
        <v>0</v>
      </c>
    </row>
    <row r="2332" spans="1:51" ht="15" customHeight="1">
      <c r="A2332" s="87">
        <v>2326</v>
      </c>
      <c r="B2332" s="85" t="str">
        <f t="shared" si="864"/>
        <v>0803820299</v>
      </c>
      <c r="C2332" s="13" t="str">
        <f t="shared" si="865"/>
        <v>080382029901</v>
      </c>
      <c r="D2332" s="13" t="str">
        <f t="shared" si="866"/>
        <v>08038202990101</v>
      </c>
      <c r="E2332" s="14">
        <v>25500097</v>
      </c>
      <c r="F2332" s="14" t="s">
        <v>4207</v>
      </c>
      <c r="G2332" s="14" t="s">
        <v>4518</v>
      </c>
      <c r="H2332" s="14" t="s">
        <v>3532</v>
      </c>
      <c r="I2332" s="14" t="s">
        <v>65</v>
      </c>
      <c r="J2332" s="14" t="s">
        <v>65</v>
      </c>
      <c r="K2332" s="15" t="s">
        <v>4521</v>
      </c>
      <c r="L2332" s="14" t="s">
        <v>27</v>
      </c>
      <c r="M2332" s="14">
        <v>1</v>
      </c>
      <c r="N2332" s="14" t="s">
        <v>27</v>
      </c>
      <c r="O2332" s="24">
        <f t="shared" si="867"/>
        <v>414.6</v>
      </c>
      <c r="P2332" s="24">
        <f t="shared" si="868"/>
        <v>1035</v>
      </c>
      <c r="Q2332" s="24">
        <v>249</v>
      </c>
      <c r="R2332" s="16">
        <v>621</v>
      </c>
      <c r="S2332" s="69">
        <v>0</v>
      </c>
      <c r="T2332" s="70">
        <v>0</v>
      </c>
      <c r="U2332" s="24">
        <v>0</v>
      </c>
      <c r="V2332" s="24">
        <v>0</v>
      </c>
      <c r="W2332" s="69">
        <f t="shared" si="869"/>
        <v>165.60000000000002</v>
      </c>
      <c r="X2332" s="69">
        <f>VLOOKUP(D2332,'[1]Demanda Agregada Med. y MC'!$C$7:$O$3994,13,FALSE)</f>
        <v>414</v>
      </c>
      <c r="Y2332" s="24">
        <v>0</v>
      </c>
      <c r="Z2332" s="24">
        <v>0</v>
      </c>
      <c r="AA2332" s="24">
        <v>0</v>
      </c>
      <c r="AB2332" s="24">
        <v>0</v>
      </c>
      <c r="AC2332" s="24">
        <v>0</v>
      </c>
      <c r="AD2332" s="24">
        <v>0</v>
      </c>
      <c r="AE2332" s="26">
        <v>0</v>
      </c>
      <c r="AF2332" s="25">
        <v>0</v>
      </c>
      <c r="AG2332" s="22">
        <v>10.593288062469597</v>
      </c>
      <c r="AH2332" s="20">
        <f t="shared" si="870"/>
        <v>4391.9772306998948</v>
      </c>
      <c r="AI2332" s="9">
        <f t="shared" si="871"/>
        <v>10964.053144656033</v>
      </c>
      <c r="AJ2332" s="9">
        <f t="shared" si="872"/>
        <v>2637.7287275549297</v>
      </c>
      <c r="AK2332" s="9">
        <f t="shared" si="873"/>
        <v>6578.4318867936199</v>
      </c>
      <c r="AL2332" s="9">
        <f t="shared" si="874"/>
        <v>0</v>
      </c>
      <c r="AM2332" s="9">
        <f t="shared" si="875"/>
        <v>0</v>
      </c>
      <c r="AN2332" s="9">
        <f t="shared" si="876"/>
        <v>0</v>
      </c>
      <c r="AO2332" s="9">
        <f t="shared" si="877"/>
        <v>0</v>
      </c>
      <c r="AP2332" s="9">
        <f t="shared" si="878"/>
        <v>1754.2485031449655</v>
      </c>
      <c r="AQ2332" s="9">
        <f t="shared" si="879"/>
        <v>4385.6212578624127</v>
      </c>
      <c r="AR2332" s="9">
        <f t="shared" si="880"/>
        <v>0</v>
      </c>
      <c r="AS2332" s="9">
        <f t="shared" si="881"/>
        <v>0</v>
      </c>
      <c r="AT2332" s="9">
        <f t="shared" si="882"/>
        <v>0</v>
      </c>
      <c r="AU2332" s="9">
        <f t="shared" si="883"/>
        <v>0</v>
      </c>
      <c r="AV2332" s="9">
        <f t="shared" si="884"/>
        <v>0</v>
      </c>
      <c r="AW2332" s="9">
        <f t="shared" si="885"/>
        <v>0</v>
      </c>
      <c r="AX2332" s="9">
        <f t="shared" si="886"/>
        <v>0</v>
      </c>
      <c r="AY2332" s="10">
        <f t="shared" si="887"/>
        <v>0</v>
      </c>
    </row>
    <row r="2333" spans="1:51" ht="15" customHeight="1">
      <c r="A2333" s="87">
        <v>2327</v>
      </c>
      <c r="B2333" s="85" t="str">
        <f t="shared" si="864"/>
        <v>0804140077</v>
      </c>
      <c r="C2333" s="13" t="str">
        <f t="shared" si="865"/>
        <v>080414007703</v>
      </c>
      <c r="D2333" s="13" t="str">
        <f t="shared" si="866"/>
        <v>08041400770301</v>
      </c>
      <c r="E2333" s="14">
        <v>25300916</v>
      </c>
      <c r="F2333" s="14" t="s">
        <v>4207</v>
      </c>
      <c r="G2333" s="14" t="s">
        <v>4522</v>
      </c>
      <c r="H2333" s="14" t="s">
        <v>2431</v>
      </c>
      <c r="I2333" s="14" t="s">
        <v>142</v>
      </c>
      <c r="J2333" s="14" t="s">
        <v>65</v>
      </c>
      <c r="K2333" s="15" t="s">
        <v>4523</v>
      </c>
      <c r="L2333" s="14" t="s">
        <v>950</v>
      </c>
      <c r="M2333" s="14">
        <v>100</v>
      </c>
      <c r="N2333" s="14" t="s">
        <v>3598</v>
      </c>
      <c r="O2333" s="24">
        <f t="shared" si="867"/>
        <v>930</v>
      </c>
      <c r="P2333" s="24">
        <f t="shared" si="868"/>
        <v>2323</v>
      </c>
      <c r="Q2333" s="24">
        <v>730</v>
      </c>
      <c r="R2333" s="16">
        <v>1823</v>
      </c>
      <c r="S2333" s="69">
        <v>0</v>
      </c>
      <c r="T2333" s="70">
        <v>0</v>
      </c>
      <c r="U2333" s="24">
        <v>0</v>
      </c>
      <c r="V2333" s="24">
        <v>0</v>
      </c>
      <c r="W2333" s="69">
        <f t="shared" si="869"/>
        <v>200</v>
      </c>
      <c r="X2333" s="69">
        <f>VLOOKUP(D2333,'[1]Demanda Agregada Med. y MC'!$C$7:$O$3994,13,FALSE)</f>
        <v>500</v>
      </c>
      <c r="Y2333" s="24">
        <v>0</v>
      </c>
      <c r="Z2333" s="24">
        <v>0</v>
      </c>
      <c r="AA2333" s="24">
        <v>0</v>
      </c>
      <c r="AB2333" s="24">
        <v>0</v>
      </c>
      <c r="AC2333" s="24">
        <v>0</v>
      </c>
      <c r="AD2333" s="24">
        <v>0</v>
      </c>
      <c r="AE2333" s="26">
        <v>0</v>
      </c>
      <c r="AF2333" s="25">
        <v>0</v>
      </c>
      <c r="AG2333" s="22">
        <v>78.208027960353064</v>
      </c>
      <c r="AH2333" s="20">
        <f t="shared" si="870"/>
        <v>72733.466003128357</v>
      </c>
      <c r="AI2333" s="9">
        <f t="shared" si="871"/>
        <v>181677.24895190017</v>
      </c>
      <c r="AJ2333" s="9">
        <f t="shared" si="872"/>
        <v>57091.860411057736</v>
      </c>
      <c r="AK2333" s="9">
        <f t="shared" si="873"/>
        <v>142573.23497172364</v>
      </c>
      <c r="AL2333" s="9">
        <f t="shared" si="874"/>
        <v>0</v>
      </c>
      <c r="AM2333" s="9">
        <f t="shared" si="875"/>
        <v>0</v>
      </c>
      <c r="AN2333" s="9">
        <f t="shared" si="876"/>
        <v>0</v>
      </c>
      <c r="AO2333" s="9">
        <f t="shared" si="877"/>
        <v>0</v>
      </c>
      <c r="AP2333" s="9">
        <f t="shared" si="878"/>
        <v>15641.605592070613</v>
      </c>
      <c r="AQ2333" s="9">
        <f t="shared" si="879"/>
        <v>39104.013980176533</v>
      </c>
      <c r="AR2333" s="9">
        <f t="shared" si="880"/>
        <v>0</v>
      </c>
      <c r="AS2333" s="9">
        <f t="shared" si="881"/>
        <v>0</v>
      </c>
      <c r="AT2333" s="9">
        <f t="shared" si="882"/>
        <v>0</v>
      </c>
      <c r="AU2333" s="9">
        <f t="shared" si="883"/>
        <v>0</v>
      </c>
      <c r="AV2333" s="9">
        <f t="shared" si="884"/>
        <v>0</v>
      </c>
      <c r="AW2333" s="9">
        <f t="shared" si="885"/>
        <v>0</v>
      </c>
      <c r="AX2333" s="9">
        <f t="shared" si="886"/>
        <v>0</v>
      </c>
      <c r="AY2333" s="10">
        <f t="shared" si="887"/>
        <v>0</v>
      </c>
    </row>
    <row r="2334" spans="1:51" ht="15" customHeight="1">
      <c r="A2334" s="87">
        <v>2328</v>
      </c>
      <c r="B2334" s="85" t="str">
        <f t="shared" si="864"/>
        <v>0804141430</v>
      </c>
      <c r="C2334" s="13" t="str">
        <f t="shared" si="865"/>
        <v>080414143005</v>
      </c>
      <c r="D2334" s="13" t="str">
        <f t="shared" si="866"/>
        <v>08041414300501</v>
      </c>
      <c r="E2334" s="14">
        <v>25301083</v>
      </c>
      <c r="F2334" s="14" t="s">
        <v>4207</v>
      </c>
      <c r="G2334" s="14" t="s">
        <v>4522</v>
      </c>
      <c r="H2334" s="14" t="s">
        <v>2444</v>
      </c>
      <c r="I2334" s="14" t="s">
        <v>1345</v>
      </c>
      <c r="J2334" s="14" t="s">
        <v>65</v>
      </c>
      <c r="K2334" s="15" t="s">
        <v>4524</v>
      </c>
      <c r="L2334" s="14" t="s">
        <v>950</v>
      </c>
      <c r="M2334" s="14">
        <v>30</v>
      </c>
      <c r="N2334" s="14" t="s">
        <v>3598</v>
      </c>
      <c r="O2334" s="24">
        <f t="shared" si="867"/>
        <v>806</v>
      </c>
      <c r="P2334" s="24">
        <f t="shared" si="868"/>
        <v>2014</v>
      </c>
      <c r="Q2334" s="24">
        <v>806</v>
      </c>
      <c r="R2334" s="16">
        <v>2014</v>
      </c>
      <c r="S2334" s="69">
        <v>0</v>
      </c>
      <c r="T2334" s="70">
        <v>0</v>
      </c>
      <c r="U2334" s="24">
        <v>0</v>
      </c>
      <c r="V2334" s="24">
        <v>0</v>
      </c>
      <c r="W2334" s="69">
        <f t="shared" si="869"/>
        <v>0</v>
      </c>
      <c r="X2334" s="69">
        <f>VLOOKUP(D2334,'[1]Demanda Agregada Med. y MC'!$C$7:$O$3994,13,FALSE)</f>
        <v>0</v>
      </c>
      <c r="Y2334" s="24">
        <v>0</v>
      </c>
      <c r="Z2334" s="24">
        <v>0</v>
      </c>
      <c r="AA2334" s="24">
        <v>0</v>
      </c>
      <c r="AB2334" s="24">
        <v>0</v>
      </c>
      <c r="AC2334" s="24">
        <v>0</v>
      </c>
      <c r="AD2334" s="24">
        <v>0</v>
      </c>
      <c r="AE2334" s="26">
        <v>0</v>
      </c>
      <c r="AF2334" s="25">
        <v>0</v>
      </c>
      <c r="AG2334" s="22">
        <v>466.22840000000002</v>
      </c>
      <c r="AH2334" s="20">
        <f t="shared" si="870"/>
        <v>375780.09040000004</v>
      </c>
      <c r="AI2334" s="9">
        <f t="shared" si="871"/>
        <v>938983.9976</v>
      </c>
      <c r="AJ2334" s="9">
        <f t="shared" si="872"/>
        <v>375780.09040000004</v>
      </c>
      <c r="AK2334" s="9">
        <f t="shared" si="873"/>
        <v>938983.9976</v>
      </c>
      <c r="AL2334" s="9">
        <f t="shared" si="874"/>
        <v>0</v>
      </c>
      <c r="AM2334" s="9">
        <f t="shared" si="875"/>
        <v>0</v>
      </c>
      <c r="AN2334" s="9">
        <f t="shared" si="876"/>
        <v>0</v>
      </c>
      <c r="AO2334" s="9">
        <f t="shared" si="877"/>
        <v>0</v>
      </c>
      <c r="AP2334" s="9">
        <f t="shared" si="878"/>
        <v>0</v>
      </c>
      <c r="AQ2334" s="9">
        <f t="shared" si="879"/>
        <v>0</v>
      </c>
      <c r="AR2334" s="9">
        <f t="shared" si="880"/>
        <v>0</v>
      </c>
      <c r="AS2334" s="9">
        <f t="shared" si="881"/>
        <v>0</v>
      </c>
      <c r="AT2334" s="9">
        <f t="shared" si="882"/>
        <v>0</v>
      </c>
      <c r="AU2334" s="9">
        <f t="shared" si="883"/>
        <v>0</v>
      </c>
      <c r="AV2334" s="9">
        <f t="shared" si="884"/>
        <v>0</v>
      </c>
      <c r="AW2334" s="9">
        <f t="shared" si="885"/>
        <v>0</v>
      </c>
      <c r="AX2334" s="9">
        <f t="shared" si="886"/>
        <v>0</v>
      </c>
      <c r="AY2334" s="10">
        <f t="shared" si="887"/>
        <v>0</v>
      </c>
    </row>
    <row r="2335" spans="1:51" ht="15" customHeight="1">
      <c r="A2335" s="87">
        <v>2329</v>
      </c>
      <c r="B2335" s="85" t="str">
        <f t="shared" si="864"/>
        <v>0804141471</v>
      </c>
      <c r="C2335" s="13" t="str">
        <f t="shared" si="865"/>
        <v>080414147102</v>
      </c>
      <c r="D2335" s="13" t="str">
        <f t="shared" si="866"/>
        <v>08041414710201</v>
      </c>
      <c r="E2335" s="14"/>
      <c r="F2335" s="14" t="s">
        <v>4207</v>
      </c>
      <c r="G2335" s="14" t="s">
        <v>4522</v>
      </c>
      <c r="H2335" s="14" t="s">
        <v>4525</v>
      </c>
      <c r="I2335" s="14" t="s">
        <v>56</v>
      </c>
      <c r="J2335" s="14" t="s">
        <v>65</v>
      </c>
      <c r="K2335" s="15" t="s">
        <v>4526</v>
      </c>
      <c r="L2335" s="14" t="s">
        <v>45</v>
      </c>
      <c r="M2335" s="14">
        <v>1</v>
      </c>
      <c r="N2335" s="14" t="s">
        <v>46</v>
      </c>
      <c r="O2335" s="24">
        <f t="shared" si="867"/>
        <v>12</v>
      </c>
      <c r="P2335" s="24">
        <f t="shared" si="868"/>
        <v>30</v>
      </c>
      <c r="Q2335" s="24">
        <v>12</v>
      </c>
      <c r="R2335" s="16">
        <v>30</v>
      </c>
      <c r="S2335" s="69">
        <v>0</v>
      </c>
      <c r="T2335" s="70">
        <v>0</v>
      </c>
      <c r="U2335" s="24">
        <v>0</v>
      </c>
      <c r="V2335" s="24">
        <v>0</v>
      </c>
      <c r="W2335" s="69">
        <f t="shared" si="869"/>
        <v>0</v>
      </c>
      <c r="X2335" s="69">
        <f>VLOOKUP(D2335,'[1]Demanda Agregada Med. y MC'!$C$7:$O$3994,13,FALSE)</f>
        <v>0</v>
      </c>
      <c r="Y2335" s="24">
        <v>0</v>
      </c>
      <c r="Z2335" s="24">
        <v>0</v>
      </c>
      <c r="AA2335" s="24">
        <v>0</v>
      </c>
      <c r="AB2335" s="24">
        <v>0</v>
      </c>
      <c r="AC2335" s="24">
        <v>0</v>
      </c>
      <c r="AD2335" s="24">
        <v>0</v>
      </c>
      <c r="AE2335" s="26">
        <v>0</v>
      </c>
      <c r="AF2335" s="25">
        <v>0</v>
      </c>
      <c r="AG2335" s="22">
        <v>575</v>
      </c>
      <c r="AH2335" s="20">
        <f t="shared" si="870"/>
        <v>6900</v>
      </c>
      <c r="AI2335" s="9">
        <f t="shared" si="871"/>
        <v>17250</v>
      </c>
      <c r="AJ2335" s="9">
        <f t="shared" si="872"/>
        <v>6900</v>
      </c>
      <c r="AK2335" s="9">
        <f t="shared" si="873"/>
        <v>17250</v>
      </c>
      <c r="AL2335" s="9">
        <f t="shared" si="874"/>
        <v>0</v>
      </c>
      <c r="AM2335" s="9">
        <f t="shared" si="875"/>
        <v>0</v>
      </c>
      <c r="AN2335" s="9">
        <f t="shared" si="876"/>
        <v>0</v>
      </c>
      <c r="AO2335" s="9">
        <f t="shared" si="877"/>
        <v>0</v>
      </c>
      <c r="AP2335" s="9">
        <f t="shared" si="878"/>
        <v>0</v>
      </c>
      <c r="AQ2335" s="9">
        <f t="shared" si="879"/>
        <v>0</v>
      </c>
      <c r="AR2335" s="9">
        <f t="shared" si="880"/>
        <v>0</v>
      </c>
      <c r="AS2335" s="9">
        <f t="shared" si="881"/>
        <v>0</v>
      </c>
      <c r="AT2335" s="9">
        <f t="shared" si="882"/>
        <v>0</v>
      </c>
      <c r="AU2335" s="9">
        <f t="shared" si="883"/>
        <v>0</v>
      </c>
      <c r="AV2335" s="9">
        <f t="shared" si="884"/>
        <v>0</v>
      </c>
      <c r="AW2335" s="9">
        <f t="shared" si="885"/>
        <v>0</v>
      </c>
      <c r="AX2335" s="9">
        <f t="shared" si="886"/>
        <v>0</v>
      </c>
      <c r="AY2335" s="10">
        <f t="shared" si="887"/>
        <v>0</v>
      </c>
    </row>
    <row r="2336" spans="1:51" ht="15" customHeight="1">
      <c r="A2336" s="87">
        <v>2330</v>
      </c>
      <c r="B2336" s="85" t="str">
        <f t="shared" si="864"/>
        <v>0804141505</v>
      </c>
      <c r="C2336" s="13" t="str">
        <f t="shared" si="865"/>
        <v>080414150500</v>
      </c>
      <c r="D2336" s="13" t="str">
        <f t="shared" si="866"/>
        <v>08041415050001</v>
      </c>
      <c r="E2336" s="14"/>
      <c r="F2336" s="14" t="s">
        <v>4207</v>
      </c>
      <c r="G2336" s="14" t="s">
        <v>4522</v>
      </c>
      <c r="H2336" s="14" t="s">
        <v>4527</v>
      </c>
      <c r="I2336" s="14" t="s">
        <v>24</v>
      </c>
      <c r="J2336" s="14" t="s">
        <v>65</v>
      </c>
      <c r="K2336" s="15" t="s">
        <v>4528</v>
      </c>
      <c r="L2336" s="14" t="s">
        <v>950</v>
      </c>
      <c r="M2336" s="14">
        <v>1</v>
      </c>
      <c r="N2336" s="14" t="s">
        <v>950</v>
      </c>
      <c r="O2336" s="24">
        <f t="shared" si="867"/>
        <v>2198</v>
      </c>
      <c r="P2336" s="24">
        <f t="shared" si="868"/>
        <v>5494</v>
      </c>
      <c r="Q2336" s="24">
        <v>1198</v>
      </c>
      <c r="R2336" s="16">
        <v>2994</v>
      </c>
      <c r="S2336" s="69">
        <v>0</v>
      </c>
      <c r="T2336" s="70">
        <v>0</v>
      </c>
      <c r="U2336" s="24">
        <v>0</v>
      </c>
      <c r="V2336" s="24">
        <v>0</v>
      </c>
      <c r="W2336" s="69">
        <f t="shared" si="869"/>
        <v>1000</v>
      </c>
      <c r="X2336" s="69">
        <f>VLOOKUP(D2336,'[1]Demanda Agregada Med. y MC'!$C$7:$O$3994,13,FALSE)</f>
        <v>2500</v>
      </c>
      <c r="Y2336" s="24">
        <v>0</v>
      </c>
      <c r="Z2336" s="24">
        <v>0</v>
      </c>
      <c r="AA2336" s="24">
        <v>0</v>
      </c>
      <c r="AB2336" s="24">
        <v>0</v>
      </c>
      <c r="AC2336" s="24">
        <v>0</v>
      </c>
      <c r="AD2336" s="24">
        <v>0</v>
      </c>
      <c r="AE2336" s="26">
        <v>0</v>
      </c>
      <c r="AF2336" s="25">
        <v>0</v>
      </c>
      <c r="AG2336" s="22">
        <v>423.20000000000005</v>
      </c>
      <c r="AH2336" s="20">
        <f t="shared" si="870"/>
        <v>930193.60000000009</v>
      </c>
      <c r="AI2336" s="9">
        <f t="shared" si="871"/>
        <v>2325060.8000000003</v>
      </c>
      <c r="AJ2336" s="9">
        <f t="shared" si="872"/>
        <v>506993.60000000003</v>
      </c>
      <c r="AK2336" s="9">
        <f t="shared" si="873"/>
        <v>1267060.8</v>
      </c>
      <c r="AL2336" s="9">
        <f t="shared" si="874"/>
        <v>0</v>
      </c>
      <c r="AM2336" s="9">
        <f t="shared" si="875"/>
        <v>0</v>
      </c>
      <c r="AN2336" s="9">
        <f t="shared" si="876"/>
        <v>0</v>
      </c>
      <c r="AO2336" s="9">
        <f t="shared" si="877"/>
        <v>0</v>
      </c>
      <c r="AP2336" s="9">
        <f t="shared" si="878"/>
        <v>423200.00000000006</v>
      </c>
      <c r="AQ2336" s="9">
        <f t="shared" si="879"/>
        <v>1058000</v>
      </c>
      <c r="AR2336" s="9">
        <f t="shared" si="880"/>
        <v>0</v>
      </c>
      <c r="AS2336" s="9">
        <f t="shared" si="881"/>
        <v>0</v>
      </c>
      <c r="AT2336" s="9">
        <f t="shared" si="882"/>
        <v>0</v>
      </c>
      <c r="AU2336" s="9">
        <f t="shared" si="883"/>
        <v>0</v>
      </c>
      <c r="AV2336" s="9">
        <f t="shared" si="884"/>
        <v>0</v>
      </c>
      <c r="AW2336" s="9">
        <f t="shared" si="885"/>
        <v>0</v>
      </c>
      <c r="AX2336" s="9">
        <f t="shared" si="886"/>
        <v>0</v>
      </c>
      <c r="AY2336" s="10">
        <f t="shared" si="887"/>
        <v>0</v>
      </c>
    </row>
    <row r="2337" spans="1:51" ht="15" customHeight="1">
      <c r="A2337" s="87">
        <v>2331</v>
      </c>
      <c r="B2337" s="85" t="str">
        <f t="shared" si="864"/>
        <v>0804141539</v>
      </c>
      <c r="C2337" s="13" t="str">
        <f t="shared" si="865"/>
        <v>080414153905</v>
      </c>
      <c r="D2337" s="13" t="str">
        <f t="shared" si="866"/>
        <v>08041415390501</v>
      </c>
      <c r="E2337" s="14"/>
      <c r="F2337" s="14" t="s">
        <v>4207</v>
      </c>
      <c r="G2337" s="14" t="s">
        <v>4522</v>
      </c>
      <c r="H2337" s="14" t="s">
        <v>4529</v>
      </c>
      <c r="I2337" s="14" t="s">
        <v>1345</v>
      </c>
      <c r="J2337" s="14" t="s">
        <v>65</v>
      </c>
      <c r="K2337" s="15" t="s">
        <v>4530</v>
      </c>
      <c r="L2337" s="14" t="s">
        <v>45</v>
      </c>
      <c r="M2337" s="14">
        <v>1</v>
      </c>
      <c r="N2337" s="14" t="s">
        <v>45</v>
      </c>
      <c r="O2337" s="24">
        <f t="shared" si="867"/>
        <v>316</v>
      </c>
      <c r="P2337" s="24">
        <f t="shared" si="868"/>
        <v>788</v>
      </c>
      <c r="Q2337" s="24">
        <v>316</v>
      </c>
      <c r="R2337" s="16">
        <v>788</v>
      </c>
      <c r="S2337" s="69">
        <v>0</v>
      </c>
      <c r="T2337" s="70">
        <v>0</v>
      </c>
      <c r="U2337" s="24">
        <v>0</v>
      </c>
      <c r="V2337" s="24">
        <v>0</v>
      </c>
      <c r="W2337" s="69">
        <f t="shared" si="869"/>
        <v>0</v>
      </c>
      <c r="X2337" s="69">
        <f>VLOOKUP(D2337,'[1]Demanda Agregada Med. y MC'!$C$7:$O$3994,13,FALSE)</f>
        <v>0</v>
      </c>
      <c r="Y2337" s="24">
        <v>0</v>
      </c>
      <c r="Z2337" s="24">
        <v>0</v>
      </c>
      <c r="AA2337" s="24">
        <v>0</v>
      </c>
      <c r="AB2337" s="24">
        <v>0</v>
      </c>
      <c r="AC2337" s="24">
        <v>0</v>
      </c>
      <c r="AD2337" s="24">
        <v>0</v>
      </c>
      <c r="AE2337" s="26">
        <v>0</v>
      </c>
      <c r="AF2337" s="25">
        <v>0</v>
      </c>
      <c r="AG2337" s="22">
        <v>818.80000000000007</v>
      </c>
      <c r="AH2337" s="20">
        <f t="shared" si="870"/>
        <v>258740.80000000002</v>
      </c>
      <c r="AI2337" s="9">
        <f t="shared" si="871"/>
        <v>645214.4</v>
      </c>
      <c r="AJ2337" s="9">
        <f t="shared" si="872"/>
        <v>258740.80000000002</v>
      </c>
      <c r="AK2337" s="9">
        <f t="shared" si="873"/>
        <v>645214.4</v>
      </c>
      <c r="AL2337" s="9">
        <f t="shared" si="874"/>
        <v>0</v>
      </c>
      <c r="AM2337" s="9">
        <f t="shared" si="875"/>
        <v>0</v>
      </c>
      <c r="AN2337" s="9">
        <f t="shared" si="876"/>
        <v>0</v>
      </c>
      <c r="AO2337" s="9">
        <f t="shared" si="877"/>
        <v>0</v>
      </c>
      <c r="AP2337" s="9">
        <f t="shared" si="878"/>
        <v>0</v>
      </c>
      <c r="AQ2337" s="9">
        <f t="shared" si="879"/>
        <v>0</v>
      </c>
      <c r="AR2337" s="9">
        <f t="shared" si="880"/>
        <v>0</v>
      </c>
      <c r="AS2337" s="9">
        <f t="shared" si="881"/>
        <v>0</v>
      </c>
      <c r="AT2337" s="9">
        <f t="shared" si="882"/>
        <v>0</v>
      </c>
      <c r="AU2337" s="9">
        <f t="shared" si="883"/>
        <v>0</v>
      </c>
      <c r="AV2337" s="9">
        <f t="shared" si="884"/>
        <v>0</v>
      </c>
      <c r="AW2337" s="9">
        <f t="shared" si="885"/>
        <v>0</v>
      </c>
      <c r="AX2337" s="9">
        <f t="shared" si="886"/>
        <v>0</v>
      </c>
      <c r="AY2337" s="10">
        <f t="shared" si="887"/>
        <v>0</v>
      </c>
    </row>
    <row r="2338" spans="1:51" ht="15" customHeight="1">
      <c r="A2338" s="87">
        <v>2332</v>
      </c>
      <c r="B2338" s="85" t="str">
        <f t="shared" si="864"/>
        <v>0804141554</v>
      </c>
      <c r="C2338" s="13" t="str">
        <f t="shared" si="865"/>
        <v>080414155404</v>
      </c>
      <c r="D2338" s="13" t="str">
        <f t="shared" si="866"/>
        <v>08041415540401</v>
      </c>
      <c r="E2338" s="14">
        <v>25302551</v>
      </c>
      <c r="F2338" s="14" t="s">
        <v>4207</v>
      </c>
      <c r="G2338" s="14" t="s">
        <v>4522</v>
      </c>
      <c r="H2338" s="14" t="s">
        <v>4531</v>
      </c>
      <c r="I2338" s="14" t="s">
        <v>632</v>
      </c>
      <c r="J2338" s="14" t="s">
        <v>65</v>
      </c>
      <c r="K2338" s="15" t="s">
        <v>4532</v>
      </c>
      <c r="L2338" s="14" t="s">
        <v>3598</v>
      </c>
      <c r="M2338" s="14">
        <v>1</v>
      </c>
      <c r="N2338" s="14" t="s">
        <v>3598</v>
      </c>
      <c r="O2338" s="24">
        <f t="shared" si="867"/>
        <v>3281</v>
      </c>
      <c r="P2338" s="24">
        <f t="shared" si="868"/>
        <v>8201</v>
      </c>
      <c r="Q2338" s="24">
        <v>3281</v>
      </c>
      <c r="R2338" s="16">
        <v>8201</v>
      </c>
      <c r="S2338" s="69">
        <v>0</v>
      </c>
      <c r="T2338" s="70">
        <v>0</v>
      </c>
      <c r="U2338" s="24">
        <v>0</v>
      </c>
      <c r="V2338" s="24">
        <v>0</v>
      </c>
      <c r="W2338" s="69">
        <f t="shared" si="869"/>
        <v>0</v>
      </c>
      <c r="X2338" s="69">
        <f>VLOOKUP(D2338,'[1]Demanda Agregada Med. y MC'!$C$7:$O$3994,13,FALSE)</f>
        <v>0</v>
      </c>
      <c r="Y2338" s="24">
        <v>0</v>
      </c>
      <c r="Z2338" s="24">
        <v>0</v>
      </c>
      <c r="AA2338" s="24">
        <v>0</v>
      </c>
      <c r="AB2338" s="24">
        <v>0</v>
      </c>
      <c r="AC2338" s="24">
        <v>0</v>
      </c>
      <c r="AD2338" s="24">
        <v>0</v>
      </c>
      <c r="AE2338" s="26">
        <v>0</v>
      </c>
      <c r="AF2338" s="25">
        <v>0</v>
      </c>
      <c r="AG2338" s="22">
        <v>736</v>
      </c>
      <c r="AH2338" s="20">
        <f t="shared" si="870"/>
        <v>2414816</v>
      </c>
      <c r="AI2338" s="9">
        <f t="shared" si="871"/>
        <v>6035936</v>
      </c>
      <c r="AJ2338" s="9">
        <f t="shared" si="872"/>
        <v>2414816</v>
      </c>
      <c r="AK2338" s="9">
        <f t="shared" si="873"/>
        <v>6035936</v>
      </c>
      <c r="AL2338" s="9">
        <f t="shared" si="874"/>
        <v>0</v>
      </c>
      <c r="AM2338" s="9">
        <f t="shared" si="875"/>
        <v>0</v>
      </c>
      <c r="AN2338" s="9">
        <f t="shared" si="876"/>
        <v>0</v>
      </c>
      <c r="AO2338" s="9">
        <f t="shared" si="877"/>
        <v>0</v>
      </c>
      <c r="AP2338" s="9">
        <f t="shared" si="878"/>
        <v>0</v>
      </c>
      <c r="AQ2338" s="9">
        <f t="shared" si="879"/>
        <v>0</v>
      </c>
      <c r="AR2338" s="9">
        <f t="shared" si="880"/>
        <v>0</v>
      </c>
      <c r="AS2338" s="9">
        <f t="shared" si="881"/>
        <v>0</v>
      </c>
      <c r="AT2338" s="9">
        <f t="shared" si="882"/>
        <v>0</v>
      </c>
      <c r="AU2338" s="9">
        <f t="shared" si="883"/>
        <v>0</v>
      </c>
      <c r="AV2338" s="9">
        <f t="shared" si="884"/>
        <v>0</v>
      </c>
      <c r="AW2338" s="9">
        <f t="shared" si="885"/>
        <v>0</v>
      </c>
      <c r="AX2338" s="9">
        <f t="shared" si="886"/>
        <v>0</v>
      </c>
      <c r="AY2338" s="10">
        <f t="shared" si="887"/>
        <v>0</v>
      </c>
    </row>
    <row r="2339" spans="1:51" ht="15" customHeight="1">
      <c r="A2339" s="87">
        <v>2333</v>
      </c>
      <c r="B2339" s="85" t="str">
        <f t="shared" si="864"/>
        <v>0804210631</v>
      </c>
      <c r="C2339" s="13" t="str">
        <f t="shared" si="865"/>
        <v>080421063101</v>
      </c>
      <c r="D2339" s="13" t="str">
        <f t="shared" si="866"/>
        <v>08042106310101</v>
      </c>
      <c r="E2339" s="14">
        <v>25500082</v>
      </c>
      <c r="F2339" s="14" t="s">
        <v>4207</v>
      </c>
      <c r="G2339" s="14" t="s">
        <v>4533</v>
      </c>
      <c r="H2339" s="14" t="s">
        <v>3185</v>
      </c>
      <c r="I2339" s="14" t="s">
        <v>65</v>
      </c>
      <c r="J2339" s="14" t="s">
        <v>65</v>
      </c>
      <c r="K2339" s="15" t="s">
        <v>4535</v>
      </c>
      <c r="L2339" s="14" t="s">
        <v>27</v>
      </c>
      <c r="M2339" s="14">
        <v>1</v>
      </c>
      <c r="N2339" s="14" t="s">
        <v>27</v>
      </c>
      <c r="O2339" s="24">
        <f t="shared" si="867"/>
        <v>1009</v>
      </c>
      <c r="P2339" s="24">
        <f t="shared" si="868"/>
        <v>2521</v>
      </c>
      <c r="Q2339" s="24">
        <v>1009</v>
      </c>
      <c r="R2339" s="16">
        <v>2521</v>
      </c>
      <c r="S2339" s="69">
        <v>0</v>
      </c>
      <c r="T2339" s="70">
        <v>0</v>
      </c>
      <c r="U2339" s="24">
        <v>0</v>
      </c>
      <c r="V2339" s="24">
        <v>0</v>
      </c>
      <c r="W2339" s="69">
        <f t="shared" si="869"/>
        <v>0</v>
      </c>
      <c r="X2339" s="69">
        <f>VLOOKUP(D2339,'[1]Demanda Agregada Med. y MC'!$C$7:$O$3994,13,FALSE)</f>
        <v>0</v>
      </c>
      <c r="Y2339" s="24">
        <v>0</v>
      </c>
      <c r="Z2339" s="24">
        <v>0</v>
      </c>
      <c r="AA2339" s="24">
        <v>0</v>
      </c>
      <c r="AB2339" s="24">
        <v>0</v>
      </c>
      <c r="AC2339" s="24">
        <v>0</v>
      </c>
      <c r="AD2339" s="24">
        <v>0</v>
      </c>
      <c r="AE2339" s="26">
        <v>0</v>
      </c>
      <c r="AF2339" s="25">
        <v>0</v>
      </c>
      <c r="AG2339" s="22">
        <v>326.40319000784859</v>
      </c>
      <c r="AH2339" s="20">
        <f t="shared" si="870"/>
        <v>329340.81871791923</v>
      </c>
      <c r="AI2339" s="9">
        <f t="shared" si="871"/>
        <v>822862.44200978626</v>
      </c>
      <c r="AJ2339" s="9">
        <f t="shared" si="872"/>
        <v>329340.81871791923</v>
      </c>
      <c r="AK2339" s="9">
        <f t="shared" si="873"/>
        <v>822862.44200978626</v>
      </c>
      <c r="AL2339" s="9">
        <f t="shared" si="874"/>
        <v>0</v>
      </c>
      <c r="AM2339" s="9">
        <f t="shared" si="875"/>
        <v>0</v>
      </c>
      <c r="AN2339" s="9">
        <f t="shared" si="876"/>
        <v>0</v>
      </c>
      <c r="AO2339" s="9">
        <f t="shared" si="877"/>
        <v>0</v>
      </c>
      <c r="AP2339" s="9">
        <f t="shared" si="878"/>
        <v>0</v>
      </c>
      <c r="AQ2339" s="9">
        <f t="shared" si="879"/>
        <v>0</v>
      </c>
      <c r="AR2339" s="9">
        <f t="shared" si="880"/>
        <v>0</v>
      </c>
      <c r="AS2339" s="9">
        <f t="shared" si="881"/>
        <v>0</v>
      </c>
      <c r="AT2339" s="9">
        <f t="shared" si="882"/>
        <v>0</v>
      </c>
      <c r="AU2339" s="9">
        <f t="shared" si="883"/>
        <v>0</v>
      </c>
      <c r="AV2339" s="9">
        <f t="shared" si="884"/>
        <v>0</v>
      </c>
      <c r="AW2339" s="9">
        <f t="shared" si="885"/>
        <v>0</v>
      </c>
      <c r="AX2339" s="9">
        <f t="shared" si="886"/>
        <v>0</v>
      </c>
      <c r="AY2339" s="10">
        <f t="shared" si="887"/>
        <v>0</v>
      </c>
    </row>
    <row r="2340" spans="1:51" ht="15" customHeight="1">
      <c r="A2340" s="87">
        <v>2334</v>
      </c>
      <c r="B2340" s="85" t="str">
        <f t="shared" si="864"/>
        <v>0804210649</v>
      </c>
      <c r="C2340" s="13" t="str">
        <f t="shared" si="865"/>
        <v>080421064901</v>
      </c>
      <c r="D2340" s="13" t="str">
        <f t="shared" si="866"/>
        <v>08042106490101</v>
      </c>
      <c r="E2340" s="14"/>
      <c r="F2340" s="14" t="s">
        <v>4207</v>
      </c>
      <c r="G2340" s="14" t="s">
        <v>4533</v>
      </c>
      <c r="H2340" s="14" t="s">
        <v>2746</v>
      </c>
      <c r="I2340" s="14" t="s">
        <v>65</v>
      </c>
      <c r="J2340" s="14" t="s">
        <v>65</v>
      </c>
      <c r="K2340" s="15" t="s">
        <v>4536</v>
      </c>
      <c r="L2340" s="14" t="s">
        <v>27</v>
      </c>
      <c r="M2340" s="14">
        <v>1</v>
      </c>
      <c r="N2340" s="14" t="s">
        <v>27</v>
      </c>
      <c r="O2340" s="24">
        <f t="shared" si="867"/>
        <v>626</v>
      </c>
      <c r="P2340" s="24">
        <f t="shared" si="868"/>
        <v>1563</v>
      </c>
      <c r="Q2340" s="24">
        <v>626</v>
      </c>
      <c r="R2340" s="16">
        <v>1563</v>
      </c>
      <c r="S2340" s="69">
        <v>0</v>
      </c>
      <c r="T2340" s="70">
        <v>0</v>
      </c>
      <c r="U2340" s="24">
        <v>0</v>
      </c>
      <c r="V2340" s="24">
        <v>0</v>
      </c>
      <c r="W2340" s="69">
        <f t="shared" si="869"/>
        <v>0</v>
      </c>
      <c r="X2340" s="69">
        <f>VLOOKUP(D2340,'[1]Demanda Agregada Med. y MC'!$C$7:$O$3994,13,FALSE)</f>
        <v>0</v>
      </c>
      <c r="Y2340" s="24">
        <v>0</v>
      </c>
      <c r="Z2340" s="24">
        <v>0</v>
      </c>
      <c r="AA2340" s="24">
        <v>0</v>
      </c>
      <c r="AB2340" s="24">
        <v>0</v>
      </c>
      <c r="AC2340" s="24">
        <v>0</v>
      </c>
      <c r="AD2340" s="24">
        <v>0</v>
      </c>
      <c r="AE2340" s="26">
        <v>0</v>
      </c>
      <c r="AF2340" s="25">
        <v>0</v>
      </c>
      <c r="AG2340" s="22">
        <v>436.40349350181356</v>
      </c>
      <c r="AH2340" s="20">
        <f t="shared" si="870"/>
        <v>273188.58693213528</v>
      </c>
      <c r="AI2340" s="9">
        <f t="shared" si="871"/>
        <v>682098.66034333454</v>
      </c>
      <c r="AJ2340" s="9">
        <f t="shared" si="872"/>
        <v>273188.58693213528</v>
      </c>
      <c r="AK2340" s="9">
        <f t="shared" si="873"/>
        <v>682098.66034333454</v>
      </c>
      <c r="AL2340" s="9">
        <f t="shared" si="874"/>
        <v>0</v>
      </c>
      <c r="AM2340" s="9">
        <f t="shared" si="875"/>
        <v>0</v>
      </c>
      <c r="AN2340" s="9">
        <f t="shared" si="876"/>
        <v>0</v>
      </c>
      <c r="AO2340" s="9">
        <f t="shared" si="877"/>
        <v>0</v>
      </c>
      <c r="AP2340" s="9">
        <f t="shared" si="878"/>
        <v>0</v>
      </c>
      <c r="AQ2340" s="9">
        <f t="shared" si="879"/>
        <v>0</v>
      </c>
      <c r="AR2340" s="9">
        <f t="shared" si="880"/>
        <v>0</v>
      </c>
      <c r="AS2340" s="9">
        <f t="shared" si="881"/>
        <v>0</v>
      </c>
      <c r="AT2340" s="9">
        <f t="shared" si="882"/>
        <v>0</v>
      </c>
      <c r="AU2340" s="9">
        <f t="shared" si="883"/>
        <v>0</v>
      </c>
      <c r="AV2340" s="9">
        <f t="shared" si="884"/>
        <v>0</v>
      </c>
      <c r="AW2340" s="9">
        <f t="shared" si="885"/>
        <v>0</v>
      </c>
      <c r="AX2340" s="9">
        <f t="shared" si="886"/>
        <v>0</v>
      </c>
      <c r="AY2340" s="10">
        <f t="shared" si="887"/>
        <v>0</v>
      </c>
    </row>
    <row r="2341" spans="1:51" ht="15" customHeight="1">
      <c r="A2341" s="87">
        <v>2335</v>
      </c>
      <c r="B2341" s="85" t="str">
        <f t="shared" si="864"/>
        <v>0804210656</v>
      </c>
      <c r="C2341" s="13" t="str">
        <f t="shared" si="865"/>
        <v>080421065601</v>
      </c>
      <c r="D2341" s="13" t="str">
        <f t="shared" si="866"/>
        <v>08042106560101</v>
      </c>
      <c r="E2341" s="14"/>
      <c r="F2341" s="14" t="s">
        <v>4207</v>
      </c>
      <c r="G2341" s="14" t="s">
        <v>4533</v>
      </c>
      <c r="H2341" s="14" t="s">
        <v>2748</v>
      </c>
      <c r="I2341" s="14" t="s">
        <v>65</v>
      </c>
      <c r="J2341" s="14" t="s">
        <v>65</v>
      </c>
      <c r="K2341" s="15" t="s">
        <v>4537</v>
      </c>
      <c r="L2341" s="14" t="s">
        <v>27</v>
      </c>
      <c r="M2341" s="14">
        <v>1</v>
      </c>
      <c r="N2341" s="14" t="s">
        <v>27</v>
      </c>
      <c r="O2341" s="24">
        <f t="shared" si="867"/>
        <v>22</v>
      </c>
      <c r="P2341" s="24">
        <f t="shared" si="868"/>
        <v>54</v>
      </c>
      <c r="Q2341" s="24">
        <v>22</v>
      </c>
      <c r="R2341" s="16">
        <v>54</v>
      </c>
      <c r="S2341" s="69">
        <v>0</v>
      </c>
      <c r="T2341" s="70">
        <v>0</v>
      </c>
      <c r="U2341" s="24">
        <v>0</v>
      </c>
      <c r="V2341" s="24">
        <v>0</v>
      </c>
      <c r="W2341" s="69">
        <f t="shared" si="869"/>
        <v>0</v>
      </c>
      <c r="X2341" s="69">
        <f>VLOOKUP(D2341,'[1]Demanda Agregada Med. y MC'!$C$7:$O$3994,13,FALSE)</f>
        <v>0</v>
      </c>
      <c r="Y2341" s="24">
        <v>0</v>
      </c>
      <c r="Z2341" s="24">
        <v>0</v>
      </c>
      <c r="AA2341" s="24">
        <v>0</v>
      </c>
      <c r="AB2341" s="24">
        <v>0</v>
      </c>
      <c r="AC2341" s="24">
        <v>0</v>
      </c>
      <c r="AD2341" s="24">
        <v>0</v>
      </c>
      <c r="AE2341" s="26">
        <v>0</v>
      </c>
      <c r="AF2341" s="25">
        <v>0</v>
      </c>
      <c r="AG2341" s="22">
        <v>413.08000000000004</v>
      </c>
      <c r="AH2341" s="20">
        <f t="shared" si="870"/>
        <v>9087.76</v>
      </c>
      <c r="AI2341" s="9">
        <f t="shared" si="871"/>
        <v>22306.320000000003</v>
      </c>
      <c r="AJ2341" s="9">
        <f t="shared" si="872"/>
        <v>9087.76</v>
      </c>
      <c r="AK2341" s="9">
        <f t="shared" si="873"/>
        <v>22306.320000000003</v>
      </c>
      <c r="AL2341" s="9">
        <f t="shared" si="874"/>
        <v>0</v>
      </c>
      <c r="AM2341" s="9">
        <f t="shared" si="875"/>
        <v>0</v>
      </c>
      <c r="AN2341" s="9">
        <f t="shared" si="876"/>
        <v>0</v>
      </c>
      <c r="AO2341" s="9">
        <f t="shared" si="877"/>
        <v>0</v>
      </c>
      <c r="AP2341" s="9">
        <f t="shared" si="878"/>
        <v>0</v>
      </c>
      <c r="AQ2341" s="9">
        <f t="shared" si="879"/>
        <v>0</v>
      </c>
      <c r="AR2341" s="9">
        <f t="shared" si="880"/>
        <v>0</v>
      </c>
      <c r="AS2341" s="9">
        <f t="shared" si="881"/>
        <v>0</v>
      </c>
      <c r="AT2341" s="9">
        <f t="shared" si="882"/>
        <v>0</v>
      </c>
      <c r="AU2341" s="9">
        <f t="shared" si="883"/>
        <v>0</v>
      </c>
      <c r="AV2341" s="9">
        <f t="shared" si="884"/>
        <v>0</v>
      </c>
      <c r="AW2341" s="9">
        <f t="shared" si="885"/>
        <v>0</v>
      </c>
      <c r="AX2341" s="9">
        <f t="shared" si="886"/>
        <v>0</v>
      </c>
      <c r="AY2341" s="10">
        <f t="shared" si="887"/>
        <v>0</v>
      </c>
    </row>
    <row r="2342" spans="1:51" ht="15" customHeight="1">
      <c r="A2342" s="87">
        <v>2336</v>
      </c>
      <c r="B2342" s="85" t="str">
        <f t="shared" si="864"/>
        <v>0804210789</v>
      </c>
      <c r="C2342" s="13" t="str">
        <f t="shared" si="865"/>
        <v>080421078900</v>
      </c>
      <c r="D2342" s="13" t="str">
        <f t="shared" si="866"/>
        <v>08042107890001</v>
      </c>
      <c r="E2342" s="14"/>
      <c r="F2342" s="14" t="s">
        <v>4207</v>
      </c>
      <c r="G2342" s="14" t="s">
        <v>4533</v>
      </c>
      <c r="H2342" s="14" t="s">
        <v>2193</v>
      </c>
      <c r="I2342" s="14" t="s">
        <v>24</v>
      </c>
      <c r="J2342" s="14" t="s">
        <v>65</v>
      </c>
      <c r="K2342" s="15" t="s">
        <v>4538</v>
      </c>
      <c r="L2342" s="14" t="s">
        <v>27</v>
      </c>
      <c r="M2342" s="14">
        <v>1</v>
      </c>
      <c r="N2342" s="14" t="s">
        <v>27</v>
      </c>
      <c r="O2342" s="24">
        <f t="shared" si="867"/>
        <v>476</v>
      </c>
      <c r="P2342" s="24">
        <f t="shared" si="868"/>
        <v>1188</v>
      </c>
      <c r="Q2342" s="24">
        <v>476</v>
      </c>
      <c r="R2342" s="16">
        <v>1188</v>
      </c>
      <c r="S2342" s="69">
        <v>0</v>
      </c>
      <c r="T2342" s="70">
        <v>0</v>
      </c>
      <c r="U2342" s="24">
        <v>0</v>
      </c>
      <c r="V2342" s="24">
        <v>0</v>
      </c>
      <c r="W2342" s="69">
        <f t="shared" si="869"/>
        <v>0</v>
      </c>
      <c r="X2342" s="69">
        <f>VLOOKUP(D2342,'[1]Demanda Agregada Med. y MC'!$C$7:$O$3994,13,FALSE)</f>
        <v>0</v>
      </c>
      <c r="Y2342" s="24">
        <v>0</v>
      </c>
      <c r="Z2342" s="24">
        <v>0</v>
      </c>
      <c r="AA2342" s="24">
        <v>0</v>
      </c>
      <c r="AB2342" s="24">
        <v>0</v>
      </c>
      <c r="AC2342" s="24">
        <v>0</v>
      </c>
      <c r="AD2342" s="24">
        <v>0</v>
      </c>
      <c r="AE2342" s="26">
        <v>0</v>
      </c>
      <c r="AF2342" s="25">
        <v>0</v>
      </c>
      <c r="AG2342" s="22">
        <v>440.68</v>
      </c>
      <c r="AH2342" s="20">
        <f t="shared" si="870"/>
        <v>209763.68</v>
      </c>
      <c r="AI2342" s="9">
        <f t="shared" si="871"/>
        <v>523527.84</v>
      </c>
      <c r="AJ2342" s="9">
        <f t="shared" si="872"/>
        <v>209763.68</v>
      </c>
      <c r="AK2342" s="9">
        <f t="shared" si="873"/>
        <v>523527.84</v>
      </c>
      <c r="AL2342" s="9">
        <f t="shared" si="874"/>
        <v>0</v>
      </c>
      <c r="AM2342" s="9">
        <f t="shared" si="875"/>
        <v>0</v>
      </c>
      <c r="AN2342" s="9">
        <f t="shared" si="876"/>
        <v>0</v>
      </c>
      <c r="AO2342" s="9">
        <f t="shared" si="877"/>
        <v>0</v>
      </c>
      <c r="AP2342" s="9">
        <f t="shared" si="878"/>
        <v>0</v>
      </c>
      <c r="AQ2342" s="9">
        <f t="shared" si="879"/>
        <v>0</v>
      </c>
      <c r="AR2342" s="9">
        <f t="shared" si="880"/>
        <v>0</v>
      </c>
      <c r="AS2342" s="9">
        <f t="shared" si="881"/>
        <v>0</v>
      </c>
      <c r="AT2342" s="9">
        <f t="shared" si="882"/>
        <v>0</v>
      </c>
      <c r="AU2342" s="9">
        <f t="shared" si="883"/>
        <v>0</v>
      </c>
      <c r="AV2342" s="9">
        <f t="shared" si="884"/>
        <v>0</v>
      </c>
      <c r="AW2342" s="9">
        <f t="shared" si="885"/>
        <v>0</v>
      </c>
      <c r="AX2342" s="9">
        <f t="shared" si="886"/>
        <v>0</v>
      </c>
      <c r="AY2342" s="10">
        <f t="shared" si="887"/>
        <v>0</v>
      </c>
    </row>
    <row r="2343" spans="1:51" ht="15" customHeight="1">
      <c r="A2343" s="87">
        <v>2337</v>
      </c>
      <c r="B2343" s="85" t="str">
        <f t="shared" si="864"/>
        <v>0804310043</v>
      </c>
      <c r="C2343" s="13" t="str">
        <f t="shared" si="865"/>
        <v>080431004302</v>
      </c>
      <c r="D2343" s="13" t="str">
        <f t="shared" si="866"/>
        <v>08043100430201</v>
      </c>
      <c r="E2343" s="14">
        <v>25500018</v>
      </c>
      <c r="F2343" s="14" t="s">
        <v>4207</v>
      </c>
      <c r="G2343" s="14" t="s">
        <v>3067</v>
      </c>
      <c r="H2343" s="14" t="s">
        <v>4509</v>
      </c>
      <c r="I2343" s="14" t="s">
        <v>56</v>
      </c>
      <c r="J2343" s="14" t="s">
        <v>65</v>
      </c>
      <c r="K2343" s="15" t="s">
        <v>4539</v>
      </c>
      <c r="L2343" s="14" t="s">
        <v>27</v>
      </c>
      <c r="M2343" s="14">
        <v>1</v>
      </c>
      <c r="N2343" s="14" t="s">
        <v>27</v>
      </c>
      <c r="O2343" s="24">
        <f t="shared" si="867"/>
        <v>2312.1999999999998</v>
      </c>
      <c r="P2343" s="24">
        <f t="shared" si="868"/>
        <v>5779</v>
      </c>
      <c r="Q2343" s="24">
        <v>2297</v>
      </c>
      <c r="R2343" s="16">
        <v>5741</v>
      </c>
      <c r="S2343" s="69">
        <v>0</v>
      </c>
      <c r="T2343" s="70">
        <v>0</v>
      </c>
      <c r="U2343" s="24">
        <v>0</v>
      </c>
      <c r="V2343" s="24">
        <v>0</v>
      </c>
      <c r="W2343" s="69">
        <f t="shared" si="869"/>
        <v>15.200000000000001</v>
      </c>
      <c r="X2343" s="69">
        <f>VLOOKUP(D2343,'[1]Demanda Agregada Med. y MC'!$C$7:$O$3994,13,FALSE)</f>
        <v>38</v>
      </c>
      <c r="Y2343" s="24">
        <v>0</v>
      </c>
      <c r="Z2343" s="24">
        <v>0</v>
      </c>
      <c r="AA2343" s="24">
        <v>0</v>
      </c>
      <c r="AB2343" s="24">
        <v>0</v>
      </c>
      <c r="AC2343" s="24">
        <v>0</v>
      </c>
      <c r="AD2343" s="24">
        <v>0</v>
      </c>
      <c r="AE2343" s="26">
        <v>0</v>
      </c>
      <c r="AF2343" s="25">
        <v>0</v>
      </c>
      <c r="AG2343" s="22">
        <v>14.673999999999999</v>
      </c>
      <c r="AH2343" s="20">
        <f t="shared" si="870"/>
        <v>33929.222799999996</v>
      </c>
      <c r="AI2343" s="9">
        <f t="shared" si="871"/>
        <v>84801.046000000002</v>
      </c>
      <c r="AJ2343" s="9">
        <f t="shared" si="872"/>
        <v>33706.178</v>
      </c>
      <c r="AK2343" s="9">
        <f t="shared" si="873"/>
        <v>84243.433999999994</v>
      </c>
      <c r="AL2343" s="9">
        <f t="shared" si="874"/>
        <v>0</v>
      </c>
      <c r="AM2343" s="9">
        <f t="shared" si="875"/>
        <v>0</v>
      </c>
      <c r="AN2343" s="9">
        <f t="shared" si="876"/>
        <v>0</v>
      </c>
      <c r="AO2343" s="9">
        <f t="shared" si="877"/>
        <v>0</v>
      </c>
      <c r="AP2343" s="9">
        <f t="shared" si="878"/>
        <v>223.04480000000001</v>
      </c>
      <c r="AQ2343" s="9">
        <f t="shared" si="879"/>
        <v>557.61199999999997</v>
      </c>
      <c r="AR2343" s="9">
        <f t="shared" si="880"/>
        <v>0</v>
      </c>
      <c r="AS2343" s="9">
        <f t="shared" si="881"/>
        <v>0</v>
      </c>
      <c r="AT2343" s="9">
        <f t="shared" si="882"/>
        <v>0</v>
      </c>
      <c r="AU2343" s="9">
        <f t="shared" si="883"/>
        <v>0</v>
      </c>
      <c r="AV2343" s="9">
        <f t="shared" si="884"/>
        <v>0</v>
      </c>
      <c r="AW2343" s="9">
        <f t="shared" si="885"/>
        <v>0</v>
      </c>
      <c r="AX2343" s="9">
        <f t="shared" si="886"/>
        <v>0</v>
      </c>
      <c r="AY2343" s="10">
        <f t="shared" si="887"/>
        <v>0</v>
      </c>
    </row>
    <row r="2344" spans="1:51" ht="15" customHeight="1">
      <c r="A2344" s="87">
        <v>2338</v>
      </c>
      <c r="B2344" s="85" t="str">
        <f t="shared" si="864"/>
        <v>0804310159</v>
      </c>
      <c r="C2344" s="13" t="str">
        <f t="shared" si="865"/>
        <v>080431015903</v>
      </c>
      <c r="D2344" s="13" t="str">
        <f t="shared" si="866"/>
        <v>08043101590301</v>
      </c>
      <c r="E2344" s="14">
        <v>22300033</v>
      </c>
      <c r="F2344" s="14" t="s">
        <v>4207</v>
      </c>
      <c r="G2344" s="14" t="s">
        <v>3067</v>
      </c>
      <c r="H2344" s="14" t="s">
        <v>3466</v>
      </c>
      <c r="I2344" s="14" t="s">
        <v>142</v>
      </c>
      <c r="J2344" s="14" t="s">
        <v>65</v>
      </c>
      <c r="K2344" s="15" t="s">
        <v>4540</v>
      </c>
      <c r="L2344" s="14" t="s">
        <v>27</v>
      </c>
      <c r="M2344" s="14">
        <v>1</v>
      </c>
      <c r="N2344" s="14" t="s">
        <v>27</v>
      </c>
      <c r="O2344" s="24">
        <f t="shared" si="867"/>
        <v>6464.8</v>
      </c>
      <c r="P2344" s="24">
        <f t="shared" si="868"/>
        <v>16161</v>
      </c>
      <c r="Q2344" s="24">
        <v>6432</v>
      </c>
      <c r="R2344" s="16">
        <v>16079</v>
      </c>
      <c r="S2344" s="69">
        <v>0</v>
      </c>
      <c r="T2344" s="70">
        <v>0</v>
      </c>
      <c r="U2344" s="24">
        <v>0</v>
      </c>
      <c r="V2344" s="24">
        <v>0</v>
      </c>
      <c r="W2344" s="69">
        <f t="shared" si="869"/>
        <v>28</v>
      </c>
      <c r="X2344" s="69">
        <f>VLOOKUP(D2344,'[1]Demanda Agregada Med. y MC'!$C$7:$O$3994,13,FALSE)</f>
        <v>70</v>
      </c>
      <c r="Y2344" s="24">
        <v>4.8000000000000007</v>
      </c>
      <c r="Z2344" s="24">
        <v>12</v>
      </c>
      <c r="AA2344" s="24">
        <v>0</v>
      </c>
      <c r="AB2344" s="24">
        <v>0</v>
      </c>
      <c r="AC2344" s="24">
        <v>0</v>
      </c>
      <c r="AD2344" s="24">
        <v>0</v>
      </c>
      <c r="AE2344" s="26">
        <v>0</v>
      </c>
      <c r="AF2344" s="25">
        <v>0</v>
      </c>
      <c r="AG2344" s="22">
        <v>8.9243455092314612</v>
      </c>
      <c r="AH2344" s="20">
        <f t="shared" si="870"/>
        <v>57694.108848079552</v>
      </c>
      <c r="AI2344" s="9">
        <f t="shared" si="871"/>
        <v>144226.34777468964</v>
      </c>
      <c r="AJ2344" s="9">
        <f t="shared" si="872"/>
        <v>57401.390315376761</v>
      </c>
      <c r="AK2344" s="9">
        <f t="shared" si="873"/>
        <v>143494.55144293266</v>
      </c>
      <c r="AL2344" s="9">
        <f t="shared" si="874"/>
        <v>0</v>
      </c>
      <c r="AM2344" s="9">
        <f t="shared" si="875"/>
        <v>0</v>
      </c>
      <c r="AN2344" s="9">
        <f t="shared" si="876"/>
        <v>0</v>
      </c>
      <c r="AO2344" s="9">
        <f t="shared" si="877"/>
        <v>0</v>
      </c>
      <c r="AP2344" s="9">
        <f t="shared" si="878"/>
        <v>249.88167425848093</v>
      </c>
      <c r="AQ2344" s="9">
        <f t="shared" si="879"/>
        <v>624.70418564620229</v>
      </c>
      <c r="AR2344" s="9">
        <f t="shared" si="880"/>
        <v>42.836858444311019</v>
      </c>
      <c r="AS2344" s="9">
        <f t="shared" si="881"/>
        <v>107.09214611077753</v>
      </c>
      <c r="AT2344" s="9">
        <f t="shared" si="882"/>
        <v>0</v>
      </c>
      <c r="AU2344" s="9">
        <f t="shared" si="883"/>
        <v>0</v>
      </c>
      <c r="AV2344" s="9">
        <f t="shared" si="884"/>
        <v>0</v>
      </c>
      <c r="AW2344" s="9">
        <f t="shared" si="885"/>
        <v>0</v>
      </c>
      <c r="AX2344" s="9">
        <f t="shared" si="886"/>
        <v>0</v>
      </c>
      <c r="AY2344" s="10">
        <f t="shared" si="887"/>
        <v>0</v>
      </c>
    </row>
    <row r="2345" spans="1:51" ht="15" customHeight="1">
      <c r="A2345" s="87">
        <v>2339</v>
      </c>
      <c r="B2345" s="85" t="str">
        <f t="shared" ref="B2345:B2408" si="888">F2345&amp;G2345&amp;H2345</f>
        <v>0804310233</v>
      </c>
      <c r="C2345" s="13" t="str">
        <f t="shared" ref="C2345:C2408" si="889">F2345&amp;G2345&amp;H2345&amp;I2345</f>
        <v>080431023310</v>
      </c>
      <c r="D2345" s="13" t="str">
        <f t="shared" ref="D2345:D2408" si="890">F2345&amp;G2345&amp;H2345&amp;I2345&amp;J2345</f>
        <v>08043102331001</v>
      </c>
      <c r="E2345" s="14">
        <v>22300033</v>
      </c>
      <c r="F2345" s="14" t="s">
        <v>4207</v>
      </c>
      <c r="G2345" s="14" t="s">
        <v>3067</v>
      </c>
      <c r="H2345" s="14" t="s">
        <v>59</v>
      </c>
      <c r="I2345" s="14" t="s">
        <v>1719</v>
      </c>
      <c r="J2345" s="14" t="s">
        <v>65</v>
      </c>
      <c r="K2345" s="15" t="s">
        <v>4541</v>
      </c>
      <c r="L2345" s="14" t="s">
        <v>27</v>
      </c>
      <c r="M2345" s="14">
        <v>1</v>
      </c>
      <c r="N2345" s="14" t="s">
        <v>27</v>
      </c>
      <c r="O2345" s="24">
        <f t="shared" ref="O2345:O2408" si="891">Q2345+S2345+U2345+W2345+Y2345+AA2345+AC2345+AE2345</f>
        <v>598.4</v>
      </c>
      <c r="P2345" s="24">
        <f t="shared" ref="P2345:P2408" si="892">R2345+T2345+V2345+X2345+Z2345+AB2345+AD2345+AF2345</f>
        <v>1496</v>
      </c>
      <c r="Q2345" s="24">
        <v>550</v>
      </c>
      <c r="R2345" s="16">
        <v>1375</v>
      </c>
      <c r="S2345" s="69">
        <v>0</v>
      </c>
      <c r="T2345" s="70">
        <v>0</v>
      </c>
      <c r="U2345" s="24">
        <v>0</v>
      </c>
      <c r="V2345" s="24">
        <v>0</v>
      </c>
      <c r="W2345" s="69">
        <f t="shared" ref="W2345:W2408" si="893">X2345*0.4</f>
        <v>11.600000000000001</v>
      </c>
      <c r="X2345" s="69">
        <f>VLOOKUP(D2345,'[1]Demanda Agregada Med. y MC'!$C$7:$O$3994,13,FALSE)</f>
        <v>29</v>
      </c>
      <c r="Y2345" s="24">
        <v>36.800000000000004</v>
      </c>
      <c r="Z2345" s="24">
        <v>92</v>
      </c>
      <c r="AA2345" s="24">
        <v>0</v>
      </c>
      <c r="AB2345" s="24">
        <v>0</v>
      </c>
      <c r="AC2345" s="24">
        <v>0</v>
      </c>
      <c r="AD2345" s="24">
        <v>0</v>
      </c>
      <c r="AE2345" s="26">
        <v>0</v>
      </c>
      <c r="AF2345" s="25">
        <v>0</v>
      </c>
      <c r="AG2345" s="22">
        <v>48.009580992550895</v>
      </c>
      <c r="AH2345" s="20">
        <f t="shared" ref="AH2345:AH2408" si="894">IFERROR(O2345*$AG2345,"-")</f>
        <v>28728.933265942454</v>
      </c>
      <c r="AI2345" s="9">
        <f t="shared" ref="AI2345:AI2408" si="895">IFERROR(P2345*$AG2345,"-")</f>
        <v>71822.333164856143</v>
      </c>
      <c r="AJ2345" s="9">
        <f t="shared" ref="AJ2345:AJ2408" si="896">IFERROR(Q2345*$AG2345,"-")</f>
        <v>26405.269545902993</v>
      </c>
      <c r="AK2345" s="9">
        <f t="shared" ref="AK2345:AK2408" si="897">IFERROR(R2345*$AG2345,"-")</f>
        <v>66013.173864757482</v>
      </c>
      <c r="AL2345" s="9">
        <f t="shared" ref="AL2345:AL2408" si="898">IFERROR(S2345*$AG2345,"-")</f>
        <v>0</v>
      </c>
      <c r="AM2345" s="9">
        <f t="shared" ref="AM2345:AM2408" si="899">IFERROR(T2345*$AG2345,"-")</f>
        <v>0</v>
      </c>
      <c r="AN2345" s="9">
        <f t="shared" ref="AN2345:AN2408" si="900">IFERROR(U2345*$AG2345,"-")</f>
        <v>0</v>
      </c>
      <c r="AO2345" s="9">
        <f t="shared" ref="AO2345:AO2408" si="901">IFERROR(V2345*$AG2345,"-")</f>
        <v>0</v>
      </c>
      <c r="AP2345" s="9">
        <f t="shared" ref="AP2345:AP2408" si="902">IFERROR(W2345*$AG2345,"-")</f>
        <v>556.91113951359046</v>
      </c>
      <c r="AQ2345" s="9">
        <f t="shared" ref="AQ2345:AQ2408" si="903">IFERROR(X2345*$AG2345,"-")</f>
        <v>1392.277848783976</v>
      </c>
      <c r="AR2345" s="9">
        <f t="shared" ref="AR2345:AR2408" si="904">IFERROR(Y2345*$AG2345,"-")</f>
        <v>1766.7525805258731</v>
      </c>
      <c r="AS2345" s="9">
        <f t="shared" ref="AS2345:AS2408" si="905">IFERROR(Z2345*$AG2345,"-")</f>
        <v>4416.8814513146826</v>
      </c>
      <c r="AT2345" s="9">
        <f t="shared" ref="AT2345:AT2408" si="906">IFERROR(AA2345*$AG2345,"-")</f>
        <v>0</v>
      </c>
      <c r="AU2345" s="9">
        <f t="shared" ref="AU2345:AU2408" si="907">IFERROR(AB2345*$AG2345,"-")</f>
        <v>0</v>
      </c>
      <c r="AV2345" s="9">
        <f t="shared" ref="AV2345:AV2408" si="908">IFERROR(AC2345*$AG2345,"-")</f>
        <v>0</v>
      </c>
      <c r="AW2345" s="9">
        <f t="shared" ref="AW2345:AW2408" si="909">IFERROR(AD2345*$AG2345,"-")</f>
        <v>0</v>
      </c>
      <c r="AX2345" s="9">
        <f t="shared" ref="AX2345:AX2408" si="910">IFERROR(AE2345*$AG2345,"-")</f>
        <v>0</v>
      </c>
      <c r="AY2345" s="10">
        <f t="shared" ref="AY2345:AY2408" si="911">IFERROR(AF2345*$AG2345,"-")</f>
        <v>0</v>
      </c>
    </row>
    <row r="2346" spans="1:51" ht="15" customHeight="1">
      <c r="A2346" s="87">
        <v>2340</v>
      </c>
      <c r="B2346" s="85" t="str">
        <f t="shared" si="888"/>
        <v>0804311033</v>
      </c>
      <c r="C2346" s="13" t="str">
        <f t="shared" si="889"/>
        <v>080431103302</v>
      </c>
      <c r="D2346" s="13" t="str">
        <f t="shared" si="890"/>
        <v>08043110330201</v>
      </c>
      <c r="E2346" s="14"/>
      <c r="F2346" s="14" t="s">
        <v>4207</v>
      </c>
      <c r="G2346" s="14" t="s">
        <v>3067</v>
      </c>
      <c r="H2346" s="14" t="s">
        <v>3630</v>
      </c>
      <c r="I2346" s="14" t="s">
        <v>56</v>
      </c>
      <c r="J2346" s="14" t="s">
        <v>65</v>
      </c>
      <c r="K2346" s="15" t="s">
        <v>4542</v>
      </c>
      <c r="L2346" s="14" t="s">
        <v>45</v>
      </c>
      <c r="M2346" s="14">
        <v>1</v>
      </c>
      <c r="N2346" s="14" t="s">
        <v>45</v>
      </c>
      <c r="O2346" s="24">
        <f t="shared" si="891"/>
        <v>229073.2</v>
      </c>
      <c r="P2346" s="24">
        <f t="shared" si="892"/>
        <v>572681</v>
      </c>
      <c r="Q2346" s="24">
        <v>229072</v>
      </c>
      <c r="R2346" s="16">
        <v>572678</v>
      </c>
      <c r="S2346" s="69">
        <v>0</v>
      </c>
      <c r="T2346" s="70">
        <v>0</v>
      </c>
      <c r="U2346" s="24">
        <v>0</v>
      </c>
      <c r="V2346" s="24">
        <v>0</v>
      </c>
      <c r="W2346" s="69">
        <f t="shared" si="893"/>
        <v>1.2000000000000002</v>
      </c>
      <c r="X2346" s="69">
        <f>VLOOKUP(D2346,'[1]Demanda Agregada Med. y MC'!$C$7:$O$3994,13,FALSE)</f>
        <v>3</v>
      </c>
      <c r="Y2346" s="24">
        <v>0</v>
      </c>
      <c r="Z2346" s="24">
        <v>0</v>
      </c>
      <c r="AA2346" s="24">
        <v>0</v>
      </c>
      <c r="AB2346" s="24">
        <v>0</v>
      </c>
      <c r="AC2346" s="24">
        <v>0</v>
      </c>
      <c r="AD2346" s="24">
        <v>0</v>
      </c>
      <c r="AE2346" s="26">
        <v>0</v>
      </c>
      <c r="AF2346" s="25">
        <v>0</v>
      </c>
      <c r="AG2346" s="22">
        <v>4.7099677855676028</v>
      </c>
      <c r="AH2346" s="20">
        <f t="shared" si="894"/>
        <v>1078927.3925368846</v>
      </c>
      <c r="AI2346" s="9">
        <f t="shared" si="895"/>
        <v>2697309.0614066403</v>
      </c>
      <c r="AJ2346" s="9">
        <f t="shared" si="896"/>
        <v>1078921.740575542</v>
      </c>
      <c r="AK2346" s="9">
        <f t="shared" si="897"/>
        <v>2697294.9315032838</v>
      </c>
      <c r="AL2346" s="9">
        <f t="shared" si="898"/>
        <v>0</v>
      </c>
      <c r="AM2346" s="9">
        <f t="shared" si="899"/>
        <v>0</v>
      </c>
      <c r="AN2346" s="9">
        <f t="shared" si="900"/>
        <v>0</v>
      </c>
      <c r="AO2346" s="9">
        <f t="shared" si="901"/>
        <v>0</v>
      </c>
      <c r="AP2346" s="9">
        <f t="shared" si="902"/>
        <v>5.6519613426811244</v>
      </c>
      <c r="AQ2346" s="9">
        <f t="shared" si="903"/>
        <v>14.129903356702808</v>
      </c>
      <c r="AR2346" s="9">
        <f t="shared" si="904"/>
        <v>0</v>
      </c>
      <c r="AS2346" s="9">
        <f t="shared" si="905"/>
        <v>0</v>
      </c>
      <c r="AT2346" s="9">
        <f t="shared" si="906"/>
        <v>0</v>
      </c>
      <c r="AU2346" s="9">
        <f t="shared" si="907"/>
        <v>0</v>
      </c>
      <c r="AV2346" s="9">
        <f t="shared" si="908"/>
        <v>0</v>
      </c>
      <c r="AW2346" s="9">
        <f t="shared" si="909"/>
        <v>0</v>
      </c>
      <c r="AX2346" s="9">
        <f t="shared" si="910"/>
        <v>0</v>
      </c>
      <c r="AY2346" s="10">
        <f t="shared" si="911"/>
        <v>0</v>
      </c>
    </row>
    <row r="2347" spans="1:51" ht="15" customHeight="1">
      <c r="A2347" s="87">
        <v>2341</v>
      </c>
      <c r="B2347" s="85" t="str">
        <f t="shared" si="888"/>
        <v>0805600145</v>
      </c>
      <c r="C2347" s="13" t="str">
        <f t="shared" si="889"/>
        <v>080560014503</v>
      </c>
      <c r="D2347" s="13" t="str">
        <f t="shared" si="890"/>
        <v>08056001450301</v>
      </c>
      <c r="E2347" s="14"/>
      <c r="F2347" s="14" t="s">
        <v>4207</v>
      </c>
      <c r="G2347" s="14" t="s">
        <v>4544</v>
      </c>
      <c r="H2347" s="14" t="s">
        <v>3448</v>
      </c>
      <c r="I2347" s="14" t="s">
        <v>142</v>
      </c>
      <c r="J2347" s="14" t="s">
        <v>65</v>
      </c>
      <c r="K2347" s="15" t="s">
        <v>4545</v>
      </c>
      <c r="L2347" s="14" t="s">
        <v>27</v>
      </c>
      <c r="M2347" s="14">
        <v>1</v>
      </c>
      <c r="N2347" s="14" t="s">
        <v>27</v>
      </c>
      <c r="O2347" s="24">
        <f t="shared" si="891"/>
        <v>1759</v>
      </c>
      <c r="P2347" s="24">
        <f t="shared" si="892"/>
        <v>4397</v>
      </c>
      <c r="Q2347" s="24">
        <v>1759</v>
      </c>
      <c r="R2347" s="16">
        <v>4397</v>
      </c>
      <c r="S2347" s="69">
        <v>0</v>
      </c>
      <c r="T2347" s="70">
        <v>0</v>
      </c>
      <c r="U2347" s="24">
        <v>0</v>
      </c>
      <c r="V2347" s="24">
        <v>0</v>
      </c>
      <c r="W2347" s="69">
        <f t="shared" si="893"/>
        <v>0</v>
      </c>
      <c r="X2347" s="69">
        <f>VLOOKUP(D2347,'[1]Demanda Agregada Med. y MC'!$C$7:$O$3994,13,FALSE)</f>
        <v>0</v>
      </c>
      <c r="Y2347" s="24">
        <v>0</v>
      </c>
      <c r="Z2347" s="24">
        <v>0</v>
      </c>
      <c r="AA2347" s="24">
        <v>0</v>
      </c>
      <c r="AB2347" s="24">
        <v>0</v>
      </c>
      <c r="AC2347" s="24">
        <v>0</v>
      </c>
      <c r="AD2347" s="24">
        <v>0</v>
      </c>
      <c r="AE2347" s="26">
        <v>0</v>
      </c>
      <c r="AF2347" s="25">
        <v>0</v>
      </c>
      <c r="AG2347" s="22">
        <v>14.168000000000001</v>
      </c>
      <c r="AH2347" s="20">
        <f t="shared" si="894"/>
        <v>24921.512000000002</v>
      </c>
      <c r="AI2347" s="9">
        <f t="shared" si="895"/>
        <v>62296.696000000004</v>
      </c>
      <c r="AJ2347" s="9">
        <f t="shared" si="896"/>
        <v>24921.512000000002</v>
      </c>
      <c r="AK2347" s="9">
        <f t="shared" si="897"/>
        <v>62296.696000000004</v>
      </c>
      <c r="AL2347" s="9">
        <f t="shared" si="898"/>
        <v>0</v>
      </c>
      <c r="AM2347" s="9">
        <f t="shared" si="899"/>
        <v>0</v>
      </c>
      <c r="AN2347" s="9">
        <f t="shared" si="900"/>
        <v>0</v>
      </c>
      <c r="AO2347" s="9">
        <f t="shared" si="901"/>
        <v>0</v>
      </c>
      <c r="AP2347" s="9">
        <f t="shared" si="902"/>
        <v>0</v>
      </c>
      <c r="AQ2347" s="9">
        <f t="shared" si="903"/>
        <v>0</v>
      </c>
      <c r="AR2347" s="9">
        <f t="shared" si="904"/>
        <v>0</v>
      </c>
      <c r="AS2347" s="9">
        <f t="shared" si="905"/>
        <v>0</v>
      </c>
      <c r="AT2347" s="9">
        <f t="shared" si="906"/>
        <v>0</v>
      </c>
      <c r="AU2347" s="9">
        <f t="shared" si="907"/>
        <v>0</v>
      </c>
      <c r="AV2347" s="9">
        <f t="shared" si="908"/>
        <v>0</v>
      </c>
      <c r="AW2347" s="9">
        <f t="shared" si="909"/>
        <v>0</v>
      </c>
      <c r="AX2347" s="9">
        <f t="shared" si="910"/>
        <v>0</v>
      </c>
      <c r="AY2347" s="10">
        <f t="shared" si="911"/>
        <v>0</v>
      </c>
    </row>
    <row r="2348" spans="1:51" ht="15" customHeight="1">
      <c r="A2348" s="87">
        <v>2342</v>
      </c>
      <c r="B2348" s="85" t="str">
        <f t="shared" si="888"/>
        <v>0805600152</v>
      </c>
      <c r="C2348" s="13" t="str">
        <f t="shared" si="889"/>
        <v>080560015204</v>
      </c>
      <c r="D2348" s="13" t="str">
        <f t="shared" si="890"/>
        <v>08056001520401</v>
      </c>
      <c r="E2348" s="14">
        <v>25400292</v>
      </c>
      <c r="F2348" s="14" t="s">
        <v>4207</v>
      </c>
      <c r="G2348" s="14" t="s">
        <v>4544</v>
      </c>
      <c r="H2348" s="14" t="s">
        <v>3950</v>
      </c>
      <c r="I2348" s="14" t="s">
        <v>632</v>
      </c>
      <c r="J2348" s="14" t="s">
        <v>65</v>
      </c>
      <c r="K2348" s="15" t="s">
        <v>4546</v>
      </c>
      <c r="L2348" s="14" t="s">
        <v>27</v>
      </c>
      <c r="M2348" s="14">
        <v>1</v>
      </c>
      <c r="N2348" s="14" t="s">
        <v>27</v>
      </c>
      <c r="O2348" s="24">
        <f t="shared" si="891"/>
        <v>55174</v>
      </c>
      <c r="P2348" s="24">
        <f t="shared" si="892"/>
        <v>137934</v>
      </c>
      <c r="Q2348" s="24">
        <v>55174</v>
      </c>
      <c r="R2348" s="16">
        <v>137934</v>
      </c>
      <c r="S2348" s="69">
        <v>0</v>
      </c>
      <c r="T2348" s="70">
        <v>0</v>
      </c>
      <c r="U2348" s="24">
        <v>0</v>
      </c>
      <c r="V2348" s="24">
        <v>0</v>
      </c>
      <c r="W2348" s="69">
        <f t="shared" si="893"/>
        <v>0</v>
      </c>
      <c r="X2348" s="69">
        <f>VLOOKUP(D2348,'[1]Demanda Agregada Med. y MC'!$C$7:$O$3994,13,FALSE)</f>
        <v>0</v>
      </c>
      <c r="Y2348" s="24">
        <v>0</v>
      </c>
      <c r="Z2348" s="24">
        <v>0</v>
      </c>
      <c r="AA2348" s="24">
        <v>0</v>
      </c>
      <c r="AB2348" s="24">
        <v>0</v>
      </c>
      <c r="AC2348" s="24">
        <v>0</v>
      </c>
      <c r="AD2348" s="24">
        <v>0</v>
      </c>
      <c r="AE2348" s="26">
        <v>0</v>
      </c>
      <c r="AF2348" s="25">
        <v>0</v>
      </c>
      <c r="AG2348" s="22">
        <v>12.0428</v>
      </c>
      <c r="AH2348" s="20">
        <f t="shared" si="894"/>
        <v>664449.44719999994</v>
      </c>
      <c r="AI2348" s="9">
        <f t="shared" si="895"/>
        <v>1661111.5751999998</v>
      </c>
      <c r="AJ2348" s="9">
        <f t="shared" si="896"/>
        <v>664449.44719999994</v>
      </c>
      <c r="AK2348" s="9">
        <f t="shared" si="897"/>
        <v>1661111.5751999998</v>
      </c>
      <c r="AL2348" s="9">
        <f t="shared" si="898"/>
        <v>0</v>
      </c>
      <c r="AM2348" s="9">
        <f t="shared" si="899"/>
        <v>0</v>
      </c>
      <c r="AN2348" s="9">
        <f t="shared" si="900"/>
        <v>0</v>
      </c>
      <c r="AO2348" s="9">
        <f t="shared" si="901"/>
        <v>0</v>
      </c>
      <c r="AP2348" s="9">
        <f t="shared" si="902"/>
        <v>0</v>
      </c>
      <c r="AQ2348" s="9">
        <f t="shared" si="903"/>
        <v>0</v>
      </c>
      <c r="AR2348" s="9">
        <f t="shared" si="904"/>
        <v>0</v>
      </c>
      <c r="AS2348" s="9">
        <f t="shared" si="905"/>
        <v>0</v>
      </c>
      <c r="AT2348" s="9">
        <f t="shared" si="906"/>
        <v>0</v>
      </c>
      <c r="AU2348" s="9">
        <f t="shared" si="907"/>
        <v>0</v>
      </c>
      <c r="AV2348" s="9">
        <f t="shared" si="908"/>
        <v>0</v>
      </c>
      <c r="AW2348" s="9">
        <f t="shared" si="909"/>
        <v>0</v>
      </c>
      <c r="AX2348" s="9">
        <f t="shared" si="910"/>
        <v>0</v>
      </c>
      <c r="AY2348" s="10">
        <f t="shared" si="911"/>
        <v>0</v>
      </c>
    </row>
    <row r="2349" spans="1:51" ht="15" customHeight="1">
      <c r="A2349" s="87">
        <v>2343</v>
      </c>
      <c r="B2349" s="85" t="str">
        <f t="shared" si="888"/>
        <v>0805740032</v>
      </c>
      <c r="C2349" s="13" t="str">
        <f t="shared" si="889"/>
        <v>080574003201</v>
      </c>
      <c r="D2349" s="13" t="str">
        <f t="shared" si="890"/>
        <v>08057400320101</v>
      </c>
      <c r="E2349" s="14">
        <v>25400303</v>
      </c>
      <c r="F2349" s="14" t="s">
        <v>4207</v>
      </c>
      <c r="G2349" s="14" t="s">
        <v>4547</v>
      </c>
      <c r="H2349" s="14" t="s">
        <v>1839</v>
      </c>
      <c r="I2349" s="14" t="s">
        <v>65</v>
      </c>
      <c r="J2349" s="14" t="s">
        <v>65</v>
      </c>
      <c r="K2349" s="15" t="s">
        <v>4548</v>
      </c>
      <c r="L2349" s="14" t="s">
        <v>90</v>
      </c>
      <c r="M2349" s="14">
        <v>100</v>
      </c>
      <c r="N2349" s="14" t="s">
        <v>27</v>
      </c>
      <c r="O2349" s="24">
        <f t="shared" si="891"/>
        <v>629</v>
      </c>
      <c r="P2349" s="24">
        <f t="shared" si="892"/>
        <v>1571</v>
      </c>
      <c r="Q2349" s="24">
        <v>629</v>
      </c>
      <c r="R2349" s="16">
        <v>1571</v>
      </c>
      <c r="S2349" s="69">
        <v>0</v>
      </c>
      <c r="T2349" s="70">
        <v>0</v>
      </c>
      <c r="U2349" s="24">
        <v>0</v>
      </c>
      <c r="V2349" s="24">
        <v>0</v>
      </c>
      <c r="W2349" s="69">
        <f t="shared" si="893"/>
        <v>0</v>
      </c>
      <c r="X2349" s="69">
        <f>VLOOKUP(D2349,'[1]Demanda Agregada Med. y MC'!$C$7:$O$3994,13,FALSE)</f>
        <v>0</v>
      </c>
      <c r="Y2349" s="24">
        <v>0</v>
      </c>
      <c r="Z2349" s="24">
        <v>0</v>
      </c>
      <c r="AA2349" s="24">
        <v>0</v>
      </c>
      <c r="AB2349" s="24">
        <v>0</v>
      </c>
      <c r="AC2349" s="24">
        <v>0</v>
      </c>
      <c r="AD2349" s="24">
        <v>0</v>
      </c>
      <c r="AE2349" s="26">
        <v>0</v>
      </c>
      <c r="AF2349" s="25">
        <v>0</v>
      </c>
      <c r="AG2349" s="22">
        <v>153.64000000000001</v>
      </c>
      <c r="AH2349" s="20">
        <f t="shared" si="894"/>
        <v>96639.560000000012</v>
      </c>
      <c r="AI2349" s="9">
        <f t="shared" si="895"/>
        <v>241368.44000000003</v>
      </c>
      <c r="AJ2349" s="9">
        <f t="shared" si="896"/>
        <v>96639.560000000012</v>
      </c>
      <c r="AK2349" s="9">
        <f t="shared" si="897"/>
        <v>241368.44000000003</v>
      </c>
      <c r="AL2349" s="9">
        <f t="shared" si="898"/>
        <v>0</v>
      </c>
      <c r="AM2349" s="9">
        <f t="shared" si="899"/>
        <v>0</v>
      </c>
      <c r="AN2349" s="9">
        <f t="shared" si="900"/>
        <v>0</v>
      </c>
      <c r="AO2349" s="9">
        <f t="shared" si="901"/>
        <v>0</v>
      </c>
      <c r="AP2349" s="9">
        <f t="shared" si="902"/>
        <v>0</v>
      </c>
      <c r="AQ2349" s="9">
        <f t="shared" si="903"/>
        <v>0</v>
      </c>
      <c r="AR2349" s="9">
        <f t="shared" si="904"/>
        <v>0</v>
      </c>
      <c r="AS2349" s="9">
        <f t="shared" si="905"/>
        <v>0</v>
      </c>
      <c r="AT2349" s="9">
        <f t="shared" si="906"/>
        <v>0</v>
      </c>
      <c r="AU2349" s="9">
        <f t="shared" si="907"/>
        <v>0</v>
      </c>
      <c r="AV2349" s="9">
        <f t="shared" si="908"/>
        <v>0</v>
      </c>
      <c r="AW2349" s="9">
        <f t="shared" si="909"/>
        <v>0</v>
      </c>
      <c r="AX2349" s="9">
        <f t="shared" si="910"/>
        <v>0</v>
      </c>
      <c r="AY2349" s="10">
        <f t="shared" si="911"/>
        <v>0</v>
      </c>
    </row>
    <row r="2350" spans="1:51" ht="15" customHeight="1">
      <c r="A2350" s="87">
        <v>2344</v>
      </c>
      <c r="B2350" s="85" t="str">
        <f t="shared" si="888"/>
        <v>0805740164</v>
      </c>
      <c r="C2350" s="13" t="str">
        <f t="shared" si="889"/>
        <v>080574016411</v>
      </c>
      <c r="D2350" s="13" t="str">
        <f t="shared" si="890"/>
        <v>08057401641101</v>
      </c>
      <c r="E2350" s="14">
        <v>25400303</v>
      </c>
      <c r="F2350" s="14" t="s">
        <v>4207</v>
      </c>
      <c r="G2350" s="14" t="s">
        <v>4547</v>
      </c>
      <c r="H2350" s="14" t="s">
        <v>2804</v>
      </c>
      <c r="I2350" s="14" t="s">
        <v>1474</v>
      </c>
      <c r="J2350" s="14" t="s">
        <v>65</v>
      </c>
      <c r="K2350" s="15" t="s">
        <v>4549</v>
      </c>
      <c r="L2350" s="14" t="s">
        <v>90</v>
      </c>
      <c r="M2350" s="14">
        <v>250</v>
      </c>
      <c r="N2350" s="14" t="s">
        <v>27</v>
      </c>
      <c r="O2350" s="24">
        <f t="shared" si="891"/>
        <v>459</v>
      </c>
      <c r="P2350" s="24">
        <f t="shared" si="892"/>
        <v>1146</v>
      </c>
      <c r="Q2350" s="24">
        <v>459</v>
      </c>
      <c r="R2350" s="16">
        <v>1146</v>
      </c>
      <c r="S2350" s="69">
        <v>0</v>
      </c>
      <c r="T2350" s="70">
        <v>0</v>
      </c>
      <c r="U2350" s="24">
        <v>0</v>
      </c>
      <c r="V2350" s="24">
        <v>0</v>
      </c>
      <c r="W2350" s="69">
        <f t="shared" si="893"/>
        <v>0</v>
      </c>
      <c r="X2350" s="69">
        <f>VLOOKUP(D2350,'[1]Demanda Agregada Med. y MC'!$C$7:$O$3994,13,FALSE)</f>
        <v>0</v>
      </c>
      <c r="Y2350" s="24">
        <v>0</v>
      </c>
      <c r="Z2350" s="24">
        <v>0</v>
      </c>
      <c r="AA2350" s="24">
        <v>0</v>
      </c>
      <c r="AB2350" s="24">
        <v>0</v>
      </c>
      <c r="AC2350" s="24">
        <v>0</v>
      </c>
      <c r="AD2350" s="24">
        <v>0</v>
      </c>
      <c r="AE2350" s="26">
        <v>0</v>
      </c>
      <c r="AF2350" s="25">
        <v>0</v>
      </c>
      <c r="AG2350" s="22">
        <v>104.88354548643248</v>
      </c>
      <c r="AH2350" s="20">
        <f t="shared" si="894"/>
        <v>48141.547378272509</v>
      </c>
      <c r="AI2350" s="9">
        <f t="shared" si="895"/>
        <v>120196.54312745163</v>
      </c>
      <c r="AJ2350" s="9">
        <f t="shared" si="896"/>
        <v>48141.547378272509</v>
      </c>
      <c r="AK2350" s="9">
        <f t="shared" si="897"/>
        <v>120196.54312745163</v>
      </c>
      <c r="AL2350" s="9">
        <f t="shared" si="898"/>
        <v>0</v>
      </c>
      <c r="AM2350" s="9">
        <f t="shared" si="899"/>
        <v>0</v>
      </c>
      <c r="AN2350" s="9">
        <f t="shared" si="900"/>
        <v>0</v>
      </c>
      <c r="AO2350" s="9">
        <f t="shared" si="901"/>
        <v>0</v>
      </c>
      <c r="AP2350" s="9">
        <f t="shared" si="902"/>
        <v>0</v>
      </c>
      <c r="AQ2350" s="9">
        <f t="shared" si="903"/>
        <v>0</v>
      </c>
      <c r="AR2350" s="9">
        <f t="shared" si="904"/>
        <v>0</v>
      </c>
      <c r="AS2350" s="9">
        <f t="shared" si="905"/>
        <v>0</v>
      </c>
      <c r="AT2350" s="9">
        <f t="shared" si="906"/>
        <v>0</v>
      </c>
      <c r="AU2350" s="9">
        <f t="shared" si="907"/>
        <v>0</v>
      </c>
      <c r="AV2350" s="9">
        <f t="shared" si="908"/>
        <v>0</v>
      </c>
      <c r="AW2350" s="9">
        <f t="shared" si="909"/>
        <v>0</v>
      </c>
      <c r="AX2350" s="9">
        <f t="shared" si="910"/>
        <v>0</v>
      </c>
      <c r="AY2350" s="10">
        <f t="shared" si="911"/>
        <v>0</v>
      </c>
    </row>
    <row r="2351" spans="1:51" ht="15" customHeight="1">
      <c r="A2351" s="87">
        <v>2345</v>
      </c>
      <c r="B2351" s="85" t="str">
        <f t="shared" si="888"/>
        <v>0805740222</v>
      </c>
      <c r="C2351" s="13" t="str">
        <f t="shared" si="889"/>
        <v>080574022205</v>
      </c>
      <c r="D2351" s="13" t="str">
        <f t="shared" si="890"/>
        <v>08057402220501</v>
      </c>
      <c r="E2351" s="14">
        <v>25400303</v>
      </c>
      <c r="F2351" s="14" t="s">
        <v>4207</v>
      </c>
      <c r="G2351" s="14" t="s">
        <v>4547</v>
      </c>
      <c r="H2351" s="14" t="s">
        <v>2840</v>
      </c>
      <c r="I2351" s="14" t="s">
        <v>1345</v>
      </c>
      <c r="J2351" s="14" t="s">
        <v>65</v>
      </c>
      <c r="K2351" s="15" t="s">
        <v>4550</v>
      </c>
      <c r="L2351" s="14" t="s">
        <v>90</v>
      </c>
      <c r="M2351" s="14">
        <v>50</v>
      </c>
      <c r="N2351" s="14" t="s">
        <v>27</v>
      </c>
      <c r="O2351" s="24">
        <f t="shared" si="891"/>
        <v>615</v>
      </c>
      <c r="P2351" s="24">
        <f t="shared" si="892"/>
        <v>1537</v>
      </c>
      <c r="Q2351" s="24">
        <v>615</v>
      </c>
      <c r="R2351" s="16">
        <v>1537</v>
      </c>
      <c r="S2351" s="69">
        <v>0</v>
      </c>
      <c r="T2351" s="70">
        <v>0</v>
      </c>
      <c r="U2351" s="24">
        <v>0</v>
      </c>
      <c r="V2351" s="24">
        <v>0</v>
      </c>
      <c r="W2351" s="69">
        <f t="shared" si="893"/>
        <v>0</v>
      </c>
      <c r="X2351" s="69">
        <f>VLOOKUP(D2351,'[1]Demanda Agregada Med. y MC'!$C$7:$O$3994,13,FALSE)</f>
        <v>0</v>
      </c>
      <c r="Y2351" s="24">
        <v>0</v>
      </c>
      <c r="Z2351" s="24">
        <v>0</v>
      </c>
      <c r="AA2351" s="24">
        <v>0</v>
      </c>
      <c r="AB2351" s="24">
        <v>0</v>
      </c>
      <c r="AC2351" s="24">
        <v>0</v>
      </c>
      <c r="AD2351" s="24">
        <v>0</v>
      </c>
      <c r="AE2351" s="26">
        <v>0</v>
      </c>
      <c r="AF2351" s="25">
        <v>0</v>
      </c>
      <c r="AG2351" s="22">
        <v>99.285368829100705</v>
      </c>
      <c r="AH2351" s="20">
        <f t="shared" si="894"/>
        <v>61060.50182989693</v>
      </c>
      <c r="AI2351" s="9">
        <f t="shared" si="895"/>
        <v>152601.6118903278</v>
      </c>
      <c r="AJ2351" s="9">
        <f t="shared" si="896"/>
        <v>61060.50182989693</v>
      </c>
      <c r="AK2351" s="9">
        <f t="shared" si="897"/>
        <v>152601.6118903278</v>
      </c>
      <c r="AL2351" s="9">
        <f t="shared" si="898"/>
        <v>0</v>
      </c>
      <c r="AM2351" s="9">
        <f t="shared" si="899"/>
        <v>0</v>
      </c>
      <c r="AN2351" s="9">
        <f t="shared" si="900"/>
        <v>0</v>
      </c>
      <c r="AO2351" s="9">
        <f t="shared" si="901"/>
        <v>0</v>
      </c>
      <c r="AP2351" s="9">
        <f t="shared" si="902"/>
        <v>0</v>
      </c>
      <c r="AQ2351" s="9">
        <f t="shared" si="903"/>
        <v>0</v>
      </c>
      <c r="AR2351" s="9">
        <f t="shared" si="904"/>
        <v>0</v>
      </c>
      <c r="AS2351" s="9">
        <f t="shared" si="905"/>
        <v>0</v>
      </c>
      <c r="AT2351" s="9">
        <f t="shared" si="906"/>
        <v>0</v>
      </c>
      <c r="AU2351" s="9">
        <f t="shared" si="907"/>
        <v>0</v>
      </c>
      <c r="AV2351" s="9">
        <f t="shared" si="908"/>
        <v>0</v>
      </c>
      <c r="AW2351" s="9">
        <f t="shared" si="909"/>
        <v>0</v>
      </c>
      <c r="AX2351" s="9">
        <f t="shared" si="910"/>
        <v>0</v>
      </c>
      <c r="AY2351" s="10">
        <f t="shared" si="911"/>
        <v>0</v>
      </c>
    </row>
    <row r="2352" spans="1:51" ht="15" customHeight="1">
      <c r="A2352" s="87">
        <v>2346</v>
      </c>
      <c r="B2352" s="85" t="str">
        <f t="shared" si="888"/>
        <v>0805830106</v>
      </c>
      <c r="C2352" s="13" t="str">
        <f t="shared" si="889"/>
        <v>080583010601</v>
      </c>
      <c r="D2352" s="13" t="str">
        <f t="shared" si="890"/>
        <v>08058301060101</v>
      </c>
      <c r="E2352" s="14"/>
      <c r="F2352" s="14" t="s">
        <v>4207</v>
      </c>
      <c r="G2352" s="14" t="s">
        <v>4551</v>
      </c>
      <c r="H2352" s="14" t="s">
        <v>43</v>
      </c>
      <c r="I2352" s="14" t="s">
        <v>65</v>
      </c>
      <c r="J2352" s="14" t="s">
        <v>65</v>
      </c>
      <c r="K2352" s="15" t="s">
        <v>4552</v>
      </c>
      <c r="L2352" s="14" t="s">
        <v>90</v>
      </c>
      <c r="M2352" s="14">
        <v>12</v>
      </c>
      <c r="N2352" s="14" t="s">
        <v>27</v>
      </c>
      <c r="O2352" s="24">
        <f t="shared" si="891"/>
        <v>147.19999999999999</v>
      </c>
      <c r="P2352" s="24">
        <f t="shared" si="892"/>
        <v>367</v>
      </c>
      <c r="Q2352" s="24">
        <v>140</v>
      </c>
      <c r="R2352" s="16">
        <v>349</v>
      </c>
      <c r="S2352" s="69">
        <v>0</v>
      </c>
      <c r="T2352" s="70">
        <v>0</v>
      </c>
      <c r="U2352" s="24">
        <v>0</v>
      </c>
      <c r="V2352" s="24">
        <v>0</v>
      </c>
      <c r="W2352" s="69">
        <f t="shared" si="893"/>
        <v>7.2</v>
      </c>
      <c r="X2352" s="69">
        <f>VLOOKUP(D2352,'[1]Demanda Agregada Med. y MC'!$C$7:$O$3994,13,FALSE)</f>
        <v>18</v>
      </c>
      <c r="Y2352" s="24">
        <v>0</v>
      </c>
      <c r="Z2352" s="24">
        <v>0</v>
      </c>
      <c r="AA2352" s="24">
        <v>0</v>
      </c>
      <c r="AB2352" s="24">
        <v>0</v>
      </c>
      <c r="AC2352" s="24">
        <v>0</v>
      </c>
      <c r="AD2352" s="24">
        <v>0</v>
      </c>
      <c r="AE2352" s="26">
        <v>0</v>
      </c>
      <c r="AF2352" s="25">
        <v>0</v>
      </c>
      <c r="AG2352" s="22">
        <v>703.80000000000007</v>
      </c>
      <c r="AH2352" s="20">
        <f t="shared" si="894"/>
        <v>103599.36</v>
      </c>
      <c r="AI2352" s="9">
        <f t="shared" si="895"/>
        <v>258294.60000000003</v>
      </c>
      <c r="AJ2352" s="9">
        <f t="shared" si="896"/>
        <v>98532.000000000015</v>
      </c>
      <c r="AK2352" s="9">
        <f t="shared" si="897"/>
        <v>245626.2</v>
      </c>
      <c r="AL2352" s="9">
        <f t="shared" si="898"/>
        <v>0</v>
      </c>
      <c r="AM2352" s="9">
        <f t="shared" si="899"/>
        <v>0</v>
      </c>
      <c r="AN2352" s="9">
        <f t="shared" si="900"/>
        <v>0</v>
      </c>
      <c r="AO2352" s="9">
        <f t="shared" si="901"/>
        <v>0</v>
      </c>
      <c r="AP2352" s="9">
        <f t="shared" si="902"/>
        <v>5067.3600000000006</v>
      </c>
      <c r="AQ2352" s="9">
        <f t="shared" si="903"/>
        <v>12668.400000000001</v>
      </c>
      <c r="AR2352" s="9">
        <f t="shared" si="904"/>
        <v>0</v>
      </c>
      <c r="AS2352" s="9">
        <f t="shared" si="905"/>
        <v>0</v>
      </c>
      <c r="AT2352" s="9">
        <f t="shared" si="906"/>
        <v>0</v>
      </c>
      <c r="AU2352" s="9">
        <f t="shared" si="907"/>
        <v>0</v>
      </c>
      <c r="AV2352" s="9">
        <f t="shared" si="908"/>
        <v>0</v>
      </c>
      <c r="AW2352" s="9">
        <f t="shared" si="909"/>
        <v>0</v>
      </c>
      <c r="AX2352" s="9">
        <f t="shared" si="910"/>
        <v>0</v>
      </c>
      <c r="AY2352" s="10">
        <f t="shared" si="911"/>
        <v>0</v>
      </c>
    </row>
    <row r="2353" spans="1:51" ht="15" customHeight="1">
      <c r="A2353" s="87">
        <v>2347</v>
      </c>
      <c r="B2353" s="85" t="str">
        <f t="shared" si="888"/>
        <v>0805830155</v>
      </c>
      <c r="C2353" s="13" t="str">
        <f t="shared" si="889"/>
        <v>080583015501</v>
      </c>
      <c r="D2353" s="13" t="str">
        <f t="shared" si="890"/>
        <v>08058301550101</v>
      </c>
      <c r="E2353" s="14"/>
      <c r="F2353" s="14" t="s">
        <v>4207</v>
      </c>
      <c r="G2353" s="14" t="s">
        <v>4551</v>
      </c>
      <c r="H2353" s="14" t="s">
        <v>1813</v>
      </c>
      <c r="I2353" s="14" t="s">
        <v>65</v>
      </c>
      <c r="J2353" s="14" t="s">
        <v>65</v>
      </c>
      <c r="K2353" s="15" t="s">
        <v>4553</v>
      </c>
      <c r="L2353" s="14" t="s">
        <v>27</v>
      </c>
      <c r="M2353" s="14">
        <v>1</v>
      </c>
      <c r="N2353" s="14" t="s">
        <v>27</v>
      </c>
      <c r="O2353" s="24">
        <f t="shared" si="891"/>
        <v>4245.2</v>
      </c>
      <c r="P2353" s="24">
        <f t="shared" si="892"/>
        <v>10611</v>
      </c>
      <c r="Q2353" s="24">
        <v>4194</v>
      </c>
      <c r="R2353" s="16">
        <v>10483</v>
      </c>
      <c r="S2353" s="69">
        <v>0</v>
      </c>
      <c r="T2353" s="70">
        <v>0</v>
      </c>
      <c r="U2353" s="24">
        <v>0</v>
      </c>
      <c r="V2353" s="24">
        <v>0</v>
      </c>
      <c r="W2353" s="69">
        <f t="shared" si="893"/>
        <v>32.800000000000004</v>
      </c>
      <c r="X2353" s="69">
        <f>VLOOKUP(D2353,'[1]Demanda Agregada Med. y MC'!$C$7:$O$3994,13,FALSE)</f>
        <v>82</v>
      </c>
      <c r="Y2353" s="24">
        <v>18.400000000000002</v>
      </c>
      <c r="Z2353" s="24">
        <v>46</v>
      </c>
      <c r="AA2353" s="24">
        <v>0</v>
      </c>
      <c r="AB2353" s="24">
        <v>0</v>
      </c>
      <c r="AC2353" s="24">
        <v>0</v>
      </c>
      <c r="AD2353" s="24">
        <v>0</v>
      </c>
      <c r="AE2353" s="26">
        <v>0</v>
      </c>
      <c r="AF2353" s="25">
        <v>0</v>
      </c>
      <c r="AG2353" s="22">
        <v>18.0596</v>
      </c>
      <c r="AH2353" s="20">
        <f t="shared" si="894"/>
        <v>76666.613919999989</v>
      </c>
      <c r="AI2353" s="9">
        <f t="shared" si="895"/>
        <v>191630.41560000001</v>
      </c>
      <c r="AJ2353" s="9">
        <f t="shared" si="896"/>
        <v>75741.962400000004</v>
      </c>
      <c r="AK2353" s="9">
        <f t="shared" si="897"/>
        <v>189318.7868</v>
      </c>
      <c r="AL2353" s="9">
        <f t="shared" si="898"/>
        <v>0</v>
      </c>
      <c r="AM2353" s="9">
        <f t="shared" si="899"/>
        <v>0</v>
      </c>
      <c r="AN2353" s="9">
        <f t="shared" si="900"/>
        <v>0</v>
      </c>
      <c r="AO2353" s="9">
        <f t="shared" si="901"/>
        <v>0</v>
      </c>
      <c r="AP2353" s="9">
        <f t="shared" si="902"/>
        <v>592.35488000000009</v>
      </c>
      <c r="AQ2353" s="9">
        <f t="shared" si="903"/>
        <v>1480.8871999999999</v>
      </c>
      <c r="AR2353" s="9">
        <f t="shared" si="904"/>
        <v>332.29664000000002</v>
      </c>
      <c r="AS2353" s="9">
        <f t="shared" si="905"/>
        <v>830.74159999999995</v>
      </c>
      <c r="AT2353" s="9">
        <f t="shared" si="906"/>
        <v>0</v>
      </c>
      <c r="AU2353" s="9">
        <f t="shared" si="907"/>
        <v>0</v>
      </c>
      <c r="AV2353" s="9">
        <f t="shared" si="908"/>
        <v>0</v>
      </c>
      <c r="AW2353" s="9">
        <f t="shared" si="909"/>
        <v>0</v>
      </c>
      <c r="AX2353" s="9">
        <f t="shared" si="910"/>
        <v>0</v>
      </c>
      <c r="AY2353" s="10">
        <f t="shared" si="911"/>
        <v>0</v>
      </c>
    </row>
    <row r="2354" spans="1:51" ht="15" customHeight="1">
      <c r="A2354" s="87">
        <v>2348</v>
      </c>
      <c r="B2354" s="85" t="str">
        <f t="shared" si="888"/>
        <v>0805920014</v>
      </c>
      <c r="C2354" s="13" t="str">
        <f t="shared" si="889"/>
        <v>080592001410</v>
      </c>
      <c r="D2354" s="13" t="str">
        <f t="shared" si="890"/>
        <v>08059200141001</v>
      </c>
      <c r="E2354" s="14">
        <v>21600017</v>
      </c>
      <c r="F2354" s="14" t="s">
        <v>4207</v>
      </c>
      <c r="G2354" s="14" t="s">
        <v>4175</v>
      </c>
      <c r="H2354" s="14" t="s">
        <v>1344</v>
      </c>
      <c r="I2354" s="14" t="s">
        <v>1719</v>
      </c>
      <c r="J2354" s="14" t="s">
        <v>65</v>
      </c>
      <c r="K2354" s="15" t="s">
        <v>4554</v>
      </c>
      <c r="L2354" s="14" t="s">
        <v>26</v>
      </c>
      <c r="M2354" s="14">
        <v>4</v>
      </c>
      <c r="N2354" s="14" t="s">
        <v>1487</v>
      </c>
      <c r="O2354" s="24">
        <f t="shared" si="891"/>
        <v>1577.8</v>
      </c>
      <c r="P2354" s="24">
        <f t="shared" si="892"/>
        <v>3943</v>
      </c>
      <c r="Q2354" s="24">
        <v>1489</v>
      </c>
      <c r="R2354" s="16">
        <v>3721</v>
      </c>
      <c r="S2354" s="69">
        <v>0</v>
      </c>
      <c r="T2354" s="70">
        <v>0</v>
      </c>
      <c r="U2354" s="24">
        <v>0</v>
      </c>
      <c r="V2354" s="24">
        <v>0</v>
      </c>
      <c r="W2354" s="69">
        <f t="shared" si="893"/>
        <v>51.6</v>
      </c>
      <c r="X2354" s="69">
        <f>VLOOKUP(D2354,'[1]Demanda Agregada Med. y MC'!$C$7:$O$3994,13,FALSE)</f>
        <v>129</v>
      </c>
      <c r="Y2354" s="24">
        <v>37.200000000000003</v>
      </c>
      <c r="Z2354" s="24">
        <v>93</v>
      </c>
      <c r="AA2354" s="24">
        <v>0</v>
      </c>
      <c r="AB2354" s="24">
        <v>0</v>
      </c>
      <c r="AC2354" s="24">
        <v>0</v>
      </c>
      <c r="AD2354" s="24">
        <v>0</v>
      </c>
      <c r="AE2354" s="26">
        <v>0</v>
      </c>
      <c r="AF2354" s="25">
        <v>0</v>
      </c>
      <c r="AG2354" s="22">
        <v>45.595496526951848</v>
      </c>
      <c r="AH2354" s="20">
        <f t="shared" si="894"/>
        <v>71940.574420224628</v>
      </c>
      <c r="AI2354" s="9">
        <f t="shared" si="895"/>
        <v>179783.04280577114</v>
      </c>
      <c r="AJ2354" s="9">
        <f t="shared" si="896"/>
        <v>67891.694328631304</v>
      </c>
      <c r="AK2354" s="9">
        <f t="shared" si="897"/>
        <v>169660.84257678784</v>
      </c>
      <c r="AL2354" s="9">
        <f t="shared" si="898"/>
        <v>0</v>
      </c>
      <c r="AM2354" s="9">
        <f t="shared" si="899"/>
        <v>0</v>
      </c>
      <c r="AN2354" s="9">
        <f t="shared" si="900"/>
        <v>0</v>
      </c>
      <c r="AO2354" s="9">
        <f t="shared" si="901"/>
        <v>0</v>
      </c>
      <c r="AP2354" s="9">
        <f t="shared" si="902"/>
        <v>2352.7276207907153</v>
      </c>
      <c r="AQ2354" s="9">
        <f t="shared" si="903"/>
        <v>5881.8190519767886</v>
      </c>
      <c r="AR2354" s="9">
        <f t="shared" si="904"/>
        <v>1696.1524708026088</v>
      </c>
      <c r="AS2354" s="9">
        <f t="shared" si="905"/>
        <v>4240.3811770065222</v>
      </c>
      <c r="AT2354" s="9">
        <f t="shared" si="906"/>
        <v>0</v>
      </c>
      <c r="AU2354" s="9">
        <f t="shared" si="907"/>
        <v>0</v>
      </c>
      <c r="AV2354" s="9">
        <f t="shared" si="908"/>
        <v>0</v>
      </c>
      <c r="AW2354" s="9">
        <f t="shared" si="909"/>
        <v>0</v>
      </c>
      <c r="AX2354" s="9">
        <f t="shared" si="910"/>
        <v>0</v>
      </c>
      <c r="AY2354" s="10">
        <f t="shared" si="911"/>
        <v>0</v>
      </c>
    </row>
    <row r="2355" spans="1:51" ht="15" customHeight="1">
      <c r="A2355" s="87">
        <v>2349</v>
      </c>
      <c r="B2355" s="85" t="str">
        <f t="shared" si="888"/>
        <v>0806020541</v>
      </c>
      <c r="C2355" s="13" t="str">
        <f t="shared" si="889"/>
        <v>080602054100</v>
      </c>
      <c r="D2355" s="13" t="str">
        <f t="shared" si="890"/>
        <v>08060205410001</v>
      </c>
      <c r="E2355" s="14">
        <v>25500024</v>
      </c>
      <c r="F2355" s="14" t="s">
        <v>4207</v>
      </c>
      <c r="G2355" s="14" t="s">
        <v>3442</v>
      </c>
      <c r="H2355" s="14" t="s">
        <v>1974</v>
      </c>
      <c r="I2355" s="14" t="s">
        <v>24</v>
      </c>
      <c r="J2355" s="14" t="s">
        <v>65</v>
      </c>
      <c r="K2355" s="15" t="s">
        <v>4555</v>
      </c>
      <c r="L2355" s="14" t="s">
        <v>27</v>
      </c>
      <c r="M2355" s="14">
        <v>1</v>
      </c>
      <c r="N2355" s="14" t="s">
        <v>27</v>
      </c>
      <c r="O2355" s="24">
        <f t="shared" si="891"/>
        <v>197.2</v>
      </c>
      <c r="P2355" s="24">
        <f t="shared" si="892"/>
        <v>492</v>
      </c>
      <c r="Q2355" s="24">
        <v>182</v>
      </c>
      <c r="R2355" s="16">
        <v>454</v>
      </c>
      <c r="S2355" s="69">
        <v>0</v>
      </c>
      <c r="T2355" s="70">
        <v>0</v>
      </c>
      <c r="U2355" s="24">
        <v>0</v>
      </c>
      <c r="V2355" s="24">
        <v>0</v>
      </c>
      <c r="W2355" s="69">
        <f t="shared" si="893"/>
        <v>15.200000000000001</v>
      </c>
      <c r="X2355" s="69">
        <f>VLOOKUP(D2355,'[1]Demanda Agregada Med. y MC'!$C$7:$O$3994,13,FALSE)</f>
        <v>38</v>
      </c>
      <c r="Y2355" s="24">
        <v>0</v>
      </c>
      <c r="Z2355" s="24">
        <v>0</v>
      </c>
      <c r="AA2355" s="24">
        <v>0</v>
      </c>
      <c r="AB2355" s="24">
        <v>0</v>
      </c>
      <c r="AC2355" s="24">
        <v>0</v>
      </c>
      <c r="AD2355" s="24">
        <v>0</v>
      </c>
      <c r="AE2355" s="26">
        <v>0</v>
      </c>
      <c r="AF2355" s="25">
        <v>0</v>
      </c>
      <c r="AG2355" s="22">
        <v>74.202984777204492</v>
      </c>
      <c r="AH2355" s="20">
        <f t="shared" si="894"/>
        <v>14632.828598064725</v>
      </c>
      <c r="AI2355" s="9">
        <f t="shared" si="895"/>
        <v>36507.868510384607</v>
      </c>
      <c r="AJ2355" s="9">
        <f t="shared" si="896"/>
        <v>13504.943229451217</v>
      </c>
      <c r="AK2355" s="9">
        <f t="shared" si="897"/>
        <v>33688.155088850843</v>
      </c>
      <c r="AL2355" s="9">
        <f t="shared" si="898"/>
        <v>0</v>
      </c>
      <c r="AM2355" s="9">
        <f t="shared" si="899"/>
        <v>0</v>
      </c>
      <c r="AN2355" s="9">
        <f t="shared" si="900"/>
        <v>0</v>
      </c>
      <c r="AO2355" s="9">
        <f t="shared" si="901"/>
        <v>0</v>
      </c>
      <c r="AP2355" s="9">
        <f t="shared" si="902"/>
        <v>1127.8853686135083</v>
      </c>
      <c r="AQ2355" s="9">
        <f t="shared" si="903"/>
        <v>2819.7134215337705</v>
      </c>
      <c r="AR2355" s="9">
        <f t="shared" si="904"/>
        <v>0</v>
      </c>
      <c r="AS2355" s="9">
        <f t="shared" si="905"/>
        <v>0</v>
      </c>
      <c r="AT2355" s="9">
        <f t="shared" si="906"/>
        <v>0</v>
      </c>
      <c r="AU2355" s="9">
        <f t="shared" si="907"/>
        <v>0</v>
      </c>
      <c r="AV2355" s="9">
        <f t="shared" si="908"/>
        <v>0</v>
      </c>
      <c r="AW2355" s="9">
        <f t="shared" si="909"/>
        <v>0</v>
      </c>
      <c r="AX2355" s="9">
        <f t="shared" si="910"/>
        <v>0</v>
      </c>
      <c r="AY2355" s="10">
        <f t="shared" si="911"/>
        <v>0</v>
      </c>
    </row>
    <row r="2356" spans="1:51" ht="15" customHeight="1">
      <c r="A2356" s="87">
        <v>2350</v>
      </c>
      <c r="B2356" s="85" t="str">
        <f t="shared" si="888"/>
        <v>0806020558</v>
      </c>
      <c r="C2356" s="13" t="str">
        <f t="shared" si="889"/>
        <v>080602055801</v>
      </c>
      <c r="D2356" s="13" t="str">
        <f t="shared" si="890"/>
        <v>08060205580101</v>
      </c>
      <c r="E2356" s="14">
        <v>25500024</v>
      </c>
      <c r="F2356" s="14" t="s">
        <v>4207</v>
      </c>
      <c r="G2356" s="14" t="s">
        <v>3442</v>
      </c>
      <c r="H2356" s="14" t="s">
        <v>1976</v>
      </c>
      <c r="I2356" s="14" t="s">
        <v>65</v>
      </c>
      <c r="J2356" s="14" t="s">
        <v>65</v>
      </c>
      <c r="K2356" s="15" t="s">
        <v>4556</v>
      </c>
      <c r="L2356" s="14" t="s">
        <v>27</v>
      </c>
      <c r="M2356" s="14">
        <v>1</v>
      </c>
      <c r="N2356" s="14" t="s">
        <v>27</v>
      </c>
      <c r="O2356" s="24">
        <f t="shared" si="891"/>
        <v>114</v>
      </c>
      <c r="P2356" s="24">
        <f t="shared" si="892"/>
        <v>285</v>
      </c>
      <c r="Q2356" s="24">
        <v>106</v>
      </c>
      <c r="R2356" s="16">
        <v>265</v>
      </c>
      <c r="S2356" s="69">
        <v>0</v>
      </c>
      <c r="T2356" s="70">
        <v>0</v>
      </c>
      <c r="U2356" s="24">
        <v>0</v>
      </c>
      <c r="V2356" s="24">
        <v>0</v>
      </c>
      <c r="W2356" s="69">
        <f t="shared" si="893"/>
        <v>8</v>
      </c>
      <c r="X2356" s="69">
        <f>VLOOKUP(D2356,'[1]Demanda Agregada Med. y MC'!$C$7:$O$3994,13,FALSE)</f>
        <v>20</v>
      </c>
      <c r="Y2356" s="24">
        <v>0</v>
      </c>
      <c r="Z2356" s="24">
        <v>0</v>
      </c>
      <c r="AA2356" s="24">
        <v>0</v>
      </c>
      <c r="AB2356" s="24">
        <v>0</v>
      </c>
      <c r="AC2356" s="24">
        <v>0</v>
      </c>
      <c r="AD2356" s="24">
        <v>0</v>
      </c>
      <c r="AE2356" s="26">
        <v>0</v>
      </c>
      <c r="AF2356" s="25">
        <v>0</v>
      </c>
      <c r="AG2356" s="22">
        <v>237.72799999999998</v>
      </c>
      <c r="AH2356" s="20">
        <f t="shared" si="894"/>
        <v>27100.991999999998</v>
      </c>
      <c r="AI2356" s="9">
        <f t="shared" si="895"/>
        <v>67752.479999999996</v>
      </c>
      <c r="AJ2356" s="9">
        <f t="shared" si="896"/>
        <v>25199.167999999998</v>
      </c>
      <c r="AK2356" s="9">
        <f t="shared" si="897"/>
        <v>62997.919999999998</v>
      </c>
      <c r="AL2356" s="9">
        <f t="shared" si="898"/>
        <v>0</v>
      </c>
      <c r="AM2356" s="9">
        <f t="shared" si="899"/>
        <v>0</v>
      </c>
      <c r="AN2356" s="9">
        <f t="shared" si="900"/>
        <v>0</v>
      </c>
      <c r="AO2356" s="9">
        <f t="shared" si="901"/>
        <v>0</v>
      </c>
      <c r="AP2356" s="9">
        <f t="shared" si="902"/>
        <v>1901.8239999999998</v>
      </c>
      <c r="AQ2356" s="9">
        <f t="shared" si="903"/>
        <v>4754.5599999999995</v>
      </c>
      <c r="AR2356" s="9">
        <f t="shared" si="904"/>
        <v>0</v>
      </c>
      <c r="AS2356" s="9">
        <f t="shared" si="905"/>
        <v>0</v>
      </c>
      <c r="AT2356" s="9">
        <f t="shared" si="906"/>
        <v>0</v>
      </c>
      <c r="AU2356" s="9">
        <f t="shared" si="907"/>
        <v>0</v>
      </c>
      <c r="AV2356" s="9">
        <f t="shared" si="908"/>
        <v>0</v>
      </c>
      <c r="AW2356" s="9">
        <f t="shared" si="909"/>
        <v>0</v>
      </c>
      <c r="AX2356" s="9">
        <f t="shared" si="910"/>
        <v>0</v>
      </c>
      <c r="AY2356" s="10">
        <f t="shared" si="911"/>
        <v>0</v>
      </c>
    </row>
    <row r="2357" spans="1:51" ht="15" customHeight="1">
      <c r="A2357" s="87">
        <v>2351</v>
      </c>
      <c r="B2357" s="85" t="str">
        <f t="shared" si="888"/>
        <v>0806020913</v>
      </c>
      <c r="C2357" s="13" t="str">
        <f t="shared" si="889"/>
        <v>080602091300</v>
      </c>
      <c r="D2357" s="13" t="str">
        <f t="shared" si="890"/>
        <v>08060209130001</v>
      </c>
      <c r="E2357" s="14"/>
      <c r="F2357" s="14" t="s">
        <v>4207</v>
      </c>
      <c r="G2357" s="14" t="s">
        <v>3442</v>
      </c>
      <c r="H2357" s="14" t="s">
        <v>2003</v>
      </c>
      <c r="I2357" s="14" t="s">
        <v>24</v>
      </c>
      <c r="J2357" s="14" t="s">
        <v>65</v>
      </c>
      <c r="K2357" s="15" t="s">
        <v>4557</v>
      </c>
      <c r="L2357" s="14" t="s">
        <v>27</v>
      </c>
      <c r="M2357" s="14">
        <v>1</v>
      </c>
      <c r="N2357" s="14" t="s">
        <v>27</v>
      </c>
      <c r="O2357" s="24">
        <f t="shared" si="891"/>
        <v>24.4</v>
      </c>
      <c r="P2357" s="24">
        <f t="shared" si="892"/>
        <v>60</v>
      </c>
      <c r="Q2357" s="24">
        <v>22</v>
      </c>
      <c r="R2357" s="16">
        <v>54</v>
      </c>
      <c r="S2357" s="69">
        <v>0</v>
      </c>
      <c r="T2357" s="70">
        <v>0</v>
      </c>
      <c r="U2357" s="24">
        <v>0</v>
      </c>
      <c r="V2357" s="24">
        <v>0</v>
      </c>
      <c r="W2357" s="69">
        <f t="shared" si="893"/>
        <v>2.4000000000000004</v>
      </c>
      <c r="X2357" s="69">
        <f>VLOOKUP(D2357,'[1]Demanda Agregada Med. y MC'!$C$7:$O$3994,13,FALSE)</f>
        <v>6</v>
      </c>
      <c r="Y2357" s="24">
        <v>0</v>
      </c>
      <c r="Z2357" s="24">
        <v>0</v>
      </c>
      <c r="AA2357" s="24">
        <v>0</v>
      </c>
      <c r="AB2357" s="24">
        <v>0</v>
      </c>
      <c r="AC2357" s="24">
        <v>0</v>
      </c>
      <c r="AD2357" s="24">
        <v>0</v>
      </c>
      <c r="AE2357" s="26">
        <v>0</v>
      </c>
      <c r="AF2357" s="25">
        <v>0</v>
      </c>
      <c r="AG2357" s="22">
        <v>469.20000000000005</v>
      </c>
      <c r="AH2357" s="20">
        <f t="shared" si="894"/>
        <v>11448.48</v>
      </c>
      <c r="AI2357" s="9">
        <f t="shared" si="895"/>
        <v>28152.000000000004</v>
      </c>
      <c r="AJ2357" s="9">
        <f t="shared" si="896"/>
        <v>10322.400000000001</v>
      </c>
      <c r="AK2357" s="9">
        <f t="shared" si="897"/>
        <v>25336.800000000003</v>
      </c>
      <c r="AL2357" s="9">
        <f t="shared" si="898"/>
        <v>0</v>
      </c>
      <c r="AM2357" s="9">
        <f t="shared" si="899"/>
        <v>0</v>
      </c>
      <c r="AN2357" s="9">
        <f t="shared" si="900"/>
        <v>0</v>
      </c>
      <c r="AO2357" s="9">
        <f t="shared" si="901"/>
        <v>0</v>
      </c>
      <c r="AP2357" s="9">
        <f t="shared" si="902"/>
        <v>1126.0800000000004</v>
      </c>
      <c r="AQ2357" s="9">
        <f t="shared" si="903"/>
        <v>2815.2000000000003</v>
      </c>
      <c r="AR2357" s="9">
        <f t="shared" si="904"/>
        <v>0</v>
      </c>
      <c r="AS2357" s="9">
        <f t="shared" si="905"/>
        <v>0</v>
      </c>
      <c r="AT2357" s="9">
        <f t="shared" si="906"/>
        <v>0</v>
      </c>
      <c r="AU2357" s="9">
        <f t="shared" si="907"/>
        <v>0</v>
      </c>
      <c r="AV2357" s="9">
        <f t="shared" si="908"/>
        <v>0</v>
      </c>
      <c r="AW2357" s="9">
        <f t="shared" si="909"/>
        <v>0</v>
      </c>
      <c r="AX2357" s="9">
        <f t="shared" si="910"/>
        <v>0</v>
      </c>
      <c r="AY2357" s="10">
        <f t="shared" si="911"/>
        <v>0</v>
      </c>
    </row>
    <row r="2358" spans="1:51" ht="15" customHeight="1">
      <c r="A2358" s="87">
        <v>2352</v>
      </c>
      <c r="B2358" s="85" t="str">
        <f t="shared" si="888"/>
        <v>0806020921</v>
      </c>
      <c r="C2358" s="13" t="str">
        <f t="shared" si="889"/>
        <v>080602092100</v>
      </c>
      <c r="D2358" s="13" t="str">
        <f t="shared" si="890"/>
        <v>08060209210001</v>
      </c>
      <c r="E2358" s="14"/>
      <c r="F2358" s="14" t="s">
        <v>4207</v>
      </c>
      <c r="G2358" s="14" t="s">
        <v>3442</v>
      </c>
      <c r="H2358" s="14" t="s">
        <v>2005</v>
      </c>
      <c r="I2358" s="14" t="s">
        <v>24</v>
      </c>
      <c r="J2358" s="14" t="s">
        <v>65</v>
      </c>
      <c r="K2358" s="15" t="s">
        <v>4558</v>
      </c>
      <c r="L2358" s="14" t="s">
        <v>27</v>
      </c>
      <c r="M2358" s="14">
        <v>1</v>
      </c>
      <c r="N2358" s="14" t="s">
        <v>27</v>
      </c>
      <c r="O2358" s="24">
        <f t="shared" si="891"/>
        <v>32.799999999999997</v>
      </c>
      <c r="P2358" s="24">
        <f t="shared" si="892"/>
        <v>80</v>
      </c>
      <c r="Q2358" s="24">
        <v>30</v>
      </c>
      <c r="R2358" s="16">
        <v>73</v>
      </c>
      <c r="S2358" s="69">
        <v>0</v>
      </c>
      <c r="T2358" s="70">
        <v>0</v>
      </c>
      <c r="U2358" s="24">
        <v>0</v>
      </c>
      <c r="V2358" s="24">
        <v>0</v>
      </c>
      <c r="W2358" s="69">
        <f t="shared" si="893"/>
        <v>2.8000000000000003</v>
      </c>
      <c r="X2358" s="69">
        <f>VLOOKUP(D2358,'[1]Demanda Agregada Med. y MC'!$C$7:$O$3994,13,FALSE)</f>
        <v>7</v>
      </c>
      <c r="Y2358" s="24">
        <v>0</v>
      </c>
      <c r="Z2358" s="24">
        <v>0</v>
      </c>
      <c r="AA2358" s="24">
        <v>0</v>
      </c>
      <c r="AB2358" s="24">
        <v>0</v>
      </c>
      <c r="AC2358" s="24">
        <v>0</v>
      </c>
      <c r="AD2358" s="24">
        <v>0</v>
      </c>
      <c r="AE2358" s="26">
        <v>0</v>
      </c>
      <c r="AF2358" s="25">
        <v>0</v>
      </c>
      <c r="AG2358" s="22">
        <v>559.36</v>
      </c>
      <c r="AH2358" s="20">
        <f t="shared" si="894"/>
        <v>18347.007999999998</v>
      </c>
      <c r="AI2358" s="9">
        <f t="shared" si="895"/>
        <v>44748.800000000003</v>
      </c>
      <c r="AJ2358" s="9">
        <f t="shared" si="896"/>
        <v>16780.8</v>
      </c>
      <c r="AK2358" s="9">
        <f t="shared" si="897"/>
        <v>40833.279999999999</v>
      </c>
      <c r="AL2358" s="9">
        <f t="shared" si="898"/>
        <v>0</v>
      </c>
      <c r="AM2358" s="9">
        <f t="shared" si="899"/>
        <v>0</v>
      </c>
      <c r="AN2358" s="9">
        <f t="shared" si="900"/>
        <v>0</v>
      </c>
      <c r="AO2358" s="9">
        <f t="shared" si="901"/>
        <v>0</v>
      </c>
      <c r="AP2358" s="9">
        <f t="shared" si="902"/>
        <v>1566.2080000000001</v>
      </c>
      <c r="AQ2358" s="9">
        <f t="shared" si="903"/>
        <v>3915.52</v>
      </c>
      <c r="AR2358" s="9">
        <f t="shared" si="904"/>
        <v>0</v>
      </c>
      <c r="AS2358" s="9">
        <f t="shared" si="905"/>
        <v>0</v>
      </c>
      <c r="AT2358" s="9">
        <f t="shared" si="906"/>
        <v>0</v>
      </c>
      <c r="AU2358" s="9">
        <f t="shared" si="907"/>
        <v>0</v>
      </c>
      <c r="AV2358" s="9">
        <f t="shared" si="908"/>
        <v>0</v>
      </c>
      <c r="AW2358" s="9">
        <f t="shared" si="909"/>
        <v>0</v>
      </c>
      <c r="AX2358" s="9">
        <f t="shared" si="910"/>
        <v>0</v>
      </c>
      <c r="AY2358" s="10">
        <f t="shared" si="911"/>
        <v>0</v>
      </c>
    </row>
    <row r="2359" spans="1:51" ht="15" customHeight="1">
      <c r="A2359" s="87">
        <v>2353</v>
      </c>
      <c r="B2359" s="85" t="str">
        <f t="shared" si="888"/>
        <v>0806020947</v>
      </c>
      <c r="C2359" s="13" t="str">
        <f t="shared" si="889"/>
        <v>080602094700</v>
      </c>
      <c r="D2359" s="13" t="str">
        <f t="shared" si="890"/>
        <v>08060209470001</v>
      </c>
      <c r="E2359" s="14"/>
      <c r="F2359" s="14" t="s">
        <v>4207</v>
      </c>
      <c r="G2359" s="14" t="s">
        <v>3442</v>
      </c>
      <c r="H2359" s="14" t="s">
        <v>2007</v>
      </c>
      <c r="I2359" s="14" t="s">
        <v>24</v>
      </c>
      <c r="J2359" s="14" t="s">
        <v>65</v>
      </c>
      <c r="K2359" s="15" t="s">
        <v>4559</v>
      </c>
      <c r="L2359" s="14" t="s">
        <v>27</v>
      </c>
      <c r="M2359" s="14">
        <v>1</v>
      </c>
      <c r="N2359" s="14" t="s">
        <v>27</v>
      </c>
      <c r="O2359" s="24">
        <f t="shared" si="891"/>
        <v>10</v>
      </c>
      <c r="P2359" s="24">
        <f t="shared" si="892"/>
        <v>24</v>
      </c>
      <c r="Q2359" s="24">
        <v>10</v>
      </c>
      <c r="R2359" s="16">
        <v>24</v>
      </c>
      <c r="S2359" s="69">
        <v>0</v>
      </c>
      <c r="T2359" s="70">
        <v>0</v>
      </c>
      <c r="U2359" s="24">
        <v>0</v>
      </c>
      <c r="V2359" s="24">
        <v>0</v>
      </c>
      <c r="W2359" s="69">
        <f t="shared" si="893"/>
        <v>0</v>
      </c>
      <c r="X2359" s="69">
        <f>VLOOKUP(D2359,'[1]Demanda Agregada Med. y MC'!$C$7:$O$3994,13,FALSE)</f>
        <v>0</v>
      </c>
      <c r="Y2359" s="24">
        <v>0</v>
      </c>
      <c r="Z2359" s="24">
        <v>0</v>
      </c>
      <c r="AA2359" s="24">
        <v>0</v>
      </c>
      <c r="AB2359" s="24">
        <v>0</v>
      </c>
      <c r="AC2359" s="24">
        <v>0</v>
      </c>
      <c r="AD2359" s="24">
        <v>0</v>
      </c>
      <c r="AE2359" s="26">
        <v>0</v>
      </c>
      <c r="AF2359" s="25">
        <v>0</v>
      </c>
      <c r="AG2359" s="22">
        <v>748.88</v>
      </c>
      <c r="AH2359" s="20">
        <f t="shared" si="894"/>
        <v>7488.8</v>
      </c>
      <c r="AI2359" s="9">
        <f t="shared" si="895"/>
        <v>17973.12</v>
      </c>
      <c r="AJ2359" s="9">
        <f t="shared" si="896"/>
        <v>7488.8</v>
      </c>
      <c r="AK2359" s="9">
        <f t="shared" si="897"/>
        <v>17973.12</v>
      </c>
      <c r="AL2359" s="9">
        <f t="shared" si="898"/>
        <v>0</v>
      </c>
      <c r="AM2359" s="9">
        <f t="shared" si="899"/>
        <v>0</v>
      </c>
      <c r="AN2359" s="9">
        <f t="shared" si="900"/>
        <v>0</v>
      </c>
      <c r="AO2359" s="9">
        <f t="shared" si="901"/>
        <v>0</v>
      </c>
      <c r="AP2359" s="9">
        <f t="shared" si="902"/>
        <v>0</v>
      </c>
      <c r="AQ2359" s="9">
        <f t="shared" si="903"/>
        <v>0</v>
      </c>
      <c r="AR2359" s="9">
        <f t="shared" si="904"/>
        <v>0</v>
      </c>
      <c r="AS2359" s="9">
        <f t="shared" si="905"/>
        <v>0</v>
      </c>
      <c r="AT2359" s="9">
        <f t="shared" si="906"/>
        <v>0</v>
      </c>
      <c r="AU2359" s="9">
        <f t="shared" si="907"/>
        <v>0</v>
      </c>
      <c r="AV2359" s="9">
        <f t="shared" si="908"/>
        <v>0</v>
      </c>
      <c r="AW2359" s="9">
        <f t="shared" si="909"/>
        <v>0</v>
      </c>
      <c r="AX2359" s="9">
        <f t="shared" si="910"/>
        <v>0</v>
      </c>
      <c r="AY2359" s="10">
        <f t="shared" si="911"/>
        <v>0</v>
      </c>
    </row>
    <row r="2360" spans="1:51" ht="15" customHeight="1">
      <c r="A2360" s="87">
        <v>2354</v>
      </c>
      <c r="B2360" s="85" t="str">
        <f t="shared" si="888"/>
        <v>0806100020</v>
      </c>
      <c r="C2360" s="13" t="str">
        <f t="shared" si="889"/>
        <v>080610002001</v>
      </c>
      <c r="D2360" s="13" t="str">
        <f t="shared" si="890"/>
        <v>08061000200101</v>
      </c>
      <c r="E2360" s="14"/>
      <c r="F2360" s="14" t="s">
        <v>4207</v>
      </c>
      <c r="G2360" s="14" t="s">
        <v>4560</v>
      </c>
      <c r="H2360" s="14" t="s">
        <v>3039</v>
      </c>
      <c r="I2360" s="14" t="s">
        <v>65</v>
      </c>
      <c r="J2360" s="14" t="s">
        <v>65</v>
      </c>
      <c r="K2360" s="15" t="s">
        <v>4561</v>
      </c>
      <c r="L2360" s="14" t="s">
        <v>45</v>
      </c>
      <c r="M2360" s="14">
        <v>450</v>
      </c>
      <c r="N2360" s="14" t="s">
        <v>231</v>
      </c>
      <c r="O2360" s="24">
        <f t="shared" si="891"/>
        <v>4</v>
      </c>
      <c r="P2360" s="24">
        <f t="shared" si="892"/>
        <v>10</v>
      </c>
      <c r="Q2360" s="24">
        <v>4</v>
      </c>
      <c r="R2360" s="16">
        <v>10</v>
      </c>
      <c r="S2360" s="69">
        <v>0</v>
      </c>
      <c r="T2360" s="70">
        <v>0</v>
      </c>
      <c r="U2360" s="24">
        <v>0</v>
      </c>
      <c r="V2360" s="24">
        <v>0</v>
      </c>
      <c r="W2360" s="69">
        <f t="shared" si="893"/>
        <v>0</v>
      </c>
      <c r="X2360" s="69">
        <f>VLOOKUP(D2360,'[1]Demanda Agregada Med. y MC'!$C$7:$O$3994,13,FALSE)</f>
        <v>0</v>
      </c>
      <c r="Y2360" s="24">
        <v>0</v>
      </c>
      <c r="Z2360" s="24">
        <v>0</v>
      </c>
      <c r="AA2360" s="24">
        <v>0</v>
      </c>
      <c r="AB2360" s="24">
        <v>0</v>
      </c>
      <c r="AC2360" s="24">
        <v>0</v>
      </c>
      <c r="AD2360" s="24">
        <v>0</v>
      </c>
      <c r="AE2360" s="26">
        <v>0</v>
      </c>
      <c r="AF2360" s="25">
        <v>0</v>
      </c>
      <c r="AG2360" s="22">
        <v>5718.72</v>
      </c>
      <c r="AH2360" s="20">
        <f t="shared" si="894"/>
        <v>22874.880000000001</v>
      </c>
      <c r="AI2360" s="9">
        <f t="shared" si="895"/>
        <v>57187.200000000004</v>
      </c>
      <c r="AJ2360" s="9">
        <f t="shared" si="896"/>
        <v>22874.880000000001</v>
      </c>
      <c r="AK2360" s="9">
        <f t="shared" si="897"/>
        <v>57187.200000000004</v>
      </c>
      <c r="AL2360" s="9">
        <f t="shared" si="898"/>
        <v>0</v>
      </c>
      <c r="AM2360" s="9">
        <f t="shared" si="899"/>
        <v>0</v>
      </c>
      <c r="AN2360" s="9">
        <f t="shared" si="900"/>
        <v>0</v>
      </c>
      <c r="AO2360" s="9">
        <f t="shared" si="901"/>
        <v>0</v>
      </c>
      <c r="AP2360" s="9">
        <f t="shared" si="902"/>
        <v>0</v>
      </c>
      <c r="AQ2360" s="9">
        <f t="shared" si="903"/>
        <v>0</v>
      </c>
      <c r="AR2360" s="9">
        <f t="shared" si="904"/>
        <v>0</v>
      </c>
      <c r="AS2360" s="9">
        <f t="shared" si="905"/>
        <v>0</v>
      </c>
      <c r="AT2360" s="9">
        <f t="shared" si="906"/>
        <v>0</v>
      </c>
      <c r="AU2360" s="9">
        <f t="shared" si="907"/>
        <v>0</v>
      </c>
      <c r="AV2360" s="9">
        <f t="shared" si="908"/>
        <v>0</v>
      </c>
      <c r="AW2360" s="9">
        <f t="shared" si="909"/>
        <v>0</v>
      </c>
      <c r="AX2360" s="9">
        <f t="shared" si="910"/>
        <v>0</v>
      </c>
      <c r="AY2360" s="10">
        <f t="shared" si="911"/>
        <v>0</v>
      </c>
    </row>
    <row r="2361" spans="1:51" ht="15" customHeight="1">
      <c r="A2361" s="87">
        <v>2355</v>
      </c>
      <c r="B2361" s="85" t="str">
        <f t="shared" si="888"/>
        <v>0806100079</v>
      </c>
      <c r="C2361" s="13" t="str">
        <f t="shared" si="889"/>
        <v>080610007902</v>
      </c>
      <c r="D2361" s="13" t="str">
        <f t="shared" si="890"/>
        <v>08061000790201</v>
      </c>
      <c r="E2361" s="14">
        <v>25500099</v>
      </c>
      <c r="F2361" s="14" t="s">
        <v>4207</v>
      </c>
      <c r="G2361" s="14" t="s">
        <v>4560</v>
      </c>
      <c r="H2361" s="14" t="s">
        <v>3057</v>
      </c>
      <c r="I2361" s="14" t="s">
        <v>56</v>
      </c>
      <c r="J2361" s="14" t="s">
        <v>65</v>
      </c>
      <c r="K2361" s="15" t="s">
        <v>4562</v>
      </c>
      <c r="L2361" s="14" t="s">
        <v>45</v>
      </c>
      <c r="M2361" s="14">
        <v>450</v>
      </c>
      <c r="N2361" s="14" t="s">
        <v>231</v>
      </c>
      <c r="O2361" s="24">
        <f t="shared" si="891"/>
        <v>99</v>
      </c>
      <c r="P2361" s="24">
        <f t="shared" si="892"/>
        <v>246</v>
      </c>
      <c r="Q2361" s="24">
        <v>98</v>
      </c>
      <c r="R2361" s="16">
        <v>245</v>
      </c>
      <c r="S2361" s="69">
        <v>0</v>
      </c>
      <c r="T2361" s="70">
        <v>0</v>
      </c>
      <c r="U2361" s="24">
        <v>0</v>
      </c>
      <c r="V2361" s="24">
        <v>0</v>
      </c>
      <c r="W2361" s="69">
        <f t="shared" si="893"/>
        <v>0</v>
      </c>
      <c r="X2361" s="69">
        <f>VLOOKUP(D2361,'[1]Demanda Agregada Med. y MC'!$C$7:$O$3994,13,FALSE)</f>
        <v>0</v>
      </c>
      <c r="Y2361" s="24">
        <v>0</v>
      </c>
      <c r="Z2361" s="24">
        <v>0</v>
      </c>
      <c r="AA2361" s="24">
        <v>0</v>
      </c>
      <c r="AB2361" s="24">
        <v>0</v>
      </c>
      <c r="AC2361" s="24">
        <v>0</v>
      </c>
      <c r="AD2361" s="24">
        <v>0</v>
      </c>
      <c r="AE2361" s="26">
        <v>1</v>
      </c>
      <c r="AF2361" s="25">
        <v>1</v>
      </c>
      <c r="AG2361" s="22">
        <v>893.88363278074826</v>
      </c>
      <c r="AH2361" s="20">
        <f t="shared" si="894"/>
        <v>88494.479645294079</v>
      </c>
      <c r="AI2361" s="9">
        <f t="shared" si="895"/>
        <v>219895.37366406407</v>
      </c>
      <c r="AJ2361" s="9">
        <f t="shared" si="896"/>
        <v>87600.596012513328</v>
      </c>
      <c r="AK2361" s="9">
        <f t="shared" si="897"/>
        <v>219001.49003128332</v>
      </c>
      <c r="AL2361" s="9">
        <f t="shared" si="898"/>
        <v>0</v>
      </c>
      <c r="AM2361" s="9">
        <f t="shared" si="899"/>
        <v>0</v>
      </c>
      <c r="AN2361" s="9">
        <f t="shared" si="900"/>
        <v>0</v>
      </c>
      <c r="AO2361" s="9">
        <f t="shared" si="901"/>
        <v>0</v>
      </c>
      <c r="AP2361" s="9">
        <f t="shared" si="902"/>
        <v>0</v>
      </c>
      <c r="AQ2361" s="9">
        <f t="shared" si="903"/>
        <v>0</v>
      </c>
      <c r="AR2361" s="9">
        <f t="shared" si="904"/>
        <v>0</v>
      </c>
      <c r="AS2361" s="9">
        <f t="shared" si="905"/>
        <v>0</v>
      </c>
      <c r="AT2361" s="9">
        <f t="shared" si="906"/>
        <v>0</v>
      </c>
      <c r="AU2361" s="9">
        <f t="shared" si="907"/>
        <v>0</v>
      </c>
      <c r="AV2361" s="9">
        <f t="shared" si="908"/>
        <v>0</v>
      </c>
      <c r="AW2361" s="9">
        <f t="shared" si="909"/>
        <v>0</v>
      </c>
      <c r="AX2361" s="9">
        <f t="shared" si="910"/>
        <v>893.88363278074826</v>
      </c>
      <c r="AY2361" s="10">
        <f t="shared" si="911"/>
        <v>893.88363278074826</v>
      </c>
    </row>
    <row r="2362" spans="1:51" ht="15" customHeight="1">
      <c r="A2362" s="87">
        <v>2356</v>
      </c>
      <c r="B2362" s="85" t="str">
        <f t="shared" si="888"/>
        <v>0806100129</v>
      </c>
      <c r="C2362" s="13" t="str">
        <f t="shared" si="889"/>
        <v>080610012910</v>
      </c>
      <c r="D2362" s="13" t="str">
        <f t="shared" si="890"/>
        <v>08061001291001</v>
      </c>
      <c r="E2362" s="14">
        <v>25301402</v>
      </c>
      <c r="F2362" s="14" t="s">
        <v>4207</v>
      </c>
      <c r="G2362" s="14" t="s">
        <v>4560</v>
      </c>
      <c r="H2362" s="14" t="s">
        <v>1943</v>
      </c>
      <c r="I2362" s="14" t="s">
        <v>1719</v>
      </c>
      <c r="J2362" s="14" t="s">
        <v>65</v>
      </c>
      <c r="K2362" s="15" t="s">
        <v>4563</v>
      </c>
      <c r="L2362" s="14" t="s">
        <v>45</v>
      </c>
      <c r="M2362" s="14">
        <v>450</v>
      </c>
      <c r="N2362" s="14" t="s">
        <v>231</v>
      </c>
      <c r="O2362" s="24">
        <f t="shared" si="891"/>
        <v>236</v>
      </c>
      <c r="P2362" s="24">
        <f t="shared" si="892"/>
        <v>588</v>
      </c>
      <c r="Q2362" s="24">
        <v>236</v>
      </c>
      <c r="R2362" s="16">
        <v>588</v>
      </c>
      <c r="S2362" s="69">
        <v>0</v>
      </c>
      <c r="T2362" s="70">
        <v>0</v>
      </c>
      <c r="U2362" s="24">
        <v>0</v>
      </c>
      <c r="V2362" s="24">
        <v>0</v>
      </c>
      <c r="W2362" s="69">
        <f t="shared" si="893"/>
        <v>0</v>
      </c>
      <c r="X2362" s="69">
        <f>VLOOKUP(D2362,'[1]Demanda Agregada Med. y MC'!$C$7:$O$3994,13,FALSE)</f>
        <v>0</v>
      </c>
      <c r="Y2362" s="24">
        <v>0</v>
      </c>
      <c r="Z2362" s="24">
        <v>0</v>
      </c>
      <c r="AA2362" s="24">
        <v>0</v>
      </c>
      <c r="AB2362" s="24">
        <v>0</v>
      </c>
      <c r="AC2362" s="24">
        <v>0</v>
      </c>
      <c r="AD2362" s="24">
        <v>0</v>
      </c>
      <c r="AE2362" s="26">
        <v>0</v>
      </c>
      <c r="AF2362" s="25">
        <v>0</v>
      </c>
      <c r="AG2362" s="22">
        <v>298.98160000000001</v>
      </c>
      <c r="AH2362" s="20">
        <f t="shared" si="894"/>
        <v>70559.657600000006</v>
      </c>
      <c r="AI2362" s="9">
        <f t="shared" si="895"/>
        <v>175801.1808</v>
      </c>
      <c r="AJ2362" s="9">
        <f t="shared" si="896"/>
        <v>70559.657600000006</v>
      </c>
      <c r="AK2362" s="9">
        <f t="shared" si="897"/>
        <v>175801.1808</v>
      </c>
      <c r="AL2362" s="9">
        <f t="shared" si="898"/>
        <v>0</v>
      </c>
      <c r="AM2362" s="9">
        <f t="shared" si="899"/>
        <v>0</v>
      </c>
      <c r="AN2362" s="9">
        <f t="shared" si="900"/>
        <v>0</v>
      </c>
      <c r="AO2362" s="9">
        <f t="shared" si="901"/>
        <v>0</v>
      </c>
      <c r="AP2362" s="9">
        <f t="shared" si="902"/>
        <v>0</v>
      </c>
      <c r="AQ2362" s="9">
        <f t="shared" si="903"/>
        <v>0</v>
      </c>
      <c r="AR2362" s="9">
        <f t="shared" si="904"/>
        <v>0</v>
      </c>
      <c r="AS2362" s="9">
        <f t="shared" si="905"/>
        <v>0</v>
      </c>
      <c r="AT2362" s="9">
        <f t="shared" si="906"/>
        <v>0</v>
      </c>
      <c r="AU2362" s="9">
        <f t="shared" si="907"/>
        <v>0</v>
      </c>
      <c r="AV2362" s="9">
        <f t="shared" si="908"/>
        <v>0</v>
      </c>
      <c r="AW2362" s="9">
        <f t="shared" si="909"/>
        <v>0</v>
      </c>
      <c r="AX2362" s="9">
        <f t="shared" si="910"/>
        <v>0</v>
      </c>
      <c r="AY2362" s="10">
        <f t="shared" si="911"/>
        <v>0</v>
      </c>
    </row>
    <row r="2363" spans="1:51" ht="15" customHeight="1">
      <c r="A2363" s="87">
        <v>2357</v>
      </c>
      <c r="B2363" s="85" t="str">
        <f t="shared" si="888"/>
        <v>0806100186</v>
      </c>
      <c r="C2363" s="13" t="str">
        <f t="shared" si="889"/>
        <v>080610018601</v>
      </c>
      <c r="D2363" s="13" t="str">
        <f t="shared" si="890"/>
        <v>08061001860101</v>
      </c>
      <c r="E2363" s="14">
        <v>25500099</v>
      </c>
      <c r="F2363" s="14" t="s">
        <v>4207</v>
      </c>
      <c r="G2363" s="14" t="s">
        <v>4560</v>
      </c>
      <c r="H2363" s="14" t="s">
        <v>1503</v>
      </c>
      <c r="I2363" s="14" t="s">
        <v>65</v>
      </c>
      <c r="J2363" s="14" t="s">
        <v>65</v>
      </c>
      <c r="K2363" s="15" t="s">
        <v>4564</v>
      </c>
      <c r="L2363" s="14" t="s">
        <v>45</v>
      </c>
      <c r="M2363" s="14">
        <v>450</v>
      </c>
      <c r="N2363" s="14" t="s">
        <v>231</v>
      </c>
      <c r="O2363" s="24">
        <f t="shared" si="891"/>
        <v>32</v>
      </c>
      <c r="P2363" s="24">
        <f t="shared" si="892"/>
        <v>78</v>
      </c>
      <c r="Q2363" s="24">
        <v>32</v>
      </c>
      <c r="R2363" s="16">
        <v>78</v>
      </c>
      <c r="S2363" s="69">
        <v>0</v>
      </c>
      <c r="T2363" s="70">
        <v>0</v>
      </c>
      <c r="U2363" s="24">
        <v>0</v>
      </c>
      <c r="V2363" s="24">
        <v>0</v>
      </c>
      <c r="W2363" s="69">
        <f t="shared" si="893"/>
        <v>0</v>
      </c>
      <c r="X2363" s="69">
        <f>VLOOKUP(D2363,'[1]Demanda Agregada Med. y MC'!$C$7:$O$3994,13,FALSE)</f>
        <v>0</v>
      </c>
      <c r="Y2363" s="24">
        <v>0</v>
      </c>
      <c r="Z2363" s="24">
        <v>0</v>
      </c>
      <c r="AA2363" s="24">
        <v>0</v>
      </c>
      <c r="AB2363" s="24">
        <v>0</v>
      </c>
      <c r="AC2363" s="24">
        <v>0</v>
      </c>
      <c r="AD2363" s="24">
        <v>0</v>
      </c>
      <c r="AE2363" s="26">
        <v>0</v>
      </c>
      <c r="AF2363" s="25">
        <v>0</v>
      </c>
      <c r="AG2363" s="22">
        <v>930.41048926030146</v>
      </c>
      <c r="AH2363" s="20">
        <f t="shared" si="894"/>
        <v>29773.135656329647</v>
      </c>
      <c r="AI2363" s="9">
        <f t="shared" si="895"/>
        <v>72572.018162303517</v>
      </c>
      <c r="AJ2363" s="9">
        <f t="shared" si="896"/>
        <v>29773.135656329647</v>
      </c>
      <c r="AK2363" s="9">
        <f t="shared" si="897"/>
        <v>72572.018162303517</v>
      </c>
      <c r="AL2363" s="9">
        <f t="shared" si="898"/>
        <v>0</v>
      </c>
      <c r="AM2363" s="9">
        <f t="shared" si="899"/>
        <v>0</v>
      </c>
      <c r="AN2363" s="9">
        <f t="shared" si="900"/>
        <v>0</v>
      </c>
      <c r="AO2363" s="9">
        <f t="shared" si="901"/>
        <v>0</v>
      </c>
      <c r="AP2363" s="9">
        <f t="shared" si="902"/>
        <v>0</v>
      </c>
      <c r="AQ2363" s="9">
        <f t="shared" si="903"/>
        <v>0</v>
      </c>
      <c r="AR2363" s="9">
        <f t="shared" si="904"/>
        <v>0</v>
      </c>
      <c r="AS2363" s="9">
        <f t="shared" si="905"/>
        <v>0</v>
      </c>
      <c r="AT2363" s="9">
        <f t="shared" si="906"/>
        <v>0</v>
      </c>
      <c r="AU2363" s="9">
        <f t="shared" si="907"/>
        <v>0</v>
      </c>
      <c r="AV2363" s="9">
        <f t="shared" si="908"/>
        <v>0</v>
      </c>
      <c r="AW2363" s="9">
        <f t="shared" si="909"/>
        <v>0</v>
      </c>
      <c r="AX2363" s="9">
        <f t="shared" si="910"/>
        <v>0</v>
      </c>
      <c r="AY2363" s="10">
        <f t="shared" si="911"/>
        <v>0</v>
      </c>
    </row>
    <row r="2364" spans="1:51" ht="15" customHeight="1">
      <c r="A2364" s="87">
        <v>2358</v>
      </c>
      <c r="B2364" s="85" t="str">
        <f t="shared" si="888"/>
        <v>0806100194</v>
      </c>
      <c r="C2364" s="13" t="str">
        <f t="shared" si="889"/>
        <v>080610019401</v>
      </c>
      <c r="D2364" s="13" t="str">
        <f t="shared" si="890"/>
        <v>08061001940101</v>
      </c>
      <c r="E2364" s="14"/>
      <c r="F2364" s="14" t="s">
        <v>4207</v>
      </c>
      <c r="G2364" s="14" t="s">
        <v>4560</v>
      </c>
      <c r="H2364" s="14" t="s">
        <v>1505</v>
      </c>
      <c r="I2364" s="14" t="s">
        <v>65</v>
      </c>
      <c r="J2364" s="14" t="s">
        <v>65</v>
      </c>
      <c r="K2364" s="15" t="s">
        <v>4565</v>
      </c>
      <c r="L2364" s="14" t="s">
        <v>45</v>
      </c>
      <c r="M2364" s="14">
        <v>450</v>
      </c>
      <c r="N2364" s="14" t="s">
        <v>231</v>
      </c>
      <c r="O2364" s="24">
        <f t="shared" si="891"/>
        <v>11</v>
      </c>
      <c r="P2364" s="24">
        <f t="shared" si="892"/>
        <v>26</v>
      </c>
      <c r="Q2364" s="24">
        <v>11</v>
      </c>
      <c r="R2364" s="16">
        <v>26</v>
      </c>
      <c r="S2364" s="69">
        <v>0</v>
      </c>
      <c r="T2364" s="70">
        <v>0</v>
      </c>
      <c r="U2364" s="24">
        <v>0</v>
      </c>
      <c r="V2364" s="24">
        <v>0</v>
      </c>
      <c r="W2364" s="69">
        <f t="shared" si="893"/>
        <v>0</v>
      </c>
      <c r="X2364" s="69">
        <f>VLOOKUP(D2364,'[1]Demanda Agregada Med. y MC'!$C$7:$O$3994,13,FALSE)</f>
        <v>0</v>
      </c>
      <c r="Y2364" s="24">
        <v>0</v>
      </c>
      <c r="Z2364" s="24">
        <v>0</v>
      </c>
      <c r="AA2364" s="24">
        <v>0</v>
      </c>
      <c r="AB2364" s="24">
        <v>0</v>
      </c>
      <c r="AC2364" s="24">
        <v>0</v>
      </c>
      <c r="AD2364" s="24">
        <v>0</v>
      </c>
      <c r="AE2364" s="26">
        <v>0</v>
      </c>
      <c r="AF2364" s="25">
        <v>0</v>
      </c>
      <c r="AG2364" s="22">
        <v>987.16000000000008</v>
      </c>
      <c r="AH2364" s="20">
        <f t="shared" si="894"/>
        <v>10858.76</v>
      </c>
      <c r="AI2364" s="9">
        <f t="shared" si="895"/>
        <v>25666.160000000003</v>
      </c>
      <c r="AJ2364" s="9">
        <f t="shared" si="896"/>
        <v>10858.76</v>
      </c>
      <c r="AK2364" s="9">
        <f t="shared" si="897"/>
        <v>25666.160000000003</v>
      </c>
      <c r="AL2364" s="9">
        <f t="shared" si="898"/>
        <v>0</v>
      </c>
      <c r="AM2364" s="9">
        <f t="shared" si="899"/>
        <v>0</v>
      </c>
      <c r="AN2364" s="9">
        <f t="shared" si="900"/>
        <v>0</v>
      </c>
      <c r="AO2364" s="9">
        <f t="shared" si="901"/>
        <v>0</v>
      </c>
      <c r="AP2364" s="9">
        <f t="shared" si="902"/>
        <v>0</v>
      </c>
      <c r="AQ2364" s="9">
        <f t="shared" si="903"/>
        <v>0</v>
      </c>
      <c r="AR2364" s="9">
        <f t="shared" si="904"/>
        <v>0</v>
      </c>
      <c r="AS2364" s="9">
        <f t="shared" si="905"/>
        <v>0</v>
      </c>
      <c r="AT2364" s="9">
        <f t="shared" si="906"/>
        <v>0</v>
      </c>
      <c r="AU2364" s="9">
        <f t="shared" si="907"/>
        <v>0</v>
      </c>
      <c r="AV2364" s="9">
        <f t="shared" si="908"/>
        <v>0</v>
      </c>
      <c r="AW2364" s="9">
        <f t="shared" si="909"/>
        <v>0</v>
      </c>
      <c r="AX2364" s="9">
        <f t="shared" si="910"/>
        <v>0</v>
      </c>
      <c r="AY2364" s="10">
        <f t="shared" si="911"/>
        <v>0</v>
      </c>
    </row>
    <row r="2365" spans="1:51" ht="15" customHeight="1">
      <c r="A2365" s="87">
        <v>2359</v>
      </c>
      <c r="B2365" s="85" t="str">
        <f t="shared" si="888"/>
        <v>0806100210</v>
      </c>
      <c r="C2365" s="13" t="str">
        <f t="shared" si="889"/>
        <v>080610021001</v>
      </c>
      <c r="D2365" s="13" t="str">
        <f t="shared" si="890"/>
        <v>08061002100101</v>
      </c>
      <c r="E2365" s="14"/>
      <c r="F2365" s="14" t="s">
        <v>4207</v>
      </c>
      <c r="G2365" s="14" t="s">
        <v>4560</v>
      </c>
      <c r="H2365" s="14" t="s">
        <v>4566</v>
      </c>
      <c r="I2365" s="14" t="s">
        <v>65</v>
      </c>
      <c r="J2365" s="14" t="s">
        <v>65</v>
      </c>
      <c r="K2365" s="15" t="s">
        <v>4567</v>
      </c>
      <c r="L2365" s="14" t="s">
        <v>70</v>
      </c>
      <c r="M2365" s="14">
        <v>1</v>
      </c>
      <c r="N2365" s="14" t="s">
        <v>70</v>
      </c>
      <c r="O2365" s="24">
        <f t="shared" si="891"/>
        <v>1120</v>
      </c>
      <c r="P2365" s="24">
        <f t="shared" si="892"/>
        <v>2800</v>
      </c>
      <c r="Q2365" s="24">
        <v>1120</v>
      </c>
      <c r="R2365" s="16">
        <v>2800</v>
      </c>
      <c r="S2365" s="69">
        <v>0</v>
      </c>
      <c r="T2365" s="70">
        <v>0</v>
      </c>
      <c r="U2365" s="24">
        <v>0</v>
      </c>
      <c r="V2365" s="24">
        <v>0</v>
      </c>
      <c r="W2365" s="69">
        <f t="shared" si="893"/>
        <v>0</v>
      </c>
      <c r="X2365" s="69">
        <f>VLOOKUP(D2365,'[1]Demanda Agregada Med. y MC'!$C$7:$O$3994,13,FALSE)</f>
        <v>0</v>
      </c>
      <c r="Y2365" s="24">
        <v>0</v>
      </c>
      <c r="Z2365" s="24">
        <v>0</v>
      </c>
      <c r="AA2365" s="24">
        <v>0</v>
      </c>
      <c r="AB2365" s="24">
        <v>0</v>
      </c>
      <c r="AC2365" s="24">
        <v>0</v>
      </c>
      <c r="AD2365" s="24">
        <v>0</v>
      </c>
      <c r="AE2365" s="26">
        <v>0</v>
      </c>
      <c r="AF2365" s="25">
        <v>0</v>
      </c>
      <c r="AG2365" s="22">
        <v>64.44916482534569</v>
      </c>
      <c r="AH2365" s="20">
        <f t="shared" si="894"/>
        <v>72183.064604387167</v>
      </c>
      <c r="AI2365" s="9">
        <f t="shared" si="895"/>
        <v>180457.66151096794</v>
      </c>
      <c r="AJ2365" s="9">
        <f t="shared" si="896"/>
        <v>72183.064604387167</v>
      </c>
      <c r="AK2365" s="9">
        <f t="shared" si="897"/>
        <v>180457.66151096794</v>
      </c>
      <c r="AL2365" s="9">
        <f t="shared" si="898"/>
        <v>0</v>
      </c>
      <c r="AM2365" s="9">
        <f t="shared" si="899"/>
        <v>0</v>
      </c>
      <c r="AN2365" s="9">
        <f t="shared" si="900"/>
        <v>0</v>
      </c>
      <c r="AO2365" s="9">
        <f t="shared" si="901"/>
        <v>0</v>
      </c>
      <c r="AP2365" s="9">
        <f t="shared" si="902"/>
        <v>0</v>
      </c>
      <c r="AQ2365" s="9">
        <f t="shared" si="903"/>
        <v>0</v>
      </c>
      <c r="AR2365" s="9">
        <f t="shared" si="904"/>
        <v>0</v>
      </c>
      <c r="AS2365" s="9">
        <f t="shared" si="905"/>
        <v>0</v>
      </c>
      <c r="AT2365" s="9">
        <f t="shared" si="906"/>
        <v>0</v>
      </c>
      <c r="AU2365" s="9">
        <f t="shared" si="907"/>
        <v>0</v>
      </c>
      <c r="AV2365" s="9">
        <f t="shared" si="908"/>
        <v>0</v>
      </c>
      <c r="AW2365" s="9">
        <f t="shared" si="909"/>
        <v>0</v>
      </c>
      <c r="AX2365" s="9">
        <f t="shared" si="910"/>
        <v>0</v>
      </c>
      <c r="AY2365" s="10">
        <f t="shared" si="911"/>
        <v>0</v>
      </c>
    </row>
    <row r="2366" spans="1:51" ht="15" customHeight="1">
      <c r="A2366" s="87">
        <v>2360</v>
      </c>
      <c r="B2366" s="85" t="str">
        <f t="shared" si="888"/>
        <v>0806100269</v>
      </c>
      <c r="C2366" s="13" t="str">
        <f t="shared" si="889"/>
        <v>080610026901</v>
      </c>
      <c r="D2366" s="13" t="str">
        <f t="shared" si="890"/>
        <v>08061002690101</v>
      </c>
      <c r="E2366" s="14"/>
      <c r="F2366" s="14" t="s">
        <v>4207</v>
      </c>
      <c r="G2366" s="14" t="s">
        <v>4560</v>
      </c>
      <c r="H2366" s="14" t="s">
        <v>82</v>
      </c>
      <c r="I2366" s="14" t="s">
        <v>65</v>
      </c>
      <c r="J2366" s="14" t="s">
        <v>65</v>
      </c>
      <c r="K2366" s="15" t="s">
        <v>4568</v>
      </c>
      <c r="L2366" s="14" t="s">
        <v>45</v>
      </c>
      <c r="M2366" s="14">
        <v>450</v>
      </c>
      <c r="N2366" s="14" t="s">
        <v>231</v>
      </c>
      <c r="O2366" s="24">
        <f t="shared" si="891"/>
        <v>53</v>
      </c>
      <c r="P2366" s="24">
        <f t="shared" si="892"/>
        <v>131</v>
      </c>
      <c r="Q2366" s="24">
        <v>53</v>
      </c>
      <c r="R2366" s="16">
        <v>131</v>
      </c>
      <c r="S2366" s="69">
        <v>0</v>
      </c>
      <c r="T2366" s="70">
        <v>0</v>
      </c>
      <c r="U2366" s="24">
        <v>0</v>
      </c>
      <c r="V2366" s="24">
        <v>0</v>
      </c>
      <c r="W2366" s="69">
        <f t="shared" si="893"/>
        <v>0</v>
      </c>
      <c r="X2366" s="69">
        <f>VLOOKUP(D2366,'[1]Demanda Agregada Med. y MC'!$C$7:$O$3994,13,FALSE)</f>
        <v>0</v>
      </c>
      <c r="Y2366" s="24">
        <v>0</v>
      </c>
      <c r="Z2366" s="24">
        <v>0</v>
      </c>
      <c r="AA2366" s="24">
        <v>0</v>
      </c>
      <c r="AB2366" s="24">
        <v>0</v>
      </c>
      <c r="AC2366" s="24">
        <v>0</v>
      </c>
      <c r="AD2366" s="24">
        <v>0</v>
      </c>
      <c r="AE2366" s="26">
        <v>0</v>
      </c>
      <c r="AF2366" s="25">
        <v>0</v>
      </c>
      <c r="AG2366" s="22">
        <v>1296.28</v>
      </c>
      <c r="AH2366" s="20">
        <f t="shared" si="894"/>
        <v>68702.84</v>
      </c>
      <c r="AI2366" s="9">
        <f t="shared" si="895"/>
        <v>169812.68</v>
      </c>
      <c r="AJ2366" s="9">
        <f t="shared" si="896"/>
        <v>68702.84</v>
      </c>
      <c r="AK2366" s="9">
        <f t="shared" si="897"/>
        <v>169812.68</v>
      </c>
      <c r="AL2366" s="9">
        <f t="shared" si="898"/>
        <v>0</v>
      </c>
      <c r="AM2366" s="9">
        <f t="shared" si="899"/>
        <v>0</v>
      </c>
      <c r="AN2366" s="9">
        <f t="shared" si="900"/>
        <v>0</v>
      </c>
      <c r="AO2366" s="9">
        <f t="shared" si="901"/>
        <v>0</v>
      </c>
      <c r="AP2366" s="9">
        <f t="shared" si="902"/>
        <v>0</v>
      </c>
      <c r="AQ2366" s="9">
        <f t="shared" si="903"/>
        <v>0</v>
      </c>
      <c r="AR2366" s="9">
        <f t="shared" si="904"/>
        <v>0</v>
      </c>
      <c r="AS2366" s="9">
        <f t="shared" si="905"/>
        <v>0</v>
      </c>
      <c r="AT2366" s="9">
        <f t="shared" si="906"/>
        <v>0</v>
      </c>
      <c r="AU2366" s="9">
        <f t="shared" si="907"/>
        <v>0</v>
      </c>
      <c r="AV2366" s="9">
        <f t="shared" si="908"/>
        <v>0</v>
      </c>
      <c r="AW2366" s="9">
        <f t="shared" si="909"/>
        <v>0</v>
      </c>
      <c r="AX2366" s="9">
        <f t="shared" si="910"/>
        <v>0</v>
      </c>
      <c r="AY2366" s="10">
        <f t="shared" si="911"/>
        <v>0</v>
      </c>
    </row>
    <row r="2367" spans="1:51" ht="15" customHeight="1">
      <c r="A2367" s="87">
        <v>2361</v>
      </c>
      <c r="B2367" s="85" t="str">
        <f t="shared" si="888"/>
        <v>0806100533</v>
      </c>
      <c r="C2367" s="13" t="str">
        <f t="shared" si="889"/>
        <v>080610053301</v>
      </c>
      <c r="D2367" s="13" t="str">
        <f t="shared" si="890"/>
        <v>08061005330101</v>
      </c>
      <c r="E2367" s="14"/>
      <c r="F2367" s="14" t="s">
        <v>4207</v>
      </c>
      <c r="G2367" s="14" t="s">
        <v>4560</v>
      </c>
      <c r="H2367" s="14" t="s">
        <v>1972</v>
      </c>
      <c r="I2367" s="14" t="s">
        <v>65</v>
      </c>
      <c r="J2367" s="14" t="s">
        <v>65</v>
      </c>
      <c r="K2367" s="15" t="s">
        <v>4569</v>
      </c>
      <c r="L2367" s="14" t="s">
        <v>45</v>
      </c>
      <c r="M2367" s="14">
        <v>450</v>
      </c>
      <c r="N2367" s="14" t="s">
        <v>231</v>
      </c>
      <c r="O2367" s="24">
        <f t="shared" si="891"/>
        <v>13</v>
      </c>
      <c r="P2367" s="24">
        <f t="shared" si="892"/>
        <v>31</v>
      </c>
      <c r="Q2367" s="24">
        <v>13</v>
      </c>
      <c r="R2367" s="16">
        <v>31</v>
      </c>
      <c r="S2367" s="69">
        <v>0</v>
      </c>
      <c r="T2367" s="70">
        <v>0</v>
      </c>
      <c r="U2367" s="24">
        <v>0</v>
      </c>
      <c r="V2367" s="24">
        <v>0</v>
      </c>
      <c r="W2367" s="69">
        <f t="shared" si="893"/>
        <v>0</v>
      </c>
      <c r="X2367" s="69">
        <f>VLOOKUP(D2367,'[1]Demanda Agregada Med. y MC'!$C$7:$O$3994,13,FALSE)</f>
        <v>0</v>
      </c>
      <c r="Y2367" s="24">
        <v>0</v>
      </c>
      <c r="Z2367" s="24">
        <v>0</v>
      </c>
      <c r="AA2367" s="24">
        <v>0</v>
      </c>
      <c r="AB2367" s="24">
        <v>0</v>
      </c>
      <c r="AC2367" s="24">
        <v>0</v>
      </c>
      <c r="AD2367" s="24">
        <v>0</v>
      </c>
      <c r="AE2367" s="26">
        <v>0</v>
      </c>
      <c r="AF2367" s="25">
        <v>0</v>
      </c>
      <c r="AG2367" s="22">
        <v>1320.2</v>
      </c>
      <c r="AH2367" s="20">
        <f t="shared" si="894"/>
        <v>17162.600000000002</v>
      </c>
      <c r="AI2367" s="9">
        <f t="shared" si="895"/>
        <v>40926.200000000004</v>
      </c>
      <c r="AJ2367" s="9">
        <f t="shared" si="896"/>
        <v>17162.600000000002</v>
      </c>
      <c r="AK2367" s="9">
        <f t="shared" si="897"/>
        <v>40926.200000000004</v>
      </c>
      <c r="AL2367" s="9">
        <f t="shared" si="898"/>
        <v>0</v>
      </c>
      <c r="AM2367" s="9">
        <f t="shared" si="899"/>
        <v>0</v>
      </c>
      <c r="AN2367" s="9">
        <f t="shared" si="900"/>
        <v>0</v>
      </c>
      <c r="AO2367" s="9">
        <f t="shared" si="901"/>
        <v>0</v>
      </c>
      <c r="AP2367" s="9">
        <f t="shared" si="902"/>
        <v>0</v>
      </c>
      <c r="AQ2367" s="9">
        <f t="shared" si="903"/>
        <v>0</v>
      </c>
      <c r="AR2367" s="9">
        <f t="shared" si="904"/>
        <v>0</v>
      </c>
      <c r="AS2367" s="9">
        <f t="shared" si="905"/>
        <v>0</v>
      </c>
      <c r="AT2367" s="9">
        <f t="shared" si="906"/>
        <v>0</v>
      </c>
      <c r="AU2367" s="9">
        <f t="shared" si="907"/>
        <v>0</v>
      </c>
      <c r="AV2367" s="9">
        <f t="shared" si="908"/>
        <v>0</v>
      </c>
      <c r="AW2367" s="9">
        <f t="shared" si="909"/>
        <v>0</v>
      </c>
      <c r="AX2367" s="9">
        <f t="shared" si="910"/>
        <v>0</v>
      </c>
      <c r="AY2367" s="10">
        <f t="shared" si="911"/>
        <v>0</v>
      </c>
    </row>
    <row r="2368" spans="1:51" ht="15" customHeight="1">
      <c r="A2368" s="87">
        <v>2362</v>
      </c>
      <c r="B2368" s="85" t="str">
        <f t="shared" si="888"/>
        <v>0806100574</v>
      </c>
      <c r="C2368" s="13" t="str">
        <f t="shared" si="889"/>
        <v>080610057402</v>
      </c>
      <c r="D2368" s="13" t="str">
        <f t="shared" si="890"/>
        <v>08061005740201</v>
      </c>
      <c r="E2368" s="14">
        <v>25100058</v>
      </c>
      <c r="F2368" s="14" t="s">
        <v>4207</v>
      </c>
      <c r="G2368" s="14" t="s">
        <v>4560</v>
      </c>
      <c r="H2368" s="14" t="s">
        <v>177</v>
      </c>
      <c r="I2368" s="14" t="s">
        <v>56</v>
      </c>
      <c r="J2368" s="14" t="s">
        <v>65</v>
      </c>
      <c r="K2368" s="15" t="s">
        <v>4570</v>
      </c>
      <c r="L2368" s="14" t="s">
        <v>45</v>
      </c>
      <c r="M2368" s="14">
        <v>450</v>
      </c>
      <c r="N2368" s="14" t="s">
        <v>231</v>
      </c>
      <c r="O2368" s="24">
        <f t="shared" si="891"/>
        <v>8</v>
      </c>
      <c r="P2368" s="24">
        <f t="shared" si="892"/>
        <v>19</v>
      </c>
      <c r="Q2368" s="24">
        <v>8</v>
      </c>
      <c r="R2368" s="16">
        <v>19</v>
      </c>
      <c r="S2368" s="69">
        <v>0</v>
      </c>
      <c r="T2368" s="70">
        <v>0</v>
      </c>
      <c r="U2368" s="24">
        <v>0</v>
      </c>
      <c r="V2368" s="24">
        <v>0</v>
      </c>
      <c r="W2368" s="69">
        <f t="shared" si="893"/>
        <v>0</v>
      </c>
      <c r="X2368" s="69">
        <f>VLOOKUP(D2368,'[1]Demanda Agregada Med. y MC'!$C$7:$O$3994,13,FALSE)</f>
        <v>0</v>
      </c>
      <c r="Y2368" s="24">
        <v>0</v>
      </c>
      <c r="Z2368" s="24">
        <v>0</v>
      </c>
      <c r="AA2368" s="24">
        <v>0</v>
      </c>
      <c r="AB2368" s="24">
        <v>0</v>
      </c>
      <c r="AC2368" s="24">
        <v>0</v>
      </c>
      <c r="AD2368" s="24">
        <v>0</v>
      </c>
      <c r="AE2368" s="26">
        <v>0</v>
      </c>
      <c r="AF2368" s="25">
        <v>0</v>
      </c>
      <c r="AG2368" s="22">
        <v>1172.0800000000002</v>
      </c>
      <c r="AH2368" s="20">
        <f t="shared" si="894"/>
        <v>9376.6400000000012</v>
      </c>
      <c r="AI2368" s="9">
        <f t="shared" si="895"/>
        <v>22269.520000000004</v>
      </c>
      <c r="AJ2368" s="9">
        <f t="shared" si="896"/>
        <v>9376.6400000000012</v>
      </c>
      <c r="AK2368" s="9">
        <f t="shared" si="897"/>
        <v>22269.520000000004</v>
      </c>
      <c r="AL2368" s="9">
        <f t="shared" si="898"/>
        <v>0</v>
      </c>
      <c r="AM2368" s="9">
        <f t="shared" si="899"/>
        <v>0</v>
      </c>
      <c r="AN2368" s="9">
        <f t="shared" si="900"/>
        <v>0</v>
      </c>
      <c r="AO2368" s="9">
        <f t="shared" si="901"/>
        <v>0</v>
      </c>
      <c r="AP2368" s="9">
        <f t="shared" si="902"/>
        <v>0</v>
      </c>
      <c r="AQ2368" s="9">
        <f t="shared" si="903"/>
        <v>0</v>
      </c>
      <c r="AR2368" s="9">
        <f t="shared" si="904"/>
        <v>0</v>
      </c>
      <c r="AS2368" s="9">
        <f t="shared" si="905"/>
        <v>0</v>
      </c>
      <c r="AT2368" s="9">
        <f t="shared" si="906"/>
        <v>0</v>
      </c>
      <c r="AU2368" s="9">
        <f t="shared" si="907"/>
        <v>0</v>
      </c>
      <c r="AV2368" s="9">
        <f t="shared" si="908"/>
        <v>0</v>
      </c>
      <c r="AW2368" s="9">
        <f t="shared" si="909"/>
        <v>0</v>
      </c>
      <c r="AX2368" s="9">
        <f t="shared" si="910"/>
        <v>0</v>
      </c>
      <c r="AY2368" s="10">
        <f t="shared" si="911"/>
        <v>0</v>
      </c>
    </row>
    <row r="2369" spans="1:51" ht="15" customHeight="1">
      <c r="A2369" s="87">
        <v>2363</v>
      </c>
      <c r="B2369" s="85" t="str">
        <f t="shared" si="888"/>
        <v>0806100707</v>
      </c>
      <c r="C2369" s="13" t="str">
        <f t="shared" si="889"/>
        <v>080610070701</v>
      </c>
      <c r="D2369" s="13" t="str">
        <f t="shared" si="890"/>
        <v>08061007070101</v>
      </c>
      <c r="E2369" s="14"/>
      <c r="F2369" s="14" t="s">
        <v>4207</v>
      </c>
      <c r="G2369" s="14" t="s">
        <v>4560</v>
      </c>
      <c r="H2369" s="14" t="s">
        <v>3203</v>
      </c>
      <c r="I2369" s="14" t="s">
        <v>65</v>
      </c>
      <c r="J2369" s="14" t="s">
        <v>65</v>
      </c>
      <c r="K2369" s="15" t="s">
        <v>4571</v>
      </c>
      <c r="L2369" s="14" t="s">
        <v>45</v>
      </c>
      <c r="M2369" s="14">
        <v>500</v>
      </c>
      <c r="N2369" s="14" t="s">
        <v>231</v>
      </c>
      <c r="O2369" s="24">
        <f t="shared" si="891"/>
        <v>2</v>
      </c>
      <c r="P2369" s="24">
        <f t="shared" si="892"/>
        <v>3</v>
      </c>
      <c r="Q2369" s="24">
        <v>2</v>
      </c>
      <c r="R2369" s="16">
        <v>3</v>
      </c>
      <c r="S2369" s="69">
        <v>0</v>
      </c>
      <c r="T2369" s="70">
        <v>0</v>
      </c>
      <c r="U2369" s="24">
        <v>0</v>
      </c>
      <c r="V2369" s="24">
        <v>0</v>
      </c>
      <c r="W2369" s="69">
        <f t="shared" si="893"/>
        <v>0</v>
      </c>
      <c r="X2369" s="69">
        <f>VLOOKUP(D2369,'[1]Demanda Agregada Med. y MC'!$C$7:$O$3994,13,FALSE)</f>
        <v>0</v>
      </c>
      <c r="Y2369" s="24">
        <v>0</v>
      </c>
      <c r="Z2369" s="24">
        <v>0</v>
      </c>
      <c r="AA2369" s="24">
        <v>0</v>
      </c>
      <c r="AB2369" s="24">
        <v>0</v>
      </c>
      <c r="AC2369" s="24">
        <v>0</v>
      </c>
      <c r="AD2369" s="24">
        <v>0</v>
      </c>
      <c r="AE2369" s="26">
        <v>0</v>
      </c>
      <c r="AF2369" s="25">
        <v>0</v>
      </c>
      <c r="AG2369" s="22">
        <v>4414.62</v>
      </c>
      <c r="AH2369" s="20">
        <f t="shared" si="894"/>
        <v>8829.24</v>
      </c>
      <c r="AI2369" s="9">
        <f t="shared" si="895"/>
        <v>13243.86</v>
      </c>
      <c r="AJ2369" s="9">
        <f t="shared" si="896"/>
        <v>8829.24</v>
      </c>
      <c r="AK2369" s="9">
        <f t="shared" si="897"/>
        <v>13243.86</v>
      </c>
      <c r="AL2369" s="9">
        <f t="shared" si="898"/>
        <v>0</v>
      </c>
      <c r="AM2369" s="9">
        <f t="shared" si="899"/>
        <v>0</v>
      </c>
      <c r="AN2369" s="9">
        <f t="shared" si="900"/>
        <v>0</v>
      </c>
      <c r="AO2369" s="9">
        <f t="shared" si="901"/>
        <v>0</v>
      </c>
      <c r="AP2369" s="9">
        <f t="shared" si="902"/>
        <v>0</v>
      </c>
      <c r="AQ2369" s="9">
        <f t="shared" si="903"/>
        <v>0</v>
      </c>
      <c r="AR2369" s="9">
        <f t="shared" si="904"/>
        <v>0</v>
      </c>
      <c r="AS2369" s="9">
        <f t="shared" si="905"/>
        <v>0</v>
      </c>
      <c r="AT2369" s="9">
        <f t="shared" si="906"/>
        <v>0</v>
      </c>
      <c r="AU2369" s="9">
        <f t="shared" si="907"/>
        <v>0</v>
      </c>
      <c r="AV2369" s="9">
        <f t="shared" si="908"/>
        <v>0</v>
      </c>
      <c r="AW2369" s="9">
        <f t="shared" si="909"/>
        <v>0</v>
      </c>
      <c r="AX2369" s="9">
        <f t="shared" si="910"/>
        <v>0</v>
      </c>
      <c r="AY2369" s="10">
        <f t="shared" si="911"/>
        <v>0</v>
      </c>
    </row>
    <row r="2370" spans="1:51" ht="15" customHeight="1">
      <c r="A2370" s="87">
        <v>2364</v>
      </c>
      <c r="B2370" s="85" t="str">
        <f t="shared" si="888"/>
        <v>0806100889</v>
      </c>
      <c r="C2370" s="13" t="str">
        <f t="shared" si="889"/>
        <v>080610088902</v>
      </c>
      <c r="D2370" s="13" t="str">
        <f t="shared" si="890"/>
        <v>08061008890201</v>
      </c>
      <c r="E2370" s="14"/>
      <c r="F2370" s="14" t="s">
        <v>4207</v>
      </c>
      <c r="G2370" s="14" t="s">
        <v>4560</v>
      </c>
      <c r="H2370" s="14" t="s">
        <v>1997</v>
      </c>
      <c r="I2370" s="14" t="s">
        <v>56</v>
      </c>
      <c r="J2370" s="14" t="s">
        <v>65</v>
      </c>
      <c r="K2370" s="15" t="s">
        <v>4572</v>
      </c>
      <c r="L2370" s="14" t="s">
        <v>45</v>
      </c>
      <c r="M2370" s="14">
        <v>450</v>
      </c>
      <c r="N2370" s="14" t="s">
        <v>231</v>
      </c>
      <c r="O2370" s="24">
        <f t="shared" si="891"/>
        <v>8</v>
      </c>
      <c r="P2370" s="24">
        <f t="shared" si="892"/>
        <v>18</v>
      </c>
      <c r="Q2370" s="24">
        <v>8</v>
      </c>
      <c r="R2370" s="16">
        <v>18</v>
      </c>
      <c r="S2370" s="69">
        <v>0</v>
      </c>
      <c r="T2370" s="70">
        <v>0</v>
      </c>
      <c r="U2370" s="24">
        <v>0</v>
      </c>
      <c r="V2370" s="24">
        <v>0</v>
      </c>
      <c r="W2370" s="69">
        <f t="shared" si="893"/>
        <v>0</v>
      </c>
      <c r="X2370" s="69">
        <f>VLOOKUP(D2370,'[1]Demanda Agregada Med. y MC'!$C$7:$O$3994,13,FALSE)</f>
        <v>0</v>
      </c>
      <c r="Y2370" s="24">
        <v>0</v>
      </c>
      <c r="Z2370" s="24">
        <v>0</v>
      </c>
      <c r="AA2370" s="24">
        <v>0</v>
      </c>
      <c r="AB2370" s="24">
        <v>0</v>
      </c>
      <c r="AC2370" s="24">
        <v>0</v>
      </c>
      <c r="AD2370" s="24">
        <v>0</v>
      </c>
      <c r="AE2370" s="26">
        <v>0</v>
      </c>
      <c r="AF2370" s="25">
        <v>0</v>
      </c>
      <c r="AG2370" s="22">
        <v>2703.328</v>
      </c>
      <c r="AH2370" s="20">
        <f t="shared" si="894"/>
        <v>21626.624</v>
      </c>
      <c r="AI2370" s="9">
        <f t="shared" si="895"/>
        <v>48659.904000000002</v>
      </c>
      <c r="AJ2370" s="9">
        <f t="shared" si="896"/>
        <v>21626.624</v>
      </c>
      <c r="AK2370" s="9">
        <f t="shared" si="897"/>
        <v>48659.904000000002</v>
      </c>
      <c r="AL2370" s="9">
        <f t="shared" si="898"/>
        <v>0</v>
      </c>
      <c r="AM2370" s="9">
        <f t="shared" si="899"/>
        <v>0</v>
      </c>
      <c r="AN2370" s="9">
        <f t="shared" si="900"/>
        <v>0</v>
      </c>
      <c r="AO2370" s="9">
        <f t="shared" si="901"/>
        <v>0</v>
      </c>
      <c r="AP2370" s="9">
        <f t="shared" si="902"/>
        <v>0</v>
      </c>
      <c r="AQ2370" s="9">
        <f t="shared" si="903"/>
        <v>0</v>
      </c>
      <c r="AR2370" s="9">
        <f t="shared" si="904"/>
        <v>0</v>
      </c>
      <c r="AS2370" s="9">
        <f t="shared" si="905"/>
        <v>0</v>
      </c>
      <c r="AT2370" s="9">
        <f t="shared" si="906"/>
        <v>0</v>
      </c>
      <c r="AU2370" s="9">
        <f t="shared" si="907"/>
        <v>0</v>
      </c>
      <c r="AV2370" s="9">
        <f t="shared" si="908"/>
        <v>0</v>
      </c>
      <c r="AW2370" s="9">
        <f t="shared" si="909"/>
        <v>0</v>
      </c>
      <c r="AX2370" s="9">
        <f t="shared" si="910"/>
        <v>0</v>
      </c>
      <c r="AY2370" s="10">
        <f t="shared" si="911"/>
        <v>0</v>
      </c>
    </row>
    <row r="2371" spans="1:51" ht="15" customHeight="1">
      <c r="A2371" s="87">
        <v>2365</v>
      </c>
      <c r="B2371" s="85" t="str">
        <f t="shared" si="888"/>
        <v>0806100962</v>
      </c>
      <c r="C2371" s="13" t="str">
        <f t="shared" si="889"/>
        <v>080610096201</v>
      </c>
      <c r="D2371" s="13" t="str">
        <f t="shared" si="890"/>
        <v>08061009620101</v>
      </c>
      <c r="E2371" s="14"/>
      <c r="F2371" s="14" t="s">
        <v>4207</v>
      </c>
      <c r="G2371" s="14" t="s">
        <v>4560</v>
      </c>
      <c r="H2371" s="14" t="s">
        <v>4415</v>
      </c>
      <c r="I2371" s="14" t="s">
        <v>65</v>
      </c>
      <c r="J2371" s="14" t="s">
        <v>65</v>
      </c>
      <c r="K2371" s="15" t="s">
        <v>4573</v>
      </c>
      <c r="L2371" s="14" t="s">
        <v>45</v>
      </c>
      <c r="M2371" s="14">
        <v>450</v>
      </c>
      <c r="N2371" s="14" t="s">
        <v>231</v>
      </c>
      <c r="O2371" s="24">
        <f t="shared" si="891"/>
        <v>107</v>
      </c>
      <c r="P2371" s="24">
        <f t="shared" si="892"/>
        <v>266</v>
      </c>
      <c r="Q2371" s="24">
        <v>107</v>
      </c>
      <c r="R2371" s="16">
        <v>266</v>
      </c>
      <c r="S2371" s="69">
        <v>0</v>
      </c>
      <c r="T2371" s="70">
        <v>0</v>
      </c>
      <c r="U2371" s="24">
        <v>0</v>
      </c>
      <c r="V2371" s="24">
        <v>0</v>
      </c>
      <c r="W2371" s="69">
        <f t="shared" si="893"/>
        <v>0</v>
      </c>
      <c r="X2371" s="69">
        <f>VLOOKUP(D2371,'[1]Demanda Agregada Med. y MC'!$C$7:$O$3994,13,FALSE)</f>
        <v>0</v>
      </c>
      <c r="Y2371" s="24">
        <v>0</v>
      </c>
      <c r="Z2371" s="24">
        <v>0</v>
      </c>
      <c r="AA2371" s="24">
        <v>0</v>
      </c>
      <c r="AB2371" s="24">
        <v>0</v>
      </c>
      <c r="AC2371" s="24">
        <v>0</v>
      </c>
      <c r="AD2371" s="24">
        <v>0</v>
      </c>
      <c r="AE2371" s="26">
        <v>0</v>
      </c>
      <c r="AF2371" s="25">
        <v>0</v>
      </c>
      <c r="AG2371" s="22">
        <v>393.23060386171989</v>
      </c>
      <c r="AH2371" s="20">
        <f t="shared" si="894"/>
        <v>42075.674613204028</v>
      </c>
      <c r="AI2371" s="9">
        <f t="shared" si="895"/>
        <v>104599.34062721749</v>
      </c>
      <c r="AJ2371" s="9">
        <f t="shared" si="896"/>
        <v>42075.674613204028</v>
      </c>
      <c r="AK2371" s="9">
        <f t="shared" si="897"/>
        <v>104599.34062721749</v>
      </c>
      <c r="AL2371" s="9">
        <f t="shared" si="898"/>
        <v>0</v>
      </c>
      <c r="AM2371" s="9">
        <f t="shared" si="899"/>
        <v>0</v>
      </c>
      <c r="AN2371" s="9">
        <f t="shared" si="900"/>
        <v>0</v>
      </c>
      <c r="AO2371" s="9">
        <f t="shared" si="901"/>
        <v>0</v>
      </c>
      <c r="AP2371" s="9">
        <f t="shared" si="902"/>
        <v>0</v>
      </c>
      <c r="AQ2371" s="9">
        <f t="shared" si="903"/>
        <v>0</v>
      </c>
      <c r="AR2371" s="9">
        <f t="shared" si="904"/>
        <v>0</v>
      </c>
      <c r="AS2371" s="9">
        <f t="shared" si="905"/>
        <v>0</v>
      </c>
      <c r="AT2371" s="9">
        <f t="shared" si="906"/>
        <v>0</v>
      </c>
      <c r="AU2371" s="9">
        <f t="shared" si="907"/>
        <v>0</v>
      </c>
      <c r="AV2371" s="9">
        <f t="shared" si="908"/>
        <v>0</v>
      </c>
      <c r="AW2371" s="9">
        <f t="shared" si="909"/>
        <v>0</v>
      </c>
      <c r="AX2371" s="9">
        <f t="shared" si="910"/>
        <v>0</v>
      </c>
      <c r="AY2371" s="10">
        <f t="shared" si="911"/>
        <v>0</v>
      </c>
    </row>
    <row r="2372" spans="1:51" ht="15" customHeight="1">
      <c r="A2372" s="87">
        <v>2366</v>
      </c>
      <c r="B2372" s="85" t="str">
        <f t="shared" si="888"/>
        <v>0806101010</v>
      </c>
      <c r="C2372" s="13" t="str">
        <f t="shared" si="889"/>
        <v>080610101002</v>
      </c>
      <c r="D2372" s="13" t="str">
        <f t="shared" si="890"/>
        <v>08061010100201</v>
      </c>
      <c r="E2372" s="14"/>
      <c r="F2372" s="14" t="s">
        <v>4207</v>
      </c>
      <c r="G2372" s="14" t="s">
        <v>4560</v>
      </c>
      <c r="H2372" s="14" t="s">
        <v>4574</v>
      </c>
      <c r="I2372" s="14" t="s">
        <v>56</v>
      </c>
      <c r="J2372" s="14" t="s">
        <v>65</v>
      </c>
      <c r="K2372" s="15" t="s">
        <v>4575</v>
      </c>
      <c r="L2372" s="14" t="s">
        <v>45</v>
      </c>
      <c r="M2372" s="14">
        <v>450</v>
      </c>
      <c r="N2372" s="14" t="s">
        <v>231</v>
      </c>
      <c r="O2372" s="24">
        <f t="shared" si="891"/>
        <v>6</v>
      </c>
      <c r="P2372" s="24">
        <f t="shared" si="892"/>
        <v>13</v>
      </c>
      <c r="Q2372" s="24">
        <v>6</v>
      </c>
      <c r="R2372" s="16">
        <v>13</v>
      </c>
      <c r="S2372" s="69">
        <v>0</v>
      </c>
      <c r="T2372" s="70">
        <v>0</v>
      </c>
      <c r="U2372" s="24">
        <v>0</v>
      </c>
      <c r="V2372" s="24">
        <v>0</v>
      </c>
      <c r="W2372" s="69">
        <f t="shared" si="893"/>
        <v>0</v>
      </c>
      <c r="X2372" s="69">
        <f>VLOOKUP(D2372,'[1]Demanda Agregada Med. y MC'!$C$7:$O$3994,13,FALSE)</f>
        <v>0</v>
      </c>
      <c r="Y2372" s="24">
        <v>0</v>
      </c>
      <c r="Z2372" s="24">
        <v>0</v>
      </c>
      <c r="AA2372" s="24">
        <v>0</v>
      </c>
      <c r="AB2372" s="24">
        <v>0</v>
      </c>
      <c r="AC2372" s="24">
        <v>0</v>
      </c>
      <c r="AD2372" s="24">
        <v>0</v>
      </c>
      <c r="AE2372" s="26">
        <v>0</v>
      </c>
      <c r="AF2372" s="25">
        <v>0</v>
      </c>
      <c r="AG2372" s="22">
        <v>1655.0800000000002</v>
      </c>
      <c r="AH2372" s="20">
        <f t="shared" si="894"/>
        <v>9930.4800000000014</v>
      </c>
      <c r="AI2372" s="9">
        <f t="shared" si="895"/>
        <v>21516.04</v>
      </c>
      <c r="AJ2372" s="9">
        <f t="shared" si="896"/>
        <v>9930.4800000000014</v>
      </c>
      <c r="AK2372" s="9">
        <f t="shared" si="897"/>
        <v>21516.04</v>
      </c>
      <c r="AL2372" s="9">
        <f t="shared" si="898"/>
        <v>0</v>
      </c>
      <c r="AM2372" s="9">
        <f t="shared" si="899"/>
        <v>0</v>
      </c>
      <c r="AN2372" s="9">
        <f t="shared" si="900"/>
        <v>0</v>
      </c>
      <c r="AO2372" s="9">
        <f t="shared" si="901"/>
        <v>0</v>
      </c>
      <c r="AP2372" s="9">
        <f t="shared" si="902"/>
        <v>0</v>
      </c>
      <c r="AQ2372" s="9">
        <f t="shared" si="903"/>
        <v>0</v>
      </c>
      <c r="AR2372" s="9">
        <f t="shared" si="904"/>
        <v>0</v>
      </c>
      <c r="AS2372" s="9">
        <f t="shared" si="905"/>
        <v>0</v>
      </c>
      <c r="AT2372" s="9">
        <f t="shared" si="906"/>
        <v>0</v>
      </c>
      <c r="AU2372" s="9">
        <f t="shared" si="907"/>
        <v>0</v>
      </c>
      <c r="AV2372" s="9">
        <f t="shared" si="908"/>
        <v>0</v>
      </c>
      <c r="AW2372" s="9">
        <f t="shared" si="909"/>
        <v>0</v>
      </c>
      <c r="AX2372" s="9">
        <f t="shared" si="910"/>
        <v>0</v>
      </c>
      <c r="AY2372" s="10">
        <f t="shared" si="911"/>
        <v>0</v>
      </c>
    </row>
    <row r="2373" spans="1:51" ht="15" customHeight="1">
      <c r="A2373" s="87">
        <v>2367</v>
      </c>
      <c r="B2373" s="85" t="str">
        <f t="shared" si="888"/>
        <v>0806101036</v>
      </c>
      <c r="C2373" s="13" t="str">
        <f t="shared" si="889"/>
        <v>080610103601</v>
      </c>
      <c r="D2373" s="13" t="str">
        <f t="shared" si="890"/>
        <v>08061010360101</v>
      </c>
      <c r="E2373" s="14"/>
      <c r="F2373" s="14" t="s">
        <v>4207</v>
      </c>
      <c r="G2373" s="14" t="s">
        <v>4560</v>
      </c>
      <c r="H2373" s="14" t="s">
        <v>4576</v>
      </c>
      <c r="I2373" s="14" t="s">
        <v>65</v>
      </c>
      <c r="J2373" s="14" t="s">
        <v>65</v>
      </c>
      <c r="K2373" s="15" t="s">
        <v>4577</v>
      </c>
      <c r="L2373" s="14" t="s">
        <v>45</v>
      </c>
      <c r="M2373" s="14">
        <v>100</v>
      </c>
      <c r="N2373" s="14" t="s">
        <v>231</v>
      </c>
      <c r="O2373" s="24">
        <f t="shared" si="891"/>
        <v>2</v>
      </c>
      <c r="P2373" s="24">
        <f t="shared" si="892"/>
        <v>3</v>
      </c>
      <c r="Q2373" s="24">
        <v>2</v>
      </c>
      <c r="R2373" s="16">
        <v>3</v>
      </c>
      <c r="S2373" s="69">
        <v>0</v>
      </c>
      <c r="T2373" s="70">
        <v>0</v>
      </c>
      <c r="U2373" s="24">
        <v>0</v>
      </c>
      <c r="V2373" s="24">
        <v>0</v>
      </c>
      <c r="W2373" s="69">
        <f t="shared" si="893"/>
        <v>0</v>
      </c>
      <c r="X2373" s="69">
        <f>VLOOKUP(D2373,'[1]Demanda Agregada Med. y MC'!$C$7:$O$3994,13,FALSE)</f>
        <v>0</v>
      </c>
      <c r="Y2373" s="24">
        <v>0</v>
      </c>
      <c r="Z2373" s="24">
        <v>0</v>
      </c>
      <c r="AA2373" s="24">
        <v>0</v>
      </c>
      <c r="AB2373" s="24">
        <v>0</v>
      </c>
      <c r="AC2373" s="24">
        <v>0</v>
      </c>
      <c r="AD2373" s="24">
        <v>0</v>
      </c>
      <c r="AE2373" s="26">
        <v>0</v>
      </c>
      <c r="AF2373" s="25">
        <v>0</v>
      </c>
      <c r="AG2373" s="22">
        <v>4762.6559999999999</v>
      </c>
      <c r="AH2373" s="20">
        <f t="shared" si="894"/>
        <v>9525.3119999999999</v>
      </c>
      <c r="AI2373" s="9">
        <f t="shared" si="895"/>
        <v>14287.968000000001</v>
      </c>
      <c r="AJ2373" s="9">
        <f t="shared" si="896"/>
        <v>9525.3119999999999</v>
      </c>
      <c r="AK2373" s="9">
        <f t="shared" si="897"/>
        <v>14287.968000000001</v>
      </c>
      <c r="AL2373" s="9">
        <f t="shared" si="898"/>
        <v>0</v>
      </c>
      <c r="AM2373" s="9">
        <f t="shared" si="899"/>
        <v>0</v>
      </c>
      <c r="AN2373" s="9">
        <f t="shared" si="900"/>
        <v>0</v>
      </c>
      <c r="AO2373" s="9">
        <f t="shared" si="901"/>
        <v>0</v>
      </c>
      <c r="AP2373" s="9">
        <f t="shared" si="902"/>
        <v>0</v>
      </c>
      <c r="AQ2373" s="9">
        <f t="shared" si="903"/>
        <v>0</v>
      </c>
      <c r="AR2373" s="9">
        <f t="shared" si="904"/>
        <v>0</v>
      </c>
      <c r="AS2373" s="9">
        <f t="shared" si="905"/>
        <v>0</v>
      </c>
      <c r="AT2373" s="9">
        <f t="shared" si="906"/>
        <v>0</v>
      </c>
      <c r="AU2373" s="9">
        <f t="shared" si="907"/>
        <v>0</v>
      </c>
      <c r="AV2373" s="9">
        <f t="shared" si="908"/>
        <v>0</v>
      </c>
      <c r="AW2373" s="9">
        <f t="shared" si="909"/>
        <v>0</v>
      </c>
      <c r="AX2373" s="9">
        <f t="shared" si="910"/>
        <v>0</v>
      </c>
      <c r="AY2373" s="10">
        <f t="shared" si="911"/>
        <v>0</v>
      </c>
    </row>
    <row r="2374" spans="1:51" ht="15" customHeight="1">
      <c r="A2374" s="87">
        <v>2368</v>
      </c>
      <c r="B2374" s="85" t="str">
        <f t="shared" si="888"/>
        <v>0806101044</v>
      </c>
      <c r="C2374" s="13" t="str">
        <f t="shared" si="889"/>
        <v>080610104402</v>
      </c>
      <c r="D2374" s="13" t="str">
        <f t="shared" si="890"/>
        <v>08061010440201</v>
      </c>
      <c r="E2374" s="14"/>
      <c r="F2374" s="14" t="s">
        <v>4207</v>
      </c>
      <c r="G2374" s="14" t="s">
        <v>4560</v>
      </c>
      <c r="H2374" s="14" t="s">
        <v>4578</v>
      </c>
      <c r="I2374" s="14" t="s">
        <v>56</v>
      </c>
      <c r="J2374" s="14" t="s">
        <v>65</v>
      </c>
      <c r="K2374" s="15" t="s">
        <v>4579</v>
      </c>
      <c r="L2374" s="14" t="s">
        <v>45</v>
      </c>
      <c r="M2374" s="14">
        <v>500</v>
      </c>
      <c r="N2374" s="14" t="s">
        <v>231</v>
      </c>
      <c r="O2374" s="24">
        <f t="shared" si="891"/>
        <v>7</v>
      </c>
      <c r="P2374" s="24">
        <f t="shared" si="892"/>
        <v>16</v>
      </c>
      <c r="Q2374" s="24">
        <v>7</v>
      </c>
      <c r="R2374" s="16">
        <v>16</v>
      </c>
      <c r="S2374" s="69">
        <v>0</v>
      </c>
      <c r="T2374" s="70">
        <v>0</v>
      </c>
      <c r="U2374" s="24">
        <v>0</v>
      </c>
      <c r="V2374" s="24">
        <v>0</v>
      </c>
      <c r="W2374" s="69">
        <f t="shared" si="893"/>
        <v>0</v>
      </c>
      <c r="X2374" s="69">
        <f>VLOOKUP(D2374,'[1]Demanda Agregada Med. y MC'!$C$7:$O$3994,13,FALSE)</f>
        <v>0</v>
      </c>
      <c r="Y2374" s="24">
        <v>0</v>
      </c>
      <c r="Z2374" s="24">
        <v>0</v>
      </c>
      <c r="AA2374" s="24">
        <v>0</v>
      </c>
      <c r="AB2374" s="24">
        <v>0</v>
      </c>
      <c r="AC2374" s="24">
        <v>0</v>
      </c>
      <c r="AD2374" s="24">
        <v>0</v>
      </c>
      <c r="AE2374" s="26">
        <v>0</v>
      </c>
      <c r="AF2374" s="25">
        <v>0</v>
      </c>
      <c r="AG2374" s="22">
        <v>1255.616</v>
      </c>
      <c r="AH2374" s="20">
        <f t="shared" si="894"/>
        <v>8789.3119999999999</v>
      </c>
      <c r="AI2374" s="9">
        <f t="shared" si="895"/>
        <v>20089.856</v>
      </c>
      <c r="AJ2374" s="9">
        <f t="shared" si="896"/>
        <v>8789.3119999999999</v>
      </c>
      <c r="AK2374" s="9">
        <f t="shared" si="897"/>
        <v>20089.856</v>
      </c>
      <c r="AL2374" s="9">
        <f t="shared" si="898"/>
        <v>0</v>
      </c>
      <c r="AM2374" s="9">
        <f t="shared" si="899"/>
        <v>0</v>
      </c>
      <c r="AN2374" s="9">
        <f t="shared" si="900"/>
        <v>0</v>
      </c>
      <c r="AO2374" s="9">
        <f t="shared" si="901"/>
        <v>0</v>
      </c>
      <c r="AP2374" s="9">
        <f t="shared" si="902"/>
        <v>0</v>
      </c>
      <c r="AQ2374" s="9">
        <f t="shared" si="903"/>
        <v>0</v>
      </c>
      <c r="AR2374" s="9">
        <f t="shared" si="904"/>
        <v>0</v>
      </c>
      <c r="AS2374" s="9">
        <f t="shared" si="905"/>
        <v>0</v>
      </c>
      <c r="AT2374" s="9">
        <f t="shared" si="906"/>
        <v>0</v>
      </c>
      <c r="AU2374" s="9">
        <f t="shared" si="907"/>
        <v>0</v>
      </c>
      <c r="AV2374" s="9">
        <f t="shared" si="908"/>
        <v>0</v>
      </c>
      <c r="AW2374" s="9">
        <f t="shared" si="909"/>
        <v>0</v>
      </c>
      <c r="AX2374" s="9">
        <f t="shared" si="910"/>
        <v>0</v>
      </c>
      <c r="AY2374" s="10">
        <f t="shared" si="911"/>
        <v>0</v>
      </c>
    </row>
    <row r="2375" spans="1:51" ht="15" customHeight="1">
      <c r="A2375" s="87">
        <v>2369</v>
      </c>
      <c r="B2375" s="85" t="str">
        <f t="shared" si="888"/>
        <v>0806101085</v>
      </c>
      <c r="C2375" s="13" t="str">
        <f t="shared" si="889"/>
        <v>080610108501</v>
      </c>
      <c r="D2375" s="13" t="str">
        <f t="shared" si="890"/>
        <v>08061010850101</v>
      </c>
      <c r="E2375" s="14"/>
      <c r="F2375" s="14" t="s">
        <v>4207</v>
      </c>
      <c r="G2375" s="14" t="s">
        <v>4560</v>
      </c>
      <c r="H2375" s="14" t="s">
        <v>3206</v>
      </c>
      <c r="I2375" s="14" t="s">
        <v>65</v>
      </c>
      <c r="J2375" s="14" t="s">
        <v>65</v>
      </c>
      <c r="K2375" s="15" t="s">
        <v>4580</v>
      </c>
      <c r="L2375" s="14" t="s">
        <v>45</v>
      </c>
      <c r="M2375" s="14">
        <v>450</v>
      </c>
      <c r="N2375" s="14" t="s">
        <v>231</v>
      </c>
      <c r="O2375" s="24">
        <f t="shared" si="891"/>
        <v>24</v>
      </c>
      <c r="P2375" s="24">
        <f t="shared" si="892"/>
        <v>60</v>
      </c>
      <c r="Q2375" s="24">
        <v>24</v>
      </c>
      <c r="R2375" s="16">
        <v>60</v>
      </c>
      <c r="S2375" s="69">
        <v>0</v>
      </c>
      <c r="T2375" s="70">
        <v>0</v>
      </c>
      <c r="U2375" s="24">
        <v>0</v>
      </c>
      <c r="V2375" s="24">
        <v>0</v>
      </c>
      <c r="W2375" s="69">
        <f t="shared" si="893"/>
        <v>0</v>
      </c>
      <c r="X2375" s="69">
        <f>VLOOKUP(D2375,'[1]Demanda Agregada Med. y MC'!$C$7:$O$3994,13,FALSE)</f>
        <v>0</v>
      </c>
      <c r="Y2375" s="24">
        <v>0</v>
      </c>
      <c r="Z2375" s="24">
        <v>0</v>
      </c>
      <c r="AA2375" s="24">
        <v>0</v>
      </c>
      <c r="AB2375" s="24">
        <v>0</v>
      </c>
      <c r="AC2375" s="24">
        <v>0</v>
      </c>
      <c r="AD2375" s="24">
        <v>0</v>
      </c>
      <c r="AE2375" s="26">
        <v>0</v>
      </c>
      <c r="AF2375" s="25">
        <v>0</v>
      </c>
      <c r="AG2375" s="22">
        <v>869.40000000000009</v>
      </c>
      <c r="AH2375" s="20">
        <f t="shared" si="894"/>
        <v>20865.600000000002</v>
      </c>
      <c r="AI2375" s="9">
        <f t="shared" si="895"/>
        <v>52164.000000000007</v>
      </c>
      <c r="AJ2375" s="9">
        <f t="shared" si="896"/>
        <v>20865.600000000002</v>
      </c>
      <c r="AK2375" s="9">
        <f t="shared" si="897"/>
        <v>52164.000000000007</v>
      </c>
      <c r="AL2375" s="9">
        <f t="shared" si="898"/>
        <v>0</v>
      </c>
      <c r="AM2375" s="9">
        <f t="shared" si="899"/>
        <v>0</v>
      </c>
      <c r="AN2375" s="9">
        <f t="shared" si="900"/>
        <v>0</v>
      </c>
      <c r="AO2375" s="9">
        <f t="shared" si="901"/>
        <v>0</v>
      </c>
      <c r="AP2375" s="9">
        <f t="shared" si="902"/>
        <v>0</v>
      </c>
      <c r="AQ2375" s="9">
        <f t="shared" si="903"/>
        <v>0</v>
      </c>
      <c r="AR2375" s="9">
        <f t="shared" si="904"/>
        <v>0</v>
      </c>
      <c r="AS2375" s="9">
        <f t="shared" si="905"/>
        <v>0</v>
      </c>
      <c r="AT2375" s="9">
        <f t="shared" si="906"/>
        <v>0</v>
      </c>
      <c r="AU2375" s="9">
        <f t="shared" si="907"/>
        <v>0</v>
      </c>
      <c r="AV2375" s="9">
        <f t="shared" si="908"/>
        <v>0</v>
      </c>
      <c r="AW2375" s="9">
        <f t="shared" si="909"/>
        <v>0</v>
      </c>
      <c r="AX2375" s="9">
        <f t="shared" si="910"/>
        <v>0</v>
      </c>
      <c r="AY2375" s="10">
        <f t="shared" si="911"/>
        <v>0</v>
      </c>
    </row>
    <row r="2376" spans="1:51" ht="15" customHeight="1">
      <c r="A2376" s="87">
        <v>2370</v>
      </c>
      <c r="B2376" s="85" t="str">
        <f t="shared" si="888"/>
        <v>0806101200</v>
      </c>
      <c r="C2376" s="13" t="str">
        <f t="shared" si="889"/>
        <v>080610120002</v>
      </c>
      <c r="D2376" s="13" t="str">
        <f t="shared" si="890"/>
        <v>08061012000201</v>
      </c>
      <c r="E2376" s="14"/>
      <c r="F2376" s="14" t="s">
        <v>4207</v>
      </c>
      <c r="G2376" s="14" t="s">
        <v>4560</v>
      </c>
      <c r="H2376" s="14" t="s">
        <v>4581</v>
      </c>
      <c r="I2376" s="14" t="s">
        <v>56</v>
      </c>
      <c r="J2376" s="14" t="s">
        <v>65</v>
      </c>
      <c r="K2376" s="15" t="s">
        <v>4582</v>
      </c>
      <c r="L2376" s="14" t="s">
        <v>45</v>
      </c>
      <c r="M2376" s="14">
        <v>450</v>
      </c>
      <c r="N2376" s="14" t="s">
        <v>231</v>
      </c>
      <c r="O2376" s="24">
        <f t="shared" si="891"/>
        <v>292</v>
      </c>
      <c r="P2376" s="24">
        <f t="shared" si="892"/>
        <v>729</v>
      </c>
      <c r="Q2376" s="24">
        <v>292</v>
      </c>
      <c r="R2376" s="16">
        <v>729</v>
      </c>
      <c r="S2376" s="69">
        <v>0</v>
      </c>
      <c r="T2376" s="70">
        <v>0</v>
      </c>
      <c r="U2376" s="24">
        <v>0</v>
      </c>
      <c r="V2376" s="24">
        <v>0</v>
      </c>
      <c r="W2376" s="69">
        <f t="shared" si="893"/>
        <v>0</v>
      </c>
      <c r="X2376" s="69">
        <f>VLOOKUP(D2376,'[1]Demanda Agregada Med. y MC'!$C$7:$O$3994,13,FALSE)</f>
        <v>0</v>
      </c>
      <c r="Y2376" s="24">
        <v>0</v>
      </c>
      <c r="Z2376" s="24">
        <v>0</v>
      </c>
      <c r="AA2376" s="24">
        <v>0</v>
      </c>
      <c r="AB2376" s="24">
        <v>0</v>
      </c>
      <c r="AC2376" s="24">
        <v>0</v>
      </c>
      <c r="AD2376" s="24">
        <v>0</v>
      </c>
      <c r="AE2376" s="26">
        <v>0</v>
      </c>
      <c r="AF2376" s="25">
        <v>0</v>
      </c>
      <c r="AG2376" s="22">
        <v>392.57319999999999</v>
      </c>
      <c r="AH2376" s="20">
        <f t="shared" si="894"/>
        <v>114631.3744</v>
      </c>
      <c r="AI2376" s="9">
        <f t="shared" si="895"/>
        <v>286185.8628</v>
      </c>
      <c r="AJ2376" s="9">
        <f t="shared" si="896"/>
        <v>114631.3744</v>
      </c>
      <c r="AK2376" s="9">
        <f t="shared" si="897"/>
        <v>286185.8628</v>
      </c>
      <c r="AL2376" s="9">
        <f t="shared" si="898"/>
        <v>0</v>
      </c>
      <c r="AM2376" s="9">
        <f t="shared" si="899"/>
        <v>0</v>
      </c>
      <c r="AN2376" s="9">
        <f t="shared" si="900"/>
        <v>0</v>
      </c>
      <c r="AO2376" s="9">
        <f t="shared" si="901"/>
        <v>0</v>
      </c>
      <c r="AP2376" s="9">
        <f t="shared" si="902"/>
        <v>0</v>
      </c>
      <c r="AQ2376" s="9">
        <f t="shared" si="903"/>
        <v>0</v>
      </c>
      <c r="AR2376" s="9">
        <f t="shared" si="904"/>
        <v>0</v>
      </c>
      <c r="AS2376" s="9">
        <f t="shared" si="905"/>
        <v>0</v>
      </c>
      <c r="AT2376" s="9">
        <f t="shared" si="906"/>
        <v>0</v>
      </c>
      <c r="AU2376" s="9">
        <f t="shared" si="907"/>
        <v>0</v>
      </c>
      <c r="AV2376" s="9">
        <f t="shared" si="908"/>
        <v>0</v>
      </c>
      <c r="AW2376" s="9">
        <f t="shared" si="909"/>
        <v>0</v>
      </c>
      <c r="AX2376" s="9">
        <f t="shared" si="910"/>
        <v>0</v>
      </c>
      <c r="AY2376" s="10">
        <f t="shared" si="911"/>
        <v>0</v>
      </c>
    </row>
    <row r="2377" spans="1:51" ht="15" customHeight="1">
      <c r="A2377" s="87">
        <v>2371</v>
      </c>
      <c r="B2377" s="85" t="str">
        <f t="shared" si="888"/>
        <v>0806101218</v>
      </c>
      <c r="C2377" s="13" t="str">
        <f t="shared" si="889"/>
        <v>080610121801</v>
      </c>
      <c r="D2377" s="13" t="str">
        <f t="shared" si="890"/>
        <v>08061012180101</v>
      </c>
      <c r="E2377" s="14"/>
      <c r="F2377" s="14" t="s">
        <v>4207</v>
      </c>
      <c r="G2377" s="14" t="s">
        <v>4560</v>
      </c>
      <c r="H2377" s="14" t="s">
        <v>4583</v>
      </c>
      <c r="I2377" s="14" t="s">
        <v>65</v>
      </c>
      <c r="J2377" s="14" t="s">
        <v>65</v>
      </c>
      <c r="K2377" s="15" t="s">
        <v>4584</v>
      </c>
      <c r="L2377" s="14" t="s">
        <v>45</v>
      </c>
      <c r="M2377" s="14">
        <v>450</v>
      </c>
      <c r="N2377" s="14" t="s">
        <v>231</v>
      </c>
      <c r="O2377" s="24">
        <f t="shared" si="891"/>
        <v>3</v>
      </c>
      <c r="P2377" s="24">
        <f t="shared" si="892"/>
        <v>6</v>
      </c>
      <c r="Q2377" s="24">
        <v>3</v>
      </c>
      <c r="R2377" s="16">
        <v>6</v>
      </c>
      <c r="S2377" s="69">
        <v>0</v>
      </c>
      <c r="T2377" s="70">
        <v>0</v>
      </c>
      <c r="U2377" s="24">
        <v>0</v>
      </c>
      <c r="V2377" s="24">
        <v>0</v>
      </c>
      <c r="W2377" s="69">
        <f t="shared" si="893"/>
        <v>0</v>
      </c>
      <c r="X2377" s="69">
        <f>VLOOKUP(D2377,'[1]Demanda Agregada Med. y MC'!$C$7:$O$3994,13,FALSE)</f>
        <v>0</v>
      </c>
      <c r="Y2377" s="24">
        <v>0</v>
      </c>
      <c r="Z2377" s="24">
        <v>0</v>
      </c>
      <c r="AA2377" s="24">
        <v>0</v>
      </c>
      <c r="AB2377" s="24">
        <v>0</v>
      </c>
      <c r="AC2377" s="24">
        <v>0</v>
      </c>
      <c r="AD2377" s="24">
        <v>0</v>
      </c>
      <c r="AE2377" s="26">
        <v>0</v>
      </c>
      <c r="AF2377" s="25">
        <v>0</v>
      </c>
      <c r="AG2377" s="22">
        <v>2192.36</v>
      </c>
      <c r="AH2377" s="20">
        <f t="shared" si="894"/>
        <v>6577.08</v>
      </c>
      <c r="AI2377" s="9">
        <f t="shared" si="895"/>
        <v>13154.16</v>
      </c>
      <c r="AJ2377" s="9">
        <f t="shared" si="896"/>
        <v>6577.08</v>
      </c>
      <c r="AK2377" s="9">
        <f t="shared" si="897"/>
        <v>13154.16</v>
      </c>
      <c r="AL2377" s="9">
        <f t="shared" si="898"/>
        <v>0</v>
      </c>
      <c r="AM2377" s="9">
        <f t="shared" si="899"/>
        <v>0</v>
      </c>
      <c r="AN2377" s="9">
        <f t="shared" si="900"/>
        <v>0</v>
      </c>
      <c r="AO2377" s="9">
        <f t="shared" si="901"/>
        <v>0</v>
      </c>
      <c r="AP2377" s="9">
        <f t="shared" si="902"/>
        <v>0</v>
      </c>
      <c r="AQ2377" s="9">
        <f t="shared" si="903"/>
        <v>0</v>
      </c>
      <c r="AR2377" s="9">
        <f t="shared" si="904"/>
        <v>0</v>
      </c>
      <c r="AS2377" s="9">
        <f t="shared" si="905"/>
        <v>0</v>
      </c>
      <c r="AT2377" s="9">
        <f t="shared" si="906"/>
        <v>0</v>
      </c>
      <c r="AU2377" s="9">
        <f t="shared" si="907"/>
        <v>0</v>
      </c>
      <c r="AV2377" s="9">
        <f t="shared" si="908"/>
        <v>0</v>
      </c>
      <c r="AW2377" s="9">
        <f t="shared" si="909"/>
        <v>0</v>
      </c>
      <c r="AX2377" s="9">
        <f t="shared" si="910"/>
        <v>0</v>
      </c>
      <c r="AY2377" s="10">
        <f t="shared" si="911"/>
        <v>0</v>
      </c>
    </row>
    <row r="2378" spans="1:51" ht="15" customHeight="1">
      <c r="A2378" s="87">
        <v>2372</v>
      </c>
      <c r="B2378" s="85" t="str">
        <f t="shared" si="888"/>
        <v>0806101242</v>
      </c>
      <c r="C2378" s="13" t="str">
        <f t="shared" si="889"/>
        <v>080610124201</v>
      </c>
      <c r="D2378" s="13" t="str">
        <f t="shared" si="890"/>
        <v>08061012420101</v>
      </c>
      <c r="E2378" s="14"/>
      <c r="F2378" s="14" t="s">
        <v>4207</v>
      </c>
      <c r="G2378" s="14" t="s">
        <v>4560</v>
      </c>
      <c r="H2378" s="14" t="s">
        <v>301</v>
      </c>
      <c r="I2378" s="14" t="s">
        <v>65</v>
      </c>
      <c r="J2378" s="14" t="s">
        <v>65</v>
      </c>
      <c r="K2378" s="15" t="s">
        <v>4585</v>
      </c>
      <c r="L2378" s="14" t="s">
        <v>45</v>
      </c>
      <c r="M2378" s="14">
        <v>450</v>
      </c>
      <c r="N2378" s="14" t="s">
        <v>231</v>
      </c>
      <c r="O2378" s="24">
        <f t="shared" si="891"/>
        <v>2</v>
      </c>
      <c r="P2378" s="24">
        <f t="shared" si="892"/>
        <v>3</v>
      </c>
      <c r="Q2378" s="24">
        <v>2</v>
      </c>
      <c r="R2378" s="16">
        <v>3</v>
      </c>
      <c r="S2378" s="69">
        <v>0</v>
      </c>
      <c r="T2378" s="70">
        <v>0</v>
      </c>
      <c r="U2378" s="24">
        <v>0</v>
      </c>
      <c r="V2378" s="24">
        <v>0</v>
      </c>
      <c r="W2378" s="69">
        <f t="shared" si="893"/>
        <v>0</v>
      </c>
      <c r="X2378" s="69">
        <f>VLOOKUP(D2378,'[1]Demanda Agregada Med. y MC'!$C$7:$O$3994,13,FALSE)</f>
        <v>0</v>
      </c>
      <c r="Y2378" s="24">
        <v>0</v>
      </c>
      <c r="Z2378" s="24">
        <v>0</v>
      </c>
      <c r="AA2378" s="24">
        <v>0</v>
      </c>
      <c r="AB2378" s="24">
        <v>0</v>
      </c>
      <c r="AC2378" s="24">
        <v>0</v>
      </c>
      <c r="AD2378" s="24">
        <v>0</v>
      </c>
      <c r="AE2378" s="26">
        <v>0</v>
      </c>
      <c r="AF2378" s="25">
        <v>0</v>
      </c>
      <c r="AG2378" s="22">
        <v>4762.6559999999999</v>
      </c>
      <c r="AH2378" s="20">
        <f t="shared" si="894"/>
        <v>9525.3119999999999</v>
      </c>
      <c r="AI2378" s="9">
        <f t="shared" si="895"/>
        <v>14287.968000000001</v>
      </c>
      <c r="AJ2378" s="9">
        <f t="shared" si="896"/>
        <v>9525.3119999999999</v>
      </c>
      <c r="AK2378" s="9">
        <f t="shared" si="897"/>
        <v>14287.968000000001</v>
      </c>
      <c r="AL2378" s="9">
        <f t="shared" si="898"/>
        <v>0</v>
      </c>
      <c r="AM2378" s="9">
        <f t="shared" si="899"/>
        <v>0</v>
      </c>
      <c r="AN2378" s="9">
        <f t="shared" si="900"/>
        <v>0</v>
      </c>
      <c r="AO2378" s="9">
        <f t="shared" si="901"/>
        <v>0</v>
      </c>
      <c r="AP2378" s="9">
        <f t="shared" si="902"/>
        <v>0</v>
      </c>
      <c r="AQ2378" s="9">
        <f t="shared" si="903"/>
        <v>0</v>
      </c>
      <c r="AR2378" s="9">
        <f t="shared" si="904"/>
        <v>0</v>
      </c>
      <c r="AS2378" s="9">
        <f t="shared" si="905"/>
        <v>0</v>
      </c>
      <c r="AT2378" s="9">
        <f t="shared" si="906"/>
        <v>0</v>
      </c>
      <c r="AU2378" s="9">
        <f t="shared" si="907"/>
        <v>0</v>
      </c>
      <c r="AV2378" s="9">
        <f t="shared" si="908"/>
        <v>0</v>
      </c>
      <c r="AW2378" s="9">
        <f t="shared" si="909"/>
        <v>0</v>
      </c>
      <c r="AX2378" s="9">
        <f t="shared" si="910"/>
        <v>0</v>
      </c>
      <c r="AY2378" s="10">
        <f t="shared" si="911"/>
        <v>0</v>
      </c>
    </row>
    <row r="2379" spans="1:51" ht="15" customHeight="1">
      <c r="A2379" s="87">
        <v>2373</v>
      </c>
      <c r="B2379" s="85" t="str">
        <f t="shared" si="888"/>
        <v>0806101267</v>
      </c>
      <c r="C2379" s="13" t="str">
        <f t="shared" si="889"/>
        <v>080610126702</v>
      </c>
      <c r="D2379" s="13" t="str">
        <f t="shared" si="890"/>
        <v>08061012670201</v>
      </c>
      <c r="E2379" s="14"/>
      <c r="F2379" s="14" t="s">
        <v>4207</v>
      </c>
      <c r="G2379" s="14" t="s">
        <v>4560</v>
      </c>
      <c r="H2379" s="14" t="s">
        <v>4421</v>
      </c>
      <c r="I2379" s="14" t="s">
        <v>56</v>
      </c>
      <c r="J2379" s="14" t="s">
        <v>65</v>
      </c>
      <c r="K2379" s="15" t="s">
        <v>4586</v>
      </c>
      <c r="L2379" s="14" t="s">
        <v>45</v>
      </c>
      <c r="M2379" s="14">
        <v>450</v>
      </c>
      <c r="N2379" s="14" t="s">
        <v>231</v>
      </c>
      <c r="O2379" s="24">
        <f t="shared" si="891"/>
        <v>4</v>
      </c>
      <c r="P2379" s="24">
        <f t="shared" si="892"/>
        <v>10</v>
      </c>
      <c r="Q2379" s="24">
        <v>4</v>
      </c>
      <c r="R2379" s="16">
        <v>10</v>
      </c>
      <c r="S2379" s="69">
        <v>0</v>
      </c>
      <c r="T2379" s="70">
        <v>0</v>
      </c>
      <c r="U2379" s="24">
        <v>0</v>
      </c>
      <c r="V2379" s="24">
        <v>0</v>
      </c>
      <c r="W2379" s="69">
        <f t="shared" si="893"/>
        <v>0</v>
      </c>
      <c r="X2379" s="69">
        <f>VLOOKUP(D2379,'[1]Demanda Agregada Med. y MC'!$C$7:$O$3994,13,FALSE)</f>
        <v>0</v>
      </c>
      <c r="Y2379" s="24">
        <v>0</v>
      </c>
      <c r="Z2379" s="24">
        <v>0</v>
      </c>
      <c r="AA2379" s="24">
        <v>0</v>
      </c>
      <c r="AB2379" s="24">
        <v>0</v>
      </c>
      <c r="AC2379" s="24">
        <v>0</v>
      </c>
      <c r="AD2379" s="24">
        <v>0</v>
      </c>
      <c r="AE2379" s="26">
        <v>0</v>
      </c>
      <c r="AF2379" s="25">
        <v>0</v>
      </c>
      <c r="AG2379" s="22">
        <v>5258.72</v>
      </c>
      <c r="AH2379" s="20">
        <f t="shared" si="894"/>
        <v>21034.880000000001</v>
      </c>
      <c r="AI2379" s="9">
        <f t="shared" si="895"/>
        <v>52587.200000000004</v>
      </c>
      <c r="AJ2379" s="9">
        <f t="shared" si="896"/>
        <v>21034.880000000001</v>
      </c>
      <c r="AK2379" s="9">
        <f t="shared" si="897"/>
        <v>52587.200000000004</v>
      </c>
      <c r="AL2379" s="9">
        <f t="shared" si="898"/>
        <v>0</v>
      </c>
      <c r="AM2379" s="9">
        <f t="shared" si="899"/>
        <v>0</v>
      </c>
      <c r="AN2379" s="9">
        <f t="shared" si="900"/>
        <v>0</v>
      </c>
      <c r="AO2379" s="9">
        <f t="shared" si="901"/>
        <v>0</v>
      </c>
      <c r="AP2379" s="9">
        <f t="shared" si="902"/>
        <v>0</v>
      </c>
      <c r="AQ2379" s="9">
        <f t="shared" si="903"/>
        <v>0</v>
      </c>
      <c r="AR2379" s="9">
        <f t="shared" si="904"/>
        <v>0</v>
      </c>
      <c r="AS2379" s="9">
        <f t="shared" si="905"/>
        <v>0</v>
      </c>
      <c r="AT2379" s="9">
        <f t="shared" si="906"/>
        <v>0</v>
      </c>
      <c r="AU2379" s="9">
        <f t="shared" si="907"/>
        <v>0</v>
      </c>
      <c r="AV2379" s="9">
        <f t="shared" si="908"/>
        <v>0</v>
      </c>
      <c r="AW2379" s="9">
        <f t="shared" si="909"/>
        <v>0</v>
      </c>
      <c r="AX2379" s="9">
        <f t="shared" si="910"/>
        <v>0</v>
      </c>
      <c r="AY2379" s="10">
        <f t="shared" si="911"/>
        <v>0</v>
      </c>
    </row>
    <row r="2380" spans="1:51" ht="15" customHeight="1">
      <c r="A2380" s="87">
        <v>2374</v>
      </c>
      <c r="B2380" s="85" t="str">
        <f t="shared" si="888"/>
        <v>0806101317</v>
      </c>
      <c r="C2380" s="13" t="str">
        <f t="shared" si="889"/>
        <v>080610131701</v>
      </c>
      <c r="D2380" s="13" t="str">
        <f t="shared" si="890"/>
        <v>08061013170101</v>
      </c>
      <c r="E2380" s="14"/>
      <c r="F2380" s="14" t="s">
        <v>4207</v>
      </c>
      <c r="G2380" s="14" t="s">
        <v>4560</v>
      </c>
      <c r="H2380" s="14" t="s">
        <v>2018</v>
      </c>
      <c r="I2380" s="14" t="s">
        <v>65</v>
      </c>
      <c r="J2380" s="14" t="s">
        <v>65</v>
      </c>
      <c r="K2380" s="15" t="s">
        <v>4587</v>
      </c>
      <c r="L2380" s="14" t="s">
        <v>45</v>
      </c>
      <c r="M2380" s="14">
        <v>450</v>
      </c>
      <c r="N2380" s="14" t="s">
        <v>231</v>
      </c>
      <c r="O2380" s="24">
        <f t="shared" si="891"/>
        <v>116</v>
      </c>
      <c r="P2380" s="24">
        <f t="shared" si="892"/>
        <v>289</v>
      </c>
      <c r="Q2380" s="24">
        <v>116</v>
      </c>
      <c r="R2380" s="16">
        <v>289</v>
      </c>
      <c r="S2380" s="69">
        <v>0</v>
      </c>
      <c r="T2380" s="70">
        <v>0</v>
      </c>
      <c r="U2380" s="24">
        <v>0</v>
      </c>
      <c r="V2380" s="24">
        <v>0</v>
      </c>
      <c r="W2380" s="69">
        <f t="shared" si="893"/>
        <v>0</v>
      </c>
      <c r="X2380" s="69">
        <f>VLOOKUP(D2380,'[1]Demanda Agregada Med. y MC'!$C$7:$O$3994,13,FALSE)</f>
        <v>0</v>
      </c>
      <c r="Y2380" s="24">
        <v>0</v>
      </c>
      <c r="Z2380" s="24">
        <v>0</v>
      </c>
      <c r="AA2380" s="24">
        <v>0</v>
      </c>
      <c r="AB2380" s="24">
        <v>0</v>
      </c>
      <c r="AC2380" s="24">
        <v>0</v>
      </c>
      <c r="AD2380" s="24">
        <v>0</v>
      </c>
      <c r="AE2380" s="26">
        <v>0</v>
      </c>
      <c r="AF2380" s="25">
        <v>0</v>
      </c>
      <c r="AG2380" s="22">
        <v>440.9008</v>
      </c>
      <c r="AH2380" s="20">
        <f t="shared" si="894"/>
        <v>51144.4928</v>
      </c>
      <c r="AI2380" s="9">
        <f t="shared" si="895"/>
        <v>127420.3312</v>
      </c>
      <c r="AJ2380" s="9">
        <f t="shared" si="896"/>
        <v>51144.4928</v>
      </c>
      <c r="AK2380" s="9">
        <f t="shared" si="897"/>
        <v>127420.3312</v>
      </c>
      <c r="AL2380" s="9">
        <f t="shared" si="898"/>
        <v>0</v>
      </c>
      <c r="AM2380" s="9">
        <f t="shared" si="899"/>
        <v>0</v>
      </c>
      <c r="AN2380" s="9">
        <f t="shared" si="900"/>
        <v>0</v>
      </c>
      <c r="AO2380" s="9">
        <f t="shared" si="901"/>
        <v>0</v>
      </c>
      <c r="AP2380" s="9">
        <f t="shared" si="902"/>
        <v>0</v>
      </c>
      <c r="AQ2380" s="9">
        <f t="shared" si="903"/>
        <v>0</v>
      </c>
      <c r="AR2380" s="9">
        <f t="shared" si="904"/>
        <v>0</v>
      </c>
      <c r="AS2380" s="9">
        <f t="shared" si="905"/>
        <v>0</v>
      </c>
      <c r="AT2380" s="9">
        <f t="shared" si="906"/>
        <v>0</v>
      </c>
      <c r="AU2380" s="9">
        <f t="shared" si="907"/>
        <v>0</v>
      </c>
      <c r="AV2380" s="9">
        <f t="shared" si="908"/>
        <v>0</v>
      </c>
      <c r="AW2380" s="9">
        <f t="shared" si="909"/>
        <v>0</v>
      </c>
      <c r="AX2380" s="9">
        <f t="shared" si="910"/>
        <v>0</v>
      </c>
      <c r="AY2380" s="10">
        <f t="shared" si="911"/>
        <v>0</v>
      </c>
    </row>
    <row r="2381" spans="1:51" ht="15" customHeight="1">
      <c r="A2381" s="87">
        <v>2375</v>
      </c>
      <c r="B2381" s="85" t="str">
        <f t="shared" si="888"/>
        <v>0806101333</v>
      </c>
      <c r="C2381" s="13" t="str">
        <f t="shared" si="889"/>
        <v>080610133302</v>
      </c>
      <c r="D2381" s="13" t="str">
        <f t="shared" si="890"/>
        <v>08061013330201</v>
      </c>
      <c r="E2381" s="14"/>
      <c r="F2381" s="14" t="s">
        <v>4207</v>
      </c>
      <c r="G2381" s="14" t="s">
        <v>4560</v>
      </c>
      <c r="H2381" s="14" t="s">
        <v>4588</v>
      </c>
      <c r="I2381" s="14" t="s">
        <v>56</v>
      </c>
      <c r="J2381" s="14" t="s">
        <v>65</v>
      </c>
      <c r="K2381" s="15" t="s">
        <v>4589</v>
      </c>
      <c r="L2381" s="14" t="s">
        <v>45</v>
      </c>
      <c r="M2381" s="14">
        <v>450</v>
      </c>
      <c r="N2381" s="14" t="s">
        <v>231</v>
      </c>
      <c r="O2381" s="24">
        <f t="shared" si="891"/>
        <v>40</v>
      </c>
      <c r="P2381" s="24">
        <f t="shared" si="892"/>
        <v>99</v>
      </c>
      <c r="Q2381" s="24">
        <v>40</v>
      </c>
      <c r="R2381" s="16">
        <v>99</v>
      </c>
      <c r="S2381" s="69">
        <v>0</v>
      </c>
      <c r="T2381" s="70">
        <v>0</v>
      </c>
      <c r="U2381" s="24">
        <v>0</v>
      </c>
      <c r="V2381" s="24">
        <v>0</v>
      </c>
      <c r="W2381" s="69">
        <f t="shared" si="893"/>
        <v>0</v>
      </c>
      <c r="X2381" s="69">
        <f>VLOOKUP(D2381,'[1]Demanda Agregada Med. y MC'!$C$7:$O$3994,13,FALSE)</f>
        <v>0</v>
      </c>
      <c r="Y2381" s="24">
        <v>0</v>
      </c>
      <c r="Z2381" s="24">
        <v>0</v>
      </c>
      <c r="AA2381" s="24">
        <v>0</v>
      </c>
      <c r="AB2381" s="24">
        <v>0</v>
      </c>
      <c r="AC2381" s="24">
        <v>0</v>
      </c>
      <c r="AD2381" s="24">
        <v>0</v>
      </c>
      <c r="AE2381" s="26">
        <v>0</v>
      </c>
      <c r="AF2381" s="25">
        <v>0</v>
      </c>
      <c r="AG2381" s="22">
        <v>730.48</v>
      </c>
      <c r="AH2381" s="20">
        <f t="shared" si="894"/>
        <v>29219.200000000001</v>
      </c>
      <c r="AI2381" s="9">
        <f t="shared" si="895"/>
        <v>72317.52</v>
      </c>
      <c r="AJ2381" s="9">
        <f t="shared" si="896"/>
        <v>29219.200000000001</v>
      </c>
      <c r="AK2381" s="9">
        <f t="shared" si="897"/>
        <v>72317.52</v>
      </c>
      <c r="AL2381" s="9">
        <f t="shared" si="898"/>
        <v>0</v>
      </c>
      <c r="AM2381" s="9">
        <f t="shared" si="899"/>
        <v>0</v>
      </c>
      <c r="AN2381" s="9">
        <f t="shared" si="900"/>
        <v>0</v>
      </c>
      <c r="AO2381" s="9">
        <f t="shared" si="901"/>
        <v>0</v>
      </c>
      <c r="AP2381" s="9">
        <f t="shared" si="902"/>
        <v>0</v>
      </c>
      <c r="AQ2381" s="9">
        <f t="shared" si="903"/>
        <v>0</v>
      </c>
      <c r="AR2381" s="9">
        <f t="shared" si="904"/>
        <v>0</v>
      </c>
      <c r="AS2381" s="9">
        <f t="shared" si="905"/>
        <v>0</v>
      </c>
      <c r="AT2381" s="9">
        <f t="shared" si="906"/>
        <v>0</v>
      </c>
      <c r="AU2381" s="9">
        <f t="shared" si="907"/>
        <v>0</v>
      </c>
      <c r="AV2381" s="9">
        <f t="shared" si="908"/>
        <v>0</v>
      </c>
      <c r="AW2381" s="9">
        <f t="shared" si="909"/>
        <v>0</v>
      </c>
      <c r="AX2381" s="9">
        <f t="shared" si="910"/>
        <v>0</v>
      </c>
      <c r="AY2381" s="10">
        <f t="shared" si="911"/>
        <v>0</v>
      </c>
    </row>
    <row r="2382" spans="1:51" ht="15" customHeight="1">
      <c r="A2382" s="87">
        <v>2376</v>
      </c>
      <c r="B2382" s="85" t="str">
        <f t="shared" si="888"/>
        <v>0806101432</v>
      </c>
      <c r="C2382" s="13" t="str">
        <f t="shared" si="889"/>
        <v>080610143201</v>
      </c>
      <c r="D2382" s="13" t="str">
        <f t="shared" si="890"/>
        <v>08061014320101</v>
      </c>
      <c r="E2382" s="14"/>
      <c r="F2382" s="14" t="s">
        <v>4207</v>
      </c>
      <c r="G2382" s="14" t="s">
        <v>4560</v>
      </c>
      <c r="H2382" s="14" t="s">
        <v>2022</v>
      </c>
      <c r="I2382" s="14" t="s">
        <v>65</v>
      </c>
      <c r="J2382" s="14" t="s">
        <v>65</v>
      </c>
      <c r="K2382" s="15" t="s">
        <v>4590</v>
      </c>
      <c r="L2382" s="14" t="s">
        <v>45</v>
      </c>
      <c r="M2382" s="14">
        <v>500</v>
      </c>
      <c r="N2382" s="14" t="s">
        <v>231</v>
      </c>
      <c r="O2382" s="24">
        <f t="shared" si="891"/>
        <v>10</v>
      </c>
      <c r="P2382" s="24">
        <f t="shared" si="892"/>
        <v>24</v>
      </c>
      <c r="Q2382" s="24">
        <v>10</v>
      </c>
      <c r="R2382" s="16">
        <v>24</v>
      </c>
      <c r="S2382" s="69">
        <v>0</v>
      </c>
      <c r="T2382" s="70">
        <v>0</v>
      </c>
      <c r="U2382" s="24">
        <v>0</v>
      </c>
      <c r="V2382" s="24">
        <v>0</v>
      </c>
      <c r="W2382" s="69">
        <f t="shared" si="893"/>
        <v>0</v>
      </c>
      <c r="X2382" s="69">
        <f>VLOOKUP(D2382,'[1]Demanda Agregada Med. y MC'!$C$7:$O$3994,13,FALSE)</f>
        <v>0</v>
      </c>
      <c r="Y2382" s="24">
        <v>0</v>
      </c>
      <c r="Z2382" s="24">
        <v>0</v>
      </c>
      <c r="AA2382" s="24">
        <v>0</v>
      </c>
      <c r="AB2382" s="24">
        <v>0</v>
      </c>
      <c r="AC2382" s="24">
        <v>0</v>
      </c>
      <c r="AD2382" s="24">
        <v>0</v>
      </c>
      <c r="AE2382" s="26">
        <v>0</v>
      </c>
      <c r="AF2382" s="25">
        <v>0</v>
      </c>
      <c r="AG2382" s="22">
        <v>1161.96</v>
      </c>
      <c r="AH2382" s="20">
        <f t="shared" si="894"/>
        <v>11619.6</v>
      </c>
      <c r="AI2382" s="9">
        <f t="shared" si="895"/>
        <v>27887.040000000001</v>
      </c>
      <c r="AJ2382" s="9">
        <f t="shared" si="896"/>
        <v>11619.6</v>
      </c>
      <c r="AK2382" s="9">
        <f t="shared" si="897"/>
        <v>27887.040000000001</v>
      </c>
      <c r="AL2382" s="9">
        <f t="shared" si="898"/>
        <v>0</v>
      </c>
      <c r="AM2382" s="9">
        <f t="shared" si="899"/>
        <v>0</v>
      </c>
      <c r="AN2382" s="9">
        <f t="shared" si="900"/>
        <v>0</v>
      </c>
      <c r="AO2382" s="9">
        <f t="shared" si="901"/>
        <v>0</v>
      </c>
      <c r="AP2382" s="9">
        <f t="shared" si="902"/>
        <v>0</v>
      </c>
      <c r="AQ2382" s="9">
        <f t="shared" si="903"/>
        <v>0</v>
      </c>
      <c r="AR2382" s="9">
        <f t="shared" si="904"/>
        <v>0</v>
      </c>
      <c r="AS2382" s="9">
        <f t="shared" si="905"/>
        <v>0</v>
      </c>
      <c r="AT2382" s="9">
        <f t="shared" si="906"/>
        <v>0</v>
      </c>
      <c r="AU2382" s="9">
        <f t="shared" si="907"/>
        <v>0</v>
      </c>
      <c r="AV2382" s="9">
        <f t="shared" si="908"/>
        <v>0</v>
      </c>
      <c r="AW2382" s="9">
        <f t="shared" si="909"/>
        <v>0</v>
      </c>
      <c r="AX2382" s="9">
        <f t="shared" si="910"/>
        <v>0</v>
      </c>
      <c r="AY2382" s="10">
        <f t="shared" si="911"/>
        <v>0</v>
      </c>
    </row>
    <row r="2383" spans="1:51" ht="15" customHeight="1">
      <c r="A2383" s="87">
        <v>2377</v>
      </c>
      <c r="B2383" s="85" t="str">
        <f t="shared" si="888"/>
        <v>0806101440</v>
      </c>
      <c r="C2383" s="13" t="str">
        <f t="shared" si="889"/>
        <v>080610144001</v>
      </c>
      <c r="D2383" s="13" t="str">
        <f t="shared" si="890"/>
        <v>08061014400101</v>
      </c>
      <c r="E2383" s="14"/>
      <c r="F2383" s="14" t="s">
        <v>4207</v>
      </c>
      <c r="G2383" s="14" t="s">
        <v>4560</v>
      </c>
      <c r="H2383" s="14" t="s">
        <v>4591</v>
      </c>
      <c r="I2383" s="14" t="s">
        <v>65</v>
      </c>
      <c r="J2383" s="14" t="s">
        <v>65</v>
      </c>
      <c r="K2383" s="15" t="s">
        <v>4592</v>
      </c>
      <c r="L2383" s="14" t="s">
        <v>4593</v>
      </c>
      <c r="M2383" s="14">
        <v>1</v>
      </c>
      <c r="N2383" s="14" t="s">
        <v>4593</v>
      </c>
      <c r="O2383" s="24">
        <f t="shared" si="891"/>
        <v>20681</v>
      </c>
      <c r="P2383" s="24">
        <f t="shared" si="892"/>
        <v>51702</v>
      </c>
      <c r="Q2383" s="24">
        <v>20681</v>
      </c>
      <c r="R2383" s="16">
        <v>51702</v>
      </c>
      <c r="S2383" s="69">
        <v>0</v>
      </c>
      <c r="T2383" s="70">
        <v>0</v>
      </c>
      <c r="U2383" s="24">
        <v>0</v>
      </c>
      <c r="V2383" s="24">
        <v>0</v>
      </c>
      <c r="W2383" s="69">
        <f t="shared" si="893"/>
        <v>0</v>
      </c>
      <c r="X2383" s="69">
        <f>VLOOKUP(D2383,'[1]Demanda Agregada Med. y MC'!$C$7:$O$3994,13,FALSE)</f>
        <v>0</v>
      </c>
      <c r="Y2383" s="24">
        <v>0</v>
      </c>
      <c r="Z2383" s="24">
        <v>0</v>
      </c>
      <c r="AA2383" s="24">
        <v>0</v>
      </c>
      <c r="AB2383" s="24">
        <v>0</v>
      </c>
      <c r="AC2383" s="24">
        <v>0</v>
      </c>
      <c r="AD2383" s="24">
        <v>0</v>
      </c>
      <c r="AE2383" s="26">
        <v>0</v>
      </c>
      <c r="AF2383" s="25">
        <v>0</v>
      </c>
      <c r="AG2383" s="22">
        <v>10.883600000000001</v>
      </c>
      <c r="AH2383" s="20">
        <f t="shared" si="894"/>
        <v>225083.73160000003</v>
      </c>
      <c r="AI2383" s="9">
        <f t="shared" si="895"/>
        <v>562703.88720000011</v>
      </c>
      <c r="AJ2383" s="9">
        <f t="shared" si="896"/>
        <v>225083.73160000003</v>
      </c>
      <c r="AK2383" s="9">
        <f t="shared" si="897"/>
        <v>562703.88720000011</v>
      </c>
      <c r="AL2383" s="9">
        <f t="shared" si="898"/>
        <v>0</v>
      </c>
      <c r="AM2383" s="9">
        <f t="shared" si="899"/>
        <v>0</v>
      </c>
      <c r="AN2383" s="9">
        <f t="shared" si="900"/>
        <v>0</v>
      </c>
      <c r="AO2383" s="9">
        <f t="shared" si="901"/>
        <v>0</v>
      </c>
      <c r="AP2383" s="9">
        <f t="shared" si="902"/>
        <v>0</v>
      </c>
      <c r="AQ2383" s="9">
        <f t="shared" si="903"/>
        <v>0</v>
      </c>
      <c r="AR2383" s="9">
        <f t="shared" si="904"/>
        <v>0</v>
      </c>
      <c r="AS2383" s="9">
        <f t="shared" si="905"/>
        <v>0</v>
      </c>
      <c r="AT2383" s="9">
        <f t="shared" si="906"/>
        <v>0</v>
      </c>
      <c r="AU2383" s="9">
        <f t="shared" si="907"/>
        <v>0</v>
      </c>
      <c r="AV2383" s="9">
        <f t="shared" si="908"/>
        <v>0</v>
      </c>
      <c r="AW2383" s="9">
        <f t="shared" si="909"/>
        <v>0</v>
      </c>
      <c r="AX2383" s="9">
        <f t="shared" si="910"/>
        <v>0</v>
      </c>
      <c r="AY2383" s="10">
        <f t="shared" si="911"/>
        <v>0</v>
      </c>
    </row>
    <row r="2384" spans="1:51" ht="15" customHeight="1">
      <c r="A2384" s="87">
        <v>2378</v>
      </c>
      <c r="B2384" s="85" t="str">
        <f t="shared" si="888"/>
        <v>0806101481</v>
      </c>
      <c r="C2384" s="13" t="str">
        <f t="shared" si="889"/>
        <v>080610148101</v>
      </c>
      <c r="D2384" s="13" t="str">
        <f t="shared" si="890"/>
        <v>08061014810101</v>
      </c>
      <c r="E2384" s="14"/>
      <c r="F2384" s="14" t="s">
        <v>4207</v>
      </c>
      <c r="G2384" s="14" t="s">
        <v>4560</v>
      </c>
      <c r="H2384" s="14" t="s">
        <v>3211</v>
      </c>
      <c r="I2384" s="14" t="s">
        <v>65</v>
      </c>
      <c r="J2384" s="14" t="s">
        <v>65</v>
      </c>
      <c r="K2384" s="15" t="s">
        <v>4594</v>
      </c>
      <c r="L2384" s="14" t="s">
        <v>4593</v>
      </c>
      <c r="M2384" s="14">
        <v>1</v>
      </c>
      <c r="N2384" s="14" t="s">
        <v>4593</v>
      </c>
      <c r="O2384" s="24">
        <f t="shared" si="891"/>
        <v>11850</v>
      </c>
      <c r="P2384" s="24">
        <f t="shared" si="892"/>
        <v>29625</v>
      </c>
      <c r="Q2384" s="24">
        <v>11850</v>
      </c>
      <c r="R2384" s="16">
        <v>29625</v>
      </c>
      <c r="S2384" s="69">
        <v>0</v>
      </c>
      <c r="T2384" s="70">
        <v>0</v>
      </c>
      <c r="U2384" s="24">
        <v>0</v>
      </c>
      <c r="V2384" s="24">
        <v>0</v>
      </c>
      <c r="W2384" s="69">
        <f t="shared" si="893"/>
        <v>0</v>
      </c>
      <c r="X2384" s="69">
        <f>VLOOKUP(D2384,'[1]Demanda Agregada Med. y MC'!$C$7:$O$3994,13,FALSE)</f>
        <v>0</v>
      </c>
      <c r="Y2384" s="24">
        <v>0</v>
      </c>
      <c r="Z2384" s="24">
        <v>0</v>
      </c>
      <c r="AA2384" s="24">
        <v>0</v>
      </c>
      <c r="AB2384" s="24">
        <v>0</v>
      </c>
      <c r="AC2384" s="24">
        <v>0</v>
      </c>
      <c r="AD2384" s="24">
        <v>0</v>
      </c>
      <c r="AE2384" s="26">
        <v>0</v>
      </c>
      <c r="AF2384" s="25">
        <v>0</v>
      </c>
      <c r="AG2384" s="22">
        <v>12.144</v>
      </c>
      <c r="AH2384" s="20">
        <f t="shared" si="894"/>
        <v>143906.4</v>
      </c>
      <c r="AI2384" s="9">
        <f t="shared" si="895"/>
        <v>359766</v>
      </c>
      <c r="AJ2384" s="9">
        <f t="shared" si="896"/>
        <v>143906.4</v>
      </c>
      <c r="AK2384" s="9">
        <f t="shared" si="897"/>
        <v>359766</v>
      </c>
      <c r="AL2384" s="9">
        <f t="shared" si="898"/>
        <v>0</v>
      </c>
      <c r="AM2384" s="9">
        <f t="shared" si="899"/>
        <v>0</v>
      </c>
      <c r="AN2384" s="9">
        <f t="shared" si="900"/>
        <v>0</v>
      </c>
      <c r="AO2384" s="9">
        <f t="shared" si="901"/>
        <v>0</v>
      </c>
      <c r="AP2384" s="9">
        <f t="shared" si="902"/>
        <v>0</v>
      </c>
      <c r="AQ2384" s="9">
        <f t="shared" si="903"/>
        <v>0</v>
      </c>
      <c r="AR2384" s="9">
        <f t="shared" si="904"/>
        <v>0</v>
      </c>
      <c r="AS2384" s="9">
        <f t="shared" si="905"/>
        <v>0</v>
      </c>
      <c r="AT2384" s="9">
        <f t="shared" si="906"/>
        <v>0</v>
      </c>
      <c r="AU2384" s="9">
        <f t="shared" si="907"/>
        <v>0</v>
      </c>
      <c r="AV2384" s="9">
        <f t="shared" si="908"/>
        <v>0</v>
      </c>
      <c r="AW2384" s="9">
        <f t="shared" si="909"/>
        <v>0</v>
      </c>
      <c r="AX2384" s="9">
        <f t="shared" si="910"/>
        <v>0</v>
      </c>
      <c r="AY2384" s="10">
        <f t="shared" si="911"/>
        <v>0</v>
      </c>
    </row>
    <row r="2385" spans="1:51" ht="15" customHeight="1">
      <c r="A2385" s="87">
        <v>2379</v>
      </c>
      <c r="B2385" s="85" t="str">
        <f t="shared" si="888"/>
        <v>0806101499</v>
      </c>
      <c r="C2385" s="13" t="str">
        <f t="shared" si="889"/>
        <v>080610149901</v>
      </c>
      <c r="D2385" s="13" t="str">
        <f t="shared" si="890"/>
        <v>08061014990101</v>
      </c>
      <c r="E2385" s="14"/>
      <c r="F2385" s="14" t="s">
        <v>4207</v>
      </c>
      <c r="G2385" s="14" t="s">
        <v>4560</v>
      </c>
      <c r="H2385" s="14" t="s">
        <v>4426</v>
      </c>
      <c r="I2385" s="14" t="s">
        <v>65</v>
      </c>
      <c r="J2385" s="14" t="s">
        <v>65</v>
      </c>
      <c r="K2385" s="15" t="s">
        <v>4595</v>
      </c>
      <c r="L2385" s="14" t="s">
        <v>4593</v>
      </c>
      <c r="M2385" s="14">
        <v>1</v>
      </c>
      <c r="N2385" s="14" t="s">
        <v>4593</v>
      </c>
      <c r="O2385" s="24">
        <f t="shared" si="891"/>
        <v>10396</v>
      </c>
      <c r="P2385" s="24">
        <f t="shared" si="892"/>
        <v>25989</v>
      </c>
      <c r="Q2385" s="24">
        <v>10396</v>
      </c>
      <c r="R2385" s="16">
        <v>25989</v>
      </c>
      <c r="S2385" s="69">
        <v>0</v>
      </c>
      <c r="T2385" s="70">
        <v>0</v>
      </c>
      <c r="U2385" s="24">
        <v>0</v>
      </c>
      <c r="V2385" s="24">
        <v>0</v>
      </c>
      <c r="W2385" s="69">
        <f t="shared" si="893"/>
        <v>0</v>
      </c>
      <c r="X2385" s="69">
        <f>VLOOKUP(D2385,'[1]Demanda Agregada Med. y MC'!$C$7:$O$3994,13,FALSE)</f>
        <v>0</v>
      </c>
      <c r="Y2385" s="24">
        <v>0</v>
      </c>
      <c r="Z2385" s="24">
        <v>0</v>
      </c>
      <c r="AA2385" s="24">
        <v>0</v>
      </c>
      <c r="AB2385" s="24">
        <v>0</v>
      </c>
      <c r="AC2385" s="24">
        <v>0</v>
      </c>
      <c r="AD2385" s="24">
        <v>0</v>
      </c>
      <c r="AE2385" s="26">
        <v>0</v>
      </c>
      <c r="AF2385" s="25">
        <v>0</v>
      </c>
      <c r="AG2385" s="22">
        <v>13.8</v>
      </c>
      <c r="AH2385" s="20">
        <f t="shared" si="894"/>
        <v>143464.80000000002</v>
      </c>
      <c r="AI2385" s="9">
        <f t="shared" si="895"/>
        <v>358648.2</v>
      </c>
      <c r="AJ2385" s="9">
        <f t="shared" si="896"/>
        <v>143464.80000000002</v>
      </c>
      <c r="AK2385" s="9">
        <f t="shared" si="897"/>
        <v>358648.2</v>
      </c>
      <c r="AL2385" s="9">
        <f t="shared" si="898"/>
        <v>0</v>
      </c>
      <c r="AM2385" s="9">
        <f t="shared" si="899"/>
        <v>0</v>
      </c>
      <c r="AN2385" s="9">
        <f t="shared" si="900"/>
        <v>0</v>
      </c>
      <c r="AO2385" s="9">
        <f t="shared" si="901"/>
        <v>0</v>
      </c>
      <c r="AP2385" s="9">
        <f t="shared" si="902"/>
        <v>0</v>
      </c>
      <c r="AQ2385" s="9">
        <f t="shared" si="903"/>
        <v>0</v>
      </c>
      <c r="AR2385" s="9">
        <f t="shared" si="904"/>
        <v>0</v>
      </c>
      <c r="AS2385" s="9">
        <f t="shared" si="905"/>
        <v>0</v>
      </c>
      <c r="AT2385" s="9">
        <f t="shared" si="906"/>
        <v>0</v>
      </c>
      <c r="AU2385" s="9">
        <f t="shared" si="907"/>
        <v>0</v>
      </c>
      <c r="AV2385" s="9">
        <f t="shared" si="908"/>
        <v>0</v>
      </c>
      <c r="AW2385" s="9">
        <f t="shared" si="909"/>
        <v>0</v>
      </c>
      <c r="AX2385" s="9">
        <f t="shared" si="910"/>
        <v>0</v>
      </c>
      <c r="AY2385" s="10">
        <f t="shared" si="911"/>
        <v>0</v>
      </c>
    </row>
    <row r="2386" spans="1:51" ht="15" customHeight="1">
      <c r="A2386" s="87">
        <v>2380</v>
      </c>
      <c r="B2386" s="85" t="str">
        <f t="shared" si="888"/>
        <v>0806101515</v>
      </c>
      <c r="C2386" s="13" t="str">
        <f t="shared" si="889"/>
        <v>080610151501</v>
      </c>
      <c r="D2386" s="13" t="str">
        <f t="shared" si="890"/>
        <v>08061015150101</v>
      </c>
      <c r="E2386" s="14">
        <v>25400365</v>
      </c>
      <c r="F2386" s="14" t="s">
        <v>4207</v>
      </c>
      <c r="G2386" s="14" t="s">
        <v>4560</v>
      </c>
      <c r="H2386" s="14" t="s">
        <v>2025</v>
      </c>
      <c r="I2386" s="14" t="s">
        <v>65</v>
      </c>
      <c r="J2386" s="14" t="s">
        <v>65</v>
      </c>
      <c r="K2386" s="15" t="s">
        <v>4596</v>
      </c>
      <c r="L2386" s="14" t="s">
        <v>4593</v>
      </c>
      <c r="M2386" s="14">
        <v>1</v>
      </c>
      <c r="N2386" s="14" t="s">
        <v>4593</v>
      </c>
      <c r="O2386" s="24">
        <f t="shared" si="891"/>
        <v>44439</v>
      </c>
      <c r="P2386" s="24">
        <f t="shared" si="892"/>
        <v>111096</v>
      </c>
      <c r="Q2386" s="24">
        <v>44439</v>
      </c>
      <c r="R2386" s="16">
        <v>111096</v>
      </c>
      <c r="S2386" s="69">
        <v>0</v>
      </c>
      <c r="T2386" s="70">
        <v>0</v>
      </c>
      <c r="U2386" s="24">
        <v>0</v>
      </c>
      <c r="V2386" s="24">
        <v>0</v>
      </c>
      <c r="W2386" s="69">
        <f t="shared" si="893"/>
        <v>0</v>
      </c>
      <c r="X2386" s="69">
        <f>VLOOKUP(D2386,'[1]Demanda Agregada Med. y MC'!$C$7:$O$3994,13,FALSE)</f>
        <v>0</v>
      </c>
      <c r="Y2386" s="24">
        <v>0</v>
      </c>
      <c r="Z2386" s="24">
        <v>0</v>
      </c>
      <c r="AA2386" s="24">
        <v>0</v>
      </c>
      <c r="AB2386" s="24">
        <v>0</v>
      </c>
      <c r="AC2386" s="24">
        <v>0</v>
      </c>
      <c r="AD2386" s="24">
        <v>0</v>
      </c>
      <c r="AE2386" s="26">
        <v>0</v>
      </c>
      <c r="AF2386" s="25">
        <v>0</v>
      </c>
      <c r="AG2386" s="22">
        <v>13.34</v>
      </c>
      <c r="AH2386" s="20">
        <f t="shared" si="894"/>
        <v>592816.26</v>
      </c>
      <c r="AI2386" s="9">
        <f t="shared" si="895"/>
        <v>1482020.64</v>
      </c>
      <c r="AJ2386" s="9">
        <f t="shared" si="896"/>
        <v>592816.26</v>
      </c>
      <c r="AK2386" s="9">
        <f t="shared" si="897"/>
        <v>1482020.64</v>
      </c>
      <c r="AL2386" s="9">
        <f t="shared" si="898"/>
        <v>0</v>
      </c>
      <c r="AM2386" s="9">
        <f t="shared" si="899"/>
        <v>0</v>
      </c>
      <c r="AN2386" s="9">
        <f t="shared" si="900"/>
        <v>0</v>
      </c>
      <c r="AO2386" s="9">
        <f t="shared" si="901"/>
        <v>0</v>
      </c>
      <c r="AP2386" s="9">
        <f t="shared" si="902"/>
        <v>0</v>
      </c>
      <c r="AQ2386" s="9">
        <f t="shared" si="903"/>
        <v>0</v>
      </c>
      <c r="AR2386" s="9">
        <f t="shared" si="904"/>
        <v>0</v>
      </c>
      <c r="AS2386" s="9">
        <f t="shared" si="905"/>
        <v>0</v>
      </c>
      <c r="AT2386" s="9">
        <f t="shared" si="906"/>
        <v>0</v>
      </c>
      <c r="AU2386" s="9">
        <f t="shared" si="907"/>
        <v>0</v>
      </c>
      <c r="AV2386" s="9">
        <f t="shared" si="908"/>
        <v>0</v>
      </c>
      <c r="AW2386" s="9">
        <f t="shared" si="909"/>
        <v>0</v>
      </c>
      <c r="AX2386" s="9">
        <f t="shared" si="910"/>
        <v>0</v>
      </c>
      <c r="AY2386" s="10">
        <f t="shared" si="911"/>
        <v>0</v>
      </c>
    </row>
    <row r="2387" spans="1:51" ht="15" customHeight="1">
      <c r="A2387" s="87">
        <v>2381</v>
      </c>
      <c r="B2387" s="85" t="str">
        <f t="shared" si="888"/>
        <v>0806101523</v>
      </c>
      <c r="C2387" s="13" t="str">
        <f t="shared" si="889"/>
        <v>080610152302</v>
      </c>
      <c r="D2387" s="13" t="str">
        <f t="shared" si="890"/>
        <v>08061015230201</v>
      </c>
      <c r="E2387" s="14"/>
      <c r="F2387" s="14" t="s">
        <v>4207</v>
      </c>
      <c r="G2387" s="14" t="s">
        <v>4560</v>
      </c>
      <c r="H2387" s="14" t="s">
        <v>2026</v>
      </c>
      <c r="I2387" s="14" t="s">
        <v>56</v>
      </c>
      <c r="J2387" s="14" t="s">
        <v>65</v>
      </c>
      <c r="K2387" s="15" t="s">
        <v>4597</v>
      </c>
      <c r="L2387" s="14" t="s">
        <v>4593</v>
      </c>
      <c r="M2387" s="14">
        <v>1</v>
      </c>
      <c r="N2387" s="14" t="s">
        <v>4593</v>
      </c>
      <c r="O2387" s="24">
        <f t="shared" si="891"/>
        <v>4923</v>
      </c>
      <c r="P2387" s="24">
        <f t="shared" si="892"/>
        <v>12307</v>
      </c>
      <c r="Q2387" s="24">
        <v>4923</v>
      </c>
      <c r="R2387" s="16">
        <v>12307</v>
      </c>
      <c r="S2387" s="69">
        <v>0</v>
      </c>
      <c r="T2387" s="70">
        <v>0</v>
      </c>
      <c r="U2387" s="24">
        <v>0</v>
      </c>
      <c r="V2387" s="24">
        <v>0</v>
      </c>
      <c r="W2387" s="69">
        <f t="shared" si="893"/>
        <v>0</v>
      </c>
      <c r="X2387" s="69">
        <f>VLOOKUP(D2387,'[1]Demanda Agregada Med. y MC'!$C$7:$O$3994,13,FALSE)</f>
        <v>0</v>
      </c>
      <c r="Y2387" s="24">
        <v>0</v>
      </c>
      <c r="Z2387" s="24">
        <v>0</v>
      </c>
      <c r="AA2387" s="24">
        <v>0</v>
      </c>
      <c r="AB2387" s="24">
        <v>0</v>
      </c>
      <c r="AC2387" s="24">
        <v>0</v>
      </c>
      <c r="AD2387" s="24">
        <v>0</v>
      </c>
      <c r="AE2387" s="26">
        <v>0</v>
      </c>
      <c r="AF2387" s="25">
        <v>0</v>
      </c>
      <c r="AG2387" s="22">
        <v>161.92000000000002</v>
      </c>
      <c r="AH2387" s="20">
        <f t="shared" si="894"/>
        <v>797132.16</v>
      </c>
      <c r="AI2387" s="9">
        <f t="shared" si="895"/>
        <v>1992749.4400000002</v>
      </c>
      <c r="AJ2387" s="9">
        <f t="shared" si="896"/>
        <v>797132.16</v>
      </c>
      <c r="AK2387" s="9">
        <f t="shared" si="897"/>
        <v>1992749.4400000002</v>
      </c>
      <c r="AL2387" s="9">
        <f t="shared" si="898"/>
        <v>0</v>
      </c>
      <c r="AM2387" s="9">
        <f t="shared" si="899"/>
        <v>0</v>
      </c>
      <c r="AN2387" s="9">
        <f t="shared" si="900"/>
        <v>0</v>
      </c>
      <c r="AO2387" s="9">
        <f t="shared" si="901"/>
        <v>0</v>
      </c>
      <c r="AP2387" s="9">
        <f t="shared" si="902"/>
        <v>0</v>
      </c>
      <c r="AQ2387" s="9">
        <f t="shared" si="903"/>
        <v>0</v>
      </c>
      <c r="AR2387" s="9">
        <f t="shared" si="904"/>
        <v>0</v>
      </c>
      <c r="AS2387" s="9">
        <f t="shared" si="905"/>
        <v>0</v>
      </c>
      <c r="AT2387" s="9">
        <f t="shared" si="906"/>
        <v>0</v>
      </c>
      <c r="AU2387" s="9">
        <f t="shared" si="907"/>
        <v>0</v>
      </c>
      <c r="AV2387" s="9">
        <f t="shared" si="908"/>
        <v>0</v>
      </c>
      <c r="AW2387" s="9">
        <f t="shared" si="909"/>
        <v>0</v>
      </c>
      <c r="AX2387" s="9">
        <f t="shared" si="910"/>
        <v>0</v>
      </c>
      <c r="AY2387" s="10">
        <f t="shared" si="911"/>
        <v>0</v>
      </c>
    </row>
    <row r="2388" spans="1:51" ht="15" customHeight="1">
      <c r="A2388" s="87">
        <v>2382</v>
      </c>
      <c r="B2388" s="85" t="str">
        <f t="shared" si="888"/>
        <v>0806101531</v>
      </c>
      <c r="C2388" s="13" t="str">
        <f t="shared" si="889"/>
        <v>080610153101</v>
      </c>
      <c r="D2388" s="13" t="str">
        <f t="shared" si="890"/>
        <v>08061015310101</v>
      </c>
      <c r="E2388" s="14"/>
      <c r="F2388" s="14" t="s">
        <v>4207</v>
      </c>
      <c r="G2388" s="14" t="s">
        <v>4560</v>
      </c>
      <c r="H2388" s="14" t="s">
        <v>346</v>
      </c>
      <c r="I2388" s="14" t="s">
        <v>65</v>
      </c>
      <c r="J2388" s="14" t="s">
        <v>65</v>
      </c>
      <c r="K2388" s="15" t="s">
        <v>4598</v>
      </c>
      <c r="L2388" s="14" t="s">
        <v>45</v>
      </c>
      <c r="M2388" s="14">
        <v>450</v>
      </c>
      <c r="N2388" s="14" t="s">
        <v>231</v>
      </c>
      <c r="O2388" s="24">
        <f t="shared" si="891"/>
        <v>292</v>
      </c>
      <c r="P2388" s="24">
        <f t="shared" si="892"/>
        <v>729</v>
      </c>
      <c r="Q2388" s="24">
        <v>292</v>
      </c>
      <c r="R2388" s="16">
        <v>729</v>
      </c>
      <c r="S2388" s="69">
        <v>0</v>
      </c>
      <c r="T2388" s="70">
        <v>0</v>
      </c>
      <c r="U2388" s="24">
        <v>0</v>
      </c>
      <c r="V2388" s="24">
        <v>0</v>
      </c>
      <c r="W2388" s="69">
        <f t="shared" si="893"/>
        <v>0</v>
      </c>
      <c r="X2388" s="69">
        <f>VLOOKUP(D2388,'[1]Demanda Agregada Med. y MC'!$C$7:$O$3994,13,FALSE)</f>
        <v>0</v>
      </c>
      <c r="Y2388" s="24">
        <v>0</v>
      </c>
      <c r="Z2388" s="24">
        <v>0</v>
      </c>
      <c r="AA2388" s="24">
        <v>0</v>
      </c>
      <c r="AB2388" s="24">
        <v>0</v>
      </c>
      <c r="AC2388" s="24">
        <v>0</v>
      </c>
      <c r="AD2388" s="24">
        <v>0</v>
      </c>
      <c r="AE2388" s="26">
        <v>0</v>
      </c>
      <c r="AF2388" s="25">
        <v>0</v>
      </c>
      <c r="AG2388" s="22">
        <v>400.27359999999999</v>
      </c>
      <c r="AH2388" s="20">
        <f t="shared" si="894"/>
        <v>116879.8912</v>
      </c>
      <c r="AI2388" s="9">
        <f t="shared" si="895"/>
        <v>291799.45439999999</v>
      </c>
      <c r="AJ2388" s="9">
        <f t="shared" si="896"/>
        <v>116879.8912</v>
      </c>
      <c r="AK2388" s="9">
        <f t="shared" si="897"/>
        <v>291799.45439999999</v>
      </c>
      <c r="AL2388" s="9">
        <f t="shared" si="898"/>
        <v>0</v>
      </c>
      <c r="AM2388" s="9">
        <f t="shared" si="899"/>
        <v>0</v>
      </c>
      <c r="AN2388" s="9">
        <f t="shared" si="900"/>
        <v>0</v>
      </c>
      <c r="AO2388" s="9">
        <f t="shared" si="901"/>
        <v>0</v>
      </c>
      <c r="AP2388" s="9">
        <f t="shared" si="902"/>
        <v>0</v>
      </c>
      <c r="AQ2388" s="9">
        <f t="shared" si="903"/>
        <v>0</v>
      </c>
      <c r="AR2388" s="9">
        <f t="shared" si="904"/>
        <v>0</v>
      </c>
      <c r="AS2388" s="9">
        <f t="shared" si="905"/>
        <v>0</v>
      </c>
      <c r="AT2388" s="9">
        <f t="shared" si="906"/>
        <v>0</v>
      </c>
      <c r="AU2388" s="9">
        <f t="shared" si="907"/>
        <v>0</v>
      </c>
      <c r="AV2388" s="9">
        <f t="shared" si="908"/>
        <v>0</v>
      </c>
      <c r="AW2388" s="9">
        <f t="shared" si="909"/>
        <v>0</v>
      </c>
      <c r="AX2388" s="9">
        <f t="shared" si="910"/>
        <v>0</v>
      </c>
      <c r="AY2388" s="10">
        <f t="shared" si="911"/>
        <v>0</v>
      </c>
    </row>
    <row r="2389" spans="1:51" ht="15" customHeight="1">
      <c r="A2389" s="87">
        <v>2383</v>
      </c>
      <c r="B2389" s="85" t="str">
        <f t="shared" si="888"/>
        <v>0806101549</v>
      </c>
      <c r="C2389" s="13" t="str">
        <f t="shared" si="889"/>
        <v>080610154912</v>
      </c>
      <c r="D2389" s="13" t="str">
        <f t="shared" si="890"/>
        <v>08061015491201</v>
      </c>
      <c r="E2389" s="14"/>
      <c r="F2389" s="14" t="s">
        <v>4207</v>
      </c>
      <c r="G2389" s="14" t="s">
        <v>4560</v>
      </c>
      <c r="H2389" s="14" t="s">
        <v>2029</v>
      </c>
      <c r="I2389" s="14" t="s">
        <v>1483</v>
      </c>
      <c r="J2389" s="14" t="s">
        <v>65</v>
      </c>
      <c r="K2389" s="15" t="s">
        <v>4599</v>
      </c>
      <c r="L2389" s="14" t="s">
        <v>4593</v>
      </c>
      <c r="M2389" s="14">
        <v>1</v>
      </c>
      <c r="N2389" s="14" t="s">
        <v>4593</v>
      </c>
      <c r="O2389" s="24">
        <f t="shared" si="891"/>
        <v>10106</v>
      </c>
      <c r="P2389" s="24">
        <f t="shared" si="892"/>
        <v>25263</v>
      </c>
      <c r="Q2389" s="24">
        <v>10106</v>
      </c>
      <c r="R2389" s="16">
        <v>25263</v>
      </c>
      <c r="S2389" s="69">
        <v>0</v>
      </c>
      <c r="T2389" s="70">
        <v>0</v>
      </c>
      <c r="U2389" s="24">
        <v>0</v>
      </c>
      <c r="V2389" s="24">
        <v>0</v>
      </c>
      <c r="W2389" s="69">
        <f t="shared" si="893"/>
        <v>0</v>
      </c>
      <c r="X2389" s="69">
        <f>VLOOKUP(D2389,'[1]Demanda Agregada Med. y MC'!$C$7:$O$3994,13,FALSE)</f>
        <v>0</v>
      </c>
      <c r="Y2389" s="24">
        <v>0</v>
      </c>
      <c r="Z2389" s="24">
        <v>0</v>
      </c>
      <c r="AA2389" s="24">
        <v>0</v>
      </c>
      <c r="AB2389" s="24">
        <v>0</v>
      </c>
      <c r="AC2389" s="24">
        <v>0</v>
      </c>
      <c r="AD2389" s="24">
        <v>0</v>
      </c>
      <c r="AE2389" s="26">
        <v>0</v>
      </c>
      <c r="AF2389" s="25">
        <v>0</v>
      </c>
      <c r="AG2389" s="22">
        <v>14.72</v>
      </c>
      <c r="AH2389" s="20">
        <f t="shared" si="894"/>
        <v>148760.32000000001</v>
      </c>
      <c r="AI2389" s="9">
        <f t="shared" si="895"/>
        <v>371871.36000000004</v>
      </c>
      <c r="AJ2389" s="9">
        <f t="shared" si="896"/>
        <v>148760.32000000001</v>
      </c>
      <c r="AK2389" s="9">
        <f t="shared" si="897"/>
        <v>371871.36000000004</v>
      </c>
      <c r="AL2389" s="9">
        <f t="shared" si="898"/>
        <v>0</v>
      </c>
      <c r="AM2389" s="9">
        <f t="shared" si="899"/>
        <v>0</v>
      </c>
      <c r="AN2389" s="9">
        <f t="shared" si="900"/>
        <v>0</v>
      </c>
      <c r="AO2389" s="9">
        <f t="shared" si="901"/>
        <v>0</v>
      </c>
      <c r="AP2389" s="9">
        <f t="shared" si="902"/>
        <v>0</v>
      </c>
      <c r="AQ2389" s="9">
        <f t="shared" si="903"/>
        <v>0</v>
      </c>
      <c r="AR2389" s="9">
        <f t="shared" si="904"/>
        <v>0</v>
      </c>
      <c r="AS2389" s="9">
        <f t="shared" si="905"/>
        <v>0</v>
      </c>
      <c r="AT2389" s="9">
        <f t="shared" si="906"/>
        <v>0</v>
      </c>
      <c r="AU2389" s="9">
        <f t="shared" si="907"/>
        <v>0</v>
      </c>
      <c r="AV2389" s="9">
        <f t="shared" si="908"/>
        <v>0</v>
      </c>
      <c r="AW2389" s="9">
        <f t="shared" si="909"/>
        <v>0</v>
      </c>
      <c r="AX2389" s="9">
        <f t="shared" si="910"/>
        <v>0</v>
      </c>
      <c r="AY2389" s="10">
        <f t="shared" si="911"/>
        <v>0</v>
      </c>
    </row>
    <row r="2390" spans="1:51" ht="15" customHeight="1">
      <c r="A2390" s="87">
        <v>2384</v>
      </c>
      <c r="B2390" s="85" t="str">
        <f t="shared" si="888"/>
        <v>0806101663</v>
      </c>
      <c r="C2390" s="13" t="str">
        <f t="shared" si="889"/>
        <v>080610166303</v>
      </c>
      <c r="D2390" s="13" t="str">
        <f t="shared" si="890"/>
        <v>08061016630301</v>
      </c>
      <c r="E2390" s="14"/>
      <c r="F2390" s="14" t="s">
        <v>4207</v>
      </c>
      <c r="G2390" s="14" t="s">
        <v>4560</v>
      </c>
      <c r="H2390" s="14" t="s">
        <v>2049</v>
      </c>
      <c r="I2390" s="14" t="s">
        <v>142</v>
      </c>
      <c r="J2390" s="14" t="s">
        <v>65</v>
      </c>
      <c r="K2390" s="15" t="s">
        <v>4600</v>
      </c>
      <c r="L2390" s="14" t="s">
        <v>45</v>
      </c>
      <c r="M2390" s="14">
        <v>450</v>
      </c>
      <c r="N2390" s="14" t="s">
        <v>231</v>
      </c>
      <c r="O2390" s="24">
        <f t="shared" si="891"/>
        <v>8</v>
      </c>
      <c r="P2390" s="24">
        <f t="shared" si="892"/>
        <v>19</v>
      </c>
      <c r="Q2390" s="24">
        <v>8</v>
      </c>
      <c r="R2390" s="16">
        <v>19</v>
      </c>
      <c r="S2390" s="69">
        <v>0</v>
      </c>
      <c r="T2390" s="70">
        <v>0</v>
      </c>
      <c r="U2390" s="24">
        <v>0</v>
      </c>
      <c r="V2390" s="24">
        <v>0</v>
      </c>
      <c r="W2390" s="69">
        <f t="shared" si="893"/>
        <v>0</v>
      </c>
      <c r="X2390" s="69">
        <f>VLOOKUP(D2390,'[1]Demanda Agregada Med. y MC'!$C$7:$O$3994,13,FALSE)</f>
        <v>0</v>
      </c>
      <c r="Y2390" s="24">
        <v>0</v>
      </c>
      <c r="Z2390" s="24">
        <v>0</v>
      </c>
      <c r="AA2390" s="24">
        <v>0</v>
      </c>
      <c r="AB2390" s="24">
        <v>0</v>
      </c>
      <c r="AC2390" s="24">
        <v>0</v>
      </c>
      <c r="AD2390" s="24">
        <v>0</v>
      </c>
      <c r="AE2390" s="26">
        <v>0</v>
      </c>
      <c r="AF2390" s="25">
        <v>0</v>
      </c>
      <c r="AG2390" s="22">
        <v>3714.04</v>
      </c>
      <c r="AH2390" s="20">
        <f t="shared" si="894"/>
        <v>29712.32</v>
      </c>
      <c r="AI2390" s="9">
        <f t="shared" si="895"/>
        <v>70566.759999999995</v>
      </c>
      <c r="AJ2390" s="9">
        <f t="shared" si="896"/>
        <v>29712.32</v>
      </c>
      <c r="AK2390" s="9">
        <f t="shared" si="897"/>
        <v>70566.759999999995</v>
      </c>
      <c r="AL2390" s="9">
        <f t="shared" si="898"/>
        <v>0</v>
      </c>
      <c r="AM2390" s="9">
        <f t="shared" si="899"/>
        <v>0</v>
      </c>
      <c r="AN2390" s="9">
        <f t="shared" si="900"/>
        <v>0</v>
      </c>
      <c r="AO2390" s="9">
        <f t="shared" si="901"/>
        <v>0</v>
      </c>
      <c r="AP2390" s="9">
        <f t="shared" si="902"/>
        <v>0</v>
      </c>
      <c r="AQ2390" s="9">
        <f t="shared" si="903"/>
        <v>0</v>
      </c>
      <c r="AR2390" s="9">
        <f t="shared" si="904"/>
        <v>0</v>
      </c>
      <c r="AS2390" s="9">
        <f t="shared" si="905"/>
        <v>0</v>
      </c>
      <c r="AT2390" s="9">
        <f t="shared" si="906"/>
        <v>0</v>
      </c>
      <c r="AU2390" s="9">
        <f t="shared" si="907"/>
        <v>0</v>
      </c>
      <c r="AV2390" s="9">
        <f t="shared" si="908"/>
        <v>0</v>
      </c>
      <c r="AW2390" s="9">
        <f t="shared" si="909"/>
        <v>0</v>
      </c>
      <c r="AX2390" s="9">
        <f t="shared" si="910"/>
        <v>0</v>
      </c>
      <c r="AY2390" s="10">
        <f t="shared" si="911"/>
        <v>0</v>
      </c>
    </row>
    <row r="2391" spans="1:51" ht="15" customHeight="1">
      <c r="A2391" s="87">
        <v>2385</v>
      </c>
      <c r="B2391" s="85" t="str">
        <f t="shared" si="888"/>
        <v>0806101671</v>
      </c>
      <c r="C2391" s="13" t="str">
        <f t="shared" si="889"/>
        <v>080610167102</v>
      </c>
      <c r="D2391" s="13" t="str">
        <f t="shared" si="890"/>
        <v>08061016710201</v>
      </c>
      <c r="E2391" s="14"/>
      <c r="F2391" s="14" t="s">
        <v>4207</v>
      </c>
      <c r="G2391" s="14" t="s">
        <v>4560</v>
      </c>
      <c r="H2391" s="14" t="s">
        <v>2051</v>
      </c>
      <c r="I2391" s="14" t="s">
        <v>56</v>
      </c>
      <c r="J2391" s="14" t="s">
        <v>65</v>
      </c>
      <c r="K2391" s="15" t="s">
        <v>4601</v>
      </c>
      <c r="L2391" s="14" t="s">
        <v>45</v>
      </c>
      <c r="M2391" s="14">
        <v>450</v>
      </c>
      <c r="N2391" s="14" t="s">
        <v>231</v>
      </c>
      <c r="O2391" s="24">
        <f t="shared" si="891"/>
        <v>8</v>
      </c>
      <c r="P2391" s="24">
        <f t="shared" si="892"/>
        <v>18</v>
      </c>
      <c r="Q2391" s="24">
        <v>8</v>
      </c>
      <c r="R2391" s="16">
        <v>18</v>
      </c>
      <c r="S2391" s="69">
        <v>0</v>
      </c>
      <c r="T2391" s="70">
        <v>0</v>
      </c>
      <c r="U2391" s="24">
        <v>0</v>
      </c>
      <c r="V2391" s="24">
        <v>0</v>
      </c>
      <c r="W2391" s="69">
        <f t="shared" si="893"/>
        <v>0</v>
      </c>
      <c r="X2391" s="69">
        <f>VLOOKUP(D2391,'[1]Demanda Agregada Med. y MC'!$C$7:$O$3994,13,FALSE)</f>
        <v>0</v>
      </c>
      <c r="Y2391" s="24">
        <v>0</v>
      </c>
      <c r="Z2391" s="24">
        <v>0</v>
      </c>
      <c r="AA2391" s="24">
        <v>0</v>
      </c>
      <c r="AB2391" s="24">
        <v>0</v>
      </c>
      <c r="AC2391" s="24">
        <v>0</v>
      </c>
      <c r="AD2391" s="24">
        <v>0</v>
      </c>
      <c r="AE2391" s="26">
        <v>0</v>
      </c>
      <c r="AF2391" s="25">
        <v>0</v>
      </c>
      <c r="AG2391" s="22">
        <v>728.64</v>
      </c>
      <c r="AH2391" s="20">
        <f t="shared" si="894"/>
        <v>5829.12</v>
      </c>
      <c r="AI2391" s="9">
        <f t="shared" si="895"/>
        <v>13115.52</v>
      </c>
      <c r="AJ2391" s="9">
        <f t="shared" si="896"/>
        <v>5829.12</v>
      </c>
      <c r="AK2391" s="9">
        <f t="shared" si="897"/>
        <v>13115.52</v>
      </c>
      <c r="AL2391" s="9">
        <f t="shared" si="898"/>
        <v>0</v>
      </c>
      <c r="AM2391" s="9">
        <f t="shared" si="899"/>
        <v>0</v>
      </c>
      <c r="AN2391" s="9">
        <f t="shared" si="900"/>
        <v>0</v>
      </c>
      <c r="AO2391" s="9">
        <f t="shared" si="901"/>
        <v>0</v>
      </c>
      <c r="AP2391" s="9">
        <f t="shared" si="902"/>
        <v>0</v>
      </c>
      <c r="AQ2391" s="9">
        <f t="shared" si="903"/>
        <v>0</v>
      </c>
      <c r="AR2391" s="9">
        <f t="shared" si="904"/>
        <v>0</v>
      </c>
      <c r="AS2391" s="9">
        <f t="shared" si="905"/>
        <v>0</v>
      </c>
      <c r="AT2391" s="9">
        <f t="shared" si="906"/>
        <v>0</v>
      </c>
      <c r="AU2391" s="9">
        <f t="shared" si="907"/>
        <v>0</v>
      </c>
      <c r="AV2391" s="9">
        <f t="shared" si="908"/>
        <v>0</v>
      </c>
      <c r="AW2391" s="9">
        <f t="shared" si="909"/>
        <v>0</v>
      </c>
      <c r="AX2391" s="9">
        <f t="shared" si="910"/>
        <v>0</v>
      </c>
      <c r="AY2391" s="10">
        <f t="shared" si="911"/>
        <v>0</v>
      </c>
    </row>
    <row r="2392" spans="1:51" ht="15" customHeight="1">
      <c r="A2392" s="87">
        <v>2386</v>
      </c>
      <c r="B2392" s="85" t="str">
        <f t="shared" si="888"/>
        <v>0806101770</v>
      </c>
      <c r="C2392" s="13" t="str">
        <f t="shared" si="889"/>
        <v>080610177001</v>
      </c>
      <c r="D2392" s="13" t="str">
        <f t="shared" si="890"/>
        <v>08061017700101</v>
      </c>
      <c r="E2392" s="14"/>
      <c r="F2392" s="14" t="s">
        <v>4207</v>
      </c>
      <c r="G2392" s="14" t="s">
        <v>4560</v>
      </c>
      <c r="H2392" s="14" t="s">
        <v>409</v>
      </c>
      <c r="I2392" s="14" t="s">
        <v>65</v>
      </c>
      <c r="J2392" s="14" t="s">
        <v>65</v>
      </c>
      <c r="K2392" s="15" t="s">
        <v>4602</v>
      </c>
      <c r="L2392" s="14" t="s">
        <v>45</v>
      </c>
      <c r="M2392" s="14">
        <v>450</v>
      </c>
      <c r="N2392" s="14" t="s">
        <v>231</v>
      </c>
      <c r="O2392" s="24">
        <f t="shared" si="891"/>
        <v>42</v>
      </c>
      <c r="P2392" s="24">
        <f t="shared" si="892"/>
        <v>103</v>
      </c>
      <c r="Q2392" s="24">
        <v>42</v>
      </c>
      <c r="R2392" s="16">
        <v>103</v>
      </c>
      <c r="S2392" s="69">
        <v>0</v>
      </c>
      <c r="T2392" s="70">
        <v>0</v>
      </c>
      <c r="U2392" s="24">
        <v>0</v>
      </c>
      <c r="V2392" s="24">
        <v>0</v>
      </c>
      <c r="W2392" s="69">
        <f t="shared" si="893"/>
        <v>0</v>
      </c>
      <c r="X2392" s="69">
        <f>VLOOKUP(D2392,'[1]Demanda Agregada Med. y MC'!$C$7:$O$3994,13,FALSE)</f>
        <v>0</v>
      </c>
      <c r="Y2392" s="24">
        <v>0</v>
      </c>
      <c r="Z2392" s="24">
        <v>0</v>
      </c>
      <c r="AA2392" s="24">
        <v>0</v>
      </c>
      <c r="AB2392" s="24">
        <v>0</v>
      </c>
      <c r="AC2392" s="24">
        <v>0</v>
      </c>
      <c r="AD2392" s="24">
        <v>0</v>
      </c>
      <c r="AE2392" s="26">
        <v>0</v>
      </c>
      <c r="AF2392" s="25">
        <v>0</v>
      </c>
      <c r="AG2392" s="22">
        <v>1192.3200000000002</v>
      </c>
      <c r="AH2392" s="20">
        <f t="shared" si="894"/>
        <v>50077.44000000001</v>
      </c>
      <c r="AI2392" s="9">
        <f t="shared" si="895"/>
        <v>122808.96000000002</v>
      </c>
      <c r="AJ2392" s="9">
        <f t="shared" si="896"/>
        <v>50077.44000000001</v>
      </c>
      <c r="AK2392" s="9">
        <f t="shared" si="897"/>
        <v>122808.96000000002</v>
      </c>
      <c r="AL2392" s="9">
        <f t="shared" si="898"/>
        <v>0</v>
      </c>
      <c r="AM2392" s="9">
        <f t="shared" si="899"/>
        <v>0</v>
      </c>
      <c r="AN2392" s="9">
        <f t="shared" si="900"/>
        <v>0</v>
      </c>
      <c r="AO2392" s="9">
        <f t="shared" si="901"/>
        <v>0</v>
      </c>
      <c r="AP2392" s="9">
        <f t="shared" si="902"/>
        <v>0</v>
      </c>
      <c r="AQ2392" s="9">
        <f t="shared" si="903"/>
        <v>0</v>
      </c>
      <c r="AR2392" s="9">
        <f t="shared" si="904"/>
        <v>0</v>
      </c>
      <c r="AS2392" s="9">
        <f t="shared" si="905"/>
        <v>0</v>
      </c>
      <c r="AT2392" s="9">
        <f t="shared" si="906"/>
        <v>0</v>
      </c>
      <c r="AU2392" s="9">
        <f t="shared" si="907"/>
        <v>0</v>
      </c>
      <c r="AV2392" s="9">
        <f t="shared" si="908"/>
        <v>0</v>
      </c>
      <c r="AW2392" s="9">
        <f t="shared" si="909"/>
        <v>0</v>
      </c>
      <c r="AX2392" s="9">
        <f t="shared" si="910"/>
        <v>0</v>
      </c>
      <c r="AY2392" s="10">
        <f t="shared" si="911"/>
        <v>0</v>
      </c>
    </row>
    <row r="2393" spans="1:51" ht="15" customHeight="1">
      <c r="A2393" s="87">
        <v>2387</v>
      </c>
      <c r="B2393" s="85" t="str">
        <f t="shared" si="888"/>
        <v>0806101796</v>
      </c>
      <c r="C2393" s="13" t="str">
        <f t="shared" si="889"/>
        <v>080610179602</v>
      </c>
      <c r="D2393" s="13" t="str">
        <f t="shared" si="890"/>
        <v>08061017960201</v>
      </c>
      <c r="E2393" s="14"/>
      <c r="F2393" s="14" t="s">
        <v>4207</v>
      </c>
      <c r="G2393" s="14" t="s">
        <v>4560</v>
      </c>
      <c r="H2393" s="14" t="s">
        <v>4603</v>
      </c>
      <c r="I2393" s="14" t="s">
        <v>56</v>
      </c>
      <c r="J2393" s="14" t="s">
        <v>65</v>
      </c>
      <c r="K2393" s="15" t="s">
        <v>4604</v>
      </c>
      <c r="L2393" s="14" t="s">
        <v>4593</v>
      </c>
      <c r="M2393" s="14">
        <v>1</v>
      </c>
      <c r="N2393" s="14" t="s">
        <v>4593</v>
      </c>
      <c r="O2393" s="24">
        <f t="shared" si="891"/>
        <v>304</v>
      </c>
      <c r="P2393" s="24">
        <f t="shared" si="892"/>
        <v>760</v>
      </c>
      <c r="Q2393" s="24">
        <v>304</v>
      </c>
      <c r="R2393" s="16">
        <v>760</v>
      </c>
      <c r="S2393" s="69">
        <v>0</v>
      </c>
      <c r="T2393" s="70">
        <v>0</v>
      </c>
      <c r="U2393" s="24">
        <v>0</v>
      </c>
      <c r="V2393" s="24">
        <v>0</v>
      </c>
      <c r="W2393" s="69">
        <f t="shared" si="893"/>
        <v>0</v>
      </c>
      <c r="X2393" s="69">
        <f>VLOOKUP(D2393,'[1]Demanda Agregada Med. y MC'!$C$7:$O$3994,13,FALSE)</f>
        <v>0</v>
      </c>
      <c r="Y2393" s="24">
        <v>0</v>
      </c>
      <c r="Z2393" s="24">
        <v>0</v>
      </c>
      <c r="AA2393" s="24">
        <v>0</v>
      </c>
      <c r="AB2393" s="24">
        <v>0</v>
      </c>
      <c r="AC2393" s="24">
        <v>0</v>
      </c>
      <c r="AD2393" s="24">
        <v>0</v>
      </c>
      <c r="AE2393" s="26">
        <v>0</v>
      </c>
      <c r="AF2393" s="25">
        <v>0</v>
      </c>
      <c r="AG2393" s="22">
        <v>12.88</v>
      </c>
      <c r="AH2393" s="20">
        <f t="shared" si="894"/>
        <v>3915.5200000000004</v>
      </c>
      <c r="AI2393" s="9">
        <f t="shared" si="895"/>
        <v>9788.8000000000011</v>
      </c>
      <c r="AJ2393" s="9">
        <f t="shared" si="896"/>
        <v>3915.5200000000004</v>
      </c>
      <c r="AK2393" s="9">
        <f t="shared" si="897"/>
        <v>9788.8000000000011</v>
      </c>
      <c r="AL2393" s="9">
        <f t="shared" si="898"/>
        <v>0</v>
      </c>
      <c r="AM2393" s="9">
        <f t="shared" si="899"/>
        <v>0</v>
      </c>
      <c r="AN2393" s="9">
        <f t="shared" si="900"/>
        <v>0</v>
      </c>
      <c r="AO2393" s="9">
        <f t="shared" si="901"/>
        <v>0</v>
      </c>
      <c r="AP2393" s="9">
        <f t="shared" si="902"/>
        <v>0</v>
      </c>
      <c r="AQ2393" s="9">
        <f t="shared" si="903"/>
        <v>0</v>
      </c>
      <c r="AR2393" s="9">
        <f t="shared" si="904"/>
        <v>0</v>
      </c>
      <c r="AS2393" s="9">
        <f t="shared" si="905"/>
        <v>0</v>
      </c>
      <c r="AT2393" s="9">
        <f t="shared" si="906"/>
        <v>0</v>
      </c>
      <c r="AU2393" s="9">
        <f t="shared" si="907"/>
        <v>0</v>
      </c>
      <c r="AV2393" s="9">
        <f t="shared" si="908"/>
        <v>0</v>
      </c>
      <c r="AW2393" s="9">
        <f t="shared" si="909"/>
        <v>0</v>
      </c>
      <c r="AX2393" s="9">
        <f t="shared" si="910"/>
        <v>0</v>
      </c>
      <c r="AY2393" s="10">
        <f t="shared" si="911"/>
        <v>0</v>
      </c>
    </row>
    <row r="2394" spans="1:51" ht="15" customHeight="1">
      <c r="A2394" s="87">
        <v>2388</v>
      </c>
      <c r="B2394" s="85" t="str">
        <f t="shared" si="888"/>
        <v>0806101812</v>
      </c>
      <c r="C2394" s="13" t="str">
        <f t="shared" si="889"/>
        <v>080610181201</v>
      </c>
      <c r="D2394" s="13" t="str">
        <f t="shared" si="890"/>
        <v>08061018120101</v>
      </c>
      <c r="E2394" s="14"/>
      <c r="F2394" s="14" t="s">
        <v>4207</v>
      </c>
      <c r="G2394" s="14" t="s">
        <v>4560</v>
      </c>
      <c r="H2394" s="14" t="s">
        <v>2057</v>
      </c>
      <c r="I2394" s="14" t="s">
        <v>65</v>
      </c>
      <c r="J2394" s="14" t="s">
        <v>65</v>
      </c>
      <c r="K2394" s="15" t="s">
        <v>4605</v>
      </c>
      <c r="L2394" s="14" t="s">
        <v>45</v>
      </c>
      <c r="M2394" s="14">
        <v>450</v>
      </c>
      <c r="N2394" s="14" t="s">
        <v>231</v>
      </c>
      <c r="O2394" s="24">
        <f t="shared" si="891"/>
        <v>3</v>
      </c>
      <c r="P2394" s="24">
        <f t="shared" si="892"/>
        <v>7</v>
      </c>
      <c r="Q2394" s="24">
        <v>3</v>
      </c>
      <c r="R2394" s="16">
        <v>7</v>
      </c>
      <c r="S2394" s="69">
        <v>0</v>
      </c>
      <c r="T2394" s="70">
        <v>0</v>
      </c>
      <c r="U2394" s="24">
        <v>0</v>
      </c>
      <c r="V2394" s="24">
        <v>0</v>
      </c>
      <c r="W2394" s="69">
        <f t="shared" si="893"/>
        <v>0</v>
      </c>
      <c r="X2394" s="69">
        <f>VLOOKUP(D2394,'[1]Demanda Agregada Med. y MC'!$C$7:$O$3994,13,FALSE)</f>
        <v>0</v>
      </c>
      <c r="Y2394" s="24">
        <v>0</v>
      </c>
      <c r="Z2394" s="24">
        <v>0</v>
      </c>
      <c r="AA2394" s="24">
        <v>0</v>
      </c>
      <c r="AB2394" s="24">
        <v>0</v>
      </c>
      <c r="AC2394" s="24">
        <v>0</v>
      </c>
      <c r="AD2394" s="24">
        <v>0</v>
      </c>
      <c r="AE2394" s="26">
        <v>0</v>
      </c>
      <c r="AF2394" s="25">
        <v>0</v>
      </c>
      <c r="AG2394" s="22">
        <v>1173.46</v>
      </c>
      <c r="AH2394" s="20">
        <f t="shared" si="894"/>
        <v>3520.38</v>
      </c>
      <c r="AI2394" s="9">
        <f t="shared" si="895"/>
        <v>8214.2200000000012</v>
      </c>
      <c r="AJ2394" s="9">
        <f t="shared" si="896"/>
        <v>3520.38</v>
      </c>
      <c r="AK2394" s="9">
        <f t="shared" si="897"/>
        <v>8214.2200000000012</v>
      </c>
      <c r="AL2394" s="9">
        <f t="shared" si="898"/>
        <v>0</v>
      </c>
      <c r="AM2394" s="9">
        <f t="shared" si="899"/>
        <v>0</v>
      </c>
      <c r="AN2394" s="9">
        <f t="shared" si="900"/>
        <v>0</v>
      </c>
      <c r="AO2394" s="9">
        <f t="shared" si="901"/>
        <v>0</v>
      </c>
      <c r="AP2394" s="9">
        <f t="shared" si="902"/>
        <v>0</v>
      </c>
      <c r="AQ2394" s="9">
        <f t="shared" si="903"/>
        <v>0</v>
      </c>
      <c r="AR2394" s="9">
        <f t="shared" si="904"/>
        <v>0</v>
      </c>
      <c r="AS2394" s="9">
        <f t="shared" si="905"/>
        <v>0</v>
      </c>
      <c r="AT2394" s="9">
        <f t="shared" si="906"/>
        <v>0</v>
      </c>
      <c r="AU2394" s="9">
        <f t="shared" si="907"/>
        <v>0</v>
      </c>
      <c r="AV2394" s="9">
        <f t="shared" si="908"/>
        <v>0</v>
      </c>
      <c r="AW2394" s="9">
        <f t="shared" si="909"/>
        <v>0</v>
      </c>
      <c r="AX2394" s="9">
        <f t="shared" si="910"/>
        <v>0</v>
      </c>
      <c r="AY2394" s="10">
        <f t="shared" si="911"/>
        <v>0</v>
      </c>
    </row>
    <row r="2395" spans="1:51" ht="15" customHeight="1">
      <c r="A2395" s="87">
        <v>2389</v>
      </c>
      <c r="B2395" s="85" t="str">
        <f t="shared" si="888"/>
        <v>0806101820</v>
      </c>
      <c r="C2395" s="13" t="str">
        <f t="shared" si="889"/>
        <v>080610182001</v>
      </c>
      <c r="D2395" s="13" t="str">
        <f t="shared" si="890"/>
        <v>08061018200101</v>
      </c>
      <c r="E2395" s="14">
        <v>25400366</v>
      </c>
      <c r="F2395" s="14" t="s">
        <v>4207</v>
      </c>
      <c r="G2395" s="14" t="s">
        <v>4560</v>
      </c>
      <c r="H2395" s="14" t="s">
        <v>2059</v>
      </c>
      <c r="I2395" s="14" t="s">
        <v>65</v>
      </c>
      <c r="J2395" s="14" t="s">
        <v>65</v>
      </c>
      <c r="K2395" s="15" t="s">
        <v>4606</v>
      </c>
      <c r="L2395" s="14" t="s">
        <v>4593</v>
      </c>
      <c r="M2395" s="14">
        <v>1</v>
      </c>
      <c r="N2395" s="14" t="s">
        <v>4593</v>
      </c>
      <c r="O2395" s="24">
        <f t="shared" si="891"/>
        <v>1825</v>
      </c>
      <c r="P2395" s="24">
        <f t="shared" si="892"/>
        <v>4561</v>
      </c>
      <c r="Q2395" s="24">
        <v>1825</v>
      </c>
      <c r="R2395" s="16">
        <v>4561</v>
      </c>
      <c r="S2395" s="69">
        <v>0</v>
      </c>
      <c r="T2395" s="70">
        <v>0</v>
      </c>
      <c r="U2395" s="24">
        <v>0</v>
      </c>
      <c r="V2395" s="24">
        <v>0</v>
      </c>
      <c r="W2395" s="69">
        <f t="shared" si="893"/>
        <v>0</v>
      </c>
      <c r="X2395" s="69">
        <f>VLOOKUP(D2395,'[1]Demanda Agregada Med. y MC'!$C$7:$O$3994,13,FALSE)</f>
        <v>0</v>
      </c>
      <c r="Y2395" s="24">
        <v>0</v>
      </c>
      <c r="Z2395" s="24">
        <v>0</v>
      </c>
      <c r="AA2395" s="24">
        <v>0</v>
      </c>
      <c r="AB2395" s="24">
        <v>0</v>
      </c>
      <c r="AC2395" s="24">
        <v>0</v>
      </c>
      <c r="AD2395" s="24">
        <v>0</v>
      </c>
      <c r="AE2395" s="26">
        <v>0</v>
      </c>
      <c r="AF2395" s="25">
        <v>0</v>
      </c>
      <c r="AG2395" s="22">
        <v>10.120000000000001</v>
      </c>
      <c r="AH2395" s="20">
        <f t="shared" si="894"/>
        <v>18469</v>
      </c>
      <c r="AI2395" s="9">
        <f t="shared" si="895"/>
        <v>46157.320000000007</v>
      </c>
      <c r="AJ2395" s="9">
        <f t="shared" si="896"/>
        <v>18469</v>
      </c>
      <c r="AK2395" s="9">
        <f t="shared" si="897"/>
        <v>46157.320000000007</v>
      </c>
      <c r="AL2395" s="9">
        <f t="shared" si="898"/>
        <v>0</v>
      </c>
      <c r="AM2395" s="9">
        <f t="shared" si="899"/>
        <v>0</v>
      </c>
      <c r="AN2395" s="9">
        <f t="shared" si="900"/>
        <v>0</v>
      </c>
      <c r="AO2395" s="9">
        <f t="shared" si="901"/>
        <v>0</v>
      </c>
      <c r="AP2395" s="9">
        <f t="shared" si="902"/>
        <v>0</v>
      </c>
      <c r="AQ2395" s="9">
        <f t="shared" si="903"/>
        <v>0</v>
      </c>
      <c r="AR2395" s="9">
        <f t="shared" si="904"/>
        <v>0</v>
      </c>
      <c r="AS2395" s="9">
        <f t="shared" si="905"/>
        <v>0</v>
      </c>
      <c r="AT2395" s="9">
        <f t="shared" si="906"/>
        <v>0</v>
      </c>
      <c r="AU2395" s="9">
        <f t="shared" si="907"/>
        <v>0</v>
      </c>
      <c r="AV2395" s="9">
        <f t="shared" si="908"/>
        <v>0</v>
      </c>
      <c r="AW2395" s="9">
        <f t="shared" si="909"/>
        <v>0</v>
      </c>
      <c r="AX2395" s="9">
        <f t="shared" si="910"/>
        <v>0</v>
      </c>
      <c r="AY2395" s="10">
        <f t="shared" si="911"/>
        <v>0</v>
      </c>
    </row>
    <row r="2396" spans="1:51" ht="15" customHeight="1">
      <c r="A2396" s="87">
        <v>2390</v>
      </c>
      <c r="B2396" s="85" t="str">
        <f t="shared" si="888"/>
        <v>0806101838</v>
      </c>
      <c r="C2396" s="13" t="str">
        <f t="shared" si="889"/>
        <v>080610183801</v>
      </c>
      <c r="D2396" s="13" t="str">
        <f t="shared" si="890"/>
        <v>08061018380101</v>
      </c>
      <c r="E2396" s="14"/>
      <c r="F2396" s="14" t="s">
        <v>4207</v>
      </c>
      <c r="G2396" s="14" t="s">
        <v>4560</v>
      </c>
      <c r="H2396" s="14" t="s">
        <v>3218</v>
      </c>
      <c r="I2396" s="14" t="s">
        <v>65</v>
      </c>
      <c r="J2396" s="14" t="s">
        <v>65</v>
      </c>
      <c r="K2396" s="15" t="s">
        <v>4607</v>
      </c>
      <c r="L2396" s="14" t="s">
        <v>45</v>
      </c>
      <c r="M2396" s="14">
        <v>450</v>
      </c>
      <c r="N2396" s="14" t="s">
        <v>231</v>
      </c>
      <c r="O2396" s="24">
        <f t="shared" si="891"/>
        <v>140</v>
      </c>
      <c r="P2396" s="24">
        <f t="shared" si="892"/>
        <v>348</v>
      </c>
      <c r="Q2396" s="24">
        <v>140</v>
      </c>
      <c r="R2396" s="16">
        <v>348</v>
      </c>
      <c r="S2396" s="69">
        <v>0</v>
      </c>
      <c r="T2396" s="70">
        <v>0</v>
      </c>
      <c r="U2396" s="24">
        <v>0</v>
      </c>
      <c r="V2396" s="24">
        <v>0</v>
      </c>
      <c r="W2396" s="69">
        <f t="shared" si="893"/>
        <v>0</v>
      </c>
      <c r="X2396" s="69">
        <f>VLOOKUP(D2396,'[1]Demanda Agregada Med. y MC'!$C$7:$O$3994,13,FALSE)</f>
        <v>0</v>
      </c>
      <c r="Y2396" s="24">
        <v>0</v>
      </c>
      <c r="Z2396" s="24">
        <v>0</v>
      </c>
      <c r="AA2396" s="24">
        <v>0</v>
      </c>
      <c r="AB2396" s="24">
        <v>0</v>
      </c>
      <c r="AC2396" s="24">
        <v>0</v>
      </c>
      <c r="AD2396" s="24">
        <v>0</v>
      </c>
      <c r="AE2396" s="26">
        <v>0</v>
      </c>
      <c r="AF2396" s="25">
        <v>0</v>
      </c>
      <c r="AG2396" s="22">
        <v>264.52760000000001</v>
      </c>
      <c r="AH2396" s="20">
        <f t="shared" si="894"/>
        <v>37033.864000000001</v>
      </c>
      <c r="AI2396" s="9">
        <f t="shared" si="895"/>
        <v>92055.604800000001</v>
      </c>
      <c r="AJ2396" s="9">
        <f t="shared" si="896"/>
        <v>37033.864000000001</v>
      </c>
      <c r="AK2396" s="9">
        <f t="shared" si="897"/>
        <v>92055.604800000001</v>
      </c>
      <c r="AL2396" s="9">
        <f t="shared" si="898"/>
        <v>0</v>
      </c>
      <c r="AM2396" s="9">
        <f t="shared" si="899"/>
        <v>0</v>
      </c>
      <c r="AN2396" s="9">
        <f t="shared" si="900"/>
        <v>0</v>
      </c>
      <c r="AO2396" s="9">
        <f t="shared" si="901"/>
        <v>0</v>
      </c>
      <c r="AP2396" s="9">
        <f t="shared" si="902"/>
        <v>0</v>
      </c>
      <c r="AQ2396" s="9">
        <f t="shared" si="903"/>
        <v>0</v>
      </c>
      <c r="AR2396" s="9">
        <f t="shared" si="904"/>
        <v>0</v>
      </c>
      <c r="AS2396" s="9">
        <f t="shared" si="905"/>
        <v>0</v>
      </c>
      <c r="AT2396" s="9">
        <f t="shared" si="906"/>
        <v>0</v>
      </c>
      <c r="AU2396" s="9">
        <f t="shared" si="907"/>
        <v>0</v>
      </c>
      <c r="AV2396" s="9">
        <f t="shared" si="908"/>
        <v>0</v>
      </c>
      <c r="AW2396" s="9">
        <f t="shared" si="909"/>
        <v>0</v>
      </c>
      <c r="AX2396" s="9">
        <f t="shared" si="910"/>
        <v>0</v>
      </c>
      <c r="AY2396" s="10">
        <f t="shared" si="911"/>
        <v>0</v>
      </c>
    </row>
    <row r="2397" spans="1:51" ht="15" customHeight="1">
      <c r="A2397" s="87">
        <v>2391</v>
      </c>
      <c r="B2397" s="85" t="str">
        <f t="shared" si="888"/>
        <v>0806101846</v>
      </c>
      <c r="C2397" s="13" t="str">
        <f t="shared" si="889"/>
        <v>080610184611</v>
      </c>
      <c r="D2397" s="13" t="str">
        <f t="shared" si="890"/>
        <v>08061018461101</v>
      </c>
      <c r="E2397" s="14">
        <v>25400366</v>
      </c>
      <c r="F2397" s="14" t="s">
        <v>4207</v>
      </c>
      <c r="G2397" s="14" t="s">
        <v>4560</v>
      </c>
      <c r="H2397" s="14" t="s">
        <v>2061</v>
      </c>
      <c r="I2397" s="14" t="s">
        <v>1474</v>
      </c>
      <c r="J2397" s="14" t="s">
        <v>65</v>
      </c>
      <c r="K2397" s="15" t="s">
        <v>4608</v>
      </c>
      <c r="L2397" s="14" t="s">
        <v>4593</v>
      </c>
      <c r="M2397" s="14">
        <v>1</v>
      </c>
      <c r="N2397" s="14" t="s">
        <v>4593</v>
      </c>
      <c r="O2397" s="24">
        <f t="shared" si="891"/>
        <v>3946</v>
      </c>
      <c r="P2397" s="24">
        <f t="shared" si="892"/>
        <v>9864</v>
      </c>
      <c r="Q2397" s="24">
        <v>3946</v>
      </c>
      <c r="R2397" s="16">
        <v>9864</v>
      </c>
      <c r="S2397" s="69">
        <v>0</v>
      </c>
      <c r="T2397" s="70">
        <v>0</v>
      </c>
      <c r="U2397" s="24">
        <v>0</v>
      </c>
      <c r="V2397" s="24">
        <v>0</v>
      </c>
      <c r="W2397" s="69">
        <f t="shared" si="893"/>
        <v>0</v>
      </c>
      <c r="X2397" s="69">
        <f>VLOOKUP(D2397,'[1]Demanda Agregada Med. y MC'!$C$7:$O$3994,13,FALSE)</f>
        <v>0</v>
      </c>
      <c r="Y2397" s="24">
        <v>0</v>
      </c>
      <c r="Z2397" s="24">
        <v>0</v>
      </c>
      <c r="AA2397" s="24">
        <v>0</v>
      </c>
      <c r="AB2397" s="24">
        <v>0</v>
      </c>
      <c r="AC2397" s="24">
        <v>0</v>
      </c>
      <c r="AD2397" s="24">
        <v>0</v>
      </c>
      <c r="AE2397" s="26">
        <v>0</v>
      </c>
      <c r="AF2397" s="25">
        <v>0</v>
      </c>
      <c r="AG2397" s="22">
        <v>10.120000000000001</v>
      </c>
      <c r="AH2397" s="20">
        <f t="shared" si="894"/>
        <v>39933.520000000004</v>
      </c>
      <c r="AI2397" s="9">
        <f t="shared" si="895"/>
        <v>99823.680000000008</v>
      </c>
      <c r="AJ2397" s="9">
        <f t="shared" si="896"/>
        <v>39933.520000000004</v>
      </c>
      <c r="AK2397" s="9">
        <f t="shared" si="897"/>
        <v>99823.680000000008</v>
      </c>
      <c r="AL2397" s="9">
        <f t="shared" si="898"/>
        <v>0</v>
      </c>
      <c r="AM2397" s="9">
        <f t="shared" si="899"/>
        <v>0</v>
      </c>
      <c r="AN2397" s="9">
        <f t="shared" si="900"/>
        <v>0</v>
      </c>
      <c r="AO2397" s="9">
        <f t="shared" si="901"/>
        <v>0</v>
      </c>
      <c r="AP2397" s="9">
        <f t="shared" si="902"/>
        <v>0</v>
      </c>
      <c r="AQ2397" s="9">
        <f t="shared" si="903"/>
        <v>0</v>
      </c>
      <c r="AR2397" s="9">
        <f t="shared" si="904"/>
        <v>0</v>
      </c>
      <c r="AS2397" s="9">
        <f t="shared" si="905"/>
        <v>0</v>
      </c>
      <c r="AT2397" s="9">
        <f t="shared" si="906"/>
        <v>0</v>
      </c>
      <c r="AU2397" s="9">
        <f t="shared" si="907"/>
        <v>0</v>
      </c>
      <c r="AV2397" s="9">
        <f t="shared" si="908"/>
        <v>0</v>
      </c>
      <c r="AW2397" s="9">
        <f t="shared" si="909"/>
        <v>0</v>
      </c>
      <c r="AX2397" s="9">
        <f t="shared" si="910"/>
        <v>0</v>
      </c>
      <c r="AY2397" s="10">
        <f t="shared" si="911"/>
        <v>0</v>
      </c>
    </row>
    <row r="2398" spans="1:51" ht="15" customHeight="1">
      <c r="A2398" s="87">
        <v>2392</v>
      </c>
      <c r="B2398" s="85" t="str">
        <f t="shared" si="888"/>
        <v>0806101861</v>
      </c>
      <c r="C2398" s="13" t="str">
        <f t="shared" si="889"/>
        <v>080610186101</v>
      </c>
      <c r="D2398" s="13" t="str">
        <f t="shared" si="890"/>
        <v>08061018610101</v>
      </c>
      <c r="E2398" s="14"/>
      <c r="F2398" s="14" t="s">
        <v>4207</v>
      </c>
      <c r="G2398" s="14" t="s">
        <v>4560</v>
      </c>
      <c r="H2398" s="14" t="s">
        <v>1739</v>
      </c>
      <c r="I2398" s="14" t="s">
        <v>65</v>
      </c>
      <c r="J2398" s="14" t="s">
        <v>65</v>
      </c>
      <c r="K2398" s="15" t="s">
        <v>4609</v>
      </c>
      <c r="L2398" s="14" t="s">
        <v>4593</v>
      </c>
      <c r="M2398" s="14">
        <v>1</v>
      </c>
      <c r="N2398" s="14" t="s">
        <v>4593</v>
      </c>
      <c r="O2398" s="24">
        <f t="shared" si="891"/>
        <v>20</v>
      </c>
      <c r="P2398" s="24">
        <f t="shared" si="892"/>
        <v>48</v>
      </c>
      <c r="Q2398" s="24">
        <v>20</v>
      </c>
      <c r="R2398" s="16">
        <v>48</v>
      </c>
      <c r="S2398" s="69">
        <v>0</v>
      </c>
      <c r="T2398" s="70">
        <v>0</v>
      </c>
      <c r="U2398" s="24">
        <v>0</v>
      </c>
      <c r="V2398" s="24">
        <v>0</v>
      </c>
      <c r="W2398" s="69">
        <f t="shared" si="893"/>
        <v>0</v>
      </c>
      <c r="X2398" s="69">
        <f>VLOOKUP(D2398,'[1]Demanda Agregada Med. y MC'!$C$7:$O$3994,13,FALSE)</f>
        <v>0</v>
      </c>
      <c r="Y2398" s="24">
        <v>0</v>
      </c>
      <c r="Z2398" s="24">
        <v>0</v>
      </c>
      <c r="AA2398" s="24">
        <v>0</v>
      </c>
      <c r="AB2398" s="24">
        <v>0</v>
      </c>
      <c r="AC2398" s="24">
        <v>0</v>
      </c>
      <c r="AD2398" s="24">
        <v>0</v>
      </c>
      <c r="AE2398" s="26">
        <v>0</v>
      </c>
      <c r="AF2398" s="25">
        <v>0</v>
      </c>
      <c r="AG2398" s="22">
        <v>132.48000000000002</v>
      </c>
      <c r="AH2398" s="20">
        <f t="shared" si="894"/>
        <v>2649.6000000000004</v>
      </c>
      <c r="AI2398" s="9">
        <f t="shared" si="895"/>
        <v>6359.0400000000009</v>
      </c>
      <c r="AJ2398" s="9">
        <f t="shared" si="896"/>
        <v>2649.6000000000004</v>
      </c>
      <c r="AK2398" s="9">
        <f t="shared" si="897"/>
        <v>6359.0400000000009</v>
      </c>
      <c r="AL2398" s="9">
        <f t="shared" si="898"/>
        <v>0</v>
      </c>
      <c r="AM2398" s="9">
        <f t="shared" si="899"/>
        <v>0</v>
      </c>
      <c r="AN2398" s="9">
        <f t="shared" si="900"/>
        <v>0</v>
      </c>
      <c r="AO2398" s="9">
        <f t="shared" si="901"/>
        <v>0</v>
      </c>
      <c r="AP2398" s="9">
        <f t="shared" si="902"/>
        <v>0</v>
      </c>
      <c r="AQ2398" s="9">
        <f t="shared" si="903"/>
        <v>0</v>
      </c>
      <c r="AR2398" s="9">
        <f t="shared" si="904"/>
        <v>0</v>
      </c>
      <c r="AS2398" s="9">
        <f t="shared" si="905"/>
        <v>0</v>
      </c>
      <c r="AT2398" s="9">
        <f t="shared" si="906"/>
        <v>0</v>
      </c>
      <c r="AU2398" s="9">
        <f t="shared" si="907"/>
        <v>0</v>
      </c>
      <c r="AV2398" s="9">
        <f t="shared" si="908"/>
        <v>0</v>
      </c>
      <c r="AW2398" s="9">
        <f t="shared" si="909"/>
        <v>0</v>
      </c>
      <c r="AX2398" s="9">
        <f t="shared" si="910"/>
        <v>0</v>
      </c>
      <c r="AY2398" s="10">
        <f t="shared" si="911"/>
        <v>0</v>
      </c>
    </row>
    <row r="2399" spans="1:51" ht="15" customHeight="1">
      <c r="A2399" s="87">
        <v>2393</v>
      </c>
      <c r="B2399" s="85" t="str">
        <f t="shared" si="888"/>
        <v>0806101879</v>
      </c>
      <c r="C2399" s="13" t="str">
        <f t="shared" si="889"/>
        <v>080610187910</v>
      </c>
      <c r="D2399" s="13" t="str">
        <f t="shared" si="890"/>
        <v>08061018791001</v>
      </c>
      <c r="E2399" s="14"/>
      <c r="F2399" s="14" t="s">
        <v>4207</v>
      </c>
      <c r="G2399" s="14" t="s">
        <v>4560</v>
      </c>
      <c r="H2399" s="14" t="s">
        <v>1741</v>
      </c>
      <c r="I2399" s="14" t="s">
        <v>1719</v>
      </c>
      <c r="J2399" s="14" t="s">
        <v>65</v>
      </c>
      <c r="K2399" s="15" t="s">
        <v>4610</v>
      </c>
      <c r="L2399" s="14" t="s">
        <v>45</v>
      </c>
      <c r="M2399" s="14">
        <v>450</v>
      </c>
      <c r="N2399" s="14" t="s">
        <v>231</v>
      </c>
      <c r="O2399" s="24">
        <f t="shared" si="891"/>
        <v>5</v>
      </c>
      <c r="P2399" s="24">
        <f t="shared" si="892"/>
        <v>11</v>
      </c>
      <c r="Q2399" s="24">
        <v>5</v>
      </c>
      <c r="R2399" s="16">
        <v>11</v>
      </c>
      <c r="S2399" s="69">
        <v>0</v>
      </c>
      <c r="T2399" s="70">
        <v>0</v>
      </c>
      <c r="U2399" s="24">
        <v>0</v>
      </c>
      <c r="V2399" s="24">
        <v>0</v>
      </c>
      <c r="W2399" s="69">
        <f t="shared" si="893"/>
        <v>0</v>
      </c>
      <c r="X2399" s="69">
        <f>VLOOKUP(D2399,'[1]Demanda Agregada Med. y MC'!$C$7:$O$3994,13,FALSE)</f>
        <v>0</v>
      </c>
      <c r="Y2399" s="24">
        <v>0</v>
      </c>
      <c r="Z2399" s="24">
        <v>0</v>
      </c>
      <c r="AA2399" s="24">
        <v>0</v>
      </c>
      <c r="AB2399" s="24">
        <v>0</v>
      </c>
      <c r="AC2399" s="24">
        <v>0</v>
      </c>
      <c r="AD2399" s="24">
        <v>0</v>
      </c>
      <c r="AE2399" s="26">
        <v>0</v>
      </c>
      <c r="AF2399" s="25">
        <v>0</v>
      </c>
      <c r="AG2399" s="22">
        <v>2802.32</v>
      </c>
      <c r="AH2399" s="20">
        <f t="shared" si="894"/>
        <v>14011.6</v>
      </c>
      <c r="AI2399" s="9">
        <f t="shared" si="895"/>
        <v>30825.52</v>
      </c>
      <c r="AJ2399" s="9">
        <f t="shared" si="896"/>
        <v>14011.6</v>
      </c>
      <c r="AK2399" s="9">
        <f t="shared" si="897"/>
        <v>30825.52</v>
      </c>
      <c r="AL2399" s="9">
        <f t="shared" si="898"/>
        <v>0</v>
      </c>
      <c r="AM2399" s="9">
        <f t="shared" si="899"/>
        <v>0</v>
      </c>
      <c r="AN2399" s="9">
        <f t="shared" si="900"/>
        <v>0</v>
      </c>
      <c r="AO2399" s="9">
        <f t="shared" si="901"/>
        <v>0</v>
      </c>
      <c r="AP2399" s="9">
        <f t="shared" si="902"/>
        <v>0</v>
      </c>
      <c r="AQ2399" s="9">
        <f t="shared" si="903"/>
        <v>0</v>
      </c>
      <c r="AR2399" s="9">
        <f t="shared" si="904"/>
        <v>0</v>
      </c>
      <c r="AS2399" s="9">
        <f t="shared" si="905"/>
        <v>0</v>
      </c>
      <c r="AT2399" s="9">
        <f t="shared" si="906"/>
        <v>0</v>
      </c>
      <c r="AU2399" s="9">
        <f t="shared" si="907"/>
        <v>0</v>
      </c>
      <c r="AV2399" s="9">
        <f t="shared" si="908"/>
        <v>0</v>
      </c>
      <c r="AW2399" s="9">
        <f t="shared" si="909"/>
        <v>0</v>
      </c>
      <c r="AX2399" s="9">
        <f t="shared" si="910"/>
        <v>0</v>
      </c>
      <c r="AY2399" s="10">
        <f t="shared" si="911"/>
        <v>0</v>
      </c>
    </row>
    <row r="2400" spans="1:51" ht="15" customHeight="1">
      <c r="A2400" s="87">
        <v>2394</v>
      </c>
      <c r="B2400" s="85" t="str">
        <f t="shared" si="888"/>
        <v>0806101887</v>
      </c>
      <c r="C2400" s="13" t="str">
        <f t="shared" si="889"/>
        <v>080610188701</v>
      </c>
      <c r="D2400" s="13" t="str">
        <f t="shared" si="890"/>
        <v>08061018870101</v>
      </c>
      <c r="E2400" s="14"/>
      <c r="F2400" s="14" t="s">
        <v>4207</v>
      </c>
      <c r="G2400" s="14" t="s">
        <v>4560</v>
      </c>
      <c r="H2400" s="14" t="s">
        <v>1743</v>
      </c>
      <c r="I2400" s="14" t="s">
        <v>65</v>
      </c>
      <c r="J2400" s="14" t="s">
        <v>65</v>
      </c>
      <c r="K2400" s="15" t="s">
        <v>4611</v>
      </c>
      <c r="L2400" s="14" t="s">
        <v>45</v>
      </c>
      <c r="M2400" s="14">
        <v>450</v>
      </c>
      <c r="N2400" s="14" t="s">
        <v>231</v>
      </c>
      <c r="O2400" s="24">
        <f t="shared" si="891"/>
        <v>2</v>
      </c>
      <c r="P2400" s="24">
        <f t="shared" si="892"/>
        <v>3</v>
      </c>
      <c r="Q2400" s="24">
        <v>2</v>
      </c>
      <c r="R2400" s="16">
        <v>3</v>
      </c>
      <c r="S2400" s="69">
        <v>0</v>
      </c>
      <c r="T2400" s="70">
        <v>0</v>
      </c>
      <c r="U2400" s="24">
        <v>0</v>
      </c>
      <c r="V2400" s="24">
        <v>0</v>
      </c>
      <c r="W2400" s="69">
        <f t="shared" si="893"/>
        <v>0</v>
      </c>
      <c r="X2400" s="69">
        <f>VLOOKUP(D2400,'[1]Demanda Agregada Med. y MC'!$C$7:$O$3994,13,FALSE)</f>
        <v>0</v>
      </c>
      <c r="Y2400" s="24">
        <v>0</v>
      </c>
      <c r="Z2400" s="24">
        <v>0</v>
      </c>
      <c r="AA2400" s="24">
        <v>0</v>
      </c>
      <c r="AB2400" s="24">
        <v>0</v>
      </c>
      <c r="AC2400" s="24">
        <v>0</v>
      </c>
      <c r="AD2400" s="24">
        <v>0</v>
      </c>
      <c r="AE2400" s="26">
        <v>0</v>
      </c>
      <c r="AF2400" s="25">
        <v>0</v>
      </c>
      <c r="AG2400" s="22">
        <v>4245.2479999999996</v>
      </c>
      <c r="AH2400" s="20">
        <f t="shared" si="894"/>
        <v>8490.4959999999992</v>
      </c>
      <c r="AI2400" s="9">
        <f t="shared" si="895"/>
        <v>12735.743999999999</v>
      </c>
      <c r="AJ2400" s="9">
        <f t="shared" si="896"/>
        <v>8490.4959999999992</v>
      </c>
      <c r="AK2400" s="9">
        <f t="shared" si="897"/>
        <v>12735.743999999999</v>
      </c>
      <c r="AL2400" s="9">
        <f t="shared" si="898"/>
        <v>0</v>
      </c>
      <c r="AM2400" s="9">
        <f t="shared" si="899"/>
        <v>0</v>
      </c>
      <c r="AN2400" s="9">
        <f t="shared" si="900"/>
        <v>0</v>
      </c>
      <c r="AO2400" s="9">
        <f t="shared" si="901"/>
        <v>0</v>
      </c>
      <c r="AP2400" s="9">
        <f t="shared" si="902"/>
        <v>0</v>
      </c>
      <c r="AQ2400" s="9">
        <f t="shared" si="903"/>
        <v>0</v>
      </c>
      <c r="AR2400" s="9">
        <f t="shared" si="904"/>
        <v>0</v>
      </c>
      <c r="AS2400" s="9">
        <f t="shared" si="905"/>
        <v>0</v>
      </c>
      <c r="AT2400" s="9">
        <f t="shared" si="906"/>
        <v>0</v>
      </c>
      <c r="AU2400" s="9">
        <f t="shared" si="907"/>
        <v>0</v>
      </c>
      <c r="AV2400" s="9">
        <f t="shared" si="908"/>
        <v>0</v>
      </c>
      <c r="AW2400" s="9">
        <f t="shared" si="909"/>
        <v>0</v>
      </c>
      <c r="AX2400" s="9">
        <f t="shared" si="910"/>
        <v>0</v>
      </c>
      <c r="AY2400" s="10">
        <f t="shared" si="911"/>
        <v>0</v>
      </c>
    </row>
    <row r="2401" spans="1:51" ht="15" customHeight="1">
      <c r="A2401" s="87">
        <v>2395</v>
      </c>
      <c r="B2401" s="85" t="str">
        <f t="shared" si="888"/>
        <v>0806102042</v>
      </c>
      <c r="C2401" s="13" t="str">
        <f t="shared" si="889"/>
        <v>080610204201</v>
      </c>
      <c r="D2401" s="13" t="str">
        <f t="shared" si="890"/>
        <v>08061020420101</v>
      </c>
      <c r="E2401" s="14"/>
      <c r="F2401" s="14" t="s">
        <v>4207</v>
      </c>
      <c r="G2401" s="14" t="s">
        <v>4560</v>
      </c>
      <c r="H2401" s="14" t="s">
        <v>491</v>
      </c>
      <c r="I2401" s="14" t="s">
        <v>65</v>
      </c>
      <c r="J2401" s="14" t="s">
        <v>65</v>
      </c>
      <c r="K2401" s="15" t="s">
        <v>4612</v>
      </c>
      <c r="L2401" s="14" t="s">
        <v>45</v>
      </c>
      <c r="M2401" s="14">
        <v>450</v>
      </c>
      <c r="N2401" s="14" t="s">
        <v>231</v>
      </c>
      <c r="O2401" s="24">
        <f t="shared" si="891"/>
        <v>48</v>
      </c>
      <c r="P2401" s="24">
        <f t="shared" si="892"/>
        <v>119</v>
      </c>
      <c r="Q2401" s="24">
        <v>48</v>
      </c>
      <c r="R2401" s="16">
        <v>119</v>
      </c>
      <c r="S2401" s="69">
        <v>0</v>
      </c>
      <c r="T2401" s="70">
        <v>0</v>
      </c>
      <c r="U2401" s="24">
        <v>0</v>
      </c>
      <c r="V2401" s="24">
        <v>0</v>
      </c>
      <c r="W2401" s="69">
        <f t="shared" si="893"/>
        <v>0</v>
      </c>
      <c r="X2401" s="69">
        <f>VLOOKUP(D2401,'[1]Demanda Agregada Med. y MC'!$C$7:$O$3994,13,FALSE)</f>
        <v>0</v>
      </c>
      <c r="Y2401" s="24">
        <v>0</v>
      </c>
      <c r="Z2401" s="24">
        <v>0</v>
      </c>
      <c r="AA2401" s="24">
        <v>0</v>
      </c>
      <c r="AB2401" s="24">
        <v>0</v>
      </c>
      <c r="AC2401" s="24">
        <v>0</v>
      </c>
      <c r="AD2401" s="24">
        <v>0</v>
      </c>
      <c r="AE2401" s="26">
        <v>0</v>
      </c>
      <c r="AF2401" s="25">
        <v>0</v>
      </c>
      <c r="AG2401" s="22">
        <v>604.44000000000005</v>
      </c>
      <c r="AH2401" s="20">
        <f t="shared" si="894"/>
        <v>29013.120000000003</v>
      </c>
      <c r="AI2401" s="9">
        <f t="shared" si="895"/>
        <v>71928.36</v>
      </c>
      <c r="AJ2401" s="9">
        <f t="shared" si="896"/>
        <v>29013.120000000003</v>
      </c>
      <c r="AK2401" s="9">
        <f t="shared" si="897"/>
        <v>71928.36</v>
      </c>
      <c r="AL2401" s="9">
        <f t="shared" si="898"/>
        <v>0</v>
      </c>
      <c r="AM2401" s="9">
        <f t="shared" si="899"/>
        <v>0</v>
      </c>
      <c r="AN2401" s="9">
        <f t="shared" si="900"/>
        <v>0</v>
      </c>
      <c r="AO2401" s="9">
        <f t="shared" si="901"/>
        <v>0</v>
      </c>
      <c r="AP2401" s="9">
        <f t="shared" si="902"/>
        <v>0</v>
      </c>
      <c r="AQ2401" s="9">
        <f t="shared" si="903"/>
        <v>0</v>
      </c>
      <c r="AR2401" s="9">
        <f t="shared" si="904"/>
        <v>0</v>
      </c>
      <c r="AS2401" s="9">
        <f t="shared" si="905"/>
        <v>0</v>
      </c>
      <c r="AT2401" s="9">
        <f t="shared" si="906"/>
        <v>0</v>
      </c>
      <c r="AU2401" s="9">
        <f t="shared" si="907"/>
        <v>0</v>
      </c>
      <c r="AV2401" s="9">
        <f t="shared" si="908"/>
        <v>0</v>
      </c>
      <c r="AW2401" s="9">
        <f t="shared" si="909"/>
        <v>0</v>
      </c>
      <c r="AX2401" s="9">
        <f t="shared" si="910"/>
        <v>0</v>
      </c>
      <c r="AY2401" s="10">
        <f t="shared" si="911"/>
        <v>0</v>
      </c>
    </row>
    <row r="2402" spans="1:51" ht="15" customHeight="1">
      <c r="A2402" s="87">
        <v>2396</v>
      </c>
      <c r="B2402" s="85" t="str">
        <f t="shared" si="888"/>
        <v>0806102117</v>
      </c>
      <c r="C2402" s="13" t="str">
        <f t="shared" si="889"/>
        <v>080610211703</v>
      </c>
      <c r="D2402" s="13" t="str">
        <f t="shared" si="890"/>
        <v>08061021170301</v>
      </c>
      <c r="E2402" s="14"/>
      <c r="F2402" s="14" t="s">
        <v>4207</v>
      </c>
      <c r="G2402" s="14" t="s">
        <v>4560</v>
      </c>
      <c r="H2402" s="14" t="s">
        <v>4613</v>
      </c>
      <c r="I2402" s="14" t="s">
        <v>142</v>
      </c>
      <c r="J2402" s="14" t="s">
        <v>65</v>
      </c>
      <c r="K2402" s="15" t="s">
        <v>4614</v>
      </c>
      <c r="L2402" s="14" t="s">
        <v>45</v>
      </c>
      <c r="M2402" s="14">
        <v>450</v>
      </c>
      <c r="N2402" s="14" t="s">
        <v>231</v>
      </c>
      <c r="O2402" s="24">
        <f t="shared" si="891"/>
        <v>2</v>
      </c>
      <c r="P2402" s="24">
        <f t="shared" si="892"/>
        <v>5</v>
      </c>
      <c r="Q2402" s="24">
        <v>2</v>
      </c>
      <c r="R2402" s="16">
        <v>5</v>
      </c>
      <c r="S2402" s="69">
        <v>0</v>
      </c>
      <c r="T2402" s="70">
        <v>0</v>
      </c>
      <c r="U2402" s="24">
        <v>0</v>
      </c>
      <c r="V2402" s="24">
        <v>0</v>
      </c>
      <c r="W2402" s="69">
        <f t="shared" si="893"/>
        <v>0</v>
      </c>
      <c r="X2402" s="69">
        <f>VLOOKUP(D2402,'[1]Demanda Agregada Med. y MC'!$C$7:$O$3994,13,FALSE)</f>
        <v>0</v>
      </c>
      <c r="Y2402" s="24">
        <v>0</v>
      </c>
      <c r="Z2402" s="24">
        <v>0</v>
      </c>
      <c r="AA2402" s="24">
        <v>0</v>
      </c>
      <c r="AB2402" s="24">
        <v>0</v>
      </c>
      <c r="AC2402" s="24">
        <v>0</v>
      </c>
      <c r="AD2402" s="24">
        <v>0</v>
      </c>
      <c r="AE2402" s="26">
        <v>0</v>
      </c>
      <c r="AF2402" s="25">
        <v>0</v>
      </c>
      <c r="AG2402" s="22">
        <v>7848.7040000000006</v>
      </c>
      <c r="AH2402" s="20">
        <f t="shared" si="894"/>
        <v>15697.408000000001</v>
      </c>
      <c r="AI2402" s="9">
        <f t="shared" si="895"/>
        <v>39243.520000000004</v>
      </c>
      <c r="AJ2402" s="9">
        <f t="shared" si="896"/>
        <v>15697.408000000001</v>
      </c>
      <c r="AK2402" s="9">
        <f t="shared" si="897"/>
        <v>39243.520000000004</v>
      </c>
      <c r="AL2402" s="9">
        <f t="shared" si="898"/>
        <v>0</v>
      </c>
      <c r="AM2402" s="9">
        <f t="shared" si="899"/>
        <v>0</v>
      </c>
      <c r="AN2402" s="9">
        <f t="shared" si="900"/>
        <v>0</v>
      </c>
      <c r="AO2402" s="9">
        <f t="shared" si="901"/>
        <v>0</v>
      </c>
      <c r="AP2402" s="9">
        <f t="shared" si="902"/>
        <v>0</v>
      </c>
      <c r="AQ2402" s="9">
        <f t="shared" si="903"/>
        <v>0</v>
      </c>
      <c r="AR2402" s="9">
        <f t="shared" si="904"/>
        <v>0</v>
      </c>
      <c r="AS2402" s="9">
        <f t="shared" si="905"/>
        <v>0</v>
      </c>
      <c r="AT2402" s="9">
        <f t="shared" si="906"/>
        <v>0</v>
      </c>
      <c r="AU2402" s="9">
        <f t="shared" si="907"/>
        <v>0</v>
      </c>
      <c r="AV2402" s="9">
        <f t="shared" si="908"/>
        <v>0</v>
      </c>
      <c r="AW2402" s="9">
        <f t="shared" si="909"/>
        <v>0</v>
      </c>
      <c r="AX2402" s="9">
        <f t="shared" si="910"/>
        <v>0</v>
      </c>
      <c r="AY2402" s="10">
        <f t="shared" si="911"/>
        <v>0</v>
      </c>
    </row>
    <row r="2403" spans="1:51" ht="15" customHeight="1">
      <c r="A2403" s="87">
        <v>2397</v>
      </c>
      <c r="B2403" s="85" t="str">
        <f t="shared" si="888"/>
        <v>0806102182</v>
      </c>
      <c r="C2403" s="13" t="str">
        <f t="shared" si="889"/>
        <v>080610218201</v>
      </c>
      <c r="D2403" s="13" t="str">
        <f t="shared" si="890"/>
        <v>08061021820101</v>
      </c>
      <c r="E2403" s="14"/>
      <c r="F2403" s="14" t="s">
        <v>4207</v>
      </c>
      <c r="G2403" s="14" t="s">
        <v>4560</v>
      </c>
      <c r="H2403" s="14" t="s">
        <v>4615</v>
      </c>
      <c r="I2403" s="14" t="s">
        <v>65</v>
      </c>
      <c r="J2403" s="14" t="s">
        <v>65</v>
      </c>
      <c r="K2403" s="15" t="s">
        <v>4616</v>
      </c>
      <c r="L2403" s="14" t="s">
        <v>45</v>
      </c>
      <c r="M2403" s="14">
        <v>450</v>
      </c>
      <c r="N2403" s="14" t="s">
        <v>231</v>
      </c>
      <c r="O2403" s="24">
        <f t="shared" si="891"/>
        <v>61</v>
      </c>
      <c r="P2403" s="24">
        <f t="shared" si="892"/>
        <v>152</v>
      </c>
      <c r="Q2403" s="24">
        <v>61</v>
      </c>
      <c r="R2403" s="16">
        <v>152</v>
      </c>
      <c r="S2403" s="69">
        <v>0</v>
      </c>
      <c r="T2403" s="70">
        <v>0</v>
      </c>
      <c r="U2403" s="24">
        <v>0</v>
      </c>
      <c r="V2403" s="24">
        <v>0</v>
      </c>
      <c r="W2403" s="69">
        <f t="shared" si="893"/>
        <v>0</v>
      </c>
      <c r="X2403" s="69">
        <f>VLOOKUP(D2403,'[1]Demanda Agregada Med. y MC'!$C$7:$O$3994,13,FALSE)</f>
        <v>0</v>
      </c>
      <c r="Y2403" s="24">
        <v>0</v>
      </c>
      <c r="Z2403" s="24">
        <v>0</v>
      </c>
      <c r="AA2403" s="24">
        <v>0</v>
      </c>
      <c r="AB2403" s="24">
        <v>0</v>
      </c>
      <c r="AC2403" s="24">
        <v>0</v>
      </c>
      <c r="AD2403" s="24">
        <v>0</v>
      </c>
      <c r="AE2403" s="26">
        <v>0</v>
      </c>
      <c r="AF2403" s="25">
        <v>0</v>
      </c>
      <c r="AG2403" s="22">
        <v>529.10120000000006</v>
      </c>
      <c r="AH2403" s="20">
        <f t="shared" si="894"/>
        <v>32275.173200000005</v>
      </c>
      <c r="AI2403" s="9">
        <f t="shared" si="895"/>
        <v>80423.382400000002</v>
      </c>
      <c r="AJ2403" s="9">
        <f t="shared" si="896"/>
        <v>32275.173200000005</v>
      </c>
      <c r="AK2403" s="9">
        <f t="shared" si="897"/>
        <v>80423.382400000002</v>
      </c>
      <c r="AL2403" s="9">
        <f t="shared" si="898"/>
        <v>0</v>
      </c>
      <c r="AM2403" s="9">
        <f t="shared" si="899"/>
        <v>0</v>
      </c>
      <c r="AN2403" s="9">
        <f t="shared" si="900"/>
        <v>0</v>
      </c>
      <c r="AO2403" s="9">
        <f t="shared" si="901"/>
        <v>0</v>
      </c>
      <c r="AP2403" s="9">
        <f t="shared" si="902"/>
        <v>0</v>
      </c>
      <c r="AQ2403" s="9">
        <f t="shared" si="903"/>
        <v>0</v>
      </c>
      <c r="AR2403" s="9">
        <f t="shared" si="904"/>
        <v>0</v>
      </c>
      <c r="AS2403" s="9">
        <f t="shared" si="905"/>
        <v>0</v>
      </c>
      <c r="AT2403" s="9">
        <f t="shared" si="906"/>
        <v>0</v>
      </c>
      <c r="AU2403" s="9">
        <f t="shared" si="907"/>
        <v>0</v>
      </c>
      <c r="AV2403" s="9">
        <f t="shared" si="908"/>
        <v>0</v>
      </c>
      <c r="AW2403" s="9">
        <f t="shared" si="909"/>
        <v>0</v>
      </c>
      <c r="AX2403" s="9">
        <f t="shared" si="910"/>
        <v>0</v>
      </c>
      <c r="AY2403" s="10">
        <f t="shared" si="911"/>
        <v>0</v>
      </c>
    </row>
    <row r="2404" spans="1:51" ht="15" customHeight="1">
      <c r="A2404" s="87">
        <v>2398</v>
      </c>
      <c r="B2404" s="85" t="str">
        <f t="shared" si="888"/>
        <v>0806102216</v>
      </c>
      <c r="C2404" s="13" t="str">
        <f t="shared" si="889"/>
        <v>080610221603</v>
      </c>
      <c r="D2404" s="13" t="str">
        <f t="shared" si="890"/>
        <v>08061022160301</v>
      </c>
      <c r="E2404" s="14"/>
      <c r="F2404" s="14" t="s">
        <v>4207</v>
      </c>
      <c r="G2404" s="14" t="s">
        <v>4560</v>
      </c>
      <c r="H2404" s="14" t="s">
        <v>4617</v>
      </c>
      <c r="I2404" s="14" t="s">
        <v>142</v>
      </c>
      <c r="J2404" s="14" t="s">
        <v>65</v>
      </c>
      <c r="K2404" s="15" t="s">
        <v>4618</v>
      </c>
      <c r="L2404" s="14" t="s">
        <v>45</v>
      </c>
      <c r="M2404" s="14">
        <v>1</v>
      </c>
      <c r="N2404" s="14" t="s">
        <v>45</v>
      </c>
      <c r="O2404" s="24">
        <f t="shared" si="891"/>
        <v>48</v>
      </c>
      <c r="P2404" s="24">
        <f t="shared" si="892"/>
        <v>119</v>
      </c>
      <c r="Q2404" s="24">
        <v>48</v>
      </c>
      <c r="R2404" s="16">
        <v>119</v>
      </c>
      <c r="S2404" s="69">
        <v>0</v>
      </c>
      <c r="T2404" s="70">
        <v>0</v>
      </c>
      <c r="U2404" s="24">
        <v>0</v>
      </c>
      <c r="V2404" s="24">
        <v>0</v>
      </c>
      <c r="W2404" s="69">
        <f t="shared" si="893"/>
        <v>0</v>
      </c>
      <c r="X2404" s="69">
        <f>VLOOKUP(D2404,'[1]Demanda Agregada Med. y MC'!$C$7:$O$3994,13,FALSE)</f>
        <v>0</v>
      </c>
      <c r="Y2404" s="24">
        <v>0</v>
      </c>
      <c r="Z2404" s="24">
        <v>0</v>
      </c>
      <c r="AA2404" s="24">
        <v>0</v>
      </c>
      <c r="AB2404" s="24">
        <v>0</v>
      </c>
      <c r="AC2404" s="24">
        <v>0</v>
      </c>
      <c r="AD2404" s="24">
        <v>0</v>
      </c>
      <c r="AE2404" s="26">
        <v>0</v>
      </c>
      <c r="AF2404" s="25">
        <v>0</v>
      </c>
      <c r="AG2404" s="22">
        <v>2193.2800000000002</v>
      </c>
      <c r="AH2404" s="20">
        <f t="shared" si="894"/>
        <v>105277.44</v>
      </c>
      <c r="AI2404" s="9">
        <f t="shared" si="895"/>
        <v>261000.32000000004</v>
      </c>
      <c r="AJ2404" s="9">
        <f t="shared" si="896"/>
        <v>105277.44</v>
      </c>
      <c r="AK2404" s="9">
        <f t="shared" si="897"/>
        <v>261000.32000000004</v>
      </c>
      <c r="AL2404" s="9">
        <f t="shared" si="898"/>
        <v>0</v>
      </c>
      <c r="AM2404" s="9">
        <f t="shared" si="899"/>
        <v>0</v>
      </c>
      <c r="AN2404" s="9">
        <f t="shared" si="900"/>
        <v>0</v>
      </c>
      <c r="AO2404" s="9">
        <f t="shared" si="901"/>
        <v>0</v>
      </c>
      <c r="AP2404" s="9">
        <f t="shared" si="902"/>
        <v>0</v>
      </c>
      <c r="AQ2404" s="9">
        <f t="shared" si="903"/>
        <v>0</v>
      </c>
      <c r="AR2404" s="9">
        <f t="shared" si="904"/>
        <v>0</v>
      </c>
      <c r="AS2404" s="9">
        <f t="shared" si="905"/>
        <v>0</v>
      </c>
      <c r="AT2404" s="9">
        <f t="shared" si="906"/>
        <v>0</v>
      </c>
      <c r="AU2404" s="9">
        <f t="shared" si="907"/>
        <v>0</v>
      </c>
      <c r="AV2404" s="9">
        <f t="shared" si="908"/>
        <v>0</v>
      </c>
      <c r="AW2404" s="9">
        <f t="shared" si="909"/>
        <v>0</v>
      </c>
      <c r="AX2404" s="9">
        <f t="shared" si="910"/>
        <v>0</v>
      </c>
      <c r="AY2404" s="10">
        <f t="shared" si="911"/>
        <v>0</v>
      </c>
    </row>
    <row r="2405" spans="1:51" ht="15" customHeight="1">
      <c r="A2405" s="87">
        <v>2399</v>
      </c>
      <c r="B2405" s="85" t="str">
        <f t="shared" si="888"/>
        <v>0806102265</v>
      </c>
      <c r="C2405" s="13" t="str">
        <f t="shared" si="889"/>
        <v>080610226501</v>
      </c>
      <c r="D2405" s="13" t="str">
        <f t="shared" si="890"/>
        <v>08061022650101</v>
      </c>
      <c r="E2405" s="14"/>
      <c r="F2405" s="14" t="s">
        <v>4207</v>
      </c>
      <c r="G2405" s="14" t="s">
        <v>4560</v>
      </c>
      <c r="H2405" s="14" t="s">
        <v>2083</v>
      </c>
      <c r="I2405" s="14" t="s">
        <v>65</v>
      </c>
      <c r="J2405" s="14" t="s">
        <v>65</v>
      </c>
      <c r="K2405" s="15" t="s">
        <v>4619</v>
      </c>
      <c r="L2405" s="14" t="s">
        <v>45</v>
      </c>
      <c r="M2405" s="14">
        <v>450</v>
      </c>
      <c r="N2405" s="14" t="s">
        <v>231</v>
      </c>
      <c r="O2405" s="24">
        <f t="shared" si="891"/>
        <v>68</v>
      </c>
      <c r="P2405" s="24">
        <f t="shared" si="892"/>
        <v>170</v>
      </c>
      <c r="Q2405" s="24">
        <v>68</v>
      </c>
      <c r="R2405" s="16">
        <v>170</v>
      </c>
      <c r="S2405" s="69">
        <v>0</v>
      </c>
      <c r="T2405" s="70">
        <v>0</v>
      </c>
      <c r="U2405" s="24">
        <v>0</v>
      </c>
      <c r="V2405" s="24">
        <v>0</v>
      </c>
      <c r="W2405" s="69">
        <f t="shared" si="893"/>
        <v>0</v>
      </c>
      <c r="X2405" s="69">
        <f>VLOOKUP(D2405,'[1]Demanda Agregada Med. y MC'!$C$7:$O$3994,13,FALSE)</f>
        <v>0</v>
      </c>
      <c r="Y2405" s="24">
        <v>0</v>
      </c>
      <c r="Z2405" s="24">
        <v>0</v>
      </c>
      <c r="AA2405" s="24">
        <v>0</v>
      </c>
      <c r="AB2405" s="24">
        <v>0</v>
      </c>
      <c r="AC2405" s="24">
        <v>0</v>
      </c>
      <c r="AD2405" s="24">
        <v>0</v>
      </c>
      <c r="AE2405" s="26">
        <v>0</v>
      </c>
      <c r="AF2405" s="25">
        <v>0</v>
      </c>
      <c r="AG2405" s="22">
        <v>745.2</v>
      </c>
      <c r="AH2405" s="20">
        <f t="shared" si="894"/>
        <v>50673.600000000006</v>
      </c>
      <c r="AI2405" s="9">
        <f t="shared" si="895"/>
        <v>126684.00000000001</v>
      </c>
      <c r="AJ2405" s="9">
        <f t="shared" si="896"/>
        <v>50673.600000000006</v>
      </c>
      <c r="AK2405" s="9">
        <f t="shared" si="897"/>
        <v>126684.00000000001</v>
      </c>
      <c r="AL2405" s="9">
        <f t="shared" si="898"/>
        <v>0</v>
      </c>
      <c r="AM2405" s="9">
        <f t="shared" si="899"/>
        <v>0</v>
      </c>
      <c r="AN2405" s="9">
        <f t="shared" si="900"/>
        <v>0</v>
      </c>
      <c r="AO2405" s="9">
        <f t="shared" si="901"/>
        <v>0</v>
      </c>
      <c r="AP2405" s="9">
        <f t="shared" si="902"/>
        <v>0</v>
      </c>
      <c r="AQ2405" s="9">
        <f t="shared" si="903"/>
        <v>0</v>
      </c>
      <c r="AR2405" s="9">
        <f t="shared" si="904"/>
        <v>0</v>
      </c>
      <c r="AS2405" s="9">
        <f t="shared" si="905"/>
        <v>0</v>
      </c>
      <c r="AT2405" s="9">
        <f t="shared" si="906"/>
        <v>0</v>
      </c>
      <c r="AU2405" s="9">
        <f t="shared" si="907"/>
        <v>0</v>
      </c>
      <c r="AV2405" s="9">
        <f t="shared" si="908"/>
        <v>0</v>
      </c>
      <c r="AW2405" s="9">
        <f t="shared" si="909"/>
        <v>0</v>
      </c>
      <c r="AX2405" s="9">
        <f t="shared" si="910"/>
        <v>0</v>
      </c>
      <c r="AY2405" s="10">
        <f t="shared" si="911"/>
        <v>0</v>
      </c>
    </row>
    <row r="2406" spans="1:51" ht="15" customHeight="1">
      <c r="A2406" s="87">
        <v>2400</v>
      </c>
      <c r="B2406" s="85" t="str">
        <f t="shared" si="888"/>
        <v>0806102281</v>
      </c>
      <c r="C2406" s="13" t="str">
        <f t="shared" si="889"/>
        <v>080610228101</v>
      </c>
      <c r="D2406" s="13" t="str">
        <f t="shared" si="890"/>
        <v>08061022810101</v>
      </c>
      <c r="E2406" s="14"/>
      <c r="F2406" s="14" t="s">
        <v>4207</v>
      </c>
      <c r="G2406" s="14" t="s">
        <v>4560</v>
      </c>
      <c r="H2406" s="14" t="s">
        <v>2087</v>
      </c>
      <c r="I2406" s="14" t="s">
        <v>65</v>
      </c>
      <c r="J2406" s="14" t="s">
        <v>65</v>
      </c>
      <c r="K2406" s="15" t="s">
        <v>4620</v>
      </c>
      <c r="L2406" s="14" t="s">
        <v>45</v>
      </c>
      <c r="M2406" s="14">
        <v>450</v>
      </c>
      <c r="N2406" s="14" t="s">
        <v>231</v>
      </c>
      <c r="O2406" s="24">
        <f t="shared" si="891"/>
        <v>30</v>
      </c>
      <c r="P2406" s="24">
        <f t="shared" si="892"/>
        <v>75</v>
      </c>
      <c r="Q2406" s="24">
        <v>30</v>
      </c>
      <c r="R2406" s="16">
        <v>75</v>
      </c>
      <c r="S2406" s="69">
        <v>0</v>
      </c>
      <c r="T2406" s="70">
        <v>0</v>
      </c>
      <c r="U2406" s="24">
        <v>0</v>
      </c>
      <c r="V2406" s="24">
        <v>0</v>
      </c>
      <c r="W2406" s="69">
        <f t="shared" si="893"/>
        <v>0</v>
      </c>
      <c r="X2406" s="69">
        <f>VLOOKUP(D2406,'[1]Demanda Agregada Med. y MC'!$C$7:$O$3994,13,FALSE)</f>
        <v>0</v>
      </c>
      <c r="Y2406" s="24">
        <v>0</v>
      </c>
      <c r="Z2406" s="24">
        <v>0</v>
      </c>
      <c r="AA2406" s="24">
        <v>0</v>
      </c>
      <c r="AB2406" s="24">
        <v>0</v>
      </c>
      <c r="AC2406" s="24">
        <v>0</v>
      </c>
      <c r="AD2406" s="24">
        <v>0</v>
      </c>
      <c r="AE2406" s="26">
        <v>0</v>
      </c>
      <c r="AF2406" s="25">
        <v>0</v>
      </c>
      <c r="AG2406" s="22">
        <v>598.63070587735035</v>
      </c>
      <c r="AH2406" s="20">
        <f t="shared" si="894"/>
        <v>17958.921176320509</v>
      </c>
      <c r="AI2406" s="9">
        <f t="shared" si="895"/>
        <v>44897.302940801274</v>
      </c>
      <c r="AJ2406" s="9">
        <f t="shared" si="896"/>
        <v>17958.921176320509</v>
      </c>
      <c r="AK2406" s="9">
        <f t="shared" si="897"/>
        <v>44897.302940801274</v>
      </c>
      <c r="AL2406" s="9">
        <f t="shared" si="898"/>
        <v>0</v>
      </c>
      <c r="AM2406" s="9">
        <f t="shared" si="899"/>
        <v>0</v>
      </c>
      <c r="AN2406" s="9">
        <f t="shared" si="900"/>
        <v>0</v>
      </c>
      <c r="AO2406" s="9">
        <f t="shared" si="901"/>
        <v>0</v>
      </c>
      <c r="AP2406" s="9">
        <f t="shared" si="902"/>
        <v>0</v>
      </c>
      <c r="AQ2406" s="9">
        <f t="shared" si="903"/>
        <v>0</v>
      </c>
      <c r="AR2406" s="9">
        <f t="shared" si="904"/>
        <v>0</v>
      </c>
      <c r="AS2406" s="9">
        <f t="shared" si="905"/>
        <v>0</v>
      </c>
      <c r="AT2406" s="9">
        <f t="shared" si="906"/>
        <v>0</v>
      </c>
      <c r="AU2406" s="9">
        <f t="shared" si="907"/>
        <v>0</v>
      </c>
      <c r="AV2406" s="9">
        <f t="shared" si="908"/>
        <v>0</v>
      </c>
      <c r="AW2406" s="9">
        <f t="shared" si="909"/>
        <v>0</v>
      </c>
      <c r="AX2406" s="9">
        <f t="shared" si="910"/>
        <v>0</v>
      </c>
      <c r="AY2406" s="10">
        <f t="shared" si="911"/>
        <v>0</v>
      </c>
    </row>
    <row r="2407" spans="1:51" ht="15" customHeight="1">
      <c r="A2407" s="87">
        <v>2401</v>
      </c>
      <c r="B2407" s="85" t="str">
        <f t="shared" si="888"/>
        <v>0806102398</v>
      </c>
      <c r="C2407" s="13" t="str">
        <f t="shared" si="889"/>
        <v>080610239811</v>
      </c>
      <c r="D2407" s="13" t="str">
        <f t="shared" si="890"/>
        <v>08061023981101</v>
      </c>
      <c r="E2407" s="14"/>
      <c r="F2407" s="14" t="s">
        <v>4207</v>
      </c>
      <c r="G2407" s="14" t="s">
        <v>4560</v>
      </c>
      <c r="H2407" s="14" t="s">
        <v>4621</v>
      </c>
      <c r="I2407" s="14" t="s">
        <v>1474</v>
      </c>
      <c r="J2407" s="14" t="s">
        <v>65</v>
      </c>
      <c r="K2407" s="15" t="s">
        <v>4622</v>
      </c>
      <c r="L2407" s="14" t="s">
        <v>27</v>
      </c>
      <c r="M2407" s="14">
        <v>1</v>
      </c>
      <c r="N2407" s="14" t="s">
        <v>27</v>
      </c>
      <c r="O2407" s="24">
        <f t="shared" si="891"/>
        <v>15452.8</v>
      </c>
      <c r="P2407" s="24">
        <f t="shared" si="892"/>
        <v>38630</v>
      </c>
      <c r="Q2407" s="24">
        <v>10152</v>
      </c>
      <c r="R2407" s="16">
        <v>25378</v>
      </c>
      <c r="S2407" s="69">
        <v>0</v>
      </c>
      <c r="T2407" s="70">
        <v>0</v>
      </c>
      <c r="U2407" s="24">
        <v>0</v>
      </c>
      <c r="V2407" s="24">
        <v>0</v>
      </c>
      <c r="W2407" s="69">
        <f t="shared" si="893"/>
        <v>100.80000000000001</v>
      </c>
      <c r="X2407" s="69">
        <f>VLOOKUP(D2407,'[1]Demanda Agregada Med. y MC'!$C$7:$O$3994,13,FALSE)</f>
        <v>252</v>
      </c>
      <c r="Y2407" s="24">
        <v>5200</v>
      </c>
      <c r="Z2407" s="24">
        <v>13000</v>
      </c>
      <c r="AA2407" s="24">
        <v>0</v>
      </c>
      <c r="AB2407" s="24">
        <v>0</v>
      </c>
      <c r="AC2407" s="24">
        <v>0</v>
      </c>
      <c r="AD2407" s="24">
        <v>0</v>
      </c>
      <c r="AE2407" s="26">
        <v>0</v>
      </c>
      <c r="AF2407" s="25">
        <v>0</v>
      </c>
      <c r="AG2407" s="22">
        <v>10.58</v>
      </c>
      <c r="AH2407" s="20">
        <f t="shared" si="894"/>
        <v>163490.62399999998</v>
      </c>
      <c r="AI2407" s="9">
        <f t="shared" si="895"/>
        <v>408705.4</v>
      </c>
      <c r="AJ2407" s="9">
        <f t="shared" si="896"/>
        <v>107408.16</v>
      </c>
      <c r="AK2407" s="9">
        <f t="shared" si="897"/>
        <v>268499.24</v>
      </c>
      <c r="AL2407" s="9">
        <f t="shared" si="898"/>
        <v>0</v>
      </c>
      <c r="AM2407" s="9">
        <f t="shared" si="899"/>
        <v>0</v>
      </c>
      <c r="AN2407" s="9">
        <f t="shared" si="900"/>
        <v>0</v>
      </c>
      <c r="AO2407" s="9">
        <f t="shared" si="901"/>
        <v>0</v>
      </c>
      <c r="AP2407" s="9">
        <f t="shared" si="902"/>
        <v>1066.4640000000002</v>
      </c>
      <c r="AQ2407" s="9">
        <f t="shared" si="903"/>
        <v>2666.16</v>
      </c>
      <c r="AR2407" s="9">
        <f t="shared" si="904"/>
        <v>55016</v>
      </c>
      <c r="AS2407" s="9">
        <f t="shared" si="905"/>
        <v>137540</v>
      </c>
      <c r="AT2407" s="9">
        <f t="shared" si="906"/>
        <v>0</v>
      </c>
      <c r="AU2407" s="9">
        <f t="shared" si="907"/>
        <v>0</v>
      </c>
      <c r="AV2407" s="9">
        <f t="shared" si="908"/>
        <v>0</v>
      </c>
      <c r="AW2407" s="9">
        <f t="shared" si="909"/>
        <v>0</v>
      </c>
      <c r="AX2407" s="9">
        <f t="shared" si="910"/>
        <v>0</v>
      </c>
      <c r="AY2407" s="10">
        <f t="shared" si="911"/>
        <v>0</v>
      </c>
    </row>
    <row r="2408" spans="1:51" ht="15" customHeight="1">
      <c r="A2408" s="87">
        <v>2402</v>
      </c>
      <c r="B2408" s="85" t="str">
        <f t="shared" si="888"/>
        <v>0806102448</v>
      </c>
      <c r="C2408" s="13" t="str">
        <f t="shared" si="889"/>
        <v>080610244811</v>
      </c>
      <c r="D2408" s="13" t="str">
        <f t="shared" si="890"/>
        <v>08061024481101</v>
      </c>
      <c r="E2408" s="14"/>
      <c r="F2408" s="14" t="s">
        <v>4207</v>
      </c>
      <c r="G2408" s="14" t="s">
        <v>4560</v>
      </c>
      <c r="H2408" s="14" t="s">
        <v>2094</v>
      </c>
      <c r="I2408" s="14" t="s">
        <v>1474</v>
      </c>
      <c r="J2408" s="14" t="s">
        <v>65</v>
      </c>
      <c r="K2408" s="15" t="s">
        <v>4623</v>
      </c>
      <c r="L2408" s="14" t="s">
        <v>45</v>
      </c>
      <c r="M2408" s="14">
        <v>1</v>
      </c>
      <c r="N2408" s="14" t="s">
        <v>45</v>
      </c>
      <c r="O2408" s="24">
        <f t="shared" si="891"/>
        <v>34</v>
      </c>
      <c r="P2408" s="24">
        <f t="shared" si="892"/>
        <v>85</v>
      </c>
      <c r="Q2408" s="24">
        <v>34</v>
      </c>
      <c r="R2408" s="16">
        <v>85</v>
      </c>
      <c r="S2408" s="69">
        <v>0</v>
      </c>
      <c r="T2408" s="70">
        <v>0</v>
      </c>
      <c r="U2408" s="24">
        <v>0</v>
      </c>
      <c r="V2408" s="24">
        <v>0</v>
      </c>
      <c r="W2408" s="69">
        <f t="shared" si="893"/>
        <v>0</v>
      </c>
      <c r="X2408" s="69">
        <f>VLOOKUP(D2408,'[1]Demanda Agregada Med. y MC'!$C$7:$O$3994,13,FALSE)</f>
        <v>0</v>
      </c>
      <c r="Y2408" s="24">
        <v>0</v>
      </c>
      <c r="Z2408" s="24">
        <v>0</v>
      </c>
      <c r="AA2408" s="24">
        <v>0</v>
      </c>
      <c r="AB2408" s="24">
        <v>0</v>
      </c>
      <c r="AC2408" s="24">
        <v>0</v>
      </c>
      <c r="AD2408" s="24">
        <v>0</v>
      </c>
      <c r="AE2408" s="26">
        <v>0</v>
      </c>
      <c r="AF2408" s="25">
        <v>0</v>
      </c>
      <c r="AG2408" s="22">
        <v>959.56000000000006</v>
      </c>
      <c r="AH2408" s="20">
        <f t="shared" si="894"/>
        <v>32625.040000000001</v>
      </c>
      <c r="AI2408" s="9">
        <f t="shared" si="895"/>
        <v>81562.600000000006</v>
      </c>
      <c r="AJ2408" s="9">
        <f t="shared" si="896"/>
        <v>32625.040000000001</v>
      </c>
      <c r="AK2408" s="9">
        <f t="shared" si="897"/>
        <v>81562.600000000006</v>
      </c>
      <c r="AL2408" s="9">
        <f t="shared" si="898"/>
        <v>0</v>
      </c>
      <c r="AM2408" s="9">
        <f t="shared" si="899"/>
        <v>0</v>
      </c>
      <c r="AN2408" s="9">
        <f t="shared" si="900"/>
        <v>0</v>
      </c>
      <c r="AO2408" s="9">
        <f t="shared" si="901"/>
        <v>0</v>
      </c>
      <c r="AP2408" s="9">
        <f t="shared" si="902"/>
        <v>0</v>
      </c>
      <c r="AQ2408" s="9">
        <f t="shared" si="903"/>
        <v>0</v>
      </c>
      <c r="AR2408" s="9">
        <f t="shared" si="904"/>
        <v>0</v>
      </c>
      <c r="AS2408" s="9">
        <f t="shared" si="905"/>
        <v>0</v>
      </c>
      <c r="AT2408" s="9">
        <f t="shared" si="906"/>
        <v>0</v>
      </c>
      <c r="AU2408" s="9">
        <f t="shared" si="907"/>
        <v>0</v>
      </c>
      <c r="AV2408" s="9">
        <f t="shared" si="908"/>
        <v>0</v>
      </c>
      <c r="AW2408" s="9">
        <f t="shared" si="909"/>
        <v>0</v>
      </c>
      <c r="AX2408" s="9">
        <f t="shared" si="910"/>
        <v>0</v>
      </c>
      <c r="AY2408" s="10">
        <f t="shared" si="911"/>
        <v>0</v>
      </c>
    </row>
    <row r="2409" spans="1:51" ht="15" customHeight="1">
      <c r="A2409" s="87">
        <v>2403</v>
      </c>
      <c r="B2409" s="85" t="str">
        <f t="shared" ref="B2409:B2472" si="912">F2409&amp;G2409&amp;H2409</f>
        <v>0806102497</v>
      </c>
      <c r="C2409" s="13" t="str">
        <f t="shared" ref="C2409:C2472" si="913">F2409&amp;G2409&amp;H2409&amp;I2409</f>
        <v>080610249702</v>
      </c>
      <c r="D2409" s="13" t="str">
        <f t="shared" ref="D2409:D2472" si="914">F2409&amp;G2409&amp;H2409&amp;I2409&amp;J2409</f>
        <v>08061024970201</v>
      </c>
      <c r="E2409" s="14"/>
      <c r="F2409" s="14" t="s">
        <v>4207</v>
      </c>
      <c r="G2409" s="14" t="s">
        <v>4560</v>
      </c>
      <c r="H2409" s="14" t="s">
        <v>4624</v>
      </c>
      <c r="I2409" s="14" t="s">
        <v>56</v>
      </c>
      <c r="J2409" s="14" t="s">
        <v>65</v>
      </c>
      <c r="K2409" s="15" t="s">
        <v>4625</v>
      </c>
      <c r="L2409" s="14" t="s">
        <v>45</v>
      </c>
      <c r="M2409" s="14">
        <v>450</v>
      </c>
      <c r="N2409" s="14" t="s">
        <v>231</v>
      </c>
      <c r="O2409" s="24">
        <f t="shared" ref="O2409:O2472" si="915">Q2409+S2409+U2409+W2409+Y2409+AA2409+AC2409+AE2409</f>
        <v>30</v>
      </c>
      <c r="P2409" s="24">
        <f t="shared" ref="P2409:P2472" si="916">R2409+T2409+V2409+X2409+Z2409+AB2409+AD2409+AF2409</f>
        <v>75</v>
      </c>
      <c r="Q2409" s="24">
        <v>30</v>
      </c>
      <c r="R2409" s="16">
        <v>75</v>
      </c>
      <c r="S2409" s="69">
        <v>0</v>
      </c>
      <c r="T2409" s="70">
        <v>0</v>
      </c>
      <c r="U2409" s="24">
        <v>0</v>
      </c>
      <c r="V2409" s="24">
        <v>0</v>
      </c>
      <c r="W2409" s="69">
        <f t="shared" ref="W2409:W2472" si="917">X2409*0.4</f>
        <v>0</v>
      </c>
      <c r="X2409" s="69">
        <f>VLOOKUP(D2409,'[1]Demanda Agregada Med. y MC'!$C$7:$O$3994,13,FALSE)</f>
        <v>0</v>
      </c>
      <c r="Y2409" s="24">
        <v>0</v>
      </c>
      <c r="Z2409" s="24">
        <v>0</v>
      </c>
      <c r="AA2409" s="24">
        <v>0</v>
      </c>
      <c r="AB2409" s="24">
        <v>0</v>
      </c>
      <c r="AC2409" s="24">
        <v>0</v>
      </c>
      <c r="AD2409" s="24">
        <v>0</v>
      </c>
      <c r="AE2409" s="26">
        <v>0</v>
      </c>
      <c r="AF2409" s="25">
        <v>0</v>
      </c>
      <c r="AG2409" s="22">
        <v>992.22</v>
      </c>
      <c r="AH2409" s="20">
        <f t="shared" ref="AH2409:AH2472" si="918">IFERROR(O2409*$AG2409,"-")</f>
        <v>29766.600000000002</v>
      </c>
      <c r="AI2409" s="9">
        <f t="shared" ref="AI2409:AI2472" si="919">IFERROR(P2409*$AG2409,"-")</f>
        <v>74416.5</v>
      </c>
      <c r="AJ2409" s="9">
        <f t="shared" ref="AJ2409:AJ2472" si="920">IFERROR(Q2409*$AG2409,"-")</f>
        <v>29766.600000000002</v>
      </c>
      <c r="AK2409" s="9">
        <f t="shared" ref="AK2409:AK2472" si="921">IFERROR(R2409*$AG2409,"-")</f>
        <v>74416.5</v>
      </c>
      <c r="AL2409" s="9">
        <f t="shared" ref="AL2409:AL2472" si="922">IFERROR(S2409*$AG2409,"-")</f>
        <v>0</v>
      </c>
      <c r="AM2409" s="9">
        <f t="shared" ref="AM2409:AM2472" si="923">IFERROR(T2409*$AG2409,"-")</f>
        <v>0</v>
      </c>
      <c r="AN2409" s="9">
        <f t="shared" ref="AN2409:AN2472" si="924">IFERROR(U2409*$AG2409,"-")</f>
        <v>0</v>
      </c>
      <c r="AO2409" s="9">
        <f t="shared" ref="AO2409:AO2472" si="925">IFERROR(V2409*$AG2409,"-")</f>
        <v>0</v>
      </c>
      <c r="AP2409" s="9">
        <f t="shared" ref="AP2409:AP2472" si="926">IFERROR(W2409*$AG2409,"-")</f>
        <v>0</v>
      </c>
      <c r="AQ2409" s="9">
        <f t="shared" ref="AQ2409:AQ2472" si="927">IFERROR(X2409*$AG2409,"-")</f>
        <v>0</v>
      </c>
      <c r="AR2409" s="9">
        <f t="shared" ref="AR2409:AR2472" si="928">IFERROR(Y2409*$AG2409,"-")</f>
        <v>0</v>
      </c>
      <c r="AS2409" s="9">
        <f t="shared" ref="AS2409:AS2472" si="929">IFERROR(Z2409*$AG2409,"-")</f>
        <v>0</v>
      </c>
      <c r="AT2409" s="9">
        <f t="shared" ref="AT2409:AT2472" si="930">IFERROR(AA2409*$AG2409,"-")</f>
        <v>0</v>
      </c>
      <c r="AU2409" s="9">
        <f t="shared" ref="AU2409:AU2472" si="931">IFERROR(AB2409*$AG2409,"-")</f>
        <v>0</v>
      </c>
      <c r="AV2409" s="9">
        <f t="shared" ref="AV2409:AV2472" si="932">IFERROR(AC2409*$AG2409,"-")</f>
        <v>0</v>
      </c>
      <c r="AW2409" s="9">
        <f t="shared" ref="AW2409:AW2472" si="933">IFERROR(AD2409*$AG2409,"-")</f>
        <v>0</v>
      </c>
      <c r="AX2409" s="9">
        <f t="shared" ref="AX2409:AX2472" si="934">IFERROR(AE2409*$AG2409,"-")</f>
        <v>0</v>
      </c>
      <c r="AY2409" s="10">
        <f t="shared" ref="AY2409:AY2472" si="935">IFERROR(AF2409*$AG2409,"-")</f>
        <v>0</v>
      </c>
    </row>
    <row r="2410" spans="1:51" ht="15" customHeight="1">
      <c r="A2410" s="87">
        <v>2404</v>
      </c>
      <c r="B2410" s="85" t="str">
        <f t="shared" si="912"/>
        <v>0806102521</v>
      </c>
      <c r="C2410" s="13" t="str">
        <f t="shared" si="913"/>
        <v>080610252103</v>
      </c>
      <c r="D2410" s="13" t="str">
        <f t="shared" si="914"/>
        <v>08061025210301</v>
      </c>
      <c r="E2410" s="14">
        <v>25302204</v>
      </c>
      <c r="F2410" s="14" t="s">
        <v>4207</v>
      </c>
      <c r="G2410" s="14" t="s">
        <v>4560</v>
      </c>
      <c r="H2410" s="14" t="s">
        <v>4626</v>
      </c>
      <c r="I2410" s="14" t="s">
        <v>142</v>
      </c>
      <c r="J2410" s="14" t="s">
        <v>65</v>
      </c>
      <c r="K2410" s="15" t="s">
        <v>4627</v>
      </c>
      <c r="L2410" s="14" t="s">
        <v>45</v>
      </c>
      <c r="M2410" s="14">
        <v>10</v>
      </c>
      <c r="N2410" s="14" t="s">
        <v>46</v>
      </c>
      <c r="O2410" s="24">
        <f t="shared" si="915"/>
        <v>20</v>
      </c>
      <c r="P2410" s="24">
        <f t="shared" si="916"/>
        <v>48</v>
      </c>
      <c r="Q2410" s="24">
        <v>20</v>
      </c>
      <c r="R2410" s="16">
        <v>48</v>
      </c>
      <c r="S2410" s="69">
        <v>0</v>
      </c>
      <c r="T2410" s="70">
        <v>0</v>
      </c>
      <c r="U2410" s="24">
        <v>0</v>
      </c>
      <c r="V2410" s="24">
        <v>0</v>
      </c>
      <c r="W2410" s="69">
        <f t="shared" si="917"/>
        <v>0</v>
      </c>
      <c r="X2410" s="69">
        <f>VLOOKUP(D2410,'[1]Demanda Agregada Med. y MC'!$C$7:$O$3994,13,FALSE)</f>
        <v>0</v>
      </c>
      <c r="Y2410" s="24">
        <v>0</v>
      </c>
      <c r="Z2410" s="24">
        <v>0</v>
      </c>
      <c r="AA2410" s="24">
        <v>0</v>
      </c>
      <c r="AB2410" s="24">
        <v>0</v>
      </c>
      <c r="AC2410" s="24">
        <v>0</v>
      </c>
      <c r="AD2410" s="24">
        <v>0</v>
      </c>
      <c r="AE2410" s="26">
        <v>0</v>
      </c>
      <c r="AF2410" s="25">
        <v>0</v>
      </c>
      <c r="AG2410" s="22">
        <v>2911.8</v>
      </c>
      <c r="AH2410" s="20">
        <f t="shared" si="918"/>
        <v>58236</v>
      </c>
      <c r="AI2410" s="9">
        <f t="shared" si="919"/>
        <v>139766.40000000002</v>
      </c>
      <c r="AJ2410" s="9">
        <f t="shared" si="920"/>
        <v>58236</v>
      </c>
      <c r="AK2410" s="9">
        <f t="shared" si="921"/>
        <v>139766.40000000002</v>
      </c>
      <c r="AL2410" s="9">
        <f t="shared" si="922"/>
        <v>0</v>
      </c>
      <c r="AM2410" s="9">
        <f t="shared" si="923"/>
        <v>0</v>
      </c>
      <c r="AN2410" s="9">
        <f t="shared" si="924"/>
        <v>0</v>
      </c>
      <c r="AO2410" s="9">
        <f t="shared" si="925"/>
        <v>0</v>
      </c>
      <c r="AP2410" s="9">
        <f t="shared" si="926"/>
        <v>0</v>
      </c>
      <c r="AQ2410" s="9">
        <f t="shared" si="927"/>
        <v>0</v>
      </c>
      <c r="AR2410" s="9">
        <f t="shared" si="928"/>
        <v>0</v>
      </c>
      <c r="AS2410" s="9">
        <f t="shared" si="929"/>
        <v>0</v>
      </c>
      <c r="AT2410" s="9">
        <f t="shared" si="930"/>
        <v>0</v>
      </c>
      <c r="AU2410" s="9">
        <f t="shared" si="931"/>
        <v>0</v>
      </c>
      <c r="AV2410" s="9">
        <f t="shared" si="932"/>
        <v>0</v>
      </c>
      <c r="AW2410" s="9">
        <f t="shared" si="933"/>
        <v>0</v>
      </c>
      <c r="AX2410" s="9">
        <f t="shared" si="934"/>
        <v>0</v>
      </c>
      <c r="AY2410" s="10">
        <f t="shared" si="935"/>
        <v>0</v>
      </c>
    </row>
    <row r="2411" spans="1:51" ht="15" customHeight="1">
      <c r="A2411" s="87">
        <v>2405</v>
      </c>
      <c r="B2411" s="85" t="str">
        <f t="shared" si="912"/>
        <v>0806102539</v>
      </c>
      <c r="C2411" s="13" t="str">
        <f t="shared" si="913"/>
        <v>080610253901</v>
      </c>
      <c r="D2411" s="13" t="str">
        <f t="shared" si="914"/>
        <v>08061025390101</v>
      </c>
      <c r="E2411" s="14"/>
      <c r="F2411" s="14" t="s">
        <v>4207</v>
      </c>
      <c r="G2411" s="14" t="s">
        <v>4560</v>
      </c>
      <c r="H2411" s="14" t="s">
        <v>4628</v>
      </c>
      <c r="I2411" s="14" t="s">
        <v>65</v>
      </c>
      <c r="J2411" s="14" t="s">
        <v>65</v>
      </c>
      <c r="K2411" s="15" t="s">
        <v>4629</v>
      </c>
      <c r="L2411" s="14" t="s">
        <v>4593</v>
      </c>
      <c r="M2411" s="14">
        <v>1</v>
      </c>
      <c r="N2411" s="14" t="s">
        <v>4593</v>
      </c>
      <c r="O2411" s="24">
        <f t="shared" si="915"/>
        <v>50</v>
      </c>
      <c r="P2411" s="24">
        <f t="shared" si="916"/>
        <v>124</v>
      </c>
      <c r="Q2411" s="24">
        <v>50</v>
      </c>
      <c r="R2411" s="16">
        <v>124</v>
      </c>
      <c r="S2411" s="69">
        <v>0</v>
      </c>
      <c r="T2411" s="70">
        <v>0</v>
      </c>
      <c r="U2411" s="24">
        <v>0</v>
      </c>
      <c r="V2411" s="24">
        <v>0</v>
      </c>
      <c r="W2411" s="69">
        <f t="shared" si="917"/>
        <v>0</v>
      </c>
      <c r="X2411" s="69">
        <f>VLOOKUP(D2411,'[1]Demanda Agregada Med. y MC'!$C$7:$O$3994,13,FALSE)</f>
        <v>0</v>
      </c>
      <c r="Y2411" s="24">
        <v>0</v>
      </c>
      <c r="Z2411" s="24">
        <v>0</v>
      </c>
      <c r="AA2411" s="24">
        <v>0</v>
      </c>
      <c r="AB2411" s="24">
        <v>0</v>
      </c>
      <c r="AC2411" s="24">
        <v>0</v>
      </c>
      <c r="AD2411" s="24">
        <v>0</v>
      </c>
      <c r="AE2411" s="26">
        <v>0</v>
      </c>
      <c r="AF2411" s="25">
        <v>0</v>
      </c>
      <c r="AG2411" s="22">
        <v>11.96</v>
      </c>
      <c r="AH2411" s="20">
        <f t="shared" si="918"/>
        <v>598</v>
      </c>
      <c r="AI2411" s="9">
        <f t="shared" si="919"/>
        <v>1483.0400000000002</v>
      </c>
      <c r="AJ2411" s="9">
        <f t="shared" si="920"/>
        <v>598</v>
      </c>
      <c r="AK2411" s="9">
        <f t="shared" si="921"/>
        <v>1483.0400000000002</v>
      </c>
      <c r="AL2411" s="9">
        <f t="shared" si="922"/>
        <v>0</v>
      </c>
      <c r="AM2411" s="9">
        <f t="shared" si="923"/>
        <v>0</v>
      </c>
      <c r="AN2411" s="9">
        <f t="shared" si="924"/>
        <v>0</v>
      </c>
      <c r="AO2411" s="9">
        <f t="shared" si="925"/>
        <v>0</v>
      </c>
      <c r="AP2411" s="9">
        <f t="shared" si="926"/>
        <v>0</v>
      </c>
      <c r="AQ2411" s="9">
        <f t="shared" si="927"/>
        <v>0</v>
      </c>
      <c r="AR2411" s="9">
        <f t="shared" si="928"/>
        <v>0</v>
      </c>
      <c r="AS2411" s="9">
        <f t="shared" si="929"/>
        <v>0</v>
      </c>
      <c r="AT2411" s="9">
        <f t="shared" si="930"/>
        <v>0</v>
      </c>
      <c r="AU2411" s="9">
        <f t="shared" si="931"/>
        <v>0</v>
      </c>
      <c r="AV2411" s="9">
        <f t="shared" si="932"/>
        <v>0</v>
      </c>
      <c r="AW2411" s="9">
        <f t="shared" si="933"/>
        <v>0</v>
      </c>
      <c r="AX2411" s="9">
        <f t="shared" si="934"/>
        <v>0</v>
      </c>
      <c r="AY2411" s="10">
        <f t="shared" si="935"/>
        <v>0</v>
      </c>
    </row>
    <row r="2412" spans="1:51" ht="15" customHeight="1">
      <c r="A2412" s="87">
        <v>2406</v>
      </c>
      <c r="B2412" s="85" t="str">
        <f t="shared" si="912"/>
        <v>0806102547</v>
      </c>
      <c r="C2412" s="13" t="str">
        <f t="shared" si="913"/>
        <v>080610254701</v>
      </c>
      <c r="D2412" s="13" t="str">
        <f t="shared" si="914"/>
        <v>08061025470101</v>
      </c>
      <c r="E2412" s="14"/>
      <c r="F2412" s="14" t="s">
        <v>4207</v>
      </c>
      <c r="G2412" s="14" t="s">
        <v>4560</v>
      </c>
      <c r="H2412" s="14" t="s">
        <v>4630</v>
      </c>
      <c r="I2412" s="14" t="s">
        <v>65</v>
      </c>
      <c r="J2412" s="14" t="s">
        <v>65</v>
      </c>
      <c r="K2412" s="15" t="s">
        <v>4631</v>
      </c>
      <c r="L2412" s="14" t="s">
        <v>45</v>
      </c>
      <c r="M2412" s="14">
        <v>500</v>
      </c>
      <c r="N2412" s="14" t="s">
        <v>231</v>
      </c>
      <c r="O2412" s="24">
        <f t="shared" si="915"/>
        <v>2</v>
      </c>
      <c r="P2412" s="24">
        <f t="shared" si="916"/>
        <v>3</v>
      </c>
      <c r="Q2412" s="24">
        <v>2</v>
      </c>
      <c r="R2412" s="16">
        <v>3</v>
      </c>
      <c r="S2412" s="69">
        <v>0</v>
      </c>
      <c r="T2412" s="70">
        <v>0</v>
      </c>
      <c r="U2412" s="24">
        <v>0</v>
      </c>
      <c r="V2412" s="24">
        <v>0</v>
      </c>
      <c r="W2412" s="69">
        <f t="shared" si="917"/>
        <v>0</v>
      </c>
      <c r="X2412" s="69">
        <f>VLOOKUP(D2412,'[1]Demanda Agregada Med. y MC'!$C$7:$O$3994,13,FALSE)</f>
        <v>0</v>
      </c>
      <c r="Y2412" s="24">
        <v>0</v>
      </c>
      <c r="Z2412" s="24">
        <v>0</v>
      </c>
      <c r="AA2412" s="24">
        <v>0</v>
      </c>
      <c r="AB2412" s="24">
        <v>0</v>
      </c>
      <c r="AC2412" s="24">
        <v>0</v>
      </c>
      <c r="AD2412" s="24">
        <v>0</v>
      </c>
      <c r="AE2412" s="26">
        <v>0</v>
      </c>
      <c r="AF2412" s="25">
        <v>0</v>
      </c>
      <c r="AG2412" s="22">
        <v>3864.7360000000003</v>
      </c>
      <c r="AH2412" s="20">
        <f t="shared" si="918"/>
        <v>7729.4720000000007</v>
      </c>
      <c r="AI2412" s="9">
        <f t="shared" si="919"/>
        <v>11594.208000000001</v>
      </c>
      <c r="AJ2412" s="9">
        <f t="shared" si="920"/>
        <v>7729.4720000000007</v>
      </c>
      <c r="AK2412" s="9">
        <f t="shared" si="921"/>
        <v>11594.208000000001</v>
      </c>
      <c r="AL2412" s="9">
        <f t="shared" si="922"/>
        <v>0</v>
      </c>
      <c r="AM2412" s="9">
        <f t="shared" si="923"/>
        <v>0</v>
      </c>
      <c r="AN2412" s="9">
        <f t="shared" si="924"/>
        <v>0</v>
      </c>
      <c r="AO2412" s="9">
        <f t="shared" si="925"/>
        <v>0</v>
      </c>
      <c r="AP2412" s="9">
        <f t="shared" si="926"/>
        <v>0</v>
      </c>
      <c r="AQ2412" s="9">
        <f t="shared" si="927"/>
        <v>0</v>
      </c>
      <c r="AR2412" s="9">
        <f t="shared" si="928"/>
        <v>0</v>
      </c>
      <c r="AS2412" s="9">
        <f t="shared" si="929"/>
        <v>0</v>
      </c>
      <c r="AT2412" s="9">
        <f t="shared" si="930"/>
        <v>0</v>
      </c>
      <c r="AU2412" s="9">
        <f t="shared" si="931"/>
        <v>0</v>
      </c>
      <c r="AV2412" s="9">
        <f t="shared" si="932"/>
        <v>0</v>
      </c>
      <c r="AW2412" s="9">
        <f t="shared" si="933"/>
        <v>0</v>
      </c>
      <c r="AX2412" s="9">
        <f t="shared" si="934"/>
        <v>0</v>
      </c>
      <c r="AY2412" s="10">
        <f t="shared" si="935"/>
        <v>0</v>
      </c>
    </row>
    <row r="2413" spans="1:51" ht="15" customHeight="1">
      <c r="A2413" s="87">
        <v>2407</v>
      </c>
      <c r="B2413" s="85" t="str">
        <f t="shared" si="912"/>
        <v>0806102562</v>
      </c>
      <c r="C2413" s="13" t="str">
        <f t="shared" si="913"/>
        <v>080610256210</v>
      </c>
      <c r="D2413" s="13" t="str">
        <f t="shared" si="914"/>
        <v>08061025621001</v>
      </c>
      <c r="E2413" s="14"/>
      <c r="F2413" s="14" t="s">
        <v>4207</v>
      </c>
      <c r="G2413" s="14" t="s">
        <v>4560</v>
      </c>
      <c r="H2413" s="14" t="s">
        <v>4632</v>
      </c>
      <c r="I2413" s="14" t="s">
        <v>1719</v>
      </c>
      <c r="J2413" s="14" t="s">
        <v>65</v>
      </c>
      <c r="K2413" s="15" t="s">
        <v>4633</v>
      </c>
      <c r="L2413" s="14" t="s">
        <v>45</v>
      </c>
      <c r="M2413" s="14">
        <v>450</v>
      </c>
      <c r="N2413" s="14" t="s">
        <v>231</v>
      </c>
      <c r="O2413" s="24">
        <f t="shared" si="915"/>
        <v>7</v>
      </c>
      <c r="P2413" s="24">
        <f t="shared" si="916"/>
        <v>16</v>
      </c>
      <c r="Q2413" s="24">
        <v>7</v>
      </c>
      <c r="R2413" s="16">
        <v>16</v>
      </c>
      <c r="S2413" s="69">
        <v>0</v>
      </c>
      <c r="T2413" s="70">
        <v>0</v>
      </c>
      <c r="U2413" s="24">
        <v>0</v>
      </c>
      <c r="V2413" s="24">
        <v>0</v>
      </c>
      <c r="W2413" s="69">
        <f t="shared" si="917"/>
        <v>0</v>
      </c>
      <c r="X2413" s="69">
        <f>VLOOKUP(D2413,'[1]Demanda Agregada Med. y MC'!$C$7:$O$3994,13,FALSE)</f>
        <v>0</v>
      </c>
      <c r="Y2413" s="24">
        <v>0</v>
      </c>
      <c r="Z2413" s="24">
        <v>0</v>
      </c>
      <c r="AA2413" s="24">
        <v>0</v>
      </c>
      <c r="AB2413" s="24">
        <v>0</v>
      </c>
      <c r="AC2413" s="24">
        <v>0</v>
      </c>
      <c r="AD2413" s="24">
        <v>0</v>
      </c>
      <c r="AE2413" s="26">
        <v>0</v>
      </c>
      <c r="AF2413" s="25">
        <v>0</v>
      </c>
      <c r="AG2413" s="22">
        <v>910.34</v>
      </c>
      <c r="AH2413" s="20">
        <f t="shared" si="918"/>
        <v>6372.38</v>
      </c>
      <c r="AI2413" s="9">
        <f t="shared" si="919"/>
        <v>14565.44</v>
      </c>
      <c r="AJ2413" s="9">
        <f t="shared" si="920"/>
        <v>6372.38</v>
      </c>
      <c r="AK2413" s="9">
        <f t="shared" si="921"/>
        <v>14565.44</v>
      </c>
      <c r="AL2413" s="9">
        <f t="shared" si="922"/>
        <v>0</v>
      </c>
      <c r="AM2413" s="9">
        <f t="shared" si="923"/>
        <v>0</v>
      </c>
      <c r="AN2413" s="9">
        <f t="shared" si="924"/>
        <v>0</v>
      </c>
      <c r="AO2413" s="9">
        <f t="shared" si="925"/>
        <v>0</v>
      </c>
      <c r="AP2413" s="9">
        <f t="shared" si="926"/>
        <v>0</v>
      </c>
      <c r="AQ2413" s="9">
        <f t="shared" si="927"/>
        <v>0</v>
      </c>
      <c r="AR2413" s="9">
        <f t="shared" si="928"/>
        <v>0</v>
      </c>
      <c r="AS2413" s="9">
        <f t="shared" si="929"/>
        <v>0</v>
      </c>
      <c r="AT2413" s="9">
        <f t="shared" si="930"/>
        <v>0</v>
      </c>
      <c r="AU2413" s="9">
        <f t="shared" si="931"/>
        <v>0</v>
      </c>
      <c r="AV2413" s="9">
        <f t="shared" si="932"/>
        <v>0</v>
      </c>
      <c r="AW2413" s="9">
        <f t="shared" si="933"/>
        <v>0</v>
      </c>
      <c r="AX2413" s="9">
        <f t="shared" si="934"/>
        <v>0</v>
      </c>
      <c r="AY2413" s="10">
        <f t="shared" si="935"/>
        <v>0</v>
      </c>
    </row>
    <row r="2414" spans="1:51" ht="15" customHeight="1">
      <c r="A2414" s="87">
        <v>2408</v>
      </c>
      <c r="B2414" s="85" t="str">
        <f t="shared" si="912"/>
        <v>0806102570</v>
      </c>
      <c r="C2414" s="13" t="str">
        <f t="shared" si="913"/>
        <v>080610257001</v>
      </c>
      <c r="D2414" s="13" t="str">
        <f t="shared" si="914"/>
        <v>08061025700101</v>
      </c>
      <c r="E2414" s="14"/>
      <c r="F2414" s="14" t="s">
        <v>4207</v>
      </c>
      <c r="G2414" s="14" t="s">
        <v>4560</v>
      </c>
      <c r="H2414" s="14" t="s">
        <v>4634</v>
      </c>
      <c r="I2414" s="14" t="s">
        <v>65</v>
      </c>
      <c r="J2414" s="14" t="s">
        <v>65</v>
      </c>
      <c r="K2414" s="15" t="s">
        <v>4635</v>
      </c>
      <c r="L2414" s="14" t="s">
        <v>45</v>
      </c>
      <c r="M2414" s="14">
        <v>450</v>
      </c>
      <c r="N2414" s="14" t="s">
        <v>231</v>
      </c>
      <c r="O2414" s="24">
        <f t="shared" si="915"/>
        <v>6</v>
      </c>
      <c r="P2414" s="24">
        <f t="shared" si="916"/>
        <v>13</v>
      </c>
      <c r="Q2414" s="24">
        <v>6</v>
      </c>
      <c r="R2414" s="16">
        <v>13</v>
      </c>
      <c r="S2414" s="69">
        <v>0</v>
      </c>
      <c r="T2414" s="70">
        <v>0</v>
      </c>
      <c r="U2414" s="24">
        <v>0</v>
      </c>
      <c r="V2414" s="24">
        <v>0</v>
      </c>
      <c r="W2414" s="69">
        <f t="shared" si="917"/>
        <v>0</v>
      </c>
      <c r="X2414" s="69">
        <f>VLOOKUP(D2414,'[1]Demanda Agregada Med. y MC'!$C$7:$O$3994,13,FALSE)</f>
        <v>0</v>
      </c>
      <c r="Y2414" s="24">
        <v>0</v>
      </c>
      <c r="Z2414" s="24">
        <v>0</v>
      </c>
      <c r="AA2414" s="24">
        <v>0</v>
      </c>
      <c r="AB2414" s="24">
        <v>0</v>
      </c>
      <c r="AC2414" s="24">
        <v>0</v>
      </c>
      <c r="AD2414" s="24">
        <v>0</v>
      </c>
      <c r="AE2414" s="26">
        <v>0</v>
      </c>
      <c r="AF2414" s="25">
        <v>0</v>
      </c>
      <c r="AG2414" s="22">
        <v>1636.22</v>
      </c>
      <c r="AH2414" s="20">
        <f t="shared" si="918"/>
        <v>9817.32</v>
      </c>
      <c r="AI2414" s="9">
        <f t="shared" si="919"/>
        <v>21270.86</v>
      </c>
      <c r="AJ2414" s="9">
        <f t="shared" si="920"/>
        <v>9817.32</v>
      </c>
      <c r="AK2414" s="9">
        <f t="shared" si="921"/>
        <v>21270.86</v>
      </c>
      <c r="AL2414" s="9">
        <f t="shared" si="922"/>
        <v>0</v>
      </c>
      <c r="AM2414" s="9">
        <f t="shared" si="923"/>
        <v>0</v>
      </c>
      <c r="AN2414" s="9">
        <f t="shared" si="924"/>
        <v>0</v>
      </c>
      <c r="AO2414" s="9">
        <f t="shared" si="925"/>
        <v>0</v>
      </c>
      <c r="AP2414" s="9">
        <f t="shared" si="926"/>
        <v>0</v>
      </c>
      <c r="AQ2414" s="9">
        <f t="shared" si="927"/>
        <v>0</v>
      </c>
      <c r="AR2414" s="9">
        <f t="shared" si="928"/>
        <v>0</v>
      </c>
      <c r="AS2414" s="9">
        <f t="shared" si="929"/>
        <v>0</v>
      </c>
      <c r="AT2414" s="9">
        <f t="shared" si="930"/>
        <v>0</v>
      </c>
      <c r="AU2414" s="9">
        <f t="shared" si="931"/>
        <v>0</v>
      </c>
      <c r="AV2414" s="9">
        <f t="shared" si="932"/>
        <v>0</v>
      </c>
      <c r="AW2414" s="9">
        <f t="shared" si="933"/>
        <v>0</v>
      </c>
      <c r="AX2414" s="9">
        <f t="shared" si="934"/>
        <v>0</v>
      </c>
      <c r="AY2414" s="10">
        <f t="shared" si="935"/>
        <v>0</v>
      </c>
    </row>
    <row r="2415" spans="1:51" ht="15" customHeight="1">
      <c r="A2415" s="87">
        <v>2409</v>
      </c>
      <c r="B2415" s="85" t="str">
        <f t="shared" si="912"/>
        <v>0806102588</v>
      </c>
      <c r="C2415" s="13" t="str">
        <f t="shared" si="913"/>
        <v>080610258810</v>
      </c>
      <c r="D2415" s="13" t="str">
        <f t="shared" si="914"/>
        <v>08061025881001</v>
      </c>
      <c r="E2415" s="14"/>
      <c r="F2415" s="14" t="s">
        <v>4207</v>
      </c>
      <c r="G2415" s="14" t="s">
        <v>4560</v>
      </c>
      <c r="H2415" s="14" t="s">
        <v>4636</v>
      </c>
      <c r="I2415" s="14" t="s">
        <v>1719</v>
      </c>
      <c r="J2415" s="14" t="s">
        <v>65</v>
      </c>
      <c r="K2415" s="15" t="s">
        <v>4637</v>
      </c>
      <c r="L2415" s="14" t="s">
        <v>45</v>
      </c>
      <c r="M2415" s="14">
        <v>450</v>
      </c>
      <c r="N2415" s="14" t="s">
        <v>231</v>
      </c>
      <c r="O2415" s="24">
        <f t="shared" si="915"/>
        <v>13</v>
      </c>
      <c r="P2415" s="24">
        <f t="shared" si="916"/>
        <v>32</v>
      </c>
      <c r="Q2415" s="24">
        <v>13</v>
      </c>
      <c r="R2415" s="16">
        <v>32</v>
      </c>
      <c r="S2415" s="69">
        <v>0</v>
      </c>
      <c r="T2415" s="70">
        <v>0</v>
      </c>
      <c r="U2415" s="24">
        <v>0</v>
      </c>
      <c r="V2415" s="24">
        <v>0</v>
      </c>
      <c r="W2415" s="69">
        <f t="shared" si="917"/>
        <v>0</v>
      </c>
      <c r="X2415" s="69">
        <f>VLOOKUP(D2415,'[1]Demanda Agregada Med. y MC'!$C$7:$O$3994,13,FALSE)</f>
        <v>0</v>
      </c>
      <c r="Y2415" s="24">
        <v>0</v>
      </c>
      <c r="Z2415" s="24">
        <v>0</v>
      </c>
      <c r="AA2415" s="24">
        <v>0</v>
      </c>
      <c r="AB2415" s="24">
        <v>0</v>
      </c>
      <c r="AC2415" s="24">
        <v>0</v>
      </c>
      <c r="AD2415" s="24">
        <v>0</v>
      </c>
      <c r="AE2415" s="26">
        <v>0</v>
      </c>
      <c r="AF2415" s="25">
        <v>0</v>
      </c>
      <c r="AG2415" s="22">
        <v>934.26</v>
      </c>
      <c r="AH2415" s="20">
        <f t="shared" si="918"/>
        <v>12145.38</v>
      </c>
      <c r="AI2415" s="9">
        <f t="shared" si="919"/>
        <v>29896.32</v>
      </c>
      <c r="AJ2415" s="9">
        <f t="shared" si="920"/>
        <v>12145.38</v>
      </c>
      <c r="AK2415" s="9">
        <f t="shared" si="921"/>
        <v>29896.32</v>
      </c>
      <c r="AL2415" s="9">
        <f t="shared" si="922"/>
        <v>0</v>
      </c>
      <c r="AM2415" s="9">
        <f t="shared" si="923"/>
        <v>0</v>
      </c>
      <c r="AN2415" s="9">
        <f t="shared" si="924"/>
        <v>0</v>
      </c>
      <c r="AO2415" s="9">
        <f t="shared" si="925"/>
        <v>0</v>
      </c>
      <c r="AP2415" s="9">
        <f t="shared" si="926"/>
        <v>0</v>
      </c>
      <c r="AQ2415" s="9">
        <f t="shared" si="927"/>
        <v>0</v>
      </c>
      <c r="AR2415" s="9">
        <f t="shared" si="928"/>
        <v>0</v>
      </c>
      <c r="AS2415" s="9">
        <f t="shared" si="929"/>
        <v>0</v>
      </c>
      <c r="AT2415" s="9">
        <f t="shared" si="930"/>
        <v>0</v>
      </c>
      <c r="AU2415" s="9">
        <f t="shared" si="931"/>
        <v>0</v>
      </c>
      <c r="AV2415" s="9">
        <f t="shared" si="932"/>
        <v>0</v>
      </c>
      <c r="AW2415" s="9">
        <f t="shared" si="933"/>
        <v>0</v>
      </c>
      <c r="AX2415" s="9">
        <f t="shared" si="934"/>
        <v>0</v>
      </c>
      <c r="AY2415" s="10">
        <f t="shared" si="935"/>
        <v>0</v>
      </c>
    </row>
    <row r="2416" spans="1:51" ht="15" customHeight="1">
      <c r="A2416" s="87">
        <v>2410</v>
      </c>
      <c r="B2416" s="85" t="str">
        <f t="shared" si="912"/>
        <v>0806102596</v>
      </c>
      <c r="C2416" s="13" t="str">
        <f t="shared" si="913"/>
        <v>080610259601</v>
      </c>
      <c r="D2416" s="13" t="str">
        <f t="shared" si="914"/>
        <v>08061025960101</v>
      </c>
      <c r="E2416" s="14"/>
      <c r="F2416" s="14" t="s">
        <v>4207</v>
      </c>
      <c r="G2416" s="14" t="s">
        <v>4560</v>
      </c>
      <c r="H2416" s="14" t="s">
        <v>4638</v>
      </c>
      <c r="I2416" s="14" t="s">
        <v>65</v>
      </c>
      <c r="J2416" s="14" t="s">
        <v>65</v>
      </c>
      <c r="K2416" s="15" t="s">
        <v>4639</v>
      </c>
      <c r="L2416" s="14" t="s">
        <v>45</v>
      </c>
      <c r="M2416" s="14">
        <v>450</v>
      </c>
      <c r="N2416" s="14" t="s">
        <v>231</v>
      </c>
      <c r="O2416" s="24">
        <f t="shared" si="915"/>
        <v>37</v>
      </c>
      <c r="P2416" s="24">
        <f t="shared" si="916"/>
        <v>92</v>
      </c>
      <c r="Q2416" s="24">
        <v>37</v>
      </c>
      <c r="R2416" s="16">
        <v>92</v>
      </c>
      <c r="S2416" s="69">
        <v>0</v>
      </c>
      <c r="T2416" s="70">
        <v>0</v>
      </c>
      <c r="U2416" s="24">
        <v>0</v>
      </c>
      <c r="V2416" s="24">
        <v>0</v>
      </c>
      <c r="W2416" s="69">
        <f t="shared" si="917"/>
        <v>0</v>
      </c>
      <c r="X2416" s="69">
        <f>VLOOKUP(D2416,'[1]Demanda Agregada Med. y MC'!$C$7:$O$3994,13,FALSE)</f>
        <v>0</v>
      </c>
      <c r="Y2416" s="24">
        <v>0</v>
      </c>
      <c r="Z2416" s="24">
        <v>0</v>
      </c>
      <c r="AA2416" s="24">
        <v>0</v>
      </c>
      <c r="AB2416" s="24">
        <v>0</v>
      </c>
      <c r="AC2416" s="24">
        <v>0</v>
      </c>
      <c r="AD2416" s="24">
        <v>0</v>
      </c>
      <c r="AE2416" s="26">
        <v>0</v>
      </c>
      <c r="AF2416" s="25">
        <v>0</v>
      </c>
      <c r="AG2416" s="22">
        <v>1086.98</v>
      </c>
      <c r="AH2416" s="20">
        <f t="shared" si="918"/>
        <v>40218.26</v>
      </c>
      <c r="AI2416" s="9">
        <f t="shared" si="919"/>
        <v>100002.16</v>
      </c>
      <c r="AJ2416" s="9">
        <f t="shared" si="920"/>
        <v>40218.26</v>
      </c>
      <c r="AK2416" s="9">
        <f t="shared" si="921"/>
        <v>100002.16</v>
      </c>
      <c r="AL2416" s="9">
        <f t="shared" si="922"/>
        <v>0</v>
      </c>
      <c r="AM2416" s="9">
        <f t="shared" si="923"/>
        <v>0</v>
      </c>
      <c r="AN2416" s="9">
        <f t="shared" si="924"/>
        <v>0</v>
      </c>
      <c r="AO2416" s="9">
        <f t="shared" si="925"/>
        <v>0</v>
      </c>
      <c r="AP2416" s="9">
        <f t="shared" si="926"/>
        <v>0</v>
      </c>
      <c r="AQ2416" s="9">
        <f t="shared" si="927"/>
        <v>0</v>
      </c>
      <c r="AR2416" s="9">
        <f t="shared" si="928"/>
        <v>0</v>
      </c>
      <c r="AS2416" s="9">
        <f t="shared" si="929"/>
        <v>0</v>
      </c>
      <c r="AT2416" s="9">
        <f t="shared" si="930"/>
        <v>0</v>
      </c>
      <c r="AU2416" s="9">
        <f t="shared" si="931"/>
        <v>0</v>
      </c>
      <c r="AV2416" s="9">
        <f t="shared" si="932"/>
        <v>0</v>
      </c>
      <c r="AW2416" s="9">
        <f t="shared" si="933"/>
        <v>0</v>
      </c>
      <c r="AX2416" s="9">
        <f t="shared" si="934"/>
        <v>0</v>
      </c>
      <c r="AY2416" s="10">
        <f t="shared" si="935"/>
        <v>0</v>
      </c>
    </row>
    <row r="2417" spans="1:51" ht="15" customHeight="1">
      <c r="A2417" s="87">
        <v>2411</v>
      </c>
      <c r="B2417" s="85" t="str">
        <f t="shared" si="912"/>
        <v>0806102604</v>
      </c>
      <c r="C2417" s="13" t="str">
        <f t="shared" si="913"/>
        <v>080610260401</v>
      </c>
      <c r="D2417" s="13" t="str">
        <f t="shared" si="914"/>
        <v>08061026040101</v>
      </c>
      <c r="E2417" s="14"/>
      <c r="F2417" s="14" t="s">
        <v>4207</v>
      </c>
      <c r="G2417" s="14" t="s">
        <v>4560</v>
      </c>
      <c r="H2417" s="14" t="s">
        <v>4640</v>
      </c>
      <c r="I2417" s="14" t="s">
        <v>65</v>
      </c>
      <c r="J2417" s="14" t="s">
        <v>65</v>
      </c>
      <c r="K2417" s="15" t="s">
        <v>4641</v>
      </c>
      <c r="L2417" s="14" t="s">
        <v>45</v>
      </c>
      <c r="M2417" s="14">
        <v>450</v>
      </c>
      <c r="N2417" s="14" t="s">
        <v>231</v>
      </c>
      <c r="O2417" s="24">
        <f t="shared" si="915"/>
        <v>44</v>
      </c>
      <c r="P2417" s="24">
        <f t="shared" si="916"/>
        <v>108</v>
      </c>
      <c r="Q2417" s="24">
        <v>44</v>
      </c>
      <c r="R2417" s="16">
        <v>108</v>
      </c>
      <c r="S2417" s="69">
        <v>0</v>
      </c>
      <c r="T2417" s="70">
        <v>0</v>
      </c>
      <c r="U2417" s="24">
        <v>0</v>
      </c>
      <c r="V2417" s="24">
        <v>0</v>
      </c>
      <c r="W2417" s="69">
        <f t="shared" si="917"/>
        <v>0</v>
      </c>
      <c r="X2417" s="69">
        <f>VLOOKUP(D2417,'[1]Demanda Agregada Med. y MC'!$C$7:$O$3994,13,FALSE)</f>
        <v>0</v>
      </c>
      <c r="Y2417" s="24">
        <v>0</v>
      </c>
      <c r="Z2417" s="24">
        <v>0</v>
      </c>
      <c r="AA2417" s="24">
        <v>0</v>
      </c>
      <c r="AB2417" s="24">
        <v>0</v>
      </c>
      <c r="AC2417" s="24">
        <v>0</v>
      </c>
      <c r="AD2417" s="24">
        <v>0</v>
      </c>
      <c r="AE2417" s="26">
        <v>0</v>
      </c>
      <c r="AF2417" s="25">
        <v>0</v>
      </c>
      <c r="AG2417" s="22">
        <v>888.72</v>
      </c>
      <c r="AH2417" s="20">
        <f t="shared" si="918"/>
        <v>39103.68</v>
      </c>
      <c r="AI2417" s="9">
        <f t="shared" si="919"/>
        <v>95981.760000000009</v>
      </c>
      <c r="AJ2417" s="9">
        <f t="shared" si="920"/>
        <v>39103.68</v>
      </c>
      <c r="AK2417" s="9">
        <f t="shared" si="921"/>
        <v>95981.760000000009</v>
      </c>
      <c r="AL2417" s="9">
        <f t="shared" si="922"/>
        <v>0</v>
      </c>
      <c r="AM2417" s="9">
        <f t="shared" si="923"/>
        <v>0</v>
      </c>
      <c r="AN2417" s="9">
        <f t="shared" si="924"/>
        <v>0</v>
      </c>
      <c r="AO2417" s="9">
        <f t="shared" si="925"/>
        <v>0</v>
      </c>
      <c r="AP2417" s="9">
        <f t="shared" si="926"/>
        <v>0</v>
      </c>
      <c r="AQ2417" s="9">
        <f t="shared" si="927"/>
        <v>0</v>
      </c>
      <c r="AR2417" s="9">
        <f t="shared" si="928"/>
        <v>0</v>
      </c>
      <c r="AS2417" s="9">
        <f t="shared" si="929"/>
        <v>0</v>
      </c>
      <c r="AT2417" s="9">
        <f t="shared" si="930"/>
        <v>0</v>
      </c>
      <c r="AU2417" s="9">
        <f t="shared" si="931"/>
        <v>0</v>
      </c>
      <c r="AV2417" s="9">
        <f t="shared" si="932"/>
        <v>0</v>
      </c>
      <c r="AW2417" s="9">
        <f t="shared" si="933"/>
        <v>0</v>
      </c>
      <c r="AX2417" s="9">
        <f t="shared" si="934"/>
        <v>0</v>
      </c>
      <c r="AY2417" s="10">
        <f t="shared" si="935"/>
        <v>0</v>
      </c>
    </row>
    <row r="2418" spans="1:51" ht="15" customHeight="1">
      <c r="A2418" s="87">
        <v>2412</v>
      </c>
      <c r="B2418" s="85" t="str">
        <f t="shared" si="912"/>
        <v>0806106803</v>
      </c>
      <c r="C2418" s="13" t="str">
        <f t="shared" si="913"/>
        <v>080610680311</v>
      </c>
      <c r="D2418" s="13" t="str">
        <f t="shared" si="914"/>
        <v>08061068031101</v>
      </c>
      <c r="E2418" s="14"/>
      <c r="F2418" s="14" t="s">
        <v>4207</v>
      </c>
      <c r="G2418" s="14" t="s">
        <v>4560</v>
      </c>
      <c r="H2418" s="14" t="s">
        <v>4642</v>
      </c>
      <c r="I2418" s="14" t="s">
        <v>1474</v>
      </c>
      <c r="J2418" s="14" t="s">
        <v>65</v>
      </c>
      <c r="K2418" s="15" t="s">
        <v>4643</v>
      </c>
      <c r="L2418" s="14" t="s">
        <v>90</v>
      </c>
      <c r="M2418" s="14">
        <v>1</v>
      </c>
      <c r="N2418" s="14" t="s">
        <v>90</v>
      </c>
      <c r="O2418" s="24">
        <f t="shared" si="915"/>
        <v>5</v>
      </c>
      <c r="P2418" s="24">
        <f t="shared" si="916"/>
        <v>12</v>
      </c>
      <c r="Q2418" s="24">
        <v>5</v>
      </c>
      <c r="R2418" s="16">
        <v>12</v>
      </c>
      <c r="S2418" s="69">
        <v>0</v>
      </c>
      <c r="T2418" s="70">
        <v>0</v>
      </c>
      <c r="U2418" s="24">
        <v>0</v>
      </c>
      <c r="V2418" s="24">
        <v>0</v>
      </c>
      <c r="W2418" s="69">
        <f t="shared" si="917"/>
        <v>0</v>
      </c>
      <c r="X2418" s="69">
        <f>VLOOKUP(D2418,'[1]Demanda Agregada Med. y MC'!$C$7:$O$3994,13,FALSE)</f>
        <v>0</v>
      </c>
      <c r="Y2418" s="24">
        <v>0</v>
      </c>
      <c r="Z2418" s="24">
        <v>0</v>
      </c>
      <c r="AA2418" s="24">
        <v>0</v>
      </c>
      <c r="AB2418" s="24">
        <v>0</v>
      </c>
      <c r="AC2418" s="24">
        <v>0</v>
      </c>
      <c r="AD2418" s="24">
        <v>0</v>
      </c>
      <c r="AE2418" s="26">
        <v>0</v>
      </c>
      <c r="AF2418" s="25">
        <v>0</v>
      </c>
      <c r="AG2418" s="22">
        <v>669.76</v>
      </c>
      <c r="AH2418" s="20">
        <f t="shared" si="918"/>
        <v>3348.8</v>
      </c>
      <c r="AI2418" s="9">
        <f t="shared" si="919"/>
        <v>8037.12</v>
      </c>
      <c r="AJ2418" s="9">
        <f t="shared" si="920"/>
        <v>3348.8</v>
      </c>
      <c r="AK2418" s="9">
        <f t="shared" si="921"/>
        <v>8037.12</v>
      </c>
      <c r="AL2418" s="9">
        <f t="shared" si="922"/>
        <v>0</v>
      </c>
      <c r="AM2418" s="9">
        <f t="shared" si="923"/>
        <v>0</v>
      </c>
      <c r="AN2418" s="9">
        <f t="shared" si="924"/>
        <v>0</v>
      </c>
      <c r="AO2418" s="9">
        <f t="shared" si="925"/>
        <v>0</v>
      </c>
      <c r="AP2418" s="9">
        <f t="shared" si="926"/>
        <v>0</v>
      </c>
      <c r="AQ2418" s="9">
        <f t="shared" si="927"/>
        <v>0</v>
      </c>
      <c r="AR2418" s="9">
        <f t="shared" si="928"/>
        <v>0</v>
      </c>
      <c r="AS2418" s="9">
        <f t="shared" si="929"/>
        <v>0</v>
      </c>
      <c r="AT2418" s="9">
        <f t="shared" si="930"/>
        <v>0</v>
      </c>
      <c r="AU2418" s="9">
        <f t="shared" si="931"/>
        <v>0</v>
      </c>
      <c r="AV2418" s="9">
        <f t="shared" si="932"/>
        <v>0</v>
      </c>
      <c r="AW2418" s="9">
        <f t="shared" si="933"/>
        <v>0</v>
      </c>
      <c r="AX2418" s="9">
        <f t="shared" si="934"/>
        <v>0</v>
      </c>
      <c r="AY2418" s="10">
        <f t="shared" si="935"/>
        <v>0</v>
      </c>
    </row>
    <row r="2419" spans="1:51" ht="15" customHeight="1">
      <c r="A2419" s="87">
        <v>2413</v>
      </c>
      <c r="B2419" s="85" t="str">
        <f t="shared" si="912"/>
        <v>0806106902</v>
      </c>
      <c r="C2419" s="13" t="str">
        <f t="shared" si="913"/>
        <v>080610690201</v>
      </c>
      <c r="D2419" s="13" t="str">
        <f t="shared" si="914"/>
        <v>08061069020101</v>
      </c>
      <c r="E2419" s="14"/>
      <c r="F2419" s="14" t="s">
        <v>4207</v>
      </c>
      <c r="G2419" s="14" t="s">
        <v>4560</v>
      </c>
      <c r="H2419" s="14" t="s">
        <v>4644</v>
      </c>
      <c r="I2419" s="14" t="s">
        <v>65</v>
      </c>
      <c r="J2419" s="14" t="s">
        <v>65</v>
      </c>
      <c r="K2419" s="15" t="s">
        <v>4645</v>
      </c>
      <c r="L2419" s="14" t="s">
        <v>45</v>
      </c>
      <c r="M2419" s="14">
        <v>450</v>
      </c>
      <c r="N2419" s="14" t="s">
        <v>231</v>
      </c>
      <c r="O2419" s="24">
        <f t="shared" si="915"/>
        <v>132</v>
      </c>
      <c r="P2419" s="24">
        <f t="shared" si="916"/>
        <v>329</v>
      </c>
      <c r="Q2419" s="24">
        <v>132</v>
      </c>
      <c r="R2419" s="16">
        <v>329</v>
      </c>
      <c r="S2419" s="69">
        <v>0</v>
      </c>
      <c r="T2419" s="70">
        <v>0</v>
      </c>
      <c r="U2419" s="24">
        <v>0</v>
      </c>
      <c r="V2419" s="24">
        <v>0</v>
      </c>
      <c r="W2419" s="69">
        <f t="shared" si="917"/>
        <v>0</v>
      </c>
      <c r="X2419" s="69">
        <f>VLOOKUP(D2419,'[1]Demanda Agregada Med. y MC'!$C$7:$O$3994,13,FALSE)</f>
        <v>0</v>
      </c>
      <c r="Y2419" s="24">
        <v>0</v>
      </c>
      <c r="Z2419" s="24">
        <v>0</v>
      </c>
      <c r="AA2419" s="24">
        <v>0</v>
      </c>
      <c r="AB2419" s="24">
        <v>0</v>
      </c>
      <c r="AC2419" s="24">
        <v>0</v>
      </c>
      <c r="AD2419" s="24">
        <v>0</v>
      </c>
      <c r="AE2419" s="26">
        <v>0</v>
      </c>
      <c r="AF2419" s="25">
        <v>0</v>
      </c>
      <c r="AG2419" s="22">
        <v>735.91131394500269</v>
      </c>
      <c r="AH2419" s="20">
        <f t="shared" si="918"/>
        <v>97140.293440740352</v>
      </c>
      <c r="AI2419" s="9">
        <f t="shared" si="919"/>
        <v>242114.82228790587</v>
      </c>
      <c r="AJ2419" s="9">
        <f t="shared" si="920"/>
        <v>97140.293440740352</v>
      </c>
      <c r="AK2419" s="9">
        <f t="shared" si="921"/>
        <v>242114.82228790587</v>
      </c>
      <c r="AL2419" s="9">
        <f t="shared" si="922"/>
        <v>0</v>
      </c>
      <c r="AM2419" s="9">
        <f t="shared" si="923"/>
        <v>0</v>
      </c>
      <c r="AN2419" s="9">
        <f t="shared" si="924"/>
        <v>0</v>
      </c>
      <c r="AO2419" s="9">
        <f t="shared" si="925"/>
        <v>0</v>
      </c>
      <c r="AP2419" s="9">
        <f t="shared" si="926"/>
        <v>0</v>
      </c>
      <c r="AQ2419" s="9">
        <f t="shared" si="927"/>
        <v>0</v>
      </c>
      <c r="AR2419" s="9">
        <f t="shared" si="928"/>
        <v>0</v>
      </c>
      <c r="AS2419" s="9">
        <f t="shared" si="929"/>
        <v>0</v>
      </c>
      <c r="AT2419" s="9">
        <f t="shared" si="930"/>
        <v>0</v>
      </c>
      <c r="AU2419" s="9">
        <f t="shared" si="931"/>
        <v>0</v>
      </c>
      <c r="AV2419" s="9">
        <f t="shared" si="932"/>
        <v>0</v>
      </c>
      <c r="AW2419" s="9">
        <f t="shared" si="933"/>
        <v>0</v>
      </c>
      <c r="AX2419" s="9">
        <f t="shared" si="934"/>
        <v>0</v>
      </c>
      <c r="AY2419" s="10">
        <f t="shared" si="935"/>
        <v>0</v>
      </c>
    </row>
    <row r="2420" spans="1:51" ht="15" customHeight="1">
      <c r="A2420" s="87">
        <v>2414</v>
      </c>
      <c r="B2420" s="85" t="str">
        <f t="shared" si="912"/>
        <v>0806107454</v>
      </c>
      <c r="C2420" s="13" t="str">
        <f t="shared" si="913"/>
        <v>080610745410</v>
      </c>
      <c r="D2420" s="13" t="str">
        <f t="shared" si="914"/>
        <v>08061074541001</v>
      </c>
      <c r="E2420" s="14"/>
      <c r="F2420" s="14" t="s">
        <v>4207</v>
      </c>
      <c r="G2420" s="14" t="s">
        <v>4560</v>
      </c>
      <c r="H2420" s="14" t="s">
        <v>4646</v>
      </c>
      <c r="I2420" s="14" t="s">
        <v>1719</v>
      </c>
      <c r="J2420" s="14" t="s">
        <v>65</v>
      </c>
      <c r="K2420" s="15" t="s">
        <v>4647</v>
      </c>
      <c r="L2420" s="14" t="s">
        <v>45</v>
      </c>
      <c r="M2420" s="14">
        <v>450</v>
      </c>
      <c r="N2420" s="14" t="s">
        <v>231</v>
      </c>
      <c r="O2420" s="24">
        <f t="shared" si="915"/>
        <v>24</v>
      </c>
      <c r="P2420" s="24">
        <f t="shared" si="916"/>
        <v>59</v>
      </c>
      <c r="Q2420" s="24">
        <v>24</v>
      </c>
      <c r="R2420" s="16">
        <v>59</v>
      </c>
      <c r="S2420" s="69">
        <v>0</v>
      </c>
      <c r="T2420" s="70">
        <v>0</v>
      </c>
      <c r="U2420" s="24">
        <v>0</v>
      </c>
      <c r="V2420" s="24">
        <v>0</v>
      </c>
      <c r="W2420" s="69">
        <f t="shared" si="917"/>
        <v>0</v>
      </c>
      <c r="X2420" s="69">
        <f>VLOOKUP(D2420,'[1]Demanda Agregada Med. y MC'!$C$7:$O$3994,13,FALSE)</f>
        <v>0</v>
      </c>
      <c r="Y2420" s="24">
        <v>0</v>
      </c>
      <c r="Z2420" s="24">
        <v>0</v>
      </c>
      <c r="AA2420" s="24">
        <v>0</v>
      </c>
      <c r="AB2420" s="24">
        <v>0</v>
      </c>
      <c r="AC2420" s="24">
        <v>0</v>
      </c>
      <c r="AD2420" s="24">
        <v>0</v>
      </c>
      <c r="AE2420" s="26">
        <v>0</v>
      </c>
      <c r="AF2420" s="25">
        <v>0</v>
      </c>
      <c r="AG2420" s="22">
        <v>921.84</v>
      </c>
      <c r="AH2420" s="20">
        <f t="shared" si="918"/>
        <v>22124.16</v>
      </c>
      <c r="AI2420" s="9">
        <f t="shared" si="919"/>
        <v>54388.560000000005</v>
      </c>
      <c r="AJ2420" s="9">
        <f t="shared" si="920"/>
        <v>22124.16</v>
      </c>
      <c r="AK2420" s="9">
        <f t="shared" si="921"/>
        <v>54388.560000000005</v>
      </c>
      <c r="AL2420" s="9">
        <f t="shared" si="922"/>
        <v>0</v>
      </c>
      <c r="AM2420" s="9">
        <f t="shared" si="923"/>
        <v>0</v>
      </c>
      <c r="AN2420" s="9">
        <f t="shared" si="924"/>
        <v>0</v>
      </c>
      <c r="AO2420" s="9">
        <f t="shared" si="925"/>
        <v>0</v>
      </c>
      <c r="AP2420" s="9">
        <f t="shared" si="926"/>
        <v>0</v>
      </c>
      <c r="AQ2420" s="9">
        <f t="shared" si="927"/>
        <v>0</v>
      </c>
      <c r="AR2420" s="9">
        <f t="shared" si="928"/>
        <v>0</v>
      </c>
      <c r="AS2420" s="9">
        <f t="shared" si="929"/>
        <v>0</v>
      </c>
      <c r="AT2420" s="9">
        <f t="shared" si="930"/>
        <v>0</v>
      </c>
      <c r="AU2420" s="9">
        <f t="shared" si="931"/>
        <v>0</v>
      </c>
      <c r="AV2420" s="9">
        <f t="shared" si="932"/>
        <v>0</v>
      </c>
      <c r="AW2420" s="9">
        <f t="shared" si="933"/>
        <v>0</v>
      </c>
      <c r="AX2420" s="9">
        <f t="shared" si="934"/>
        <v>0</v>
      </c>
      <c r="AY2420" s="10">
        <f t="shared" si="935"/>
        <v>0</v>
      </c>
    </row>
    <row r="2421" spans="1:51" ht="15" customHeight="1">
      <c r="A2421" s="87">
        <v>2415</v>
      </c>
      <c r="B2421" s="85" t="str">
        <f t="shared" si="912"/>
        <v>0806108254</v>
      </c>
      <c r="C2421" s="13" t="str">
        <f t="shared" si="913"/>
        <v>080610825401</v>
      </c>
      <c r="D2421" s="13" t="str">
        <f t="shared" si="914"/>
        <v>08061082540101</v>
      </c>
      <c r="E2421" s="14"/>
      <c r="F2421" s="14" t="s">
        <v>4207</v>
      </c>
      <c r="G2421" s="14" t="s">
        <v>4560</v>
      </c>
      <c r="H2421" s="14" t="s">
        <v>4648</v>
      </c>
      <c r="I2421" s="14" t="s">
        <v>65</v>
      </c>
      <c r="J2421" s="14" t="s">
        <v>65</v>
      </c>
      <c r="K2421" s="15" t="s">
        <v>4649</v>
      </c>
      <c r="L2421" s="14" t="s">
        <v>45</v>
      </c>
      <c r="M2421" s="14">
        <v>450</v>
      </c>
      <c r="N2421" s="14" t="s">
        <v>231</v>
      </c>
      <c r="O2421" s="24">
        <f t="shared" si="915"/>
        <v>13</v>
      </c>
      <c r="P2421" s="24">
        <f t="shared" si="916"/>
        <v>31</v>
      </c>
      <c r="Q2421" s="24">
        <v>13</v>
      </c>
      <c r="R2421" s="16">
        <v>31</v>
      </c>
      <c r="S2421" s="69">
        <v>0</v>
      </c>
      <c r="T2421" s="70">
        <v>0</v>
      </c>
      <c r="U2421" s="24">
        <v>0</v>
      </c>
      <c r="V2421" s="24">
        <v>0</v>
      </c>
      <c r="W2421" s="69">
        <f t="shared" si="917"/>
        <v>0</v>
      </c>
      <c r="X2421" s="69">
        <f>VLOOKUP(D2421,'[1]Demanda Agregada Med. y MC'!$C$7:$O$3994,13,FALSE)</f>
        <v>0</v>
      </c>
      <c r="Y2421" s="24">
        <v>0</v>
      </c>
      <c r="Z2421" s="24">
        <v>0</v>
      </c>
      <c r="AA2421" s="24">
        <v>0</v>
      </c>
      <c r="AB2421" s="24">
        <v>0</v>
      </c>
      <c r="AC2421" s="24">
        <v>0</v>
      </c>
      <c r="AD2421" s="24">
        <v>0</v>
      </c>
      <c r="AE2421" s="26">
        <v>0</v>
      </c>
      <c r="AF2421" s="25">
        <v>0</v>
      </c>
      <c r="AG2421" s="22">
        <v>1657.472</v>
      </c>
      <c r="AH2421" s="20">
        <f t="shared" si="918"/>
        <v>21547.135999999999</v>
      </c>
      <c r="AI2421" s="9">
        <f t="shared" si="919"/>
        <v>51381.631999999998</v>
      </c>
      <c r="AJ2421" s="9">
        <f t="shared" si="920"/>
        <v>21547.135999999999</v>
      </c>
      <c r="AK2421" s="9">
        <f t="shared" si="921"/>
        <v>51381.631999999998</v>
      </c>
      <c r="AL2421" s="9">
        <f t="shared" si="922"/>
        <v>0</v>
      </c>
      <c r="AM2421" s="9">
        <f t="shared" si="923"/>
        <v>0</v>
      </c>
      <c r="AN2421" s="9">
        <f t="shared" si="924"/>
        <v>0</v>
      </c>
      <c r="AO2421" s="9">
        <f t="shared" si="925"/>
        <v>0</v>
      </c>
      <c r="AP2421" s="9">
        <f t="shared" si="926"/>
        <v>0</v>
      </c>
      <c r="AQ2421" s="9">
        <f t="shared" si="927"/>
        <v>0</v>
      </c>
      <c r="AR2421" s="9">
        <f t="shared" si="928"/>
        <v>0</v>
      </c>
      <c r="AS2421" s="9">
        <f t="shared" si="929"/>
        <v>0</v>
      </c>
      <c r="AT2421" s="9">
        <f t="shared" si="930"/>
        <v>0</v>
      </c>
      <c r="AU2421" s="9">
        <f t="shared" si="931"/>
        <v>0</v>
      </c>
      <c r="AV2421" s="9">
        <f t="shared" si="932"/>
        <v>0</v>
      </c>
      <c r="AW2421" s="9">
        <f t="shared" si="933"/>
        <v>0</v>
      </c>
      <c r="AX2421" s="9">
        <f t="shared" si="934"/>
        <v>0</v>
      </c>
      <c r="AY2421" s="10">
        <f t="shared" si="935"/>
        <v>0</v>
      </c>
    </row>
    <row r="2422" spans="1:51" ht="15" customHeight="1">
      <c r="A2422" s="87">
        <v>2416</v>
      </c>
      <c r="B2422" s="85" t="str">
        <f t="shared" si="912"/>
        <v>0806109559</v>
      </c>
      <c r="C2422" s="13" t="str">
        <f t="shared" si="913"/>
        <v>080610955911</v>
      </c>
      <c r="D2422" s="13" t="str">
        <f t="shared" si="914"/>
        <v>08061095591101</v>
      </c>
      <c r="E2422" s="14"/>
      <c r="F2422" s="14" t="s">
        <v>4207</v>
      </c>
      <c r="G2422" s="14" t="s">
        <v>4560</v>
      </c>
      <c r="H2422" s="14" t="s">
        <v>4650</v>
      </c>
      <c r="I2422" s="14" t="s">
        <v>1474</v>
      </c>
      <c r="J2422" s="14" t="s">
        <v>65</v>
      </c>
      <c r="K2422" s="15" t="s">
        <v>4651</v>
      </c>
      <c r="L2422" s="14" t="s">
        <v>45</v>
      </c>
      <c r="M2422" s="14">
        <v>450</v>
      </c>
      <c r="N2422" s="14" t="s">
        <v>231</v>
      </c>
      <c r="O2422" s="24">
        <f t="shared" si="915"/>
        <v>10</v>
      </c>
      <c r="P2422" s="24">
        <f t="shared" si="916"/>
        <v>24</v>
      </c>
      <c r="Q2422" s="24">
        <v>10</v>
      </c>
      <c r="R2422" s="16">
        <v>24</v>
      </c>
      <c r="S2422" s="69">
        <v>0</v>
      </c>
      <c r="T2422" s="70">
        <v>0</v>
      </c>
      <c r="U2422" s="24">
        <v>0</v>
      </c>
      <c r="V2422" s="24">
        <v>0</v>
      </c>
      <c r="W2422" s="69">
        <f t="shared" si="917"/>
        <v>0</v>
      </c>
      <c r="X2422" s="69">
        <f>VLOOKUP(D2422,'[1]Demanda Agregada Med. y MC'!$C$7:$O$3994,13,FALSE)</f>
        <v>0</v>
      </c>
      <c r="Y2422" s="24">
        <v>0</v>
      </c>
      <c r="Z2422" s="24">
        <v>0</v>
      </c>
      <c r="AA2422" s="24">
        <v>0</v>
      </c>
      <c r="AB2422" s="24">
        <v>0</v>
      </c>
      <c r="AC2422" s="24">
        <v>0</v>
      </c>
      <c r="AD2422" s="24">
        <v>0</v>
      </c>
      <c r="AE2422" s="26">
        <v>0</v>
      </c>
      <c r="AF2422" s="25">
        <v>0</v>
      </c>
      <c r="AG2422" s="22">
        <v>3091.2000000000003</v>
      </c>
      <c r="AH2422" s="20">
        <f t="shared" si="918"/>
        <v>30912.000000000004</v>
      </c>
      <c r="AI2422" s="9">
        <f t="shared" si="919"/>
        <v>74188.800000000003</v>
      </c>
      <c r="AJ2422" s="9">
        <f t="shared" si="920"/>
        <v>30912.000000000004</v>
      </c>
      <c r="AK2422" s="9">
        <f t="shared" si="921"/>
        <v>74188.800000000003</v>
      </c>
      <c r="AL2422" s="9">
        <f t="shared" si="922"/>
        <v>0</v>
      </c>
      <c r="AM2422" s="9">
        <f t="shared" si="923"/>
        <v>0</v>
      </c>
      <c r="AN2422" s="9">
        <f t="shared" si="924"/>
        <v>0</v>
      </c>
      <c r="AO2422" s="9">
        <f t="shared" si="925"/>
        <v>0</v>
      </c>
      <c r="AP2422" s="9">
        <f t="shared" si="926"/>
        <v>0</v>
      </c>
      <c r="AQ2422" s="9">
        <f t="shared" si="927"/>
        <v>0</v>
      </c>
      <c r="AR2422" s="9">
        <f t="shared" si="928"/>
        <v>0</v>
      </c>
      <c r="AS2422" s="9">
        <f t="shared" si="929"/>
        <v>0</v>
      </c>
      <c r="AT2422" s="9">
        <f t="shared" si="930"/>
        <v>0</v>
      </c>
      <c r="AU2422" s="9">
        <f t="shared" si="931"/>
        <v>0</v>
      </c>
      <c r="AV2422" s="9">
        <f t="shared" si="932"/>
        <v>0</v>
      </c>
      <c r="AW2422" s="9">
        <f t="shared" si="933"/>
        <v>0</v>
      </c>
      <c r="AX2422" s="9">
        <f t="shared" si="934"/>
        <v>0</v>
      </c>
      <c r="AY2422" s="10">
        <f t="shared" si="935"/>
        <v>0</v>
      </c>
    </row>
    <row r="2423" spans="1:51" ht="15" customHeight="1">
      <c r="A2423" s="87">
        <v>2417</v>
      </c>
      <c r="B2423" s="85" t="str">
        <f t="shared" si="912"/>
        <v>0806109781</v>
      </c>
      <c r="C2423" s="13" t="str">
        <f t="shared" si="913"/>
        <v>080610978111</v>
      </c>
      <c r="D2423" s="13" t="str">
        <f t="shared" si="914"/>
        <v>08061097811101</v>
      </c>
      <c r="E2423" s="14"/>
      <c r="F2423" s="14" t="s">
        <v>4207</v>
      </c>
      <c r="G2423" s="14" t="s">
        <v>4560</v>
      </c>
      <c r="H2423" s="14" t="s">
        <v>4652</v>
      </c>
      <c r="I2423" s="14" t="s">
        <v>1474</v>
      </c>
      <c r="J2423" s="14" t="s">
        <v>65</v>
      </c>
      <c r="K2423" s="15" t="s">
        <v>4653</v>
      </c>
      <c r="L2423" s="14" t="s">
        <v>90</v>
      </c>
      <c r="M2423" s="14">
        <v>1</v>
      </c>
      <c r="N2423" s="14" t="s">
        <v>67</v>
      </c>
      <c r="O2423" s="24">
        <f t="shared" si="915"/>
        <v>9544</v>
      </c>
      <c r="P2423" s="24">
        <f t="shared" si="916"/>
        <v>23859</v>
      </c>
      <c r="Q2423" s="24">
        <v>9544</v>
      </c>
      <c r="R2423" s="16">
        <v>23859</v>
      </c>
      <c r="S2423" s="69">
        <v>0</v>
      </c>
      <c r="T2423" s="70">
        <v>0</v>
      </c>
      <c r="U2423" s="24">
        <v>0</v>
      </c>
      <c r="V2423" s="24">
        <v>0</v>
      </c>
      <c r="W2423" s="69">
        <f t="shared" si="917"/>
        <v>0</v>
      </c>
      <c r="X2423" s="69">
        <f>VLOOKUP(D2423,'[1]Demanda Agregada Med. y MC'!$C$7:$O$3994,13,FALSE)</f>
        <v>0</v>
      </c>
      <c r="Y2423" s="24">
        <v>0</v>
      </c>
      <c r="Z2423" s="24">
        <v>0</v>
      </c>
      <c r="AA2423" s="24">
        <v>0</v>
      </c>
      <c r="AB2423" s="24">
        <v>0</v>
      </c>
      <c r="AC2423" s="24">
        <v>0</v>
      </c>
      <c r="AD2423" s="24">
        <v>0</v>
      </c>
      <c r="AE2423" s="26">
        <v>0</v>
      </c>
      <c r="AF2423" s="25">
        <v>0</v>
      </c>
      <c r="AG2423" s="22">
        <v>25.953200000000002</v>
      </c>
      <c r="AH2423" s="20">
        <f t="shared" si="918"/>
        <v>247697.34080000003</v>
      </c>
      <c r="AI2423" s="9">
        <f t="shared" si="919"/>
        <v>619217.39880000008</v>
      </c>
      <c r="AJ2423" s="9">
        <f t="shared" si="920"/>
        <v>247697.34080000003</v>
      </c>
      <c r="AK2423" s="9">
        <f t="shared" si="921"/>
        <v>619217.39880000008</v>
      </c>
      <c r="AL2423" s="9">
        <f t="shared" si="922"/>
        <v>0</v>
      </c>
      <c r="AM2423" s="9">
        <f t="shared" si="923"/>
        <v>0</v>
      </c>
      <c r="AN2423" s="9">
        <f t="shared" si="924"/>
        <v>0</v>
      </c>
      <c r="AO2423" s="9">
        <f t="shared" si="925"/>
        <v>0</v>
      </c>
      <c r="AP2423" s="9">
        <f t="shared" si="926"/>
        <v>0</v>
      </c>
      <c r="AQ2423" s="9">
        <f t="shared" si="927"/>
        <v>0</v>
      </c>
      <c r="AR2423" s="9">
        <f t="shared" si="928"/>
        <v>0</v>
      </c>
      <c r="AS2423" s="9">
        <f t="shared" si="929"/>
        <v>0</v>
      </c>
      <c r="AT2423" s="9">
        <f t="shared" si="930"/>
        <v>0</v>
      </c>
      <c r="AU2423" s="9">
        <f t="shared" si="931"/>
        <v>0</v>
      </c>
      <c r="AV2423" s="9">
        <f t="shared" si="932"/>
        <v>0</v>
      </c>
      <c r="AW2423" s="9">
        <f t="shared" si="933"/>
        <v>0</v>
      </c>
      <c r="AX2423" s="9">
        <f t="shared" si="934"/>
        <v>0</v>
      </c>
      <c r="AY2423" s="10">
        <f t="shared" si="935"/>
        <v>0</v>
      </c>
    </row>
    <row r="2424" spans="1:51" ht="15" customHeight="1">
      <c r="A2424" s="87">
        <v>2418</v>
      </c>
      <c r="B2424" s="85" t="str">
        <f t="shared" si="912"/>
        <v>0806811857</v>
      </c>
      <c r="C2424" s="13" t="str">
        <f t="shared" si="913"/>
        <v>080681185703</v>
      </c>
      <c r="D2424" s="13" t="str">
        <f t="shared" si="914"/>
        <v>08068118570301</v>
      </c>
      <c r="E2424" s="14"/>
      <c r="F2424" s="14" t="s">
        <v>4207</v>
      </c>
      <c r="G2424" s="14" t="s">
        <v>3541</v>
      </c>
      <c r="H2424" s="14" t="s">
        <v>4654</v>
      </c>
      <c r="I2424" s="14" t="s">
        <v>142</v>
      </c>
      <c r="J2424" s="14" t="s">
        <v>65</v>
      </c>
      <c r="K2424" s="15" t="s">
        <v>4655</v>
      </c>
      <c r="L2424" s="14" t="s">
        <v>1563</v>
      </c>
      <c r="M2424" s="14">
        <v>1</v>
      </c>
      <c r="N2424" s="14" t="s">
        <v>1563</v>
      </c>
      <c r="O2424" s="24">
        <f t="shared" si="915"/>
        <v>1230</v>
      </c>
      <c r="P2424" s="24">
        <f t="shared" si="916"/>
        <v>3074</v>
      </c>
      <c r="Q2424" s="24">
        <v>1230</v>
      </c>
      <c r="R2424" s="16">
        <v>3074</v>
      </c>
      <c r="S2424" s="69">
        <v>0</v>
      </c>
      <c r="T2424" s="70">
        <v>0</v>
      </c>
      <c r="U2424" s="24">
        <v>0</v>
      </c>
      <c r="V2424" s="24">
        <v>0</v>
      </c>
      <c r="W2424" s="69">
        <f t="shared" si="917"/>
        <v>0</v>
      </c>
      <c r="X2424" s="69">
        <f>VLOOKUP(D2424,'[1]Demanda Agregada Med. y MC'!$C$7:$O$3994,13,FALSE)</f>
        <v>0</v>
      </c>
      <c r="Y2424" s="24">
        <v>0</v>
      </c>
      <c r="Z2424" s="24">
        <v>0</v>
      </c>
      <c r="AA2424" s="24">
        <v>0</v>
      </c>
      <c r="AB2424" s="24">
        <v>0</v>
      </c>
      <c r="AC2424" s="24">
        <v>0</v>
      </c>
      <c r="AD2424" s="24">
        <v>0</v>
      </c>
      <c r="AE2424" s="26">
        <v>0</v>
      </c>
      <c r="AF2424" s="25">
        <v>0</v>
      </c>
      <c r="AG2424" s="22">
        <v>699.2</v>
      </c>
      <c r="AH2424" s="20">
        <f t="shared" si="918"/>
        <v>860016</v>
      </c>
      <c r="AI2424" s="9">
        <f t="shared" si="919"/>
        <v>2149340.8000000003</v>
      </c>
      <c r="AJ2424" s="9">
        <f t="shared" si="920"/>
        <v>860016</v>
      </c>
      <c r="AK2424" s="9">
        <f t="shared" si="921"/>
        <v>2149340.8000000003</v>
      </c>
      <c r="AL2424" s="9">
        <f t="shared" si="922"/>
        <v>0</v>
      </c>
      <c r="AM2424" s="9">
        <f t="shared" si="923"/>
        <v>0</v>
      </c>
      <c r="AN2424" s="9">
        <f t="shared" si="924"/>
        <v>0</v>
      </c>
      <c r="AO2424" s="9">
        <f t="shared" si="925"/>
        <v>0</v>
      </c>
      <c r="AP2424" s="9">
        <f t="shared" si="926"/>
        <v>0</v>
      </c>
      <c r="AQ2424" s="9">
        <f t="shared" si="927"/>
        <v>0</v>
      </c>
      <c r="AR2424" s="9">
        <f t="shared" si="928"/>
        <v>0</v>
      </c>
      <c r="AS2424" s="9">
        <f t="shared" si="929"/>
        <v>0</v>
      </c>
      <c r="AT2424" s="9">
        <f t="shared" si="930"/>
        <v>0</v>
      </c>
      <c r="AU2424" s="9">
        <f t="shared" si="931"/>
        <v>0</v>
      </c>
      <c r="AV2424" s="9">
        <f t="shared" si="932"/>
        <v>0</v>
      </c>
      <c r="AW2424" s="9">
        <f t="shared" si="933"/>
        <v>0</v>
      </c>
      <c r="AX2424" s="9">
        <f t="shared" si="934"/>
        <v>0</v>
      </c>
      <c r="AY2424" s="10">
        <f t="shared" si="935"/>
        <v>0</v>
      </c>
    </row>
    <row r="2425" spans="1:51" ht="15" customHeight="1">
      <c r="A2425" s="87">
        <v>2419</v>
      </c>
      <c r="B2425" s="85" t="str">
        <f t="shared" si="912"/>
        <v>0806850046</v>
      </c>
      <c r="C2425" s="13" t="str">
        <f t="shared" si="913"/>
        <v>080685004600</v>
      </c>
      <c r="D2425" s="13" t="str">
        <f t="shared" si="914"/>
        <v>08068500460001</v>
      </c>
      <c r="E2425" s="14"/>
      <c r="F2425" s="14" t="s">
        <v>4207</v>
      </c>
      <c r="G2425" s="14" t="s">
        <v>3551</v>
      </c>
      <c r="H2425" s="14" t="s">
        <v>2656</v>
      </c>
      <c r="I2425" s="14" t="s">
        <v>24</v>
      </c>
      <c r="J2425" s="14" t="s">
        <v>65</v>
      </c>
      <c r="K2425" s="15" t="s">
        <v>4656</v>
      </c>
      <c r="L2425" s="14" t="s">
        <v>26</v>
      </c>
      <c r="M2425" s="14">
        <v>1</v>
      </c>
      <c r="N2425" s="14" t="s">
        <v>26</v>
      </c>
      <c r="O2425" s="24">
        <f t="shared" si="915"/>
        <v>2107</v>
      </c>
      <c r="P2425" s="24">
        <f t="shared" si="916"/>
        <v>5266</v>
      </c>
      <c r="Q2425" s="24">
        <v>2067</v>
      </c>
      <c r="R2425" s="16">
        <v>5166</v>
      </c>
      <c r="S2425" s="69">
        <v>0</v>
      </c>
      <c r="T2425" s="70">
        <v>0</v>
      </c>
      <c r="U2425" s="24">
        <v>0</v>
      </c>
      <c r="V2425" s="24">
        <v>0</v>
      </c>
      <c r="W2425" s="69">
        <f t="shared" si="917"/>
        <v>40</v>
      </c>
      <c r="X2425" s="69">
        <f>VLOOKUP(D2425,'[1]Demanda Agregada Med. y MC'!$C$7:$O$3994,13,FALSE)</f>
        <v>100</v>
      </c>
      <c r="Y2425" s="24">
        <v>0</v>
      </c>
      <c r="Z2425" s="24">
        <v>0</v>
      </c>
      <c r="AA2425" s="24">
        <v>0</v>
      </c>
      <c r="AB2425" s="24">
        <v>0</v>
      </c>
      <c r="AC2425" s="24">
        <v>0</v>
      </c>
      <c r="AD2425" s="24">
        <v>0</v>
      </c>
      <c r="AE2425" s="26">
        <v>0</v>
      </c>
      <c r="AF2425" s="25">
        <v>0</v>
      </c>
      <c r="AG2425" s="22">
        <v>104.33389374734207</v>
      </c>
      <c r="AH2425" s="20">
        <f t="shared" si="918"/>
        <v>219831.51412564976</v>
      </c>
      <c r="AI2425" s="9">
        <f t="shared" si="919"/>
        <v>549422.28447350336</v>
      </c>
      <c r="AJ2425" s="9">
        <f t="shared" si="920"/>
        <v>215658.15837575606</v>
      </c>
      <c r="AK2425" s="9">
        <f t="shared" si="921"/>
        <v>538988.89509876911</v>
      </c>
      <c r="AL2425" s="9">
        <f t="shared" si="922"/>
        <v>0</v>
      </c>
      <c r="AM2425" s="9">
        <f t="shared" si="923"/>
        <v>0</v>
      </c>
      <c r="AN2425" s="9">
        <f t="shared" si="924"/>
        <v>0</v>
      </c>
      <c r="AO2425" s="9">
        <f t="shared" si="925"/>
        <v>0</v>
      </c>
      <c r="AP2425" s="9">
        <f t="shared" si="926"/>
        <v>4173.3557498936825</v>
      </c>
      <c r="AQ2425" s="9">
        <f t="shared" si="927"/>
        <v>10433.389374734208</v>
      </c>
      <c r="AR2425" s="9">
        <f t="shared" si="928"/>
        <v>0</v>
      </c>
      <c r="AS2425" s="9">
        <f t="shared" si="929"/>
        <v>0</v>
      </c>
      <c r="AT2425" s="9">
        <f t="shared" si="930"/>
        <v>0</v>
      </c>
      <c r="AU2425" s="9">
        <f t="shared" si="931"/>
        <v>0</v>
      </c>
      <c r="AV2425" s="9">
        <f t="shared" si="932"/>
        <v>0</v>
      </c>
      <c r="AW2425" s="9">
        <f t="shared" si="933"/>
        <v>0</v>
      </c>
      <c r="AX2425" s="9">
        <f t="shared" si="934"/>
        <v>0</v>
      </c>
      <c r="AY2425" s="10">
        <f t="shared" si="935"/>
        <v>0</v>
      </c>
    </row>
    <row r="2426" spans="1:51" ht="15" customHeight="1">
      <c r="A2426" s="87">
        <v>2420</v>
      </c>
      <c r="B2426" s="85" t="str">
        <f t="shared" si="912"/>
        <v>0807050026</v>
      </c>
      <c r="C2426" s="13" t="str">
        <f t="shared" si="913"/>
        <v>080705002603</v>
      </c>
      <c r="D2426" s="13" t="str">
        <f t="shared" si="914"/>
        <v>08070500260301</v>
      </c>
      <c r="E2426" s="14">
        <v>25500031</v>
      </c>
      <c r="F2426" s="14" t="s">
        <v>4207</v>
      </c>
      <c r="G2426" s="14" t="s">
        <v>4657</v>
      </c>
      <c r="H2426" s="14" t="s">
        <v>3233</v>
      </c>
      <c r="I2426" s="14" t="s">
        <v>142</v>
      </c>
      <c r="J2426" s="14" t="s">
        <v>65</v>
      </c>
      <c r="K2426" s="15" t="s">
        <v>4658</v>
      </c>
      <c r="L2426" s="14" t="s">
        <v>27</v>
      </c>
      <c r="M2426" s="14">
        <v>1</v>
      </c>
      <c r="N2426" s="14" t="s">
        <v>27</v>
      </c>
      <c r="O2426" s="24">
        <f t="shared" si="915"/>
        <v>267.2</v>
      </c>
      <c r="P2426" s="24">
        <f t="shared" si="916"/>
        <v>666</v>
      </c>
      <c r="Q2426" s="24">
        <v>252</v>
      </c>
      <c r="R2426" s="16">
        <v>628</v>
      </c>
      <c r="S2426" s="69">
        <v>0</v>
      </c>
      <c r="T2426" s="70">
        <v>0</v>
      </c>
      <c r="U2426" s="24">
        <v>0</v>
      </c>
      <c r="V2426" s="24">
        <v>0</v>
      </c>
      <c r="W2426" s="69">
        <f t="shared" si="917"/>
        <v>15.200000000000001</v>
      </c>
      <c r="X2426" s="69">
        <f>VLOOKUP(D2426,'[1]Demanda Agregada Med. y MC'!$C$7:$O$3994,13,FALSE)</f>
        <v>38</v>
      </c>
      <c r="Y2426" s="24">
        <v>0</v>
      </c>
      <c r="Z2426" s="24">
        <v>0</v>
      </c>
      <c r="AA2426" s="24">
        <v>0</v>
      </c>
      <c r="AB2426" s="24">
        <v>0</v>
      </c>
      <c r="AC2426" s="24">
        <v>0</v>
      </c>
      <c r="AD2426" s="24">
        <v>0</v>
      </c>
      <c r="AE2426" s="26">
        <v>0</v>
      </c>
      <c r="AF2426" s="25">
        <v>0</v>
      </c>
      <c r="AG2426" s="22">
        <v>28.781763792370228</v>
      </c>
      <c r="AH2426" s="20">
        <f t="shared" si="918"/>
        <v>7690.4872853213246</v>
      </c>
      <c r="AI2426" s="9">
        <f t="shared" si="919"/>
        <v>19168.654685718571</v>
      </c>
      <c r="AJ2426" s="9">
        <f t="shared" si="920"/>
        <v>7253.0044756772977</v>
      </c>
      <c r="AK2426" s="9">
        <f t="shared" si="921"/>
        <v>18074.947661608505</v>
      </c>
      <c r="AL2426" s="9">
        <f t="shared" si="922"/>
        <v>0</v>
      </c>
      <c r="AM2426" s="9">
        <f t="shared" si="923"/>
        <v>0</v>
      </c>
      <c r="AN2426" s="9">
        <f t="shared" si="924"/>
        <v>0</v>
      </c>
      <c r="AO2426" s="9">
        <f t="shared" si="925"/>
        <v>0</v>
      </c>
      <c r="AP2426" s="9">
        <f t="shared" si="926"/>
        <v>437.4828096440275</v>
      </c>
      <c r="AQ2426" s="9">
        <f t="shared" si="927"/>
        <v>1093.7070241100687</v>
      </c>
      <c r="AR2426" s="9">
        <f t="shared" si="928"/>
        <v>0</v>
      </c>
      <c r="AS2426" s="9">
        <f t="shared" si="929"/>
        <v>0</v>
      </c>
      <c r="AT2426" s="9">
        <f t="shared" si="930"/>
        <v>0</v>
      </c>
      <c r="AU2426" s="9">
        <f t="shared" si="931"/>
        <v>0</v>
      </c>
      <c r="AV2426" s="9">
        <f t="shared" si="932"/>
        <v>0</v>
      </c>
      <c r="AW2426" s="9">
        <f t="shared" si="933"/>
        <v>0</v>
      </c>
      <c r="AX2426" s="9">
        <f t="shared" si="934"/>
        <v>0</v>
      </c>
      <c r="AY2426" s="10">
        <f t="shared" si="935"/>
        <v>0</v>
      </c>
    </row>
    <row r="2427" spans="1:51" ht="15" customHeight="1">
      <c r="A2427" s="87">
        <v>2421</v>
      </c>
      <c r="B2427" s="85" t="str">
        <f t="shared" si="912"/>
        <v>0807050034</v>
      </c>
      <c r="C2427" s="13" t="str">
        <f t="shared" si="913"/>
        <v>080705003411</v>
      </c>
      <c r="D2427" s="13" t="str">
        <f t="shared" si="914"/>
        <v>08070500341101</v>
      </c>
      <c r="E2427" s="14">
        <v>25500031</v>
      </c>
      <c r="F2427" s="14" t="s">
        <v>4207</v>
      </c>
      <c r="G2427" s="14" t="s">
        <v>4657</v>
      </c>
      <c r="H2427" s="14" t="s">
        <v>3542</v>
      </c>
      <c r="I2427" s="14" t="s">
        <v>1474</v>
      </c>
      <c r="J2427" s="14" t="s">
        <v>65</v>
      </c>
      <c r="K2427" s="15" t="s">
        <v>4659</v>
      </c>
      <c r="L2427" s="14" t="s">
        <v>27</v>
      </c>
      <c r="M2427" s="14">
        <v>1</v>
      </c>
      <c r="N2427" s="14" t="s">
        <v>27</v>
      </c>
      <c r="O2427" s="24">
        <f t="shared" si="915"/>
        <v>330</v>
      </c>
      <c r="P2427" s="24">
        <f t="shared" si="916"/>
        <v>823</v>
      </c>
      <c r="Q2427" s="24">
        <v>330</v>
      </c>
      <c r="R2427" s="16">
        <v>823</v>
      </c>
      <c r="S2427" s="69">
        <v>0</v>
      </c>
      <c r="T2427" s="70">
        <v>0</v>
      </c>
      <c r="U2427" s="24">
        <v>0</v>
      </c>
      <c r="V2427" s="24">
        <v>0</v>
      </c>
      <c r="W2427" s="69">
        <f t="shared" si="917"/>
        <v>0</v>
      </c>
      <c r="X2427" s="69">
        <f>VLOOKUP(D2427,'[1]Demanda Agregada Med. y MC'!$C$7:$O$3994,13,FALSE)</f>
        <v>0</v>
      </c>
      <c r="Y2427" s="24">
        <v>0</v>
      </c>
      <c r="Z2427" s="24">
        <v>0</v>
      </c>
      <c r="AA2427" s="24">
        <v>0</v>
      </c>
      <c r="AB2427" s="24">
        <v>0</v>
      </c>
      <c r="AC2427" s="24">
        <v>0</v>
      </c>
      <c r="AD2427" s="24">
        <v>0</v>
      </c>
      <c r="AE2427" s="26">
        <v>0</v>
      </c>
      <c r="AF2427" s="25">
        <v>0</v>
      </c>
      <c r="AG2427" s="22">
        <v>31.973254368693446</v>
      </c>
      <c r="AH2427" s="20">
        <f t="shared" si="918"/>
        <v>10551.173941668838</v>
      </c>
      <c r="AI2427" s="9">
        <f t="shared" si="919"/>
        <v>26313.988345434707</v>
      </c>
      <c r="AJ2427" s="9">
        <f t="shared" si="920"/>
        <v>10551.173941668838</v>
      </c>
      <c r="AK2427" s="9">
        <f t="shared" si="921"/>
        <v>26313.988345434707</v>
      </c>
      <c r="AL2427" s="9">
        <f t="shared" si="922"/>
        <v>0</v>
      </c>
      <c r="AM2427" s="9">
        <f t="shared" si="923"/>
        <v>0</v>
      </c>
      <c r="AN2427" s="9">
        <f t="shared" si="924"/>
        <v>0</v>
      </c>
      <c r="AO2427" s="9">
        <f t="shared" si="925"/>
        <v>0</v>
      </c>
      <c r="AP2427" s="9">
        <f t="shared" si="926"/>
        <v>0</v>
      </c>
      <c r="AQ2427" s="9">
        <f t="shared" si="927"/>
        <v>0</v>
      </c>
      <c r="AR2427" s="9">
        <f t="shared" si="928"/>
        <v>0</v>
      </c>
      <c r="AS2427" s="9">
        <f t="shared" si="929"/>
        <v>0</v>
      </c>
      <c r="AT2427" s="9">
        <f t="shared" si="930"/>
        <v>0</v>
      </c>
      <c r="AU2427" s="9">
        <f t="shared" si="931"/>
        <v>0</v>
      </c>
      <c r="AV2427" s="9">
        <f t="shared" si="932"/>
        <v>0</v>
      </c>
      <c r="AW2427" s="9">
        <f t="shared" si="933"/>
        <v>0</v>
      </c>
      <c r="AX2427" s="9">
        <f t="shared" si="934"/>
        <v>0</v>
      </c>
      <c r="AY2427" s="10">
        <f t="shared" si="935"/>
        <v>0</v>
      </c>
    </row>
    <row r="2428" spans="1:51" ht="15" customHeight="1">
      <c r="A2428" s="87">
        <v>2422</v>
      </c>
      <c r="B2428" s="85" t="str">
        <f t="shared" si="912"/>
        <v>0807050109</v>
      </c>
      <c r="C2428" s="13" t="str">
        <f t="shared" si="913"/>
        <v>080705010903</v>
      </c>
      <c r="D2428" s="13" t="str">
        <f t="shared" si="914"/>
        <v>08070501090301</v>
      </c>
      <c r="E2428" s="14">
        <v>25500031</v>
      </c>
      <c r="F2428" s="14" t="s">
        <v>4207</v>
      </c>
      <c r="G2428" s="14" t="s">
        <v>4657</v>
      </c>
      <c r="H2428" s="14" t="s">
        <v>50</v>
      </c>
      <c r="I2428" s="14" t="s">
        <v>142</v>
      </c>
      <c r="J2428" s="14" t="s">
        <v>65</v>
      </c>
      <c r="K2428" s="15" t="s">
        <v>4660</v>
      </c>
      <c r="L2428" s="14" t="s">
        <v>27</v>
      </c>
      <c r="M2428" s="14">
        <v>1</v>
      </c>
      <c r="N2428" s="14" t="s">
        <v>27</v>
      </c>
      <c r="O2428" s="24">
        <f t="shared" si="915"/>
        <v>127</v>
      </c>
      <c r="P2428" s="24">
        <f t="shared" si="916"/>
        <v>316</v>
      </c>
      <c r="Q2428" s="24">
        <v>127</v>
      </c>
      <c r="R2428" s="16">
        <v>316</v>
      </c>
      <c r="S2428" s="69">
        <v>0</v>
      </c>
      <c r="T2428" s="70">
        <v>0</v>
      </c>
      <c r="U2428" s="24">
        <v>0</v>
      </c>
      <c r="V2428" s="24">
        <v>0</v>
      </c>
      <c r="W2428" s="69">
        <f t="shared" si="917"/>
        <v>0</v>
      </c>
      <c r="X2428" s="69">
        <f>VLOOKUP(D2428,'[1]Demanda Agregada Med. y MC'!$C$7:$O$3994,13,FALSE)</f>
        <v>0</v>
      </c>
      <c r="Y2428" s="24">
        <v>0</v>
      </c>
      <c r="Z2428" s="24">
        <v>0</v>
      </c>
      <c r="AA2428" s="24">
        <v>0</v>
      </c>
      <c r="AB2428" s="24">
        <v>0</v>
      </c>
      <c r="AC2428" s="24">
        <v>0</v>
      </c>
      <c r="AD2428" s="24">
        <v>0</v>
      </c>
      <c r="AE2428" s="26">
        <v>0</v>
      </c>
      <c r="AF2428" s="25">
        <v>0</v>
      </c>
      <c r="AG2428" s="22">
        <v>32.142474768174914</v>
      </c>
      <c r="AH2428" s="20">
        <f t="shared" si="918"/>
        <v>4082.0942955582141</v>
      </c>
      <c r="AI2428" s="9">
        <f t="shared" si="919"/>
        <v>10157.022026743272</v>
      </c>
      <c r="AJ2428" s="9">
        <f t="shared" si="920"/>
        <v>4082.0942955582141</v>
      </c>
      <c r="AK2428" s="9">
        <f t="shared" si="921"/>
        <v>10157.022026743272</v>
      </c>
      <c r="AL2428" s="9">
        <f t="shared" si="922"/>
        <v>0</v>
      </c>
      <c r="AM2428" s="9">
        <f t="shared" si="923"/>
        <v>0</v>
      </c>
      <c r="AN2428" s="9">
        <f t="shared" si="924"/>
        <v>0</v>
      </c>
      <c r="AO2428" s="9">
        <f t="shared" si="925"/>
        <v>0</v>
      </c>
      <c r="AP2428" s="9">
        <f t="shared" si="926"/>
        <v>0</v>
      </c>
      <c r="AQ2428" s="9">
        <f t="shared" si="927"/>
        <v>0</v>
      </c>
      <c r="AR2428" s="9">
        <f t="shared" si="928"/>
        <v>0</v>
      </c>
      <c r="AS2428" s="9">
        <f t="shared" si="929"/>
        <v>0</v>
      </c>
      <c r="AT2428" s="9">
        <f t="shared" si="930"/>
        <v>0</v>
      </c>
      <c r="AU2428" s="9">
        <f t="shared" si="931"/>
        <v>0</v>
      </c>
      <c r="AV2428" s="9">
        <f t="shared" si="932"/>
        <v>0</v>
      </c>
      <c r="AW2428" s="9">
        <f t="shared" si="933"/>
        <v>0</v>
      </c>
      <c r="AX2428" s="9">
        <f t="shared" si="934"/>
        <v>0</v>
      </c>
      <c r="AY2428" s="10">
        <f t="shared" si="935"/>
        <v>0</v>
      </c>
    </row>
    <row r="2429" spans="1:51" ht="15" customHeight="1">
      <c r="A2429" s="87">
        <v>2423</v>
      </c>
      <c r="B2429" s="85" t="str">
        <f t="shared" si="912"/>
        <v>0807050125</v>
      </c>
      <c r="C2429" s="13" t="str">
        <f t="shared" si="913"/>
        <v>080705012503</v>
      </c>
      <c r="D2429" s="13" t="str">
        <f t="shared" si="914"/>
        <v>08070501250301</v>
      </c>
      <c r="E2429" s="14">
        <v>25500031</v>
      </c>
      <c r="F2429" s="14" t="s">
        <v>4207</v>
      </c>
      <c r="G2429" s="14" t="s">
        <v>4657</v>
      </c>
      <c r="H2429" s="14" t="s">
        <v>3046</v>
      </c>
      <c r="I2429" s="14" t="s">
        <v>142</v>
      </c>
      <c r="J2429" s="14" t="s">
        <v>65</v>
      </c>
      <c r="K2429" s="15" t="s">
        <v>4661</v>
      </c>
      <c r="L2429" s="14" t="s">
        <v>27</v>
      </c>
      <c r="M2429" s="14">
        <v>1</v>
      </c>
      <c r="N2429" s="14" t="s">
        <v>27</v>
      </c>
      <c r="O2429" s="24">
        <f t="shared" si="915"/>
        <v>203</v>
      </c>
      <c r="P2429" s="24">
        <f t="shared" si="916"/>
        <v>507</v>
      </c>
      <c r="Q2429" s="24">
        <v>203</v>
      </c>
      <c r="R2429" s="16">
        <v>507</v>
      </c>
      <c r="S2429" s="69">
        <v>0</v>
      </c>
      <c r="T2429" s="70">
        <v>0</v>
      </c>
      <c r="U2429" s="24">
        <v>0</v>
      </c>
      <c r="V2429" s="24">
        <v>0</v>
      </c>
      <c r="W2429" s="69">
        <f t="shared" si="917"/>
        <v>0</v>
      </c>
      <c r="X2429" s="69">
        <f>VLOOKUP(D2429,'[1]Demanda Agregada Med. y MC'!$C$7:$O$3994,13,FALSE)</f>
        <v>0</v>
      </c>
      <c r="Y2429" s="24">
        <v>0</v>
      </c>
      <c r="Z2429" s="24">
        <v>0</v>
      </c>
      <c r="AA2429" s="24">
        <v>0</v>
      </c>
      <c r="AB2429" s="24">
        <v>0</v>
      </c>
      <c r="AC2429" s="24">
        <v>0</v>
      </c>
      <c r="AD2429" s="24">
        <v>0</v>
      </c>
      <c r="AE2429" s="26">
        <v>0</v>
      </c>
      <c r="AF2429" s="25">
        <v>0</v>
      </c>
      <c r="AG2429" s="22">
        <v>26.882966875512466</v>
      </c>
      <c r="AH2429" s="20">
        <f t="shared" si="918"/>
        <v>5457.2422757290306</v>
      </c>
      <c r="AI2429" s="9">
        <f t="shared" si="919"/>
        <v>13629.664205884819</v>
      </c>
      <c r="AJ2429" s="9">
        <f t="shared" si="920"/>
        <v>5457.2422757290306</v>
      </c>
      <c r="AK2429" s="9">
        <f t="shared" si="921"/>
        <v>13629.664205884819</v>
      </c>
      <c r="AL2429" s="9">
        <f t="shared" si="922"/>
        <v>0</v>
      </c>
      <c r="AM2429" s="9">
        <f t="shared" si="923"/>
        <v>0</v>
      </c>
      <c r="AN2429" s="9">
        <f t="shared" si="924"/>
        <v>0</v>
      </c>
      <c r="AO2429" s="9">
        <f t="shared" si="925"/>
        <v>0</v>
      </c>
      <c r="AP2429" s="9">
        <f t="shared" si="926"/>
        <v>0</v>
      </c>
      <c r="AQ2429" s="9">
        <f t="shared" si="927"/>
        <v>0</v>
      </c>
      <c r="AR2429" s="9">
        <f t="shared" si="928"/>
        <v>0</v>
      </c>
      <c r="AS2429" s="9">
        <f t="shared" si="929"/>
        <v>0</v>
      </c>
      <c r="AT2429" s="9">
        <f t="shared" si="930"/>
        <v>0</v>
      </c>
      <c r="AU2429" s="9">
        <f t="shared" si="931"/>
        <v>0</v>
      </c>
      <c r="AV2429" s="9">
        <f t="shared" si="932"/>
        <v>0</v>
      </c>
      <c r="AW2429" s="9">
        <f t="shared" si="933"/>
        <v>0</v>
      </c>
      <c r="AX2429" s="9">
        <f t="shared" si="934"/>
        <v>0</v>
      </c>
      <c r="AY2429" s="10">
        <f t="shared" si="935"/>
        <v>0</v>
      </c>
    </row>
    <row r="2430" spans="1:51" ht="15" customHeight="1">
      <c r="A2430" s="87">
        <v>2424</v>
      </c>
      <c r="B2430" s="85" t="str">
        <f t="shared" si="912"/>
        <v>0807050141</v>
      </c>
      <c r="C2430" s="13" t="str">
        <f t="shared" si="913"/>
        <v>080705014102</v>
      </c>
      <c r="D2430" s="13" t="str">
        <f t="shared" si="914"/>
        <v>08070501410201</v>
      </c>
      <c r="E2430" s="14">
        <v>25500031</v>
      </c>
      <c r="F2430" s="14" t="s">
        <v>4207</v>
      </c>
      <c r="G2430" s="14" t="s">
        <v>4657</v>
      </c>
      <c r="H2430" s="14" t="s">
        <v>1604</v>
      </c>
      <c r="I2430" s="14" t="s">
        <v>56</v>
      </c>
      <c r="J2430" s="14" t="s">
        <v>65</v>
      </c>
      <c r="K2430" s="15" t="s">
        <v>4662</v>
      </c>
      <c r="L2430" s="14" t="s">
        <v>27</v>
      </c>
      <c r="M2430" s="14">
        <v>1</v>
      </c>
      <c r="N2430" s="14" t="s">
        <v>27</v>
      </c>
      <c r="O2430" s="24">
        <f t="shared" si="915"/>
        <v>1209.8</v>
      </c>
      <c r="P2430" s="24">
        <f t="shared" si="916"/>
        <v>3024</v>
      </c>
      <c r="Q2430" s="24">
        <v>201</v>
      </c>
      <c r="R2430" s="16">
        <v>502</v>
      </c>
      <c r="S2430" s="69">
        <v>0</v>
      </c>
      <c r="T2430" s="70">
        <v>0</v>
      </c>
      <c r="U2430" s="24">
        <v>0</v>
      </c>
      <c r="V2430" s="24">
        <v>0</v>
      </c>
      <c r="W2430" s="69">
        <f t="shared" si="917"/>
        <v>8.8000000000000007</v>
      </c>
      <c r="X2430" s="69">
        <f>VLOOKUP(D2430,'[1]Demanda Agregada Med. y MC'!$C$7:$O$3994,13,FALSE)</f>
        <v>22</v>
      </c>
      <c r="Y2430" s="24">
        <v>1000</v>
      </c>
      <c r="Z2430" s="24">
        <v>2500</v>
      </c>
      <c r="AA2430" s="24">
        <v>0</v>
      </c>
      <c r="AB2430" s="24">
        <v>0</v>
      </c>
      <c r="AC2430" s="24">
        <v>0</v>
      </c>
      <c r="AD2430" s="24">
        <v>0</v>
      </c>
      <c r="AE2430" s="26">
        <v>0</v>
      </c>
      <c r="AF2430" s="25">
        <v>0</v>
      </c>
      <c r="AG2430" s="22">
        <v>69.92</v>
      </c>
      <c r="AH2430" s="20">
        <f t="shared" si="918"/>
        <v>84589.216</v>
      </c>
      <c r="AI2430" s="9">
        <f t="shared" si="919"/>
        <v>211438.08000000002</v>
      </c>
      <c r="AJ2430" s="9">
        <f t="shared" si="920"/>
        <v>14053.92</v>
      </c>
      <c r="AK2430" s="9">
        <f t="shared" si="921"/>
        <v>35099.840000000004</v>
      </c>
      <c r="AL2430" s="9">
        <f t="shared" si="922"/>
        <v>0</v>
      </c>
      <c r="AM2430" s="9">
        <f t="shared" si="923"/>
        <v>0</v>
      </c>
      <c r="AN2430" s="9">
        <f t="shared" si="924"/>
        <v>0</v>
      </c>
      <c r="AO2430" s="9">
        <f t="shared" si="925"/>
        <v>0</v>
      </c>
      <c r="AP2430" s="9">
        <f t="shared" si="926"/>
        <v>615.29600000000005</v>
      </c>
      <c r="AQ2430" s="9">
        <f t="shared" si="927"/>
        <v>1538.24</v>
      </c>
      <c r="AR2430" s="9">
        <f t="shared" si="928"/>
        <v>69920</v>
      </c>
      <c r="AS2430" s="9">
        <f t="shared" si="929"/>
        <v>174800</v>
      </c>
      <c r="AT2430" s="9">
        <f t="shared" si="930"/>
        <v>0</v>
      </c>
      <c r="AU2430" s="9">
        <f t="shared" si="931"/>
        <v>0</v>
      </c>
      <c r="AV2430" s="9">
        <f t="shared" si="932"/>
        <v>0</v>
      </c>
      <c r="AW2430" s="9">
        <f t="shared" si="933"/>
        <v>0</v>
      </c>
      <c r="AX2430" s="9">
        <f t="shared" si="934"/>
        <v>0</v>
      </c>
      <c r="AY2430" s="10">
        <f t="shared" si="935"/>
        <v>0</v>
      </c>
    </row>
    <row r="2431" spans="1:51" ht="15" customHeight="1">
      <c r="A2431" s="87">
        <v>2425</v>
      </c>
      <c r="B2431" s="85" t="str">
        <f t="shared" si="912"/>
        <v>0807050232</v>
      </c>
      <c r="C2431" s="13" t="str">
        <f t="shared" si="913"/>
        <v>080705023201</v>
      </c>
      <c r="D2431" s="13" t="str">
        <f t="shared" si="914"/>
        <v>08070502320101</v>
      </c>
      <c r="E2431" s="14"/>
      <c r="F2431" s="14" t="s">
        <v>4207</v>
      </c>
      <c r="G2431" s="14" t="s">
        <v>4657</v>
      </c>
      <c r="H2431" s="14" t="s">
        <v>55</v>
      </c>
      <c r="I2431" s="14" t="s">
        <v>65</v>
      </c>
      <c r="J2431" s="14" t="s">
        <v>65</v>
      </c>
      <c r="K2431" s="15" t="s">
        <v>4663</v>
      </c>
      <c r="L2431" s="14" t="s">
        <v>27</v>
      </c>
      <c r="M2431" s="14">
        <v>1</v>
      </c>
      <c r="N2431" s="14" t="s">
        <v>27</v>
      </c>
      <c r="O2431" s="24">
        <f t="shared" si="915"/>
        <v>7.2</v>
      </c>
      <c r="P2431" s="24">
        <f t="shared" si="916"/>
        <v>17</v>
      </c>
      <c r="Q2431" s="24">
        <v>2</v>
      </c>
      <c r="R2431" s="16">
        <v>4</v>
      </c>
      <c r="S2431" s="69">
        <v>0</v>
      </c>
      <c r="T2431" s="70">
        <v>0</v>
      </c>
      <c r="U2431" s="24">
        <v>0</v>
      </c>
      <c r="V2431" s="24">
        <v>0</v>
      </c>
      <c r="W2431" s="69">
        <f t="shared" si="917"/>
        <v>5.2</v>
      </c>
      <c r="X2431" s="69">
        <f>VLOOKUP(D2431,'[1]Demanda Agregada Med. y MC'!$C$7:$O$3994,13,FALSE)</f>
        <v>13</v>
      </c>
      <c r="Y2431" s="24">
        <v>0</v>
      </c>
      <c r="Z2431" s="24">
        <v>0</v>
      </c>
      <c r="AA2431" s="24">
        <v>0</v>
      </c>
      <c r="AB2431" s="24">
        <v>0</v>
      </c>
      <c r="AC2431" s="24">
        <v>0</v>
      </c>
      <c r="AD2431" s="24">
        <v>0</v>
      </c>
      <c r="AE2431" s="26">
        <v>0</v>
      </c>
      <c r="AF2431" s="25">
        <v>0</v>
      </c>
      <c r="AG2431" s="22">
        <v>2804.1600000000003</v>
      </c>
      <c r="AH2431" s="20">
        <f t="shared" si="918"/>
        <v>20189.952000000001</v>
      </c>
      <c r="AI2431" s="9">
        <f t="shared" si="919"/>
        <v>47670.720000000008</v>
      </c>
      <c r="AJ2431" s="9">
        <f t="shared" si="920"/>
        <v>5608.3200000000006</v>
      </c>
      <c r="AK2431" s="9">
        <f t="shared" si="921"/>
        <v>11216.640000000001</v>
      </c>
      <c r="AL2431" s="9">
        <f t="shared" si="922"/>
        <v>0</v>
      </c>
      <c r="AM2431" s="9">
        <f t="shared" si="923"/>
        <v>0</v>
      </c>
      <c r="AN2431" s="9">
        <f t="shared" si="924"/>
        <v>0</v>
      </c>
      <c r="AO2431" s="9">
        <f t="shared" si="925"/>
        <v>0</v>
      </c>
      <c r="AP2431" s="9">
        <f t="shared" si="926"/>
        <v>14581.632000000001</v>
      </c>
      <c r="AQ2431" s="9">
        <f t="shared" si="927"/>
        <v>36454.080000000002</v>
      </c>
      <c r="AR2431" s="9">
        <f t="shared" si="928"/>
        <v>0</v>
      </c>
      <c r="AS2431" s="9">
        <f t="shared" si="929"/>
        <v>0</v>
      </c>
      <c r="AT2431" s="9">
        <f t="shared" si="930"/>
        <v>0</v>
      </c>
      <c r="AU2431" s="9">
        <f t="shared" si="931"/>
        <v>0</v>
      </c>
      <c r="AV2431" s="9">
        <f t="shared" si="932"/>
        <v>0</v>
      </c>
      <c r="AW2431" s="9">
        <f t="shared" si="933"/>
        <v>0</v>
      </c>
      <c r="AX2431" s="9">
        <f t="shared" si="934"/>
        <v>0</v>
      </c>
      <c r="AY2431" s="10">
        <f t="shared" si="935"/>
        <v>0</v>
      </c>
    </row>
    <row r="2432" spans="1:51" ht="15" customHeight="1">
      <c r="A2432" s="87">
        <v>2426</v>
      </c>
      <c r="B2432" s="85" t="str">
        <f t="shared" si="912"/>
        <v>0807090022</v>
      </c>
      <c r="C2432" s="13" t="str">
        <f t="shared" si="913"/>
        <v>080709002211</v>
      </c>
      <c r="D2432" s="13" t="str">
        <f t="shared" si="914"/>
        <v>08070900221101</v>
      </c>
      <c r="E2432" s="14">
        <v>25500031</v>
      </c>
      <c r="F2432" s="14" t="s">
        <v>4207</v>
      </c>
      <c r="G2432" s="14" t="s">
        <v>3594</v>
      </c>
      <c r="H2432" s="14" t="s">
        <v>23</v>
      </c>
      <c r="I2432" s="14" t="s">
        <v>1474</v>
      </c>
      <c r="J2432" s="14" t="s">
        <v>65</v>
      </c>
      <c r="K2432" s="15" t="s">
        <v>4664</v>
      </c>
      <c r="L2432" s="14" t="s">
        <v>90</v>
      </c>
      <c r="M2432" s="14">
        <v>50</v>
      </c>
      <c r="N2432" s="14" t="s">
        <v>27</v>
      </c>
      <c r="O2432" s="24">
        <f t="shared" si="915"/>
        <v>2124.1999999999998</v>
      </c>
      <c r="P2432" s="24">
        <f t="shared" si="916"/>
        <v>5309</v>
      </c>
      <c r="Q2432" s="24">
        <v>1885</v>
      </c>
      <c r="R2432" s="16">
        <v>4711</v>
      </c>
      <c r="S2432" s="69">
        <v>0</v>
      </c>
      <c r="T2432" s="70">
        <v>0</v>
      </c>
      <c r="U2432" s="24">
        <v>0</v>
      </c>
      <c r="V2432" s="24">
        <v>0</v>
      </c>
      <c r="W2432" s="69">
        <f t="shared" si="917"/>
        <v>239.20000000000002</v>
      </c>
      <c r="X2432" s="69">
        <f>VLOOKUP(D2432,'[1]Demanda Agregada Med. y MC'!$C$7:$O$3994,13,FALSE)</f>
        <v>598</v>
      </c>
      <c r="Y2432" s="24">
        <v>0</v>
      </c>
      <c r="Z2432" s="24">
        <v>0</v>
      </c>
      <c r="AA2432" s="24">
        <v>0</v>
      </c>
      <c r="AB2432" s="24">
        <v>0</v>
      </c>
      <c r="AC2432" s="24">
        <v>0</v>
      </c>
      <c r="AD2432" s="24">
        <v>0</v>
      </c>
      <c r="AE2432" s="26">
        <v>0</v>
      </c>
      <c r="AF2432" s="25">
        <v>0</v>
      </c>
      <c r="AG2432" s="22">
        <v>27.846156848006466</v>
      </c>
      <c r="AH2432" s="20">
        <f t="shared" si="918"/>
        <v>59150.806376535329</v>
      </c>
      <c r="AI2432" s="9">
        <f t="shared" si="919"/>
        <v>147835.24670606633</v>
      </c>
      <c r="AJ2432" s="9">
        <f t="shared" si="920"/>
        <v>52490.005658492191</v>
      </c>
      <c r="AK2432" s="9">
        <f t="shared" si="921"/>
        <v>131183.24491095846</v>
      </c>
      <c r="AL2432" s="9">
        <f t="shared" si="922"/>
        <v>0</v>
      </c>
      <c r="AM2432" s="9">
        <f t="shared" si="923"/>
        <v>0</v>
      </c>
      <c r="AN2432" s="9">
        <f t="shared" si="924"/>
        <v>0</v>
      </c>
      <c r="AO2432" s="9">
        <f t="shared" si="925"/>
        <v>0</v>
      </c>
      <c r="AP2432" s="9">
        <f t="shared" si="926"/>
        <v>6660.8007180431468</v>
      </c>
      <c r="AQ2432" s="9">
        <f t="shared" si="927"/>
        <v>16652.001795107866</v>
      </c>
      <c r="AR2432" s="9">
        <f t="shared" si="928"/>
        <v>0</v>
      </c>
      <c r="AS2432" s="9">
        <f t="shared" si="929"/>
        <v>0</v>
      </c>
      <c r="AT2432" s="9">
        <f t="shared" si="930"/>
        <v>0</v>
      </c>
      <c r="AU2432" s="9">
        <f t="shared" si="931"/>
        <v>0</v>
      </c>
      <c r="AV2432" s="9">
        <f t="shared" si="932"/>
        <v>0</v>
      </c>
      <c r="AW2432" s="9">
        <f t="shared" si="933"/>
        <v>0</v>
      </c>
      <c r="AX2432" s="9">
        <f t="shared" si="934"/>
        <v>0</v>
      </c>
      <c r="AY2432" s="10">
        <f t="shared" si="935"/>
        <v>0</v>
      </c>
    </row>
    <row r="2433" spans="1:51" ht="15" customHeight="1">
      <c r="A2433" s="87">
        <v>2427</v>
      </c>
      <c r="B2433" s="85" t="str">
        <f t="shared" si="912"/>
        <v>0807090345</v>
      </c>
      <c r="C2433" s="13" t="str">
        <f t="shared" si="913"/>
        <v>080709034501</v>
      </c>
      <c r="D2433" s="13" t="str">
        <f t="shared" si="914"/>
        <v>08070903450101</v>
      </c>
      <c r="E2433" s="14">
        <v>25500031</v>
      </c>
      <c r="F2433" s="14" t="s">
        <v>4207</v>
      </c>
      <c r="G2433" s="14" t="s">
        <v>3594</v>
      </c>
      <c r="H2433" s="14" t="s">
        <v>3923</v>
      </c>
      <c r="I2433" s="14" t="s">
        <v>65</v>
      </c>
      <c r="J2433" s="14" t="s">
        <v>65</v>
      </c>
      <c r="K2433" s="15" t="s">
        <v>4665</v>
      </c>
      <c r="L2433" s="14" t="s">
        <v>90</v>
      </c>
      <c r="M2433" s="14">
        <v>200</v>
      </c>
      <c r="N2433" s="14" t="s">
        <v>27</v>
      </c>
      <c r="O2433" s="24">
        <f t="shared" si="915"/>
        <v>25.000000000000004</v>
      </c>
      <c r="P2433" s="24">
        <f t="shared" si="916"/>
        <v>61</v>
      </c>
      <c r="Q2433" s="24">
        <v>3</v>
      </c>
      <c r="R2433" s="16">
        <v>6</v>
      </c>
      <c r="S2433" s="69">
        <v>0</v>
      </c>
      <c r="T2433" s="70">
        <v>0</v>
      </c>
      <c r="U2433" s="24">
        <v>0</v>
      </c>
      <c r="V2433" s="24">
        <v>0</v>
      </c>
      <c r="W2433" s="69">
        <f t="shared" si="917"/>
        <v>2.8000000000000003</v>
      </c>
      <c r="X2433" s="69">
        <f>VLOOKUP(D2433,'[1]Demanda Agregada Med. y MC'!$C$7:$O$3994,13,FALSE)</f>
        <v>7</v>
      </c>
      <c r="Y2433" s="24">
        <v>19.200000000000003</v>
      </c>
      <c r="Z2433" s="24">
        <v>48</v>
      </c>
      <c r="AA2433" s="24">
        <v>0</v>
      </c>
      <c r="AB2433" s="24">
        <v>0</v>
      </c>
      <c r="AC2433" s="24">
        <v>0</v>
      </c>
      <c r="AD2433" s="24">
        <v>0</v>
      </c>
      <c r="AE2433" s="26">
        <v>0</v>
      </c>
      <c r="AF2433" s="25">
        <v>0</v>
      </c>
      <c r="AG2433" s="22">
        <v>2109.56</v>
      </c>
      <c r="AH2433" s="20">
        <f t="shared" si="918"/>
        <v>52739.000000000007</v>
      </c>
      <c r="AI2433" s="9">
        <f t="shared" si="919"/>
        <v>128683.16</v>
      </c>
      <c r="AJ2433" s="9">
        <f t="shared" si="920"/>
        <v>6328.68</v>
      </c>
      <c r="AK2433" s="9">
        <f t="shared" si="921"/>
        <v>12657.36</v>
      </c>
      <c r="AL2433" s="9">
        <f t="shared" si="922"/>
        <v>0</v>
      </c>
      <c r="AM2433" s="9">
        <f t="shared" si="923"/>
        <v>0</v>
      </c>
      <c r="AN2433" s="9">
        <f t="shared" si="924"/>
        <v>0</v>
      </c>
      <c r="AO2433" s="9">
        <f t="shared" si="925"/>
        <v>0</v>
      </c>
      <c r="AP2433" s="9">
        <f t="shared" si="926"/>
        <v>5906.768</v>
      </c>
      <c r="AQ2433" s="9">
        <f t="shared" si="927"/>
        <v>14766.92</v>
      </c>
      <c r="AR2433" s="9">
        <f t="shared" si="928"/>
        <v>40503.552000000003</v>
      </c>
      <c r="AS2433" s="9">
        <f t="shared" si="929"/>
        <v>101258.88</v>
      </c>
      <c r="AT2433" s="9">
        <f t="shared" si="930"/>
        <v>0</v>
      </c>
      <c r="AU2433" s="9">
        <f t="shared" si="931"/>
        <v>0</v>
      </c>
      <c r="AV2433" s="9">
        <f t="shared" si="932"/>
        <v>0</v>
      </c>
      <c r="AW2433" s="9">
        <f t="shared" si="933"/>
        <v>0</v>
      </c>
      <c r="AX2433" s="9">
        <f t="shared" si="934"/>
        <v>0</v>
      </c>
      <c r="AY2433" s="10">
        <f t="shared" si="935"/>
        <v>0</v>
      </c>
    </row>
    <row r="2434" spans="1:51" ht="15" customHeight="1">
      <c r="A2434" s="87">
        <v>2428</v>
      </c>
      <c r="B2434" s="85" t="str">
        <f t="shared" si="912"/>
        <v>0807090865</v>
      </c>
      <c r="C2434" s="13" t="str">
        <f t="shared" si="913"/>
        <v>080709086500</v>
      </c>
      <c r="D2434" s="13" t="str">
        <f t="shared" si="914"/>
        <v>08070908650001</v>
      </c>
      <c r="E2434" s="14"/>
      <c r="F2434" s="14" t="s">
        <v>4207</v>
      </c>
      <c r="G2434" s="14" t="s">
        <v>3594</v>
      </c>
      <c r="H2434" s="14" t="s">
        <v>1539</v>
      </c>
      <c r="I2434" s="14" t="s">
        <v>24</v>
      </c>
      <c r="J2434" s="14" t="s">
        <v>65</v>
      </c>
      <c r="K2434" s="15" t="s">
        <v>4666</v>
      </c>
      <c r="L2434" s="14" t="s">
        <v>27</v>
      </c>
      <c r="M2434" s="14">
        <v>1</v>
      </c>
      <c r="N2434" s="14" t="s">
        <v>27</v>
      </c>
      <c r="O2434" s="24">
        <f t="shared" si="915"/>
        <v>7.8</v>
      </c>
      <c r="P2434" s="24">
        <f t="shared" si="916"/>
        <v>19</v>
      </c>
      <c r="Q2434" s="24">
        <v>7</v>
      </c>
      <c r="R2434" s="16">
        <v>17</v>
      </c>
      <c r="S2434" s="69">
        <v>0</v>
      </c>
      <c r="T2434" s="70">
        <v>0</v>
      </c>
      <c r="U2434" s="24">
        <v>0</v>
      </c>
      <c r="V2434" s="24">
        <v>0</v>
      </c>
      <c r="W2434" s="69">
        <f t="shared" si="917"/>
        <v>0.8</v>
      </c>
      <c r="X2434" s="69">
        <f>VLOOKUP(D2434,'[1]Demanda Agregada Med. y MC'!$C$7:$O$3994,13,FALSE)</f>
        <v>2</v>
      </c>
      <c r="Y2434" s="24">
        <v>0</v>
      </c>
      <c r="Z2434" s="24">
        <v>0</v>
      </c>
      <c r="AA2434" s="24">
        <v>0</v>
      </c>
      <c r="AB2434" s="24">
        <v>0</v>
      </c>
      <c r="AC2434" s="24">
        <v>0</v>
      </c>
      <c r="AD2434" s="24">
        <v>0</v>
      </c>
      <c r="AE2434" s="26">
        <v>0</v>
      </c>
      <c r="AF2434" s="25">
        <v>0</v>
      </c>
      <c r="AG2434" s="22">
        <v>7089.52</v>
      </c>
      <c r="AH2434" s="20">
        <f t="shared" si="918"/>
        <v>55298.256000000001</v>
      </c>
      <c r="AI2434" s="9">
        <f t="shared" si="919"/>
        <v>134700.88</v>
      </c>
      <c r="AJ2434" s="9">
        <f t="shared" si="920"/>
        <v>49626.64</v>
      </c>
      <c r="AK2434" s="9">
        <f t="shared" si="921"/>
        <v>120521.84000000001</v>
      </c>
      <c r="AL2434" s="9">
        <f t="shared" si="922"/>
        <v>0</v>
      </c>
      <c r="AM2434" s="9">
        <f t="shared" si="923"/>
        <v>0</v>
      </c>
      <c r="AN2434" s="9">
        <f t="shared" si="924"/>
        <v>0</v>
      </c>
      <c r="AO2434" s="9">
        <f t="shared" si="925"/>
        <v>0</v>
      </c>
      <c r="AP2434" s="9">
        <f t="shared" si="926"/>
        <v>5671.6160000000009</v>
      </c>
      <c r="AQ2434" s="9">
        <f t="shared" si="927"/>
        <v>14179.04</v>
      </c>
      <c r="AR2434" s="9">
        <f t="shared" si="928"/>
        <v>0</v>
      </c>
      <c r="AS2434" s="9">
        <f t="shared" si="929"/>
        <v>0</v>
      </c>
      <c r="AT2434" s="9">
        <f t="shared" si="930"/>
        <v>0</v>
      </c>
      <c r="AU2434" s="9">
        <f t="shared" si="931"/>
        <v>0</v>
      </c>
      <c r="AV2434" s="9">
        <f t="shared" si="932"/>
        <v>0</v>
      </c>
      <c r="AW2434" s="9">
        <f t="shared" si="933"/>
        <v>0</v>
      </c>
      <c r="AX2434" s="9">
        <f t="shared" si="934"/>
        <v>0</v>
      </c>
      <c r="AY2434" s="10">
        <f t="shared" si="935"/>
        <v>0</v>
      </c>
    </row>
    <row r="2435" spans="1:51" ht="15" customHeight="1">
      <c r="A2435" s="87">
        <v>2429</v>
      </c>
      <c r="B2435" s="85" t="str">
        <f t="shared" si="912"/>
        <v>0807092564</v>
      </c>
      <c r="C2435" s="13" t="str">
        <f t="shared" si="913"/>
        <v>080709256400</v>
      </c>
      <c r="D2435" s="13" t="str">
        <f t="shared" si="914"/>
        <v>08070925640001</v>
      </c>
      <c r="E2435" s="14">
        <v>25500031</v>
      </c>
      <c r="F2435" s="14" t="s">
        <v>4207</v>
      </c>
      <c r="G2435" s="14" t="s">
        <v>3594</v>
      </c>
      <c r="H2435" s="14" t="s">
        <v>4667</v>
      </c>
      <c r="I2435" s="14" t="s">
        <v>24</v>
      </c>
      <c r="J2435" s="14" t="s">
        <v>65</v>
      </c>
      <c r="K2435" s="15" t="s">
        <v>4668</v>
      </c>
      <c r="L2435" s="14" t="s">
        <v>27</v>
      </c>
      <c r="M2435" s="14">
        <v>1</v>
      </c>
      <c r="N2435" s="14" t="s">
        <v>27</v>
      </c>
      <c r="O2435" s="24">
        <f t="shared" si="915"/>
        <v>46</v>
      </c>
      <c r="P2435" s="24">
        <f t="shared" si="916"/>
        <v>113</v>
      </c>
      <c r="Q2435" s="24">
        <v>46</v>
      </c>
      <c r="R2435" s="16">
        <v>113</v>
      </c>
      <c r="S2435" s="69">
        <v>0</v>
      </c>
      <c r="T2435" s="70">
        <v>0</v>
      </c>
      <c r="U2435" s="24">
        <v>0</v>
      </c>
      <c r="V2435" s="24">
        <v>0</v>
      </c>
      <c r="W2435" s="69">
        <f t="shared" si="917"/>
        <v>0</v>
      </c>
      <c r="X2435" s="69">
        <f>VLOOKUP(D2435,'[1]Demanda Agregada Med. y MC'!$C$7:$O$3994,13,FALSE)</f>
        <v>0</v>
      </c>
      <c r="Y2435" s="24">
        <v>0</v>
      </c>
      <c r="Z2435" s="24">
        <v>0</v>
      </c>
      <c r="AA2435" s="24">
        <v>0</v>
      </c>
      <c r="AB2435" s="24">
        <v>0</v>
      </c>
      <c r="AC2435" s="24">
        <v>0</v>
      </c>
      <c r="AD2435" s="24">
        <v>0</v>
      </c>
      <c r="AE2435" s="26">
        <v>0</v>
      </c>
      <c r="AF2435" s="25">
        <v>0</v>
      </c>
      <c r="AG2435" s="22">
        <v>180.32000000000002</v>
      </c>
      <c r="AH2435" s="20">
        <f t="shared" si="918"/>
        <v>8294.7200000000012</v>
      </c>
      <c r="AI2435" s="9">
        <f t="shared" si="919"/>
        <v>20376.160000000003</v>
      </c>
      <c r="AJ2435" s="9">
        <f t="shared" si="920"/>
        <v>8294.7200000000012</v>
      </c>
      <c r="AK2435" s="9">
        <f t="shared" si="921"/>
        <v>20376.160000000003</v>
      </c>
      <c r="AL2435" s="9">
        <f t="shared" si="922"/>
        <v>0</v>
      </c>
      <c r="AM2435" s="9">
        <f t="shared" si="923"/>
        <v>0</v>
      </c>
      <c r="AN2435" s="9">
        <f t="shared" si="924"/>
        <v>0</v>
      </c>
      <c r="AO2435" s="9">
        <f t="shared" si="925"/>
        <v>0</v>
      </c>
      <c r="AP2435" s="9">
        <f t="shared" si="926"/>
        <v>0</v>
      </c>
      <c r="AQ2435" s="9">
        <f t="shared" si="927"/>
        <v>0</v>
      </c>
      <c r="AR2435" s="9">
        <f t="shared" si="928"/>
        <v>0</v>
      </c>
      <c r="AS2435" s="9">
        <f t="shared" si="929"/>
        <v>0</v>
      </c>
      <c r="AT2435" s="9">
        <f t="shared" si="930"/>
        <v>0</v>
      </c>
      <c r="AU2435" s="9">
        <f t="shared" si="931"/>
        <v>0</v>
      </c>
      <c r="AV2435" s="9">
        <f t="shared" si="932"/>
        <v>0</v>
      </c>
      <c r="AW2435" s="9">
        <f t="shared" si="933"/>
        <v>0</v>
      </c>
      <c r="AX2435" s="9">
        <f t="shared" si="934"/>
        <v>0</v>
      </c>
      <c r="AY2435" s="10">
        <f t="shared" si="935"/>
        <v>0</v>
      </c>
    </row>
    <row r="2436" spans="1:51" ht="15" customHeight="1">
      <c r="A2436" s="87">
        <v>2430</v>
      </c>
      <c r="B2436" s="85" t="str">
        <f t="shared" si="912"/>
        <v>0807092606</v>
      </c>
      <c r="C2436" s="13" t="str">
        <f t="shared" si="913"/>
        <v>080709260610</v>
      </c>
      <c r="D2436" s="13" t="str">
        <f t="shared" si="914"/>
        <v>08070926061001</v>
      </c>
      <c r="E2436" s="14">
        <v>25500031</v>
      </c>
      <c r="F2436" s="14" t="s">
        <v>4207</v>
      </c>
      <c r="G2436" s="14" t="s">
        <v>3594</v>
      </c>
      <c r="H2436" s="14" t="s">
        <v>623</v>
      </c>
      <c r="I2436" s="14" t="s">
        <v>1719</v>
      </c>
      <c r="J2436" s="14" t="s">
        <v>65</v>
      </c>
      <c r="K2436" s="15" t="s">
        <v>4669</v>
      </c>
      <c r="L2436" s="14" t="s">
        <v>27</v>
      </c>
      <c r="M2436" s="14">
        <v>1</v>
      </c>
      <c r="N2436" s="14" t="s">
        <v>27</v>
      </c>
      <c r="O2436" s="24">
        <f t="shared" si="915"/>
        <v>65</v>
      </c>
      <c r="P2436" s="24">
        <f t="shared" si="916"/>
        <v>161</v>
      </c>
      <c r="Q2436" s="24">
        <v>65</v>
      </c>
      <c r="R2436" s="16">
        <v>161</v>
      </c>
      <c r="S2436" s="69">
        <v>0</v>
      </c>
      <c r="T2436" s="70">
        <v>0</v>
      </c>
      <c r="U2436" s="24">
        <v>0</v>
      </c>
      <c r="V2436" s="24">
        <v>0</v>
      </c>
      <c r="W2436" s="69">
        <f t="shared" si="917"/>
        <v>0</v>
      </c>
      <c r="X2436" s="69">
        <f>VLOOKUP(D2436,'[1]Demanda Agregada Med. y MC'!$C$7:$O$3994,13,FALSE)</f>
        <v>0</v>
      </c>
      <c r="Y2436" s="24">
        <v>0</v>
      </c>
      <c r="Z2436" s="24">
        <v>0</v>
      </c>
      <c r="AA2436" s="24">
        <v>0</v>
      </c>
      <c r="AB2436" s="24">
        <v>0</v>
      </c>
      <c r="AC2436" s="24">
        <v>0</v>
      </c>
      <c r="AD2436" s="24">
        <v>0</v>
      </c>
      <c r="AE2436" s="26">
        <v>0</v>
      </c>
      <c r="AF2436" s="25">
        <v>0</v>
      </c>
      <c r="AG2436" s="22">
        <v>191.36</v>
      </c>
      <c r="AH2436" s="20">
        <f t="shared" si="918"/>
        <v>12438.400000000001</v>
      </c>
      <c r="AI2436" s="9">
        <f t="shared" si="919"/>
        <v>30808.960000000003</v>
      </c>
      <c r="AJ2436" s="9">
        <f t="shared" si="920"/>
        <v>12438.400000000001</v>
      </c>
      <c r="AK2436" s="9">
        <f t="shared" si="921"/>
        <v>30808.960000000003</v>
      </c>
      <c r="AL2436" s="9">
        <f t="shared" si="922"/>
        <v>0</v>
      </c>
      <c r="AM2436" s="9">
        <f t="shared" si="923"/>
        <v>0</v>
      </c>
      <c r="AN2436" s="9">
        <f t="shared" si="924"/>
        <v>0</v>
      </c>
      <c r="AO2436" s="9">
        <f t="shared" si="925"/>
        <v>0</v>
      </c>
      <c r="AP2436" s="9">
        <f t="shared" si="926"/>
        <v>0</v>
      </c>
      <c r="AQ2436" s="9">
        <f t="shared" si="927"/>
        <v>0</v>
      </c>
      <c r="AR2436" s="9">
        <f t="shared" si="928"/>
        <v>0</v>
      </c>
      <c r="AS2436" s="9">
        <f t="shared" si="929"/>
        <v>0</v>
      </c>
      <c r="AT2436" s="9">
        <f t="shared" si="930"/>
        <v>0</v>
      </c>
      <c r="AU2436" s="9">
        <f t="shared" si="931"/>
        <v>0</v>
      </c>
      <c r="AV2436" s="9">
        <f t="shared" si="932"/>
        <v>0</v>
      </c>
      <c r="AW2436" s="9">
        <f t="shared" si="933"/>
        <v>0</v>
      </c>
      <c r="AX2436" s="9">
        <f t="shared" si="934"/>
        <v>0</v>
      </c>
      <c r="AY2436" s="10">
        <f t="shared" si="935"/>
        <v>0</v>
      </c>
    </row>
    <row r="2437" spans="1:51" ht="15" customHeight="1">
      <c r="A2437" s="87">
        <v>2431</v>
      </c>
      <c r="B2437" s="85" t="str">
        <f t="shared" si="912"/>
        <v>0807093463</v>
      </c>
      <c r="C2437" s="13" t="str">
        <f t="shared" si="913"/>
        <v>080709346300</v>
      </c>
      <c r="D2437" s="13" t="str">
        <f t="shared" si="914"/>
        <v>08070934630001</v>
      </c>
      <c r="E2437" s="14">
        <v>25500031</v>
      </c>
      <c r="F2437" s="14" t="s">
        <v>4207</v>
      </c>
      <c r="G2437" s="14" t="s">
        <v>3594</v>
      </c>
      <c r="H2437" s="14" t="s">
        <v>4670</v>
      </c>
      <c r="I2437" s="14" t="s">
        <v>24</v>
      </c>
      <c r="J2437" s="14" t="s">
        <v>65</v>
      </c>
      <c r="K2437" s="15" t="s">
        <v>4671</v>
      </c>
      <c r="L2437" s="14" t="s">
        <v>27</v>
      </c>
      <c r="M2437" s="14">
        <v>1</v>
      </c>
      <c r="N2437" s="14" t="s">
        <v>27</v>
      </c>
      <c r="O2437" s="24">
        <f t="shared" si="915"/>
        <v>34.4</v>
      </c>
      <c r="P2437" s="24">
        <f t="shared" si="916"/>
        <v>84</v>
      </c>
      <c r="Q2437" s="24">
        <v>24</v>
      </c>
      <c r="R2437" s="16">
        <v>58</v>
      </c>
      <c r="S2437" s="69">
        <v>0</v>
      </c>
      <c r="T2437" s="70">
        <v>0</v>
      </c>
      <c r="U2437" s="24">
        <v>0</v>
      </c>
      <c r="V2437" s="24">
        <v>0</v>
      </c>
      <c r="W2437" s="69">
        <f t="shared" si="917"/>
        <v>10.4</v>
      </c>
      <c r="X2437" s="69">
        <f>VLOOKUP(D2437,'[1]Demanda Agregada Med. y MC'!$C$7:$O$3994,13,FALSE)</f>
        <v>26</v>
      </c>
      <c r="Y2437" s="24">
        <v>0</v>
      </c>
      <c r="Z2437" s="24">
        <v>0</v>
      </c>
      <c r="AA2437" s="24">
        <v>0</v>
      </c>
      <c r="AB2437" s="24">
        <v>0</v>
      </c>
      <c r="AC2437" s="24">
        <v>0</v>
      </c>
      <c r="AD2437" s="24">
        <v>0</v>
      </c>
      <c r="AE2437" s="26">
        <v>0</v>
      </c>
      <c r="AF2437" s="25">
        <v>0</v>
      </c>
      <c r="AG2437" s="22">
        <v>2617.4</v>
      </c>
      <c r="AH2437" s="20">
        <f t="shared" si="918"/>
        <v>90038.56</v>
      </c>
      <c r="AI2437" s="9">
        <f t="shared" si="919"/>
        <v>219861.6</v>
      </c>
      <c r="AJ2437" s="9">
        <f t="shared" si="920"/>
        <v>62817.600000000006</v>
      </c>
      <c r="AK2437" s="9">
        <f t="shared" si="921"/>
        <v>151809.20000000001</v>
      </c>
      <c r="AL2437" s="9">
        <f t="shared" si="922"/>
        <v>0</v>
      </c>
      <c r="AM2437" s="9">
        <f t="shared" si="923"/>
        <v>0</v>
      </c>
      <c r="AN2437" s="9">
        <f t="shared" si="924"/>
        <v>0</v>
      </c>
      <c r="AO2437" s="9">
        <f t="shared" si="925"/>
        <v>0</v>
      </c>
      <c r="AP2437" s="9">
        <f t="shared" si="926"/>
        <v>27220.960000000003</v>
      </c>
      <c r="AQ2437" s="9">
        <f t="shared" si="927"/>
        <v>68052.400000000009</v>
      </c>
      <c r="AR2437" s="9">
        <f t="shared" si="928"/>
        <v>0</v>
      </c>
      <c r="AS2437" s="9">
        <f t="shared" si="929"/>
        <v>0</v>
      </c>
      <c r="AT2437" s="9">
        <f t="shared" si="930"/>
        <v>0</v>
      </c>
      <c r="AU2437" s="9">
        <f t="shared" si="931"/>
        <v>0</v>
      </c>
      <c r="AV2437" s="9">
        <f t="shared" si="932"/>
        <v>0</v>
      </c>
      <c r="AW2437" s="9">
        <f t="shared" si="933"/>
        <v>0</v>
      </c>
      <c r="AX2437" s="9">
        <f t="shared" si="934"/>
        <v>0</v>
      </c>
      <c r="AY2437" s="10">
        <f t="shared" si="935"/>
        <v>0</v>
      </c>
    </row>
    <row r="2438" spans="1:51" ht="15" customHeight="1">
      <c r="A2438" s="87">
        <v>2432</v>
      </c>
      <c r="B2438" s="85" t="str">
        <f t="shared" si="912"/>
        <v>0807093471</v>
      </c>
      <c r="C2438" s="13" t="str">
        <f t="shared" si="913"/>
        <v>080709347100</v>
      </c>
      <c r="D2438" s="13" t="str">
        <f t="shared" si="914"/>
        <v>08070934710001</v>
      </c>
      <c r="E2438" s="14">
        <v>25500031</v>
      </c>
      <c r="F2438" s="14" t="s">
        <v>4207</v>
      </c>
      <c r="G2438" s="14" t="s">
        <v>3594</v>
      </c>
      <c r="H2438" s="14" t="s">
        <v>4672</v>
      </c>
      <c r="I2438" s="14" t="s">
        <v>24</v>
      </c>
      <c r="J2438" s="14" t="s">
        <v>65</v>
      </c>
      <c r="K2438" s="15" t="s">
        <v>4673</v>
      </c>
      <c r="L2438" s="14" t="s">
        <v>27</v>
      </c>
      <c r="M2438" s="14">
        <v>1</v>
      </c>
      <c r="N2438" s="14" t="s">
        <v>27</v>
      </c>
      <c r="O2438" s="24">
        <f t="shared" si="915"/>
        <v>108.8</v>
      </c>
      <c r="P2438" s="24">
        <f t="shared" si="916"/>
        <v>272</v>
      </c>
      <c r="Q2438" s="24">
        <v>98</v>
      </c>
      <c r="R2438" s="16">
        <v>245</v>
      </c>
      <c r="S2438" s="69">
        <v>0</v>
      </c>
      <c r="T2438" s="70">
        <v>0</v>
      </c>
      <c r="U2438" s="24">
        <v>0</v>
      </c>
      <c r="V2438" s="24">
        <v>0</v>
      </c>
      <c r="W2438" s="69">
        <f t="shared" si="917"/>
        <v>10.8</v>
      </c>
      <c r="X2438" s="69">
        <f>VLOOKUP(D2438,'[1]Demanda Agregada Med. y MC'!$C$7:$O$3994,13,FALSE)</f>
        <v>27</v>
      </c>
      <c r="Y2438" s="24">
        <v>0</v>
      </c>
      <c r="Z2438" s="24">
        <v>0</v>
      </c>
      <c r="AA2438" s="24">
        <v>0</v>
      </c>
      <c r="AB2438" s="24">
        <v>0</v>
      </c>
      <c r="AC2438" s="24">
        <v>0</v>
      </c>
      <c r="AD2438" s="24">
        <v>0</v>
      </c>
      <c r="AE2438" s="26">
        <v>0</v>
      </c>
      <c r="AF2438" s="25">
        <v>0</v>
      </c>
      <c r="AG2438" s="22">
        <v>587.68763943545946</v>
      </c>
      <c r="AH2438" s="20">
        <f t="shared" si="918"/>
        <v>63940.415170577988</v>
      </c>
      <c r="AI2438" s="9">
        <f t="shared" si="919"/>
        <v>159851.03792644496</v>
      </c>
      <c r="AJ2438" s="9">
        <f t="shared" si="920"/>
        <v>57593.388664675025</v>
      </c>
      <c r="AK2438" s="9">
        <f t="shared" si="921"/>
        <v>143983.47166168757</v>
      </c>
      <c r="AL2438" s="9">
        <f t="shared" si="922"/>
        <v>0</v>
      </c>
      <c r="AM2438" s="9">
        <f t="shared" si="923"/>
        <v>0</v>
      </c>
      <c r="AN2438" s="9">
        <f t="shared" si="924"/>
        <v>0</v>
      </c>
      <c r="AO2438" s="9">
        <f t="shared" si="925"/>
        <v>0</v>
      </c>
      <c r="AP2438" s="9">
        <f t="shared" si="926"/>
        <v>6347.0265059029625</v>
      </c>
      <c r="AQ2438" s="9">
        <f t="shared" si="927"/>
        <v>15867.566264757406</v>
      </c>
      <c r="AR2438" s="9">
        <f t="shared" si="928"/>
        <v>0</v>
      </c>
      <c r="AS2438" s="9">
        <f t="shared" si="929"/>
        <v>0</v>
      </c>
      <c r="AT2438" s="9">
        <f t="shared" si="930"/>
        <v>0</v>
      </c>
      <c r="AU2438" s="9">
        <f t="shared" si="931"/>
        <v>0</v>
      </c>
      <c r="AV2438" s="9">
        <f t="shared" si="932"/>
        <v>0</v>
      </c>
      <c r="AW2438" s="9">
        <f t="shared" si="933"/>
        <v>0</v>
      </c>
      <c r="AX2438" s="9">
        <f t="shared" si="934"/>
        <v>0</v>
      </c>
      <c r="AY2438" s="10">
        <f t="shared" si="935"/>
        <v>0</v>
      </c>
    </row>
    <row r="2439" spans="1:51" ht="15" customHeight="1">
      <c r="A2439" s="87">
        <v>2433</v>
      </c>
      <c r="B2439" s="85" t="str">
        <f t="shared" si="912"/>
        <v>0807093489</v>
      </c>
      <c r="C2439" s="13" t="str">
        <f t="shared" si="913"/>
        <v>080709348900</v>
      </c>
      <c r="D2439" s="13" t="str">
        <f t="shared" si="914"/>
        <v>08070934890001</v>
      </c>
      <c r="E2439" s="14">
        <v>25500031</v>
      </c>
      <c r="F2439" s="14" t="s">
        <v>4207</v>
      </c>
      <c r="G2439" s="14" t="s">
        <v>3594</v>
      </c>
      <c r="H2439" s="14" t="s">
        <v>4674</v>
      </c>
      <c r="I2439" s="14" t="s">
        <v>24</v>
      </c>
      <c r="J2439" s="14" t="s">
        <v>65</v>
      </c>
      <c r="K2439" s="15" t="s">
        <v>4675</v>
      </c>
      <c r="L2439" s="14" t="s">
        <v>27</v>
      </c>
      <c r="M2439" s="14">
        <v>1</v>
      </c>
      <c r="N2439" s="14" t="s">
        <v>27</v>
      </c>
      <c r="O2439" s="24">
        <f t="shared" si="915"/>
        <v>98.4</v>
      </c>
      <c r="P2439" s="24">
        <f t="shared" si="916"/>
        <v>246</v>
      </c>
      <c r="Q2439" s="24">
        <v>88</v>
      </c>
      <c r="R2439" s="16">
        <v>220</v>
      </c>
      <c r="S2439" s="69">
        <v>0</v>
      </c>
      <c r="T2439" s="70">
        <v>0</v>
      </c>
      <c r="U2439" s="24">
        <v>0</v>
      </c>
      <c r="V2439" s="24">
        <v>0</v>
      </c>
      <c r="W2439" s="69">
        <f t="shared" si="917"/>
        <v>10.4</v>
      </c>
      <c r="X2439" s="69">
        <f>VLOOKUP(D2439,'[1]Demanda Agregada Med. y MC'!$C$7:$O$3994,13,FALSE)</f>
        <v>26</v>
      </c>
      <c r="Y2439" s="24">
        <v>0</v>
      </c>
      <c r="Z2439" s="24">
        <v>0</v>
      </c>
      <c r="AA2439" s="24">
        <v>0</v>
      </c>
      <c r="AB2439" s="24">
        <v>0</v>
      </c>
      <c r="AC2439" s="24">
        <v>0</v>
      </c>
      <c r="AD2439" s="24">
        <v>0</v>
      </c>
      <c r="AE2439" s="26">
        <v>0</v>
      </c>
      <c r="AF2439" s="25">
        <v>0</v>
      </c>
      <c r="AG2439" s="22">
        <v>587.68763943545946</v>
      </c>
      <c r="AH2439" s="20">
        <f t="shared" si="918"/>
        <v>57828.463720449217</v>
      </c>
      <c r="AI2439" s="9">
        <f t="shared" si="919"/>
        <v>144571.15930112303</v>
      </c>
      <c r="AJ2439" s="9">
        <f t="shared" si="920"/>
        <v>51716.512270320432</v>
      </c>
      <c r="AK2439" s="9">
        <f t="shared" si="921"/>
        <v>129291.28067580108</v>
      </c>
      <c r="AL2439" s="9">
        <f t="shared" si="922"/>
        <v>0</v>
      </c>
      <c r="AM2439" s="9">
        <f t="shared" si="923"/>
        <v>0</v>
      </c>
      <c r="AN2439" s="9">
        <f t="shared" si="924"/>
        <v>0</v>
      </c>
      <c r="AO2439" s="9">
        <f t="shared" si="925"/>
        <v>0</v>
      </c>
      <c r="AP2439" s="9">
        <f t="shared" si="926"/>
        <v>6111.9514501287786</v>
      </c>
      <c r="AQ2439" s="9">
        <f t="shared" si="927"/>
        <v>15279.878625321946</v>
      </c>
      <c r="AR2439" s="9">
        <f t="shared" si="928"/>
        <v>0</v>
      </c>
      <c r="AS2439" s="9">
        <f t="shared" si="929"/>
        <v>0</v>
      </c>
      <c r="AT2439" s="9">
        <f t="shared" si="930"/>
        <v>0</v>
      </c>
      <c r="AU2439" s="9">
        <f t="shared" si="931"/>
        <v>0</v>
      </c>
      <c r="AV2439" s="9">
        <f t="shared" si="932"/>
        <v>0</v>
      </c>
      <c r="AW2439" s="9">
        <f t="shared" si="933"/>
        <v>0</v>
      </c>
      <c r="AX2439" s="9">
        <f t="shared" si="934"/>
        <v>0</v>
      </c>
      <c r="AY2439" s="10">
        <f t="shared" si="935"/>
        <v>0</v>
      </c>
    </row>
    <row r="2440" spans="1:51" ht="15" customHeight="1">
      <c r="A2440" s="87">
        <v>2434</v>
      </c>
      <c r="B2440" s="85" t="str">
        <f t="shared" si="912"/>
        <v>0807200209</v>
      </c>
      <c r="C2440" s="13" t="str">
        <f t="shared" si="913"/>
        <v>080720020910</v>
      </c>
      <c r="D2440" s="13" t="str">
        <f t="shared" si="914"/>
        <v>08072002091001</v>
      </c>
      <c r="E2440" s="14"/>
      <c r="F2440" s="14" t="s">
        <v>4207</v>
      </c>
      <c r="G2440" s="14" t="s">
        <v>4676</v>
      </c>
      <c r="H2440" s="14" t="s">
        <v>4100</v>
      </c>
      <c r="I2440" s="14" t="s">
        <v>1719</v>
      </c>
      <c r="J2440" s="14" t="s">
        <v>65</v>
      </c>
      <c r="K2440" s="15" t="s">
        <v>4677</v>
      </c>
      <c r="L2440" s="14" t="s">
        <v>27</v>
      </c>
      <c r="M2440" s="14">
        <v>1</v>
      </c>
      <c r="N2440" s="14" t="s">
        <v>27</v>
      </c>
      <c r="O2440" s="24">
        <f t="shared" si="915"/>
        <v>319.8</v>
      </c>
      <c r="P2440" s="24">
        <f t="shared" si="916"/>
        <v>796</v>
      </c>
      <c r="Q2440" s="24">
        <v>310</v>
      </c>
      <c r="R2440" s="16">
        <v>773</v>
      </c>
      <c r="S2440" s="69">
        <v>0</v>
      </c>
      <c r="T2440" s="70">
        <v>0</v>
      </c>
      <c r="U2440" s="24">
        <v>0</v>
      </c>
      <c r="V2440" s="24">
        <v>0</v>
      </c>
      <c r="W2440" s="69">
        <f t="shared" si="917"/>
        <v>2.8000000000000003</v>
      </c>
      <c r="X2440" s="69">
        <f>VLOOKUP(D2440,'[1]Demanda Agregada Med. y MC'!$C$7:$O$3994,13,FALSE)</f>
        <v>7</v>
      </c>
      <c r="Y2440" s="24">
        <v>4</v>
      </c>
      <c r="Z2440" s="24">
        <v>10</v>
      </c>
      <c r="AA2440" s="24">
        <v>0</v>
      </c>
      <c r="AB2440" s="24">
        <v>0</v>
      </c>
      <c r="AC2440" s="24">
        <v>0</v>
      </c>
      <c r="AD2440" s="24">
        <v>0</v>
      </c>
      <c r="AE2440" s="26">
        <v>3</v>
      </c>
      <c r="AF2440" s="25">
        <v>6</v>
      </c>
      <c r="AG2440" s="22">
        <v>57.363654225071215</v>
      </c>
      <c r="AH2440" s="20">
        <f t="shared" si="918"/>
        <v>18344.896621177777</v>
      </c>
      <c r="AI2440" s="9">
        <f t="shared" si="919"/>
        <v>45661.468763156685</v>
      </c>
      <c r="AJ2440" s="9">
        <f t="shared" si="920"/>
        <v>17782.732809772078</v>
      </c>
      <c r="AK2440" s="9">
        <f t="shared" si="921"/>
        <v>44342.104715980051</v>
      </c>
      <c r="AL2440" s="9">
        <f t="shared" si="922"/>
        <v>0</v>
      </c>
      <c r="AM2440" s="9">
        <f t="shared" si="923"/>
        <v>0</v>
      </c>
      <c r="AN2440" s="9">
        <f t="shared" si="924"/>
        <v>0</v>
      </c>
      <c r="AO2440" s="9">
        <f t="shared" si="925"/>
        <v>0</v>
      </c>
      <c r="AP2440" s="9">
        <f t="shared" si="926"/>
        <v>160.61823183019942</v>
      </c>
      <c r="AQ2440" s="9">
        <f t="shared" si="927"/>
        <v>401.54557957549849</v>
      </c>
      <c r="AR2440" s="9">
        <f t="shared" si="928"/>
        <v>229.45461690028486</v>
      </c>
      <c r="AS2440" s="9">
        <f t="shared" si="929"/>
        <v>573.63654225071218</v>
      </c>
      <c r="AT2440" s="9">
        <f t="shared" si="930"/>
        <v>0</v>
      </c>
      <c r="AU2440" s="9">
        <f t="shared" si="931"/>
        <v>0</v>
      </c>
      <c r="AV2440" s="9">
        <f t="shared" si="932"/>
        <v>0</v>
      </c>
      <c r="AW2440" s="9">
        <f t="shared" si="933"/>
        <v>0</v>
      </c>
      <c r="AX2440" s="9">
        <f t="shared" si="934"/>
        <v>172.09096267521363</v>
      </c>
      <c r="AY2440" s="10">
        <f t="shared" si="935"/>
        <v>344.18192535042726</v>
      </c>
    </row>
    <row r="2441" spans="1:51" ht="15" customHeight="1">
      <c r="A2441" s="87">
        <v>2435</v>
      </c>
      <c r="B2441" s="85" t="str">
        <f t="shared" si="912"/>
        <v>0807200241</v>
      </c>
      <c r="C2441" s="13" t="str">
        <f t="shared" si="913"/>
        <v>080720024110</v>
      </c>
      <c r="D2441" s="13" t="str">
        <f t="shared" si="914"/>
        <v>08072002411001</v>
      </c>
      <c r="E2441" s="14"/>
      <c r="F2441" s="14" t="s">
        <v>4207</v>
      </c>
      <c r="G2441" s="14" t="s">
        <v>4676</v>
      </c>
      <c r="H2441" s="14" t="s">
        <v>4678</v>
      </c>
      <c r="I2441" s="14" t="s">
        <v>1719</v>
      </c>
      <c r="J2441" s="14" t="s">
        <v>65</v>
      </c>
      <c r="K2441" s="15" t="s">
        <v>4679</v>
      </c>
      <c r="L2441" s="14" t="s">
        <v>27</v>
      </c>
      <c r="M2441" s="14">
        <v>1</v>
      </c>
      <c r="N2441" s="14" t="s">
        <v>27</v>
      </c>
      <c r="O2441" s="24">
        <f t="shared" si="915"/>
        <v>182</v>
      </c>
      <c r="P2441" s="24">
        <f t="shared" si="916"/>
        <v>453</v>
      </c>
      <c r="Q2441" s="24">
        <v>164</v>
      </c>
      <c r="R2441" s="16">
        <v>408</v>
      </c>
      <c r="S2441" s="69">
        <v>0</v>
      </c>
      <c r="T2441" s="70">
        <v>0</v>
      </c>
      <c r="U2441" s="24">
        <v>0</v>
      </c>
      <c r="V2441" s="24">
        <v>0</v>
      </c>
      <c r="W2441" s="69">
        <f t="shared" si="917"/>
        <v>0</v>
      </c>
      <c r="X2441" s="69">
        <f>VLOOKUP(D2441,'[1]Demanda Agregada Med. y MC'!$C$7:$O$3994,13,FALSE)</f>
        <v>0</v>
      </c>
      <c r="Y2441" s="24">
        <v>18</v>
      </c>
      <c r="Z2441" s="24">
        <v>45</v>
      </c>
      <c r="AA2441" s="24">
        <v>0</v>
      </c>
      <c r="AB2441" s="24">
        <v>0</v>
      </c>
      <c r="AC2441" s="24">
        <v>0</v>
      </c>
      <c r="AD2441" s="24">
        <v>0</v>
      </c>
      <c r="AE2441" s="26">
        <v>0</v>
      </c>
      <c r="AF2441" s="25">
        <v>0</v>
      </c>
      <c r="AG2441" s="22">
        <v>53.126339000083377</v>
      </c>
      <c r="AH2441" s="20">
        <f t="shared" si="918"/>
        <v>9668.9936980151742</v>
      </c>
      <c r="AI2441" s="9">
        <f t="shared" si="919"/>
        <v>24066.231567037768</v>
      </c>
      <c r="AJ2441" s="9">
        <f t="shared" si="920"/>
        <v>8712.7195960136742</v>
      </c>
      <c r="AK2441" s="9">
        <f t="shared" si="921"/>
        <v>21675.546312034017</v>
      </c>
      <c r="AL2441" s="9">
        <f t="shared" si="922"/>
        <v>0</v>
      </c>
      <c r="AM2441" s="9">
        <f t="shared" si="923"/>
        <v>0</v>
      </c>
      <c r="AN2441" s="9">
        <f t="shared" si="924"/>
        <v>0</v>
      </c>
      <c r="AO2441" s="9">
        <f t="shared" si="925"/>
        <v>0</v>
      </c>
      <c r="AP2441" s="9">
        <f t="shared" si="926"/>
        <v>0</v>
      </c>
      <c r="AQ2441" s="9">
        <f t="shared" si="927"/>
        <v>0</v>
      </c>
      <c r="AR2441" s="9">
        <f t="shared" si="928"/>
        <v>956.27410200150075</v>
      </c>
      <c r="AS2441" s="9">
        <f t="shared" si="929"/>
        <v>2390.685255003752</v>
      </c>
      <c r="AT2441" s="9">
        <f t="shared" si="930"/>
        <v>0</v>
      </c>
      <c r="AU2441" s="9">
        <f t="shared" si="931"/>
        <v>0</v>
      </c>
      <c r="AV2441" s="9">
        <f t="shared" si="932"/>
        <v>0</v>
      </c>
      <c r="AW2441" s="9">
        <f t="shared" si="933"/>
        <v>0</v>
      </c>
      <c r="AX2441" s="9">
        <f t="shared" si="934"/>
        <v>0</v>
      </c>
      <c r="AY2441" s="10">
        <f t="shared" si="935"/>
        <v>0</v>
      </c>
    </row>
    <row r="2442" spans="1:51" ht="15" customHeight="1">
      <c r="A2442" s="87">
        <v>2436</v>
      </c>
      <c r="B2442" s="85" t="str">
        <f t="shared" si="912"/>
        <v>0807230016</v>
      </c>
      <c r="C2442" s="13" t="str">
        <f t="shared" si="913"/>
        <v>080723001602</v>
      </c>
      <c r="D2442" s="13" t="str">
        <f t="shared" si="914"/>
        <v>08072300160201</v>
      </c>
      <c r="E2442" s="14"/>
      <c r="F2442" s="14" t="s">
        <v>4207</v>
      </c>
      <c r="G2442" s="14" t="s">
        <v>4680</v>
      </c>
      <c r="H2442" s="14" t="s">
        <v>2593</v>
      </c>
      <c r="I2442" s="14" t="s">
        <v>56</v>
      </c>
      <c r="J2442" s="14" t="s">
        <v>65</v>
      </c>
      <c r="K2442" s="15" t="s">
        <v>4681</v>
      </c>
      <c r="L2442" s="14" t="s">
        <v>90</v>
      </c>
      <c r="M2442" s="14">
        <v>100</v>
      </c>
      <c r="N2442" s="14" t="s">
        <v>4593</v>
      </c>
      <c r="O2442" s="24">
        <f t="shared" si="915"/>
        <v>8</v>
      </c>
      <c r="P2442" s="24">
        <f t="shared" si="916"/>
        <v>19</v>
      </c>
      <c r="Q2442" s="24">
        <v>8</v>
      </c>
      <c r="R2442" s="16">
        <v>19</v>
      </c>
      <c r="S2442" s="69">
        <v>0</v>
      </c>
      <c r="T2442" s="70">
        <v>0</v>
      </c>
      <c r="U2442" s="24">
        <v>0</v>
      </c>
      <c r="V2442" s="24">
        <v>0</v>
      </c>
      <c r="W2442" s="69">
        <f t="shared" si="917"/>
        <v>0</v>
      </c>
      <c r="X2442" s="69">
        <f>VLOOKUP(D2442,'[1]Demanda Agregada Med. y MC'!$C$7:$O$3994,13,FALSE)</f>
        <v>0</v>
      </c>
      <c r="Y2442" s="24">
        <v>0</v>
      </c>
      <c r="Z2442" s="24">
        <v>0</v>
      </c>
      <c r="AA2442" s="24">
        <v>0</v>
      </c>
      <c r="AB2442" s="24">
        <v>0</v>
      </c>
      <c r="AC2442" s="24">
        <v>0</v>
      </c>
      <c r="AD2442" s="24">
        <v>0</v>
      </c>
      <c r="AE2442" s="26">
        <v>0</v>
      </c>
      <c r="AF2442" s="25">
        <v>0</v>
      </c>
      <c r="AG2442" s="22">
        <v>4105.96</v>
      </c>
      <c r="AH2442" s="20">
        <f t="shared" si="918"/>
        <v>32847.68</v>
      </c>
      <c r="AI2442" s="9">
        <f t="shared" si="919"/>
        <v>78013.240000000005</v>
      </c>
      <c r="AJ2442" s="9">
        <f t="shared" si="920"/>
        <v>32847.68</v>
      </c>
      <c r="AK2442" s="9">
        <f t="shared" si="921"/>
        <v>78013.240000000005</v>
      </c>
      <c r="AL2442" s="9">
        <f t="shared" si="922"/>
        <v>0</v>
      </c>
      <c r="AM2442" s="9">
        <f t="shared" si="923"/>
        <v>0</v>
      </c>
      <c r="AN2442" s="9">
        <f t="shared" si="924"/>
        <v>0</v>
      </c>
      <c r="AO2442" s="9">
        <f t="shared" si="925"/>
        <v>0</v>
      </c>
      <c r="AP2442" s="9">
        <f t="shared" si="926"/>
        <v>0</v>
      </c>
      <c r="AQ2442" s="9">
        <f t="shared" si="927"/>
        <v>0</v>
      </c>
      <c r="AR2442" s="9">
        <f t="shared" si="928"/>
        <v>0</v>
      </c>
      <c r="AS2442" s="9">
        <f t="shared" si="929"/>
        <v>0</v>
      </c>
      <c r="AT2442" s="9">
        <f t="shared" si="930"/>
        <v>0</v>
      </c>
      <c r="AU2442" s="9">
        <f t="shared" si="931"/>
        <v>0</v>
      </c>
      <c r="AV2442" s="9">
        <f t="shared" si="932"/>
        <v>0</v>
      </c>
      <c r="AW2442" s="9">
        <f t="shared" si="933"/>
        <v>0</v>
      </c>
      <c r="AX2442" s="9">
        <f t="shared" si="934"/>
        <v>0</v>
      </c>
      <c r="AY2442" s="10">
        <f t="shared" si="935"/>
        <v>0</v>
      </c>
    </row>
    <row r="2443" spans="1:51" ht="15" customHeight="1">
      <c r="A2443" s="87">
        <v>2437</v>
      </c>
      <c r="B2443" s="85" t="str">
        <f t="shared" si="912"/>
        <v>0807254487</v>
      </c>
      <c r="C2443" s="13" t="str">
        <f t="shared" si="913"/>
        <v>080725448711</v>
      </c>
      <c r="D2443" s="13" t="str">
        <f t="shared" si="914"/>
        <v>08072544871101</v>
      </c>
      <c r="E2443" s="14">
        <v>25400556</v>
      </c>
      <c r="F2443" s="14" t="s">
        <v>4207</v>
      </c>
      <c r="G2443" s="14" t="s">
        <v>4682</v>
      </c>
      <c r="H2443" s="14" t="s">
        <v>1076</v>
      </c>
      <c r="I2443" s="14" t="s">
        <v>1474</v>
      </c>
      <c r="J2443" s="14" t="s">
        <v>65</v>
      </c>
      <c r="K2443" s="15" t="s">
        <v>4683</v>
      </c>
      <c r="L2443" s="14" t="s">
        <v>45</v>
      </c>
      <c r="M2443" s="14">
        <v>10</v>
      </c>
      <c r="N2443" s="14" t="s">
        <v>46</v>
      </c>
      <c r="O2443" s="24">
        <f t="shared" si="915"/>
        <v>1527</v>
      </c>
      <c r="P2443" s="24">
        <f t="shared" si="916"/>
        <v>3816</v>
      </c>
      <c r="Q2443" s="24">
        <v>1525</v>
      </c>
      <c r="R2443" s="16">
        <v>3811</v>
      </c>
      <c r="S2443" s="69">
        <v>0</v>
      </c>
      <c r="T2443" s="70">
        <v>0</v>
      </c>
      <c r="U2443" s="24">
        <v>0</v>
      </c>
      <c r="V2443" s="24">
        <v>0</v>
      </c>
      <c r="W2443" s="69">
        <f t="shared" si="917"/>
        <v>2</v>
      </c>
      <c r="X2443" s="69">
        <f>VLOOKUP(D2443,'[1]Demanda Agregada Med. y MC'!$C$7:$O$3994,13,FALSE)</f>
        <v>5</v>
      </c>
      <c r="Y2443" s="24">
        <v>0</v>
      </c>
      <c r="Z2443" s="24">
        <v>0</v>
      </c>
      <c r="AA2443" s="24">
        <v>0</v>
      </c>
      <c r="AB2443" s="24">
        <v>0</v>
      </c>
      <c r="AC2443" s="24">
        <v>0</v>
      </c>
      <c r="AD2443" s="24">
        <v>0</v>
      </c>
      <c r="AE2443" s="26">
        <v>0</v>
      </c>
      <c r="AF2443" s="25">
        <v>0</v>
      </c>
      <c r="AG2443" s="22">
        <v>90.601600000000005</v>
      </c>
      <c r="AH2443" s="20">
        <f t="shared" si="918"/>
        <v>138348.64320000002</v>
      </c>
      <c r="AI2443" s="9">
        <f t="shared" si="919"/>
        <v>345735.70560000004</v>
      </c>
      <c r="AJ2443" s="9">
        <f t="shared" si="920"/>
        <v>138167.44</v>
      </c>
      <c r="AK2443" s="9">
        <f t="shared" si="921"/>
        <v>345282.69760000001</v>
      </c>
      <c r="AL2443" s="9">
        <f t="shared" si="922"/>
        <v>0</v>
      </c>
      <c r="AM2443" s="9">
        <f t="shared" si="923"/>
        <v>0</v>
      </c>
      <c r="AN2443" s="9">
        <f t="shared" si="924"/>
        <v>0</v>
      </c>
      <c r="AO2443" s="9">
        <f t="shared" si="925"/>
        <v>0</v>
      </c>
      <c r="AP2443" s="9">
        <f t="shared" si="926"/>
        <v>181.20320000000001</v>
      </c>
      <c r="AQ2443" s="9">
        <f t="shared" si="927"/>
        <v>453.00800000000004</v>
      </c>
      <c r="AR2443" s="9">
        <f t="shared" si="928"/>
        <v>0</v>
      </c>
      <c r="AS2443" s="9">
        <f t="shared" si="929"/>
        <v>0</v>
      </c>
      <c r="AT2443" s="9">
        <f t="shared" si="930"/>
        <v>0</v>
      </c>
      <c r="AU2443" s="9">
        <f t="shared" si="931"/>
        <v>0</v>
      </c>
      <c r="AV2443" s="9">
        <f t="shared" si="932"/>
        <v>0</v>
      </c>
      <c r="AW2443" s="9">
        <f t="shared" si="933"/>
        <v>0</v>
      </c>
      <c r="AX2443" s="9">
        <f t="shared" si="934"/>
        <v>0</v>
      </c>
      <c r="AY2443" s="10">
        <f t="shared" si="935"/>
        <v>0</v>
      </c>
    </row>
    <row r="2444" spans="1:51" ht="15" customHeight="1">
      <c r="A2444" s="87">
        <v>2438</v>
      </c>
      <c r="B2444" s="85" t="str">
        <f t="shared" si="912"/>
        <v>0807290010</v>
      </c>
      <c r="C2444" s="13" t="str">
        <f t="shared" si="913"/>
        <v>080729001003</v>
      </c>
      <c r="D2444" s="13" t="str">
        <f t="shared" si="914"/>
        <v>08072900100301</v>
      </c>
      <c r="E2444" s="14">
        <v>25500035</v>
      </c>
      <c r="F2444" s="14" t="s">
        <v>4207</v>
      </c>
      <c r="G2444" s="14" t="s">
        <v>4684</v>
      </c>
      <c r="H2444" s="14" t="s">
        <v>2776</v>
      </c>
      <c r="I2444" s="14" t="s">
        <v>142</v>
      </c>
      <c r="J2444" s="14" t="s">
        <v>65</v>
      </c>
      <c r="K2444" s="15" t="s">
        <v>4685</v>
      </c>
      <c r="L2444" s="14" t="s">
        <v>90</v>
      </c>
      <c r="M2444" s="14">
        <v>50</v>
      </c>
      <c r="N2444" s="14" t="s">
        <v>27</v>
      </c>
      <c r="O2444" s="24">
        <f t="shared" si="915"/>
        <v>46300.4</v>
      </c>
      <c r="P2444" s="24">
        <f t="shared" si="916"/>
        <v>115719</v>
      </c>
      <c r="Q2444" s="24">
        <v>45370</v>
      </c>
      <c r="R2444" s="16">
        <v>113425</v>
      </c>
      <c r="S2444" s="69">
        <v>0</v>
      </c>
      <c r="T2444" s="70">
        <v>0</v>
      </c>
      <c r="U2444" s="24">
        <v>0</v>
      </c>
      <c r="V2444" s="24">
        <v>0</v>
      </c>
      <c r="W2444" s="69">
        <f t="shared" si="917"/>
        <v>868.40000000000009</v>
      </c>
      <c r="X2444" s="69">
        <f>VLOOKUP(D2444,'[1]Demanda Agregada Med. y MC'!$C$7:$O$3994,13,FALSE)</f>
        <v>2171</v>
      </c>
      <c r="Y2444" s="24">
        <v>0</v>
      </c>
      <c r="Z2444" s="24">
        <v>0</v>
      </c>
      <c r="AA2444" s="24">
        <v>0</v>
      </c>
      <c r="AB2444" s="24">
        <v>0</v>
      </c>
      <c r="AC2444" s="24">
        <v>0</v>
      </c>
      <c r="AD2444" s="24">
        <v>0</v>
      </c>
      <c r="AE2444" s="26">
        <v>62</v>
      </c>
      <c r="AF2444" s="25">
        <v>123</v>
      </c>
      <c r="AG2444" s="22">
        <v>14.26</v>
      </c>
      <c r="AH2444" s="20">
        <f t="shared" si="918"/>
        <v>660243.70400000003</v>
      </c>
      <c r="AI2444" s="9">
        <f t="shared" si="919"/>
        <v>1650152.94</v>
      </c>
      <c r="AJ2444" s="9">
        <f t="shared" si="920"/>
        <v>646976.19999999995</v>
      </c>
      <c r="AK2444" s="9">
        <f t="shared" si="921"/>
        <v>1617440.5</v>
      </c>
      <c r="AL2444" s="9">
        <f t="shared" si="922"/>
        <v>0</v>
      </c>
      <c r="AM2444" s="9">
        <f t="shared" si="923"/>
        <v>0</v>
      </c>
      <c r="AN2444" s="9">
        <f t="shared" si="924"/>
        <v>0</v>
      </c>
      <c r="AO2444" s="9">
        <f t="shared" si="925"/>
        <v>0</v>
      </c>
      <c r="AP2444" s="9">
        <f t="shared" si="926"/>
        <v>12383.384000000002</v>
      </c>
      <c r="AQ2444" s="9">
        <f t="shared" si="927"/>
        <v>30958.46</v>
      </c>
      <c r="AR2444" s="9">
        <f t="shared" si="928"/>
        <v>0</v>
      </c>
      <c r="AS2444" s="9">
        <f t="shared" si="929"/>
        <v>0</v>
      </c>
      <c r="AT2444" s="9">
        <f t="shared" si="930"/>
        <v>0</v>
      </c>
      <c r="AU2444" s="9">
        <f t="shared" si="931"/>
        <v>0</v>
      </c>
      <c r="AV2444" s="9">
        <f t="shared" si="932"/>
        <v>0</v>
      </c>
      <c r="AW2444" s="9">
        <f t="shared" si="933"/>
        <v>0</v>
      </c>
      <c r="AX2444" s="9">
        <f t="shared" si="934"/>
        <v>884.12</v>
      </c>
      <c r="AY2444" s="10">
        <f t="shared" si="935"/>
        <v>1753.98</v>
      </c>
    </row>
    <row r="2445" spans="1:51" ht="15" customHeight="1">
      <c r="A2445" s="87">
        <v>2439</v>
      </c>
      <c r="B2445" s="85" t="str">
        <f t="shared" si="912"/>
        <v>0807290051</v>
      </c>
      <c r="C2445" s="13" t="str">
        <f t="shared" si="913"/>
        <v>080729005102</v>
      </c>
      <c r="D2445" s="13" t="str">
        <f t="shared" si="914"/>
        <v>08072900510201</v>
      </c>
      <c r="E2445" s="14">
        <v>25500035</v>
      </c>
      <c r="F2445" s="14" t="s">
        <v>4207</v>
      </c>
      <c r="G2445" s="14" t="s">
        <v>4684</v>
      </c>
      <c r="H2445" s="14" t="s">
        <v>3489</v>
      </c>
      <c r="I2445" s="14" t="s">
        <v>56</v>
      </c>
      <c r="J2445" s="14" t="s">
        <v>65</v>
      </c>
      <c r="K2445" s="15" t="s">
        <v>4686</v>
      </c>
      <c r="L2445" s="14" t="s">
        <v>90</v>
      </c>
      <c r="M2445" s="14">
        <v>50</v>
      </c>
      <c r="N2445" s="14" t="s">
        <v>27</v>
      </c>
      <c r="O2445" s="24">
        <f t="shared" si="915"/>
        <v>4715.2</v>
      </c>
      <c r="P2445" s="24">
        <f t="shared" si="916"/>
        <v>11789</v>
      </c>
      <c r="Q2445" s="24">
        <v>288</v>
      </c>
      <c r="R2445" s="16">
        <v>720</v>
      </c>
      <c r="S2445" s="69">
        <v>3154</v>
      </c>
      <c r="T2445" s="70">
        <v>7886</v>
      </c>
      <c r="U2445" s="24">
        <v>0</v>
      </c>
      <c r="V2445" s="24">
        <v>0</v>
      </c>
      <c r="W2445" s="69">
        <f t="shared" si="917"/>
        <v>1273.2</v>
      </c>
      <c r="X2445" s="69">
        <f>VLOOKUP(D2445,'[1]Demanda Agregada Med. y MC'!$C$7:$O$3994,13,FALSE)</f>
        <v>3183</v>
      </c>
      <c r="Y2445" s="24">
        <v>0</v>
      </c>
      <c r="Z2445" s="24">
        <v>0</v>
      </c>
      <c r="AA2445" s="24">
        <v>0</v>
      </c>
      <c r="AB2445" s="24">
        <v>0</v>
      </c>
      <c r="AC2445" s="24">
        <v>0</v>
      </c>
      <c r="AD2445" s="24">
        <v>0</v>
      </c>
      <c r="AE2445" s="26">
        <v>0</v>
      </c>
      <c r="AF2445" s="25">
        <v>0</v>
      </c>
      <c r="AG2445" s="22">
        <v>26.1556</v>
      </c>
      <c r="AH2445" s="20">
        <f t="shared" si="918"/>
        <v>123328.88511999999</v>
      </c>
      <c r="AI2445" s="9">
        <f t="shared" si="919"/>
        <v>308348.36839999998</v>
      </c>
      <c r="AJ2445" s="9">
        <f t="shared" si="920"/>
        <v>7532.8127999999997</v>
      </c>
      <c r="AK2445" s="9">
        <f t="shared" si="921"/>
        <v>18832.031999999999</v>
      </c>
      <c r="AL2445" s="9">
        <f t="shared" si="922"/>
        <v>82494.762399999992</v>
      </c>
      <c r="AM2445" s="9">
        <f t="shared" si="923"/>
        <v>206263.06159999999</v>
      </c>
      <c r="AN2445" s="9">
        <f t="shared" si="924"/>
        <v>0</v>
      </c>
      <c r="AO2445" s="9">
        <f t="shared" si="925"/>
        <v>0</v>
      </c>
      <c r="AP2445" s="9">
        <f t="shared" si="926"/>
        <v>33301.30992</v>
      </c>
      <c r="AQ2445" s="9">
        <f t="shared" si="927"/>
        <v>83253.274799999999</v>
      </c>
      <c r="AR2445" s="9">
        <f t="shared" si="928"/>
        <v>0</v>
      </c>
      <c r="AS2445" s="9">
        <f t="shared" si="929"/>
        <v>0</v>
      </c>
      <c r="AT2445" s="9">
        <f t="shared" si="930"/>
        <v>0</v>
      </c>
      <c r="AU2445" s="9">
        <f t="shared" si="931"/>
        <v>0</v>
      </c>
      <c r="AV2445" s="9">
        <f t="shared" si="932"/>
        <v>0</v>
      </c>
      <c r="AW2445" s="9">
        <f t="shared" si="933"/>
        <v>0</v>
      </c>
      <c r="AX2445" s="9">
        <f t="shared" si="934"/>
        <v>0</v>
      </c>
      <c r="AY2445" s="10">
        <f t="shared" si="935"/>
        <v>0</v>
      </c>
    </row>
    <row r="2446" spans="1:51" ht="15" customHeight="1">
      <c r="A2446" s="87">
        <v>2440</v>
      </c>
      <c r="B2446" s="85" t="str">
        <f t="shared" si="912"/>
        <v>0807330238</v>
      </c>
      <c r="C2446" s="13" t="str">
        <f t="shared" si="913"/>
        <v>080733023810</v>
      </c>
      <c r="D2446" s="13" t="str">
        <f t="shared" si="914"/>
        <v>08073302381001</v>
      </c>
      <c r="E2446" s="14">
        <v>25500037</v>
      </c>
      <c r="F2446" s="14" t="s">
        <v>4207</v>
      </c>
      <c r="G2446" s="14" t="s">
        <v>4687</v>
      </c>
      <c r="H2446" s="14" t="s">
        <v>1518</v>
      </c>
      <c r="I2446" s="14" t="s">
        <v>1719</v>
      </c>
      <c r="J2446" s="14" t="s">
        <v>65</v>
      </c>
      <c r="K2446" s="15" t="s">
        <v>4688</v>
      </c>
      <c r="L2446" s="14" t="s">
        <v>27</v>
      </c>
      <c r="M2446" s="14">
        <v>1</v>
      </c>
      <c r="N2446" s="14" t="s">
        <v>27</v>
      </c>
      <c r="O2446" s="24">
        <f t="shared" si="915"/>
        <v>50.2</v>
      </c>
      <c r="P2446" s="24">
        <f t="shared" si="916"/>
        <v>122</v>
      </c>
      <c r="Q2446" s="24">
        <v>40</v>
      </c>
      <c r="R2446" s="16">
        <v>98</v>
      </c>
      <c r="S2446" s="69">
        <v>0</v>
      </c>
      <c r="T2446" s="70">
        <v>0</v>
      </c>
      <c r="U2446" s="24">
        <v>0</v>
      </c>
      <c r="V2446" s="24">
        <v>0</v>
      </c>
      <c r="W2446" s="69">
        <f t="shared" si="917"/>
        <v>9.2000000000000011</v>
      </c>
      <c r="X2446" s="69">
        <f>VLOOKUP(D2446,'[1]Demanda Agregada Med. y MC'!$C$7:$O$3994,13,FALSE)</f>
        <v>23</v>
      </c>
      <c r="Y2446" s="24">
        <v>0</v>
      </c>
      <c r="Z2446" s="24">
        <v>0</v>
      </c>
      <c r="AA2446" s="24">
        <v>0</v>
      </c>
      <c r="AB2446" s="24">
        <v>0</v>
      </c>
      <c r="AC2446" s="24">
        <v>0</v>
      </c>
      <c r="AD2446" s="24">
        <v>0</v>
      </c>
      <c r="AE2446" s="26">
        <v>1</v>
      </c>
      <c r="AF2446" s="25">
        <v>1</v>
      </c>
      <c r="AG2446" s="22">
        <v>351.44</v>
      </c>
      <c r="AH2446" s="20">
        <f t="shared" si="918"/>
        <v>17642.288</v>
      </c>
      <c r="AI2446" s="9">
        <f t="shared" si="919"/>
        <v>42875.68</v>
      </c>
      <c r="AJ2446" s="9">
        <f t="shared" si="920"/>
        <v>14057.6</v>
      </c>
      <c r="AK2446" s="9">
        <f t="shared" si="921"/>
        <v>34441.120000000003</v>
      </c>
      <c r="AL2446" s="9">
        <f t="shared" si="922"/>
        <v>0</v>
      </c>
      <c r="AM2446" s="9">
        <f t="shared" si="923"/>
        <v>0</v>
      </c>
      <c r="AN2446" s="9">
        <f t="shared" si="924"/>
        <v>0</v>
      </c>
      <c r="AO2446" s="9">
        <f t="shared" si="925"/>
        <v>0</v>
      </c>
      <c r="AP2446" s="9">
        <f t="shared" si="926"/>
        <v>3233.2480000000005</v>
      </c>
      <c r="AQ2446" s="9">
        <f t="shared" si="927"/>
        <v>8083.12</v>
      </c>
      <c r="AR2446" s="9">
        <f t="shared" si="928"/>
        <v>0</v>
      </c>
      <c r="AS2446" s="9">
        <f t="shared" si="929"/>
        <v>0</v>
      </c>
      <c r="AT2446" s="9">
        <f t="shared" si="930"/>
        <v>0</v>
      </c>
      <c r="AU2446" s="9">
        <f t="shared" si="931"/>
        <v>0</v>
      </c>
      <c r="AV2446" s="9">
        <f t="shared" si="932"/>
        <v>0</v>
      </c>
      <c r="AW2446" s="9">
        <f t="shared" si="933"/>
        <v>0</v>
      </c>
      <c r="AX2446" s="9">
        <f t="shared" si="934"/>
        <v>351.44</v>
      </c>
      <c r="AY2446" s="10">
        <f t="shared" si="935"/>
        <v>351.44</v>
      </c>
    </row>
    <row r="2447" spans="1:51" ht="15" customHeight="1">
      <c r="A2447" s="87">
        <v>2441</v>
      </c>
      <c r="B2447" s="85" t="str">
        <f t="shared" si="912"/>
        <v>0807330246</v>
      </c>
      <c r="C2447" s="13" t="str">
        <f t="shared" si="913"/>
        <v>080733024610</v>
      </c>
      <c r="D2447" s="13" t="str">
        <f t="shared" si="914"/>
        <v>08073302461001</v>
      </c>
      <c r="E2447" s="14">
        <v>25500037</v>
      </c>
      <c r="F2447" s="14" t="s">
        <v>4207</v>
      </c>
      <c r="G2447" s="14" t="s">
        <v>4687</v>
      </c>
      <c r="H2447" s="14" t="s">
        <v>61</v>
      </c>
      <c r="I2447" s="14" t="s">
        <v>1719</v>
      </c>
      <c r="J2447" s="14" t="s">
        <v>65</v>
      </c>
      <c r="K2447" s="15" t="s">
        <v>4689</v>
      </c>
      <c r="L2447" s="14" t="s">
        <v>27</v>
      </c>
      <c r="M2447" s="14">
        <v>1</v>
      </c>
      <c r="N2447" s="14" t="s">
        <v>27</v>
      </c>
      <c r="O2447" s="24">
        <f t="shared" si="915"/>
        <v>108.6</v>
      </c>
      <c r="P2447" s="24">
        <f t="shared" si="916"/>
        <v>268</v>
      </c>
      <c r="Q2447" s="24">
        <v>70</v>
      </c>
      <c r="R2447" s="16">
        <v>173</v>
      </c>
      <c r="S2447" s="69">
        <v>0</v>
      </c>
      <c r="T2447" s="70">
        <v>0</v>
      </c>
      <c r="U2447" s="24">
        <v>0</v>
      </c>
      <c r="V2447" s="24">
        <v>0</v>
      </c>
      <c r="W2447" s="69">
        <f t="shared" si="917"/>
        <v>35.6</v>
      </c>
      <c r="X2447" s="69">
        <f>VLOOKUP(D2447,'[1]Demanda Agregada Med. y MC'!$C$7:$O$3994,13,FALSE)</f>
        <v>89</v>
      </c>
      <c r="Y2447" s="24">
        <v>0</v>
      </c>
      <c r="Z2447" s="24">
        <v>0</v>
      </c>
      <c r="AA2447" s="24">
        <v>0</v>
      </c>
      <c r="AB2447" s="24">
        <v>0</v>
      </c>
      <c r="AC2447" s="24">
        <v>0</v>
      </c>
      <c r="AD2447" s="24">
        <v>0</v>
      </c>
      <c r="AE2447" s="26">
        <v>3</v>
      </c>
      <c r="AF2447" s="25">
        <v>6</v>
      </c>
      <c r="AG2447" s="22">
        <v>451.72</v>
      </c>
      <c r="AH2447" s="20">
        <f t="shared" si="918"/>
        <v>49056.792000000001</v>
      </c>
      <c r="AI2447" s="9">
        <f t="shared" si="919"/>
        <v>121060.96</v>
      </c>
      <c r="AJ2447" s="9">
        <f t="shared" si="920"/>
        <v>31620.400000000001</v>
      </c>
      <c r="AK2447" s="9">
        <f t="shared" si="921"/>
        <v>78147.56</v>
      </c>
      <c r="AL2447" s="9">
        <f t="shared" si="922"/>
        <v>0</v>
      </c>
      <c r="AM2447" s="9">
        <f t="shared" si="923"/>
        <v>0</v>
      </c>
      <c r="AN2447" s="9">
        <f t="shared" si="924"/>
        <v>0</v>
      </c>
      <c r="AO2447" s="9">
        <f t="shared" si="925"/>
        <v>0</v>
      </c>
      <c r="AP2447" s="9">
        <f t="shared" si="926"/>
        <v>16081.232000000002</v>
      </c>
      <c r="AQ2447" s="9">
        <f t="shared" si="927"/>
        <v>40203.08</v>
      </c>
      <c r="AR2447" s="9">
        <f t="shared" si="928"/>
        <v>0</v>
      </c>
      <c r="AS2447" s="9">
        <f t="shared" si="929"/>
        <v>0</v>
      </c>
      <c r="AT2447" s="9">
        <f t="shared" si="930"/>
        <v>0</v>
      </c>
      <c r="AU2447" s="9">
        <f t="shared" si="931"/>
        <v>0</v>
      </c>
      <c r="AV2447" s="9">
        <f t="shared" si="932"/>
        <v>0</v>
      </c>
      <c r="AW2447" s="9">
        <f t="shared" si="933"/>
        <v>0</v>
      </c>
      <c r="AX2447" s="9">
        <f t="shared" si="934"/>
        <v>1355.16</v>
      </c>
      <c r="AY2447" s="10">
        <f t="shared" si="935"/>
        <v>2710.32</v>
      </c>
    </row>
    <row r="2448" spans="1:51" ht="15" customHeight="1">
      <c r="A2448" s="87">
        <v>2442</v>
      </c>
      <c r="B2448" s="85" t="str">
        <f t="shared" si="912"/>
        <v>0807330253</v>
      </c>
      <c r="C2448" s="13" t="str">
        <f t="shared" si="913"/>
        <v>080733025310</v>
      </c>
      <c r="D2448" s="13" t="str">
        <f t="shared" si="914"/>
        <v>08073302531001</v>
      </c>
      <c r="E2448" s="14">
        <v>25500037</v>
      </c>
      <c r="F2448" s="14" t="s">
        <v>4207</v>
      </c>
      <c r="G2448" s="14" t="s">
        <v>4687</v>
      </c>
      <c r="H2448" s="14" t="s">
        <v>1482</v>
      </c>
      <c r="I2448" s="14" t="s">
        <v>1719</v>
      </c>
      <c r="J2448" s="14" t="s">
        <v>65</v>
      </c>
      <c r="K2448" s="15" t="s">
        <v>4690</v>
      </c>
      <c r="L2448" s="14" t="s">
        <v>27</v>
      </c>
      <c r="M2448" s="14">
        <v>1</v>
      </c>
      <c r="N2448" s="14" t="s">
        <v>27</v>
      </c>
      <c r="O2448" s="24">
        <f t="shared" si="915"/>
        <v>86.2</v>
      </c>
      <c r="P2448" s="24">
        <f t="shared" si="916"/>
        <v>215</v>
      </c>
      <c r="Q2448" s="24">
        <v>81</v>
      </c>
      <c r="R2448" s="16">
        <v>202</v>
      </c>
      <c r="S2448" s="69">
        <v>0</v>
      </c>
      <c r="T2448" s="70">
        <v>0</v>
      </c>
      <c r="U2448" s="24">
        <v>0</v>
      </c>
      <c r="V2448" s="24">
        <v>0</v>
      </c>
      <c r="W2448" s="69">
        <f t="shared" si="917"/>
        <v>5.2</v>
      </c>
      <c r="X2448" s="69">
        <f>VLOOKUP(D2448,'[1]Demanda Agregada Med. y MC'!$C$7:$O$3994,13,FALSE)</f>
        <v>13</v>
      </c>
      <c r="Y2448" s="24">
        <v>0</v>
      </c>
      <c r="Z2448" s="24">
        <v>0</v>
      </c>
      <c r="AA2448" s="24">
        <v>0</v>
      </c>
      <c r="AB2448" s="24">
        <v>0</v>
      </c>
      <c r="AC2448" s="24">
        <v>0</v>
      </c>
      <c r="AD2448" s="24">
        <v>0</v>
      </c>
      <c r="AE2448" s="26">
        <v>0</v>
      </c>
      <c r="AF2448" s="25">
        <v>0</v>
      </c>
      <c r="AG2448" s="22">
        <v>851.92000000000007</v>
      </c>
      <c r="AH2448" s="20">
        <f t="shared" si="918"/>
        <v>73435.504000000015</v>
      </c>
      <c r="AI2448" s="9">
        <f t="shared" si="919"/>
        <v>183162.80000000002</v>
      </c>
      <c r="AJ2448" s="9">
        <f t="shared" si="920"/>
        <v>69005.52</v>
      </c>
      <c r="AK2448" s="9">
        <f t="shared" si="921"/>
        <v>172087.84000000003</v>
      </c>
      <c r="AL2448" s="9">
        <f t="shared" si="922"/>
        <v>0</v>
      </c>
      <c r="AM2448" s="9">
        <f t="shared" si="923"/>
        <v>0</v>
      </c>
      <c r="AN2448" s="9">
        <f t="shared" si="924"/>
        <v>0</v>
      </c>
      <c r="AO2448" s="9">
        <f t="shared" si="925"/>
        <v>0</v>
      </c>
      <c r="AP2448" s="9">
        <f t="shared" si="926"/>
        <v>4429.9840000000004</v>
      </c>
      <c r="AQ2448" s="9">
        <f t="shared" si="927"/>
        <v>11074.960000000001</v>
      </c>
      <c r="AR2448" s="9">
        <f t="shared" si="928"/>
        <v>0</v>
      </c>
      <c r="AS2448" s="9">
        <f t="shared" si="929"/>
        <v>0</v>
      </c>
      <c r="AT2448" s="9">
        <f t="shared" si="930"/>
        <v>0</v>
      </c>
      <c r="AU2448" s="9">
        <f t="shared" si="931"/>
        <v>0</v>
      </c>
      <c r="AV2448" s="9">
        <f t="shared" si="932"/>
        <v>0</v>
      </c>
      <c r="AW2448" s="9">
        <f t="shared" si="933"/>
        <v>0</v>
      </c>
      <c r="AX2448" s="9">
        <f t="shared" si="934"/>
        <v>0</v>
      </c>
      <c r="AY2448" s="10">
        <f t="shared" si="935"/>
        <v>0</v>
      </c>
    </row>
    <row r="2449" spans="1:51" ht="15" customHeight="1">
      <c r="A2449" s="87">
        <v>2443</v>
      </c>
      <c r="B2449" s="85" t="str">
        <f t="shared" si="912"/>
        <v>0807350129</v>
      </c>
      <c r="C2449" s="13" t="str">
        <f t="shared" si="913"/>
        <v>080735012902</v>
      </c>
      <c r="D2449" s="13" t="str">
        <f t="shared" si="914"/>
        <v>08073501290201</v>
      </c>
      <c r="E2449" s="14">
        <v>25500095</v>
      </c>
      <c r="F2449" s="14" t="s">
        <v>4207</v>
      </c>
      <c r="G2449" s="14" t="s">
        <v>4691</v>
      </c>
      <c r="H2449" s="14" t="s">
        <v>1943</v>
      </c>
      <c r="I2449" s="14" t="s">
        <v>56</v>
      </c>
      <c r="J2449" s="14" t="s">
        <v>65</v>
      </c>
      <c r="K2449" s="15" t="s">
        <v>4692</v>
      </c>
      <c r="L2449" s="14" t="s">
        <v>27</v>
      </c>
      <c r="M2449" s="14">
        <v>1</v>
      </c>
      <c r="N2449" s="14" t="s">
        <v>27</v>
      </c>
      <c r="O2449" s="24">
        <f t="shared" si="915"/>
        <v>12450.8</v>
      </c>
      <c r="P2449" s="24">
        <f t="shared" si="916"/>
        <v>31127</v>
      </c>
      <c r="Q2449" s="24">
        <v>12450</v>
      </c>
      <c r="R2449" s="16">
        <v>31125</v>
      </c>
      <c r="S2449" s="69">
        <v>0</v>
      </c>
      <c r="T2449" s="70">
        <v>0</v>
      </c>
      <c r="U2449" s="24">
        <v>0</v>
      </c>
      <c r="V2449" s="24">
        <v>0</v>
      </c>
      <c r="W2449" s="69">
        <f t="shared" si="917"/>
        <v>0.8</v>
      </c>
      <c r="X2449" s="69">
        <f>VLOOKUP(D2449,'[1]Demanda Agregada Med. y MC'!$C$7:$O$3994,13,FALSE)</f>
        <v>2</v>
      </c>
      <c r="Y2449" s="24">
        <v>0</v>
      </c>
      <c r="Z2449" s="24">
        <v>0</v>
      </c>
      <c r="AA2449" s="24">
        <v>0</v>
      </c>
      <c r="AB2449" s="24">
        <v>0</v>
      </c>
      <c r="AC2449" s="24">
        <v>0</v>
      </c>
      <c r="AD2449" s="24">
        <v>0</v>
      </c>
      <c r="AE2449" s="26">
        <v>0</v>
      </c>
      <c r="AF2449" s="25">
        <v>0</v>
      </c>
      <c r="AG2449" s="22">
        <v>0.18400000000000002</v>
      </c>
      <c r="AH2449" s="20">
        <f t="shared" si="918"/>
        <v>2290.9472000000001</v>
      </c>
      <c r="AI2449" s="9">
        <f t="shared" si="919"/>
        <v>5727.3680000000004</v>
      </c>
      <c r="AJ2449" s="9">
        <f t="shared" si="920"/>
        <v>2290.8000000000002</v>
      </c>
      <c r="AK2449" s="9">
        <f t="shared" si="921"/>
        <v>5727.0000000000009</v>
      </c>
      <c r="AL2449" s="9">
        <f t="shared" si="922"/>
        <v>0</v>
      </c>
      <c r="AM2449" s="9">
        <f t="shared" si="923"/>
        <v>0</v>
      </c>
      <c r="AN2449" s="9">
        <f t="shared" si="924"/>
        <v>0</v>
      </c>
      <c r="AO2449" s="9">
        <f t="shared" si="925"/>
        <v>0</v>
      </c>
      <c r="AP2449" s="9">
        <f t="shared" si="926"/>
        <v>0.14720000000000003</v>
      </c>
      <c r="AQ2449" s="9">
        <f t="shared" si="927"/>
        <v>0.36800000000000005</v>
      </c>
      <c r="AR2449" s="9">
        <f t="shared" si="928"/>
        <v>0</v>
      </c>
      <c r="AS2449" s="9">
        <f t="shared" si="929"/>
        <v>0</v>
      </c>
      <c r="AT2449" s="9">
        <f t="shared" si="930"/>
        <v>0</v>
      </c>
      <c r="AU2449" s="9">
        <f t="shared" si="931"/>
        <v>0</v>
      </c>
      <c r="AV2449" s="9">
        <f t="shared" si="932"/>
        <v>0</v>
      </c>
      <c r="AW2449" s="9">
        <f t="shared" si="933"/>
        <v>0</v>
      </c>
      <c r="AX2449" s="9">
        <f t="shared" si="934"/>
        <v>0</v>
      </c>
      <c r="AY2449" s="10">
        <f t="shared" si="935"/>
        <v>0</v>
      </c>
    </row>
    <row r="2450" spans="1:51" ht="15" customHeight="1">
      <c r="A2450" s="87">
        <v>2444</v>
      </c>
      <c r="B2450" s="85" t="str">
        <f t="shared" si="912"/>
        <v>0807350202</v>
      </c>
      <c r="C2450" s="13" t="str">
        <f t="shared" si="913"/>
        <v>080735020210</v>
      </c>
      <c r="D2450" s="13" t="str">
        <f t="shared" si="914"/>
        <v>08073502021001</v>
      </c>
      <c r="E2450" s="14">
        <v>25400423</v>
      </c>
      <c r="F2450" s="14" t="s">
        <v>4207</v>
      </c>
      <c r="G2450" s="14" t="s">
        <v>4691</v>
      </c>
      <c r="H2450" s="14" t="s">
        <v>1361</v>
      </c>
      <c r="I2450" s="14" t="s">
        <v>1719</v>
      </c>
      <c r="J2450" s="14" t="s">
        <v>65</v>
      </c>
      <c r="K2450" s="15" t="s">
        <v>4693</v>
      </c>
      <c r="L2450" s="14" t="s">
        <v>988</v>
      </c>
      <c r="M2450" s="14">
        <v>1000</v>
      </c>
      <c r="N2450" s="14" t="s">
        <v>27</v>
      </c>
      <c r="O2450" s="24">
        <f t="shared" si="915"/>
        <v>886</v>
      </c>
      <c r="P2450" s="24">
        <f t="shared" si="916"/>
        <v>2213</v>
      </c>
      <c r="Q2450" s="24">
        <v>886</v>
      </c>
      <c r="R2450" s="16">
        <v>2213</v>
      </c>
      <c r="S2450" s="69">
        <v>0</v>
      </c>
      <c r="T2450" s="70">
        <v>0</v>
      </c>
      <c r="U2450" s="24">
        <v>0</v>
      </c>
      <c r="V2450" s="24">
        <v>0</v>
      </c>
      <c r="W2450" s="69">
        <f t="shared" si="917"/>
        <v>0</v>
      </c>
      <c r="X2450" s="69">
        <f>VLOOKUP(D2450,'[1]Demanda Agregada Med. y MC'!$C$7:$O$3994,13,FALSE)</f>
        <v>0</v>
      </c>
      <c r="Y2450" s="24">
        <v>0</v>
      </c>
      <c r="Z2450" s="24">
        <v>0</v>
      </c>
      <c r="AA2450" s="24">
        <v>0</v>
      </c>
      <c r="AB2450" s="24">
        <v>0</v>
      </c>
      <c r="AC2450" s="24">
        <v>0</v>
      </c>
      <c r="AD2450" s="24">
        <v>0</v>
      </c>
      <c r="AE2450" s="26">
        <v>0</v>
      </c>
      <c r="AF2450" s="25">
        <v>0</v>
      </c>
      <c r="AG2450" s="22">
        <v>71.890466379711484</v>
      </c>
      <c r="AH2450" s="20">
        <f t="shared" si="918"/>
        <v>63694.953212424378</v>
      </c>
      <c r="AI2450" s="9">
        <f t="shared" si="919"/>
        <v>159093.60209830152</v>
      </c>
      <c r="AJ2450" s="9">
        <f t="shared" si="920"/>
        <v>63694.953212424378</v>
      </c>
      <c r="AK2450" s="9">
        <f t="shared" si="921"/>
        <v>159093.60209830152</v>
      </c>
      <c r="AL2450" s="9">
        <f t="shared" si="922"/>
        <v>0</v>
      </c>
      <c r="AM2450" s="9">
        <f t="shared" si="923"/>
        <v>0</v>
      </c>
      <c r="AN2450" s="9">
        <f t="shared" si="924"/>
        <v>0</v>
      </c>
      <c r="AO2450" s="9">
        <f t="shared" si="925"/>
        <v>0</v>
      </c>
      <c r="AP2450" s="9">
        <f t="shared" si="926"/>
        <v>0</v>
      </c>
      <c r="AQ2450" s="9">
        <f t="shared" si="927"/>
        <v>0</v>
      </c>
      <c r="AR2450" s="9">
        <f t="shared" si="928"/>
        <v>0</v>
      </c>
      <c r="AS2450" s="9">
        <f t="shared" si="929"/>
        <v>0</v>
      </c>
      <c r="AT2450" s="9">
        <f t="shared" si="930"/>
        <v>0</v>
      </c>
      <c r="AU2450" s="9">
        <f t="shared" si="931"/>
        <v>0</v>
      </c>
      <c r="AV2450" s="9">
        <f t="shared" si="932"/>
        <v>0</v>
      </c>
      <c r="AW2450" s="9">
        <f t="shared" si="933"/>
        <v>0</v>
      </c>
      <c r="AX2450" s="9">
        <f t="shared" si="934"/>
        <v>0</v>
      </c>
      <c r="AY2450" s="10">
        <f t="shared" si="935"/>
        <v>0</v>
      </c>
    </row>
    <row r="2451" spans="1:51" ht="15" customHeight="1">
      <c r="A2451" s="87">
        <v>2445</v>
      </c>
      <c r="B2451" s="85" t="str">
        <f t="shared" si="912"/>
        <v>0807350210</v>
      </c>
      <c r="C2451" s="13" t="str">
        <f t="shared" si="913"/>
        <v>080735021010</v>
      </c>
      <c r="D2451" s="13" t="str">
        <f t="shared" si="914"/>
        <v>08073502101001</v>
      </c>
      <c r="E2451" s="14">
        <v>25500095</v>
      </c>
      <c r="F2451" s="14" t="s">
        <v>4207</v>
      </c>
      <c r="G2451" s="14" t="s">
        <v>4691</v>
      </c>
      <c r="H2451" s="14" t="s">
        <v>4566</v>
      </c>
      <c r="I2451" s="14" t="s">
        <v>1719</v>
      </c>
      <c r="J2451" s="14" t="s">
        <v>65</v>
      </c>
      <c r="K2451" s="15" t="s">
        <v>4694</v>
      </c>
      <c r="L2451" s="14" t="s">
        <v>988</v>
      </c>
      <c r="M2451" s="14">
        <v>1000</v>
      </c>
      <c r="N2451" s="14" t="s">
        <v>27</v>
      </c>
      <c r="O2451" s="24">
        <f t="shared" si="915"/>
        <v>42.2</v>
      </c>
      <c r="P2451" s="24">
        <f t="shared" si="916"/>
        <v>105</v>
      </c>
      <c r="Q2451" s="24">
        <v>23</v>
      </c>
      <c r="R2451" s="16">
        <v>57</v>
      </c>
      <c r="S2451" s="69">
        <v>0</v>
      </c>
      <c r="T2451" s="70">
        <v>0</v>
      </c>
      <c r="U2451" s="24">
        <v>0</v>
      </c>
      <c r="V2451" s="24">
        <v>0</v>
      </c>
      <c r="W2451" s="69">
        <f t="shared" si="917"/>
        <v>19.200000000000003</v>
      </c>
      <c r="X2451" s="69">
        <f>VLOOKUP(D2451,'[1]Demanda Agregada Med. y MC'!$C$7:$O$3994,13,FALSE)</f>
        <v>48</v>
      </c>
      <c r="Y2451" s="24">
        <v>0</v>
      </c>
      <c r="Z2451" s="24">
        <v>0</v>
      </c>
      <c r="AA2451" s="24">
        <v>0</v>
      </c>
      <c r="AB2451" s="24">
        <v>0</v>
      </c>
      <c r="AC2451" s="24">
        <v>0</v>
      </c>
      <c r="AD2451" s="24">
        <v>0</v>
      </c>
      <c r="AE2451" s="26">
        <v>0</v>
      </c>
      <c r="AF2451" s="25">
        <v>0</v>
      </c>
      <c r="AG2451" s="22">
        <v>173.88</v>
      </c>
      <c r="AH2451" s="20">
        <f t="shared" si="918"/>
        <v>7337.7359999999999</v>
      </c>
      <c r="AI2451" s="9">
        <f t="shared" si="919"/>
        <v>18257.399999999998</v>
      </c>
      <c r="AJ2451" s="9">
        <f t="shared" si="920"/>
        <v>3999.24</v>
      </c>
      <c r="AK2451" s="9">
        <f t="shared" si="921"/>
        <v>9911.16</v>
      </c>
      <c r="AL2451" s="9">
        <f t="shared" si="922"/>
        <v>0</v>
      </c>
      <c r="AM2451" s="9">
        <f t="shared" si="923"/>
        <v>0</v>
      </c>
      <c r="AN2451" s="9">
        <f t="shared" si="924"/>
        <v>0</v>
      </c>
      <c r="AO2451" s="9">
        <f t="shared" si="925"/>
        <v>0</v>
      </c>
      <c r="AP2451" s="9">
        <f t="shared" si="926"/>
        <v>3338.4960000000005</v>
      </c>
      <c r="AQ2451" s="9">
        <f t="shared" si="927"/>
        <v>8346.24</v>
      </c>
      <c r="AR2451" s="9">
        <f t="shared" si="928"/>
        <v>0</v>
      </c>
      <c r="AS2451" s="9">
        <f t="shared" si="929"/>
        <v>0</v>
      </c>
      <c r="AT2451" s="9">
        <f t="shared" si="930"/>
        <v>0</v>
      </c>
      <c r="AU2451" s="9">
        <f t="shared" si="931"/>
        <v>0</v>
      </c>
      <c r="AV2451" s="9">
        <f t="shared" si="932"/>
        <v>0</v>
      </c>
      <c r="AW2451" s="9">
        <f t="shared" si="933"/>
        <v>0</v>
      </c>
      <c r="AX2451" s="9">
        <f t="shared" si="934"/>
        <v>0</v>
      </c>
      <c r="AY2451" s="10">
        <f t="shared" si="935"/>
        <v>0</v>
      </c>
    </row>
    <row r="2452" spans="1:51" ht="15" customHeight="1">
      <c r="A2452" s="87">
        <v>2446</v>
      </c>
      <c r="B2452" s="85" t="str">
        <f t="shared" si="912"/>
        <v>0807350228</v>
      </c>
      <c r="C2452" s="13" t="str">
        <f t="shared" si="913"/>
        <v>080735022810</v>
      </c>
      <c r="D2452" s="13" t="str">
        <f t="shared" si="914"/>
        <v>08073502281001</v>
      </c>
      <c r="E2452" s="14">
        <v>25500095</v>
      </c>
      <c r="F2452" s="14" t="s">
        <v>4207</v>
      </c>
      <c r="G2452" s="14" t="s">
        <v>4691</v>
      </c>
      <c r="H2452" s="14" t="s">
        <v>1508</v>
      </c>
      <c r="I2452" s="14" t="s">
        <v>1719</v>
      </c>
      <c r="J2452" s="14" t="s">
        <v>65</v>
      </c>
      <c r="K2452" s="15" t="s">
        <v>4695</v>
      </c>
      <c r="L2452" s="14" t="s">
        <v>988</v>
      </c>
      <c r="M2452" s="14">
        <v>1000</v>
      </c>
      <c r="N2452" s="14" t="s">
        <v>27</v>
      </c>
      <c r="O2452" s="24">
        <f t="shared" si="915"/>
        <v>70.800000000000011</v>
      </c>
      <c r="P2452" s="24">
        <f t="shared" si="916"/>
        <v>175</v>
      </c>
      <c r="Q2452" s="24">
        <v>32</v>
      </c>
      <c r="R2452" s="16">
        <v>78</v>
      </c>
      <c r="S2452" s="69">
        <v>0</v>
      </c>
      <c r="T2452" s="70">
        <v>0</v>
      </c>
      <c r="U2452" s="24">
        <v>0</v>
      </c>
      <c r="V2452" s="24">
        <v>0</v>
      </c>
      <c r="W2452" s="69">
        <f t="shared" si="917"/>
        <v>38.800000000000004</v>
      </c>
      <c r="X2452" s="69">
        <f>VLOOKUP(D2452,'[1]Demanda Agregada Med. y MC'!$C$7:$O$3994,13,FALSE)</f>
        <v>97</v>
      </c>
      <c r="Y2452" s="24">
        <v>0</v>
      </c>
      <c r="Z2452" s="24">
        <v>0</v>
      </c>
      <c r="AA2452" s="24">
        <v>0</v>
      </c>
      <c r="AB2452" s="24">
        <v>0</v>
      </c>
      <c r="AC2452" s="24">
        <v>0</v>
      </c>
      <c r="AD2452" s="24">
        <v>0</v>
      </c>
      <c r="AE2452" s="26">
        <v>0</v>
      </c>
      <c r="AF2452" s="25">
        <v>0</v>
      </c>
      <c r="AG2452" s="22">
        <v>259.44</v>
      </c>
      <c r="AH2452" s="20">
        <f t="shared" si="918"/>
        <v>18368.352000000003</v>
      </c>
      <c r="AI2452" s="9">
        <f t="shared" si="919"/>
        <v>45402</v>
      </c>
      <c r="AJ2452" s="9">
        <f t="shared" si="920"/>
        <v>8302.08</v>
      </c>
      <c r="AK2452" s="9">
        <f t="shared" si="921"/>
        <v>20236.32</v>
      </c>
      <c r="AL2452" s="9">
        <f t="shared" si="922"/>
        <v>0</v>
      </c>
      <c r="AM2452" s="9">
        <f t="shared" si="923"/>
        <v>0</v>
      </c>
      <c r="AN2452" s="9">
        <f t="shared" si="924"/>
        <v>0</v>
      </c>
      <c r="AO2452" s="9">
        <f t="shared" si="925"/>
        <v>0</v>
      </c>
      <c r="AP2452" s="9">
        <f t="shared" si="926"/>
        <v>10066.272000000001</v>
      </c>
      <c r="AQ2452" s="9">
        <f t="shared" si="927"/>
        <v>25165.68</v>
      </c>
      <c r="AR2452" s="9">
        <f t="shared" si="928"/>
        <v>0</v>
      </c>
      <c r="AS2452" s="9">
        <f t="shared" si="929"/>
        <v>0</v>
      </c>
      <c r="AT2452" s="9">
        <f t="shared" si="930"/>
        <v>0</v>
      </c>
      <c r="AU2452" s="9">
        <f t="shared" si="931"/>
        <v>0</v>
      </c>
      <c r="AV2452" s="9">
        <f t="shared" si="932"/>
        <v>0</v>
      </c>
      <c r="AW2452" s="9">
        <f t="shared" si="933"/>
        <v>0</v>
      </c>
      <c r="AX2452" s="9">
        <f t="shared" si="934"/>
        <v>0</v>
      </c>
      <c r="AY2452" s="10">
        <f t="shared" si="935"/>
        <v>0</v>
      </c>
    </row>
    <row r="2453" spans="1:51" ht="15" customHeight="1">
      <c r="A2453" s="87">
        <v>2447</v>
      </c>
      <c r="B2453" s="85" t="str">
        <f t="shared" si="912"/>
        <v>0807351374</v>
      </c>
      <c r="C2453" s="13" t="str">
        <f t="shared" si="913"/>
        <v>080735137400</v>
      </c>
      <c r="D2453" s="13" t="str">
        <f t="shared" si="914"/>
        <v>08073513740001</v>
      </c>
      <c r="E2453" s="14">
        <v>25500095</v>
      </c>
      <c r="F2453" s="14" t="s">
        <v>4207</v>
      </c>
      <c r="G2453" s="14" t="s">
        <v>4691</v>
      </c>
      <c r="H2453" s="14" t="s">
        <v>4696</v>
      </c>
      <c r="I2453" s="14" t="s">
        <v>24</v>
      </c>
      <c r="J2453" s="14" t="s">
        <v>65</v>
      </c>
      <c r="K2453" s="15" t="s">
        <v>4697</v>
      </c>
      <c r="L2453" s="14" t="s">
        <v>26</v>
      </c>
      <c r="M2453" s="14">
        <v>1</v>
      </c>
      <c r="N2453" s="14" t="s">
        <v>26</v>
      </c>
      <c r="O2453" s="24">
        <f t="shared" si="915"/>
        <v>3</v>
      </c>
      <c r="P2453" s="24">
        <f t="shared" si="916"/>
        <v>6</v>
      </c>
      <c r="Q2453" s="24">
        <v>3</v>
      </c>
      <c r="R2453" s="16">
        <v>6</v>
      </c>
      <c r="S2453" s="69">
        <v>0</v>
      </c>
      <c r="T2453" s="70">
        <v>0</v>
      </c>
      <c r="U2453" s="24">
        <v>0</v>
      </c>
      <c r="V2453" s="24">
        <v>0</v>
      </c>
      <c r="W2453" s="69">
        <f t="shared" si="917"/>
        <v>0</v>
      </c>
      <c r="X2453" s="69">
        <f>VLOOKUP(D2453,'[1]Demanda Agregada Med. y MC'!$C$7:$O$3994,13,FALSE)</f>
        <v>0</v>
      </c>
      <c r="Y2453" s="24">
        <v>0</v>
      </c>
      <c r="Z2453" s="24">
        <v>0</v>
      </c>
      <c r="AA2453" s="24">
        <v>0</v>
      </c>
      <c r="AB2453" s="24">
        <v>0</v>
      </c>
      <c r="AC2453" s="24">
        <v>0</v>
      </c>
      <c r="AD2453" s="24">
        <v>0</v>
      </c>
      <c r="AE2453" s="26">
        <v>0</v>
      </c>
      <c r="AF2453" s="25">
        <v>0</v>
      </c>
      <c r="AG2453" s="22">
        <v>970.6</v>
      </c>
      <c r="AH2453" s="20">
        <f t="shared" si="918"/>
        <v>2911.8</v>
      </c>
      <c r="AI2453" s="9">
        <f t="shared" si="919"/>
        <v>5823.6</v>
      </c>
      <c r="AJ2453" s="9">
        <f t="shared" si="920"/>
        <v>2911.8</v>
      </c>
      <c r="AK2453" s="9">
        <f t="shared" si="921"/>
        <v>5823.6</v>
      </c>
      <c r="AL2453" s="9">
        <f t="shared" si="922"/>
        <v>0</v>
      </c>
      <c r="AM2453" s="9">
        <f t="shared" si="923"/>
        <v>0</v>
      </c>
      <c r="AN2453" s="9">
        <f t="shared" si="924"/>
        <v>0</v>
      </c>
      <c r="AO2453" s="9">
        <f t="shared" si="925"/>
        <v>0</v>
      </c>
      <c r="AP2453" s="9">
        <f t="shared" si="926"/>
        <v>0</v>
      </c>
      <c r="AQ2453" s="9">
        <f t="shared" si="927"/>
        <v>0</v>
      </c>
      <c r="AR2453" s="9">
        <f t="shared" si="928"/>
        <v>0</v>
      </c>
      <c r="AS2453" s="9">
        <f t="shared" si="929"/>
        <v>0</v>
      </c>
      <c r="AT2453" s="9">
        <f t="shared" si="930"/>
        <v>0</v>
      </c>
      <c r="AU2453" s="9">
        <f t="shared" si="931"/>
        <v>0</v>
      </c>
      <c r="AV2453" s="9">
        <f t="shared" si="932"/>
        <v>0</v>
      </c>
      <c r="AW2453" s="9">
        <f t="shared" si="933"/>
        <v>0</v>
      </c>
      <c r="AX2453" s="9">
        <f t="shared" si="934"/>
        <v>0</v>
      </c>
      <c r="AY2453" s="10">
        <f t="shared" si="935"/>
        <v>0</v>
      </c>
    </row>
    <row r="2454" spans="1:51" ht="15" customHeight="1">
      <c r="A2454" s="87">
        <v>2448</v>
      </c>
      <c r="B2454" s="85" t="str">
        <f t="shared" si="912"/>
        <v>0807351382</v>
      </c>
      <c r="C2454" s="13" t="str">
        <f t="shared" si="913"/>
        <v>080735138200</v>
      </c>
      <c r="D2454" s="13" t="str">
        <f t="shared" si="914"/>
        <v>08073513820001</v>
      </c>
      <c r="E2454" s="14">
        <v>25500095</v>
      </c>
      <c r="F2454" s="14" t="s">
        <v>4207</v>
      </c>
      <c r="G2454" s="14" t="s">
        <v>4691</v>
      </c>
      <c r="H2454" s="14" t="s">
        <v>4698</v>
      </c>
      <c r="I2454" s="14" t="s">
        <v>24</v>
      </c>
      <c r="J2454" s="14" t="s">
        <v>65</v>
      </c>
      <c r="K2454" s="15" t="s">
        <v>4699</v>
      </c>
      <c r="L2454" s="14" t="s">
        <v>26</v>
      </c>
      <c r="M2454" s="14">
        <v>1</v>
      </c>
      <c r="N2454" s="14" t="s">
        <v>26</v>
      </c>
      <c r="O2454" s="24">
        <f t="shared" si="915"/>
        <v>2.8</v>
      </c>
      <c r="P2454" s="24">
        <f t="shared" si="916"/>
        <v>6</v>
      </c>
      <c r="Q2454" s="24">
        <v>2</v>
      </c>
      <c r="R2454" s="16">
        <v>4</v>
      </c>
      <c r="S2454" s="69">
        <v>0</v>
      </c>
      <c r="T2454" s="70">
        <v>0</v>
      </c>
      <c r="U2454" s="24">
        <v>0</v>
      </c>
      <c r="V2454" s="24">
        <v>0</v>
      </c>
      <c r="W2454" s="69">
        <f t="shared" si="917"/>
        <v>0.8</v>
      </c>
      <c r="X2454" s="69">
        <f>VLOOKUP(D2454,'[1]Demanda Agregada Med. y MC'!$C$7:$O$3994,13,FALSE)</f>
        <v>2</v>
      </c>
      <c r="Y2454" s="24">
        <v>0</v>
      </c>
      <c r="Z2454" s="24">
        <v>0</v>
      </c>
      <c r="AA2454" s="24">
        <v>0</v>
      </c>
      <c r="AB2454" s="24">
        <v>0</v>
      </c>
      <c r="AC2454" s="24">
        <v>0</v>
      </c>
      <c r="AD2454" s="24">
        <v>0</v>
      </c>
      <c r="AE2454" s="26">
        <v>0</v>
      </c>
      <c r="AF2454" s="25">
        <v>0</v>
      </c>
      <c r="AG2454" s="22">
        <v>2311.04</v>
      </c>
      <c r="AH2454" s="20">
        <f t="shared" si="918"/>
        <v>6470.9119999999994</v>
      </c>
      <c r="AI2454" s="9">
        <f t="shared" si="919"/>
        <v>13866.24</v>
      </c>
      <c r="AJ2454" s="9">
        <f t="shared" si="920"/>
        <v>4622.08</v>
      </c>
      <c r="AK2454" s="9">
        <f t="shared" si="921"/>
        <v>9244.16</v>
      </c>
      <c r="AL2454" s="9">
        <f t="shared" si="922"/>
        <v>0</v>
      </c>
      <c r="AM2454" s="9">
        <f t="shared" si="923"/>
        <v>0</v>
      </c>
      <c r="AN2454" s="9">
        <f t="shared" si="924"/>
        <v>0</v>
      </c>
      <c r="AO2454" s="9">
        <f t="shared" si="925"/>
        <v>0</v>
      </c>
      <c r="AP2454" s="9">
        <f t="shared" si="926"/>
        <v>1848.8320000000001</v>
      </c>
      <c r="AQ2454" s="9">
        <f t="shared" si="927"/>
        <v>4622.08</v>
      </c>
      <c r="AR2454" s="9">
        <f t="shared" si="928"/>
        <v>0</v>
      </c>
      <c r="AS2454" s="9">
        <f t="shared" si="929"/>
        <v>0</v>
      </c>
      <c r="AT2454" s="9">
        <f t="shared" si="930"/>
        <v>0</v>
      </c>
      <c r="AU2454" s="9">
        <f t="shared" si="931"/>
        <v>0</v>
      </c>
      <c r="AV2454" s="9">
        <f t="shared" si="932"/>
        <v>0</v>
      </c>
      <c r="AW2454" s="9">
        <f t="shared" si="933"/>
        <v>0</v>
      </c>
      <c r="AX2454" s="9">
        <f t="shared" si="934"/>
        <v>0</v>
      </c>
      <c r="AY2454" s="10">
        <f t="shared" si="935"/>
        <v>0</v>
      </c>
    </row>
    <row r="2455" spans="1:51" ht="15" customHeight="1">
      <c r="A2455" s="87">
        <v>2449</v>
      </c>
      <c r="B2455" s="85" t="str">
        <f t="shared" si="912"/>
        <v>0807351390</v>
      </c>
      <c r="C2455" s="13" t="str">
        <f t="shared" si="913"/>
        <v>080735139000</v>
      </c>
      <c r="D2455" s="13" t="str">
        <f t="shared" si="914"/>
        <v>08073513900001</v>
      </c>
      <c r="E2455" s="14">
        <v>25500095</v>
      </c>
      <c r="F2455" s="14" t="s">
        <v>4207</v>
      </c>
      <c r="G2455" s="14" t="s">
        <v>4691</v>
      </c>
      <c r="H2455" s="14" t="s">
        <v>4423</v>
      </c>
      <c r="I2455" s="14" t="s">
        <v>24</v>
      </c>
      <c r="J2455" s="14" t="s">
        <v>65</v>
      </c>
      <c r="K2455" s="15" t="s">
        <v>4700</v>
      </c>
      <c r="L2455" s="14" t="s">
        <v>26</v>
      </c>
      <c r="M2455" s="14">
        <v>1</v>
      </c>
      <c r="N2455" s="14" t="s">
        <v>26</v>
      </c>
      <c r="O2455" s="24">
        <f t="shared" si="915"/>
        <v>10.4</v>
      </c>
      <c r="P2455" s="24">
        <f t="shared" si="916"/>
        <v>24</v>
      </c>
      <c r="Q2455" s="24">
        <v>4</v>
      </c>
      <c r="R2455" s="16">
        <v>8</v>
      </c>
      <c r="S2455" s="69">
        <v>0</v>
      </c>
      <c r="T2455" s="70">
        <v>0</v>
      </c>
      <c r="U2455" s="24">
        <v>0</v>
      </c>
      <c r="V2455" s="24">
        <v>0</v>
      </c>
      <c r="W2455" s="69">
        <f t="shared" si="917"/>
        <v>6.4</v>
      </c>
      <c r="X2455" s="69">
        <f>VLOOKUP(D2455,'[1]Demanda Agregada Med. y MC'!$C$7:$O$3994,13,FALSE)</f>
        <v>16</v>
      </c>
      <c r="Y2455" s="24">
        <v>0</v>
      </c>
      <c r="Z2455" s="24">
        <v>0</v>
      </c>
      <c r="AA2455" s="24">
        <v>0</v>
      </c>
      <c r="AB2455" s="24">
        <v>0</v>
      </c>
      <c r="AC2455" s="24">
        <v>0</v>
      </c>
      <c r="AD2455" s="24">
        <v>0</v>
      </c>
      <c r="AE2455" s="26">
        <v>0</v>
      </c>
      <c r="AF2455" s="25">
        <v>0</v>
      </c>
      <c r="AG2455" s="22">
        <v>970.6</v>
      </c>
      <c r="AH2455" s="20">
        <f t="shared" si="918"/>
        <v>10094.24</v>
      </c>
      <c r="AI2455" s="9">
        <f t="shared" si="919"/>
        <v>23294.400000000001</v>
      </c>
      <c r="AJ2455" s="9">
        <f t="shared" si="920"/>
        <v>3882.4</v>
      </c>
      <c r="AK2455" s="9">
        <f t="shared" si="921"/>
        <v>7764.8</v>
      </c>
      <c r="AL2455" s="9">
        <f t="shared" si="922"/>
        <v>0</v>
      </c>
      <c r="AM2455" s="9">
        <f t="shared" si="923"/>
        <v>0</v>
      </c>
      <c r="AN2455" s="9">
        <f t="shared" si="924"/>
        <v>0</v>
      </c>
      <c r="AO2455" s="9">
        <f t="shared" si="925"/>
        <v>0</v>
      </c>
      <c r="AP2455" s="9">
        <f t="shared" si="926"/>
        <v>6211.84</v>
      </c>
      <c r="AQ2455" s="9">
        <f t="shared" si="927"/>
        <v>15529.6</v>
      </c>
      <c r="AR2455" s="9">
        <f t="shared" si="928"/>
        <v>0</v>
      </c>
      <c r="AS2455" s="9">
        <f t="shared" si="929"/>
        <v>0</v>
      </c>
      <c r="AT2455" s="9">
        <f t="shared" si="930"/>
        <v>0</v>
      </c>
      <c r="AU2455" s="9">
        <f t="shared" si="931"/>
        <v>0</v>
      </c>
      <c r="AV2455" s="9">
        <f t="shared" si="932"/>
        <v>0</v>
      </c>
      <c r="AW2455" s="9">
        <f t="shared" si="933"/>
        <v>0</v>
      </c>
      <c r="AX2455" s="9">
        <f t="shared" si="934"/>
        <v>0</v>
      </c>
      <c r="AY2455" s="10">
        <f t="shared" si="935"/>
        <v>0</v>
      </c>
    </row>
    <row r="2456" spans="1:51" ht="15" customHeight="1">
      <c r="A2456" s="87">
        <v>2450</v>
      </c>
      <c r="B2456" s="85" t="str">
        <f t="shared" si="912"/>
        <v>0807351408</v>
      </c>
      <c r="C2456" s="13" t="str">
        <f t="shared" si="913"/>
        <v>080735140800</v>
      </c>
      <c r="D2456" s="13" t="str">
        <f t="shared" si="914"/>
        <v>08073514080001</v>
      </c>
      <c r="E2456" s="14">
        <v>25500095</v>
      </c>
      <c r="F2456" s="14" t="s">
        <v>4207</v>
      </c>
      <c r="G2456" s="14" t="s">
        <v>4691</v>
      </c>
      <c r="H2456" s="14" t="s">
        <v>4424</v>
      </c>
      <c r="I2456" s="14" t="s">
        <v>24</v>
      </c>
      <c r="J2456" s="14" t="s">
        <v>65</v>
      </c>
      <c r="K2456" s="15" t="s">
        <v>4701</v>
      </c>
      <c r="L2456" s="14" t="s">
        <v>26</v>
      </c>
      <c r="M2456" s="14">
        <v>1</v>
      </c>
      <c r="N2456" s="14" t="s">
        <v>26</v>
      </c>
      <c r="O2456" s="24">
        <f t="shared" si="915"/>
        <v>3.2</v>
      </c>
      <c r="P2456" s="24">
        <f t="shared" si="916"/>
        <v>7</v>
      </c>
      <c r="Q2456" s="24">
        <v>2</v>
      </c>
      <c r="R2456" s="16">
        <v>4</v>
      </c>
      <c r="S2456" s="69">
        <v>0</v>
      </c>
      <c r="T2456" s="70">
        <v>0</v>
      </c>
      <c r="U2456" s="24">
        <v>0</v>
      </c>
      <c r="V2456" s="24">
        <v>0</v>
      </c>
      <c r="W2456" s="69">
        <f t="shared" si="917"/>
        <v>1.2000000000000002</v>
      </c>
      <c r="X2456" s="69">
        <f>VLOOKUP(D2456,'[1]Demanda Agregada Med. y MC'!$C$7:$O$3994,13,FALSE)</f>
        <v>3</v>
      </c>
      <c r="Y2456" s="24">
        <v>0</v>
      </c>
      <c r="Z2456" s="24">
        <v>0</v>
      </c>
      <c r="AA2456" s="24">
        <v>0</v>
      </c>
      <c r="AB2456" s="24">
        <v>0</v>
      </c>
      <c r="AC2456" s="24">
        <v>0</v>
      </c>
      <c r="AD2456" s="24">
        <v>0</v>
      </c>
      <c r="AE2456" s="26">
        <v>0</v>
      </c>
      <c r="AF2456" s="25">
        <v>0</v>
      </c>
      <c r="AG2456" s="22">
        <v>222.64000000000001</v>
      </c>
      <c r="AH2456" s="20">
        <f t="shared" si="918"/>
        <v>712.44800000000009</v>
      </c>
      <c r="AI2456" s="9">
        <f t="shared" si="919"/>
        <v>1558.48</v>
      </c>
      <c r="AJ2456" s="9">
        <f t="shared" si="920"/>
        <v>445.28000000000003</v>
      </c>
      <c r="AK2456" s="9">
        <f t="shared" si="921"/>
        <v>890.56000000000006</v>
      </c>
      <c r="AL2456" s="9">
        <f t="shared" si="922"/>
        <v>0</v>
      </c>
      <c r="AM2456" s="9">
        <f t="shared" si="923"/>
        <v>0</v>
      </c>
      <c r="AN2456" s="9">
        <f t="shared" si="924"/>
        <v>0</v>
      </c>
      <c r="AO2456" s="9">
        <f t="shared" si="925"/>
        <v>0</v>
      </c>
      <c r="AP2456" s="9">
        <f t="shared" si="926"/>
        <v>267.16800000000006</v>
      </c>
      <c r="AQ2456" s="9">
        <f t="shared" si="927"/>
        <v>667.92000000000007</v>
      </c>
      <c r="AR2456" s="9">
        <f t="shared" si="928"/>
        <v>0</v>
      </c>
      <c r="AS2456" s="9">
        <f t="shared" si="929"/>
        <v>0</v>
      </c>
      <c r="AT2456" s="9">
        <f t="shared" si="930"/>
        <v>0</v>
      </c>
      <c r="AU2456" s="9">
        <f t="shared" si="931"/>
        <v>0</v>
      </c>
      <c r="AV2456" s="9">
        <f t="shared" si="932"/>
        <v>0</v>
      </c>
      <c r="AW2456" s="9">
        <f t="shared" si="933"/>
        <v>0</v>
      </c>
      <c r="AX2456" s="9">
        <f t="shared" si="934"/>
        <v>0</v>
      </c>
      <c r="AY2456" s="10">
        <f t="shared" si="935"/>
        <v>0</v>
      </c>
    </row>
    <row r="2457" spans="1:51" ht="15" customHeight="1">
      <c r="A2457" s="87">
        <v>2451</v>
      </c>
      <c r="B2457" s="85" t="str">
        <f t="shared" si="912"/>
        <v>0807351416</v>
      </c>
      <c r="C2457" s="13" t="str">
        <f t="shared" si="913"/>
        <v>080735141600</v>
      </c>
      <c r="D2457" s="13" t="str">
        <f t="shared" si="914"/>
        <v>08073514160001</v>
      </c>
      <c r="E2457" s="14">
        <v>25500095</v>
      </c>
      <c r="F2457" s="14" t="s">
        <v>4207</v>
      </c>
      <c r="G2457" s="14" t="s">
        <v>4691</v>
      </c>
      <c r="H2457" s="14" t="s">
        <v>4702</v>
      </c>
      <c r="I2457" s="14" t="s">
        <v>24</v>
      </c>
      <c r="J2457" s="14" t="s">
        <v>65</v>
      </c>
      <c r="K2457" s="15" t="s">
        <v>4703</v>
      </c>
      <c r="L2457" s="14" t="s">
        <v>26</v>
      </c>
      <c r="M2457" s="14">
        <v>1</v>
      </c>
      <c r="N2457" s="14" t="s">
        <v>26</v>
      </c>
      <c r="O2457" s="24">
        <f t="shared" si="915"/>
        <v>7.2</v>
      </c>
      <c r="P2457" s="24">
        <f t="shared" si="916"/>
        <v>14</v>
      </c>
      <c r="Q2457" s="24">
        <v>3</v>
      </c>
      <c r="R2457" s="16">
        <v>6</v>
      </c>
      <c r="S2457" s="69">
        <v>0</v>
      </c>
      <c r="T2457" s="70">
        <v>0</v>
      </c>
      <c r="U2457" s="24">
        <v>0</v>
      </c>
      <c r="V2457" s="24">
        <v>0</v>
      </c>
      <c r="W2457" s="69">
        <f t="shared" si="917"/>
        <v>1.2000000000000002</v>
      </c>
      <c r="X2457" s="69">
        <f>VLOOKUP(D2457,'[1]Demanda Agregada Med. y MC'!$C$7:$O$3994,13,FALSE)</f>
        <v>3</v>
      </c>
      <c r="Y2457" s="24">
        <v>0</v>
      </c>
      <c r="Z2457" s="24">
        <v>0</v>
      </c>
      <c r="AA2457" s="24">
        <v>0</v>
      </c>
      <c r="AB2457" s="24">
        <v>0</v>
      </c>
      <c r="AC2457" s="24">
        <v>0</v>
      </c>
      <c r="AD2457" s="24">
        <v>0</v>
      </c>
      <c r="AE2457" s="26">
        <v>3</v>
      </c>
      <c r="AF2457" s="25">
        <v>5</v>
      </c>
      <c r="AG2457" s="22">
        <v>175.72</v>
      </c>
      <c r="AH2457" s="20">
        <f t="shared" si="918"/>
        <v>1265.184</v>
      </c>
      <c r="AI2457" s="9">
        <f t="shared" si="919"/>
        <v>2460.08</v>
      </c>
      <c r="AJ2457" s="9">
        <f t="shared" si="920"/>
        <v>527.16</v>
      </c>
      <c r="AK2457" s="9">
        <f t="shared" si="921"/>
        <v>1054.32</v>
      </c>
      <c r="AL2457" s="9">
        <f t="shared" si="922"/>
        <v>0</v>
      </c>
      <c r="AM2457" s="9">
        <f t="shared" si="923"/>
        <v>0</v>
      </c>
      <c r="AN2457" s="9">
        <f t="shared" si="924"/>
        <v>0</v>
      </c>
      <c r="AO2457" s="9">
        <f t="shared" si="925"/>
        <v>0</v>
      </c>
      <c r="AP2457" s="9">
        <f t="shared" si="926"/>
        <v>210.86400000000003</v>
      </c>
      <c r="AQ2457" s="9">
        <f t="shared" si="927"/>
        <v>527.16</v>
      </c>
      <c r="AR2457" s="9">
        <f t="shared" si="928"/>
        <v>0</v>
      </c>
      <c r="AS2457" s="9">
        <f t="shared" si="929"/>
        <v>0</v>
      </c>
      <c r="AT2457" s="9">
        <f t="shared" si="930"/>
        <v>0</v>
      </c>
      <c r="AU2457" s="9">
        <f t="shared" si="931"/>
        <v>0</v>
      </c>
      <c r="AV2457" s="9">
        <f t="shared" si="932"/>
        <v>0</v>
      </c>
      <c r="AW2457" s="9">
        <f t="shared" si="933"/>
        <v>0</v>
      </c>
      <c r="AX2457" s="9">
        <f t="shared" si="934"/>
        <v>527.16</v>
      </c>
      <c r="AY2457" s="10">
        <f t="shared" si="935"/>
        <v>878.6</v>
      </c>
    </row>
    <row r="2458" spans="1:51" ht="15" customHeight="1">
      <c r="A2458" s="87">
        <v>2452</v>
      </c>
      <c r="B2458" s="85" t="str">
        <f t="shared" si="912"/>
        <v>0807351424</v>
      </c>
      <c r="C2458" s="13" t="str">
        <f t="shared" si="913"/>
        <v>080735142400</v>
      </c>
      <c r="D2458" s="13" t="str">
        <f t="shared" si="914"/>
        <v>08073514240001</v>
      </c>
      <c r="E2458" s="14">
        <v>25500095</v>
      </c>
      <c r="F2458" s="14" t="s">
        <v>4207</v>
      </c>
      <c r="G2458" s="14" t="s">
        <v>4691</v>
      </c>
      <c r="H2458" s="14" t="s">
        <v>4425</v>
      </c>
      <c r="I2458" s="14" t="s">
        <v>24</v>
      </c>
      <c r="J2458" s="14" t="s">
        <v>65</v>
      </c>
      <c r="K2458" s="15" t="s">
        <v>4704</v>
      </c>
      <c r="L2458" s="14" t="s">
        <v>26</v>
      </c>
      <c r="M2458" s="14">
        <v>1</v>
      </c>
      <c r="N2458" s="14" t="s">
        <v>26</v>
      </c>
      <c r="O2458" s="24">
        <f t="shared" si="915"/>
        <v>15.2</v>
      </c>
      <c r="P2458" s="24">
        <f t="shared" si="916"/>
        <v>35</v>
      </c>
      <c r="Q2458" s="24">
        <v>12</v>
      </c>
      <c r="R2458" s="16">
        <v>29</v>
      </c>
      <c r="S2458" s="69">
        <v>0</v>
      </c>
      <c r="T2458" s="70">
        <v>0</v>
      </c>
      <c r="U2458" s="24">
        <v>0</v>
      </c>
      <c r="V2458" s="24">
        <v>0</v>
      </c>
      <c r="W2458" s="69">
        <f t="shared" si="917"/>
        <v>1.2000000000000002</v>
      </c>
      <c r="X2458" s="69">
        <f>VLOOKUP(D2458,'[1]Demanda Agregada Med. y MC'!$C$7:$O$3994,13,FALSE)</f>
        <v>3</v>
      </c>
      <c r="Y2458" s="24">
        <v>0</v>
      </c>
      <c r="Z2458" s="24">
        <v>0</v>
      </c>
      <c r="AA2458" s="24">
        <v>0</v>
      </c>
      <c r="AB2458" s="24">
        <v>0</v>
      </c>
      <c r="AC2458" s="24">
        <v>0</v>
      </c>
      <c r="AD2458" s="24">
        <v>0</v>
      </c>
      <c r="AE2458" s="26">
        <v>2</v>
      </c>
      <c r="AF2458" s="25">
        <v>3</v>
      </c>
      <c r="AG2458" s="22">
        <v>270.48</v>
      </c>
      <c r="AH2458" s="20">
        <f t="shared" si="918"/>
        <v>4111.2960000000003</v>
      </c>
      <c r="AI2458" s="9">
        <f t="shared" si="919"/>
        <v>9466.8000000000011</v>
      </c>
      <c r="AJ2458" s="9">
        <f t="shared" si="920"/>
        <v>3245.76</v>
      </c>
      <c r="AK2458" s="9">
        <f t="shared" si="921"/>
        <v>7843.92</v>
      </c>
      <c r="AL2458" s="9">
        <f t="shared" si="922"/>
        <v>0</v>
      </c>
      <c r="AM2458" s="9">
        <f t="shared" si="923"/>
        <v>0</v>
      </c>
      <c r="AN2458" s="9">
        <f t="shared" si="924"/>
        <v>0</v>
      </c>
      <c r="AO2458" s="9">
        <f t="shared" si="925"/>
        <v>0</v>
      </c>
      <c r="AP2458" s="9">
        <f t="shared" si="926"/>
        <v>324.57600000000008</v>
      </c>
      <c r="AQ2458" s="9">
        <f t="shared" si="927"/>
        <v>811.44</v>
      </c>
      <c r="AR2458" s="9">
        <f t="shared" si="928"/>
        <v>0</v>
      </c>
      <c r="AS2458" s="9">
        <f t="shared" si="929"/>
        <v>0</v>
      </c>
      <c r="AT2458" s="9">
        <f t="shared" si="930"/>
        <v>0</v>
      </c>
      <c r="AU2458" s="9">
        <f t="shared" si="931"/>
        <v>0</v>
      </c>
      <c r="AV2458" s="9">
        <f t="shared" si="932"/>
        <v>0</v>
      </c>
      <c r="AW2458" s="9">
        <f t="shared" si="933"/>
        <v>0</v>
      </c>
      <c r="AX2458" s="9">
        <f t="shared" si="934"/>
        <v>540.96</v>
      </c>
      <c r="AY2458" s="10">
        <f t="shared" si="935"/>
        <v>811.44</v>
      </c>
    </row>
    <row r="2459" spans="1:51" ht="15" customHeight="1">
      <c r="A2459" s="87">
        <v>2453</v>
      </c>
      <c r="B2459" s="85" t="str">
        <f t="shared" si="912"/>
        <v>0807830831</v>
      </c>
      <c r="C2459" s="13" t="str">
        <f t="shared" si="913"/>
        <v>080783083100</v>
      </c>
      <c r="D2459" s="13" t="str">
        <f t="shared" si="914"/>
        <v>08078308310001</v>
      </c>
      <c r="E2459" s="14"/>
      <c r="F2459" s="14" t="s">
        <v>4207</v>
      </c>
      <c r="G2459" s="14" t="s">
        <v>3714</v>
      </c>
      <c r="H2459" s="14" t="s">
        <v>232</v>
      </c>
      <c r="I2459" s="14" t="s">
        <v>24</v>
      </c>
      <c r="J2459" s="14" t="s">
        <v>65</v>
      </c>
      <c r="K2459" s="15" t="s">
        <v>4706</v>
      </c>
      <c r="L2459" s="14" t="s">
        <v>45</v>
      </c>
      <c r="M2459" s="14">
        <v>500</v>
      </c>
      <c r="N2459" s="14" t="s">
        <v>46</v>
      </c>
      <c r="O2459" s="24">
        <f t="shared" si="915"/>
        <v>1313</v>
      </c>
      <c r="P2459" s="24">
        <f t="shared" si="916"/>
        <v>3282</v>
      </c>
      <c r="Q2459" s="24">
        <v>1313</v>
      </c>
      <c r="R2459" s="16">
        <v>3282</v>
      </c>
      <c r="S2459" s="69">
        <v>0</v>
      </c>
      <c r="T2459" s="70">
        <v>0</v>
      </c>
      <c r="U2459" s="24">
        <v>0</v>
      </c>
      <c r="V2459" s="24">
        <v>0</v>
      </c>
      <c r="W2459" s="69">
        <f t="shared" si="917"/>
        <v>0</v>
      </c>
      <c r="X2459" s="69">
        <f>VLOOKUP(D2459,'[1]Demanda Agregada Med. y MC'!$C$7:$O$3994,13,FALSE)</f>
        <v>0</v>
      </c>
      <c r="Y2459" s="24">
        <v>0</v>
      </c>
      <c r="Z2459" s="24">
        <v>0</v>
      </c>
      <c r="AA2459" s="24">
        <v>0</v>
      </c>
      <c r="AB2459" s="24">
        <v>0</v>
      </c>
      <c r="AC2459" s="24">
        <v>0</v>
      </c>
      <c r="AD2459" s="24">
        <v>0</v>
      </c>
      <c r="AE2459" s="26">
        <v>0</v>
      </c>
      <c r="AF2459" s="25">
        <v>0</v>
      </c>
      <c r="AG2459" s="22">
        <v>43.972139127232296</v>
      </c>
      <c r="AH2459" s="20">
        <f t="shared" si="918"/>
        <v>57735.418674056004</v>
      </c>
      <c r="AI2459" s="9">
        <f t="shared" si="919"/>
        <v>144316.5606155764</v>
      </c>
      <c r="AJ2459" s="9">
        <f t="shared" si="920"/>
        <v>57735.418674056004</v>
      </c>
      <c r="AK2459" s="9">
        <f t="shared" si="921"/>
        <v>144316.5606155764</v>
      </c>
      <c r="AL2459" s="9">
        <f t="shared" si="922"/>
        <v>0</v>
      </c>
      <c r="AM2459" s="9">
        <f t="shared" si="923"/>
        <v>0</v>
      </c>
      <c r="AN2459" s="9">
        <f t="shared" si="924"/>
        <v>0</v>
      </c>
      <c r="AO2459" s="9">
        <f t="shared" si="925"/>
        <v>0</v>
      </c>
      <c r="AP2459" s="9">
        <f t="shared" si="926"/>
        <v>0</v>
      </c>
      <c r="AQ2459" s="9">
        <f t="shared" si="927"/>
        <v>0</v>
      </c>
      <c r="AR2459" s="9">
        <f t="shared" si="928"/>
        <v>0</v>
      </c>
      <c r="AS2459" s="9">
        <f t="shared" si="929"/>
        <v>0</v>
      </c>
      <c r="AT2459" s="9">
        <f t="shared" si="930"/>
        <v>0</v>
      </c>
      <c r="AU2459" s="9">
        <f t="shared" si="931"/>
        <v>0</v>
      </c>
      <c r="AV2459" s="9">
        <f t="shared" si="932"/>
        <v>0</v>
      </c>
      <c r="AW2459" s="9">
        <f t="shared" si="933"/>
        <v>0</v>
      </c>
      <c r="AX2459" s="9">
        <f t="shared" si="934"/>
        <v>0</v>
      </c>
      <c r="AY2459" s="10">
        <f t="shared" si="935"/>
        <v>0</v>
      </c>
    </row>
    <row r="2460" spans="1:51" ht="15" customHeight="1">
      <c r="A2460" s="87">
        <v>2454</v>
      </c>
      <c r="B2460" s="85" t="str">
        <f t="shared" si="912"/>
        <v>0807831284</v>
      </c>
      <c r="C2460" s="13" t="str">
        <f t="shared" si="913"/>
        <v>080783128400</v>
      </c>
      <c r="D2460" s="13" t="str">
        <f t="shared" si="914"/>
        <v>08078312840001</v>
      </c>
      <c r="E2460" s="14"/>
      <c r="F2460" s="14" t="s">
        <v>4207</v>
      </c>
      <c r="G2460" s="14" t="s">
        <v>3714</v>
      </c>
      <c r="H2460" s="14" t="s">
        <v>4707</v>
      </c>
      <c r="I2460" s="14" t="s">
        <v>24</v>
      </c>
      <c r="J2460" s="14" t="s">
        <v>65</v>
      </c>
      <c r="K2460" s="15" t="s">
        <v>4708</v>
      </c>
      <c r="L2460" s="14" t="s">
        <v>45</v>
      </c>
      <c r="M2460" s="14">
        <v>500</v>
      </c>
      <c r="N2460" s="14" t="s">
        <v>46</v>
      </c>
      <c r="O2460" s="24">
        <f t="shared" si="915"/>
        <v>800</v>
      </c>
      <c r="P2460" s="24">
        <f t="shared" si="916"/>
        <v>1998</v>
      </c>
      <c r="Q2460" s="24">
        <v>800</v>
      </c>
      <c r="R2460" s="16">
        <v>1998</v>
      </c>
      <c r="S2460" s="69">
        <v>0</v>
      </c>
      <c r="T2460" s="70">
        <v>0</v>
      </c>
      <c r="U2460" s="24">
        <v>0</v>
      </c>
      <c r="V2460" s="24">
        <v>0</v>
      </c>
      <c r="W2460" s="69">
        <f t="shared" si="917"/>
        <v>0</v>
      </c>
      <c r="X2460" s="69">
        <f>VLOOKUP(D2460,'[1]Demanda Agregada Med. y MC'!$C$7:$O$3994,13,FALSE)</f>
        <v>0</v>
      </c>
      <c r="Y2460" s="24">
        <v>0</v>
      </c>
      <c r="Z2460" s="24">
        <v>0</v>
      </c>
      <c r="AA2460" s="24">
        <v>0</v>
      </c>
      <c r="AB2460" s="24">
        <v>0</v>
      </c>
      <c r="AC2460" s="24">
        <v>0</v>
      </c>
      <c r="AD2460" s="24">
        <v>0</v>
      </c>
      <c r="AE2460" s="26">
        <v>0</v>
      </c>
      <c r="AF2460" s="25">
        <v>0</v>
      </c>
      <c r="AG2460" s="22">
        <v>49.968339917309422</v>
      </c>
      <c r="AH2460" s="20">
        <f t="shared" si="918"/>
        <v>39974.671933847538</v>
      </c>
      <c r="AI2460" s="9">
        <f t="shared" si="919"/>
        <v>99836.743154784228</v>
      </c>
      <c r="AJ2460" s="9">
        <f t="shared" si="920"/>
        <v>39974.671933847538</v>
      </c>
      <c r="AK2460" s="9">
        <f t="shared" si="921"/>
        <v>99836.743154784228</v>
      </c>
      <c r="AL2460" s="9">
        <f t="shared" si="922"/>
        <v>0</v>
      </c>
      <c r="AM2460" s="9">
        <f t="shared" si="923"/>
        <v>0</v>
      </c>
      <c r="AN2460" s="9">
        <f t="shared" si="924"/>
        <v>0</v>
      </c>
      <c r="AO2460" s="9">
        <f t="shared" si="925"/>
        <v>0</v>
      </c>
      <c r="AP2460" s="9">
        <f t="shared" si="926"/>
        <v>0</v>
      </c>
      <c r="AQ2460" s="9">
        <f t="shared" si="927"/>
        <v>0</v>
      </c>
      <c r="AR2460" s="9">
        <f t="shared" si="928"/>
        <v>0</v>
      </c>
      <c r="AS2460" s="9">
        <f t="shared" si="929"/>
        <v>0</v>
      </c>
      <c r="AT2460" s="9">
        <f t="shared" si="930"/>
        <v>0</v>
      </c>
      <c r="AU2460" s="9">
        <f t="shared" si="931"/>
        <v>0</v>
      </c>
      <c r="AV2460" s="9">
        <f t="shared" si="932"/>
        <v>0</v>
      </c>
      <c r="AW2460" s="9">
        <f t="shared" si="933"/>
        <v>0</v>
      </c>
      <c r="AX2460" s="9">
        <f t="shared" si="934"/>
        <v>0</v>
      </c>
      <c r="AY2460" s="10">
        <f t="shared" si="935"/>
        <v>0</v>
      </c>
    </row>
    <row r="2461" spans="1:51" ht="15" customHeight="1">
      <c r="A2461" s="87">
        <v>2455</v>
      </c>
      <c r="B2461" s="85" t="str">
        <f t="shared" si="912"/>
        <v>0807831508</v>
      </c>
      <c r="C2461" s="13" t="str">
        <f t="shared" si="913"/>
        <v>080783150802</v>
      </c>
      <c r="D2461" s="13" t="str">
        <f t="shared" si="914"/>
        <v>08078315080201</v>
      </c>
      <c r="E2461" s="14"/>
      <c r="F2461" s="14" t="s">
        <v>4207</v>
      </c>
      <c r="G2461" s="14" t="s">
        <v>3714</v>
      </c>
      <c r="H2461" s="14" t="s">
        <v>342</v>
      </c>
      <c r="I2461" s="14" t="s">
        <v>56</v>
      </c>
      <c r="J2461" s="14" t="s">
        <v>65</v>
      </c>
      <c r="K2461" s="15" t="s">
        <v>4709</v>
      </c>
      <c r="L2461" s="14" t="s">
        <v>45</v>
      </c>
      <c r="M2461" s="14">
        <v>500</v>
      </c>
      <c r="N2461" s="14" t="s">
        <v>46</v>
      </c>
      <c r="O2461" s="24">
        <f t="shared" si="915"/>
        <v>774</v>
      </c>
      <c r="P2461" s="24">
        <f t="shared" si="916"/>
        <v>1935</v>
      </c>
      <c r="Q2461" s="24">
        <v>774</v>
      </c>
      <c r="R2461" s="16">
        <v>1935</v>
      </c>
      <c r="S2461" s="69">
        <v>0</v>
      </c>
      <c r="T2461" s="70">
        <v>0</v>
      </c>
      <c r="U2461" s="24">
        <v>0</v>
      </c>
      <c r="V2461" s="24">
        <v>0</v>
      </c>
      <c r="W2461" s="69">
        <f t="shared" si="917"/>
        <v>0</v>
      </c>
      <c r="X2461" s="69">
        <f>VLOOKUP(D2461,'[1]Demanda Agregada Med. y MC'!$C$7:$O$3994,13,FALSE)</f>
        <v>0</v>
      </c>
      <c r="Y2461" s="24">
        <v>0</v>
      </c>
      <c r="Z2461" s="24">
        <v>0</v>
      </c>
      <c r="AA2461" s="24">
        <v>0</v>
      </c>
      <c r="AB2461" s="24">
        <v>0</v>
      </c>
      <c r="AC2461" s="24">
        <v>0</v>
      </c>
      <c r="AD2461" s="24">
        <v>0</v>
      </c>
      <c r="AE2461" s="26">
        <v>0</v>
      </c>
      <c r="AF2461" s="25">
        <v>0</v>
      </c>
      <c r="AG2461" s="22">
        <v>71.19478251517657</v>
      </c>
      <c r="AH2461" s="20">
        <f t="shared" si="918"/>
        <v>55104.761666746665</v>
      </c>
      <c r="AI2461" s="9">
        <f t="shared" si="919"/>
        <v>137761.90416686668</v>
      </c>
      <c r="AJ2461" s="9">
        <f t="shared" si="920"/>
        <v>55104.761666746665</v>
      </c>
      <c r="AK2461" s="9">
        <f t="shared" si="921"/>
        <v>137761.90416686668</v>
      </c>
      <c r="AL2461" s="9">
        <f t="shared" si="922"/>
        <v>0</v>
      </c>
      <c r="AM2461" s="9">
        <f t="shared" si="923"/>
        <v>0</v>
      </c>
      <c r="AN2461" s="9">
        <f t="shared" si="924"/>
        <v>0</v>
      </c>
      <c r="AO2461" s="9">
        <f t="shared" si="925"/>
        <v>0</v>
      </c>
      <c r="AP2461" s="9">
        <f t="shared" si="926"/>
        <v>0</v>
      </c>
      <c r="AQ2461" s="9">
        <f t="shared" si="927"/>
        <v>0</v>
      </c>
      <c r="AR2461" s="9">
        <f t="shared" si="928"/>
        <v>0</v>
      </c>
      <c r="AS2461" s="9">
        <f t="shared" si="929"/>
        <v>0</v>
      </c>
      <c r="AT2461" s="9">
        <f t="shared" si="930"/>
        <v>0</v>
      </c>
      <c r="AU2461" s="9">
        <f t="shared" si="931"/>
        <v>0</v>
      </c>
      <c r="AV2461" s="9">
        <f t="shared" si="932"/>
        <v>0</v>
      </c>
      <c r="AW2461" s="9">
        <f t="shared" si="933"/>
        <v>0</v>
      </c>
      <c r="AX2461" s="9">
        <f t="shared" si="934"/>
        <v>0</v>
      </c>
      <c r="AY2461" s="10">
        <f t="shared" si="935"/>
        <v>0</v>
      </c>
    </row>
    <row r="2462" spans="1:51" ht="15" customHeight="1">
      <c r="A2462" s="87">
        <v>2456</v>
      </c>
      <c r="B2462" s="85" t="str">
        <f t="shared" si="912"/>
        <v>0807831573</v>
      </c>
      <c r="C2462" s="13" t="str">
        <f t="shared" si="913"/>
        <v>080783157301</v>
      </c>
      <c r="D2462" s="13" t="str">
        <f t="shared" si="914"/>
        <v>08078315730101</v>
      </c>
      <c r="E2462" s="14">
        <v>25100001</v>
      </c>
      <c r="F2462" s="14" t="s">
        <v>4207</v>
      </c>
      <c r="G2462" s="14" t="s">
        <v>3714</v>
      </c>
      <c r="H2462" s="14" t="s">
        <v>4710</v>
      </c>
      <c r="I2462" s="14" t="s">
        <v>65</v>
      </c>
      <c r="J2462" s="14" t="s">
        <v>65</v>
      </c>
      <c r="K2462" s="15" t="s">
        <v>4711</v>
      </c>
      <c r="L2462" s="14" t="s">
        <v>45</v>
      </c>
      <c r="M2462" s="14">
        <v>500</v>
      </c>
      <c r="N2462" s="14" t="s">
        <v>46</v>
      </c>
      <c r="O2462" s="24">
        <f t="shared" si="915"/>
        <v>1758</v>
      </c>
      <c r="P2462" s="24">
        <f t="shared" si="916"/>
        <v>4394</v>
      </c>
      <c r="Q2462" s="24">
        <v>1758</v>
      </c>
      <c r="R2462" s="16">
        <v>4394</v>
      </c>
      <c r="S2462" s="69">
        <v>0</v>
      </c>
      <c r="T2462" s="70">
        <v>0</v>
      </c>
      <c r="U2462" s="24">
        <v>0</v>
      </c>
      <c r="V2462" s="24">
        <v>0</v>
      </c>
      <c r="W2462" s="69">
        <f t="shared" si="917"/>
        <v>0</v>
      </c>
      <c r="X2462" s="69">
        <f>VLOOKUP(D2462,'[1]Demanda Agregada Med. y MC'!$C$7:$O$3994,13,FALSE)</f>
        <v>0</v>
      </c>
      <c r="Y2462" s="24">
        <v>0</v>
      </c>
      <c r="Z2462" s="24">
        <v>0</v>
      </c>
      <c r="AA2462" s="24">
        <v>0</v>
      </c>
      <c r="AB2462" s="24">
        <v>0</v>
      </c>
      <c r="AC2462" s="24">
        <v>0</v>
      </c>
      <c r="AD2462" s="24">
        <v>0</v>
      </c>
      <c r="AE2462" s="26">
        <v>0</v>
      </c>
      <c r="AF2462" s="25">
        <v>0</v>
      </c>
      <c r="AG2462" s="22">
        <v>23.035404701879646</v>
      </c>
      <c r="AH2462" s="20">
        <f t="shared" si="918"/>
        <v>40496.241465904415</v>
      </c>
      <c r="AI2462" s="9">
        <f t="shared" si="919"/>
        <v>101217.56826005917</v>
      </c>
      <c r="AJ2462" s="9">
        <f t="shared" si="920"/>
        <v>40496.241465904415</v>
      </c>
      <c r="AK2462" s="9">
        <f t="shared" si="921"/>
        <v>101217.56826005917</v>
      </c>
      <c r="AL2462" s="9">
        <f t="shared" si="922"/>
        <v>0</v>
      </c>
      <c r="AM2462" s="9">
        <f t="shared" si="923"/>
        <v>0</v>
      </c>
      <c r="AN2462" s="9">
        <f t="shared" si="924"/>
        <v>0</v>
      </c>
      <c r="AO2462" s="9">
        <f t="shared" si="925"/>
        <v>0</v>
      </c>
      <c r="AP2462" s="9">
        <f t="shared" si="926"/>
        <v>0</v>
      </c>
      <c r="AQ2462" s="9">
        <f t="shared" si="927"/>
        <v>0</v>
      </c>
      <c r="AR2462" s="9">
        <f t="shared" si="928"/>
        <v>0</v>
      </c>
      <c r="AS2462" s="9">
        <f t="shared" si="929"/>
        <v>0</v>
      </c>
      <c r="AT2462" s="9">
        <f t="shared" si="930"/>
        <v>0</v>
      </c>
      <c r="AU2462" s="9">
        <f t="shared" si="931"/>
        <v>0</v>
      </c>
      <c r="AV2462" s="9">
        <f t="shared" si="932"/>
        <v>0</v>
      </c>
      <c r="AW2462" s="9">
        <f t="shared" si="933"/>
        <v>0</v>
      </c>
      <c r="AX2462" s="9">
        <f t="shared" si="934"/>
        <v>0</v>
      </c>
      <c r="AY2462" s="10">
        <f t="shared" si="935"/>
        <v>0</v>
      </c>
    </row>
    <row r="2463" spans="1:51" ht="15" customHeight="1">
      <c r="A2463" s="87">
        <v>2457</v>
      </c>
      <c r="B2463" s="85" t="str">
        <f t="shared" si="912"/>
        <v>0807831896</v>
      </c>
      <c r="C2463" s="13" t="str">
        <f t="shared" si="913"/>
        <v>080783189611</v>
      </c>
      <c r="D2463" s="13" t="str">
        <f t="shared" si="914"/>
        <v>08078318961101</v>
      </c>
      <c r="E2463" s="14"/>
      <c r="F2463" s="14" t="s">
        <v>4207</v>
      </c>
      <c r="G2463" s="14" t="s">
        <v>3714</v>
      </c>
      <c r="H2463" s="14" t="s">
        <v>4712</v>
      </c>
      <c r="I2463" s="14" t="s">
        <v>1474</v>
      </c>
      <c r="J2463" s="14" t="s">
        <v>65</v>
      </c>
      <c r="K2463" s="15" t="s">
        <v>4713</v>
      </c>
      <c r="L2463" s="14" t="s">
        <v>45</v>
      </c>
      <c r="M2463" s="14">
        <v>500</v>
      </c>
      <c r="N2463" s="14" t="s">
        <v>46</v>
      </c>
      <c r="O2463" s="24">
        <f t="shared" si="915"/>
        <v>3</v>
      </c>
      <c r="P2463" s="24">
        <f t="shared" si="916"/>
        <v>7</v>
      </c>
      <c r="Q2463" s="24">
        <v>3</v>
      </c>
      <c r="R2463" s="16">
        <v>7</v>
      </c>
      <c r="S2463" s="69">
        <v>0</v>
      </c>
      <c r="T2463" s="70">
        <v>0</v>
      </c>
      <c r="U2463" s="24">
        <v>0</v>
      </c>
      <c r="V2463" s="24">
        <v>0</v>
      </c>
      <c r="W2463" s="69">
        <f t="shared" si="917"/>
        <v>0</v>
      </c>
      <c r="X2463" s="69">
        <f>VLOOKUP(D2463,'[1]Demanda Agregada Med. y MC'!$C$7:$O$3994,13,FALSE)</f>
        <v>0</v>
      </c>
      <c r="Y2463" s="24">
        <v>0</v>
      </c>
      <c r="Z2463" s="24">
        <v>0</v>
      </c>
      <c r="AA2463" s="24">
        <v>0</v>
      </c>
      <c r="AB2463" s="24">
        <v>0</v>
      </c>
      <c r="AC2463" s="24">
        <v>0</v>
      </c>
      <c r="AD2463" s="24">
        <v>0</v>
      </c>
      <c r="AE2463" s="26">
        <v>0</v>
      </c>
      <c r="AF2463" s="25">
        <v>0</v>
      </c>
      <c r="AG2463" s="22">
        <v>528.08000000000004</v>
      </c>
      <c r="AH2463" s="20">
        <f t="shared" si="918"/>
        <v>1584.2400000000002</v>
      </c>
      <c r="AI2463" s="9">
        <f t="shared" si="919"/>
        <v>3696.5600000000004</v>
      </c>
      <c r="AJ2463" s="9">
        <f t="shared" si="920"/>
        <v>1584.2400000000002</v>
      </c>
      <c r="AK2463" s="9">
        <f t="shared" si="921"/>
        <v>3696.5600000000004</v>
      </c>
      <c r="AL2463" s="9">
        <f t="shared" si="922"/>
        <v>0</v>
      </c>
      <c r="AM2463" s="9">
        <f t="shared" si="923"/>
        <v>0</v>
      </c>
      <c r="AN2463" s="9">
        <f t="shared" si="924"/>
        <v>0</v>
      </c>
      <c r="AO2463" s="9">
        <f t="shared" si="925"/>
        <v>0</v>
      </c>
      <c r="AP2463" s="9">
        <f t="shared" si="926"/>
        <v>0</v>
      </c>
      <c r="AQ2463" s="9">
        <f t="shared" si="927"/>
        <v>0</v>
      </c>
      <c r="AR2463" s="9">
        <f t="shared" si="928"/>
        <v>0</v>
      </c>
      <c r="AS2463" s="9">
        <f t="shared" si="929"/>
        <v>0</v>
      </c>
      <c r="AT2463" s="9">
        <f t="shared" si="930"/>
        <v>0</v>
      </c>
      <c r="AU2463" s="9">
        <f t="shared" si="931"/>
        <v>0</v>
      </c>
      <c r="AV2463" s="9">
        <f t="shared" si="932"/>
        <v>0</v>
      </c>
      <c r="AW2463" s="9">
        <f t="shared" si="933"/>
        <v>0</v>
      </c>
      <c r="AX2463" s="9">
        <f t="shared" si="934"/>
        <v>0</v>
      </c>
      <c r="AY2463" s="10">
        <f t="shared" si="935"/>
        <v>0</v>
      </c>
    </row>
    <row r="2464" spans="1:51" ht="15" customHeight="1">
      <c r="A2464" s="87">
        <v>2458</v>
      </c>
      <c r="B2464" s="85" t="str">
        <f t="shared" si="912"/>
        <v>0807832258</v>
      </c>
      <c r="C2464" s="13" t="str">
        <f t="shared" si="913"/>
        <v>080783225801</v>
      </c>
      <c r="D2464" s="13" t="str">
        <f t="shared" si="914"/>
        <v>08078322580101</v>
      </c>
      <c r="E2464" s="14"/>
      <c r="F2464" s="14" t="s">
        <v>4207</v>
      </c>
      <c r="G2464" s="14" t="s">
        <v>3714</v>
      </c>
      <c r="H2464" s="14" t="s">
        <v>4714</v>
      </c>
      <c r="I2464" s="14" t="s">
        <v>65</v>
      </c>
      <c r="J2464" s="14" t="s">
        <v>65</v>
      </c>
      <c r="K2464" s="15" t="s">
        <v>4715</v>
      </c>
      <c r="L2464" s="14" t="s">
        <v>45</v>
      </c>
      <c r="M2464" s="14">
        <v>500</v>
      </c>
      <c r="N2464" s="14" t="s">
        <v>46</v>
      </c>
      <c r="O2464" s="24">
        <f t="shared" si="915"/>
        <v>1070</v>
      </c>
      <c r="P2464" s="24">
        <f t="shared" si="916"/>
        <v>2674</v>
      </c>
      <c r="Q2464" s="24">
        <v>1070</v>
      </c>
      <c r="R2464" s="16">
        <v>2674</v>
      </c>
      <c r="S2464" s="69">
        <v>0</v>
      </c>
      <c r="T2464" s="70">
        <v>0</v>
      </c>
      <c r="U2464" s="24">
        <v>0</v>
      </c>
      <c r="V2464" s="24">
        <v>0</v>
      </c>
      <c r="W2464" s="69">
        <f t="shared" si="917"/>
        <v>0</v>
      </c>
      <c r="X2464" s="69">
        <f>VLOOKUP(D2464,'[1]Demanda Agregada Med. y MC'!$C$7:$O$3994,13,FALSE)</f>
        <v>0</v>
      </c>
      <c r="Y2464" s="24">
        <v>0</v>
      </c>
      <c r="Z2464" s="24">
        <v>0</v>
      </c>
      <c r="AA2464" s="24">
        <v>0</v>
      </c>
      <c r="AB2464" s="24">
        <v>0</v>
      </c>
      <c r="AC2464" s="24">
        <v>0</v>
      </c>
      <c r="AD2464" s="24">
        <v>0</v>
      </c>
      <c r="AE2464" s="26">
        <v>0</v>
      </c>
      <c r="AF2464" s="25">
        <v>0</v>
      </c>
      <c r="AG2464" s="22">
        <v>78.2</v>
      </c>
      <c r="AH2464" s="20">
        <f t="shared" si="918"/>
        <v>83674</v>
      </c>
      <c r="AI2464" s="9">
        <f t="shared" si="919"/>
        <v>209106.80000000002</v>
      </c>
      <c r="AJ2464" s="9">
        <f t="shared" si="920"/>
        <v>83674</v>
      </c>
      <c r="AK2464" s="9">
        <f t="shared" si="921"/>
        <v>209106.80000000002</v>
      </c>
      <c r="AL2464" s="9">
        <f t="shared" si="922"/>
        <v>0</v>
      </c>
      <c r="AM2464" s="9">
        <f t="shared" si="923"/>
        <v>0</v>
      </c>
      <c r="AN2464" s="9">
        <f t="shared" si="924"/>
        <v>0</v>
      </c>
      <c r="AO2464" s="9">
        <f t="shared" si="925"/>
        <v>0</v>
      </c>
      <c r="AP2464" s="9">
        <f t="shared" si="926"/>
        <v>0</v>
      </c>
      <c r="AQ2464" s="9">
        <f t="shared" si="927"/>
        <v>0</v>
      </c>
      <c r="AR2464" s="9">
        <f t="shared" si="928"/>
        <v>0</v>
      </c>
      <c r="AS2464" s="9">
        <f t="shared" si="929"/>
        <v>0</v>
      </c>
      <c r="AT2464" s="9">
        <f t="shared" si="930"/>
        <v>0</v>
      </c>
      <c r="AU2464" s="9">
        <f t="shared" si="931"/>
        <v>0</v>
      </c>
      <c r="AV2464" s="9">
        <f t="shared" si="932"/>
        <v>0</v>
      </c>
      <c r="AW2464" s="9">
        <f t="shared" si="933"/>
        <v>0</v>
      </c>
      <c r="AX2464" s="9">
        <f t="shared" si="934"/>
        <v>0</v>
      </c>
      <c r="AY2464" s="10">
        <f t="shared" si="935"/>
        <v>0</v>
      </c>
    </row>
    <row r="2465" spans="1:51" ht="15" customHeight="1">
      <c r="A2465" s="87">
        <v>2459</v>
      </c>
      <c r="B2465" s="85" t="str">
        <f t="shared" si="912"/>
        <v>0807832654</v>
      </c>
      <c r="C2465" s="13" t="str">
        <f t="shared" si="913"/>
        <v>080783265413</v>
      </c>
      <c r="D2465" s="13" t="str">
        <f t="shared" si="914"/>
        <v>08078326541301</v>
      </c>
      <c r="E2465" s="14"/>
      <c r="F2465" s="14" t="s">
        <v>4207</v>
      </c>
      <c r="G2465" s="14" t="s">
        <v>3714</v>
      </c>
      <c r="H2465" s="14" t="s">
        <v>1409</v>
      </c>
      <c r="I2465" s="14" t="s">
        <v>1477</v>
      </c>
      <c r="J2465" s="14" t="s">
        <v>65</v>
      </c>
      <c r="K2465" s="15" t="s">
        <v>4716</v>
      </c>
      <c r="L2465" s="14" t="s">
        <v>950</v>
      </c>
      <c r="M2465" s="14">
        <v>1</v>
      </c>
      <c r="N2465" s="14" t="s">
        <v>950</v>
      </c>
      <c r="O2465" s="24">
        <f t="shared" si="915"/>
        <v>20</v>
      </c>
      <c r="P2465" s="24">
        <f t="shared" si="916"/>
        <v>48</v>
      </c>
      <c r="Q2465" s="24">
        <v>20</v>
      </c>
      <c r="R2465" s="16">
        <v>48</v>
      </c>
      <c r="S2465" s="69">
        <v>0</v>
      </c>
      <c r="T2465" s="70">
        <v>0</v>
      </c>
      <c r="U2465" s="24">
        <v>0</v>
      </c>
      <c r="V2465" s="24">
        <v>0</v>
      </c>
      <c r="W2465" s="69">
        <f t="shared" si="917"/>
        <v>0</v>
      </c>
      <c r="X2465" s="69">
        <f>VLOOKUP(D2465,'[1]Demanda Agregada Med. y MC'!$C$7:$O$3994,13,FALSE)</f>
        <v>0</v>
      </c>
      <c r="Y2465" s="24">
        <v>0</v>
      </c>
      <c r="Z2465" s="24">
        <v>0</v>
      </c>
      <c r="AA2465" s="24">
        <v>0</v>
      </c>
      <c r="AB2465" s="24">
        <v>0</v>
      </c>
      <c r="AC2465" s="24">
        <v>0</v>
      </c>
      <c r="AD2465" s="24">
        <v>0</v>
      </c>
      <c r="AE2465" s="26">
        <v>0</v>
      </c>
      <c r="AF2465" s="25">
        <v>0</v>
      </c>
      <c r="AG2465" s="22">
        <v>7579.9076000000014</v>
      </c>
      <c r="AH2465" s="20">
        <f t="shared" si="918"/>
        <v>151598.15200000003</v>
      </c>
      <c r="AI2465" s="9">
        <f t="shared" si="919"/>
        <v>363835.56480000005</v>
      </c>
      <c r="AJ2465" s="9">
        <f t="shared" si="920"/>
        <v>151598.15200000003</v>
      </c>
      <c r="AK2465" s="9">
        <f t="shared" si="921"/>
        <v>363835.56480000005</v>
      </c>
      <c r="AL2465" s="9">
        <f t="shared" si="922"/>
        <v>0</v>
      </c>
      <c r="AM2465" s="9">
        <f t="shared" si="923"/>
        <v>0</v>
      </c>
      <c r="AN2465" s="9">
        <f t="shared" si="924"/>
        <v>0</v>
      </c>
      <c r="AO2465" s="9">
        <f t="shared" si="925"/>
        <v>0</v>
      </c>
      <c r="AP2465" s="9">
        <f t="shared" si="926"/>
        <v>0</v>
      </c>
      <c r="AQ2465" s="9">
        <f t="shared" si="927"/>
        <v>0</v>
      </c>
      <c r="AR2465" s="9">
        <f t="shared" si="928"/>
        <v>0</v>
      </c>
      <c r="AS2465" s="9">
        <f t="shared" si="929"/>
        <v>0</v>
      </c>
      <c r="AT2465" s="9">
        <f t="shared" si="930"/>
        <v>0</v>
      </c>
      <c r="AU2465" s="9">
        <f t="shared" si="931"/>
        <v>0</v>
      </c>
      <c r="AV2465" s="9">
        <f t="shared" si="932"/>
        <v>0</v>
      </c>
      <c r="AW2465" s="9">
        <f t="shared" si="933"/>
        <v>0</v>
      </c>
      <c r="AX2465" s="9">
        <f t="shared" si="934"/>
        <v>0</v>
      </c>
      <c r="AY2465" s="10">
        <f t="shared" si="935"/>
        <v>0</v>
      </c>
    </row>
    <row r="2466" spans="1:51" ht="15" customHeight="1">
      <c r="A2466" s="87">
        <v>2460</v>
      </c>
      <c r="B2466" s="85" t="str">
        <f t="shared" si="912"/>
        <v>0807833991</v>
      </c>
      <c r="C2466" s="13" t="str">
        <f t="shared" si="913"/>
        <v>080783399101</v>
      </c>
      <c r="D2466" s="13" t="str">
        <f t="shared" si="914"/>
        <v>08078339910101</v>
      </c>
      <c r="E2466" s="14">
        <v>25400599</v>
      </c>
      <c r="F2466" s="14" t="s">
        <v>4207</v>
      </c>
      <c r="G2466" s="14" t="s">
        <v>3714</v>
      </c>
      <c r="H2466" s="14" t="s">
        <v>4718</v>
      </c>
      <c r="I2466" s="14" t="s">
        <v>65</v>
      </c>
      <c r="J2466" s="14" t="s">
        <v>65</v>
      </c>
      <c r="K2466" s="15" t="s">
        <v>4719</v>
      </c>
      <c r="L2466" s="14" t="s">
        <v>225</v>
      </c>
      <c r="M2466" s="14">
        <v>30</v>
      </c>
      <c r="N2466" s="14" t="s">
        <v>4717</v>
      </c>
      <c r="O2466" s="24">
        <f t="shared" si="915"/>
        <v>3</v>
      </c>
      <c r="P2466" s="24">
        <f t="shared" si="916"/>
        <v>6</v>
      </c>
      <c r="Q2466" s="24">
        <v>3</v>
      </c>
      <c r="R2466" s="16">
        <v>6</v>
      </c>
      <c r="S2466" s="69">
        <v>0</v>
      </c>
      <c r="T2466" s="70">
        <v>0</v>
      </c>
      <c r="U2466" s="24">
        <v>0</v>
      </c>
      <c r="V2466" s="24">
        <v>0</v>
      </c>
      <c r="W2466" s="69">
        <f t="shared" si="917"/>
        <v>0</v>
      </c>
      <c r="X2466" s="69">
        <f>VLOOKUP(D2466,'[1]Demanda Agregada Med. y MC'!$C$7:$O$3994,13,FALSE)</f>
        <v>0</v>
      </c>
      <c r="Y2466" s="24">
        <v>0</v>
      </c>
      <c r="Z2466" s="24">
        <v>0</v>
      </c>
      <c r="AA2466" s="24">
        <v>0</v>
      </c>
      <c r="AB2466" s="24">
        <v>0</v>
      </c>
      <c r="AC2466" s="24">
        <v>0</v>
      </c>
      <c r="AD2466" s="24">
        <v>0</v>
      </c>
      <c r="AE2466" s="26">
        <v>0</v>
      </c>
      <c r="AF2466" s="25">
        <v>0</v>
      </c>
      <c r="AG2466" s="22">
        <v>735.64120000000003</v>
      </c>
      <c r="AH2466" s="20">
        <f t="shared" si="918"/>
        <v>2206.9236000000001</v>
      </c>
      <c r="AI2466" s="9">
        <f t="shared" si="919"/>
        <v>4413.8472000000002</v>
      </c>
      <c r="AJ2466" s="9">
        <f t="shared" si="920"/>
        <v>2206.9236000000001</v>
      </c>
      <c r="AK2466" s="9">
        <f t="shared" si="921"/>
        <v>4413.8472000000002</v>
      </c>
      <c r="AL2466" s="9">
        <f t="shared" si="922"/>
        <v>0</v>
      </c>
      <c r="AM2466" s="9">
        <f t="shared" si="923"/>
        <v>0</v>
      </c>
      <c r="AN2466" s="9">
        <f t="shared" si="924"/>
        <v>0</v>
      </c>
      <c r="AO2466" s="9">
        <f t="shared" si="925"/>
        <v>0</v>
      </c>
      <c r="AP2466" s="9">
        <f t="shared" si="926"/>
        <v>0</v>
      </c>
      <c r="AQ2466" s="9">
        <f t="shared" si="927"/>
        <v>0</v>
      </c>
      <c r="AR2466" s="9">
        <f t="shared" si="928"/>
        <v>0</v>
      </c>
      <c r="AS2466" s="9">
        <f t="shared" si="929"/>
        <v>0</v>
      </c>
      <c r="AT2466" s="9">
        <f t="shared" si="930"/>
        <v>0</v>
      </c>
      <c r="AU2466" s="9">
        <f t="shared" si="931"/>
        <v>0</v>
      </c>
      <c r="AV2466" s="9">
        <f t="shared" si="932"/>
        <v>0</v>
      </c>
      <c r="AW2466" s="9">
        <f t="shared" si="933"/>
        <v>0</v>
      </c>
      <c r="AX2466" s="9">
        <f t="shared" si="934"/>
        <v>0</v>
      </c>
      <c r="AY2466" s="10">
        <f t="shared" si="935"/>
        <v>0</v>
      </c>
    </row>
    <row r="2467" spans="1:51" ht="15" customHeight="1">
      <c r="A2467" s="87">
        <v>2461</v>
      </c>
      <c r="B2467" s="85" t="str">
        <f t="shared" si="912"/>
        <v>0807834106</v>
      </c>
      <c r="C2467" s="13" t="str">
        <f t="shared" si="913"/>
        <v>080783410600</v>
      </c>
      <c r="D2467" s="13" t="str">
        <f t="shared" si="914"/>
        <v>08078341060001</v>
      </c>
      <c r="E2467" s="14">
        <v>25100060</v>
      </c>
      <c r="F2467" s="14" t="s">
        <v>4207</v>
      </c>
      <c r="G2467" s="14" t="s">
        <v>3714</v>
      </c>
      <c r="H2467" s="14" t="s">
        <v>4720</v>
      </c>
      <c r="I2467" s="14" t="s">
        <v>24</v>
      </c>
      <c r="J2467" s="14" t="s">
        <v>65</v>
      </c>
      <c r="K2467" s="15" t="s">
        <v>4721</v>
      </c>
      <c r="L2467" s="14" t="s">
        <v>45</v>
      </c>
      <c r="M2467" s="14">
        <v>500</v>
      </c>
      <c r="N2467" s="14" t="s">
        <v>231</v>
      </c>
      <c r="O2467" s="24">
        <f t="shared" si="915"/>
        <v>2</v>
      </c>
      <c r="P2467" s="24">
        <f t="shared" si="916"/>
        <v>4</v>
      </c>
      <c r="Q2467" s="24">
        <v>2</v>
      </c>
      <c r="R2467" s="16">
        <v>4</v>
      </c>
      <c r="S2467" s="69">
        <v>0</v>
      </c>
      <c r="T2467" s="70">
        <v>0</v>
      </c>
      <c r="U2467" s="24">
        <v>0</v>
      </c>
      <c r="V2467" s="24">
        <v>0</v>
      </c>
      <c r="W2467" s="69">
        <f t="shared" si="917"/>
        <v>0</v>
      </c>
      <c r="X2467" s="69">
        <f>VLOOKUP(D2467,'[1]Demanda Agregada Med. y MC'!$C$7:$O$3994,13,FALSE)</f>
        <v>0</v>
      </c>
      <c r="Y2467" s="24">
        <v>0</v>
      </c>
      <c r="Z2467" s="24">
        <v>0</v>
      </c>
      <c r="AA2467" s="24">
        <v>0</v>
      </c>
      <c r="AB2467" s="24">
        <v>0</v>
      </c>
      <c r="AC2467" s="24">
        <v>0</v>
      </c>
      <c r="AD2467" s="24">
        <v>0</v>
      </c>
      <c r="AE2467" s="26">
        <v>0</v>
      </c>
      <c r="AF2467" s="25">
        <v>0</v>
      </c>
      <c r="AG2467" s="22">
        <v>1711.2</v>
      </c>
      <c r="AH2467" s="20">
        <f t="shared" si="918"/>
        <v>3422.4</v>
      </c>
      <c r="AI2467" s="9">
        <f t="shared" si="919"/>
        <v>6844.8</v>
      </c>
      <c r="AJ2467" s="9">
        <f t="shared" si="920"/>
        <v>3422.4</v>
      </c>
      <c r="AK2467" s="9">
        <f t="shared" si="921"/>
        <v>6844.8</v>
      </c>
      <c r="AL2467" s="9">
        <f t="shared" si="922"/>
        <v>0</v>
      </c>
      <c r="AM2467" s="9">
        <f t="shared" si="923"/>
        <v>0</v>
      </c>
      <c r="AN2467" s="9">
        <f t="shared" si="924"/>
        <v>0</v>
      </c>
      <c r="AO2467" s="9">
        <f t="shared" si="925"/>
        <v>0</v>
      </c>
      <c r="AP2467" s="9">
        <f t="shared" si="926"/>
        <v>0</v>
      </c>
      <c r="AQ2467" s="9">
        <f t="shared" si="927"/>
        <v>0</v>
      </c>
      <c r="AR2467" s="9">
        <f t="shared" si="928"/>
        <v>0</v>
      </c>
      <c r="AS2467" s="9">
        <f t="shared" si="929"/>
        <v>0</v>
      </c>
      <c r="AT2467" s="9">
        <f t="shared" si="930"/>
        <v>0</v>
      </c>
      <c r="AU2467" s="9">
        <f t="shared" si="931"/>
        <v>0</v>
      </c>
      <c r="AV2467" s="9">
        <f t="shared" si="932"/>
        <v>0</v>
      </c>
      <c r="AW2467" s="9">
        <f t="shared" si="933"/>
        <v>0</v>
      </c>
      <c r="AX2467" s="9">
        <f t="shared" si="934"/>
        <v>0</v>
      </c>
      <c r="AY2467" s="10">
        <f t="shared" si="935"/>
        <v>0</v>
      </c>
    </row>
    <row r="2468" spans="1:51" ht="15" customHeight="1">
      <c r="A2468" s="87">
        <v>2462</v>
      </c>
      <c r="B2468" s="85" t="str">
        <f t="shared" si="912"/>
        <v>0807834809</v>
      </c>
      <c r="C2468" s="13" t="str">
        <f t="shared" si="913"/>
        <v>080783480910</v>
      </c>
      <c r="D2468" s="13" t="str">
        <f t="shared" si="914"/>
        <v>08078348091001</v>
      </c>
      <c r="E2468" s="14">
        <v>25100037</v>
      </c>
      <c r="F2468" s="14" t="s">
        <v>4207</v>
      </c>
      <c r="G2468" s="14" t="s">
        <v>3714</v>
      </c>
      <c r="H2468" s="14" t="s">
        <v>4722</v>
      </c>
      <c r="I2468" s="14" t="s">
        <v>1719</v>
      </c>
      <c r="J2468" s="14" t="s">
        <v>65</v>
      </c>
      <c r="K2468" s="15" t="s">
        <v>4723</v>
      </c>
      <c r="L2468" s="14" t="s">
        <v>45</v>
      </c>
      <c r="M2468" s="14">
        <v>50</v>
      </c>
      <c r="N2468" s="14" t="s">
        <v>46</v>
      </c>
      <c r="O2468" s="24">
        <f t="shared" si="915"/>
        <v>2</v>
      </c>
      <c r="P2468" s="24">
        <f t="shared" si="916"/>
        <v>3</v>
      </c>
      <c r="Q2468" s="24">
        <v>2</v>
      </c>
      <c r="R2468" s="16">
        <v>3</v>
      </c>
      <c r="S2468" s="69">
        <v>0</v>
      </c>
      <c r="T2468" s="70">
        <v>0</v>
      </c>
      <c r="U2468" s="24">
        <v>0</v>
      </c>
      <c r="V2468" s="24">
        <v>0</v>
      </c>
      <c r="W2468" s="69">
        <f t="shared" si="917"/>
        <v>0</v>
      </c>
      <c r="X2468" s="69">
        <f>VLOOKUP(D2468,'[1]Demanda Agregada Med. y MC'!$C$7:$O$3994,13,FALSE)</f>
        <v>0</v>
      </c>
      <c r="Y2468" s="24">
        <v>0</v>
      </c>
      <c r="Z2468" s="24">
        <v>0</v>
      </c>
      <c r="AA2468" s="24">
        <v>0</v>
      </c>
      <c r="AB2468" s="24">
        <v>0</v>
      </c>
      <c r="AC2468" s="24">
        <v>0</v>
      </c>
      <c r="AD2468" s="24">
        <v>0</v>
      </c>
      <c r="AE2468" s="26">
        <v>0</v>
      </c>
      <c r="AF2468" s="25">
        <v>0</v>
      </c>
      <c r="AG2468" s="22">
        <v>4508</v>
      </c>
      <c r="AH2468" s="20">
        <f t="shared" si="918"/>
        <v>9016</v>
      </c>
      <c r="AI2468" s="9">
        <f t="shared" si="919"/>
        <v>13524</v>
      </c>
      <c r="AJ2468" s="9">
        <f t="shared" si="920"/>
        <v>9016</v>
      </c>
      <c r="AK2468" s="9">
        <f t="shared" si="921"/>
        <v>13524</v>
      </c>
      <c r="AL2468" s="9">
        <f t="shared" si="922"/>
        <v>0</v>
      </c>
      <c r="AM2468" s="9">
        <f t="shared" si="923"/>
        <v>0</v>
      </c>
      <c r="AN2468" s="9">
        <f t="shared" si="924"/>
        <v>0</v>
      </c>
      <c r="AO2468" s="9">
        <f t="shared" si="925"/>
        <v>0</v>
      </c>
      <c r="AP2468" s="9">
        <f t="shared" si="926"/>
        <v>0</v>
      </c>
      <c r="AQ2468" s="9">
        <f t="shared" si="927"/>
        <v>0</v>
      </c>
      <c r="AR2468" s="9">
        <f t="shared" si="928"/>
        <v>0</v>
      </c>
      <c r="AS2468" s="9">
        <f t="shared" si="929"/>
        <v>0</v>
      </c>
      <c r="AT2468" s="9">
        <f t="shared" si="930"/>
        <v>0</v>
      </c>
      <c r="AU2468" s="9">
        <f t="shared" si="931"/>
        <v>0</v>
      </c>
      <c r="AV2468" s="9">
        <f t="shared" si="932"/>
        <v>0</v>
      </c>
      <c r="AW2468" s="9">
        <f t="shared" si="933"/>
        <v>0</v>
      </c>
      <c r="AX2468" s="9">
        <f t="shared" si="934"/>
        <v>0</v>
      </c>
      <c r="AY2468" s="10">
        <f t="shared" si="935"/>
        <v>0</v>
      </c>
    </row>
    <row r="2469" spans="1:51" ht="15" customHeight="1">
      <c r="A2469" s="87">
        <v>2463</v>
      </c>
      <c r="B2469" s="85" t="str">
        <f t="shared" si="912"/>
        <v>0807840467</v>
      </c>
      <c r="C2469" s="13" t="str">
        <f t="shared" si="913"/>
        <v>080784046701</v>
      </c>
      <c r="D2469" s="13" t="str">
        <f t="shared" si="914"/>
        <v>08078404670101</v>
      </c>
      <c r="E2469" s="14">
        <v>25400422</v>
      </c>
      <c r="F2469" s="14" t="s">
        <v>4207</v>
      </c>
      <c r="G2469" s="14" t="s">
        <v>4725</v>
      </c>
      <c r="H2469" s="14" t="s">
        <v>1964</v>
      </c>
      <c r="I2469" s="14" t="s">
        <v>65</v>
      </c>
      <c r="J2469" s="14" t="s">
        <v>65</v>
      </c>
      <c r="K2469" s="15" t="s">
        <v>4726</v>
      </c>
      <c r="L2469" s="14" t="s">
        <v>950</v>
      </c>
      <c r="M2469" s="14">
        <v>1</v>
      </c>
      <c r="N2469" s="14" t="s">
        <v>950</v>
      </c>
      <c r="O2469" s="24">
        <f t="shared" si="915"/>
        <v>1604.8</v>
      </c>
      <c r="P2469" s="24">
        <f t="shared" si="916"/>
        <v>4011</v>
      </c>
      <c r="Q2469" s="24">
        <v>1602</v>
      </c>
      <c r="R2469" s="16">
        <v>4004</v>
      </c>
      <c r="S2469" s="69">
        <v>0</v>
      </c>
      <c r="T2469" s="70">
        <v>0</v>
      </c>
      <c r="U2469" s="24">
        <v>0</v>
      </c>
      <c r="V2469" s="24">
        <v>0</v>
      </c>
      <c r="W2469" s="69">
        <f t="shared" si="917"/>
        <v>2.8000000000000003</v>
      </c>
      <c r="X2469" s="69">
        <f>VLOOKUP(D2469,'[1]Demanda Agregada Med. y MC'!$C$7:$O$3994,13,FALSE)</f>
        <v>7</v>
      </c>
      <c r="Y2469" s="24">
        <v>0</v>
      </c>
      <c r="Z2469" s="24">
        <v>0</v>
      </c>
      <c r="AA2469" s="24">
        <v>0</v>
      </c>
      <c r="AB2469" s="24">
        <v>0</v>
      </c>
      <c r="AC2469" s="24">
        <v>0</v>
      </c>
      <c r="AD2469" s="24">
        <v>0</v>
      </c>
      <c r="AE2469" s="26">
        <v>0</v>
      </c>
      <c r="AF2469" s="25">
        <v>0</v>
      </c>
      <c r="AG2469" s="22">
        <v>133.4</v>
      </c>
      <c r="AH2469" s="20">
        <f t="shared" si="918"/>
        <v>214080.32</v>
      </c>
      <c r="AI2469" s="9">
        <f t="shared" si="919"/>
        <v>535067.4</v>
      </c>
      <c r="AJ2469" s="9">
        <f t="shared" si="920"/>
        <v>213706.80000000002</v>
      </c>
      <c r="AK2469" s="9">
        <f t="shared" si="921"/>
        <v>534133.6</v>
      </c>
      <c r="AL2469" s="9">
        <f t="shared" si="922"/>
        <v>0</v>
      </c>
      <c r="AM2469" s="9">
        <f t="shared" si="923"/>
        <v>0</v>
      </c>
      <c r="AN2469" s="9">
        <f t="shared" si="924"/>
        <v>0</v>
      </c>
      <c r="AO2469" s="9">
        <f t="shared" si="925"/>
        <v>0</v>
      </c>
      <c r="AP2469" s="9">
        <f t="shared" si="926"/>
        <v>373.52000000000004</v>
      </c>
      <c r="AQ2469" s="9">
        <f t="shared" si="927"/>
        <v>933.80000000000007</v>
      </c>
      <c r="AR2469" s="9">
        <f t="shared" si="928"/>
        <v>0</v>
      </c>
      <c r="AS2469" s="9">
        <f t="shared" si="929"/>
        <v>0</v>
      </c>
      <c r="AT2469" s="9">
        <f t="shared" si="930"/>
        <v>0</v>
      </c>
      <c r="AU2469" s="9">
        <f t="shared" si="931"/>
        <v>0</v>
      </c>
      <c r="AV2469" s="9">
        <f t="shared" si="932"/>
        <v>0</v>
      </c>
      <c r="AW2469" s="9">
        <f t="shared" si="933"/>
        <v>0</v>
      </c>
      <c r="AX2469" s="9">
        <f t="shared" si="934"/>
        <v>0</v>
      </c>
      <c r="AY2469" s="10">
        <f t="shared" si="935"/>
        <v>0</v>
      </c>
    </row>
    <row r="2470" spans="1:51" ht="15" customHeight="1">
      <c r="A2470" s="87">
        <v>2464</v>
      </c>
      <c r="B2470" s="85" t="str">
        <f t="shared" si="912"/>
        <v>0807840533</v>
      </c>
      <c r="C2470" s="13" t="str">
        <f t="shared" si="913"/>
        <v>080784053304</v>
      </c>
      <c r="D2470" s="13" t="str">
        <f t="shared" si="914"/>
        <v>08078405330401</v>
      </c>
      <c r="E2470" s="14"/>
      <c r="F2470" s="14" t="s">
        <v>4207</v>
      </c>
      <c r="G2470" s="14" t="s">
        <v>4725</v>
      </c>
      <c r="H2470" s="14" t="s">
        <v>1972</v>
      </c>
      <c r="I2470" s="14" t="s">
        <v>632</v>
      </c>
      <c r="J2470" s="14" t="s">
        <v>65</v>
      </c>
      <c r="K2470" s="15" t="s">
        <v>4727</v>
      </c>
      <c r="L2470" s="14" t="s">
        <v>950</v>
      </c>
      <c r="M2470" s="14">
        <v>1</v>
      </c>
      <c r="N2470" s="14" t="s">
        <v>950</v>
      </c>
      <c r="O2470" s="24">
        <f t="shared" si="915"/>
        <v>82</v>
      </c>
      <c r="P2470" s="24">
        <f t="shared" si="916"/>
        <v>203</v>
      </c>
      <c r="Q2470" s="24">
        <v>82</v>
      </c>
      <c r="R2470" s="16">
        <v>203</v>
      </c>
      <c r="S2470" s="69">
        <v>0</v>
      </c>
      <c r="T2470" s="70">
        <v>0</v>
      </c>
      <c r="U2470" s="24">
        <v>0</v>
      </c>
      <c r="V2470" s="24">
        <v>0</v>
      </c>
      <c r="W2470" s="69">
        <f t="shared" si="917"/>
        <v>0</v>
      </c>
      <c r="X2470" s="69">
        <f>VLOOKUP(D2470,'[1]Demanda Agregada Med. y MC'!$C$7:$O$3994,13,FALSE)</f>
        <v>0</v>
      </c>
      <c r="Y2470" s="24">
        <v>0</v>
      </c>
      <c r="Z2470" s="24">
        <v>0</v>
      </c>
      <c r="AA2470" s="24">
        <v>0</v>
      </c>
      <c r="AB2470" s="24">
        <v>0</v>
      </c>
      <c r="AC2470" s="24">
        <v>0</v>
      </c>
      <c r="AD2470" s="24">
        <v>0</v>
      </c>
      <c r="AE2470" s="26">
        <v>0</v>
      </c>
      <c r="AF2470" s="25">
        <v>0</v>
      </c>
      <c r="AG2470" s="22">
        <v>6067.5839999999998</v>
      </c>
      <c r="AH2470" s="20">
        <f t="shared" si="918"/>
        <v>497541.88799999998</v>
      </c>
      <c r="AI2470" s="9">
        <f t="shared" si="919"/>
        <v>1231719.5519999999</v>
      </c>
      <c r="AJ2470" s="9">
        <f t="shared" si="920"/>
        <v>497541.88799999998</v>
      </c>
      <c r="AK2470" s="9">
        <f t="shared" si="921"/>
        <v>1231719.5519999999</v>
      </c>
      <c r="AL2470" s="9">
        <f t="shared" si="922"/>
        <v>0</v>
      </c>
      <c r="AM2470" s="9">
        <f t="shared" si="923"/>
        <v>0</v>
      </c>
      <c r="AN2470" s="9">
        <f t="shared" si="924"/>
        <v>0</v>
      </c>
      <c r="AO2470" s="9">
        <f t="shared" si="925"/>
        <v>0</v>
      </c>
      <c r="AP2470" s="9">
        <f t="shared" si="926"/>
        <v>0</v>
      </c>
      <c r="AQ2470" s="9">
        <f t="shared" si="927"/>
        <v>0</v>
      </c>
      <c r="AR2470" s="9">
        <f t="shared" si="928"/>
        <v>0</v>
      </c>
      <c r="AS2470" s="9">
        <f t="shared" si="929"/>
        <v>0</v>
      </c>
      <c r="AT2470" s="9">
        <f t="shared" si="930"/>
        <v>0</v>
      </c>
      <c r="AU2470" s="9">
        <f t="shared" si="931"/>
        <v>0</v>
      </c>
      <c r="AV2470" s="9">
        <f t="shared" si="932"/>
        <v>0</v>
      </c>
      <c r="AW2470" s="9">
        <f t="shared" si="933"/>
        <v>0</v>
      </c>
      <c r="AX2470" s="9">
        <f t="shared" si="934"/>
        <v>0</v>
      </c>
      <c r="AY2470" s="10">
        <f t="shared" si="935"/>
        <v>0</v>
      </c>
    </row>
    <row r="2471" spans="1:51" ht="15" customHeight="1">
      <c r="A2471" s="87">
        <v>2465</v>
      </c>
      <c r="B2471" s="85" t="str">
        <f t="shared" si="912"/>
        <v>0807847827</v>
      </c>
      <c r="C2471" s="13" t="str">
        <f t="shared" si="913"/>
        <v>080784782700</v>
      </c>
      <c r="D2471" s="13" t="str">
        <f t="shared" si="914"/>
        <v>08078478270001</v>
      </c>
      <c r="E2471" s="14"/>
      <c r="F2471" s="14" t="s">
        <v>4207</v>
      </c>
      <c r="G2471" s="14" t="s">
        <v>4725</v>
      </c>
      <c r="H2471" s="14" t="s">
        <v>4728</v>
      </c>
      <c r="I2471" s="14" t="s">
        <v>24</v>
      </c>
      <c r="J2471" s="14" t="s">
        <v>65</v>
      </c>
      <c r="K2471" s="15" t="s">
        <v>4729</v>
      </c>
      <c r="L2471" s="14" t="s">
        <v>950</v>
      </c>
      <c r="M2471" s="14">
        <v>1</v>
      </c>
      <c r="N2471" s="14" t="s">
        <v>950</v>
      </c>
      <c r="O2471" s="24">
        <f t="shared" si="915"/>
        <v>77</v>
      </c>
      <c r="P2471" s="24">
        <f t="shared" si="916"/>
        <v>191</v>
      </c>
      <c r="Q2471" s="24">
        <v>77</v>
      </c>
      <c r="R2471" s="16">
        <v>191</v>
      </c>
      <c r="S2471" s="69">
        <v>0</v>
      </c>
      <c r="T2471" s="70">
        <v>0</v>
      </c>
      <c r="U2471" s="24">
        <v>0</v>
      </c>
      <c r="V2471" s="24">
        <v>0</v>
      </c>
      <c r="W2471" s="69">
        <f t="shared" si="917"/>
        <v>0</v>
      </c>
      <c r="X2471" s="69">
        <f>VLOOKUP(D2471,'[1]Demanda Agregada Med. y MC'!$C$7:$O$3994,13,FALSE)</f>
        <v>0</v>
      </c>
      <c r="Y2471" s="24">
        <v>0</v>
      </c>
      <c r="Z2471" s="24">
        <v>0</v>
      </c>
      <c r="AA2471" s="24">
        <v>0</v>
      </c>
      <c r="AB2471" s="24">
        <v>0</v>
      </c>
      <c r="AC2471" s="24">
        <v>0</v>
      </c>
      <c r="AD2471" s="24">
        <v>0</v>
      </c>
      <c r="AE2471" s="26">
        <v>0</v>
      </c>
      <c r="AF2471" s="25">
        <v>0</v>
      </c>
      <c r="AG2471" s="22">
        <v>6067.5839999999998</v>
      </c>
      <c r="AH2471" s="20">
        <f t="shared" si="918"/>
        <v>467203.96799999999</v>
      </c>
      <c r="AI2471" s="9">
        <f t="shared" si="919"/>
        <v>1158908.544</v>
      </c>
      <c r="AJ2471" s="9">
        <f t="shared" si="920"/>
        <v>467203.96799999999</v>
      </c>
      <c r="AK2471" s="9">
        <f t="shared" si="921"/>
        <v>1158908.544</v>
      </c>
      <c r="AL2471" s="9">
        <f t="shared" si="922"/>
        <v>0</v>
      </c>
      <c r="AM2471" s="9">
        <f t="shared" si="923"/>
        <v>0</v>
      </c>
      <c r="AN2471" s="9">
        <f t="shared" si="924"/>
        <v>0</v>
      </c>
      <c r="AO2471" s="9">
        <f t="shared" si="925"/>
        <v>0</v>
      </c>
      <c r="AP2471" s="9">
        <f t="shared" si="926"/>
        <v>0</v>
      </c>
      <c r="AQ2471" s="9">
        <f t="shared" si="927"/>
        <v>0</v>
      </c>
      <c r="AR2471" s="9">
        <f t="shared" si="928"/>
        <v>0</v>
      </c>
      <c r="AS2471" s="9">
        <f t="shared" si="929"/>
        <v>0</v>
      </c>
      <c r="AT2471" s="9">
        <f t="shared" si="930"/>
        <v>0</v>
      </c>
      <c r="AU2471" s="9">
        <f t="shared" si="931"/>
        <v>0</v>
      </c>
      <c r="AV2471" s="9">
        <f t="shared" si="932"/>
        <v>0</v>
      </c>
      <c r="AW2471" s="9">
        <f t="shared" si="933"/>
        <v>0</v>
      </c>
      <c r="AX2471" s="9">
        <f t="shared" si="934"/>
        <v>0</v>
      </c>
      <c r="AY2471" s="10">
        <f t="shared" si="935"/>
        <v>0</v>
      </c>
    </row>
    <row r="2472" spans="1:51" ht="15" customHeight="1">
      <c r="A2472" s="87">
        <v>2466</v>
      </c>
      <c r="B2472" s="85" t="str">
        <f t="shared" si="912"/>
        <v>0807847835</v>
      </c>
      <c r="C2472" s="13" t="str">
        <f t="shared" si="913"/>
        <v>080784783500</v>
      </c>
      <c r="D2472" s="13" t="str">
        <f t="shared" si="914"/>
        <v>08078478350001</v>
      </c>
      <c r="E2472" s="14"/>
      <c r="F2472" s="14" t="s">
        <v>4207</v>
      </c>
      <c r="G2472" s="14" t="s">
        <v>4725</v>
      </c>
      <c r="H2472" s="14" t="s">
        <v>4730</v>
      </c>
      <c r="I2472" s="14" t="s">
        <v>24</v>
      </c>
      <c r="J2472" s="14" t="s">
        <v>65</v>
      </c>
      <c r="K2472" s="15" t="s">
        <v>4731</v>
      </c>
      <c r="L2472" s="14" t="s">
        <v>950</v>
      </c>
      <c r="M2472" s="14">
        <v>1</v>
      </c>
      <c r="N2472" s="14" t="s">
        <v>950</v>
      </c>
      <c r="O2472" s="24">
        <f t="shared" si="915"/>
        <v>91</v>
      </c>
      <c r="P2472" s="24">
        <f t="shared" si="916"/>
        <v>226</v>
      </c>
      <c r="Q2472" s="24">
        <v>91</v>
      </c>
      <c r="R2472" s="16">
        <v>226</v>
      </c>
      <c r="S2472" s="69">
        <v>0</v>
      </c>
      <c r="T2472" s="70">
        <v>0</v>
      </c>
      <c r="U2472" s="24">
        <v>0</v>
      </c>
      <c r="V2472" s="24">
        <v>0</v>
      </c>
      <c r="W2472" s="69">
        <f t="shared" si="917"/>
        <v>0</v>
      </c>
      <c r="X2472" s="69">
        <f>VLOOKUP(D2472,'[1]Demanda Agregada Med. y MC'!$C$7:$O$3994,13,FALSE)</f>
        <v>0</v>
      </c>
      <c r="Y2472" s="24">
        <v>0</v>
      </c>
      <c r="Z2472" s="24">
        <v>0</v>
      </c>
      <c r="AA2472" s="24">
        <v>0</v>
      </c>
      <c r="AB2472" s="24">
        <v>0</v>
      </c>
      <c r="AC2472" s="24">
        <v>0</v>
      </c>
      <c r="AD2472" s="24">
        <v>0</v>
      </c>
      <c r="AE2472" s="26">
        <v>0</v>
      </c>
      <c r="AF2472" s="25">
        <v>0</v>
      </c>
      <c r="AG2472" s="22">
        <v>6067.5839999999998</v>
      </c>
      <c r="AH2472" s="20">
        <f t="shared" si="918"/>
        <v>552150.14399999997</v>
      </c>
      <c r="AI2472" s="9">
        <f t="shared" si="919"/>
        <v>1371273.9839999999</v>
      </c>
      <c r="AJ2472" s="9">
        <f t="shared" si="920"/>
        <v>552150.14399999997</v>
      </c>
      <c r="AK2472" s="9">
        <f t="shared" si="921"/>
        <v>1371273.9839999999</v>
      </c>
      <c r="AL2472" s="9">
        <f t="shared" si="922"/>
        <v>0</v>
      </c>
      <c r="AM2472" s="9">
        <f t="shared" si="923"/>
        <v>0</v>
      </c>
      <c r="AN2472" s="9">
        <f t="shared" si="924"/>
        <v>0</v>
      </c>
      <c r="AO2472" s="9">
        <f t="shared" si="925"/>
        <v>0</v>
      </c>
      <c r="AP2472" s="9">
        <f t="shared" si="926"/>
        <v>0</v>
      </c>
      <c r="AQ2472" s="9">
        <f t="shared" si="927"/>
        <v>0</v>
      </c>
      <c r="AR2472" s="9">
        <f t="shared" si="928"/>
        <v>0</v>
      </c>
      <c r="AS2472" s="9">
        <f t="shared" si="929"/>
        <v>0</v>
      </c>
      <c r="AT2472" s="9">
        <f t="shared" si="930"/>
        <v>0</v>
      </c>
      <c r="AU2472" s="9">
        <f t="shared" si="931"/>
        <v>0</v>
      </c>
      <c r="AV2472" s="9">
        <f t="shared" si="932"/>
        <v>0</v>
      </c>
      <c r="AW2472" s="9">
        <f t="shared" si="933"/>
        <v>0</v>
      </c>
      <c r="AX2472" s="9">
        <f t="shared" si="934"/>
        <v>0</v>
      </c>
      <c r="AY2472" s="10">
        <f t="shared" si="935"/>
        <v>0</v>
      </c>
    </row>
    <row r="2473" spans="1:51" ht="15" customHeight="1">
      <c r="A2473" s="87">
        <v>2467</v>
      </c>
      <c r="B2473" s="85" t="str">
        <f t="shared" ref="B2473:B2536" si="936">F2473&amp;G2473&amp;H2473</f>
        <v>0807847843</v>
      </c>
      <c r="C2473" s="13" t="str">
        <f t="shared" ref="C2473:C2536" si="937">F2473&amp;G2473&amp;H2473&amp;I2473</f>
        <v>080784784300</v>
      </c>
      <c r="D2473" s="13" t="str">
        <f t="shared" ref="D2473:D2536" si="938">F2473&amp;G2473&amp;H2473&amp;I2473&amp;J2473</f>
        <v>08078478430001</v>
      </c>
      <c r="E2473" s="14"/>
      <c r="F2473" s="14" t="s">
        <v>4207</v>
      </c>
      <c r="G2473" s="14" t="s">
        <v>4725</v>
      </c>
      <c r="H2473" s="14" t="s">
        <v>4732</v>
      </c>
      <c r="I2473" s="14" t="s">
        <v>24</v>
      </c>
      <c r="J2473" s="14" t="s">
        <v>65</v>
      </c>
      <c r="K2473" s="15" t="s">
        <v>4733</v>
      </c>
      <c r="L2473" s="14" t="s">
        <v>950</v>
      </c>
      <c r="M2473" s="14">
        <v>1</v>
      </c>
      <c r="N2473" s="14" t="s">
        <v>950</v>
      </c>
      <c r="O2473" s="24">
        <f t="shared" ref="O2473:O2536" si="939">Q2473+S2473+U2473+W2473+Y2473+AA2473+AC2473+AE2473</f>
        <v>76</v>
      </c>
      <c r="P2473" s="24">
        <f t="shared" ref="P2473:P2536" si="940">R2473+T2473+V2473+X2473+Z2473+AB2473+AD2473+AF2473</f>
        <v>190</v>
      </c>
      <c r="Q2473" s="24">
        <v>76</v>
      </c>
      <c r="R2473" s="16">
        <v>190</v>
      </c>
      <c r="S2473" s="69">
        <v>0</v>
      </c>
      <c r="T2473" s="70">
        <v>0</v>
      </c>
      <c r="U2473" s="24">
        <v>0</v>
      </c>
      <c r="V2473" s="24">
        <v>0</v>
      </c>
      <c r="W2473" s="69">
        <f t="shared" ref="W2473:W2536" si="941">X2473*0.4</f>
        <v>0</v>
      </c>
      <c r="X2473" s="69">
        <f>VLOOKUP(D2473,'[1]Demanda Agregada Med. y MC'!$C$7:$O$3994,13,FALSE)</f>
        <v>0</v>
      </c>
      <c r="Y2473" s="24">
        <v>0</v>
      </c>
      <c r="Z2473" s="24">
        <v>0</v>
      </c>
      <c r="AA2473" s="24">
        <v>0</v>
      </c>
      <c r="AB2473" s="24">
        <v>0</v>
      </c>
      <c r="AC2473" s="24">
        <v>0</v>
      </c>
      <c r="AD2473" s="24">
        <v>0</v>
      </c>
      <c r="AE2473" s="26">
        <v>0</v>
      </c>
      <c r="AF2473" s="25">
        <v>0</v>
      </c>
      <c r="AG2473" s="22">
        <v>6067.5839999999998</v>
      </c>
      <c r="AH2473" s="20">
        <f t="shared" ref="AH2473:AH2536" si="942">IFERROR(O2473*$AG2473,"-")</f>
        <v>461136.38399999996</v>
      </c>
      <c r="AI2473" s="9">
        <f t="shared" ref="AI2473:AI2536" si="943">IFERROR(P2473*$AG2473,"-")</f>
        <v>1152840.96</v>
      </c>
      <c r="AJ2473" s="9">
        <f t="shared" ref="AJ2473:AJ2536" si="944">IFERROR(Q2473*$AG2473,"-")</f>
        <v>461136.38399999996</v>
      </c>
      <c r="AK2473" s="9">
        <f t="shared" ref="AK2473:AK2536" si="945">IFERROR(R2473*$AG2473,"-")</f>
        <v>1152840.96</v>
      </c>
      <c r="AL2473" s="9">
        <f t="shared" ref="AL2473:AL2536" si="946">IFERROR(S2473*$AG2473,"-")</f>
        <v>0</v>
      </c>
      <c r="AM2473" s="9">
        <f t="shared" ref="AM2473:AM2536" si="947">IFERROR(T2473*$AG2473,"-")</f>
        <v>0</v>
      </c>
      <c r="AN2473" s="9">
        <f t="shared" ref="AN2473:AN2536" si="948">IFERROR(U2473*$AG2473,"-")</f>
        <v>0</v>
      </c>
      <c r="AO2473" s="9">
        <f t="shared" ref="AO2473:AO2536" si="949">IFERROR(V2473*$AG2473,"-")</f>
        <v>0</v>
      </c>
      <c r="AP2473" s="9">
        <f t="shared" ref="AP2473:AP2536" si="950">IFERROR(W2473*$AG2473,"-")</f>
        <v>0</v>
      </c>
      <c r="AQ2473" s="9">
        <f t="shared" ref="AQ2473:AQ2536" si="951">IFERROR(X2473*$AG2473,"-")</f>
        <v>0</v>
      </c>
      <c r="AR2473" s="9">
        <f t="shared" ref="AR2473:AR2536" si="952">IFERROR(Y2473*$AG2473,"-")</f>
        <v>0</v>
      </c>
      <c r="AS2473" s="9">
        <f t="shared" ref="AS2473:AS2536" si="953">IFERROR(Z2473*$AG2473,"-")</f>
        <v>0</v>
      </c>
      <c r="AT2473" s="9">
        <f t="shared" ref="AT2473:AT2536" si="954">IFERROR(AA2473*$AG2473,"-")</f>
        <v>0</v>
      </c>
      <c r="AU2473" s="9">
        <f t="shared" ref="AU2473:AU2536" si="955">IFERROR(AB2473*$AG2473,"-")</f>
        <v>0</v>
      </c>
      <c r="AV2473" s="9">
        <f t="shared" ref="AV2473:AV2536" si="956">IFERROR(AC2473*$AG2473,"-")</f>
        <v>0</v>
      </c>
      <c r="AW2473" s="9">
        <f t="shared" ref="AW2473:AW2536" si="957">IFERROR(AD2473*$AG2473,"-")</f>
        <v>0</v>
      </c>
      <c r="AX2473" s="9">
        <f t="shared" ref="AX2473:AX2536" si="958">IFERROR(AE2473*$AG2473,"-")</f>
        <v>0</v>
      </c>
      <c r="AY2473" s="10">
        <f t="shared" ref="AY2473:AY2536" si="959">IFERROR(AF2473*$AG2473,"-")</f>
        <v>0</v>
      </c>
    </row>
    <row r="2474" spans="1:51" ht="15" customHeight="1">
      <c r="A2474" s="87">
        <v>2468</v>
      </c>
      <c r="B2474" s="85" t="str">
        <f t="shared" si="936"/>
        <v>0807847850</v>
      </c>
      <c r="C2474" s="13" t="str">
        <f t="shared" si="937"/>
        <v>080784785000</v>
      </c>
      <c r="D2474" s="13" t="str">
        <f t="shared" si="938"/>
        <v>08078478500001</v>
      </c>
      <c r="E2474" s="14"/>
      <c r="F2474" s="14" t="s">
        <v>4207</v>
      </c>
      <c r="G2474" s="14" t="s">
        <v>4725</v>
      </c>
      <c r="H2474" s="14" t="s">
        <v>4734</v>
      </c>
      <c r="I2474" s="14" t="s">
        <v>24</v>
      </c>
      <c r="J2474" s="14" t="s">
        <v>65</v>
      </c>
      <c r="K2474" s="15" t="s">
        <v>4735</v>
      </c>
      <c r="L2474" s="14" t="s">
        <v>950</v>
      </c>
      <c r="M2474" s="14">
        <v>1</v>
      </c>
      <c r="N2474" s="14" t="s">
        <v>950</v>
      </c>
      <c r="O2474" s="24">
        <f t="shared" si="939"/>
        <v>73</v>
      </c>
      <c r="P2474" s="24">
        <f t="shared" si="940"/>
        <v>182</v>
      </c>
      <c r="Q2474" s="24">
        <v>73</v>
      </c>
      <c r="R2474" s="16">
        <v>182</v>
      </c>
      <c r="S2474" s="69">
        <v>0</v>
      </c>
      <c r="T2474" s="70">
        <v>0</v>
      </c>
      <c r="U2474" s="24">
        <v>0</v>
      </c>
      <c r="V2474" s="24">
        <v>0</v>
      </c>
      <c r="W2474" s="69">
        <f t="shared" si="941"/>
        <v>0</v>
      </c>
      <c r="X2474" s="69">
        <f>VLOOKUP(D2474,'[1]Demanda Agregada Med. y MC'!$C$7:$O$3994,13,FALSE)</f>
        <v>0</v>
      </c>
      <c r="Y2474" s="24">
        <v>0</v>
      </c>
      <c r="Z2474" s="24">
        <v>0</v>
      </c>
      <c r="AA2474" s="24">
        <v>0</v>
      </c>
      <c r="AB2474" s="24">
        <v>0</v>
      </c>
      <c r="AC2474" s="24">
        <v>0</v>
      </c>
      <c r="AD2474" s="24">
        <v>0</v>
      </c>
      <c r="AE2474" s="26">
        <v>0</v>
      </c>
      <c r="AF2474" s="25">
        <v>0</v>
      </c>
      <c r="AG2474" s="22">
        <v>6067.5839999999998</v>
      </c>
      <c r="AH2474" s="20">
        <f t="shared" si="942"/>
        <v>442933.63199999998</v>
      </c>
      <c r="AI2474" s="9">
        <f t="shared" si="943"/>
        <v>1104300.2879999999</v>
      </c>
      <c r="AJ2474" s="9">
        <f t="shared" si="944"/>
        <v>442933.63199999998</v>
      </c>
      <c r="AK2474" s="9">
        <f t="shared" si="945"/>
        <v>1104300.2879999999</v>
      </c>
      <c r="AL2474" s="9">
        <f t="shared" si="946"/>
        <v>0</v>
      </c>
      <c r="AM2474" s="9">
        <f t="shared" si="947"/>
        <v>0</v>
      </c>
      <c r="AN2474" s="9">
        <f t="shared" si="948"/>
        <v>0</v>
      </c>
      <c r="AO2474" s="9">
        <f t="shared" si="949"/>
        <v>0</v>
      </c>
      <c r="AP2474" s="9">
        <f t="shared" si="950"/>
        <v>0</v>
      </c>
      <c r="AQ2474" s="9">
        <f t="shared" si="951"/>
        <v>0</v>
      </c>
      <c r="AR2474" s="9">
        <f t="shared" si="952"/>
        <v>0</v>
      </c>
      <c r="AS2474" s="9">
        <f t="shared" si="953"/>
        <v>0</v>
      </c>
      <c r="AT2474" s="9">
        <f t="shared" si="954"/>
        <v>0</v>
      </c>
      <c r="AU2474" s="9">
        <f t="shared" si="955"/>
        <v>0</v>
      </c>
      <c r="AV2474" s="9">
        <f t="shared" si="956"/>
        <v>0</v>
      </c>
      <c r="AW2474" s="9">
        <f t="shared" si="957"/>
        <v>0</v>
      </c>
      <c r="AX2474" s="9">
        <f t="shared" si="958"/>
        <v>0</v>
      </c>
      <c r="AY2474" s="10">
        <f t="shared" si="959"/>
        <v>0</v>
      </c>
    </row>
    <row r="2475" spans="1:51" ht="15" customHeight="1">
      <c r="A2475" s="87">
        <v>2469</v>
      </c>
      <c r="B2475" s="85" t="str">
        <f t="shared" si="936"/>
        <v>0808230288</v>
      </c>
      <c r="C2475" s="13" t="str">
        <f t="shared" si="937"/>
        <v>080823028811</v>
      </c>
      <c r="D2475" s="13" t="str">
        <f t="shared" si="938"/>
        <v>08082302881101</v>
      </c>
      <c r="E2475" s="14">
        <v>25400614</v>
      </c>
      <c r="F2475" s="14" t="s">
        <v>4207</v>
      </c>
      <c r="G2475" s="14" t="s">
        <v>4736</v>
      </c>
      <c r="H2475" s="14" t="s">
        <v>3797</v>
      </c>
      <c r="I2475" s="14" t="s">
        <v>1474</v>
      </c>
      <c r="J2475" s="14" t="s">
        <v>65</v>
      </c>
      <c r="K2475" s="15" t="s">
        <v>4737</v>
      </c>
      <c r="L2475" s="14" t="s">
        <v>45</v>
      </c>
      <c r="M2475" s="14">
        <v>500</v>
      </c>
      <c r="N2475" s="14" t="s">
        <v>46</v>
      </c>
      <c r="O2475" s="24">
        <f t="shared" si="939"/>
        <v>3</v>
      </c>
      <c r="P2475" s="24">
        <f t="shared" si="940"/>
        <v>6</v>
      </c>
      <c r="Q2475" s="24">
        <v>3</v>
      </c>
      <c r="R2475" s="16">
        <v>6</v>
      </c>
      <c r="S2475" s="69">
        <v>0</v>
      </c>
      <c r="T2475" s="70">
        <v>0</v>
      </c>
      <c r="U2475" s="24">
        <v>0</v>
      </c>
      <c r="V2475" s="24">
        <v>0</v>
      </c>
      <c r="W2475" s="69">
        <f t="shared" si="941"/>
        <v>0</v>
      </c>
      <c r="X2475" s="69">
        <f>VLOOKUP(D2475,'[1]Demanda Agregada Med. y MC'!$C$7:$O$3994,13,FALSE)</f>
        <v>0</v>
      </c>
      <c r="Y2475" s="24">
        <v>0</v>
      </c>
      <c r="Z2475" s="24">
        <v>0</v>
      </c>
      <c r="AA2475" s="24">
        <v>0</v>
      </c>
      <c r="AB2475" s="24">
        <v>0</v>
      </c>
      <c r="AC2475" s="24">
        <v>0</v>
      </c>
      <c r="AD2475" s="24">
        <v>0</v>
      </c>
      <c r="AE2475" s="26">
        <v>0</v>
      </c>
      <c r="AF2475" s="25">
        <v>0</v>
      </c>
      <c r="AG2475" s="22">
        <v>632.96</v>
      </c>
      <c r="AH2475" s="20">
        <f t="shared" si="942"/>
        <v>1898.88</v>
      </c>
      <c r="AI2475" s="9">
        <f t="shared" si="943"/>
        <v>3797.76</v>
      </c>
      <c r="AJ2475" s="9">
        <f t="shared" si="944"/>
        <v>1898.88</v>
      </c>
      <c r="AK2475" s="9">
        <f t="shared" si="945"/>
        <v>3797.76</v>
      </c>
      <c r="AL2475" s="9">
        <f t="shared" si="946"/>
        <v>0</v>
      </c>
      <c r="AM2475" s="9">
        <f t="shared" si="947"/>
        <v>0</v>
      </c>
      <c r="AN2475" s="9">
        <f t="shared" si="948"/>
        <v>0</v>
      </c>
      <c r="AO2475" s="9">
        <f t="shared" si="949"/>
        <v>0</v>
      </c>
      <c r="AP2475" s="9">
        <f t="shared" si="950"/>
        <v>0</v>
      </c>
      <c r="AQ2475" s="9">
        <f t="shared" si="951"/>
        <v>0</v>
      </c>
      <c r="AR2475" s="9">
        <f t="shared" si="952"/>
        <v>0</v>
      </c>
      <c r="AS2475" s="9">
        <f t="shared" si="953"/>
        <v>0</v>
      </c>
      <c r="AT2475" s="9">
        <f t="shared" si="954"/>
        <v>0</v>
      </c>
      <c r="AU2475" s="9">
        <f t="shared" si="955"/>
        <v>0</v>
      </c>
      <c r="AV2475" s="9">
        <f t="shared" si="956"/>
        <v>0</v>
      </c>
      <c r="AW2475" s="9">
        <f t="shared" si="957"/>
        <v>0</v>
      </c>
      <c r="AX2475" s="9">
        <f t="shared" si="958"/>
        <v>0</v>
      </c>
      <c r="AY2475" s="10">
        <f t="shared" si="959"/>
        <v>0</v>
      </c>
    </row>
    <row r="2476" spans="1:51" ht="15" customHeight="1">
      <c r="A2476" s="87">
        <v>2470</v>
      </c>
      <c r="B2476" s="85" t="str">
        <f t="shared" si="936"/>
        <v>0808231278</v>
      </c>
      <c r="C2476" s="13" t="str">
        <f t="shared" si="937"/>
        <v>080823127811</v>
      </c>
      <c r="D2476" s="13" t="str">
        <f t="shared" si="938"/>
        <v>08082312781101</v>
      </c>
      <c r="E2476" s="14">
        <v>25301072</v>
      </c>
      <c r="F2476" s="14" t="s">
        <v>4207</v>
      </c>
      <c r="G2476" s="14" t="s">
        <v>4736</v>
      </c>
      <c r="H2476" s="14" t="s">
        <v>320</v>
      </c>
      <c r="I2476" s="14" t="s">
        <v>1474</v>
      </c>
      <c r="J2476" s="14" t="s">
        <v>65</v>
      </c>
      <c r="K2476" s="15" t="s">
        <v>4738</v>
      </c>
      <c r="L2476" s="14" t="s">
        <v>45</v>
      </c>
      <c r="M2476" s="14">
        <v>100</v>
      </c>
      <c r="N2476" s="14" t="s">
        <v>46</v>
      </c>
      <c r="O2476" s="24">
        <f t="shared" si="939"/>
        <v>2</v>
      </c>
      <c r="P2476" s="24">
        <f t="shared" si="940"/>
        <v>3</v>
      </c>
      <c r="Q2476" s="24">
        <v>2</v>
      </c>
      <c r="R2476" s="16">
        <v>3</v>
      </c>
      <c r="S2476" s="69">
        <v>0</v>
      </c>
      <c r="T2476" s="70">
        <v>0</v>
      </c>
      <c r="U2476" s="24">
        <v>0</v>
      </c>
      <c r="V2476" s="24">
        <v>0</v>
      </c>
      <c r="W2476" s="69">
        <f t="shared" si="941"/>
        <v>0</v>
      </c>
      <c r="X2476" s="69">
        <f>VLOOKUP(D2476,'[1]Demanda Agregada Med. y MC'!$C$7:$O$3994,13,FALSE)</f>
        <v>0</v>
      </c>
      <c r="Y2476" s="24">
        <v>0</v>
      </c>
      <c r="Z2476" s="24">
        <v>0</v>
      </c>
      <c r="AA2476" s="24">
        <v>0</v>
      </c>
      <c r="AB2476" s="24">
        <v>0</v>
      </c>
      <c r="AC2476" s="24">
        <v>0</v>
      </c>
      <c r="AD2476" s="24">
        <v>0</v>
      </c>
      <c r="AE2476" s="26">
        <v>0</v>
      </c>
      <c r="AF2476" s="25">
        <v>0</v>
      </c>
      <c r="AG2476" s="22">
        <v>1017.5200000000001</v>
      </c>
      <c r="AH2476" s="20">
        <f t="shared" si="942"/>
        <v>2035.0400000000002</v>
      </c>
      <c r="AI2476" s="9">
        <f t="shared" si="943"/>
        <v>3052.5600000000004</v>
      </c>
      <c r="AJ2476" s="9">
        <f t="shared" si="944"/>
        <v>2035.0400000000002</v>
      </c>
      <c r="AK2476" s="9">
        <f t="shared" si="945"/>
        <v>3052.5600000000004</v>
      </c>
      <c r="AL2476" s="9">
        <f t="shared" si="946"/>
        <v>0</v>
      </c>
      <c r="AM2476" s="9">
        <f t="shared" si="947"/>
        <v>0</v>
      </c>
      <c r="AN2476" s="9">
        <f t="shared" si="948"/>
        <v>0</v>
      </c>
      <c r="AO2476" s="9">
        <f t="shared" si="949"/>
        <v>0</v>
      </c>
      <c r="AP2476" s="9">
        <f t="shared" si="950"/>
        <v>0</v>
      </c>
      <c r="AQ2476" s="9">
        <f t="shared" si="951"/>
        <v>0</v>
      </c>
      <c r="AR2476" s="9">
        <f t="shared" si="952"/>
        <v>0</v>
      </c>
      <c r="AS2476" s="9">
        <f t="shared" si="953"/>
        <v>0</v>
      </c>
      <c r="AT2476" s="9">
        <f t="shared" si="954"/>
        <v>0</v>
      </c>
      <c r="AU2476" s="9">
        <f t="shared" si="955"/>
        <v>0</v>
      </c>
      <c r="AV2476" s="9">
        <f t="shared" si="956"/>
        <v>0</v>
      </c>
      <c r="AW2476" s="9">
        <f t="shared" si="957"/>
        <v>0</v>
      </c>
      <c r="AX2476" s="9">
        <f t="shared" si="958"/>
        <v>0</v>
      </c>
      <c r="AY2476" s="10">
        <f t="shared" si="959"/>
        <v>0</v>
      </c>
    </row>
    <row r="2477" spans="1:51" ht="15" customHeight="1">
      <c r="A2477" s="87">
        <v>2471</v>
      </c>
      <c r="B2477" s="85" t="str">
        <f t="shared" si="936"/>
        <v>0808232052</v>
      </c>
      <c r="C2477" s="13" t="str">
        <f t="shared" si="937"/>
        <v>080823205201</v>
      </c>
      <c r="D2477" s="13" t="str">
        <f t="shared" si="938"/>
        <v>08082320520101</v>
      </c>
      <c r="E2477" s="14"/>
      <c r="F2477" s="14" t="s">
        <v>4207</v>
      </c>
      <c r="G2477" s="14" t="s">
        <v>4736</v>
      </c>
      <c r="H2477" s="14" t="s">
        <v>4739</v>
      </c>
      <c r="I2477" s="14" t="s">
        <v>65</v>
      </c>
      <c r="J2477" s="14" t="s">
        <v>65</v>
      </c>
      <c r="K2477" s="15" t="s">
        <v>4740</v>
      </c>
      <c r="L2477" s="14" t="s">
        <v>45</v>
      </c>
      <c r="M2477" s="14">
        <v>500</v>
      </c>
      <c r="N2477" s="14" t="s">
        <v>46</v>
      </c>
      <c r="O2477" s="24">
        <f t="shared" si="939"/>
        <v>2</v>
      </c>
      <c r="P2477" s="24">
        <f t="shared" si="940"/>
        <v>5</v>
      </c>
      <c r="Q2477" s="24">
        <v>2</v>
      </c>
      <c r="R2477" s="16">
        <v>5</v>
      </c>
      <c r="S2477" s="69">
        <v>0</v>
      </c>
      <c r="T2477" s="70">
        <v>0</v>
      </c>
      <c r="U2477" s="24">
        <v>0</v>
      </c>
      <c r="V2477" s="24">
        <v>0</v>
      </c>
      <c r="W2477" s="69">
        <f t="shared" si="941"/>
        <v>0</v>
      </c>
      <c r="X2477" s="69">
        <f>VLOOKUP(D2477,'[1]Demanda Agregada Med. y MC'!$C$7:$O$3994,13,FALSE)</f>
        <v>0</v>
      </c>
      <c r="Y2477" s="24">
        <v>0</v>
      </c>
      <c r="Z2477" s="24">
        <v>0</v>
      </c>
      <c r="AA2477" s="24">
        <v>0</v>
      </c>
      <c r="AB2477" s="24">
        <v>0</v>
      </c>
      <c r="AC2477" s="24">
        <v>0</v>
      </c>
      <c r="AD2477" s="24">
        <v>0</v>
      </c>
      <c r="AE2477" s="26">
        <v>0</v>
      </c>
      <c r="AF2477" s="25">
        <v>0</v>
      </c>
      <c r="AG2477" s="22">
        <v>2714</v>
      </c>
      <c r="AH2477" s="20">
        <f t="shared" si="942"/>
        <v>5428</v>
      </c>
      <c r="AI2477" s="9">
        <f t="shared" si="943"/>
        <v>13570</v>
      </c>
      <c r="AJ2477" s="9">
        <f t="shared" si="944"/>
        <v>5428</v>
      </c>
      <c r="AK2477" s="9">
        <f t="shared" si="945"/>
        <v>13570</v>
      </c>
      <c r="AL2477" s="9">
        <f t="shared" si="946"/>
        <v>0</v>
      </c>
      <c r="AM2477" s="9">
        <f t="shared" si="947"/>
        <v>0</v>
      </c>
      <c r="AN2477" s="9">
        <f t="shared" si="948"/>
        <v>0</v>
      </c>
      <c r="AO2477" s="9">
        <f t="shared" si="949"/>
        <v>0</v>
      </c>
      <c r="AP2477" s="9">
        <f t="shared" si="950"/>
        <v>0</v>
      </c>
      <c r="AQ2477" s="9">
        <f t="shared" si="951"/>
        <v>0</v>
      </c>
      <c r="AR2477" s="9">
        <f t="shared" si="952"/>
        <v>0</v>
      </c>
      <c r="AS2477" s="9">
        <f t="shared" si="953"/>
        <v>0</v>
      </c>
      <c r="AT2477" s="9">
        <f t="shared" si="954"/>
        <v>0</v>
      </c>
      <c r="AU2477" s="9">
        <f t="shared" si="955"/>
        <v>0</v>
      </c>
      <c r="AV2477" s="9">
        <f t="shared" si="956"/>
        <v>0</v>
      </c>
      <c r="AW2477" s="9">
        <f t="shared" si="957"/>
        <v>0</v>
      </c>
      <c r="AX2477" s="9">
        <f t="shared" si="958"/>
        <v>0</v>
      </c>
      <c r="AY2477" s="10">
        <f t="shared" si="959"/>
        <v>0</v>
      </c>
    </row>
    <row r="2478" spans="1:51" ht="15" customHeight="1">
      <c r="A2478" s="87">
        <v>2472</v>
      </c>
      <c r="B2478" s="85" t="str">
        <f t="shared" si="936"/>
        <v>0808236236</v>
      </c>
      <c r="C2478" s="13" t="str">
        <f t="shared" si="937"/>
        <v>080823623602</v>
      </c>
      <c r="D2478" s="13" t="str">
        <f t="shared" si="938"/>
        <v>08082362360201</v>
      </c>
      <c r="E2478" s="14"/>
      <c r="F2478" s="14" t="s">
        <v>4207</v>
      </c>
      <c r="G2478" s="14" t="s">
        <v>4736</v>
      </c>
      <c r="H2478" s="14" t="s">
        <v>4741</v>
      </c>
      <c r="I2478" s="14" t="s">
        <v>56</v>
      </c>
      <c r="J2478" s="14" t="s">
        <v>65</v>
      </c>
      <c r="K2478" s="15" t="s">
        <v>4742</v>
      </c>
      <c r="L2478" s="14" t="s">
        <v>26</v>
      </c>
      <c r="M2478" s="14">
        <v>1</v>
      </c>
      <c r="N2478" s="14" t="s">
        <v>52</v>
      </c>
      <c r="O2478" s="24">
        <f t="shared" si="939"/>
        <v>4824</v>
      </c>
      <c r="P2478" s="24">
        <f t="shared" si="940"/>
        <v>12059</v>
      </c>
      <c r="Q2478" s="24">
        <v>4824</v>
      </c>
      <c r="R2478" s="16">
        <v>12059</v>
      </c>
      <c r="S2478" s="69">
        <v>0</v>
      </c>
      <c r="T2478" s="70">
        <v>0</v>
      </c>
      <c r="U2478" s="24">
        <v>0</v>
      </c>
      <c r="V2478" s="24">
        <v>0</v>
      </c>
      <c r="W2478" s="69">
        <f t="shared" si="941"/>
        <v>0</v>
      </c>
      <c r="X2478" s="69">
        <f>VLOOKUP(D2478,'[1]Demanda Agregada Med. y MC'!$C$7:$O$3994,13,FALSE)</f>
        <v>0</v>
      </c>
      <c r="Y2478" s="24">
        <v>0</v>
      </c>
      <c r="Z2478" s="24">
        <v>0</v>
      </c>
      <c r="AA2478" s="24">
        <v>0</v>
      </c>
      <c r="AB2478" s="24">
        <v>0</v>
      </c>
      <c r="AC2478" s="24">
        <v>0</v>
      </c>
      <c r="AD2478" s="24">
        <v>0</v>
      </c>
      <c r="AE2478" s="26">
        <v>0</v>
      </c>
      <c r="AF2478" s="25">
        <v>0</v>
      </c>
      <c r="AG2478" s="22">
        <v>181.03762404526015</v>
      </c>
      <c r="AH2478" s="20">
        <f t="shared" si="942"/>
        <v>873325.49839433492</v>
      </c>
      <c r="AI2478" s="9">
        <f t="shared" si="943"/>
        <v>2183132.7083617919</v>
      </c>
      <c r="AJ2478" s="9">
        <f t="shared" si="944"/>
        <v>873325.49839433492</v>
      </c>
      <c r="AK2478" s="9">
        <f t="shared" si="945"/>
        <v>2183132.7083617919</v>
      </c>
      <c r="AL2478" s="9">
        <f t="shared" si="946"/>
        <v>0</v>
      </c>
      <c r="AM2478" s="9">
        <f t="shared" si="947"/>
        <v>0</v>
      </c>
      <c r="AN2478" s="9">
        <f t="shared" si="948"/>
        <v>0</v>
      </c>
      <c r="AO2478" s="9">
        <f t="shared" si="949"/>
        <v>0</v>
      </c>
      <c r="AP2478" s="9">
        <f t="shared" si="950"/>
        <v>0</v>
      </c>
      <c r="AQ2478" s="9">
        <f t="shared" si="951"/>
        <v>0</v>
      </c>
      <c r="AR2478" s="9">
        <f t="shared" si="952"/>
        <v>0</v>
      </c>
      <c r="AS2478" s="9">
        <f t="shared" si="953"/>
        <v>0</v>
      </c>
      <c r="AT2478" s="9">
        <f t="shared" si="954"/>
        <v>0</v>
      </c>
      <c r="AU2478" s="9">
        <f t="shared" si="955"/>
        <v>0</v>
      </c>
      <c r="AV2478" s="9">
        <f t="shared" si="956"/>
        <v>0</v>
      </c>
      <c r="AW2478" s="9">
        <f t="shared" si="957"/>
        <v>0</v>
      </c>
      <c r="AX2478" s="9">
        <f t="shared" si="958"/>
        <v>0</v>
      </c>
      <c r="AY2478" s="10">
        <f t="shared" si="959"/>
        <v>0</v>
      </c>
    </row>
    <row r="2479" spans="1:51" ht="15" customHeight="1">
      <c r="A2479" s="87">
        <v>2473</v>
      </c>
      <c r="B2479" s="85" t="str">
        <f t="shared" si="936"/>
        <v>0808290308</v>
      </c>
      <c r="C2479" s="13" t="str">
        <f t="shared" si="937"/>
        <v>080829030810</v>
      </c>
      <c r="D2479" s="13" t="str">
        <f t="shared" si="938"/>
        <v>08082903081001</v>
      </c>
      <c r="E2479" s="14">
        <v>25500066</v>
      </c>
      <c r="F2479" s="14" t="s">
        <v>4207</v>
      </c>
      <c r="G2479" s="14" t="s">
        <v>4747</v>
      </c>
      <c r="H2479" s="14" t="s">
        <v>4748</v>
      </c>
      <c r="I2479" s="14" t="s">
        <v>1719</v>
      </c>
      <c r="J2479" s="14" t="s">
        <v>65</v>
      </c>
      <c r="K2479" s="15" t="s">
        <v>4749</v>
      </c>
      <c r="L2479" s="14" t="s">
        <v>45</v>
      </c>
      <c r="M2479" s="14">
        <v>25</v>
      </c>
      <c r="N2479" s="14" t="s">
        <v>231</v>
      </c>
      <c r="O2479" s="24">
        <f t="shared" si="939"/>
        <v>2</v>
      </c>
      <c r="P2479" s="24">
        <f t="shared" si="940"/>
        <v>3</v>
      </c>
      <c r="Q2479" s="24">
        <v>2</v>
      </c>
      <c r="R2479" s="16">
        <v>3</v>
      </c>
      <c r="S2479" s="69">
        <v>0</v>
      </c>
      <c r="T2479" s="70">
        <v>0</v>
      </c>
      <c r="U2479" s="24">
        <v>0</v>
      </c>
      <c r="V2479" s="24">
        <v>0</v>
      </c>
      <c r="W2479" s="69">
        <f t="shared" si="941"/>
        <v>0</v>
      </c>
      <c r="X2479" s="69">
        <f>VLOOKUP(D2479,'[1]Demanda Agregada Med. y MC'!$C$7:$O$3994,13,FALSE)</f>
        <v>0</v>
      </c>
      <c r="Y2479" s="24">
        <v>0</v>
      </c>
      <c r="Z2479" s="24">
        <v>0</v>
      </c>
      <c r="AA2479" s="24">
        <v>0</v>
      </c>
      <c r="AB2479" s="24">
        <v>0</v>
      </c>
      <c r="AC2479" s="24">
        <v>0</v>
      </c>
      <c r="AD2479" s="24">
        <v>0</v>
      </c>
      <c r="AE2479" s="26">
        <v>0</v>
      </c>
      <c r="AF2479" s="25">
        <v>0</v>
      </c>
      <c r="AG2479" s="22">
        <v>1862.0800000000002</v>
      </c>
      <c r="AH2479" s="20">
        <f t="shared" si="942"/>
        <v>3724.1600000000003</v>
      </c>
      <c r="AI2479" s="9">
        <f t="shared" si="943"/>
        <v>5586.2400000000007</v>
      </c>
      <c r="AJ2479" s="9">
        <f t="shared" si="944"/>
        <v>3724.1600000000003</v>
      </c>
      <c r="AK2479" s="9">
        <f t="shared" si="945"/>
        <v>5586.2400000000007</v>
      </c>
      <c r="AL2479" s="9">
        <f t="shared" si="946"/>
        <v>0</v>
      </c>
      <c r="AM2479" s="9">
        <f t="shared" si="947"/>
        <v>0</v>
      </c>
      <c r="AN2479" s="9">
        <f t="shared" si="948"/>
        <v>0</v>
      </c>
      <c r="AO2479" s="9">
        <f t="shared" si="949"/>
        <v>0</v>
      </c>
      <c r="AP2479" s="9">
        <f t="shared" si="950"/>
        <v>0</v>
      </c>
      <c r="AQ2479" s="9">
        <f t="shared" si="951"/>
        <v>0</v>
      </c>
      <c r="AR2479" s="9">
        <f t="shared" si="952"/>
        <v>0</v>
      </c>
      <c r="AS2479" s="9">
        <f t="shared" si="953"/>
        <v>0</v>
      </c>
      <c r="AT2479" s="9">
        <f t="shared" si="954"/>
        <v>0</v>
      </c>
      <c r="AU2479" s="9">
        <f t="shared" si="955"/>
        <v>0</v>
      </c>
      <c r="AV2479" s="9">
        <f t="shared" si="956"/>
        <v>0</v>
      </c>
      <c r="AW2479" s="9">
        <f t="shared" si="957"/>
        <v>0</v>
      </c>
      <c r="AX2479" s="9">
        <f t="shared" si="958"/>
        <v>0</v>
      </c>
      <c r="AY2479" s="10">
        <f t="shared" si="959"/>
        <v>0</v>
      </c>
    </row>
    <row r="2480" spans="1:51" ht="15" customHeight="1">
      <c r="A2480" s="87">
        <v>2474</v>
      </c>
      <c r="B2480" s="85" t="str">
        <f t="shared" si="936"/>
        <v>0808290332</v>
      </c>
      <c r="C2480" s="13" t="str">
        <f t="shared" si="937"/>
        <v>080829033202</v>
      </c>
      <c r="D2480" s="13" t="str">
        <f t="shared" si="938"/>
        <v>08082903320201</v>
      </c>
      <c r="E2480" s="14"/>
      <c r="F2480" s="14" t="s">
        <v>4207</v>
      </c>
      <c r="G2480" s="14" t="s">
        <v>4747</v>
      </c>
      <c r="H2480" s="14" t="s">
        <v>4515</v>
      </c>
      <c r="I2480" s="14" t="s">
        <v>56</v>
      </c>
      <c r="J2480" s="14" t="s">
        <v>65</v>
      </c>
      <c r="K2480" s="15" t="s">
        <v>4750</v>
      </c>
      <c r="L2480" s="14" t="s">
        <v>45</v>
      </c>
      <c r="M2480" s="14">
        <v>250</v>
      </c>
      <c r="N2480" s="14" t="s">
        <v>231</v>
      </c>
      <c r="O2480" s="24">
        <f t="shared" si="939"/>
        <v>2</v>
      </c>
      <c r="P2480" s="24">
        <f t="shared" si="940"/>
        <v>3</v>
      </c>
      <c r="Q2480" s="24">
        <v>2</v>
      </c>
      <c r="R2480" s="16">
        <v>3</v>
      </c>
      <c r="S2480" s="69">
        <v>0</v>
      </c>
      <c r="T2480" s="70">
        <v>0</v>
      </c>
      <c r="U2480" s="24">
        <v>0</v>
      </c>
      <c r="V2480" s="24">
        <v>0</v>
      </c>
      <c r="W2480" s="69">
        <f t="shared" si="941"/>
        <v>0</v>
      </c>
      <c r="X2480" s="69">
        <f>VLOOKUP(D2480,'[1]Demanda Agregada Med. y MC'!$C$7:$O$3994,13,FALSE)</f>
        <v>0</v>
      </c>
      <c r="Y2480" s="24">
        <v>0</v>
      </c>
      <c r="Z2480" s="24">
        <v>0</v>
      </c>
      <c r="AA2480" s="24">
        <v>0</v>
      </c>
      <c r="AB2480" s="24">
        <v>0</v>
      </c>
      <c r="AC2480" s="24">
        <v>0</v>
      </c>
      <c r="AD2480" s="24">
        <v>0</v>
      </c>
      <c r="AE2480" s="26">
        <v>0</v>
      </c>
      <c r="AF2480" s="25">
        <v>0</v>
      </c>
      <c r="AG2480" s="22">
        <v>675.28</v>
      </c>
      <c r="AH2480" s="20">
        <f t="shared" si="942"/>
        <v>1350.56</v>
      </c>
      <c r="AI2480" s="9">
        <f t="shared" si="943"/>
        <v>2025.84</v>
      </c>
      <c r="AJ2480" s="9">
        <f t="shared" si="944"/>
        <v>1350.56</v>
      </c>
      <c r="AK2480" s="9">
        <f t="shared" si="945"/>
        <v>2025.84</v>
      </c>
      <c r="AL2480" s="9">
        <f t="shared" si="946"/>
        <v>0</v>
      </c>
      <c r="AM2480" s="9">
        <f t="shared" si="947"/>
        <v>0</v>
      </c>
      <c r="AN2480" s="9">
        <f t="shared" si="948"/>
        <v>0</v>
      </c>
      <c r="AO2480" s="9">
        <f t="shared" si="949"/>
        <v>0</v>
      </c>
      <c r="AP2480" s="9">
        <f t="shared" si="950"/>
        <v>0</v>
      </c>
      <c r="AQ2480" s="9">
        <f t="shared" si="951"/>
        <v>0</v>
      </c>
      <c r="AR2480" s="9">
        <f t="shared" si="952"/>
        <v>0</v>
      </c>
      <c r="AS2480" s="9">
        <f t="shared" si="953"/>
        <v>0</v>
      </c>
      <c r="AT2480" s="9">
        <f t="shared" si="954"/>
        <v>0</v>
      </c>
      <c r="AU2480" s="9">
        <f t="shared" si="955"/>
        <v>0</v>
      </c>
      <c r="AV2480" s="9">
        <f t="shared" si="956"/>
        <v>0</v>
      </c>
      <c r="AW2480" s="9">
        <f t="shared" si="957"/>
        <v>0</v>
      </c>
      <c r="AX2480" s="9">
        <f t="shared" si="958"/>
        <v>0</v>
      </c>
      <c r="AY2480" s="10">
        <f t="shared" si="959"/>
        <v>0</v>
      </c>
    </row>
    <row r="2481" spans="1:51" ht="15" customHeight="1">
      <c r="A2481" s="87">
        <v>2475</v>
      </c>
      <c r="B2481" s="85" t="str">
        <f t="shared" si="936"/>
        <v>0808290431</v>
      </c>
      <c r="C2481" s="13" t="str">
        <f t="shared" si="937"/>
        <v>080829043110</v>
      </c>
      <c r="D2481" s="13" t="str">
        <f t="shared" si="938"/>
        <v>08082904311001</v>
      </c>
      <c r="E2481" s="14">
        <v>25301460</v>
      </c>
      <c r="F2481" s="14" t="s">
        <v>4207</v>
      </c>
      <c r="G2481" s="14" t="s">
        <v>4747</v>
      </c>
      <c r="H2481" s="14" t="s">
        <v>106</v>
      </c>
      <c r="I2481" s="14" t="s">
        <v>1719</v>
      </c>
      <c r="J2481" s="14" t="s">
        <v>65</v>
      </c>
      <c r="K2481" s="15" t="s">
        <v>4751</v>
      </c>
      <c r="L2481" s="14" t="s">
        <v>45</v>
      </c>
      <c r="M2481" s="14">
        <v>25</v>
      </c>
      <c r="N2481" s="14" t="s">
        <v>231</v>
      </c>
      <c r="O2481" s="24">
        <f t="shared" si="939"/>
        <v>4</v>
      </c>
      <c r="P2481" s="24">
        <f t="shared" si="940"/>
        <v>10</v>
      </c>
      <c r="Q2481" s="24">
        <v>4</v>
      </c>
      <c r="R2481" s="16">
        <v>10</v>
      </c>
      <c r="S2481" s="69">
        <v>0</v>
      </c>
      <c r="T2481" s="70">
        <v>0</v>
      </c>
      <c r="U2481" s="24">
        <v>0</v>
      </c>
      <c r="V2481" s="24">
        <v>0</v>
      </c>
      <c r="W2481" s="69">
        <f t="shared" si="941"/>
        <v>0</v>
      </c>
      <c r="X2481" s="69">
        <f>VLOOKUP(D2481,'[1]Demanda Agregada Med. y MC'!$C$7:$O$3994,13,FALSE)</f>
        <v>0</v>
      </c>
      <c r="Y2481" s="24">
        <v>0</v>
      </c>
      <c r="Z2481" s="24">
        <v>0</v>
      </c>
      <c r="AA2481" s="24">
        <v>0</v>
      </c>
      <c r="AB2481" s="24">
        <v>0</v>
      </c>
      <c r="AC2481" s="24">
        <v>0</v>
      </c>
      <c r="AD2481" s="24">
        <v>0</v>
      </c>
      <c r="AE2481" s="26">
        <v>0</v>
      </c>
      <c r="AF2481" s="25">
        <v>0</v>
      </c>
      <c r="AG2481" s="22">
        <v>3391.1200000000003</v>
      </c>
      <c r="AH2481" s="20">
        <f t="shared" si="942"/>
        <v>13564.480000000001</v>
      </c>
      <c r="AI2481" s="9">
        <f t="shared" si="943"/>
        <v>33911.200000000004</v>
      </c>
      <c r="AJ2481" s="9">
        <f t="shared" si="944"/>
        <v>13564.480000000001</v>
      </c>
      <c r="AK2481" s="9">
        <f t="shared" si="945"/>
        <v>33911.200000000004</v>
      </c>
      <c r="AL2481" s="9">
        <f t="shared" si="946"/>
        <v>0</v>
      </c>
      <c r="AM2481" s="9">
        <f t="shared" si="947"/>
        <v>0</v>
      </c>
      <c r="AN2481" s="9">
        <f t="shared" si="948"/>
        <v>0</v>
      </c>
      <c r="AO2481" s="9">
        <f t="shared" si="949"/>
        <v>0</v>
      </c>
      <c r="AP2481" s="9">
        <f t="shared" si="950"/>
        <v>0</v>
      </c>
      <c r="AQ2481" s="9">
        <f t="shared" si="951"/>
        <v>0</v>
      </c>
      <c r="AR2481" s="9">
        <f t="shared" si="952"/>
        <v>0</v>
      </c>
      <c r="AS2481" s="9">
        <f t="shared" si="953"/>
        <v>0</v>
      </c>
      <c r="AT2481" s="9">
        <f t="shared" si="954"/>
        <v>0</v>
      </c>
      <c r="AU2481" s="9">
        <f t="shared" si="955"/>
        <v>0</v>
      </c>
      <c r="AV2481" s="9">
        <f t="shared" si="956"/>
        <v>0</v>
      </c>
      <c r="AW2481" s="9">
        <f t="shared" si="957"/>
        <v>0</v>
      </c>
      <c r="AX2481" s="9">
        <f t="shared" si="958"/>
        <v>0</v>
      </c>
      <c r="AY2481" s="10">
        <f t="shared" si="959"/>
        <v>0</v>
      </c>
    </row>
    <row r="2482" spans="1:51" ht="15" customHeight="1">
      <c r="A2482" s="87">
        <v>2476</v>
      </c>
      <c r="B2482" s="85" t="str">
        <f t="shared" si="936"/>
        <v>0808290464</v>
      </c>
      <c r="C2482" s="13" t="str">
        <f t="shared" si="937"/>
        <v>080829046410</v>
      </c>
      <c r="D2482" s="13" t="str">
        <f t="shared" si="938"/>
        <v>08082904641001</v>
      </c>
      <c r="E2482" s="14">
        <v>25301460</v>
      </c>
      <c r="F2482" s="14" t="s">
        <v>4207</v>
      </c>
      <c r="G2482" s="14" t="s">
        <v>4747</v>
      </c>
      <c r="H2482" s="14" t="s">
        <v>132</v>
      </c>
      <c r="I2482" s="14" t="s">
        <v>1719</v>
      </c>
      <c r="J2482" s="14" t="s">
        <v>65</v>
      </c>
      <c r="K2482" s="15" t="s">
        <v>4752</v>
      </c>
      <c r="L2482" s="14" t="s">
        <v>45</v>
      </c>
      <c r="M2482" s="14">
        <v>10</v>
      </c>
      <c r="N2482" s="14" t="s">
        <v>231</v>
      </c>
      <c r="O2482" s="24">
        <f t="shared" si="939"/>
        <v>16</v>
      </c>
      <c r="P2482" s="24">
        <f t="shared" si="940"/>
        <v>38</v>
      </c>
      <c r="Q2482" s="24">
        <v>16</v>
      </c>
      <c r="R2482" s="16">
        <v>38</v>
      </c>
      <c r="S2482" s="69">
        <v>0</v>
      </c>
      <c r="T2482" s="70">
        <v>0</v>
      </c>
      <c r="U2482" s="24">
        <v>0</v>
      </c>
      <c r="V2482" s="24">
        <v>0</v>
      </c>
      <c r="W2482" s="69">
        <f t="shared" si="941"/>
        <v>0</v>
      </c>
      <c r="X2482" s="69">
        <f>VLOOKUP(D2482,'[1]Demanda Agregada Med. y MC'!$C$7:$O$3994,13,FALSE)</f>
        <v>0</v>
      </c>
      <c r="Y2482" s="24">
        <v>0</v>
      </c>
      <c r="Z2482" s="24">
        <v>0</v>
      </c>
      <c r="AA2482" s="24">
        <v>0</v>
      </c>
      <c r="AB2482" s="24">
        <v>0</v>
      </c>
      <c r="AC2482" s="24">
        <v>0</v>
      </c>
      <c r="AD2482" s="24">
        <v>0</v>
      </c>
      <c r="AE2482" s="26">
        <v>0</v>
      </c>
      <c r="AF2482" s="25">
        <v>0</v>
      </c>
      <c r="AG2482" s="22">
        <v>1356.0800000000002</v>
      </c>
      <c r="AH2482" s="20">
        <f t="shared" si="942"/>
        <v>21697.280000000002</v>
      </c>
      <c r="AI2482" s="9">
        <f t="shared" si="943"/>
        <v>51531.040000000008</v>
      </c>
      <c r="AJ2482" s="9">
        <f t="shared" si="944"/>
        <v>21697.280000000002</v>
      </c>
      <c r="AK2482" s="9">
        <f t="shared" si="945"/>
        <v>51531.040000000008</v>
      </c>
      <c r="AL2482" s="9">
        <f t="shared" si="946"/>
        <v>0</v>
      </c>
      <c r="AM2482" s="9">
        <f t="shared" si="947"/>
        <v>0</v>
      </c>
      <c r="AN2482" s="9">
        <f t="shared" si="948"/>
        <v>0</v>
      </c>
      <c r="AO2482" s="9">
        <f t="shared" si="949"/>
        <v>0</v>
      </c>
      <c r="AP2482" s="9">
        <f t="shared" si="950"/>
        <v>0</v>
      </c>
      <c r="AQ2482" s="9">
        <f t="shared" si="951"/>
        <v>0</v>
      </c>
      <c r="AR2482" s="9">
        <f t="shared" si="952"/>
        <v>0</v>
      </c>
      <c r="AS2482" s="9">
        <f t="shared" si="953"/>
        <v>0</v>
      </c>
      <c r="AT2482" s="9">
        <f t="shared" si="954"/>
        <v>0</v>
      </c>
      <c r="AU2482" s="9">
        <f t="shared" si="955"/>
        <v>0</v>
      </c>
      <c r="AV2482" s="9">
        <f t="shared" si="956"/>
        <v>0</v>
      </c>
      <c r="AW2482" s="9">
        <f t="shared" si="957"/>
        <v>0</v>
      </c>
      <c r="AX2482" s="9">
        <f t="shared" si="958"/>
        <v>0</v>
      </c>
      <c r="AY2482" s="10">
        <f t="shared" si="959"/>
        <v>0</v>
      </c>
    </row>
    <row r="2483" spans="1:51" ht="15" customHeight="1">
      <c r="A2483" s="87">
        <v>2477</v>
      </c>
      <c r="B2483" s="85" t="str">
        <f t="shared" si="936"/>
        <v>0808290498</v>
      </c>
      <c r="C2483" s="13" t="str">
        <f t="shared" si="937"/>
        <v>080829049801</v>
      </c>
      <c r="D2483" s="13" t="str">
        <f t="shared" si="938"/>
        <v>08082904980101</v>
      </c>
      <c r="E2483" s="14">
        <v>25301460</v>
      </c>
      <c r="F2483" s="14" t="s">
        <v>4207</v>
      </c>
      <c r="G2483" s="14" t="s">
        <v>4747</v>
      </c>
      <c r="H2483" s="14" t="s">
        <v>4753</v>
      </c>
      <c r="I2483" s="14" t="s">
        <v>65</v>
      </c>
      <c r="J2483" s="14" t="s">
        <v>65</v>
      </c>
      <c r="K2483" s="15" t="s">
        <v>4754</v>
      </c>
      <c r="L2483" s="14" t="s">
        <v>45</v>
      </c>
      <c r="M2483" s="14">
        <v>25</v>
      </c>
      <c r="N2483" s="14" t="s">
        <v>231</v>
      </c>
      <c r="O2483" s="24">
        <f t="shared" si="939"/>
        <v>2</v>
      </c>
      <c r="P2483" s="24">
        <f t="shared" si="940"/>
        <v>4</v>
      </c>
      <c r="Q2483" s="24">
        <v>2</v>
      </c>
      <c r="R2483" s="16">
        <v>4</v>
      </c>
      <c r="S2483" s="69">
        <v>0</v>
      </c>
      <c r="T2483" s="70">
        <v>0</v>
      </c>
      <c r="U2483" s="24">
        <v>0</v>
      </c>
      <c r="V2483" s="24">
        <v>0</v>
      </c>
      <c r="W2483" s="69">
        <f t="shared" si="941"/>
        <v>0</v>
      </c>
      <c r="X2483" s="69">
        <f>VLOOKUP(D2483,'[1]Demanda Agregada Med. y MC'!$C$7:$O$3994,13,FALSE)</f>
        <v>0</v>
      </c>
      <c r="Y2483" s="24">
        <v>0</v>
      </c>
      <c r="Z2483" s="24">
        <v>0</v>
      </c>
      <c r="AA2483" s="24">
        <v>0</v>
      </c>
      <c r="AB2483" s="24">
        <v>0</v>
      </c>
      <c r="AC2483" s="24">
        <v>0</v>
      </c>
      <c r="AD2483" s="24">
        <v>0</v>
      </c>
      <c r="AE2483" s="26">
        <v>0</v>
      </c>
      <c r="AF2483" s="25">
        <v>0</v>
      </c>
      <c r="AG2483" s="22">
        <v>8527.48</v>
      </c>
      <c r="AH2483" s="20">
        <f t="shared" si="942"/>
        <v>17054.96</v>
      </c>
      <c r="AI2483" s="9">
        <f t="shared" si="943"/>
        <v>34109.919999999998</v>
      </c>
      <c r="AJ2483" s="9">
        <f t="shared" si="944"/>
        <v>17054.96</v>
      </c>
      <c r="AK2483" s="9">
        <f t="shared" si="945"/>
        <v>34109.919999999998</v>
      </c>
      <c r="AL2483" s="9">
        <f t="shared" si="946"/>
        <v>0</v>
      </c>
      <c r="AM2483" s="9">
        <f t="shared" si="947"/>
        <v>0</v>
      </c>
      <c r="AN2483" s="9">
        <f t="shared" si="948"/>
        <v>0</v>
      </c>
      <c r="AO2483" s="9">
        <f t="shared" si="949"/>
        <v>0</v>
      </c>
      <c r="AP2483" s="9">
        <f t="shared" si="950"/>
        <v>0</v>
      </c>
      <c r="AQ2483" s="9">
        <f t="shared" si="951"/>
        <v>0</v>
      </c>
      <c r="AR2483" s="9">
        <f t="shared" si="952"/>
        <v>0</v>
      </c>
      <c r="AS2483" s="9">
        <f t="shared" si="953"/>
        <v>0</v>
      </c>
      <c r="AT2483" s="9">
        <f t="shared" si="954"/>
        <v>0</v>
      </c>
      <c r="AU2483" s="9">
        <f t="shared" si="955"/>
        <v>0</v>
      </c>
      <c r="AV2483" s="9">
        <f t="shared" si="956"/>
        <v>0</v>
      </c>
      <c r="AW2483" s="9">
        <f t="shared" si="957"/>
        <v>0</v>
      </c>
      <c r="AX2483" s="9">
        <f t="shared" si="958"/>
        <v>0</v>
      </c>
      <c r="AY2483" s="10">
        <f t="shared" si="959"/>
        <v>0</v>
      </c>
    </row>
    <row r="2484" spans="1:51" ht="15" customHeight="1">
      <c r="A2484" s="87">
        <v>2478</v>
      </c>
      <c r="B2484" s="85" t="str">
        <f t="shared" si="936"/>
        <v>0808290704</v>
      </c>
      <c r="C2484" s="13" t="str">
        <f t="shared" si="937"/>
        <v>080829070402</v>
      </c>
      <c r="D2484" s="13" t="str">
        <f t="shared" si="938"/>
        <v>08082907040201</v>
      </c>
      <c r="E2484" s="14"/>
      <c r="F2484" s="14" t="s">
        <v>4207</v>
      </c>
      <c r="G2484" s="14" t="s">
        <v>4747</v>
      </c>
      <c r="H2484" s="14" t="s">
        <v>4756</v>
      </c>
      <c r="I2484" s="14" t="s">
        <v>56</v>
      </c>
      <c r="J2484" s="14" t="s">
        <v>65</v>
      </c>
      <c r="K2484" s="15" t="s">
        <v>4757</v>
      </c>
      <c r="L2484" s="14" t="s">
        <v>45</v>
      </c>
      <c r="M2484" s="14">
        <v>18</v>
      </c>
      <c r="N2484" s="14" t="s">
        <v>1487</v>
      </c>
      <c r="O2484" s="24">
        <f t="shared" si="939"/>
        <v>388</v>
      </c>
      <c r="P2484" s="24">
        <f t="shared" si="940"/>
        <v>965</v>
      </c>
      <c r="Q2484" s="24">
        <v>378</v>
      </c>
      <c r="R2484" s="16">
        <v>945</v>
      </c>
      <c r="S2484" s="69">
        <v>0</v>
      </c>
      <c r="T2484" s="70">
        <v>0</v>
      </c>
      <c r="U2484" s="24">
        <v>0</v>
      </c>
      <c r="V2484" s="24">
        <v>0</v>
      </c>
      <c r="W2484" s="69">
        <f t="shared" si="941"/>
        <v>2</v>
      </c>
      <c r="X2484" s="69">
        <f>VLOOKUP(D2484,'[1]Demanda Agregada Med. y MC'!$C$7:$O$3994,13,FALSE)</f>
        <v>5</v>
      </c>
      <c r="Y2484" s="24">
        <v>0</v>
      </c>
      <c r="Z2484" s="24">
        <v>0</v>
      </c>
      <c r="AA2484" s="24">
        <v>0</v>
      </c>
      <c r="AB2484" s="24">
        <v>0</v>
      </c>
      <c r="AC2484" s="24">
        <v>0</v>
      </c>
      <c r="AD2484" s="24">
        <v>0</v>
      </c>
      <c r="AE2484" s="26">
        <v>8</v>
      </c>
      <c r="AF2484" s="25">
        <v>15</v>
      </c>
      <c r="AG2484" s="22">
        <v>348.78120000000001</v>
      </c>
      <c r="AH2484" s="20">
        <f t="shared" si="942"/>
        <v>135327.10560000001</v>
      </c>
      <c r="AI2484" s="9">
        <f t="shared" si="943"/>
        <v>336573.85800000001</v>
      </c>
      <c r="AJ2484" s="9">
        <f t="shared" si="944"/>
        <v>131839.2936</v>
      </c>
      <c r="AK2484" s="9">
        <f t="shared" si="945"/>
        <v>329598.234</v>
      </c>
      <c r="AL2484" s="9">
        <f t="shared" si="946"/>
        <v>0</v>
      </c>
      <c r="AM2484" s="9">
        <f t="shared" si="947"/>
        <v>0</v>
      </c>
      <c r="AN2484" s="9">
        <f t="shared" si="948"/>
        <v>0</v>
      </c>
      <c r="AO2484" s="9">
        <f t="shared" si="949"/>
        <v>0</v>
      </c>
      <c r="AP2484" s="9">
        <f t="shared" si="950"/>
        <v>697.56240000000003</v>
      </c>
      <c r="AQ2484" s="9">
        <f t="shared" si="951"/>
        <v>1743.9059999999999</v>
      </c>
      <c r="AR2484" s="9">
        <f t="shared" si="952"/>
        <v>0</v>
      </c>
      <c r="AS2484" s="9">
        <f t="shared" si="953"/>
        <v>0</v>
      </c>
      <c r="AT2484" s="9">
        <f t="shared" si="954"/>
        <v>0</v>
      </c>
      <c r="AU2484" s="9">
        <f t="shared" si="955"/>
        <v>0</v>
      </c>
      <c r="AV2484" s="9">
        <f t="shared" si="956"/>
        <v>0</v>
      </c>
      <c r="AW2484" s="9">
        <f t="shared" si="957"/>
        <v>0</v>
      </c>
      <c r="AX2484" s="9">
        <f t="shared" si="958"/>
        <v>2790.2496000000001</v>
      </c>
      <c r="AY2484" s="10">
        <f t="shared" si="959"/>
        <v>5231.7179999999998</v>
      </c>
    </row>
    <row r="2485" spans="1:51" ht="15" customHeight="1">
      <c r="A2485" s="87">
        <v>2479</v>
      </c>
      <c r="B2485" s="85" t="str">
        <f t="shared" si="936"/>
        <v>0808290720</v>
      </c>
      <c r="C2485" s="13" t="str">
        <f t="shared" si="937"/>
        <v>080829072010</v>
      </c>
      <c r="D2485" s="13" t="str">
        <f t="shared" si="938"/>
        <v>08082907201001</v>
      </c>
      <c r="E2485" s="14"/>
      <c r="F2485" s="14" t="s">
        <v>4207</v>
      </c>
      <c r="G2485" s="14" t="s">
        <v>4747</v>
      </c>
      <c r="H2485" s="14" t="s">
        <v>4758</v>
      </c>
      <c r="I2485" s="14" t="s">
        <v>1719</v>
      </c>
      <c r="J2485" s="14" t="s">
        <v>65</v>
      </c>
      <c r="K2485" s="15" t="s">
        <v>4759</v>
      </c>
      <c r="L2485" s="14" t="s">
        <v>45</v>
      </c>
      <c r="M2485" s="14">
        <v>25</v>
      </c>
      <c r="N2485" s="14" t="s">
        <v>231</v>
      </c>
      <c r="O2485" s="24">
        <f t="shared" si="939"/>
        <v>6</v>
      </c>
      <c r="P2485" s="24">
        <f t="shared" si="940"/>
        <v>13</v>
      </c>
      <c r="Q2485" s="24">
        <v>6</v>
      </c>
      <c r="R2485" s="16">
        <v>13</v>
      </c>
      <c r="S2485" s="69">
        <v>0</v>
      </c>
      <c r="T2485" s="70">
        <v>0</v>
      </c>
      <c r="U2485" s="24">
        <v>0</v>
      </c>
      <c r="V2485" s="24">
        <v>0</v>
      </c>
      <c r="W2485" s="69">
        <f t="shared" si="941"/>
        <v>0</v>
      </c>
      <c r="X2485" s="69">
        <f>VLOOKUP(D2485,'[1]Demanda Agregada Med. y MC'!$C$7:$O$3994,13,FALSE)</f>
        <v>0</v>
      </c>
      <c r="Y2485" s="24">
        <v>0</v>
      </c>
      <c r="Z2485" s="24">
        <v>0</v>
      </c>
      <c r="AA2485" s="24">
        <v>0</v>
      </c>
      <c r="AB2485" s="24">
        <v>0</v>
      </c>
      <c r="AC2485" s="24">
        <v>0</v>
      </c>
      <c r="AD2485" s="24">
        <v>0</v>
      </c>
      <c r="AE2485" s="26">
        <v>0</v>
      </c>
      <c r="AF2485" s="25">
        <v>0</v>
      </c>
      <c r="AG2485" s="22">
        <v>1182.2</v>
      </c>
      <c r="AH2485" s="20">
        <f t="shared" si="942"/>
        <v>7093.2000000000007</v>
      </c>
      <c r="AI2485" s="9">
        <f t="shared" si="943"/>
        <v>15368.6</v>
      </c>
      <c r="AJ2485" s="9">
        <f t="shared" si="944"/>
        <v>7093.2000000000007</v>
      </c>
      <c r="AK2485" s="9">
        <f t="shared" si="945"/>
        <v>15368.6</v>
      </c>
      <c r="AL2485" s="9">
        <f t="shared" si="946"/>
        <v>0</v>
      </c>
      <c r="AM2485" s="9">
        <f t="shared" si="947"/>
        <v>0</v>
      </c>
      <c r="AN2485" s="9">
        <f t="shared" si="948"/>
        <v>0</v>
      </c>
      <c r="AO2485" s="9">
        <f t="shared" si="949"/>
        <v>0</v>
      </c>
      <c r="AP2485" s="9">
        <f t="shared" si="950"/>
        <v>0</v>
      </c>
      <c r="AQ2485" s="9">
        <f t="shared" si="951"/>
        <v>0</v>
      </c>
      <c r="AR2485" s="9">
        <f t="shared" si="952"/>
        <v>0</v>
      </c>
      <c r="AS2485" s="9">
        <f t="shared" si="953"/>
        <v>0</v>
      </c>
      <c r="AT2485" s="9">
        <f t="shared" si="954"/>
        <v>0</v>
      </c>
      <c r="AU2485" s="9">
        <f t="shared" si="955"/>
        <v>0</v>
      </c>
      <c r="AV2485" s="9">
        <f t="shared" si="956"/>
        <v>0</v>
      </c>
      <c r="AW2485" s="9">
        <f t="shared" si="957"/>
        <v>0</v>
      </c>
      <c r="AX2485" s="9">
        <f t="shared" si="958"/>
        <v>0</v>
      </c>
      <c r="AY2485" s="10">
        <f t="shared" si="959"/>
        <v>0</v>
      </c>
    </row>
    <row r="2486" spans="1:51" ht="15" customHeight="1">
      <c r="A2486" s="87">
        <v>2480</v>
      </c>
      <c r="B2486" s="85" t="str">
        <f t="shared" si="936"/>
        <v>0808290787</v>
      </c>
      <c r="C2486" s="13" t="str">
        <f t="shared" si="937"/>
        <v>080829078710</v>
      </c>
      <c r="D2486" s="13" t="str">
        <f t="shared" si="938"/>
        <v>08082907871001</v>
      </c>
      <c r="E2486" s="14"/>
      <c r="F2486" s="14" t="s">
        <v>4207</v>
      </c>
      <c r="G2486" s="14" t="s">
        <v>4747</v>
      </c>
      <c r="H2486" s="14" t="s">
        <v>4121</v>
      </c>
      <c r="I2486" s="14" t="s">
        <v>1719</v>
      </c>
      <c r="J2486" s="14" t="s">
        <v>65</v>
      </c>
      <c r="K2486" s="15" t="s">
        <v>4760</v>
      </c>
      <c r="L2486" s="14" t="s">
        <v>45</v>
      </c>
      <c r="M2486" s="14">
        <v>1000</v>
      </c>
      <c r="N2486" s="14" t="s">
        <v>46</v>
      </c>
      <c r="O2486" s="24">
        <f t="shared" si="939"/>
        <v>497</v>
      </c>
      <c r="P2486" s="24">
        <f t="shared" si="940"/>
        <v>1241</v>
      </c>
      <c r="Q2486" s="24">
        <v>495</v>
      </c>
      <c r="R2486" s="16">
        <v>1236</v>
      </c>
      <c r="S2486" s="69">
        <v>0</v>
      </c>
      <c r="T2486" s="70">
        <v>0</v>
      </c>
      <c r="U2486" s="24">
        <v>0</v>
      </c>
      <c r="V2486" s="24">
        <v>0</v>
      </c>
      <c r="W2486" s="69">
        <f t="shared" si="941"/>
        <v>2</v>
      </c>
      <c r="X2486" s="69">
        <f>VLOOKUP(D2486,'[1]Demanda Agregada Med. y MC'!$C$7:$O$3994,13,FALSE)</f>
        <v>5</v>
      </c>
      <c r="Y2486" s="24">
        <v>0</v>
      </c>
      <c r="Z2486" s="24">
        <v>0</v>
      </c>
      <c r="AA2486" s="24">
        <v>0</v>
      </c>
      <c r="AB2486" s="24">
        <v>0</v>
      </c>
      <c r="AC2486" s="24">
        <v>0</v>
      </c>
      <c r="AD2486" s="24">
        <v>0</v>
      </c>
      <c r="AE2486" s="26">
        <v>0</v>
      </c>
      <c r="AF2486" s="25">
        <v>0</v>
      </c>
      <c r="AG2486" s="22">
        <v>339.14879999999999</v>
      </c>
      <c r="AH2486" s="20">
        <f t="shared" si="942"/>
        <v>168556.95360000001</v>
      </c>
      <c r="AI2486" s="9">
        <f t="shared" si="943"/>
        <v>420883.66080000001</v>
      </c>
      <c r="AJ2486" s="9">
        <f t="shared" si="944"/>
        <v>167878.65599999999</v>
      </c>
      <c r="AK2486" s="9">
        <f t="shared" si="945"/>
        <v>419187.91680000001</v>
      </c>
      <c r="AL2486" s="9">
        <f t="shared" si="946"/>
        <v>0</v>
      </c>
      <c r="AM2486" s="9">
        <f t="shared" si="947"/>
        <v>0</v>
      </c>
      <c r="AN2486" s="9">
        <f t="shared" si="948"/>
        <v>0</v>
      </c>
      <c r="AO2486" s="9">
        <f t="shared" si="949"/>
        <v>0</v>
      </c>
      <c r="AP2486" s="9">
        <f t="shared" si="950"/>
        <v>678.29759999999999</v>
      </c>
      <c r="AQ2486" s="9">
        <f t="shared" si="951"/>
        <v>1695.7439999999999</v>
      </c>
      <c r="AR2486" s="9">
        <f t="shared" si="952"/>
        <v>0</v>
      </c>
      <c r="AS2486" s="9">
        <f t="shared" si="953"/>
        <v>0</v>
      </c>
      <c r="AT2486" s="9">
        <f t="shared" si="954"/>
        <v>0</v>
      </c>
      <c r="AU2486" s="9">
        <f t="shared" si="955"/>
        <v>0</v>
      </c>
      <c r="AV2486" s="9">
        <f t="shared" si="956"/>
        <v>0</v>
      </c>
      <c r="AW2486" s="9">
        <f t="shared" si="957"/>
        <v>0</v>
      </c>
      <c r="AX2486" s="9">
        <f t="shared" si="958"/>
        <v>0</v>
      </c>
      <c r="AY2486" s="10">
        <f t="shared" si="959"/>
        <v>0</v>
      </c>
    </row>
    <row r="2487" spans="1:51" ht="15" customHeight="1">
      <c r="A2487" s="87">
        <v>2481</v>
      </c>
      <c r="B2487" s="85" t="str">
        <f t="shared" si="936"/>
        <v>0808290951</v>
      </c>
      <c r="C2487" s="13" t="str">
        <f t="shared" si="937"/>
        <v>080829095110</v>
      </c>
      <c r="D2487" s="13" t="str">
        <f t="shared" si="938"/>
        <v>08082909511001</v>
      </c>
      <c r="E2487" s="14"/>
      <c r="F2487" s="14" t="s">
        <v>4207</v>
      </c>
      <c r="G2487" s="14" t="s">
        <v>4747</v>
      </c>
      <c r="H2487" s="14" t="s">
        <v>4762</v>
      </c>
      <c r="I2487" s="14" t="s">
        <v>1719</v>
      </c>
      <c r="J2487" s="14" t="s">
        <v>65</v>
      </c>
      <c r="K2487" s="15" t="s">
        <v>4763</v>
      </c>
      <c r="L2487" s="14" t="s">
        <v>45</v>
      </c>
      <c r="M2487" s="14">
        <v>1000</v>
      </c>
      <c r="N2487" s="14" t="s">
        <v>46</v>
      </c>
      <c r="O2487" s="24">
        <f t="shared" si="939"/>
        <v>427.2</v>
      </c>
      <c r="P2487" s="24">
        <f t="shared" si="940"/>
        <v>1068</v>
      </c>
      <c r="Q2487" s="24">
        <v>418</v>
      </c>
      <c r="R2487" s="16">
        <v>1045</v>
      </c>
      <c r="S2487" s="69">
        <v>0</v>
      </c>
      <c r="T2487" s="70">
        <v>0</v>
      </c>
      <c r="U2487" s="24">
        <v>0</v>
      </c>
      <c r="V2487" s="24">
        <v>0</v>
      </c>
      <c r="W2487" s="69">
        <f t="shared" si="941"/>
        <v>9.2000000000000011</v>
      </c>
      <c r="X2487" s="69">
        <f>VLOOKUP(D2487,'[1]Demanda Agregada Med. y MC'!$C$7:$O$3994,13,FALSE)</f>
        <v>23</v>
      </c>
      <c r="Y2487" s="24">
        <v>0</v>
      </c>
      <c r="Z2487" s="24">
        <v>0</v>
      </c>
      <c r="AA2487" s="24">
        <v>0</v>
      </c>
      <c r="AB2487" s="24">
        <v>0</v>
      </c>
      <c r="AC2487" s="24">
        <v>0</v>
      </c>
      <c r="AD2487" s="24">
        <v>0</v>
      </c>
      <c r="AE2487" s="26">
        <v>0</v>
      </c>
      <c r="AF2487" s="25">
        <v>0</v>
      </c>
      <c r="AG2487" s="22">
        <v>92.791207226443589</v>
      </c>
      <c r="AH2487" s="20">
        <f t="shared" si="942"/>
        <v>39640.403727136698</v>
      </c>
      <c r="AI2487" s="9">
        <f t="shared" si="943"/>
        <v>99101.009317841759</v>
      </c>
      <c r="AJ2487" s="9">
        <f t="shared" si="944"/>
        <v>38786.724620653418</v>
      </c>
      <c r="AK2487" s="9">
        <f t="shared" si="945"/>
        <v>96966.811551633553</v>
      </c>
      <c r="AL2487" s="9">
        <f t="shared" si="946"/>
        <v>0</v>
      </c>
      <c r="AM2487" s="9">
        <f t="shared" si="947"/>
        <v>0</v>
      </c>
      <c r="AN2487" s="9">
        <f t="shared" si="948"/>
        <v>0</v>
      </c>
      <c r="AO2487" s="9">
        <f t="shared" si="949"/>
        <v>0</v>
      </c>
      <c r="AP2487" s="9">
        <f t="shared" si="950"/>
        <v>853.67910648328109</v>
      </c>
      <c r="AQ2487" s="9">
        <f t="shared" si="951"/>
        <v>2134.1977662082027</v>
      </c>
      <c r="AR2487" s="9">
        <f t="shared" si="952"/>
        <v>0</v>
      </c>
      <c r="AS2487" s="9">
        <f t="shared" si="953"/>
        <v>0</v>
      </c>
      <c r="AT2487" s="9">
        <f t="shared" si="954"/>
        <v>0</v>
      </c>
      <c r="AU2487" s="9">
        <f t="shared" si="955"/>
        <v>0</v>
      </c>
      <c r="AV2487" s="9">
        <f t="shared" si="956"/>
        <v>0</v>
      </c>
      <c r="AW2487" s="9">
        <f t="shared" si="957"/>
        <v>0</v>
      </c>
      <c r="AX2487" s="9">
        <f t="shared" si="958"/>
        <v>0</v>
      </c>
      <c r="AY2487" s="10">
        <f t="shared" si="959"/>
        <v>0</v>
      </c>
    </row>
    <row r="2488" spans="1:51" ht="15" customHeight="1">
      <c r="A2488" s="87">
        <v>2482</v>
      </c>
      <c r="B2488" s="85" t="str">
        <f t="shared" si="936"/>
        <v>0808291108</v>
      </c>
      <c r="C2488" s="13" t="str">
        <f t="shared" si="937"/>
        <v>080829110810</v>
      </c>
      <c r="D2488" s="13" t="str">
        <f t="shared" si="938"/>
        <v>08082911081001</v>
      </c>
      <c r="E2488" s="14">
        <v>24900009</v>
      </c>
      <c r="F2488" s="14" t="s">
        <v>4207</v>
      </c>
      <c r="G2488" s="14" t="s">
        <v>4747</v>
      </c>
      <c r="H2488" s="14" t="s">
        <v>4764</v>
      </c>
      <c r="I2488" s="14" t="s">
        <v>1719</v>
      </c>
      <c r="J2488" s="14" t="s">
        <v>65</v>
      </c>
      <c r="K2488" s="15" t="s">
        <v>4765</v>
      </c>
      <c r="L2488" s="14" t="s">
        <v>45</v>
      </c>
      <c r="M2488" s="14">
        <v>25</v>
      </c>
      <c r="N2488" s="14" t="s">
        <v>231</v>
      </c>
      <c r="O2488" s="24">
        <f t="shared" si="939"/>
        <v>2</v>
      </c>
      <c r="P2488" s="24">
        <f t="shared" si="940"/>
        <v>4</v>
      </c>
      <c r="Q2488" s="24">
        <v>2</v>
      </c>
      <c r="R2488" s="16">
        <v>4</v>
      </c>
      <c r="S2488" s="69">
        <v>0</v>
      </c>
      <c r="T2488" s="70">
        <v>0</v>
      </c>
      <c r="U2488" s="24">
        <v>0</v>
      </c>
      <c r="V2488" s="24">
        <v>0</v>
      </c>
      <c r="W2488" s="69">
        <f t="shared" si="941"/>
        <v>0</v>
      </c>
      <c r="X2488" s="69">
        <f>VLOOKUP(D2488,'[1]Demanda Agregada Med. y MC'!$C$7:$O$3994,13,FALSE)</f>
        <v>0</v>
      </c>
      <c r="Y2488" s="24">
        <v>0</v>
      </c>
      <c r="Z2488" s="24">
        <v>0</v>
      </c>
      <c r="AA2488" s="24">
        <v>0</v>
      </c>
      <c r="AB2488" s="24">
        <v>0</v>
      </c>
      <c r="AC2488" s="24">
        <v>0</v>
      </c>
      <c r="AD2488" s="24">
        <v>0</v>
      </c>
      <c r="AE2488" s="26">
        <v>0</v>
      </c>
      <c r="AF2488" s="25">
        <v>0</v>
      </c>
      <c r="AG2488" s="22">
        <v>497.72</v>
      </c>
      <c r="AH2488" s="20">
        <f t="shared" si="942"/>
        <v>995.44</v>
      </c>
      <c r="AI2488" s="9">
        <f t="shared" si="943"/>
        <v>1990.88</v>
      </c>
      <c r="AJ2488" s="9">
        <f t="shared" si="944"/>
        <v>995.44</v>
      </c>
      <c r="AK2488" s="9">
        <f t="shared" si="945"/>
        <v>1990.88</v>
      </c>
      <c r="AL2488" s="9">
        <f t="shared" si="946"/>
        <v>0</v>
      </c>
      <c r="AM2488" s="9">
        <f t="shared" si="947"/>
        <v>0</v>
      </c>
      <c r="AN2488" s="9">
        <f t="shared" si="948"/>
        <v>0</v>
      </c>
      <c r="AO2488" s="9">
        <f t="shared" si="949"/>
        <v>0</v>
      </c>
      <c r="AP2488" s="9">
        <f t="shared" si="950"/>
        <v>0</v>
      </c>
      <c r="AQ2488" s="9">
        <f t="shared" si="951"/>
        <v>0</v>
      </c>
      <c r="AR2488" s="9">
        <f t="shared" si="952"/>
        <v>0</v>
      </c>
      <c r="AS2488" s="9">
        <f t="shared" si="953"/>
        <v>0</v>
      </c>
      <c r="AT2488" s="9">
        <f t="shared" si="954"/>
        <v>0</v>
      </c>
      <c r="AU2488" s="9">
        <f t="shared" si="955"/>
        <v>0</v>
      </c>
      <c r="AV2488" s="9">
        <f t="shared" si="956"/>
        <v>0</v>
      </c>
      <c r="AW2488" s="9">
        <f t="shared" si="957"/>
        <v>0</v>
      </c>
      <c r="AX2488" s="9">
        <f t="shared" si="958"/>
        <v>0</v>
      </c>
      <c r="AY2488" s="10">
        <f t="shared" si="959"/>
        <v>0</v>
      </c>
    </row>
    <row r="2489" spans="1:51" ht="15" customHeight="1">
      <c r="A2489" s="87">
        <v>2483</v>
      </c>
      <c r="B2489" s="85" t="str">
        <f t="shared" si="936"/>
        <v>0808291454</v>
      </c>
      <c r="C2489" s="13" t="str">
        <f t="shared" si="937"/>
        <v>080829145401</v>
      </c>
      <c r="D2489" s="13" t="str">
        <f t="shared" si="938"/>
        <v>08082914540101</v>
      </c>
      <c r="E2489" s="14">
        <v>25100055</v>
      </c>
      <c r="F2489" s="14" t="s">
        <v>4207</v>
      </c>
      <c r="G2489" s="14" t="s">
        <v>4747</v>
      </c>
      <c r="H2489" s="14" t="s">
        <v>4766</v>
      </c>
      <c r="I2489" s="14" t="s">
        <v>65</v>
      </c>
      <c r="J2489" s="14" t="s">
        <v>65</v>
      </c>
      <c r="K2489" s="15" t="s">
        <v>4767</v>
      </c>
      <c r="L2489" s="14" t="s">
        <v>45</v>
      </c>
      <c r="M2489" s="14">
        <v>125</v>
      </c>
      <c r="N2489" s="14" t="s">
        <v>46</v>
      </c>
      <c r="O2489" s="24">
        <f t="shared" si="939"/>
        <v>1708</v>
      </c>
      <c r="P2489" s="24">
        <f t="shared" si="940"/>
        <v>4270</v>
      </c>
      <c r="Q2489" s="24">
        <v>1708</v>
      </c>
      <c r="R2489" s="16">
        <v>4270</v>
      </c>
      <c r="S2489" s="69">
        <v>0</v>
      </c>
      <c r="T2489" s="70">
        <v>0</v>
      </c>
      <c r="U2489" s="24">
        <v>0</v>
      </c>
      <c r="V2489" s="24">
        <v>0</v>
      </c>
      <c r="W2489" s="69">
        <f t="shared" si="941"/>
        <v>0</v>
      </c>
      <c r="X2489" s="69">
        <f>VLOOKUP(D2489,'[1]Demanda Agregada Med. y MC'!$C$7:$O$3994,13,FALSE)</f>
        <v>0</v>
      </c>
      <c r="Y2489" s="24">
        <v>0</v>
      </c>
      <c r="Z2489" s="24">
        <v>0</v>
      </c>
      <c r="AA2489" s="24">
        <v>0</v>
      </c>
      <c r="AB2489" s="24">
        <v>0</v>
      </c>
      <c r="AC2489" s="24">
        <v>0</v>
      </c>
      <c r="AD2489" s="24">
        <v>0</v>
      </c>
      <c r="AE2489" s="26">
        <v>0</v>
      </c>
      <c r="AF2489" s="25">
        <v>0</v>
      </c>
      <c r="AG2489" s="22">
        <v>41.4</v>
      </c>
      <c r="AH2489" s="20">
        <f t="shared" si="942"/>
        <v>70711.199999999997</v>
      </c>
      <c r="AI2489" s="9">
        <f t="shared" si="943"/>
        <v>176778</v>
      </c>
      <c r="AJ2489" s="9">
        <f t="shared" si="944"/>
        <v>70711.199999999997</v>
      </c>
      <c r="AK2489" s="9">
        <f t="shared" si="945"/>
        <v>176778</v>
      </c>
      <c r="AL2489" s="9">
        <f t="shared" si="946"/>
        <v>0</v>
      </c>
      <c r="AM2489" s="9">
        <f t="shared" si="947"/>
        <v>0</v>
      </c>
      <c r="AN2489" s="9">
        <f t="shared" si="948"/>
        <v>0</v>
      </c>
      <c r="AO2489" s="9">
        <f t="shared" si="949"/>
        <v>0</v>
      </c>
      <c r="AP2489" s="9">
        <f t="shared" si="950"/>
        <v>0</v>
      </c>
      <c r="AQ2489" s="9">
        <f t="shared" si="951"/>
        <v>0</v>
      </c>
      <c r="AR2489" s="9">
        <f t="shared" si="952"/>
        <v>0</v>
      </c>
      <c r="AS2489" s="9">
        <f t="shared" si="953"/>
        <v>0</v>
      </c>
      <c r="AT2489" s="9">
        <f t="shared" si="954"/>
        <v>0</v>
      </c>
      <c r="AU2489" s="9">
        <f t="shared" si="955"/>
        <v>0</v>
      </c>
      <c r="AV2489" s="9">
        <f t="shared" si="956"/>
        <v>0</v>
      </c>
      <c r="AW2489" s="9">
        <f t="shared" si="957"/>
        <v>0</v>
      </c>
      <c r="AX2489" s="9">
        <f t="shared" si="958"/>
        <v>0</v>
      </c>
      <c r="AY2489" s="10">
        <f t="shared" si="959"/>
        <v>0</v>
      </c>
    </row>
    <row r="2490" spans="1:51" ht="15" customHeight="1">
      <c r="A2490" s="87">
        <v>2484</v>
      </c>
      <c r="B2490" s="85" t="str">
        <f t="shared" si="936"/>
        <v>0808292320</v>
      </c>
      <c r="C2490" s="13" t="str">
        <f t="shared" si="937"/>
        <v>080829232010</v>
      </c>
      <c r="D2490" s="13" t="str">
        <f t="shared" si="938"/>
        <v>08082923201001</v>
      </c>
      <c r="E2490" s="14">
        <v>25301923</v>
      </c>
      <c r="F2490" s="14" t="s">
        <v>4207</v>
      </c>
      <c r="G2490" s="14" t="s">
        <v>4747</v>
      </c>
      <c r="H2490" s="14" t="s">
        <v>4768</v>
      </c>
      <c r="I2490" s="14" t="s">
        <v>1719</v>
      </c>
      <c r="J2490" s="14" t="s">
        <v>65</v>
      </c>
      <c r="K2490" s="15" t="s">
        <v>4769</v>
      </c>
      <c r="L2490" s="14" t="s">
        <v>45</v>
      </c>
      <c r="M2490" s="14">
        <v>1</v>
      </c>
      <c r="N2490" s="14" t="s">
        <v>45</v>
      </c>
      <c r="O2490" s="24">
        <f t="shared" si="939"/>
        <v>99</v>
      </c>
      <c r="P2490" s="24">
        <f t="shared" si="940"/>
        <v>246</v>
      </c>
      <c r="Q2490" s="24">
        <v>99</v>
      </c>
      <c r="R2490" s="16">
        <v>246</v>
      </c>
      <c r="S2490" s="69">
        <v>0</v>
      </c>
      <c r="T2490" s="70">
        <v>0</v>
      </c>
      <c r="U2490" s="24">
        <v>0</v>
      </c>
      <c r="V2490" s="24">
        <v>0</v>
      </c>
      <c r="W2490" s="69">
        <f t="shared" si="941"/>
        <v>0</v>
      </c>
      <c r="X2490" s="69">
        <f>VLOOKUP(D2490,'[1]Demanda Agregada Med. y MC'!$C$7:$O$3994,13,FALSE)</f>
        <v>0</v>
      </c>
      <c r="Y2490" s="24">
        <v>0</v>
      </c>
      <c r="Z2490" s="24">
        <v>0</v>
      </c>
      <c r="AA2490" s="24">
        <v>0</v>
      </c>
      <c r="AB2490" s="24">
        <v>0</v>
      </c>
      <c r="AC2490" s="24">
        <v>0</v>
      </c>
      <c r="AD2490" s="24">
        <v>0</v>
      </c>
      <c r="AE2490" s="26">
        <v>0</v>
      </c>
      <c r="AF2490" s="25">
        <v>0</v>
      </c>
      <c r="AG2490" s="22">
        <v>25.613771041612807</v>
      </c>
      <c r="AH2490" s="20">
        <f t="shared" si="942"/>
        <v>2535.763333119668</v>
      </c>
      <c r="AI2490" s="9">
        <f t="shared" si="943"/>
        <v>6300.9876762367503</v>
      </c>
      <c r="AJ2490" s="9">
        <f t="shared" si="944"/>
        <v>2535.763333119668</v>
      </c>
      <c r="AK2490" s="9">
        <f t="shared" si="945"/>
        <v>6300.9876762367503</v>
      </c>
      <c r="AL2490" s="9">
        <f t="shared" si="946"/>
        <v>0</v>
      </c>
      <c r="AM2490" s="9">
        <f t="shared" si="947"/>
        <v>0</v>
      </c>
      <c r="AN2490" s="9">
        <f t="shared" si="948"/>
        <v>0</v>
      </c>
      <c r="AO2490" s="9">
        <f t="shared" si="949"/>
        <v>0</v>
      </c>
      <c r="AP2490" s="9">
        <f t="shared" si="950"/>
        <v>0</v>
      </c>
      <c r="AQ2490" s="9">
        <f t="shared" si="951"/>
        <v>0</v>
      </c>
      <c r="AR2490" s="9">
        <f t="shared" si="952"/>
        <v>0</v>
      </c>
      <c r="AS2490" s="9">
        <f t="shared" si="953"/>
        <v>0</v>
      </c>
      <c r="AT2490" s="9">
        <f t="shared" si="954"/>
        <v>0</v>
      </c>
      <c r="AU2490" s="9">
        <f t="shared" si="955"/>
        <v>0</v>
      </c>
      <c r="AV2490" s="9">
        <f t="shared" si="956"/>
        <v>0</v>
      </c>
      <c r="AW2490" s="9">
        <f t="shared" si="957"/>
        <v>0</v>
      </c>
      <c r="AX2490" s="9">
        <f t="shared" si="958"/>
        <v>0</v>
      </c>
      <c r="AY2490" s="10">
        <f t="shared" si="959"/>
        <v>0</v>
      </c>
    </row>
    <row r="2491" spans="1:51" ht="15" customHeight="1">
      <c r="A2491" s="87">
        <v>2485</v>
      </c>
      <c r="B2491" s="85" t="str">
        <f t="shared" si="936"/>
        <v>0808293757</v>
      </c>
      <c r="C2491" s="13" t="str">
        <f t="shared" si="937"/>
        <v>080829375701</v>
      </c>
      <c r="D2491" s="13" t="str">
        <f t="shared" si="938"/>
        <v>08082937570101</v>
      </c>
      <c r="E2491" s="14">
        <v>25300672</v>
      </c>
      <c r="F2491" s="14" t="s">
        <v>4207</v>
      </c>
      <c r="G2491" s="14" t="s">
        <v>4747</v>
      </c>
      <c r="H2491" s="14" t="s">
        <v>3645</v>
      </c>
      <c r="I2491" s="14" t="s">
        <v>65</v>
      </c>
      <c r="J2491" s="14" t="s">
        <v>65</v>
      </c>
      <c r="K2491" s="15" t="s">
        <v>4770</v>
      </c>
      <c r="L2491" s="14" t="s">
        <v>45</v>
      </c>
      <c r="M2491" s="14">
        <v>100</v>
      </c>
      <c r="N2491" s="14" t="s">
        <v>231</v>
      </c>
      <c r="O2491" s="24">
        <f t="shared" si="939"/>
        <v>5110</v>
      </c>
      <c r="P2491" s="24">
        <f t="shared" si="940"/>
        <v>12775</v>
      </c>
      <c r="Q2491" s="24">
        <v>5110</v>
      </c>
      <c r="R2491" s="16">
        <v>12775</v>
      </c>
      <c r="S2491" s="69">
        <v>0</v>
      </c>
      <c r="T2491" s="70">
        <v>0</v>
      </c>
      <c r="U2491" s="24">
        <v>0</v>
      </c>
      <c r="V2491" s="24">
        <v>0</v>
      </c>
      <c r="W2491" s="69">
        <f t="shared" si="941"/>
        <v>0</v>
      </c>
      <c r="X2491" s="69">
        <f>VLOOKUP(D2491,'[1]Demanda Agregada Med. y MC'!$C$7:$O$3994,13,FALSE)</f>
        <v>0</v>
      </c>
      <c r="Y2491" s="24">
        <v>0</v>
      </c>
      <c r="Z2491" s="24">
        <v>0</v>
      </c>
      <c r="AA2491" s="24">
        <v>0</v>
      </c>
      <c r="AB2491" s="24">
        <v>0</v>
      </c>
      <c r="AC2491" s="24">
        <v>0</v>
      </c>
      <c r="AD2491" s="24">
        <v>0</v>
      </c>
      <c r="AE2491" s="26">
        <v>0</v>
      </c>
      <c r="AF2491" s="25">
        <v>0</v>
      </c>
      <c r="AG2491" s="22">
        <v>13.018000000000001</v>
      </c>
      <c r="AH2491" s="20">
        <f t="shared" si="942"/>
        <v>66521.98000000001</v>
      </c>
      <c r="AI2491" s="9">
        <f t="shared" si="943"/>
        <v>166304.95000000001</v>
      </c>
      <c r="AJ2491" s="9">
        <f t="shared" si="944"/>
        <v>66521.98000000001</v>
      </c>
      <c r="AK2491" s="9">
        <f t="shared" si="945"/>
        <v>166304.95000000001</v>
      </c>
      <c r="AL2491" s="9">
        <f t="shared" si="946"/>
        <v>0</v>
      </c>
      <c r="AM2491" s="9">
        <f t="shared" si="947"/>
        <v>0</v>
      </c>
      <c r="AN2491" s="9">
        <f t="shared" si="948"/>
        <v>0</v>
      </c>
      <c r="AO2491" s="9">
        <f t="shared" si="949"/>
        <v>0</v>
      </c>
      <c r="AP2491" s="9">
        <f t="shared" si="950"/>
        <v>0</v>
      </c>
      <c r="AQ2491" s="9">
        <f t="shared" si="951"/>
        <v>0</v>
      </c>
      <c r="AR2491" s="9">
        <f t="shared" si="952"/>
        <v>0</v>
      </c>
      <c r="AS2491" s="9">
        <f t="shared" si="953"/>
        <v>0</v>
      </c>
      <c r="AT2491" s="9">
        <f t="shared" si="954"/>
        <v>0</v>
      </c>
      <c r="AU2491" s="9">
        <f t="shared" si="955"/>
        <v>0</v>
      </c>
      <c r="AV2491" s="9">
        <f t="shared" si="956"/>
        <v>0</v>
      </c>
      <c r="AW2491" s="9">
        <f t="shared" si="957"/>
        <v>0</v>
      </c>
      <c r="AX2491" s="9">
        <f t="shared" si="958"/>
        <v>0</v>
      </c>
      <c r="AY2491" s="10">
        <f t="shared" si="959"/>
        <v>0</v>
      </c>
    </row>
    <row r="2492" spans="1:51" ht="15" customHeight="1">
      <c r="A2492" s="87">
        <v>2486</v>
      </c>
      <c r="B2492" s="85" t="str">
        <f t="shared" si="936"/>
        <v>0808293997</v>
      </c>
      <c r="C2492" s="13" t="str">
        <f t="shared" si="937"/>
        <v>080829399710</v>
      </c>
      <c r="D2492" s="13" t="str">
        <f t="shared" si="938"/>
        <v>08082939971001</v>
      </c>
      <c r="E2492" s="14"/>
      <c r="F2492" s="14" t="s">
        <v>4207</v>
      </c>
      <c r="G2492" s="14" t="s">
        <v>4747</v>
      </c>
      <c r="H2492" s="14" t="s">
        <v>3671</v>
      </c>
      <c r="I2492" s="14" t="s">
        <v>1719</v>
      </c>
      <c r="J2492" s="14" t="s">
        <v>65</v>
      </c>
      <c r="K2492" s="15" t="s">
        <v>4771</v>
      </c>
      <c r="L2492" s="14" t="s">
        <v>45</v>
      </c>
      <c r="M2492" s="14">
        <v>250</v>
      </c>
      <c r="N2492" s="14" t="s">
        <v>231</v>
      </c>
      <c r="O2492" s="24">
        <f t="shared" si="939"/>
        <v>2</v>
      </c>
      <c r="P2492" s="24">
        <f t="shared" si="940"/>
        <v>4</v>
      </c>
      <c r="Q2492" s="24">
        <v>2</v>
      </c>
      <c r="R2492" s="16">
        <v>4</v>
      </c>
      <c r="S2492" s="69">
        <v>0</v>
      </c>
      <c r="T2492" s="70">
        <v>0</v>
      </c>
      <c r="U2492" s="24">
        <v>0</v>
      </c>
      <c r="V2492" s="24">
        <v>0</v>
      </c>
      <c r="W2492" s="69">
        <f t="shared" si="941"/>
        <v>0</v>
      </c>
      <c r="X2492" s="69">
        <f>VLOOKUP(D2492,'[1]Demanda Agregada Med. y MC'!$C$7:$O$3994,13,FALSE)</f>
        <v>0</v>
      </c>
      <c r="Y2492" s="24">
        <v>0</v>
      </c>
      <c r="Z2492" s="24">
        <v>0</v>
      </c>
      <c r="AA2492" s="24">
        <v>0</v>
      </c>
      <c r="AB2492" s="24">
        <v>0</v>
      </c>
      <c r="AC2492" s="24">
        <v>0</v>
      </c>
      <c r="AD2492" s="24">
        <v>0</v>
      </c>
      <c r="AE2492" s="26">
        <v>0</v>
      </c>
      <c r="AF2492" s="25">
        <v>0</v>
      </c>
      <c r="AG2492" s="22">
        <v>474.52679999999998</v>
      </c>
      <c r="AH2492" s="20">
        <f t="shared" si="942"/>
        <v>949.05359999999996</v>
      </c>
      <c r="AI2492" s="9">
        <f t="shared" si="943"/>
        <v>1898.1071999999999</v>
      </c>
      <c r="AJ2492" s="9">
        <f t="shared" si="944"/>
        <v>949.05359999999996</v>
      </c>
      <c r="AK2492" s="9">
        <f t="shared" si="945"/>
        <v>1898.1071999999999</v>
      </c>
      <c r="AL2492" s="9">
        <f t="shared" si="946"/>
        <v>0</v>
      </c>
      <c r="AM2492" s="9">
        <f t="shared" si="947"/>
        <v>0</v>
      </c>
      <c r="AN2492" s="9">
        <f t="shared" si="948"/>
        <v>0</v>
      </c>
      <c r="AO2492" s="9">
        <f t="shared" si="949"/>
        <v>0</v>
      </c>
      <c r="AP2492" s="9">
        <f t="shared" si="950"/>
        <v>0</v>
      </c>
      <c r="AQ2492" s="9">
        <f t="shared" si="951"/>
        <v>0</v>
      </c>
      <c r="AR2492" s="9">
        <f t="shared" si="952"/>
        <v>0</v>
      </c>
      <c r="AS2492" s="9">
        <f t="shared" si="953"/>
        <v>0</v>
      </c>
      <c r="AT2492" s="9">
        <f t="shared" si="954"/>
        <v>0</v>
      </c>
      <c r="AU2492" s="9">
        <f t="shared" si="955"/>
        <v>0</v>
      </c>
      <c r="AV2492" s="9">
        <f t="shared" si="956"/>
        <v>0</v>
      </c>
      <c r="AW2492" s="9">
        <f t="shared" si="957"/>
        <v>0</v>
      </c>
      <c r="AX2492" s="9">
        <f t="shared" si="958"/>
        <v>0</v>
      </c>
      <c r="AY2492" s="10">
        <f t="shared" si="959"/>
        <v>0</v>
      </c>
    </row>
    <row r="2493" spans="1:51" ht="15" customHeight="1">
      <c r="A2493" s="87">
        <v>2487</v>
      </c>
      <c r="B2493" s="85" t="str">
        <f t="shared" si="936"/>
        <v>0808294110</v>
      </c>
      <c r="C2493" s="13" t="str">
        <f t="shared" si="937"/>
        <v>080829411011</v>
      </c>
      <c r="D2493" s="13" t="str">
        <f t="shared" si="938"/>
        <v>08082941101101</v>
      </c>
      <c r="E2493" s="14"/>
      <c r="F2493" s="14" t="s">
        <v>4207</v>
      </c>
      <c r="G2493" s="14" t="s">
        <v>4747</v>
      </c>
      <c r="H2493" s="14" t="s">
        <v>869</v>
      </c>
      <c r="I2493" s="14" t="s">
        <v>1474</v>
      </c>
      <c r="J2493" s="14" t="s">
        <v>65</v>
      </c>
      <c r="K2493" s="15" t="s">
        <v>4772</v>
      </c>
      <c r="L2493" s="14" t="s">
        <v>950</v>
      </c>
      <c r="M2493" s="14">
        <v>96</v>
      </c>
      <c r="N2493" s="14" t="s">
        <v>3598</v>
      </c>
      <c r="O2493" s="24">
        <f t="shared" si="939"/>
        <v>2</v>
      </c>
      <c r="P2493" s="24">
        <f t="shared" si="940"/>
        <v>3</v>
      </c>
      <c r="Q2493" s="24">
        <v>2</v>
      </c>
      <c r="R2493" s="16">
        <v>3</v>
      </c>
      <c r="S2493" s="69">
        <v>0</v>
      </c>
      <c r="T2493" s="70">
        <v>0</v>
      </c>
      <c r="U2493" s="24">
        <v>0</v>
      </c>
      <c r="V2493" s="24">
        <v>0</v>
      </c>
      <c r="W2493" s="69">
        <f t="shared" si="941"/>
        <v>0</v>
      </c>
      <c r="X2493" s="69">
        <f>VLOOKUP(D2493,'[1]Demanda Agregada Med. y MC'!$C$7:$O$3994,13,FALSE)</f>
        <v>0</v>
      </c>
      <c r="Y2493" s="24">
        <v>0</v>
      </c>
      <c r="Z2493" s="24">
        <v>0</v>
      </c>
      <c r="AA2493" s="24">
        <v>0</v>
      </c>
      <c r="AB2493" s="24">
        <v>0</v>
      </c>
      <c r="AC2493" s="24">
        <v>0</v>
      </c>
      <c r="AD2493" s="24">
        <v>0</v>
      </c>
      <c r="AE2493" s="26">
        <v>0</v>
      </c>
      <c r="AF2493" s="25">
        <v>0</v>
      </c>
      <c r="AG2493" s="22">
        <v>4047.0800000000004</v>
      </c>
      <c r="AH2493" s="20">
        <f t="shared" si="942"/>
        <v>8094.1600000000008</v>
      </c>
      <c r="AI2493" s="9">
        <f t="shared" si="943"/>
        <v>12141.240000000002</v>
      </c>
      <c r="AJ2493" s="9">
        <f t="shared" si="944"/>
        <v>8094.1600000000008</v>
      </c>
      <c r="AK2493" s="9">
        <f t="shared" si="945"/>
        <v>12141.240000000002</v>
      </c>
      <c r="AL2493" s="9">
        <f t="shared" si="946"/>
        <v>0</v>
      </c>
      <c r="AM2493" s="9">
        <f t="shared" si="947"/>
        <v>0</v>
      </c>
      <c r="AN2493" s="9">
        <f t="shared" si="948"/>
        <v>0</v>
      </c>
      <c r="AO2493" s="9">
        <f t="shared" si="949"/>
        <v>0</v>
      </c>
      <c r="AP2493" s="9">
        <f t="shared" si="950"/>
        <v>0</v>
      </c>
      <c r="AQ2493" s="9">
        <f t="shared" si="951"/>
        <v>0</v>
      </c>
      <c r="AR2493" s="9">
        <f t="shared" si="952"/>
        <v>0</v>
      </c>
      <c r="AS2493" s="9">
        <f t="shared" si="953"/>
        <v>0</v>
      </c>
      <c r="AT2493" s="9">
        <f t="shared" si="954"/>
        <v>0</v>
      </c>
      <c r="AU2493" s="9">
        <f t="shared" si="955"/>
        <v>0</v>
      </c>
      <c r="AV2493" s="9">
        <f t="shared" si="956"/>
        <v>0</v>
      </c>
      <c r="AW2493" s="9">
        <f t="shared" si="957"/>
        <v>0</v>
      </c>
      <c r="AX2493" s="9">
        <f t="shared" si="958"/>
        <v>0</v>
      </c>
      <c r="AY2493" s="10">
        <f t="shared" si="959"/>
        <v>0</v>
      </c>
    </row>
    <row r="2494" spans="1:51" ht="15" customHeight="1">
      <c r="A2494" s="87">
        <v>2488</v>
      </c>
      <c r="B2494" s="85" t="str">
        <f t="shared" si="936"/>
        <v>0808294144</v>
      </c>
      <c r="C2494" s="13" t="str">
        <f t="shared" si="937"/>
        <v>080829414412</v>
      </c>
      <c r="D2494" s="13" t="str">
        <f t="shared" si="938"/>
        <v>08082941441201</v>
      </c>
      <c r="E2494" s="14"/>
      <c r="F2494" s="14" t="s">
        <v>4207</v>
      </c>
      <c r="G2494" s="14" t="s">
        <v>4747</v>
      </c>
      <c r="H2494" s="14" t="s">
        <v>4773</v>
      </c>
      <c r="I2494" s="14" t="s">
        <v>1483</v>
      </c>
      <c r="J2494" s="14" t="s">
        <v>65</v>
      </c>
      <c r="K2494" s="15" t="s">
        <v>4774</v>
      </c>
      <c r="L2494" s="14" t="s">
        <v>950</v>
      </c>
      <c r="M2494" s="14">
        <v>96</v>
      </c>
      <c r="N2494" s="14" t="s">
        <v>3598</v>
      </c>
      <c r="O2494" s="24">
        <f t="shared" si="939"/>
        <v>2</v>
      </c>
      <c r="P2494" s="24">
        <f t="shared" si="940"/>
        <v>4</v>
      </c>
      <c r="Q2494" s="24">
        <v>2</v>
      </c>
      <c r="R2494" s="16">
        <v>4</v>
      </c>
      <c r="S2494" s="69">
        <v>0</v>
      </c>
      <c r="T2494" s="70">
        <v>0</v>
      </c>
      <c r="U2494" s="24">
        <v>0</v>
      </c>
      <c r="V2494" s="24">
        <v>0</v>
      </c>
      <c r="W2494" s="69">
        <f t="shared" si="941"/>
        <v>0</v>
      </c>
      <c r="X2494" s="69">
        <f>VLOOKUP(D2494,'[1]Demanda Agregada Med. y MC'!$C$7:$O$3994,13,FALSE)</f>
        <v>0</v>
      </c>
      <c r="Y2494" s="24">
        <v>0</v>
      </c>
      <c r="Z2494" s="24">
        <v>0</v>
      </c>
      <c r="AA2494" s="24">
        <v>0</v>
      </c>
      <c r="AB2494" s="24">
        <v>0</v>
      </c>
      <c r="AC2494" s="24">
        <v>0</v>
      </c>
      <c r="AD2494" s="24">
        <v>0</v>
      </c>
      <c r="AE2494" s="26">
        <v>0</v>
      </c>
      <c r="AF2494" s="25">
        <v>0</v>
      </c>
      <c r="AG2494" s="22">
        <v>6731.64</v>
      </c>
      <c r="AH2494" s="20">
        <f t="shared" si="942"/>
        <v>13463.28</v>
      </c>
      <c r="AI2494" s="9">
        <f t="shared" si="943"/>
        <v>26926.560000000001</v>
      </c>
      <c r="AJ2494" s="9">
        <f t="shared" si="944"/>
        <v>13463.28</v>
      </c>
      <c r="AK2494" s="9">
        <f t="shared" si="945"/>
        <v>26926.560000000001</v>
      </c>
      <c r="AL2494" s="9">
        <f t="shared" si="946"/>
        <v>0</v>
      </c>
      <c r="AM2494" s="9">
        <f t="shared" si="947"/>
        <v>0</v>
      </c>
      <c r="AN2494" s="9">
        <f t="shared" si="948"/>
        <v>0</v>
      </c>
      <c r="AO2494" s="9">
        <f t="shared" si="949"/>
        <v>0</v>
      </c>
      <c r="AP2494" s="9">
        <f t="shared" si="950"/>
        <v>0</v>
      </c>
      <c r="AQ2494" s="9">
        <f t="shared" si="951"/>
        <v>0</v>
      </c>
      <c r="AR2494" s="9">
        <f t="shared" si="952"/>
        <v>0</v>
      </c>
      <c r="AS2494" s="9">
        <f t="shared" si="953"/>
        <v>0</v>
      </c>
      <c r="AT2494" s="9">
        <f t="shared" si="954"/>
        <v>0</v>
      </c>
      <c r="AU2494" s="9">
        <f t="shared" si="955"/>
        <v>0</v>
      </c>
      <c r="AV2494" s="9">
        <f t="shared" si="956"/>
        <v>0</v>
      </c>
      <c r="AW2494" s="9">
        <f t="shared" si="957"/>
        <v>0</v>
      </c>
      <c r="AX2494" s="9">
        <f t="shared" si="958"/>
        <v>0</v>
      </c>
      <c r="AY2494" s="10">
        <f t="shared" si="959"/>
        <v>0</v>
      </c>
    </row>
    <row r="2495" spans="1:51" ht="15" customHeight="1">
      <c r="A2495" s="87">
        <v>2489</v>
      </c>
      <c r="B2495" s="85" t="str">
        <f t="shared" si="936"/>
        <v>0808294342</v>
      </c>
      <c r="C2495" s="13" t="str">
        <f t="shared" si="937"/>
        <v>080829434212</v>
      </c>
      <c r="D2495" s="13" t="str">
        <f t="shared" si="938"/>
        <v>08082943421201</v>
      </c>
      <c r="E2495" s="14">
        <v>21600058</v>
      </c>
      <c r="F2495" s="14" t="s">
        <v>4207</v>
      </c>
      <c r="G2495" s="14" t="s">
        <v>4747</v>
      </c>
      <c r="H2495" s="14" t="s">
        <v>4775</v>
      </c>
      <c r="I2495" s="14" t="s">
        <v>1483</v>
      </c>
      <c r="J2495" s="14" t="s">
        <v>65</v>
      </c>
      <c r="K2495" s="15" t="s">
        <v>4776</v>
      </c>
      <c r="L2495" s="14" t="s">
        <v>26</v>
      </c>
      <c r="M2495" s="14">
        <v>18</v>
      </c>
      <c r="N2495" s="14" t="s">
        <v>1487</v>
      </c>
      <c r="O2495" s="24">
        <f t="shared" si="939"/>
        <v>839</v>
      </c>
      <c r="P2495" s="24">
        <f t="shared" si="940"/>
        <v>2096</v>
      </c>
      <c r="Q2495" s="24">
        <v>837</v>
      </c>
      <c r="R2495" s="16">
        <v>2091</v>
      </c>
      <c r="S2495" s="69">
        <v>0</v>
      </c>
      <c r="T2495" s="70">
        <v>0</v>
      </c>
      <c r="U2495" s="24">
        <v>0</v>
      </c>
      <c r="V2495" s="24">
        <v>0</v>
      </c>
      <c r="W2495" s="69">
        <f t="shared" si="941"/>
        <v>2</v>
      </c>
      <c r="X2495" s="69">
        <f>VLOOKUP(D2495,'[1]Demanda Agregada Med. y MC'!$C$7:$O$3994,13,FALSE)</f>
        <v>5</v>
      </c>
      <c r="Y2495" s="24">
        <v>0</v>
      </c>
      <c r="Z2495" s="24">
        <v>0</v>
      </c>
      <c r="AA2495" s="24">
        <v>0</v>
      </c>
      <c r="AB2495" s="24">
        <v>0</v>
      </c>
      <c r="AC2495" s="24">
        <v>0</v>
      </c>
      <c r="AD2495" s="24">
        <v>0</v>
      </c>
      <c r="AE2495" s="26">
        <v>0</v>
      </c>
      <c r="AF2495" s="25">
        <v>0</v>
      </c>
      <c r="AG2495" s="22">
        <v>1012.966</v>
      </c>
      <c r="AH2495" s="20">
        <f t="shared" si="942"/>
        <v>849878.47400000005</v>
      </c>
      <c r="AI2495" s="9">
        <f t="shared" si="943"/>
        <v>2123176.736</v>
      </c>
      <c r="AJ2495" s="9">
        <f t="shared" si="944"/>
        <v>847852.54200000002</v>
      </c>
      <c r="AK2495" s="9">
        <f t="shared" si="945"/>
        <v>2118111.906</v>
      </c>
      <c r="AL2495" s="9">
        <f t="shared" si="946"/>
        <v>0</v>
      </c>
      <c r="AM2495" s="9">
        <f t="shared" si="947"/>
        <v>0</v>
      </c>
      <c r="AN2495" s="9">
        <f t="shared" si="948"/>
        <v>0</v>
      </c>
      <c r="AO2495" s="9">
        <f t="shared" si="949"/>
        <v>0</v>
      </c>
      <c r="AP2495" s="9">
        <f t="shared" si="950"/>
        <v>2025.932</v>
      </c>
      <c r="AQ2495" s="9">
        <f t="shared" si="951"/>
        <v>5064.83</v>
      </c>
      <c r="AR2495" s="9">
        <f t="shared" si="952"/>
        <v>0</v>
      </c>
      <c r="AS2495" s="9">
        <f t="shared" si="953"/>
        <v>0</v>
      </c>
      <c r="AT2495" s="9">
        <f t="shared" si="954"/>
        <v>0</v>
      </c>
      <c r="AU2495" s="9">
        <f t="shared" si="955"/>
        <v>0</v>
      </c>
      <c r="AV2495" s="9">
        <f t="shared" si="956"/>
        <v>0</v>
      </c>
      <c r="AW2495" s="9">
        <f t="shared" si="957"/>
        <v>0</v>
      </c>
      <c r="AX2495" s="9">
        <f t="shared" si="958"/>
        <v>0</v>
      </c>
      <c r="AY2495" s="10">
        <f t="shared" si="959"/>
        <v>0</v>
      </c>
    </row>
    <row r="2496" spans="1:51" ht="15" customHeight="1">
      <c r="A2496" s="87">
        <v>2490</v>
      </c>
      <c r="B2496" s="85" t="str">
        <f t="shared" si="936"/>
        <v>0808295356</v>
      </c>
      <c r="C2496" s="13" t="str">
        <f t="shared" si="937"/>
        <v>080829535602</v>
      </c>
      <c r="D2496" s="13" t="str">
        <f t="shared" si="938"/>
        <v>08082953560201</v>
      </c>
      <c r="E2496" s="14">
        <v>25400422</v>
      </c>
      <c r="F2496" s="14" t="s">
        <v>4207</v>
      </c>
      <c r="G2496" s="14" t="s">
        <v>4747</v>
      </c>
      <c r="H2496" s="14" t="s">
        <v>1206</v>
      </c>
      <c r="I2496" s="14" t="s">
        <v>56</v>
      </c>
      <c r="J2496" s="14" t="s">
        <v>65</v>
      </c>
      <c r="K2496" s="15" t="s">
        <v>4777</v>
      </c>
      <c r="L2496" s="14" t="s">
        <v>1657</v>
      </c>
      <c r="M2496" s="14">
        <v>1</v>
      </c>
      <c r="N2496" s="14" t="s">
        <v>1657</v>
      </c>
      <c r="O2496" s="24">
        <f t="shared" si="939"/>
        <v>10541.800000000001</v>
      </c>
      <c r="P2496" s="24">
        <f t="shared" si="940"/>
        <v>26354</v>
      </c>
      <c r="Q2496" s="24">
        <v>1279</v>
      </c>
      <c r="R2496" s="16">
        <v>3197</v>
      </c>
      <c r="S2496" s="69">
        <v>960</v>
      </c>
      <c r="T2496" s="70">
        <v>2400</v>
      </c>
      <c r="U2496" s="24">
        <v>0</v>
      </c>
      <c r="V2496" s="24">
        <v>0</v>
      </c>
      <c r="W2496" s="69">
        <f t="shared" si="941"/>
        <v>14</v>
      </c>
      <c r="X2496" s="69">
        <f>VLOOKUP(D2496,'[1]Demanda Agregada Med. y MC'!$C$7:$O$3994,13,FALSE)</f>
        <v>35</v>
      </c>
      <c r="Y2496" s="24">
        <v>8288.8000000000011</v>
      </c>
      <c r="Z2496" s="24">
        <v>20722</v>
      </c>
      <c r="AA2496" s="24">
        <v>0</v>
      </c>
      <c r="AB2496" s="24">
        <v>0</v>
      </c>
      <c r="AC2496" s="24">
        <v>0</v>
      </c>
      <c r="AD2496" s="24">
        <v>0</v>
      </c>
      <c r="AE2496" s="26">
        <v>0</v>
      </c>
      <c r="AF2496" s="25">
        <v>0</v>
      </c>
      <c r="AG2496" s="22">
        <v>30.093200000000003</v>
      </c>
      <c r="AH2496" s="20">
        <f t="shared" si="942"/>
        <v>317236.49576000008</v>
      </c>
      <c r="AI2496" s="9">
        <f t="shared" si="943"/>
        <v>793076.19280000008</v>
      </c>
      <c r="AJ2496" s="9">
        <f t="shared" si="944"/>
        <v>38489.202800000006</v>
      </c>
      <c r="AK2496" s="9">
        <f t="shared" si="945"/>
        <v>96207.960400000011</v>
      </c>
      <c r="AL2496" s="9">
        <f t="shared" si="946"/>
        <v>28889.472000000002</v>
      </c>
      <c r="AM2496" s="9">
        <f t="shared" si="947"/>
        <v>72223.680000000008</v>
      </c>
      <c r="AN2496" s="9">
        <f t="shared" si="948"/>
        <v>0</v>
      </c>
      <c r="AO2496" s="9">
        <f t="shared" si="949"/>
        <v>0</v>
      </c>
      <c r="AP2496" s="9">
        <f t="shared" si="950"/>
        <v>421.30480000000006</v>
      </c>
      <c r="AQ2496" s="9">
        <f t="shared" si="951"/>
        <v>1053.2620000000002</v>
      </c>
      <c r="AR2496" s="9">
        <f t="shared" si="952"/>
        <v>249436.51616000006</v>
      </c>
      <c r="AS2496" s="9">
        <f t="shared" si="953"/>
        <v>623591.29040000006</v>
      </c>
      <c r="AT2496" s="9">
        <f t="shared" si="954"/>
        <v>0</v>
      </c>
      <c r="AU2496" s="9">
        <f t="shared" si="955"/>
        <v>0</v>
      </c>
      <c r="AV2496" s="9">
        <f t="shared" si="956"/>
        <v>0</v>
      </c>
      <c r="AW2496" s="9">
        <f t="shared" si="957"/>
        <v>0</v>
      </c>
      <c r="AX2496" s="9">
        <f t="shared" si="958"/>
        <v>0</v>
      </c>
      <c r="AY2496" s="10">
        <f t="shared" si="959"/>
        <v>0</v>
      </c>
    </row>
    <row r="2497" spans="1:51" ht="15" customHeight="1">
      <c r="A2497" s="87">
        <v>2491</v>
      </c>
      <c r="B2497" s="85" t="str">
        <f t="shared" si="936"/>
        <v>0808295372</v>
      </c>
      <c r="C2497" s="13" t="str">
        <f t="shared" si="937"/>
        <v>080829537202</v>
      </c>
      <c r="D2497" s="13" t="str">
        <f t="shared" si="938"/>
        <v>08082953720201</v>
      </c>
      <c r="E2497" s="14">
        <v>25400422</v>
      </c>
      <c r="F2497" s="14" t="s">
        <v>4207</v>
      </c>
      <c r="G2497" s="14" t="s">
        <v>4747</v>
      </c>
      <c r="H2497" s="14" t="s">
        <v>4778</v>
      </c>
      <c r="I2497" s="14" t="s">
        <v>56</v>
      </c>
      <c r="J2497" s="14" t="s">
        <v>65</v>
      </c>
      <c r="K2497" s="15" t="s">
        <v>4779</v>
      </c>
      <c r="L2497" s="14" t="s">
        <v>950</v>
      </c>
      <c r="M2497" s="14">
        <v>1</v>
      </c>
      <c r="N2497" s="14" t="s">
        <v>950</v>
      </c>
      <c r="O2497" s="24">
        <f t="shared" si="939"/>
        <v>512.20000000000005</v>
      </c>
      <c r="P2497" s="24">
        <f t="shared" si="940"/>
        <v>1280</v>
      </c>
      <c r="Q2497" s="24">
        <v>397</v>
      </c>
      <c r="R2497" s="16">
        <v>992</v>
      </c>
      <c r="S2497" s="69">
        <v>0</v>
      </c>
      <c r="T2497" s="70">
        <v>0</v>
      </c>
      <c r="U2497" s="24">
        <v>0</v>
      </c>
      <c r="V2497" s="24">
        <v>0</v>
      </c>
      <c r="W2497" s="69">
        <f t="shared" si="941"/>
        <v>115.2</v>
      </c>
      <c r="X2497" s="69">
        <f>VLOOKUP(D2497,'[1]Demanda Agregada Med. y MC'!$C$7:$O$3994,13,FALSE)</f>
        <v>288</v>
      </c>
      <c r="Y2497" s="24">
        <v>0</v>
      </c>
      <c r="Z2497" s="24">
        <v>0</v>
      </c>
      <c r="AA2497" s="24">
        <v>0</v>
      </c>
      <c r="AB2497" s="24">
        <v>0</v>
      </c>
      <c r="AC2497" s="24">
        <v>0</v>
      </c>
      <c r="AD2497" s="24">
        <v>0</v>
      </c>
      <c r="AE2497" s="26">
        <v>0</v>
      </c>
      <c r="AF2497" s="25">
        <v>0</v>
      </c>
      <c r="AG2497" s="22">
        <v>83.72</v>
      </c>
      <c r="AH2497" s="20">
        <f t="shared" si="942"/>
        <v>42881.384000000005</v>
      </c>
      <c r="AI2497" s="9">
        <f t="shared" si="943"/>
        <v>107161.60000000001</v>
      </c>
      <c r="AJ2497" s="9">
        <f t="shared" si="944"/>
        <v>33236.839999999997</v>
      </c>
      <c r="AK2497" s="9">
        <f t="shared" si="945"/>
        <v>83050.240000000005</v>
      </c>
      <c r="AL2497" s="9">
        <f t="shared" si="946"/>
        <v>0</v>
      </c>
      <c r="AM2497" s="9">
        <f t="shared" si="947"/>
        <v>0</v>
      </c>
      <c r="AN2497" s="9">
        <f t="shared" si="948"/>
        <v>0</v>
      </c>
      <c r="AO2497" s="9">
        <f t="shared" si="949"/>
        <v>0</v>
      </c>
      <c r="AP2497" s="9">
        <f t="shared" si="950"/>
        <v>9644.5439999999999</v>
      </c>
      <c r="AQ2497" s="9">
        <f t="shared" si="951"/>
        <v>24111.360000000001</v>
      </c>
      <c r="AR2497" s="9">
        <f t="shared" si="952"/>
        <v>0</v>
      </c>
      <c r="AS2497" s="9">
        <f t="shared" si="953"/>
        <v>0</v>
      </c>
      <c r="AT2497" s="9">
        <f t="shared" si="954"/>
        <v>0</v>
      </c>
      <c r="AU2497" s="9">
        <f t="shared" si="955"/>
        <v>0</v>
      </c>
      <c r="AV2497" s="9">
        <f t="shared" si="956"/>
        <v>0</v>
      </c>
      <c r="AW2497" s="9">
        <f t="shared" si="957"/>
        <v>0</v>
      </c>
      <c r="AX2497" s="9">
        <f t="shared" si="958"/>
        <v>0</v>
      </c>
      <c r="AY2497" s="10">
        <f t="shared" si="959"/>
        <v>0</v>
      </c>
    </row>
    <row r="2498" spans="1:51" ht="15" customHeight="1">
      <c r="A2498" s="87">
        <v>2492</v>
      </c>
      <c r="B2498" s="85" t="str">
        <f t="shared" si="936"/>
        <v>0808295398</v>
      </c>
      <c r="C2498" s="13" t="str">
        <f t="shared" si="937"/>
        <v>080829539800</v>
      </c>
      <c r="D2498" s="13" t="str">
        <f t="shared" si="938"/>
        <v>08082953980001</v>
      </c>
      <c r="E2498" s="14"/>
      <c r="F2498" s="14" t="s">
        <v>4207</v>
      </c>
      <c r="G2498" s="14" t="s">
        <v>4747</v>
      </c>
      <c r="H2498" s="14" t="s">
        <v>1351</v>
      </c>
      <c r="I2498" s="14" t="s">
        <v>24</v>
      </c>
      <c r="J2498" s="14" t="s">
        <v>65</v>
      </c>
      <c r="K2498" s="15" t="s">
        <v>4780</v>
      </c>
      <c r="L2498" s="14" t="s">
        <v>45</v>
      </c>
      <c r="M2498" s="14">
        <v>1</v>
      </c>
      <c r="N2498" s="14" t="s">
        <v>45</v>
      </c>
      <c r="O2498" s="24">
        <f t="shared" si="939"/>
        <v>35.799999999999997</v>
      </c>
      <c r="P2498" s="24">
        <f t="shared" si="940"/>
        <v>89</v>
      </c>
      <c r="Q2498" s="24">
        <v>35</v>
      </c>
      <c r="R2498" s="16">
        <v>87</v>
      </c>
      <c r="S2498" s="69">
        <v>0</v>
      </c>
      <c r="T2498" s="70">
        <v>0</v>
      </c>
      <c r="U2498" s="24">
        <v>0</v>
      </c>
      <c r="V2498" s="24">
        <v>0</v>
      </c>
      <c r="W2498" s="69">
        <f t="shared" si="941"/>
        <v>0.8</v>
      </c>
      <c r="X2498" s="69">
        <f>VLOOKUP(D2498,'[1]Demanda Agregada Med. y MC'!$C$7:$O$3994,13,FALSE)</f>
        <v>2</v>
      </c>
      <c r="Y2498" s="24">
        <v>0</v>
      </c>
      <c r="Z2498" s="24">
        <v>0</v>
      </c>
      <c r="AA2498" s="24">
        <v>0</v>
      </c>
      <c r="AB2498" s="24">
        <v>0</v>
      </c>
      <c r="AC2498" s="24">
        <v>0</v>
      </c>
      <c r="AD2498" s="24">
        <v>0</v>
      </c>
      <c r="AE2498" s="26">
        <v>0</v>
      </c>
      <c r="AF2498" s="25">
        <v>0</v>
      </c>
      <c r="AG2498" s="22">
        <v>3634</v>
      </c>
      <c r="AH2498" s="20">
        <f t="shared" si="942"/>
        <v>130097.19999999998</v>
      </c>
      <c r="AI2498" s="9">
        <f t="shared" si="943"/>
        <v>323426</v>
      </c>
      <c r="AJ2498" s="9">
        <f t="shared" si="944"/>
        <v>127190</v>
      </c>
      <c r="AK2498" s="9">
        <f t="shared" si="945"/>
        <v>316158</v>
      </c>
      <c r="AL2498" s="9">
        <f t="shared" si="946"/>
        <v>0</v>
      </c>
      <c r="AM2498" s="9">
        <f t="shared" si="947"/>
        <v>0</v>
      </c>
      <c r="AN2498" s="9">
        <f t="shared" si="948"/>
        <v>0</v>
      </c>
      <c r="AO2498" s="9">
        <f t="shared" si="949"/>
        <v>0</v>
      </c>
      <c r="AP2498" s="9">
        <f t="shared" si="950"/>
        <v>2907.2000000000003</v>
      </c>
      <c r="AQ2498" s="9">
        <f t="shared" si="951"/>
        <v>7268</v>
      </c>
      <c r="AR2498" s="9">
        <f t="shared" si="952"/>
        <v>0</v>
      </c>
      <c r="AS2498" s="9">
        <f t="shared" si="953"/>
        <v>0</v>
      </c>
      <c r="AT2498" s="9">
        <f t="shared" si="954"/>
        <v>0</v>
      </c>
      <c r="AU2498" s="9">
        <f t="shared" si="955"/>
        <v>0</v>
      </c>
      <c r="AV2498" s="9">
        <f t="shared" si="956"/>
        <v>0</v>
      </c>
      <c r="AW2498" s="9">
        <f t="shared" si="957"/>
        <v>0</v>
      </c>
      <c r="AX2498" s="9">
        <f t="shared" si="958"/>
        <v>0</v>
      </c>
      <c r="AY2498" s="10">
        <f t="shared" si="959"/>
        <v>0</v>
      </c>
    </row>
    <row r="2499" spans="1:51" ht="15" customHeight="1">
      <c r="A2499" s="87">
        <v>2493</v>
      </c>
      <c r="B2499" s="85" t="str">
        <f t="shared" si="936"/>
        <v>0808295489</v>
      </c>
      <c r="C2499" s="13" t="str">
        <f t="shared" si="937"/>
        <v>080829548900</v>
      </c>
      <c r="D2499" s="13" t="str">
        <f t="shared" si="938"/>
        <v>08082954890001</v>
      </c>
      <c r="E2499" s="14"/>
      <c r="F2499" s="14" t="s">
        <v>4207</v>
      </c>
      <c r="G2499" s="14" t="s">
        <v>4747</v>
      </c>
      <c r="H2499" s="14" t="s">
        <v>1308</v>
      </c>
      <c r="I2499" s="14" t="s">
        <v>24</v>
      </c>
      <c r="J2499" s="14" t="s">
        <v>65</v>
      </c>
      <c r="K2499" s="15" t="s">
        <v>4782</v>
      </c>
      <c r="L2499" s="14" t="s">
        <v>4783</v>
      </c>
      <c r="M2499" s="14">
        <v>160</v>
      </c>
      <c r="N2499" s="14" t="s">
        <v>4784</v>
      </c>
      <c r="O2499" s="24">
        <f t="shared" si="939"/>
        <v>81</v>
      </c>
      <c r="P2499" s="24">
        <f t="shared" si="940"/>
        <v>202</v>
      </c>
      <c r="Q2499" s="24">
        <v>81</v>
      </c>
      <c r="R2499" s="16">
        <v>202</v>
      </c>
      <c r="S2499" s="69">
        <v>0</v>
      </c>
      <c r="T2499" s="70">
        <v>0</v>
      </c>
      <c r="U2499" s="24">
        <v>0</v>
      </c>
      <c r="V2499" s="24">
        <v>0</v>
      </c>
      <c r="W2499" s="69">
        <f t="shared" si="941"/>
        <v>0</v>
      </c>
      <c r="X2499" s="69">
        <f>VLOOKUP(D2499,'[1]Demanda Agregada Med. y MC'!$C$7:$O$3994,13,FALSE)</f>
        <v>0</v>
      </c>
      <c r="Y2499" s="24">
        <v>0</v>
      </c>
      <c r="Z2499" s="24">
        <v>0</v>
      </c>
      <c r="AA2499" s="24">
        <v>0</v>
      </c>
      <c r="AB2499" s="24">
        <v>0</v>
      </c>
      <c r="AC2499" s="24">
        <v>0</v>
      </c>
      <c r="AD2499" s="24">
        <v>0</v>
      </c>
      <c r="AE2499" s="26">
        <v>0</v>
      </c>
      <c r="AF2499" s="25">
        <v>0</v>
      </c>
      <c r="AG2499" s="22">
        <v>231.84</v>
      </c>
      <c r="AH2499" s="20">
        <f t="shared" si="942"/>
        <v>18779.04</v>
      </c>
      <c r="AI2499" s="9">
        <f t="shared" si="943"/>
        <v>46831.68</v>
      </c>
      <c r="AJ2499" s="9">
        <f t="shared" si="944"/>
        <v>18779.04</v>
      </c>
      <c r="AK2499" s="9">
        <f t="shared" si="945"/>
        <v>46831.68</v>
      </c>
      <c r="AL2499" s="9">
        <f t="shared" si="946"/>
        <v>0</v>
      </c>
      <c r="AM2499" s="9">
        <f t="shared" si="947"/>
        <v>0</v>
      </c>
      <c r="AN2499" s="9">
        <f t="shared" si="948"/>
        <v>0</v>
      </c>
      <c r="AO2499" s="9">
        <f t="shared" si="949"/>
        <v>0</v>
      </c>
      <c r="AP2499" s="9">
        <f t="shared" si="950"/>
        <v>0</v>
      </c>
      <c r="AQ2499" s="9">
        <f t="shared" si="951"/>
        <v>0</v>
      </c>
      <c r="AR2499" s="9">
        <f t="shared" si="952"/>
        <v>0</v>
      </c>
      <c r="AS2499" s="9">
        <f t="shared" si="953"/>
        <v>0</v>
      </c>
      <c r="AT2499" s="9">
        <f t="shared" si="954"/>
        <v>0</v>
      </c>
      <c r="AU2499" s="9">
        <f t="shared" si="955"/>
        <v>0</v>
      </c>
      <c r="AV2499" s="9">
        <f t="shared" si="956"/>
        <v>0</v>
      </c>
      <c r="AW2499" s="9">
        <f t="shared" si="957"/>
        <v>0</v>
      </c>
      <c r="AX2499" s="9">
        <f t="shared" si="958"/>
        <v>0</v>
      </c>
      <c r="AY2499" s="10">
        <f t="shared" si="959"/>
        <v>0</v>
      </c>
    </row>
    <row r="2500" spans="1:51" ht="15" customHeight="1">
      <c r="A2500" s="87">
        <v>2494</v>
      </c>
      <c r="B2500" s="85" t="str">
        <f t="shared" si="936"/>
        <v>0808300164</v>
      </c>
      <c r="C2500" s="13" t="str">
        <f t="shared" si="937"/>
        <v>080830016401</v>
      </c>
      <c r="D2500" s="13" t="str">
        <f t="shared" si="938"/>
        <v>08083001640101</v>
      </c>
      <c r="E2500" s="14"/>
      <c r="F2500" s="14" t="s">
        <v>4207</v>
      </c>
      <c r="G2500" s="14" t="s">
        <v>3743</v>
      </c>
      <c r="H2500" s="14" t="s">
        <v>2804</v>
      </c>
      <c r="I2500" s="14" t="s">
        <v>65</v>
      </c>
      <c r="J2500" s="14" t="s">
        <v>65</v>
      </c>
      <c r="K2500" s="15" t="s">
        <v>4785</v>
      </c>
      <c r="L2500" s="14" t="s">
        <v>45</v>
      </c>
      <c r="M2500" s="14">
        <v>500</v>
      </c>
      <c r="N2500" s="14" t="s">
        <v>231</v>
      </c>
      <c r="O2500" s="24">
        <f t="shared" si="939"/>
        <v>12</v>
      </c>
      <c r="P2500" s="24">
        <f t="shared" si="940"/>
        <v>30</v>
      </c>
      <c r="Q2500" s="24">
        <v>12</v>
      </c>
      <c r="R2500" s="16">
        <v>30</v>
      </c>
      <c r="S2500" s="69">
        <v>0</v>
      </c>
      <c r="T2500" s="70">
        <v>0</v>
      </c>
      <c r="U2500" s="24">
        <v>0</v>
      </c>
      <c r="V2500" s="24">
        <v>0</v>
      </c>
      <c r="W2500" s="69">
        <f t="shared" si="941"/>
        <v>0</v>
      </c>
      <c r="X2500" s="69">
        <f>VLOOKUP(D2500,'[1]Demanda Agregada Med. y MC'!$C$7:$O$3994,13,FALSE)</f>
        <v>0</v>
      </c>
      <c r="Y2500" s="24">
        <v>0</v>
      </c>
      <c r="Z2500" s="24">
        <v>0</v>
      </c>
      <c r="AA2500" s="24">
        <v>0</v>
      </c>
      <c r="AB2500" s="24">
        <v>0</v>
      </c>
      <c r="AC2500" s="24">
        <v>0</v>
      </c>
      <c r="AD2500" s="24">
        <v>0</v>
      </c>
      <c r="AE2500" s="26">
        <v>0</v>
      </c>
      <c r="AF2500" s="25">
        <v>0</v>
      </c>
      <c r="AG2500" s="22">
        <v>349.6</v>
      </c>
      <c r="AH2500" s="20">
        <f t="shared" si="942"/>
        <v>4195.2000000000007</v>
      </c>
      <c r="AI2500" s="9">
        <f t="shared" si="943"/>
        <v>10488</v>
      </c>
      <c r="AJ2500" s="9">
        <f t="shared" si="944"/>
        <v>4195.2000000000007</v>
      </c>
      <c r="AK2500" s="9">
        <f t="shared" si="945"/>
        <v>10488</v>
      </c>
      <c r="AL2500" s="9">
        <f t="shared" si="946"/>
        <v>0</v>
      </c>
      <c r="AM2500" s="9">
        <f t="shared" si="947"/>
        <v>0</v>
      </c>
      <c r="AN2500" s="9">
        <f t="shared" si="948"/>
        <v>0</v>
      </c>
      <c r="AO2500" s="9">
        <f t="shared" si="949"/>
        <v>0</v>
      </c>
      <c r="AP2500" s="9">
        <f t="shared" si="950"/>
        <v>0</v>
      </c>
      <c r="AQ2500" s="9">
        <f t="shared" si="951"/>
        <v>0</v>
      </c>
      <c r="AR2500" s="9">
        <f t="shared" si="952"/>
        <v>0</v>
      </c>
      <c r="AS2500" s="9">
        <f t="shared" si="953"/>
        <v>0</v>
      </c>
      <c r="AT2500" s="9">
        <f t="shared" si="954"/>
        <v>0</v>
      </c>
      <c r="AU2500" s="9">
        <f t="shared" si="955"/>
        <v>0</v>
      </c>
      <c r="AV2500" s="9">
        <f t="shared" si="956"/>
        <v>0</v>
      </c>
      <c r="AW2500" s="9">
        <f t="shared" si="957"/>
        <v>0</v>
      </c>
      <c r="AX2500" s="9">
        <f t="shared" si="958"/>
        <v>0</v>
      </c>
      <c r="AY2500" s="10">
        <f t="shared" si="959"/>
        <v>0</v>
      </c>
    </row>
    <row r="2501" spans="1:51" ht="15" customHeight="1">
      <c r="A2501" s="87">
        <v>2495</v>
      </c>
      <c r="B2501" s="85" t="str">
        <f t="shared" si="936"/>
        <v>0808300230</v>
      </c>
      <c r="C2501" s="13" t="str">
        <f t="shared" si="937"/>
        <v>080830023010</v>
      </c>
      <c r="D2501" s="13" t="str">
        <f t="shared" si="938"/>
        <v>08083002301001</v>
      </c>
      <c r="E2501" s="14"/>
      <c r="F2501" s="14" t="s">
        <v>4207</v>
      </c>
      <c r="G2501" s="14" t="s">
        <v>3743</v>
      </c>
      <c r="H2501" s="14" t="s">
        <v>2810</v>
      </c>
      <c r="I2501" s="14" t="s">
        <v>1719</v>
      </c>
      <c r="J2501" s="14" t="s">
        <v>65</v>
      </c>
      <c r="K2501" s="15" t="s">
        <v>4786</v>
      </c>
      <c r="L2501" s="14" t="s">
        <v>45</v>
      </c>
      <c r="M2501" s="14">
        <v>500</v>
      </c>
      <c r="N2501" s="14" t="s">
        <v>231</v>
      </c>
      <c r="O2501" s="24">
        <f t="shared" si="939"/>
        <v>10</v>
      </c>
      <c r="P2501" s="24">
        <f t="shared" si="940"/>
        <v>24</v>
      </c>
      <c r="Q2501" s="24">
        <v>10</v>
      </c>
      <c r="R2501" s="16">
        <v>24</v>
      </c>
      <c r="S2501" s="69">
        <v>0</v>
      </c>
      <c r="T2501" s="70">
        <v>0</v>
      </c>
      <c r="U2501" s="24">
        <v>0</v>
      </c>
      <c r="V2501" s="24">
        <v>0</v>
      </c>
      <c r="W2501" s="69">
        <f t="shared" si="941"/>
        <v>0</v>
      </c>
      <c r="X2501" s="69">
        <f>VLOOKUP(D2501,'[1]Demanda Agregada Med. y MC'!$C$7:$O$3994,13,FALSE)</f>
        <v>0</v>
      </c>
      <c r="Y2501" s="24">
        <v>0</v>
      </c>
      <c r="Z2501" s="24">
        <v>0</v>
      </c>
      <c r="AA2501" s="24">
        <v>0</v>
      </c>
      <c r="AB2501" s="24">
        <v>0</v>
      </c>
      <c r="AC2501" s="24">
        <v>0</v>
      </c>
      <c r="AD2501" s="24">
        <v>0</v>
      </c>
      <c r="AE2501" s="26">
        <v>0</v>
      </c>
      <c r="AF2501" s="25">
        <v>0</v>
      </c>
      <c r="AG2501" s="22">
        <v>615.7192</v>
      </c>
      <c r="AH2501" s="20">
        <f t="shared" si="942"/>
        <v>6157.192</v>
      </c>
      <c r="AI2501" s="9">
        <f t="shared" si="943"/>
        <v>14777.2608</v>
      </c>
      <c r="AJ2501" s="9">
        <f t="shared" si="944"/>
        <v>6157.192</v>
      </c>
      <c r="AK2501" s="9">
        <f t="shared" si="945"/>
        <v>14777.2608</v>
      </c>
      <c r="AL2501" s="9">
        <f t="shared" si="946"/>
        <v>0</v>
      </c>
      <c r="AM2501" s="9">
        <f t="shared" si="947"/>
        <v>0</v>
      </c>
      <c r="AN2501" s="9">
        <f t="shared" si="948"/>
        <v>0</v>
      </c>
      <c r="AO2501" s="9">
        <f t="shared" si="949"/>
        <v>0</v>
      </c>
      <c r="AP2501" s="9">
        <f t="shared" si="950"/>
        <v>0</v>
      </c>
      <c r="AQ2501" s="9">
        <f t="shared" si="951"/>
        <v>0</v>
      </c>
      <c r="AR2501" s="9">
        <f t="shared" si="952"/>
        <v>0</v>
      </c>
      <c r="AS2501" s="9">
        <f t="shared" si="953"/>
        <v>0</v>
      </c>
      <c r="AT2501" s="9">
        <f t="shared" si="954"/>
        <v>0</v>
      </c>
      <c r="AU2501" s="9">
        <f t="shared" si="955"/>
        <v>0</v>
      </c>
      <c r="AV2501" s="9">
        <f t="shared" si="956"/>
        <v>0</v>
      </c>
      <c r="AW2501" s="9">
        <f t="shared" si="957"/>
        <v>0</v>
      </c>
      <c r="AX2501" s="9">
        <f t="shared" si="958"/>
        <v>0</v>
      </c>
      <c r="AY2501" s="10">
        <f t="shared" si="959"/>
        <v>0</v>
      </c>
    </row>
    <row r="2502" spans="1:51" ht="15" customHeight="1">
      <c r="A2502" s="87">
        <v>2496</v>
      </c>
      <c r="B2502" s="85" t="str">
        <f t="shared" si="936"/>
        <v>0808300370</v>
      </c>
      <c r="C2502" s="13" t="str">
        <f t="shared" si="937"/>
        <v>080830037000</v>
      </c>
      <c r="D2502" s="13" t="str">
        <f t="shared" si="938"/>
        <v>08083003700001</v>
      </c>
      <c r="E2502" s="14"/>
      <c r="F2502" s="14" t="s">
        <v>4207</v>
      </c>
      <c r="G2502" s="14" t="s">
        <v>3743</v>
      </c>
      <c r="H2502" s="14" t="s">
        <v>4787</v>
      </c>
      <c r="I2502" s="14" t="s">
        <v>24</v>
      </c>
      <c r="J2502" s="14" t="s">
        <v>65</v>
      </c>
      <c r="K2502" s="15" t="s">
        <v>4788</v>
      </c>
      <c r="L2502" s="14" t="s">
        <v>45</v>
      </c>
      <c r="M2502" s="14">
        <v>500</v>
      </c>
      <c r="N2502" s="14" t="s">
        <v>231</v>
      </c>
      <c r="O2502" s="24">
        <f t="shared" si="939"/>
        <v>2</v>
      </c>
      <c r="P2502" s="24">
        <f t="shared" si="940"/>
        <v>3</v>
      </c>
      <c r="Q2502" s="24">
        <v>2</v>
      </c>
      <c r="R2502" s="16">
        <v>3</v>
      </c>
      <c r="S2502" s="69">
        <v>0</v>
      </c>
      <c r="T2502" s="70">
        <v>0</v>
      </c>
      <c r="U2502" s="24">
        <v>0</v>
      </c>
      <c r="V2502" s="24">
        <v>0</v>
      </c>
      <c r="W2502" s="69">
        <f t="shared" si="941"/>
        <v>0</v>
      </c>
      <c r="X2502" s="69">
        <f>VLOOKUP(D2502,'[1]Demanda Agregada Med. y MC'!$C$7:$O$3994,13,FALSE)</f>
        <v>0</v>
      </c>
      <c r="Y2502" s="24">
        <v>0</v>
      </c>
      <c r="Z2502" s="24">
        <v>0</v>
      </c>
      <c r="AA2502" s="24">
        <v>0</v>
      </c>
      <c r="AB2502" s="24">
        <v>0</v>
      </c>
      <c r="AC2502" s="24">
        <v>0</v>
      </c>
      <c r="AD2502" s="24">
        <v>0</v>
      </c>
      <c r="AE2502" s="26">
        <v>0</v>
      </c>
      <c r="AF2502" s="25">
        <v>0</v>
      </c>
      <c r="AG2502" s="22">
        <v>424.16600000000005</v>
      </c>
      <c r="AH2502" s="20">
        <f t="shared" si="942"/>
        <v>848.33200000000011</v>
      </c>
      <c r="AI2502" s="9">
        <f t="shared" si="943"/>
        <v>1272.498</v>
      </c>
      <c r="AJ2502" s="9">
        <f t="shared" si="944"/>
        <v>848.33200000000011</v>
      </c>
      <c r="AK2502" s="9">
        <f t="shared" si="945"/>
        <v>1272.498</v>
      </c>
      <c r="AL2502" s="9">
        <f t="shared" si="946"/>
        <v>0</v>
      </c>
      <c r="AM2502" s="9">
        <f t="shared" si="947"/>
        <v>0</v>
      </c>
      <c r="AN2502" s="9">
        <f t="shared" si="948"/>
        <v>0</v>
      </c>
      <c r="AO2502" s="9">
        <f t="shared" si="949"/>
        <v>0</v>
      </c>
      <c r="AP2502" s="9">
        <f t="shared" si="950"/>
        <v>0</v>
      </c>
      <c r="AQ2502" s="9">
        <f t="shared" si="951"/>
        <v>0</v>
      </c>
      <c r="AR2502" s="9">
        <f t="shared" si="952"/>
        <v>0</v>
      </c>
      <c r="AS2502" s="9">
        <f t="shared" si="953"/>
        <v>0</v>
      </c>
      <c r="AT2502" s="9">
        <f t="shared" si="954"/>
        <v>0</v>
      </c>
      <c r="AU2502" s="9">
        <f t="shared" si="955"/>
        <v>0</v>
      </c>
      <c r="AV2502" s="9">
        <f t="shared" si="956"/>
        <v>0</v>
      </c>
      <c r="AW2502" s="9">
        <f t="shared" si="957"/>
        <v>0</v>
      </c>
      <c r="AX2502" s="9">
        <f t="shared" si="958"/>
        <v>0</v>
      </c>
      <c r="AY2502" s="10">
        <f t="shared" si="959"/>
        <v>0</v>
      </c>
    </row>
    <row r="2503" spans="1:51" ht="15" customHeight="1">
      <c r="A2503" s="87">
        <v>2497</v>
      </c>
      <c r="B2503" s="85" t="str">
        <f t="shared" si="936"/>
        <v>0808300438</v>
      </c>
      <c r="C2503" s="13" t="str">
        <f t="shared" si="937"/>
        <v>080830043802</v>
      </c>
      <c r="D2503" s="13" t="str">
        <f t="shared" si="938"/>
        <v>08083004380201</v>
      </c>
      <c r="E2503" s="14"/>
      <c r="F2503" s="14" t="s">
        <v>4207</v>
      </c>
      <c r="G2503" s="14" t="s">
        <v>3743</v>
      </c>
      <c r="H2503" s="14" t="s">
        <v>3381</v>
      </c>
      <c r="I2503" s="14" t="s">
        <v>56</v>
      </c>
      <c r="J2503" s="14" t="s">
        <v>65</v>
      </c>
      <c r="K2503" s="15" t="s">
        <v>4789</v>
      </c>
      <c r="L2503" s="14" t="s">
        <v>45</v>
      </c>
      <c r="M2503" s="14">
        <v>500</v>
      </c>
      <c r="N2503" s="14" t="s">
        <v>231</v>
      </c>
      <c r="O2503" s="24">
        <f t="shared" si="939"/>
        <v>6</v>
      </c>
      <c r="P2503" s="24">
        <f t="shared" si="940"/>
        <v>13</v>
      </c>
      <c r="Q2503" s="24">
        <v>6</v>
      </c>
      <c r="R2503" s="16">
        <v>13</v>
      </c>
      <c r="S2503" s="69">
        <v>0</v>
      </c>
      <c r="T2503" s="70">
        <v>0</v>
      </c>
      <c r="U2503" s="24">
        <v>0</v>
      </c>
      <c r="V2503" s="24">
        <v>0</v>
      </c>
      <c r="W2503" s="69">
        <f t="shared" si="941"/>
        <v>0</v>
      </c>
      <c r="X2503" s="69">
        <f>VLOOKUP(D2503,'[1]Demanda Agregada Med. y MC'!$C$7:$O$3994,13,FALSE)</f>
        <v>0</v>
      </c>
      <c r="Y2503" s="24">
        <v>0</v>
      </c>
      <c r="Z2503" s="24">
        <v>0</v>
      </c>
      <c r="AA2503" s="24">
        <v>0</v>
      </c>
      <c r="AB2503" s="24">
        <v>0</v>
      </c>
      <c r="AC2503" s="24">
        <v>0</v>
      </c>
      <c r="AD2503" s="24">
        <v>0</v>
      </c>
      <c r="AE2503" s="26">
        <v>0</v>
      </c>
      <c r="AF2503" s="25">
        <v>0</v>
      </c>
      <c r="AG2503" s="22">
        <v>348.63400000000001</v>
      </c>
      <c r="AH2503" s="20">
        <f t="shared" si="942"/>
        <v>2091.8040000000001</v>
      </c>
      <c r="AI2503" s="9">
        <f t="shared" si="943"/>
        <v>4532.2420000000002</v>
      </c>
      <c r="AJ2503" s="9">
        <f t="shared" si="944"/>
        <v>2091.8040000000001</v>
      </c>
      <c r="AK2503" s="9">
        <f t="shared" si="945"/>
        <v>4532.2420000000002</v>
      </c>
      <c r="AL2503" s="9">
        <f t="shared" si="946"/>
        <v>0</v>
      </c>
      <c r="AM2503" s="9">
        <f t="shared" si="947"/>
        <v>0</v>
      </c>
      <c r="AN2503" s="9">
        <f t="shared" si="948"/>
        <v>0</v>
      </c>
      <c r="AO2503" s="9">
        <f t="shared" si="949"/>
        <v>0</v>
      </c>
      <c r="AP2503" s="9">
        <f t="shared" si="950"/>
        <v>0</v>
      </c>
      <c r="AQ2503" s="9">
        <f t="shared" si="951"/>
        <v>0</v>
      </c>
      <c r="AR2503" s="9">
        <f t="shared" si="952"/>
        <v>0</v>
      </c>
      <c r="AS2503" s="9">
        <f t="shared" si="953"/>
        <v>0</v>
      </c>
      <c r="AT2503" s="9">
        <f t="shared" si="954"/>
        <v>0</v>
      </c>
      <c r="AU2503" s="9">
        <f t="shared" si="955"/>
        <v>0</v>
      </c>
      <c r="AV2503" s="9">
        <f t="shared" si="956"/>
        <v>0</v>
      </c>
      <c r="AW2503" s="9">
        <f t="shared" si="957"/>
        <v>0</v>
      </c>
      <c r="AX2503" s="9">
        <f t="shared" si="958"/>
        <v>0</v>
      </c>
      <c r="AY2503" s="10">
        <f t="shared" si="959"/>
        <v>0</v>
      </c>
    </row>
    <row r="2504" spans="1:51" ht="15" customHeight="1">
      <c r="A2504" s="87">
        <v>2498</v>
      </c>
      <c r="B2504" s="85" t="str">
        <f t="shared" si="936"/>
        <v>0808300453</v>
      </c>
      <c r="C2504" s="13" t="str">
        <f t="shared" si="937"/>
        <v>080830045310</v>
      </c>
      <c r="D2504" s="13" t="str">
        <f t="shared" si="938"/>
        <v>08083004531001</v>
      </c>
      <c r="E2504" s="14"/>
      <c r="F2504" s="14" t="s">
        <v>4207</v>
      </c>
      <c r="G2504" s="14" t="s">
        <v>3743</v>
      </c>
      <c r="H2504" s="14" t="s">
        <v>3384</v>
      </c>
      <c r="I2504" s="14" t="s">
        <v>1719</v>
      </c>
      <c r="J2504" s="14" t="s">
        <v>65</v>
      </c>
      <c r="K2504" s="15" t="s">
        <v>4790</v>
      </c>
      <c r="L2504" s="14" t="s">
        <v>45</v>
      </c>
      <c r="M2504" s="14">
        <v>1000</v>
      </c>
      <c r="N2504" s="14" t="s">
        <v>46</v>
      </c>
      <c r="O2504" s="24">
        <f t="shared" si="939"/>
        <v>11</v>
      </c>
      <c r="P2504" s="24">
        <f t="shared" si="940"/>
        <v>27</v>
      </c>
      <c r="Q2504" s="24">
        <v>11</v>
      </c>
      <c r="R2504" s="16">
        <v>27</v>
      </c>
      <c r="S2504" s="69">
        <v>0</v>
      </c>
      <c r="T2504" s="70">
        <v>0</v>
      </c>
      <c r="U2504" s="24">
        <v>0</v>
      </c>
      <c r="V2504" s="24">
        <v>0</v>
      </c>
      <c r="W2504" s="69">
        <f t="shared" si="941"/>
        <v>0</v>
      </c>
      <c r="X2504" s="69">
        <f>VLOOKUP(D2504,'[1]Demanda Agregada Med. y MC'!$C$7:$O$3994,13,FALSE)</f>
        <v>0</v>
      </c>
      <c r="Y2504" s="24">
        <v>0</v>
      </c>
      <c r="Z2504" s="24">
        <v>0</v>
      </c>
      <c r="AA2504" s="24">
        <v>0</v>
      </c>
      <c r="AB2504" s="24">
        <v>0</v>
      </c>
      <c r="AC2504" s="24">
        <v>0</v>
      </c>
      <c r="AD2504" s="24">
        <v>0</v>
      </c>
      <c r="AE2504" s="26">
        <v>0</v>
      </c>
      <c r="AF2504" s="25">
        <v>0</v>
      </c>
      <c r="AG2504" s="22">
        <v>249.8536</v>
      </c>
      <c r="AH2504" s="20">
        <f t="shared" si="942"/>
        <v>2748.3896</v>
      </c>
      <c r="AI2504" s="9">
        <f t="shared" si="943"/>
        <v>6746.0472</v>
      </c>
      <c r="AJ2504" s="9">
        <f t="shared" si="944"/>
        <v>2748.3896</v>
      </c>
      <c r="AK2504" s="9">
        <f t="shared" si="945"/>
        <v>6746.0472</v>
      </c>
      <c r="AL2504" s="9">
        <f t="shared" si="946"/>
        <v>0</v>
      </c>
      <c r="AM2504" s="9">
        <f t="shared" si="947"/>
        <v>0</v>
      </c>
      <c r="AN2504" s="9">
        <f t="shared" si="948"/>
        <v>0</v>
      </c>
      <c r="AO2504" s="9">
        <f t="shared" si="949"/>
        <v>0</v>
      </c>
      <c r="AP2504" s="9">
        <f t="shared" si="950"/>
        <v>0</v>
      </c>
      <c r="AQ2504" s="9">
        <f t="shared" si="951"/>
        <v>0</v>
      </c>
      <c r="AR2504" s="9">
        <f t="shared" si="952"/>
        <v>0</v>
      </c>
      <c r="AS2504" s="9">
        <f t="shared" si="953"/>
        <v>0</v>
      </c>
      <c r="AT2504" s="9">
        <f t="shared" si="954"/>
        <v>0</v>
      </c>
      <c r="AU2504" s="9">
        <f t="shared" si="955"/>
        <v>0</v>
      </c>
      <c r="AV2504" s="9">
        <f t="shared" si="956"/>
        <v>0</v>
      </c>
      <c r="AW2504" s="9">
        <f t="shared" si="957"/>
        <v>0</v>
      </c>
      <c r="AX2504" s="9">
        <f t="shared" si="958"/>
        <v>0</v>
      </c>
      <c r="AY2504" s="10">
        <f t="shared" si="959"/>
        <v>0</v>
      </c>
    </row>
    <row r="2505" spans="1:51" ht="15" customHeight="1">
      <c r="A2505" s="87">
        <v>2499</v>
      </c>
      <c r="B2505" s="85" t="str">
        <f t="shared" si="936"/>
        <v>0808300495</v>
      </c>
      <c r="C2505" s="13" t="str">
        <f t="shared" si="937"/>
        <v>080830049510</v>
      </c>
      <c r="D2505" s="13" t="str">
        <f t="shared" si="938"/>
        <v>08083004951001</v>
      </c>
      <c r="E2505" s="14"/>
      <c r="F2505" s="14" t="s">
        <v>4207</v>
      </c>
      <c r="G2505" s="14" t="s">
        <v>3743</v>
      </c>
      <c r="H2505" s="14" t="s">
        <v>3361</v>
      </c>
      <c r="I2505" s="14" t="s">
        <v>1719</v>
      </c>
      <c r="J2505" s="14" t="s">
        <v>65</v>
      </c>
      <c r="K2505" s="15" t="s">
        <v>4791</v>
      </c>
      <c r="L2505" s="14" t="s">
        <v>45</v>
      </c>
      <c r="M2505" s="14">
        <v>1000</v>
      </c>
      <c r="N2505" s="14" t="s">
        <v>46</v>
      </c>
      <c r="O2505" s="24">
        <f t="shared" si="939"/>
        <v>2</v>
      </c>
      <c r="P2505" s="24">
        <f t="shared" si="940"/>
        <v>3</v>
      </c>
      <c r="Q2505" s="24">
        <v>2</v>
      </c>
      <c r="R2505" s="16">
        <v>3</v>
      </c>
      <c r="S2505" s="69">
        <v>0</v>
      </c>
      <c r="T2505" s="70">
        <v>0</v>
      </c>
      <c r="U2505" s="24">
        <v>0</v>
      </c>
      <c r="V2505" s="24">
        <v>0</v>
      </c>
      <c r="W2505" s="69">
        <f t="shared" si="941"/>
        <v>0</v>
      </c>
      <c r="X2505" s="69">
        <f>VLOOKUP(D2505,'[1]Demanda Agregada Med. y MC'!$C$7:$O$3994,13,FALSE)</f>
        <v>0</v>
      </c>
      <c r="Y2505" s="24">
        <v>0</v>
      </c>
      <c r="Z2505" s="24">
        <v>0</v>
      </c>
      <c r="AA2505" s="24">
        <v>0</v>
      </c>
      <c r="AB2505" s="24">
        <v>0</v>
      </c>
      <c r="AC2505" s="24">
        <v>0</v>
      </c>
      <c r="AD2505" s="24">
        <v>0</v>
      </c>
      <c r="AE2505" s="26">
        <v>0</v>
      </c>
      <c r="AF2505" s="25">
        <v>0</v>
      </c>
      <c r="AG2505" s="22">
        <v>537.28</v>
      </c>
      <c r="AH2505" s="20">
        <f t="shared" si="942"/>
        <v>1074.56</v>
      </c>
      <c r="AI2505" s="9">
        <f t="shared" si="943"/>
        <v>1611.84</v>
      </c>
      <c r="AJ2505" s="9">
        <f t="shared" si="944"/>
        <v>1074.56</v>
      </c>
      <c r="AK2505" s="9">
        <f t="shared" si="945"/>
        <v>1611.84</v>
      </c>
      <c r="AL2505" s="9">
        <f t="shared" si="946"/>
        <v>0</v>
      </c>
      <c r="AM2505" s="9">
        <f t="shared" si="947"/>
        <v>0</v>
      </c>
      <c r="AN2505" s="9">
        <f t="shared" si="948"/>
        <v>0</v>
      </c>
      <c r="AO2505" s="9">
        <f t="shared" si="949"/>
        <v>0</v>
      </c>
      <c r="AP2505" s="9">
        <f t="shared" si="950"/>
        <v>0</v>
      </c>
      <c r="AQ2505" s="9">
        <f t="shared" si="951"/>
        <v>0</v>
      </c>
      <c r="AR2505" s="9">
        <f t="shared" si="952"/>
        <v>0</v>
      </c>
      <c r="AS2505" s="9">
        <f t="shared" si="953"/>
        <v>0</v>
      </c>
      <c r="AT2505" s="9">
        <f t="shared" si="954"/>
        <v>0</v>
      </c>
      <c r="AU2505" s="9">
        <f t="shared" si="955"/>
        <v>0</v>
      </c>
      <c r="AV2505" s="9">
        <f t="shared" si="956"/>
        <v>0</v>
      </c>
      <c r="AW2505" s="9">
        <f t="shared" si="957"/>
        <v>0</v>
      </c>
      <c r="AX2505" s="9">
        <f t="shared" si="958"/>
        <v>0</v>
      </c>
      <c r="AY2505" s="10">
        <f t="shared" si="959"/>
        <v>0</v>
      </c>
    </row>
    <row r="2506" spans="1:51" ht="15" customHeight="1">
      <c r="A2506" s="87">
        <v>2500</v>
      </c>
      <c r="B2506" s="85" t="str">
        <f t="shared" si="936"/>
        <v>0808300511</v>
      </c>
      <c r="C2506" s="13" t="str">
        <f t="shared" si="937"/>
        <v>080830051110</v>
      </c>
      <c r="D2506" s="13" t="str">
        <f t="shared" si="938"/>
        <v>08083005111001</v>
      </c>
      <c r="E2506" s="14"/>
      <c r="F2506" s="14" t="s">
        <v>4207</v>
      </c>
      <c r="G2506" s="14" t="s">
        <v>3743</v>
      </c>
      <c r="H2506" s="14" t="s">
        <v>4792</v>
      </c>
      <c r="I2506" s="14" t="s">
        <v>1719</v>
      </c>
      <c r="J2506" s="14" t="s">
        <v>65</v>
      </c>
      <c r="K2506" s="15" t="s">
        <v>4793</v>
      </c>
      <c r="L2506" s="14" t="s">
        <v>45</v>
      </c>
      <c r="M2506" s="14">
        <v>453</v>
      </c>
      <c r="N2506" s="14" t="s">
        <v>231</v>
      </c>
      <c r="O2506" s="24">
        <f t="shared" si="939"/>
        <v>2</v>
      </c>
      <c r="P2506" s="24">
        <f t="shared" si="940"/>
        <v>3</v>
      </c>
      <c r="Q2506" s="24">
        <v>2</v>
      </c>
      <c r="R2506" s="16">
        <v>3</v>
      </c>
      <c r="S2506" s="69">
        <v>0</v>
      </c>
      <c r="T2506" s="70">
        <v>0</v>
      </c>
      <c r="U2506" s="24">
        <v>0</v>
      </c>
      <c r="V2506" s="24">
        <v>0</v>
      </c>
      <c r="W2506" s="69">
        <f t="shared" si="941"/>
        <v>0</v>
      </c>
      <c r="X2506" s="69">
        <f>VLOOKUP(D2506,'[1]Demanda Agregada Med. y MC'!$C$7:$O$3994,13,FALSE)</f>
        <v>0</v>
      </c>
      <c r="Y2506" s="24">
        <v>0</v>
      </c>
      <c r="Z2506" s="24">
        <v>0</v>
      </c>
      <c r="AA2506" s="24">
        <v>0</v>
      </c>
      <c r="AB2506" s="24">
        <v>0</v>
      </c>
      <c r="AC2506" s="24">
        <v>0</v>
      </c>
      <c r="AD2506" s="24">
        <v>0</v>
      </c>
      <c r="AE2506" s="26">
        <v>0</v>
      </c>
      <c r="AF2506" s="25">
        <v>0</v>
      </c>
      <c r="AG2506" s="22">
        <v>4171.3996000000006</v>
      </c>
      <c r="AH2506" s="20">
        <f t="shared" si="942"/>
        <v>8342.7992000000013</v>
      </c>
      <c r="AI2506" s="9">
        <f t="shared" si="943"/>
        <v>12514.198800000002</v>
      </c>
      <c r="AJ2506" s="9">
        <f t="shared" si="944"/>
        <v>8342.7992000000013</v>
      </c>
      <c r="AK2506" s="9">
        <f t="shared" si="945"/>
        <v>12514.198800000002</v>
      </c>
      <c r="AL2506" s="9">
        <f t="shared" si="946"/>
        <v>0</v>
      </c>
      <c r="AM2506" s="9">
        <f t="shared" si="947"/>
        <v>0</v>
      </c>
      <c r="AN2506" s="9">
        <f t="shared" si="948"/>
        <v>0</v>
      </c>
      <c r="AO2506" s="9">
        <f t="shared" si="949"/>
        <v>0</v>
      </c>
      <c r="AP2506" s="9">
        <f t="shared" si="950"/>
        <v>0</v>
      </c>
      <c r="AQ2506" s="9">
        <f t="shared" si="951"/>
        <v>0</v>
      </c>
      <c r="AR2506" s="9">
        <f t="shared" si="952"/>
        <v>0</v>
      </c>
      <c r="AS2506" s="9">
        <f t="shared" si="953"/>
        <v>0</v>
      </c>
      <c r="AT2506" s="9">
        <f t="shared" si="954"/>
        <v>0</v>
      </c>
      <c r="AU2506" s="9">
        <f t="shared" si="955"/>
        <v>0</v>
      </c>
      <c r="AV2506" s="9">
        <f t="shared" si="956"/>
        <v>0</v>
      </c>
      <c r="AW2506" s="9">
        <f t="shared" si="957"/>
        <v>0</v>
      </c>
      <c r="AX2506" s="9">
        <f t="shared" si="958"/>
        <v>0</v>
      </c>
      <c r="AY2506" s="10">
        <f t="shared" si="959"/>
        <v>0</v>
      </c>
    </row>
    <row r="2507" spans="1:51" ht="15" customHeight="1">
      <c r="A2507" s="87">
        <v>2501</v>
      </c>
      <c r="B2507" s="85" t="str">
        <f t="shared" si="936"/>
        <v>0808300644</v>
      </c>
      <c r="C2507" s="13" t="str">
        <f t="shared" si="937"/>
        <v>080830064410</v>
      </c>
      <c r="D2507" s="13" t="str">
        <f t="shared" si="938"/>
        <v>08083006441001</v>
      </c>
      <c r="E2507" s="14"/>
      <c r="F2507" s="14" t="s">
        <v>4207</v>
      </c>
      <c r="G2507" s="14" t="s">
        <v>3743</v>
      </c>
      <c r="H2507" s="14" t="s">
        <v>4794</v>
      </c>
      <c r="I2507" s="14" t="s">
        <v>1719</v>
      </c>
      <c r="J2507" s="14" t="s">
        <v>65</v>
      </c>
      <c r="K2507" s="15" t="s">
        <v>4795</v>
      </c>
      <c r="L2507" s="14" t="s">
        <v>45</v>
      </c>
      <c r="M2507" s="14">
        <v>1</v>
      </c>
      <c r="N2507" s="14" t="s">
        <v>231</v>
      </c>
      <c r="O2507" s="24">
        <f t="shared" si="939"/>
        <v>7.2</v>
      </c>
      <c r="P2507" s="24">
        <f t="shared" si="940"/>
        <v>16</v>
      </c>
      <c r="Q2507" s="24">
        <v>6</v>
      </c>
      <c r="R2507" s="16">
        <v>13</v>
      </c>
      <c r="S2507" s="69">
        <v>0</v>
      </c>
      <c r="T2507" s="70">
        <v>0</v>
      </c>
      <c r="U2507" s="24">
        <v>0</v>
      </c>
      <c r="V2507" s="24">
        <v>0</v>
      </c>
      <c r="W2507" s="69">
        <f t="shared" si="941"/>
        <v>1.2000000000000002</v>
      </c>
      <c r="X2507" s="69">
        <f>VLOOKUP(D2507,'[1]Demanda Agregada Med. y MC'!$C$7:$O$3994,13,FALSE)</f>
        <v>3</v>
      </c>
      <c r="Y2507" s="24">
        <v>0</v>
      </c>
      <c r="Z2507" s="24">
        <v>0</v>
      </c>
      <c r="AA2507" s="24">
        <v>0</v>
      </c>
      <c r="AB2507" s="24">
        <v>0</v>
      </c>
      <c r="AC2507" s="24">
        <v>0</v>
      </c>
      <c r="AD2507" s="24">
        <v>0</v>
      </c>
      <c r="AE2507" s="26">
        <v>0</v>
      </c>
      <c r="AF2507" s="25">
        <v>0</v>
      </c>
      <c r="AG2507" s="22">
        <v>6050.84</v>
      </c>
      <c r="AH2507" s="20">
        <f t="shared" si="942"/>
        <v>43566.048000000003</v>
      </c>
      <c r="AI2507" s="9">
        <f t="shared" si="943"/>
        <v>96813.440000000002</v>
      </c>
      <c r="AJ2507" s="9">
        <f t="shared" si="944"/>
        <v>36305.040000000001</v>
      </c>
      <c r="AK2507" s="9">
        <f t="shared" si="945"/>
        <v>78660.92</v>
      </c>
      <c r="AL2507" s="9">
        <f t="shared" si="946"/>
        <v>0</v>
      </c>
      <c r="AM2507" s="9">
        <f t="shared" si="947"/>
        <v>0</v>
      </c>
      <c r="AN2507" s="9">
        <f t="shared" si="948"/>
        <v>0</v>
      </c>
      <c r="AO2507" s="9">
        <f t="shared" si="949"/>
        <v>0</v>
      </c>
      <c r="AP2507" s="9">
        <f t="shared" si="950"/>
        <v>7261.0080000000016</v>
      </c>
      <c r="AQ2507" s="9">
        <f t="shared" si="951"/>
        <v>18152.52</v>
      </c>
      <c r="AR2507" s="9">
        <f t="shared" si="952"/>
        <v>0</v>
      </c>
      <c r="AS2507" s="9">
        <f t="shared" si="953"/>
        <v>0</v>
      </c>
      <c r="AT2507" s="9">
        <f t="shared" si="954"/>
        <v>0</v>
      </c>
      <c r="AU2507" s="9">
        <f t="shared" si="955"/>
        <v>0</v>
      </c>
      <c r="AV2507" s="9">
        <f t="shared" si="956"/>
        <v>0</v>
      </c>
      <c r="AW2507" s="9">
        <f t="shared" si="957"/>
        <v>0</v>
      </c>
      <c r="AX2507" s="9">
        <f t="shared" si="958"/>
        <v>0</v>
      </c>
      <c r="AY2507" s="10">
        <f t="shared" si="959"/>
        <v>0</v>
      </c>
    </row>
    <row r="2508" spans="1:51" ht="15" customHeight="1">
      <c r="A2508" s="87">
        <v>2502</v>
      </c>
      <c r="B2508" s="85" t="str">
        <f t="shared" si="936"/>
        <v>0808300677</v>
      </c>
      <c r="C2508" s="13" t="str">
        <f t="shared" si="937"/>
        <v>080830067710</v>
      </c>
      <c r="D2508" s="13" t="str">
        <f t="shared" si="938"/>
        <v>08083006771001</v>
      </c>
      <c r="E2508" s="14"/>
      <c r="F2508" s="14" t="s">
        <v>4207</v>
      </c>
      <c r="G2508" s="14" t="s">
        <v>3743</v>
      </c>
      <c r="H2508" s="14" t="s">
        <v>3388</v>
      </c>
      <c r="I2508" s="14" t="s">
        <v>1719</v>
      </c>
      <c r="J2508" s="14" t="s">
        <v>65</v>
      </c>
      <c r="K2508" s="15" t="s">
        <v>4796</v>
      </c>
      <c r="L2508" s="14" t="s">
        <v>45</v>
      </c>
      <c r="M2508" s="14">
        <v>500</v>
      </c>
      <c r="N2508" s="14" t="s">
        <v>231</v>
      </c>
      <c r="O2508" s="24">
        <f t="shared" si="939"/>
        <v>7</v>
      </c>
      <c r="P2508" s="24">
        <f t="shared" si="940"/>
        <v>16</v>
      </c>
      <c r="Q2508" s="24">
        <v>7</v>
      </c>
      <c r="R2508" s="16">
        <v>16</v>
      </c>
      <c r="S2508" s="69">
        <v>0</v>
      </c>
      <c r="T2508" s="70">
        <v>0</v>
      </c>
      <c r="U2508" s="24">
        <v>0</v>
      </c>
      <c r="V2508" s="24">
        <v>0</v>
      </c>
      <c r="W2508" s="69">
        <f t="shared" si="941"/>
        <v>0</v>
      </c>
      <c r="X2508" s="69">
        <f>VLOOKUP(D2508,'[1]Demanda Agregada Med. y MC'!$C$7:$O$3994,13,FALSE)</f>
        <v>0</v>
      </c>
      <c r="Y2508" s="24">
        <v>0</v>
      </c>
      <c r="Z2508" s="24">
        <v>0</v>
      </c>
      <c r="AA2508" s="24">
        <v>0</v>
      </c>
      <c r="AB2508" s="24">
        <v>0</v>
      </c>
      <c r="AC2508" s="24">
        <v>0</v>
      </c>
      <c r="AD2508" s="24">
        <v>0</v>
      </c>
      <c r="AE2508" s="26">
        <v>0</v>
      </c>
      <c r="AF2508" s="25">
        <v>0</v>
      </c>
      <c r="AG2508" s="22">
        <v>151.08240000000001</v>
      </c>
      <c r="AH2508" s="20">
        <f t="shared" si="942"/>
        <v>1057.5768</v>
      </c>
      <c r="AI2508" s="9">
        <f t="shared" si="943"/>
        <v>2417.3184000000001</v>
      </c>
      <c r="AJ2508" s="9">
        <f t="shared" si="944"/>
        <v>1057.5768</v>
      </c>
      <c r="AK2508" s="9">
        <f t="shared" si="945"/>
        <v>2417.3184000000001</v>
      </c>
      <c r="AL2508" s="9">
        <f t="shared" si="946"/>
        <v>0</v>
      </c>
      <c r="AM2508" s="9">
        <f t="shared" si="947"/>
        <v>0</v>
      </c>
      <c r="AN2508" s="9">
        <f t="shared" si="948"/>
        <v>0</v>
      </c>
      <c r="AO2508" s="9">
        <f t="shared" si="949"/>
        <v>0</v>
      </c>
      <c r="AP2508" s="9">
        <f t="shared" si="950"/>
        <v>0</v>
      </c>
      <c r="AQ2508" s="9">
        <f t="shared" si="951"/>
        <v>0</v>
      </c>
      <c r="AR2508" s="9">
        <f t="shared" si="952"/>
        <v>0</v>
      </c>
      <c r="AS2508" s="9">
        <f t="shared" si="953"/>
        <v>0</v>
      </c>
      <c r="AT2508" s="9">
        <f t="shared" si="954"/>
        <v>0</v>
      </c>
      <c r="AU2508" s="9">
        <f t="shared" si="955"/>
        <v>0</v>
      </c>
      <c r="AV2508" s="9">
        <f t="shared" si="956"/>
        <v>0</v>
      </c>
      <c r="AW2508" s="9">
        <f t="shared" si="957"/>
        <v>0</v>
      </c>
      <c r="AX2508" s="9">
        <f t="shared" si="958"/>
        <v>0</v>
      </c>
      <c r="AY2508" s="10">
        <f t="shared" si="959"/>
        <v>0</v>
      </c>
    </row>
    <row r="2509" spans="1:51" ht="15" customHeight="1">
      <c r="A2509" s="87">
        <v>2503</v>
      </c>
      <c r="B2509" s="85" t="str">
        <f t="shared" si="936"/>
        <v>0808300784</v>
      </c>
      <c r="C2509" s="13" t="str">
        <f t="shared" si="937"/>
        <v>080830078410</v>
      </c>
      <c r="D2509" s="13" t="str">
        <f t="shared" si="938"/>
        <v>08083007841001</v>
      </c>
      <c r="E2509" s="14"/>
      <c r="F2509" s="14" t="s">
        <v>4207</v>
      </c>
      <c r="G2509" s="14" t="s">
        <v>3743</v>
      </c>
      <c r="H2509" s="14" t="s">
        <v>4797</v>
      </c>
      <c r="I2509" s="14" t="s">
        <v>1719</v>
      </c>
      <c r="J2509" s="14" t="s">
        <v>65</v>
      </c>
      <c r="K2509" s="15" t="s">
        <v>4798</v>
      </c>
      <c r="L2509" s="14" t="s">
        <v>45</v>
      </c>
      <c r="M2509" s="14">
        <v>500</v>
      </c>
      <c r="N2509" s="14" t="s">
        <v>231</v>
      </c>
      <c r="O2509" s="24">
        <f t="shared" si="939"/>
        <v>5</v>
      </c>
      <c r="P2509" s="24">
        <f t="shared" si="940"/>
        <v>12</v>
      </c>
      <c r="Q2509" s="24">
        <v>5</v>
      </c>
      <c r="R2509" s="16">
        <v>12</v>
      </c>
      <c r="S2509" s="69">
        <v>0</v>
      </c>
      <c r="T2509" s="70">
        <v>0</v>
      </c>
      <c r="U2509" s="24">
        <v>0</v>
      </c>
      <c r="V2509" s="24">
        <v>0</v>
      </c>
      <c r="W2509" s="69">
        <f t="shared" si="941"/>
        <v>0</v>
      </c>
      <c r="X2509" s="69">
        <f>VLOOKUP(D2509,'[1]Demanda Agregada Med. y MC'!$C$7:$O$3994,13,FALSE)</f>
        <v>0</v>
      </c>
      <c r="Y2509" s="24">
        <v>0</v>
      </c>
      <c r="Z2509" s="24">
        <v>0</v>
      </c>
      <c r="AA2509" s="24">
        <v>0</v>
      </c>
      <c r="AB2509" s="24">
        <v>0</v>
      </c>
      <c r="AC2509" s="24">
        <v>0</v>
      </c>
      <c r="AD2509" s="24">
        <v>0</v>
      </c>
      <c r="AE2509" s="26">
        <v>0</v>
      </c>
      <c r="AF2509" s="25">
        <v>0</v>
      </c>
      <c r="AG2509" s="22">
        <v>1396.4680000000001</v>
      </c>
      <c r="AH2509" s="20">
        <f t="shared" si="942"/>
        <v>6982.34</v>
      </c>
      <c r="AI2509" s="9">
        <f t="shared" si="943"/>
        <v>16757.616000000002</v>
      </c>
      <c r="AJ2509" s="9">
        <f t="shared" si="944"/>
        <v>6982.34</v>
      </c>
      <c r="AK2509" s="9">
        <f t="shared" si="945"/>
        <v>16757.616000000002</v>
      </c>
      <c r="AL2509" s="9">
        <f t="shared" si="946"/>
        <v>0</v>
      </c>
      <c r="AM2509" s="9">
        <f t="shared" si="947"/>
        <v>0</v>
      </c>
      <c r="AN2509" s="9">
        <f t="shared" si="948"/>
        <v>0</v>
      </c>
      <c r="AO2509" s="9">
        <f t="shared" si="949"/>
        <v>0</v>
      </c>
      <c r="AP2509" s="9">
        <f t="shared" si="950"/>
        <v>0</v>
      </c>
      <c r="AQ2509" s="9">
        <f t="shared" si="951"/>
        <v>0</v>
      </c>
      <c r="AR2509" s="9">
        <f t="shared" si="952"/>
        <v>0</v>
      </c>
      <c r="AS2509" s="9">
        <f t="shared" si="953"/>
        <v>0</v>
      </c>
      <c r="AT2509" s="9">
        <f t="shared" si="954"/>
        <v>0</v>
      </c>
      <c r="AU2509" s="9">
        <f t="shared" si="955"/>
        <v>0</v>
      </c>
      <c r="AV2509" s="9">
        <f t="shared" si="956"/>
        <v>0</v>
      </c>
      <c r="AW2509" s="9">
        <f t="shared" si="957"/>
        <v>0</v>
      </c>
      <c r="AX2509" s="9">
        <f t="shared" si="958"/>
        <v>0</v>
      </c>
      <c r="AY2509" s="10">
        <f t="shared" si="959"/>
        <v>0</v>
      </c>
    </row>
    <row r="2510" spans="1:51" ht="15" customHeight="1">
      <c r="A2510" s="87">
        <v>2504</v>
      </c>
      <c r="B2510" s="85" t="str">
        <f t="shared" si="936"/>
        <v>0808300933</v>
      </c>
      <c r="C2510" s="13" t="str">
        <f t="shared" si="937"/>
        <v>080830093301</v>
      </c>
      <c r="D2510" s="13" t="str">
        <f t="shared" si="938"/>
        <v>08083009330101</v>
      </c>
      <c r="E2510" s="14"/>
      <c r="F2510" s="14" t="s">
        <v>4207</v>
      </c>
      <c r="G2510" s="14" t="s">
        <v>3743</v>
      </c>
      <c r="H2510" s="14" t="s">
        <v>4799</v>
      </c>
      <c r="I2510" s="14" t="s">
        <v>65</v>
      </c>
      <c r="J2510" s="14" t="s">
        <v>65</v>
      </c>
      <c r="K2510" s="15" t="s">
        <v>4800</v>
      </c>
      <c r="L2510" s="14" t="s">
        <v>45</v>
      </c>
      <c r="M2510" s="14">
        <v>500</v>
      </c>
      <c r="N2510" s="14" t="s">
        <v>231</v>
      </c>
      <c r="O2510" s="24">
        <f t="shared" si="939"/>
        <v>4</v>
      </c>
      <c r="P2510" s="24">
        <f t="shared" si="940"/>
        <v>10</v>
      </c>
      <c r="Q2510" s="24">
        <v>4</v>
      </c>
      <c r="R2510" s="16">
        <v>10</v>
      </c>
      <c r="S2510" s="69">
        <v>0</v>
      </c>
      <c r="T2510" s="70">
        <v>0</v>
      </c>
      <c r="U2510" s="24">
        <v>0</v>
      </c>
      <c r="V2510" s="24">
        <v>0</v>
      </c>
      <c r="W2510" s="69">
        <f t="shared" si="941"/>
        <v>0</v>
      </c>
      <c r="X2510" s="69">
        <f>VLOOKUP(D2510,'[1]Demanda Agregada Med. y MC'!$C$7:$O$3994,13,FALSE)</f>
        <v>0</v>
      </c>
      <c r="Y2510" s="24">
        <v>0</v>
      </c>
      <c r="Z2510" s="24">
        <v>0</v>
      </c>
      <c r="AA2510" s="24">
        <v>0</v>
      </c>
      <c r="AB2510" s="24">
        <v>0</v>
      </c>
      <c r="AC2510" s="24">
        <v>0</v>
      </c>
      <c r="AD2510" s="24">
        <v>0</v>
      </c>
      <c r="AE2510" s="26">
        <v>0</v>
      </c>
      <c r="AF2510" s="25">
        <v>0</v>
      </c>
      <c r="AG2510" s="22">
        <v>418.36080000000004</v>
      </c>
      <c r="AH2510" s="20">
        <f t="shared" si="942"/>
        <v>1673.4432000000002</v>
      </c>
      <c r="AI2510" s="9">
        <f t="shared" si="943"/>
        <v>4183.6080000000002</v>
      </c>
      <c r="AJ2510" s="9">
        <f t="shared" si="944"/>
        <v>1673.4432000000002</v>
      </c>
      <c r="AK2510" s="9">
        <f t="shared" si="945"/>
        <v>4183.6080000000002</v>
      </c>
      <c r="AL2510" s="9">
        <f t="shared" si="946"/>
        <v>0</v>
      </c>
      <c r="AM2510" s="9">
        <f t="shared" si="947"/>
        <v>0</v>
      </c>
      <c r="AN2510" s="9">
        <f t="shared" si="948"/>
        <v>0</v>
      </c>
      <c r="AO2510" s="9">
        <f t="shared" si="949"/>
        <v>0</v>
      </c>
      <c r="AP2510" s="9">
        <f t="shared" si="950"/>
        <v>0</v>
      </c>
      <c r="AQ2510" s="9">
        <f t="shared" si="951"/>
        <v>0</v>
      </c>
      <c r="AR2510" s="9">
        <f t="shared" si="952"/>
        <v>0</v>
      </c>
      <c r="AS2510" s="9">
        <f t="shared" si="953"/>
        <v>0</v>
      </c>
      <c r="AT2510" s="9">
        <f t="shared" si="954"/>
        <v>0</v>
      </c>
      <c r="AU2510" s="9">
        <f t="shared" si="955"/>
        <v>0</v>
      </c>
      <c r="AV2510" s="9">
        <f t="shared" si="956"/>
        <v>0</v>
      </c>
      <c r="AW2510" s="9">
        <f t="shared" si="957"/>
        <v>0</v>
      </c>
      <c r="AX2510" s="9">
        <f t="shared" si="958"/>
        <v>0</v>
      </c>
      <c r="AY2510" s="10">
        <f t="shared" si="959"/>
        <v>0</v>
      </c>
    </row>
    <row r="2511" spans="1:51" ht="15" customHeight="1">
      <c r="A2511" s="87">
        <v>2505</v>
      </c>
      <c r="B2511" s="85" t="str">
        <f t="shared" si="936"/>
        <v>0808300966</v>
      </c>
      <c r="C2511" s="13" t="str">
        <f t="shared" si="937"/>
        <v>080830096610</v>
      </c>
      <c r="D2511" s="13" t="str">
        <f t="shared" si="938"/>
        <v>08083009661001</v>
      </c>
      <c r="E2511" s="14"/>
      <c r="F2511" s="14" t="s">
        <v>4207</v>
      </c>
      <c r="G2511" s="14" t="s">
        <v>3743</v>
      </c>
      <c r="H2511" s="14" t="s">
        <v>4801</v>
      </c>
      <c r="I2511" s="14" t="s">
        <v>1719</v>
      </c>
      <c r="J2511" s="14" t="s">
        <v>65</v>
      </c>
      <c r="K2511" s="15" t="s">
        <v>4802</v>
      </c>
      <c r="L2511" s="14" t="s">
        <v>45</v>
      </c>
      <c r="M2511" s="14">
        <v>25</v>
      </c>
      <c r="N2511" s="14" t="s">
        <v>231</v>
      </c>
      <c r="O2511" s="24">
        <f t="shared" si="939"/>
        <v>95.2</v>
      </c>
      <c r="P2511" s="24">
        <f t="shared" si="940"/>
        <v>238</v>
      </c>
      <c r="Q2511" s="24">
        <v>74</v>
      </c>
      <c r="R2511" s="16">
        <v>185</v>
      </c>
      <c r="S2511" s="69">
        <v>0</v>
      </c>
      <c r="T2511" s="70">
        <v>0</v>
      </c>
      <c r="U2511" s="24">
        <v>0</v>
      </c>
      <c r="V2511" s="24">
        <v>0</v>
      </c>
      <c r="W2511" s="69">
        <f t="shared" si="941"/>
        <v>21.200000000000003</v>
      </c>
      <c r="X2511" s="69">
        <f>VLOOKUP(D2511,'[1]Demanda Agregada Med. y MC'!$C$7:$O$3994,13,FALSE)</f>
        <v>53</v>
      </c>
      <c r="Y2511" s="24">
        <v>0</v>
      </c>
      <c r="Z2511" s="24">
        <v>0</v>
      </c>
      <c r="AA2511" s="24">
        <v>0</v>
      </c>
      <c r="AB2511" s="24">
        <v>0</v>
      </c>
      <c r="AC2511" s="24">
        <v>0</v>
      </c>
      <c r="AD2511" s="24">
        <v>0</v>
      </c>
      <c r="AE2511" s="26">
        <v>0</v>
      </c>
      <c r="AF2511" s="25">
        <v>0</v>
      </c>
      <c r="AG2511" s="22">
        <v>211.60000000000002</v>
      </c>
      <c r="AH2511" s="20">
        <f t="shared" si="942"/>
        <v>20144.320000000003</v>
      </c>
      <c r="AI2511" s="9">
        <f t="shared" si="943"/>
        <v>50360.800000000003</v>
      </c>
      <c r="AJ2511" s="9">
        <f t="shared" si="944"/>
        <v>15658.400000000001</v>
      </c>
      <c r="AK2511" s="9">
        <f t="shared" si="945"/>
        <v>39146.000000000007</v>
      </c>
      <c r="AL2511" s="9">
        <f t="shared" si="946"/>
        <v>0</v>
      </c>
      <c r="AM2511" s="9">
        <f t="shared" si="947"/>
        <v>0</v>
      </c>
      <c r="AN2511" s="9">
        <f t="shared" si="948"/>
        <v>0</v>
      </c>
      <c r="AO2511" s="9">
        <f t="shared" si="949"/>
        <v>0</v>
      </c>
      <c r="AP2511" s="9">
        <f t="shared" si="950"/>
        <v>4485.920000000001</v>
      </c>
      <c r="AQ2511" s="9">
        <f t="shared" si="951"/>
        <v>11214.800000000001</v>
      </c>
      <c r="AR2511" s="9">
        <f t="shared" si="952"/>
        <v>0</v>
      </c>
      <c r="AS2511" s="9">
        <f t="shared" si="953"/>
        <v>0</v>
      </c>
      <c r="AT2511" s="9">
        <f t="shared" si="954"/>
        <v>0</v>
      </c>
      <c r="AU2511" s="9">
        <f t="shared" si="955"/>
        <v>0</v>
      </c>
      <c r="AV2511" s="9">
        <f t="shared" si="956"/>
        <v>0</v>
      </c>
      <c r="AW2511" s="9">
        <f t="shared" si="957"/>
        <v>0</v>
      </c>
      <c r="AX2511" s="9">
        <f t="shared" si="958"/>
        <v>0</v>
      </c>
      <c r="AY2511" s="10">
        <f t="shared" si="959"/>
        <v>0</v>
      </c>
    </row>
    <row r="2512" spans="1:51" ht="15" customHeight="1">
      <c r="A2512" s="87">
        <v>2506</v>
      </c>
      <c r="B2512" s="85" t="str">
        <f t="shared" si="936"/>
        <v>0808301261</v>
      </c>
      <c r="C2512" s="13" t="str">
        <f t="shared" si="937"/>
        <v>080830126111</v>
      </c>
      <c r="D2512" s="13" t="str">
        <f t="shared" si="938"/>
        <v>08083012611101</v>
      </c>
      <c r="E2512" s="14"/>
      <c r="F2512" s="14" t="s">
        <v>4207</v>
      </c>
      <c r="G2512" s="14" t="s">
        <v>3743</v>
      </c>
      <c r="H2512" s="14" t="s">
        <v>2863</v>
      </c>
      <c r="I2512" s="14" t="s">
        <v>1474</v>
      </c>
      <c r="J2512" s="14" t="s">
        <v>65</v>
      </c>
      <c r="K2512" s="15" t="s">
        <v>4803</v>
      </c>
      <c r="L2512" s="14" t="s">
        <v>45</v>
      </c>
      <c r="M2512" s="14">
        <v>500</v>
      </c>
      <c r="N2512" s="14" t="s">
        <v>231</v>
      </c>
      <c r="O2512" s="24">
        <f t="shared" si="939"/>
        <v>3.4</v>
      </c>
      <c r="P2512" s="24">
        <f t="shared" si="940"/>
        <v>7</v>
      </c>
      <c r="Q2512" s="24">
        <v>3</v>
      </c>
      <c r="R2512" s="16">
        <v>6</v>
      </c>
      <c r="S2512" s="69">
        <v>0</v>
      </c>
      <c r="T2512" s="70">
        <v>0</v>
      </c>
      <c r="U2512" s="24">
        <v>0</v>
      </c>
      <c r="V2512" s="24">
        <v>0</v>
      </c>
      <c r="W2512" s="69">
        <f t="shared" si="941"/>
        <v>0.4</v>
      </c>
      <c r="X2512" s="69">
        <f>VLOOKUP(D2512,'[1]Demanda Agregada Med. y MC'!$C$7:$O$3994,13,FALSE)</f>
        <v>1</v>
      </c>
      <c r="Y2512" s="24">
        <v>0</v>
      </c>
      <c r="Z2512" s="24">
        <v>0</v>
      </c>
      <c r="AA2512" s="24">
        <v>0</v>
      </c>
      <c r="AB2512" s="24">
        <v>0</v>
      </c>
      <c r="AC2512" s="24">
        <v>0</v>
      </c>
      <c r="AD2512" s="24">
        <v>0</v>
      </c>
      <c r="AE2512" s="26">
        <v>0</v>
      </c>
      <c r="AF2512" s="25">
        <v>0</v>
      </c>
      <c r="AG2512" s="22">
        <v>506.92</v>
      </c>
      <c r="AH2512" s="20">
        <f t="shared" si="942"/>
        <v>1723.528</v>
      </c>
      <c r="AI2512" s="9">
        <f t="shared" si="943"/>
        <v>3548.44</v>
      </c>
      <c r="AJ2512" s="9">
        <f t="shared" si="944"/>
        <v>1520.76</v>
      </c>
      <c r="AK2512" s="9">
        <f t="shared" si="945"/>
        <v>3041.52</v>
      </c>
      <c r="AL2512" s="9">
        <f t="shared" si="946"/>
        <v>0</v>
      </c>
      <c r="AM2512" s="9">
        <f t="shared" si="947"/>
        <v>0</v>
      </c>
      <c r="AN2512" s="9">
        <f t="shared" si="948"/>
        <v>0</v>
      </c>
      <c r="AO2512" s="9">
        <f t="shared" si="949"/>
        <v>0</v>
      </c>
      <c r="AP2512" s="9">
        <f t="shared" si="950"/>
        <v>202.76800000000003</v>
      </c>
      <c r="AQ2512" s="9">
        <f t="shared" si="951"/>
        <v>506.92</v>
      </c>
      <c r="AR2512" s="9">
        <f t="shared" si="952"/>
        <v>0</v>
      </c>
      <c r="AS2512" s="9">
        <f t="shared" si="953"/>
        <v>0</v>
      </c>
      <c r="AT2512" s="9">
        <f t="shared" si="954"/>
        <v>0</v>
      </c>
      <c r="AU2512" s="9">
        <f t="shared" si="955"/>
        <v>0</v>
      </c>
      <c r="AV2512" s="9">
        <f t="shared" si="956"/>
        <v>0</v>
      </c>
      <c r="AW2512" s="9">
        <f t="shared" si="957"/>
        <v>0</v>
      </c>
      <c r="AX2512" s="9">
        <f t="shared" si="958"/>
        <v>0</v>
      </c>
      <c r="AY2512" s="10">
        <f t="shared" si="959"/>
        <v>0</v>
      </c>
    </row>
    <row r="2513" spans="1:51" ht="15" customHeight="1">
      <c r="A2513" s="87">
        <v>2507</v>
      </c>
      <c r="B2513" s="85" t="str">
        <f t="shared" si="936"/>
        <v>0808301279</v>
      </c>
      <c r="C2513" s="13" t="str">
        <f t="shared" si="937"/>
        <v>080830127901</v>
      </c>
      <c r="D2513" s="13" t="str">
        <f t="shared" si="938"/>
        <v>08083012790101</v>
      </c>
      <c r="E2513" s="14"/>
      <c r="F2513" s="14" t="s">
        <v>4207</v>
      </c>
      <c r="G2513" s="14" t="s">
        <v>3743</v>
      </c>
      <c r="H2513" s="14" t="s">
        <v>2865</v>
      </c>
      <c r="I2513" s="14" t="s">
        <v>65</v>
      </c>
      <c r="J2513" s="14" t="s">
        <v>65</v>
      </c>
      <c r="K2513" s="15" t="s">
        <v>4804</v>
      </c>
      <c r="L2513" s="14" t="s">
        <v>45</v>
      </c>
      <c r="M2513" s="14">
        <v>500</v>
      </c>
      <c r="N2513" s="14" t="s">
        <v>231</v>
      </c>
      <c r="O2513" s="24">
        <f t="shared" si="939"/>
        <v>36.4</v>
      </c>
      <c r="P2513" s="24">
        <f t="shared" si="940"/>
        <v>91</v>
      </c>
      <c r="Q2513" s="24">
        <v>36</v>
      </c>
      <c r="R2513" s="16">
        <v>90</v>
      </c>
      <c r="S2513" s="69">
        <v>0</v>
      </c>
      <c r="T2513" s="70">
        <v>0</v>
      </c>
      <c r="U2513" s="24">
        <v>0</v>
      </c>
      <c r="V2513" s="24">
        <v>0</v>
      </c>
      <c r="W2513" s="69">
        <f t="shared" si="941"/>
        <v>0.4</v>
      </c>
      <c r="X2513" s="69">
        <f>VLOOKUP(D2513,'[1]Demanda Agregada Med. y MC'!$C$7:$O$3994,13,FALSE)</f>
        <v>1</v>
      </c>
      <c r="Y2513" s="24">
        <v>0</v>
      </c>
      <c r="Z2513" s="24">
        <v>0</v>
      </c>
      <c r="AA2513" s="24">
        <v>0</v>
      </c>
      <c r="AB2513" s="24">
        <v>0</v>
      </c>
      <c r="AC2513" s="24">
        <v>0</v>
      </c>
      <c r="AD2513" s="24">
        <v>0</v>
      </c>
      <c r="AE2513" s="26">
        <v>0</v>
      </c>
      <c r="AF2513" s="25">
        <v>0</v>
      </c>
      <c r="AG2513" s="22">
        <v>395.6</v>
      </c>
      <c r="AH2513" s="20">
        <f t="shared" si="942"/>
        <v>14399.84</v>
      </c>
      <c r="AI2513" s="9">
        <f t="shared" si="943"/>
        <v>35999.599999999999</v>
      </c>
      <c r="AJ2513" s="9">
        <f t="shared" si="944"/>
        <v>14241.6</v>
      </c>
      <c r="AK2513" s="9">
        <f t="shared" si="945"/>
        <v>35604</v>
      </c>
      <c r="AL2513" s="9">
        <f t="shared" si="946"/>
        <v>0</v>
      </c>
      <c r="AM2513" s="9">
        <f t="shared" si="947"/>
        <v>0</v>
      </c>
      <c r="AN2513" s="9">
        <f t="shared" si="948"/>
        <v>0</v>
      </c>
      <c r="AO2513" s="9">
        <f t="shared" si="949"/>
        <v>0</v>
      </c>
      <c r="AP2513" s="9">
        <f t="shared" si="950"/>
        <v>158.24</v>
      </c>
      <c r="AQ2513" s="9">
        <f t="shared" si="951"/>
        <v>395.6</v>
      </c>
      <c r="AR2513" s="9">
        <f t="shared" si="952"/>
        <v>0</v>
      </c>
      <c r="AS2513" s="9">
        <f t="shared" si="953"/>
        <v>0</v>
      </c>
      <c r="AT2513" s="9">
        <f t="shared" si="954"/>
        <v>0</v>
      </c>
      <c r="AU2513" s="9">
        <f t="shared" si="955"/>
        <v>0</v>
      </c>
      <c r="AV2513" s="9">
        <f t="shared" si="956"/>
        <v>0</v>
      </c>
      <c r="AW2513" s="9">
        <f t="shared" si="957"/>
        <v>0</v>
      </c>
      <c r="AX2513" s="9">
        <f t="shared" si="958"/>
        <v>0</v>
      </c>
      <c r="AY2513" s="10">
        <f t="shared" si="959"/>
        <v>0</v>
      </c>
    </row>
    <row r="2514" spans="1:51" ht="15" customHeight="1">
      <c r="A2514" s="87">
        <v>2508</v>
      </c>
      <c r="B2514" s="85" t="str">
        <f t="shared" si="936"/>
        <v>0808301287</v>
      </c>
      <c r="C2514" s="13" t="str">
        <f t="shared" si="937"/>
        <v>080830128711</v>
      </c>
      <c r="D2514" s="13" t="str">
        <f t="shared" si="938"/>
        <v>08083012871101</v>
      </c>
      <c r="E2514" s="14"/>
      <c r="F2514" s="14" t="s">
        <v>4207</v>
      </c>
      <c r="G2514" s="14" t="s">
        <v>3743</v>
      </c>
      <c r="H2514" s="14" t="s">
        <v>2867</v>
      </c>
      <c r="I2514" s="14" t="s">
        <v>1474</v>
      </c>
      <c r="J2514" s="14" t="s">
        <v>65</v>
      </c>
      <c r="K2514" s="15" t="s">
        <v>4805</v>
      </c>
      <c r="L2514" s="14" t="s">
        <v>45</v>
      </c>
      <c r="M2514" s="14">
        <v>500</v>
      </c>
      <c r="N2514" s="14" t="s">
        <v>231</v>
      </c>
      <c r="O2514" s="24">
        <f t="shared" si="939"/>
        <v>29.4</v>
      </c>
      <c r="P2514" s="24">
        <f t="shared" si="940"/>
        <v>72</v>
      </c>
      <c r="Q2514" s="24">
        <v>29</v>
      </c>
      <c r="R2514" s="16">
        <v>71</v>
      </c>
      <c r="S2514" s="69">
        <v>0</v>
      </c>
      <c r="T2514" s="70">
        <v>0</v>
      </c>
      <c r="U2514" s="24">
        <v>0</v>
      </c>
      <c r="V2514" s="24">
        <v>0</v>
      </c>
      <c r="W2514" s="69">
        <f t="shared" si="941"/>
        <v>0.4</v>
      </c>
      <c r="X2514" s="69">
        <f>VLOOKUP(D2514,'[1]Demanda Agregada Med. y MC'!$C$7:$O$3994,13,FALSE)</f>
        <v>1</v>
      </c>
      <c r="Y2514" s="24">
        <v>0</v>
      </c>
      <c r="Z2514" s="24">
        <v>0</v>
      </c>
      <c r="AA2514" s="24">
        <v>0</v>
      </c>
      <c r="AB2514" s="24">
        <v>0</v>
      </c>
      <c r="AC2514" s="24">
        <v>0</v>
      </c>
      <c r="AD2514" s="24">
        <v>0</v>
      </c>
      <c r="AE2514" s="26">
        <v>0</v>
      </c>
      <c r="AF2514" s="25">
        <v>0</v>
      </c>
      <c r="AG2514" s="22">
        <v>385.43400000000003</v>
      </c>
      <c r="AH2514" s="20">
        <f t="shared" si="942"/>
        <v>11331.759599999999</v>
      </c>
      <c r="AI2514" s="9">
        <f t="shared" si="943"/>
        <v>27751.248000000003</v>
      </c>
      <c r="AJ2514" s="9">
        <f t="shared" si="944"/>
        <v>11177.586000000001</v>
      </c>
      <c r="AK2514" s="9">
        <f t="shared" si="945"/>
        <v>27365.814000000002</v>
      </c>
      <c r="AL2514" s="9">
        <f t="shared" si="946"/>
        <v>0</v>
      </c>
      <c r="AM2514" s="9">
        <f t="shared" si="947"/>
        <v>0</v>
      </c>
      <c r="AN2514" s="9">
        <f t="shared" si="948"/>
        <v>0</v>
      </c>
      <c r="AO2514" s="9">
        <f t="shared" si="949"/>
        <v>0</v>
      </c>
      <c r="AP2514" s="9">
        <f t="shared" si="950"/>
        <v>154.17360000000002</v>
      </c>
      <c r="AQ2514" s="9">
        <f t="shared" si="951"/>
        <v>385.43400000000003</v>
      </c>
      <c r="AR2514" s="9">
        <f t="shared" si="952"/>
        <v>0</v>
      </c>
      <c r="AS2514" s="9">
        <f t="shared" si="953"/>
        <v>0</v>
      </c>
      <c r="AT2514" s="9">
        <f t="shared" si="954"/>
        <v>0</v>
      </c>
      <c r="AU2514" s="9">
        <f t="shared" si="955"/>
        <v>0</v>
      </c>
      <c r="AV2514" s="9">
        <f t="shared" si="956"/>
        <v>0</v>
      </c>
      <c r="AW2514" s="9">
        <f t="shared" si="957"/>
        <v>0</v>
      </c>
      <c r="AX2514" s="9">
        <f t="shared" si="958"/>
        <v>0</v>
      </c>
      <c r="AY2514" s="10">
        <f t="shared" si="959"/>
        <v>0</v>
      </c>
    </row>
    <row r="2515" spans="1:51" ht="15" customHeight="1">
      <c r="A2515" s="87">
        <v>2509</v>
      </c>
      <c r="B2515" s="85" t="str">
        <f t="shared" si="936"/>
        <v>0808301303</v>
      </c>
      <c r="C2515" s="13" t="str">
        <f t="shared" si="937"/>
        <v>080830130310</v>
      </c>
      <c r="D2515" s="13" t="str">
        <f t="shared" si="938"/>
        <v>08083013031001</v>
      </c>
      <c r="E2515" s="14"/>
      <c r="F2515" s="14" t="s">
        <v>4207</v>
      </c>
      <c r="G2515" s="14" t="s">
        <v>3743</v>
      </c>
      <c r="H2515" s="14" t="s">
        <v>4806</v>
      </c>
      <c r="I2515" s="14" t="s">
        <v>1719</v>
      </c>
      <c r="J2515" s="14" t="s">
        <v>65</v>
      </c>
      <c r="K2515" s="15" t="s">
        <v>4807</v>
      </c>
      <c r="L2515" s="14" t="s">
        <v>45</v>
      </c>
      <c r="M2515" s="14">
        <v>500</v>
      </c>
      <c r="N2515" s="14" t="s">
        <v>231</v>
      </c>
      <c r="O2515" s="24">
        <f t="shared" si="939"/>
        <v>3</v>
      </c>
      <c r="P2515" s="24">
        <f t="shared" si="940"/>
        <v>6</v>
      </c>
      <c r="Q2515" s="24">
        <v>3</v>
      </c>
      <c r="R2515" s="16">
        <v>6</v>
      </c>
      <c r="S2515" s="69">
        <v>0</v>
      </c>
      <c r="T2515" s="70">
        <v>0</v>
      </c>
      <c r="U2515" s="24">
        <v>0</v>
      </c>
      <c r="V2515" s="24">
        <v>0</v>
      </c>
      <c r="W2515" s="69">
        <f t="shared" si="941"/>
        <v>0</v>
      </c>
      <c r="X2515" s="69">
        <f>VLOOKUP(D2515,'[1]Demanda Agregada Med. y MC'!$C$7:$O$3994,13,FALSE)</f>
        <v>0</v>
      </c>
      <c r="Y2515" s="24">
        <v>0</v>
      </c>
      <c r="Z2515" s="24">
        <v>0</v>
      </c>
      <c r="AA2515" s="24">
        <v>0</v>
      </c>
      <c r="AB2515" s="24">
        <v>0</v>
      </c>
      <c r="AC2515" s="24">
        <v>0</v>
      </c>
      <c r="AD2515" s="24">
        <v>0</v>
      </c>
      <c r="AE2515" s="26">
        <v>0</v>
      </c>
      <c r="AF2515" s="25">
        <v>0</v>
      </c>
      <c r="AG2515" s="22">
        <v>425.13200000000006</v>
      </c>
      <c r="AH2515" s="20">
        <f t="shared" si="942"/>
        <v>1275.3960000000002</v>
      </c>
      <c r="AI2515" s="9">
        <f t="shared" si="943"/>
        <v>2550.7920000000004</v>
      </c>
      <c r="AJ2515" s="9">
        <f t="shared" si="944"/>
        <v>1275.3960000000002</v>
      </c>
      <c r="AK2515" s="9">
        <f t="shared" si="945"/>
        <v>2550.7920000000004</v>
      </c>
      <c r="AL2515" s="9">
        <f t="shared" si="946"/>
        <v>0</v>
      </c>
      <c r="AM2515" s="9">
        <f t="shared" si="947"/>
        <v>0</v>
      </c>
      <c r="AN2515" s="9">
        <f t="shared" si="948"/>
        <v>0</v>
      </c>
      <c r="AO2515" s="9">
        <f t="shared" si="949"/>
        <v>0</v>
      </c>
      <c r="AP2515" s="9">
        <f t="shared" si="950"/>
        <v>0</v>
      </c>
      <c r="AQ2515" s="9">
        <f t="shared" si="951"/>
        <v>0</v>
      </c>
      <c r="AR2515" s="9">
        <f t="shared" si="952"/>
        <v>0</v>
      </c>
      <c r="AS2515" s="9">
        <f t="shared" si="953"/>
        <v>0</v>
      </c>
      <c r="AT2515" s="9">
        <f t="shared" si="954"/>
        <v>0</v>
      </c>
      <c r="AU2515" s="9">
        <f t="shared" si="955"/>
        <v>0</v>
      </c>
      <c r="AV2515" s="9">
        <f t="shared" si="956"/>
        <v>0</v>
      </c>
      <c r="AW2515" s="9">
        <f t="shared" si="957"/>
        <v>0</v>
      </c>
      <c r="AX2515" s="9">
        <f t="shared" si="958"/>
        <v>0</v>
      </c>
      <c r="AY2515" s="10">
        <f t="shared" si="959"/>
        <v>0</v>
      </c>
    </row>
    <row r="2516" spans="1:51" ht="15" customHeight="1">
      <c r="A2516" s="87">
        <v>2510</v>
      </c>
      <c r="B2516" s="85" t="str">
        <f t="shared" si="936"/>
        <v>0808301378</v>
      </c>
      <c r="C2516" s="13" t="str">
        <f t="shared" si="937"/>
        <v>080830137810</v>
      </c>
      <c r="D2516" s="13" t="str">
        <f t="shared" si="938"/>
        <v>08083013781001</v>
      </c>
      <c r="E2516" s="14"/>
      <c r="F2516" s="14" t="s">
        <v>4207</v>
      </c>
      <c r="G2516" s="14" t="s">
        <v>3743</v>
      </c>
      <c r="H2516" s="14" t="s">
        <v>2880</v>
      </c>
      <c r="I2516" s="14" t="s">
        <v>1719</v>
      </c>
      <c r="J2516" s="14" t="s">
        <v>65</v>
      </c>
      <c r="K2516" s="15" t="s">
        <v>4808</v>
      </c>
      <c r="L2516" s="14" t="s">
        <v>45</v>
      </c>
      <c r="M2516" s="14">
        <v>1000</v>
      </c>
      <c r="N2516" s="14" t="s">
        <v>46</v>
      </c>
      <c r="O2516" s="24">
        <f t="shared" si="939"/>
        <v>39</v>
      </c>
      <c r="P2516" s="24">
        <f t="shared" si="940"/>
        <v>96</v>
      </c>
      <c r="Q2516" s="24">
        <v>39</v>
      </c>
      <c r="R2516" s="16">
        <v>96</v>
      </c>
      <c r="S2516" s="69">
        <v>0</v>
      </c>
      <c r="T2516" s="70">
        <v>0</v>
      </c>
      <c r="U2516" s="24">
        <v>0</v>
      </c>
      <c r="V2516" s="24">
        <v>0</v>
      </c>
      <c r="W2516" s="69">
        <f t="shared" si="941"/>
        <v>0</v>
      </c>
      <c r="X2516" s="69">
        <f>VLOOKUP(D2516,'[1]Demanda Agregada Med. y MC'!$C$7:$O$3994,13,FALSE)</f>
        <v>0</v>
      </c>
      <c r="Y2516" s="24">
        <v>0</v>
      </c>
      <c r="Z2516" s="24">
        <v>0</v>
      </c>
      <c r="AA2516" s="24">
        <v>0</v>
      </c>
      <c r="AB2516" s="24">
        <v>0</v>
      </c>
      <c r="AC2516" s="24">
        <v>0</v>
      </c>
      <c r="AD2516" s="24">
        <v>0</v>
      </c>
      <c r="AE2516" s="26">
        <v>0</v>
      </c>
      <c r="AF2516" s="25">
        <v>0</v>
      </c>
      <c r="AG2516" s="22">
        <v>265.37400000000002</v>
      </c>
      <c r="AH2516" s="20">
        <f t="shared" si="942"/>
        <v>10349.586000000001</v>
      </c>
      <c r="AI2516" s="9">
        <f t="shared" si="943"/>
        <v>25475.904000000002</v>
      </c>
      <c r="AJ2516" s="9">
        <f t="shared" si="944"/>
        <v>10349.586000000001</v>
      </c>
      <c r="AK2516" s="9">
        <f t="shared" si="945"/>
        <v>25475.904000000002</v>
      </c>
      <c r="AL2516" s="9">
        <f t="shared" si="946"/>
        <v>0</v>
      </c>
      <c r="AM2516" s="9">
        <f t="shared" si="947"/>
        <v>0</v>
      </c>
      <c r="AN2516" s="9">
        <f t="shared" si="948"/>
        <v>0</v>
      </c>
      <c r="AO2516" s="9">
        <f t="shared" si="949"/>
        <v>0</v>
      </c>
      <c r="AP2516" s="9">
        <f t="shared" si="950"/>
        <v>0</v>
      </c>
      <c r="AQ2516" s="9">
        <f t="shared" si="951"/>
        <v>0</v>
      </c>
      <c r="AR2516" s="9">
        <f t="shared" si="952"/>
        <v>0</v>
      </c>
      <c r="AS2516" s="9">
        <f t="shared" si="953"/>
        <v>0</v>
      </c>
      <c r="AT2516" s="9">
        <f t="shared" si="954"/>
        <v>0</v>
      </c>
      <c r="AU2516" s="9">
        <f t="shared" si="955"/>
        <v>0</v>
      </c>
      <c r="AV2516" s="9">
        <f t="shared" si="956"/>
        <v>0</v>
      </c>
      <c r="AW2516" s="9">
        <f t="shared" si="957"/>
        <v>0</v>
      </c>
      <c r="AX2516" s="9">
        <f t="shared" si="958"/>
        <v>0</v>
      </c>
      <c r="AY2516" s="10">
        <f t="shared" si="959"/>
        <v>0</v>
      </c>
    </row>
    <row r="2517" spans="1:51" ht="15" customHeight="1">
      <c r="A2517" s="87">
        <v>2511</v>
      </c>
      <c r="B2517" s="85" t="str">
        <f t="shared" si="936"/>
        <v>0808301444</v>
      </c>
      <c r="C2517" s="13" t="str">
        <f t="shared" si="937"/>
        <v>080830144410</v>
      </c>
      <c r="D2517" s="13" t="str">
        <f t="shared" si="938"/>
        <v>08083014441001</v>
      </c>
      <c r="E2517" s="14"/>
      <c r="F2517" s="14" t="s">
        <v>4207</v>
      </c>
      <c r="G2517" s="14" t="s">
        <v>3743</v>
      </c>
      <c r="H2517" s="14" t="s">
        <v>4809</v>
      </c>
      <c r="I2517" s="14" t="s">
        <v>1719</v>
      </c>
      <c r="J2517" s="14" t="s">
        <v>65</v>
      </c>
      <c r="K2517" s="15" t="s">
        <v>4810</v>
      </c>
      <c r="L2517" s="14" t="s">
        <v>45</v>
      </c>
      <c r="M2517" s="14">
        <v>500</v>
      </c>
      <c r="N2517" s="14" t="s">
        <v>231</v>
      </c>
      <c r="O2517" s="24">
        <f t="shared" si="939"/>
        <v>3.4</v>
      </c>
      <c r="P2517" s="24">
        <f t="shared" si="940"/>
        <v>7</v>
      </c>
      <c r="Q2517" s="24">
        <v>3</v>
      </c>
      <c r="R2517" s="16">
        <v>6</v>
      </c>
      <c r="S2517" s="69">
        <v>0</v>
      </c>
      <c r="T2517" s="70">
        <v>0</v>
      </c>
      <c r="U2517" s="24">
        <v>0</v>
      </c>
      <c r="V2517" s="24">
        <v>0</v>
      </c>
      <c r="W2517" s="69">
        <f t="shared" si="941"/>
        <v>0.4</v>
      </c>
      <c r="X2517" s="69">
        <f>VLOOKUP(D2517,'[1]Demanda Agregada Med. y MC'!$C$7:$O$3994,13,FALSE)</f>
        <v>1</v>
      </c>
      <c r="Y2517" s="24">
        <v>0</v>
      </c>
      <c r="Z2517" s="24">
        <v>0</v>
      </c>
      <c r="AA2517" s="24">
        <v>0</v>
      </c>
      <c r="AB2517" s="24">
        <v>0</v>
      </c>
      <c r="AC2517" s="24">
        <v>0</v>
      </c>
      <c r="AD2517" s="24">
        <v>0</v>
      </c>
      <c r="AE2517" s="26">
        <v>0</v>
      </c>
      <c r="AF2517" s="25">
        <v>0</v>
      </c>
      <c r="AG2517" s="22">
        <v>358.31240000000003</v>
      </c>
      <c r="AH2517" s="20">
        <f t="shared" si="942"/>
        <v>1218.26216</v>
      </c>
      <c r="AI2517" s="9">
        <f t="shared" si="943"/>
        <v>2508.1868000000004</v>
      </c>
      <c r="AJ2517" s="9">
        <f t="shared" si="944"/>
        <v>1074.9372000000001</v>
      </c>
      <c r="AK2517" s="9">
        <f t="shared" si="945"/>
        <v>2149.8744000000002</v>
      </c>
      <c r="AL2517" s="9">
        <f t="shared" si="946"/>
        <v>0</v>
      </c>
      <c r="AM2517" s="9">
        <f t="shared" si="947"/>
        <v>0</v>
      </c>
      <c r="AN2517" s="9">
        <f t="shared" si="948"/>
        <v>0</v>
      </c>
      <c r="AO2517" s="9">
        <f t="shared" si="949"/>
        <v>0</v>
      </c>
      <c r="AP2517" s="9">
        <f t="shared" si="950"/>
        <v>143.32496</v>
      </c>
      <c r="AQ2517" s="9">
        <f t="shared" si="951"/>
        <v>358.31240000000003</v>
      </c>
      <c r="AR2517" s="9">
        <f t="shared" si="952"/>
        <v>0</v>
      </c>
      <c r="AS2517" s="9">
        <f t="shared" si="953"/>
        <v>0</v>
      </c>
      <c r="AT2517" s="9">
        <f t="shared" si="954"/>
        <v>0</v>
      </c>
      <c r="AU2517" s="9">
        <f t="shared" si="955"/>
        <v>0</v>
      </c>
      <c r="AV2517" s="9">
        <f t="shared" si="956"/>
        <v>0</v>
      </c>
      <c r="AW2517" s="9">
        <f t="shared" si="957"/>
        <v>0</v>
      </c>
      <c r="AX2517" s="9">
        <f t="shared" si="958"/>
        <v>0</v>
      </c>
      <c r="AY2517" s="10">
        <f t="shared" si="959"/>
        <v>0</v>
      </c>
    </row>
    <row r="2518" spans="1:51" ht="15" customHeight="1">
      <c r="A2518" s="87">
        <v>2512</v>
      </c>
      <c r="B2518" s="85" t="str">
        <f t="shared" si="936"/>
        <v>0808301451</v>
      </c>
      <c r="C2518" s="13" t="str">
        <f t="shared" si="937"/>
        <v>080830145110</v>
      </c>
      <c r="D2518" s="13" t="str">
        <f t="shared" si="938"/>
        <v>08083014511001</v>
      </c>
      <c r="E2518" s="14"/>
      <c r="F2518" s="14" t="s">
        <v>4207</v>
      </c>
      <c r="G2518" s="14" t="s">
        <v>3743</v>
      </c>
      <c r="H2518" s="14" t="s">
        <v>2886</v>
      </c>
      <c r="I2518" s="14" t="s">
        <v>1719</v>
      </c>
      <c r="J2518" s="14" t="s">
        <v>65</v>
      </c>
      <c r="K2518" s="15" t="s">
        <v>4811</v>
      </c>
      <c r="L2518" s="14" t="s">
        <v>45</v>
      </c>
      <c r="M2518" s="14">
        <v>500</v>
      </c>
      <c r="N2518" s="14" t="s">
        <v>231</v>
      </c>
      <c r="O2518" s="24">
        <f t="shared" si="939"/>
        <v>5</v>
      </c>
      <c r="P2518" s="24">
        <f t="shared" si="940"/>
        <v>12</v>
      </c>
      <c r="Q2518" s="24">
        <v>5</v>
      </c>
      <c r="R2518" s="16">
        <v>12</v>
      </c>
      <c r="S2518" s="69">
        <v>0</v>
      </c>
      <c r="T2518" s="70">
        <v>0</v>
      </c>
      <c r="U2518" s="24">
        <v>0</v>
      </c>
      <c r="V2518" s="24">
        <v>0</v>
      </c>
      <c r="W2518" s="69">
        <f t="shared" si="941"/>
        <v>0</v>
      </c>
      <c r="X2518" s="69">
        <f>VLOOKUP(D2518,'[1]Demanda Agregada Med. y MC'!$C$7:$O$3994,13,FALSE)</f>
        <v>0</v>
      </c>
      <c r="Y2518" s="24">
        <v>0</v>
      </c>
      <c r="Z2518" s="24">
        <v>0</v>
      </c>
      <c r="AA2518" s="24">
        <v>0</v>
      </c>
      <c r="AB2518" s="24">
        <v>0</v>
      </c>
      <c r="AC2518" s="24">
        <v>0</v>
      </c>
      <c r="AD2518" s="24">
        <v>0</v>
      </c>
      <c r="AE2518" s="26">
        <v>0</v>
      </c>
      <c r="AF2518" s="25">
        <v>0</v>
      </c>
      <c r="AG2518" s="22">
        <v>317.64839999999998</v>
      </c>
      <c r="AH2518" s="20">
        <f t="shared" si="942"/>
        <v>1588.242</v>
      </c>
      <c r="AI2518" s="9">
        <f t="shared" si="943"/>
        <v>3811.7807999999995</v>
      </c>
      <c r="AJ2518" s="9">
        <f t="shared" si="944"/>
        <v>1588.242</v>
      </c>
      <c r="AK2518" s="9">
        <f t="shared" si="945"/>
        <v>3811.7807999999995</v>
      </c>
      <c r="AL2518" s="9">
        <f t="shared" si="946"/>
        <v>0</v>
      </c>
      <c r="AM2518" s="9">
        <f t="shared" si="947"/>
        <v>0</v>
      </c>
      <c r="AN2518" s="9">
        <f t="shared" si="948"/>
        <v>0</v>
      </c>
      <c r="AO2518" s="9">
        <f t="shared" si="949"/>
        <v>0</v>
      </c>
      <c r="AP2518" s="9">
        <f t="shared" si="950"/>
        <v>0</v>
      </c>
      <c r="AQ2518" s="9">
        <f t="shared" si="951"/>
        <v>0</v>
      </c>
      <c r="AR2518" s="9">
        <f t="shared" si="952"/>
        <v>0</v>
      </c>
      <c r="AS2518" s="9">
        <f t="shared" si="953"/>
        <v>0</v>
      </c>
      <c r="AT2518" s="9">
        <f t="shared" si="954"/>
        <v>0</v>
      </c>
      <c r="AU2518" s="9">
        <f t="shared" si="955"/>
        <v>0</v>
      </c>
      <c r="AV2518" s="9">
        <f t="shared" si="956"/>
        <v>0</v>
      </c>
      <c r="AW2518" s="9">
        <f t="shared" si="957"/>
        <v>0</v>
      </c>
      <c r="AX2518" s="9">
        <f t="shared" si="958"/>
        <v>0</v>
      </c>
      <c r="AY2518" s="10">
        <f t="shared" si="959"/>
        <v>0</v>
      </c>
    </row>
    <row r="2519" spans="1:51" ht="15" customHeight="1">
      <c r="A2519" s="87">
        <v>2513</v>
      </c>
      <c r="B2519" s="85" t="str">
        <f t="shared" si="936"/>
        <v>0808301758</v>
      </c>
      <c r="C2519" s="13" t="str">
        <f t="shared" si="937"/>
        <v>080830175810</v>
      </c>
      <c r="D2519" s="13" t="str">
        <f t="shared" si="938"/>
        <v>08083017581001</v>
      </c>
      <c r="E2519" s="14">
        <v>25100034</v>
      </c>
      <c r="F2519" s="14" t="s">
        <v>4207</v>
      </c>
      <c r="G2519" s="14" t="s">
        <v>3743</v>
      </c>
      <c r="H2519" s="14" t="s">
        <v>400</v>
      </c>
      <c r="I2519" s="14" t="s">
        <v>1719</v>
      </c>
      <c r="J2519" s="14" t="s">
        <v>65</v>
      </c>
      <c r="K2519" s="15" t="s">
        <v>4812</v>
      </c>
      <c r="L2519" s="14" t="s">
        <v>45</v>
      </c>
      <c r="M2519" s="14">
        <v>100</v>
      </c>
      <c r="N2519" s="14" t="s">
        <v>231</v>
      </c>
      <c r="O2519" s="24">
        <f t="shared" si="939"/>
        <v>13</v>
      </c>
      <c r="P2519" s="24">
        <f t="shared" si="940"/>
        <v>32</v>
      </c>
      <c r="Q2519" s="24">
        <v>13</v>
      </c>
      <c r="R2519" s="16">
        <v>32</v>
      </c>
      <c r="S2519" s="69">
        <v>0</v>
      </c>
      <c r="T2519" s="70">
        <v>0</v>
      </c>
      <c r="U2519" s="24">
        <v>0</v>
      </c>
      <c r="V2519" s="24">
        <v>0</v>
      </c>
      <c r="W2519" s="69">
        <f t="shared" si="941"/>
        <v>0</v>
      </c>
      <c r="X2519" s="69">
        <f>VLOOKUP(D2519,'[1]Demanda Agregada Med. y MC'!$C$7:$O$3994,13,FALSE)</f>
        <v>0</v>
      </c>
      <c r="Y2519" s="24">
        <v>0</v>
      </c>
      <c r="Z2519" s="24">
        <v>0</v>
      </c>
      <c r="AA2519" s="24">
        <v>0</v>
      </c>
      <c r="AB2519" s="24">
        <v>0</v>
      </c>
      <c r="AC2519" s="24">
        <v>0</v>
      </c>
      <c r="AD2519" s="24">
        <v>0</v>
      </c>
      <c r="AE2519" s="26">
        <v>0</v>
      </c>
      <c r="AF2519" s="25">
        <v>0</v>
      </c>
      <c r="AG2519" s="22">
        <v>2765.8604</v>
      </c>
      <c r="AH2519" s="20">
        <f t="shared" si="942"/>
        <v>35956.1852</v>
      </c>
      <c r="AI2519" s="9">
        <f t="shared" si="943"/>
        <v>88507.532800000001</v>
      </c>
      <c r="AJ2519" s="9">
        <f t="shared" si="944"/>
        <v>35956.1852</v>
      </c>
      <c r="AK2519" s="9">
        <f t="shared" si="945"/>
        <v>88507.532800000001</v>
      </c>
      <c r="AL2519" s="9">
        <f t="shared" si="946"/>
        <v>0</v>
      </c>
      <c r="AM2519" s="9">
        <f t="shared" si="947"/>
        <v>0</v>
      </c>
      <c r="AN2519" s="9">
        <f t="shared" si="948"/>
        <v>0</v>
      </c>
      <c r="AO2519" s="9">
        <f t="shared" si="949"/>
        <v>0</v>
      </c>
      <c r="AP2519" s="9">
        <f t="shared" si="950"/>
        <v>0</v>
      </c>
      <c r="AQ2519" s="9">
        <f t="shared" si="951"/>
        <v>0</v>
      </c>
      <c r="AR2519" s="9">
        <f t="shared" si="952"/>
        <v>0</v>
      </c>
      <c r="AS2519" s="9">
        <f t="shared" si="953"/>
        <v>0</v>
      </c>
      <c r="AT2519" s="9">
        <f t="shared" si="954"/>
        <v>0</v>
      </c>
      <c r="AU2519" s="9">
        <f t="shared" si="955"/>
        <v>0</v>
      </c>
      <c r="AV2519" s="9">
        <f t="shared" si="956"/>
        <v>0</v>
      </c>
      <c r="AW2519" s="9">
        <f t="shared" si="957"/>
        <v>0</v>
      </c>
      <c r="AX2519" s="9">
        <f t="shared" si="958"/>
        <v>0</v>
      </c>
      <c r="AY2519" s="10">
        <f t="shared" si="959"/>
        <v>0</v>
      </c>
    </row>
    <row r="2520" spans="1:51" ht="15" customHeight="1">
      <c r="A2520" s="87">
        <v>2514</v>
      </c>
      <c r="B2520" s="85" t="str">
        <f t="shared" si="936"/>
        <v>0808301808</v>
      </c>
      <c r="C2520" s="13" t="str">
        <f t="shared" si="937"/>
        <v>080830180801</v>
      </c>
      <c r="D2520" s="13" t="str">
        <f t="shared" si="938"/>
        <v>08083018080101</v>
      </c>
      <c r="E2520" s="14"/>
      <c r="F2520" s="14" t="s">
        <v>4207</v>
      </c>
      <c r="G2520" s="14" t="s">
        <v>3743</v>
      </c>
      <c r="H2520" s="14" t="s">
        <v>3965</v>
      </c>
      <c r="I2520" s="14" t="s">
        <v>65</v>
      </c>
      <c r="J2520" s="14" t="s">
        <v>65</v>
      </c>
      <c r="K2520" s="15" t="s">
        <v>4813</v>
      </c>
      <c r="L2520" s="14" t="s">
        <v>45</v>
      </c>
      <c r="M2520" s="14">
        <v>500</v>
      </c>
      <c r="N2520" s="14" t="s">
        <v>231</v>
      </c>
      <c r="O2520" s="24">
        <f t="shared" si="939"/>
        <v>2</v>
      </c>
      <c r="P2520" s="24">
        <f t="shared" si="940"/>
        <v>3</v>
      </c>
      <c r="Q2520" s="24">
        <v>2</v>
      </c>
      <c r="R2520" s="16">
        <v>3</v>
      </c>
      <c r="S2520" s="69">
        <v>0</v>
      </c>
      <c r="T2520" s="70">
        <v>0</v>
      </c>
      <c r="U2520" s="24">
        <v>0</v>
      </c>
      <c r="V2520" s="24">
        <v>0</v>
      </c>
      <c r="W2520" s="69">
        <f t="shared" si="941"/>
        <v>0</v>
      </c>
      <c r="X2520" s="69">
        <f>VLOOKUP(D2520,'[1]Demanda Agregada Med. y MC'!$C$7:$O$3994,13,FALSE)</f>
        <v>0</v>
      </c>
      <c r="Y2520" s="24">
        <v>0</v>
      </c>
      <c r="Z2520" s="24">
        <v>0</v>
      </c>
      <c r="AA2520" s="24">
        <v>0</v>
      </c>
      <c r="AB2520" s="24">
        <v>0</v>
      </c>
      <c r="AC2520" s="24">
        <v>0</v>
      </c>
      <c r="AD2520" s="24">
        <v>0</v>
      </c>
      <c r="AE2520" s="26">
        <v>0</v>
      </c>
      <c r="AF2520" s="25">
        <v>0</v>
      </c>
      <c r="AG2520" s="22">
        <v>472.5856</v>
      </c>
      <c r="AH2520" s="20">
        <f t="shared" si="942"/>
        <v>945.1712</v>
      </c>
      <c r="AI2520" s="9">
        <f t="shared" si="943"/>
        <v>1417.7568000000001</v>
      </c>
      <c r="AJ2520" s="9">
        <f t="shared" si="944"/>
        <v>945.1712</v>
      </c>
      <c r="AK2520" s="9">
        <f t="shared" si="945"/>
        <v>1417.7568000000001</v>
      </c>
      <c r="AL2520" s="9">
        <f t="shared" si="946"/>
        <v>0</v>
      </c>
      <c r="AM2520" s="9">
        <f t="shared" si="947"/>
        <v>0</v>
      </c>
      <c r="AN2520" s="9">
        <f t="shared" si="948"/>
        <v>0</v>
      </c>
      <c r="AO2520" s="9">
        <f t="shared" si="949"/>
        <v>0</v>
      </c>
      <c r="AP2520" s="9">
        <f t="shared" si="950"/>
        <v>0</v>
      </c>
      <c r="AQ2520" s="9">
        <f t="shared" si="951"/>
        <v>0</v>
      </c>
      <c r="AR2520" s="9">
        <f t="shared" si="952"/>
        <v>0</v>
      </c>
      <c r="AS2520" s="9">
        <f t="shared" si="953"/>
        <v>0</v>
      </c>
      <c r="AT2520" s="9">
        <f t="shared" si="954"/>
        <v>0</v>
      </c>
      <c r="AU2520" s="9">
        <f t="shared" si="955"/>
        <v>0</v>
      </c>
      <c r="AV2520" s="9">
        <f t="shared" si="956"/>
        <v>0</v>
      </c>
      <c r="AW2520" s="9">
        <f t="shared" si="957"/>
        <v>0</v>
      </c>
      <c r="AX2520" s="9">
        <f t="shared" si="958"/>
        <v>0</v>
      </c>
      <c r="AY2520" s="10">
        <f t="shared" si="959"/>
        <v>0</v>
      </c>
    </row>
    <row r="2521" spans="1:51" ht="15" customHeight="1">
      <c r="A2521" s="87">
        <v>2515</v>
      </c>
      <c r="B2521" s="85" t="str">
        <f t="shared" si="936"/>
        <v>0808302400</v>
      </c>
      <c r="C2521" s="13" t="str">
        <f t="shared" si="937"/>
        <v>080830240003</v>
      </c>
      <c r="D2521" s="13" t="str">
        <f t="shared" si="938"/>
        <v>08083024000301</v>
      </c>
      <c r="E2521" s="14">
        <v>24100126</v>
      </c>
      <c r="F2521" s="14" t="s">
        <v>4207</v>
      </c>
      <c r="G2521" s="14" t="s">
        <v>3743</v>
      </c>
      <c r="H2521" s="14" t="s">
        <v>2924</v>
      </c>
      <c r="I2521" s="14" t="s">
        <v>142</v>
      </c>
      <c r="J2521" s="14" t="s">
        <v>65</v>
      </c>
      <c r="K2521" s="15" t="s">
        <v>4814</v>
      </c>
      <c r="L2521" s="14" t="s">
        <v>26</v>
      </c>
      <c r="M2521" s="14">
        <v>1000</v>
      </c>
      <c r="N2521" s="14" t="s">
        <v>231</v>
      </c>
      <c r="O2521" s="24">
        <f t="shared" si="939"/>
        <v>2786</v>
      </c>
      <c r="P2521" s="24">
        <f t="shared" si="940"/>
        <v>6964</v>
      </c>
      <c r="Q2521" s="24">
        <v>2772</v>
      </c>
      <c r="R2521" s="16">
        <v>6929</v>
      </c>
      <c r="S2521" s="69">
        <v>0</v>
      </c>
      <c r="T2521" s="70">
        <v>0</v>
      </c>
      <c r="U2521" s="24">
        <v>0</v>
      </c>
      <c r="V2521" s="24">
        <v>0</v>
      </c>
      <c r="W2521" s="69">
        <f t="shared" si="941"/>
        <v>14</v>
      </c>
      <c r="X2521" s="69">
        <f>VLOOKUP(D2521,'[1]Demanda Agregada Med. y MC'!$C$7:$O$3994,13,FALSE)</f>
        <v>35</v>
      </c>
      <c r="Y2521" s="24">
        <v>0</v>
      </c>
      <c r="Z2521" s="24">
        <v>0</v>
      </c>
      <c r="AA2521" s="24">
        <v>0</v>
      </c>
      <c r="AB2521" s="24">
        <v>0</v>
      </c>
      <c r="AC2521" s="24">
        <v>0</v>
      </c>
      <c r="AD2521" s="24">
        <v>0</v>
      </c>
      <c r="AE2521" s="26">
        <v>0</v>
      </c>
      <c r="AF2521" s="25">
        <v>0</v>
      </c>
      <c r="AG2521" s="22">
        <v>58.659199999999998</v>
      </c>
      <c r="AH2521" s="20">
        <f t="shared" si="942"/>
        <v>163424.5312</v>
      </c>
      <c r="AI2521" s="9">
        <f t="shared" si="943"/>
        <v>408502.66879999998</v>
      </c>
      <c r="AJ2521" s="9">
        <f t="shared" si="944"/>
        <v>162603.30239999999</v>
      </c>
      <c r="AK2521" s="9">
        <f t="shared" si="945"/>
        <v>406449.5968</v>
      </c>
      <c r="AL2521" s="9">
        <f t="shared" si="946"/>
        <v>0</v>
      </c>
      <c r="AM2521" s="9">
        <f t="shared" si="947"/>
        <v>0</v>
      </c>
      <c r="AN2521" s="9">
        <f t="shared" si="948"/>
        <v>0</v>
      </c>
      <c r="AO2521" s="9">
        <f t="shared" si="949"/>
        <v>0</v>
      </c>
      <c r="AP2521" s="9">
        <f t="shared" si="950"/>
        <v>821.22879999999998</v>
      </c>
      <c r="AQ2521" s="9">
        <f t="shared" si="951"/>
        <v>2053.0720000000001</v>
      </c>
      <c r="AR2521" s="9">
        <f t="shared" si="952"/>
        <v>0</v>
      </c>
      <c r="AS2521" s="9">
        <f t="shared" si="953"/>
        <v>0</v>
      </c>
      <c r="AT2521" s="9">
        <f t="shared" si="954"/>
        <v>0</v>
      </c>
      <c r="AU2521" s="9">
        <f t="shared" si="955"/>
        <v>0</v>
      </c>
      <c r="AV2521" s="9">
        <f t="shared" si="956"/>
        <v>0</v>
      </c>
      <c r="AW2521" s="9">
        <f t="shared" si="957"/>
        <v>0</v>
      </c>
      <c r="AX2521" s="9">
        <f t="shared" si="958"/>
        <v>0</v>
      </c>
      <c r="AY2521" s="10">
        <f t="shared" si="959"/>
        <v>0</v>
      </c>
    </row>
    <row r="2522" spans="1:51" ht="15" customHeight="1">
      <c r="A2522" s="87">
        <v>2516</v>
      </c>
      <c r="B2522" s="85" t="str">
        <f t="shared" si="936"/>
        <v>0808302657</v>
      </c>
      <c r="C2522" s="13" t="str">
        <f t="shared" si="937"/>
        <v>080830265710</v>
      </c>
      <c r="D2522" s="13" t="str">
        <f t="shared" si="938"/>
        <v>08083026571001</v>
      </c>
      <c r="E2522" s="14"/>
      <c r="F2522" s="14" t="s">
        <v>4207</v>
      </c>
      <c r="G2522" s="14" t="s">
        <v>3743</v>
      </c>
      <c r="H2522" s="14" t="s">
        <v>3409</v>
      </c>
      <c r="I2522" s="14" t="s">
        <v>1719</v>
      </c>
      <c r="J2522" s="14" t="s">
        <v>65</v>
      </c>
      <c r="K2522" s="15" t="s">
        <v>4815</v>
      </c>
      <c r="L2522" s="14" t="s">
        <v>45</v>
      </c>
      <c r="M2522" s="14">
        <v>500</v>
      </c>
      <c r="N2522" s="14" t="s">
        <v>231</v>
      </c>
      <c r="O2522" s="24">
        <f t="shared" si="939"/>
        <v>3</v>
      </c>
      <c r="P2522" s="24">
        <f t="shared" si="940"/>
        <v>6</v>
      </c>
      <c r="Q2522" s="24">
        <v>3</v>
      </c>
      <c r="R2522" s="16">
        <v>6</v>
      </c>
      <c r="S2522" s="69">
        <v>0</v>
      </c>
      <c r="T2522" s="70">
        <v>0</v>
      </c>
      <c r="U2522" s="24">
        <v>0</v>
      </c>
      <c r="V2522" s="24">
        <v>0</v>
      </c>
      <c r="W2522" s="69">
        <f t="shared" si="941"/>
        <v>0</v>
      </c>
      <c r="X2522" s="69">
        <f>VLOOKUP(D2522,'[1]Demanda Agregada Med. y MC'!$C$7:$O$3994,13,FALSE)</f>
        <v>0</v>
      </c>
      <c r="Y2522" s="24">
        <v>0</v>
      </c>
      <c r="Z2522" s="24">
        <v>0</v>
      </c>
      <c r="AA2522" s="24">
        <v>0</v>
      </c>
      <c r="AB2522" s="24">
        <v>0</v>
      </c>
      <c r="AC2522" s="24">
        <v>0</v>
      </c>
      <c r="AD2522" s="24">
        <v>0</v>
      </c>
      <c r="AE2522" s="26">
        <v>0</v>
      </c>
      <c r="AF2522" s="25">
        <v>0</v>
      </c>
      <c r="AG2522" s="22">
        <v>1313.1804</v>
      </c>
      <c r="AH2522" s="20">
        <f t="shared" si="942"/>
        <v>3939.5411999999997</v>
      </c>
      <c r="AI2522" s="9">
        <f t="shared" si="943"/>
        <v>7879.0823999999993</v>
      </c>
      <c r="AJ2522" s="9">
        <f t="shared" si="944"/>
        <v>3939.5411999999997</v>
      </c>
      <c r="AK2522" s="9">
        <f t="shared" si="945"/>
        <v>7879.0823999999993</v>
      </c>
      <c r="AL2522" s="9">
        <f t="shared" si="946"/>
        <v>0</v>
      </c>
      <c r="AM2522" s="9">
        <f t="shared" si="947"/>
        <v>0</v>
      </c>
      <c r="AN2522" s="9">
        <f t="shared" si="948"/>
        <v>0</v>
      </c>
      <c r="AO2522" s="9">
        <f t="shared" si="949"/>
        <v>0</v>
      </c>
      <c r="AP2522" s="9">
        <f t="shared" si="950"/>
        <v>0</v>
      </c>
      <c r="AQ2522" s="9">
        <f t="shared" si="951"/>
        <v>0</v>
      </c>
      <c r="AR2522" s="9">
        <f t="shared" si="952"/>
        <v>0</v>
      </c>
      <c r="AS2522" s="9">
        <f t="shared" si="953"/>
        <v>0</v>
      </c>
      <c r="AT2522" s="9">
        <f t="shared" si="954"/>
        <v>0</v>
      </c>
      <c r="AU2522" s="9">
        <f t="shared" si="955"/>
        <v>0</v>
      </c>
      <c r="AV2522" s="9">
        <f t="shared" si="956"/>
        <v>0</v>
      </c>
      <c r="AW2522" s="9">
        <f t="shared" si="957"/>
        <v>0</v>
      </c>
      <c r="AX2522" s="9">
        <f t="shared" si="958"/>
        <v>0</v>
      </c>
      <c r="AY2522" s="10">
        <f t="shared" si="959"/>
        <v>0</v>
      </c>
    </row>
    <row r="2523" spans="1:51" ht="15" customHeight="1">
      <c r="A2523" s="87">
        <v>2517</v>
      </c>
      <c r="B2523" s="85" t="str">
        <f t="shared" si="936"/>
        <v>0808302707</v>
      </c>
      <c r="C2523" s="13" t="str">
        <f t="shared" si="937"/>
        <v>080830270700</v>
      </c>
      <c r="D2523" s="13" t="str">
        <f t="shared" si="938"/>
        <v>08083027070001</v>
      </c>
      <c r="E2523" s="14"/>
      <c r="F2523" s="14" t="s">
        <v>4207</v>
      </c>
      <c r="G2523" s="14" t="s">
        <v>3743</v>
      </c>
      <c r="H2523" s="14" t="s">
        <v>648</v>
      </c>
      <c r="I2523" s="14" t="s">
        <v>24</v>
      </c>
      <c r="J2523" s="14" t="s">
        <v>65</v>
      </c>
      <c r="K2523" s="15" t="s">
        <v>4816</v>
      </c>
      <c r="L2523" s="14" t="s">
        <v>45</v>
      </c>
      <c r="M2523" s="14">
        <v>500</v>
      </c>
      <c r="N2523" s="14" t="s">
        <v>46</v>
      </c>
      <c r="O2523" s="24">
        <f t="shared" si="939"/>
        <v>16</v>
      </c>
      <c r="P2523" s="24">
        <f t="shared" si="940"/>
        <v>38</v>
      </c>
      <c r="Q2523" s="24">
        <v>16</v>
      </c>
      <c r="R2523" s="16">
        <v>38</v>
      </c>
      <c r="S2523" s="69">
        <v>0</v>
      </c>
      <c r="T2523" s="70">
        <v>0</v>
      </c>
      <c r="U2523" s="24">
        <v>0</v>
      </c>
      <c r="V2523" s="24">
        <v>0</v>
      </c>
      <c r="W2523" s="69">
        <f t="shared" si="941"/>
        <v>0</v>
      </c>
      <c r="X2523" s="69">
        <f>VLOOKUP(D2523,'[1]Demanda Agregada Med. y MC'!$C$7:$O$3994,13,FALSE)</f>
        <v>0</v>
      </c>
      <c r="Y2523" s="24">
        <v>0</v>
      </c>
      <c r="Z2523" s="24">
        <v>0</v>
      </c>
      <c r="AA2523" s="24">
        <v>0</v>
      </c>
      <c r="AB2523" s="24">
        <v>0</v>
      </c>
      <c r="AC2523" s="24">
        <v>0</v>
      </c>
      <c r="AD2523" s="24">
        <v>0</v>
      </c>
      <c r="AE2523" s="26">
        <v>0</v>
      </c>
      <c r="AF2523" s="25">
        <v>0</v>
      </c>
      <c r="AG2523" s="22">
        <v>44.971505925578484</v>
      </c>
      <c r="AH2523" s="20">
        <f t="shared" si="942"/>
        <v>719.54409480925574</v>
      </c>
      <c r="AI2523" s="9">
        <f t="shared" si="943"/>
        <v>1708.9172251719824</v>
      </c>
      <c r="AJ2523" s="9">
        <f t="shared" si="944"/>
        <v>719.54409480925574</v>
      </c>
      <c r="AK2523" s="9">
        <f t="shared" si="945"/>
        <v>1708.9172251719824</v>
      </c>
      <c r="AL2523" s="9">
        <f t="shared" si="946"/>
        <v>0</v>
      </c>
      <c r="AM2523" s="9">
        <f t="shared" si="947"/>
        <v>0</v>
      </c>
      <c r="AN2523" s="9">
        <f t="shared" si="948"/>
        <v>0</v>
      </c>
      <c r="AO2523" s="9">
        <f t="shared" si="949"/>
        <v>0</v>
      </c>
      <c r="AP2523" s="9">
        <f t="shared" si="950"/>
        <v>0</v>
      </c>
      <c r="AQ2523" s="9">
        <f t="shared" si="951"/>
        <v>0</v>
      </c>
      <c r="AR2523" s="9">
        <f t="shared" si="952"/>
        <v>0</v>
      </c>
      <c r="AS2523" s="9">
        <f t="shared" si="953"/>
        <v>0</v>
      </c>
      <c r="AT2523" s="9">
        <f t="shared" si="954"/>
        <v>0</v>
      </c>
      <c r="AU2523" s="9">
        <f t="shared" si="955"/>
        <v>0</v>
      </c>
      <c r="AV2523" s="9">
        <f t="shared" si="956"/>
        <v>0</v>
      </c>
      <c r="AW2523" s="9">
        <f t="shared" si="957"/>
        <v>0</v>
      </c>
      <c r="AX2523" s="9">
        <f t="shared" si="958"/>
        <v>0</v>
      </c>
      <c r="AY2523" s="10">
        <f t="shared" si="959"/>
        <v>0</v>
      </c>
    </row>
    <row r="2524" spans="1:51" ht="15" customHeight="1">
      <c r="A2524" s="87">
        <v>2518</v>
      </c>
      <c r="B2524" s="85" t="str">
        <f t="shared" si="936"/>
        <v>0808303143</v>
      </c>
      <c r="C2524" s="13" t="str">
        <f t="shared" si="937"/>
        <v>080830314311</v>
      </c>
      <c r="D2524" s="13" t="str">
        <f t="shared" si="938"/>
        <v>08083031431101</v>
      </c>
      <c r="E2524" s="14">
        <v>25500059</v>
      </c>
      <c r="F2524" s="14" t="s">
        <v>4207</v>
      </c>
      <c r="G2524" s="14" t="s">
        <v>3743</v>
      </c>
      <c r="H2524" s="14" t="s">
        <v>731</v>
      </c>
      <c r="I2524" s="14" t="s">
        <v>1474</v>
      </c>
      <c r="J2524" s="14" t="s">
        <v>65</v>
      </c>
      <c r="K2524" s="15" t="s">
        <v>4817</v>
      </c>
      <c r="L2524" s="14" t="s">
        <v>45</v>
      </c>
      <c r="M2524" s="14">
        <v>100</v>
      </c>
      <c r="N2524" s="14" t="s">
        <v>46</v>
      </c>
      <c r="O2524" s="24">
        <f t="shared" si="939"/>
        <v>396</v>
      </c>
      <c r="P2524" s="24">
        <f t="shared" si="940"/>
        <v>988</v>
      </c>
      <c r="Q2524" s="24">
        <v>396</v>
      </c>
      <c r="R2524" s="16">
        <v>988</v>
      </c>
      <c r="S2524" s="69">
        <v>0</v>
      </c>
      <c r="T2524" s="70">
        <v>0</v>
      </c>
      <c r="U2524" s="24">
        <v>0</v>
      </c>
      <c r="V2524" s="24">
        <v>0</v>
      </c>
      <c r="W2524" s="69">
        <f t="shared" si="941"/>
        <v>0</v>
      </c>
      <c r="X2524" s="69">
        <f>VLOOKUP(D2524,'[1]Demanda Agregada Med. y MC'!$C$7:$O$3994,13,FALSE)</f>
        <v>0</v>
      </c>
      <c r="Y2524" s="24">
        <v>0</v>
      </c>
      <c r="Z2524" s="24">
        <v>0</v>
      </c>
      <c r="AA2524" s="24">
        <v>0</v>
      </c>
      <c r="AB2524" s="24">
        <v>0</v>
      </c>
      <c r="AC2524" s="24">
        <v>0</v>
      </c>
      <c r="AD2524" s="24">
        <v>0</v>
      </c>
      <c r="AE2524" s="26">
        <v>0</v>
      </c>
      <c r="AF2524" s="25">
        <v>0</v>
      </c>
      <c r="AG2524" s="22">
        <v>184</v>
      </c>
      <c r="AH2524" s="20">
        <f t="shared" si="942"/>
        <v>72864</v>
      </c>
      <c r="AI2524" s="9">
        <f t="shared" si="943"/>
        <v>181792</v>
      </c>
      <c r="AJ2524" s="9">
        <f t="shared" si="944"/>
        <v>72864</v>
      </c>
      <c r="AK2524" s="9">
        <f t="shared" si="945"/>
        <v>181792</v>
      </c>
      <c r="AL2524" s="9">
        <f t="shared" si="946"/>
        <v>0</v>
      </c>
      <c r="AM2524" s="9">
        <f t="shared" si="947"/>
        <v>0</v>
      </c>
      <c r="AN2524" s="9">
        <f t="shared" si="948"/>
        <v>0</v>
      </c>
      <c r="AO2524" s="9">
        <f t="shared" si="949"/>
        <v>0</v>
      </c>
      <c r="AP2524" s="9">
        <f t="shared" si="950"/>
        <v>0</v>
      </c>
      <c r="AQ2524" s="9">
        <f t="shared" si="951"/>
        <v>0</v>
      </c>
      <c r="AR2524" s="9">
        <f t="shared" si="952"/>
        <v>0</v>
      </c>
      <c r="AS2524" s="9">
        <f t="shared" si="953"/>
        <v>0</v>
      </c>
      <c r="AT2524" s="9">
        <f t="shared" si="954"/>
        <v>0</v>
      </c>
      <c r="AU2524" s="9">
        <f t="shared" si="955"/>
        <v>0</v>
      </c>
      <c r="AV2524" s="9">
        <f t="shared" si="956"/>
        <v>0</v>
      </c>
      <c r="AW2524" s="9">
        <f t="shared" si="957"/>
        <v>0</v>
      </c>
      <c r="AX2524" s="9">
        <f t="shared" si="958"/>
        <v>0</v>
      </c>
      <c r="AY2524" s="10">
        <f t="shared" si="959"/>
        <v>0</v>
      </c>
    </row>
    <row r="2525" spans="1:51" ht="15" customHeight="1">
      <c r="A2525" s="87">
        <v>2519</v>
      </c>
      <c r="B2525" s="85" t="str">
        <f t="shared" si="936"/>
        <v>0808303150</v>
      </c>
      <c r="C2525" s="13" t="str">
        <f t="shared" si="937"/>
        <v>080830315010</v>
      </c>
      <c r="D2525" s="13" t="str">
        <f t="shared" si="938"/>
        <v>08083031501001</v>
      </c>
      <c r="E2525" s="14"/>
      <c r="F2525" s="14" t="s">
        <v>4207</v>
      </c>
      <c r="G2525" s="14" t="s">
        <v>3743</v>
      </c>
      <c r="H2525" s="14" t="s">
        <v>735</v>
      </c>
      <c r="I2525" s="14" t="s">
        <v>1719</v>
      </c>
      <c r="J2525" s="14" t="s">
        <v>65</v>
      </c>
      <c r="K2525" s="15" t="s">
        <v>4818</v>
      </c>
      <c r="L2525" s="14" t="s">
        <v>45</v>
      </c>
      <c r="M2525" s="14">
        <v>1000</v>
      </c>
      <c r="N2525" s="14" t="s">
        <v>46</v>
      </c>
      <c r="O2525" s="24">
        <f t="shared" si="939"/>
        <v>2</v>
      </c>
      <c r="P2525" s="24">
        <f t="shared" si="940"/>
        <v>4</v>
      </c>
      <c r="Q2525" s="24">
        <v>2</v>
      </c>
      <c r="R2525" s="16">
        <v>4</v>
      </c>
      <c r="S2525" s="69">
        <v>0</v>
      </c>
      <c r="T2525" s="70">
        <v>0</v>
      </c>
      <c r="U2525" s="24">
        <v>0</v>
      </c>
      <c r="V2525" s="24">
        <v>0</v>
      </c>
      <c r="W2525" s="69">
        <f t="shared" si="941"/>
        <v>0</v>
      </c>
      <c r="X2525" s="69">
        <f>VLOOKUP(D2525,'[1]Demanda Agregada Med. y MC'!$C$7:$O$3994,13,FALSE)</f>
        <v>0</v>
      </c>
      <c r="Y2525" s="24">
        <v>0</v>
      </c>
      <c r="Z2525" s="24">
        <v>0</v>
      </c>
      <c r="AA2525" s="24">
        <v>0</v>
      </c>
      <c r="AB2525" s="24">
        <v>0</v>
      </c>
      <c r="AC2525" s="24">
        <v>0</v>
      </c>
      <c r="AD2525" s="24">
        <v>0</v>
      </c>
      <c r="AE2525" s="26">
        <v>0</v>
      </c>
      <c r="AF2525" s="25">
        <v>0</v>
      </c>
      <c r="AG2525" s="22">
        <v>253.72680000000003</v>
      </c>
      <c r="AH2525" s="20">
        <f t="shared" si="942"/>
        <v>507.45360000000005</v>
      </c>
      <c r="AI2525" s="9">
        <f t="shared" si="943"/>
        <v>1014.9072000000001</v>
      </c>
      <c r="AJ2525" s="9">
        <f t="shared" si="944"/>
        <v>507.45360000000005</v>
      </c>
      <c r="AK2525" s="9">
        <f t="shared" si="945"/>
        <v>1014.9072000000001</v>
      </c>
      <c r="AL2525" s="9">
        <f t="shared" si="946"/>
        <v>0</v>
      </c>
      <c r="AM2525" s="9">
        <f t="shared" si="947"/>
        <v>0</v>
      </c>
      <c r="AN2525" s="9">
        <f t="shared" si="948"/>
        <v>0</v>
      </c>
      <c r="AO2525" s="9">
        <f t="shared" si="949"/>
        <v>0</v>
      </c>
      <c r="AP2525" s="9">
        <f t="shared" si="950"/>
        <v>0</v>
      </c>
      <c r="AQ2525" s="9">
        <f t="shared" si="951"/>
        <v>0</v>
      </c>
      <c r="AR2525" s="9">
        <f t="shared" si="952"/>
        <v>0</v>
      </c>
      <c r="AS2525" s="9">
        <f t="shared" si="953"/>
        <v>0</v>
      </c>
      <c r="AT2525" s="9">
        <f t="shared" si="954"/>
        <v>0</v>
      </c>
      <c r="AU2525" s="9">
        <f t="shared" si="955"/>
        <v>0</v>
      </c>
      <c r="AV2525" s="9">
        <f t="shared" si="956"/>
        <v>0</v>
      </c>
      <c r="AW2525" s="9">
        <f t="shared" si="957"/>
        <v>0</v>
      </c>
      <c r="AX2525" s="9">
        <f t="shared" si="958"/>
        <v>0</v>
      </c>
      <c r="AY2525" s="10">
        <f t="shared" si="959"/>
        <v>0</v>
      </c>
    </row>
    <row r="2526" spans="1:51" ht="15" customHeight="1">
      <c r="A2526" s="87">
        <v>2520</v>
      </c>
      <c r="B2526" s="85" t="str">
        <f t="shared" si="936"/>
        <v>0808303234</v>
      </c>
      <c r="C2526" s="13" t="str">
        <f t="shared" si="937"/>
        <v>080830323411</v>
      </c>
      <c r="D2526" s="13" t="str">
        <f t="shared" si="938"/>
        <v>08083032341101</v>
      </c>
      <c r="E2526" s="14">
        <v>25400006</v>
      </c>
      <c r="F2526" s="14" t="s">
        <v>4207</v>
      </c>
      <c r="G2526" s="14" t="s">
        <v>3743</v>
      </c>
      <c r="H2526" s="14" t="s">
        <v>4819</v>
      </c>
      <c r="I2526" s="14" t="s">
        <v>1474</v>
      </c>
      <c r="J2526" s="14" t="s">
        <v>65</v>
      </c>
      <c r="K2526" s="15" t="s">
        <v>4820</v>
      </c>
      <c r="L2526" s="14" t="s">
        <v>45</v>
      </c>
      <c r="M2526" s="14">
        <v>1000</v>
      </c>
      <c r="N2526" s="14" t="s">
        <v>46</v>
      </c>
      <c r="O2526" s="24">
        <f t="shared" si="939"/>
        <v>222.8</v>
      </c>
      <c r="P2526" s="24">
        <f t="shared" si="940"/>
        <v>551</v>
      </c>
      <c r="Q2526" s="24">
        <v>190</v>
      </c>
      <c r="R2526" s="16">
        <v>474</v>
      </c>
      <c r="S2526" s="69">
        <v>0</v>
      </c>
      <c r="T2526" s="70">
        <v>0</v>
      </c>
      <c r="U2526" s="24">
        <v>0</v>
      </c>
      <c r="V2526" s="24">
        <v>0</v>
      </c>
      <c r="W2526" s="69">
        <f t="shared" si="941"/>
        <v>22.8</v>
      </c>
      <c r="X2526" s="69">
        <f>VLOOKUP(D2526,'[1]Demanda Agregada Med. y MC'!$C$7:$O$3994,13,FALSE)</f>
        <v>57</v>
      </c>
      <c r="Y2526" s="24">
        <v>0</v>
      </c>
      <c r="Z2526" s="24">
        <v>0</v>
      </c>
      <c r="AA2526" s="24">
        <v>0</v>
      </c>
      <c r="AB2526" s="24">
        <v>0</v>
      </c>
      <c r="AC2526" s="24">
        <v>0</v>
      </c>
      <c r="AD2526" s="24">
        <v>0</v>
      </c>
      <c r="AE2526" s="26">
        <v>10</v>
      </c>
      <c r="AF2526" s="25">
        <v>20</v>
      </c>
      <c r="AG2526" s="22">
        <v>46.644000000000005</v>
      </c>
      <c r="AH2526" s="20">
        <f t="shared" si="942"/>
        <v>10392.283200000002</v>
      </c>
      <c r="AI2526" s="9">
        <f t="shared" si="943"/>
        <v>25700.844000000005</v>
      </c>
      <c r="AJ2526" s="9">
        <f t="shared" si="944"/>
        <v>8862.36</v>
      </c>
      <c r="AK2526" s="9">
        <f t="shared" si="945"/>
        <v>22109.256000000001</v>
      </c>
      <c r="AL2526" s="9">
        <f t="shared" si="946"/>
        <v>0</v>
      </c>
      <c r="AM2526" s="9">
        <f t="shared" si="947"/>
        <v>0</v>
      </c>
      <c r="AN2526" s="9">
        <f t="shared" si="948"/>
        <v>0</v>
      </c>
      <c r="AO2526" s="9">
        <f t="shared" si="949"/>
        <v>0</v>
      </c>
      <c r="AP2526" s="9">
        <f t="shared" si="950"/>
        <v>1063.4832000000001</v>
      </c>
      <c r="AQ2526" s="9">
        <f t="shared" si="951"/>
        <v>2658.7080000000005</v>
      </c>
      <c r="AR2526" s="9">
        <f t="shared" si="952"/>
        <v>0</v>
      </c>
      <c r="AS2526" s="9">
        <f t="shared" si="953"/>
        <v>0</v>
      </c>
      <c r="AT2526" s="9">
        <f t="shared" si="954"/>
        <v>0</v>
      </c>
      <c r="AU2526" s="9">
        <f t="shared" si="955"/>
        <v>0</v>
      </c>
      <c r="AV2526" s="9">
        <f t="shared" si="956"/>
        <v>0</v>
      </c>
      <c r="AW2526" s="9">
        <f t="shared" si="957"/>
        <v>0</v>
      </c>
      <c r="AX2526" s="9">
        <f t="shared" si="958"/>
        <v>466.44000000000005</v>
      </c>
      <c r="AY2526" s="10">
        <f t="shared" si="959"/>
        <v>932.88000000000011</v>
      </c>
    </row>
    <row r="2527" spans="1:51" ht="15" customHeight="1">
      <c r="A2527" s="87">
        <v>2521</v>
      </c>
      <c r="B2527" s="85" t="str">
        <f t="shared" si="936"/>
        <v>0808303283</v>
      </c>
      <c r="C2527" s="13" t="str">
        <f t="shared" si="937"/>
        <v>080830328310</v>
      </c>
      <c r="D2527" s="13" t="str">
        <f t="shared" si="938"/>
        <v>08083032831001</v>
      </c>
      <c r="E2527" s="14">
        <v>25100001</v>
      </c>
      <c r="F2527" s="14" t="s">
        <v>4207</v>
      </c>
      <c r="G2527" s="14" t="s">
        <v>3743</v>
      </c>
      <c r="H2527" s="14" t="s">
        <v>2949</v>
      </c>
      <c r="I2527" s="14" t="s">
        <v>1719</v>
      </c>
      <c r="J2527" s="14" t="s">
        <v>65</v>
      </c>
      <c r="K2527" s="15" t="s">
        <v>4821</v>
      </c>
      <c r="L2527" s="14" t="s">
        <v>45</v>
      </c>
      <c r="M2527" s="14">
        <v>1000</v>
      </c>
      <c r="N2527" s="14" t="s">
        <v>46</v>
      </c>
      <c r="O2527" s="24">
        <f t="shared" si="939"/>
        <v>39.6</v>
      </c>
      <c r="P2527" s="24">
        <f t="shared" si="940"/>
        <v>97</v>
      </c>
      <c r="Q2527" s="24">
        <v>38</v>
      </c>
      <c r="R2527" s="16">
        <v>93</v>
      </c>
      <c r="S2527" s="69">
        <v>0</v>
      </c>
      <c r="T2527" s="70">
        <v>0</v>
      </c>
      <c r="U2527" s="24">
        <v>0</v>
      </c>
      <c r="V2527" s="24">
        <v>0</v>
      </c>
      <c r="W2527" s="69">
        <f t="shared" si="941"/>
        <v>1.6</v>
      </c>
      <c r="X2527" s="69">
        <f>VLOOKUP(D2527,'[1]Demanda Agregada Med. y MC'!$C$7:$O$3994,13,FALSE)</f>
        <v>4</v>
      </c>
      <c r="Y2527" s="24">
        <v>0</v>
      </c>
      <c r="Z2527" s="24">
        <v>0</v>
      </c>
      <c r="AA2527" s="24">
        <v>0</v>
      </c>
      <c r="AB2527" s="24">
        <v>0</v>
      </c>
      <c r="AC2527" s="24">
        <v>0</v>
      </c>
      <c r="AD2527" s="24">
        <v>0</v>
      </c>
      <c r="AE2527" s="26">
        <v>0</v>
      </c>
      <c r="AF2527" s="25">
        <v>0</v>
      </c>
      <c r="AG2527" s="22">
        <v>239.20000000000002</v>
      </c>
      <c r="AH2527" s="20">
        <f t="shared" si="942"/>
        <v>9472.3200000000015</v>
      </c>
      <c r="AI2527" s="9">
        <f t="shared" si="943"/>
        <v>23202.400000000001</v>
      </c>
      <c r="AJ2527" s="9">
        <f t="shared" si="944"/>
        <v>9089.6</v>
      </c>
      <c r="AK2527" s="9">
        <f t="shared" si="945"/>
        <v>22245.600000000002</v>
      </c>
      <c r="AL2527" s="9">
        <f t="shared" si="946"/>
        <v>0</v>
      </c>
      <c r="AM2527" s="9">
        <f t="shared" si="947"/>
        <v>0</v>
      </c>
      <c r="AN2527" s="9">
        <f t="shared" si="948"/>
        <v>0</v>
      </c>
      <c r="AO2527" s="9">
        <f t="shared" si="949"/>
        <v>0</v>
      </c>
      <c r="AP2527" s="9">
        <f t="shared" si="950"/>
        <v>382.72</v>
      </c>
      <c r="AQ2527" s="9">
        <f t="shared" si="951"/>
        <v>956.80000000000007</v>
      </c>
      <c r="AR2527" s="9">
        <f t="shared" si="952"/>
        <v>0</v>
      </c>
      <c r="AS2527" s="9">
        <f t="shared" si="953"/>
        <v>0</v>
      </c>
      <c r="AT2527" s="9">
        <f t="shared" si="954"/>
        <v>0</v>
      </c>
      <c r="AU2527" s="9">
        <f t="shared" si="955"/>
        <v>0</v>
      </c>
      <c r="AV2527" s="9">
        <f t="shared" si="956"/>
        <v>0</v>
      </c>
      <c r="AW2527" s="9">
        <f t="shared" si="957"/>
        <v>0</v>
      </c>
      <c r="AX2527" s="9">
        <f t="shared" si="958"/>
        <v>0</v>
      </c>
      <c r="AY2527" s="10">
        <f t="shared" si="959"/>
        <v>0</v>
      </c>
    </row>
    <row r="2528" spans="1:51" ht="15" customHeight="1">
      <c r="A2528" s="87">
        <v>2522</v>
      </c>
      <c r="B2528" s="85" t="str">
        <f t="shared" si="936"/>
        <v>0808303309</v>
      </c>
      <c r="C2528" s="13" t="str">
        <f t="shared" si="937"/>
        <v>080830330910</v>
      </c>
      <c r="D2528" s="13" t="str">
        <f t="shared" si="938"/>
        <v>08083033091001</v>
      </c>
      <c r="E2528" s="14"/>
      <c r="F2528" s="14" t="s">
        <v>4207</v>
      </c>
      <c r="G2528" s="14" t="s">
        <v>3743</v>
      </c>
      <c r="H2528" s="14" t="s">
        <v>2951</v>
      </c>
      <c r="I2528" s="14" t="s">
        <v>1719</v>
      </c>
      <c r="J2528" s="14" t="s">
        <v>65</v>
      </c>
      <c r="K2528" s="15" t="s">
        <v>4822</v>
      </c>
      <c r="L2528" s="14" t="s">
        <v>45</v>
      </c>
      <c r="M2528" s="14">
        <v>25</v>
      </c>
      <c r="N2528" s="14" t="s">
        <v>231</v>
      </c>
      <c r="O2528" s="24">
        <f t="shared" si="939"/>
        <v>3</v>
      </c>
      <c r="P2528" s="24">
        <f t="shared" si="940"/>
        <v>6</v>
      </c>
      <c r="Q2528" s="24">
        <v>3</v>
      </c>
      <c r="R2528" s="16">
        <v>6</v>
      </c>
      <c r="S2528" s="69">
        <v>0</v>
      </c>
      <c r="T2528" s="70">
        <v>0</v>
      </c>
      <c r="U2528" s="24">
        <v>0</v>
      </c>
      <c r="V2528" s="24">
        <v>0</v>
      </c>
      <c r="W2528" s="69">
        <f t="shared" si="941"/>
        <v>0</v>
      </c>
      <c r="X2528" s="69">
        <f>VLOOKUP(D2528,'[1]Demanda Agregada Med. y MC'!$C$7:$O$3994,13,FALSE)</f>
        <v>0</v>
      </c>
      <c r="Y2528" s="24">
        <v>0</v>
      </c>
      <c r="Z2528" s="24">
        <v>0</v>
      </c>
      <c r="AA2528" s="24">
        <v>0</v>
      </c>
      <c r="AB2528" s="24">
        <v>0</v>
      </c>
      <c r="AC2528" s="24">
        <v>0</v>
      </c>
      <c r="AD2528" s="24">
        <v>0</v>
      </c>
      <c r="AE2528" s="26">
        <v>0</v>
      </c>
      <c r="AF2528" s="25">
        <v>0</v>
      </c>
      <c r="AG2528" s="22">
        <v>451.72</v>
      </c>
      <c r="AH2528" s="20">
        <f t="shared" si="942"/>
        <v>1355.16</v>
      </c>
      <c r="AI2528" s="9">
        <f t="shared" si="943"/>
        <v>2710.32</v>
      </c>
      <c r="AJ2528" s="9">
        <f t="shared" si="944"/>
        <v>1355.16</v>
      </c>
      <c r="AK2528" s="9">
        <f t="shared" si="945"/>
        <v>2710.32</v>
      </c>
      <c r="AL2528" s="9">
        <f t="shared" si="946"/>
        <v>0</v>
      </c>
      <c r="AM2528" s="9">
        <f t="shared" si="947"/>
        <v>0</v>
      </c>
      <c r="AN2528" s="9">
        <f t="shared" si="948"/>
        <v>0</v>
      </c>
      <c r="AO2528" s="9">
        <f t="shared" si="949"/>
        <v>0</v>
      </c>
      <c r="AP2528" s="9">
        <f t="shared" si="950"/>
        <v>0</v>
      </c>
      <c r="AQ2528" s="9">
        <f t="shared" si="951"/>
        <v>0</v>
      </c>
      <c r="AR2528" s="9">
        <f t="shared" si="952"/>
        <v>0</v>
      </c>
      <c r="AS2528" s="9">
        <f t="shared" si="953"/>
        <v>0</v>
      </c>
      <c r="AT2528" s="9">
        <f t="shared" si="954"/>
        <v>0</v>
      </c>
      <c r="AU2528" s="9">
        <f t="shared" si="955"/>
        <v>0</v>
      </c>
      <c r="AV2528" s="9">
        <f t="shared" si="956"/>
        <v>0</v>
      </c>
      <c r="AW2528" s="9">
        <f t="shared" si="957"/>
        <v>0</v>
      </c>
      <c r="AX2528" s="9">
        <f t="shared" si="958"/>
        <v>0</v>
      </c>
      <c r="AY2528" s="10">
        <f t="shared" si="959"/>
        <v>0</v>
      </c>
    </row>
    <row r="2529" spans="1:51" ht="15" customHeight="1">
      <c r="A2529" s="87">
        <v>2523</v>
      </c>
      <c r="B2529" s="85" t="str">
        <f t="shared" si="936"/>
        <v>0808303408</v>
      </c>
      <c r="C2529" s="13" t="str">
        <f t="shared" si="937"/>
        <v>080830340810</v>
      </c>
      <c r="D2529" s="13" t="str">
        <f t="shared" si="938"/>
        <v>08083034081001</v>
      </c>
      <c r="E2529" s="14"/>
      <c r="F2529" s="14" t="s">
        <v>4207</v>
      </c>
      <c r="G2529" s="14" t="s">
        <v>3743</v>
      </c>
      <c r="H2529" s="14" t="s">
        <v>2953</v>
      </c>
      <c r="I2529" s="14" t="s">
        <v>1719</v>
      </c>
      <c r="J2529" s="14" t="s">
        <v>65</v>
      </c>
      <c r="K2529" s="15" t="s">
        <v>4823</v>
      </c>
      <c r="L2529" s="14" t="s">
        <v>45</v>
      </c>
      <c r="M2529" s="14">
        <v>5</v>
      </c>
      <c r="N2529" s="14" t="s">
        <v>231</v>
      </c>
      <c r="O2529" s="24">
        <f t="shared" si="939"/>
        <v>3</v>
      </c>
      <c r="P2529" s="24">
        <f t="shared" si="940"/>
        <v>7</v>
      </c>
      <c r="Q2529" s="24">
        <v>3</v>
      </c>
      <c r="R2529" s="16">
        <v>7</v>
      </c>
      <c r="S2529" s="69">
        <v>0</v>
      </c>
      <c r="T2529" s="70">
        <v>0</v>
      </c>
      <c r="U2529" s="24">
        <v>0</v>
      </c>
      <c r="V2529" s="24">
        <v>0</v>
      </c>
      <c r="W2529" s="69">
        <f t="shared" si="941"/>
        <v>0</v>
      </c>
      <c r="X2529" s="69">
        <f>VLOOKUP(D2529,'[1]Demanda Agregada Med. y MC'!$C$7:$O$3994,13,FALSE)</f>
        <v>0</v>
      </c>
      <c r="Y2529" s="24">
        <v>0</v>
      </c>
      <c r="Z2529" s="24">
        <v>0</v>
      </c>
      <c r="AA2529" s="24">
        <v>0</v>
      </c>
      <c r="AB2529" s="24">
        <v>0</v>
      </c>
      <c r="AC2529" s="24">
        <v>0</v>
      </c>
      <c r="AD2529" s="24">
        <v>0</v>
      </c>
      <c r="AE2529" s="26">
        <v>0</v>
      </c>
      <c r="AF2529" s="25">
        <v>0</v>
      </c>
      <c r="AG2529" s="22">
        <v>474.72</v>
      </c>
      <c r="AH2529" s="20">
        <f t="shared" si="942"/>
        <v>1424.16</v>
      </c>
      <c r="AI2529" s="9">
        <f t="shared" si="943"/>
        <v>3323.04</v>
      </c>
      <c r="AJ2529" s="9">
        <f t="shared" si="944"/>
        <v>1424.16</v>
      </c>
      <c r="AK2529" s="9">
        <f t="shared" si="945"/>
        <v>3323.04</v>
      </c>
      <c r="AL2529" s="9">
        <f t="shared" si="946"/>
        <v>0</v>
      </c>
      <c r="AM2529" s="9">
        <f t="shared" si="947"/>
        <v>0</v>
      </c>
      <c r="AN2529" s="9">
        <f t="shared" si="948"/>
        <v>0</v>
      </c>
      <c r="AO2529" s="9">
        <f t="shared" si="949"/>
        <v>0</v>
      </c>
      <c r="AP2529" s="9">
        <f t="shared" si="950"/>
        <v>0</v>
      </c>
      <c r="AQ2529" s="9">
        <f t="shared" si="951"/>
        <v>0</v>
      </c>
      <c r="AR2529" s="9">
        <f t="shared" si="952"/>
        <v>0</v>
      </c>
      <c r="AS2529" s="9">
        <f t="shared" si="953"/>
        <v>0</v>
      </c>
      <c r="AT2529" s="9">
        <f t="shared" si="954"/>
        <v>0</v>
      </c>
      <c r="AU2529" s="9">
        <f t="shared" si="955"/>
        <v>0</v>
      </c>
      <c r="AV2529" s="9">
        <f t="shared" si="956"/>
        <v>0</v>
      </c>
      <c r="AW2529" s="9">
        <f t="shared" si="957"/>
        <v>0</v>
      </c>
      <c r="AX2529" s="9">
        <f t="shared" si="958"/>
        <v>0</v>
      </c>
      <c r="AY2529" s="10">
        <f t="shared" si="959"/>
        <v>0</v>
      </c>
    </row>
    <row r="2530" spans="1:51" ht="15" customHeight="1">
      <c r="A2530" s="87">
        <v>2524</v>
      </c>
      <c r="B2530" s="85" t="str">
        <f t="shared" si="936"/>
        <v>0808303432</v>
      </c>
      <c r="C2530" s="13" t="str">
        <f t="shared" si="937"/>
        <v>080830343210</v>
      </c>
      <c r="D2530" s="13" t="str">
        <f t="shared" si="938"/>
        <v>08083034321001</v>
      </c>
      <c r="E2530" s="14"/>
      <c r="F2530" s="14" t="s">
        <v>4207</v>
      </c>
      <c r="G2530" s="14" t="s">
        <v>3743</v>
      </c>
      <c r="H2530" s="14" t="s">
        <v>757</v>
      </c>
      <c r="I2530" s="14" t="s">
        <v>1719</v>
      </c>
      <c r="J2530" s="14" t="s">
        <v>65</v>
      </c>
      <c r="K2530" s="15" t="s">
        <v>4824</v>
      </c>
      <c r="L2530" s="14" t="s">
        <v>45</v>
      </c>
      <c r="M2530" s="14">
        <v>500</v>
      </c>
      <c r="N2530" s="14" t="s">
        <v>231</v>
      </c>
      <c r="O2530" s="24">
        <f t="shared" si="939"/>
        <v>2</v>
      </c>
      <c r="P2530" s="24">
        <f t="shared" si="940"/>
        <v>4</v>
      </c>
      <c r="Q2530" s="24">
        <v>2</v>
      </c>
      <c r="R2530" s="16">
        <v>4</v>
      </c>
      <c r="S2530" s="69">
        <v>0</v>
      </c>
      <c r="T2530" s="70">
        <v>0</v>
      </c>
      <c r="U2530" s="24">
        <v>0</v>
      </c>
      <c r="V2530" s="24">
        <v>0</v>
      </c>
      <c r="W2530" s="69">
        <f t="shared" si="941"/>
        <v>0</v>
      </c>
      <c r="X2530" s="69">
        <f>VLOOKUP(D2530,'[1]Demanda Agregada Med. y MC'!$C$7:$O$3994,13,FALSE)</f>
        <v>0</v>
      </c>
      <c r="Y2530" s="24">
        <v>0</v>
      </c>
      <c r="Z2530" s="24">
        <v>0</v>
      </c>
      <c r="AA2530" s="24">
        <v>0</v>
      </c>
      <c r="AB2530" s="24">
        <v>0</v>
      </c>
      <c r="AC2530" s="24">
        <v>0</v>
      </c>
      <c r="AD2530" s="24">
        <v>0</v>
      </c>
      <c r="AE2530" s="26">
        <v>0</v>
      </c>
      <c r="AF2530" s="25">
        <v>0</v>
      </c>
      <c r="AG2530" s="22">
        <v>457.58960000000002</v>
      </c>
      <c r="AH2530" s="20">
        <f t="shared" si="942"/>
        <v>915.17920000000004</v>
      </c>
      <c r="AI2530" s="9">
        <f t="shared" si="943"/>
        <v>1830.3584000000001</v>
      </c>
      <c r="AJ2530" s="9">
        <f t="shared" si="944"/>
        <v>915.17920000000004</v>
      </c>
      <c r="AK2530" s="9">
        <f t="shared" si="945"/>
        <v>1830.3584000000001</v>
      </c>
      <c r="AL2530" s="9">
        <f t="shared" si="946"/>
        <v>0</v>
      </c>
      <c r="AM2530" s="9">
        <f t="shared" si="947"/>
        <v>0</v>
      </c>
      <c r="AN2530" s="9">
        <f t="shared" si="948"/>
        <v>0</v>
      </c>
      <c r="AO2530" s="9">
        <f t="shared" si="949"/>
        <v>0</v>
      </c>
      <c r="AP2530" s="9">
        <f t="shared" si="950"/>
        <v>0</v>
      </c>
      <c r="AQ2530" s="9">
        <f t="shared" si="951"/>
        <v>0</v>
      </c>
      <c r="AR2530" s="9">
        <f t="shared" si="952"/>
        <v>0</v>
      </c>
      <c r="AS2530" s="9">
        <f t="shared" si="953"/>
        <v>0</v>
      </c>
      <c r="AT2530" s="9">
        <f t="shared" si="954"/>
        <v>0</v>
      </c>
      <c r="AU2530" s="9">
        <f t="shared" si="955"/>
        <v>0</v>
      </c>
      <c r="AV2530" s="9">
        <f t="shared" si="956"/>
        <v>0</v>
      </c>
      <c r="AW2530" s="9">
        <f t="shared" si="957"/>
        <v>0</v>
      </c>
      <c r="AX2530" s="9">
        <f t="shared" si="958"/>
        <v>0</v>
      </c>
      <c r="AY2530" s="10">
        <f t="shared" si="959"/>
        <v>0</v>
      </c>
    </row>
    <row r="2531" spans="1:51" ht="15" customHeight="1">
      <c r="A2531" s="87">
        <v>2525</v>
      </c>
      <c r="B2531" s="85" t="str">
        <f t="shared" si="936"/>
        <v>0808303473</v>
      </c>
      <c r="C2531" s="13" t="str">
        <f t="shared" si="937"/>
        <v>080830347310</v>
      </c>
      <c r="D2531" s="13" t="str">
        <f t="shared" si="938"/>
        <v>08083034731001</v>
      </c>
      <c r="E2531" s="14"/>
      <c r="F2531" s="14" t="s">
        <v>4207</v>
      </c>
      <c r="G2531" s="14" t="s">
        <v>3743</v>
      </c>
      <c r="H2531" s="14" t="s">
        <v>2963</v>
      </c>
      <c r="I2531" s="14" t="s">
        <v>1719</v>
      </c>
      <c r="J2531" s="14" t="s">
        <v>65</v>
      </c>
      <c r="K2531" s="15" t="s">
        <v>4825</v>
      </c>
      <c r="L2531" s="14" t="s">
        <v>45</v>
      </c>
      <c r="M2531" s="14">
        <v>1000</v>
      </c>
      <c r="N2531" s="14" t="s">
        <v>46</v>
      </c>
      <c r="O2531" s="24">
        <f t="shared" si="939"/>
        <v>33.200000000000003</v>
      </c>
      <c r="P2531" s="24">
        <f t="shared" si="940"/>
        <v>81</v>
      </c>
      <c r="Q2531" s="24">
        <v>32</v>
      </c>
      <c r="R2531" s="16">
        <v>78</v>
      </c>
      <c r="S2531" s="69">
        <v>0</v>
      </c>
      <c r="T2531" s="70">
        <v>0</v>
      </c>
      <c r="U2531" s="24">
        <v>0</v>
      </c>
      <c r="V2531" s="24">
        <v>0</v>
      </c>
      <c r="W2531" s="69">
        <f t="shared" si="941"/>
        <v>1.2000000000000002</v>
      </c>
      <c r="X2531" s="69">
        <f>VLOOKUP(D2531,'[1]Demanda Agregada Med. y MC'!$C$7:$O$3994,13,FALSE)</f>
        <v>3</v>
      </c>
      <c r="Y2531" s="24">
        <v>0</v>
      </c>
      <c r="Z2531" s="24">
        <v>0</v>
      </c>
      <c r="AA2531" s="24">
        <v>0</v>
      </c>
      <c r="AB2531" s="24">
        <v>0</v>
      </c>
      <c r="AC2531" s="24">
        <v>0</v>
      </c>
      <c r="AD2531" s="24">
        <v>0</v>
      </c>
      <c r="AE2531" s="26">
        <v>0</v>
      </c>
      <c r="AF2531" s="25">
        <v>0</v>
      </c>
      <c r="AG2531" s="22">
        <v>174.34</v>
      </c>
      <c r="AH2531" s="20">
        <f t="shared" si="942"/>
        <v>5788.0880000000006</v>
      </c>
      <c r="AI2531" s="9">
        <f t="shared" si="943"/>
        <v>14121.54</v>
      </c>
      <c r="AJ2531" s="9">
        <f t="shared" si="944"/>
        <v>5578.88</v>
      </c>
      <c r="AK2531" s="9">
        <f t="shared" si="945"/>
        <v>13598.52</v>
      </c>
      <c r="AL2531" s="9">
        <f t="shared" si="946"/>
        <v>0</v>
      </c>
      <c r="AM2531" s="9">
        <f t="shared" si="947"/>
        <v>0</v>
      </c>
      <c r="AN2531" s="9">
        <f t="shared" si="948"/>
        <v>0</v>
      </c>
      <c r="AO2531" s="9">
        <f t="shared" si="949"/>
        <v>0</v>
      </c>
      <c r="AP2531" s="9">
        <f t="shared" si="950"/>
        <v>209.20800000000003</v>
      </c>
      <c r="AQ2531" s="9">
        <f t="shared" si="951"/>
        <v>523.02</v>
      </c>
      <c r="AR2531" s="9">
        <f t="shared" si="952"/>
        <v>0</v>
      </c>
      <c r="AS2531" s="9">
        <f t="shared" si="953"/>
        <v>0</v>
      </c>
      <c r="AT2531" s="9">
        <f t="shared" si="954"/>
        <v>0</v>
      </c>
      <c r="AU2531" s="9">
        <f t="shared" si="955"/>
        <v>0</v>
      </c>
      <c r="AV2531" s="9">
        <f t="shared" si="956"/>
        <v>0</v>
      </c>
      <c r="AW2531" s="9">
        <f t="shared" si="957"/>
        <v>0</v>
      </c>
      <c r="AX2531" s="9">
        <f t="shared" si="958"/>
        <v>0</v>
      </c>
      <c r="AY2531" s="10">
        <f t="shared" si="959"/>
        <v>0</v>
      </c>
    </row>
    <row r="2532" spans="1:51" ht="15" customHeight="1">
      <c r="A2532" s="87">
        <v>2526</v>
      </c>
      <c r="B2532" s="85" t="str">
        <f t="shared" si="936"/>
        <v>0808303713</v>
      </c>
      <c r="C2532" s="13" t="str">
        <f t="shared" si="937"/>
        <v>080830371310</v>
      </c>
      <c r="D2532" s="13" t="str">
        <f t="shared" si="938"/>
        <v>08083037131001</v>
      </c>
      <c r="E2532" s="14">
        <v>25100047</v>
      </c>
      <c r="F2532" s="14" t="s">
        <v>4207</v>
      </c>
      <c r="G2532" s="14" t="s">
        <v>3743</v>
      </c>
      <c r="H2532" s="14" t="s">
        <v>4827</v>
      </c>
      <c r="I2532" s="14" t="s">
        <v>1719</v>
      </c>
      <c r="J2532" s="14" t="s">
        <v>65</v>
      </c>
      <c r="K2532" s="15" t="s">
        <v>4828</v>
      </c>
      <c r="L2532" s="14" t="s">
        <v>45</v>
      </c>
      <c r="M2532" s="14">
        <v>500</v>
      </c>
      <c r="N2532" s="14" t="s">
        <v>231</v>
      </c>
      <c r="O2532" s="24">
        <f t="shared" si="939"/>
        <v>3.2</v>
      </c>
      <c r="P2532" s="24">
        <f t="shared" si="940"/>
        <v>6</v>
      </c>
      <c r="Q2532" s="24">
        <v>2</v>
      </c>
      <c r="R2532" s="16">
        <v>3</v>
      </c>
      <c r="S2532" s="69">
        <v>0</v>
      </c>
      <c r="T2532" s="70">
        <v>0</v>
      </c>
      <c r="U2532" s="24">
        <v>0</v>
      </c>
      <c r="V2532" s="24">
        <v>0</v>
      </c>
      <c r="W2532" s="69">
        <f t="shared" si="941"/>
        <v>1.2000000000000002</v>
      </c>
      <c r="X2532" s="69">
        <f>VLOOKUP(D2532,'[1]Demanda Agregada Med. y MC'!$C$7:$O$3994,13,FALSE)</f>
        <v>3</v>
      </c>
      <c r="Y2532" s="24">
        <v>0</v>
      </c>
      <c r="Z2532" s="24">
        <v>0</v>
      </c>
      <c r="AA2532" s="24">
        <v>0</v>
      </c>
      <c r="AB2532" s="24">
        <v>0</v>
      </c>
      <c r="AC2532" s="24">
        <v>0</v>
      </c>
      <c r="AD2532" s="24">
        <v>0</v>
      </c>
      <c r="AE2532" s="26">
        <v>0</v>
      </c>
      <c r="AF2532" s="25">
        <v>0</v>
      </c>
      <c r="AG2532" s="22">
        <v>631.41440000000011</v>
      </c>
      <c r="AH2532" s="20">
        <f t="shared" si="942"/>
        <v>2020.5260800000005</v>
      </c>
      <c r="AI2532" s="9">
        <f t="shared" si="943"/>
        <v>3788.4864000000007</v>
      </c>
      <c r="AJ2532" s="9">
        <f t="shared" si="944"/>
        <v>1262.8288000000002</v>
      </c>
      <c r="AK2532" s="9">
        <f t="shared" si="945"/>
        <v>1894.2432000000003</v>
      </c>
      <c r="AL2532" s="9">
        <f t="shared" si="946"/>
        <v>0</v>
      </c>
      <c r="AM2532" s="9">
        <f t="shared" si="947"/>
        <v>0</v>
      </c>
      <c r="AN2532" s="9">
        <f t="shared" si="948"/>
        <v>0</v>
      </c>
      <c r="AO2532" s="9">
        <f t="shared" si="949"/>
        <v>0</v>
      </c>
      <c r="AP2532" s="9">
        <f t="shared" si="950"/>
        <v>757.69728000000021</v>
      </c>
      <c r="AQ2532" s="9">
        <f t="shared" si="951"/>
        <v>1894.2432000000003</v>
      </c>
      <c r="AR2532" s="9">
        <f t="shared" si="952"/>
        <v>0</v>
      </c>
      <c r="AS2532" s="9">
        <f t="shared" si="953"/>
        <v>0</v>
      </c>
      <c r="AT2532" s="9">
        <f t="shared" si="954"/>
        <v>0</v>
      </c>
      <c r="AU2532" s="9">
        <f t="shared" si="955"/>
        <v>0</v>
      </c>
      <c r="AV2532" s="9">
        <f t="shared" si="956"/>
        <v>0</v>
      </c>
      <c r="AW2532" s="9">
        <f t="shared" si="957"/>
        <v>0</v>
      </c>
      <c r="AX2532" s="9">
        <f t="shared" si="958"/>
        <v>0</v>
      </c>
      <c r="AY2532" s="10">
        <f t="shared" si="959"/>
        <v>0</v>
      </c>
    </row>
    <row r="2533" spans="1:51" ht="15" customHeight="1">
      <c r="A2533" s="87">
        <v>2527</v>
      </c>
      <c r="B2533" s="85" t="str">
        <f t="shared" si="936"/>
        <v>0808303739</v>
      </c>
      <c r="C2533" s="13" t="str">
        <f t="shared" si="937"/>
        <v>080830373910</v>
      </c>
      <c r="D2533" s="13" t="str">
        <f t="shared" si="938"/>
        <v>08083037391001</v>
      </c>
      <c r="E2533" s="14">
        <v>25100047</v>
      </c>
      <c r="F2533" s="14" t="s">
        <v>4207</v>
      </c>
      <c r="G2533" s="14" t="s">
        <v>3743</v>
      </c>
      <c r="H2533" s="14" t="s">
        <v>2969</v>
      </c>
      <c r="I2533" s="14" t="s">
        <v>1719</v>
      </c>
      <c r="J2533" s="14" t="s">
        <v>65</v>
      </c>
      <c r="K2533" s="15" t="s">
        <v>4829</v>
      </c>
      <c r="L2533" s="14" t="s">
        <v>45</v>
      </c>
      <c r="M2533" s="14">
        <v>500</v>
      </c>
      <c r="N2533" s="14" t="s">
        <v>231</v>
      </c>
      <c r="O2533" s="24">
        <f t="shared" si="939"/>
        <v>4</v>
      </c>
      <c r="P2533" s="24">
        <f t="shared" si="940"/>
        <v>8</v>
      </c>
      <c r="Q2533" s="24">
        <v>4</v>
      </c>
      <c r="R2533" s="16">
        <v>8</v>
      </c>
      <c r="S2533" s="69">
        <v>0</v>
      </c>
      <c r="T2533" s="70">
        <v>0</v>
      </c>
      <c r="U2533" s="24">
        <v>0</v>
      </c>
      <c r="V2533" s="24">
        <v>0</v>
      </c>
      <c r="W2533" s="69">
        <f t="shared" si="941"/>
        <v>0</v>
      </c>
      <c r="X2533" s="69">
        <f>VLOOKUP(D2533,'[1]Demanda Agregada Med. y MC'!$C$7:$O$3994,13,FALSE)</f>
        <v>0</v>
      </c>
      <c r="Y2533" s="24">
        <v>0</v>
      </c>
      <c r="Z2533" s="24">
        <v>0</v>
      </c>
      <c r="AA2533" s="24">
        <v>0</v>
      </c>
      <c r="AB2533" s="24">
        <v>0</v>
      </c>
      <c r="AC2533" s="24">
        <v>0</v>
      </c>
      <c r="AD2533" s="24">
        <v>0</v>
      </c>
      <c r="AE2533" s="26">
        <v>0</v>
      </c>
      <c r="AF2533" s="25">
        <v>0</v>
      </c>
      <c r="AG2533" s="22">
        <v>1089.51</v>
      </c>
      <c r="AH2533" s="20">
        <f t="shared" si="942"/>
        <v>4358.04</v>
      </c>
      <c r="AI2533" s="9">
        <f t="shared" si="943"/>
        <v>8716.08</v>
      </c>
      <c r="AJ2533" s="9">
        <f t="shared" si="944"/>
        <v>4358.04</v>
      </c>
      <c r="AK2533" s="9">
        <f t="shared" si="945"/>
        <v>8716.08</v>
      </c>
      <c r="AL2533" s="9">
        <f t="shared" si="946"/>
        <v>0</v>
      </c>
      <c r="AM2533" s="9">
        <f t="shared" si="947"/>
        <v>0</v>
      </c>
      <c r="AN2533" s="9">
        <f t="shared" si="948"/>
        <v>0</v>
      </c>
      <c r="AO2533" s="9">
        <f t="shared" si="949"/>
        <v>0</v>
      </c>
      <c r="AP2533" s="9">
        <f t="shared" si="950"/>
        <v>0</v>
      </c>
      <c r="AQ2533" s="9">
        <f t="shared" si="951"/>
        <v>0</v>
      </c>
      <c r="AR2533" s="9">
        <f t="shared" si="952"/>
        <v>0</v>
      </c>
      <c r="AS2533" s="9">
        <f t="shared" si="953"/>
        <v>0</v>
      </c>
      <c r="AT2533" s="9">
        <f t="shared" si="954"/>
        <v>0</v>
      </c>
      <c r="AU2533" s="9">
        <f t="shared" si="955"/>
        <v>0</v>
      </c>
      <c r="AV2533" s="9">
        <f t="shared" si="956"/>
        <v>0</v>
      </c>
      <c r="AW2533" s="9">
        <f t="shared" si="957"/>
        <v>0</v>
      </c>
      <c r="AX2533" s="9">
        <f t="shared" si="958"/>
        <v>0</v>
      </c>
      <c r="AY2533" s="10">
        <f t="shared" si="959"/>
        <v>0</v>
      </c>
    </row>
    <row r="2534" spans="1:51" ht="15" customHeight="1">
      <c r="A2534" s="87">
        <v>2528</v>
      </c>
      <c r="B2534" s="85" t="str">
        <f t="shared" si="936"/>
        <v>0808303747</v>
      </c>
      <c r="C2534" s="13" t="str">
        <f t="shared" si="937"/>
        <v>080830374710</v>
      </c>
      <c r="D2534" s="13" t="str">
        <f t="shared" si="938"/>
        <v>08083037471001</v>
      </c>
      <c r="E2534" s="14">
        <v>25100040</v>
      </c>
      <c r="F2534" s="14" t="s">
        <v>4207</v>
      </c>
      <c r="G2534" s="14" t="s">
        <v>3743</v>
      </c>
      <c r="H2534" s="14" t="s">
        <v>2971</v>
      </c>
      <c r="I2534" s="14" t="s">
        <v>1719</v>
      </c>
      <c r="J2534" s="14" t="s">
        <v>65</v>
      </c>
      <c r="K2534" s="15" t="s">
        <v>4830</v>
      </c>
      <c r="L2534" s="14" t="s">
        <v>45</v>
      </c>
      <c r="M2534" s="14">
        <v>500</v>
      </c>
      <c r="N2534" s="14" t="s">
        <v>231</v>
      </c>
      <c r="O2534" s="24">
        <f t="shared" si="939"/>
        <v>2</v>
      </c>
      <c r="P2534" s="24">
        <f t="shared" si="940"/>
        <v>3</v>
      </c>
      <c r="Q2534" s="24">
        <v>2</v>
      </c>
      <c r="R2534" s="16">
        <v>3</v>
      </c>
      <c r="S2534" s="69">
        <v>0</v>
      </c>
      <c r="T2534" s="70">
        <v>0</v>
      </c>
      <c r="U2534" s="24">
        <v>0</v>
      </c>
      <c r="V2534" s="24">
        <v>0</v>
      </c>
      <c r="W2534" s="69">
        <f t="shared" si="941"/>
        <v>0</v>
      </c>
      <c r="X2534" s="69">
        <f>VLOOKUP(D2534,'[1]Demanda Agregada Med. y MC'!$C$7:$O$3994,13,FALSE)</f>
        <v>0</v>
      </c>
      <c r="Y2534" s="24">
        <v>0</v>
      </c>
      <c r="Z2534" s="24">
        <v>0</v>
      </c>
      <c r="AA2534" s="24">
        <v>0</v>
      </c>
      <c r="AB2534" s="24">
        <v>0</v>
      </c>
      <c r="AC2534" s="24">
        <v>0</v>
      </c>
      <c r="AD2534" s="24">
        <v>0</v>
      </c>
      <c r="AE2534" s="26">
        <v>0</v>
      </c>
      <c r="AF2534" s="25">
        <v>0</v>
      </c>
      <c r="AG2534" s="22">
        <v>226.32000000000002</v>
      </c>
      <c r="AH2534" s="20">
        <f t="shared" si="942"/>
        <v>452.64000000000004</v>
      </c>
      <c r="AI2534" s="9">
        <f t="shared" si="943"/>
        <v>678.96</v>
      </c>
      <c r="AJ2534" s="9">
        <f t="shared" si="944"/>
        <v>452.64000000000004</v>
      </c>
      <c r="AK2534" s="9">
        <f t="shared" si="945"/>
        <v>678.96</v>
      </c>
      <c r="AL2534" s="9">
        <f t="shared" si="946"/>
        <v>0</v>
      </c>
      <c r="AM2534" s="9">
        <f t="shared" si="947"/>
        <v>0</v>
      </c>
      <c r="AN2534" s="9">
        <f t="shared" si="948"/>
        <v>0</v>
      </c>
      <c r="AO2534" s="9">
        <f t="shared" si="949"/>
        <v>0</v>
      </c>
      <c r="AP2534" s="9">
        <f t="shared" si="950"/>
        <v>0</v>
      </c>
      <c r="AQ2534" s="9">
        <f t="shared" si="951"/>
        <v>0</v>
      </c>
      <c r="AR2534" s="9">
        <f t="shared" si="952"/>
        <v>0</v>
      </c>
      <c r="AS2534" s="9">
        <f t="shared" si="953"/>
        <v>0</v>
      </c>
      <c r="AT2534" s="9">
        <f t="shared" si="954"/>
        <v>0</v>
      </c>
      <c r="AU2534" s="9">
        <f t="shared" si="955"/>
        <v>0</v>
      </c>
      <c r="AV2534" s="9">
        <f t="shared" si="956"/>
        <v>0</v>
      </c>
      <c r="AW2534" s="9">
        <f t="shared" si="957"/>
        <v>0</v>
      </c>
      <c r="AX2534" s="9">
        <f t="shared" si="958"/>
        <v>0</v>
      </c>
      <c r="AY2534" s="10">
        <f t="shared" si="959"/>
        <v>0</v>
      </c>
    </row>
    <row r="2535" spans="1:51" ht="15" customHeight="1">
      <c r="A2535" s="87">
        <v>2529</v>
      </c>
      <c r="B2535" s="85" t="str">
        <f t="shared" si="936"/>
        <v>0808303788</v>
      </c>
      <c r="C2535" s="13" t="str">
        <f t="shared" si="937"/>
        <v>080830378810</v>
      </c>
      <c r="D2535" s="13" t="str">
        <f t="shared" si="938"/>
        <v>08083037881001</v>
      </c>
      <c r="E2535" s="14">
        <v>25100047</v>
      </c>
      <c r="F2535" s="14" t="s">
        <v>4207</v>
      </c>
      <c r="G2535" s="14" t="s">
        <v>3743</v>
      </c>
      <c r="H2535" s="14" t="s">
        <v>2979</v>
      </c>
      <c r="I2535" s="14" t="s">
        <v>1719</v>
      </c>
      <c r="J2535" s="14" t="s">
        <v>65</v>
      </c>
      <c r="K2535" s="15" t="s">
        <v>4831</v>
      </c>
      <c r="L2535" s="14" t="s">
        <v>45</v>
      </c>
      <c r="M2535" s="14">
        <v>500</v>
      </c>
      <c r="N2535" s="14" t="s">
        <v>231</v>
      </c>
      <c r="O2535" s="24">
        <f t="shared" si="939"/>
        <v>2</v>
      </c>
      <c r="P2535" s="24">
        <f t="shared" si="940"/>
        <v>3</v>
      </c>
      <c r="Q2535" s="24">
        <v>2</v>
      </c>
      <c r="R2535" s="16">
        <v>3</v>
      </c>
      <c r="S2535" s="69">
        <v>0</v>
      </c>
      <c r="T2535" s="70">
        <v>0</v>
      </c>
      <c r="U2535" s="24">
        <v>0</v>
      </c>
      <c r="V2535" s="24">
        <v>0</v>
      </c>
      <c r="W2535" s="69">
        <f t="shared" si="941"/>
        <v>0</v>
      </c>
      <c r="X2535" s="69">
        <f>VLOOKUP(D2535,'[1]Demanda Agregada Med. y MC'!$C$7:$O$3994,13,FALSE)</f>
        <v>0</v>
      </c>
      <c r="Y2535" s="24">
        <v>0</v>
      </c>
      <c r="Z2535" s="24">
        <v>0</v>
      </c>
      <c r="AA2535" s="24">
        <v>0</v>
      </c>
      <c r="AB2535" s="24">
        <v>0</v>
      </c>
      <c r="AC2535" s="24">
        <v>0</v>
      </c>
      <c r="AD2535" s="24">
        <v>0</v>
      </c>
      <c r="AE2535" s="26">
        <v>0</v>
      </c>
      <c r="AF2535" s="25">
        <v>0</v>
      </c>
      <c r="AG2535" s="22">
        <v>672.10599999999999</v>
      </c>
      <c r="AH2535" s="20">
        <f t="shared" si="942"/>
        <v>1344.212</v>
      </c>
      <c r="AI2535" s="9">
        <f t="shared" si="943"/>
        <v>2016.318</v>
      </c>
      <c r="AJ2535" s="9">
        <f t="shared" si="944"/>
        <v>1344.212</v>
      </c>
      <c r="AK2535" s="9">
        <f t="shared" si="945"/>
        <v>2016.318</v>
      </c>
      <c r="AL2535" s="9">
        <f t="shared" si="946"/>
        <v>0</v>
      </c>
      <c r="AM2535" s="9">
        <f t="shared" si="947"/>
        <v>0</v>
      </c>
      <c r="AN2535" s="9">
        <f t="shared" si="948"/>
        <v>0</v>
      </c>
      <c r="AO2535" s="9">
        <f t="shared" si="949"/>
        <v>0</v>
      </c>
      <c r="AP2535" s="9">
        <f t="shared" si="950"/>
        <v>0</v>
      </c>
      <c r="AQ2535" s="9">
        <f t="shared" si="951"/>
        <v>0</v>
      </c>
      <c r="AR2535" s="9">
        <f t="shared" si="952"/>
        <v>0</v>
      </c>
      <c r="AS2535" s="9">
        <f t="shared" si="953"/>
        <v>0</v>
      </c>
      <c r="AT2535" s="9">
        <f t="shared" si="954"/>
        <v>0</v>
      </c>
      <c r="AU2535" s="9">
        <f t="shared" si="955"/>
        <v>0</v>
      </c>
      <c r="AV2535" s="9">
        <f t="shared" si="956"/>
        <v>0</v>
      </c>
      <c r="AW2535" s="9">
        <f t="shared" si="957"/>
        <v>0</v>
      </c>
      <c r="AX2535" s="9">
        <f t="shared" si="958"/>
        <v>0</v>
      </c>
      <c r="AY2535" s="10">
        <f t="shared" si="959"/>
        <v>0</v>
      </c>
    </row>
    <row r="2536" spans="1:51" ht="15" customHeight="1">
      <c r="A2536" s="87">
        <v>2530</v>
      </c>
      <c r="B2536" s="85" t="str">
        <f t="shared" si="936"/>
        <v>0808303895</v>
      </c>
      <c r="C2536" s="13" t="str">
        <f t="shared" si="937"/>
        <v>080830389510</v>
      </c>
      <c r="D2536" s="13" t="str">
        <f t="shared" si="938"/>
        <v>08083038951001</v>
      </c>
      <c r="E2536" s="14"/>
      <c r="F2536" s="14" t="s">
        <v>4207</v>
      </c>
      <c r="G2536" s="14" t="s">
        <v>3743</v>
      </c>
      <c r="H2536" s="14" t="s">
        <v>4832</v>
      </c>
      <c r="I2536" s="14" t="s">
        <v>1719</v>
      </c>
      <c r="J2536" s="14" t="s">
        <v>65</v>
      </c>
      <c r="K2536" s="15" t="s">
        <v>4833</v>
      </c>
      <c r="L2536" s="14" t="s">
        <v>45</v>
      </c>
      <c r="M2536" s="14">
        <v>500</v>
      </c>
      <c r="N2536" s="14" t="s">
        <v>231</v>
      </c>
      <c r="O2536" s="24">
        <f t="shared" si="939"/>
        <v>2</v>
      </c>
      <c r="P2536" s="24">
        <f t="shared" si="940"/>
        <v>3</v>
      </c>
      <c r="Q2536" s="24">
        <v>2</v>
      </c>
      <c r="R2536" s="16">
        <v>3</v>
      </c>
      <c r="S2536" s="69">
        <v>0</v>
      </c>
      <c r="T2536" s="70">
        <v>0</v>
      </c>
      <c r="U2536" s="24">
        <v>0</v>
      </c>
      <c r="V2536" s="24">
        <v>0</v>
      </c>
      <c r="W2536" s="69">
        <f t="shared" si="941"/>
        <v>0</v>
      </c>
      <c r="X2536" s="69">
        <f>VLOOKUP(D2536,'[1]Demanda Agregada Med. y MC'!$C$7:$O$3994,13,FALSE)</f>
        <v>0</v>
      </c>
      <c r="Y2536" s="24">
        <v>0</v>
      </c>
      <c r="Z2536" s="24">
        <v>0</v>
      </c>
      <c r="AA2536" s="24">
        <v>0</v>
      </c>
      <c r="AB2536" s="24">
        <v>0</v>
      </c>
      <c r="AC2536" s="24">
        <v>0</v>
      </c>
      <c r="AD2536" s="24">
        <v>0</v>
      </c>
      <c r="AE2536" s="26">
        <v>0</v>
      </c>
      <c r="AF2536" s="25">
        <v>0</v>
      </c>
      <c r="AG2536" s="22">
        <v>300.24200000000002</v>
      </c>
      <c r="AH2536" s="20">
        <f t="shared" si="942"/>
        <v>600.48400000000004</v>
      </c>
      <c r="AI2536" s="9">
        <f t="shared" si="943"/>
        <v>900.72600000000011</v>
      </c>
      <c r="AJ2536" s="9">
        <f t="shared" si="944"/>
        <v>600.48400000000004</v>
      </c>
      <c r="AK2536" s="9">
        <f t="shared" si="945"/>
        <v>900.72600000000011</v>
      </c>
      <c r="AL2536" s="9">
        <f t="shared" si="946"/>
        <v>0</v>
      </c>
      <c r="AM2536" s="9">
        <f t="shared" si="947"/>
        <v>0</v>
      </c>
      <c r="AN2536" s="9">
        <f t="shared" si="948"/>
        <v>0</v>
      </c>
      <c r="AO2536" s="9">
        <f t="shared" si="949"/>
        <v>0</v>
      </c>
      <c r="AP2536" s="9">
        <f t="shared" si="950"/>
        <v>0</v>
      </c>
      <c r="AQ2536" s="9">
        <f t="shared" si="951"/>
        <v>0</v>
      </c>
      <c r="AR2536" s="9">
        <f t="shared" si="952"/>
        <v>0</v>
      </c>
      <c r="AS2536" s="9">
        <f t="shared" si="953"/>
        <v>0</v>
      </c>
      <c r="AT2536" s="9">
        <f t="shared" si="954"/>
        <v>0</v>
      </c>
      <c r="AU2536" s="9">
        <f t="shared" si="955"/>
        <v>0</v>
      </c>
      <c r="AV2536" s="9">
        <f t="shared" si="956"/>
        <v>0</v>
      </c>
      <c r="AW2536" s="9">
        <f t="shared" si="957"/>
        <v>0</v>
      </c>
      <c r="AX2536" s="9">
        <f t="shared" si="958"/>
        <v>0</v>
      </c>
      <c r="AY2536" s="10">
        <f t="shared" si="959"/>
        <v>0</v>
      </c>
    </row>
    <row r="2537" spans="1:51" ht="15" customHeight="1">
      <c r="A2537" s="87">
        <v>2531</v>
      </c>
      <c r="B2537" s="85" t="str">
        <f t="shared" ref="B2537:B2600" si="960">F2537&amp;G2537&amp;H2537</f>
        <v>0808303903</v>
      </c>
      <c r="C2537" s="13" t="str">
        <f t="shared" ref="C2537:C2600" si="961">F2537&amp;G2537&amp;H2537&amp;I2537</f>
        <v>080830390311</v>
      </c>
      <c r="D2537" s="13" t="str">
        <f t="shared" ref="D2537:D2600" si="962">F2537&amp;G2537&amp;H2537&amp;I2537&amp;J2537</f>
        <v>08083039031101</v>
      </c>
      <c r="E2537" s="14">
        <v>25100040</v>
      </c>
      <c r="F2537" s="14" t="s">
        <v>4207</v>
      </c>
      <c r="G2537" s="14" t="s">
        <v>3743</v>
      </c>
      <c r="H2537" s="14" t="s">
        <v>4834</v>
      </c>
      <c r="I2537" s="14" t="s">
        <v>1474</v>
      </c>
      <c r="J2537" s="14" t="s">
        <v>65</v>
      </c>
      <c r="K2537" s="15" t="s">
        <v>4835</v>
      </c>
      <c r="L2537" s="14" t="s">
        <v>45</v>
      </c>
      <c r="M2537" s="14">
        <v>500</v>
      </c>
      <c r="N2537" s="14" t="s">
        <v>231</v>
      </c>
      <c r="O2537" s="24">
        <f t="shared" ref="O2537:O2600" si="963">Q2537+S2537+U2537+W2537+Y2537+AA2537+AC2537+AE2537</f>
        <v>2</v>
      </c>
      <c r="P2537" s="24">
        <f t="shared" ref="P2537:P2600" si="964">R2537+T2537+V2537+X2537+Z2537+AB2537+AD2537+AF2537</f>
        <v>4</v>
      </c>
      <c r="Q2537" s="24">
        <v>2</v>
      </c>
      <c r="R2537" s="16">
        <v>4</v>
      </c>
      <c r="S2537" s="69">
        <v>0</v>
      </c>
      <c r="T2537" s="70">
        <v>0</v>
      </c>
      <c r="U2537" s="24">
        <v>0</v>
      </c>
      <c r="V2537" s="24">
        <v>0</v>
      </c>
      <c r="W2537" s="69">
        <f t="shared" ref="W2537:W2600" si="965">X2537*0.4</f>
        <v>0</v>
      </c>
      <c r="X2537" s="69">
        <f>VLOOKUP(D2537,'[1]Demanda Agregada Med. y MC'!$C$7:$O$3994,13,FALSE)</f>
        <v>0</v>
      </c>
      <c r="Y2537" s="24">
        <v>0</v>
      </c>
      <c r="Z2537" s="24">
        <v>0</v>
      </c>
      <c r="AA2537" s="24">
        <v>0</v>
      </c>
      <c r="AB2537" s="24">
        <v>0</v>
      </c>
      <c r="AC2537" s="24">
        <v>0</v>
      </c>
      <c r="AD2537" s="24">
        <v>0</v>
      </c>
      <c r="AE2537" s="26">
        <v>0</v>
      </c>
      <c r="AF2537" s="25">
        <v>0</v>
      </c>
      <c r="AG2537" s="22">
        <v>1157.268</v>
      </c>
      <c r="AH2537" s="20">
        <f t="shared" ref="AH2537:AH2600" si="966">IFERROR(O2537*$AG2537,"-")</f>
        <v>2314.5360000000001</v>
      </c>
      <c r="AI2537" s="9">
        <f t="shared" ref="AI2537:AI2600" si="967">IFERROR(P2537*$AG2537,"-")</f>
        <v>4629.0720000000001</v>
      </c>
      <c r="AJ2537" s="9">
        <f t="shared" ref="AJ2537:AJ2600" si="968">IFERROR(Q2537*$AG2537,"-")</f>
        <v>2314.5360000000001</v>
      </c>
      <c r="AK2537" s="9">
        <f t="shared" ref="AK2537:AK2600" si="969">IFERROR(R2537*$AG2537,"-")</f>
        <v>4629.0720000000001</v>
      </c>
      <c r="AL2537" s="9">
        <f t="shared" ref="AL2537:AL2600" si="970">IFERROR(S2537*$AG2537,"-")</f>
        <v>0</v>
      </c>
      <c r="AM2537" s="9">
        <f t="shared" ref="AM2537:AM2600" si="971">IFERROR(T2537*$AG2537,"-")</f>
        <v>0</v>
      </c>
      <c r="AN2537" s="9">
        <f t="shared" ref="AN2537:AN2600" si="972">IFERROR(U2537*$AG2537,"-")</f>
        <v>0</v>
      </c>
      <c r="AO2537" s="9">
        <f t="shared" ref="AO2537:AO2600" si="973">IFERROR(V2537*$AG2537,"-")</f>
        <v>0</v>
      </c>
      <c r="AP2537" s="9">
        <f t="shared" ref="AP2537:AP2600" si="974">IFERROR(W2537*$AG2537,"-")</f>
        <v>0</v>
      </c>
      <c r="AQ2537" s="9">
        <f t="shared" ref="AQ2537:AQ2600" si="975">IFERROR(X2537*$AG2537,"-")</f>
        <v>0</v>
      </c>
      <c r="AR2537" s="9">
        <f t="shared" ref="AR2537:AR2600" si="976">IFERROR(Y2537*$AG2537,"-")</f>
        <v>0</v>
      </c>
      <c r="AS2537" s="9">
        <f t="shared" ref="AS2537:AS2600" si="977">IFERROR(Z2537*$AG2537,"-")</f>
        <v>0</v>
      </c>
      <c r="AT2537" s="9">
        <f t="shared" ref="AT2537:AT2600" si="978">IFERROR(AA2537*$AG2537,"-")</f>
        <v>0</v>
      </c>
      <c r="AU2537" s="9">
        <f t="shared" ref="AU2537:AU2600" si="979">IFERROR(AB2537*$AG2537,"-")</f>
        <v>0</v>
      </c>
      <c r="AV2537" s="9">
        <f t="shared" ref="AV2537:AV2600" si="980">IFERROR(AC2537*$AG2537,"-")</f>
        <v>0</v>
      </c>
      <c r="AW2537" s="9">
        <f t="shared" ref="AW2537:AW2600" si="981">IFERROR(AD2537*$AG2537,"-")</f>
        <v>0</v>
      </c>
      <c r="AX2537" s="9">
        <f t="shared" ref="AX2537:AX2600" si="982">IFERROR(AE2537*$AG2537,"-")</f>
        <v>0</v>
      </c>
      <c r="AY2537" s="10">
        <f t="shared" ref="AY2537:AY2600" si="983">IFERROR(AF2537*$AG2537,"-")</f>
        <v>0</v>
      </c>
    </row>
    <row r="2538" spans="1:51" ht="15" customHeight="1">
      <c r="A2538" s="87">
        <v>2532</v>
      </c>
      <c r="B2538" s="85" t="str">
        <f t="shared" si="960"/>
        <v>0808303911</v>
      </c>
      <c r="C2538" s="13" t="str">
        <f t="shared" si="961"/>
        <v>080830391111</v>
      </c>
      <c r="D2538" s="13" t="str">
        <f t="shared" si="962"/>
        <v>08083039111101</v>
      </c>
      <c r="E2538" s="14">
        <v>25100040</v>
      </c>
      <c r="F2538" s="14" t="s">
        <v>4207</v>
      </c>
      <c r="G2538" s="14" t="s">
        <v>3743</v>
      </c>
      <c r="H2538" s="14" t="s">
        <v>4836</v>
      </c>
      <c r="I2538" s="14" t="s">
        <v>1474</v>
      </c>
      <c r="J2538" s="14" t="s">
        <v>65</v>
      </c>
      <c r="K2538" s="15" t="s">
        <v>4837</v>
      </c>
      <c r="L2538" s="14" t="s">
        <v>45</v>
      </c>
      <c r="M2538" s="14">
        <v>500</v>
      </c>
      <c r="N2538" s="14" t="s">
        <v>231</v>
      </c>
      <c r="O2538" s="24">
        <f t="shared" si="963"/>
        <v>198</v>
      </c>
      <c r="P2538" s="24">
        <f t="shared" si="964"/>
        <v>494</v>
      </c>
      <c r="Q2538" s="24">
        <v>198</v>
      </c>
      <c r="R2538" s="16">
        <v>494</v>
      </c>
      <c r="S2538" s="69">
        <v>0</v>
      </c>
      <c r="T2538" s="70">
        <v>0</v>
      </c>
      <c r="U2538" s="24">
        <v>0</v>
      </c>
      <c r="V2538" s="24">
        <v>0</v>
      </c>
      <c r="W2538" s="69">
        <f t="shared" si="965"/>
        <v>0</v>
      </c>
      <c r="X2538" s="69">
        <f>VLOOKUP(D2538,'[1]Demanda Agregada Med. y MC'!$C$7:$O$3994,13,FALSE)</f>
        <v>0</v>
      </c>
      <c r="Y2538" s="24">
        <v>0</v>
      </c>
      <c r="Z2538" s="24">
        <v>0</v>
      </c>
      <c r="AA2538" s="24">
        <v>0</v>
      </c>
      <c r="AB2538" s="24">
        <v>0</v>
      </c>
      <c r="AC2538" s="24">
        <v>0</v>
      </c>
      <c r="AD2538" s="24">
        <v>0</v>
      </c>
      <c r="AE2538" s="26">
        <v>0</v>
      </c>
      <c r="AF2538" s="25">
        <v>0</v>
      </c>
      <c r="AG2538" s="22">
        <v>58.963908085988031</v>
      </c>
      <c r="AH2538" s="20">
        <f t="shared" si="966"/>
        <v>11674.853801025631</v>
      </c>
      <c r="AI2538" s="9">
        <f t="shared" si="967"/>
        <v>29128.170594478088</v>
      </c>
      <c r="AJ2538" s="9">
        <f t="shared" si="968"/>
        <v>11674.853801025631</v>
      </c>
      <c r="AK2538" s="9">
        <f t="shared" si="969"/>
        <v>29128.170594478088</v>
      </c>
      <c r="AL2538" s="9">
        <f t="shared" si="970"/>
        <v>0</v>
      </c>
      <c r="AM2538" s="9">
        <f t="shared" si="971"/>
        <v>0</v>
      </c>
      <c r="AN2538" s="9">
        <f t="shared" si="972"/>
        <v>0</v>
      </c>
      <c r="AO2538" s="9">
        <f t="shared" si="973"/>
        <v>0</v>
      </c>
      <c r="AP2538" s="9">
        <f t="shared" si="974"/>
        <v>0</v>
      </c>
      <c r="AQ2538" s="9">
        <f t="shared" si="975"/>
        <v>0</v>
      </c>
      <c r="AR2538" s="9">
        <f t="shared" si="976"/>
        <v>0</v>
      </c>
      <c r="AS2538" s="9">
        <f t="shared" si="977"/>
        <v>0</v>
      </c>
      <c r="AT2538" s="9">
        <f t="shared" si="978"/>
        <v>0</v>
      </c>
      <c r="AU2538" s="9">
        <f t="shared" si="979"/>
        <v>0</v>
      </c>
      <c r="AV2538" s="9">
        <f t="shared" si="980"/>
        <v>0</v>
      </c>
      <c r="AW2538" s="9">
        <f t="shared" si="981"/>
        <v>0</v>
      </c>
      <c r="AX2538" s="9">
        <f t="shared" si="982"/>
        <v>0</v>
      </c>
      <c r="AY2538" s="10">
        <f t="shared" si="983"/>
        <v>0</v>
      </c>
    </row>
    <row r="2539" spans="1:51" ht="15" customHeight="1">
      <c r="A2539" s="87">
        <v>2533</v>
      </c>
      <c r="B2539" s="85" t="str">
        <f t="shared" si="960"/>
        <v>0808304042</v>
      </c>
      <c r="C2539" s="13" t="str">
        <f t="shared" si="961"/>
        <v>080830404210</v>
      </c>
      <c r="D2539" s="13" t="str">
        <f t="shared" si="962"/>
        <v>08083040421001</v>
      </c>
      <c r="E2539" s="14"/>
      <c r="F2539" s="14" t="s">
        <v>4207</v>
      </c>
      <c r="G2539" s="14" t="s">
        <v>3743</v>
      </c>
      <c r="H2539" s="14" t="s">
        <v>4838</v>
      </c>
      <c r="I2539" s="14" t="s">
        <v>1719</v>
      </c>
      <c r="J2539" s="14" t="s">
        <v>65</v>
      </c>
      <c r="K2539" s="15" t="s">
        <v>4839</v>
      </c>
      <c r="L2539" s="14" t="s">
        <v>45</v>
      </c>
      <c r="M2539" s="14">
        <v>1000</v>
      </c>
      <c r="N2539" s="14" t="s">
        <v>46</v>
      </c>
      <c r="O2539" s="24">
        <f t="shared" si="963"/>
        <v>40.200000000000003</v>
      </c>
      <c r="P2539" s="24">
        <f t="shared" si="964"/>
        <v>100</v>
      </c>
      <c r="Q2539" s="24">
        <v>35</v>
      </c>
      <c r="R2539" s="16">
        <v>87</v>
      </c>
      <c r="S2539" s="69">
        <v>0</v>
      </c>
      <c r="T2539" s="70">
        <v>0</v>
      </c>
      <c r="U2539" s="24">
        <v>0</v>
      </c>
      <c r="V2539" s="24">
        <v>0</v>
      </c>
      <c r="W2539" s="69">
        <f t="shared" si="965"/>
        <v>5.2</v>
      </c>
      <c r="X2539" s="69">
        <f>VLOOKUP(D2539,'[1]Demanda Agregada Med. y MC'!$C$7:$O$3994,13,FALSE)</f>
        <v>13</v>
      </c>
      <c r="Y2539" s="24">
        <v>0</v>
      </c>
      <c r="Z2539" s="24">
        <v>0</v>
      </c>
      <c r="AA2539" s="24">
        <v>0</v>
      </c>
      <c r="AB2539" s="24">
        <v>0</v>
      </c>
      <c r="AC2539" s="24">
        <v>0</v>
      </c>
      <c r="AD2539" s="24">
        <v>0</v>
      </c>
      <c r="AE2539" s="26">
        <v>0</v>
      </c>
      <c r="AF2539" s="25">
        <v>0</v>
      </c>
      <c r="AG2539" s="22">
        <v>404.8</v>
      </c>
      <c r="AH2539" s="20">
        <f t="shared" si="966"/>
        <v>16272.960000000001</v>
      </c>
      <c r="AI2539" s="9">
        <f t="shared" si="967"/>
        <v>40480</v>
      </c>
      <c r="AJ2539" s="9">
        <f t="shared" si="968"/>
        <v>14168</v>
      </c>
      <c r="AK2539" s="9">
        <f t="shared" si="969"/>
        <v>35217.599999999999</v>
      </c>
      <c r="AL2539" s="9">
        <f t="shared" si="970"/>
        <v>0</v>
      </c>
      <c r="AM2539" s="9">
        <f t="shared" si="971"/>
        <v>0</v>
      </c>
      <c r="AN2539" s="9">
        <f t="shared" si="972"/>
        <v>0</v>
      </c>
      <c r="AO2539" s="9">
        <f t="shared" si="973"/>
        <v>0</v>
      </c>
      <c r="AP2539" s="9">
        <f t="shared" si="974"/>
        <v>2104.96</v>
      </c>
      <c r="AQ2539" s="9">
        <f t="shared" si="975"/>
        <v>5262.4000000000005</v>
      </c>
      <c r="AR2539" s="9">
        <f t="shared" si="976"/>
        <v>0</v>
      </c>
      <c r="AS2539" s="9">
        <f t="shared" si="977"/>
        <v>0</v>
      </c>
      <c r="AT2539" s="9">
        <f t="shared" si="978"/>
        <v>0</v>
      </c>
      <c r="AU2539" s="9">
        <f t="shared" si="979"/>
        <v>0</v>
      </c>
      <c r="AV2539" s="9">
        <f t="shared" si="980"/>
        <v>0</v>
      </c>
      <c r="AW2539" s="9">
        <f t="shared" si="981"/>
        <v>0</v>
      </c>
      <c r="AX2539" s="9">
        <f t="shared" si="982"/>
        <v>0</v>
      </c>
      <c r="AY2539" s="10">
        <f t="shared" si="983"/>
        <v>0</v>
      </c>
    </row>
    <row r="2540" spans="1:51" ht="15" customHeight="1">
      <c r="A2540" s="87">
        <v>2534</v>
      </c>
      <c r="B2540" s="85" t="str">
        <f t="shared" si="960"/>
        <v>0808304299</v>
      </c>
      <c r="C2540" s="13" t="str">
        <f t="shared" si="961"/>
        <v>080830429901</v>
      </c>
      <c r="D2540" s="13" t="str">
        <f t="shared" si="962"/>
        <v>08083042990101</v>
      </c>
      <c r="E2540" s="14"/>
      <c r="F2540" s="14" t="s">
        <v>4207</v>
      </c>
      <c r="G2540" s="14" t="s">
        <v>3743</v>
      </c>
      <c r="H2540" s="14" t="s">
        <v>993</v>
      </c>
      <c r="I2540" s="14" t="s">
        <v>65</v>
      </c>
      <c r="J2540" s="14" t="s">
        <v>65</v>
      </c>
      <c r="K2540" s="15" t="s">
        <v>4840</v>
      </c>
      <c r="L2540" s="14" t="s">
        <v>45</v>
      </c>
      <c r="M2540" s="14">
        <v>1000</v>
      </c>
      <c r="N2540" s="14" t="s">
        <v>46</v>
      </c>
      <c r="O2540" s="24">
        <f t="shared" si="963"/>
        <v>10.4</v>
      </c>
      <c r="P2540" s="24">
        <f t="shared" si="964"/>
        <v>25</v>
      </c>
      <c r="Q2540" s="24">
        <v>10</v>
      </c>
      <c r="R2540" s="16">
        <v>24</v>
      </c>
      <c r="S2540" s="69">
        <v>0</v>
      </c>
      <c r="T2540" s="70">
        <v>0</v>
      </c>
      <c r="U2540" s="24">
        <v>0</v>
      </c>
      <c r="V2540" s="24">
        <v>0</v>
      </c>
      <c r="W2540" s="69">
        <f t="shared" si="965"/>
        <v>0.4</v>
      </c>
      <c r="X2540" s="69">
        <f>VLOOKUP(D2540,'[1]Demanda Agregada Med. y MC'!$C$7:$O$3994,13,FALSE)</f>
        <v>1</v>
      </c>
      <c r="Y2540" s="24">
        <v>0</v>
      </c>
      <c r="Z2540" s="24">
        <v>0</v>
      </c>
      <c r="AA2540" s="24">
        <v>0</v>
      </c>
      <c r="AB2540" s="24">
        <v>0</v>
      </c>
      <c r="AC2540" s="24">
        <v>0</v>
      </c>
      <c r="AD2540" s="24">
        <v>0</v>
      </c>
      <c r="AE2540" s="26">
        <v>0</v>
      </c>
      <c r="AF2540" s="25">
        <v>0</v>
      </c>
      <c r="AG2540" s="22">
        <v>343.80400000000003</v>
      </c>
      <c r="AH2540" s="20">
        <f t="shared" si="966"/>
        <v>3575.5616000000005</v>
      </c>
      <c r="AI2540" s="9">
        <f t="shared" si="967"/>
        <v>8595.1</v>
      </c>
      <c r="AJ2540" s="9">
        <f t="shared" si="968"/>
        <v>3438.0400000000004</v>
      </c>
      <c r="AK2540" s="9">
        <f t="shared" si="969"/>
        <v>8251.2960000000003</v>
      </c>
      <c r="AL2540" s="9">
        <f t="shared" si="970"/>
        <v>0</v>
      </c>
      <c r="AM2540" s="9">
        <f t="shared" si="971"/>
        <v>0</v>
      </c>
      <c r="AN2540" s="9">
        <f t="shared" si="972"/>
        <v>0</v>
      </c>
      <c r="AO2540" s="9">
        <f t="shared" si="973"/>
        <v>0</v>
      </c>
      <c r="AP2540" s="9">
        <f t="shared" si="974"/>
        <v>137.52160000000001</v>
      </c>
      <c r="AQ2540" s="9">
        <f t="shared" si="975"/>
        <v>343.80400000000003</v>
      </c>
      <c r="AR2540" s="9">
        <f t="shared" si="976"/>
        <v>0</v>
      </c>
      <c r="AS2540" s="9">
        <f t="shared" si="977"/>
        <v>0</v>
      </c>
      <c r="AT2540" s="9">
        <f t="shared" si="978"/>
        <v>0</v>
      </c>
      <c r="AU2540" s="9">
        <f t="shared" si="979"/>
        <v>0</v>
      </c>
      <c r="AV2540" s="9">
        <f t="shared" si="980"/>
        <v>0</v>
      </c>
      <c r="AW2540" s="9">
        <f t="shared" si="981"/>
        <v>0</v>
      </c>
      <c r="AX2540" s="9">
        <f t="shared" si="982"/>
        <v>0</v>
      </c>
      <c r="AY2540" s="10">
        <f t="shared" si="983"/>
        <v>0</v>
      </c>
    </row>
    <row r="2541" spans="1:51" ht="15" customHeight="1">
      <c r="A2541" s="87">
        <v>2535</v>
      </c>
      <c r="B2541" s="85" t="str">
        <f t="shared" si="960"/>
        <v>0808304489</v>
      </c>
      <c r="C2541" s="13" t="str">
        <f t="shared" si="961"/>
        <v>080830448901</v>
      </c>
      <c r="D2541" s="13" t="str">
        <f t="shared" si="962"/>
        <v>08083044890101</v>
      </c>
      <c r="E2541" s="14">
        <v>25100060</v>
      </c>
      <c r="F2541" s="14" t="s">
        <v>4207</v>
      </c>
      <c r="G2541" s="14" t="s">
        <v>3743</v>
      </c>
      <c r="H2541" s="14" t="s">
        <v>1079</v>
      </c>
      <c r="I2541" s="14" t="s">
        <v>65</v>
      </c>
      <c r="J2541" s="14" t="s">
        <v>65</v>
      </c>
      <c r="K2541" s="15" t="s">
        <v>4843</v>
      </c>
      <c r="L2541" s="14" t="s">
        <v>45</v>
      </c>
      <c r="M2541" s="14">
        <v>500</v>
      </c>
      <c r="N2541" s="14" t="s">
        <v>231</v>
      </c>
      <c r="O2541" s="24">
        <f t="shared" si="963"/>
        <v>8</v>
      </c>
      <c r="P2541" s="24">
        <f t="shared" si="964"/>
        <v>18</v>
      </c>
      <c r="Q2541" s="24">
        <v>8</v>
      </c>
      <c r="R2541" s="16">
        <v>18</v>
      </c>
      <c r="S2541" s="69">
        <v>0</v>
      </c>
      <c r="T2541" s="70">
        <v>0</v>
      </c>
      <c r="U2541" s="24">
        <v>0</v>
      </c>
      <c r="V2541" s="24">
        <v>0</v>
      </c>
      <c r="W2541" s="69">
        <f t="shared" si="965"/>
        <v>0</v>
      </c>
      <c r="X2541" s="69">
        <f>VLOOKUP(D2541,'[1]Demanda Agregada Med. y MC'!$C$7:$O$3994,13,FALSE)</f>
        <v>0</v>
      </c>
      <c r="Y2541" s="24">
        <v>0</v>
      </c>
      <c r="Z2541" s="24">
        <v>0</v>
      </c>
      <c r="AA2541" s="24">
        <v>0</v>
      </c>
      <c r="AB2541" s="24">
        <v>0</v>
      </c>
      <c r="AC2541" s="24">
        <v>0</v>
      </c>
      <c r="AD2541" s="24">
        <v>0</v>
      </c>
      <c r="AE2541" s="26">
        <v>0</v>
      </c>
      <c r="AF2541" s="25">
        <v>0</v>
      </c>
      <c r="AG2541" s="22">
        <v>3881.02</v>
      </c>
      <c r="AH2541" s="20">
        <f t="shared" si="966"/>
        <v>31048.16</v>
      </c>
      <c r="AI2541" s="9">
        <f t="shared" si="967"/>
        <v>69858.36</v>
      </c>
      <c r="AJ2541" s="9">
        <f t="shared" si="968"/>
        <v>31048.16</v>
      </c>
      <c r="AK2541" s="9">
        <f t="shared" si="969"/>
        <v>69858.36</v>
      </c>
      <c r="AL2541" s="9">
        <f t="shared" si="970"/>
        <v>0</v>
      </c>
      <c r="AM2541" s="9">
        <f t="shared" si="971"/>
        <v>0</v>
      </c>
      <c r="AN2541" s="9">
        <f t="shared" si="972"/>
        <v>0</v>
      </c>
      <c r="AO2541" s="9">
        <f t="shared" si="973"/>
        <v>0</v>
      </c>
      <c r="AP2541" s="9">
        <f t="shared" si="974"/>
        <v>0</v>
      </c>
      <c r="AQ2541" s="9">
        <f t="shared" si="975"/>
        <v>0</v>
      </c>
      <c r="AR2541" s="9">
        <f t="shared" si="976"/>
        <v>0</v>
      </c>
      <c r="AS2541" s="9">
        <f t="shared" si="977"/>
        <v>0</v>
      </c>
      <c r="AT2541" s="9">
        <f t="shared" si="978"/>
        <v>0</v>
      </c>
      <c r="AU2541" s="9">
        <f t="shared" si="979"/>
        <v>0</v>
      </c>
      <c r="AV2541" s="9">
        <f t="shared" si="980"/>
        <v>0</v>
      </c>
      <c r="AW2541" s="9">
        <f t="shared" si="981"/>
        <v>0</v>
      </c>
      <c r="AX2541" s="9">
        <f t="shared" si="982"/>
        <v>0</v>
      </c>
      <c r="AY2541" s="10">
        <f t="shared" si="983"/>
        <v>0</v>
      </c>
    </row>
    <row r="2542" spans="1:51" ht="15" customHeight="1">
      <c r="A2542" s="87">
        <v>2536</v>
      </c>
      <c r="B2542" s="85" t="str">
        <f t="shared" si="960"/>
        <v>0808304646</v>
      </c>
      <c r="C2542" s="13" t="str">
        <f t="shared" si="961"/>
        <v>080830464602</v>
      </c>
      <c r="D2542" s="13" t="str">
        <f t="shared" si="962"/>
        <v>08083046460201</v>
      </c>
      <c r="E2542" s="14">
        <v>25100003</v>
      </c>
      <c r="F2542" s="14" t="s">
        <v>4207</v>
      </c>
      <c r="G2542" s="14" t="s">
        <v>3743</v>
      </c>
      <c r="H2542" s="14" t="s">
        <v>4844</v>
      </c>
      <c r="I2542" s="14" t="s">
        <v>56</v>
      </c>
      <c r="J2542" s="14" t="s">
        <v>65</v>
      </c>
      <c r="K2542" s="15" t="s">
        <v>4845</v>
      </c>
      <c r="L2542" s="14" t="s">
        <v>45</v>
      </c>
      <c r="M2542" s="14">
        <v>1000</v>
      </c>
      <c r="N2542" s="14" t="s">
        <v>46</v>
      </c>
      <c r="O2542" s="24">
        <f t="shared" si="963"/>
        <v>8221.2000000000007</v>
      </c>
      <c r="P2542" s="24">
        <f t="shared" si="964"/>
        <v>20551</v>
      </c>
      <c r="Q2542" s="24">
        <v>8204</v>
      </c>
      <c r="R2542" s="16">
        <v>20508</v>
      </c>
      <c r="S2542" s="69">
        <v>0</v>
      </c>
      <c r="T2542" s="70">
        <v>0</v>
      </c>
      <c r="U2542" s="24">
        <v>0</v>
      </c>
      <c r="V2542" s="24">
        <v>0</v>
      </c>
      <c r="W2542" s="69">
        <f t="shared" si="965"/>
        <v>17.2</v>
      </c>
      <c r="X2542" s="69">
        <f>VLOOKUP(D2542,'[1]Demanda Agregada Med. y MC'!$C$7:$O$3994,13,FALSE)</f>
        <v>43</v>
      </c>
      <c r="Y2542" s="24">
        <v>0</v>
      </c>
      <c r="Z2542" s="24">
        <v>0</v>
      </c>
      <c r="AA2542" s="24">
        <v>0</v>
      </c>
      <c r="AB2542" s="24">
        <v>0</v>
      </c>
      <c r="AC2542" s="24">
        <v>0</v>
      </c>
      <c r="AD2542" s="24">
        <v>0</v>
      </c>
      <c r="AE2542" s="26">
        <v>0</v>
      </c>
      <c r="AF2542" s="25">
        <v>0</v>
      </c>
      <c r="AG2542" s="22">
        <v>25.07</v>
      </c>
      <c r="AH2542" s="20">
        <f t="shared" si="966"/>
        <v>206105.48400000003</v>
      </c>
      <c r="AI2542" s="9">
        <f t="shared" si="967"/>
        <v>515213.57</v>
      </c>
      <c r="AJ2542" s="9">
        <f t="shared" si="968"/>
        <v>205674.28</v>
      </c>
      <c r="AK2542" s="9">
        <f t="shared" si="969"/>
        <v>514135.56</v>
      </c>
      <c r="AL2542" s="9">
        <f t="shared" si="970"/>
        <v>0</v>
      </c>
      <c r="AM2542" s="9">
        <f t="shared" si="971"/>
        <v>0</v>
      </c>
      <c r="AN2542" s="9">
        <f t="shared" si="972"/>
        <v>0</v>
      </c>
      <c r="AO2542" s="9">
        <f t="shared" si="973"/>
        <v>0</v>
      </c>
      <c r="AP2542" s="9">
        <f t="shared" si="974"/>
        <v>431.20400000000001</v>
      </c>
      <c r="AQ2542" s="9">
        <f t="shared" si="975"/>
        <v>1078.01</v>
      </c>
      <c r="AR2542" s="9">
        <f t="shared" si="976"/>
        <v>0</v>
      </c>
      <c r="AS2542" s="9">
        <f t="shared" si="977"/>
        <v>0</v>
      </c>
      <c r="AT2542" s="9">
        <f t="shared" si="978"/>
        <v>0</v>
      </c>
      <c r="AU2542" s="9">
        <f t="shared" si="979"/>
        <v>0</v>
      </c>
      <c r="AV2542" s="9">
        <f t="shared" si="980"/>
        <v>0</v>
      </c>
      <c r="AW2542" s="9">
        <f t="shared" si="981"/>
        <v>0</v>
      </c>
      <c r="AX2542" s="9">
        <f t="shared" si="982"/>
        <v>0</v>
      </c>
      <c r="AY2542" s="10">
        <f t="shared" si="983"/>
        <v>0</v>
      </c>
    </row>
    <row r="2543" spans="1:51" ht="15" customHeight="1">
      <c r="A2543" s="87">
        <v>2537</v>
      </c>
      <c r="B2543" s="85" t="str">
        <f t="shared" si="960"/>
        <v>0808304661</v>
      </c>
      <c r="C2543" s="13" t="str">
        <f t="shared" si="961"/>
        <v>080830466110</v>
      </c>
      <c r="D2543" s="13" t="str">
        <f t="shared" si="962"/>
        <v>08083046611001</v>
      </c>
      <c r="E2543" s="14"/>
      <c r="F2543" s="14" t="s">
        <v>4207</v>
      </c>
      <c r="G2543" s="14" t="s">
        <v>3743</v>
      </c>
      <c r="H2543" s="14" t="s">
        <v>4846</v>
      </c>
      <c r="I2543" s="14" t="s">
        <v>1719</v>
      </c>
      <c r="J2543" s="14" t="s">
        <v>65</v>
      </c>
      <c r="K2543" s="15" t="s">
        <v>4847</v>
      </c>
      <c r="L2543" s="14" t="s">
        <v>45</v>
      </c>
      <c r="M2543" s="14">
        <v>1000</v>
      </c>
      <c r="N2543" s="14" t="s">
        <v>46</v>
      </c>
      <c r="O2543" s="24">
        <f t="shared" si="963"/>
        <v>227.4</v>
      </c>
      <c r="P2543" s="24">
        <f t="shared" si="964"/>
        <v>567</v>
      </c>
      <c r="Q2543" s="24">
        <v>227</v>
      </c>
      <c r="R2543" s="16">
        <v>566</v>
      </c>
      <c r="S2543" s="69">
        <v>0</v>
      </c>
      <c r="T2543" s="70">
        <v>0</v>
      </c>
      <c r="U2543" s="24">
        <v>0</v>
      </c>
      <c r="V2543" s="24">
        <v>0</v>
      </c>
      <c r="W2543" s="69">
        <f t="shared" si="965"/>
        <v>0.4</v>
      </c>
      <c r="X2543" s="69">
        <f>VLOOKUP(D2543,'[1]Demanda Agregada Med. y MC'!$C$7:$O$3994,13,FALSE)</f>
        <v>1</v>
      </c>
      <c r="Y2543" s="24">
        <v>0</v>
      </c>
      <c r="Z2543" s="24">
        <v>0</v>
      </c>
      <c r="AA2543" s="24">
        <v>0</v>
      </c>
      <c r="AB2543" s="24">
        <v>0</v>
      </c>
      <c r="AC2543" s="24">
        <v>0</v>
      </c>
      <c r="AD2543" s="24">
        <v>0</v>
      </c>
      <c r="AE2543" s="26">
        <v>0</v>
      </c>
      <c r="AF2543" s="25">
        <v>0</v>
      </c>
      <c r="AG2543" s="22">
        <v>232.43800000000002</v>
      </c>
      <c r="AH2543" s="20">
        <f t="shared" si="966"/>
        <v>52856.401200000008</v>
      </c>
      <c r="AI2543" s="9">
        <f t="shared" si="967"/>
        <v>131792.34600000002</v>
      </c>
      <c r="AJ2543" s="9">
        <f t="shared" si="968"/>
        <v>52763.426000000007</v>
      </c>
      <c r="AK2543" s="9">
        <f t="shared" si="969"/>
        <v>131559.908</v>
      </c>
      <c r="AL2543" s="9">
        <f t="shared" si="970"/>
        <v>0</v>
      </c>
      <c r="AM2543" s="9">
        <f t="shared" si="971"/>
        <v>0</v>
      </c>
      <c r="AN2543" s="9">
        <f t="shared" si="972"/>
        <v>0</v>
      </c>
      <c r="AO2543" s="9">
        <f t="shared" si="973"/>
        <v>0</v>
      </c>
      <c r="AP2543" s="9">
        <f t="shared" si="974"/>
        <v>92.975200000000015</v>
      </c>
      <c r="AQ2543" s="9">
        <f t="shared" si="975"/>
        <v>232.43800000000002</v>
      </c>
      <c r="AR2543" s="9">
        <f t="shared" si="976"/>
        <v>0</v>
      </c>
      <c r="AS2543" s="9">
        <f t="shared" si="977"/>
        <v>0</v>
      </c>
      <c r="AT2543" s="9">
        <f t="shared" si="978"/>
        <v>0</v>
      </c>
      <c r="AU2543" s="9">
        <f t="shared" si="979"/>
        <v>0</v>
      </c>
      <c r="AV2543" s="9">
        <f t="shared" si="980"/>
        <v>0</v>
      </c>
      <c r="AW2543" s="9">
        <f t="shared" si="981"/>
        <v>0</v>
      </c>
      <c r="AX2543" s="9">
        <f t="shared" si="982"/>
        <v>0</v>
      </c>
      <c r="AY2543" s="10">
        <f t="shared" si="983"/>
        <v>0</v>
      </c>
    </row>
    <row r="2544" spans="1:51" ht="15" customHeight="1">
      <c r="A2544" s="87">
        <v>2538</v>
      </c>
      <c r="B2544" s="85" t="str">
        <f t="shared" si="960"/>
        <v>0808304679</v>
      </c>
      <c r="C2544" s="13" t="str">
        <f t="shared" si="961"/>
        <v>080830467900</v>
      </c>
      <c r="D2544" s="13" t="str">
        <f t="shared" si="962"/>
        <v>08083046790001</v>
      </c>
      <c r="E2544" s="14"/>
      <c r="F2544" s="14" t="s">
        <v>4207</v>
      </c>
      <c r="G2544" s="14" t="s">
        <v>3743</v>
      </c>
      <c r="H2544" s="14" t="s">
        <v>4848</v>
      </c>
      <c r="I2544" s="14" t="s">
        <v>24</v>
      </c>
      <c r="J2544" s="14" t="s">
        <v>65</v>
      </c>
      <c r="K2544" s="15" t="s">
        <v>4849</v>
      </c>
      <c r="L2544" s="14" t="s">
        <v>45</v>
      </c>
      <c r="M2544" s="14">
        <v>1000</v>
      </c>
      <c r="N2544" s="14" t="s">
        <v>46</v>
      </c>
      <c r="O2544" s="24">
        <f t="shared" si="963"/>
        <v>120.4</v>
      </c>
      <c r="P2544" s="24">
        <f t="shared" si="964"/>
        <v>300</v>
      </c>
      <c r="Q2544" s="24">
        <v>118</v>
      </c>
      <c r="R2544" s="16">
        <v>294</v>
      </c>
      <c r="S2544" s="69">
        <v>0</v>
      </c>
      <c r="T2544" s="70">
        <v>0</v>
      </c>
      <c r="U2544" s="24">
        <v>0</v>
      </c>
      <c r="V2544" s="24">
        <v>0</v>
      </c>
      <c r="W2544" s="69">
        <f t="shared" si="965"/>
        <v>2.4000000000000004</v>
      </c>
      <c r="X2544" s="69">
        <f>VLOOKUP(D2544,'[1]Demanda Agregada Med. y MC'!$C$7:$O$3994,13,FALSE)</f>
        <v>6</v>
      </c>
      <c r="Y2544" s="24">
        <v>0</v>
      </c>
      <c r="Z2544" s="24">
        <v>0</v>
      </c>
      <c r="AA2544" s="24">
        <v>0</v>
      </c>
      <c r="AB2544" s="24">
        <v>0</v>
      </c>
      <c r="AC2544" s="24">
        <v>0</v>
      </c>
      <c r="AD2544" s="24">
        <v>0</v>
      </c>
      <c r="AE2544" s="26">
        <v>0</v>
      </c>
      <c r="AF2544" s="25">
        <v>0</v>
      </c>
      <c r="AG2544" s="22">
        <v>82.8</v>
      </c>
      <c r="AH2544" s="20">
        <f t="shared" si="966"/>
        <v>9969.1200000000008</v>
      </c>
      <c r="AI2544" s="9">
        <f t="shared" si="967"/>
        <v>24840</v>
      </c>
      <c r="AJ2544" s="9">
        <f t="shared" si="968"/>
        <v>9770.4</v>
      </c>
      <c r="AK2544" s="9">
        <f t="shared" si="969"/>
        <v>24343.200000000001</v>
      </c>
      <c r="AL2544" s="9">
        <f t="shared" si="970"/>
        <v>0</v>
      </c>
      <c r="AM2544" s="9">
        <f t="shared" si="971"/>
        <v>0</v>
      </c>
      <c r="AN2544" s="9">
        <f t="shared" si="972"/>
        <v>0</v>
      </c>
      <c r="AO2544" s="9">
        <f t="shared" si="973"/>
        <v>0</v>
      </c>
      <c r="AP2544" s="9">
        <f t="shared" si="974"/>
        <v>198.72000000000003</v>
      </c>
      <c r="AQ2544" s="9">
        <f t="shared" si="975"/>
        <v>496.79999999999995</v>
      </c>
      <c r="AR2544" s="9">
        <f t="shared" si="976"/>
        <v>0</v>
      </c>
      <c r="AS2544" s="9">
        <f t="shared" si="977"/>
        <v>0</v>
      </c>
      <c r="AT2544" s="9">
        <f t="shared" si="978"/>
        <v>0</v>
      </c>
      <c r="AU2544" s="9">
        <f t="shared" si="979"/>
        <v>0</v>
      </c>
      <c r="AV2544" s="9">
        <f t="shared" si="980"/>
        <v>0</v>
      </c>
      <c r="AW2544" s="9">
        <f t="shared" si="981"/>
        <v>0</v>
      </c>
      <c r="AX2544" s="9">
        <f t="shared" si="982"/>
        <v>0</v>
      </c>
      <c r="AY2544" s="10">
        <f t="shared" si="983"/>
        <v>0</v>
      </c>
    </row>
    <row r="2545" spans="1:51" ht="15" customHeight="1">
      <c r="A2545" s="87">
        <v>2539</v>
      </c>
      <c r="B2545" s="85" t="str">
        <f t="shared" si="960"/>
        <v>0808304984</v>
      </c>
      <c r="C2545" s="13" t="str">
        <f t="shared" si="961"/>
        <v>080830498410</v>
      </c>
      <c r="D2545" s="13" t="str">
        <f t="shared" si="962"/>
        <v>08083049841001</v>
      </c>
      <c r="E2545" s="14">
        <v>25301460</v>
      </c>
      <c r="F2545" s="14" t="s">
        <v>4207</v>
      </c>
      <c r="G2545" s="14" t="s">
        <v>3743</v>
      </c>
      <c r="H2545" s="14" t="s">
        <v>4850</v>
      </c>
      <c r="I2545" s="14" t="s">
        <v>1719</v>
      </c>
      <c r="J2545" s="14" t="s">
        <v>65</v>
      </c>
      <c r="K2545" s="15" t="s">
        <v>4851</v>
      </c>
      <c r="L2545" s="14" t="s">
        <v>45</v>
      </c>
      <c r="M2545" s="14">
        <v>25</v>
      </c>
      <c r="N2545" s="14" t="s">
        <v>231</v>
      </c>
      <c r="O2545" s="24">
        <f t="shared" si="963"/>
        <v>6</v>
      </c>
      <c r="P2545" s="24">
        <f t="shared" si="964"/>
        <v>13</v>
      </c>
      <c r="Q2545" s="24">
        <v>6</v>
      </c>
      <c r="R2545" s="16">
        <v>13</v>
      </c>
      <c r="S2545" s="69">
        <v>0</v>
      </c>
      <c r="T2545" s="70">
        <v>0</v>
      </c>
      <c r="U2545" s="24">
        <v>0</v>
      </c>
      <c r="V2545" s="24">
        <v>0</v>
      </c>
      <c r="W2545" s="69">
        <f t="shared" si="965"/>
        <v>0</v>
      </c>
      <c r="X2545" s="69">
        <f>VLOOKUP(D2545,'[1]Demanda Agregada Med. y MC'!$C$7:$O$3994,13,FALSE)</f>
        <v>0</v>
      </c>
      <c r="Y2545" s="24">
        <v>0</v>
      </c>
      <c r="Z2545" s="24">
        <v>0</v>
      </c>
      <c r="AA2545" s="24">
        <v>0</v>
      </c>
      <c r="AB2545" s="24">
        <v>0</v>
      </c>
      <c r="AC2545" s="24">
        <v>0</v>
      </c>
      <c r="AD2545" s="24">
        <v>0</v>
      </c>
      <c r="AE2545" s="26">
        <v>0</v>
      </c>
      <c r="AF2545" s="25">
        <v>0</v>
      </c>
      <c r="AG2545" s="22">
        <v>1559.1421231038391</v>
      </c>
      <c r="AH2545" s="20">
        <f t="shared" si="966"/>
        <v>9354.8527386230344</v>
      </c>
      <c r="AI2545" s="9">
        <f t="shared" si="967"/>
        <v>20268.847600349909</v>
      </c>
      <c r="AJ2545" s="9">
        <f t="shared" si="968"/>
        <v>9354.8527386230344</v>
      </c>
      <c r="AK2545" s="9">
        <f t="shared" si="969"/>
        <v>20268.847600349909</v>
      </c>
      <c r="AL2545" s="9">
        <f t="shared" si="970"/>
        <v>0</v>
      </c>
      <c r="AM2545" s="9">
        <f t="shared" si="971"/>
        <v>0</v>
      </c>
      <c r="AN2545" s="9">
        <f t="shared" si="972"/>
        <v>0</v>
      </c>
      <c r="AO2545" s="9">
        <f t="shared" si="973"/>
        <v>0</v>
      </c>
      <c r="AP2545" s="9">
        <f t="shared" si="974"/>
        <v>0</v>
      </c>
      <c r="AQ2545" s="9">
        <f t="shared" si="975"/>
        <v>0</v>
      </c>
      <c r="AR2545" s="9">
        <f t="shared" si="976"/>
        <v>0</v>
      </c>
      <c r="AS2545" s="9">
        <f t="shared" si="977"/>
        <v>0</v>
      </c>
      <c r="AT2545" s="9">
        <f t="shared" si="978"/>
        <v>0</v>
      </c>
      <c r="AU2545" s="9">
        <f t="shared" si="979"/>
        <v>0</v>
      </c>
      <c r="AV2545" s="9">
        <f t="shared" si="980"/>
        <v>0</v>
      </c>
      <c r="AW2545" s="9">
        <f t="shared" si="981"/>
        <v>0</v>
      </c>
      <c r="AX2545" s="9">
        <f t="shared" si="982"/>
        <v>0</v>
      </c>
      <c r="AY2545" s="10">
        <f t="shared" si="983"/>
        <v>0</v>
      </c>
    </row>
    <row r="2546" spans="1:51" ht="15" customHeight="1">
      <c r="A2546" s="87">
        <v>2540</v>
      </c>
      <c r="B2546" s="85" t="str">
        <f t="shared" si="960"/>
        <v>0808305049</v>
      </c>
      <c r="C2546" s="13" t="str">
        <f t="shared" si="961"/>
        <v>080830504910</v>
      </c>
      <c r="D2546" s="13" t="str">
        <f t="shared" si="962"/>
        <v>08083050491001</v>
      </c>
      <c r="E2546" s="14">
        <v>25400051</v>
      </c>
      <c r="F2546" s="14" t="s">
        <v>4207</v>
      </c>
      <c r="G2546" s="14" t="s">
        <v>3743</v>
      </c>
      <c r="H2546" s="14" t="s">
        <v>4852</v>
      </c>
      <c r="I2546" s="14" t="s">
        <v>1719</v>
      </c>
      <c r="J2546" s="14" t="s">
        <v>65</v>
      </c>
      <c r="K2546" s="15" t="s">
        <v>4853</v>
      </c>
      <c r="L2546" s="14" t="s">
        <v>45</v>
      </c>
      <c r="M2546" s="14">
        <v>500</v>
      </c>
      <c r="N2546" s="14" t="s">
        <v>231</v>
      </c>
      <c r="O2546" s="24">
        <f t="shared" si="963"/>
        <v>6.4</v>
      </c>
      <c r="P2546" s="24">
        <f t="shared" si="964"/>
        <v>14</v>
      </c>
      <c r="Q2546" s="24">
        <v>6</v>
      </c>
      <c r="R2546" s="16">
        <v>13</v>
      </c>
      <c r="S2546" s="69">
        <v>0</v>
      </c>
      <c r="T2546" s="70">
        <v>0</v>
      </c>
      <c r="U2546" s="24">
        <v>0</v>
      </c>
      <c r="V2546" s="24">
        <v>0</v>
      </c>
      <c r="W2546" s="69">
        <f t="shared" si="965"/>
        <v>0.4</v>
      </c>
      <c r="X2546" s="69">
        <f>VLOOKUP(D2546,'[1]Demanda Agregada Med. y MC'!$C$7:$O$3994,13,FALSE)</f>
        <v>1</v>
      </c>
      <c r="Y2546" s="24">
        <v>0</v>
      </c>
      <c r="Z2546" s="24">
        <v>0</v>
      </c>
      <c r="AA2546" s="24">
        <v>0</v>
      </c>
      <c r="AB2546" s="24">
        <v>0</v>
      </c>
      <c r="AC2546" s="24">
        <v>0</v>
      </c>
      <c r="AD2546" s="24">
        <v>0</v>
      </c>
      <c r="AE2546" s="26">
        <v>0</v>
      </c>
      <c r="AF2546" s="25">
        <v>0</v>
      </c>
      <c r="AG2546" s="22">
        <v>406.64000000000004</v>
      </c>
      <c r="AH2546" s="20">
        <f t="shared" si="966"/>
        <v>2602.4960000000005</v>
      </c>
      <c r="AI2546" s="9">
        <f t="shared" si="967"/>
        <v>5692.9600000000009</v>
      </c>
      <c r="AJ2546" s="9">
        <f t="shared" si="968"/>
        <v>2439.84</v>
      </c>
      <c r="AK2546" s="9">
        <f t="shared" si="969"/>
        <v>5286.3200000000006</v>
      </c>
      <c r="AL2546" s="9">
        <f t="shared" si="970"/>
        <v>0</v>
      </c>
      <c r="AM2546" s="9">
        <f t="shared" si="971"/>
        <v>0</v>
      </c>
      <c r="AN2546" s="9">
        <f t="shared" si="972"/>
        <v>0</v>
      </c>
      <c r="AO2546" s="9">
        <f t="shared" si="973"/>
        <v>0</v>
      </c>
      <c r="AP2546" s="9">
        <f t="shared" si="974"/>
        <v>162.65600000000003</v>
      </c>
      <c r="AQ2546" s="9">
        <f t="shared" si="975"/>
        <v>406.64000000000004</v>
      </c>
      <c r="AR2546" s="9">
        <f t="shared" si="976"/>
        <v>0</v>
      </c>
      <c r="AS2546" s="9">
        <f t="shared" si="977"/>
        <v>0</v>
      </c>
      <c r="AT2546" s="9">
        <f t="shared" si="978"/>
        <v>0</v>
      </c>
      <c r="AU2546" s="9">
        <f t="shared" si="979"/>
        <v>0</v>
      </c>
      <c r="AV2546" s="9">
        <f t="shared" si="980"/>
        <v>0</v>
      </c>
      <c r="AW2546" s="9">
        <f t="shared" si="981"/>
        <v>0</v>
      </c>
      <c r="AX2546" s="9">
        <f t="shared" si="982"/>
        <v>0</v>
      </c>
      <c r="AY2546" s="10">
        <f t="shared" si="983"/>
        <v>0</v>
      </c>
    </row>
    <row r="2547" spans="1:51" ht="15" customHeight="1">
      <c r="A2547" s="87">
        <v>2541</v>
      </c>
      <c r="B2547" s="85" t="str">
        <f t="shared" si="960"/>
        <v>0808305247</v>
      </c>
      <c r="C2547" s="13" t="str">
        <f t="shared" si="961"/>
        <v>080830524710</v>
      </c>
      <c r="D2547" s="13" t="str">
        <f t="shared" si="962"/>
        <v>08083052471001</v>
      </c>
      <c r="E2547" s="14"/>
      <c r="F2547" s="14" t="s">
        <v>4207</v>
      </c>
      <c r="G2547" s="14" t="s">
        <v>3743</v>
      </c>
      <c r="H2547" s="14" t="s">
        <v>4854</v>
      </c>
      <c r="I2547" s="14" t="s">
        <v>1719</v>
      </c>
      <c r="J2547" s="14" t="s">
        <v>65</v>
      </c>
      <c r="K2547" s="15" t="s">
        <v>4855</v>
      </c>
      <c r="L2547" s="14" t="s">
        <v>45</v>
      </c>
      <c r="M2547" s="14">
        <v>25</v>
      </c>
      <c r="N2547" s="14" t="s">
        <v>231</v>
      </c>
      <c r="O2547" s="24">
        <f t="shared" si="963"/>
        <v>14</v>
      </c>
      <c r="P2547" s="24">
        <f t="shared" si="964"/>
        <v>34</v>
      </c>
      <c r="Q2547" s="24">
        <v>10</v>
      </c>
      <c r="R2547" s="16">
        <v>24</v>
      </c>
      <c r="S2547" s="69">
        <v>0</v>
      </c>
      <c r="T2547" s="70">
        <v>0</v>
      </c>
      <c r="U2547" s="24">
        <v>0</v>
      </c>
      <c r="V2547" s="24">
        <v>0</v>
      </c>
      <c r="W2547" s="69">
        <f t="shared" si="965"/>
        <v>4</v>
      </c>
      <c r="X2547" s="69">
        <f>VLOOKUP(D2547,'[1]Demanda Agregada Med. y MC'!$C$7:$O$3994,13,FALSE)</f>
        <v>10</v>
      </c>
      <c r="Y2547" s="24">
        <v>0</v>
      </c>
      <c r="Z2547" s="24">
        <v>0</v>
      </c>
      <c r="AA2547" s="24">
        <v>0</v>
      </c>
      <c r="AB2547" s="24">
        <v>0</v>
      </c>
      <c r="AC2547" s="24">
        <v>0</v>
      </c>
      <c r="AD2547" s="24">
        <v>0</v>
      </c>
      <c r="AE2547" s="26">
        <v>0</v>
      </c>
      <c r="AF2547" s="25">
        <v>0</v>
      </c>
      <c r="AG2547" s="22">
        <v>572.37800000000004</v>
      </c>
      <c r="AH2547" s="20">
        <f t="shared" si="966"/>
        <v>8013.2920000000004</v>
      </c>
      <c r="AI2547" s="9">
        <f t="shared" si="967"/>
        <v>19460.852000000003</v>
      </c>
      <c r="AJ2547" s="9">
        <f t="shared" si="968"/>
        <v>5723.7800000000007</v>
      </c>
      <c r="AK2547" s="9">
        <f t="shared" si="969"/>
        <v>13737.072</v>
      </c>
      <c r="AL2547" s="9">
        <f t="shared" si="970"/>
        <v>0</v>
      </c>
      <c r="AM2547" s="9">
        <f t="shared" si="971"/>
        <v>0</v>
      </c>
      <c r="AN2547" s="9">
        <f t="shared" si="972"/>
        <v>0</v>
      </c>
      <c r="AO2547" s="9">
        <f t="shared" si="973"/>
        <v>0</v>
      </c>
      <c r="AP2547" s="9">
        <f t="shared" si="974"/>
        <v>2289.5120000000002</v>
      </c>
      <c r="AQ2547" s="9">
        <f t="shared" si="975"/>
        <v>5723.7800000000007</v>
      </c>
      <c r="AR2547" s="9">
        <f t="shared" si="976"/>
        <v>0</v>
      </c>
      <c r="AS2547" s="9">
        <f t="shared" si="977"/>
        <v>0</v>
      </c>
      <c r="AT2547" s="9">
        <f t="shared" si="978"/>
        <v>0</v>
      </c>
      <c r="AU2547" s="9">
        <f t="shared" si="979"/>
        <v>0</v>
      </c>
      <c r="AV2547" s="9">
        <f t="shared" si="980"/>
        <v>0</v>
      </c>
      <c r="AW2547" s="9">
        <f t="shared" si="981"/>
        <v>0</v>
      </c>
      <c r="AX2547" s="9">
        <f t="shared" si="982"/>
        <v>0</v>
      </c>
      <c r="AY2547" s="10">
        <f t="shared" si="983"/>
        <v>0</v>
      </c>
    </row>
    <row r="2548" spans="1:51" ht="15" customHeight="1">
      <c r="A2548" s="87">
        <v>2542</v>
      </c>
      <c r="B2548" s="85" t="str">
        <f t="shared" si="960"/>
        <v>0808305270</v>
      </c>
      <c r="C2548" s="13" t="str">
        <f t="shared" si="961"/>
        <v>080830527010</v>
      </c>
      <c r="D2548" s="13" t="str">
        <f t="shared" si="962"/>
        <v>08083052701001</v>
      </c>
      <c r="E2548" s="14"/>
      <c r="F2548" s="14" t="s">
        <v>4207</v>
      </c>
      <c r="G2548" s="14" t="s">
        <v>3743</v>
      </c>
      <c r="H2548" s="14" t="s">
        <v>4856</v>
      </c>
      <c r="I2548" s="14" t="s">
        <v>1719</v>
      </c>
      <c r="J2548" s="14" t="s">
        <v>65</v>
      </c>
      <c r="K2548" s="15" t="s">
        <v>4857</v>
      </c>
      <c r="L2548" s="14" t="s">
        <v>45</v>
      </c>
      <c r="M2548" s="14">
        <v>1000</v>
      </c>
      <c r="N2548" s="14" t="s">
        <v>46</v>
      </c>
      <c r="O2548" s="24">
        <f t="shared" si="963"/>
        <v>4986</v>
      </c>
      <c r="P2548" s="24">
        <f t="shared" si="964"/>
        <v>12463</v>
      </c>
      <c r="Q2548" s="24">
        <v>4970</v>
      </c>
      <c r="R2548" s="16">
        <v>12423</v>
      </c>
      <c r="S2548" s="69">
        <v>0</v>
      </c>
      <c r="T2548" s="70">
        <v>0</v>
      </c>
      <c r="U2548" s="24">
        <v>0</v>
      </c>
      <c r="V2548" s="24">
        <v>0</v>
      </c>
      <c r="W2548" s="69">
        <f t="shared" si="965"/>
        <v>16</v>
      </c>
      <c r="X2548" s="69">
        <f>VLOOKUP(D2548,'[1]Demanda Agregada Med. y MC'!$C$7:$O$3994,13,FALSE)</f>
        <v>40</v>
      </c>
      <c r="Y2548" s="24">
        <v>0</v>
      </c>
      <c r="Z2548" s="24">
        <v>0</v>
      </c>
      <c r="AA2548" s="24">
        <v>0</v>
      </c>
      <c r="AB2548" s="24">
        <v>0</v>
      </c>
      <c r="AC2548" s="24">
        <v>0</v>
      </c>
      <c r="AD2548" s="24">
        <v>0</v>
      </c>
      <c r="AE2548" s="26">
        <v>0</v>
      </c>
      <c r="AF2548" s="25">
        <v>0</v>
      </c>
      <c r="AG2548" s="22">
        <v>45.585999999999999</v>
      </c>
      <c r="AH2548" s="20">
        <f t="shared" si="966"/>
        <v>227291.796</v>
      </c>
      <c r="AI2548" s="9">
        <f t="shared" si="967"/>
        <v>568138.31799999997</v>
      </c>
      <c r="AJ2548" s="9">
        <f t="shared" si="968"/>
        <v>226562.41999999998</v>
      </c>
      <c r="AK2548" s="9">
        <f t="shared" si="969"/>
        <v>566314.87800000003</v>
      </c>
      <c r="AL2548" s="9">
        <f t="shared" si="970"/>
        <v>0</v>
      </c>
      <c r="AM2548" s="9">
        <f t="shared" si="971"/>
        <v>0</v>
      </c>
      <c r="AN2548" s="9">
        <f t="shared" si="972"/>
        <v>0</v>
      </c>
      <c r="AO2548" s="9">
        <f t="shared" si="973"/>
        <v>0</v>
      </c>
      <c r="AP2548" s="9">
        <f t="shared" si="974"/>
        <v>729.37599999999998</v>
      </c>
      <c r="AQ2548" s="9">
        <f t="shared" si="975"/>
        <v>1823.44</v>
      </c>
      <c r="AR2548" s="9">
        <f t="shared" si="976"/>
        <v>0</v>
      </c>
      <c r="AS2548" s="9">
        <f t="shared" si="977"/>
        <v>0</v>
      </c>
      <c r="AT2548" s="9">
        <f t="shared" si="978"/>
        <v>0</v>
      </c>
      <c r="AU2548" s="9">
        <f t="shared" si="979"/>
        <v>0</v>
      </c>
      <c r="AV2548" s="9">
        <f t="shared" si="980"/>
        <v>0</v>
      </c>
      <c r="AW2548" s="9">
        <f t="shared" si="981"/>
        <v>0</v>
      </c>
      <c r="AX2548" s="9">
        <f t="shared" si="982"/>
        <v>0</v>
      </c>
      <c r="AY2548" s="10">
        <f t="shared" si="983"/>
        <v>0</v>
      </c>
    </row>
    <row r="2549" spans="1:51" ht="15" customHeight="1">
      <c r="A2549" s="87">
        <v>2543</v>
      </c>
      <c r="B2549" s="85" t="str">
        <f t="shared" si="960"/>
        <v>0808305304</v>
      </c>
      <c r="C2549" s="13" t="str">
        <f t="shared" si="961"/>
        <v>080830530410</v>
      </c>
      <c r="D2549" s="13" t="str">
        <f t="shared" si="962"/>
        <v>08083053041001</v>
      </c>
      <c r="E2549" s="14">
        <v>24100175</v>
      </c>
      <c r="F2549" s="14" t="s">
        <v>4207</v>
      </c>
      <c r="G2549" s="14" t="s">
        <v>3743</v>
      </c>
      <c r="H2549" s="14" t="s">
        <v>1186</v>
      </c>
      <c r="I2549" s="14" t="s">
        <v>1719</v>
      </c>
      <c r="J2549" s="14" t="s">
        <v>65</v>
      </c>
      <c r="K2549" s="15" t="s">
        <v>4858</v>
      </c>
      <c r="L2549" s="14" t="s">
        <v>45</v>
      </c>
      <c r="M2549" s="14">
        <v>100</v>
      </c>
      <c r="N2549" s="14" t="s">
        <v>231</v>
      </c>
      <c r="O2549" s="24">
        <f t="shared" si="963"/>
        <v>3</v>
      </c>
      <c r="P2549" s="24">
        <f t="shared" si="964"/>
        <v>7</v>
      </c>
      <c r="Q2549" s="24">
        <v>3</v>
      </c>
      <c r="R2549" s="16">
        <v>7</v>
      </c>
      <c r="S2549" s="69">
        <v>0</v>
      </c>
      <c r="T2549" s="70">
        <v>0</v>
      </c>
      <c r="U2549" s="24">
        <v>0</v>
      </c>
      <c r="V2549" s="24">
        <v>0</v>
      </c>
      <c r="W2549" s="69">
        <f t="shared" si="965"/>
        <v>0</v>
      </c>
      <c r="X2549" s="69">
        <f>VLOOKUP(D2549,'[1]Demanda Agregada Med. y MC'!$C$7:$O$3994,13,FALSE)</f>
        <v>0</v>
      </c>
      <c r="Y2549" s="24">
        <v>0</v>
      </c>
      <c r="Z2549" s="24">
        <v>0</v>
      </c>
      <c r="AA2549" s="24">
        <v>0</v>
      </c>
      <c r="AB2549" s="24">
        <v>0</v>
      </c>
      <c r="AC2549" s="24">
        <v>0</v>
      </c>
      <c r="AD2549" s="24">
        <v>0</v>
      </c>
      <c r="AE2549" s="26">
        <v>0</v>
      </c>
      <c r="AF2549" s="25">
        <v>0</v>
      </c>
      <c r="AG2549" s="22">
        <v>1067.2</v>
      </c>
      <c r="AH2549" s="20">
        <f t="shared" si="966"/>
        <v>3201.6000000000004</v>
      </c>
      <c r="AI2549" s="9">
        <f t="shared" si="967"/>
        <v>7470.4000000000005</v>
      </c>
      <c r="AJ2549" s="9">
        <f t="shared" si="968"/>
        <v>3201.6000000000004</v>
      </c>
      <c r="AK2549" s="9">
        <f t="shared" si="969"/>
        <v>7470.4000000000005</v>
      </c>
      <c r="AL2549" s="9">
        <f t="shared" si="970"/>
        <v>0</v>
      </c>
      <c r="AM2549" s="9">
        <f t="shared" si="971"/>
        <v>0</v>
      </c>
      <c r="AN2549" s="9">
        <f t="shared" si="972"/>
        <v>0</v>
      </c>
      <c r="AO2549" s="9">
        <f t="shared" si="973"/>
        <v>0</v>
      </c>
      <c r="AP2549" s="9">
        <f t="shared" si="974"/>
        <v>0</v>
      </c>
      <c r="AQ2549" s="9">
        <f t="shared" si="975"/>
        <v>0</v>
      </c>
      <c r="AR2549" s="9">
        <f t="shared" si="976"/>
        <v>0</v>
      </c>
      <c r="AS2549" s="9">
        <f t="shared" si="977"/>
        <v>0</v>
      </c>
      <c r="AT2549" s="9">
        <f t="shared" si="978"/>
        <v>0</v>
      </c>
      <c r="AU2549" s="9">
        <f t="shared" si="979"/>
        <v>0</v>
      </c>
      <c r="AV2549" s="9">
        <f t="shared" si="980"/>
        <v>0</v>
      </c>
      <c r="AW2549" s="9">
        <f t="shared" si="981"/>
        <v>0</v>
      </c>
      <c r="AX2549" s="9">
        <f t="shared" si="982"/>
        <v>0</v>
      </c>
      <c r="AY2549" s="10">
        <f t="shared" si="983"/>
        <v>0</v>
      </c>
    </row>
    <row r="2550" spans="1:51" ht="15" customHeight="1">
      <c r="A2550" s="87">
        <v>2544</v>
      </c>
      <c r="B2550" s="85" t="str">
        <f t="shared" si="960"/>
        <v>0808305387</v>
      </c>
      <c r="C2550" s="13" t="str">
        <f t="shared" si="961"/>
        <v>080830538710</v>
      </c>
      <c r="D2550" s="13" t="str">
        <f t="shared" si="962"/>
        <v>08083053871001</v>
      </c>
      <c r="E2550" s="14"/>
      <c r="F2550" s="14" t="s">
        <v>4207</v>
      </c>
      <c r="G2550" s="14" t="s">
        <v>3743</v>
      </c>
      <c r="H2550" s="14" t="s">
        <v>4859</v>
      </c>
      <c r="I2550" s="14" t="s">
        <v>1719</v>
      </c>
      <c r="J2550" s="14" t="s">
        <v>65</v>
      </c>
      <c r="K2550" s="15" t="s">
        <v>4860</v>
      </c>
      <c r="L2550" s="14" t="s">
        <v>45</v>
      </c>
      <c r="M2550" s="14">
        <v>500</v>
      </c>
      <c r="N2550" s="14" t="s">
        <v>231</v>
      </c>
      <c r="O2550" s="24">
        <f t="shared" si="963"/>
        <v>2.4</v>
      </c>
      <c r="P2550" s="24">
        <f t="shared" si="964"/>
        <v>4</v>
      </c>
      <c r="Q2550" s="24">
        <v>2</v>
      </c>
      <c r="R2550" s="16">
        <v>3</v>
      </c>
      <c r="S2550" s="69">
        <v>0</v>
      </c>
      <c r="T2550" s="70">
        <v>0</v>
      </c>
      <c r="U2550" s="24">
        <v>0</v>
      </c>
      <c r="V2550" s="24">
        <v>0</v>
      </c>
      <c r="W2550" s="69">
        <f t="shared" si="965"/>
        <v>0.4</v>
      </c>
      <c r="X2550" s="69">
        <f>VLOOKUP(D2550,'[1]Demanda Agregada Med. y MC'!$C$7:$O$3994,13,FALSE)</f>
        <v>1</v>
      </c>
      <c r="Y2550" s="24">
        <v>0</v>
      </c>
      <c r="Z2550" s="24">
        <v>0</v>
      </c>
      <c r="AA2550" s="24">
        <v>0</v>
      </c>
      <c r="AB2550" s="24">
        <v>0</v>
      </c>
      <c r="AC2550" s="24">
        <v>0</v>
      </c>
      <c r="AD2550" s="24">
        <v>0</v>
      </c>
      <c r="AE2550" s="26">
        <v>0</v>
      </c>
      <c r="AF2550" s="25">
        <v>0</v>
      </c>
      <c r="AG2550" s="22">
        <v>814.2</v>
      </c>
      <c r="AH2550" s="20">
        <f t="shared" si="966"/>
        <v>1954.08</v>
      </c>
      <c r="AI2550" s="9">
        <f t="shared" si="967"/>
        <v>3256.8</v>
      </c>
      <c r="AJ2550" s="9">
        <f t="shared" si="968"/>
        <v>1628.4</v>
      </c>
      <c r="AK2550" s="9">
        <f t="shared" si="969"/>
        <v>2442.6000000000004</v>
      </c>
      <c r="AL2550" s="9">
        <f t="shared" si="970"/>
        <v>0</v>
      </c>
      <c r="AM2550" s="9">
        <f t="shared" si="971"/>
        <v>0</v>
      </c>
      <c r="AN2550" s="9">
        <f t="shared" si="972"/>
        <v>0</v>
      </c>
      <c r="AO2550" s="9">
        <f t="shared" si="973"/>
        <v>0</v>
      </c>
      <c r="AP2550" s="9">
        <f t="shared" si="974"/>
        <v>325.68000000000006</v>
      </c>
      <c r="AQ2550" s="9">
        <f t="shared" si="975"/>
        <v>814.2</v>
      </c>
      <c r="AR2550" s="9">
        <f t="shared" si="976"/>
        <v>0</v>
      </c>
      <c r="AS2550" s="9">
        <f t="shared" si="977"/>
        <v>0</v>
      </c>
      <c r="AT2550" s="9">
        <f t="shared" si="978"/>
        <v>0</v>
      </c>
      <c r="AU2550" s="9">
        <f t="shared" si="979"/>
        <v>0</v>
      </c>
      <c r="AV2550" s="9">
        <f t="shared" si="980"/>
        <v>0</v>
      </c>
      <c r="AW2550" s="9">
        <f t="shared" si="981"/>
        <v>0</v>
      </c>
      <c r="AX2550" s="9">
        <f t="shared" si="982"/>
        <v>0</v>
      </c>
      <c r="AY2550" s="10">
        <f t="shared" si="983"/>
        <v>0</v>
      </c>
    </row>
    <row r="2551" spans="1:51" ht="15" customHeight="1">
      <c r="A2551" s="87">
        <v>2545</v>
      </c>
      <c r="B2551" s="85" t="str">
        <f t="shared" si="960"/>
        <v>0808308209</v>
      </c>
      <c r="C2551" s="13" t="str">
        <f t="shared" si="961"/>
        <v>080830820910</v>
      </c>
      <c r="D2551" s="13" t="str">
        <f t="shared" si="962"/>
        <v>08083082091001</v>
      </c>
      <c r="E2551" s="14"/>
      <c r="F2551" s="14" t="s">
        <v>4207</v>
      </c>
      <c r="G2551" s="14" t="s">
        <v>3743</v>
      </c>
      <c r="H2551" s="14" t="s">
        <v>4861</v>
      </c>
      <c r="I2551" s="14" t="s">
        <v>1719</v>
      </c>
      <c r="J2551" s="14" t="s">
        <v>65</v>
      </c>
      <c r="K2551" s="15" t="s">
        <v>4862</v>
      </c>
      <c r="L2551" s="14" t="s">
        <v>45</v>
      </c>
      <c r="M2551" s="14">
        <v>25</v>
      </c>
      <c r="N2551" s="14" t="s">
        <v>231</v>
      </c>
      <c r="O2551" s="24">
        <f t="shared" si="963"/>
        <v>8</v>
      </c>
      <c r="P2551" s="24">
        <f t="shared" si="964"/>
        <v>19</v>
      </c>
      <c r="Q2551" s="24">
        <v>8</v>
      </c>
      <c r="R2551" s="16">
        <v>19</v>
      </c>
      <c r="S2551" s="69">
        <v>0</v>
      </c>
      <c r="T2551" s="70">
        <v>0</v>
      </c>
      <c r="U2551" s="24">
        <v>0</v>
      </c>
      <c r="V2551" s="24">
        <v>0</v>
      </c>
      <c r="W2551" s="69">
        <f t="shared" si="965"/>
        <v>0</v>
      </c>
      <c r="X2551" s="69">
        <f>VLOOKUP(D2551,'[1]Demanda Agregada Med. y MC'!$C$7:$O$3994,13,FALSE)</f>
        <v>0</v>
      </c>
      <c r="Y2551" s="24">
        <v>0</v>
      </c>
      <c r="Z2551" s="24">
        <v>0</v>
      </c>
      <c r="AA2551" s="24">
        <v>0</v>
      </c>
      <c r="AB2551" s="24">
        <v>0</v>
      </c>
      <c r="AC2551" s="24">
        <v>0</v>
      </c>
      <c r="AD2551" s="24">
        <v>0</v>
      </c>
      <c r="AE2551" s="26">
        <v>0</v>
      </c>
      <c r="AF2551" s="25">
        <v>0</v>
      </c>
      <c r="AG2551" s="22">
        <v>5470.3200000000006</v>
      </c>
      <c r="AH2551" s="20">
        <f t="shared" si="966"/>
        <v>43762.560000000005</v>
      </c>
      <c r="AI2551" s="9">
        <f t="shared" si="967"/>
        <v>103936.08000000002</v>
      </c>
      <c r="AJ2551" s="9">
        <f t="shared" si="968"/>
        <v>43762.560000000005</v>
      </c>
      <c r="AK2551" s="9">
        <f t="shared" si="969"/>
        <v>103936.08000000002</v>
      </c>
      <c r="AL2551" s="9">
        <f t="shared" si="970"/>
        <v>0</v>
      </c>
      <c r="AM2551" s="9">
        <f t="shared" si="971"/>
        <v>0</v>
      </c>
      <c r="AN2551" s="9">
        <f t="shared" si="972"/>
        <v>0</v>
      </c>
      <c r="AO2551" s="9">
        <f t="shared" si="973"/>
        <v>0</v>
      </c>
      <c r="AP2551" s="9">
        <f t="shared" si="974"/>
        <v>0</v>
      </c>
      <c r="AQ2551" s="9">
        <f t="shared" si="975"/>
        <v>0</v>
      </c>
      <c r="AR2551" s="9">
        <f t="shared" si="976"/>
        <v>0</v>
      </c>
      <c r="AS2551" s="9">
        <f t="shared" si="977"/>
        <v>0</v>
      </c>
      <c r="AT2551" s="9">
        <f t="shared" si="978"/>
        <v>0</v>
      </c>
      <c r="AU2551" s="9">
        <f t="shared" si="979"/>
        <v>0</v>
      </c>
      <c r="AV2551" s="9">
        <f t="shared" si="980"/>
        <v>0</v>
      </c>
      <c r="AW2551" s="9">
        <f t="shared" si="981"/>
        <v>0</v>
      </c>
      <c r="AX2551" s="9">
        <f t="shared" si="982"/>
        <v>0</v>
      </c>
      <c r="AY2551" s="10">
        <f t="shared" si="983"/>
        <v>0</v>
      </c>
    </row>
    <row r="2552" spans="1:51" ht="15" customHeight="1">
      <c r="A2552" s="87">
        <v>2546</v>
      </c>
      <c r="B2552" s="85" t="str">
        <f t="shared" si="960"/>
        <v>0808309132</v>
      </c>
      <c r="C2552" s="13" t="str">
        <f t="shared" si="961"/>
        <v>080830913211</v>
      </c>
      <c r="D2552" s="13" t="str">
        <f t="shared" si="962"/>
        <v>08083091321101</v>
      </c>
      <c r="E2552" s="14"/>
      <c r="F2552" s="14" t="s">
        <v>4207</v>
      </c>
      <c r="G2552" s="14" t="s">
        <v>3743</v>
      </c>
      <c r="H2552" s="14" t="s">
        <v>4863</v>
      </c>
      <c r="I2552" s="14" t="s">
        <v>1474</v>
      </c>
      <c r="J2552" s="14" t="s">
        <v>65</v>
      </c>
      <c r="K2552" s="15" t="s">
        <v>4864</v>
      </c>
      <c r="L2552" s="14" t="s">
        <v>45</v>
      </c>
      <c r="M2552" s="14">
        <v>250</v>
      </c>
      <c r="N2552" s="14" t="s">
        <v>231</v>
      </c>
      <c r="O2552" s="24">
        <f t="shared" si="963"/>
        <v>29.6</v>
      </c>
      <c r="P2552" s="24">
        <f t="shared" si="964"/>
        <v>74</v>
      </c>
      <c r="Q2552" s="24">
        <v>24</v>
      </c>
      <c r="R2552" s="16">
        <v>60</v>
      </c>
      <c r="S2552" s="69">
        <v>0</v>
      </c>
      <c r="T2552" s="70">
        <v>0</v>
      </c>
      <c r="U2552" s="24">
        <v>0</v>
      </c>
      <c r="V2552" s="24">
        <v>0</v>
      </c>
      <c r="W2552" s="69">
        <f t="shared" si="965"/>
        <v>5.6000000000000005</v>
      </c>
      <c r="X2552" s="69">
        <f>VLOOKUP(D2552,'[1]Demanda Agregada Med. y MC'!$C$7:$O$3994,13,FALSE)</f>
        <v>14</v>
      </c>
      <c r="Y2552" s="24">
        <v>0</v>
      </c>
      <c r="Z2552" s="24">
        <v>0</v>
      </c>
      <c r="AA2552" s="24">
        <v>0</v>
      </c>
      <c r="AB2552" s="24">
        <v>0</v>
      </c>
      <c r="AC2552" s="24">
        <v>0</v>
      </c>
      <c r="AD2552" s="24">
        <v>0</v>
      </c>
      <c r="AE2552" s="26">
        <v>0</v>
      </c>
      <c r="AF2552" s="25">
        <v>0</v>
      </c>
      <c r="AG2552" s="22">
        <v>889.64</v>
      </c>
      <c r="AH2552" s="20">
        <f t="shared" si="966"/>
        <v>26333.344000000001</v>
      </c>
      <c r="AI2552" s="9">
        <f t="shared" si="967"/>
        <v>65833.36</v>
      </c>
      <c r="AJ2552" s="9">
        <f t="shared" si="968"/>
        <v>21351.360000000001</v>
      </c>
      <c r="AK2552" s="9">
        <f t="shared" si="969"/>
        <v>53378.400000000001</v>
      </c>
      <c r="AL2552" s="9">
        <f t="shared" si="970"/>
        <v>0</v>
      </c>
      <c r="AM2552" s="9">
        <f t="shared" si="971"/>
        <v>0</v>
      </c>
      <c r="AN2552" s="9">
        <f t="shared" si="972"/>
        <v>0</v>
      </c>
      <c r="AO2552" s="9">
        <f t="shared" si="973"/>
        <v>0</v>
      </c>
      <c r="AP2552" s="9">
        <f t="shared" si="974"/>
        <v>4981.9840000000004</v>
      </c>
      <c r="AQ2552" s="9">
        <f t="shared" si="975"/>
        <v>12454.96</v>
      </c>
      <c r="AR2552" s="9">
        <f t="shared" si="976"/>
        <v>0</v>
      </c>
      <c r="AS2552" s="9">
        <f t="shared" si="977"/>
        <v>0</v>
      </c>
      <c r="AT2552" s="9">
        <f t="shared" si="978"/>
        <v>0</v>
      </c>
      <c r="AU2552" s="9">
        <f t="shared" si="979"/>
        <v>0</v>
      </c>
      <c r="AV2552" s="9">
        <f t="shared" si="980"/>
        <v>0</v>
      </c>
      <c r="AW2552" s="9">
        <f t="shared" si="981"/>
        <v>0</v>
      </c>
      <c r="AX2552" s="9">
        <f t="shared" si="982"/>
        <v>0</v>
      </c>
      <c r="AY2552" s="10">
        <f t="shared" si="983"/>
        <v>0</v>
      </c>
    </row>
    <row r="2553" spans="1:51" ht="15" customHeight="1">
      <c r="A2553" s="87">
        <v>2547</v>
      </c>
      <c r="B2553" s="85" t="str">
        <f t="shared" si="960"/>
        <v>0808309140</v>
      </c>
      <c r="C2553" s="13" t="str">
        <f t="shared" si="961"/>
        <v>080830914010</v>
      </c>
      <c r="D2553" s="13" t="str">
        <f t="shared" si="962"/>
        <v>08083091401001</v>
      </c>
      <c r="E2553" s="14"/>
      <c r="F2553" s="14" t="s">
        <v>4207</v>
      </c>
      <c r="G2553" s="14" t="s">
        <v>3743</v>
      </c>
      <c r="H2553" s="14" t="s">
        <v>4865</v>
      </c>
      <c r="I2553" s="14" t="s">
        <v>1719</v>
      </c>
      <c r="J2553" s="14" t="s">
        <v>65</v>
      </c>
      <c r="K2553" s="15" t="s">
        <v>4866</v>
      </c>
      <c r="L2553" s="14" t="s">
        <v>45</v>
      </c>
      <c r="M2553" s="14">
        <v>500</v>
      </c>
      <c r="N2553" s="14" t="s">
        <v>231</v>
      </c>
      <c r="O2553" s="24">
        <f t="shared" si="963"/>
        <v>3</v>
      </c>
      <c r="P2553" s="24">
        <f t="shared" si="964"/>
        <v>6</v>
      </c>
      <c r="Q2553" s="24">
        <v>3</v>
      </c>
      <c r="R2553" s="16">
        <v>6</v>
      </c>
      <c r="S2553" s="69">
        <v>0</v>
      </c>
      <c r="T2553" s="70">
        <v>0</v>
      </c>
      <c r="U2553" s="24">
        <v>0</v>
      </c>
      <c r="V2553" s="24">
        <v>0</v>
      </c>
      <c r="W2553" s="69">
        <f t="shared" si="965"/>
        <v>0</v>
      </c>
      <c r="X2553" s="69">
        <f>VLOOKUP(D2553,'[1]Demanda Agregada Med. y MC'!$C$7:$O$3994,13,FALSE)</f>
        <v>0</v>
      </c>
      <c r="Y2553" s="24">
        <v>0</v>
      </c>
      <c r="Z2553" s="24">
        <v>0</v>
      </c>
      <c r="AA2553" s="24">
        <v>0</v>
      </c>
      <c r="AB2553" s="24">
        <v>0</v>
      </c>
      <c r="AC2553" s="24">
        <v>0</v>
      </c>
      <c r="AD2553" s="24">
        <v>0</v>
      </c>
      <c r="AE2553" s="26">
        <v>0</v>
      </c>
      <c r="AF2553" s="25">
        <v>0</v>
      </c>
      <c r="AG2553" s="22">
        <v>339.48</v>
      </c>
      <c r="AH2553" s="20">
        <f t="shared" si="966"/>
        <v>1018.44</v>
      </c>
      <c r="AI2553" s="9">
        <f t="shared" si="967"/>
        <v>2036.88</v>
      </c>
      <c r="AJ2553" s="9">
        <f t="shared" si="968"/>
        <v>1018.44</v>
      </c>
      <c r="AK2553" s="9">
        <f t="shared" si="969"/>
        <v>2036.88</v>
      </c>
      <c r="AL2553" s="9">
        <f t="shared" si="970"/>
        <v>0</v>
      </c>
      <c r="AM2553" s="9">
        <f t="shared" si="971"/>
        <v>0</v>
      </c>
      <c r="AN2553" s="9">
        <f t="shared" si="972"/>
        <v>0</v>
      </c>
      <c r="AO2553" s="9">
        <f t="shared" si="973"/>
        <v>0</v>
      </c>
      <c r="AP2553" s="9">
        <f t="shared" si="974"/>
        <v>0</v>
      </c>
      <c r="AQ2553" s="9">
        <f t="shared" si="975"/>
        <v>0</v>
      </c>
      <c r="AR2553" s="9">
        <f t="shared" si="976"/>
        <v>0</v>
      </c>
      <c r="AS2553" s="9">
        <f t="shared" si="977"/>
        <v>0</v>
      </c>
      <c r="AT2553" s="9">
        <f t="shared" si="978"/>
        <v>0</v>
      </c>
      <c r="AU2553" s="9">
        <f t="shared" si="979"/>
        <v>0</v>
      </c>
      <c r="AV2553" s="9">
        <f t="shared" si="980"/>
        <v>0</v>
      </c>
      <c r="AW2553" s="9">
        <f t="shared" si="981"/>
        <v>0</v>
      </c>
      <c r="AX2553" s="9">
        <f t="shared" si="982"/>
        <v>0</v>
      </c>
      <c r="AY2553" s="10">
        <f t="shared" si="983"/>
        <v>0</v>
      </c>
    </row>
    <row r="2554" spans="1:51" ht="15" customHeight="1">
      <c r="A2554" s="87">
        <v>2548</v>
      </c>
      <c r="B2554" s="85" t="str">
        <f t="shared" si="960"/>
        <v>0808309298</v>
      </c>
      <c r="C2554" s="13" t="str">
        <f t="shared" si="961"/>
        <v>080830929810</v>
      </c>
      <c r="D2554" s="13" t="str">
        <f t="shared" si="962"/>
        <v>08083092981001</v>
      </c>
      <c r="E2554" s="14"/>
      <c r="F2554" s="14" t="s">
        <v>4207</v>
      </c>
      <c r="G2554" s="14" t="s">
        <v>3743</v>
      </c>
      <c r="H2554" s="14" t="s">
        <v>4867</v>
      </c>
      <c r="I2554" s="14" t="s">
        <v>1719</v>
      </c>
      <c r="J2554" s="14" t="s">
        <v>65</v>
      </c>
      <c r="K2554" s="15" t="s">
        <v>4868</v>
      </c>
      <c r="L2554" s="14" t="s">
        <v>45</v>
      </c>
      <c r="M2554" s="14">
        <v>25</v>
      </c>
      <c r="N2554" s="14" t="s">
        <v>231</v>
      </c>
      <c r="O2554" s="24">
        <f t="shared" si="963"/>
        <v>2</v>
      </c>
      <c r="P2554" s="24">
        <f t="shared" si="964"/>
        <v>4</v>
      </c>
      <c r="Q2554" s="24">
        <v>2</v>
      </c>
      <c r="R2554" s="16">
        <v>4</v>
      </c>
      <c r="S2554" s="69">
        <v>0</v>
      </c>
      <c r="T2554" s="70">
        <v>0</v>
      </c>
      <c r="U2554" s="24">
        <v>0</v>
      </c>
      <c r="V2554" s="24">
        <v>0</v>
      </c>
      <c r="W2554" s="69">
        <f t="shared" si="965"/>
        <v>0</v>
      </c>
      <c r="X2554" s="69">
        <f>VLOOKUP(D2554,'[1]Demanda Agregada Med. y MC'!$C$7:$O$3994,13,FALSE)</f>
        <v>0</v>
      </c>
      <c r="Y2554" s="24">
        <v>0</v>
      </c>
      <c r="Z2554" s="24">
        <v>0</v>
      </c>
      <c r="AA2554" s="24">
        <v>0</v>
      </c>
      <c r="AB2554" s="24">
        <v>0</v>
      </c>
      <c r="AC2554" s="24">
        <v>0</v>
      </c>
      <c r="AD2554" s="24">
        <v>0</v>
      </c>
      <c r="AE2554" s="26">
        <v>0</v>
      </c>
      <c r="AF2554" s="25">
        <v>0</v>
      </c>
      <c r="AG2554" s="22">
        <v>474.72</v>
      </c>
      <c r="AH2554" s="20">
        <f t="shared" si="966"/>
        <v>949.44</v>
      </c>
      <c r="AI2554" s="9">
        <f t="shared" si="967"/>
        <v>1898.88</v>
      </c>
      <c r="AJ2554" s="9">
        <f t="shared" si="968"/>
        <v>949.44</v>
      </c>
      <c r="AK2554" s="9">
        <f t="shared" si="969"/>
        <v>1898.88</v>
      </c>
      <c r="AL2554" s="9">
        <f t="shared" si="970"/>
        <v>0</v>
      </c>
      <c r="AM2554" s="9">
        <f t="shared" si="971"/>
        <v>0</v>
      </c>
      <c r="AN2554" s="9">
        <f t="shared" si="972"/>
        <v>0</v>
      </c>
      <c r="AO2554" s="9">
        <f t="shared" si="973"/>
        <v>0</v>
      </c>
      <c r="AP2554" s="9">
        <f t="shared" si="974"/>
        <v>0</v>
      </c>
      <c r="AQ2554" s="9">
        <f t="shared" si="975"/>
        <v>0</v>
      </c>
      <c r="AR2554" s="9">
        <f t="shared" si="976"/>
        <v>0</v>
      </c>
      <c r="AS2554" s="9">
        <f t="shared" si="977"/>
        <v>0</v>
      </c>
      <c r="AT2554" s="9">
        <f t="shared" si="978"/>
        <v>0</v>
      </c>
      <c r="AU2554" s="9">
        <f t="shared" si="979"/>
        <v>0</v>
      </c>
      <c r="AV2554" s="9">
        <f t="shared" si="980"/>
        <v>0</v>
      </c>
      <c r="AW2554" s="9">
        <f t="shared" si="981"/>
        <v>0</v>
      </c>
      <c r="AX2554" s="9">
        <f t="shared" si="982"/>
        <v>0</v>
      </c>
      <c r="AY2554" s="10">
        <f t="shared" si="983"/>
        <v>0</v>
      </c>
    </row>
    <row r="2555" spans="1:51" ht="15" customHeight="1">
      <c r="A2555" s="87">
        <v>2549</v>
      </c>
      <c r="B2555" s="85" t="str">
        <f t="shared" si="960"/>
        <v>0808309694</v>
      </c>
      <c r="C2555" s="13" t="str">
        <f t="shared" si="961"/>
        <v>080830969410</v>
      </c>
      <c r="D2555" s="13" t="str">
        <f t="shared" si="962"/>
        <v>08083096941001</v>
      </c>
      <c r="E2555" s="14"/>
      <c r="F2555" s="14" t="s">
        <v>4207</v>
      </c>
      <c r="G2555" s="14" t="s">
        <v>3743</v>
      </c>
      <c r="H2555" s="14" t="s">
        <v>4869</v>
      </c>
      <c r="I2555" s="14" t="s">
        <v>1719</v>
      </c>
      <c r="J2555" s="14" t="s">
        <v>65</v>
      </c>
      <c r="K2555" s="15" t="s">
        <v>4870</v>
      </c>
      <c r="L2555" s="14" t="s">
        <v>45</v>
      </c>
      <c r="M2555" s="14">
        <v>500</v>
      </c>
      <c r="N2555" s="14" t="s">
        <v>231</v>
      </c>
      <c r="O2555" s="24">
        <f t="shared" si="963"/>
        <v>2</v>
      </c>
      <c r="P2555" s="24">
        <f t="shared" si="964"/>
        <v>3</v>
      </c>
      <c r="Q2555" s="24">
        <v>2</v>
      </c>
      <c r="R2555" s="16">
        <v>3</v>
      </c>
      <c r="S2555" s="69">
        <v>0</v>
      </c>
      <c r="T2555" s="70">
        <v>0</v>
      </c>
      <c r="U2555" s="24">
        <v>0</v>
      </c>
      <c r="V2555" s="24">
        <v>0</v>
      </c>
      <c r="W2555" s="69">
        <f t="shared" si="965"/>
        <v>0</v>
      </c>
      <c r="X2555" s="69">
        <f>VLOOKUP(D2555,'[1]Demanda Agregada Med. y MC'!$C$7:$O$3994,13,FALSE)</f>
        <v>0</v>
      </c>
      <c r="Y2555" s="24">
        <v>0</v>
      </c>
      <c r="Z2555" s="24">
        <v>0</v>
      </c>
      <c r="AA2555" s="24">
        <v>0</v>
      </c>
      <c r="AB2555" s="24">
        <v>0</v>
      </c>
      <c r="AC2555" s="24">
        <v>0</v>
      </c>
      <c r="AD2555" s="24">
        <v>0</v>
      </c>
      <c r="AE2555" s="26">
        <v>0</v>
      </c>
      <c r="AF2555" s="25">
        <v>0</v>
      </c>
      <c r="AG2555" s="22">
        <v>5259.64</v>
      </c>
      <c r="AH2555" s="20">
        <f t="shared" si="966"/>
        <v>10519.28</v>
      </c>
      <c r="AI2555" s="9">
        <f t="shared" si="967"/>
        <v>15778.920000000002</v>
      </c>
      <c r="AJ2555" s="9">
        <f t="shared" si="968"/>
        <v>10519.28</v>
      </c>
      <c r="AK2555" s="9">
        <f t="shared" si="969"/>
        <v>15778.920000000002</v>
      </c>
      <c r="AL2555" s="9">
        <f t="shared" si="970"/>
        <v>0</v>
      </c>
      <c r="AM2555" s="9">
        <f t="shared" si="971"/>
        <v>0</v>
      </c>
      <c r="AN2555" s="9">
        <f t="shared" si="972"/>
        <v>0</v>
      </c>
      <c r="AO2555" s="9">
        <f t="shared" si="973"/>
        <v>0</v>
      </c>
      <c r="AP2555" s="9">
        <f t="shared" si="974"/>
        <v>0</v>
      </c>
      <c r="AQ2555" s="9">
        <f t="shared" si="975"/>
        <v>0</v>
      </c>
      <c r="AR2555" s="9">
        <f t="shared" si="976"/>
        <v>0</v>
      </c>
      <c r="AS2555" s="9">
        <f t="shared" si="977"/>
        <v>0</v>
      </c>
      <c r="AT2555" s="9">
        <f t="shared" si="978"/>
        <v>0</v>
      </c>
      <c r="AU2555" s="9">
        <f t="shared" si="979"/>
        <v>0</v>
      </c>
      <c r="AV2555" s="9">
        <f t="shared" si="980"/>
        <v>0</v>
      </c>
      <c r="AW2555" s="9">
        <f t="shared" si="981"/>
        <v>0</v>
      </c>
      <c r="AX2555" s="9">
        <f t="shared" si="982"/>
        <v>0</v>
      </c>
      <c r="AY2555" s="10">
        <f t="shared" si="983"/>
        <v>0</v>
      </c>
    </row>
    <row r="2556" spans="1:51" ht="15" customHeight="1">
      <c r="A2556" s="87">
        <v>2550</v>
      </c>
      <c r="B2556" s="85" t="str">
        <f t="shared" si="960"/>
        <v>0808310163</v>
      </c>
      <c r="C2556" s="13" t="str">
        <f t="shared" si="961"/>
        <v>080831016302</v>
      </c>
      <c r="D2556" s="13" t="str">
        <f t="shared" si="962"/>
        <v>08083101630201</v>
      </c>
      <c r="E2556" s="14"/>
      <c r="F2556" s="14" t="s">
        <v>4207</v>
      </c>
      <c r="G2556" s="14" t="s">
        <v>4871</v>
      </c>
      <c r="H2556" s="14" t="s">
        <v>4224</v>
      </c>
      <c r="I2556" s="14" t="s">
        <v>56</v>
      </c>
      <c r="J2556" s="14" t="s">
        <v>65</v>
      </c>
      <c r="K2556" s="15" t="s">
        <v>4872</v>
      </c>
      <c r="L2556" s="14" t="s">
        <v>45</v>
      </c>
      <c r="M2556" s="14">
        <v>100</v>
      </c>
      <c r="N2556" s="14" t="s">
        <v>231</v>
      </c>
      <c r="O2556" s="24">
        <f t="shared" si="963"/>
        <v>3.2</v>
      </c>
      <c r="P2556" s="24">
        <f t="shared" si="964"/>
        <v>6</v>
      </c>
      <c r="Q2556" s="24">
        <v>2</v>
      </c>
      <c r="R2556" s="16">
        <v>3</v>
      </c>
      <c r="S2556" s="69">
        <v>0</v>
      </c>
      <c r="T2556" s="70">
        <v>0</v>
      </c>
      <c r="U2556" s="24">
        <v>0</v>
      </c>
      <c r="V2556" s="24">
        <v>0</v>
      </c>
      <c r="W2556" s="69">
        <f t="shared" si="965"/>
        <v>1.2000000000000002</v>
      </c>
      <c r="X2556" s="69">
        <f>VLOOKUP(D2556,'[1]Demanda Agregada Med. y MC'!$C$7:$O$3994,13,FALSE)</f>
        <v>3</v>
      </c>
      <c r="Y2556" s="24">
        <v>0</v>
      </c>
      <c r="Z2556" s="24">
        <v>0</v>
      </c>
      <c r="AA2556" s="24">
        <v>0</v>
      </c>
      <c r="AB2556" s="24">
        <v>0</v>
      </c>
      <c r="AC2556" s="24">
        <v>0</v>
      </c>
      <c r="AD2556" s="24">
        <v>0</v>
      </c>
      <c r="AE2556" s="26">
        <v>0</v>
      </c>
      <c r="AF2556" s="25">
        <v>0</v>
      </c>
      <c r="AG2556" s="22">
        <v>2438.5060000000003</v>
      </c>
      <c r="AH2556" s="20">
        <f t="shared" si="966"/>
        <v>7803.2192000000014</v>
      </c>
      <c r="AI2556" s="9">
        <f t="shared" si="967"/>
        <v>14631.036000000002</v>
      </c>
      <c r="AJ2556" s="9">
        <f t="shared" si="968"/>
        <v>4877.0120000000006</v>
      </c>
      <c r="AK2556" s="9">
        <f t="shared" si="969"/>
        <v>7315.5180000000009</v>
      </c>
      <c r="AL2556" s="9">
        <f t="shared" si="970"/>
        <v>0</v>
      </c>
      <c r="AM2556" s="9">
        <f t="shared" si="971"/>
        <v>0</v>
      </c>
      <c r="AN2556" s="9">
        <f t="shared" si="972"/>
        <v>0</v>
      </c>
      <c r="AO2556" s="9">
        <f t="shared" si="973"/>
        <v>0</v>
      </c>
      <c r="AP2556" s="9">
        <f t="shared" si="974"/>
        <v>2926.2072000000007</v>
      </c>
      <c r="AQ2556" s="9">
        <f t="shared" si="975"/>
        <v>7315.5180000000009</v>
      </c>
      <c r="AR2556" s="9">
        <f t="shared" si="976"/>
        <v>0</v>
      </c>
      <c r="AS2556" s="9">
        <f t="shared" si="977"/>
        <v>0</v>
      </c>
      <c r="AT2556" s="9">
        <f t="shared" si="978"/>
        <v>0</v>
      </c>
      <c r="AU2556" s="9">
        <f t="shared" si="979"/>
        <v>0</v>
      </c>
      <c r="AV2556" s="9">
        <f t="shared" si="980"/>
        <v>0</v>
      </c>
      <c r="AW2556" s="9">
        <f t="shared" si="981"/>
        <v>0</v>
      </c>
      <c r="AX2556" s="9">
        <f t="shared" si="982"/>
        <v>0</v>
      </c>
      <c r="AY2556" s="10">
        <f t="shared" si="983"/>
        <v>0</v>
      </c>
    </row>
    <row r="2557" spans="1:51" ht="15" customHeight="1">
      <c r="A2557" s="87">
        <v>2551</v>
      </c>
      <c r="B2557" s="85" t="str">
        <f t="shared" si="960"/>
        <v>0808320543</v>
      </c>
      <c r="C2557" s="13" t="str">
        <f t="shared" si="961"/>
        <v>080832054310</v>
      </c>
      <c r="D2557" s="13" t="str">
        <f t="shared" si="962"/>
        <v>08083205431001</v>
      </c>
      <c r="E2557" s="14">
        <v>25100047</v>
      </c>
      <c r="F2557" s="14" t="s">
        <v>4207</v>
      </c>
      <c r="G2557" s="14" t="s">
        <v>4873</v>
      </c>
      <c r="H2557" s="14" t="s">
        <v>1530</v>
      </c>
      <c r="I2557" s="14" t="s">
        <v>1719</v>
      </c>
      <c r="J2557" s="14" t="s">
        <v>65</v>
      </c>
      <c r="K2557" s="15" t="s">
        <v>4875</v>
      </c>
      <c r="L2557" s="14" t="s">
        <v>45</v>
      </c>
      <c r="M2557" s="14">
        <v>500</v>
      </c>
      <c r="N2557" s="14" t="s">
        <v>231</v>
      </c>
      <c r="O2557" s="24">
        <f t="shared" si="963"/>
        <v>3</v>
      </c>
      <c r="P2557" s="24">
        <f t="shared" si="964"/>
        <v>6</v>
      </c>
      <c r="Q2557" s="24">
        <v>3</v>
      </c>
      <c r="R2557" s="16">
        <v>6</v>
      </c>
      <c r="S2557" s="69">
        <v>0</v>
      </c>
      <c r="T2557" s="70">
        <v>0</v>
      </c>
      <c r="U2557" s="24">
        <v>0</v>
      </c>
      <c r="V2557" s="24">
        <v>0</v>
      </c>
      <c r="W2557" s="69">
        <f t="shared" si="965"/>
        <v>0</v>
      </c>
      <c r="X2557" s="69">
        <f>VLOOKUP(D2557,'[1]Demanda Agregada Med. y MC'!$C$7:$O$3994,13,FALSE)</f>
        <v>0</v>
      </c>
      <c r="Y2557" s="24">
        <v>0</v>
      </c>
      <c r="Z2557" s="24">
        <v>0</v>
      </c>
      <c r="AA2557" s="24">
        <v>0</v>
      </c>
      <c r="AB2557" s="24">
        <v>0</v>
      </c>
      <c r="AC2557" s="24">
        <v>0</v>
      </c>
      <c r="AD2557" s="24">
        <v>0</v>
      </c>
      <c r="AE2557" s="26">
        <v>0</v>
      </c>
      <c r="AF2557" s="25">
        <v>0</v>
      </c>
      <c r="AG2557" s="22">
        <v>718.70400000000006</v>
      </c>
      <c r="AH2557" s="20">
        <f t="shared" si="966"/>
        <v>2156.1120000000001</v>
      </c>
      <c r="AI2557" s="9">
        <f t="shared" si="967"/>
        <v>4312.2240000000002</v>
      </c>
      <c r="AJ2557" s="9">
        <f t="shared" si="968"/>
        <v>2156.1120000000001</v>
      </c>
      <c r="AK2557" s="9">
        <f t="shared" si="969"/>
        <v>4312.2240000000002</v>
      </c>
      <c r="AL2557" s="9">
        <f t="shared" si="970"/>
        <v>0</v>
      </c>
      <c r="AM2557" s="9">
        <f t="shared" si="971"/>
        <v>0</v>
      </c>
      <c r="AN2557" s="9">
        <f t="shared" si="972"/>
        <v>0</v>
      </c>
      <c r="AO2557" s="9">
        <f t="shared" si="973"/>
        <v>0</v>
      </c>
      <c r="AP2557" s="9">
        <f t="shared" si="974"/>
        <v>0</v>
      </c>
      <c r="AQ2557" s="9">
        <f t="shared" si="975"/>
        <v>0</v>
      </c>
      <c r="AR2557" s="9">
        <f t="shared" si="976"/>
        <v>0</v>
      </c>
      <c r="AS2557" s="9">
        <f t="shared" si="977"/>
        <v>0</v>
      </c>
      <c r="AT2557" s="9">
        <f t="shared" si="978"/>
        <v>0</v>
      </c>
      <c r="AU2557" s="9">
        <f t="shared" si="979"/>
        <v>0</v>
      </c>
      <c r="AV2557" s="9">
        <f t="shared" si="980"/>
        <v>0</v>
      </c>
      <c r="AW2557" s="9">
        <f t="shared" si="981"/>
        <v>0</v>
      </c>
      <c r="AX2557" s="9">
        <f t="shared" si="982"/>
        <v>0</v>
      </c>
      <c r="AY2557" s="10">
        <f t="shared" si="983"/>
        <v>0</v>
      </c>
    </row>
    <row r="2558" spans="1:51" ht="15" customHeight="1">
      <c r="A2558" s="87">
        <v>2552</v>
      </c>
      <c r="B2558" s="85" t="str">
        <f t="shared" si="960"/>
        <v>0808320832</v>
      </c>
      <c r="C2558" s="13" t="str">
        <f t="shared" si="961"/>
        <v>080832083210</v>
      </c>
      <c r="D2558" s="13" t="str">
        <f t="shared" si="962"/>
        <v>08083208321001</v>
      </c>
      <c r="E2558" s="14"/>
      <c r="F2558" s="14" t="s">
        <v>4207</v>
      </c>
      <c r="G2558" s="14" t="s">
        <v>4873</v>
      </c>
      <c r="H2558" s="14" t="s">
        <v>4876</v>
      </c>
      <c r="I2558" s="14" t="s">
        <v>1719</v>
      </c>
      <c r="J2558" s="14" t="s">
        <v>65</v>
      </c>
      <c r="K2558" s="15" t="s">
        <v>4877</v>
      </c>
      <c r="L2558" s="14" t="s">
        <v>45</v>
      </c>
      <c r="M2558" s="14">
        <v>100</v>
      </c>
      <c r="N2558" s="14" t="s">
        <v>231</v>
      </c>
      <c r="O2558" s="24">
        <f t="shared" si="963"/>
        <v>2</v>
      </c>
      <c r="P2558" s="24">
        <f t="shared" si="964"/>
        <v>3</v>
      </c>
      <c r="Q2558" s="24">
        <v>2</v>
      </c>
      <c r="R2558" s="16">
        <v>3</v>
      </c>
      <c r="S2558" s="69">
        <v>0</v>
      </c>
      <c r="T2558" s="70">
        <v>0</v>
      </c>
      <c r="U2558" s="24">
        <v>0</v>
      </c>
      <c r="V2558" s="24">
        <v>0</v>
      </c>
      <c r="W2558" s="69">
        <f t="shared" si="965"/>
        <v>0</v>
      </c>
      <c r="X2558" s="69">
        <f>VLOOKUP(D2558,'[1]Demanda Agregada Med. y MC'!$C$7:$O$3994,13,FALSE)</f>
        <v>0</v>
      </c>
      <c r="Y2558" s="24">
        <v>0</v>
      </c>
      <c r="Z2558" s="24">
        <v>0</v>
      </c>
      <c r="AA2558" s="24">
        <v>0</v>
      </c>
      <c r="AB2558" s="24">
        <v>0</v>
      </c>
      <c r="AC2558" s="24">
        <v>0</v>
      </c>
      <c r="AD2558" s="24">
        <v>0</v>
      </c>
      <c r="AE2558" s="26">
        <v>0</v>
      </c>
      <c r="AF2558" s="25">
        <v>0</v>
      </c>
      <c r="AG2558" s="22">
        <v>1265.92</v>
      </c>
      <c r="AH2558" s="20">
        <f t="shared" si="966"/>
        <v>2531.84</v>
      </c>
      <c r="AI2558" s="9">
        <f t="shared" si="967"/>
        <v>3797.76</v>
      </c>
      <c r="AJ2558" s="9">
        <f t="shared" si="968"/>
        <v>2531.84</v>
      </c>
      <c r="AK2558" s="9">
        <f t="shared" si="969"/>
        <v>3797.76</v>
      </c>
      <c r="AL2558" s="9">
        <f t="shared" si="970"/>
        <v>0</v>
      </c>
      <c r="AM2558" s="9">
        <f t="shared" si="971"/>
        <v>0</v>
      </c>
      <c r="AN2558" s="9">
        <f t="shared" si="972"/>
        <v>0</v>
      </c>
      <c r="AO2558" s="9">
        <f t="shared" si="973"/>
        <v>0</v>
      </c>
      <c r="AP2558" s="9">
        <f t="shared" si="974"/>
        <v>0</v>
      </c>
      <c r="AQ2558" s="9">
        <f t="shared" si="975"/>
        <v>0</v>
      </c>
      <c r="AR2558" s="9">
        <f t="shared" si="976"/>
        <v>0</v>
      </c>
      <c r="AS2558" s="9">
        <f t="shared" si="977"/>
        <v>0</v>
      </c>
      <c r="AT2558" s="9">
        <f t="shared" si="978"/>
        <v>0</v>
      </c>
      <c r="AU2558" s="9">
        <f t="shared" si="979"/>
        <v>0</v>
      </c>
      <c r="AV2558" s="9">
        <f t="shared" si="980"/>
        <v>0</v>
      </c>
      <c r="AW2558" s="9">
        <f t="shared" si="981"/>
        <v>0</v>
      </c>
      <c r="AX2558" s="9">
        <f t="shared" si="982"/>
        <v>0</v>
      </c>
      <c r="AY2558" s="10">
        <f t="shared" si="983"/>
        <v>0</v>
      </c>
    </row>
    <row r="2559" spans="1:51" ht="15" customHeight="1">
      <c r="A2559" s="87">
        <v>2553</v>
      </c>
      <c r="B2559" s="85" t="str">
        <f t="shared" si="960"/>
        <v>0808322333</v>
      </c>
      <c r="C2559" s="13" t="str">
        <f t="shared" si="961"/>
        <v>080832233310</v>
      </c>
      <c r="D2559" s="13" t="str">
        <f t="shared" si="962"/>
        <v>08083223331001</v>
      </c>
      <c r="E2559" s="14"/>
      <c r="F2559" s="14" t="s">
        <v>4207</v>
      </c>
      <c r="G2559" s="14" t="s">
        <v>4873</v>
      </c>
      <c r="H2559" s="14" t="s">
        <v>572</v>
      </c>
      <c r="I2559" s="14" t="s">
        <v>1719</v>
      </c>
      <c r="J2559" s="14" t="s">
        <v>65</v>
      </c>
      <c r="K2559" s="15" t="s">
        <v>4878</v>
      </c>
      <c r="L2559" s="14" t="s">
        <v>45</v>
      </c>
      <c r="M2559" s="14">
        <v>100</v>
      </c>
      <c r="N2559" s="14" t="s">
        <v>46</v>
      </c>
      <c r="O2559" s="24">
        <f t="shared" si="963"/>
        <v>2</v>
      </c>
      <c r="P2559" s="24">
        <f t="shared" si="964"/>
        <v>4</v>
      </c>
      <c r="Q2559" s="24">
        <v>2</v>
      </c>
      <c r="R2559" s="16">
        <v>4</v>
      </c>
      <c r="S2559" s="69">
        <v>0</v>
      </c>
      <c r="T2559" s="70">
        <v>0</v>
      </c>
      <c r="U2559" s="24">
        <v>0</v>
      </c>
      <c r="V2559" s="24">
        <v>0</v>
      </c>
      <c r="W2559" s="69">
        <f t="shared" si="965"/>
        <v>0</v>
      </c>
      <c r="X2559" s="69">
        <f>VLOOKUP(D2559,'[1]Demanda Agregada Med. y MC'!$C$7:$O$3994,13,FALSE)</f>
        <v>0</v>
      </c>
      <c r="Y2559" s="24">
        <v>0</v>
      </c>
      <c r="Z2559" s="24">
        <v>0</v>
      </c>
      <c r="AA2559" s="24">
        <v>0</v>
      </c>
      <c r="AB2559" s="24">
        <v>0</v>
      </c>
      <c r="AC2559" s="24">
        <v>0</v>
      </c>
      <c r="AD2559" s="24">
        <v>0</v>
      </c>
      <c r="AE2559" s="26">
        <v>0</v>
      </c>
      <c r="AF2559" s="25">
        <v>0</v>
      </c>
      <c r="AG2559" s="22">
        <v>4462</v>
      </c>
      <c r="AH2559" s="20">
        <f t="shared" si="966"/>
        <v>8924</v>
      </c>
      <c r="AI2559" s="9">
        <f t="shared" si="967"/>
        <v>17848</v>
      </c>
      <c r="AJ2559" s="9">
        <f t="shared" si="968"/>
        <v>8924</v>
      </c>
      <c r="AK2559" s="9">
        <f t="shared" si="969"/>
        <v>17848</v>
      </c>
      <c r="AL2559" s="9">
        <f t="shared" si="970"/>
        <v>0</v>
      </c>
      <c r="AM2559" s="9">
        <f t="shared" si="971"/>
        <v>0</v>
      </c>
      <c r="AN2559" s="9">
        <f t="shared" si="972"/>
        <v>0</v>
      </c>
      <c r="AO2559" s="9">
        <f t="shared" si="973"/>
        <v>0</v>
      </c>
      <c r="AP2559" s="9">
        <f t="shared" si="974"/>
        <v>0</v>
      </c>
      <c r="AQ2559" s="9">
        <f t="shared" si="975"/>
        <v>0</v>
      </c>
      <c r="AR2559" s="9">
        <f t="shared" si="976"/>
        <v>0</v>
      </c>
      <c r="AS2559" s="9">
        <f t="shared" si="977"/>
        <v>0</v>
      </c>
      <c r="AT2559" s="9">
        <f t="shared" si="978"/>
        <v>0</v>
      </c>
      <c r="AU2559" s="9">
        <f t="shared" si="979"/>
        <v>0</v>
      </c>
      <c r="AV2559" s="9">
        <f t="shared" si="980"/>
        <v>0</v>
      </c>
      <c r="AW2559" s="9">
        <f t="shared" si="981"/>
        <v>0</v>
      </c>
      <c r="AX2559" s="9">
        <f t="shared" si="982"/>
        <v>0</v>
      </c>
      <c r="AY2559" s="10">
        <f t="shared" si="983"/>
        <v>0</v>
      </c>
    </row>
    <row r="2560" spans="1:51" ht="15" customHeight="1">
      <c r="A2560" s="87">
        <v>2554</v>
      </c>
      <c r="B2560" s="85" t="str">
        <f t="shared" si="960"/>
        <v>0808323844</v>
      </c>
      <c r="C2560" s="13" t="str">
        <f t="shared" si="961"/>
        <v>080832384402</v>
      </c>
      <c r="D2560" s="13" t="str">
        <f t="shared" si="962"/>
        <v>08083238440201</v>
      </c>
      <c r="E2560" s="14"/>
      <c r="F2560" s="14" t="s">
        <v>4207</v>
      </c>
      <c r="G2560" s="14" t="s">
        <v>4873</v>
      </c>
      <c r="H2560" s="14" t="s">
        <v>4879</v>
      </c>
      <c r="I2560" s="14" t="s">
        <v>56</v>
      </c>
      <c r="J2560" s="14" t="s">
        <v>65</v>
      </c>
      <c r="K2560" s="15" t="s">
        <v>4880</v>
      </c>
      <c r="L2560" s="14" t="s">
        <v>45</v>
      </c>
      <c r="M2560" s="14">
        <v>250</v>
      </c>
      <c r="N2560" s="14" t="s">
        <v>231</v>
      </c>
      <c r="O2560" s="24">
        <f t="shared" si="963"/>
        <v>3</v>
      </c>
      <c r="P2560" s="24">
        <f t="shared" si="964"/>
        <v>6</v>
      </c>
      <c r="Q2560" s="24">
        <v>3</v>
      </c>
      <c r="R2560" s="16">
        <v>6</v>
      </c>
      <c r="S2560" s="69">
        <v>0</v>
      </c>
      <c r="T2560" s="70">
        <v>0</v>
      </c>
      <c r="U2560" s="24">
        <v>0</v>
      </c>
      <c r="V2560" s="24">
        <v>0</v>
      </c>
      <c r="W2560" s="69">
        <f t="shared" si="965"/>
        <v>0</v>
      </c>
      <c r="X2560" s="69">
        <f>VLOOKUP(D2560,'[1]Demanda Agregada Med. y MC'!$C$7:$O$3994,13,FALSE)</f>
        <v>0</v>
      </c>
      <c r="Y2560" s="24">
        <v>0</v>
      </c>
      <c r="Z2560" s="24">
        <v>0</v>
      </c>
      <c r="AA2560" s="24">
        <v>0</v>
      </c>
      <c r="AB2560" s="24">
        <v>0</v>
      </c>
      <c r="AC2560" s="24">
        <v>0</v>
      </c>
      <c r="AD2560" s="24">
        <v>0</v>
      </c>
      <c r="AE2560" s="26">
        <v>0</v>
      </c>
      <c r="AF2560" s="25">
        <v>0</v>
      </c>
      <c r="AG2560" s="22">
        <v>285.70600000000002</v>
      </c>
      <c r="AH2560" s="20">
        <f t="shared" si="966"/>
        <v>857.11800000000005</v>
      </c>
      <c r="AI2560" s="9">
        <f t="shared" si="967"/>
        <v>1714.2360000000001</v>
      </c>
      <c r="AJ2560" s="9">
        <f t="shared" si="968"/>
        <v>857.11800000000005</v>
      </c>
      <c r="AK2560" s="9">
        <f t="shared" si="969"/>
        <v>1714.2360000000001</v>
      </c>
      <c r="AL2560" s="9">
        <f t="shared" si="970"/>
        <v>0</v>
      </c>
      <c r="AM2560" s="9">
        <f t="shared" si="971"/>
        <v>0</v>
      </c>
      <c r="AN2560" s="9">
        <f t="shared" si="972"/>
        <v>0</v>
      </c>
      <c r="AO2560" s="9">
        <f t="shared" si="973"/>
        <v>0</v>
      </c>
      <c r="AP2560" s="9">
        <f t="shared" si="974"/>
        <v>0</v>
      </c>
      <c r="AQ2560" s="9">
        <f t="shared" si="975"/>
        <v>0</v>
      </c>
      <c r="AR2560" s="9">
        <f t="shared" si="976"/>
        <v>0</v>
      </c>
      <c r="AS2560" s="9">
        <f t="shared" si="977"/>
        <v>0</v>
      </c>
      <c r="AT2560" s="9">
        <f t="shared" si="978"/>
        <v>0</v>
      </c>
      <c r="AU2560" s="9">
        <f t="shared" si="979"/>
        <v>0</v>
      </c>
      <c r="AV2560" s="9">
        <f t="shared" si="980"/>
        <v>0</v>
      </c>
      <c r="AW2560" s="9">
        <f t="shared" si="981"/>
        <v>0</v>
      </c>
      <c r="AX2560" s="9">
        <f t="shared" si="982"/>
        <v>0</v>
      </c>
      <c r="AY2560" s="10">
        <f t="shared" si="983"/>
        <v>0</v>
      </c>
    </row>
    <row r="2561" spans="1:51" ht="15" customHeight="1">
      <c r="A2561" s="87">
        <v>2555</v>
      </c>
      <c r="B2561" s="85" t="str">
        <f t="shared" si="960"/>
        <v>0808350102</v>
      </c>
      <c r="C2561" s="13" t="str">
        <f t="shared" si="961"/>
        <v>080835010211</v>
      </c>
      <c r="D2561" s="13" t="str">
        <f t="shared" si="962"/>
        <v>08083501021101</v>
      </c>
      <c r="E2561" s="14"/>
      <c r="F2561" s="14" t="s">
        <v>4207</v>
      </c>
      <c r="G2561" s="14" t="s">
        <v>4881</v>
      </c>
      <c r="H2561" s="14" t="s">
        <v>1728</v>
      </c>
      <c r="I2561" s="14" t="s">
        <v>1474</v>
      </c>
      <c r="J2561" s="14" t="s">
        <v>65</v>
      </c>
      <c r="K2561" s="15" t="s">
        <v>4882</v>
      </c>
      <c r="L2561" s="14" t="s">
        <v>45</v>
      </c>
      <c r="M2561" s="14">
        <v>10</v>
      </c>
      <c r="N2561" s="14" t="s">
        <v>46</v>
      </c>
      <c r="O2561" s="24">
        <f t="shared" si="963"/>
        <v>3166.6</v>
      </c>
      <c r="P2561" s="24">
        <f t="shared" si="964"/>
        <v>7907</v>
      </c>
      <c r="Q2561" s="24">
        <v>3068</v>
      </c>
      <c r="R2561" s="16">
        <v>7668</v>
      </c>
      <c r="S2561" s="69">
        <v>0</v>
      </c>
      <c r="T2561" s="70">
        <v>0</v>
      </c>
      <c r="U2561" s="24">
        <v>0</v>
      </c>
      <c r="V2561" s="24">
        <v>0</v>
      </c>
      <c r="W2561" s="69">
        <f t="shared" si="965"/>
        <v>85.600000000000009</v>
      </c>
      <c r="X2561" s="69">
        <f>VLOOKUP(D2561,'[1]Demanda Agregada Med. y MC'!$C$7:$O$3994,13,FALSE)</f>
        <v>214</v>
      </c>
      <c r="Y2561" s="24">
        <v>0</v>
      </c>
      <c r="Z2561" s="24">
        <v>0</v>
      </c>
      <c r="AA2561" s="24">
        <v>0</v>
      </c>
      <c r="AB2561" s="24">
        <v>0</v>
      </c>
      <c r="AC2561" s="24">
        <v>0</v>
      </c>
      <c r="AD2561" s="24">
        <v>0</v>
      </c>
      <c r="AE2561" s="26">
        <v>13</v>
      </c>
      <c r="AF2561" s="25">
        <v>25</v>
      </c>
      <c r="AG2561" s="22">
        <v>66.198056722451526</v>
      </c>
      <c r="AH2561" s="20">
        <f t="shared" si="966"/>
        <v>209622.766417315</v>
      </c>
      <c r="AI2561" s="9">
        <f t="shared" si="967"/>
        <v>523428.0345044242</v>
      </c>
      <c r="AJ2561" s="9">
        <f t="shared" si="968"/>
        <v>203095.63802448128</v>
      </c>
      <c r="AK2561" s="9">
        <f t="shared" si="969"/>
        <v>507606.6989477583</v>
      </c>
      <c r="AL2561" s="9">
        <f t="shared" si="970"/>
        <v>0</v>
      </c>
      <c r="AM2561" s="9">
        <f t="shared" si="971"/>
        <v>0</v>
      </c>
      <c r="AN2561" s="9">
        <f t="shared" si="972"/>
        <v>0</v>
      </c>
      <c r="AO2561" s="9">
        <f t="shared" si="973"/>
        <v>0</v>
      </c>
      <c r="AP2561" s="9">
        <f t="shared" si="974"/>
        <v>5666.5536554418513</v>
      </c>
      <c r="AQ2561" s="9">
        <f t="shared" si="975"/>
        <v>14166.384138604626</v>
      </c>
      <c r="AR2561" s="9">
        <f t="shared" si="976"/>
        <v>0</v>
      </c>
      <c r="AS2561" s="9">
        <f t="shared" si="977"/>
        <v>0</v>
      </c>
      <c r="AT2561" s="9">
        <f t="shared" si="978"/>
        <v>0</v>
      </c>
      <c r="AU2561" s="9">
        <f t="shared" si="979"/>
        <v>0</v>
      </c>
      <c r="AV2561" s="9">
        <f t="shared" si="980"/>
        <v>0</v>
      </c>
      <c r="AW2561" s="9">
        <f t="shared" si="981"/>
        <v>0</v>
      </c>
      <c r="AX2561" s="9">
        <f t="shared" si="982"/>
        <v>860.5747373918698</v>
      </c>
      <c r="AY2561" s="10">
        <f t="shared" si="983"/>
        <v>1654.9514180612882</v>
      </c>
    </row>
    <row r="2562" spans="1:51" ht="15" customHeight="1">
      <c r="A2562" s="87">
        <v>2556</v>
      </c>
      <c r="B2562" s="85" t="str">
        <f t="shared" si="960"/>
        <v>0808350110</v>
      </c>
      <c r="C2562" s="13" t="str">
        <f t="shared" si="961"/>
        <v>080835011011</v>
      </c>
      <c r="D2562" s="13" t="str">
        <f t="shared" si="962"/>
        <v>08083501101101</v>
      </c>
      <c r="E2562" s="14"/>
      <c r="F2562" s="14" t="s">
        <v>4207</v>
      </c>
      <c r="G2562" s="14" t="s">
        <v>4881</v>
      </c>
      <c r="H2562" s="14" t="s">
        <v>4883</v>
      </c>
      <c r="I2562" s="14" t="s">
        <v>1474</v>
      </c>
      <c r="J2562" s="14" t="s">
        <v>65</v>
      </c>
      <c r="K2562" s="15" t="s">
        <v>4884</v>
      </c>
      <c r="L2562" s="14" t="s">
        <v>45</v>
      </c>
      <c r="M2562" s="14">
        <v>10</v>
      </c>
      <c r="N2562" s="14" t="s">
        <v>46</v>
      </c>
      <c r="O2562" s="24">
        <f t="shared" si="963"/>
        <v>5351</v>
      </c>
      <c r="P2562" s="24">
        <f t="shared" si="964"/>
        <v>13371</v>
      </c>
      <c r="Q2562" s="24">
        <v>5268</v>
      </c>
      <c r="R2562" s="16">
        <v>13170</v>
      </c>
      <c r="S2562" s="69">
        <v>0</v>
      </c>
      <c r="T2562" s="70">
        <v>0</v>
      </c>
      <c r="U2562" s="24">
        <v>0</v>
      </c>
      <c r="V2562" s="24">
        <v>0</v>
      </c>
      <c r="W2562" s="69">
        <f t="shared" si="965"/>
        <v>70</v>
      </c>
      <c r="X2562" s="69">
        <f>VLOOKUP(D2562,'[1]Demanda Agregada Med. y MC'!$C$7:$O$3994,13,FALSE)</f>
        <v>175</v>
      </c>
      <c r="Y2562" s="24">
        <v>0</v>
      </c>
      <c r="Z2562" s="24">
        <v>0</v>
      </c>
      <c r="AA2562" s="24">
        <v>0</v>
      </c>
      <c r="AB2562" s="24">
        <v>0</v>
      </c>
      <c r="AC2562" s="24">
        <v>0</v>
      </c>
      <c r="AD2562" s="24">
        <v>0</v>
      </c>
      <c r="AE2562" s="26">
        <v>13</v>
      </c>
      <c r="AF2562" s="25">
        <v>26</v>
      </c>
      <c r="AG2562" s="22">
        <v>90.21520000000001</v>
      </c>
      <c r="AH2562" s="20">
        <f t="shared" si="966"/>
        <v>482741.53520000004</v>
      </c>
      <c r="AI2562" s="9">
        <f t="shared" si="967"/>
        <v>1206267.4392000001</v>
      </c>
      <c r="AJ2562" s="9">
        <f t="shared" si="968"/>
        <v>475253.67360000004</v>
      </c>
      <c r="AK2562" s="9">
        <f t="shared" si="969"/>
        <v>1188134.1840000001</v>
      </c>
      <c r="AL2562" s="9">
        <f t="shared" si="970"/>
        <v>0</v>
      </c>
      <c r="AM2562" s="9">
        <f t="shared" si="971"/>
        <v>0</v>
      </c>
      <c r="AN2562" s="9">
        <f t="shared" si="972"/>
        <v>0</v>
      </c>
      <c r="AO2562" s="9">
        <f t="shared" si="973"/>
        <v>0</v>
      </c>
      <c r="AP2562" s="9">
        <f t="shared" si="974"/>
        <v>6315.0640000000003</v>
      </c>
      <c r="AQ2562" s="9">
        <f t="shared" si="975"/>
        <v>15787.660000000002</v>
      </c>
      <c r="AR2562" s="9">
        <f t="shared" si="976"/>
        <v>0</v>
      </c>
      <c r="AS2562" s="9">
        <f t="shared" si="977"/>
        <v>0</v>
      </c>
      <c r="AT2562" s="9">
        <f t="shared" si="978"/>
        <v>0</v>
      </c>
      <c r="AU2562" s="9">
        <f t="shared" si="979"/>
        <v>0</v>
      </c>
      <c r="AV2562" s="9">
        <f t="shared" si="980"/>
        <v>0</v>
      </c>
      <c r="AW2562" s="9">
        <f t="shared" si="981"/>
        <v>0</v>
      </c>
      <c r="AX2562" s="9">
        <f t="shared" si="982"/>
        <v>1172.7976000000001</v>
      </c>
      <c r="AY2562" s="10">
        <f t="shared" si="983"/>
        <v>2345.5952000000002</v>
      </c>
    </row>
    <row r="2563" spans="1:51" ht="15" customHeight="1">
      <c r="A2563" s="87">
        <v>2557</v>
      </c>
      <c r="B2563" s="85" t="str">
        <f t="shared" si="960"/>
        <v>0808350144</v>
      </c>
      <c r="C2563" s="13" t="str">
        <f t="shared" si="961"/>
        <v>080835014412</v>
      </c>
      <c r="D2563" s="13" t="str">
        <f t="shared" si="962"/>
        <v>08083501441201</v>
      </c>
      <c r="E2563" s="14"/>
      <c r="F2563" s="14" t="s">
        <v>4207</v>
      </c>
      <c r="G2563" s="14" t="s">
        <v>4881</v>
      </c>
      <c r="H2563" s="14" t="s">
        <v>3258</v>
      </c>
      <c r="I2563" s="14" t="s">
        <v>1483</v>
      </c>
      <c r="J2563" s="14" t="s">
        <v>65</v>
      </c>
      <c r="K2563" s="15" t="s">
        <v>4885</v>
      </c>
      <c r="L2563" s="14" t="s">
        <v>45</v>
      </c>
      <c r="M2563" s="14">
        <v>1</v>
      </c>
      <c r="N2563" s="14" t="s">
        <v>45</v>
      </c>
      <c r="O2563" s="24">
        <f t="shared" si="963"/>
        <v>91</v>
      </c>
      <c r="P2563" s="24">
        <f t="shared" si="964"/>
        <v>227</v>
      </c>
      <c r="Q2563" s="24">
        <v>91</v>
      </c>
      <c r="R2563" s="16">
        <v>227</v>
      </c>
      <c r="S2563" s="69">
        <v>0</v>
      </c>
      <c r="T2563" s="70">
        <v>0</v>
      </c>
      <c r="U2563" s="24">
        <v>0</v>
      </c>
      <c r="V2563" s="24">
        <v>0</v>
      </c>
      <c r="W2563" s="69">
        <f t="shared" si="965"/>
        <v>0</v>
      </c>
      <c r="X2563" s="69">
        <f>VLOOKUP(D2563,'[1]Demanda Agregada Med. y MC'!$C$7:$O$3994,13,FALSE)</f>
        <v>0</v>
      </c>
      <c r="Y2563" s="24">
        <v>0</v>
      </c>
      <c r="Z2563" s="24">
        <v>0</v>
      </c>
      <c r="AA2563" s="24">
        <v>0</v>
      </c>
      <c r="AB2563" s="24">
        <v>0</v>
      </c>
      <c r="AC2563" s="24">
        <v>0</v>
      </c>
      <c r="AD2563" s="24">
        <v>0</v>
      </c>
      <c r="AE2563" s="26">
        <v>0</v>
      </c>
      <c r="AF2563" s="25">
        <v>0</v>
      </c>
      <c r="AG2563" s="22">
        <v>322</v>
      </c>
      <c r="AH2563" s="20">
        <f t="shared" si="966"/>
        <v>29302</v>
      </c>
      <c r="AI2563" s="9">
        <f t="shared" si="967"/>
        <v>73094</v>
      </c>
      <c r="AJ2563" s="9">
        <f t="shared" si="968"/>
        <v>29302</v>
      </c>
      <c r="AK2563" s="9">
        <f t="shared" si="969"/>
        <v>73094</v>
      </c>
      <c r="AL2563" s="9">
        <f t="shared" si="970"/>
        <v>0</v>
      </c>
      <c r="AM2563" s="9">
        <f t="shared" si="971"/>
        <v>0</v>
      </c>
      <c r="AN2563" s="9">
        <f t="shared" si="972"/>
        <v>0</v>
      </c>
      <c r="AO2563" s="9">
        <f t="shared" si="973"/>
        <v>0</v>
      </c>
      <c r="AP2563" s="9">
        <f t="shared" si="974"/>
        <v>0</v>
      </c>
      <c r="AQ2563" s="9">
        <f t="shared" si="975"/>
        <v>0</v>
      </c>
      <c r="AR2563" s="9">
        <f t="shared" si="976"/>
        <v>0</v>
      </c>
      <c r="AS2563" s="9">
        <f t="shared" si="977"/>
        <v>0</v>
      </c>
      <c r="AT2563" s="9">
        <f t="shared" si="978"/>
        <v>0</v>
      </c>
      <c r="AU2563" s="9">
        <f t="shared" si="979"/>
        <v>0</v>
      </c>
      <c r="AV2563" s="9">
        <f t="shared" si="980"/>
        <v>0</v>
      </c>
      <c r="AW2563" s="9">
        <f t="shared" si="981"/>
        <v>0</v>
      </c>
      <c r="AX2563" s="9">
        <f t="shared" si="982"/>
        <v>0</v>
      </c>
      <c r="AY2563" s="10">
        <f t="shared" si="983"/>
        <v>0</v>
      </c>
    </row>
    <row r="2564" spans="1:51" ht="15" customHeight="1">
      <c r="A2564" s="87">
        <v>2558</v>
      </c>
      <c r="B2564" s="85" t="str">
        <f t="shared" si="960"/>
        <v>0808350177</v>
      </c>
      <c r="C2564" s="13" t="str">
        <f t="shared" si="961"/>
        <v>080835017711</v>
      </c>
      <c r="D2564" s="13" t="str">
        <f t="shared" si="962"/>
        <v>08083501771101</v>
      </c>
      <c r="E2564" s="14">
        <v>25400594</v>
      </c>
      <c r="F2564" s="14" t="s">
        <v>4207</v>
      </c>
      <c r="G2564" s="14" t="s">
        <v>4881</v>
      </c>
      <c r="H2564" s="14" t="s">
        <v>2770</v>
      </c>
      <c r="I2564" s="14" t="s">
        <v>1474</v>
      </c>
      <c r="J2564" s="14" t="s">
        <v>65</v>
      </c>
      <c r="K2564" s="15" t="s">
        <v>4886</v>
      </c>
      <c r="L2564" s="14" t="s">
        <v>45</v>
      </c>
      <c r="M2564" s="14">
        <v>0.5</v>
      </c>
      <c r="N2564" s="14" t="s">
        <v>46</v>
      </c>
      <c r="O2564" s="24">
        <f t="shared" si="963"/>
        <v>10</v>
      </c>
      <c r="P2564" s="24">
        <f t="shared" si="964"/>
        <v>23</v>
      </c>
      <c r="Q2564" s="24">
        <v>10</v>
      </c>
      <c r="R2564" s="16">
        <v>23</v>
      </c>
      <c r="S2564" s="69">
        <v>0</v>
      </c>
      <c r="T2564" s="70">
        <v>0</v>
      </c>
      <c r="U2564" s="24">
        <v>0</v>
      </c>
      <c r="V2564" s="24">
        <v>0</v>
      </c>
      <c r="W2564" s="69">
        <f t="shared" si="965"/>
        <v>0</v>
      </c>
      <c r="X2564" s="69">
        <f>VLOOKUP(D2564,'[1]Demanda Agregada Med. y MC'!$C$7:$O$3994,13,FALSE)</f>
        <v>0</v>
      </c>
      <c r="Y2564" s="24">
        <v>0</v>
      </c>
      <c r="Z2564" s="24">
        <v>0</v>
      </c>
      <c r="AA2564" s="24">
        <v>0</v>
      </c>
      <c r="AB2564" s="24">
        <v>0</v>
      </c>
      <c r="AC2564" s="24">
        <v>0</v>
      </c>
      <c r="AD2564" s="24">
        <v>0</v>
      </c>
      <c r="AE2564" s="26">
        <v>0</v>
      </c>
      <c r="AF2564" s="25">
        <v>0</v>
      </c>
      <c r="AG2564" s="22">
        <v>2470.2000000000003</v>
      </c>
      <c r="AH2564" s="20">
        <f t="shared" si="966"/>
        <v>24702.000000000004</v>
      </c>
      <c r="AI2564" s="9">
        <f t="shared" si="967"/>
        <v>56814.600000000006</v>
      </c>
      <c r="AJ2564" s="9">
        <f t="shared" si="968"/>
        <v>24702.000000000004</v>
      </c>
      <c r="AK2564" s="9">
        <f t="shared" si="969"/>
        <v>56814.600000000006</v>
      </c>
      <c r="AL2564" s="9">
        <f t="shared" si="970"/>
        <v>0</v>
      </c>
      <c r="AM2564" s="9">
        <f t="shared" si="971"/>
        <v>0</v>
      </c>
      <c r="AN2564" s="9">
        <f t="shared" si="972"/>
        <v>0</v>
      </c>
      <c r="AO2564" s="9">
        <f t="shared" si="973"/>
        <v>0</v>
      </c>
      <c r="AP2564" s="9">
        <f t="shared" si="974"/>
        <v>0</v>
      </c>
      <c r="AQ2564" s="9">
        <f t="shared" si="975"/>
        <v>0</v>
      </c>
      <c r="AR2564" s="9">
        <f t="shared" si="976"/>
        <v>0</v>
      </c>
      <c r="AS2564" s="9">
        <f t="shared" si="977"/>
        <v>0</v>
      </c>
      <c r="AT2564" s="9">
        <f t="shared" si="978"/>
        <v>0</v>
      </c>
      <c r="AU2564" s="9">
        <f t="shared" si="979"/>
        <v>0</v>
      </c>
      <c r="AV2564" s="9">
        <f t="shared" si="980"/>
        <v>0</v>
      </c>
      <c r="AW2564" s="9">
        <f t="shared" si="981"/>
        <v>0</v>
      </c>
      <c r="AX2564" s="9">
        <f t="shared" si="982"/>
        <v>0</v>
      </c>
      <c r="AY2564" s="10">
        <f t="shared" si="983"/>
        <v>0</v>
      </c>
    </row>
    <row r="2565" spans="1:51" ht="15" customHeight="1">
      <c r="A2565" s="87">
        <v>2559</v>
      </c>
      <c r="B2565" s="85" t="str">
        <f t="shared" si="960"/>
        <v>0808350524</v>
      </c>
      <c r="C2565" s="13" t="str">
        <f t="shared" si="961"/>
        <v>080835052411</v>
      </c>
      <c r="D2565" s="13" t="str">
        <f t="shared" si="962"/>
        <v>08083505241101</v>
      </c>
      <c r="E2565" s="14">
        <v>25400594</v>
      </c>
      <c r="F2565" s="14" t="s">
        <v>4207</v>
      </c>
      <c r="G2565" s="14" t="s">
        <v>4881</v>
      </c>
      <c r="H2565" s="14" t="s">
        <v>152</v>
      </c>
      <c r="I2565" s="14" t="s">
        <v>1474</v>
      </c>
      <c r="J2565" s="14" t="s">
        <v>65</v>
      </c>
      <c r="K2565" s="15" t="s">
        <v>4887</v>
      </c>
      <c r="L2565" s="14" t="s">
        <v>45</v>
      </c>
      <c r="M2565" s="14">
        <v>0.5</v>
      </c>
      <c r="N2565" s="14" t="s">
        <v>46</v>
      </c>
      <c r="O2565" s="24">
        <f t="shared" si="963"/>
        <v>8</v>
      </c>
      <c r="P2565" s="24">
        <f t="shared" si="964"/>
        <v>18</v>
      </c>
      <c r="Q2565" s="24">
        <v>8</v>
      </c>
      <c r="R2565" s="16">
        <v>18</v>
      </c>
      <c r="S2565" s="69">
        <v>0</v>
      </c>
      <c r="T2565" s="70">
        <v>0</v>
      </c>
      <c r="U2565" s="24">
        <v>0</v>
      </c>
      <c r="V2565" s="24">
        <v>0</v>
      </c>
      <c r="W2565" s="69">
        <f t="shared" si="965"/>
        <v>0</v>
      </c>
      <c r="X2565" s="69">
        <f>VLOOKUP(D2565,'[1]Demanda Agregada Med. y MC'!$C$7:$O$3994,13,FALSE)</f>
        <v>0</v>
      </c>
      <c r="Y2565" s="24">
        <v>0</v>
      </c>
      <c r="Z2565" s="24">
        <v>0</v>
      </c>
      <c r="AA2565" s="24">
        <v>0</v>
      </c>
      <c r="AB2565" s="24">
        <v>0</v>
      </c>
      <c r="AC2565" s="24">
        <v>0</v>
      </c>
      <c r="AD2565" s="24">
        <v>0</v>
      </c>
      <c r="AE2565" s="26">
        <v>0</v>
      </c>
      <c r="AF2565" s="25">
        <v>0</v>
      </c>
      <c r="AG2565" s="22">
        <v>2470.2000000000003</v>
      </c>
      <c r="AH2565" s="20">
        <f t="shared" si="966"/>
        <v>19761.600000000002</v>
      </c>
      <c r="AI2565" s="9">
        <f t="shared" si="967"/>
        <v>44463.600000000006</v>
      </c>
      <c r="AJ2565" s="9">
        <f t="shared" si="968"/>
        <v>19761.600000000002</v>
      </c>
      <c r="AK2565" s="9">
        <f t="shared" si="969"/>
        <v>44463.600000000006</v>
      </c>
      <c r="AL2565" s="9">
        <f t="shared" si="970"/>
        <v>0</v>
      </c>
      <c r="AM2565" s="9">
        <f t="shared" si="971"/>
        <v>0</v>
      </c>
      <c r="AN2565" s="9">
        <f t="shared" si="972"/>
        <v>0</v>
      </c>
      <c r="AO2565" s="9">
        <f t="shared" si="973"/>
        <v>0</v>
      </c>
      <c r="AP2565" s="9">
        <f t="shared" si="974"/>
        <v>0</v>
      </c>
      <c r="AQ2565" s="9">
        <f t="shared" si="975"/>
        <v>0</v>
      </c>
      <c r="AR2565" s="9">
        <f t="shared" si="976"/>
        <v>0</v>
      </c>
      <c r="AS2565" s="9">
        <f t="shared" si="977"/>
        <v>0</v>
      </c>
      <c r="AT2565" s="9">
        <f t="shared" si="978"/>
        <v>0</v>
      </c>
      <c r="AU2565" s="9">
        <f t="shared" si="979"/>
        <v>0</v>
      </c>
      <c r="AV2565" s="9">
        <f t="shared" si="980"/>
        <v>0</v>
      </c>
      <c r="AW2565" s="9">
        <f t="shared" si="981"/>
        <v>0</v>
      </c>
      <c r="AX2565" s="9">
        <f t="shared" si="982"/>
        <v>0</v>
      </c>
      <c r="AY2565" s="10">
        <f t="shared" si="983"/>
        <v>0</v>
      </c>
    </row>
    <row r="2566" spans="1:51" ht="15" customHeight="1">
      <c r="A2566" s="87">
        <v>2560</v>
      </c>
      <c r="B2566" s="85" t="str">
        <f t="shared" si="960"/>
        <v>0808350573</v>
      </c>
      <c r="C2566" s="13" t="str">
        <f t="shared" si="961"/>
        <v>080835057311</v>
      </c>
      <c r="D2566" s="13" t="str">
        <f t="shared" si="962"/>
        <v>08083505731101</v>
      </c>
      <c r="E2566" s="14"/>
      <c r="F2566" s="14" t="s">
        <v>4207</v>
      </c>
      <c r="G2566" s="14" t="s">
        <v>4881</v>
      </c>
      <c r="H2566" s="14" t="s">
        <v>174</v>
      </c>
      <c r="I2566" s="14" t="s">
        <v>1474</v>
      </c>
      <c r="J2566" s="14" t="s">
        <v>65</v>
      </c>
      <c r="K2566" s="15" t="s">
        <v>4888</v>
      </c>
      <c r="L2566" s="14" t="s">
        <v>1041</v>
      </c>
      <c r="M2566" s="14">
        <v>5</v>
      </c>
      <c r="N2566" s="14" t="s">
        <v>46</v>
      </c>
      <c r="O2566" s="24">
        <f t="shared" si="963"/>
        <v>132</v>
      </c>
      <c r="P2566" s="24">
        <f t="shared" si="964"/>
        <v>330</v>
      </c>
      <c r="Q2566" s="24">
        <v>132</v>
      </c>
      <c r="R2566" s="16">
        <v>330</v>
      </c>
      <c r="S2566" s="69">
        <v>0</v>
      </c>
      <c r="T2566" s="70">
        <v>0</v>
      </c>
      <c r="U2566" s="24">
        <v>0</v>
      </c>
      <c r="V2566" s="24">
        <v>0</v>
      </c>
      <c r="W2566" s="69">
        <f t="shared" si="965"/>
        <v>0</v>
      </c>
      <c r="X2566" s="69">
        <f>VLOOKUP(D2566,'[1]Demanda Agregada Med. y MC'!$C$7:$O$3994,13,FALSE)</f>
        <v>0</v>
      </c>
      <c r="Y2566" s="24">
        <v>0</v>
      </c>
      <c r="Z2566" s="24">
        <v>0</v>
      </c>
      <c r="AA2566" s="24">
        <v>0</v>
      </c>
      <c r="AB2566" s="24">
        <v>0</v>
      </c>
      <c r="AC2566" s="24">
        <v>0</v>
      </c>
      <c r="AD2566" s="24">
        <v>0</v>
      </c>
      <c r="AE2566" s="26">
        <v>0</v>
      </c>
      <c r="AF2566" s="25">
        <v>0</v>
      </c>
      <c r="AG2566" s="22">
        <v>101.2</v>
      </c>
      <c r="AH2566" s="20">
        <f t="shared" si="966"/>
        <v>13358.4</v>
      </c>
      <c r="AI2566" s="9">
        <f t="shared" si="967"/>
        <v>33396</v>
      </c>
      <c r="AJ2566" s="9">
        <f t="shared" si="968"/>
        <v>13358.4</v>
      </c>
      <c r="AK2566" s="9">
        <f t="shared" si="969"/>
        <v>33396</v>
      </c>
      <c r="AL2566" s="9">
        <f t="shared" si="970"/>
        <v>0</v>
      </c>
      <c r="AM2566" s="9">
        <f t="shared" si="971"/>
        <v>0</v>
      </c>
      <c r="AN2566" s="9">
        <f t="shared" si="972"/>
        <v>0</v>
      </c>
      <c r="AO2566" s="9">
        <f t="shared" si="973"/>
        <v>0</v>
      </c>
      <c r="AP2566" s="9">
        <f t="shared" si="974"/>
        <v>0</v>
      </c>
      <c r="AQ2566" s="9">
        <f t="shared" si="975"/>
        <v>0</v>
      </c>
      <c r="AR2566" s="9">
        <f t="shared" si="976"/>
        <v>0</v>
      </c>
      <c r="AS2566" s="9">
        <f t="shared" si="977"/>
        <v>0</v>
      </c>
      <c r="AT2566" s="9">
        <f t="shared" si="978"/>
        <v>0</v>
      </c>
      <c r="AU2566" s="9">
        <f t="shared" si="979"/>
        <v>0</v>
      </c>
      <c r="AV2566" s="9">
        <f t="shared" si="980"/>
        <v>0</v>
      </c>
      <c r="AW2566" s="9">
        <f t="shared" si="981"/>
        <v>0</v>
      </c>
      <c r="AX2566" s="9">
        <f t="shared" si="982"/>
        <v>0</v>
      </c>
      <c r="AY2566" s="10">
        <f t="shared" si="983"/>
        <v>0</v>
      </c>
    </row>
    <row r="2567" spans="1:51" ht="15" customHeight="1">
      <c r="A2567" s="87">
        <v>2561</v>
      </c>
      <c r="B2567" s="85" t="str">
        <f t="shared" si="960"/>
        <v>0808350581</v>
      </c>
      <c r="C2567" s="13" t="str">
        <f t="shared" si="961"/>
        <v>080835058111</v>
      </c>
      <c r="D2567" s="13" t="str">
        <f t="shared" si="962"/>
        <v>08083505811101</v>
      </c>
      <c r="E2567" s="14"/>
      <c r="F2567" s="14" t="s">
        <v>4207</v>
      </c>
      <c r="G2567" s="14" t="s">
        <v>4881</v>
      </c>
      <c r="H2567" s="14" t="s">
        <v>4534</v>
      </c>
      <c r="I2567" s="14" t="s">
        <v>1474</v>
      </c>
      <c r="J2567" s="14" t="s">
        <v>65</v>
      </c>
      <c r="K2567" s="15" t="s">
        <v>4889</v>
      </c>
      <c r="L2567" s="14" t="s">
        <v>1041</v>
      </c>
      <c r="M2567" s="14">
        <v>5</v>
      </c>
      <c r="N2567" s="14" t="s">
        <v>46</v>
      </c>
      <c r="O2567" s="24">
        <f t="shared" si="963"/>
        <v>124</v>
      </c>
      <c r="P2567" s="24">
        <f t="shared" si="964"/>
        <v>310</v>
      </c>
      <c r="Q2567" s="24">
        <v>124</v>
      </c>
      <c r="R2567" s="16">
        <v>310</v>
      </c>
      <c r="S2567" s="69">
        <v>0</v>
      </c>
      <c r="T2567" s="70">
        <v>0</v>
      </c>
      <c r="U2567" s="24">
        <v>0</v>
      </c>
      <c r="V2567" s="24">
        <v>0</v>
      </c>
      <c r="W2567" s="69">
        <f t="shared" si="965"/>
        <v>0</v>
      </c>
      <c r="X2567" s="69">
        <f>VLOOKUP(D2567,'[1]Demanda Agregada Med. y MC'!$C$7:$O$3994,13,FALSE)</f>
        <v>0</v>
      </c>
      <c r="Y2567" s="24">
        <v>0</v>
      </c>
      <c r="Z2567" s="24">
        <v>0</v>
      </c>
      <c r="AA2567" s="24">
        <v>0</v>
      </c>
      <c r="AB2567" s="24">
        <v>0</v>
      </c>
      <c r="AC2567" s="24">
        <v>0</v>
      </c>
      <c r="AD2567" s="24">
        <v>0</v>
      </c>
      <c r="AE2567" s="26">
        <v>0</v>
      </c>
      <c r="AF2567" s="25">
        <v>0</v>
      </c>
      <c r="AG2567" s="22">
        <v>101.2</v>
      </c>
      <c r="AH2567" s="20">
        <f t="shared" si="966"/>
        <v>12548.800000000001</v>
      </c>
      <c r="AI2567" s="9">
        <f t="shared" si="967"/>
        <v>31372</v>
      </c>
      <c r="AJ2567" s="9">
        <f t="shared" si="968"/>
        <v>12548.800000000001</v>
      </c>
      <c r="AK2567" s="9">
        <f t="shared" si="969"/>
        <v>31372</v>
      </c>
      <c r="AL2567" s="9">
        <f t="shared" si="970"/>
        <v>0</v>
      </c>
      <c r="AM2567" s="9">
        <f t="shared" si="971"/>
        <v>0</v>
      </c>
      <c r="AN2567" s="9">
        <f t="shared" si="972"/>
        <v>0</v>
      </c>
      <c r="AO2567" s="9">
        <f t="shared" si="973"/>
        <v>0</v>
      </c>
      <c r="AP2567" s="9">
        <f t="shared" si="974"/>
        <v>0</v>
      </c>
      <c r="AQ2567" s="9">
        <f t="shared" si="975"/>
        <v>0</v>
      </c>
      <c r="AR2567" s="9">
        <f t="shared" si="976"/>
        <v>0</v>
      </c>
      <c r="AS2567" s="9">
        <f t="shared" si="977"/>
        <v>0</v>
      </c>
      <c r="AT2567" s="9">
        <f t="shared" si="978"/>
        <v>0</v>
      </c>
      <c r="AU2567" s="9">
        <f t="shared" si="979"/>
        <v>0</v>
      </c>
      <c r="AV2567" s="9">
        <f t="shared" si="980"/>
        <v>0</v>
      </c>
      <c r="AW2567" s="9">
        <f t="shared" si="981"/>
        <v>0</v>
      </c>
      <c r="AX2567" s="9">
        <f t="shared" si="982"/>
        <v>0</v>
      </c>
      <c r="AY2567" s="10">
        <f t="shared" si="983"/>
        <v>0</v>
      </c>
    </row>
    <row r="2568" spans="1:51" ht="15" customHeight="1">
      <c r="A2568" s="87">
        <v>2562</v>
      </c>
      <c r="B2568" s="85" t="str">
        <f t="shared" si="960"/>
        <v>0808350607</v>
      </c>
      <c r="C2568" s="13" t="str">
        <f t="shared" si="961"/>
        <v>080835060711</v>
      </c>
      <c r="D2568" s="13" t="str">
        <f t="shared" si="962"/>
        <v>08083506071101</v>
      </c>
      <c r="E2568" s="14"/>
      <c r="F2568" s="14" t="s">
        <v>4207</v>
      </c>
      <c r="G2568" s="14" t="s">
        <v>4881</v>
      </c>
      <c r="H2568" s="14" t="s">
        <v>4890</v>
      </c>
      <c r="I2568" s="14" t="s">
        <v>1474</v>
      </c>
      <c r="J2568" s="14" t="s">
        <v>65</v>
      </c>
      <c r="K2568" s="15" t="s">
        <v>4891</v>
      </c>
      <c r="L2568" s="14" t="s">
        <v>45</v>
      </c>
      <c r="M2568" s="14">
        <v>10</v>
      </c>
      <c r="N2568" s="14" t="s">
        <v>46</v>
      </c>
      <c r="O2568" s="24">
        <f t="shared" si="963"/>
        <v>3972</v>
      </c>
      <c r="P2568" s="24">
        <f t="shared" si="964"/>
        <v>9921</v>
      </c>
      <c r="Q2568" s="24">
        <v>3874</v>
      </c>
      <c r="R2568" s="16">
        <v>9684</v>
      </c>
      <c r="S2568" s="69">
        <v>0</v>
      </c>
      <c r="T2568" s="70">
        <v>0</v>
      </c>
      <c r="U2568" s="24">
        <v>0</v>
      </c>
      <c r="V2568" s="24">
        <v>0</v>
      </c>
      <c r="W2568" s="69">
        <f t="shared" si="965"/>
        <v>84</v>
      </c>
      <c r="X2568" s="69">
        <f>VLOOKUP(D2568,'[1]Demanda Agregada Med. y MC'!$C$7:$O$3994,13,FALSE)</f>
        <v>210</v>
      </c>
      <c r="Y2568" s="24">
        <v>0</v>
      </c>
      <c r="Z2568" s="24">
        <v>0</v>
      </c>
      <c r="AA2568" s="24">
        <v>0</v>
      </c>
      <c r="AB2568" s="24">
        <v>0</v>
      </c>
      <c r="AC2568" s="24">
        <v>0</v>
      </c>
      <c r="AD2568" s="24">
        <v>0</v>
      </c>
      <c r="AE2568" s="26">
        <v>14</v>
      </c>
      <c r="AF2568" s="25">
        <v>27</v>
      </c>
      <c r="AG2568" s="22">
        <v>63.239930999346804</v>
      </c>
      <c r="AH2568" s="20">
        <f t="shared" si="966"/>
        <v>251189.00592940551</v>
      </c>
      <c r="AI2568" s="9">
        <f t="shared" si="967"/>
        <v>627403.35544451966</v>
      </c>
      <c r="AJ2568" s="9">
        <f t="shared" si="968"/>
        <v>244991.49269146952</v>
      </c>
      <c r="AK2568" s="9">
        <f t="shared" si="969"/>
        <v>612415.49179767445</v>
      </c>
      <c r="AL2568" s="9">
        <f t="shared" si="970"/>
        <v>0</v>
      </c>
      <c r="AM2568" s="9">
        <f t="shared" si="971"/>
        <v>0</v>
      </c>
      <c r="AN2568" s="9">
        <f t="shared" si="972"/>
        <v>0</v>
      </c>
      <c r="AO2568" s="9">
        <f t="shared" si="973"/>
        <v>0</v>
      </c>
      <c r="AP2568" s="9">
        <f t="shared" si="974"/>
        <v>5312.1542039451315</v>
      </c>
      <c r="AQ2568" s="9">
        <f t="shared" si="975"/>
        <v>13280.385509862828</v>
      </c>
      <c r="AR2568" s="9">
        <f t="shared" si="976"/>
        <v>0</v>
      </c>
      <c r="AS2568" s="9">
        <f t="shared" si="977"/>
        <v>0</v>
      </c>
      <c r="AT2568" s="9">
        <f t="shared" si="978"/>
        <v>0</v>
      </c>
      <c r="AU2568" s="9">
        <f t="shared" si="979"/>
        <v>0</v>
      </c>
      <c r="AV2568" s="9">
        <f t="shared" si="980"/>
        <v>0</v>
      </c>
      <c r="AW2568" s="9">
        <f t="shared" si="981"/>
        <v>0</v>
      </c>
      <c r="AX2568" s="9">
        <f t="shared" si="982"/>
        <v>885.35903399085521</v>
      </c>
      <c r="AY2568" s="10">
        <f t="shared" si="983"/>
        <v>1707.4781369823636</v>
      </c>
    </row>
    <row r="2569" spans="1:51" ht="15" customHeight="1">
      <c r="A2569" s="87">
        <v>2563</v>
      </c>
      <c r="B2569" s="85" t="str">
        <f t="shared" si="960"/>
        <v>0808350615</v>
      </c>
      <c r="C2569" s="13" t="str">
        <f t="shared" si="961"/>
        <v>080835061511</v>
      </c>
      <c r="D2569" s="13" t="str">
        <f t="shared" si="962"/>
        <v>08083506151101</v>
      </c>
      <c r="E2569" s="14"/>
      <c r="F2569" s="14" t="s">
        <v>4207</v>
      </c>
      <c r="G2569" s="14" t="s">
        <v>4881</v>
      </c>
      <c r="H2569" s="14" t="s">
        <v>199</v>
      </c>
      <c r="I2569" s="14" t="s">
        <v>1474</v>
      </c>
      <c r="J2569" s="14" t="s">
        <v>65</v>
      </c>
      <c r="K2569" s="15" t="s">
        <v>4892</v>
      </c>
      <c r="L2569" s="14" t="s">
        <v>45</v>
      </c>
      <c r="M2569" s="14">
        <v>10</v>
      </c>
      <c r="N2569" s="14" t="s">
        <v>46</v>
      </c>
      <c r="O2569" s="24">
        <f t="shared" si="963"/>
        <v>3776</v>
      </c>
      <c r="P2569" s="24">
        <f t="shared" si="964"/>
        <v>9431</v>
      </c>
      <c r="Q2569" s="24">
        <v>3679</v>
      </c>
      <c r="R2569" s="16">
        <v>9196</v>
      </c>
      <c r="S2569" s="69">
        <v>0</v>
      </c>
      <c r="T2569" s="70">
        <v>0</v>
      </c>
      <c r="U2569" s="24">
        <v>0</v>
      </c>
      <c r="V2569" s="24">
        <v>0</v>
      </c>
      <c r="W2569" s="69">
        <f t="shared" si="965"/>
        <v>84</v>
      </c>
      <c r="X2569" s="69">
        <f>VLOOKUP(D2569,'[1]Demanda Agregada Med. y MC'!$C$7:$O$3994,13,FALSE)</f>
        <v>210</v>
      </c>
      <c r="Y2569" s="24">
        <v>0</v>
      </c>
      <c r="Z2569" s="24">
        <v>0</v>
      </c>
      <c r="AA2569" s="24">
        <v>0</v>
      </c>
      <c r="AB2569" s="24">
        <v>0</v>
      </c>
      <c r="AC2569" s="24">
        <v>0</v>
      </c>
      <c r="AD2569" s="24">
        <v>0</v>
      </c>
      <c r="AE2569" s="26">
        <v>13</v>
      </c>
      <c r="AF2569" s="25">
        <v>25</v>
      </c>
      <c r="AG2569" s="22">
        <v>63.070038643627946</v>
      </c>
      <c r="AH2569" s="20">
        <f t="shared" si="966"/>
        <v>238152.46591833912</v>
      </c>
      <c r="AI2569" s="9">
        <f t="shared" si="967"/>
        <v>594813.5344480552</v>
      </c>
      <c r="AJ2569" s="9">
        <f t="shared" si="968"/>
        <v>232034.67216990722</v>
      </c>
      <c r="AK2569" s="9">
        <f t="shared" si="969"/>
        <v>579992.07536680263</v>
      </c>
      <c r="AL2569" s="9">
        <f t="shared" si="970"/>
        <v>0</v>
      </c>
      <c r="AM2569" s="9">
        <f t="shared" si="971"/>
        <v>0</v>
      </c>
      <c r="AN2569" s="9">
        <f t="shared" si="972"/>
        <v>0</v>
      </c>
      <c r="AO2569" s="9">
        <f t="shared" si="973"/>
        <v>0</v>
      </c>
      <c r="AP2569" s="9">
        <f t="shared" si="974"/>
        <v>5297.8832460647473</v>
      </c>
      <c r="AQ2569" s="9">
        <f t="shared" si="975"/>
        <v>13244.70811516187</v>
      </c>
      <c r="AR2569" s="9">
        <f t="shared" si="976"/>
        <v>0</v>
      </c>
      <c r="AS2569" s="9">
        <f t="shared" si="977"/>
        <v>0</v>
      </c>
      <c r="AT2569" s="9">
        <f t="shared" si="978"/>
        <v>0</v>
      </c>
      <c r="AU2569" s="9">
        <f t="shared" si="979"/>
        <v>0</v>
      </c>
      <c r="AV2569" s="9">
        <f t="shared" si="980"/>
        <v>0</v>
      </c>
      <c r="AW2569" s="9">
        <f t="shared" si="981"/>
        <v>0</v>
      </c>
      <c r="AX2569" s="9">
        <f t="shared" si="982"/>
        <v>819.9105023671633</v>
      </c>
      <c r="AY2569" s="10">
        <f t="shared" si="983"/>
        <v>1576.7509660906987</v>
      </c>
    </row>
    <row r="2570" spans="1:51" ht="15" customHeight="1">
      <c r="A2570" s="87">
        <v>2564</v>
      </c>
      <c r="B2570" s="85" t="str">
        <f t="shared" si="960"/>
        <v>0808550164</v>
      </c>
      <c r="C2570" s="13" t="str">
        <f t="shared" si="961"/>
        <v>080855016402</v>
      </c>
      <c r="D2570" s="13" t="str">
        <f t="shared" si="962"/>
        <v>08085501640201</v>
      </c>
      <c r="E2570" s="14"/>
      <c r="F2570" s="14" t="s">
        <v>4207</v>
      </c>
      <c r="G2570" s="14" t="s">
        <v>3943</v>
      </c>
      <c r="H2570" s="14" t="s">
        <v>2804</v>
      </c>
      <c r="I2570" s="14" t="s">
        <v>56</v>
      </c>
      <c r="J2570" s="14" t="s">
        <v>65</v>
      </c>
      <c r="K2570" s="15" t="s">
        <v>4893</v>
      </c>
      <c r="L2570" s="14" t="s">
        <v>27</v>
      </c>
      <c r="M2570" s="14">
        <v>1</v>
      </c>
      <c r="N2570" s="14" t="s">
        <v>27</v>
      </c>
      <c r="O2570" s="24">
        <f t="shared" si="963"/>
        <v>232910</v>
      </c>
      <c r="P2570" s="24">
        <f t="shared" si="964"/>
        <v>582274</v>
      </c>
      <c r="Q2570" s="24">
        <v>228168</v>
      </c>
      <c r="R2570" s="16">
        <v>570419</v>
      </c>
      <c r="S2570" s="69">
        <v>4500</v>
      </c>
      <c r="T2570" s="70">
        <v>11250</v>
      </c>
      <c r="U2570" s="24">
        <v>0</v>
      </c>
      <c r="V2570" s="24">
        <v>0</v>
      </c>
      <c r="W2570" s="69">
        <f t="shared" si="965"/>
        <v>242</v>
      </c>
      <c r="X2570" s="69">
        <f>VLOOKUP(D2570,'[1]Demanda Agregada Med. y MC'!$C$7:$O$3994,13,FALSE)</f>
        <v>605</v>
      </c>
      <c r="Y2570" s="24">
        <v>0</v>
      </c>
      <c r="Z2570" s="24">
        <v>0</v>
      </c>
      <c r="AA2570" s="24">
        <v>0</v>
      </c>
      <c r="AB2570" s="24">
        <v>0</v>
      </c>
      <c r="AC2570" s="24">
        <v>0</v>
      </c>
      <c r="AD2570" s="24">
        <v>0</v>
      </c>
      <c r="AE2570" s="26">
        <v>0</v>
      </c>
      <c r="AF2570" s="25">
        <v>0</v>
      </c>
      <c r="AG2570" s="22">
        <v>1.5824</v>
      </c>
      <c r="AH2570" s="20">
        <f t="shared" si="966"/>
        <v>368556.78399999999</v>
      </c>
      <c r="AI2570" s="9">
        <f t="shared" si="967"/>
        <v>921390.37760000001</v>
      </c>
      <c r="AJ2570" s="9">
        <f t="shared" si="968"/>
        <v>361053.04320000001</v>
      </c>
      <c r="AK2570" s="9">
        <f t="shared" si="969"/>
        <v>902631.02560000005</v>
      </c>
      <c r="AL2570" s="9">
        <f t="shared" si="970"/>
        <v>7120.8</v>
      </c>
      <c r="AM2570" s="9">
        <f t="shared" si="971"/>
        <v>17802</v>
      </c>
      <c r="AN2570" s="9">
        <f t="shared" si="972"/>
        <v>0</v>
      </c>
      <c r="AO2570" s="9">
        <f t="shared" si="973"/>
        <v>0</v>
      </c>
      <c r="AP2570" s="9">
        <f t="shared" si="974"/>
        <v>382.94080000000002</v>
      </c>
      <c r="AQ2570" s="9">
        <f t="shared" si="975"/>
        <v>957.35199999999998</v>
      </c>
      <c r="AR2570" s="9">
        <f t="shared" si="976"/>
        <v>0</v>
      </c>
      <c r="AS2570" s="9">
        <f t="shared" si="977"/>
        <v>0</v>
      </c>
      <c r="AT2570" s="9">
        <f t="shared" si="978"/>
        <v>0</v>
      </c>
      <c r="AU2570" s="9">
        <f t="shared" si="979"/>
        <v>0</v>
      </c>
      <c r="AV2570" s="9">
        <f t="shared" si="980"/>
        <v>0</v>
      </c>
      <c r="AW2570" s="9">
        <f t="shared" si="981"/>
        <v>0</v>
      </c>
      <c r="AX2570" s="9">
        <f t="shared" si="982"/>
        <v>0</v>
      </c>
      <c r="AY2570" s="10">
        <f t="shared" si="983"/>
        <v>0</v>
      </c>
    </row>
    <row r="2571" spans="1:51" ht="15" customHeight="1">
      <c r="A2571" s="87">
        <v>2565</v>
      </c>
      <c r="B2571" s="85" t="str">
        <f t="shared" si="960"/>
        <v>0808890024</v>
      </c>
      <c r="C2571" s="13" t="str">
        <f t="shared" si="961"/>
        <v>080889002402</v>
      </c>
      <c r="D2571" s="13" t="str">
        <f t="shared" si="962"/>
        <v>08088900240201</v>
      </c>
      <c r="E2571" s="14">
        <v>25400490</v>
      </c>
      <c r="F2571" s="14" t="s">
        <v>4207</v>
      </c>
      <c r="G2571" s="14" t="s">
        <v>3959</v>
      </c>
      <c r="H2571" s="14" t="s">
        <v>1837</v>
      </c>
      <c r="I2571" s="14" t="s">
        <v>56</v>
      </c>
      <c r="J2571" s="14" t="s">
        <v>65</v>
      </c>
      <c r="K2571" s="15" t="s">
        <v>4894</v>
      </c>
      <c r="L2571" s="14" t="s">
        <v>1657</v>
      </c>
      <c r="M2571" s="14">
        <v>1</v>
      </c>
      <c r="N2571" s="14" t="s">
        <v>1657</v>
      </c>
      <c r="O2571" s="24">
        <f t="shared" si="963"/>
        <v>379</v>
      </c>
      <c r="P2571" s="24">
        <f t="shared" si="964"/>
        <v>947</v>
      </c>
      <c r="Q2571" s="24">
        <v>379</v>
      </c>
      <c r="R2571" s="16">
        <v>947</v>
      </c>
      <c r="S2571" s="69">
        <v>0</v>
      </c>
      <c r="T2571" s="70">
        <v>0</v>
      </c>
      <c r="U2571" s="24">
        <v>0</v>
      </c>
      <c r="V2571" s="24">
        <v>0</v>
      </c>
      <c r="W2571" s="69">
        <f t="shared" si="965"/>
        <v>0</v>
      </c>
      <c r="X2571" s="69">
        <f>VLOOKUP(D2571,'[1]Demanda Agregada Med. y MC'!$C$7:$O$3994,13,FALSE)</f>
        <v>0</v>
      </c>
      <c r="Y2571" s="24">
        <v>0</v>
      </c>
      <c r="Z2571" s="24">
        <v>0</v>
      </c>
      <c r="AA2571" s="24">
        <v>0</v>
      </c>
      <c r="AB2571" s="24">
        <v>0</v>
      </c>
      <c r="AC2571" s="24">
        <v>0</v>
      </c>
      <c r="AD2571" s="24">
        <v>0</v>
      </c>
      <c r="AE2571" s="26">
        <v>0</v>
      </c>
      <c r="AF2571" s="25">
        <v>0</v>
      </c>
      <c r="AG2571" s="22">
        <v>70.675219979042438</v>
      </c>
      <c r="AH2571" s="20">
        <f t="shared" si="966"/>
        <v>26785.908372057085</v>
      </c>
      <c r="AI2571" s="9">
        <f t="shared" si="967"/>
        <v>66929.433320153184</v>
      </c>
      <c r="AJ2571" s="9">
        <f t="shared" si="968"/>
        <v>26785.908372057085</v>
      </c>
      <c r="AK2571" s="9">
        <f t="shared" si="969"/>
        <v>66929.433320153184</v>
      </c>
      <c r="AL2571" s="9">
        <f t="shared" si="970"/>
        <v>0</v>
      </c>
      <c r="AM2571" s="9">
        <f t="shared" si="971"/>
        <v>0</v>
      </c>
      <c r="AN2571" s="9">
        <f t="shared" si="972"/>
        <v>0</v>
      </c>
      <c r="AO2571" s="9">
        <f t="shared" si="973"/>
        <v>0</v>
      </c>
      <c r="AP2571" s="9">
        <f t="shared" si="974"/>
        <v>0</v>
      </c>
      <c r="AQ2571" s="9">
        <f t="shared" si="975"/>
        <v>0</v>
      </c>
      <c r="AR2571" s="9">
        <f t="shared" si="976"/>
        <v>0</v>
      </c>
      <c r="AS2571" s="9">
        <f t="shared" si="977"/>
        <v>0</v>
      </c>
      <c r="AT2571" s="9">
        <f t="shared" si="978"/>
        <v>0</v>
      </c>
      <c r="AU2571" s="9">
        <f t="shared" si="979"/>
        <v>0</v>
      </c>
      <c r="AV2571" s="9">
        <f t="shared" si="980"/>
        <v>0</v>
      </c>
      <c r="AW2571" s="9">
        <f t="shared" si="981"/>
        <v>0</v>
      </c>
      <c r="AX2571" s="9">
        <f t="shared" si="982"/>
        <v>0</v>
      </c>
      <c r="AY2571" s="10">
        <f t="shared" si="983"/>
        <v>0</v>
      </c>
    </row>
    <row r="2572" spans="1:51" ht="15" customHeight="1">
      <c r="A2572" s="87">
        <v>2566</v>
      </c>
      <c r="B2572" s="85" t="str">
        <f t="shared" si="960"/>
        <v>0808890057</v>
      </c>
      <c r="C2572" s="13" t="str">
        <f t="shared" si="961"/>
        <v>080889005711</v>
      </c>
      <c r="D2572" s="13" t="str">
        <f t="shared" si="962"/>
        <v>08088900571101</v>
      </c>
      <c r="E2572" s="14">
        <v>25400599</v>
      </c>
      <c r="F2572" s="14" t="s">
        <v>4207</v>
      </c>
      <c r="G2572" s="14" t="s">
        <v>3959</v>
      </c>
      <c r="H2572" s="14" t="s">
        <v>1722</v>
      </c>
      <c r="I2572" s="14" t="s">
        <v>1474</v>
      </c>
      <c r="J2572" s="14" t="s">
        <v>65</v>
      </c>
      <c r="K2572" s="15" t="s">
        <v>4895</v>
      </c>
      <c r="L2572" s="14" t="s">
        <v>4896</v>
      </c>
      <c r="M2572" s="14">
        <v>1</v>
      </c>
      <c r="N2572" s="14" t="s">
        <v>4896</v>
      </c>
      <c r="O2572" s="24">
        <f t="shared" si="963"/>
        <v>670</v>
      </c>
      <c r="P2572" s="24">
        <f t="shared" si="964"/>
        <v>1671</v>
      </c>
      <c r="Q2572" s="24">
        <v>666</v>
      </c>
      <c r="R2572" s="16">
        <v>1663</v>
      </c>
      <c r="S2572" s="69">
        <v>0</v>
      </c>
      <c r="T2572" s="70">
        <v>0</v>
      </c>
      <c r="U2572" s="24">
        <v>0</v>
      </c>
      <c r="V2572" s="24">
        <v>0</v>
      </c>
      <c r="W2572" s="69">
        <f t="shared" si="965"/>
        <v>0</v>
      </c>
      <c r="X2572" s="69">
        <f>VLOOKUP(D2572,'[1]Demanda Agregada Med. y MC'!$C$7:$O$3994,13,FALSE)</f>
        <v>0</v>
      </c>
      <c r="Y2572" s="24">
        <v>0</v>
      </c>
      <c r="Z2572" s="24">
        <v>0</v>
      </c>
      <c r="AA2572" s="24">
        <v>0</v>
      </c>
      <c r="AB2572" s="24">
        <v>0</v>
      </c>
      <c r="AC2572" s="24">
        <v>0</v>
      </c>
      <c r="AD2572" s="24">
        <v>0</v>
      </c>
      <c r="AE2572" s="26">
        <v>4</v>
      </c>
      <c r="AF2572" s="25">
        <v>8</v>
      </c>
      <c r="AG2572" s="22">
        <v>101.2</v>
      </c>
      <c r="AH2572" s="20">
        <f t="shared" si="966"/>
        <v>67804</v>
      </c>
      <c r="AI2572" s="9">
        <f t="shared" si="967"/>
        <v>169105.2</v>
      </c>
      <c r="AJ2572" s="9">
        <f t="shared" si="968"/>
        <v>67399.199999999997</v>
      </c>
      <c r="AK2572" s="9">
        <f t="shared" si="969"/>
        <v>168295.6</v>
      </c>
      <c r="AL2572" s="9">
        <f t="shared" si="970"/>
        <v>0</v>
      </c>
      <c r="AM2572" s="9">
        <f t="shared" si="971"/>
        <v>0</v>
      </c>
      <c r="AN2572" s="9">
        <f t="shared" si="972"/>
        <v>0</v>
      </c>
      <c r="AO2572" s="9">
        <f t="shared" si="973"/>
        <v>0</v>
      </c>
      <c r="AP2572" s="9">
        <f t="shared" si="974"/>
        <v>0</v>
      </c>
      <c r="AQ2572" s="9">
        <f t="shared" si="975"/>
        <v>0</v>
      </c>
      <c r="AR2572" s="9">
        <f t="shared" si="976"/>
        <v>0</v>
      </c>
      <c r="AS2572" s="9">
        <f t="shared" si="977"/>
        <v>0</v>
      </c>
      <c r="AT2572" s="9">
        <f t="shared" si="978"/>
        <v>0</v>
      </c>
      <c r="AU2572" s="9">
        <f t="shared" si="979"/>
        <v>0</v>
      </c>
      <c r="AV2572" s="9">
        <f t="shared" si="980"/>
        <v>0</v>
      </c>
      <c r="AW2572" s="9">
        <f t="shared" si="981"/>
        <v>0</v>
      </c>
      <c r="AX2572" s="9">
        <f t="shared" si="982"/>
        <v>404.8</v>
      </c>
      <c r="AY2572" s="10">
        <f t="shared" si="983"/>
        <v>809.6</v>
      </c>
    </row>
    <row r="2573" spans="1:51" ht="15" customHeight="1">
      <c r="A2573" s="87">
        <v>2567</v>
      </c>
      <c r="B2573" s="85" t="str">
        <f t="shared" si="960"/>
        <v>0808890099</v>
      </c>
      <c r="C2573" s="13" t="str">
        <f t="shared" si="961"/>
        <v>080889009912</v>
      </c>
      <c r="D2573" s="13" t="str">
        <f t="shared" si="962"/>
        <v>08088900991201</v>
      </c>
      <c r="E2573" s="14">
        <v>25400495</v>
      </c>
      <c r="F2573" s="14" t="s">
        <v>4207</v>
      </c>
      <c r="G2573" s="14" t="s">
        <v>3959</v>
      </c>
      <c r="H2573" s="14" t="s">
        <v>3000</v>
      </c>
      <c r="I2573" s="14" t="s">
        <v>1483</v>
      </c>
      <c r="J2573" s="14" t="s">
        <v>65</v>
      </c>
      <c r="K2573" s="15" t="s">
        <v>4897</v>
      </c>
      <c r="L2573" s="14" t="s">
        <v>45</v>
      </c>
      <c r="M2573" s="14">
        <v>1</v>
      </c>
      <c r="N2573" s="14" t="s">
        <v>45</v>
      </c>
      <c r="O2573" s="24">
        <f t="shared" si="963"/>
        <v>8415</v>
      </c>
      <c r="P2573" s="24">
        <f t="shared" si="964"/>
        <v>21021</v>
      </c>
      <c r="Q2573" s="24">
        <v>8386</v>
      </c>
      <c r="R2573" s="16">
        <v>20963</v>
      </c>
      <c r="S2573" s="69">
        <v>0</v>
      </c>
      <c r="T2573" s="70">
        <v>0</v>
      </c>
      <c r="U2573" s="24">
        <v>0</v>
      </c>
      <c r="V2573" s="24">
        <v>0</v>
      </c>
      <c r="W2573" s="69">
        <f t="shared" si="965"/>
        <v>0</v>
      </c>
      <c r="X2573" s="69">
        <f>VLOOKUP(D2573,'[1]Demanda Agregada Med. y MC'!$C$7:$O$3994,13,FALSE)</f>
        <v>0</v>
      </c>
      <c r="Y2573" s="24">
        <v>0</v>
      </c>
      <c r="Z2573" s="24">
        <v>0</v>
      </c>
      <c r="AA2573" s="24">
        <v>0</v>
      </c>
      <c r="AB2573" s="24">
        <v>0</v>
      </c>
      <c r="AC2573" s="24">
        <v>0</v>
      </c>
      <c r="AD2573" s="24">
        <v>0</v>
      </c>
      <c r="AE2573" s="26">
        <v>29</v>
      </c>
      <c r="AF2573" s="25">
        <v>58</v>
      </c>
      <c r="AG2573" s="22">
        <v>85.376000000000005</v>
      </c>
      <c r="AH2573" s="20">
        <f t="shared" si="966"/>
        <v>718439.04</v>
      </c>
      <c r="AI2573" s="9">
        <f t="shared" si="967"/>
        <v>1794688.8960000002</v>
      </c>
      <c r="AJ2573" s="9">
        <f t="shared" si="968"/>
        <v>715963.13600000006</v>
      </c>
      <c r="AK2573" s="9">
        <f t="shared" si="969"/>
        <v>1789737.088</v>
      </c>
      <c r="AL2573" s="9">
        <f t="shared" si="970"/>
        <v>0</v>
      </c>
      <c r="AM2573" s="9">
        <f t="shared" si="971"/>
        <v>0</v>
      </c>
      <c r="AN2573" s="9">
        <f t="shared" si="972"/>
        <v>0</v>
      </c>
      <c r="AO2573" s="9">
        <f t="shared" si="973"/>
        <v>0</v>
      </c>
      <c r="AP2573" s="9">
        <f t="shared" si="974"/>
        <v>0</v>
      </c>
      <c r="AQ2573" s="9">
        <f t="shared" si="975"/>
        <v>0</v>
      </c>
      <c r="AR2573" s="9">
        <f t="shared" si="976"/>
        <v>0</v>
      </c>
      <c r="AS2573" s="9">
        <f t="shared" si="977"/>
        <v>0</v>
      </c>
      <c r="AT2573" s="9">
        <f t="shared" si="978"/>
        <v>0</v>
      </c>
      <c r="AU2573" s="9">
        <f t="shared" si="979"/>
        <v>0</v>
      </c>
      <c r="AV2573" s="9">
        <f t="shared" si="980"/>
        <v>0</v>
      </c>
      <c r="AW2573" s="9">
        <f t="shared" si="981"/>
        <v>0</v>
      </c>
      <c r="AX2573" s="9">
        <f t="shared" si="982"/>
        <v>2475.904</v>
      </c>
      <c r="AY2573" s="10">
        <f t="shared" si="983"/>
        <v>4951.808</v>
      </c>
    </row>
    <row r="2574" spans="1:51" ht="15" customHeight="1">
      <c r="A2574" s="87">
        <v>2568</v>
      </c>
      <c r="B2574" s="85" t="str">
        <f t="shared" si="960"/>
        <v>0808890115</v>
      </c>
      <c r="C2574" s="13" t="str">
        <f t="shared" si="961"/>
        <v>080889011512</v>
      </c>
      <c r="D2574" s="13" t="str">
        <f t="shared" si="962"/>
        <v>08088901151201</v>
      </c>
      <c r="E2574" s="14">
        <v>25400599</v>
      </c>
      <c r="F2574" s="14" t="s">
        <v>4207</v>
      </c>
      <c r="G2574" s="14" t="s">
        <v>3959</v>
      </c>
      <c r="H2574" s="14" t="s">
        <v>2831</v>
      </c>
      <c r="I2574" s="14" t="s">
        <v>1483</v>
      </c>
      <c r="J2574" s="14" t="s">
        <v>65</v>
      </c>
      <c r="K2574" s="15" t="s">
        <v>4898</v>
      </c>
      <c r="L2574" s="14" t="s">
        <v>45</v>
      </c>
      <c r="M2574" s="14">
        <v>50</v>
      </c>
      <c r="N2574" s="14" t="s">
        <v>4717</v>
      </c>
      <c r="O2574" s="24">
        <f t="shared" si="963"/>
        <v>83026</v>
      </c>
      <c r="P2574" s="24">
        <f t="shared" si="964"/>
        <v>207549</v>
      </c>
      <c r="Q2574" s="24">
        <v>69165</v>
      </c>
      <c r="R2574" s="16">
        <v>172911</v>
      </c>
      <c r="S2574" s="69">
        <v>13833</v>
      </c>
      <c r="T2574" s="70">
        <v>34583</v>
      </c>
      <c r="U2574" s="24">
        <v>0</v>
      </c>
      <c r="V2574" s="24">
        <v>0</v>
      </c>
      <c r="W2574" s="69">
        <f t="shared" si="965"/>
        <v>0</v>
      </c>
      <c r="X2574" s="69">
        <f>VLOOKUP(D2574,'[1]Demanda Agregada Med. y MC'!$C$7:$O$3994,13,FALSE)</f>
        <v>0</v>
      </c>
      <c r="Y2574" s="24">
        <v>0</v>
      </c>
      <c r="Z2574" s="24">
        <v>0</v>
      </c>
      <c r="AA2574" s="24">
        <v>0</v>
      </c>
      <c r="AB2574" s="24">
        <v>0</v>
      </c>
      <c r="AC2574" s="24">
        <v>0</v>
      </c>
      <c r="AD2574" s="24">
        <v>0</v>
      </c>
      <c r="AE2574" s="26">
        <v>28</v>
      </c>
      <c r="AF2574" s="25">
        <v>55</v>
      </c>
      <c r="AG2574" s="22">
        <v>105.80000000000001</v>
      </c>
      <c r="AH2574" s="20">
        <f t="shared" si="966"/>
        <v>8784150.8000000007</v>
      </c>
      <c r="AI2574" s="9">
        <f t="shared" si="967"/>
        <v>21958684.200000003</v>
      </c>
      <c r="AJ2574" s="9">
        <f t="shared" si="968"/>
        <v>7317657.0000000009</v>
      </c>
      <c r="AK2574" s="9">
        <f t="shared" si="969"/>
        <v>18293983.800000001</v>
      </c>
      <c r="AL2574" s="9">
        <f t="shared" si="970"/>
        <v>1463531.4000000001</v>
      </c>
      <c r="AM2574" s="9">
        <f t="shared" si="971"/>
        <v>3658881.4000000004</v>
      </c>
      <c r="AN2574" s="9">
        <f t="shared" si="972"/>
        <v>0</v>
      </c>
      <c r="AO2574" s="9">
        <f t="shared" si="973"/>
        <v>0</v>
      </c>
      <c r="AP2574" s="9">
        <f t="shared" si="974"/>
        <v>0</v>
      </c>
      <c r="AQ2574" s="9">
        <f t="shared" si="975"/>
        <v>0</v>
      </c>
      <c r="AR2574" s="9">
        <f t="shared" si="976"/>
        <v>0</v>
      </c>
      <c r="AS2574" s="9">
        <f t="shared" si="977"/>
        <v>0</v>
      </c>
      <c r="AT2574" s="9">
        <f t="shared" si="978"/>
        <v>0</v>
      </c>
      <c r="AU2574" s="9">
        <f t="shared" si="979"/>
        <v>0</v>
      </c>
      <c r="AV2574" s="9">
        <f t="shared" si="980"/>
        <v>0</v>
      </c>
      <c r="AW2574" s="9">
        <f t="shared" si="981"/>
        <v>0</v>
      </c>
      <c r="AX2574" s="9">
        <f t="shared" si="982"/>
        <v>2962.4000000000005</v>
      </c>
      <c r="AY2574" s="10">
        <f t="shared" si="983"/>
        <v>5819.0000000000009</v>
      </c>
    </row>
    <row r="2575" spans="1:51" ht="15" customHeight="1">
      <c r="A2575" s="87">
        <v>2569</v>
      </c>
      <c r="B2575" s="85" t="str">
        <f t="shared" si="960"/>
        <v>0808890172</v>
      </c>
      <c r="C2575" s="13" t="str">
        <f t="shared" si="961"/>
        <v>080889017210</v>
      </c>
      <c r="D2575" s="13" t="str">
        <f t="shared" si="962"/>
        <v>08088901721001</v>
      </c>
      <c r="E2575" s="14">
        <v>25400599</v>
      </c>
      <c r="F2575" s="14" t="s">
        <v>4207</v>
      </c>
      <c r="G2575" s="14" t="s">
        <v>3959</v>
      </c>
      <c r="H2575" s="14" t="s">
        <v>1490</v>
      </c>
      <c r="I2575" s="14" t="s">
        <v>1719</v>
      </c>
      <c r="J2575" s="14" t="s">
        <v>65</v>
      </c>
      <c r="K2575" s="15" t="s">
        <v>4899</v>
      </c>
      <c r="L2575" s="14" t="s">
        <v>45</v>
      </c>
      <c r="M2575" s="14">
        <v>50</v>
      </c>
      <c r="N2575" s="14" t="s">
        <v>4717</v>
      </c>
      <c r="O2575" s="24">
        <f t="shared" si="963"/>
        <v>30</v>
      </c>
      <c r="P2575" s="24">
        <f t="shared" si="964"/>
        <v>75</v>
      </c>
      <c r="Q2575" s="24">
        <v>30</v>
      </c>
      <c r="R2575" s="16">
        <v>75</v>
      </c>
      <c r="S2575" s="69">
        <v>0</v>
      </c>
      <c r="T2575" s="70">
        <v>0</v>
      </c>
      <c r="U2575" s="24">
        <v>0</v>
      </c>
      <c r="V2575" s="24">
        <v>0</v>
      </c>
      <c r="W2575" s="69">
        <f t="shared" si="965"/>
        <v>0</v>
      </c>
      <c r="X2575" s="69">
        <f>VLOOKUP(D2575,'[1]Demanda Agregada Med. y MC'!$C$7:$O$3994,13,FALSE)</f>
        <v>0</v>
      </c>
      <c r="Y2575" s="24">
        <v>0</v>
      </c>
      <c r="Z2575" s="24">
        <v>0</v>
      </c>
      <c r="AA2575" s="24">
        <v>0</v>
      </c>
      <c r="AB2575" s="24">
        <v>0</v>
      </c>
      <c r="AC2575" s="24">
        <v>0</v>
      </c>
      <c r="AD2575" s="24">
        <v>0</v>
      </c>
      <c r="AE2575" s="26">
        <v>0</v>
      </c>
      <c r="AF2575" s="25">
        <v>0</v>
      </c>
      <c r="AG2575" s="22">
        <v>119.60000000000001</v>
      </c>
      <c r="AH2575" s="20">
        <f t="shared" si="966"/>
        <v>3588.0000000000005</v>
      </c>
      <c r="AI2575" s="9">
        <f t="shared" si="967"/>
        <v>8970</v>
      </c>
      <c r="AJ2575" s="9">
        <f t="shared" si="968"/>
        <v>3588.0000000000005</v>
      </c>
      <c r="AK2575" s="9">
        <f t="shared" si="969"/>
        <v>8970</v>
      </c>
      <c r="AL2575" s="9">
        <f t="shared" si="970"/>
        <v>0</v>
      </c>
      <c r="AM2575" s="9">
        <f t="shared" si="971"/>
        <v>0</v>
      </c>
      <c r="AN2575" s="9">
        <f t="shared" si="972"/>
        <v>0</v>
      </c>
      <c r="AO2575" s="9">
        <f t="shared" si="973"/>
        <v>0</v>
      </c>
      <c r="AP2575" s="9">
        <f t="shared" si="974"/>
        <v>0</v>
      </c>
      <c r="AQ2575" s="9">
        <f t="shared" si="975"/>
        <v>0</v>
      </c>
      <c r="AR2575" s="9">
        <f t="shared" si="976"/>
        <v>0</v>
      </c>
      <c r="AS2575" s="9">
        <f t="shared" si="977"/>
        <v>0</v>
      </c>
      <c r="AT2575" s="9">
        <f t="shared" si="978"/>
        <v>0</v>
      </c>
      <c r="AU2575" s="9">
        <f t="shared" si="979"/>
        <v>0</v>
      </c>
      <c r="AV2575" s="9">
        <f t="shared" si="980"/>
        <v>0</v>
      </c>
      <c r="AW2575" s="9">
        <f t="shared" si="981"/>
        <v>0</v>
      </c>
      <c r="AX2575" s="9">
        <f t="shared" si="982"/>
        <v>0</v>
      </c>
      <c r="AY2575" s="10">
        <f t="shared" si="983"/>
        <v>0</v>
      </c>
    </row>
    <row r="2576" spans="1:51" ht="15" customHeight="1">
      <c r="A2576" s="87">
        <v>2570</v>
      </c>
      <c r="B2576" s="85" t="str">
        <f t="shared" si="960"/>
        <v>0808892376</v>
      </c>
      <c r="C2576" s="13" t="str">
        <f t="shared" si="961"/>
        <v>080889237611</v>
      </c>
      <c r="D2576" s="13" t="str">
        <f t="shared" si="962"/>
        <v>08088923761101</v>
      </c>
      <c r="E2576" s="14">
        <v>25400599</v>
      </c>
      <c r="F2576" s="14" t="s">
        <v>4207</v>
      </c>
      <c r="G2576" s="14" t="s">
        <v>3959</v>
      </c>
      <c r="H2576" s="14" t="s">
        <v>4900</v>
      </c>
      <c r="I2576" s="14" t="s">
        <v>1474</v>
      </c>
      <c r="J2576" s="14" t="s">
        <v>65</v>
      </c>
      <c r="K2576" s="15" t="s">
        <v>4901</v>
      </c>
      <c r="L2576" s="14" t="s">
        <v>45</v>
      </c>
      <c r="M2576" s="14">
        <v>50</v>
      </c>
      <c r="N2576" s="14" t="s">
        <v>4717</v>
      </c>
      <c r="O2576" s="24">
        <f t="shared" si="963"/>
        <v>17</v>
      </c>
      <c r="P2576" s="24">
        <f t="shared" si="964"/>
        <v>42</v>
      </c>
      <c r="Q2576" s="24">
        <v>17</v>
      </c>
      <c r="R2576" s="16">
        <v>42</v>
      </c>
      <c r="S2576" s="69">
        <v>0</v>
      </c>
      <c r="T2576" s="70">
        <v>0</v>
      </c>
      <c r="U2576" s="24">
        <v>0</v>
      </c>
      <c r="V2576" s="24">
        <v>0</v>
      </c>
      <c r="W2576" s="69">
        <f t="shared" si="965"/>
        <v>0</v>
      </c>
      <c r="X2576" s="69">
        <f>VLOOKUP(D2576,'[1]Demanda Agregada Med. y MC'!$C$7:$O$3994,13,FALSE)</f>
        <v>0</v>
      </c>
      <c r="Y2576" s="24">
        <v>0</v>
      </c>
      <c r="Z2576" s="24">
        <v>0</v>
      </c>
      <c r="AA2576" s="24">
        <v>0</v>
      </c>
      <c r="AB2576" s="24">
        <v>0</v>
      </c>
      <c r="AC2576" s="24">
        <v>0</v>
      </c>
      <c r="AD2576" s="24">
        <v>0</v>
      </c>
      <c r="AE2576" s="26">
        <v>0</v>
      </c>
      <c r="AF2576" s="25">
        <v>0</v>
      </c>
      <c r="AG2576" s="22">
        <v>170.20000000000002</v>
      </c>
      <c r="AH2576" s="20">
        <f t="shared" si="966"/>
        <v>2893.4</v>
      </c>
      <c r="AI2576" s="9">
        <f t="shared" si="967"/>
        <v>7148.4000000000005</v>
      </c>
      <c r="AJ2576" s="9">
        <f t="shared" si="968"/>
        <v>2893.4</v>
      </c>
      <c r="AK2576" s="9">
        <f t="shared" si="969"/>
        <v>7148.4000000000005</v>
      </c>
      <c r="AL2576" s="9">
        <f t="shared" si="970"/>
        <v>0</v>
      </c>
      <c r="AM2576" s="9">
        <f t="shared" si="971"/>
        <v>0</v>
      </c>
      <c r="AN2576" s="9">
        <f t="shared" si="972"/>
        <v>0</v>
      </c>
      <c r="AO2576" s="9">
        <f t="shared" si="973"/>
        <v>0</v>
      </c>
      <c r="AP2576" s="9">
        <f t="shared" si="974"/>
        <v>0</v>
      </c>
      <c r="AQ2576" s="9">
        <f t="shared" si="975"/>
        <v>0</v>
      </c>
      <c r="AR2576" s="9">
        <f t="shared" si="976"/>
        <v>0</v>
      </c>
      <c r="AS2576" s="9">
        <f t="shared" si="977"/>
        <v>0</v>
      </c>
      <c r="AT2576" s="9">
        <f t="shared" si="978"/>
        <v>0</v>
      </c>
      <c r="AU2576" s="9">
        <f t="shared" si="979"/>
        <v>0</v>
      </c>
      <c r="AV2576" s="9">
        <f t="shared" si="980"/>
        <v>0</v>
      </c>
      <c r="AW2576" s="9">
        <f t="shared" si="981"/>
        <v>0</v>
      </c>
      <c r="AX2576" s="9">
        <f t="shared" si="982"/>
        <v>0</v>
      </c>
      <c r="AY2576" s="10">
        <f t="shared" si="983"/>
        <v>0</v>
      </c>
    </row>
    <row r="2577" spans="1:51" ht="15" customHeight="1">
      <c r="A2577" s="87">
        <v>2571</v>
      </c>
      <c r="B2577" s="85" t="str">
        <f t="shared" si="960"/>
        <v>0808892632</v>
      </c>
      <c r="C2577" s="13" t="str">
        <f t="shared" si="961"/>
        <v>080889263204</v>
      </c>
      <c r="D2577" s="13" t="str">
        <f t="shared" si="962"/>
        <v>08088926320401</v>
      </c>
      <c r="E2577" s="14">
        <v>25400599</v>
      </c>
      <c r="F2577" s="14" t="s">
        <v>4207</v>
      </c>
      <c r="G2577" s="14" t="s">
        <v>3959</v>
      </c>
      <c r="H2577" s="14" t="s">
        <v>4902</v>
      </c>
      <c r="I2577" s="14" t="s">
        <v>632</v>
      </c>
      <c r="J2577" s="14" t="s">
        <v>65</v>
      </c>
      <c r="K2577" s="15" t="s">
        <v>4903</v>
      </c>
      <c r="L2577" s="14" t="s">
        <v>225</v>
      </c>
      <c r="M2577" s="14">
        <v>1</v>
      </c>
      <c r="N2577" s="14" t="s">
        <v>225</v>
      </c>
      <c r="O2577" s="24">
        <f t="shared" si="963"/>
        <v>14230.288</v>
      </c>
      <c r="P2577" s="24">
        <f t="shared" si="964"/>
        <v>35572.720000000001</v>
      </c>
      <c r="Q2577" s="24">
        <v>157</v>
      </c>
      <c r="R2577" s="16">
        <v>391</v>
      </c>
      <c r="S2577" s="69">
        <v>0</v>
      </c>
      <c r="T2577" s="70">
        <v>0</v>
      </c>
      <c r="U2577" s="55">
        <v>14072.288</v>
      </c>
      <c r="V2577" s="55">
        <v>35180.720000000001</v>
      </c>
      <c r="W2577" s="69">
        <f t="shared" si="965"/>
        <v>0</v>
      </c>
      <c r="X2577" s="69">
        <f>VLOOKUP(D2577,'[1]Demanda Agregada Med. y MC'!$C$7:$O$3994,13,FALSE)</f>
        <v>0</v>
      </c>
      <c r="Y2577" s="69">
        <v>0</v>
      </c>
      <c r="Z2577" s="69">
        <v>0</v>
      </c>
      <c r="AA2577" s="24">
        <v>0</v>
      </c>
      <c r="AB2577" s="24">
        <v>0</v>
      </c>
      <c r="AC2577" s="24">
        <v>0</v>
      </c>
      <c r="AD2577" s="24">
        <v>0</v>
      </c>
      <c r="AE2577" s="26">
        <v>1</v>
      </c>
      <c r="AF2577" s="25">
        <v>1</v>
      </c>
      <c r="AG2577" s="22">
        <v>216.20000000000002</v>
      </c>
      <c r="AH2577" s="20">
        <f t="shared" si="966"/>
        <v>3076588.2656000005</v>
      </c>
      <c r="AI2577" s="9">
        <f t="shared" si="967"/>
        <v>7690822.0640000012</v>
      </c>
      <c r="AJ2577" s="9">
        <f t="shared" si="968"/>
        <v>33943.4</v>
      </c>
      <c r="AK2577" s="9">
        <f t="shared" si="969"/>
        <v>84534.200000000012</v>
      </c>
      <c r="AL2577" s="9">
        <f t="shared" si="970"/>
        <v>0</v>
      </c>
      <c r="AM2577" s="9">
        <f t="shared" si="971"/>
        <v>0</v>
      </c>
      <c r="AN2577" s="9">
        <f t="shared" si="972"/>
        <v>3042428.6656000004</v>
      </c>
      <c r="AO2577" s="9">
        <f t="shared" si="973"/>
        <v>7606071.6640000008</v>
      </c>
      <c r="AP2577" s="9">
        <f t="shared" si="974"/>
        <v>0</v>
      </c>
      <c r="AQ2577" s="9">
        <f t="shared" si="975"/>
        <v>0</v>
      </c>
      <c r="AR2577" s="9">
        <f t="shared" si="976"/>
        <v>0</v>
      </c>
      <c r="AS2577" s="9">
        <f t="shared" si="977"/>
        <v>0</v>
      </c>
      <c r="AT2577" s="9">
        <f t="shared" si="978"/>
        <v>0</v>
      </c>
      <c r="AU2577" s="9">
        <f t="shared" si="979"/>
        <v>0</v>
      </c>
      <c r="AV2577" s="9">
        <f t="shared" si="980"/>
        <v>0</v>
      </c>
      <c r="AW2577" s="9">
        <f t="shared" si="981"/>
        <v>0</v>
      </c>
      <c r="AX2577" s="9">
        <f t="shared" si="982"/>
        <v>216.20000000000002</v>
      </c>
      <c r="AY2577" s="10">
        <f t="shared" si="983"/>
        <v>216.20000000000002</v>
      </c>
    </row>
    <row r="2578" spans="1:51" ht="15" customHeight="1">
      <c r="A2578" s="87">
        <v>2572</v>
      </c>
      <c r="B2578" s="85" t="str">
        <f t="shared" si="960"/>
        <v>0809090137</v>
      </c>
      <c r="C2578" s="13" t="str">
        <f t="shared" si="961"/>
        <v>080909013711</v>
      </c>
      <c r="D2578" s="13" t="str">
        <f t="shared" si="962"/>
        <v>08090901371101</v>
      </c>
      <c r="E2578" s="14"/>
      <c r="F2578" s="14" t="s">
        <v>4207</v>
      </c>
      <c r="G2578" s="14" t="s">
        <v>3991</v>
      </c>
      <c r="H2578" s="14" t="s">
        <v>3431</v>
      </c>
      <c r="I2578" s="14" t="s">
        <v>1474</v>
      </c>
      <c r="J2578" s="14" t="s">
        <v>65</v>
      </c>
      <c r="K2578" s="15" t="s">
        <v>4904</v>
      </c>
      <c r="L2578" s="14" t="s">
        <v>90</v>
      </c>
      <c r="M2578" s="14">
        <v>100</v>
      </c>
      <c r="N2578" s="14" t="s">
        <v>225</v>
      </c>
      <c r="O2578" s="24">
        <f t="shared" si="963"/>
        <v>1034</v>
      </c>
      <c r="P2578" s="24">
        <f t="shared" si="964"/>
        <v>2566</v>
      </c>
      <c r="Q2578" s="24">
        <v>999</v>
      </c>
      <c r="R2578" s="16">
        <v>2496</v>
      </c>
      <c r="S2578" s="69">
        <v>0</v>
      </c>
      <c r="T2578" s="70">
        <v>0</v>
      </c>
      <c r="U2578" s="24">
        <v>0</v>
      </c>
      <c r="V2578" s="24">
        <v>0</v>
      </c>
      <c r="W2578" s="69">
        <f t="shared" si="965"/>
        <v>0</v>
      </c>
      <c r="X2578" s="69">
        <f>VLOOKUP(D2578,'[1]Demanda Agregada Med. y MC'!$C$7:$O$3994,13,FALSE)</f>
        <v>0</v>
      </c>
      <c r="Y2578" s="24">
        <v>0</v>
      </c>
      <c r="Z2578" s="24">
        <v>0</v>
      </c>
      <c r="AA2578" s="24">
        <v>0</v>
      </c>
      <c r="AB2578" s="24">
        <v>0</v>
      </c>
      <c r="AC2578" s="24">
        <v>0</v>
      </c>
      <c r="AD2578" s="24">
        <v>0</v>
      </c>
      <c r="AE2578" s="26">
        <v>35</v>
      </c>
      <c r="AF2578" s="25">
        <v>70</v>
      </c>
      <c r="AG2578" s="22">
        <v>368</v>
      </c>
      <c r="AH2578" s="20">
        <f t="shared" si="966"/>
        <v>380512</v>
      </c>
      <c r="AI2578" s="9">
        <f t="shared" si="967"/>
        <v>944288</v>
      </c>
      <c r="AJ2578" s="9">
        <f t="shared" si="968"/>
        <v>367632</v>
      </c>
      <c r="AK2578" s="9">
        <f t="shared" si="969"/>
        <v>918528</v>
      </c>
      <c r="AL2578" s="9">
        <f t="shared" si="970"/>
        <v>0</v>
      </c>
      <c r="AM2578" s="9">
        <f t="shared" si="971"/>
        <v>0</v>
      </c>
      <c r="AN2578" s="9">
        <f t="shared" si="972"/>
        <v>0</v>
      </c>
      <c r="AO2578" s="9">
        <f t="shared" si="973"/>
        <v>0</v>
      </c>
      <c r="AP2578" s="9">
        <f t="shared" si="974"/>
        <v>0</v>
      </c>
      <c r="AQ2578" s="9">
        <f t="shared" si="975"/>
        <v>0</v>
      </c>
      <c r="AR2578" s="9">
        <f t="shared" si="976"/>
        <v>0</v>
      </c>
      <c r="AS2578" s="9">
        <f t="shared" si="977"/>
        <v>0</v>
      </c>
      <c r="AT2578" s="9">
        <f t="shared" si="978"/>
        <v>0</v>
      </c>
      <c r="AU2578" s="9">
        <f t="shared" si="979"/>
        <v>0</v>
      </c>
      <c r="AV2578" s="9">
        <f t="shared" si="980"/>
        <v>0</v>
      </c>
      <c r="AW2578" s="9">
        <f t="shared" si="981"/>
        <v>0</v>
      </c>
      <c r="AX2578" s="9">
        <f t="shared" si="982"/>
        <v>12880</v>
      </c>
      <c r="AY2578" s="10">
        <f t="shared" si="983"/>
        <v>25760</v>
      </c>
    </row>
    <row r="2579" spans="1:51" ht="15" customHeight="1">
      <c r="A2579" s="87">
        <v>2573</v>
      </c>
      <c r="B2579" s="85" t="str">
        <f t="shared" si="960"/>
        <v>0809090236</v>
      </c>
      <c r="C2579" s="13" t="str">
        <f t="shared" si="961"/>
        <v>080909023611</v>
      </c>
      <c r="D2579" s="13" t="str">
        <f t="shared" si="962"/>
        <v>08090902361101</v>
      </c>
      <c r="E2579" s="14">
        <v>25400516</v>
      </c>
      <c r="F2579" s="14" t="s">
        <v>4207</v>
      </c>
      <c r="G2579" s="14" t="s">
        <v>3991</v>
      </c>
      <c r="H2579" s="14" t="s">
        <v>1510</v>
      </c>
      <c r="I2579" s="14" t="s">
        <v>1474</v>
      </c>
      <c r="J2579" s="14" t="s">
        <v>65</v>
      </c>
      <c r="K2579" s="15" t="s">
        <v>4905</v>
      </c>
      <c r="L2579" s="14" t="s">
        <v>90</v>
      </c>
      <c r="M2579" s="14">
        <v>100</v>
      </c>
      <c r="N2579" s="14" t="s">
        <v>225</v>
      </c>
      <c r="O2579" s="24">
        <f t="shared" si="963"/>
        <v>1127</v>
      </c>
      <c r="P2579" s="24">
        <f t="shared" si="964"/>
        <v>2814</v>
      </c>
      <c r="Q2579" s="24">
        <v>1123</v>
      </c>
      <c r="R2579" s="16">
        <v>2807</v>
      </c>
      <c r="S2579" s="69">
        <v>0</v>
      </c>
      <c r="T2579" s="70">
        <v>0</v>
      </c>
      <c r="U2579" s="24">
        <v>0</v>
      </c>
      <c r="V2579" s="24">
        <v>0</v>
      </c>
      <c r="W2579" s="69">
        <f t="shared" si="965"/>
        <v>0</v>
      </c>
      <c r="X2579" s="69">
        <f>VLOOKUP(D2579,'[1]Demanda Agregada Med. y MC'!$C$7:$O$3994,13,FALSE)</f>
        <v>0</v>
      </c>
      <c r="Y2579" s="24">
        <v>0</v>
      </c>
      <c r="Z2579" s="24">
        <v>0</v>
      </c>
      <c r="AA2579" s="24">
        <v>0</v>
      </c>
      <c r="AB2579" s="24">
        <v>0</v>
      </c>
      <c r="AC2579" s="24">
        <v>0</v>
      </c>
      <c r="AD2579" s="24">
        <v>0</v>
      </c>
      <c r="AE2579" s="26">
        <v>4</v>
      </c>
      <c r="AF2579" s="25">
        <v>7</v>
      </c>
      <c r="AG2579" s="22">
        <v>414.92</v>
      </c>
      <c r="AH2579" s="20">
        <f t="shared" si="966"/>
        <v>467614.84</v>
      </c>
      <c r="AI2579" s="9">
        <f t="shared" si="967"/>
        <v>1167584.8800000001</v>
      </c>
      <c r="AJ2579" s="9">
        <f t="shared" si="968"/>
        <v>465955.16000000003</v>
      </c>
      <c r="AK2579" s="9">
        <f t="shared" si="969"/>
        <v>1164680.44</v>
      </c>
      <c r="AL2579" s="9">
        <f t="shared" si="970"/>
        <v>0</v>
      </c>
      <c r="AM2579" s="9">
        <f t="shared" si="971"/>
        <v>0</v>
      </c>
      <c r="AN2579" s="9">
        <f t="shared" si="972"/>
        <v>0</v>
      </c>
      <c r="AO2579" s="9">
        <f t="shared" si="973"/>
        <v>0</v>
      </c>
      <c r="AP2579" s="9">
        <f t="shared" si="974"/>
        <v>0</v>
      </c>
      <c r="AQ2579" s="9">
        <f t="shared" si="975"/>
        <v>0</v>
      </c>
      <c r="AR2579" s="9">
        <f t="shared" si="976"/>
        <v>0</v>
      </c>
      <c r="AS2579" s="9">
        <f t="shared" si="977"/>
        <v>0</v>
      </c>
      <c r="AT2579" s="9">
        <f t="shared" si="978"/>
        <v>0</v>
      </c>
      <c r="AU2579" s="9">
        <f t="shared" si="979"/>
        <v>0</v>
      </c>
      <c r="AV2579" s="9">
        <f t="shared" si="980"/>
        <v>0</v>
      </c>
      <c r="AW2579" s="9">
        <f t="shared" si="981"/>
        <v>0</v>
      </c>
      <c r="AX2579" s="9">
        <f t="shared" si="982"/>
        <v>1659.68</v>
      </c>
      <c r="AY2579" s="10">
        <f t="shared" si="983"/>
        <v>2904.44</v>
      </c>
    </row>
    <row r="2580" spans="1:51" ht="15" customHeight="1">
      <c r="A2580" s="87">
        <v>2574</v>
      </c>
      <c r="B2580" s="85" t="str">
        <f t="shared" si="960"/>
        <v>0809090509</v>
      </c>
      <c r="C2580" s="13" t="str">
        <f t="shared" si="961"/>
        <v>080909050900</v>
      </c>
      <c r="D2580" s="13" t="str">
        <f t="shared" si="962"/>
        <v>08090905090001</v>
      </c>
      <c r="E2580" s="14"/>
      <c r="F2580" s="14" t="s">
        <v>4207</v>
      </c>
      <c r="G2580" s="14" t="s">
        <v>3991</v>
      </c>
      <c r="H2580" s="14" t="s">
        <v>4410</v>
      </c>
      <c r="I2580" s="14" t="s">
        <v>24</v>
      </c>
      <c r="J2580" s="14" t="s">
        <v>65</v>
      </c>
      <c r="K2580" s="15" t="s">
        <v>4906</v>
      </c>
      <c r="L2580" s="14" t="s">
        <v>27</v>
      </c>
      <c r="M2580" s="14">
        <v>1</v>
      </c>
      <c r="N2580" s="14" t="s">
        <v>27</v>
      </c>
      <c r="O2580" s="24">
        <f t="shared" si="963"/>
        <v>13512</v>
      </c>
      <c r="P2580" s="24">
        <f t="shared" si="964"/>
        <v>33778</v>
      </c>
      <c r="Q2580" s="24">
        <v>13452</v>
      </c>
      <c r="R2580" s="16">
        <v>33628</v>
      </c>
      <c r="S2580" s="69">
        <v>0</v>
      </c>
      <c r="T2580" s="70">
        <v>0</v>
      </c>
      <c r="U2580" s="24">
        <v>0</v>
      </c>
      <c r="V2580" s="24">
        <v>0</v>
      </c>
      <c r="W2580" s="69">
        <f t="shared" si="965"/>
        <v>60</v>
      </c>
      <c r="X2580" s="69">
        <f>VLOOKUP(D2580,'[1]Demanda Agregada Med. y MC'!$C$7:$O$3994,13,FALSE)</f>
        <v>150</v>
      </c>
      <c r="Y2580" s="24">
        <v>0</v>
      </c>
      <c r="Z2580" s="24">
        <v>0</v>
      </c>
      <c r="AA2580" s="24">
        <v>0</v>
      </c>
      <c r="AB2580" s="24">
        <v>0</v>
      </c>
      <c r="AC2580" s="24">
        <v>0</v>
      </c>
      <c r="AD2580" s="24">
        <v>0</v>
      </c>
      <c r="AE2580" s="26">
        <v>0</v>
      </c>
      <c r="AF2580" s="25">
        <v>0</v>
      </c>
      <c r="AG2580" s="22">
        <v>0.38640000000000002</v>
      </c>
      <c r="AH2580" s="20">
        <f t="shared" si="966"/>
        <v>5221.0367999999999</v>
      </c>
      <c r="AI2580" s="9">
        <f t="shared" si="967"/>
        <v>13051.8192</v>
      </c>
      <c r="AJ2580" s="9">
        <f t="shared" si="968"/>
        <v>5197.8528000000006</v>
      </c>
      <c r="AK2580" s="9">
        <f t="shared" si="969"/>
        <v>12993.859200000001</v>
      </c>
      <c r="AL2580" s="9">
        <f t="shared" si="970"/>
        <v>0</v>
      </c>
      <c r="AM2580" s="9">
        <f t="shared" si="971"/>
        <v>0</v>
      </c>
      <c r="AN2580" s="9">
        <f t="shared" si="972"/>
        <v>0</v>
      </c>
      <c r="AO2580" s="9">
        <f t="shared" si="973"/>
        <v>0</v>
      </c>
      <c r="AP2580" s="9">
        <f t="shared" si="974"/>
        <v>23.184000000000001</v>
      </c>
      <c r="AQ2580" s="9">
        <f t="shared" si="975"/>
        <v>57.96</v>
      </c>
      <c r="AR2580" s="9">
        <f t="shared" si="976"/>
        <v>0</v>
      </c>
      <c r="AS2580" s="9">
        <f t="shared" si="977"/>
        <v>0</v>
      </c>
      <c r="AT2580" s="9">
        <f t="shared" si="978"/>
        <v>0</v>
      </c>
      <c r="AU2580" s="9">
        <f t="shared" si="979"/>
        <v>0</v>
      </c>
      <c r="AV2580" s="9">
        <f t="shared" si="980"/>
        <v>0</v>
      </c>
      <c r="AW2580" s="9">
        <f t="shared" si="981"/>
        <v>0</v>
      </c>
      <c r="AX2580" s="9">
        <f t="shared" si="982"/>
        <v>0</v>
      </c>
      <c r="AY2580" s="10">
        <f t="shared" si="983"/>
        <v>0</v>
      </c>
    </row>
    <row r="2581" spans="1:51" ht="15" customHeight="1">
      <c r="A2581" s="87">
        <v>2575</v>
      </c>
      <c r="B2581" s="85" t="str">
        <f t="shared" si="960"/>
        <v>0809090525</v>
      </c>
      <c r="C2581" s="13" t="str">
        <f t="shared" si="961"/>
        <v>080909052500</v>
      </c>
      <c r="D2581" s="13" t="str">
        <f t="shared" si="962"/>
        <v>08090905250001</v>
      </c>
      <c r="E2581" s="14"/>
      <c r="F2581" s="14" t="s">
        <v>4207</v>
      </c>
      <c r="G2581" s="14" t="s">
        <v>3991</v>
      </c>
      <c r="H2581" s="14" t="s">
        <v>154</v>
      </c>
      <c r="I2581" s="14" t="s">
        <v>24</v>
      </c>
      <c r="J2581" s="14" t="s">
        <v>65</v>
      </c>
      <c r="K2581" s="15" t="s">
        <v>4907</v>
      </c>
      <c r="L2581" s="14" t="s">
        <v>27</v>
      </c>
      <c r="M2581" s="14">
        <v>1</v>
      </c>
      <c r="N2581" s="14" t="s">
        <v>27</v>
      </c>
      <c r="O2581" s="24">
        <f t="shared" si="963"/>
        <v>361593.8</v>
      </c>
      <c r="P2581" s="24">
        <f t="shared" si="964"/>
        <v>903983</v>
      </c>
      <c r="Q2581" s="24">
        <v>345991</v>
      </c>
      <c r="R2581" s="16">
        <v>864976</v>
      </c>
      <c r="S2581" s="69">
        <v>0</v>
      </c>
      <c r="T2581" s="70">
        <v>0</v>
      </c>
      <c r="U2581" s="24">
        <v>0</v>
      </c>
      <c r="V2581" s="24">
        <v>0</v>
      </c>
      <c r="W2581" s="69">
        <f t="shared" si="965"/>
        <v>15602.800000000001</v>
      </c>
      <c r="X2581" s="69">
        <f>VLOOKUP(D2581,'[1]Demanda Agregada Med. y MC'!$C$7:$O$3994,13,FALSE)</f>
        <v>39007</v>
      </c>
      <c r="Y2581" s="24">
        <v>0</v>
      </c>
      <c r="Z2581" s="24">
        <v>0</v>
      </c>
      <c r="AA2581" s="24">
        <v>0</v>
      </c>
      <c r="AB2581" s="24">
        <v>0</v>
      </c>
      <c r="AC2581" s="24">
        <v>0</v>
      </c>
      <c r="AD2581" s="24">
        <v>0</v>
      </c>
      <c r="AE2581" s="26">
        <v>0</v>
      </c>
      <c r="AF2581" s="25">
        <v>0</v>
      </c>
      <c r="AG2581" s="22">
        <v>0.40479999999999999</v>
      </c>
      <c r="AH2581" s="20">
        <f t="shared" si="966"/>
        <v>146373.17024000001</v>
      </c>
      <c r="AI2581" s="9">
        <f t="shared" si="967"/>
        <v>365932.31839999999</v>
      </c>
      <c r="AJ2581" s="9">
        <f t="shared" si="968"/>
        <v>140057.1568</v>
      </c>
      <c r="AK2581" s="9">
        <f t="shared" si="969"/>
        <v>350142.28480000002</v>
      </c>
      <c r="AL2581" s="9">
        <f t="shared" si="970"/>
        <v>0</v>
      </c>
      <c r="AM2581" s="9">
        <f t="shared" si="971"/>
        <v>0</v>
      </c>
      <c r="AN2581" s="9">
        <f t="shared" si="972"/>
        <v>0</v>
      </c>
      <c r="AO2581" s="9">
        <f t="shared" si="973"/>
        <v>0</v>
      </c>
      <c r="AP2581" s="9">
        <f t="shared" si="974"/>
        <v>6316.0134400000006</v>
      </c>
      <c r="AQ2581" s="9">
        <f t="shared" si="975"/>
        <v>15790.033599999999</v>
      </c>
      <c r="AR2581" s="9">
        <f t="shared" si="976"/>
        <v>0</v>
      </c>
      <c r="AS2581" s="9">
        <f t="shared" si="977"/>
        <v>0</v>
      </c>
      <c r="AT2581" s="9">
        <f t="shared" si="978"/>
        <v>0</v>
      </c>
      <c r="AU2581" s="9">
        <f t="shared" si="979"/>
        <v>0</v>
      </c>
      <c r="AV2581" s="9">
        <f t="shared" si="980"/>
        <v>0</v>
      </c>
      <c r="AW2581" s="9">
        <f t="shared" si="981"/>
        <v>0</v>
      </c>
      <c r="AX2581" s="9">
        <f t="shared" si="982"/>
        <v>0</v>
      </c>
      <c r="AY2581" s="10">
        <f t="shared" si="983"/>
        <v>0</v>
      </c>
    </row>
    <row r="2582" spans="1:51" ht="15" customHeight="1">
      <c r="A2582" s="87">
        <v>2576</v>
      </c>
      <c r="B2582" s="85" t="str">
        <f t="shared" si="960"/>
        <v>0809090541</v>
      </c>
      <c r="C2582" s="13" t="str">
        <f t="shared" si="961"/>
        <v>080909054100</v>
      </c>
      <c r="D2582" s="13" t="str">
        <f t="shared" si="962"/>
        <v>08090905410001</v>
      </c>
      <c r="E2582" s="14"/>
      <c r="F2582" s="14" t="s">
        <v>4207</v>
      </c>
      <c r="G2582" s="14" t="s">
        <v>3991</v>
      </c>
      <c r="H2582" s="14" t="s">
        <v>1974</v>
      </c>
      <c r="I2582" s="14" t="s">
        <v>24</v>
      </c>
      <c r="J2582" s="14" t="s">
        <v>65</v>
      </c>
      <c r="K2582" s="15" t="s">
        <v>4908</v>
      </c>
      <c r="L2582" s="14" t="s">
        <v>27</v>
      </c>
      <c r="M2582" s="14">
        <v>1</v>
      </c>
      <c r="N2582" s="14" t="s">
        <v>27</v>
      </c>
      <c r="O2582" s="24">
        <f t="shared" si="963"/>
        <v>381289</v>
      </c>
      <c r="P2582" s="24">
        <f t="shared" si="964"/>
        <v>953221</v>
      </c>
      <c r="Q2582" s="24">
        <v>380167</v>
      </c>
      <c r="R2582" s="16">
        <v>950416</v>
      </c>
      <c r="S2582" s="69">
        <v>0</v>
      </c>
      <c r="T2582" s="70">
        <v>0</v>
      </c>
      <c r="U2582" s="24">
        <v>0</v>
      </c>
      <c r="V2582" s="24">
        <v>0</v>
      </c>
      <c r="W2582" s="69">
        <f t="shared" si="965"/>
        <v>1122</v>
      </c>
      <c r="X2582" s="69">
        <f>VLOOKUP(D2582,'[1]Demanda Agregada Med. y MC'!$C$7:$O$3994,13,FALSE)</f>
        <v>2805</v>
      </c>
      <c r="Y2582" s="24">
        <v>0</v>
      </c>
      <c r="Z2582" s="24">
        <v>0</v>
      </c>
      <c r="AA2582" s="24">
        <v>0</v>
      </c>
      <c r="AB2582" s="24">
        <v>0</v>
      </c>
      <c r="AC2582" s="24">
        <v>0</v>
      </c>
      <c r="AD2582" s="24">
        <v>0</v>
      </c>
      <c r="AE2582" s="26">
        <v>0</v>
      </c>
      <c r="AF2582" s="25">
        <v>0</v>
      </c>
      <c r="AG2582" s="22">
        <v>0.49680000000000007</v>
      </c>
      <c r="AH2582" s="20">
        <f t="shared" si="966"/>
        <v>189424.37520000004</v>
      </c>
      <c r="AI2582" s="9">
        <f t="shared" si="967"/>
        <v>473560.19280000008</v>
      </c>
      <c r="AJ2582" s="9">
        <f t="shared" si="968"/>
        <v>188866.96560000003</v>
      </c>
      <c r="AK2582" s="9">
        <f t="shared" si="969"/>
        <v>472166.66880000004</v>
      </c>
      <c r="AL2582" s="9">
        <f t="shared" si="970"/>
        <v>0</v>
      </c>
      <c r="AM2582" s="9">
        <f t="shared" si="971"/>
        <v>0</v>
      </c>
      <c r="AN2582" s="9">
        <f t="shared" si="972"/>
        <v>0</v>
      </c>
      <c r="AO2582" s="9">
        <f t="shared" si="973"/>
        <v>0</v>
      </c>
      <c r="AP2582" s="9">
        <f t="shared" si="974"/>
        <v>557.40960000000007</v>
      </c>
      <c r="AQ2582" s="9">
        <f t="shared" si="975"/>
        <v>1393.5240000000001</v>
      </c>
      <c r="AR2582" s="9">
        <f t="shared" si="976"/>
        <v>0</v>
      </c>
      <c r="AS2582" s="9">
        <f t="shared" si="977"/>
        <v>0</v>
      </c>
      <c r="AT2582" s="9">
        <f t="shared" si="978"/>
        <v>0</v>
      </c>
      <c r="AU2582" s="9">
        <f t="shared" si="979"/>
        <v>0</v>
      </c>
      <c r="AV2582" s="9">
        <f t="shared" si="980"/>
        <v>0</v>
      </c>
      <c r="AW2582" s="9">
        <f t="shared" si="981"/>
        <v>0</v>
      </c>
      <c r="AX2582" s="9">
        <f t="shared" si="982"/>
        <v>0</v>
      </c>
      <c r="AY2582" s="10">
        <f t="shared" si="983"/>
        <v>0</v>
      </c>
    </row>
    <row r="2583" spans="1:51" ht="15" customHeight="1">
      <c r="A2583" s="87">
        <v>2577</v>
      </c>
      <c r="B2583" s="85" t="str">
        <f t="shared" si="960"/>
        <v>0809090632</v>
      </c>
      <c r="C2583" s="13" t="str">
        <f t="shared" si="961"/>
        <v>080909063200</v>
      </c>
      <c r="D2583" s="13" t="str">
        <f t="shared" si="962"/>
        <v>08090906320002</v>
      </c>
      <c r="E2583" s="14"/>
      <c r="F2583" s="14" t="s">
        <v>4207</v>
      </c>
      <c r="G2583" s="14" t="s">
        <v>3991</v>
      </c>
      <c r="H2583" s="14" t="s">
        <v>4909</v>
      </c>
      <c r="I2583" s="14" t="s">
        <v>24</v>
      </c>
      <c r="J2583" s="14" t="s">
        <v>56</v>
      </c>
      <c r="K2583" s="15" t="s">
        <v>4910</v>
      </c>
      <c r="L2583" s="14" t="s">
        <v>26</v>
      </c>
      <c r="M2583" s="14">
        <v>100</v>
      </c>
      <c r="N2583" s="14" t="s">
        <v>225</v>
      </c>
      <c r="O2583" s="24">
        <f t="shared" si="963"/>
        <v>110</v>
      </c>
      <c r="P2583" s="24">
        <f t="shared" si="964"/>
        <v>274</v>
      </c>
      <c r="Q2583" s="24">
        <v>110</v>
      </c>
      <c r="R2583" s="16">
        <v>274</v>
      </c>
      <c r="S2583" s="69">
        <v>0</v>
      </c>
      <c r="T2583" s="70">
        <v>0</v>
      </c>
      <c r="U2583" s="24">
        <v>0</v>
      </c>
      <c r="V2583" s="24">
        <v>0</v>
      </c>
      <c r="W2583" s="69">
        <f t="shared" si="965"/>
        <v>0</v>
      </c>
      <c r="X2583" s="69">
        <f>VLOOKUP(D2583,'[1]Demanda Agregada Med. y MC'!$C$7:$O$3994,13,FALSE)</f>
        <v>0</v>
      </c>
      <c r="Y2583" s="24">
        <v>0</v>
      </c>
      <c r="Z2583" s="24">
        <v>0</v>
      </c>
      <c r="AA2583" s="24">
        <v>0</v>
      </c>
      <c r="AB2583" s="24">
        <v>0</v>
      </c>
      <c r="AC2583" s="24">
        <v>0</v>
      </c>
      <c r="AD2583" s="24">
        <v>0</v>
      </c>
      <c r="AE2583" s="26">
        <v>0</v>
      </c>
      <c r="AF2583" s="25">
        <v>0</v>
      </c>
      <c r="AG2583" s="22">
        <v>19.317760212031821</v>
      </c>
      <c r="AH2583" s="20">
        <f t="shared" si="966"/>
        <v>2124.9536233235003</v>
      </c>
      <c r="AI2583" s="9">
        <f t="shared" si="967"/>
        <v>5293.066298096719</v>
      </c>
      <c r="AJ2583" s="9">
        <f t="shared" si="968"/>
        <v>2124.9536233235003</v>
      </c>
      <c r="AK2583" s="9">
        <f t="shared" si="969"/>
        <v>5293.066298096719</v>
      </c>
      <c r="AL2583" s="9">
        <f t="shared" si="970"/>
        <v>0</v>
      </c>
      <c r="AM2583" s="9">
        <f t="shared" si="971"/>
        <v>0</v>
      </c>
      <c r="AN2583" s="9">
        <f t="shared" si="972"/>
        <v>0</v>
      </c>
      <c r="AO2583" s="9">
        <f t="shared" si="973"/>
        <v>0</v>
      </c>
      <c r="AP2583" s="9">
        <f t="shared" si="974"/>
        <v>0</v>
      </c>
      <c r="AQ2583" s="9">
        <f t="shared" si="975"/>
        <v>0</v>
      </c>
      <c r="AR2583" s="9">
        <f t="shared" si="976"/>
        <v>0</v>
      </c>
      <c r="AS2583" s="9">
        <f t="shared" si="977"/>
        <v>0</v>
      </c>
      <c r="AT2583" s="9">
        <f t="shared" si="978"/>
        <v>0</v>
      </c>
      <c r="AU2583" s="9">
        <f t="shared" si="979"/>
        <v>0</v>
      </c>
      <c r="AV2583" s="9">
        <f t="shared" si="980"/>
        <v>0</v>
      </c>
      <c r="AW2583" s="9">
        <f t="shared" si="981"/>
        <v>0</v>
      </c>
      <c r="AX2583" s="9">
        <f t="shared" si="982"/>
        <v>0</v>
      </c>
      <c r="AY2583" s="10">
        <f t="shared" si="983"/>
        <v>0</v>
      </c>
    </row>
    <row r="2584" spans="1:51" ht="15" customHeight="1">
      <c r="A2584" s="87">
        <v>2578</v>
      </c>
      <c r="B2584" s="85" t="str">
        <f t="shared" si="960"/>
        <v>0809090640</v>
      </c>
      <c r="C2584" s="13" t="str">
        <f t="shared" si="961"/>
        <v>080909064000</v>
      </c>
      <c r="D2584" s="13" t="str">
        <f t="shared" si="962"/>
        <v>08090906400002</v>
      </c>
      <c r="E2584" s="14"/>
      <c r="F2584" s="14" t="s">
        <v>4207</v>
      </c>
      <c r="G2584" s="14" t="s">
        <v>3991</v>
      </c>
      <c r="H2584" s="14" t="s">
        <v>1987</v>
      </c>
      <c r="I2584" s="14" t="s">
        <v>24</v>
      </c>
      <c r="J2584" s="14" t="s">
        <v>56</v>
      </c>
      <c r="K2584" s="15" t="s">
        <v>4911</v>
      </c>
      <c r="L2584" s="14" t="s">
        <v>26</v>
      </c>
      <c r="M2584" s="14">
        <v>100</v>
      </c>
      <c r="N2584" s="14" t="s">
        <v>225</v>
      </c>
      <c r="O2584" s="24">
        <f t="shared" si="963"/>
        <v>424.8</v>
      </c>
      <c r="P2584" s="24">
        <f t="shared" si="964"/>
        <v>1061</v>
      </c>
      <c r="Q2584" s="24">
        <v>308</v>
      </c>
      <c r="R2584" s="16">
        <v>769</v>
      </c>
      <c r="S2584" s="69">
        <v>0</v>
      </c>
      <c r="T2584" s="70">
        <v>0</v>
      </c>
      <c r="U2584" s="24">
        <v>0</v>
      </c>
      <c r="V2584" s="24">
        <v>0</v>
      </c>
      <c r="W2584" s="69">
        <f t="shared" si="965"/>
        <v>52</v>
      </c>
      <c r="X2584" s="69">
        <f>VLOOKUP(D2584,'[1]Demanda Agregada Med. y MC'!$C$7:$O$3994,13,FALSE)</f>
        <v>130</v>
      </c>
      <c r="Y2584" s="24">
        <v>64.8</v>
      </c>
      <c r="Z2584" s="24">
        <v>162</v>
      </c>
      <c r="AA2584" s="24">
        <v>0</v>
      </c>
      <c r="AB2584" s="24">
        <v>0</v>
      </c>
      <c r="AC2584" s="24">
        <v>0</v>
      </c>
      <c r="AD2584" s="24">
        <v>0</v>
      </c>
      <c r="AE2584" s="26">
        <v>0</v>
      </c>
      <c r="AF2584" s="25">
        <v>0</v>
      </c>
      <c r="AG2584" s="22">
        <v>18.438317429487174</v>
      </c>
      <c r="AH2584" s="20">
        <f t="shared" si="966"/>
        <v>7832.5972440461519</v>
      </c>
      <c r="AI2584" s="9">
        <f t="shared" si="967"/>
        <v>19563.054792685893</v>
      </c>
      <c r="AJ2584" s="9">
        <f t="shared" si="968"/>
        <v>5679.0017682820499</v>
      </c>
      <c r="AK2584" s="9">
        <f t="shared" si="969"/>
        <v>14179.066103275638</v>
      </c>
      <c r="AL2584" s="9">
        <f t="shared" si="970"/>
        <v>0</v>
      </c>
      <c r="AM2584" s="9">
        <f t="shared" si="971"/>
        <v>0</v>
      </c>
      <c r="AN2584" s="9">
        <f t="shared" si="972"/>
        <v>0</v>
      </c>
      <c r="AO2584" s="9">
        <f t="shared" si="973"/>
        <v>0</v>
      </c>
      <c r="AP2584" s="9">
        <f t="shared" si="974"/>
        <v>958.79250633333311</v>
      </c>
      <c r="AQ2584" s="9">
        <f t="shared" si="975"/>
        <v>2396.9812658333326</v>
      </c>
      <c r="AR2584" s="9">
        <f t="shared" si="976"/>
        <v>1194.8029694307688</v>
      </c>
      <c r="AS2584" s="9">
        <f t="shared" si="977"/>
        <v>2987.0074235769221</v>
      </c>
      <c r="AT2584" s="9">
        <f t="shared" si="978"/>
        <v>0</v>
      </c>
      <c r="AU2584" s="9">
        <f t="shared" si="979"/>
        <v>0</v>
      </c>
      <c r="AV2584" s="9">
        <f t="shared" si="980"/>
        <v>0</v>
      </c>
      <c r="AW2584" s="9">
        <f t="shared" si="981"/>
        <v>0</v>
      </c>
      <c r="AX2584" s="9">
        <f t="shared" si="982"/>
        <v>0</v>
      </c>
      <c r="AY2584" s="10">
        <f t="shared" si="983"/>
        <v>0</v>
      </c>
    </row>
    <row r="2585" spans="1:51" ht="15" customHeight="1">
      <c r="A2585" s="87">
        <v>2579</v>
      </c>
      <c r="B2585" s="85" t="str">
        <f t="shared" si="960"/>
        <v>0809091366</v>
      </c>
      <c r="C2585" s="13" t="str">
        <f t="shared" si="961"/>
        <v>080909136612</v>
      </c>
      <c r="D2585" s="13" t="str">
        <f t="shared" si="962"/>
        <v>08090913661201</v>
      </c>
      <c r="E2585" s="14"/>
      <c r="F2585" s="14" t="s">
        <v>4207</v>
      </c>
      <c r="G2585" s="14" t="s">
        <v>3991</v>
      </c>
      <c r="H2585" s="14" t="s">
        <v>2609</v>
      </c>
      <c r="I2585" s="14" t="s">
        <v>1483</v>
      </c>
      <c r="J2585" s="14" t="s">
        <v>65</v>
      </c>
      <c r="K2585" s="15" t="s">
        <v>4912</v>
      </c>
      <c r="L2585" s="14" t="s">
        <v>988</v>
      </c>
      <c r="M2585" s="14">
        <v>250</v>
      </c>
      <c r="N2585" s="14" t="s">
        <v>27</v>
      </c>
      <c r="O2585" s="24">
        <f t="shared" si="963"/>
        <v>22</v>
      </c>
      <c r="P2585" s="24">
        <f t="shared" si="964"/>
        <v>54</v>
      </c>
      <c r="Q2585" s="24">
        <v>22</v>
      </c>
      <c r="R2585" s="16">
        <v>54</v>
      </c>
      <c r="S2585" s="69">
        <v>0</v>
      </c>
      <c r="T2585" s="70">
        <v>0</v>
      </c>
      <c r="U2585" s="24">
        <v>0</v>
      </c>
      <c r="V2585" s="24">
        <v>0</v>
      </c>
      <c r="W2585" s="69">
        <f t="shared" si="965"/>
        <v>0</v>
      </c>
      <c r="X2585" s="69">
        <f>VLOOKUP(D2585,'[1]Demanda Agregada Med. y MC'!$C$7:$O$3994,13,FALSE)</f>
        <v>0</v>
      </c>
      <c r="Y2585" s="24">
        <v>0</v>
      </c>
      <c r="Z2585" s="24">
        <v>0</v>
      </c>
      <c r="AA2585" s="24">
        <v>0</v>
      </c>
      <c r="AB2585" s="24">
        <v>0</v>
      </c>
      <c r="AC2585" s="24">
        <v>0</v>
      </c>
      <c r="AD2585" s="24">
        <v>0</v>
      </c>
      <c r="AE2585" s="26">
        <v>0</v>
      </c>
      <c r="AF2585" s="25">
        <v>0</v>
      </c>
      <c r="AG2585" s="22">
        <v>153.64000000000001</v>
      </c>
      <c r="AH2585" s="20">
        <f t="shared" si="966"/>
        <v>3380.0800000000004</v>
      </c>
      <c r="AI2585" s="9">
        <f t="shared" si="967"/>
        <v>8296.5600000000013</v>
      </c>
      <c r="AJ2585" s="9">
        <f t="shared" si="968"/>
        <v>3380.0800000000004</v>
      </c>
      <c r="AK2585" s="9">
        <f t="shared" si="969"/>
        <v>8296.5600000000013</v>
      </c>
      <c r="AL2585" s="9">
        <f t="shared" si="970"/>
        <v>0</v>
      </c>
      <c r="AM2585" s="9">
        <f t="shared" si="971"/>
        <v>0</v>
      </c>
      <c r="AN2585" s="9">
        <f t="shared" si="972"/>
        <v>0</v>
      </c>
      <c r="AO2585" s="9">
        <f t="shared" si="973"/>
        <v>0</v>
      </c>
      <c r="AP2585" s="9">
        <f t="shared" si="974"/>
        <v>0</v>
      </c>
      <c r="AQ2585" s="9">
        <f t="shared" si="975"/>
        <v>0</v>
      </c>
      <c r="AR2585" s="9">
        <f t="shared" si="976"/>
        <v>0</v>
      </c>
      <c r="AS2585" s="9">
        <f t="shared" si="977"/>
        <v>0</v>
      </c>
      <c r="AT2585" s="9">
        <f t="shared" si="978"/>
        <v>0</v>
      </c>
      <c r="AU2585" s="9">
        <f t="shared" si="979"/>
        <v>0</v>
      </c>
      <c r="AV2585" s="9">
        <f t="shared" si="980"/>
        <v>0</v>
      </c>
      <c r="AW2585" s="9">
        <f t="shared" si="981"/>
        <v>0</v>
      </c>
      <c r="AX2585" s="9">
        <f t="shared" si="982"/>
        <v>0</v>
      </c>
      <c r="AY2585" s="10">
        <f t="shared" si="983"/>
        <v>0</v>
      </c>
    </row>
    <row r="2586" spans="1:51" ht="15" customHeight="1">
      <c r="A2586" s="87">
        <v>2580</v>
      </c>
      <c r="B2586" s="85" t="str">
        <f t="shared" si="960"/>
        <v>0809091515</v>
      </c>
      <c r="C2586" s="13" t="str">
        <f t="shared" si="961"/>
        <v>080909151510</v>
      </c>
      <c r="D2586" s="13" t="str">
        <f t="shared" si="962"/>
        <v>08090915151001</v>
      </c>
      <c r="E2586" s="14"/>
      <c r="F2586" s="14" t="s">
        <v>4207</v>
      </c>
      <c r="G2586" s="14" t="s">
        <v>3991</v>
      </c>
      <c r="H2586" s="14" t="s">
        <v>2025</v>
      </c>
      <c r="I2586" s="14" t="s">
        <v>1719</v>
      </c>
      <c r="J2586" s="14" t="s">
        <v>65</v>
      </c>
      <c r="K2586" s="15" t="s">
        <v>4913</v>
      </c>
      <c r="L2586" s="14" t="s">
        <v>90</v>
      </c>
      <c r="M2586" s="14">
        <v>500</v>
      </c>
      <c r="N2586" s="14" t="s">
        <v>27</v>
      </c>
      <c r="O2586" s="24">
        <f t="shared" si="963"/>
        <v>3</v>
      </c>
      <c r="P2586" s="24">
        <f t="shared" si="964"/>
        <v>6</v>
      </c>
      <c r="Q2586" s="24">
        <v>3</v>
      </c>
      <c r="R2586" s="16">
        <v>6</v>
      </c>
      <c r="S2586" s="69">
        <v>0</v>
      </c>
      <c r="T2586" s="70">
        <v>0</v>
      </c>
      <c r="U2586" s="24">
        <v>0</v>
      </c>
      <c r="V2586" s="24">
        <v>0</v>
      </c>
      <c r="W2586" s="69">
        <f t="shared" si="965"/>
        <v>0</v>
      </c>
      <c r="X2586" s="69">
        <f>VLOOKUP(D2586,'[1]Demanda Agregada Med. y MC'!$C$7:$O$3994,13,FALSE)</f>
        <v>0</v>
      </c>
      <c r="Y2586" s="24">
        <v>0</v>
      </c>
      <c r="Z2586" s="24">
        <v>0</v>
      </c>
      <c r="AA2586" s="24">
        <v>0</v>
      </c>
      <c r="AB2586" s="24">
        <v>0</v>
      </c>
      <c r="AC2586" s="24">
        <v>0</v>
      </c>
      <c r="AD2586" s="24">
        <v>0</v>
      </c>
      <c r="AE2586" s="26">
        <v>0</v>
      </c>
      <c r="AF2586" s="25">
        <v>0</v>
      </c>
      <c r="AG2586" s="22">
        <v>364.32</v>
      </c>
      <c r="AH2586" s="20">
        <f t="shared" si="966"/>
        <v>1092.96</v>
      </c>
      <c r="AI2586" s="9">
        <f t="shared" si="967"/>
        <v>2185.92</v>
      </c>
      <c r="AJ2586" s="9">
        <f t="shared" si="968"/>
        <v>1092.96</v>
      </c>
      <c r="AK2586" s="9">
        <f t="shared" si="969"/>
        <v>2185.92</v>
      </c>
      <c r="AL2586" s="9">
        <f t="shared" si="970"/>
        <v>0</v>
      </c>
      <c r="AM2586" s="9">
        <f t="shared" si="971"/>
        <v>0</v>
      </c>
      <c r="AN2586" s="9">
        <f t="shared" si="972"/>
        <v>0</v>
      </c>
      <c r="AO2586" s="9">
        <f t="shared" si="973"/>
        <v>0</v>
      </c>
      <c r="AP2586" s="9">
        <f t="shared" si="974"/>
        <v>0</v>
      </c>
      <c r="AQ2586" s="9">
        <f t="shared" si="975"/>
        <v>0</v>
      </c>
      <c r="AR2586" s="9">
        <f t="shared" si="976"/>
        <v>0</v>
      </c>
      <c r="AS2586" s="9">
        <f t="shared" si="977"/>
        <v>0</v>
      </c>
      <c r="AT2586" s="9">
        <f t="shared" si="978"/>
        <v>0</v>
      </c>
      <c r="AU2586" s="9">
        <f t="shared" si="979"/>
        <v>0</v>
      </c>
      <c r="AV2586" s="9">
        <f t="shared" si="980"/>
        <v>0</v>
      </c>
      <c r="AW2586" s="9">
        <f t="shared" si="981"/>
        <v>0</v>
      </c>
      <c r="AX2586" s="9">
        <f t="shared" si="982"/>
        <v>0</v>
      </c>
      <c r="AY2586" s="10">
        <f t="shared" si="983"/>
        <v>0</v>
      </c>
    </row>
    <row r="2587" spans="1:51" ht="15" customHeight="1">
      <c r="A2587" s="87">
        <v>2581</v>
      </c>
      <c r="B2587" s="85" t="str">
        <f t="shared" si="960"/>
        <v>0809091531</v>
      </c>
      <c r="C2587" s="13" t="str">
        <f t="shared" si="961"/>
        <v>080909153110</v>
      </c>
      <c r="D2587" s="13" t="str">
        <f t="shared" si="962"/>
        <v>08090915311001</v>
      </c>
      <c r="E2587" s="14"/>
      <c r="F2587" s="14" t="s">
        <v>4207</v>
      </c>
      <c r="G2587" s="14" t="s">
        <v>3991</v>
      </c>
      <c r="H2587" s="14" t="s">
        <v>346</v>
      </c>
      <c r="I2587" s="14" t="s">
        <v>1719</v>
      </c>
      <c r="J2587" s="14" t="s">
        <v>65</v>
      </c>
      <c r="K2587" s="15" t="s">
        <v>4914</v>
      </c>
      <c r="L2587" s="14" t="s">
        <v>27</v>
      </c>
      <c r="M2587" s="14">
        <v>1</v>
      </c>
      <c r="N2587" s="14" t="s">
        <v>27</v>
      </c>
      <c r="O2587" s="24">
        <f t="shared" si="963"/>
        <v>2467.4</v>
      </c>
      <c r="P2587" s="24">
        <f t="shared" si="964"/>
        <v>6167</v>
      </c>
      <c r="Q2587" s="24">
        <v>1107</v>
      </c>
      <c r="R2587" s="16">
        <v>2766</v>
      </c>
      <c r="S2587" s="69">
        <v>0</v>
      </c>
      <c r="T2587" s="70">
        <v>0</v>
      </c>
      <c r="U2587" s="24">
        <v>0</v>
      </c>
      <c r="V2587" s="24">
        <v>0</v>
      </c>
      <c r="W2587" s="69">
        <f t="shared" si="965"/>
        <v>0.4</v>
      </c>
      <c r="X2587" s="69">
        <f>VLOOKUP(D2587,'[1]Demanda Agregada Med. y MC'!$C$7:$O$3994,13,FALSE)</f>
        <v>1</v>
      </c>
      <c r="Y2587" s="24">
        <v>1360</v>
      </c>
      <c r="Z2587" s="24">
        <v>3400</v>
      </c>
      <c r="AA2587" s="24">
        <v>0</v>
      </c>
      <c r="AB2587" s="24">
        <v>0</v>
      </c>
      <c r="AC2587" s="24">
        <v>0</v>
      </c>
      <c r="AD2587" s="24">
        <v>0</v>
      </c>
      <c r="AE2587" s="26">
        <v>0</v>
      </c>
      <c r="AF2587" s="25">
        <v>0</v>
      </c>
      <c r="AG2587" s="22">
        <v>153.64000000000001</v>
      </c>
      <c r="AH2587" s="20">
        <f t="shared" si="966"/>
        <v>379091.33600000007</v>
      </c>
      <c r="AI2587" s="9">
        <f t="shared" si="967"/>
        <v>947497.88000000012</v>
      </c>
      <c r="AJ2587" s="9">
        <f t="shared" si="968"/>
        <v>170079.48</v>
      </c>
      <c r="AK2587" s="9">
        <f t="shared" si="969"/>
        <v>424968.24000000005</v>
      </c>
      <c r="AL2587" s="9">
        <f t="shared" si="970"/>
        <v>0</v>
      </c>
      <c r="AM2587" s="9">
        <f t="shared" si="971"/>
        <v>0</v>
      </c>
      <c r="AN2587" s="9">
        <f t="shared" si="972"/>
        <v>0</v>
      </c>
      <c r="AO2587" s="9">
        <f t="shared" si="973"/>
        <v>0</v>
      </c>
      <c r="AP2587" s="9">
        <f t="shared" si="974"/>
        <v>61.45600000000001</v>
      </c>
      <c r="AQ2587" s="9">
        <f t="shared" si="975"/>
        <v>153.64000000000001</v>
      </c>
      <c r="AR2587" s="9">
        <f t="shared" si="976"/>
        <v>208950.40000000002</v>
      </c>
      <c r="AS2587" s="9">
        <f t="shared" si="977"/>
        <v>522376.00000000006</v>
      </c>
      <c r="AT2587" s="9">
        <f t="shared" si="978"/>
        <v>0</v>
      </c>
      <c r="AU2587" s="9">
        <f t="shared" si="979"/>
        <v>0</v>
      </c>
      <c r="AV2587" s="9">
        <f t="shared" si="980"/>
        <v>0</v>
      </c>
      <c r="AW2587" s="9">
        <f t="shared" si="981"/>
        <v>0</v>
      </c>
      <c r="AX2587" s="9">
        <f t="shared" si="982"/>
        <v>0</v>
      </c>
      <c r="AY2587" s="10">
        <f t="shared" si="983"/>
        <v>0</v>
      </c>
    </row>
    <row r="2588" spans="1:51" ht="15" customHeight="1">
      <c r="A2588" s="87">
        <v>2582</v>
      </c>
      <c r="B2588" s="85" t="str">
        <f t="shared" si="960"/>
        <v>0809091556</v>
      </c>
      <c r="C2588" s="13" t="str">
        <f t="shared" si="961"/>
        <v>080909155610</v>
      </c>
      <c r="D2588" s="13" t="str">
        <f t="shared" si="962"/>
        <v>08090915561001</v>
      </c>
      <c r="E2588" s="14"/>
      <c r="F2588" s="14" t="s">
        <v>4207</v>
      </c>
      <c r="G2588" s="14" t="s">
        <v>3991</v>
      </c>
      <c r="H2588" s="14" t="s">
        <v>4915</v>
      </c>
      <c r="I2588" s="14" t="s">
        <v>1719</v>
      </c>
      <c r="J2588" s="14" t="s">
        <v>65</v>
      </c>
      <c r="K2588" s="15" t="s">
        <v>4916</v>
      </c>
      <c r="L2588" s="14" t="s">
        <v>27</v>
      </c>
      <c r="M2588" s="14">
        <v>1</v>
      </c>
      <c r="N2588" s="14" t="s">
        <v>27</v>
      </c>
      <c r="O2588" s="24">
        <f t="shared" si="963"/>
        <v>11873</v>
      </c>
      <c r="P2588" s="24">
        <f t="shared" si="964"/>
        <v>29682</v>
      </c>
      <c r="Q2588" s="24">
        <v>11873</v>
      </c>
      <c r="R2588" s="16">
        <v>29682</v>
      </c>
      <c r="S2588" s="69">
        <v>0</v>
      </c>
      <c r="T2588" s="70">
        <v>0</v>
      </c>
      <c r="U2588" s="24">
        <v>0</v>
      </c>
      <c r="V2588" s="24">
        <v>0</v>
      </c>
      <c r="W2588" s="69">
        <f t="shared" si="965"/>
        <v>0</v>
      </c>
      <c r="X2588" s="69">
        <f>VLOOKUP(D2588,'[1]Demanda Agregada Med. y MC'!$C$7:$O$3994,13,FALSE)</f>
        <v>0</v>
      </c>
      <c r="Y2588" s="24">
        <v>0</v>
      </c>
      <c r="Z2588" s="24">
        <v>0</v>
      </c>
      <c r="AA2588" s="24">
        <v>0</v>
      </c>
      <c r="AB2588" s="24">
        <v>0</v>
      </c>
      <c r="AC2588" s="24">
        <v>0</v>
      </c>
      <c r="AD2588" s="24">
        <v>0</v>
      </c>
      <c r="AE2588" s="26">
        <v>0</v>
      </c>
      <c r="AF2588" s="25">
        <v>0</v>
      </c>
      <c r="AG2588" s="22">
        <v>1.8768</v>
      </c>
      <c r="AH2588" s="20">
        <f t="shared" si="966"/>
        <v>22283.2464</v>
      </c>
      <c r="AI2588" s="9">
        <f t="shared" si="967"/>
        <v>55707.177600000003</v>
      </c>
      <c r="AJ2588" s="9">
        <f t="shared" si="968"/>
        <v>22283.2464</v>
      </c>
      <c r="AK2588" s="9">
        <f t="shared" si="969"/>
        <v>55707.177600000003</v>
      </c>
      <c r="AL2588" s="9">
        <f t="shared" si="970"/>
        <v>0</v>
      </c>
      <c r="AM2588" s="9">
        <f t="shared" si="971"/>
        <v>0</v>
      </c>
      <c r="AN2588" s="9">
        <f t="shared" si="972"/>
        <v>0</v>
      </c>
      <c r="AO2588" s="9">
        <f t="shared" si="973"/>
        <v>0</v>
      </c>
      <c r="AP2588" s="9">
        <f t="shared" si="974"/>
        <v>0</v>
      </c>
      <c r="AQ2588" s="9">
        <f t="shared" si="975"/>
        <v>0</v>
      </c>
      <c r="AR2588" s="9">
        <f t="shared" si="976"/>
        <v>0</v>
      </c>
      <c r="AS2588" s="9">
        <f t="shared" si="977"/>
        <v>0</v>
      </c>
      <c r="AT2588" s="9">
        <f t="shared" si="978"/>
        <v>0</v>
      </c>
      <c r="AU2588" s="9">
        <f t="shared" si="979"/>
        <v>0</v>
      </c>
      <c r="AV2588" s="9">
        <f t="shared" si="980"/>
        <v>0</v>
      </c>
      <c r="AW2588" s="9">
        <f t="shared" si="981"/>
        <v>0</v>
      </c>
      <c r="AX2588" s="9">
        <f t="shared" si="982"/>
        <v>0</v>
      </c>
      <c r="AY2588" s="10">
        <f t="shared" si="983"/>
        <v>0</v>
      </c>
    </row>
    <row r="2589" spans="1:51" ht="15" customHeight="1">
      <c r="A2589" s="87">
        <v>2583</v>
      </c>
      <c r="B2589" s="85" t="str">
        <f t="shared" si="960"/>
        <v>0809092208</v>
      </c>
      <c r="C2589" s="13" t="str">
        <f t="shared" si="961"/>
        <v>080909220810</v>
      </c>
      <c r="D2589" s="13" t="str">
        <f t="shared" si="962"/>
        <v>08090922081001</v>
      </c>
      <c r="E2589" s="14"/>
      <c r="F2589" s="14" t="s">
        <v>4207</v>
      </c>
      <c r="G2589" s="14" t="s">
        <v>3991</v>
      </c>
      <c r="H2589" s="14" t="s">
        <v>2077</v>
      </c>
      <c r="I2589" s="14" t="s">
        <v>1719</v>
      </c>
      <c r="J2589" s="14" t="s">
        <v>65</v>
      </c>
      <c r="K2589" s="15" t="s">
        <v>4917</v>
      </c>
      <c r="L2589" s="14" t="s">
        <v>27</v>
      </c>
      <c r="M2589" s="14">
        <v>1</v>
      </c>
      <c r="N2589" s="14" t="s">
        <v>27</v>
      </c>
      <c r="O2589" s="24">
        <f t="shared" si="963"/>
        <v>2944</v>
      </c>
      <c r="P2589" s="24">
        <f t="shared" si="964"/>
        <v>7360</v>
      </c>
      <c r="Q2589" s="24">
        <v>2944</v>
      </c>
      <c r="R2589" s="16">
        <v>7360</v>
      </c>
      <c r="S2589" s="69">
        <v>0</v>
      </c>
      <c r="T2589" s="70">
        <v>0</v>
      </c>
      <c r="U2589" s="24">
        <v>0</v>
      </c>
      <c r="V2589" s="24">
        <v>0</v>
      </c>
      <c r="W2589" s="69">
        <f t="shared" si="965"/>
        <v>0</v>
      </c>
      <c r="X2589" s="69">
        <f>VLOOKUP(D2589,'[1]Demanda Agregada Med. y MC'!$C$7:$O$3994,13,FALSE)</f>
        <v>0</v>
      </c>
      <c r="Y2589" s="24">
        <v>0</v>
      </c>
      <c r="Z2589" s="24">
        <v>0</v>
      </c>
      <c r="AA2589" s="24">
        <v>0</v>
      </c>
      <c r="AB2589" s="24">
        <v>0</v>
      </c>
      <c r="AC2589" s="24">
        <v>0</v>
      </c>
      <c r="AD2589" s="24">
        <v>0</v>
      </c>
      <c r="AE2589" s="26">
        <v>0</v>
      </c>
      <c r="AF2589" s="25">
        <v>0</v>
      </c>
      <c r="AG2589" s="22">
        <v>12.592021659161974</v>
      </c>
      <c r="AH2589" s="20">
        <f t="shared" si="966"/>
        <v>37070.911764572847</v>
      </c>
      <c r="AI2589" s="9">
        <f t="shared" si="967"/>
        <v>92677.27941143213</v>
      </c>
      <c r="AJ2589" s="9">
        <f t="shared" si="968"/>
        <v>37070.911764572847</v>
      </c>
      <c r="AK2589" s="9">
        <f t="shared" si="969"/>
        <v>92677.27941143213</v>
      </c>
      <c r="AL2589" s="9">
        <f t="shared" si="970"/>
        <v>0</v>
      </c>
      <c r="AM2589" s="9">
        <f t="shared" si="971"/>
        <v>0</v>
      </c>
      <c r="AN2589" s="9">
        <f t="shared" si="972"/>
        <v>0</v>
      </c>
      <c r="AO2589" s="9">
        <f t="shared" si="973"/>
        <v>0</v>
      </c>
      <c r="AP2589" s="9">
        <f t="shared" si="974"/>
        <v>0</v>
      </c>
      <c r="AQ2589" s="9">
        <f t="shared" si="975"/>
        <v>0</v>
      </c>
      <c r="AR2589" s="9">
        <f t="shared" si="976"/>
        <v>0</v>
      </c>
      <c r="AS2589" s="9">
        <f t="shared" si="977"/>
        <v>0</v>
      </c>
      <c r="AT2589" s="9">
        <f t="shared" si="978"/>
        <v>0</v>
      </c>
      <c r="AU2589" s="9">
        <f t="shared" si="979"/>
        <v>0</v>
      </c>
      <c r="AV2589" s="9">
        <f t="shared" si="980"/>
        <v>0</v>
      </c>
      <c r="AW2589" s="9">
        <f t="shared" si="981"/>
        <v>0</v>
      </c>
      <c r="AX2589" s="9">
        <f t="shared" si="982"/>
        <v>0</v>
      </c>
      <c r="AY2589" s="10">
        <f t="shared" si="983"/>
        <v>0</v>
      </c>
    </row>
    <row r="2590" spans="1:51" ht="15" customHeight="1">
      <c r="A2590" s="87">
        <v>2584</v>
      </c>
      <c r="B2590" s="85" t="str">
        <f t="shared" si="960"/>
        <v>0809095383</v>
      </c>
      <c r="C2590" s="13" t="str">
        <f t="shared" si="961"/>
        <v>080909538304</v>
      </c>
      <c r="D2590" s="13" t="str">
        <f t="shared" si="962"/>
        <v>08090953830401</v>
      </c>
      <c r="E2590" s="14"/>
      <c r="F2590" s="14" t="s">
        <v>4207</v>
      </c>
      <c r="G2590" s="14" t="s">
        <v>3991</v>
      </c>
      <c r="H2590" s="14" t="s">
        <v>1220</v>
      </c>
      <c r="I2590" s="14" t="s">
        <v>632</v>
      </c>
      <c r="J2590" s="14" t="s">
        <v>65</v>
      </c>
      <c r="K2590" s="15" t="s">
        <v>4918</v>
      </c>
      <c r="L2590" s="14" t="s">
        <v>1724</v>
      </c>
      <c r="M2590" s="14">
        <v>1</v>
      </c>
      <c r="N2590" s="14" t="s">
        <v>1724</v>
      </c>
      <c r="O2590" s="24">
        <f t="shared" si="963"/>
        <v>230.2</v>
      </c>
      <c r="P2590" s="24">
        <f t="shared" si="964"/>
        <v>574</v>
      </c>
      <c r="Q2590" s="24">
        <v>171</v>
      </c>
      <c r="R2590" s="16">
        <v>426</v>
      </c>
      <c r="S2590" s="69">
        <v>0</v>
      </c>
      <c r="T2590" s="70">
        <v>0</v>
      </c>
      <c r="U2590" s="24">
        <v>0</v>
      </c>
      <c r="V2590" s="24">
        <v>0</v>
      </c>
      <c r="W2590" s="69">
        <f t="shared" si="965"/>
        <v>8</v>
      </c>
      <c r="X2590" s="69">
        <f>VLOOKUP(D2590,'[1]Demanda Agregada Med. y MC'!$C$7:$O$3994,13,FALSE)</f>
        <v>20</v>
      </c>
      <c r="Y2590" s="24">
        <v>51.2</v>
      </c>
      <c r="Z2590" s="24">
        <v>128</v>
      </c>
      <c r="AA2590" s="24">
        <v>0</v>
      </c>
      <c r="AB2590" s="24">
        <v>0</v>
      </c>
      <c r="AC2590" s="24">
        <v>0</v>
      </c>
      <c r="AD2590" s="24">
        <v>0</v>
      </c>
      <c r="AE2590" s="26">
        <v>0</v>
      </c>
      <c r="AF2590" s="25">
        <v>0</v>
      </c>
      <c r="AG2590" s="22">
        <v>58.482945039218954</v>
      </c>
      <c r="AH2590" s="20">
        <f t="shared" si="966"/>
        <v>13462.773948028203</v>
      </c>
      <c r="AI2590" s="9">
        <f t="shared" si="967"/>
        <v>33569.210452511681</v>
      </c>
      <c r="AJ2590" s="9">
        <f t="shared" si="968"/>
        <v>10000.583601706441</v>
      </c>
      <c r="AK2590" s="9">
        <f t="shared" si="969"/>
        <v>24913.734586707276</v>
      </c>
      <c r="AL2590" s="9">
        <f t="shared" si="970"/>
        <v>0</v>
      </c>
      <c r="AM2590" s="9">
        <f t="shared" si="971"/>
        <v>0</v>
      </c>
      <c r="AN2590" s="9">
        <f t="shared" si="972"/>
        <v>0</v>
      </c>
      <c r="AO2590" s="9">
        <f t="shared" si="973"/>
        <v>0</v>
      </c>
      <c r="AP2590" s="9">
        <f t="shared" si="974"/>
        <v>467.86356031375163</v>
      </c>
      <c r="AQ2590" s="9">
        <f t="shared" si="975"/>
        <v>1169.6589007843791</v>
      </c>
      <c r="AR2590" s="9">
        <f t="shared" si="976"/>
        <v>2994.3267860080105</v>
      </c>
      <c r="AS2590" s="9">
        <f t="shared" si="977"/>
        <v>7485.8169650200261</v>
      </c>
      <c r="AT2590" s="9">
        <f t="shared" si="978"/>
        <v>0</v>
      </c>
      <c r="AU2590" s="9">
        <f t="shared" si="979"/>
        <v>0</v>
      </c>
      <c r="AV2590" s="9">
        <f t="shared" si="980"/>
        <v>0</v>
      </c>
      <c r="AW2590" s="9">
        <f t="shared" si="981"/>
        <v>0</v>
      </c>
      <c r="AX2590" s="9">
        <f t="shared" si="982"/>
        <v>0</v>
      </c>
      <c r="AY2590" s="10">
        <f t="shared" si="983"/>
        <v>0</v>
      </c>
    </row>
    <row r="2591" spans="1:51" ht="15" customHeight="1">
      <c r="A2591" s="87">
        <v>2585</v>
      </c>
      <c r="B2591" s="85" t="str">
        <f t="shared" si="960"/>
        <v>0809095557</v>
      </c>
      <c r="C2591" s="13" t="str">
        <f t="shared" si="961"/>
        <v>080909555711</v>
      </c>
      <c r="D2591" s="13" t="str">
        <f t="shared" si="962"/>
        <v>08090955571101</v>
      </c>
      <c r="E2591" s="14"/>
      <c r="F2591" s="14" t="s">
        <v>4207</v>
      </c>
      <c r="G2591" s="14" t="s">
        <v>3991</v>
      </c>
      <c r="H2591" s="14" t="s">
        <v>4919</v>
      </c>
      <c r="I2591" s="14" t="s">
        <v>1474</v>
      </c>
      <c r="J2591" s="14" t="s">
        <v>65</v>
      </c>
      <c r="K2591" s="15" t="s">
        <v>4920</v>
      </c>
      <c r="L2591" s="14" t="s">
        <v>90</v>
      </c>
      <c r="M2591" s="14">
        <v>200</v>
      </c>
      <c r="N2591" s="14" t="s">
        <v>225</v>
      </c>
      <c r="O2591" s="24">
        <f t="shared" si="963"/>
        <v>298.39999999999998</v>
      </c>
      <c r="P2591" s="24">
        <f t="shared" si="964"/>
        <v>744</v>
      </c>
      <c r="Q2591" s="24">
        <v>296</v>
      </c>
      <c r="R2591" s="16">
        <v>738</v>
      </c>
      <c r="S2591" s="69">
        <v>0</v>
      </c>
      <c r="T2591" s="70">
        <v>0</v>
      </c>
      <c r="U2591" s="24">
        <v>0</v>
      </c>
      <c r="V2591" s="24">
        <v>0</v>
      </c>
      <c r="W2591" s="69">
        <f t="shared" si="965"/>
        <v>2.4000000000000004</v>
      </c>
      <c r="X2591" s="69">
        <f>VLOOKUP(D2591,'[1]Demanda Agregada Med. y MC'!$C$7:$O$3994,13,FALSE)</f>
        <v>6</v>
      </c>
      <c r="Y2591" s="24">
        <v>0</v>
      </c>
      <c r="Z2591" s="24">
        <v>0</v>
      </c>
      <c r="AA2591" s="24">
        <v>0</v>
      </c>
      <c r="AB2591" s="24">
        <v>0</v>
      </c>
      <c r="AC2591" s="24">
        <v>0</v>
      </c>
      <c r="AD2591" s="24">
        <v>0</v>
      </c>
      <c r="AE2591" s="26">
        <v>0</v>
      </c>
      <c r="AF2591" s="25">
        <v>0</v>
      </c>
      <c r="AG2591" s="22">
        <v>695.52</v>
      </c>
      <c r="AH2591" s="20">
        <f t="shared" si="966"/>
        <v>207543.16799999998</v>
      </c>
      <c r="AI2591" s="9">
        <f t="shared" si="967"/>
        <v>517466.88</v>
      </c>
      <c r="AJ2591" s="9">
        <f t="shared" si="968"/>
        <v>205873.91999999998</v>
      </c>
      <c r="AK2591" s="9">
        <f t="shared" si="969"/>
        <v>513293.76</v>
      </c>
      <c r="AL2591" s="9">
        <f t="shared" si="970"/>
        <v>0</v>
      </c>
      <c r="AM2591" s="9">
        <f t="shared" si="971"/>
        <v>0</v>
      </c>
      <c r="AN2591" s="9">
        <f t="shared" si="972"/>
        <v>0</v>
      </c>
      <c r="AO2591" s="9">
        <f t="shared" si="973"/>
        <v>0</v>
      </c>
      <c r="AP2591" s="9">
        <f t="shared" si="974"/>
        <v>1669.2480000000003</v>
      </c>
      <c r="AQ2591" s="9">
        <f t="shared" si="975"/>
        <v>4173.12</v>
      </c>
      <c r="AR2591" s="9">
        <f t="shared" si="976"/>
        <v>0</v>
      </c>
      <c r="AS2591" s="9">
        <f t="shared" si="977"/>
        <v>0</v>
      </c>
      <c r="AT2591" s="9">
        <f t="shared" si="978"/>
        <v>0</v>
      </c>
      <c r="AU2591" s="9">
        <f t="shared" si="979"/>
        <v>0</v>
      </c>
      <c r="AV2591" s="9">
        <f t="shared" si="980"/>
        <v>0</v>
      </c>
      <c r="AW2591" s="9">
        <f t="shared" si="981"/>
        <v>0</v>
      </c>
      <c r="AX2591" s="9">
        <f t="shared" si="982"/>
        <v>0</v>
      </c>
      <c r="AY2591" s="10">
        <f t="shared" si="983"/>
        <v>0</v>
      </c>
    </row>
    <row r="2592" spans="1:51" ht="15" customHeight="1">
      <c r="A2592" s="87">
        <v>2586</v>
      </c>
      <c r="B2592" s="85" t="str">
        <f t="shared" si="960"/>
        <v>0809095565</v>
      </c>
      <c r="C2592" s="13" t="str">
        <f t="shared" si="961"/>
        <v>080909556511</v>
      </c>
      <c r="D2592" s="13" t="str">
        <f t="shared" si="962"/>
        <v>08090955651101</v>
      </c>
      <c r="E2592" s="14"/>
      <c r="F2592" s="14" t="s">
        <v>4207</v>
      </c>
      <c r="G2592" s="14" t="s">
        <v>3991</v>
      </c>
      <c r="H2592" s="14" t="s">
        <v>4921</v>
      </c>
      <c r="I2592" s="14" t="s">
        <v>1474</v>
      </c>
      <c r="J2592" s="14" t="s">
        <v>65</v>
      </c>
      <c r="K2592" s="15" t="s">
        <v>4922</v>
      </c>
      <c r="L2592" s="14" t="s">
        <v>90</v>
      </c>
      <c r="M2592" s="14">
        <v>200</v>
      </c>
      <c r="N2592" s="14" t="s">
        <v>225</v>
      </c>
      <c r="O2592" s="24">
        <f t="shared" si="963"/>
        <v>314.39999999999998</v>
      </c>
      <c r="P2592" s="24">
        <f t="shared" si="964"/>
        <v>784</v>
      </c>
      <c r="Q2592" s="24">
        <v>304</v>
      </c>
      <c r="R2592" s="16">
        <v>758</v>
      </c>
      <c r="S2592" s="69">
        <v>0</v>
      </c>
      <c r="T2592" s="70">
        <v>0</v>
      </c>
      <c r="U2592" s="24">
        <v>0</v>
      </c>
      <c r="V2592" s="24">
        <v>0</v>
      </c>
      <c r="W2592" s="69">
        <f t="shared" si="965"/>
        <v>10.4</v>
      </c>
      <c r="X2592" s="69">
        <f>VLOOKUP(D2592,'[1]Demanda Agregada Med. y MC'!$C$7:$O$3994,13,FALSE)</f>
        <v>26</v>
      </c>
      <c r="Y2592" s="24">
        <v>0</v>
      </c>
      <c r="Z2592" s="24">
        <v>0</v>
      </c>
      <c r="AA2592" s="24">
        <v>0</v>
      </c>
      <c r="AB2592" s="24">
        <v>0</v>
      </c>
      <c r="AC2592" s="24">
        <v>0</v>
      </c>
      <c r="AD2592" s="24">
        <v>0</v>
      </c>
      <c r="AE2592" s="26">
        <v>0</v>
      </c>
      <c r="AF2592" s="25">
        <v>0</v>
      </c>
      <c r="AG2592" s="22">
        <v>889.4664315320581</v>
      </c>
      <c r="AH2592" s="20">
        <f t="shared" si="966"/>
        <v>279648.24607367907</v>
      </c>
      <c r="AI2592" s="9">
        <f t="shared" si="967"/>
        <v>697341.68232113356</v>
      </c>
      <c r="AJ2592" s="9">
        <f t="shared" si="968"/>
        <v>270397.79518574564</v>
      </c>
      <c r="AK2592" s="9">
        <f t="shared" si="969"/>
        <v>674215.55510130001</v>
      </c>
      <c r="AL2592" s="9">
        <f t="shared" si="970"/>
        <v>0</v>
      </c>
      <c r="AM2592" s="9">
        <f t="shared" si="971"/>
        <v>0</v>
      </c>
      <c r="AN2592" s="9">
        <f t="shared" si="972"/>
        <v>0</v>
      </c>
      <c r="AO2592" s="9">
        <f t="shared" si="973"/>
        <v>0</v>
      </c>
      <c r="AP2592" s="9">
        <f t="shared" si="974"/>
        <v>9250.4508879334044</v>
      </c>
      <c r="AQ2592" s="9">
        <f t="shared" si="975"/>
        <v>23126.12721983351</v>
      </c>
      <c r="AR2592" s="9">
        <f t="shared" si="976"/>
        <v>0</v>
      </c>
      <c r="AS2592" s="9">
        <f t="shared" si="977"/>
        <v>0</v>
      </c>
      <c r="AT2592" s="9">
        <f t="shared" si="978"/>
        <v>0</v>
      </c>
      <c r="AU2592" s="9">
        <f t="shared" si="979"/>
        <v>0</v>
      </c>
      <c r="AV2592" s="9">
        <f t="shared" si="980"/>
        <v>0</v>
      </c>
      <c r="AW2592" s="9">
        <f t="shared" si="981"/>
        <v>0</v>
      </c>
      <c r="AX2592" s="9">
        <f t="shared" si="982"/>
        <v>0</v>
      </c>
      <c r="AY2592" s="10">
        <f t="shared" si="983"/>
        <v>0</v>
      </c>
    </row>
    <row r="2593" spans="1:51" ht="15" customHeight="1">
      <c r="A2593" s="87">
        <v>2587</v>
      </c>
      <c r="B2593" s="85" t="str">
        <f t="shared" si="960"/>
        <v>0809095573</v>
      </c>
      <c r="C2593" s="13" t="str">
        <f t="shared" si="961"/>
        <v>080909557311</v>
      </c>
      <c r="D2593" s="13" t="str">
        <f t="shared" si="962"/>
        <v>08090955731101</v>
      </c>
      <c r="E2593" s="14"/>
      <c r="F2593" s="14" t="s">
        <v>4207</v>
      </c>
      <c r="G2593" s="14" t="s">
        <v>3991</v>
      </c>
      <c r="H2593" s="14" t="s">
        <v>4923</v>
      </c>
      <c r="I2593" s="14" t="s">
        <v>1474</v>
      </c>
      <c r="J2593" s="14" t="s">
        <v>65</v>
      </c>
      <c r="K2593" s="15" t="s">
        <v>4924</v>
      </c>
      <c r="L2593" s="14" t="s">
        <v>90</v>
      </c>
      <c r="M2593" s="14">
        <v>200</v>
      </c>
      <c r="N2593" s="14" t="s">
        <v>225</v>
      </c>
      <c r="O2593" s="24">
        <f t="shared" si="963"/>
        <v>167.6</v>
      </c>
      <c r="P2593" s="24">
        <f t="shared" si="964"/>
        <v>418</v>
      </c>
      <c r="Q2593" s="24">
        <v>166</v>
      </c>
      <c r="R2593" s="16">
        <v>414</v>
      </c>
      <c r="S2593" s="69">
        <v>0</v>
      </c>
      <c r="T2593" s="70">
        <v>0</v>
      </c>
      <c r="U2593" s="24">
        <v>0</v>
      </c>
      <c r="V2593" s="24">
        <v>0</v>
      </c>
      <c r="W2593" s="69">
        <f t="shared" si="965"/>
        <v>1.6</v>
      </c>
      <c r="X2593" s="69">
        <f>VLOOKUP(D2593,'[1]Demanda Agregada Med. y MC'!$C$7:$O$3994,13,FALSE)</f>
        <v>4</v>
      </c>
      <c r="Y2593" s="24">
        <v>0</v>
      </c>
      <c r="Z2593" s="24">
        <v>0</v>
      </c>
      <c r="AA2593" s="24">
        <v>0</v>
      </c>
      <c r="AB2593" s="24">
        <v>0</v>
      </c>
      <c r="AC2593" s="24">
        <v>0</v>
      </c>
      <c r="AD2593" s="24">
        <v>0</v>
      </c>
      <c r="AE2593" s="26">
        <v>0</v>
      </c>
      <c r="AF2593" s="25">
        <v>0</v>
      </c>
      <c r="AG2593" s="22">
        <v>695.52</v>
      </c>
      <c r="AH2593" s="20">
        <f t="shared" si="966"/>
        <v>116569.15199999999</v>
      </c>
      <c r="AI2593" s="9">
        <f t="shared" si="967"/>
        <v>290727.36</v>
      </c>
      <c r="AJ2593" s="9">
        <f t="shared" si="968"/>
        <v>115456.31999999999</v>
      </c>
      <c r="AK2593" s="9">
        <f t="shared" si="969"/>
        <v>287945.27999999997</v>
      </c>
      <c r="AL2593" s="9">
        <f t="shared" si="970"/>
        <v>0</v>
      </c>
      <c r="AM2593" s="9">
        <f t="shared" si="971"/>
        <v>0</v>
      </c>
      <c r="AN2593" s="9">
        <f t="shared" si="972"/>
        <v>0</v>
      </c>
      <c r="AO2593" s="9">
        <f t="shared" si="973"/>
        <v>0</v>
      </c>
      <c r="AP2593" s="9">
        <f t="shared" si="974"/>
        <v>1112.8320000000001</v>
      </c>
      <c r="AQ2593" s="9">
        <f t="shared" si="975"/>
        <v>2782.08</v>
      </c>
      <c r="AR2593" s="9">
        <f t="shared" si="976"/>
        <v>0</v>
      </c>
      <c r="AS2593" s="9">
        <f t="shared" si="977"/>
        <v>0</v>
      </c>
      <c r="AT2593" s="9">
        <f t="shared" si="978"/>
        <v>0</v>
      </c>
      <c r="AU2593" s="9">
        <f t="shared" si="979"/>
        <v>0</v>
      </c>
      <c r="AV2593" s="9">
        <f t="shared" si="980"/>
        <v>0</v>
      </c>
      <c r="AW2593" s="9">
        <f t="shared" si="981"/>
        <v>0</v>
      </c>
      <c r="AX2593" s="9">
        <f t="shared" si="982"/>
        <v>0</v>
      </c>
      <c r="AY2593" s="10">
        <f t="shared" si="983"/>
        <v>0</v>
      </c>
    </row>
    <row r="2594" spans="1:51" ht="15" customHeight="1">
      <c r="A2594" s="87">
        <v>2588</v>
      </c>
      <c r="B2594" s="85" t="str">
        <f t="shared" si="960"/>
        <v>0809095581</v>
      </c>
      <c r="C2594" s="13" t="str">
        <f t="shared" si="961"/>
        <v>080909558100</v>
      </c>
      <c r="D2594" s="13" t="str">
        <f t="shared" si="962"/>
        <v>08090955810001</v>
      </c>
      <c r="E2594" s="14"/>
      <c r="F2594" s="14" t="s">
        <v>4207</v>
      </c>
      <c r="G2594" s="14" t="s">
        <v>3991</v>
      </c>
      <c r="H2594" s="14" t="s">
        <v>4925</v>
      </c>
      <c r="I2594" s="14" t="s">
        <v>24</v>
      </c>
      <c r="J2594" s="14" t="s">
        <v>65</v>
      </c>
      <c r="K2594" s="15" t="s">
        <v>4926</v>
      </c>
      <c r="L2594" s="14" t="s">
        <v>90</v>
      </c>
      <c r="M2594" s="14">
        <v>200</v>
      </c>
      <c r="N2594" s="14" t="s">
        <v>225</v>
      </c>
      <c r="O2594" s="24">
        <f t="shared" si="963"/>
        <v>52</v>
      </c>
      <c r="P2594" s="24">
        <f t="shared" si="964"/>
        <v>128</v>
      </c>
      <c r="Q2594" s="24">
        <v>42</v>
      </c>
      <c r="R2594" s="16">
        <v>103</v>
      </c>
      <c r="S2594" s="69">
        <v>0</v>
      </c>
      <c r="T2594" s="70">
        <v>0</v>
      </c>
      <c r="U2594" s="24">
        <v>0</v>
      </c>
      <c r="V2594" s="24">
        <v>0</v>
      </c>
      <c r="W2594" s="69">
        <f t="shared" si="965"/>
        <v>10</v>
      </c>
      <c r="X2594" s="69">
        <f>VLOOKUP(D2594,'[1]Demanda Agregada Med. y MC'!$C$7:$O$3994,13,FALSE)</f>
        <v>25</v>
      </c>
      <c r="Y2594" s="24">
        <v>0</v>
      </c>
      <c r="Z2594" s="24">
        <v>0</v>
      </c>
      <c r="AA2594" s="24">
        <v>0</v>
      </c>
      <c r="AB2594" s="24">
        <v>0</v>
      </c>
      <c r="AC2594" s="24">
        <v>0</v>
      </c>
      <c r="AD2594" s="24">
        <v>0</v>
      </c>
      <c r="AE2594" s="26">
        <v>0</v>
      </c>
      <c r="AF2594" s="25">
        <v>0</v>
      </c>
      <c r="AG2594" s="22">
        <v>476.56</v>
      </c>
      <c r="AH2594" s="20">
        <f t="shared" si="966"/>
        <v>24781.119999999999</v>
      </c>
      <c r="AI2594" s="9">
        <f t="shared" si="967"/>
        <v>60999.68</v>
      </c>
      <c r="AJ2594" s="9">
        <f t="shared" si="968"/>
        <v>20015.52</v>
      </c>
      <c r="AK2594" s="9">
        <f t="shared" si="969"/>
        <v>49085.68</v>
      </c>
      <c r="AL2594" s="9">
        <f t="shared" si="970"/>
        <v>0</v>
      </c>
      <c r="AM2594" s="9">
        <f t="shared" si="971"/>
        <v>0</v>
      </c>
      <c r="AN2594" s="9">
        <f t="shared" si="972"/>
        <v>0</v>
      </c>
      <c r="AO2594" s="9">
        <f t="shared" si="973"/>
        <v>0</v>
      </c>
      <c r="AP2594" s="9">
        <f t="shared" si="974"/>
        <v>4765.6000000000004</v>
      </c>
      <c r="AQ2594" s="9">
        <f t="shared" si="975"/>
        <v>11914</v>
      </c>
      <c r="AR2594" s="9">
        <f t="shared" si="976"/>
        <v>0</v>
      </c>
      <c r="AS2594" s="9">
        <f t="shared" si="977"/>
        <v>0</v>
      </c>
      <c r="AT2594" s="9">
        <f t="shared" si="978"/>
        <v>0</v>
      </c>
      <c r="AU2594" s="9">
        <f t="shared" si="979"/>
        <v>0</v>
      </c>
      <c r="AV2594" s="9">
        <f t="shared" si="980"/>
        <v>0</v>
      </c>
      <c r="AW2594" s="9">
        <f t="shared" si="981"/>
        <v>0</v>
      </c>
      <c r="AX2594" s="9">
        <f t="shared" si="982"/>
        <v>0</v>
      </c>
      <c r="AY2594" s="10">
        <f t="shared" si="983"/>
        <v>0</v>
      </c>
    </row>
    <row r="2595" spans="1:51" ht="15" customHeight="1">
      <c r="A2595" s="87">
        <v>2589</v>
      </c>
      <c r="B2595" s="85" t="str">
        <f t="shared" si="960"/>
        <v>0809095599</v>
      </c>
      <c r="C2595" s="13" t="str">
        <f t="shared" si="961"/>
        <v>080909559902</v>
      </c>
      <c r="D2595" s="13" t="str">
        <f t="shared" si="962"/>
        <v>08090955990201</v>
      </c>
      <c r="E2595" s="14"/>
      <c r="F2595" s="14" t="s">
        <v>4207</v>
      </c>
      <c r="G2595" s="14" t="s">
        <v>3991</v>
      </c>
      <c r="H2595" s="14" t="s">
        <v>4927</v>
      </c>
      <c r="I2595" s="14" t="s">
        <v>56</v>
      </c>
      <c r="J2595" s="14" t="s">
        <v>65</v>
      </c>
      <c r="K2595" s="15" t="s">
        <v>4928</v>
      </c>
      <c r="L2595" s="14" t="s">
        <v>90</v>
      </c>
      <c r="M2595" s="14">
        <v>200</v>
      </c>
      <c r="N2595" s="14" t="s">
        <v>225</v>
      </c>
      <c r="O2595" s="24">
        <f t="shared" si="963"/>
        <v>477.4</v>
      </c>
      <c r="P2595" s="24">
        <f t="shared" si="964"/>
        <v>1192</v>
      </c>
      <c r="Q2595" s="24">
        <v>471</v>
      </c>
      <c r="R2595" s="16">
        <v>1176</v>
      </c>
      <c r="S2595" s="69">
        <v>0</v>
      </c>
      <c r="T2595" s="70">
        <v>0</v>
      </c>
      <c r="U2595" s="24">
        <v>0</v>
      </c>
      <c r="V2595" s="24">
        <v>0</v>
      </c>
      <c r="W2595" s="69">
        <f t="shared" si="965"/>
        <v>6.4</v>
      </c>
      <c r="X2595" s="69">
        <f>VLOOKUP(D2595,'[1]Demanda Agregada Med. y MC'!$C$7:$O$3994,13,FALSE)</f>
        <v>16</v>
      </c>
      <c r="Y2595" s="24">
        <v>0</v>
      </c>
      <c r="Z2595" s="24">
        <v>0</v>
      </c>
      <c r="AA2595" s="24">
        <v>0</v>
      </c>
      <c r="AB2595" s="24">
        <v>0</v>
      </c>
      <c r="AC2595" s="24">
        <v>0</v>
      </c>
      <c r="AD2595" s="24">
        <v>0</v>
      </c>
      <c r="AE2595" s="26">
        <v>0</v>
      </c>
      <c r="AF2595" s="25">
        <v>0</v>
      </c>
      <c r="AG2595" s="22">
        <v>515.20000000000005</v>
      </c>
      <c r="AH2595" s="20">
        <f t="shared" si="966"/>
        <v>245956.48000000001</v>
      </c>
      <c r="AI2595" s="9">
        <f t="shared" si="967"/>
        <v>614118.40000000002</v>
      </c>
      <c r="AJ2595" s="9">
        <f t="shared" si="968"/>
        <v>242659.20000000001</v>
      </c>
      <c r="AK2595" s="9">
        <f t="shared" si="969"/>
        <v>605875.20000000007</v>
      </c>
      <c r="AL2595" s="9">
        <f t="shared" si="970"/>
        <v>0</v>
      </c>
      <c r="AM2595" s="9">
        <f t="shared" si="971"/>
        <v>0</v>
      </c>
      <c r="AN2595" s="9">
        <f t="shared" si="972"/>
        <v>0</v>
      </c>
      <c r="AO2595" s="9">
        <f t="shared" si="973"/>
        <v>0</v>
      </c>
      <c r="AP2595" s="9">
        <f t="shared" si="974"/>
        <v>3297.2800000000007</v>
      </c>
      <c r="AQ2595" s="9">
        <f t="shared" si="975"/>
        <v>8243.2000000000007</v>
      </c>
      <c r="AR2595" s="9">
        <f t="shared" si="976"/>
        <v>0</v>
      </c>
      <c r="AS2595" s="9">
        <f t="shared" si="977"/>
        <v>0</v>
      </c>
      <c r="AT2595" s="9">
        <f t="shared" si="978"/>
        <v>0</v>
      </c>
      <c r="AU2595" s="9">
        <f t="shared" si="979"/>
        <v>0</v>
      </c>
      <c r="AV2595" s="9">
        <f t="shared" si="980"/>
        <v>0</v>
      </c>
      <c r="AW2595" s="9">
        <f t="shared" si="981"/>
        <v>0</v>
      </c>
      <c r="AX2595" s="9">
        <f t="shared" si="982"/>
        <v>0</v>
      </c>
      <c r="AY2595" s="10">
        <f t="shared" si="983"/>
        <v>0</v>
      </c>
    </row>
    <row r="2596" spans="1:51" ht="15" customHeight="1">
      <c r="A2596" s="87">
        <v>2590</v>
      </c>
      <c r="B2596" s="85" t="str">
        <f t="shared" si="960"/>
        <v>0809095615</v>
      </c>
      <c r="C2596" s="13" t="str">
        <f t="shared" si="961"/>
        <v>080909561511</v>
      </c>
      <c r="D2596" s="13" t="str">
        <f t="shared" si="962"/>
        <v>08090956151101</v>
      </c>
      <c r="E2596" s="14"/>
      <c r="F2596" s="14" t="s">
        <v>4207</v>
      </c>
      <c r="G2596" s="14" t="s">
        <v>3991</v>
      </c>
      <c r="H2596" s="14" t="s">
        <v>4929</v>
      </c>
      <c r="I2596" s="14" t="s">
        <v>1474</v>
      </c>
      <c r="J2596" s="14" t="s">
        <v>65</v>
      </c>
      <c r="K2596" s="15" t="s">
        <v>4930</v>
      </c>
      <c r="L2596" s="14" t="s">
        <v>90</v>
      </c>
      <c r="M2596" s="14">
        <v>200</v>
      </c>
      <c r="N2596" s="14" t="s">
        <v>225</v>
      </c>
      <c r="O2596" s="24">
        <f t="shared" si="963"/>
        <v>20</v>
      </c>
      <c r="P2596" s="24">
        <f t="shared" si="964"/>
        <v>48</v>
      </c>
      <c r="Q2596" s="24">
        <v>20</v>
      </c>
      <c r="R2596" s="16">
        <v>48</v>
      </c>
      <c r="S2596" s="69">
        <v>0</v>
      </c>
      <c r="T2596" s="70">
        <v>0</v>
      </c>
      <c r="U2596" s="24">
        <v>0</v>
      </c>
      <c r="V2596" s="24">
        <v>0</v>
      </c>
      <c r="W2596" s="69">
        <f t="shared" si="965"/>
        <v>0</v>
      </c>
      <c r="X2596" s="69">
        <f>VLOOKUP(D2596,'[1]Demanda Agregada Med. y MC'!$C$7:$O$3994,13,FALSE)</f>
        <v>0</v>
      </c>
      <c r="Y2596" s="24">
        <v>0</v>
      </c>
      <c r="Z2596" s="24">
        <v>0</v>
      </c>
      <c r="AA2596" s="24">
        <v>0</v>
      </c>
      <c r="AB2596" s="24">
        <v>0</v>
      </c>
      <c r="AC2596" s="24">
        <v>0</v>
      </c>
      <c r="AD2596" s="24">
        <v>0</v>
      </c>
      <c r="AE2596" s="26">
        <v>0</v>
      </c>
      <c r="AF2596" s="25">
        <v>0</v>
      </c>
      <c r="AG2596" s="22">
        <v>937.14880000000005</v>
      </c>
      <c r="AH2596" s="20">
        <f t="shared" si="966"/>
        <v>18742.976000000002</v>
      </c>
      <c r="AI2596" s="9">
        <f t="shared" si="967"/>
        <v>44983.142400000004</v>
      </c>
      <c r="AJ2596" s="9">
        <f t="shared" si="968"/>
        <v>18742.976000000002</v>
      </c>
      <c r="AK2596" s="9">
        <f t="shared" si="969"/>
        <v>44983.142400000004</v>
      </c>
      <c r="AL2596" s="9">
        <f t="shared" si="970"/>
        <v>0</v>
      </c>
      <c r="AM2596" s="9">
        <f t="shared" si="971"/>
        <v>0</v>
      </c>
      <c r="AN2596" s="9">
        <f t="shared" si="972"/>
        <v>0</v>
      </c>
      <c r="AO2596" s="9">
        <f t="shared" si="973"/>
        <v>0</v>
      </c>
      <c r="AP2596" s="9">
        <f t="shared" si="974"/>
        <v>0</v>
      </c>
      <c r="AQ2596" s="9">
        <f t="shared" si="975"/>
        <v>0</v>
      </c>
      <c r="AR2596" s="9">
        <f t="shared" si="976"/>
        <v>0</v>
      </c>
      <c r="AS2596" s="9">
        <f t="shared" si="977"/>
        <v>0</v>
      </c>
      <c r="AT2596" s="9">
        <f t="shared" si="978"/>
        <v>0</v>
      </c>
      <c r="AU2596" s="9">
        <f t="shared" si="979"/>
        <v>0</v>
      </c>
      <c r="AV2596" s="9">
        <f t="shared" si="980"/>
        <v>0</v>
      </c>
      <c r="AW2596" s="9">
        <f t="shared" si="981"/>
        <v>0</v>
      </c>
      <c r="AX2596" s="9">
        <f t="shared" si="982"/>
        <v>0</v>
      </c>
      <c r="AY2596" s="10">
        <f t="shared" si="983"/>
        <v>0</v>
      </c>
    </row>
    <row r="2597" spans="1:51" ht="15" customHeight="1">
      <c r="A2597" s="87">
        <v>2591</v>
      </c>
      <c r="B2597" s="85" t="str">
        <f t="shared" si="960"/>
        <v>0809095631</v>
      </c>
      <c r="C2597" s="13" t="str">
        <f t="shared" si="961"/>
        <v>080909563111</v>
      </c>
      <c r="D2597" s="13" t="str">
        <f t="shared" si="962"/>
        <v>08090956311101</v>
      </c>
      <c r="E2597" s="14"/>
      <c r="F2597" s="14" t="s">
        <v>4207</v>
      </c>
      <c r="G2597" s="14" t="s">
        <v>3991</v>
      </c>
      <c r="H2597" s="14" t="s">
        <v>4931</v>
      </c>
      <c r="I2597" s="14" t="s">
        <v>1474</v>
      </c>
      <c r="J2597" s="14" t="s">
        <v>65</v>
      </c>
      <c r="K2597" s="15" t="s">
        <v>4932</v>
      </c>
      <c r="L2597" s="14" t="s">
        <v>90</v>
      </c>
      <c r="M2597" s="14">
        <v>100</v>
      </c>
      <c r="N2597" s="14" t="s">
        <v>225</v>
      </c>
      <c r="O2597" s="24">
        <f t="shared" si="963"/>
        <v>111</v>
      </c>
      <c r="P2597" s="24">
        <f t="shared" si="964"/>
        <v>276</v>
      </c>
      <c r="Q2597" s="24">
        <v>111</v>
      </c>
      <c r="R2597" s="16">
        <v>276</v>
      </c>
      <c r="S2597" s="69">
        <v>0</v>
      </c>
      <c r="T2597" s="70">
        <v>0</v>
      </c>
      <c r="U2597" s="24">
        <v>0</v>
      </c>
      <c r="V2597" s="24">
        <v>0</v>
      </c>
      <c r="W2597" s="69">
        <f t="shared" si="965"/>
        <v>0</v>
      </c>
      <c r="X2597" s="69">
        <f>VLOOKUP(D2597,'[1]Demanda Agregada Med. y MC'!$C$7:$O$3994,13,FALSE)</f>
        <v>0</v>
      </c>
      <c r="Y2597" s="24">
        <v>0</v>
      </c>
      <c r="Z2597" s="24">
        <v>0</v>
      </c>
      <c r="AA2597" s="24">
        <v>0</v>
      </c>
      <c r="AB2597" s="24">
        <v>0</v>
      </c>
      <c r="AC2597" s="24">
        <v>0</v>
      </c>
      <c r="AD2597" s="24">
        <v>0</v>
      </c>
      <c r="AE2597" s="26">
        <v>0</v>
      </c>
      <c r="AF2597" s="25">
        <v>0</v>
      </c>
      <c r="AG2597" s="22">
        <v>768.2</v>
      </c>
      <c r="AH2597" s="20">
        <f t="shared" si="966"/>
        <v>85270.200000000012</v>
      </c>
      <c r="AI2597" s="9">
        <f t="shared" si="967"/>
        <v>212023.2</v>
      </c>
      <c r="AJ2597" s="9">
        <f t="shared" si="968"/>
        <v>85270.200000000012</v>
      </c>
      <c r="AK2597" s="9">
        <f t="shared" si="969"/>
        <v>212023.2</v>
      </c>
      <c r="AL2597" s="9">
        <f t="shared" si="970"/>
        <v>0</v>
      </c>
      <c r="AM2597" s="9">
        <f t="shared" si="971"/>
        <v>0</v>
      </c>
      <c r="AN2597" s="9">
        <f t="shared" si="972"/>
        <v>0</v>
      </c>
      <c r="AO2597" s="9">
        <f t="shared" si="973"/>
        <v>0</v>
      </c>
      <c r="AP2597" s="9">
        <f t="shared" si="974"/>
        <v>0</v>
      </c>
      <c r="AQ2597" s="9">
        <f t="shared" si="975"/>
        <v>0</v>
      </c>
      <c r="AR2597" s="9">
        <f t="shared" si="976"/>
        <v>0</v>
      </c>
      <c r="AS2597" s="9">
        <f t="shared" si="977"/>
        <v>0</v>
      </c>
      <c r="AT2597" s="9">
        <f t="shared" si="978"/>
        <v>0</v>
      </c>
      <c r="AU2597" s="9">
        <f t="shared" si="979"/>
        <v>0</v>
      </c>
      <c r="AV2597" s="9">
        <f t="shared" si="980"/>
        <v>0</v>
      </c>
      <c r="AW2597" s="9">
        <f t="shared" si="981"/>
        <v>0</v>
      </c>
      <c r="AX2597" s="9">
        <f t="shared" si="982"/>
        <v>0</v>
      </c>
      <c r="AY2597" s="10">
        <f t="shared" si="983"/>
        <v>0</v>
      </c>
    </row>
    <row r="2598" spans="1:51" ht="15" customHeight="1">
      <c r="A2598" s="87">
        <v>2592</v>
      </c>
      <c r="B2598" s="85" t="str">
        <f t="shared" si="960"/>
        <v>0809096472</v>
      </c>
      <c r="C2598" s="13" t="str">
        <f t="shared" si="961"/>
        <v>080909647201</v>
      </c>
      <c r="D2598" s="13" t="str">
        <f t="shared" si="962"/>
        <v>08090964720101</v>
      </c>
      <c r="E2598" s="14"/>
      <c r="F2598" s="14" t="s">
        <v>4207</v>
      </c>
      <c r="G2598" s="14" t="s">
        <v>3991</v>
      </c>
      <c r="H2598" s="14" t="s">
        <v>4933</v>
      </c>
      <c r="I2598" s="14" t="s">
        <v>65</v>
      </c>
      <c r="J2598" s="14" t="s">
        <v>65</v>
      </c>
      <c r="K2598" s="15" t="s">
        <v>4934</v>
      </c>
      <c r="L2598" s="14" t="s">
        <v>90</v>
      </c>
      <c r="M2598" s="14">
        <v>250</v>
      </c>
      <c r="N2598" s="14" t="s">
        <v>225</v>
      </c>
      <c r="O2598" s="24">
        <f t="shared" si="963"/>
        <v>21.200000000000003</v>
      </c>
      <c r="P2598" s="24">
        <f t="shared" si="964"/>
        <v>52</v>
      </c>
      <c r="Q2598" s="24">
        <v>2</v>
      </c>
      <c r="R2598" s="16">
        <v>4</v>
      </c>
      <c r="S2598" s="69">
        <v>0</v>
      </c>
      <c r="T2598" s="70">
        <v>0</v>
      </c>
      <c r="U2598" s="24">
        <v>0</v>
      </c>
      <c r="V2598" s="24">
        <v>0</v>
      </c>
      <c r="W2598" s="69">
        <f t="shared" si="965"/>
        <v>19.200000000000003</v>
      </c>
      <c r="X2598" s="69">
        <f>VLOOKUP(D2598,'[1]Demanda Agregada Med. y MC'!$C$7:$O$3994,13,FALSE)</f>
        <v>48</v>
      </c>
      <c r="Y2598" s="24">
        <v>0</v>
      </c>
      <c r="Z2598" s="24">
        <v>0</v>
      </c>
      <c r="AA2598" s="24">
        <v>0</v>
      </c>
      <c r="AB2598" s="24">
        <v>0</v>
      </c>
      <c r="AC2598" s="24">
        <v>0</v>
      </c>
      <c r="AD2598" s="24">
        <v>0</v>
      </c>
      <c r="AE2598" s="26">
        <v>0</v>
      </c>
      <c r="AF2598" s="25">
        <v>0</v>
      </c>
      <c r="AG2598" s="22">
        <v>788.44</v>
      </c>
      <c r="AH2598" s="20">
        <f t="shared" si="966"/>
        <v>16714.928000000004</v>
      </c>
      <c r="AI2598" s="9">
        <f t="shared" si="967"/>
        <v>40998.880000000005</v>
      </c>
      <c r="AJ2598" s="9">
        <f t="shared" si="968"/>
        <v>1576.88</v>
      </c>
      <c r="AK2598" s="9">
        <f t="shared" si="969"/>
        <v>3153.76</v>
      </c>
      <c r="AL2598" s="9">
        <f t="shared" si="970"/>
        <v>0</v>
      </c>
      <c r="AM2598" s="9">
        <f t="shared" si="971"/>
        <v>0</v>
      </c>
      <c r="AN2598" s="9">
        <f t="shared" si="972"/>
        <v>0</v>
      </c>
      <c r="AO2598" s="9">
        <f t="shared" si="973"/>
        <v>0</v>
      </c>
      <c r="AP2598" s="9">
        <f t="shared" si="974"/>
        <v>15138.048000000003</v>
      </c>
      <c r="AQ2598" s="9">
        <f t="shared" si="975"/>
        <v>37845.120000000003</v>
      </c>
      <c r="AR2598" s="9">
        <f t="shared" si="976"/>
        <v>0</v>
      </c>
      <c r="AS2598" s="9">
        <f t="shared" si="977"/>
        <v>0</v>
      </c>
      <c r="AT2598" s="9">
        <f t="shared" si="978"/>
        <v>0</v>
      </c>
      <c r="AU2598" s="9">
        <f t="shared" si="979"/>
        <v>0</v>
      </c>
      <c r="AV2598" s="9">
        <f t="shared" si="980"/>
        <v>0</v>
      </c>
      <c r="AW2598" s="9">
        <f t="shared" si="981"/>
        <v>0</v>
      </c>
      <c r="AX2598" s="9">
        <f t="shared" si="982"/>
        <v>0</v>
      </c>
      <c r="AY2598" s="10">
        <f t="shared" si="983"/>
        <v>0</v>
      </c>
    </row>
    <row r="2599" spans="1:51" ht="15" customHeight="1">
      <c r="A2599" s="87">
        <v>2593</v>
      </c>
      <c r="B2599" s="85" t="str">
        <f t="shared" si="960"/>
        <v>0809096480</v>
      </c>
      <c r="C2599" s="13" t="str">
        <f t="shared" si="961"/>
        <v>080909648000</v>
      </c>
      <c r="D2599" s="13" t="str">
        <f t="shared" si="962"/>
        <v>08090964800001</v>
      </c>
      <c r="E2599" s="14"/>
      <c r="F2599" s="14" t="s">
        <v>4207</v>
      </c>
      <c r="G2599" s="14" t="s">
        <v>3991</v>
      </c>
      <c r="H2599" s="14" t="s">
        <v>4935</v>
      </c>
      <c r="I2599" s="14" t="s">
        <v>24</v>
      </c>
      <c r="J2599" s="14" t="s">
        <v>65</v>
      </c>
      <c r="K2599" s="15" t="s">
        <v>4936</v>
      </c>
      <c r="L2599" s="14" t="s">
        <v>26</v>
      </c>
      <c r="M2599" s="14">
        <v>1</v>
      </c>
      <c r="N2599" s="14" t="s">
        <v>26</v>
      </c>
      <c r="O2599" s="24">
        <f t="shared" si="963"/>
        <v>29</v>
      </c>
      <c r="P2599" s="24">
        <f t="shared" si="964"/>
        <v>71</v>
      </c>
      <c r="Q2599" s="24">
        <v>3</v>
      </c>
      <c r="R2599" s="16">
        <v>6</v>
      </c>
      <c r="S2599" s="69">
        <v>0</v>
      </c>
      <c r="T2599" s="70">
        <v>0</v>
      </c>
      <c r="U2599" s="24">
        <v>0</v>
      </c>
      <c r="V2599" s="24">
        <v>0</v>
      </c>
      <c r="W2599" s="69">
        <f t="shared" si="965"/>
        <v>26</v>
      </c>
      <c r="X2599" s="69">
        <f>VLOOKUP(D2599,'[1]Demanda Agregada Med. y MC'!$C$7:$O$3994,13,FALSE)</f>
        <v>65</v>
      </c>
      <c r="Y2599" s="24">
        <v>0</v>
      </c>
      <c r="Z2599" s="24">
        <v>0</v>
      </c>
      <c r="AA2599" s="24">
        <v>0</v>
      </c>
      <c r="AB2599" s="24">
        <v>0</v>
      </c>
      <c r="AC2599" s="24">
        <v>0</v>
      </c>
      <c r="AD2599" s="24">
        <v>0</v>
      </c>
      <c r="AE2599" s="26">
        <v>0</v>
      </c>
      <c r="AF2599" s="25">
        <v>0</v>
      </c>
      <c r="AG2599" s="22">
        <v>1159.2</v>
      </c>
      <c r="AH2599" s="20">
        <f t="shared" si="966"/>
        <v>33616.800000000003</v>
      </c>
      <c r="AI2599" s="9">
        <f t="shared" si="967"/>
        <v>82303.199999999997</v>
      </c>
      <c r="AJ2599" s="9">
        <f t="shared" si="968"/>
        <v>3477.6000000000004</v>
      </c>
      <c r="AK2599" s="9">
        <f t="shared" si="969"/>
        <v>6955.2000000000007</v>
      </c>
      <c r="AL2599" s="9">
        <f t="shared" si="970"/>
        <v>0</v>
      </c>
      <c r="AM2599" s="9">
        <f t="shared" si="971"/>
        <v>0</v>
      </c>
      <c r="AN2599" s="9">
        <f t="shared" si="972"/>
        <v>0</v>
      </c>
      <c r="AO2599" s="9">
        <f t="shared" si="973"/>
        <v>0</v>
      </c>
      <c r="AP2599" s="9">
        <f t="shared" si="974"/>
        <v>30139.200000000001</v>
      </c>
      <c r="AQ2599" s="9">
        <f t="shared" si="975"/>
        <v>75348</v>
      </c>
      <c r="AR2599" s="9">
        <f t="shared" si="976"/>
        <v>0</v>
      </c>
      <c r="AS2599" s="9">
        <f t="shared" si="977"/>
        <v>0</v>
      </c>
      <c r="AT2599" s="9">
        <f t="shared" si="978"/>
        <v>0</v>
      </c>
      <c r="AU2599" s="9">
        <f t="shared" si="979"/>
        <v>0</v>
      </c>
      <c r="AV2599" s="9">
        <f t="shared" si="980"/>
        <v>0</v>
      </c>
      <c r="AW2599" s="9">
        <f t="shared" si="981"/>
        <v>0</v>
      </c>
      <c r="AX2599" s="9">
        <f t="shared" si="982"/>
        <v>0</v>
      </c>
      <c r="AY2599" s="10">
        <f t="shared" si="983"/>
        <v>0</v>
      </c>
    </row>
    <row r="2600" spans="1:51" ht="15" customHeight="1">
      <c r="A2600" s="87">
        <v>2594</v>
      </c>
      <c r="B2600" s="85" t="str">
        <f t="shared" si="960"/>
        <v>0809096498</v>
      </c>
      <c r="C2600" s="13" t="str">
        <f t="shared" si="961"/>
        <v>080909649801</v>
      </c>
      <c r="D2600" s="13" t="str">
        <f t="shared" si="962"/>
        <v>08090964980101</v>
      </c>
      <c r="E2600" s="14"/>
      <c r="F2600" s="14" t="s">
        <v>4207</v>
      </c>
      <c r="G2600" s="14" t="s">
        <v>3991</v>
      </c>
      <c r="H2600" s="14" t="s">
        <v>4937</v>
      </c>
      <c r="I2600" s="14" t="s">
        <v>65</v>
      </c>
      <c r="J2600" s="14" t="s">
        <v>65</v>
      </c>
      <c r="K2600" s="15" t="s">
        <v>4938</v>
      </c>
      <c r="L2600" s="14" t="s">
        <v>90</v>
      </c>
      <c r="M2600" s="14">
        <v>100</v>
      </c>
      <c r="N2600" s="14" t="s">
        <v>225</v>
      </c>
      <c r="O2600" s="24">
        <f t="shared" si="963"/>
        <v>74131.199999999997</v>
      </c>
      <c r="P2600" s="24">
        <f t="shared" si="964"/>
        <v>185328</v>
      </c>
      <c r="Q2600" s="24">
        <v>73278</v>
      </c>
      <c r="R2600" s="16">
        <v>183195</v>
      </c>
      <c r="S2600" s="69">
        <v>0</v>
      </c>
      <c r="T2600" s="70">
        <v>0</v>
      </c>
      <c r="U2600" s="24">
        <v>0</v>
      </c>
      <c r="V2600" s="24">
        <v>0</v>
      </c>
      <c r="W2600" s="69">
        <f t="shared" si="965"/>
        <v>852</v>
      </c>
      <c r="X2600" s="69">
        <f>VLOOKUP(D2600,'[1]Demanda Agregada Med. y MC'!$C$7:$O$3994,13,FALSE)</f>
        <v>2130</v>
      </c>
      <c r="Y2600" s="24">
        <v>1.2000000000000002</v>
      </c>
      <c r="Z2600" s="24">
        <v>3</v>
      </c>
      <c r="AA2600" s="24">
        <v>0</v>
      </c>
      <c r="AB2600" s="24">
        <v>0</v>
      </c>
      <c r="AC2600" s="24">
        <v>0</v>
      </c>
      <c r="AD2600" s="24">
        <v>0</v>
      </c>
      <c r="AE2600" s="26">
        <v>0</v>
      </c>
      <c r="AF2600" s="25">
        <v>0</v>
      </c>
      <c r="AG2600" s="22">
        <v>108.9372</v>
      </c>
      <c r="AH2600" s="20">
        <f t="shared" si="966"/>
        <v>8075645.3606399996</v>
      </c>
      <c r="AI2600" s="9">
        <f t="shared" si="967"/>
        <v>20189113.4016</v>
      </c>
      <c r="AJ2600" s="9">
        <f t="shared" si="968"/>
        <v>7982700.1416000007</v>
      </c>
      <c r="AK2600" s="9">
        <f t="shared" si="969"/>
        <v>19956750.354000002</v>
      </c>
      <c r="AL2600" s="9">
        <f t="shared" si="970"/>
        <v>0</v>
      </c>
      <c r="AM2600" s="9">
        <f t="shared" si="971"/>
        <v>0</v>
      </c>
      <c r="AN2600" s="9">
        <f t="shared" si="972"/>
        <v>0</v>
      </c>
      <c r="AO2600" s="9">
        <f t="shared" si="973"/>
        <v>0</v>
      </c>
      <c r="AP2600" s="9">
        <f t="shared" si="974"/>
        <v>92814.494400000011</v>
      </c>
      <c r="AQ2600" s="9">
        <f t="shared" si="975"/>
        <v>232036.236</v>
      </c>
      <c r="AR2600" s="9">
        <f t="shared" si="976"/>
        <v>130.72464000000002</v>
      </c>
      <c r="AS2600" s="9">
        <f t="shared" si="977"/>
        <v>326.8116</v>
      </c>
      <c r="AT2600" s="9">
        <f t="shared" si="978"/>
        <v>0</v>
      </c>
      <c r="AU2600" s="9">
        <f t="shared" si="979"/>
        <v>0</v>
      </c>
      <c r="AV2600" s="9">
        <f t="shared" si="980"/>
        <v>0</v>
      </c>
      <c r="AW2600" s="9">
        <f t="shared" si="981"/>
        <v>0</v>
      </c>
      <c r="AX2600" s="9">
        <f t="shared" si="982"/>
        <v>0</v>
      </c>
      <c r="AY2600" s="10">
        <f t="shared" si="983"/>
        <v>0</v>
      </c>
    </row>
    <row r="2601" spans="1:51" ht="15" customHeight="1">
      <c r="A2601" s="87">
        <v>2595</v>
      </c>
      <c r="B2601" s="85" t="str">
        <f t="shared" ref="B2601:B2664" si="984">F2601&amp;G2601&amp;H2601</f>
        <v>0809096506</v>
      </c>
      <c r="C2601" s="13" t="str">
        <f t="shared" ref="C2601:C2664" si="985">F2601&amp;G2601&amp;H2601&amp;I2601</f>
        <v>080909650601</v>
      </c>
      <c r="D2601" s="13" t="str">
        <f t="shared" ref="D2601:D2664" si="986">F2601&amp;G2601&amp;H2601&amp;I2601&amp;J2601</f>
        <v>08090965060101</v>
      </c>
      <c r="E2601" s="14"/>
      <c r="F2601" s="14" t="s">
        <v>4207</v>
      </c>
      <c r="G2601" s="14" t="s">
        <v>3991</v>
      </c>
      <c r="H2601" s="14" t="s">
        <v>4939</v>
      </c>
      <c r="I2601" s="14" t="s">
        <v>65</v>
      </c>
      <c r="J2601" s="14" t="s">
        <v>65</v>
      </c>
      <c r="K2601" s="15" t="s">
        <v>4940</v>
      </c>
      <c r="L2601" s="14" t="s">
        <v>90</v>
      </c>
      <c r="M2601" s="14">
        <v>100</v>
      </c>
      <c r="N2601" s="14" t="s">
        <v>225</v>
      </c>
      <c r="O2601" s="24">
        <f t="shared" ref="O2601:O2664" si="987">Q2601+S2601+U2601+W2601+Y2601+AA2601+AC2601+AE2601</f>
        <v>71058.599999999991</v>
      </c>
      <c r="P2601" s="24">
        <f t="shared" ref="P2601:P2664" si="988">R2601+T2601+V2601+X2601+Z2601+AB2601+AD2601+AF2601</f>
        <v>177645</v>
      </c>
      <c r="Q2601" s="24">
        <v>70947</v>
      </c>
      <c r="R2601" s="16">
        <v>177366</v>
      </c>
      <c r="S2601" s="69">
        <v>0</v>
      </c>
      <c r="T2601" s="70">
        <v>0</v>
      </c>
      <c r="U2601" s="24">
        <v>0</v>
      </c>
      <c r="V2601" s="24">
        <v>0</v>
      </c>
      <c r="W2601" s="69">
        <f t="shared" ref="W2601:W2664" si="989">X2601*0.4</f>
        <v>110.4</v>
      </c>
      <c r="X2601" s="69">
        <f>VLOOKUP(D2601,'[1]Demanda Agregada Med. y MC'!$C$7:$O$3994,13,FALSE)</f>
        <v>276</v>
      </c>
      <c r="Y2601" s="24">
        <v>1.2000000000000002</v>
      </c>
      <c r="Z2601" s="24">
        <v>3</v>
      </c>
      <c r="AA2601" s="24">
        <v>0</v>
      </c>
      <c r="AB2601" s="24">
        <v>0</v>
      </c>
      <c r="AC2601" s="24">
        <v>0</v>
      </c>
      <c r="AD2601" s="24">
        <v>0</v>
      </c>
      <c r="AE2601" s="26">
        <v>0</v>
      </c>
      <c r="AF2601" s="25">
        <v>0</v>
      </c>
      <c r="AG2601" s="22">
        <v>105.5608</v>
      </c>
      <c r="AH2601" s="20">
        <f t="shared" ref="AH2601:AH2664" si="990">IFERROR(O2601*$AG2601,"-")</f>
        <v>7501002.6628799988</v>
      </c>
      <c r="AI2601" s="9">
        <f t="shared" ref="AI2601:AI2664" si="991">IFERROR(P2601*$AG2601,"-")</f>
        <v>18752348.316</v>
      </c>
      <c r="AJ2601" s="9">
        <f t="shared" ref="AJ2601:AJ2664" si="992">IFERROR(Q2601*$AG2601,"-")</f>
        <v>7489222.0776000004</v>
      </c>
      <c r="AK2601" s="9">
        <f t="shared" ref="AK2601:AK2664" si="993">IFERROR(R2601*$AG2601,"-")</f>
        <v>18722896.8528</v>
      </c>
      <c r="AL2601" s="9">
        <f t="shared" ref="AL2601:AL2664" si="994">IFERROR(S2601*$AG2601,"-")</f>
        <v>0</v>
      </c>
      <c r="AM2601" s="9">
        <f t="shared" ref="AM2601:AM2664" si="995">IFERROR(T2601*$AG2601,"-")</f>
        <v>0</v>
      </c>
      <c r="AN2601" s="9">
        <f t="shared" ref="AN2601:AN2664" si="996">IFERROR(U2601*$AG2601,"-")</f>
        <v>0</v>
      </c>
      <c r="AO2601" s="9">
        <f t="shared" ref="AO2601:AO2664" si="997">IFERROR(V2601*$AG2601,"-")</f>
        <v>0</v>
      </c>
      <c r="AP2601" s="9">
        <f t="shared" ref="AP2601:AP2664" si="998">IFERROR(W2601*$AG2601,"-")</f>
        <v>11653.912320000001</v>
      </c>
      <c r="AQ2601" s="9">
        <f t="shared" ref="AQ2601:AQ2664" si="999">IFERROR(X2601*$AG2601,"-")</f>
        <v>29134.7808</v>
      </c>
      <c r="AR2601" s="9">
        <f t="shared" ref="AR2601:AR2664" si="1000">IFERROR(Y2601*$AG2601,"-")</f>
        <v>126.67296000000002</v>
      </c>
      <c r="AS2601" s="9">
        <f t="shared" ref="AS2601:AS2664" si="1001">IFERROR(Z2601*$AG2601,"-")</f>
        <v>316.68240000000003</v>
      </c>
      <c r="AT2601" s="9">
        <f t="shared" ref="AT2601:AT2664" si="1002">IFERROR(AA2601*$AG2601,"-")</f>
        <v>0</v>
      </c>
      <c r="AU2601" s="9">
        <f t="shared" ref="AU2601:AU2664" si="1003">IFERROR(AB2601*$AG2601,"-")</f>
        <v>0</v>
      </c>
      <c r="AV2601" s="9">
        <f t="shared" ref="AV2601:AV2664" si="1004">IFERROR(AC2601*$AG2601,"-")</f>
        <v>0</v>
      </c>
      <c r="AW2601" s="9">
        <f t="shared" ref="AW2601:AW2664" si="1005">IFERROR(AD2601*$AG2601,"-")</f>
        <v>0</v>
      </c>
      <c r="AX2601" s="9">
        <f t="shared" ref="AX2601:AX2664" si="1006">IFERROR(AE2601*$AG2601,"-")</f>
        <v>0</v>
      </c>
      <c r="AY2601" s="10">
        <f t="shared" ref="AY2601:AY2664" si="1007">IFERROR(AF2601*$AG2601,"-")</f>
        <v>0</v>
      </c>
    </row>
    <row r="2602" spans="1:51" ht="15" customHeight="1">
      <c r="A2602" s="87">
        <v>2596</v>
      </c>
      <c r="B2602" s="85" t="str">
        <f t="shared" si="984"/>
        <v>0809096514</v>
      </c>
      <c r="C2602" s="13" t="str">
        <f t="shared" si="985"/>
        <v>080909651400</v>
      </c>
      <c r="D2602" s="13" t="str">
        <f t="shared" si="986"/>
        <v>08090965140001</v>
      </c>
      <c r="E2602" s="14"/>
      <c r="F2602" s="14" t="s">
        <v>4207</v>
      </c>
      <c r="G2602" s="14" t="s">
        <v>3991</v>
      </c>
      <c r="H2602" s="14" t="s">
        <v>4941</v>
      </c>
      <c r="I2602" s="14" t="s">
        <v>24</v>
      </c>
      <c r="J2602" s="14" t="s">
        <v>65</v>
      </c>
      <c r="K2602" s="15" t="s">
        <v>4942</v>
      </c>
      <c r="L2602" s="14" t="s">
        <v>90</v>
      </c>
      <c r="M2602" s="14">
        <v>100</v>
      </c>
      <c r="N2602" s="14" t="s">
        <v>225</v>
      </c>
      <c r="O2602" s="24">
        <f t="shared" si="987"/>
        <v>50</v>
      </c>
      <c r="P2602" s="24">
        <f t="shared" si="988"/>
        <v>125</v>
      </c>
      <c r="Q2602" s="24">
        <v>50</v>
      </c>
      <c r="R2602" s="16">
        <v>125</v>
      </c>
      <c r="S2602" s="69">
        <v>0</v>
      </c>
      <c r="T2602" s="70">
        <v>0</v>
      </c>
      <c r="U2602" s="24">
        <v>0</v>
      </c>
      <c r="V2602" s="24">
        <v>0</v>
      </c>
      <c r="W2602" s="69">
        <f t="shared" si="989"/>
        <v>0</v>
      </c>
      <c r="X2602" s="69">
        <f>VLOOKUP(D2602,'[1]Demanda Agregada Med. y MC'!$C$7:$O$3994,13,FALSE)</f>
        <v>0</v>
      </c>
      <c r="Y2602" s="24">
        <v>0</v>
      </c>
      <c r="Z2602" s="24">
        <v>0</v>
      </c>
      <c r="AA2602" s="24">
        <v>0</v>
      </c>
      <c r="AB2602" s="24">
        <v>0</v>
      </c>
      <c r="AC2602" s="24">
        <v>0</v>
      </c>
      <c r="AD2602" s="24">
        <v>0</v>
      </c>
      <c r="AE2602" s="26">
        <v>0</v>
      </c>
      <c r="AF2602" s="25">
        <v>0</v>
      </c>
      <c r="AG2602" s="22">
        <v>153.96016000000003</v>
      </c>
      <c r="AH2602" s="20">
        <f t="shared" si="990"/>
        <v>7698.0080000000016</v>
      </c>
      <c r="AI2602" s="9">
        <f t="shared" si="991"/>
        <v>19245.020000000004</v>
      </c>
      <c r="AJ2602" s="9">
        <f t="shared" si="992"/>
        <v>7698.0080000000016</v>
      </c>
      <c r="AK2602" s="9">
        <f t="shared" si="993"/>
        <v>19245.020000000004</v>
      </c>
      <c r="AL2602" s="9">
        <f t="shared" si="994"/>
        <v>0</v>
      </c>
      <c r="AM2602" s="9">
        <f t="shared" si="995"/>
        <v>0</v>
      </c>
      <c r="AN2602" s="9">
        <f t="shared" si="996"/>
        <v>0</v>
      </c>
      <c r="AO2602" s="9">
        <f t="shared" si="997"/>
        <v>0</v>
      </c>
      <c r="AP2602" s="9">
        <f t="shared" si="998"/>
        <v>0</v>
      </c>
      <c r="AQ2602" s="9">
        <f t="shared" si="999"/>
        <v>0</v>
      </c>
      <c r="AR2602" s="9">
        <f t="shared" si="1000"/>
        <v>0</v>
      </c>
      <c r="AS2602" s="9">
        <f t="shared" si="1001"/>
        <v>0</v>
      </c>
      <c r="AT2602" s="9">
        <f t="shared" si="1002"/>
        <v>0</v>
      </c>
      <c r="AU2602" s="9">
        <f t="shared" si="1003"/>
        <v>0</v>
      </c>
      <c r="AV2602" s="9">
        <f t="shared" si="1004"/>
        <v>0</v>
      </c>
      <c r="AW2602" s="9">
        <f t="shared" si="1005"/>
        <v>0</v>
      </c>
      <c r="AX2602" s="9">
        <f t="shared" si="1006"/>
        <v>0</v>
      </c>
      <c r="AY2602" s="10">
        <f t="shared" si="1007"/>
        <v>0</v>
      </c>
    </row>
    <row r="2603" spans="1:51" ht="15" customHeight="1">
      <c r="A2603" s="87">
        <v>2597</v>
      </c>
      <c r="B2603" s="85" t="str">
        <f t="shared" si="984"/>
        <v>0809096522</v>
      </c>
      <c r="C2603" s="13" t="str">
        <f t="shared" si="985"/>
        <v>080909652200</v>
      </c>
      <c r="D2603" s="13" t="str">
        <f t="shared" si="986"/>
        <v>08090965220001</v>
      </c>
      <c r="E2603" s="14"/>
      <c r="F2603" s="14" t="s">
        <v>4207</v>
      </c>
      <c r="G2603" s="14" t="s">
        <v>3991</v>
      </c>
      <c r="H2603" s="14" t="s">
        <v>4943</v>
      </c>
      <c r="I2603" s="14" t="s">
        <v>24</v>
      </c>
      <c r="J2603" s="14" t="s">
        <v>65</v>
      </c>
      <c r="K2603" s="15" t="s">
        <v>4944</v>
      </c>
      <c r="L2603" s="14" t="s">
        <v>90</v>
      </c>
      <c r="M2603" s="14">
        <v>100</v>
      </c>
      <c r="N2603" s="14" t="s">
        <v>225</v>
      </c>
      <c r="O2603" s="24">
        <f t="shared" si="987"/>
        <v>424.6</v>
      </c>
      <c r="P2603" s="24">
        <f t="shared" si="988"/>
        <v>1061</v>
      </c>
      <c r="Q2603" s="24">
        <v>329</v>
      </c>
      <c r="R2603" s="16">
        <v>822</v>
      </c>
      <c r="S2603" s="69">
        <v>0</v>
      </c>
      <c r="T2603" s="70">
        <v>0</v>
      </c>
      <c r="U2603" s="24">
        <v>0</v>
      </c>
      <c r="V2603" s="24">
        <v>0</v>
      </c>
      <c r="W2603" s="69">
        <f t="shared" si="989"/>
        <v>95.600000000000009</v>
      </c>
      <c r="X2603" s="69">
        <f>VLOOKUP(D2603,'[1]Demanda Agregada Med. y MC'!$C$7:$O$3994,13,FALSE)</f>
        <v>239</v>
      </c>
      <c r="Y2603" s="24">
        <v>0</v>
      </c>
      <c r="Z2603" s="24">
        <v>0</v>
      </c>
      <c r="AA2603" s="24">
        <v>0</v>
      </c>
      <c r="AB2603" s="24">
        <v>0</v>
      </c>
      <c r="AC2603" s="24">
        <v>0</v>
      </c>
      <c r="AD2603" s="24">
        <v>0</v>
      </c>
      <c r="AE2603" s="26">
        <v>0</v>
      </c>
      <c r="AF2603" s="25">
        <v>0</v>
      </c>
      <c r="AG2603" s="22">
        <v>212.52</v>
      </c>
      <c r="AH2603" s="20">
        <f t="shared" si="990"/>
        <v>90235.992000000013</v>
      </c>
      <c r="AI2603" s="9">
        <f t="shared" si="991"/>
        <v>225483.72</v>
      </c>
      <c r="AJ2603" s="9">
        <f t="shared" si="992"/>
        <v>69919.08</v>
      </c>
      <c r="AK2603" s="9">
        <f t="shared" si="993"/>
        <v>174691.44</v>
      </c>
      <c r="AL2603" s="9">
        <f t="shared" si="994"/>
        <v>0</v>
      </c>
      <c r="AM2603" s="9">
        <f t="shared" si="995"/>
        <v>0</v>
      </c>
      <c r="AN2603" s="9">
        <f t="shared" si="996"/>
        <v>0</v>
      </c>
      <c r="AO2603" s="9">
        <f t="shared" si="997"/>
        <v>0</v>
      </c>
      <c r="AP2603" s="9">
        <f t="shared" si="998"/>
        <v>20316.912000000004</v>
      </c>
      <c r="AQ2603" s="9">
        <f t="shared" si="999"/>
        <v>50792.28</v>
      </c>
      <c r="AR2603" s="9">
        <f t="shared" si="1000"/>
        <v>0</v>
      </c>
      <c r="AS2603" s="9">
        <f t="shared" si="1001"/>
        <v>0</v>
      </c>
      <c r="AT2603" s="9">
        <f t="shared" si="1002"/>
        <v>0</v>
      </c>
      <c r="AU2603" s="9">
        <f t="shared" si="1003"/>
        <v>0</v>
      </c>
      <c r="AV2603" s="9">
        <f t="shared" si="1004"/>
        <v>0</v>
      </c>
      <c r="AW2603" s="9">
        <f t="shared" si="1005"/>
        <v>0</v>
      </c>
      <c r="AX2603" s="9">
        <f t="shared" si="1006"/>
        <v>0</v>
      </c>
      <c r="AY2603" s="10">
        <f t="shared" si="1007"/>
        <v>0</v>
      </c>
    </row>
    <row r="2604" spans="1:51" ht="15" customHeight="1">
      <c r="A2604" s="87">
        <v>2598</v>
      </c>
      <c r="B2604" s="85" t="str">
        <f t="shared" si="984"/>
        <v>0809096530</v>
      </c>
      <c r="C2604" s="13" t="str">
        <f t="shared" si="985"/>
        <v>080909653000</v>
      </c>
      <c r="D2604" s="13" t="str">
        <f t="shared" si="986"/>
        <v>08090965300001</v>
      </c>
      <c r="E2604" s="14"/>
      <c r="F2604" s="14" t="s">
        <v>4207</v>
      </c>
      <c r="G2604" s="14" t="s">
        <v>3991</v>
      </c>
      <c r="H2604" s="14" t="s">
        <v>4945</v>
      </c>
      <c r="I2604" s="14" t="s">
        <v>24</v>
      </c>
      <c r="J2604" s="14" t="s">
        <v>65</v>
      </c>
      <c r="K2604" s="15" t="s">
        <v>4946</v>
      </c>
      <c r="L2604" s="14" t="s">
        <v>90</v>
      </c>
      <c r="M2604" s="14">
        <v>100</v>
      </c>
      <c r="N2604" s="14" t="s">
        <v>225</v>
      </c>
      <c r="O2604" s="24">
        <f t="shared" si="987"/>
        <v>39423.199999999997</v>
      </c>
      <c r="P2604" s="24">
        <f t="shared" si="988"/>
        <v>98557</v>
      </c>
      <c r="Q2604" s="24">
        <v>39000</v>
      </c>
      <c r="R2604" s="16">
        <v>97499</v>
      </c>
      <c r="S2604" s="69">
        <v>0</v>
      </c>
      <c r="T2604" s="70">
        <v>0</v>
      </c>
      <c r="U2604" s="24">
        <v>0</v>
      </c>
      <c r="V2604" s="24">
        <v>0</v>
      </c>
      <c r="W2604" s="69">
        <f t="shared" si="989"/>
        <v>422</v>
      </c>
      <c r="X2604" s="69">
        <f>VLOOKUP(D2604,'[1]Demanda Agregada Med. y MC'!$C$7:$O$3994,13,FALSE)</f>
        <v>1055</v>
      </c>
      <c r="Y2604" s="24">
        <v>1.2000000000000002</v>
      </c>
      <c r="Z2604" s="24">
        <v>3</v>
      </c>
      <c r="AA2604" s="24">
        <v>0</v>
      </c>
      <c r="AB2604" s="24">
        <v>0</v>
      </c>
      <c r="AC2604" s="24">
        <v>0</v>
      </c>
      <c r="AD2604" s="24">
        <v>0</v>
      </c>
      <c r="AE2604" s="26">
        <v>0</v>
      </c>
      <c r="AF2604" s="25">
        <v>0</v>
      </c>
      <c r="AG2604" s="22">
        <v>179.13859511774587</v>
      </c>
      <c r="AH2604" s="20">
        <f t="shared" si="990"/>
        <v>7062216.6630459186</v>
      </c>
      <c r="AI2604" s="9">
        <f t="shared" si="991"/>
        <v>17655362.519019678</v>
      </c>
      <c r="AJ2604" s="9">
        <f t="shared" si="992"/>
        <v>6986405.2095920891</v>
      </c>
      <c r="AK2604" s="9">
        <f t="shared" si="993"/>
        <v>17465833.885385104</v>
      </c>
      <c r="AL2604" s="9">
        <f t="shared" si="994"/>
        <v>0</v>
      </c>
      <c r="AM2604" s="9">
        <f t="shared" si="995"/>
        <v>0</v>
      </c>
      <c r="AN2604" s="9">
        <f t="shared" si="996"/>
        <v>0</v>
      </c>
      <c r="AO2604" s="9">
        <f t="shared" si="997"/>
        <v>0</v>
      </c>
      <c r="AP2604" s="9">
        <f t="shared" si="998"/>
        <v>75596.487139688761</v>
      </c>
      <c r="AQ2604" s="9">
        <f t="shared" si="999"/>
        <v>188991.2178492219</v>
      </c>
      <c r="AR2604" s="9">
        <f t="shared" si="1000"/>
        <v>214.96631414129507</v>
      </c>
      <c r="AS2604" s="9">
        <f t="shared" si="1001"/>
        <v>537.41578535323765</v>
      </c>
      <c r="AT2604" s="9">
        <f t="shared" si="1002"/>
        <v>0</v>
      </c>
      <c r="AU2604" s="9">
        <f t="shared" si="1003"/>
        <v>0</v>
      </c>
      <c r="AV2604" s="9">
        <f t="shared" si="1004"/>
        <v>0</v>
      </c>
      <c r="AW2604" s="9">
        <f t="shared" si="1005"/>
        <v>0</v>
      </c>
      <c r="AX2604" s="9">
        <f t="shared" si="1006"/>
        <v>0</v>
      </c>
      <c r="AY2604" s="10">
        <f t="shared" si="1007"/>
        <v>0</v>
      </c>
    </row>
    <row r="2605" spans="1:51" ht="15" customHeight="1">
      <c r="A2605" s="87">
        <v>2599</v>
      </c>
      <c r="B2605" s="85" t="str">
        <f t="shared" si="984"/>
        <v>0809096548</v>
      </c>
      <c r="C2605" s="13" t="str">
        <f t="shared" si="985"/>
        <v>080909654800</v>
      </c>
      <c r="D2605" s="13" t="str">
        <f t="shared" si="986"/>
        <v>08090965480001</v>
      </c>
      <c r="E2605" s="14"/>
      <c r="F2605" s="14" t="s">
        <v>4207</v>
      </c>
      <c r="G2605" s="14" t="s">
        <v>3991</v>
      </c>
      <c r="H2605" s="14" t="s">
        <v>4947</v>
      </c>
      <c r="I2605" s="14" t="s">
        <v>24</v>
      </c>
      <c r="J2605" s="14" t="s">
        <v>65</v>
      </c>
      <c r="K2605" s="15" t="s">
        <v>4948</v>
      </c>
      <c r="L2605" s="14" t="s">
        <v>90</v>
      </c>
      <c r="M2605" s="14">
        <v>100</v>
      </c>
      <c r="N2605" s="14" t="s">
        <v>225</v>
      </c>
      <c r="O2605" s="24">
        <f t="shared" si="987"/>
        <v>161</v>
      </c>
      <c r="P2605" s="24">
        <f t="shared" si="988"/>
        <v>401</v>
      </c>
      <c r="Q2605" s="24">
        <v>161</v>
      </c>
      <c r="R2605" s="16">
        <v>401</v>
      </c>
      <c r="S2605" s="69">
        <v>0</v>
      </c>
      <c r="T2605" s="70">
        <v>0</v>
      </c>
      <c r="U2605" s="24">
        <v>0</v>
      </c>
      <c r="V2605" s="24">
        <v>0</v>
      </c>
      <c r="W2605" s="69">
        <f t="shared" si="989"/>
        <v>0</v>
      </c>
      <c r="X2605" s="69">
        <f>VLOOKUP(D2605,'[1]Demanda Agregada Med. y MC'!$C$7:$O$3994,13,FALSE)</f>
        <v>0</v>
      </c>
      <c r="Y2605" s="24">
        <v>0</v>
      </c>
      <c r="Z2605" s="24">
        <v>0</v>
      </c>
      <c r="AA2605" s="24">
        <v>0</v>
      </c>
      <c r="AB2605" s="24">
        <v>0</v>
      </c>
      <c r="AC2605" s="24">
        <v>0</v>
      </c>
      <c r="AD2605" s="24">
        <v>0</v>
      </c>
      <c r="AE2605" s="26">
        <v>0</v>
      </c>
      <c r="AF2605" s="25">
        <v>0</v>
      </c>
      <c r="AG2605" s="22">
        <v>225.4</v>
      </c>
      <c r="AH2605" s="20">
        <f t="shared" si="990"/>
        <v>36289.4</v>
      </c>
      <c r="AI2605" s="9">
        <f t="shared" si="991"/>
        <v>90385.400000000009</v>
      </c>
      <c r="AJ2605" s="9">
        <f t="shared" si="992"/>
        <v>36289.4</v>
      </c>
      <c r="AK2605" s="9">
        <f t="shared" si="993"/>
        <v>90385.400000000009</v>
      </c>
      <c r="AL2605" s="9">
        <f t="shared" si="994"/>
        <v>0</v>
      </c>
      <c r="AM2605" s="9">
        <f t="shared" si="995"/>
        <v>0</v>
      </c>
      <c r="AN2605" s="9">
        <f t="shared" si="996"/>
        <v>0</v>
      </c>
      <c r="AO2605" s="9">
        <f t="shared" si="997"/>
        <v>0</v>
      </c>
      <c r="AP2605" s="9">
        <f t="shared" si="998"/>
        <v>0</v>
      </c>
      <c r="AQ2605" s="9">
        <f t="shared" si="999"/>
        <v>0</v>
      </c>
      <c r="AR2605" s="9">
        <f t="shared" si="1000"/>
        <v>0</v>
      </c>
      <c r="AS2605" s="9">
        <f t="shared" si="1001"/>
        <v>0</v>
      </c>
      <c r="AT2605" s="9">
        <f t="shared" si="1002"/>
        <v>0</v>
      </c>
      <c r="AU2605" s="9">
        <f t="shared" si="1003"/>
        <v>0</v>
      </c>
      <c r="AV2605" s="9">
        <f t="shared" si="1004"/>
        <v>0</v>
      </c>
      <c r="AW2605" s="9">
        <f t="shared" si="1005"/>
        <v>0</v>
      </c>
      <c r="AX2605" s="9">
        <f t="shared" si="1006"/>
        <v>0</v>
      </c>
      <c r="AY2605" s="10">
        <f t="shared" si="1007"/>
        <v>0</v>
      </c>
    </row>
    <row r="2606" spans="1:51" ht="15" customHeight="1">
      <c r="A2606" s="87">
        <v>2600</v>
      </c>
      <c r="B2606" s="85" t="str">
        <f t="shared" si="984"/>
        <v>0809096555</v>
      </c>
      <c r="C2606" s="13" t="str">
        <f t="shared" si="985"/>
        <v>080909655500</v>
      </c>
      <c r="D2606" s="13" t="str">
        <f t="shared" si="986"/>
        <v>08090965550001</v>
      </c>
      <c r="E2606" s="14"/>
      <c r="F2606" s="14" t="s">
        <v>4207</v>
      </c>
      <c r="G2606" s="14" t="s">
        <v>3991</v>
      </c>
      <c r="H2606" s="14" t="s">
        <v>4949</v>
      </c>
      <c r="I2606" s="14" t="s">
        <v>24</v>
      </c>
      <c r="J2606" s="14" t="s">
        <v>65</v>
      </c>
      <c r="K2606" s="15" t="s">
        <v>4950</v>
      </c>
      <c r="L2606" s="14" t="s">
        <v>90</v>
      </c>
      <c r="M2606" s="14">
        <v>100</v>
      </c>
      <c r="N2606" s="14" t="s">
        <v>225</v>
      </c>
      <c r="O2606" s="24">
        <f t="shared" si="987"/>
        <v>18427.599999999999</v>
      </c>
      <c r="P2606" s="24">
        <f t="shared" si="988"/>
        <v>46067</v>
      </c>
      <c r="Q2606" s="24">
        <v>18426</v>
      </c>
      <c r="R2606" s="16">
        <v>46063</v>
      </c>
      <c r="S2606" s="69">
        <v>0</v>
      </c>
      <c r="T2606" s="70">
        <v>0</v>
      </c>
      <c r="U2606" s="24">
        <v>0</v>
      </c>
      <c r="V2606" s="24">
        <v>0</v>
      </c>
      <c r="W2606" s="69">
        <f t="shared" si="989"/>
        <v>1.6</v>
      </c>
      <c r="X2606" s="69">
        <f>VLOOKUP(D2606,'[1]Demanda Agregada Med. y MC'!$C$7:$O$3994,13,FALSE)</f>
        <v>4</v>
      </c>
      <c r="Y2606" s="24">
        <v>0</v>
      </c>
      <c r="Z2606" s="24">
        <v>0</v>
      </c>
      <c r="AA2606" s="24">
        <v>0</v>
      </c>
      <c r="AB2606" s="24">
        <v>0</v>
      </c>
      <c r="AC2606" s="24">
        <v>0</v>
      </c>
      <c r="AD2606" s="24">
        <v>0</v>
      </c>
      <c r="AE2606" s="26">
        <v>0</v>
      </c>
      <c r="AF2606" s="25">
        <v>0</v>
      </c>
      <c r="AG2606" s="22">
        <v>170.13230941200979</v>
      </c>
      <c r="AH2606" s="20">
        <f t="shared" si="990"/>
        <v>3135130.1449207515</v>
      </c>
      <c r="AI2606" s="9">
        <f t="shared" si="991"/>
        <v>7837485.0976830553</v>
      </c>
      <c r="AJ2606" s="9">
        <f t="shared" si="992"/>
        <v>3134857.9332256922</v>
      </c>
      <c r="AK2606" s="9">
        <f t="shared" si="993"/>
        <v>7836804.5684454069</v>
      </c>
      <c r="AL2606" s="9">
        <f t="shared" si="994"/>
        <v>0</v>
      </c>
      <c r="AM2606" s="9">
        <f t="shared" si="995"/>
        <v>0</v>
      </c>
      <c r="AN2606" s="9">
        <f t="shared" si="996"/>
        <v>0</v>
      </c>
      <c r="AO2606" s="9">
        <f t="shared" si="997"/>
        <v>0</v>
      </c>
      <c r="AP2606" s="9">
        <f t="shared" si="998"/>
        <v>272.21169505921569</v>
      </c>
      <c r="AQ2606" s="9">
        <f t="shared" si="999"/>
        <v>680.52923764803916</v>
      </c>
      <c r="AR2606" s="9">
        <f t="shared" si="1000"/>
        <v>0</v>
      </c>
      <c r="AS2606" s="9">
        <f t="shared" si="1001"/>
        <v>0</v>
      </c>
      <c r="AT2606" s="9">
        <f t="shared" si="1002"/>
        <v>0</v>
      </c>
      <c r="AU2606" s="9">
        <f t="shared" si="1003"/>
        <v>0</v>
      </c>
      <c r="AV2606" s="9">
        <f t="shared" si="1004"/>
        <v>0</v>
      </c>
      <c r="AW2606" s="9">
        <f t="shared" si="1005"/>
        <v>0</v>
      </c>
      <c r="AX2606" s="9">
        <f t="shared" si="1006"/>
        <v>0</v>
      </c>
      <c r="AY2606" s="10">
        <f t="shared" si="1007"/>
        <v>0</v>
      </c>
    </row>
    <row r="2607" spans="1:51" ht="15" customHeight="1">
      <c r="A2607" s="87">
        <v>2601</v>
      </c>
      <c r="B2607" s="85" t="str">
        <f t="shared" si="984"/>
        <v>0809096597</v>
      </c>
      <c r="C2607" s="13" t="str">
        <f t="shared" si="985"/>
        <v>080909659701</v>
      </c>
      <c r="D2607" s="13" t="str">
        <f t="shared" si="986"/>
        <v>08090965970101</v>
      </c>
      <c r="E2607" s="14"/>
      <c r="F2607" s="14" t="s">
        <v>4207</v>
      </c>
      <c r="G2607" s="14" t="s">
        <v>3991</v>
      </c>
      <c r="H2607" s="14" t="s">
        <v>4951</v>
      </c>
      <c r="I2607" s="14" t="s">
        <v>65</v>
      </c>
      <c r="J2607" s="14" t="s">
        <v>65</v>
      </c>
      <c r="K2607" s="15" t="s">
        <v>4952</v>
      </c>
      <c r="L2607" s="14" t="s">
        <v>90</v>
      </c>
      <c r="M2607" s="14">
        <v>100</v>
      </c>
      <c r="N2607" s="14" t="s">
        <v>225</v>
      </c>
      <c r="O2607" s="24">
        <f t="shared" si="987"/>
        <v>20</v>
      </c>
      <c r="P2607" s="24">
        <f t="shared" si="988"/>
        <v>48</v>
      </c>
      <c r="Q2607" s="24">
        <v>20</v>
      </c>
      <c r="R2607" s="16">
        <v>48</v>
      </c>
      <c r="S2607" s="69">
        <v>0</v>
      </c>
      <c r="T2607" s="70">
        <v>0</v>
      </c>
      <c r="U2607" s="24">
        <v>0</v>
      </c>
      <c r="V2607" s="24">
        <v>0</v>
      </c>
      <c r="W2607" s="69">
        <f t="shared" si="989"/>
        <v>0</v>
      </c>
      <c r="X2607" s="69">
        <f>VLOOKUP(D2607,'[1]Demanda Agregada Med. y MC'!$C$7:$O$3994,13,FALSE)</f>
        <v>0</v>
      </c>
      <c r="Y2607" s="24">
        <v>0</v>
      </c>
      <c r="Z2607" s="24">
        <v>0</v>
      </c>
      <c r="AA2607" s="24">
        <v>0</v>
      </c>
      <c r="AB2607" s="24">
        <v>0</v>
      </c>
      <c r="AC2607" s="24">
        <v>0</v>
      </c>
      <c r="AD2607" s="24">
        <v>0</v>
      </c>
      <c r="AE2607" s="26">
        <v>0</v>
      </c>
      <c r="AF2607" s="25">
        <v>0</v>
      </c>
      <c r="AG2607" s="22">
        <v>412.51282000000003</v>
      </c>
      <c r="AH2607" s="20">
        <f t="shared" si="990"/>
        <v>8250.2564000000002</v>
      </c>
      <c r="AI2607" s="9">
        <f t="shared" si="991"/>
        <v>19800.615360000003</v>
      </c>
      <c r="AJ2607" s="9">
        <f t="shared" si="992"/>
        <v>8250.2564000000002</v>
      </c>
      <c r="AK2607" s="9">
        <f t="shared" si="993"/>
        <v>19800.615360000003</v>
      </c>
      <c r="AL2607" s="9">
        <f t="shared" si="994"/>
        <v>0</v>
      </c>
      <c r="AM2607" s="9">
        <f t="shared" si="995"/>
        <v>0</v>
      </c>
      <c r="AN2607" s="9">
        <f t="shared" si="996"/>
        <v>0</v>
      </c>
      <c r="AO2607" s="9">
        <f t="shared" si="997"/>
        <v>0</v>
      </c>
      <c r="AP2607" s="9">
        <f t="shared" si="998"/>
        <v>0</v>
      </c>
      <c r="AQ2607" s="9">
        <f t="shared" si="999"/>
        <v>0</v>
      </c>
      <c r="AR2607" s="9">
        <f t="shared" si="1000"/>
        <v>0</v>
      </c>
      <c r="AS2607" s="9">
        <f t="shared" si="1001"/>
        <v>0</v>
      </c>
      <c r="AT2607" s="9">
        <f t="shared" si="1002"/>
        <v>0</v>
      </c>
      <c r="AU2607" s="9">
        <f t="shared" si="1003"/>
        <v>0</v>
      </c>
      <c r="AV2607" s="9">
        <f t="shared" si="1004"/>
        <v>0</v>
      </c>
      <c r="AW2607" s="9">
        <f t="shared" si="1005"/>
        <v>0</v>
      </c>
      <c r="AX2607" s="9">
        <f t="shared" si="1006"/>
        <v>0</v>
      </c>
      <c r="AY2607" s="10">
        <f t="shared" si="1007"/>
        <v>0</v>
      </c>
    </row>
    <row r="2608" spans="1:51" ht="15" customHeight="1">
      <c r="A2608" s="87">
        <v>2602</v>
      </c>
      <c r="B2608" s="85" t="str">
        <f t="shared" si="984"/>
        <v>0809096613</v>
      </c>
      <c r="C2608" s="13" t="str">
        <f t="shared" si="985"/>
        <v>080909661300</v>
      </c>
      <c r="D2608" s="13" t="str">
        <f t="shared" si="986"/>
        <v>08090966130001</v>
      </c>
      <c r="E2608" s="14"/>
      <c r="F2608" s="14" t="s">
        <v>4207</v>
      </c>
      <c r="G2608" s="14" t="s">
        <v>3991</v>
      </c>
      <c r="H2608" s="14" t="s">
        <v>4953</v>
      </c>
      <c r="I2608" s="14" t="s">
        <v>24</v>
      </c>
      <c r="J2608" s="14" t="s">
        <v>65</v>
      </c>
      <c r="K2608" s="15" t="s">
        <v>4954</v>
      </c>
      <c r="L2608" s="14" t="s">
        <v>27</v>
      </c>
      <c r="M2608" s="14">
        <v>1</v>
      </c>
      <c r="N2608" s="14" t="s">
        <v>27</v>
      </c>
      <c r="O2608" s="24">
        <f t="shared" si="987"/>
        <v>1246</v>
      </c>
      <c r="P2608" s="24">
        <f t="shared" si="988"/>
        <v>3115</v>
      </c>
      <c r="Q2608" s="24">
        <v>1246</v>
      </c>
      <c r="R2608" s="16">
        <v>3115</v>
      </c>
      <c r="S2608" s="69">
        <v>0</v>
      </c>
      <c r="T2608" s="70">
        <v>0</v>
      </c>
      <c r="U2608" s="24">
        <v>0</v>
      </c>
      <c r="V2608" s="24">
        <v>0</v>
      </c>
      <c r="W2608" s="69">
        <f t="shared" si="989"/>
        <v>0</v>
      </c>
      <c r="X2608" s="69">
        <f>VLOOKUP(D2608,'[1]Demanda Agregada Med. y MC'!$C$7:$O$3994,13,FALSE)</f>
        <v>0</v>
      </c>
      <c r="Y2608" s="24">
        <v>0</v>
      </c>
      <c r="Z2608" s="24">
        <v>0</v>
      </c>
      <c r="AA2608" s="24">
        <v>0</v>
      </c>
      <c r="AB2608" s="24">
        <v>0</v>
      </c>
      <c r="AC2608" s="24">
        <v>0</v>
      </c>
      <c r="AD2608" s="24">
        <v>0</v>
      </c>
      <c r="AE2608" s="26">
        <v>0</v>
      </c>
      <c r="AF2608" s="25">
        <v>0</v>
      </c>
      <c r="AG2608" s="22">
        <v>15.390248694531303</v>
      </c>
      <c r="AH2608" s="20">
        <f t="shared" si="990"/>
        <v>19176.249873386005</v>
      </c>
      <c r="AI2608" s="9">
        <f t="shared" si="991"/>
        <v>47940.624683465008</v>
      </c>
      <c r="AJ2608" s="9">
        <f t="shared" si="992"/>
        <v>19176.249873386005</v>
      </c>
      <c r="AK2608" s="9">
        <f t="shared" si="993"/>
        <v>47940.624683465008</v>
      </c>
      <c r="AL2608" s="9">
        <f t="shared" si="994"/>
        <v>0</v>
      </c>
      <c r="AM2608" s="9">
        <f t="shared" si="995"/>
        <v>0</v>
      </c>
      <c r="AN2608" s="9">
        <f t="shared" si="996"/>
        <v>0</v>
      </c>
      <c r="AO2608" s="9">
        <f t="shared" si="997"/>
        <v>0</v>
      </c>
      <c r="AP2608" s="9">
        <f t="shared" si="998"/>
        <v>0</v>
      </c>
      <c r="AQ2608" s="9">
        <f t="shared" si="999"/>
        <v>0</v>
      </c>
      <c r="AR2608" s="9">
        <f t="shared" si="1000"/>
        <v>0</v>
      </c>
      <c r="AS2608" s="9">
        <f t="shared" si="1001"/>
        <v>0</v>
      </c>
      <c r="AT2608" s="9">
        <f t="shared" si="1002"/>
        <v>0</v>
      </c>
      <c r="AU2608" s="9">
        <f t="shared" si="1003"/>
        <v>0</v>
      </c>
      <c r="AV2608" s="9">
        <f t="shared" si="1004"/>
        <v>0</v>
      </c>
      <c r="AW2608" s="9">
        <f t="shared" si="1005"/>
        <v>0</v>
      </c>
      <c r="AX2608" s="9">
        <f t="shared" si="1006"/>
        <v>0</v>
      </c>
      <c r="AY2608" s="10">
        <f t="shared" si="1007"/>
        <v>0</v>
      </c>
    </row>
    <row r="2609" spans="1:51" ht="15" customHeight="1">
      <c r="A2609" s="87">
        <v>2603</v>
      </c>
      <c r="B2609" s="85" t="str">
        <f t="shared" si="984"/>
        <v>0809096621</v>
      </c>
      <c r="C2609" s="13" t="str">
        <f t="shared" si="985"/>
        <v>080909662100</v>
      </c>
      <c r="D2609" s="13" t="str">
        <f t="shared" si="986"/>
        <v>08090966210001</v>
      </c>
      <c r="E2609" s="14"/>
      <c r="F2609" s="14" t="s">
        <v>4207</v>
      </c>
      <c r="G2609" s="14" t="s">
        <v>3991</v>
      </c>
      <c r="H2609" s="14" t="s">
        <v>4955</v>
      </c>
      <c r="I2609" s="14" t="s">
        <v>24</v>
      </c>
      <c r="J2609" s="14" t="s">
        <v>65</v>
      </c>
      <c r="K2609" s="15" t="s">
        <v>4956</v>
      </c>
      <c r="L2609" s="14" t="s">
        <v>26</v>
      </c>
      <c r="M2609" s="14">
        <v>100</v>
      </c>
      <c r="N2609" s="14" t="s">
        <v>225</v>
      </c>
      <c r="O2609" s="24">
        <f t="shared" si="987"/>
        <v>4.4000000000000004</v>
      </c>
      <c r="P2609" s="24">
        <f t="shared" si="988"/>
        <v>10</v>
      </c>
      <c r="Q2609" s="24">
        <v>2</v>
      </c>
      <c r="R2609" s="16">
        <v>4</v>
      </c>
      <c r="S2609" s="69">
        <v>0</v>
      </c>
      <c r="T2609" s="70">
        <v>0</v>
      </c>
      <c r="U2609" s="24">
        <v>0</v>
      </c>
      <c r="V2609" s="24">
        <v>0</v>
      </c>
      <c r="W2609" s="69">
        <f t="shared" si="989"/>
        <v>2</v>
      </c>
      <c r="X2609" s="69">
        <f>VLOOKUP(D2609,'[1]Demanda Agregada Med. y MC'!$C$7:$O$3994,13,FALSE)</f>
        <v>5</v>
      </c>
      <c r="Y2609" s="24">
        <v>0.4</v>
      </c>
      <c r="Z2609" s="24">
        <v>1</v>
      </c>
      <c r="AA2609" s="24">
        <v>0</v>
      </c>
      <c r="AB2609" s="24">
        <v>0</v>
      </c>
      <c r="AC2609" s="24">
        <v>0</v>
      </c>
      <c r="AD2609" s="24">
        <v>0</v>
      </c>
      <c r="AE2609" s="26">
        <v>0</v>
      </c>
      <c r="AF2609" s="25">
        <v>0</v>
      </c>
      <c r="AG2609" s="22">
        <v>553.9218800000001</v>
      </c>
      <c r="AH2609" s="20">
        <f t="shared" si="990"/>
        <v>2437.2562720000005</v>
      </c>
      <c r="AI2609" s="9">
        <f t="shared" si="991"/>
        <v>5539.2188000000006</v>
      </c>
      <c r="AJ2609" s="9">
        <f t="shared" si="992"/>
        <v>1107.8437600000002</v>
      </c>
      <c r="AK2609" s="9">
        <f t="shared" si="993"/>
        <v>2215.6875200000004</v>
      </c>
      <c r="AL2609" s="9">
        <f t="shared" si="994"/>
        <v>0</v>
      </c>
      <c r="AM2609" s="9">
        <f t="shared" si="995"/>
        <v>0</v>
      </c>
      <c r="AN2609" s="9">
        <f t="shared" si="996"/>
        <v>0</v>
      </c>
      <c r="AO2609" s="9">
        <f t="shared" si="997"/>
        <v>0</v>
      </c>
      <c r="AP2609" s="9">
        <f t="shared" si="998"/>
        <v>1107.8437600000002</v>
      </c>
      <c r="AQ2609" s="9">
        <f t="shared" si="999"/>
        <v>2769.6094000000003</v>
      </c>
      <c r="AR2609" s="9">
        <f t="shared" si="1000"/>
        <v>221.56875200000005</v>
      </c>
      <c r="AS2609" s="9">
        <f t="shared" si="1001"/>
        <v>553.9218800000001</v>
      </c>
      <c r="AT2609" s="9">
        <f t="shared" si="1002"/>
        <v>0</v>
      </c>
      <c r="AU2609" s="9">
        <f t="shared" si="1003"/>
        <v>0</v>
      </c>
      <c r="AV2609" s="9">
        <f t="shared" si="1004"/>
        <v>0</v>
      </c>
      <c r="AW2609" s="9">
        <f t="shared" si="1005"/>
        <v>0</v>
      </c>
      <c r="AX2609" s="9">
        <f t="shared" si="1006"/>
        <v>0</v>
      </c>
      <c r="AY2609" s="10">
        <f t="shared" si="1007"/>
        <v>0</v>
      </c>
    </row>
    <row r="2610" spans="1:51" ht="15" customHeight="1">
      <c r="A2610" s="87">
        <v>2604</v>
      </c>
      <c r="B2610" s="85" t="str">
        <f t="shared" si="984"/>
        <v>0809510613</v>
      </c>
      <c r="C2610" s="13" t="str">
        <f t="shared" si="985"/>
        <v>080951061301</v>
      </c>
      <c r="D2610" s="13" t="str">
        <f t="shared" si="986"/>
        <v>08095106130101</v>
      </c>
      <c r="E2610" s="14"/>
      <c r="F2610" s="14" t="s">
        <v>4207</v>
      </c>
      <c r="G2610" s="14" t="s">
        <v>4957</v>
      </c>
      <c r="H2610" s="14" t="s">
        <v>4959</v>
      </c>
      <c r="I2610" s="14" t="s">
        <v>65</v>
      </c>
      <c r="J2610" s="14" t="s">
        <v>65</v>
      </c>
      <c r="K2610" s="15" t="s">
        <v>4960</v>
      </c>
      <c r="L2610" s="14" t="s">
        <v>27</v>
      </c>
      <c r="M2610" s="14">
        <v>1</v>
      </c>
      <c r="N2610" s="14" t="s">
        <v>27</v>
      </c>
      <c r="O2610" s="24">
        <f t="shared" si="987"/>
        <v>85.8</v>
      </c>
      <c r="P2610" s="24">
        <f t="shared" si="988"/>
        <v>213</v>
      </c>
      <c r="Q2610" s="24">
        <v>57</v>
      </c>
      <c r="R2610" s="16">
        <v>141</v>
      </c>
      <c r="S2610" s="69">
        <v>0</v>
      </c>
      <c r="T2610" s="70">
        <v>0</v>
      </c>
      <c r="U2610" s="24">
        <v>0</v>
      </c>
      <c r="V2610" s="24">
        <v>0</v>
      </c>
      <c r="W2610" s="69">
        <f t="shared" si="989"/>
        <v>28.8</v>
      </c>
      <c r="X2610" s="69">
        <f>VLOOKUP(D2610,'[1]Demanda Agregada Med. y MC'!$C$7:$O$3994,13,FALSE)</f>
        <v>72</v>
      </c>
      <c r="Y2610" s="24">
        <v>0</v>
      </c>
      <c r="Z2610" s="24">
        <v>0</v>
      </c>
      <c r="AA2610" s="24">
        <v>0</v>
      </c>
      <c r="AB2610" s="24">
        <v>0</v>
      </c>
      <c r="AC2610" s="24">
        <v>0</v>
      </c>
      <c r="AD2610" s="24">
        <v>0</v>
      </c>
      <c r="AE2610" s="26">
        <v>0</v>
      </c>
      <c r="AF2610" s="25">
        <v>0</v>
      </c>
      <c r="AG2610" s="22">
        <v>39.56</v>
      </c>
      <c r="AH2610" s="20">
        <f t="shared" si="990"/>
        <v>3394.248</v>
      </c>
      <c r="AI2610" s="9">
        <f t="shared" si="991"/>
        <v>8426.2800000000007</v>
      </c>
      <c r="AJ2610" s="9">
        <f t="shared" si="992"/>
        <v>2254.92</v>
      </c>
      <c r="AK2610" s="9">
        <f t="shared" si="993"/>
        <v>5577.96</v>
      </c>
      <c r="AL2610" s="9">
        <f t="shared" si="994"/>
        <v>0</v>
      </c>
      <c r="AM2610" s="9">
        <f t="shared" si="995"/>
        <v>0</v>
      </c>
      <c r="AN2610" s="9">
        <f t="shared" si="996"/>
        <v>0</v>
      </c>
      <c r="AO2610" s="9">
        <f t="shared" si="997"/>
        <v>0</v>
      </c>
      <c r="AP2610" s="9">
        <f t="shared" si="998"/>
        <v>1139.3280000000002</v>
      </c>
      <c r="AQ2610" s="9">
        <f t="shared" si="999"/>
        <v>2848.32</v>
      </c>
      <c r="AR2610" s="9">
        <f t="shared" si="1000"/>
        <v>0</v>
      </c>
      <c r="AS2610" s="9">
        <f t="shared" si="1001"/>
        <v>0</v>
      </c>
      <c r="AT2610" s="9">
        <f t="shared" si="1002"/>
        <v>0</v>
      </c>
      <c r="AU2610" s="9">
        <f t="shared" si="1003"/>
        <v>0</v>
      </c>
      <c r="AV2610" s="9">
        <f t="shared" si="1004"/>
        <v>0</v>
      </c>
      <c r="AW2610" s="9">
        <f t="shared" si="1005"/>
        <v>0</v>
      </c>
      <c r="AX2610" s="9">
        <f t="shared" si="1006"/>
        <v>0</v>
      </c>
      <c r="AY2610" s="10">
        <f t="shared" si="1007"/>
        <v>0</v>
      </c>
    </row>
    <row r="2611" spans="1:51" ht="15" customHeight="1">
      <c r="A2611" s="87">
        <v>2605</v>
      </c>
      <c r="B2611" s="85" t="str">
        <f t="shared" si="984"/>
        <v>0800741977</v>
      </c>
      <c r="C2611" s="13" t="str">
        <f t="shared" si="985"/>
        <v>080074197700</v>
      </c>
      <c r="D2611" s="13" t="str">
        <f t="shared" si="986"/>
        <v>08007419770001</v>
      </c>
      <c r="E2611" s="14">
        <v>25300195</v>
      </c>
      <c r="F2611" s="14" t="s">
        <v>4207</v>
      </c>
      <c r="G2611" s="14" t="s">
        <v>4386</v>
      </c>
      <c r="H2611" s="14" t="s">
        <v>2242</v>
      </c>
      <c r="I2611" s="14" t="s">
        <v>24</v>
      </c>
      <c r="J2611" s="14" t="s">
        <v>65</v>
      </c>
      <c r="K2611" s="15" t="s">
        <v>4961</v>
      </c>
      <c r="L2611" s="14" t="s">
        <v>67</v>
      </c>
      <c r="M2611" s="14">
        <v>10</v>
      </c>
      <c r="N2611" s="14" t="s">
        <v>120</v>
      </c>
      <c r="O2611" s="24">
        <f t="shared" si="987"/>
        <v>12696</v>
      </c>
      <c r="P2611" s="24">
        <f t="shared" si="988"/>
        <v>31740</v>
      </c>
      <c r="Q2611" s="24">
        <v>12396</v>
      </c>
      <c r="R2611" s="16">
        <v>30990</v>
      </c>
      <c r="S2611" s="69">
        <v>300</v>
      </c>
      <c r="T2611" s="70">
        <v>750</v>
      </c>
      <c r="U2611" s="24">
        <v>0</v>
      </c>
      <c r="V2611" s="24">
        <v>0</v>
      </c>
      <c r="W2611" s="69">
        <f t="shared" si="989"/>
        <v>0</v>
      </c>
      <c r="X2611" s="69">
        <f>VLOOKUP(D2611,'[1]Demanda Agregada Med. y MC'!$C$7:$O$3994,13,FALSE)</f>
        <v>0</v>
      </c>
      <c r="Y2611" s="24">
        <v>0</v>
      </c>
      <c r="Z2611" s="24">
        <v>0</v>
      </c>
      <c r="AA2611" s="24">
        <v>0</v>
      </c>
      <c r="AB2611" s="24">
        <v>0</v>
      </c>
      <c r="AC2611" s="24">
        <v>0</v>
      </c>
      <c r="AD2611" s="24">
        <v>0</v>
      </c>
      <c r="AE2611" s="26">
        <v>0</v>
      </c>
      <c r="AF2611" s="25">
        <v>0</v>
      </c>
      <c r="AG2611" s="22">
        <v>705.08799999999997</v>
      </c>
      <c r="AH2611" s="20">
        <f t="shared" si="990"/>
        <v>8951797.2479999997</v>
      </c>
      <c r="AI2611" s="9">
        <f t="shared" si="991"/>
        <v>22379493.119999997</v>
      </c>
      <c r="AJ2611" s="9">
        <f t="shared" si="992"/>
        <v>8740270.8479999993</v>
      </c>
      <c r="AK2611" s="9">
        <f t="shared" si="993"/>
        <v>21850677.119999997</v>
      </c>
      <c r="AL2611" s="9">
        <f t="shared" si="994"/>
        <v>211526.39999999999</v>
      </c>
      <c r="AM2611" s="9">
        <f t="shared" si="995"/>
        <v>528816</v>
      </c>
      <c r="AN2611" s="9">
        <f t="shared" si="996"/>
        <v>0</v>
      </c>
      <c r="AO2611" s="9">
        <f t="shared" si="997"/>
        <v>0</v>
      </c>
      <c r="AP2611" s="9">
        <f t="shared" si="998"/>
        <v>0</v>
      </c>
      <c r="AQ2611" s="9">
        <f t="shared" si="999"/>
        <v>0</v>
      </c>
      <c r="AR2611" s="9">
        <f t="shared" si="1000"/>
        <v>0</v>
      </c>
      <c r="AS2611" s="9">
        <f t="shared" si="1001"/>
        <v>0</v>
      </c>
      <c r="AT2611" s="9">
        <f t="shared" si="1002"/>
        <v>0</v>
      </c>
      <c r="AU2611" s="9">
        <f t="shared" si="1003"/>
        <v>0</v>
      </c>
      <c r="AV2611" s="9">
        <f t="shared" si="1004"/>
        <v>0</v>
      </c>
      <c r="AW2611" s="9">
        <f t="shared" si="1005"/>
        <v>0</v>
      </c>
      <c r="AX2611" s="9">
        <f t="shared" si="1006"/>
        <v>0</v>
      </c>
      <c r="AY2611" s="10">
        <f t="shared" si="1007"/>
        <v>0</v>
      </c>
    </row>
    <row r="2612" spans="1:51">
      <c r="A2612" s="87">
        <v>2606</v>
      </c>
      <c r="B2612" s="85" t="str">
        <f t="shared" si="984"/>
        <v>0100000443</v>
      </c>
      <c r="C2612" s="13" t="str">
        <f t="shared" si="985"/>
        <v>010000044300</v>
      </c>
      <c r="D2612" s="13" t="str">
        <f t="shared" si="986"/>
        <v>010000044300</v>
      </c>
      <c r="E2612" s="13"/>
      <c r="F2612" s="14" t="s">
        <v>21</v>
      </c>
      <c r="G2612" s="14" t="s">
        <v>22</v>
      </c>
      <c r="H2612" s="14" t="s">
        <v>1894</v>
      </c>
      <c r="I2612" s="14" t="s">
        <v>24</v>
      </c>
      <c r="J2612" s="14"/>
      <c r="K2612" s="13" t="s">
        <v>4962</v>
      </c>
      <c r="L2612" s="13"/>
      <c r="M2612" s="13"/>
      <c r="N2612" s="13"/>
      <c r="O2612" s="24">
        <f t="shared" si="987"/>
        <v>49077.7</v>
      </c>
      <c r="P2612" s="24">
        <f t="shared" si="988"/>
        <v>122298</v>
      </c>
      <c r="Q2612" s="24">
        <v>0</v>
      </c>
      <c r="R2612" s="16">
        <v>0</v>
      </c>
      <c r="S2612" s="69">
        <v>30800</v>
      </c>
      <c r="T2612" s="70">
        <v>77000</v>
      </c>
      <c r="U2612" s="24">
        <v>17485.2</v>
      </c>
      <c r="V2612" s="24">
        <v>43713</v>
      </c>
      <c r="W2612" s="69">
        <f t="shared" si="989"/>
        <v>0</v>
      </c>
      <c r="X2612" s="69">
        <f>VLOOKUP(D2612,'[1]Demanda Agregada Med. y MC'!$C$7:$O$3994,13,FALSE)</f>
        <v>0</v>
      </c>
      <c r="Y2612" s="24">
        <v>0</v>
      </c>
      <c r="Z2612" s="24">
        <v>0</v>
      </c>
      <c r="AA2612" s="24">
        <v>0</v>
      </c>
      <c r="AB2612" s="24">
        <v>0</v>
      </c>
      <c r="AC2612" s="24">
        <v>22.5</v>
      </c>
      <c r="AD2612" s="24">
        <v>45</v>
      </c>
      <c r="AE2612" s="26">
        <v>770</v>
      </c>
      <c r="AF2612" s="27">
        <v>1540</v>
      </c>
      <c r="AG2612" s="22">
        <v>90.325600000000009</v>
      </c>
      <c r="AH2612" s="20">
        <f t="shared" si="990"/>
        <v>4432972.69912</v>
      </c>
      <c r="AI2612" s="9">
        <f t="shared" si="991"/>
        <v>11046640.228800001</v>
      </c>
      <c r="AJ2612" s="9">
        <f t="shared" si="992"/>
        <v>0</v>
      </c>
      <c r="AK2612" s="9">
        <f t="shared" si="993"/>
        <v>0</v>
      </c>
      <c r="AL2612" s="9">
        <f t="shared" si="994"/>
        <v>2782028.4800000004</v>
      </c>
      <c r="AM2612" s="9">
        <f t="shared" si="995"/>
        <v>6955071.2000000011</v>
      </c>
      <c r="AN2612" s="9">
        <f t="shared" si="996"/>
        <v>1579361.1811200003</v>
      </c>
      <c r="AO2612" s="9">
        <f t="shared" si="997"/>
        <v>3948402.9528000006</v>
      </c>
      <c r="AP2612" s="9">
        <f t="shared" si="998"/>
        <v>0</v>
      </c>
      <c r="AQ2612" s="9">
        <f t="shared" si="999"/>
        <v>0</v>
      </c>
      <c r="AR2612" s="9">
        <f t="shared" si="1000"/>
        <v>0</v>
      </c>
      <c r="AS2612" s="9">
        <f t="shared" si="1001"/>
        <v>0</v>
      </c>
      <c r="AT2612" s="9">
        <f t="shared" si="1002"/>
        <v>0</v>
      </c>
      <c r="AU2612" s="9">
        <f t="shared" si="1003"/>
        <v>0</v>
      </c>
      <c r="AV2612" s="9">
        <f t="shared" si="1004"/>
        <v>2032.3260000000002</v>
      </c>
      <c r="AW2612" s="9">
        <f t="shared" si="1005"/>
        <v>4064.6520000000005</v>
      </c>
      <c r="AX2612" s="9">
        <f t="shared" si="1006"/>
        <v>69550.712</v>
      </c>
      <c r="AY2612" s="10">
        <f t="shared" si="1007"/>
        <v>139101.424</v>
      </c>
    </row>
    <row r="2613" spans="1:51">
      <c r="A2613" s="87">
        <v>2607</v>
      </c>
      <c r="B2613" s="85" t="str">
        <f t="shared" si="984"/>
        <v>0100001005</v>
      </c>
      <c r="C2613" s="13" t="str">
        <f t="shared" si="985"/>
        <v>010000100500</v>
      </c>
      <c r="D2613" s="13" t="str">
        <f t="shared" si="986"/>
        <v>010000100500</v>
      </c>
      <c r="E2613" s="13"/>
      <c r="F2613" s="14" t="s">
        <v>21</v>
      </c>
      <c r="G2613" s="14" t="s">
        <v>22</v>
      </c>
      <c r="H2613" s="14" t="s">
        <v>4963</v>
      </c>
      <c r="I2613" s="14" t="s">
        <v>24</v>
      </c>
      <c r="J2613" s="14"/>
      <c r="K2613" s="13" t="s">
        <v>4964</v>
      </c>
      <c r="L2613" s="13"/>
      <c r="M2613" s="13"/>
      <c r="N2613" s="13"/>
      <c r="O2613" s="24">
        <f t="shared" si="987"/>
        <v>14572.8</v>
      </c>
      <c r="P2613" s="24">
        <f t="shared" si="988"/>
        <v>36426</v>
      </c>
      <c r="Q2613" s="24">
        <v>0</v>
      </c>
      <c r="R2613" s="16">
        <v>0</v>
      </c>
      <c r="S2613" s="69">
        <v>14560</v>
      </c>
      <c r="T2613" s="70">
        <v>36400</v>
      </c>
      <c r="U2613" s="24">
        <v>0</v>
      </c>
      <c r="V2613" s="24">
        <v>0</v>
      </c>
      <c r="W2613" s="69">
        <f t="shared" si="989"/>
        <v>0.8</v>
      </c>
      <c r="X2613" s="69">
        <f>VLOOKUP(D2613,'[1]Demanda Agregada Med. y MC'!$C$7:$O$3994,13,FALSE)</f>
        <v>2</v>
      </c>
      <c r="Y2613" s="24">
        <v>0</v>
      </c>
      <c r="Z2613" s="24">
        <v>0</v>
      </c>
      <c r="AA2613" s="24">
        <v>0</v>
      </c>
      <c r="AB2613" s="24">
        <v>0</v>
      </c>
      <c r="AC2613" s="24">
        <v>12</v>
      </c>
      <c r="AD2613" s="24">
        <v>24</v>
      </c>
      <c r="AE2613" s="26">
        <v>0</v>
      </c>
      <c r="AF2613" s="25">
        <v>0</v>
      </c>
      <c r="AG2613" s="22">
        <v>140.75080000000003</v>
      </c>
      <c r="AH2613" s="20">
        <f t="shared" si="990"/>
        <v>2051133.2582400003</v>
      </c>
      <c r="AI2613" s="9">
        <f t="shared" si="991"/>
        <v>5126988.6408000011</v>
      </c>
      <c r="AJ2613" s="9">
        <f t="shared" si="992"/>
        <v>0</v>
      </c>
      <c r="AK2613" s="9">
        <f t="shared" si="993"/>
        <v>0</v>
      </c>
      <c r="AL2613" s="9">
        <f t="shared" si="994"/>
        <v>2049331.6480000003</v>
      </c>
      <c r="AM2613" s="9">
        <f t="shared" si="995"/>
        <v>5123329.120000001</v>
      </c>
      <c r="AN2613" s="9">
        <f t="shared" si="996"/>
        <v>0</v>
      </c>
      <c r="AO2613" s="9">
        <f t="shared" si="997"/>
        <v>0</v>
      </c>
      <c r="AP2613" s="9">
        <f t="shared" si="998"/>
        <v>112.60064000000003</v>
      </c>
      <c r="AQ2613" s="9">
        <f t="shared" si="999"/>
        <v>281.50160000000005</v>
      </c>
      <c r="AR2613" s="9">
        <f t="shared" si="1000"/>
        <v>0</v>
      </c>
      <c r="AS2613" s="9">
        <f t="shared" si="1001"/>
        <v>0</v>
      </c>
      <c r="AT2613" s="9">
        <f t="shared" si="1002"/>
        <v>0</v>
      </c>
      <c r="AU2613" s="9">
        <f t="shared" si="1003"/>
        <v>0</v>
      </c>
      <c r="AV2613" s="9">
        <f t="shared" si="1004"/>
        <v>1689.0096000000003</v>
      </c>
      <c r="AW2613" s="9">
        <f t="shared" si="1005"/>
        <v>3378.0192000000006</v>
      </c>
      <c r="AX2613" s="9">
        <f t="shared" si="1006"/>
        <v>0</v>
      </c>
      <c r="AY2613" s="10">
        <f t="shared" si="1007"/>
        <v>0</v>
      </c>
    </row>
    <row r="2614" spans="1:51">
      <c r="A2614" s="87">
        <v>2608</v>
      </c>
      <c r="B2614" s="85" t="str">
        <f t="shared" si="984"/>
        <v>0100001764</v>
      </c>
      <c r="C2614" s="13" t="str">
        <f t="shared" si="985"/>
        <v>010000176400</v>
      </c>
      <c r="D2614" s="13" t="str">
        <f t="shared" si="986"/>
        <v>010000176400</v>
      </c>
      <c r="E2614" s="13"/>
      <c r="F2614" s="14" t="s">
        <v>21</v>
      </c>
      <c r="G2614" s="14" t="s">
        <v>22</v>
      </c>
      <c r="H2614" s="14" t="s">
        <v>4965</v>
      </c>
      <c r="I2614" s="14" t="s">
        <v>24</v>
      </c>
      <c r="J2614" s="14"/>
      <c r="K2614" s="13" t="s">
        <v>4966</v>
      </c>
      <c r="L2614" s="13"/>
      <c r="M2614" s="13"/>
      <c r="N2614" s="13"/>
      <c r="O2614" s="24">
        <f t="shared" si="987"/>
        <v>9022.7999999999993</v>
      </c>
      <c r="P2614" s="24">
        <f t="shared" si="988"/>
        <v>22557</v>
      </c>
      <c r="Q2614" s="24">
        <v>0</v>
      </c>
      <c r="R2614" s="16">
        <v>0</v>
      </c>
      <c r="S2614" s="69">
        <v>1344</v>
      </c>
      <c r="T2614" s="70">
        <v>3360</v>
      </c>
      <c r="U2614" s="24">
        <v>6854.8</v>
      </c>
      <c r="V2614" s="24">
        <v>17137</v>
      </c>
      <c r="W2614" s="69">
        <f t="shared" si="989"/>
        <v>824</v>
      </c>
      <c r="X2614" s="69">
        <f>VLOOKUP(D2614,'[1]Demanda Agregada Med. y MC'!$C$7:$O$3994,13,FALSE)</f>
        <v>2060</v>
      </c>
      <c r="Y2614" s="24">
        <v>0</v>
      </c>
      <c r="Z2614" s="24">
        <v>0</v>
      </c>
      <c r="AA2614" s="24">
        <v>0</v>
      </c>
      <c r="AB2614" s="24">
        <v>0</v>
      </c>
      <c r="AC2614" s="24">
        <v>0</v>
      </c>
      <c r="AD2614" s="24">
        <v>0</v>
      </c>
      <c r="AE2614" s="26">
        <v>0</v>
      </c>
      <c r="AF2614" s="25">
        <v>0</v>
      </c>
      <c r="AG2614" s="22">
        <v>170.48520000000002</v>
      </c>
      <c r="AH2614" s="20">
        <f t="shared" si="990"/>
        <v>1538253.86256</v>
      </c>
      <c r="AI2614" s="9">
        <f t="shared" si="991"/>
        <v>3845634.6564000007</v>
      </c>
      <c r="AJ2614" s="9">
        <f t="shared" si="992"/>
        <v>0</v>
      </c>
      <c r="AK2614" s="9">
        <f t="shared" si="993"/>
        <v>0</v>
      </c>
      <c r="AL2614" s="9">
        <f t="shared" si="994"/>
        <v>229132.10880000002</v>
      </c>
      <c r="AM2614" s="9">
        <f t="shared" si="995"/>
        <v>572830.27200000011</v>
      </c>
      <c r="AN2614" s="9">
        <f t="shared" si="996"/>
        <v>1168641.9489600002</v>
      </c>
      <c r="AO2614" s="9">
        <f t="shared" si="997"/>
        <v>2921604.8724000002</v>
      </c>
      <c r="AP2614" s="9">
        <f t="shared" si="998"/>
        <v>140479.80480000001</v>
      </c>
      <c r="AQ2614" s="9">
        <f t="shared" si="999"/>
        <v>351199.51200000005</v>
      </c>
      <c r="AR2614" s="9">
        <f t="shared" si="1000"/>
        <v>0</v>
      </c>
      <c r="AS2614" s="9">
        <f t="shared" si="1001"/>
        <v>0</v>
      </c>
      <c r="AT2614" s="9">
        <f t="shared" si="1002"/>
        <v>0</v>
      </c>
      <c r="AU2614" s="9">
        <f t="shared" si="1003"/>
        <v>0</v>
      </c>
      <c r="AV2614" s="9">
        <f t="shared" si="1004"/>
        <v>0</v>
      </c>
      <c r="AW2614" s="9">
        <f t="shared" si="1005"/>
        <v>0</v>
      </c>
      <c r="AX2614" s="9">
        <f t="shared" si="1006"/>
        <v>0</v>
      </c>
      <c r="AY2614" s="10">
        <f t="shared" si="1007"/>
        <v>0</v>
      </c>
    </row>
    <row r="2615" spans="1:51">
      <c r="A2615" s="87">
        <v>2609</v>
      </c>
      <c r="B2615" s="85" t="str">
        <f t="shared" si="984"/>
        <v>0100001765</v>
      </c>
      <c r="C2615" s="13" t="str">
        <f t="shared" si="985"/>
        <v>010000176500</v>
      </c>
      <c r="D2615" s="13" t="str">
        <f t="shared" si="986"/>
        <v>010000176500</v>
      </c>
      <c r="E2615" s="13"/>
      <c r="F2615" s="14" t="s">
        <v>21</v>
      </c>
      <c r="G2615" s="14" t="s">
        <v>22</v>
      </c>
      <c r="H2615" s="14" t="s">
        <v>4967</v>
      </c>
      <c r="I2615" s="14" t="s">
        <v>24</v>
      </c>
      <c r="J2615" s="14"/>
      <c r="K2615" s="13" t="s">
        <v>4968</v>
      </c>
      <c r="L2615" s="13"/>
      <c r="M2615" s="13"/>
      <c r="N2615" s="13"/>
      <c r="O2615" s="24">
        <f t="shared" si="987"/>
        <v>9153.2000000000007</v>
      </c>
      <c r="P2615" s="24">
        <f t="shared" si="988"/>
        <v>22883</v>
      </c>
      <c r="Q2615" s="24">
        <v>0</v>
      </c>
      <c r="R2615" s="16">
        <v>0</v>
      </c>
      <c r="S2615" s="69">
        <v>3500</v>
      </c>
      <c r="T2615" s="70">
        <v>8750</v>
      </c>
      <c r="U2615" s="24">
        <v>5598</v>
      </c>
      <c r="V2615" s="24">
        <v>13995</v>
      </c>
      <c r="W2615" s="69">
        <f t="shared" si="989"/>
        <v>55.2</v>
      </c>
      <c r="X2615" s="69">
        <f>VLOOKUP(D2615,'[1]Demanda Agregada Med. y MC'!$C$7:$O$3994,13,FALSE)</f>
        <v>138</v>
      </c>
      <c r="Y2615" s="24">
        <v>0</v>
      </c>
      <c r="Z2615" s="24">
        <v>0</v>
      </c>
      <c r="AA2615" s="24">
        <v>0</v>
      </c>
      <c r="AB2615" s="24">
        <v>0</v>
      </c>
      <c r="AC2615" s="24">
        <v>0</v>
      </c>
      <c r="AD2615" s="24">
        <v>0</v>
      </c>
      <c r="AE2615" s="26">
        <v>0</v>
      </c>
      <c r="AF2615" s="25">
        <v>0</v>
      </c>
      <c r="AG2615" s="22">
        <v>170.07120000000003</v>
      </c>
      <c r="AH2615" s="20">
        <f t="shared" si="990"/>
        <v>1556695.7078400005</v>
      </c>
      <c r="AI2615" s="9">
        <f t="shared" si="991"/>
        <v>3891739.2696000007</v>
      </c>
      <c r="AJ2615" s="9">
        <f t="shared" si="992"/>
        <v>0</v>
      </c>
      <c r="AK2615" s="9">
        <f t="shared" si="993"/>
        <v>0</v>
      </c>
      <c r="AL2615" s="9">
        <f t="shared" si="994"/>
        <v>595249.20000000007</v>
      </c>
      <c r="AM2615" s="9">
        <f t="shared" si="995"/>
        <v>1488123.0000000002</v>
      </c>
      <c r="AN2615" s="9">
        <f t="shared" si="996"/>
        <v>952058.57760000019</v>
      </c>
      <c r="AO2615" s="9">
        <f t="shared" si="997"/>
        <v>2380146.4440000006</v>
      </c>
      <c r="AP2615" s="9">
        <f t="shared" si="998"/>
        <v>9387.9302400000015</v>
      </c>
      <c r="AQ2615" s="9">
        <f t="shared" si="999"/>
        <v>23469.825600000004</v>
      </c>
      <c r="AR2615" s="9">
        <f t="shared" si="1000"/>
        <v>0</v>
      </c>
      <c r="AS2615" s="9">
        <f t="shared" si="1001"/>
        <v>0</v>
      </c>
      <c r="AT2615" s="9">
        <f t="shared" si="1002"/>
        <v>0</v>
      </c>
      <c r="AU2615" s="9">
        <f t="shared" si="1003"/>
        <v>0</v>
      </c>
      <c r="AV2615" s="9">
        <f t="shared" si="1004"/>
        <v>0</v>
      </c>
      <c r="AW2615" s="9">
        <f t="shared" si="1005"/>
        <v>0</v>
      </c>
      <c r="AX2615" s="9">
        <f t="shared" si="1006"/>
        <v>0</v>
      </c>
      <c r="AY2615" s="10">
        <f t="shared" si="1007"/>
        <v>0</v>
      </c>
    </row>
    <row r="2616" spans="1:51">
      <c r="A2616" s="87">
        <v>2610</v>
      </c>
      <c r="B2616" s="85" t="str">
        <f t="shared" si="984"/>
        <v>0100001939</v>
      </c>
      <c r="C2616" s="13" t="str">
        <f t="shared" si="985"/>
        <v>010000193900</v>
      </c>
      <c r="D2616" s="13" t="str">
        <f t="shared" si="986"/>
        <v>010000193900</v>
      </c>
      <c r="E2616" s="13"/>
      <c r="F2616" s="14" t="s">
        <v>21</v>
      </c>
      <c r="G2616" s="14" t="s">
        <v>22</v>
      </c>
      <c r="H2616" s="14" t="s">
        <v>4969</v>
      </c>
      <c r="I2616" s="14" t="s">
        <v>24</v>
      </c>
      <c r="J2616" s="14"/>
      <c r="K2616" s="13" t="s">
        <v>4970</v>
      </c>
      <c r="L2616" s="13"/>
      <c r="M2616" s="13"/>
      <c r="N2616" s="13"/>
      <c r="O2616" s="24">
        <f t="shared" si="987"/>
        <v>350619.20000000007</v>
      </c>
      <c r="P2616" s="24">
        <f t="shared" si="988"/>
        <v>873039</v>
      </c>
      <c r="Q2616" s="24">
        <v>0</v>
      </c>
      <c r="R2616" s="16">
        <v>0</v>
      </c>
      <c r="S2616" s="69">
        <v>168000</v>
      </c>
      <c r="T2616" s="70">
        <v>420000</v>
      </c>
      <c r="U2616" s="24">
        <v>175574.80000000002</v>
      </c>
      <c r="V2616" s="24">
        <v>438937</v>
      </c>
      <c r="W2616" s="69">
        <f t="shared" si="989"/>
        <v>26.400000000000002</v>
      </c>
      <c r="X2616" s="69">
        <f>VLOOKUP(D2616,'[1]Demanda Agregada Med. y MC'!$C$7:$O$3994,13,FALSE)</f>
        <v>66</v>
      </c>
      <c r="Y2616" s="24">
        <v>0</v>
      </c>
      <c r="Z2616" s="24">
        <v>0</v>
      </c>
      <c r="AA2616" s="24">
        <v>0</v>
      </c>
      <c r="AB2616" s="24">
        <v>0</v>
      </c>
      <c r="AC2616" s="24">
        <v>4558</v>
      </c>
      <c r="AD2616" s="24">
        <v>9116</v>
      </c>
      <c r="AE2616" s="26">
        <v>2460</v>
      </c>
      <c r="AF2616" s="27">
        <v>4920</v>
      </c>
      <c r="AG2616" s="22">
        <v>20.065200000000001</v>
      </c>
      <c r="AH2616" s="20">
        <f t="shared" si="990"/>
        <v>7035244.371840002</v>
      </c>
      <c r="AI2616" s="9">
        <f t="shared" si="991"/>
        <v>17517702.1428</v>
      </c>
      <c r="AJ2616" s="9">
        <f t="shared" si="992"/>
        <v>0</v>
      </c>
      <c r="AK2616" s="9">
        <f t="shared" si="993"/>
        <v>0</v>
      </c>
      <c r="AL2616" s="9">
        <f t="shared" si="994"/>
        <v>3370953.6</v>
      </c>
      <c r="AM2616" s="9">
        <f t="shared" si="995"/>
        <v>8427384</v>
      </c>
      <c r="AN2616" s="9">
        <f t="shared" si="996"/>
        <v>3522943.4769600006</v>
      </c>
      <c r="AO2616" s="9">
        <f t="shared" si="997"/>
        <v>8807358.692400001</v>
      </c>
      <c r="AP2616" s="9">
        <f t="shared" si="998"/>
        <v>529.72128000000009</v>
      </c>
      <c r="AQ2616" s="9">
        <f t="shared" si="999"/>
        <v>1324.3032000000001</v>
      </c>
      <c r="AR2616" s="9">
        <f t="shared" si="1000"/>
        <v>0</v>
      </c>
      <c r="AS2616" s="9">
        <f t="shared" si="1001"/>
        <v>0</v>
      </c>
      <c r="AT2616" s="9">
        <f t="shared" si="1002"/>
        <v>0</v>
      </c>
      <c r="AU2616" s="9">
        <f t="shared" si="1003"/>
        <v>0</v>
      </c>
      <c r="AV2616" s="9">
        <f t="shared" si="1004"/>
        <v>91457.181600000011</v>
      </c>
      <c r="AW2616" s="9">
        <f t="shared" si="1005"/>
        <v>182914.36320000002</v>
      </c>
      <c r="AX2616" s="9">
        <f t="shared" si="1006"/>
        <v>49360.392</v>
      </c>
      <c r="AY2616" s="10">
        <f t="shared" si="1007"/>
        <v>98720.784</v>
      </c>
    </row>
    <row r="2617" spans="1:51">
      <c r="A2617" s="87">
        <v>2611</v>
      </c>
      <c r="B2617" s="85" t="str">
        <f t="shared" si="984"/>
        <v>0100002024</v>
      </c>
      <c r="C2617" s="13" t="str">
        <f t="shared" si="985"/>
        <v>010000202400</v>
      </c>
      <c r="D2617" s="13" t="str">
        <f t="shared" si="986"/>
        <v>010000202400</v>
      </c>
      <c r="E2617" s="13"/>
      <c r="F2617" s="14" t="s">
        <v>21</v>
      </c>
      <c r="G2617" s="14" t="s">
        <v>22</v>
      </c>
      <c r="H2617" s="14" t="s">
        <v>4971</v>
      </c>
      <c r="I2617" s="14" t="s">
        <v>24</v>
      </c>
      <c r="J2617" s="14"/>
      <c r="K2617" s="13" t="s">
        <v>4972</v>
      </c>
      <c r="L2617" s="13"/>
      <c r="M2617" s="13"/>
      <c r="N2617" s="13"/>
      <c r="O2617" s="24">
        <f t="shared" si="987"/>
        <v>78759.500000000015</v>
      </c>
      <c r="P2617" s="24">
        <f t="shared" si="988"/>
        <v>193210</v>
      </c>
      <c r="Q2617" s="24">
        <v>0</v>
      </c>
      <c r="R2617" s="16">
        <v>0</v>
      </c>
      <c r="S2617" s="69">
        <v>19600</v>
      </c>
      <c r="T2617" s="70">
        <v>49000</v>
      </c>
      <c r="U2617" s="24">
        <v>51777.200000000004</v>
      </c>
      <c r="V2617" s="24">
        <v>129443</v>
      </c>
      <c r="W2617" s="69">
        <f t="shared" si="989"/>
        <v>4.8000000000000007</v>
      </c>
      <c r="X2617" s="69">
        <f>VLOOKUP(D2617,'[1]Demanda Agregada Med. y MC'!$C$7:$O$3994,13,FALSE)</f>
        <v>12</v>
      </c>
      <c r="Y2617" s="24">
        <v>0</v>
      </c>
      <c r="Z2617" s="24">
        <v>0</v>
      </c>
      <c r="AA2617" s="24">
        <v>0</v>
      </c>
      <c r="AB2617" s="24">
        <v>0</v>
      </c>
      <c r="AC2617" s="24">
        <v>7277.5</v>
      </c>
      <c r="AD2617" s="24">
        <v>14555</v>
      </c>
      <c r="AE2617" s="26">
        <v>100</v>
      </c>
      <c r="AF2617" s="27">
        <v>200</v>
      </c>
      <c r="AG2617" s="22">
        <v>10.120000000000001</v>
      </c>
      <c r="AH2617" s="20">
        <f t="shared" si="990"/>
        <v>797046.14000000025</v>
      </c>
      <c r="AI2617" s="9">
        <f t="shared" si="991"/>
        <v>1955285.2000000002</v>
      </c>
      <c r="AJ2617" s="9">
        <f t="shared" si="992"/>
        <v>0</v>
      </c>
      <c r="AK2617" s="9">
        <f t="shared" si="993"/>
        <v>0</v>
      </c>
      <c r="AL2617" s="9">
        <f t="shared" si="994"/>
        <v>198352.00000000003</v>
      </c>
      <c r="AM2617" s="9">
        <f t="shared" si="995"/>
        <v>495880.00000000006</v>
      </c>
      <c r="AN2617" s="9">
        <f t="shared" si="996"/>
        <v>523985.26400000008</v>
      </c>
      <c r="AO2617" s="9">
        <f t="shared" si="997"/>
        <v>1309963.1600000001</v>
      </c>
      <c r="AP2617" s="9">
        <f t="shared" si="998"/>
        <v>48.576000000000015</v>
      </c>
      <c r="AQ2617" s="9">
        <f t="shared" si="999"/>
        <v>121.44000000000001</v>
      </c>
      <c r="AR2617" s="9">
        <f t="shared" si="1000"/>
        <v>0</v>
      </c>
      <c r="AS2617" s="9">
        <f t="shared" si="1001"/>
        <v>0</v>
      </c>
      <c r="AT2617" s="9">
        <f t="shared" si="1002"/>
        <v>0</v>
      </c>
      <c r="AU2617" s="9">
        <f t="shared" si="1003"/>
        <v>0</v>
      </c>
      <c r="AV2617" s="9">
        <f t="shared" si="1004"/>
        <v>73648.3</v>
      </c>
      <c r="AW2617" s="9">
        <f t="shared" si="1005"/>
        <v>147296.6</v>
      </c>
      <c r="AX2617" s="9">
        <f t="shared" si="1006"/>
        <v>1012.0000000000001</v>
      </c>
      <c r="AY2617" s="10">
        <f t="shared" si="1007"/>
        <v>2024.0000000000002</v>
      </c>
    </row>
    <row r="2618" spans="1:51">
      <c r="A2618" s="87">
        <v>2612</v>
      </c>
      <c r="B2618" s="85" t="str">
        <f t="shared" si="984"/>
        <v>0100002123</v>
      </c>
      <c r="C2618" s="13" t="str">
        <f t="shared" si="985"/>
        <v>010000212300</v>
      </c>
      <c r="D2618" s="13" t="str">
        <f t="shared" si="986"/>
        <v>010000212300</v>
      </c>
      <c r="E2618" s="13"/>
      <c r="F2618" s="14" t="s">
        <v>21</v>
      </c>
      <c r="G2618" s="14" t="s">
        <v>22</v>
      </c>
      <c r="H2618" s="14" t="s">
        <v>4973</v>
      </c>
      <c r="I2618" s="14" t="s">
        <v>24</v>
      </c>
      <c r="J2618" s="14"/>
      <c r="K2618" s="13" t="s">
        <v>4974</v>
      </c>
      <c r="L2618" s="13"/>
      <c r="M2618" s="13"/>
      <c r="N2618" s="13"/>
      <c r="O2618" s="24">
        <f t="shared" si="987"/>
        <v>33587.599999999999</v>
      </c>
      <c r="P2618" s="24">
        <f t="shared" si="988"/>
        <v>80777</v>
      </c>
      <c r="Q2618" s="24">
        <v>0</v>
      </c>
      <c r="R2618" s="16">
        <v>0</v>
      </c>
      <c r="S2618" s="69">
        <v>20440</v>
      </c>
      <c r="T2618" s="70">
        <v>51100</v>
      </c>
      <c r="U2618" s="24">
        <v>6362.8</v>
      </c>
      <c r="V2618" s="24">
        <v>15907</v>
      </c>
      <c r="W2618" s="69">
        <f t="shared" si="989"/>
        <v>400.8</v>
      </c>
      <c r="X2618" s="69">
        <f>VLOOKUP(D2618,'[1]Demanda Agregada Med. y MC'!$C$7:$O$3994,13,FALSE)</f>
        <v>1002</v>
      </c>
      <c r="Y2618" s="24">
        <v>0</v>
      </c>
      <c r="Z2618" s="24">
        <v>0</v>
      </c>
      <c r="AA2618" s="24">
        <v>0</v>
      </c>
      <c r="AB2618" s="24">
        <v>0</v>
      </c>
      <c r="AC2618" s="24">
        <v>6384</v>
      </c>
      <c r="AD2618" s="24">
        <v>12768</v>
      </c>
      <c r="AE2618" s="26">
        <v>0</v>
      </c>
      <c r="AF2618" s="25">
        <v>0</v>
      </c>
      <c r="AG2618" s="22">
        <v>68.779200000000003</v>
      </c>
      <c r="AH2618" s="20">
        <f t="shared" si="990"/>
        <v>2310128.2579199998</v>
      </c>
      <c r="AI2618" s="9">
        <f t="shared" si="991"/>
        <v>5555777.4384000003</v>
      </c>
      <c r="AJ2618" s="9">
        <f t="shared" si="992"/>
        <v>0</v>
      </c>
      <c r="AK2618" s="9">
        <f t="shared" si="993"/>
        <v>0</v>
      </c>
      <c r="AL2618" s="9">
        <f t="shared" si="994"/>
        <v>1405846.848</v>
      </c>
      <c r="AM2618" s="9">
        <f t="shared" si="995"/>
        <v>3514617.12</v>
      </c>
      <c r="AN2618" s="9">
        <f t="shared" si="996"/>
        <v>437628.29376000003</v>
      </c>
      <c r="AO2618" s="9">
        <f t="shared" si="997"/>
        <v>1094070.7344</v>
      </c>
      <c r="AP2618" s="9">
        <f t="shared" si="998"/>
        <v>27566.703360000003</v>
      </c>
      <c r="AQ2618" s="9">
        <f t="shared" si="999"/>
        <v>68916.758400000006</v>
      </c>
      <c r="AR2618" s="9">
        <f t="shared" si="1000"/>
        <v>0</v>
      </c>
      <c r="AS2618" s="9">
        <f t="shared" si="1001"/>
        <v>0</v>
      </c>
      <c r="AT2618" s="9">
        <f t="shared" si="1002"/>
        <v>0</v>
      </c>
      <c r="AU2618" s="9">
        <f t="shared" si="1003"/>
        <v>0</v>
      </c>
      <c r="AV2618" s="9">
        <f t="shared" si="1004"/>
        <v>439086.41279999999</v>
      </c>
      <c r="AW2618" s="9">
        <f t="shared" si="1005"/>
        <v>878172.82559999998</v>
      </c>
      <c r="AX2618" s="9">
        <f t="shared" si="1006"/>
        <v>0</v>
      </c>
      <c r="AY2618" s="10">
        <f t="shared" si="1007"/>
        <v>0</v>
      </c>
    </row>
    <row r="2619" spans="1:51">
      <c r="A2619" s="87">
        <v>2613</v>
      </c>
      <c r="B2619" s="85" t="str">
        <f t="shared" si="984"/>
        <v>0100002248</v>
      </c>
      <c r="C2619" s="13" t="str">
        <f t="shared" si="985"/>
        <v>010000224800</v>
      </c>
      <c r="D2619" s="13" t="str">
        <f t="shared" si="986"/>
        <v>010000224800</v>
      </c>
      <c r="E2619" s="13"/>
      <c r="F2619" s="14" t="s">
        <v>21</v>
      </c>
      <c r="G2619" s="14" t="s">
        <v>22</v>
      </c>
      <c r="H2619" s="14" t="s">
        <v>4975</v>
      </c>
      <c r="I2619" s="14" t="s">
        <v>24</v>
      </c>
      <c r="J2619" s="14"/>
      <c r="K2619" s="13" t="s">
        <v>4976</v>
      </c>
      <c r="L2619" s="13"/>
      <c r="M2619" s="13"/>
      <c r="N2619" s="13"/>
      <c r="O2619" s="24">
        <f t="shared" si="987"/>
        <v>33547.199999999997</v>
      </c>
      <c r="P2619" s="24">
        <f t="shared" si="988"/>
        <v>83868</v>
      </c>
      <c r="Q2619" s="24">
        <v>0</v>
      </c>
      <c r="R2619" s="16">
        <v>0</v>
      </c>
      <c r="S2619" s="69">
        <v>31920</v>
      </c>
      <c r="T2619" s="70">
        <v>79800</v>
      </c>
      <c r="U2619" s="24">
        <v>1627.2</v>
      </c>
      <c r="V2619" s="24">
        <v>4068</v>
      </c>
      <c r="W2619" s="69">
        <f t="shared" si="989"/>
        <v>0</v>
      </c>
      <c r="X2619" s="69">
        <f>VLOOKUP(D2619,'[1]Demanda Agregada Med. y MC'!$C$7:$O$3994,13,FALSE)</f>
        <v>0</v>
      </c>
      <c r="Y2619" s="24">
        <v>0</v>
      </c>
      <c r="Z2619" s="24">
        <v>0</v>
      </c>
      <c r="AA2619" s="24">
        <v>0</v>
      </c>
      <c r="AB2619" s="24">
        <v>0</v>
      </c>
      <c r="AC2619" s="24">
        <v>0</v>
      </c>
      <c r="AD2619" s="24">
        <v>0</v>
      </c>
      <c r="AE2619" s="26">
        <v>0</v>
      </c>
      <c r="AF2619" s="25">
        <v>0</v>
      </c>
      <c r="AG2619" s="22">
        <v>241.2148</v>
      </c>
      <c r="AH2619" s="20">
        <f t="shared" si="990"/>
        <v>8092081.1385599989</v>
      </c>
      <c r="AI2619" s="9">
        <f t="shared" si="991"/>
        <v>20230202.8464</v>
      </c>
      <c r="AJ2619" s="9">
        <f t="shared" si="992"/>
        <v>0</v>
      </c>
      <c r="AK2619" s="9">
        <f t="shared" si="993"/>
        <v>0</v>
      </c>
      <c r="AL2619" s="9">
        <f t="shared" si="994"/>
        <v>7699576.4160000002</v>
      </c>
      <c r="AM2619" s="9">
        <f t="shared" si="995"/>
        <v>19248941.039999999</v>
      </c>
      <c r="AN2619" s="9">
        <f t="shared" si="996"/>
        <v>392504.72256000002</v>
      </c>
      <c r="AO2619" s="9">
        <f t="shared" si="997"/>
        <v>981261.8064</v>
      </c>
      <c r="AP2619" s="9">
        <f t="shared" si="998"/>
        <v>0</v>
      </c>
      <c r="AQ2619" s="9">
        <f t="shared" si="999"/>
        <v>0</v>
      </c>
      <c r="AR2619" s="9">
        <f t="shared" si="1000"/>
        <v>0</v>
      </c>
      <c r="AS2619" s="9">
        <f t="shared" si="1001"/>
        <v>0</v>
      </c>
      <c r="AT2619" s="9">
        <f t="shared" si="1002"/>
        <v>0</v>
      </c>
      <c r="AU2619" s="9">
        <f t="shared" si="1003"/>
        <v>0</v>
      </c>
      <c r="AV2619" s="9">
        <f t="shared" si="1004"/>
        <v>0</v>
      </c>
      <c r="AW2619" s="9">
        <f t="shared" si="1005"/>
        <v>0</v>
      </c>
      <c r="AX2619" s="9">
        <f t="shared" si="1006"/>
        <v>0</v>
      </c>
      <c r="AY2619" s="10">
        <f t="shared" si="1007"/>
        <v>0</v>
      </c>
    </row>
    <row r="2620" spans="1:51">
      <c r="A2620" s="87">
        <v>2614</v>
      </c>
      <c r="B2620" s="85" t="str">
        <f t="shared" si="984"/>
        <v>0100002521</v>
      </c>
      <c r="C2620" s="13" t="str">
        <f t="shared" si="985"/>
        <v>010000252100</v>
      </c>
      <c r="D2620" s="13" t="str">
        <f t="shared" si="986"/>
        <v>010000252100</v>
      </c>
      <c r="E2620" s="13"/>
      <c r="F2620" s="14" t="s">
        <v>21</v>
      </c>
      <c r="G2620" s="14" t="s">
        <v>22</v>
      </c>
      <c r="H2620" s="14" t="s">
        <v>4626</v>
      </c>
      <c r="I2620" s="14" t="s">
        <v>24</v>
      </c>
      <c r="J2620" s="14"/>
      <c r="K2620" s="13" t="s">
        <v>4977</v>
      </c>
      <c r="L2620" s="13"/>
      <c r="M2620" s="13"/>
      <c r="N2620" s="13"/>
      <c r="O2620" s="24">
        <f t="shared" si="987"/>
        <v>366233.5</v>
      </c>
      <c r="P2620" s="24">
        <f t="shared" si="988"/>
        <v>914467</v>
      </c>
      <c r="Q2620" s="24">
        <v>0</v>
      </c>
      <c r="R2620" s="16">
        <v>0</v>
      </c>
      <c r="S2620" s="69">
        <v>364000</v>
      </c>
      <c r="T2620" s="70">
        <v>910000</v>
      </c>
      <c r="U2620" s="24">
        <v>0</v>
      </c>
      <c r="V2620" s="24">
        <v>0</v>
      </c>
      <c r="W2620" s="69">
        <f t="shared" si="989"/>
        <v>0</v>
      </c>
      <c r="X2620" s="69">
        <f>VLOOKUP(D2620,'[1]Demanda Agregada Med. y MC'!$C$7:$O$3994,13,FALSE)</f>
        <v>0</v>
      </c>
      <c r="Y2620" s="24">
        <v>0</v>
      </c>
      <c r="Z2620" s="24">
        <v>0</v>
      </c>
      <c r="AA2620" s="24">
        <v>0</v>
      </c>
      <c r="AB2620" s="24">
        <v>0</v>
      </c>
      <c r="AC2620" s="24">
        <v>583.5</v>
      </c>
      <c r="AD2620" s="24">
        <v>1167</v>
      </c>
      <c r="AE2620" s="26">
        <v>1650</v>
      </c>
      <c r="AF2620" s="27">
        <v>3300</v>
      </c>
      <c r="AG2620" s="22">
        <v>29.163406988891509</v>
      </c>
      <c r="AH2620" s="20">
        <f t="shared" si="990"/>
        <v>10680616.613466199</v>
      </c>
      <c r="AI2620" s="9">
        <f t="shared" si="991"/>
        <v>26668973.298910651</v>
      </c>
      <c r="AJ2620" s="9">
        <f t="shared" si="992"/>
        <v>0</v>
      </c>
      <c r="AK2620" s="9">
        <f t="shared" si="993"/>
        <v>0</v>
      </c>
      <c r="AL2620" s="9">
        <f t="shared" si="994"/>
        <v>10615480.143956508</v>
      </c>
      <c r="AM2620" s="9">
        <f t="shared" si="995"/>
        <v>26538700.359891273</v>
      </c>
      <c r="AN2620" s="9">
        <f t="shared" si="996"/>
        <v>0</v>
      </c>
      <c r="AO2620" s="9">
        <f t="shared" si="997"/>
        <v>0</v>
      </c>
      <c r="AP2620" s="9">
        <f t="shared" si="998"/>
        <v>0</v>
      </c>
      <c r="AQ2620" s="9">
        <f t="shared" si="999"/>
        <v>0</v>
      </c>
      <c r="AR2620" s="9">
        <f t="shared" si="1000"/>
        <v>0</v>
      </c>
      <c r="AS2620" s="9">
        <f t="shared" si="1001"/>
        <v>0</v>
      </c>
      <c r="AT2620" s="9">
        <f t="shared" si="1002"/>
        <v>0</v>
      </c>
      <c r="AU2620" s="9">
        <f t="shared" si="1003"/>
        <v>0</v>
      </c>
      <c r="AV2620" s="9">
        <f t="shared" si="1004"/>
        <v>17016.847978018195</v>
      </c>
      <c r="AW2620" s="9">
        <f t="shared" si="1005"/>
        <v>34033.69595603639</v>
      </c>
      <c r="AX2620" s="9">
        <f t="shared" si="1006"/>
        <v>48119.621531670993</v>
      </c>
      <c r="AY2620" s="10">
        <f t="shared" si="1007"/>
        <v>96239.243063341986</v>
      </c>
    </row>
    <row r="2621" spans="1:51">
      <c r="A2621" s="87">
        <v>2615</v>
      </c>
      <c r="B2621" s="85" t="str">
        <f t="shared" si="984"/>
        <v>0100002542</v>
      </c>
      <c r="C2621" s="13" t="str">
        <f t="shared" si="985"/>
        <v>010000254200</v>
      </c>
      <c r="D2621" s="13" t="str">
        <f t="shared" si="986"/>
        <v>010000254200</v>
      </c>
      <c r="E2621" s="13"/>
      <c r="F2621" s="14" t="s">
        <v>21</v>
      </c>
      <c r="G2621" s="14" t="s">
        <v>22</v>
      </c>
      <c r="H2621" s="14" t="s">
        <v>4978</v>
      </c>
      <c r="I2621" s="14" t="s">
        <v>24</v>
      </c>
      <c r="J2621" s="14"/>
      <c r="K2621" s="13" t="s">
        <v>4979</v>
      </c>
      <c r="L2621" s="13"/>
      <c r="M2621" s="13"/>
      <c r="N2621" s="13"/>
      <c r="O2621" s="24">
        <f t="shared" si="987"/>
        <v>506252.6</v>
      </c>
      <c r="P2621" s="24">
        <f t="shared" si="988"/>
        <v>1265279</v>
      </c>
      <c r="Q2621" s="24">
        <v>0</v>
      </c>
      <c r="R2621" s="16">
        <v>0</v>
      </c>
      <c r="S2621" s="69">
        <v>392000</v>
      </c>
      <c r="T2621" s="70">
        <v>980000</v>
      </c>
      <c r="U2621" s="24">
        <v>113549.6</v>
      </c>
      <c r="V2621" s="24">
        <v>283874</v>
      </c>
      <c r="W2621" s="69">
        <f t="shared" si="989"/>
        <v>0</v>
      </c>
      <c r="X2621" s="69">
        <f>VLOOKUP(D2621,'[1]Demanda Agregada Med. y MC'!$C$7:$O$3994,13,FALSE)</f>
        <v>0</v>
      </c>
      <c r="Y2621" s="24">
        <v>0</v>
      </c>
      <c r="Z2621" s="24">
        <v>0</v>
      </c>
      <c r="AA2621" s="24">
        <v>0</v>
      </c>
      <c r="AB2621" s="24">
        <v>0</v>
      </c>
      <c r="AC2621" s="24">
        <v>0</v>
      </c>
      <c r="AD2621" s="24">
        <v>0</v>
      </c>
      <c r="AE2621" s="26">
        <v>703</v>
      </c>
      <c r="AF2621" s="27">
        <v>1405</v>
      </c>
      <c r="AG2621" s="22">
        <v>92.202399999999997</v>
      </c>
      <c r="AH2621" s="20">
        <f t="shared" si="990"/>
        <v>46677704.726239994</v>
      </c>
      <c r="AI2621" s="9">
        <f t="shared" si="991"/>
        <v>116661760.46959999</v>
      </c>
      <c r="AJ2621" s="9">
        <f t="shared" si="992"/>
        <v>0</v>
      </c>
      <c r="AK2621" s="9">
        <f t="shared" si="993"/>
        <v>0</v>
      </c>
      <c r="AL2621" s="9">
        <f t="shared" si="994"/>
        <v>36143340.799999997</v>
      </c>
      <c r="AM2621" s="9">
        <f t="shared" si="995"/>
        <v>90358352</v>
      </c>
      <c r="AN2621" s="9">
        <f t="shared" si="996"/>
        <v>10469545.639040001</v>
      </c>
      <c r="AO2621" s="9">
        <f t="shared" si="997"/>
        <v>26173864.097599998</v>
      </c>
      <c r="AP2621" s="9">
        <f t="shared" si="998"/>
        <v>0</v>
      </c>
      <c r="AQ2621" s="9">
        <f t="shared" si="999"/>
        <v>0</v>
      </c>
      <c r="AR2621" s="9">
        <f t="shared" si="1000"/>
        <v>0</v>
      </c>
      <c r="AS2621" s="9">
        <f t="shared" si="1001"/>
        <v>0</v>
      </c>
      <c r="AT2621" s="9">
        <f t="shared" si="1002"/>
        <v>0</v>
      </c>
      <c r="AU2621" s="9">
        <f t="shared" si="1003"/>
        <v>0</v>
      </c>
      <c r="AV2621" s="9">
        <f t="shared" si="1004"/>
        <v>0</v>
      </c>
      <c r="AW2621" s="9">
        <f t="shared" si="1005"/>
        <v>0</v>
      </c>
      <c r="AX2621" s="9">
        <f t="shared" si="1006"/>
        <v>64818.287199999999</v>
      </c>
      <c r="AY2621" s="10">
        <f t="shared" si="1007"/>
        <v>129544.372</v>
      </c>
    </row>
    <row r="2622" spans="1:51">
      <c r="A2622" s="87">
        <v>2616</v>
      </c>
      <c r="B2622" s="85" t="str">
        <f t="shared" si="984"/>
        <v>0100002616</v>
      </c>
      <c r="C2622" s="13" t="str">
        <f t="shared" si="985"/>
        <v>010000261600</v>
      </c>
      <c r="D2622" s="13" t="str">
        <f t="shared" si="986"/>
        <v>010000261600</v>
      </c>
      <c r="E2622" s="13"/>
      <c r="F2622" s="14" t="s">
        <v>21</v>
      </c>
      <c r="G2622" s="14" t="s">
        <v>22</v>
      </c>
      <c r="H2622" s="14" t="s">
        <v>4980</v>
      </c>
      <c r="I2622" s="14" t="s">
        <v>24</v>
      </c>
      <c r="J2622" s="14"/>
      <c r="K2622" s="13" t="s">
        <v>4981</v>
      </c>
      <c r="L2622" s="13"/>
      <c r="M2622" s="13"/>
      <c r="N2622" s="13"/>
      <c r="O2622" s="24">
        <f t="shared" si="987"/>
        <v>5141.8999999999996</v>
      </c>
      <c r="P2622" s="24">
        <f t="shared" si="988"/>
        <v>12851</v>
      </c>
      <c r="Q2622" s="24">
        <v>0</v>
      </c>
      <c r="R2622" s="16">
        <v>0</v>
      </c>
      <c r="S2622" s="69">
        <v>5040</v>
      </c>
      <c r="T2622" s="70">
        <v>12600</v>
      </c>
      <c r="U2622" s="24">
        <v>0</v>
      </c>
      <c r="V2622" s="24">
        <v>0</v>
      </c>
      <c r="W2622" s="69">
        <f t="shared" si="989"/>
        <v>94.4</v>
      </c>
      <c r="X2622" s="69">
        <f>VLOOKUP(D2622,'[1]Demanda Agregada Med. y MC'!$C$7:$O$3994,13,FALSE)</f>
        <v>236</v>
      </c>
      <c r="Y2622" s="24">
        <v>0</v>
      </c>
      <c r="Z2622" s="24">
        <v>0</v>
      </c>
      <c r="AA2622" s="24">
        <v>0</v>
      </c>
      <c r="AB2622" s="24">
        <v>0</v>
      </c>
      <c r="AC2622" s="24">
        <v>7.5</v>
      </c>
      <c r="AD2622" s="24">
        <v>15</v>
      </c>
      <c r="AE2622" s="26">
        <v>0</v>
      </c>
      <c r="AF2622" s="25">
        <v>0</v>
      </c>
      <c r="AG2622" s="22">
        <v>856.02320000000009</v>
      </c>
      <c r="AH2622" s="20">
        <f t="shared" si="990"/>
        <v>4401585.6920800004</v>
      </c>
      <c r="AI2622" s="9">
        <f t="shared" si="991"/>
        <v>11000754.143200001</v>
      </c>
      <c r="AJ2622" s="9">
        <f t="shared" si="992"/>
        <v>0</v>
      </c>
      <c r="AK2622" s="9">
        <f t="shared" si="993"/>
        <v>0</v>
      </c>
      <c r="AL2622" s="9">
        <f t="shared" si="994"/>
        <v>4314356.9280000003</v>
      </c>
      <c r="AM2622" s="9">
        <f t="shared" si="995"/>
        <v>10785892.32</v>
      </c>
      <c r="AN2622" s="9">
        <f t="shared" si="996"/>
        <v>0</v>
      </c>
      <c r="AO2622" s="9">
        <f t="shared" si="997"/>
        <v>0</v>
      </c>
      <c r="AP2622" s="9">
        <f t="shared" si="998"/>
        <v>80808.590080000009</v>
      </c>
      <c r="AQ2622" s="9">
        <f t="shared" si="999"/>
        <v>202021.47520000002</v>
      </c>
      <c r="AR2622" s="9">
        <f t="shared" si="1000"/>
        <v>0</v>
      </c>
      <c r="AS2622" s="9">
        <f t="shared" si="1001"/>
        <v>0</v>
      </c>
      <c r="AT2622" s="9">
        <f t="shared" si="1002"/>
        <v>0</v>
      </c>
      <c r="AU2622" s="9">
        <f t="shared" si="1003"/>
        <v>0</v>
      </c>
      <c r="AV2622" s="9">
        <f t="shared" si="1004"/>
        <v>6420.1740000000009</v>
      </c>
      <c r="AW2622" s="9">
        <f t="shared" si="1005"/>
        <v>12840.348000000002</v>
      </c>
      <c r="AX2622" s="9">
        <f t="shared" si="1006"/>
        <v>0</v>
      </c>
      <c r="AY2622" s="10">
        <f t="shared" si="1007"/>
        <v>0</v>
      </c>
    </row>
    <row r="2623" spans="1:51">
      <c r="A2623" s="87">
        <v>2617</v>
      </c>
      <c r="B2623" s="85" t="str">
        <f t="shared" si="984"/>
        <v>0100003307</v>
      </c>
      <c r="C2623" s="13" t="str">
        <f t="shared" si="985"/>
        <v>010000330700</v>
      </c>
      <c r="D2623" s="13" t="str">
        <f t="shared" si="986"/>
        <v>010000330700</v>
      </c>
      <c r="E2623" s="13"/>
      <c r="F2623" s="14" t="s">
        <v>21</v>
      </c>
      <c r="G2623" s="14" t="s">
        <v>22</v>
      </c>
      <c r="H2623" s="14" t="s">
        <v>4982</v>
      </c>
      <c r="I2623" s="14" t="s">
        <v>24</v>
      </c>
      <c r="J2623" s="14"/>
      <c r="K2623" s="13" t="s">
        <v>4983</v>
      </c>
      <c r="L2623" s="13"/>
      <c r="M2623" s="13"/>
      <c r="N2623" s="13"/>
      <c r="O2623" s="24">
        <f t="shared" si="987"/>
        <v>14503.8</v>
      </c>
      <c r="P2623" s="24">
        <f t="shared" si="988"/>
        <v>36252</v>
      </c>
      <c r="Q2623" s="24">
        <v>0</v>
      </c>
      <c r="R2623" s="16">
        <v>0</v>
      </c>
      <c r="S2623" s="69">
        <v>9240</v>
      </c>
      <c r="T2623" s="70">
        <v>23100</v>
      </c>
      <c r="U2623" s="24">
        <v>5248.8</v>
      </c>
      <c r="V2623" s="24">
        <v>13122</v>
      </c>
      <c r="W2623" s="69">
        <f t="shared" si="989"/>
        <v>0</v>
      </c>
      <c r="X2623" s="69">
        <f>VLOOKUP(D2623,'[1]Demanda Agregada Med. y MC'!$C$7:$O$3994,13,FALSE)</f>
        <v>0</v>
      </c>
      <c r="Y2623" s="24">
        <v>0</v>
      </c>
      <c r="Z2623" s="24">
        <v>0</v>
      </c>
      <c r="AA2623" s="24">
        <v>0</v>
      </c>
      <c r="AB2623" s="24">
        <v>0</v>
      </c>
      <c r="AC2623" s="24">
        <v>15</v>
      </c>
      <c r="AD2623" s="24">
        <v>30</v>
      </c>
      <c r="AE2623" s="26">
        <v>0</v>
      </c>
      <c r="AF2623" s="25">
        <v>0</v>
      </c>
      <c r="AG2623" s="22">
        <v>121.59639999999999</v>
      </c>
      <c r="AH2623" s="20">
        <f t="shared" si="990"/>
        <v>1763609.8663199998</v>
      </c>
      <c r="AI2623" s="9">
        <f t="shared" si="991"/>
        <v>4408112.6927999994</v>
      </c>
      <c r="AJ2623" s="9">
        <f t="shared" si="992"/>
        <v>0</v>
      </c>
      <c r="AK2623" s="9">
        <f t="shared" si="993"/>
        <v>0</v>
      </c>
      <c r="AL2623" s="9">
        <f t="shared" si="994"/>
        <v>1123550.7359999998</v>
      </c>
      <c r="AM2623" s="9">
        <f t="shared" si="995"/>
        <v>2808876.84</v>
      </c>
      <c r="AN2623" s="9">
        <f t="shared" si="996"/>
        <v>638235.18432</v>
      </c>
      <c r="AO2623" s="9">
        <f t="shared" si="997"/>
        <v>1595587.9607999998</v>
      </c>
      <c r="AP2623" s="9">
        <f t="shared" si="998"/>
        <v>0</v>
      </c>
      <c r="AQ2623" s="9">
        <f t="shared" si="999"/>
        <v>0</v>
      </c>
      <c r="AR2623" s="9">
        <f t="shared" si="1000"/>
        <v>0</v>
      </c>
      <c r="AS2623" s="9">
        <f t="shared" si="1001"/>
        <v>0</v>
      </c>
      <c r="AT2623" s="9">
        <f t="shared" si="1002"/>
        <v>0</v>
      </c>
      <c r="AU2623" s="9">
        <f t="shared" si="1003"/>
        <v>0</v>
      </c>
      <c r="AV2623" s="9">
        <f t="shared" si="1004"/>
        <v>1823.9459999999999</v>
      </c>
      <c r="AW2623" s="9">
        <f t="shared" si="1005"/>
        <v>3647.8919999999998</v>
      </c>
      <c r="AX2623" s="9">
        <f t="shared" si="1006"/>
        <v>0</v>
      </c>
      <c r="AY2623" s="10">
        <f t="shared" si="1007"/>
        <v>0</v>
      </c>
    </row>
    <row r="2624" spans="1:51">
      <c r="A2624" s="87">
        <v>2618</v>
      </c>
      <c r="B2624" s="85" t="str">
        <f t="shared" si="984"/>
        <v>0100003308</v>
      </c>
      <c r="C2624" s="13" t="str">
        <f t="shared" si="985"/>
        <v>010000330800</v>
      </c>
      <c r="D2624" s="13" t="str">
        <f t="shared" si="986"/>
        <v>010000330800</v>
      </c>
      <c r="E2624" s="13"/>
      <c r="F2624" s="14" t="s">
        <v>21</v>
      </c>
      <c r="G2624" s="14" t="s">
        <v>22</v>
      </c>
      <c r="H2624" s="14" t="s">
        <v>4362</v>
      </c>
      <c r="I2624" s="14" t="s">
        <v>24</v>
      </c>
      <c r="J2624" s="14"/>
      <c r="K2624" s="13" t="s">
        <v>4984</v>
      </c>
      <c r="L2624" s="13"/>
      <c r="M2624" s="13"/>
      <c r="N2624" s="13"/>
      <c r="O2624" s="24">
        <f t="shared" si="987"/>
        <v>18427.7</v>
      </c>
      <c r="P2624" s="24">
        <f t="shared" si="988"/>
        <v>46052</v>
      </c>
      <c r="Q2624" s="24">
        <v>0</v>
      </c>
      <c r="R2624" s="16">
        <v>0</v>
      </c>
      <c r="S2624" s="69">
        <v>12040</v>
      </c>
      <c r="T2624" s="70">
        <v>30100</v>
      </c>
      <c r="U2624" s="24">
        <v>6353.2000000000007</v>
      </c>
      <c r="V2624" s="24">
        <v>15883</v>
      </c>
      <c r="W2624" s="69">
        <f t="shared" si="989"/>
        <v>0</v>
      </c>
      <c r="X2624" s="69">
        <f>VLOOKUP(D2624,'[1]Demanda Agregada Med. y MC'!$C$7:$O$3994,13,FALSE)</f>
        <v>0</v>
      </c>
      <c r="Y2624" s="24">
        <v>0</v>
      </c>
      <c r="Z2624" s="24">
        <v>0</v>
      </c>
      <c r="AA2624" s="24">
        <v>0</v>
      </c>
      <c r="AB2624" s="24">
        <v>0</v>
      </c>
      <c r="AC2624" s="24">
        <v>34.5</v>
      </c>
      <c r="AD2624" s="24">
        <v>69</v>
      </c>
      <c r="AE2624" s="26">
        <v>0</v>
      </c>
      <c r="AF2624" s="25">
        <v>0</v>
      </c>
      <c r="AG2624" s="22">
        <v>122.452</v>
      </c>
      <c r="AH2624" s="20">
        <f t="shared" si="990"/>
        <v>2256508.7204</v>
      </c>
      <c r="AI2624" s="9">
        <f t="shared" si="991"/>
        <v>5639159.5039999997</v>
      </c>
      <c r="AJ2624" s="9">
        <f t="shared" si="992"/>
        <v>0</v>
      </c>
      <c r="AK2624" s="9">
        <f t="shared" si="993"/>
        <v>0</v>
      </c>
      <c r="AL2624" s="9">
        <f t="shared" si="994"/>
        <v>1474322.08</v>
      </c>
      <c r="AM2624" s="9">
        <f t="shared" si="995"/>
        <v>3685805.1999999997</v>
      </c>
      <c r="AN2624" s="9">
        <f t="shared" si="996"/>
        <v>777962.04640000011</v>
      </c>
      <c r="AO2624" s="9">
        <f t="shared" si="997"/>
        <v>1944905.1159999999</v>
      </c>
      <c r="AP2624" s="9">
        <f t="shared" si="998"/>
        <v>0</v>
      </c>
      <c r="AQ2624" s="9">
        <f t="shared" si="999"/>
        <v>0</v>
      </c>
      <c r="AR2624" s="9">
        <f t="shared" si="1000"/>
        <v>0</v>
      </c>
      <c r="AS2624" s="9">
        <f t="shared" si="1001"/>
        <v>0</v>
      </c>
      <c r="AT2624" s="9">
        <f t="shared" si="1002"/>
        <v>0</v>
      </c>
      <c r="AU2624" s="9">
        <f t="shared" si="1003"/>
        <v>0</v>
      </c>
      <c r="AV2624" s="9">
        <f t="shared" si="1004"/>
        <v>4224.5940000000001</v>
      </c>
      <c r="AW2624" s="9">
        <f t="shared" si="1005"/>
        <v>8449.1880000000001</v>
      </c>
      <c r="AX2624" s="9">
        <f t="shared" si="1006"/>
        <v>0</v>
      </c>
      <c r="AY2624" s="10">
        <f t="shared" si="1007"/>
        <v>0</v>
      </c>
    </row>
    <row r="2625" spans="1:51">
      <c r="A2625" s="87">
        <v>2619</v>
      </c>
      <c r="B2625" s="85" t="str">
        <f t="shared" si="984"/>
        <v>0100004023</v>
      </c>
      <c r="C2625" s="13" t="str">
        <f t="shared" si="985"/>
        <v>010000402300</v>
      </c>
      <c r="D2625" s="13" t="str">
        <f t="shared" si="986"/>
        <v>010000402300</v>
      </c>
      <c r="E2625" s="13"/>
      <c r="F2625" s="14" t="s">
        <v>21</v>
      </c>
      <c r="G2625" s="14" t="s">
        <v>22</v>
      </c>
      <c r="H2625" s="14" t="s">
        <v>4985</v>
      </c>
      <c r="I2625" s="14" t="s">
        <v>24</v>
      </c>
      <c r="J2625" s="14"/>
      <c r="K2625" s="13" t="s">
        <v>4986</v>
      </c>
      <c r="L2625" s="13"/>
      <c r="M2625" s="13"/>
      <c r="N2625" s="13"/>
      <c r="O2625" s="24">
        <f t="shared" si="987"/>
        <v>13393.5</v>
      </c>
      <c r="P2625" s="24">
        <f t="shared" si="988"/>
        <v>33077</v>
      </c>
      <c r="Q2625" s="24">
        <v>0</v>
      </c>
      <c r="R2625" s="16">
        <v>0</v>
      </c>
      <c r="S2625" s="69">
        <v>12460</v>
      </c>
      <c r="T2625" s="70">
        <v>31150</v>
      </c>
      <c r="U2625" s="24">
        <v>0</v>
      </c>
      <c r="V2625" s="24">
        <v>0</v>
      </c>
      <c r="W2625" s="69">
        <f t="shared" si="989"/>
        <v>120</v>
      </c>
      <c r="X2625" s="69">
        <f>VLOOKUP(D2625,'[1]Demanda Agregada Med. y MC'!$C$7:$O$3994,13,FALSE)</f>
        <v>300</v>
      </c>
      <c r="Y2625" s="24">
        <v>0</v>
      </c>
      <c r="Z2625" s="24">
        <v>0</v>
      </c>
      <c r="AA2625" s="24">
        <v>0</v>
      </c>
      <c r="AB2625" s="24">
        <v>0</v>
      </c>
      <c r="AC2625" s="24">
        <v>373.5</v>
      </c>
      <c r="AD2625" s="24">
        <v>747</v>
      </c>
      <c r="AE2625" s="26">
        <v>440</v>
      </c>
      <c r="AF2625" s="27">
        <v>880</v>
      </c>
      <c r="AG2625" s="22">
        <v>46</v>
      </c>
      <c r="AH2625" s="20">
        <f t="shared" si="990"/>
        <v>616101</v>
      </c>
      <c r="AI2625" s="9">
        <f t="shared" si="991"/>
        <v>1521542</v>
      </c>
      <c r="AJ2625" s="9">
        <f t="shared" si="992"/>
        <v>0</v>
      </c>
      <c r="AK2625" s="9">
        <f t="shared" si="993"/>
        <v>0</v>
      </c>
      <c r="AL2625" s="9">
        <f t="shared" si="994"/>
        <v>573160</v>
      </c>
      <c r="AM2625" s="9">
        <f t="shared" si="995"/>
        <v>1432900</v>
      </c>
      <c r="AN2625" s="9">
        <f t="shared" si="996"/>
        <v>0</v>
      </c>
      <c r="AO2625" s="9">
        <f t="shared" si="997"/>
        <v>0</v>
      </c>
      <c r="AP2625" s="9">
        <f t="shared" si="998"/>
        <v>5520</v>
      </c>
      <c r="AQ2625" s="9">
        <f t="shared" si="999"/>
        <v>13800</v>
      </c>
      <c r="AR2625" s="9">
        <f t="shared" si="1000"/>
        <v>0</v>
      </c>
      <c r="AS2625" s="9">
        <f t="shared" si="1001"/>
        <v>0</v>
      </c>
      <c r="AT2625" s="9">
        <f t="shared" si="1002"/>
        <v>0</v>
      </c>
      <c r="AU2625" s="9">
        <f t="shared" si="1003"/>
        <v>0</v>
      </c>
      <c r="AV2625" s="9">
        <f t="shared" si="1004"/>
        <v>17181</v>
      </c>
      <c r="AW2625" s="9">
        <f t="shared" si="1005"/>
        <v>34362</v>
      </c>
      <c r="AX2625" s="9">
        <f t="shared" si="1006"/>
        <v>20240</v>
      </c>
      <c r="AY2625" s="10">
        <f t="shared" si="1007"/>
        <v>40480</v>
      </c>
    </row>
    <row r="2626" spans="1:51">
      <c r="A2626" s="87">
        <v>2620</v>
      </c>
      <c r="B2626" s="85" t="str">
        <f t="shared" si="984"/>
        <v>0100004025</v>
      </c>
      <c r="C2626" s="13" t="str">
        <f t="shared" si="985"/>
        <v>010000402501</v>
      </c>
      <c r="D2626" s="13" t="str">
        <f t="shared" si="986"/>
        <v>010000402501</v>
      </c>
      <c r="E2626" s="13"/>
      <c r="F2626" s="14" t="s">
        <v>21</v>
      </c>
      <c r="G2626" s="14" t="s">
        <v>22</v>
      </c>
      <c r="H2626" s="14" t="s">
        <v>4987</v>
      </c>
      <c r="I2626" s="14" t="s">
        <v>65</v>
      </c>
      <c r="J2626" s="14"/>
      <c r="K2626" s="13" t="s">
        <v>4988</v>
      </c>
      <c r="L2626" s="13"/>
      <c r="M2626" s="13"/>
      <c r="N2626" s="13"/>
      <c r="O2626" s="24">
        <f t="shared" si="987"/>
        <v>145600</v>
      </c>
      <c r="P2626" s="24">
        <f t="shared" si="988"/>
        <v>364000</v>
      </c>
      <c r="Q2626" s="24">
        <v>0</v>
      </c>
      <c r="R2626" s="16">
        <v>0</v>
      </c>
      <c r="S2626" s="69">
        <v>145600</v>
      </c>
      <c r="T2626" s="70">
        <v>364000</v>
      </c>
      <c r="U2626" s="24">
        <v>0</v>
      </c>
      <c r="V2626" s="24">
        <v>0</v>
      </c>
      <c r="W2626" s="69">
        <f t="shared" si="989"/>
        <v>0</v>
      </c>
      <c r="X2626" s="69">
        <f>VLOOKUP(D2626,'[1]Demanda Agregada Med. y MC'!$C$7:$O$3994,13,FALSE)</f>
        <v>0</v>
      </c>
      <c r="Y2626" s="24">
        <v>0</v>
      </c>
      <c r="Z2626" s="24">
        <v>0</v>
      </c>
      <c r="AA2626" s="24">
        <v>0</v>
      </c>
      <c r="AB2626" s="24">
        <v>0</v>
      </c>
      <c r="AC2626" s="24">
        <v>0</v>
      </c>
      <c r="AD2626" s="24">
        <v>0</v>
      </c>
      <c r="AE2626" s="26">
        <v>0</v>
      </c>
      <c r="AF2626" s="25">
        <v>0</v>
      </c>
      <c r="AG2626" s="22">
        <v>100.28</v>
      </c>
      <c r="AH2626" s="20">
        <f t="shared" si="990"/>
        <v>14600768</v>
      </c>
      <c r="AI2626" s="9">
        <f t="shared" si="991"/>
        <v>36501920</v>
      </c>
      <c r="AJ2626" s="9">
        <f t="shared" si="992"/>
        <v>0</v>
      </c>
      <c r="AK2626" s="9">
        <f t="shared" si="993"/>
        <v>0</v>
      </c>
      <c r="AL2626" s="9">
        <f t="shared" si="994"/>
        <v>14600768</v>
      </c>
      <c r="AM2626" s="9">
        <f t="shared" si="995"/>
        <v>36501920</v>
      </c>
      <c r="AN2626" s="9">
        <f t="shared" si="996"/>
        <v>0</v>
      </c>
      <c r="AO2626" s="9">
        <f t="shared" si="997"/>
        <v>0</v>
      </c>
      <c r="AP2626" s="9">
        <f t="shared" si="998"/>
        <v>0</v>
      </c>
      <c r="AQ2626" s="9">
        <f t="shared" si="999"/>
        <v>0</v>
      </c>
      <c r="AR2626" s="9">
        <f t="shared" si="1000"/>
        <v>0</v>
      </c>
      <c r="AS2626" s="9">
        <f t="shared" si="1001"/>
        <v>0</v>
      </c>
      <c r="AT2626" s="9">
        <f t="shared" si="1002"/>
        <v>0</v>
      </c>
      <c r="AU2626" s="9">
        <f t="shared" si="1003"/>
        <v>0</v>
      </c>
      <c r="AV2626" s="9">
        <f t="shared" si="1004"/>
        <v>0</v>
      </c>
      <c r="AW2626" s="9">
        <f t="shared" si="1005"/>
        <v>0</v>
      </c>
      <c r="AX2626" s="9">
        <f t="shared" si="1006"/>
        <v>0</v>
      </c>
      <c r="AY2626" s="10">
        <f t="shared" si="1007"/>
        <v>0</v>
      </c>
    </row>
    <row r="2627" spans="1:51">
      <c r="A2627" s="87">
        <v>2621</v>
      </c>
      <c r="B2627" s="85" t="str">
        <f t="shared" si="984"/>
        <v>0100004097</v>
      </c>
      <c r="C2627" s="13" t="str">
        <f t="shared" si="985"/>
        <v>010000409700</v>
      </c>
      <c r="D2627" s="13" t="str">
        <f t="shared" si="986"/>
        <v>010000409700</v>
      </c>
      <c r="E2627" s="13"/>
      <c r="F2627" s="14" t="s">
        <v>21</v>
      </c>
      <c r="G2627" s="14" t="s">
        <v>22</v>
      </c>
      <c r="H2627" s="14" t="s">
        <v>2156</v>
      </c>
      <c r="I2627" s="14" t="s">
        <v>24</v>
      </c>
      <c r="J2627" s="14"/>
      <c r="K2627" s="13" t="s">
        <v>4989</v>
      </c>
      <c r="L2627" s="13"/>
      <c r="M2627" s="13"/>
      <c r="N2627" s="13"/>
      <c r="O2627" s="24">
        <f t="shared" si="987"/>
        <v>11654</v>
      </c>
      <c r="P2627" s="24">
        <f t="shared" si="988"/>
        <v>28348</v>
      </c>
      <c r="Q2627" s="24">
        <v>0</v>
      </c>
      <c r="R2627" s="16">
        <v>0</v>
      </c>
      <c r="S2627" s="69">
        <v>10080</v>
      </c>
      <c r="T2627" s="70">
        <v>25200</v>
      </c>
      <c r="U2627" s="24">
        <v>0</v>
      </c>
      <c r="V2627" s="24">
        <v>0</v>
      </c>
      <c r="W2627" s="69">
        <f t="shared" si="989"/>
        <v>0</v>
      </c>
      <c r="X2627" s="69">
        <f>VLOOKUP(D2627,'[1]Demanda Agregada Med. y MC'!$C$7:$O$3994,13,FALSE)</f>
        <v>0</v>
      </c>
      <c r="Y2627" s="24">
        <v>0</v>
      </c>
      <c r="Z2627" s="24">
        <v>0</v>
      </c>
      <c r="AA2627" s="24">
        <v>0</v>
      </c>
      <c r="AB2627" s="24">
        <v>0</v>
      </c>
      <c r="AC2627" s="24">
        <v>1189</v>
      </c>
      <c r="AD2627" s="24">
        <v>2378</v>
      </c>
      <c r="AE2627" s="26">
        <v>385</v>
      </c>
      <c r="AF2627" s="27">
        <v>770</v>
      </c>
      <c r="AG2627" s="22">
        <v>92.736000000000004</v>
      </c>
      <c r="AH2627" s="20">
        <f t="shared" si="990"/>
        <v>1080745.344</v>
      </c>
      <c r="AI2627" s="9">
        <f t="shared" si="991"/>
        <v>2628880.128</v>
      </c>
      <c r="AJ2627" s="9">
        <f t="shared" si="992"/>
        <v>0</v>
      </c>
      <c r="AK2627" s="9">
        <f t="shared" si="993"/>
        <v>0</v>
      </c>
      <c r="AL2627" s="9">
        <f t="shared" si="994"/>
        <v>934778.88</v>
      </c>
      <c r="AM2627" s="9">
        <f t="shared" si="995"/>
        <v>2336947.2000000002</v>
      </c>
      <c r="AN2627" s="9">
        <f t="shared" si="996"/>
        <v>0</v>
      </c>
      <c r="AO2627" s="9">
        <f t="shared" si="997"/>
        <v>0</v>
      </c>
      <c r="AP2627" s="9">
        <f t="shared" si="998"/>
        <v>0</v>
      </c>
      <c r="AQ2627" s="9">
        <f t="shared" si="999"/>
        <v>0</v>
      </c>
      <c r="AR2627" s="9">
        <f t="shared" si="1000"/>
        <v>0</v>
      </c>
      <c r="AS2627" s="9">
        <f t="shared" si="1001"/>
        <v>0</v>
      </c>
      <c r="AT2627" s="9">
        <f t="shared" si="1002"/>
        <v>0</v>
      </c>
      <c r="AU2627" s="9">
        <f t="shared" si="1003"/>
        <v>0</v>
      </c>
      <c r="AV2627" s="9">
        <f t="shared" si="1004"/>
        <v>110263.10400000001</v>
      </c>
      <c r="AW2627" s="9">
        <f t="shared" si="1005"/>
        <v>220526.20800000001</v>
      </c>
      <c r="AX2627" s="9">
        <f t="shared" si="1006"/>
        <v>35703.360000000001</v>
      </c>
      <c r="AY2627" s="10">
        <f t="shared" si="1007"/>
        <v>71406.720000000001</v>
      </c>
    </row>
    <row r="2628" spans="1:51">
      <c r="A2628" s="87">
        <v>2622</v>
      </c>
      <c r="B2628" s="85" t="str">
        <f t="shared" si="984"/>
        <v>0100004156</v>
      </c>
      <c r="C2628" s="13" t="str">
        <f t="shared" si="985"/>
        <v>010000415600</v>
      </c>
      <c r="D2628" s="13" t="str">
        <f t="shared" si="986"/>
        <v>010000415600</v>
      </c>
      <c r="E2628" s="13"/>
      <c r="F2628" s="14" t="s">
        <v>21</v>
      </c>
      <c r="G2628" s="14" t="s">
        <v>22</v>
      </c>
      <c r="H2628" s="14" t="s">
        <v>4991</v>
      </c>
      <c r="I2628" s="14" t="s">
        <v>24</v>
      </c>
      <c r="J2628" s="14"/>
      <c r="K2628" s="13" t="s">
        <v>4992</v>
      </c>
      <c r="L2628" s="13"/>
      <c r="M2628" s="13"/>
      <c r="N2628" s="13"/>
      <c r="O2628" s="24">
        <f t="shared" si="987"/>
        <v>3085.4</v>
      </c>
      <c r="P2628" s="24">
        <f t="shared" si="988"/>
        <v>7713</v>
      </c>
      <c r="Q2628" s="24">
        <v>0</v>
      </c>
      <c r="R2628" s="16">
        <v>0</v>
      </c>
      <c r="S2628" s="69">
        <v>1988</v>
      </c>
      <c r="T2628" s="70">
        <v>4970</v>
      </c>
      <c r="U2628" s="24">
        <v>1096.4000000000001</v>
      </c>
      <c r="V2628" s="24">
        <v>2741</v>
      </c>
      <c r="W2628" s="69">
        <f t="shared" si="989"/>
        <v>0</v>
      </c>
      <c r="X2628" s="69">
        <f>VLOOKUP(D2628,'[1]Demanda Agregada Med. y MC'!$C$7:$O$3994,13,FALSE)</f>
        <v>0</v>
      </c>
      <c r="Y2628" s="24">
        <v>0</v>
      </c>
      <c r="Z2628" s="24">
        <v>0</v>
      </c>
      <c r="AA2628" s="24">
        <v>0</v>
      </c>
      <c r="AB2628" s="24">
        <v>0</v>
      </c>
      <c r="AC2628" s="24">
        <v>0</v>
      </c>
      <c r="AD2628" s="24">
        <v>0</v>
      </c>
      <c r="AE2628" s="26">
        <v>1</v>
      </c>
      <c r="AF2628" s="27">
        <v>2</v>
      </c>
      <c r="AG2628" s="22">
        <v>210.45000000000002</v>
      </c>
      <c r="AH2628" s="20">
        <f t="shared" si="990"/>
        <v>649322.43000000005</v>
      </c>
      <c r="AI2628" s="9">
        <f t="shared" si="991"/>
        <v>1623200.85</v>
      </c>
      <c r="AJ2628" s="9">
        <f t="shared" si="992"/>
        <v>0</v>
      </c>
      <c r="AK2628" s="9">
        <f t="shared" si="993"/>
        <v>0</v>
      </c>
      <c r="AL2628" s="9">
        <f t="shared" si="994"/>
        <v>418374.60000000003</v>
      </c>
      <c r="AM2628" s="9">
        <f t="shared" si="995"/>
        <v>1045936.5000000001</v>
      </c>
      <c r="AN2628" s="9">
        <f t="shared" si="996"/>
        <v>230737.38000000003</v>
      </c>
      <c r="AO2628" s="9">
        <f t="shared" si="997"/>
        <v>576843.45000000007</v>
      </c>
      <c r="AP2628" s="9">
        <f t="shared" si="998"/>
        <v>0</v>
      </c>
      <c r="AQ2628" s="9">
        <f t="shared" si="999"/>
        <v>0</v>
      </c>
      <c r="AR2628" s="9">
        <f t="shared" si="1000"/>
        <v>0</v>
      </c>
      <c r="AS2628" s="9">
        <f t="shared" si="1001"/>
        <v>0</v>
      </c>
      <c r="AT2628" s="9">
        <f t="shared" si="1002"/>
        <v>0</v>
      </c>
      <c r="AU2628" s="9">
        <f t="shared" si="1003"/>
        <v>0</v>
      </c>
      <c r="AV2628" s="9">
        <f t="shared" si="1004"/>
        <v>0</v>
      </c>
      <c r="AW2628" s="9">
        <f t="shared" si="1005"/>
        <v>0</v>
      </c>
      <c r="AX2628" s="9">
        <f t="shared" si="1006"/>
        <v>210.45000000000002</v>
      </c>
      <c r="AY2628" s="10">
        <f t="shared" si="1007"/>
        <v>420.90000000000003</v>
      </c>
    </row>
    <row r="2629" spans="1:51">
      <c r="A2629" s="87">
        <v>2623</v>
      </c>
      <c r="B2629" s="85" t="str">
        <f t="shared" si="984"/>
        <v>0100004227</v>
      </c>
      <c r="C2629" s="13" t="str">
        <f t="shared" si="985"/>
        <v>010000422700</v>
      </c>
      <c r="D2629" s="13" t="str">
        <f t="shared" si="986"/>
        <v>010000422700</v>
      </c>
      <c r="E2629" s="13"/>
      <c r="F2629" s="14" t="s">
        <v>21</v>
      </c>
      <c r="G2629" s="14" t="s">
        <v>22</v>
      </c>
      <c r="H2629" s="14" t="s">
        <v>4993</v>
      </c>
      <c r="I2629" s="14" t="s">
        <v>24</v>
      </c>
      <c r="J2629" s="14"/>
      <c r="K2629" s="13" t="s">
        <v>4994</v>
      </c>
      <c r="L2629" s="13"/>
      <c r="M2629" s="13"/>
      <c r="N2629" s="13"/>
      <c r="O2629" s="24">
        <f t="shared" si="987"/>
        <v>119.2</v>
      </c>
      <c r="P2629" s="24">
        <f t="shared" si="988"/>
        <v>298</v>
      </c>
      <c r="Q2629" s="24">
        <v>0</v>
      </c>
      <c r="R2629" s="16">
        <v>0</v>
      </c>
      <c r="S2629" s="69">
        <v>0</v>
      </c>
      <c r="T2629" s="70">
        <v>0</v>
      </c>
      <c r="U2629" s="24">
        <v>119.2</v>
      </c>
      <c r="V2629" s="24">
        <v>298</v>
      </c>
      <c r="W2629" s="69">
        <f t="shared" si="989"/>
        <v>0</v>
      </c>
      <c r="X2629" s="69">
        <f>VLOOKUP(D2629,'[1]Demanda Agregada Med. y MC'!$C$7:$O$3994,13,FALSE)</f>
        <v>0</v>
      </c>
      <c r="Y2629" s="24">
        <v>0</v>
      </c>
      <c r="Z2629" s="24">
        <v>0</v>
      </c>
      <c r="AA2629" s="24">
        <v>0</v>
      </c>
      <c r="AB2629" s="24">
        <v>0</v>
      </c>
      <c r="AC2629" s="24">
        <v>0</v>
      </c>
      <c r="AD2629" s="24">
        <v>0</v>
      </c>
      <c r="AE2629" s="26">
        <v>0</v>
      </c>
      <c r="AF2629" s="25">
        <v>0</v>
      </c>
      <c r="AG2629" s="22">
        <v>5754.2136</v>
      </c>
      <c r="AH2629" s="20">
        <f t="shared" si="990"/>
        <v>685902.26112000004</v>
      </c>
      <c r="AI2629" s="9">
        <f t="shared" si="991"/>
        <v>1714755.6528</v>
      </c>
      <c r="AJ2629" s="9">
        <f t="shared" si="992"/>
        <v>0</v>
      </c>
      <c r="AK2629" s="9">
        <f t="shared" si="993"/>
        <v>0</v>
      </c>
      <c r="AL2629" s="9">
        <f t="shared" si="994"/>
        <v>0</v>
      </c>
      <c r="AM2629" s="9">
        <f t="shared" si="995"/>
        <v>0</v>
      </c>
      <c r="AN2629" s="9">
        <f t="shared" si="996"/>
        <v>685902.26112000004</v>
      </c>
      <c r="AO2629" s="9">
        <f t="shared" si="997"/>
        <v>1714755.6528</v>
      </c>
      <c r="AP2629" s="9">
        <f t="shared" si="998"/>
        <v>0</v>
      </c>
      <c r="AQ2629" s="9">
        <f t="shared" si="999"/>
        <v>0</v>
      </c>
      <c r="AR2629" s="9">
        <f t="shared" si="1000"/>
        <v>0</v>
      </c>
      <c r="AS2629" s="9">
        <f t="shared" si="1001"/>
        <v>0</v>
      </c>
      <c r="AT2629" s="9">
        <f t="shared" si="1002"/>
        <v>0</v>
      </c>
      <c r="AU2629" s="9">
        <f t="shared" si="1003"/>
        <v>0</v>
      </c>
      <c r="AV2629" s="9">
        <f t="shared" si="1004"/>
        <v>0</v>
      </c>
      <c r="AW2629" s="9">
        <f t="shared" si="1005"/>
        <v>0</v>
      </c>
      <c r="AX2629" s="9">
        <f t="shared" si="1006"/>
        <v>0</v>
      </c>
      <c r="AY2629" s="10">
        <f t="shared" si="1007"/>
        <v>0</v>
      </c>
    </row>
    <row r="2630" spans="1:51">
      <c r="A2630" s="87">
        <v>2624</v>
      </c>
      <c r="B2630" s="85" t="str">
        <f t="shared" si="984"/>
        <v>0100004250</v>
      </c>
      <c r="C2630" s="13" t="str">
        <f t="shared" si="985"/>
        <v>010000425002</v>
      </c>
      <c r="D2630" s="13" t="str">
        <f t="shared" si="986"/>
        <v>010000425002</v>
      </c>
      <c r="E2630" s="13"/>
      <c r="F2630" s="14" t="s">
        <v>21</v>
      </c>
      <c r="G2630" s="14" t="s">
        <v>22</v>
      </c>
      <c r="H2630" s="14" t="s">
        <v>4995</v>
      </c>
      <c r="I2630" s="14" t="s">
        <v>56</v>
      </c>
      <c r="J2630" s="14"/>
      <c r="K2630" s="13" t="s">
        <v>4996</v>
      </c>
      <c r="L2630" s="13"/>
      <c r="M2630" s="13"/>
      <c r="N2630" s="13"/>
      <c r="O2630" s="24">
        <f t="shared" si="987"/>
        <v>388</v>
      </c>
      <c r="P2630" s="24">
        <f t="shared" si="988"/>
        <v>970</v>
      </c>
      <c r="Q2630" s="24">
        <v>0</v>
      </c>
      <c r="R2630" s="16">
        <v>0</v>
      </c>
      <c r="S2630" s="69">
        <v>364</v>
      </c>
      <c r="T2630" s="70">
        <v>910</v>
      </c>
      <c r="U2630" s="24">
        <v>24</v>
      </c>
      <c r="V2630" s="24">
        <v>60</v>
      </c>
      <c r="W2630" s="69">
        <f t="shared" si="989"/>
        <v>0</v>
      </c>
      <c r="X2630" s="69">
        <f>VLOOKUP(D2630,'[1]Demanda Agregada Med. y MC'!$C$7:$O$3994,13,FALSE)</f>
        <v>0</v>
      </c>
      <c r="Y2630" s="24">
        <v>0</v>
      </c>
      <c r="Z2630" s="24">
        <v>0</v>
      </c>
      <c r="AA2630" s="24">
        <v>0</v>
      </c>
      <c r="AB2630" s="24">
        <v>0</v>
      </c>
      <c r="AC2630" s="24">
        <v>0</v>
      </c>
      <c r="AD2630" s="24">
        <v>0</v>
      </c>
      <c r="AE2630" s="26">
        <v>0</v>
      </c>
      <c r="AF2630" s="25">
        <v>0</v>
      </c>
      <c r="AG2630" s="22">
        <v>48657.934049999996</v>
      </c>
      <c r="AH2630" s="20">
        <f t="shared" si="990"/>
        <v>18879278.411399998</v>
      </c>
      <c r="AI2630" s="9">
        <f t="shared" si="991"/>
        <v>47198196.028499998</v>
      </c>
      <c r="AJ2630" s="9">
        <f t="shared" si="992"/>
        <v>0</v>
      </c>
      <c r="AK2630" s="9">
        <f t="shared" si="993"/>
        <v>0</v>
      </c>
      <c r="AL2630" s="9">
        <f t="shared" si="994"/>
        <v>17711487.994199999</v>
      </c>
      <c r="AM2630" s="9">
        <f t="shared" si="995"/>
        <v>44278719.985499993</v>
      </c>
      <c r="AN2630" s="9">
        <f t="shared" si="996"/>
        <v>1167790.4172</v>
      </c>
      <c r="AO2630" s="9">
        <f t="shared" si="997"/>
        <v>2919476.0429999996</v>
      </c>
      <c r="AP2630" s="9">
        <f t="shared" si="998"/>
        <v>0</v>
      </c>
      <c r="AQ2630" s="9">
        <f t="shared" si="999"/>
        <v>0</v>
      </c>
      <c r="AR2630" s="9">
        <f t="shared" si="1000"/>
        <v>0</v>
      </c>
      <c r="AS2630" s="9">
        <f t="shared" si="1001"/>
        <v>0</v>
      </c>
      <c r="AT2630" s="9">
        <f t="shared" si="1002"/>
        <v>0</v>
      </c>
      <c r="AU2630" s="9">
        <f t="shared" si="1003"/>
        <v>0</v>
      </c>
      <c r="AV2630" s="9">
        <f t="shared" si="1004"/>
        <v>0</v>
      </c>
      <c r="AW2630" s="9">
        <f t="shared" si="1005"/>
        <v>0</v>
      </c>
      <c r="AX2630" s="9">
        <f t="shared" si="1006"/>
        <v>0</v>
      </c>
      <c r="AY2630" s="10">
        <f t="shared" si="1007"/>
        <v>0</v>
      </c>
    </row>
    <row r="2631" spans="1:51">
      <c r="A2631" s="87">
        <v>2625</v>
      </c>
      <c r="B2631" s="85" t="str">
        <f t="shared" si="984"/>
        <v>0100004420</v>
      </c>
      <c r="C2631" s="13" t="str">
        <f t="shared" si="985"/>
        <v>010000442000</v>
      </c>
      <c r="D2631" s="13" t="str">
        <f t="shared" si="986"/>
        <v>010000442000</v>
      </c>
      <c r="E2631" s="13"/>
      <c r="F2631" s="14" t="s">
        <v>21</v>
      </c>
      <c r="G2631" s="14" t="s">
        <v>22</v>
      </c>
      <c r="H2631" s="14" t="s">
        <v>4997</v>
      </c>
      <c r="I2631" s="14" t="s">
        <v>24</v>
      </c>
      <c r="J2631" s="14"/>
      <c r="K2631" s="13" t="s">
        <v>4998</v>
      </c>
      <c r="L2631" s="13"/>
      <c r="M2631" s="13"/>
      <c r="N2631" s="13"/>
      <c r="O2631" s="24">
        <f t="shared" si="987"/>
        <v>75082</v>
      </c>
      <c r="P2631" s="24">
        <f t="shared" si="988"/>
        <v>187430</v>
      </c>
      <c r="Q2631" s="24">
        <v>0</v>
      </c>
      <c r="R2631" s="16">
        <v>0</v>
      </c>
      <c r="S2631" s="69">
        <v>74200</v>
      </c>
      <c r="T2631" s="70">
        <v>185500</v>
      </c>
      <c r="U2631" s="24">
        <v>332</v>
      </c>
      <c r="V2631" s="24">
        <v>830</v>
      </c>
      <c r="W2631" s="69">
        <f t="shared" si="989"/>
        <v>0</v>
      </c>
      <c r="X2631" s="69">
        <f>VLOOKUP(D2631,'[1]Demanda Agregada Med. y MC'!$C$7:$O$3994,13,FALSE)</f>
        <v>0</v>
      </c>
      <c r="Y2631" s="24">
        <v>0</v>
      </c>
      <c r="Z2631" s="24">
        <v>0</v>
      </c>
      <c r="AA2631" s="24">
        <v>0</v>
      </c>
      <c r="AB2631" s="24">
        <v>0</v>
      </c>
      <c r="AC2631" s="24">
        <v>525</v>
      </c>
      <c r="AD2631" s="24">
        <v>1050</v>
      </c>
      <c r="AE2631" s="26">
        <v>25</v>
      </c>
      <c r="AF2631" s="27">
        <v>50</v>
      </c>
      <c r="AG2631" s="22">
        <v>247.16720000000004</v>
      </c>
      <c r="AH2631" s="20">
        <f t="shared" si="990"/>
        <v>18557807.710400004</v>
      </c>
      <c r="AI2631" s="9">
        <f t="shared" si="991"/>
        <v>46326548.296000004</v>
      </c>
      <c r="AJ2631" s="9">
        <f t="shared" si="992"/>
        <v>0</v>
      </c>
      <c r="AK2631" s="9">
        <f t="shared" si="993"/>
        <v>0</v>
      </c>
      <c r="AL2631" s="9">
        <f t="shared" si="994"/>
        <v>18339806.240000002</v>
      </c>
      <c r="AM2631" s="9">
        <f t="shared" si="995"/>
        <v>45849515.600000009</v>
      </c>
      <c r="AN2631" s="9">
        <f t="shared" si="996"/>
        <v>82059.510400000014</v>
      </c>
      <c r="AO2631" s="9">
        <f t="shared" si="997"/>
        <v>205148.77600000004</v>
      </c>
      <c r="AP2631" s="9">
        <f t="shared" si="998"/>
        <v>0</v>
      </c>
      <c r="AQ2631" s="9">
        <f t="shared" si="999"/>
        <v>0</v>
      </c>
      <c r="AR2631" s="9">
        <f t="shared" si="1000"/>
        <v>0</v>
      </c>
      <c r="AS2631" s="9">
        <f t="shared" si="1001"/>
        <v>0</v>
      </c>
      <c r="AT2631" s="9">
        <f t="shared" si="1002"/>
        <v>0</v>
      </c>
      <c r="AU2631" s="9">
        <f t="shared" si="1003"/>
        <v>0</v>
      </c>
      <c r="AV2631" s="9">
        <f t="shared" si="1004"/>
        <v>129762.78000000001</v>
      </c>
      <c r="AW2631" s="9">
        <f t="shared" si="1005"/>
        <v>259525.56000000003</v>
      </c>
      <c r="AX2631" s="9">
        <f t="shared" si="1006"/>
        <v>6179.1800000000012</v>
      </c>
      <c r="AY2631" s="10">
        <f t="shared" si="1007"/>
        <v>12358.360000000002</v>
      </c>
    </row>
    <row r="2632" spans="1:51">
      <c r="A2632" s="87">
        <v>2626</v>
      </c>
      <c r="B2632" s="85" t="str">
        <f t="shared" si="984"/>
        <v>0100004480</v>
      </c>
      <c r="C2632" s="13" t="str">
        <f t="shared" si="985"/>
        <v>010000448001</v>
      </c>
      <c r="D2632" s="13" t="str">
        <f t="shared" si="986"/>
        <v>010000448001</v>
      </c>
      <c r="E2632" s="13"/>
      <c r="F2632" s="14" t="s">
        <v>21</v>
      </c>
      <c r="G2632" s="14" t="s">
        <v>22</v>
      </c>
      <c r="H2632" s="14" t="s">
        <v>4999</v>
      </c>
      <c r="I2632" s="14" t="s">
        <v>65</v>
      </c>
      <c r="J2632" s="14"/>
      <c r="K2632" s="13" t="s">
        <v>5000</v>
      </c>
      <c r="L2632" s="13"/>
      <c r="M2632" s="13"/>
      <c r="N2632" s="13"/>
      <c r="O2632" s="24">
        <f t="shared" si="987"/>
        <v>104948.3</v>
      </c>
      <c r="P2632" s="24">
        <f t="shared" si="988"/>
        <v>261982</v>
      </c>
      <c r="Q2632" s="24">
        <v>0</v>
      </c>
      <c r="R2632" s="16">
        <v>0</v>
      </c>
      <c r="S2632" s="69">
        <v>104160</v>
      </c>
      <c r="T2632" s="70">
        <v>260400</v>
      </c>
      <c r="U2632" s="24">
        <v>0</v>
      </c>
      <c r="V2632" s="24">
        <v>0</v>
      </c>
      <c r="W2632" s="69">
        <f t="shared" si="989"/>
        <v>10.8</v>
      </c>
      <c r="X2632" s="69">
        <f>VLOOKUP(D2632,'[1]Demanda Agregada Med. y MC'!$C$7:$O$3994,13,FALSE)</f>
        <v>27</v>
      </c>
      <c r="Y2632" s="24">
        <v>0</v>
      </c>
      <c r="Z2632" s="24">
        <v>0</v>
      </c>
      <c r="AA2632" s="24">
        <v>0</v>
      </c>
      <c r="AB2632" s="24">
        <v>0</v>
      </c>
      <c r="AC2632" s="24">
        <v>777.5</v>
      </c>
      <c r="AD2632" s="24">
        <v>1555</v>
      </c>
      <c r="AE2632" s="26">
        <v>0</v>
      </c>
      <c r="AF2632" s="25">
        <v>0</v>
      </c>
      <c r="AG2632" s="22">
        <v>18.418400000000002</v>
      </c>
      <c r="AH2632" s="20">
        <f t="shared" si="990"/>
        <v>1932979.7687200003</v>
      </c>
      <c r="AI2632" s="9">
        <f t="shared" si="991"/>
        <v>4825289.2688000007</v>
      </c>
      <c r="AJ2632" s="9">
        <f t="shared" si="992"/>
        <v>0</v>
      </c>
      <c r="AK2632" s="9">
        <f t="shared" si="993"/>
        <v>0</v>
      </c>
      <c r="AL2632" s="9">
        <f t="shared" si="994"/>
        <v>1918460.5440000002</v>
      </c>
      <c r="AM2632" s="9">
        <f t="shared" si="995"/>
        <v>4796151.3600000003</v>
      </c>
      <c r="AN2632" s="9">
        <f t="shared" si="996"/>
        <v>0</v>
      </c>
      <c r="AO2632" s="9">
        <f t="shared" si="997"/>
        <v>0</v>
      </c>
      <c r="AP2632" s="9">
        <f t="shared" si="998"/>
        <v>198.91872000000004</v>
      </c>
      <c r="AQ2632" s="9">
        <f t="shared" si="999"/>
        <v>497.29680000000008</v>
      </c>
      <c r="AR2632" s="9">
        <f t="shared" si="1000"/>
        <v>0</v>
      </c>
      <c r="AS2632" s="9">
        <f t="shared" si="1001"/>
        <v>0</v>
      </c>
      <c r="AT2632" s="9">
        <f t="shared" si="1002"/>
        <v>0</v>
      </c>
      <c r="AU2632" s="9">
        <f t="shared" si="1003"/>
        <v>0</v>
      </c>
      <c r="AV2632" s="9">
        <f t="shared" si="1004"/>
        <v>14320.306000000002</v>
      </c>
      <c r="AW2632" s="9">
        <f t="shared" si="1005"/>
        <v>28640.612000000005</v>
      </c>
      <c r="AX2632" s="9">
        <f t="shared" si="1006"/>
        <v>0</v>
      </c>
      <c r="AY2632" s="10">
        <f t="shared" si="1007"/>
        <v>0</v>
      </c>
    </row>
    <row r="2633" spans="1:51">
      <c r="A2633" s="87">
        <v>2627</v>
      </c>
      <c r="B2633" s="85" t="str">
        <f t="shared" si="984"/>
        <v>0100004485</v>
      </c>
      <c r="C2633" s="13" t="str">
        <f t="shared" si="985"/>
        <v>010000448500</v>
      </c>
      <c r="D2633" s="13" t="str">
        <f t="shared" si="986"/>
        <v>010000448500</v>
      </c>
      <c r="E2633" s="13"/>
      <c r="F2633" s="14" t="s">
        <v>21</v>
      </c>
      <c r="G2633" s="14" t="s">
        <v>22</v>
      </c>
      <c r="H2633" s="14" t="s">
        <v>5001</v>
      </c>
      <c r="I2633" s="14" t="s">
        <v>24</v>
      </c>
      <c r="J2633" s="14"/>
      <c r="K2633" s="13" t="s">
        <v>5002</v>
      </c>
      <c r="L2633" s="13"/>
      <c r="M2633" s="13"/>
      <c r="N2633" s="13"/>
      <c r="O2633" s="24">
        <f t="shared" si="987"/>
        <v>43431.8</v>
      </c>
      <c r="P2633" s="24">
        <f t="shared" si="988"/>
        <v>108450</v>
      </c>
      <c r="Q2633" s="24">
        <v>0</v>
      </c>
      <c r="R2633" s="16">
        <v>0</v>
      </c>
      <c r="S2633" s="69">
        <v>33600</v>
      </c>
      <c r="T2633" s="70">
        <v>84000</v>
      </c>
      <c r="U2633" s="24">
        <v>9572</v>
      </c>
      <c r="V2633" s="24">
        <v>23930</v>
      </c>
      <c r="W2633" s="69">
        <f t="shared" si="989"/>
        <v>0.8</v>
      </c>
      <c r="X2633" s="69">
        <f>VLOOKUP(D2633,'[1]Demanda Agregada Med. y MC'!$C$7:$O$3994,13,FALSE)</f>
        <v>2</v>
      </c>
      <c r="Y2633" s="24">
        <v>0</v>
      </c>
      <c r="Z2633" s="24">
        <v>0</v>
      </c>
      <c r="AA2633" s="24">
        <v>0</v>
      </c>
      <c r="AB2633" s="24">
        <v>0</v>
      </c>
      <c r="AC2633" s="24">
        <v>259</v>
      </c>
      <c r="AD2633" s="24">
        <v>518</v>
      </c>
      <c r="AE2633" s="26">
        <v>0</v>
      </c>
      <c r="AF2633" s="25">
        <v>0</v>
      </c>
      <c r="AG2633" s="22">
        <v>48.898000000000003</v>
      </c>
      <c r="AH2633" s="20">
        <f t="shared" si="990"/>
        <v>2123728.1564000002</v>
      </c>
      <c r="AI2633" s="9">
        <f t="shared" si="991"/>
        <v>5302988.1000000006</v>
      </c>
      <c r="AJ2633" s="9">
        <f t="shared" si="992"/>
        <v>0</v>
      </c>
      <c r="AK2633" s="9">
        <f t="shared" si="993"/>
        <v>0</v>
      </c>
      <c r="AL2633" s="9">
        <f t="shared" si="994"/>
        <v>1642972.8</v>
      </c>
      <c r="AM2633" s="9">
        <f t="shared" si="995"/>
        <v>4107432.0000000005</v>
      </c>
      <c r="AN2633" s="9">
        <f t="shared" si="996"/>
        <v>468051.65600000002</v>
      </c>
      <c r="AO2633" s="9">
        <f t="shared" si="997"/>
        <v>1170129.1400000001</v>
      </c>
      <c r="AP2633" s="9">
        <f t="shared" si="998"/>
        <v>39.118400000000008</v>
      </c>
      <c r="AQ2633" s="9">
        <f t="shared" si="999"/>
        <v>97.796000000000006</v>
      </c>
      <c r="AR2633" s="9">
        <f t="shared" si="1000"/>
        <v>0</v>
      </c>
      <c r="AS2633" s="9">
        <f t="shared" si="1001"/>
        <v>0</v>
      </c>
      <c r="AT2633" s="9">
        <f t="shared" si="1002"/>
        <v>0</v>
      </c>
      <c r="AU2633" s="9">
        <f t="shared" si="1003"/>
        <v>0</v>
      </c>
      <c r="AV2633" s="9">
        <f t="shared" si="1004"/>
        <v>12664.582</v>
      </c>
      <c r="AW2633" s="9">
        <f t="shared" si="1005"/>
        <v>25329.164000000001</v>
      </c>
      <c r="AX2633" s="9">
        <f t="shared" si="1006"/>
        <v>0</v>
      </c>
      <c r="AY2633" s="10">
        <f t="shared" si="1007"/>
        <v>0</v>
      </c>
    </row>
    <row r="2634" spans="1:51">
      <c r="A2634" s="87">
        <v>2628</v>
      </c>
      <c r="B2634" s="85" t="str">
        <f t="shared" si="984"/>
        <v>0100004490</v>
      </c>
      <c r="C2634" s="13" t="str">
        <f t="shared" si="985"/>
        <v>010000449000</v>
      </c>
      <c r="D2634" s="13" t="str">
        <f t="shared" si="986"/>
        <v>010000449000</v>
      </c>
      <c r="E2634" s="13"/>
      <c r="F2634" s="14" t="s">
        <v>21</v>
      </c>
      <c r="G2634" s="14" t="s">
        <v>22</v>
      </c>
      <c r="H2634" s="14" t="s">
        <v>5003</v>
      </c>
      <c r="I2634" s="14" t="s">
        <v>24</v>
      </c>
      <c r="J2634" s="14"/>
      <c r="K2634" s="13" t="s">
        <v>5004</v>
      </c>
      <c r="L2634" s="13"/>
      <c r="M2634" s="13"/>
      <c r="N2634" s="13"/>
      <c r="O2634" s="24">
        <f t="shared" si="987"/>
        <v>8772.4</v>
      </c>
      <c r="P2634" s="24">
        <f t="shared" si="988"/>
        <v>21926</v>
      </c>
      <c r="Q2634" s="24">
        <v>0</v>
      </c>
      <c r="R2634" s="16">
        <v>0</v>
      </c>
      <c r="S2634" s="69">
        <v>7000</v>
      </c>
      <c r="T2634" s="70">
        <v>17500</v>
      </c>
      <c r="U2634" s="24">
        <v>1762.4</v>
      </c>
      <c r="V2634" s="24">
        <v>4406</v>
      </c>
      <c r="W2634" s="69">
        <f t="shared" si="989"/>
        <v>0</v>
      </c>
      <c r="X2634" s="69">
        <f>VLOOKUP(D2634,'[1]Demanda Agregada Med. y MC'!$C$7:$O$3994,13,FALSE)</f>
        <v>0</v>
      </c>
      <c r="Y2634" s="24">
        <v>0</v>
      </c>
      <c r="Z2634" s="24">
        <v>0</v>
      </c>
      <c r="AA2634" s="24">
        <v>0</v>
      </c>
      <c r="AB2634" s="24">
        <v>0</v>
      </c>
      <c r="AC2634" s="24">
        <v>0</v>
      </c>
      <c r="AD2634" s="24">
        <v>0</v>
      </c>
      <c r="AE2634" s="26">
        <v>10</v>
      </c>
      <c r="AF2634" s="27">
        <v>20</v>
      </c>
      <c r="AG2634" s="22">
        <v>138</v>
      </c>
      <c r="AH2634" s="20">
        <f t="shared" si="990"/>
        <v>1210591.2</v>
      </c>
      <c r="AI2634" s="9">
        <f t="shared" si="991"/>
        <v>3025788</v>
      </c>
      <c r="AJ2634" s="9">
        <f t="shared" si="992"/>
        <v>0</v>
      </c>
      <c r="AK2634" s="9">
        <f t="shared" si="993"/>
        <v>0</v>
      </c>
      <c r="AL2634" s="9">
        <f t="shared" si="994"/>
        <v>966000</v>
      </c>
      <c r="AM2634" s="9">
        <f t="shared" si="995"/>
        <v>2415000</v>
      </c>
      <c r="AN2634" s="9">
        <f t="shared" si="996"/>
        <v>243211.2</v>
      </c>
      <c r="AO2634" s="9">
        <f t="shared" si="997"/>
        <v>608028</v>
      </c>
      <c r="AP2634" s="9">
        <f t="shared" si="998"/>
        <v>0</v>
      </c>
      <c r="AQ2634" s="9">
        <f t="shared" si="999"/>
        <v>0</v>
      </c>
      <c r="AR2634" s="9">
        <f t="shared" si="1000"/>
        <v>0</v>
      </c>
      <c r="AS2634" s="9">
        <f t="shared" si="1001"/>
        <v>0</v>
      </c>
      <c r="AT2634" s="9">
        <f t="shared" si="1002"/>
        <v>0</v>
      </c>
      <c r="AU2634" s="9">
        <f t="shared" si="1003"/>
        <v>0</v>
      </c>
      <c r="AV2634" s="9">
        <f t="shared" si="1004"/>
        <v>0</v>
      </c>
      <c r="AW2634" s="9">
        <f t="shared" si="1005"/>
        <v>0</v>
      </c>
      <c r="AX2634" s="9">
        <f t="shared" si="1006"/>
        <v>1380</v>
      </c>
      <c r="AY2634" s="10">
        <f t="shared" si="1007"/>
        <v>2760</v>
      </c>
    </row>
    <row r="2635" spans="1:51">
      <c r="A2635" s="87">
        <v>2629</v>
      </c>
      <c r="B2635" s="85" t="str">
        <f t="shared" si="984"/>
        <v>0100005167</v>
      </c>
      <c r="C2635" s="13" t="str">
        <f t="shared" si="985"/>
        <v>010000516700</v>
      </c>
      <c r="D2635" s="13" t="str">
        <f t="shared" si="986"/>
        <v>010000516700</v>
      </c>
      <c r="E2635" s="13"/>
      <c r="F2635" s="14" t="s">
        <v>21</v>
      </c>
      <c r="G2635" s="14" t="s">
        <v>22</v>
      </c>
      <c r="H2635" s="14" t="s">
        <v>1134</v>
      </c>
      <c r="I2635" s="14" t="s">
        <v>24</v>
      </c>
      <c r="J2635" s="14"/>
      <c r="K2635" s="13" t="s">
        <v>5005</v>
      </c>
      <c r="L2635" s="13"/>
      <c r="M2635" s="13"/>
      <c r="N2635" s="13"/>
      <c r="O2635" s="24">
        <f t="shared" si="987"/>
        <v>3884.4</v>
      </c>
      <c r="P2635" s="24">
        <f t="shared" si="988"/>
        <v>9710</v>
      </c>
      <c r="Q2635" s="24">
        <v>0</v>
      </c>
      <c r="R2635" s="16">
        <v>0</v>
      </c>
      <c r="S2635" s="69">
        <v>3884</v>
      </c>
      <c r="T2635" s="70">
        <v>9709</v>
      </c>
      <c r="U2635" s="24">
        <v>0</v>
      </c>
      <c r="V2635" s="24">
        <v>0</v>
      </c>
      <c r="W2635" s="69">
        <f t="shared" si="989"/>
        <v>0.4</v>
      </c>
      <c r="X2635" s="69">
        <f>VLOOKUP(D2635,'[1]Demanda Agregada Med. y MC'!$C$7:$O$3994,13,FALSE)</f>
        <v>1</v>
      </c>
      <c r="Y2635" s="24">
        <v>0</v>
      </c>
      <c r="Z2635" s="24">
        <v>0</v>
      </c>
      <c r="AA2635" s="24">
        <v>0</v>
      </c>
      <c r="AB2635" s="24">
        <v>0</v>
      </c>
      <c r="AC2635" s="24">
        <v>0</v>
      </c>
      <c r="AD2635" s="24">
        <v>0</v>
      </c>
      <c r="AE2635" s="26">
        <v>0</v>
      </c>
      <c r="AF2635" s="25">
        <v>0</v>
      </c>
      <c r="AG2635" s="22">
        <v>447.79160000000002</v>
      </c>
      <c r="AH2635" s="20">
        <f t="shared" si="990"/>
        <v>1739401.6910400002</v>
      </c>
      <c r="AI2635" s="9">
        <f t="shared" si="991"/>
        <v>4348056.4359999998</v>
      </c>
      <c r="AJ2635" s="9">
        <f t="shared" si="992"/>
        <v>0</v>
      </c>
      <c r="AK2635" s="9">
        <f t="shared" si="993"/>
        <v>0</v>
      </c>
      <c r="AL2635" s="9">
        <f t="shared" si="994"/>
        <v>1739222.5744</v>
      </c>
      <c r="AM2635" s="9">
        <f t="shared" si="995"/>
        <v>4347608.6444000006</v>
      </c>
      <c r="AN2635" s="9">
        <f t="shared" si="996"/>
        <v>0</v>
      </c>
      <c r="AO2635" s="9">
        <f t="shared" si="997"/>
        <v>0</v>
      </c>
      <c r="AP2635" s="9">
        <f t="shared" si="998"/>
        <v>179.11664000000002</v>
      </c>
      <c r="AQ2635" s="9">
        <f t="shared" si="999"/>
        <v>447.79160000000002</v>
      </c>
      <c r="AR2635" s="9">
        <f t="shared" si="1000"/>
        <v>0</v>
      </c>
      <c r="AS2635" s="9">
        <f t="shared" si="1001"/>
        <v>0</v>
      </c>
      <c r="AT2635" s="9">
        <f t="shared" si="1002"/>
        <v>0</v>
      </c>
      <c r="AU2635" s="9">
        <f t="shared" si="1003"/>
        <v>0</v>
      </c>
      <c r="AV2635" s="9">
        <f t="shared" si="1004"/>
        <v>0</v>
      </c>
      <c r="AW2635" s="9">
        <f t="shared" si="1005"/>
        <v>0</v>
      </c>
      <c r="AX2635" s="9">
        <f t="shared" si="1006"/>
        <v>0</v>
      </c>
      <c r="AY2635" s="10">
        <f t="shared" si="1007"/>
        <v>0</v>
      </c>
    </row>
    <row r="2636" spans="1:51">
      <c r="A2636" s="87">
        <v>2630</v>
      </c>
      <c r="B2636" s="85" t="str">
        <f t="shared" si="984"/>
        <v>0100005474</v>
      </c>
      <c r="C2636" s="13" t="str">
        <f t="shared" si="985"/>
        <v>010000547400</v>
      </c>
      <c r="D2636" s="13" t="str">
        <f t="shared" si="986"/>
        <v>010000547400</v>
      </c>
      <c r="E2636" s="13"/>
      <c r="F2636" s="14" t="s">
        <v>21</v>
      </c>
      <c r="G2636" s="14" t="s">
        <v>22</v>
      </c>
      <c r="H2636" s="14" t="s">
        <v>5006</v>
      </c>
      <c r="I2636" s="14" t="s">
        <v>24</v>
      </c>
      <c r="J2636" s="14"/>
      <c r="K2636" s="13" t="s">
        <v>5007</v>
      </c>
      <c r="L2636" s="13"/>
      <c r="M2636" s="13"/>
      <c r="N2636" s="13"/>
      <c r="O2636" s="24">
        <f t="shared" si="987"/>
        <v>238</v>
      </c>
      <c r="P2636" s="24">
        <f t="shared" si="988"/>
        <v>595</v>
      </c>
      <c r="Q2636" s="24">
        <v>0</v>
      </c>
      <c r="R2636" s="16">
        <v>0</v>
      </c>
      <c r="S2636" s="69">
        <v>238</v>
      </c>
      <c r="T2636" s="70">
        <v>595</v>
      </c>
      <c r="U2636" s="24">
        <v>0</v>
      </c>
      <c r="V2636" s="24">
        <v>0</v>
      </c>
      <c r="W2636" s="69">
        <f t="shared" si="989"/>
        <v>0</v>
      </c>
      <c r="X2636" s="69">
        <f>VLOOKUP(D2636,'[1]Demanda Agregada Med. y MC'!$C$7:$O$3994,13,FALSE)</f>
        <v>0</v>
      </c>
      <c r="Y2636" s="24">
        <v>0</v>
      </c>
      <c r="Z2636" s="24">
        <v>0</v>
      </c>
      <c r="AA2636" s="24">
        <v>0</v>
      </c>
      <c r="AB2636" s="24">
        <v>0</v>
      </c>
      <c r="AC2636" s="24">
        <v>0</v>
      </c>
      <c r="AD2636" s="24">
        <v>0</v>
      </c>
      <c r="AE2636" s="26">
        <v>0</v>
      </c>
      <c r="AF2636" s="25">
        <v>0</v>
      </c>
      <c r="AG2636" s="22">
        <v>18392.787199999999</v>
      </c>
      <c r="AH2636" s="20">
        <f t="shared" si="990"/>
        <v>4377483.3536</v>
      </c>
      <c r="AI2636" s="9">
        <f t="shared" si="991"/>
        <v>10943708.384</v>
      </c>
      <c r="AJ2636" s="9">
        <f t="shared" si="992"/>
        <v>0</v>
      </c>
      <c r="AK2636" s="9">
        <f t="shared" si="993"/>
        <v>0</v>
      </c>
      <c r="AL2636" s="9">
        <f t="shared" si="994"/>
        <v>4377483.3536</v>
      </c>
      <c r="AM2636" s="9">
        <f t="shared" si="995"/>
        <v>10943708.384</v>
      </c>
      <c r="AN2636" s="9">
        <f t="shared" si="996"/>
        <v>0</v>
      </c>
      <c r="AO2636" s="9">
        <f t="shared" si="997"/>
        <v>0</v>
      </c>
      <c r="AP2636" s="9">
        <f t="shared" si="998"/>
        <v>0</v>
      </c>
      <c r="AQ2636" s="9">
        <f t="shared" si="999"/>
        <v>0</v>
      </c>
      <c r="AR2636" s="9">
        <f t="shared" si="1000"/>
        <v>0</v>
      </c>
      <c r="AS2636" s="9">
        <f t="shared" si="1001"/>
        <v>0</v>
      </c>
      <c r="AT2636" s="9">
        <f t="shared" si="1002"/>
        <v>0</v>
      </c>
      <c r="AU2636" s="9">
        <f t="shared" si="1003"/>
        <v>0</v>
      </c>
      <c r="AV2636" s="9">
        <f t="shared" si="1004"/>
        <v>0</v>
      </c>
      <c r="AW2636" s="9">
        <f t="shared" si="1005"/>
        <v>0</v>
      </c>
      <c r="AX2636" s="9">
        <f t="shared" si="1006"/>
        <v>0</v>
      </c>
      <c r="AY2636" s="10">
        <f t="shared" si="1007"/>
        <v>0</v>
      </c>
    </row>
    <row r="2637" spans="1:51">
      <c r="A2637" s="87">
        <v>2631</v>
      </c>
      <c r="B2637" s="85" t="str">
        <f t="shared" si="984"/>
        <v>0100005490</v>
      </c>
      <c r="C2637" s="13" t="str">
        <f t="shared" si="985"/>
        <v>010000549000</v>
      </c>
      <c r="D2637" s="13" t="str">
        <f t="shared" si="986"/>
        <v>010000549000</v>
      </c>
      <c r="E2637" s="13"/>
      <c r="F2637" s="14" t="s">
        <v>21</v>
      </c>
      <c r="G2637" s="14" t="s">
        <v>22</v>
      </c>
      <c r="H2637" s="14" t="s">
        <v>5008</v>
      </c>
      <c r="I2637" s="14" t="s">
        <v>24</v>
      </c>
      <c r="J2637" s="14"/>
      <c r="K2637" s="13" t="s">
        <v>5009</v>
      </c>
      <c r="L2637" s="13"/>
      <c r="M2637" s="13"/>
      <c r="N2637" s="13"/>
      <c r="O2637" s="24">
        <f t="shared" si="987"/>
        <v>16961</v>
      </c>
      <c r="P2637" s="24">
        <f t="shared" si="988"/>
        <v>42187</v>
      </c>
      <c r="Q2637" s="24">
        <v>0</v>
      </c>
      <c r="R2637" s="16">
        <v>0</v>
      </c>
      <c r="S2637" s="69">
        <v>16520</v>
      </c>
      <c r="T2637" s="70">
        <v>41300</v>
      </c>
      <c r="U2637" s="24">
        <v>0</v>
      </c>
      <c r="V2637" s="24">
        <v>0</v>
      </c>
      <c r="W2637" s="69">
        <f t="shared" si="989"/>
        <v>12</v>
      </c>
      <c r="X2637" s="69">
        <f>VLOOKUP(D2637,'[1]Demanda Agregada Med. y MC'!$C$7:$O$3994,13,FALSE)</f>
        <v>30</v>
      </c>
      <c r="Y2637" s="24">
        <v>0</v>
      </c>
      <c r="Z2637" s="24">
        <v>0</v>
      </c>
      <c r="AA2637" s="24">
        <v>0</v>
      </c>
      <c r="AB2637" s="24">
        <v>0</v>
      </c>
      <c r="AC2637" s="24">
        <v>273</v>
      </c>
      <c r="AD2637" s="24">
        <v>546</v>
      </c>
      <c r="AE2637" s="26">
        <v>156</v>
      </c>
      <c r="AF2637" s="27">
        <v>311</v>
      </c>
      <c r="AG2637" s="22">
        <v>91.494</v>
      </c>
      <c r="AH2637" s="20">
        <f t="shared" si="990"/>
        <v>1551829.7339999999</v>
      </c>
      <c r="AI2637" s="9">
        <f t="shared" si="991"/>
        <v>3859857.378</v>
      </c>
      <c r="AJ2637" s="9">
        <f t="shared" si="992"/>
        <v>0</v>
      </c>
      <c r="AK2637" s="9">
        <f t="shared" si="993"/>
        <v>0</v>
      </c>
      <c r="AL2637" s="9">
        <f t="shared" si="994"/>
        <v>1511480.88</v>
      </c>
      <c r="AM2637" s="9">
        <f t="shared" si="995"/>
        <v>3778702.2</v>
      </c>
      <c r="AN2637" s="9">
        <f t="shared" si="996"/>
        <v>0</v>
      </c>
      <c r="AO2637" s="9">
        <f t="shared" si="997"/>
        <v>0</v>
      </c>
      <c r="AP2637" s="9">
        <f t="shared" si="998"/>
        <v>1097.9279999999999</v>
      </c>
      <c r="AQ2637" s="9">
        <f t="shared" si="999"/>
        <v>2744.82</v>
      </c>
      <c r="AR2637" s="9">
        <f t="shared" si="1000"/>
        <v>0</v>
      </c>
      <c r="AS2637" s="9">
        <f t="shared" si="1001"/>
        <v>0</v>
      </c>
      <c r="AT2637" s="9">
        <f t="shared" si="1002"/>
        <v>0</v>
      </c>
      <c r="AU2637" s="9">
        <f t="shared" si="1003"/>
        <v>0</v>
      </c>
      <c r="AV2637" s="9">
        <f t="shared" si="1004"/>
        <v>24977.862000000001</v>
      </c>
      <c r="AW2637" s="9">
        <f t="shared" si="1005"/>
        <v>49955.724000000002</v>
      </c>
      <c r="AX2637" s="9">
        <f t="shared" si="1006"/>
        <v>14273.064</v>
      </c>
      <c r="AY2637" s="10">
        <f t="shared" si="1007"/>
        <v>28454.633999999998</v>
      </c>
    </row>
    <row r="2638" spans="1:51">
      <c r="A2638" s="87">
        <v>2632</v>
      </c>
      <c r="B2638" s="85" t="str">
        <f t="shared" si="984"/>
        <v>0100005494</v>
      </c>
      <c r="C2638" s="13" t="str">
        <f t="shared" si="985"/>
        <v>010000549400</v>
      </c>
      <c r="D2638" s="13" t="str">
        <f t="shared" si="986"/>
        <v>010000549400</v>
      </c>
      <c r="E2638" s="13"/>
      <c r="F2638" s="14" t="s">
        <v>21</v>
      </c>
      <c r="G2638" s="14" t="s">
        <v>22</v>
      </c>
      <c r="H2638" s="14" t="s">
        <v>5010</v>
      </c>
      <c r="I2638" s="14" t="s">
        <v>24</v>
      </c>
      <c r="J2638" s="14"/>
      <c r="K2638" s="13" t="s">
        <v>5011</v>
      </c>
      <c r="L2638" s="13"/>
      <c r="M2638" s="13"/>
      <c r="N2638" s="13"/>
      <c r="O2638" s="24">
        <f t="shared" si="987"/>
        <v>8750.7000000000007</v>
      </c>
      <c r="P2638" s="24">
        <f t="shared" si="988"/>
        <v>20806</v>
      </c>
      <c r="Q2638" s="24">
        <v>0</v>
      </c>
      <c r="R2638" s="16">
        <v>0</v>
      </c>
      <c r="S2638" s="69">
        <v>0</v>
      </c>
      <c r="T2638" s="70">
        <v>0</v>
      </c>
      <c r="U2638" s="24">
        <v>6187.2000000000007</v>
      </c>
      <c r="V2638" s="24">
        <v>15468</v>
      </c>
      <c r="W2638" s="69">
        <f t="shared" si="989"/>
        <v>422</v>
      </c>
      <c r="X2638" s="69">
        <f>VLOOKUP(D2638,'[1]Demanda Agregada Med. y MC'!$C$7:$O$3994,13,FALSE)</f>
        <v>1055</v>
      </c>
      <c r="Y2638" s="24">
        <v>0</v>
      </c>
      <c r="Z2638" s="24">
        <v>0</v>
      </c>
      <c r="AA2638" s="24">
        <v>0</v>
      </c>
      <c r="AB2638" s="24">
        <v>0</v>
      </c>
      <c r="AC2638" s="24">
        <v>86.5</v>
      </c>
      <c r="AD2638" s="24">
        <v>173</v>
      </c>
      <c r="AE2638" s="26">
        <v>2055</v>
      </c>
      <c r="AF2638" s="27">
        <v>4110</v>
      </c>
      <c r="AG2638" s="22">
        <v>486.34879999999998</v>
      </c>
      <c r="AH2638" s="20">
        <f t="shared" si="990"/>
        <v>4255892.4441600004</v>
      </c>
      <c r="AI2638" s="9">
        <f t="shared" si="991"/>
        <v>10118973.1328</v>
      </c>
      <c r="AJ2638" s="9">
        <f t="shared" si="992"/>
        <v>0</v>
      </c>
      <c r="AK2638" s="9">
        <f t="shared" si="993"/>
        <v>0</v>
      </c>
      <c r="AL2638" s="9">
        <f t="shared" si="994"/>
        <v>0</v>
      </c>
      <c r="AM2638" s="9">
        <f t="shared" si="995"/>
        <v>0</v>
      </c>
      <c r="AN2638" s="9">
        <f t="shared" si="996"/>
        <v>3009137.2953600003</v>
      </c>
      <c r="AO2638" s="9">
        <f t="shared" si="997"/>
        <v>7522843.2384000001</v>
      </c>
      <c r="AP2638" s="9">
        <f t="shared" si="998"/>
        <v>205239.1936</v>
      </c>
      <c r="AQ2638" s="9">
        <f t="shared" si="999"/>
        <v>513097.984</v>
      </c>
      <c r="AR2638" s="9">
        <f t="shared" si="1000"/>
        <v>0</v>
      </c>
      <c r="AS2638" s="9">
        <f t="shared" si="1001"/>
        <v>0</v>
      </c>
      <c r="AT2638" s="9">
        <f t="shared" si="1002"/>
        <v>0</v>
      </c>
      <c r="AU2638" s="9">
        <f t="shared" si="1003"/>
        <v>0</v>
      </c>
      <c r="AV2638" s="9">
        <f t="shared" si="1004"/>
        <v>42069.171199999997</v>
      </c>
      <c r="AW2638" s="9">
        <f t="shared" si="1005"/>
        <v>84138.342399999994</v>
      </c>
      <c r="AX2638" s="9">
        <f t="shared" si="1006"/>
        <v>999446.78399999999</v>
      </c>
      <c r="AY2638" s="10">
        <f t="shared" si="1007"/>
        <v>1998893.568</v>
      </c>
    </row>
    <row r="2639" spans="1:51">
      <c r="A2639" s="87">
        <v>2633</v>
      </c>
      <c r="B2639" s="85" t="str">
        <f t="shared" si="984"/>
        <v>0400002500</v>
      </c>
      <c r="C2639" s="13" t="str">
        <f t="shared" si="985"/>
        <v>040000250000</v>
      </c>
      <c r="D2639" s="13" t="str">
        <f t="shared" si="986"/>
        <v>040000250000</v>
      </c>
      <c r="E2639" s="13"/>
      <c r="F2639" s="14" t="s">
        <v>1357</v>
      </c>
      <c r="G2639" s="14" t="s">
        <v>22</v>
      </c>
      <c r="H2639" s="14" t="s">
        <v>5012</v>
      </c>
      <c r="I2639" s="14" t="s">
        <v>24</v>
      </c>
      <c r="J2639" s="14"/>
      <c r="K2639" s="13" t="s">
        <v>5013</v>
      </c>
      <c r="L2639" s="13"/>
      <c r="M2639" s="13"/>
      <c r="N2639" s="13"/>
      <c r="O2639" s="24">
        <f t="shared" si="987"/>
        <v>78725</v>
      </c>
      <c r="P2639" s="24">
        <f t="shared" si="988"/>
        <v>195942</v>
      </c>
      <c r="Q2639" s="24">
        <v>0</v>
      </c>
      <c r="R2639" s="16">
        <v>0</v>
      </c>
      <c r="S2639" s="69">
        <v>64400</v>
      </c>
      <c r="T2639" s="70">
        <v>161000</v>
      </c>
      <c r="U2639" s="24">
        <v>12577.6</v>
      </c>
      <c r="V2639" s="24">
        <v>31444</v>
      </c>
      <c r="W2639" s="69">
        <f t="shared" si="989"/>
        <v>6.4</v>
      </c>
      <c r="X2639" s="69">
        <f>VLOOKUP(D2639,'[1]Demanda Agregada Med. y MC'!$C$7:$O$3994,13,FALSE)</f>
        <v>16</v>
      </c>
      <c r="Y2639" s="24">
        <v>0</v>
      </c>
      <c r="Z2639" s="24">
        <v>0</v>
      </c>
      <c r="AA2639" s="24">
        <v>0</v>
      </c>
      <c r="AB2639" s="24">
        <v>0</v>
      </c>
      <c r="AC2639" s="24">
        <v>1031</v>
      </c>
      <c r="AD2639" s="24">
        <v>2062</v>
      </c>
      <c r="AE2639" s="26">
        <v>710</v>
      </c>
      <c r="AF2639" s="27">
        <v>1420</v>
      </c>
      <c r="AG2639" s="22">
        <v>25.732399999999998</v>
      </c>
      <c r="AH2639" s="20">
        <f t="shared" si="990"/>
        <v>2025783.19</v>
      </c>
      <c r="AI2639" s="9">
        <f t="shared" si="991"/>
        <v>5042057.9207999995</v>
      </c>
      <c r="AJ2639" s="9">
        <f t="shared" si="992"/>
        <v>0</v>
      </c>
      <c r="AK2639" s="9">
        <f t="shared" si="993"/>
        <v>0</v>
      </c>
      <c r="AL2639" s="9">
        <f t="shared" si="994"/>
        <v>1657166.5599999998</v>
      </c>
      <c r="AM2639" s="9">
        <f t="shared" si="995"/>
        <v>4142916.4</v>
      </c>
      <c r="AN2639" s="9">
        <f t="shared" si="996"/>
        <v>323651.83424</v>
      </c>
      <c r="AO2639" s="9">
        <f t="shared" si="997"/>
        <v>809129.58559999999</v>
      </c>
      <c r="AP2639" s="9">
        <f t="shared" si="998"/>
        <v>164.68736000000001</v>
      </c>
      <c r="AQ2639" s="9">
        <f t="shared" si="999"/>
        <v>411.71839999999997</v>
      </c>
      <c r="AR2639" s="9">
        <f t="shared" si="1000"/>
        <v>0</v>
      </c>
      <c r="AS2639" s="9">
        <f t="shared" si="1001"/>
        <v>0</v>
      </c>
      <c r="AT2639" s="9">
        <f t="shared" si="1002"/>
        <v>0</v>
      </c>
      <c r="AU2639" s="9">
        <f t="shared" si="1003"/>
        <v>0</v>
      </c>
      <c r="AV2639" s="9">
        <f t="shared" si="1004"/>
        <v>26530.104399999997</v>
      </c>
      <c r="AW2639" s="9">
        <f t="shared" si="1005"/>
        <v>53060.208799999993</v>
      </c>
      <c r="AX2639" s="9">
        <f t="shared" si="1006"/>
        <v>18270.003999999997</v>
      </c>
      <c r="AY2639" s="10">
        <f t="shared" si="1007"/>
        <v>36540.007999999994</v>
      </c>
    </row>
    <row r="2640" spans="1:51">
      <c r="A2640" s="87">
        <v>2634</v>
      </c>
      <c r="B2640" s="85" t="str">
        <f t="shared" si="984"/>
        <v>0100005612</v>
      </c>
      <c r="C2640" s="13" t="str">
        <f t="shared" si="985"/>
        <v>010000561200</v>
      </c>
      <c r="D2640" s="13" t="str">
        <f t="shared" si="986"/>
        <v>010000561200</v>
      </c>
      <c r="E2640" s="13"/>
      <c r="F2640" s="14" t="s">
        <v>21</v>
      </c>
      <c r="G2640" s="14" t="s">
        <v>22</v>
      </c>
      <c r="H2640" s="14" t="s">
        <v>5014</v>
      </c>
      <c r="I2640" s="14" t="s">
        <v>24</v>
      </c>
      <c r="J2640" s="14"/>
      <c r="K2640" s="13" t="s">
        <v>5015</v>
      </c>
      <c r="L2640" s="13"/>
      <c r="M2640" s="13"/>
      <c r="N2640" s="13"/>
      <c r="O2640" s="24">
        <f t="shared" si="987"/>
        <v>819</v>
      </c>
      <c r="P2640" s="24">
        <f t="shared" si="988"/>
        <v>1637</v>
      </c>
      <c r="Q2640" s="24">
        <v>0</v>
      </c>
      <c r="R2640" s="16">
        <v>0</v>
      </c>
      <c r="S2640" s="69">
        <v>0</v>
      </c>
      <c r="T2640" s="70">
        <v>0</v>
      </c>
      <c r="U2640" s="24">
        <v>0</v>
      </c>
      <c r="V2640" s="24">
        <v>0</v>
      </c>
      <c r="W2640" s="69">
        <f t="shared" si="989"/>
        <v>0</v>
      </c>
      <c r="X2640" s="69">
        <f>VLOOKUP(D2640,'[1]Demanda Agregada Med. y MC'!$C$7:$O$3994,13,FALSE)</f>
        <v>0</v>
      </c>
      <c r="Y2640" s="24">
        <v>0</v>
      </c>
      <c r="Z2640" s="24">
        <v>0</v>
      </c>
      <c r="AA2640" s="24">
        <v>0</v>
      </c>
      <c r="AB2640" s="24">
        <v>0</v>
      </c>
      <c r="AC2640" s="24">
        <v>291</v>
      </c>
      <c r="AD2640" s="24">
        <v>582</v>
      </c>
      <c r="AE2640" s="26">
        <v>528</v>
      </c>
      <c r="AF2640" s="27">
        <v>1055</v>
      </c>
      <c r="AG2640" s="22">
        <v>207</v>
      </c>
      <c r="AH2640" s="20">
        <f t="shared" si="990"/>
        <v>169533</v>
      </c>
      <c r="AI2640" s="9">
        <f t="shared" si="991"/>
        <v>338859</v>
      </c>
      <c r="AJ2640" s="9">
        <f t="shared" si="992"/>
        <v>0</v>
      </c>
      <c r="AK2640" s="9">
        <f t="shared" si="993"/>
        <v>0</v>
      </c>
      <c r="AL2640" s="9">
        <f t="shared" si="994"/>
        <v>0</v>
      </c>
      <c r="AM2640" s="9">
        <f t="shared" si="995"/>
        <v>0</v>
      </c>
      <c r="AN2640" s="9">
        <f t="shared" si="996"/>
        <v>0</v>
      </c>
      <c r="AO2640" s="9">
        <f t="shared" si="997"/>
        <v>0</v>
      </c>
      <c r="AP2640" s="9">
        <f t="shared" si="998"/>
        <v>0</v>
      </c>
      <c r="AQ2640" s="9">
        <f t="shared" si="999"/>
        <v>0</v>
      </c>
      <c r="AR2640" s="9">
        <f t="shared" si="1000"/>
        <v>0</v>
      </c>
      <c r="AS2640" s="9">
        <f t="shared" si="1001"/>
        <v>0</v>
      </c>
      <c r="AT2640" s="9">
        <f t="shared" si="1002"/>
        <v>0</v>
      </c>
      <c r="AU2640" s="9">
        <f t="shared" si="1003"/>
        <v>0</v>
      </c>
      <c r="AV2640" s="9">
        <f t="shared" si="1004"/>
        <v>60237</v>
      </c>
      <c r="AW2640" s="9">
        <f t="shared" si="1005"/>
        <v>120474</v>
      </c>
      <c r="AX2640" s="9">
        <f t="shared" si="1006"/>
        <v>109296</v>
      </c>
      <c r="AY2640" s="10">
        <f t="shared" si="1007"/>
        <v>218385</v>
      </c>
    </row>
    <row r="2641" spans="1:51">
      <c r="A2641" s="87">
        <v>2635</v>
      </c>
      <c r="B2641" s="85" t="str">
        <f t="shared" si="984"/>
        <v>0400002097</v>
      </c>
      <c r="C2641" s="13" t="str">
        <f t="shared" si="985"/>
        <v>040000209700</v>
      </c>
      <c r="D2641" s="13" t="str">
        <f t="shared" si="986"/>
        <v>040000209700</v>
      </c>
      <c r="E2641" s="13"/>
      <c r="F2641" s="14" t="s">
        <v>1357</v>
      </c>
      <c r="G2641" s="14" t="s">
        <v>22</v>
      </c>
      <c r="H2641" s="14" t="s">
        <v>5016</v>
      </c>
      <c r="I2641" s="14" t="s">
        <v>24</v>
      </c>
      <c r="J2641" s="14"/>
      <c r="K2641" s="13" t="s">
        <v>5017</v>
      </c>
      <c r="L2641" s="13"/>
      <c r="M2641" s="13"/>
      <c r="N2641" s="13"/>
      <c r="O2641" s="24">
        <f t="shared" si="987"/>
        <v>2463.1</v>
      </c>
      <c r="P2641" s="24">
        <f t="shared" si="988"/>
        <v>6085</v>
      </c>
      <c r="Q2641" s="24">
        <v>0</v>
      </c>
      <c r="R2641" s="16">
        <v>0</v>
      </c>
      <c r="S2641" s="69">
        <v>0</v>
      </c>
      <c r="T2641" s="70">
        <v>0</v>
      </c>
      <c r="U2641" s="24">
        <v>2178.4</v>
      </c>
      <c r="V2641" s="24">
        <v>5446</v>
      </c>
      <c r="W2641" s="69">
        <f t="shared" si="989"/>
        <v>139.20000000000002</v>
      </c>
      <c r="X2641" s="69">
        <f>VLOOKUP(D2641,'[1]Demanda Agregada Med. y MC'!$C$7:$O$3994,13,FALSE)</f>
        <v>348</v>
      </c>
      <c r="Y2641" s="24">
        <v>0</v>
      </c>
      <c r="Z2641" s="24">
        <v>0</v>
      </c>
      <c r="AA2641" s="24">
        <v>0</v>
      </c>
      <c r="AB2641" s="24">
        <v>0</v>
      </c>
      <c r="AC2641" s="24">
        <v>145.5</v>
      </c>
      <c r="AD2641" s="24">
        <v>291</v>
      </c>
      <c r="AE2641" s="26">
        <v>0</v>
      </c>
      <c r="AF2641" s="25">
        <v>0</v>
      </c>
      <c r="AG2641" s="22">
        <v>1318.1759999999999</v>
      </c>
      <c r="AH2641" s="20">
        <f t="shared" si="990"/>
        <v>3246799.3055999996</v>
      </c>
      <c r="AI2641" s="9">
        <f t="shared" si="991"/>
        <v>8021100.96</v>
      </c>
      <c r="AJ2641" s="9">
        <f t="shared" si="992"/>
        <v>0</v>
      </c>
      <c r="AK2641" s="9">
        <f t="shared" si="993"/>
        <v>0</v>
      </c>
      <c r="AL2641" s="9">
        <f t="shared" si="994"/>
        <v>0</v>
      </c>
      <c r="AM2641" s="9">
        <f t="shared" si="995"/>
        <v>0</v>
      </c>
      <c r="AN2641" s="9">
        <f t="shared" si="996"/>
        <v>2871514.5984</v>
      </c>
      <c r="AO2641" s="9">
        <f t="shared" si="997"/>
        <v>7178786.4959999993</v>
      </c>
      <c r="AP2641" s="9">
        <f t="shared" si="998"/>
        <v>183490.09920000003</v>
      </c>
      <c r="AQ2641" s="9">
        <f t="shared" si="999"/>
        <v>458725.24799999996</v>
      </c>
      <c r="AR2641" s="9">
        <f t="shared" si="1000"/>
        <v>0</v>
      </c>
      <c r="AS2641" s="9">
        <f t="shared" si="1001"/>
        <v>0</v>
      </c>
      <c r="AT2641" s="9">
        <f t="shared" si="1002"/>
        <v>0</v>
      </c>
      <c r="AU2641" s="9">
        <f t="shared" si="1003"/>
        <v>0</v>
      </c>
      <c r="AV2641" s="9">
        <f t="shared" si="1004"/>
        <v>191794.60799999998</v>
      </c>
      <c r="AW2641" s="9">
        <f t="shared" si="1005"/>
        <v>383589.21599999996</v>
      </c>
      <c r="AX2641" s="9">
        <f t="shared" si="1006"/>
        <v>0</v>
      </c>
      <c r="AY2641" s="10">
        <f t="shared" si="1007"/>
        <v>0</v>
      </c>
    </row>
    <row r="2642" spans="1:51">
      <c r="A2642" s="87">
        <v>2636</v>
      </c>
      <c r="B2642" s="85" t="str">
        <f t="shared" si="984"/>
        <v>0400002098</v>
      </c>
      <c r="C2642" s="13" t="str">
        <f t="shared" si="985"/>
        <v>040000209800</v>
      </c>
      <c r="D2642" s="13" t="str">
        <f t="shared" si="986"/>
        <v>040000209800</v>
      </c>
      <c r="E2642" s="13"/>
      <c r="F2642" s="14" t="s">
        <v>1357</v>
      </c>
      <c r="G2642" s="14" t="s">
        <v>22</v>
      </c>
      <c r="H2642" s="14" t="s">
        <v>5018</v>
      </c>
      <c r="I2642" s="14" t="s">
        <v>24</v>
      </c>
      <c r="J2642" s="14"/>
      <c r="K2642" s="13" t="s">
        <v>5019</v>
      </c>
      <c r="L2642" s="13"/>
      <c r="M2642" s="13"/>
      <c r="N2642" s="13"/>
      <c r="O2642" s="24">
        <f t="shared" si="987"/>
        <v>3310.1000000000004</v>
      </c>
      <c r="P2642" s="24">
        <f t="shared" si="988"/>
        <v>8185</v>
      </c>
      <c r="Q2642" s="24">
        <v>0</v>
      </c>
      <c r="R2642" s="16">
        <v>0</v>
      </c>
      <c r="S2642" s="69">
        <v>0</v>
      </c>
      <c r="T2642" s="70">
        <v>0</v>
      </c>
      <c r="U2642" s="24">
        <v>3006.8</v>
      </c>
      <c r="V2642" s="24">
        <v>7517</v>
      </c>
      <c r="W2642" s="69">
        <f t="shared" si="989"/>
        <v>124.80000000000001</v>
      </c>
      <c r="X2642" s="69">
        <f>VLOOKUP(D2642,'[1]Demanda Agregada Med. y MC'!$C$7:$O$3994,13,FALSE)</f>
        <v>312</v>
      </c>
      <c r="Y2642" s="24">
        <v>0</v>
      </c>
      <c r="Z2642" s="24">
        <v>0</v>
      </c>
      <c r="AA2642" s="24">
        <v>0</v>
      </c>
      <c r="AB2642" s="24">
        <v>0</v>
      </c>
      <c r="AC2642" s="24">
        <v>174.5</v>
      </c>
      <c r="AD2642" s="24">
        <v>349</v>
      </c>
      <c r="AE2642" s="26">
        <v>4</v>
      </c>
      <c r="AF2642" s="27">
        <v>7</v>
      </c>
      <c r="AG2642" s="22">
        <v>1029.0568000000001</v>
      </c>
      <c r="AH2642" s="20">
        <f t="shared" si="990"/>
        <v>3406280.9136800007</v>
      </c>
      <c r="AI2642" s="9">
        <f t="shared" si="991"/>
        <v>8422829.9079999998</v>
      </c>
      <c r="AJ2642" s="9">
        <f t="shared" si="992"/>
        <v>0</v>
      </c>
      <c r="AK2642" s="9">
        <f t="shared" si="993"/>
        <v>0</v>
      </c>
      <c r="AL2642" s="9">
        <f t="shared" si="994"/>
        <v>0</v>
      </c>
      <c r="AM2642" s="9">
        <f t="shared" si="995"/>
        <v>0</v>
      </c>
      <c r="AN2642" s="9">
        <f t="shared" si="996"/>
        <v>3094167.9862400005</v>
      </c>
      <c r="AO2642" s="9">
        <f t="shared" si="997"/>
        <v>7735419.9656000007</v>
      </c>
      <c r="AP2642" s="9">
        <f t="shared" si="998"/>
        <v>128426.28864000001</v>
      </c>
      <c r="AQ2642" s="9">
        <f t="shared" si="999"/>
        <v>321065.72160000005</v>
      </c>
      <c r="AR2642" s="9">
        <f t="shared" si="1000"/>
        <v>0</v>
      </c>
      <c r="AS2642" s="9">
        <f t="shared" si="1001"/>
        <v>0</v>
      </c>
      <c r="AT2642" s="9">
        <f t="shared" si="1002"/>
        <v>0</v>
      </c>
      <c r="AU2642" s="9">
        <f t="shared" si="1003"/>
        <v>0</v>
      </c>
      <c r="AV2642" s="9">
        <f t="shared" si="1004"/>
        <v>179570.41160000002</v>
      </c>
      <c r="AW2642" s="9">
        <f t="shared" si="1005"/>
        <v>359140.82320000004</v>
      </c>
      <c r="AX2642" s="9">
        <f t="shared" si="1006"/>
        <v>4116.2272000000003</v>
      </c>
      <c r="AY2642" s="10">
        <f t="shared" si="1007"/>
        <v>7203.3976000000002</v>
      </c>
    </row>
    <row r="2643" spans="1:51">
      <c r="A2643" s="87">
        <v>2637</v>
      </c>
      <c r="B2643" s="85" t="str">
        <f t="shared" si="984"/>
        <v>0100006080</v>
      </c>
      <c r="C2643" s="13" t="str">
        <f t="shared" si="985"/>
        <v>010000608000</v>
      </c>
      <c r="D2643" s="13" t="str">
        <f t="shared" si="986"/>
        <v>010000608000</v>
      </c>
      <c r="E2643" s="13"/>
      <c r="F2643" s="14" t="s">
        <v>21</v>
      </c>
      <c r="G2643" s="14" t="s">
        <v>22</v>
      </c>
      <c r="H2643" s="14" t="s">
        <v>5021</v>
      </c>
      <c r="I2643" s="14" t="s">
        <v>24</v>
      </c>
      <c r="J2643" s="14"/>
      <c r="K2643" s="13" t="s">
        <v>5022</v>
      </c>
      <c r="L2643" s="13"/>
      <c r="M2643" s="13"/>
      <c r="N2643" s="13"/>
      <c r="O2643" s="24">
        <f t="shared" si="987"/>
        <v>6</v>
      </c>
      <c r="P2643" s="24">
        <f t="shared" si="988"/>
        <v>12</v>
      </c>
      <c r="Q2643" s="24">
        <v>0</v>
      </c>
      <c r="R2643" s="16">
        <v>0</v>
      </c>
      <c r="S2643" s="69">
        <v>0</v>
      </c>
      <c r="T2643" s="70">
        <v>0</v>
      </c>
      <c r="U2643" s="24">
        <v>0</v>
      </c>
      <c r="V2643" s="24">
        <v>0</v>
      </c>
      <c r="W2643" s="69">
        <f t="shared" si="989"/>
        <v>0</v>
      </c>
      <c r="X2643" s="69">
        <f>VLOOKUP(D2643,'[1]Demanda Agregada Med. y MC'!$C$7:$O$3994,13,FALSE)</f>
        <v>0</v>
      </c>
      <c r="Y2643" s="24">
        <v>0</v>
      </c>
      <c r="Z2643" s="24">
        <v>0</v>
      </c>
      <c r="AA2643" s="24">
        <v>0</v>
      </c>
      <c r="AB2643" s="24">
        <v>0</v>
      </c>
      <c r="AC2643" s="24">
        <v>6</v>
      </c>
      <c r="AD2643" s="24">
        <v>12</v>
      </c>
      <c r="AE2643" s="26">
        <v>0</v>
      </c>
      <c r="AF2643" s="25">
        <v>0</v>
      </c>
      <c r="AG2643" s="22">
        <v>12200.12</v>
      </c>
      <c r="AH2643" s="20">
        <f t="shared" si="990"/>
        <v>73200.72</v>
      </c>
      <c r="AI2643" s="9">
        <f t="shared" si="991"/>
        <v>146401.44</v>
      </c>
      <c r="AJ2643" s="9">
        <f t="shared" si="992"/>
        <v>0</v>
      </c>
      <c r="AK2643" s="9">
        <f t="shared" si="993"/>
        <v>0</v>
      </c>
      <c r="AL2643" s="9">
        <f t="shared" si="994"/>
        <v>0</v>
      </c>
      <c r="AM2643" s="9">
        <f t="shared" si="995"/>
        <v>0</v>
      </c>
      <c r="AN2643" s="9">
        <f t="shared" si="996"/>
        <v>0</v>
      </c>
      <c r="AO2643" s="9">
        <f t="shared" si="997"/>
        <v>0</v>
      </c>
      <c r="AP2643" s="9">
        <f t="shared" si="998"/>
        <v>0</v>
      </c>
      <c r="AQ2643" s="9">
        <f t="shared" si="999"/>
        <v>0</v>
      </c>
      <c r="AR2643" s="9">
        <f t="shared" si="1000"/>
        <v>0</v>
      </c>
      <c r="AS2643" s="9">
        <f t="shared" si="1001"/>
        <v>0</v>
      </c>
      <c r="AT2643" s="9">
        <f t="shared" si="1002"/>
        <v>0</v>
      </c>
      <c r="AU2643" s="9">
        <f t="shared" si="1003"/>
        <v>0</v>
      </c>
      <c r="AV2643" s="9">
        <f t="shared" si="1004"/>
        <v>73200.72</v>
      </c>
      <c r="AW2643" s="9">
        <f t="shared" si="1005"/>
        <v>146401.44</v>
      </c>
      <c r="AX2643" s="9">
        <f t="shared" si="1006"/>
        <v>0</v>
      </c>
      <c r="AY2643" s="10">
        <f t="shared" si="1007"/>
        <v>0</v>
      </c>
    </row>
    <row r="2644" spans="1:51">
      <c r="A2644" s="87">
        <v>2638</v>
      </c>
      <c r="B2644" s="85" t="str">
        <f t="shared" si="984"/>
        <v>0100003406</v>
      </c>
      <c r="C2644" s="13" t="str">
        <f t="shared" si="985"/>
        <v>010000340600</v>
      </c>
      <c r="D2644" s="13" t="str">
        <f t="shared" si="986"/>
        <v>010000340600</v>
      </c>
      <c r="E2644" s="13"/>
      <c r="F2644" s="14" t="s">
        <v>21</v>
      </c>
      <c r="G2644" s="14" t="s">
        <v>22</v>
      </c>
      <c r="H2644" s="14" t="s">
        <v>5023</v>
      </c>
      <c r="I2644" s="14" t="s">
        <v>24</v>
      </c>
      <c r="J2644" s="14"/>
      <c r="K2644" s="13" t="s">
        <v>5024</v>
      </c>
      <c r="L2644" s="13"/>
      <c r="M2644" s="13"/>
      <c r="N2644" s="13"/>
      <c r="O2644" s="24">
        <f t="shared" si="987"/>
        <v>452527.5</v>
      </c>
      <c r="P2644" s="24">
        <f t="shared" si="988"/>
        <v>1130815</v>
      </c>
      <c r="Q2644" s="24">
        <v>0</v>
      </c>
      <c r="R2644" s="16">
        <v>0</v>
      </c>
      <c r="S2644" s="69">
        <v>451520</v>
      </c>
      <c r="T2644" s="70">
        <v>1128800</v>
      </c>
      <c r="U2644" s="24">
        <v>0</v>
      </c>
      <c r="V2644" s="24">
        <v>0</v>
      </c>
      <c r="W2644" s="69">
        <f t="shared" si="989"/>
        <v>0</v>
      </c>
      <c r="X2644" s="69">
        <f>VLOOKUP(D2644,'[1]Demanda Agregada Med. y MC'!$C$7:$O$3994,13,FALSE)</f>
        <v>0</v>
      </c>
      <c r="Y2644" s="24">
        <v>0</v>
      </c>
      <c r="Z2644" s="24">
        <v>0</v>
      </c>
      <c r="AA2644" s="24">
        <v>0</v>
      </c>
      <c r="AB2644" s="24">
        <v>0</v>
      </c>
      <c r="AC2644" s="24">
        <v>1007.5</v>
      </c>
      <c r="AD2644" s="24">
        <v>2015</v>
      </c>
      <c r="AE2644" s="26">
        <v>0</v>
      </c>
      <c r="AF2644" s="25">
        <v>0</v>
      </c>
      <c r="AG2644" s="22">
        <v>59.201999999999998</v>
      </c>
      <c r="AH2644" s="20">
        <f t="shared" si="990"/>
        <v>26790533.055</v>
      </c>
      <c r="AI2644" s="9">
        <f t="shared" si="991"/>
        <v>66946509.629999995</v>
      </c>
      <c r="AJ2644" s="9">
        <f t="shared" si="992"/>
        <v>0</v>
      </c>
      <c r="AK2644" s="9">
        <f t="shared" si="993"/>
        <v>0</v>
      </c>
      <c r="AL2644" s="9">
        <f t="shared" si="994"/>
        <v>26730887.039999999</v>
      </c>
      <c r="AM2644" s="9">
        <f t="shared" si="995"/>
        <v>66827217.600000001</v>
      </c>
      <c r="AN2644" s="9">
        <f t="shared" si="996"/>
        <v>0</v>
      </c>
      <c r="AO2644" s="9">
        <f t="shared" si="997"/>
        <v>0</v>
      </c>
      <c r="AP2644" s="9">
        <f t="shared" si="998"/>
        <v>0</v>
      </c>
      <c r="AQ2644" s="9">
        <f t="shared" si="999"/>
        <v>0</v>
      </c>
      <c r="AR2644" s="9">
        <f t="shared" si="1000"/>
        <v>0</v>
      </c>
      <c r="AS2644" s="9">
        <f t="shared" si="1001"/>
        <v>0</v>
      </c>
      <c r="AT2644" s="9">
        <f t="shared" si="1002"/>
        <v>0</v>
      </c>
      <c r="AU2644" s="9">
        <f t="shared" si="1003"/>
        <v>0</v>
      </c>
      <c r="AV2644" s="9">
        <f t="shared" si="1004"/>
        <v>59646.014999999999</v>
      </c>
      <c r="AW2644" s="9">
        <f t="shared" si="1005"/>
        <v>119292.03</v>
      </c>
      <c r="AX2644" s="9">
        <f t="shared" si="1006"/>
        <v>0</v>
      </c>
      <c r="AY2644" s="10">
        <f t="shared" si="1007"/>
        <v>0</v>
      </c>
    </row>
    <row r="2645" spans="1:51">
      <c r="A2645" s="87">
        <v>2639</v>
      </c>
      <c r="B2645" s="85" t="str">
        <f t="shared" si="984"/>
        <v>0100003826</v>
      </c>
      <c r="C2645" s="13" t="str">
        <f t="shared" si="985"/>
        <v>010000382600</v>
      </c>
      <c r="D2645" s="13" t="str">
        <f t="shared" si="986"/>
        <v>010000382600</v>
      </c>
      <c r="E2645" s="13"/>
      <c r="F2645" s="14" t="s">
        <v>21</v>
      </c>
      <c r="G2645" s="14" t="s">
        <v>22</v>
      </c>
      <c r="H2645" s="14" t="s">
        <v>5025</v>
      </c>
      <c r="I2645" s="14" t="s">
        <v>24</v>
      </c>
      <c r="J2645" s="14"/>
      <c r="K2645" s="13" t="s">
        <v>5026</v>
      </c>
      <c r="L2645" s="13"/>
      <c r="M2645" s="13"/>
      <c r="N2645" s="13"/>
      <c r="O2645" s="24">
        <f t="shared" si="987"/>
        <v>4305</v>
      </c>
      <c r="P2645" s="24">
        <f t="shared" si="988"/>
        <v>10685</v>
      </c>
      <c r="Q2645" s="24">
        <v>0</v>
      </c>
      <c r="R2645" s="16">
        <v>0</v>
      </c>
      <c r="S2645" s="69">
        <v>4150</v>
      </c>
      <c r="T2645" s="70">
        <v>10375</v>
      </c>
      <c r="U2645" s="24">
        <v>0</v>
      </c>
      <c r="V2645" s="24">
        <v>0</v>
      </c>
      <c r="W2645" s="69">
        <f t="shared" si="989"/>
        <v>0</v>
      </c>
      <c r="X2645" s="69">
        <f>VLOOKUP(D2645,'[1]Demanda Agregada Med. y MC'!$C$7:$O$3994,13,FALSE)</f>
        <v>0</v>
      </c>
      <c r="Y2645" s="24">
        <v>0</v>
      </c>
      <c r="Z2645" s="24">
        <v>0</v>
      </c>
      <c r="AA2645" s="24">
        <v>0</v>
      </c>
      <c r="AB2645" s="24">
        <v>0</v>
      </c>
      <c r="AC2645" s="24">
        <v>155</v>
      </c>
      <c r="AD2645" s="24">
        <v>310</v>
      </c>
      <c r="AE2645" s="26">
        <v>0</v>
      </c>
      <c r="AF2645" s="25">
        <v>0</v>
      </c>
      <c r="AG2645" s="22">
        <v>490.66360000000003</v>
      </c>
      <c r="AH2645" s="20">
        <f t="shared" si="990"/>
        <v>2112306.798</v>
      </c>
      <c r="AI2645" s="9">
        <f t="shared" si="991"/>
        <v>5242740.5660000006</v>
      </c>
      <c r="AJ2645" s="9">
        <f t="shared" si="992"/>
        <v>0</v>
      </c>
      <c r="AK2645" s="9">
        <f t="shared" si="993"/>
        <v>0</v>
      </c>
      <c r="AL2645" s="9">
        <f t="shared" si="994"/>
        <v>2036253.9400000002</v>
      </c>
      <c r="AM2645" s="9">
        <f t="shared" si="995"/>
        <v>5090634.8500000006</v>
      </c>
      <c r="AN2645" s="9">
        <f t="shared" si="996"/>
        <v>0</v>
      </c>
      <c r="AO2645" s="9">
        <f t="shared" si="997"/>
        <v>0</v>
      </c>
      <c r="AP2645" s="9">
        <f t="shared" si="998"/>
        <v>0</v>
      </c>
      <c r="AQ2645" s="9">
        <f t="shared" si="999"/>
        <v>0</v>
      </c>
      <c r="AR2645" s="9">
        <f t="shared" si="1000"/>
        <v>0</v>
      </c>
      <c r="AS2645" s="9">
        <f t="shared" si="1001"/>
        <v>0</v>
      </c>
      <c r="AT2645" s="9">
        <f t="shared" si="1002"/>
        <v>0</v>
      </c>
      <c r="AU2645" s="9">
        <f t="shared" si="1003"/>
        <v>0</v>
      </c>
      <c r="AV2645" s="9">
        <f t="shared" si="1004"/>
        <v>76052.858000000007</v>
      </c>
      <c r="AW2645" s="9">
        <f t="shared" si="1005"/>
        <v>152105.71600000001</v>
      </c>
      <c r="AX2645" s="9">
        <f t="shared" si="1006"/>
        <v>0</v>
      </c>
      <c r="AY2645" s="10">
        <f t="shared" si="1007"/>
        <v>0</v>
      </c>
    </row>
    <row r="2646" spans="1:51">
      <c r="A2646" s="87">
        <v>2640</v>
      </c>
      <c r="B2646" s="85" t="str">
        <f t="shared" si="984"/>
        <v>0100003830</v>
      </c>
      <c r="C2646" s="13" t="str">
        <f t="shared" si="985"/>
        <v>010000383000</v>
      </c>
      <c r="D2646" s="13" t="str">
        <f t="shared" si="986"/>
        <v>010000383000</v>
      </c>
      <c r="E2646" s="13"/>
      <c r="F2646" s="14" t="s">
        <v>21</v>
      </c>
      <c r="G2646" s="14" t="s">
        <v>22</v>
      </c>
      <c r="H2646" s="14" t="s">
        <v>5027</v>
      </c>
      <c r="I2646" s="14" t="s">
        <v>24</v>
      </c>
      <c r="J2646" s="14"/>
      <c r="K2646" s="13" t="s">
        <v>5028</v>
      </c>
      <c r="L2646" s="13"/>
      <c r="M2646" s="13"/>
      <c r="N2646" s="13"/>
      <c r="O2646" s="24">
        <f t="shared" si="987"/>
        <v>54116</v>
      </c>
      <c r="P2646" s="24">
        <f t="shared" si="988"/>
        <v>135290</v>
      </c>
      <c r="Q2646" s="24">
        <v>0</v>
      </c>
      <c r="R2646" s="16">
        <v>0</v>
      </c>
      <c r="S2646" s="69">
        <v>54116</v>
      </c>
      <c r="T2646" s="70">
        <v>135290</v>
      </c>
      <c r="U2646" s="24">
        <v>0</v>
      </c>
      <c r="V2646" s="24">
        <v>0</v>
      </c>
      <c r="W2646" s="69">
        <f t="shared" si="989"/>
        <v>0</v>
      </c>
      <c r="X2646" s="69">
        <f>VLOOKUP(D2646,'[1]Demanda Agregada Med. y MC'!$C$7:$O$3994,13,FALSE)</f>
        <v>0</v>
      </c>
      <c r="Y2646" s="24">
        <v>0</v>
      </c>
      <c r="Z2646" s="24">
        <v>0</v>
      </c>
      <c r="AA2646" s="24">
        <v>0</v>
      </c>
      <c r="AB2646" s="24">
        <v>0</v>
      </c>
      <c r="AC2646" s="24">
        <v>0</v>
      </c>
      <c r="AD2646" s="24">
        <v>0</v>
      </c>
      <c r="AE2646" s="26">
        <v>0</v>
      </c>
      <c r="AF2646" s="25">
        <v>0</v>
      </c>
      <c r="AG2646" s="22">
        <v>77.779008000000005</v>
      </c>
      <c r="AH2646" s="20">
        <f t="shared" si="990"/>
        <v>4209088.7969280006</v>
      </c>
      <c r="AI2646" s="9">
        <f t="shared" si="991"/>
        <v>10522721.992320001</v>
      </c>
      <c r="AJ2646" s="9">
        <f t="shared" si="992"/>
        <v>0</v>
      </c>
      <c r="AK2646" s="9">
        <f t="shared" si="993"/>
        <v>0</v>
      </c>
      <c r="AL2646" s="9">
        <f t="shared" si="994"/>
        <v>4209088.7969280006</v>
      </c>
      <c r="AM2646" s="9">
        <f t="shared" si="995"/>
        <v>10522721.992320001</v>
      </c>
      <c r="AN2646" s="9">
        <f t="shared" si="996"/>
        <v>0</v>
      </c>
      <c r="AO2646" s="9">
        <f t="shared" si="997"/>
        <v>0</v>
      </c>
      <c r="AP2646" s="9">
        <f t="shared" si="998"/>
        <v>0</v>
      </c>
      <c r="AQ2646" s="9">
        <f t="shared" si="999"/>
        <v>0</v>
      </c>
      <c r="AR2646" s="9">
        <f t="shared" si="1000"/>
        <v>0</v>
      </c>
      <c r="AS2646" s="9">
        <f t="shared" si="1001"/>
        <v>0</v>
      </c>
      <c r="AT2646" s="9">
        <f t="shared" si="1002"/>
        <v>0</v>
      </c>
      <c r="AU2646" s="9">
        <f t="shared" si="1003"/>
        <v>0</v>
      </c>
      <c r="AV2646" s="9">
        <f t="shared" si="1004"/>
        <v>0</v>
      </c>
      <c r="AW2646" s="9">
        <f t="shared" si="1005"/>
        <v>0</v>
      </c>
      <c r="AX2646" s="9">
        <f t="shared" si="1006"/>
        <v>0</v>
      </c>
      <c r="AY2646" s="10">
        <f t="shared" si="1007"/>
        <v>0</v>
      </c>
    </row>
    <row r="2647" spans="1:51">
      <c r="A2647" s="87">
        <v>2641</v>
      </c>
      <c r="B2647" s="85" t="str">
        <f t="shared" si="984"/>
        <v>0100004224</v>
      </c>
      <c r="C2647" s="13" t="str">
        <f t="shared" si="985"/>
        <v>010000422401</v>
      </c>
      <c r="D2647" s="13" t="str">
        <f t="shared" si="986"/>
        <v>010000422401</v>
      </c>
      <c r="E2647" s="13"/>
      <c r="F2647" s="14" t="s">
        <v>21</v>
      </c>
      <c r="G2647" s="14" t="s">
        <v>22</v>
      </c>
      <c r="H2647" s="14" t="s">
        <v>934</v>
      </c>
      <c r="I2647" s="14" t="s">
        <v>65</v>
      </c>
      <c r="J2647" s="14"/>
      <c r="K2647" s="13" t="s">
        <v>5029</v>
      </c>
      <c r="L2647" s="13"/>
      <c r="M2647" s="13"/>
      <c r="N2647" s="13"/>
      <c r="O2647" s="24">
        <f t="shared" si="987"/>
        <v>63413.599999999999</v>
      </c>
      <c r="P2647" s="24">
        <f t="shared" si="988"/>
        <v>158469</v>
      </c>
      <c r="Q2647" s="24">
        <v>0</v>
      </c>
      <c r="R2647" s="16">
        <v>0</v>
      </c>
      <c r="S2647" s="69">
        <v>61420</v>
      </c>
      <c r="T2647" s="70">
        <v>153550</v>
      </c>
      <c r="U2647" s="24">
        <v>1863.6000000000001</v>
      </c>
      <c r="V2647" s="24">
        <v>4659</v>
      </c>
      <c r="W2647" s="69">
        <f t="shared" si="989"/>
        <v>0</v>
      </c>
      <c r="X2647" s="69">
        <f>VLOOKUP(D2647,'[1]Demanda Agregada Med. y MC'!$C$7:$O$3994,13,FALSE)</f>
        <v>0</v>
      </c>
      <c r="Y2647" s="24">
        <v>0</v>
      </c>
      <c r="Z2647" s="24">
        <v>0</v>
      </c>
      <c r="AA2647" s="24">
        <v>0</v>
      </c>
      <c r="AB2647" s="24">
        <v>0</v>
      </c>
      <c r="AC2647" s="24">
        <v>130</v>
      </c>
      <c r="AD2647" s="24">
        <v>260</v>
      </c>
      <c r="AE2647" s="26">
        <v>0</v>
      </c>
      <c r="AF2647" s="25">
        <v>0</v>
      </c>
      <c r="AG2647" s="22">
        <v>102.58</v>
      </c>
      <c r="AH2647" s="20">
        <f t="shared" si="990"/>
        <v>6504967.0879999995</v>
      </c>
      <c r="AI2647" s="9">
        <f t="shared" si="991"/>
        <v>16255750.02</v>
      </c>
      <c r="AJ2647" s="9">
        <f t="shared" si="992"/>
        <v>0</v>
      </c>
      <c r="AK2647" s="9">
        <f t="shared" si="993"/>
        <v>0</v>
      </c>
      <c r="AL2647" s="9">
        <f t="shared" si="994"/>
        <v>6300463.5999999996</v>
      </c>
      <c r="AM2647" s="9">
        <f t="shared" si="995"/>
        <v>15751159</v>
      </c>
      <c r="AN2647" s="9">
        <f t="shared" si="996"/>
        <v>191168.08800000002</v>
      </c>
      <c r="AO2647" s="9">
        <f t="shared" si="997"/>
        <v>477920.22</v>
      </c>
      <c r="AP2647" s="9">
        <f t="shared" si="998"/>
        <v>0</v>
      </c>
      <c r="AQ2647" s="9">
        <f t="shared" si="999"/>
        <v>0</v>
      </c>
      <c r="AR2647" s="9">
        <f t="shared" si="1000"/>
        <v>0</v>
      </c>
      <c r="AS2647" s="9">
        <f t="shared" si="1001"/>
        <v>0</v>
      </c>
      <c r="AT2647" s="9">
        <f t="shared" si="1002"/>
        <v>0</v>
      </c>
      <c r="AU2647" s="9">
        <f t="shared" si="1003"/>
        <v>0</v>
      </c>
      <c r="AV2647" s="9">
        <f t="shared" si="1004"/>
        <v>13335.4</v>
      </c>
      <c r="AW2647" s="9">
        <f t="shared" si="1005"/>
        <v>26670.799999999999</v>
      </c>
      <c r="AX2647" s="9">
        <f t="shared" si="1006"/>
        <v>0</v>
      </c>
      <c r="AY2647" s="10">
        <f t="shared" si="1007"/>
        <v>0</v>
      </c>
    </row>
    <row r="2648" spans="1:51">
      <c r="A2648" s="87">
        <v>2642</v>
      </c>
      <c r="B2648" s="85" t="str">
        <f t="shared" si="984"/>
        <v>0100004365</v>
      </c>
      <c r="C2648" s="13" t="str">
        <f t="shared" si="985"/>
        <v>010000436501</v>
      </c>
      <c r="D2648" s="13" t="str">
        <f t="shared" si="986"/>
        <v>010000436501</v>
      </c>
      <c r="E2648" s="13"/>
      <c r="F2648" s="14" t="s">
        <v>21</v>
      </c>
      <c r="G2648" s="14" t="s">
        <v>22</v>
      </c>
      <c r="H2648" s="14" t="s">
        <v>5030</v>
      </c>
      <c r="I2648" s="14" t="s">
        <v>65</v>
      </c>
      <c r="J2648" s="14"/>
      <c r="K2648" s="13" t="s">
        <v>5031</v>
      </c>
      <c r="L2648" s="13"/>
      <c r="M2648" s="13"/>
      <c r="N2648" s="13"/>
      <c r="O2648" s="24">
        <f t="shared" si="987"/>
        <v>10978.5</v>
      </c>
      <c r="P2648" s="24">
        <f t="shared" si="988"/>
        <v>27435</v>
      </c>
      <c r="Q2648" s="24">
        <v>0</v>
      </c>
      <c r="R2648" s="16">
        <v>0</v>
      </c>
      <c r="S2648" s="69">
        <v>10956</v>
      </c>
      <c r="T2648" s="70">
        <v>27390</v>
      </c>
      <c r="U2648" s="24">
        <v>0</v>
      </c>
      <c r="V2648" s="24">
        <v>0</v>
      </c>
      <c r="W2648" s="69">
        <f t="shared" si="989"/>
        <v>0</v>
      </c>
      <c r="X2648" s="69">
        <f>VLOOKUP(D2648,'[1]Demanda Agregada Med. y MC'!$C$7:$O$3994,13,FALSE)</f>
        <v>0</v>
      </c>
      <c r="Y2648" s="24">
        <v>0</v>
      </c>
      <c r="Z2648" s="24">
        <v>0</v>
      </c>
      <c r="AA2648" s="24">
        <v>0</v>
      </c>
      <c r="AB2648" s="24">
        <v>0</v>
      </c>
      <c r="AC2648" s="24">
        <v>22.5</v>
      </c>
      <c r="AD2648" s="24">
        <v>45</v>
      </c>
      <c r="AE2648" s="26">
        <v>0</v>
      </c>
      <c r="AF2648" s="25">
        <v>0</v>
      </c>
      <c r="AG2648" s="22">
        <v>113.34400000000001</v>
      </c>
      <c r="AH2648" s="20">
        <f t="shared" si="990"/>
        <v>1244347.1040000001</v>
      </c>
      <c r="AI2648" s="9">
        <f t="shared" si="991"/>
        <v>3109592.64</v>
      </c>
      <c r="AJ2648" s="9">
        <f t="shared" si="992"/>
        <v>0</v>
      </c>
      <c r="AK2648" s="9">
        <f t="shared" si="993"/>
        <v>0</v>
      </c>
      <c r="AL2648" s="9">
        <f t="shared" si="994"/>
        <v>1241796.8640000001</v>
      </c>
      <c r="AM2648" s="9">
        <f t="shared" si="995"/>
        <v>3104492.16</v>
      </c>
      <c r="AN2648" s="9">
        <f t="shared" si="996"/>
        <v>0</v>
      </c>
      <c r="AO2648" s="9">
        <f t="shared" si="997"/>
        <v>0</v>
      </c>
      <c r="AP2648" s="9">
        <f t="shared" si="998"/>
        <v>0</v>
      </c>
      <c r="AQ2648" s="9">
        <f t="shared" si="999"/>
        <v>0</v>
      </c>
      <c r="AR2648" s="9">
        <f t="shared" si="1000"/>
        <v>0</v>
      </c>
      <c r="AS2648" s="9">
        <f t="shared" si="1001"/>
        <v>0</v>
      </c>
      <c r="AT2648" s="9">
        <f t="shared" si="1002"/>
        <v>0</v>
      </c>
      <c r="AU2648" s="9">
        <f t="shared" si="1003"/>
        <v>0</v>
      </c>
      <c r="AV2648" s="9">
        <f t="shared" si="1004"/>
        <v>2550.2400000000002</v>
      </c>
      <c r="AW2648" s="9">
        <f t="shared" si="1005"/>
        <v>5100.4800000000005</v>
      </c>
      <c r="AX2648" s="9">
        <f t="shared" si="1006"/>
        <v>0</v>
      </c>
      <c r="AY2648" s="10">
        <f t="shared" si="1007"/>
        <v>0</v>
      </c>
    </row>
    <row r="2649" spans="1:51">
      <c r="A2649" s="87">
        <v>2643</v>
      </c>
      <c r="B2649" s="85" t="str">
        <f t="shared" si="984"/>
        <v>0100004379</v>
      </c>
      <c r="C2649" s="13" t="str">
        <f t="shared" si="985"/>
        <v>010000437900</v>
      </c>
      <c r="D2649" s="13" t="str">
        <f t="shared" si="986"/>
        <v>010000437900</v>
      </c>
      <c r="E2649" s="13"/>
      <c r="F2649" s="14" t="s">
        <v>21</v>
      </c>
      <c r="G2649" s="14" t="s">
        <v>22</v>
      </c>
      <c r="H2649" s="14" t="s">
        <v>5032</v>
      </c>
      <c r="I2649" s="14" t="s">
        <v>24</v>
      </c>
      <c r="J2649" s="14"/>
      <c r="K2649" s="13" t="s">
        <v>5033</v>
      </c>
      <c r="L2649" s="13"/>
      <c r="M2649" s="13"/>
      <c r="N2649" s="13"/>
      <c r="O2649" s="24">
        <f t="shared" si="987"/>
        <v>7084.5</v>
      </c>
      <c r="P2649" s="24">
        <f t="shared" si="988"/>
        <v>17655</v>
      </c>
      <c r="Q2649" s="24">
        <v>0</v>
      </c>
      <c r="R2649" s="16">
        <v>0</v>
      </c>
      <c r="S2649" s="69">
        <v>6972</v>
      </c>
      <c r="T2649" s="70">
        <v>17430</v>
      </c>
      <c r="U2649" s="24">
        <v>0</v>
      </c>
      <c r="V2649" s="24">
        <v>0</v>
      </c>
      <c r="W2649" s="69">
        <f t="shared" si="989"/>
        <v>0</v>
      </c>
      <c r="X2649" s="69">
        <f>VLOOKUP(D2649,'[1]Demanda Agregada Med. y MC'!$C$7:$O$3994,13,FALSE)</f>
        <v>0</v>
      </c>
      <c r="Y2649" s="24">
        <v>0</v>
      </c>
      <c r="Z2649" s="24">
        <v>0</v>
      </c>
      <c r="AA2649" s="24">
        <v>0</v>
      </c>
      <c r="AB2649" s="24">
        <v>0</v>
      </c>
      <c r="AC2649" s="24">
        <v>112.5</v>
      </c>
      <c r="AD2649" s="24">
        <v>225</v>
      </c>
      <c r="AE2649" s="26">
        <v>0</v>
      </c>
      <c r="AF2649" s="25">
        <v>0</v>
      </c>
      <c r="AG2649" s="22">
        <v>665.91440000000011</v>
      </c>
      <c r="AH2649" s="20">
        <f t="shared" si="990"/>
        <v>4717670.5668000011</v>
      </c>
      <c r="AI2649" s="9">
        <f t="shared" si="991"/>
        <v>11756718.732000003</v>
      </c>
      <c r="AJ2649" s="9">
        <f t="shared" si="992"/>
        <v>0</v>
      </c>
      <c r="AK2649" s="9">
        <f t="shared" si="993"/>
        <v>0</v>
      </c>
      <c r="AL2649" s="9">
        <f t="shared" si="994"/>
        <v>4642755.196800001</v>
      </c>
      <c r="AM2649" s="9">
        <f t="shared" si="995"/>
        <v>11606887.992000002</v>
      </c>
      <c r="AN2649" s="9">
        <f t="shared" si="996"/>
        <v>0</v>
      </c>
      <c r="AO2649" s="9">
        <f t="shared" si="997"/>
        <v>0</v>
      </c>
      <c r="AP2649" s="9">
        <f t="shared" si="998"/>
        <v>0</v>
      </c>
      <c r="AQ2649" s="9">
        <f t="shared" si="999"/>
        <v>0</v>
      </c>
      <c r="AR2649" s="9">
        <f t="shared" si="1000"/>
        <v>0</v>
      </c>
      <c r="AS2649" s="9">
        <f t="shared" si="1001"/>
        <v>0</v>
      </c>
      <c r="AT2649" s="9">
        <f t="shared" si="1002"/>
        <v>0</v>
      </c>
      <c r="AU2649" s="9">
        <f t="shared" si="1003"/>
        <v>0</v>
      </c>
      <c r="AV2649" s="9">
        <f t="shared" si="1004"/>
        <v>74915.37000000001</v>
      </c>
      <c r="AW2649" s="9">
        <f t="shared" si="1005"/>
        <v>149830.74000000002</v>
      </c>
      <c r="AX2649" s="9">
        <f t="shared" si="1006"/>
        <v>0</v>
      </c>
      <c r="AY2649" s="10">
        <f t="shared" si="1007"/>
        <v>0</v>
      </c>
    </row>
    <row r="2650" spans="1:51">
      <c r="A2650" s="87">
        <v>2644</v>
      </c>
      <c r="B2650" s="85" t="str">
        <f t="shared" si="984"/>
        <v>0100004380</v>
      </c>
      <c r="C2650" s="13" t="str">
        <f t="shared" si="985"/>
        <v>010000438000</v>
      </c>
      <c r="D2650" s="13" t="str">
        <f t="shared" si="986"/>
        <v>010000438000</v>
      </c>
      <c r="E2650" s="13"/>
      <c r="F2650" s="14" t="s">
        <v>21</v>
      </c>
      <c r="G2650" s="14" t="s">
        <v>22</v>
      </c>
      <c r="H2650" s="14" t="s">
        <v>4842</v>
      </c>
      <c r="I2650" s="14" t="s">
        <v>24</v>
      </c>
      <c r="J2650" s="14"/>
      <c r="K2650" s="13" t="s">
        <v>5034</v>
      </c>
      <c r="L2650" s="13"/>
      <c r="M2650" s="13"/>
      <c r="N2650" s="13"/>
      <c r="O2650" s="24">
        <f t="shared" si="987"/>
        <v>9371</v>
      </c>
      <c r="P2650" s="24">
        <f t="shared" si="988"/>
        <v>23390</v>
      </c>
      <c r="Q2650" s="24">
        <v>0</v>
      </c>
      <c r="R2650" s="16">
        <v>0</v>
      </c>
      <c r="S2650" s="69">
        <v>9296</v>
      </c>
      <c r="T2650" s="70">
        <v>23240</v>
      </c>
      <c r="U2650" s="24">
        <v>0</v>
      </c>
      <c r="V2650" s="24">
        <v>0</v>
      </c>
      <c r="W2650" s="69">
        <f t="shared" si="989"/>
        <v>0</v>
      </c>
      <c r="X2650" s="69">
        <f>VLOOKUP(D2650,'[1]Demanda Agregada Med. y MC'!$C$7:$O$3994,13,FALSE)</f>
        <v>0</v>
      </c>
      <c r="Y2650" s="24">
        <v>0</v>
      </c>
      <c r="Z2650" s="24">
        <v>0</v>
      </c>
      <c r="AA2650" s="24">
        <v>0</v>
      </c>
      <c r="AB2650" s="24">
        <v>0</v>
      </c>
      <c r="AC2650" s="24">
        <v>75</v>
      </c>
      <c r="AD2650" s="24">
        <v>150</v>
      </c>
      <c r="AE2650" s="26">
        <v>0</v>
      </c>
      <c r="AF2650" s="25">
        <v>0</v>
      </c>
      <c r="AG2650" s="22">
        <v>665.91440000000011</v>
      </c>
      <c r="AH2650" s="20">
        <f t="shared" si="990"/>
        <v>6240283.8424000014</v>
      </c>
      <c r="AI2650" s="9">
        <f t="shared" si="991"/>
        <v>15575737.816000003</v>
      </c>
      <c r="AJ2650" s="9">
        <f t="shared" si="992"/>
        <v>0</v>
      </c>
      <c r="AK2650" s="9">
        <f t="shared" si="993"/>
        <v>0</v>
      </c>
      <c r="AL2650" s="9">
        <f t="shared" si="994"/>
        <v>6190340.2624000013</v>
      </c>
      <c r="AM2650" s="9">
        <f t="shared" si="995"/>
        <v>15475850.656000003</v>
      </c>
      <c r="AN2650" s="9">
        <f t="shared" si="996"/>
        <v>0</v>
      </c>
      <c r="AO2650" s="9">
        <f t="shared" si="997"/>
        <v>0</v>
      </c>
      <c r="AP2650" s="9">
        <f t="shared" si="998"/>
        <v>0</v>
      </c>
      <c r="AQ2650" s="9">
        <f t="shared" si="999"/>
        <v>0</v>
      </c>
      <c r="AR2650" s="9">
        <f t="shared" si="1000"/>
        <v>0</v>
      </c>
      <c r="AS2650" s="9">
        <f t="shared" si="1001"/>
        <v>0</v>
      </c>
      <c r="AT2650" s="9">
        <f t="shared" si="1002"/>
        <v>0</v>
      </c>
      <c r="AU2650" s="9">
        <f t="shared" si="1003"/>
        <v>0</v>
      </c>
      <c r="AV2650" s="9">
        <f t="shared" si="1004"/>
        <v>49943.580000000009</v>
      </c>
      <c r="AW2650" s="9">
        <f t="shared" si="1005"/>
        <v>99887.160000000018</v>
      </c>
      <c r="AX2650" s="9">
        <f t="shared" si="1006"/>
        <v>0</v>
      </c>
      <c r="AY2650" s="10">
        <f t="shared" si="1007"/>
        <v>0</v>
      </c>
    </row>
    <row r="2651" spans="1:51">
      <c r="A2651" s="87">
        <v>2645</v>
      </c>
      <c r="B2651" s="85" t="str">
        <f t="shared" si="984"/>
        <v>0100004464</v>
      </c>
      <c r="C2651" s="13" t="str">
        <f t="shared" si="985"/>
        <v>010000446400</v>
      </c>
      <c r="D2651" s="13" t="str">
        <f t="shared" si="986"/>
        <v>010000446400</v>
      </c>
      <c r="E2651" s="13"/>
      <c r="F2651" s="14" t="s">
        <v>21</v>
      </c>
      <c r="G2651" s="14" t="s">
        <v>22</v>
      </c>
      <c r="H2651" s="14" t="s">
        <v>5035</v>
      </c>
      <c r="I2651" s="14" t="s">
        <v>24</v>
      </c>
      <c r="J2651" s="14"/>
      <c r="K2651" s="13" t="s">
        <v>5036</v>
      </c>
      <c r="L2651" s="13"/>
      <c r="M2651" s="13"/>
      <c r="N2651" s="13"/>
      <c r="O2651" s="24">
        <f t="shared" si="987"/>
        <v>9960</v>
      </c>
      <c r="P2651" s="24">
        <f t="shared" si="988"/>
        <v>24900</v>
      </c>
      <c r="Q2651" s="24">
        <v>0</v>
      </c>
      <c r="R2651" s="16">
        <v>0</v>
      </c>
      <c r="S2651" s="69">
        <v>9960</v>
      </c>
      <c r="T2651" s="70">
        <v>24900</v>
      </c>
      <c r="U2651" s="24">
        <v>0</v>
      </c>
      <c r="V2651" s="24">
        <v>0</v>
      </c>
      <c r="W2651" s="69">
        <f t="shared" si="989"/>
        <v>0</v>
      </c>
      <c r="X2651" s="69">
        <f>VLOOKUP(D2651,'[1]Demanda Agregada Med. y MC'!$C$7:$O$3994,13,FALSE)</f>
        <v>0</v>
      </c>
      <c r="Y2651" s="24">
        <v>0</v>
      </c>
      <c r="Z2651" s="24">
        <v>0</v>
      </c>
      <c r="AA2651" s="24">
        <v>0</v>
      </c>
      <c r="AB2651" s="24">
        <v>0</v>
      </c>
      <c r="AC2651" s="24">
        <v>0</v>
      </c>
      <c r="AD2651" s="24">
        <v>0</v>
      </c>
      <c r="AE2651" s="26">
        <v>0</v>
      </c>
      <c r="AF2651" s="25">
        <v>0</v>
      </c>
      <c r="AG2651" s="22">
        <v>227.3228</v>
      </c>
      <c r="AH2651" s="20">
        <f t="shared" si="990"/>
        <v>2264135.088</v>
      </c>
      <c r="AI2651" s="9">
        <f t="shared" si="991"/>
        <v>5660337.7199999997</v>
      </c>
      <c r="AJ2651" s="9">
        <f t="shared" si="992"/>
        <v>0</v>
      </c>
      <c r="AK2651" s="9">
        <f t="shared" si="993"/>
        <v>0</v>
      </c>
      <c r="AL2651" s="9">
        <f t="shared" si="994"/>
        <v>2264135.088</v>
      </c>
      <c r="AM2651" s="9">
        <f t="shared" si="995"/>
        <v>5660337.7199999997</v>
      </c>
      <c r="AN2651" s="9">
        <f t="shared" si="996"/>
        <v>0</v>
      </c>
      <c r="AO2651" s="9">
        <f t="shared" si="997"/>
        <v>0</v>
      </c>
      <c r="AP2651" s="9">
        <f t="shared" si="998"/>
        <v>0</v>
      </c>
      <c r="AQ2651" s="9">
        <f t="shared" si="999"/>
        <v>0</v>
      </c>
      <c r="AR2651" s="9">
        <f t="shared" si="1000"/>
        <v>0</v>
      </c>
      <c r="AS2651" s="9">
        <f t="shared" si="1001"/>
        <v>0</v>
      </c>
      <c r="AT2651" s="9">
        <f t="shared" si="1002"/>
        <v>0</v>
      </c>
      <c r="AU2651" s="9">
        <f t="shared" si="1003"/>
        <v>0</v>
      </c>
      <c r="AV2651" s="9">
        <f t="shared" si="1004"/>
        <v>0</v>
      </c>
      <c r="AW2651" s="9">
        <f t="shared" si="1005"/>
        <v>0</v>
      </c>
      <c r="AX2651" s="9">
        <f t="shared" si="1006"/>
        <v>0</v>
      </c>
      <c r="AY2651" s="10">
        <f t="shared" si="1007"/>
        <v>0</v>
      </c>
    </row>
    <row r="2652" spans="1:51">
      <c r="A2652" s="87">
        <v>2646</v>
      </c>
      <c r="B2652" s="85" t="str">
        <f t="shared" si="984"/>
        <v>0100004465</v>
      </c>
      <c r="C2652" s="13" t="str">
        <f t="shared" si="985"/>
        <v>010000446500</v>
      </c>
      <c r="D2652" s="13" t="str">
        <f t="shared" si="986"/>
        <v>010000446500</v>
      </c>
      <c r="E2652" s="13"/>
      <c r="F2652" s="14" t="s">
        <v>21</v>
      </c>
      <c r="G2652" s="14" t="s">
        <v>22</v>
      </c>
      <c r="H2652" s="14" t="s">
        <v>5037</v>
      </c>
      <c r="I2652" s="14" t="s">
        <v>24</v>
      </c>
      <c r="J2652" s="14"/>
      <c r="K2652" s="13" t="s">
        <v>5038</v>
      </c>
      <c r="L2652" s="13"/>
      <c r="M2652" s="13"/>
      <c r="N2652" s="13"/>
      <c r="O2652" s="24">
        <f t="shared" si="987"/>
        <v>7711</v>
      </c>
      <c r="P2652" s="24">
        <f t="shared" si="988"/>
        <v>19240</v>
      </c>
      <c r="Q2652" s="24">
        <v>0</v>
      </c>
      <c r="R2652" s="16">
        <v>0</v>
      </c>
      <c r="S2652" s="69">
        <v>7636</v>
      </c>
      <c r="T2652" s="70">
        <v>19090</v>
      </c>
      <c r="U2652" s="24">
        <v>0</v>
      </c>
      <c r="V2652" s="24">
        <v>0</v>
      </c>
      <c r="W2652" s="69">
        <f t="shared" si="989"/>
        <v>0</v>
      </c>
      <c r="X2652" s="69">
        <f>VLOOKUP(D2652,'[1]Demanda Agregada Med. y MC'!$C$7:$O$3994,13,FALSE)</f>
        <v>0</v>
      </c>
      <c r="Y2652" s="24">
        <v>0</v>
      </c>
      <c r="Z2652" s="24">
        <v>0</v>
      </c>
      <c r="AA2652" s="24">
        <v>0</v>
      </c>
      <c r="AB2652" s="24">
        <v>0</v>
      </c>
      <c r="AC2652" s="24">
        <v>75</v>
      </c>
      <c r="AD2652" s="24">
        <v>150</v>
      </c>
      <c r="AE2652" s="26">
        <v>0</v>
      </c>
      <c r="AF2652" s="25">
        <v>0</v>
      </c>
      <c r="AG2652" s="22">
        <v>227.3228</v>
      </c>
      <c r="AH2652" s="20">
        <f t="shared" si="990"/>
        <v>1752886.1107999999</v>
      </c>
      <c r="AI2652" s="9">
        <f t="shared" si="991"/>
        <v>4373690.6720000003</v>
      </c>
      <c r="AJ2652" s="9">
        <f t="shared" si="992"/>
        <v>0</v>
      </c>
      <c r="AK2652" s="9">
        <f t="shared" si="993"/>
        <v>0</v>
      </c>
      <c r="AL2652" s="9">
        <f t="shared" si="994"/>
        <v>1735836.9007999999</v>
      </c>
      <c r="AM2652" s="9">
        <f t="shared" si="995"/>
        <v>4339592.2520000003</v>
      </c>
      <c r="AN2652" s="9">
        <f t="shared" si="996"/>
        <v>0</v>
      </c>
      <c r="AO2652" s="9">
        <f t="shared" si="997"/>
        <v>0</v>
      </c>
      <c r="AP2652" s="9">
        <f t="shared" si="998"/>
        <v>0</v>
      </c>
      <c r="AQ2652" s="9">
        <f t="shared" si="999"/>
        <v>0</v>
      </c>
      <c r="AR2652" s="9">
        <f t="shared" si="1000"/>
        <v>0</v>
      </c>
      <c r="AS2652" s="9">
        <f t="shared" si="1001"/>
        <v>0</v>
      </c>
      <c r="AT2652" s="9">
        <f t="shared" si="1002"/>
        <v>0</v>
      </c>
      <c r="AU2652" s="9">
        <f t="shared" si="1003"/>
        <v>0</v>
      </c>
      <c r="AV2652" s="9">
        <f t="shared" si="1004"/>
        <v>17049.21</v>
      </c>
      <c r="AW2652" s="9">
        <f t="shared" si="1005"/>
        <v>34098.42</v>
      </c>
      <c r="AX2652" s="9">
        <f t="shared" si="1006"/>
        <v>0</v>
      </c>
      <c r="AY2652" s="10">
        <f t="shared" si="1007"/>
        <v>0</v>
      </c>
    </row>
    <row r="2653" spans="1:51">
      <c r="A2653" s="87">
        <v>2647</v>
      </c>
      <c r="B2653" s="85" t="str">
        <f t="shared" si="984"/>
        <v>0100005160</v>
      </c>
      <c r="C2653" s="13" t="str">
        <f t="shared" si="985"/>
        <v>010000516000</v>
      </c>
      <c r="D2653" s="13" t="str">
        <f t="shared" si="986"/>
        <v>010000516000</v>
      </c>
      <c r="E2653" s="13"/>
      <c r="F2653" s="14" t="s">
        <v>21</v>
      </c>
      <c r="G2653" s="14" t="s">
        <v>22</v>
      </c>
      <c r="H2653" s="14" t="s">
        <v>5039</v>
      </c>
      <c r="I2653" s="14" t="s">
        <v>24</v>
      </c>
      <c r="J2653" s="14"/>
      <c r="K2653" s="13" t="s">
        <v>5040</v>
      </c>
      <c r="L2653" s="13"/>
      <c r="M2653" s="13"/>
      <c r="N2653" s="13"/>
      <c r="O2653" s="24">
        <f t="shared" si="987"/>
        <v>7319</v>
      </c>
      <c r="P2653" s="24">
        <f t="shared" si="988"/>
        <v>18290</v>
      </c>
      <c r="Q2653" s="24">
        <v>0</v>
      </c>
      <c r="R2653" s="16">
        <v>0</v>
      </c>
      <c r="S2653" s="69">
        <v>7304</v>
      </c>
      <c r="T2653" s="70">
        <v>18260</v>
      </c>
      <c r="U2653" s="24">
        <v>0</v>
      </c>
      <c r="V2653" s="24">
        <v>0</v>
      </c>
      <c r="W2653" s="69">
        <f t="shared" si="989"/>
        <v>0</v>
      </c>
      <c r="X2653" s="69">
        <f>VLOOKUP(D2653,'[1]Demanda Agregada Med. y MC'!$C$7:$O$3994,13,FALSE)</f>
        <v>0</v>
      </c>
      <c r="Y2653" s="24">
        <v>0</v>
      </c>
      <c r="Z2653" s="24">
        <v>0</v>
      </c>
      <c r="AA2653" s="24">
        <v>0</v>
      </c>
      <c r="AB2653" s="24">
        <v>0</v>
      </c>
      <c r="AC2653" s="24">
        <v>15</v>
      </c>
      <c r="AD2653" s="24">
        <v>30</v>
      </c>
      <c r="AE2653" s="26">
        <v>0</v>
      </c>
      <c r="AF2653" s="25">
        <v>0</v>
      </c>
      <c r="AG2653" s="22">
        <v>1983.0954601445994</v>
      </c>
      <c r="AH2653" s="20">
        <f t="shared" si="990"/>
        <v>14514275.672798323</v>
      </c>
      <c r="AI2653" s="9">
        <f t="shared" si="991"/>
        <v>36270815.966044724</v>
      </c>
      <c r="AJ2653" s="9">
        <f t="shared" si="992"/>
        <v>0</v>
      </c>
      <c r="AK2653" s="9">
        <f t="shared" si="993"/>
        <v>0</v>
      </c>
      <c r="AL2653" s="9">
        <f t="shared" si="994"/>
        <v>14484529.240896154</v>
      </c>
      <c r="AM2653" s="9">
        <f t="shared" si="995"/>
        <v>36211323.102240384</v>
      </c>
      <c r="AN2653" s="9">
        <f t="shared" si="996"/>
        <v>0</v>
      </c>
      <c r="AO2653" s="9">
        <f t="shared" si="997"/>
        <v>0</v>
      </c>
      <c r="AP2653" s="9">
        <f t="shared" si="998"/>
        <v>0</v>
      </c>
      <c r="AQ2653" s="9">
        <f t="shared" si="999"/>
        <v>0</v>
      </c>
      <c r="AR2653" s="9">
        <f t="shared" si="1000"/>
        <v>0</v>
      </c>
      <c r="AS2653" s="9">
        <f t="shared" si="1001"/>
        <v>0</v>
      </c>
      <c r="AT2653" s="9">
        <f t="shared" si="1002"/>
        <v>0</v>
      </c>
      <c r="AU2653" s="9">
        <f t="shared" si="1003"/>
        <v>0</v>
      </c>
      <c r="AV2653" s="9">
        <f t="shared" si="1004"/>
        <v>29746.431902168992</v>
      </c>
      <c r="AW2653" s="9">
        <f t="shared" si="1005"/>
        <v>59492.863804337983</v>
      </c>
      <c r="AX2653" s="9">
        <f t="shared" si="1006"/>
        <v>0</v>
      </c>
      <c r="AY2653" s="10">
        <f t="shared" si="1007"/>
        <v>0</v>
      </c>
    </row>
    <row r="2654" spans="1:51">
      <c r="A2654" s="87">
        <v>2648</v>
      </c>
      <c r="B2654" s="85" t="str">
        <f t="shared" si="984"/>
        <v>0100005174</v>
      </c>
      <c r="C2654" s="13" t="str">
        <f t="shared" si="985"/>
        <v>010000517400</v>
      </c>
      <c r="D2654" s="13" t="str">
        <f t="shared" si="986"/>
        <v>010000517400</v>
      </c>
      <c r="E2654" s="13"/>
      <c r="F2654" s="14" t="s">
        <v>21</v>
      </c>
      <c r="G2654" s="14" t="s">
        <v>22</v>
      </c>
      <c r="H2654" s="14" t="s">
        <v>5041</v>
      </c>
      <c r="I2654" s="14" t="s">
        <v>24</v>
      </c>
      <c r="J2654" s="14"/>
      <c r="K2654" s="13" t="s">
        <v>5042</v>
      </c>
      <c r="L2654" s="13"/>
      <c r="M2654" s="13"/>
      <c r="N2654" s="13"/>
      <c r="O2654" s="24">
        <f t="shared" si="987"/>
        <v>3494.9</v>
      </c>
      <c r="P2654" s="24">
        <f t="shared" si="988"/>
        <v>8567</v>
      </c>
      <c r="Q2654" s="24">
        <v>0</v>
      </c>
      <c r="R2654" s="16">
        <v>0</v>
      </c>
      <c r="S2654" s="69">
        <v>3154</v>
      </c>
      <c r="T2654" s="70">
        <v>7885</v>
      </c>
      <c r="U2654" s="24">
        <v>0</v>
      </c>
      <c r="V2654" s="24">
        <v>0</v>
      </c>
      <c r="W2654" s="69">
        <f t="shared" si="989"/>
        <v>0.4</v>
      </c>
      <c r="X2654" s="69">
        <f>VLOOKUP(D2654,'[1]Demanda Agregada Med. y MC'!$C$7:$O$3994,13,FALSE)</f>
        <v>1</v>
      </c>
      <c r="Y2654" s="24">
        <v>0</v>
      </c>
      <c r="Z2654" s="24">
        <v>0</v>
      </c>
      <c r="AA2654" s="24">
        <v>0</v>
      </c>
      <c r="AB2654" s="24">
        <v>0</v>
      </c>
      <c r="AC2654" s="24">
        <v>340.5</v>
      </c>
      <c r="AD2654" s="24">
        <v>681</v>
      </c>
      <c r="AE2654" s="26">
        <v>0</v>
      </c>
      <c r="AF2654" s="25">
        <v>0</v>
      </c>
      <c r="AG2654" s="22">
        <v>1844.3700000000001</v>
      </c>
      <c r="AH2654" s="20">
        <f t="shared" si="990"/>
        <v>6445888.7130000005</v>
      </c>
      <c r="AI2654" s="9">
        <f t="shared" si="991"/>
        <v>15800717.790000001</v>
      </c>
      <c r="AJ2654" s="9">
        <f t="shared" si="992"/>
        <v>0</v>
      </c>
      <c r="AK2654" s="9">
        <f t="shared" si="993"/>
        <v>0</v>
      </c>
      <c r="AL2654" s="9">
        <f t="shared" si="994"/>
        <v>5817142.9800000004</v>
      </c>
      <c r="AM2654" s="9">
        <f t="shared" si="995"/>
        <v>14542857.450000001</v>
      </c>
      <c r="AN2654" s="9">
        <f t="shared" si="996"/>
        <v>0</v>
      </c>
      <c r="AO2654" s="9">
        <f t="shared" si="997"/>
        <v>0</v>
      </c>
      <c r="AP2654" s="9">
        <f t="shared" si="998"/>
        <v>737.74800000000005</v>
      </c>
      <c r="AQ2654" s="9">
        <f t="shared" si="999"/>
        <v>1844.3700000000001</v>
      </c>
      <c r="AR2654" s="9">
        <f t="shared" si="1000"/>
        <v>0</v>
      </c>
      <c r="AS2654" s="9">
        <f t="shared" si="1001"/>
        <v>0</v>
      </c>
      <c r="AT2654" s="9">
        <f t="shared" si="1002"/>
        <v>0</v>
      </c>
      <c r="AU2654" s="9">
        <f t="shared" si="1003"/>
        <v>0</v>
      </c>
      <c r="AV2654" s="9">
        <f t="shared" si="1004"/>
        <v>628007.98499999999</v>
      </c>
      <c r="AW2654" s="9">
        <f t="shared" si="1005"/>
        <v>1256015.97</v>
      </c>
      <c r="AX2654" s="9">
        <f t="shared" si="1006"/>
        <v>0</v>
      </c>
      <c r="AY2654" s="10">
        <f t="shared" si="1007"/>
        <v>0</v>
      </c>
    </row>
    <row r="2655" spans="1:51">
      <c r="A2655" s="87">
        <v>2649</v>
      </c>
      <c r="B2655" s="85" t="str">
        <f t="shared" si="984"/>
        <v>0100005337</v>
      </c>
      <c r="C2655" s="13" t="str">
        <f t="shared" si="985"/>
        <v>010000533700</v>
      </c>
      <c r="D2655" s="13" t="str">
        <f t="shared" si="986"/>
        <v>010000533700</v>
      </c>
      <c r="E2655" s="13"/>
      <c r="F2655" s="14" t="s">
        <v>21</v>
      </c>
      <c r="G2655" s="14" t="s">
        <v>22</v>
      </c>
      <c r="H2655" s="14" t="s">
        <v>5043</v>
      </c>
      <c r="I2655" s="14" t="s">
        <v>24</v>
      </c>
      <c r="J2655" s="14"/>
      <c r="K2655" s="13" t="s">
        <v>5044</v>
      </c>
      <c r="L2655" s="13"/>
      <c r="M2655" s="13"/>
      <c r="N2655" s="13"/>
      <c r="O2655" s="24">
        <f t="shared" si="987"/>
        <v>187</v>
      </c>
      <c r="P2655" s="24">
        <f t="shared" si="988"/>
        <v>468</v>
      </c>
      <c r="Q2655" s="24">
        <v>0</v>
      </c>
      <c r="R2655" s="16">
        <v>0</v>
      </c>
      <c r="S2655" s="69">
        <v>179</v>
      </c>
      <c r="T2655" s="70">
        <v>448</v>
      </c>
      <c r="U2655" s="24">
        <v>0</v>
      </c>
      <c r="V2655" s="24">
        <v>0</v>
      </c>
      <c r="W2655" s="69">
        <f t="shared" si="989"/>
        <v>8</v>
      </c>
      <c r="X2655" s="69">
        <f>VLOOKUP(D2655,'[1]Demanda Agregada Med. y MC'!$C$7:$O$3994,13,FALSE)</f>
        <v>20</v>
      </c>
      <c r="Y2655" s="24">
        <v>0</v>
      </c>
      <c r="Z2655" s="24">
        <v>0</v>
      </c>
      <c r="AA2655" s="24">
        <v>0</v>
      </c>
      <c r="AB2655" s="24">
        <v>0</v>
      </c>
      <c r="AC2655" s="24">
        <v>0</v>
      </c>
      <c r="AD2655" s="24">
        <v>0</v>
      </c>
      <c r="AE2655" s="26">
        <v>0</v>
      </c>
      <c r="AF2655" s="25">
        <v>0</v>
      </c>
      <c r="AG2655" s="22">
        <v>23263.9388</v>
      </c>
      <c r="AH2655" s="20">
        <f t="shared" si="990"/>
        <v>4350356.5555999996</v>
      </c>
      <c r="AI2655" s="9">
        <f t="shared" si="991"/>
        <v>10887523.3584</v>
      </c>
      <c r="AJ2655" s="9">
        <f t="shared" si="992"/>
        <v>0</v>
      </c>
      <c r="AK2655" s="9">
        <f t="shared" si="993"/>
        <v>0</v>
      </c>
      <c r="AL2655" s="9">
        <f t="shared" si="994"/>
        <v>4164245.0452000001</v>
      </c>
      <c r="AM2655" s="9">
        <f t="shared" si="995"/>
        <v>10422244.5824</v>
      </c>
      <c r="AN2655" s="9">
        <f t="shared" si="996"/>
        <v>0</v>
      </c>
      <c r="AO2655" s="9">
        <f t="shared" si="997"/>
        <v>0</v>
      </c>
      <c r="AP2655" s="9">
        <f t="shared" si="998"/>
        <v>186111.5104</v>
      </c>
      <c r="AQ2655" s="9">
        <f t="shared" si="999"/>
        <v>465278.77600000001</v>
      </c>
      <c r="AR2655" s="9">
        <f t="shared" si="1000"/>
        <v>0</v>
      </c>
      <c r="AS2655" s="9">
        <f t="shared" si="1001"/>
        <v>0</v>
      </c>
      <c r="AT2655" s="9">
        <f t="shared" si="1002"/>
        <v>0</v>
      </c>
      <c r="AU2655" s="9">
        <f t="shared" si="1003"/>
        <v>0</v>
      </c>
      <c r="AV2655" s="9">
        <f t="shared" si="1004"/>
        <v>0</v>
      </c>
      <c r="AW2655" s="9">
        <f t="shared" si="1005"/>
        <v>0</v>
      </c>
      <c r="AX2655" s="9">
        <f t="shared" si="1006"/>
        <v>0</v>
      </c>
      <c r="AY2655" s="10">
        <f t="shared" si="1007"/>
        <v>0</v>
      </c>
    </row>
    <row r="2656" spans="1:51">
      <c r="A2656" s="87">
        <v>2650</v>
      </c>
      <c r="B2656" s="85" t="str">
        <f t="shared" si="984"/>
        <v>0100005470</v>
      </c>
      <c r="C2656" s="13" t="str">
        <f t="shared" si="985"/>
        <v>010000547000</v>
      </c>
      <c r="D2656" s="13" t="str">
        <f t="shared" si="986"/>
        <v>010000547000</v>
      </c>
      <c r="E2656" s="13"/>
      <c r="F2656" s="14" t="s">
        <v>21</v>
      </c>
      <c r="G2656" s="14" t="s">
        <v>22</v>
      </c>
      <c r="H2656" s="14" t="s">
        <v>5045</v>
      </c>
      <c r="I2656" s="14" t="s">
        <v>24</v>
      </c>
      <c r="J2656" s="14"/>
      <c r="K2656" s="13" t="s">
        <v>5046</v>
      </c>
      <c r="L2656" s="13"/>
      <c r="M2656" s="13"/>
      <c r="N2656" s="13"/>
      <c r="O2656" s="24">
        <f t="shared" si="987"/>
        <v>230</v>
      </c>
      <c r="P2656" s="24">
        <f t="shared" si="988"/>
        <v>575</v>
      </c>
      <c r="Q2656" s="24">
        <v>0</v>
      </c>
      <c r="R2656" s="16">
        <v>0</v>
      </c>
      <c r="S2656" s="69">
        <v>166</v>
      </c>
      <c r="T2656" s="70">
        <v>415</v>
      </c>
      <c r="U2656" s="24">
        <v>0</v>
      </c>
      <c r="V2656" s="24">
        <v>0</v>
      </c>
      <c r="W2656" s="69">
        <f t="shared" si="989"/>
        <v>64</v>
      </c>
      <c r="X2656" s="69">
        <f>VLOOKUP(D2656,'[1]Demanda Agregada Med. y MC'!$C$7:$O$3994,13,FALSE)</f>
        <v>160</v>
      </c>
      <c r="Y2656" s="24">
        <v>0</v>
      </c>
      <c r="Z2656" s="24">
        <v>0</v>
      </c>
      <c r="AA2656" s="24">
        <v>0</v>
      </c>
      <c r="AB2656" s="24">
        <v>0</v>
      </c>
      <c r="AC2656" s="24">
        <v>0</v>
      </c>
      <c r="AD2656" s="24">
        <v>0</v>
      </c>
      <c r="AE2656" s="26">
        <v>0</v>
      </c>
      <c r="AF2656" s="25">
        <v>0</v>
      </c>
      <c r="AG2656" s="22">
        <v>11036.32</v>
      </c>
      <c r="AH2656" s="20">
        <f t="shared" si="990"/>
        <v>2538353.6</v>
      </c>
      <c r="AI2656" s="9">
        <f t="shared" si="991"/>
        <v>6345884</v>
      </c>
      <c r="AJ2656" s="9">
        <f t="shared" si="992"/>
        <v>0</v>
      </c>
      <c r="AK2656" s="9">
        <f t="shared" si="993"/>
        <v>0</v>
      </c>
      <c r="AL2656" s="9">
        <f t="shared" si="994"/>
        <v>1832029.1199999999</v>
      </c>
      <c r="AM2656" s="9">
        <f t="shared" si="995"/>
        <v>4580072.8</v>
      </c>
      <c r="AN2656" s="9">
        <f t="shared" si="996"/>
        <v>0</v>
      </c>
      <c r="AO2656" s="9">
        <f t="shared" si="997"/>
        <v>0</v>
      </c>
      <c r="AP2656" s="9">
        <f t="shared" si="998"/>
        <v>706324.47999999998</v>
      </c>
      <c r="AQ2656" s="9">
        <f t="shared" si="999"/>
        <v>1765811.2</v>
      </c>
      <c r="AR2656" s="9">
        <f t="shared" si="1000"/>
        <v>0</v>
      </c>
      <c r="AS2656" s="9">
        <f t="shared" si="1001"/>
        <v>0</v>
      </c>
      <c r="AT2656" s="9">
        <f t="shared" si="1002"/>
        <v>0</v>
      </c>
      <c r="AU2656" s="9">
        <f t="shared" si="1003"/>
        <v>0</v>
      </c>
      <c r="AV2656" s="9">
        <f t="shared" si="1004"/>
        <v>0</v>
      </c>
      <c r="AW2656" s="9">
        <f t="shared" si="1005"/>
        <v>0</v>
      </c>
      <c r="AX2656" s="9">
        <f t="shared" si="1006"/>
        <v>0</v>
      </c>
      <c r="AY2656" s="10">
        <f t="shared" si="1007"/>
        <v>0</v>
      </c>
    </row>
    <row r="2657" spans="1:51">
      <c r="A2657" s="87">
        <v>2651</v>
      </c>
      <c r="B2657" s="85" t="str">
        <f t="shared" si="984"/>
        <v>0100005600</v>
      </c>
      <c r="C2657" s="13" t="str">
        <f t="shared" si="985"/>
        <v>010000560000</v>
      </c>
      <c r="D2657" s="13" t="str">
        <f t="shared" si="986"/>
        <v>010000560000</v>
      </c>
      <c r="E2657" s="13"/>
      <c r="F2657" s="14" t="s">
        <v>21</v>
      </c>
      <c r="G2657" s="14" t="s">
        <v>22</v>
      </c>
      <c r="H2657" s="14" t="s">
        <v>5047</v>
      </c>
      <c r="I2657" s="14" t="s">
        <v>24</v>
      </c>
      <c r="J2657" s="14"/>
      <c r="K2657" s="13" t="s">
        <v>5048</v>
      </c>
      <c r="L2657" s="13"/>
      <c r="M2657" s="13"/>
      <c r="N2657" s="13"/>
      <c r="O2657" s="24">
        <f t="shared" si="987"/>
        <v>10</v>
      </c>
      <c r="P2657" s="24">
        <f t="shared" si="988"/>
        <v>25</v>
      </c>
      <c r="Q2657" s="24">
        <v>0</v>
      </c>
      <c r="R2657" s="16">
        <v>0</v>
      </c>
      <c r="S2657" s="69">
        <v>10</v>
      </c>
      <c r="T2657" s="70">
        <v>25</v>
      </c>
      <c r="U2657" s="24">
        <v>0</v>
      </c>
      <c r="V2657" s="24">
        <v>0</v>
      </c>
      <c r="W2657" s="69">
        <f t="shared" si="989"/>
        <v>0</v>
      </c>
      <c r="X2657" s="69">
        <f>VLOOKUP(D2657,'[1]Demanda Agregada Med. y MC'!$C$7:$O$3994,13,FALSE)</f>
        <v>0</v>
      </c>
      <c r="Y2657" s="24">
        <v>0</v>
      </c>
      <c r="Z2657" s="24">
        <v>0</v>
      </c>
      <c r="AA2657" s="24">
        <v>0</v>
      </c>
      <c r="AB2657" s="24">
        <v>0</v>
      </c>
      <c r="AC2657" s="24">
        <v>0</v>
      </c>
      <c r="AD2657" s="24">
        <v>0</v>
      </c>
      <c r="AE2657" s="26">
        <v>0</v>
      </c>
      <c r="AF2657" s="25">
        <v>0</v>
      </c>
      <c r="AG2657" s="22">
        <v>29555.460000000003</v>
      </c>
      <c r="AH2657" s="20">
        <f t="shared" si="990"/>
        <v>295554.60000000003</v>
      </c>
      <c r="AI2657" s="9">
        <f t="shared" si="991"/>
        <v>738886.50000000012</v>
      </c>
      <c r="AJ2657" s="9">
        <f t="shared" si="992"/>
        <v>0</v>
      </c>
      <c r="AK2657" s="9">
        <f t="shared" si="993"/>
        <v>0</v>
      </c>
      <c r="AL2657" s="9">
        <f t="shared" si="994"/>
        <v>295554.60000000003</v>
      </c>
      <c r="AM2657" s="9">
        <f t="shared" si="995"/>
        <v>738886.50000000012</v>
      </c>
      <c r="AN2657" s="9">
        <f t="shared" si="996"/>
        <v>0</v>
      </c>
      <c r="AO2657" s="9">
        <f t="shared" si="997"/>
        <v>0</v>
      </c>
      <c r="AP2657" s="9">
        <f t="shared" si="998"/>
        <v>0</v>
      </c>
      <c r="AQ2657" s="9">
        <f t="shared" si="999"/>
        <v>0</v>
      </c>
      <c r="AR2657" s="9">
        <f t="shared" si="1000"/>
        <v>0</v>
      </c>
      <c r="AS2657" s="9">
        <f t="shared" si="1001"/>
        <v>0</v>
      </c>
      <c r="AT2657" s="9">
        <f t="shared" si="1002"/>
        <v>0</v>
      </c>
      <c r="AU2657" s="9">
        <f t="shared" si="1003"/>
        <v>0</v>
      </c>
      <c r="AV2657" s="9">
        <f t="shared" si="1004"/>
        <v>0</v>
      </c>
      <c r="AW2657" s="9">
        <f t="shared" si="1005"/>
        <v>0</v>
      </c>
      <c r="AX2657" s="9">
        <f t="shared" si="1006"/>
        <v>0</v>
      </c>
      <c r="AY2657" s="10">
        <f t="shared" si="1007"/>
        <v>0</v>
      </c>
    </row>
    <row r="2658" spans="1:51">
      <c r="A2658" s="87">
        <v>2652</v>
      </c>
      <c r="B2658" s="85" t="str">
        <f t="shared" si="984"/>
        <v>0100005601</v>
      </c>
      <c r="C2658" s="13" t="str">
        <f t="shared" si="985"/>
        <v>010000560100</v>
      </c>
      <c r="D2658" s="13" t="str">
        <f t="shared" si="986"/>
        <v>010000560100</v>
      </c>
      <c r="E2658" s="13"/>
      <c r="F2658" s="14" t="s">
        <v>21</v>
      </c>
      <c r="G2658" s="14" t="s">
        <v>22</v>
      </c>
      <c r="H2658" s="14" t="s">
        <v>5049</v>
      </c>
      <c r="I2658" s="14" t="s">
        <v>24</v>
      </c>
      <c r="J2658" s="14"/>
      <c r="K2658" s="13" t="s">
        <v>5050</v>
      </c>
      <c r="L2658" s="13"/>
      <c r="M2658" s="13"/>
      <c r="N2658" s="13"/>
      <c r="O2658" s="24">
        <f t="shared" si="987"/>
        <v>185.4</v>
      </c>
      <c r="P2658" s="24">
        <f t="shared" si="988"/>
        <v>464</v>
      </c>
      <c r="Q2658" s="24">
        <v>0</v>
      </c>
      <c r="R2658" s="16">
        <v>0</v>
      </c>
      <c r="S2658" s="69">
        <v>159</v>
      </c>
      <c r="T2658" s="70">
        <v>398</v>
      </c>
      <c r="U2658" s="24">
        <v>0</v>
      </c>
      <c r="V2658" s="24">
        <v>0</v>
      </c>
      <c r="W2658" s="69">
        <f t="shared" si="989"/>
        <v>26.400000000000002</v>
      </c>
      <c r="X2658" s="69">
        <f>VLOOKUP(D2658,'[1]Demanda Agregada Med. y MC'!$C$7:$O$3994,13,FALSE)</f>
        <v>66</v>
      </c>
      <c r="Y2658" s="24">
        <v>0</v>
      </c>
      <c r="Z2658" s="24">
        <v>0</v>
      </c>
      <c r="AA2658" s="24">
        <v>0</v>
      </c>
      <c r="AB2658" s="24">
        <v>0</v>
      </c>
      <c r="AC2658" s="24">
        <v>0</v>
      </c>
      <c r="AD2658" s="24">
        <v>0</v>
      </c>
      <c r="AE2658" s="26">
        <v>0</v>
      </c>
      <c r="AF2658" s="25">
        <v>0</v>
      </c>
      <c r="AG2658" s="22">
        <v>25990</v>
      </c>
      <c r="AH2658" s="20">
        <f t="shared" si="990"/>
        <v>4818546</v>
      </c>
      <c r="AI2658" s="9">
        <f t="shared" si="991"/>
        <v>12059360</v>
      </c>
      <c r="AJ2658" s="9">
        <f t="shared" si="992"/>
        <v>0</v>
      </c>
      <c r="AK2658" s="9">
        <f t="shared" si="993"/>
        <v>0</v>
      </c>
      <c r="AL2658" s="9">
        <f t="shared" si="994"/>
        <v>4132410</v>
      </c>
      <c r="AM2658" s="9">
        <f t="shared" si="995"/>
        <v>10344020</v>
      </c>
      <c r="AN2658" s="9">
        <f t="shared" si="996"/>
        <v>0</v>
      </c>
      <c r="AO2658" s="9">
        <f t="shared" si="997"/>
        <v>0</v>
      </c>
      <c r="AP2658" s="9">
        <f t="shared" si="998"/>
        <v>686136</v>
      </c>
      <c r="AQ2658" s="9">
        <f t="shared" si="999"/>
        <v>1715340</v>
      </c>
      <c r="AR2658" s="9">
        <f t="shared" si="1000"/>
        <v>0</v>
      </c>
      <c r="AS2658" s="9">
        <f t="shared" si="1001"/>
        <v>0</v>
      </c>
      <c r="AT2658" s="9">
        <f t="shared" si="1002"/>
        <v>0</v>
      </c>
      <c r="AU2658" s="9">
        <f t="shared" si="1003"/>
        <v>0</v>
      </c>
      <c r="AV2658" s="9">
        <f t="shared" si="1004"/>
        <v>0</v>
      </c>
      <c r="AW2658" s="9">
        <f t="shared" si="1005"/>
        <v>0</v>
      </c>
      <c r="AX2658" s="9">
        <f t="shared" si="1006"/>
        <v>0</v>
      </c>
      <c r="AY2658" s="10">
        <f t="shared" si="1007"/>
        <v>0</v>
      </c>
    </row>
    <row r="2659" spans="1:51">
      <c r="A2659" s="87">
        <v>2653</v>
      </c>
      <c r="B2659" s="85" t="str">
        <f t="shared" si="984"/>
        <v>0100005699</v>
      </c>
      <c r="C2659" s="13" t="str">
        <f t="shared" si="985"/>
        <v>010000569900</v>
      </c>
      <c r="D2659" s="13" t="str">
        <f t="shared" si="986"/>
        <v>010000569900</v>
      </c>
      <c r="E2659" s="13"/>
      <c r="F2659" s="14" t="s">
        <v>21</v>
      </c>
      <c r="G2659" s="14" t="s">
        <v>22</v>
      </c>
      <c r="H2659" s="14" t="s">
        <v>5051</v>
      </c>
      <c r="I2659" s="14" t="s">
        <v>24</v>
      </c>
      <c r="J2659" s="14"/>
      <c r="K2659" s="13" t="s">
        <v>5052</v>
      </c>
      <c r="L2659" s="13"/>
      <c r="M2659" s="13"/>
      <c r="N2659" s="13"/>
      <c r="O2659" s="24">
        <f t="shared" si="987"/>
        <v>325766.5</v>
      </c>
      <c r="P2659" s="24">
        <f t="shared" si="988"/>
        <v>814213</v>
      </c>
      <c r="Q2659" s="24">
        <v>0</v>
      </c>
      <c r="R2659" s="16">
        <v>0</v>
      </c>
      <c r="S2659" s="69">
        <v>325360</v>
      </c>
      <c r="T2659" s="70">
        <v>813400</v>
      </c>
      <c r="U2659" s="24">
        <v>0</v>
      </c>
      <c r="V2659" s="24">
        <v>0</v>
      </c>
      <c r="W2659" s="69">
        <f t="shared" si="989"/>
        <v>0</v>
      </c>
      <c r="X2659" s="69">
        <f>VLOOKUP(D2659,'[1]Demanda Agregada Med. y MC'!$C$7:$O$3994,13,FALSE)</f>
        <v>0</v>
      </c>
      <c r="Y2659" s="24">
        <v>0</v>
      </c>
      <c r="Z2659" s="24">
        <v>0</v>
      </c>
      <c r="AA2659" s="24">
        <v>0</v>
      </c>
      <c r="AB2659" s="24">
        <v>0</v>
      </c>
      <c r="AC2659" s="24">
        <v>401.5</v>
      </c>
      <c r="AD2659" s="24">
        <v>803</v>
      </c>
      <c r="AE2659" s="26">
        <v>5</v>
      </c>
      <c r="AF2659" s="27">
        <v>10</v>
      </c>
      <c r="AG2659" s="22">
        <v>69</v>
      </c>
      <c r="AH2659" s="20">
        <f t="shared" si="990"/>
        <v>22477888.5</v>
      </c>
      <c r="AI2659" s="9">
        <f t="shared" si="991"/>
        <v>56180697</v>
      </c>
      <c r="AJ2659" s="9">
        <f t="shared" si="992"/>
        <v>0</v>
      </c>
      <c r="AK2659" s="9">
        <f t="shared" si="993"/>
        <v>0</v>
      </c>
      <c r="AL2659" s="9">
        <f t="shared" si="994"/>
        <v>22449840</v>
      </c>
      <c r="AM2659" s="9">
        <f t="shared" si="995"/>
        <v>56124600</v>
      </c>
      <c r="AN2659" s="9">
        <f t="shared" si="996"/>
        <v>0</v>
      </c>
      <c r="AO2659" s="9">
        <f t="shared" si="997"/>
        <v>0</v>
      </c>
      <c r="AP2659" s="9">
        <f t="shared" si="998"/>
        <v>0</v>
      </c>
      <c r="AQ2659" s="9">
        <f t="shared" si="999"/>
        <v>0</v>
      </c>
      <c r="AR2659" s="9">
        <f t="shared" si="1000"/>
        <v>0</v>
      </c>
      <c r="AS2659" s="9">
        <f t="shared" si="1001"/>
        <v>0</v>
      </c>
      <c r="AT2659" s="9">
        <f t="shared" si="1002"/>
        <v>0</v>
      </c>
      <c r="AU2659" s="9">
        <f t="shared" si="1003"/>
        <v>0</v>
      </c>
      <c r="AV2659" s="9">
        <f t="shared" si="1004"/>
        <v>27703.5</v>
      </c>
      <c r="AW2659" s="9">
        <f t="shared" si="1005"/>
        <v>55407</v>
      </c>
      <c r="AX2659" s="9">
        <f t="shared" si="1006"/>
        <v>345</v>
      </c>
      <c r="AY2659" s="10">
        <f t="shared" si="1007"/>
        <v>690</v>
      </c>
    </row>
    <row r="2660" spans="1:51">
      <c r="A2660" s="87">
        <v>2654</v>
      </c>
      <c r="B2660" s="85" t="str">
        <f t="shared" si="984"/>
        <v>0100005743</v>
      </c>
      <c r="C2660" s="13" t="str">
        <f t="shared" si="985"/>
        <v>010000574300</v>
      </c>
      <c r="D2660" s="13" t="str">
        <f t="shared" si="986"/>
        <v>010000574300</v>
      </c>
      <c r="E2660" s="13"/>
      <c r="F2660" s="14" t="s">
        <v>21</v>
      </c>
      <c r="G2660" s="14" t="s">
        <v>22</v>
      </c>
      <c r="H2660" s="14" t="s">
        <v>5053</v>
      </c>
      <c r="I2660" s="14" t="s">
        <v>24</v>
      </c>
      <c r="J2660" s="14"/>
      <c r="K2660" s="13" t="s">
        <v>5054</v>
      </c>
      <c r="L2660" s="13"/>
      <c r="M2660" s="13"/>
      <c r="N2660" s="13"/>
      <c r="O2660" s="24">
        <f t="shared" si="987"/>
        <v>240.5</v>
      </c>
      <c r="P2660" s="24">
        <f t="shared" si="988"/>
        <v>481</v>
      </c>
      <c r="Q2660" s="24">
        <v>0</v>
      </c>
      <c r="R2660" s="16">
        <v>0</v>
      </c>
      <c r="S2660" s="69">
        <v>0</v>
      </c>
      <c r="T2660" s="70">
        <v>0</v>
      </c>
      <c r="U2660" s="24">
        <v>0</v>
      </c>
      <c r="V2660" s="24">
        <v>0</v>
      </c>
      <c r="W2660" s="69">
        <f t="shared" si="989"/>
        <v>0</v>
      </c>
      <c r="X2660" s="69">
        <f>VLOOKUP(D2660,'[1]Demanda Agregada Med. y MC'!$C$7:$O$3994,13,FALSE)</f>
        <v>0</v>
      </c>
      <c r="Y2660" s="24">
        <v>0</v>
      </c>
      <c r="Z2660" s="24">
        <v>0</v>
      </c>
      <c r="AA2660" s="24">
        <v>0</v>
      </c>
      <c r="AB2660" s="24">
        <v>0</v>
      </c>
      <c r="AC2660" s="24">
        <v>240.5</v>
      </c>
      <c r="AD2660" s="24">
        <v>481</v>
      </c>
      <c r="AE2660" s="26">
        <v>0</v>
      </c>
      <c r="AF2660" s="25">
        <v>0</v>
      </c>
      <c r="AG2660" s="22">
        <v>1346.88</v>
      </c>
      <c r="AH2660" s="20">
        <f t="shared" si="990"/>
        <v>323924.64</v>
      </c>
      <c r="AI2660" s="9">
        <f t="shared" si="991"/>
        <v>647849.28</v>
      </c>
      <c r="AJ2660" s="9">
        <f t="shared" si="992"/>
        <v>0</v>
      </c>
      <c r="AK2660" s="9">
        <f t="shared" si="993"/>
        <v>0</v>
      </c>
      <c r="AL2660" s="9">
        <f t="shared" si="994"/>
        <v>0</v>
      </c>
      <c r="AM2660" s="9">
        <f t="shared" si="995"/>
        <v>0</v>
      </c>
      <c r="AN2660" s="9">
        <f t="shared" si="996"/>
        <v>0</v>
      </c>
      <c r="AO2660" s="9">
        <f t="shared" si="997"/>
        <v>0</v>
      </c>
      <c r="AP2660" s="9">
        <f t="shared" si="998"/>
        <v>0</v>
      </c>
      <c r="AQ2660" s="9">
        <f t="shared" si="999"/>
        <v>0</v>
      </c>
      <c r="AR2660" s="9">
        <f t="shared" si="1000"/>
        <v>0</v>
      </c>
      <c r="AS2660" s="9">
        <f t="shared" si="1001"/>
        <v>0</v>
      </c>
      <c r="AT2660" s="9">
        <f t="shared" si="1002"/>
        <v>0</v>
      </c>
      <c r="AU2660" s="9">
        <f t="shared" si="1003"/>
        <v>0</v>
      </c>
      <c r="AV2660" s="9">
        <f t="shared" si="1004"/>
        <v>323924.64</v>
      </c>
      <c r="AW2660" s="9">
        <f t="shared" si="1005"/>
        <v>647849.28</v>
      </c>
      <c r="AX2660" s="9">
        <f t="shared" si="1006"/>
        <v>0</v>
      </c>
      <c r="AY2660" s="10">
        <f t="shared" si="1007"/>
        <v>0</v>
      </c>
    </row>
    <row r="2661" spans="1:51">
      <c r="A2661" s="87">
        <v>2655</v>
      </c>
      <c r="B2661" s="85" t="str">
        <f t="shared" si="984"/>
        <v>0100006062</v>
      </c>
      <c r="C2661" s="13" t="str">
        <f t="shared" si="985"/>
        <v>010000606200</v>
      </c>
      <c r="D2661" s="13" t="str">
        <f t="shared" si="986"/>
        <v>010000606200</v>
      </c>
      <c r="E2661" s="13"/>
      <c r="F2661" s="14" t="s">
        <v>21</v>
      </c>
      <c r="G2661" s="14" t="s">
        <v>22</v>
      </c>
      <c r="H2661" s="14" t="s">
        <v>5055</v>
      </c>
      <c r="I2661" s="14" t="s">
        <v>24</v>
      </c>
      <c r="J2661" s="14"/>
      <c r="K2661" s="13" t="s">
        <v>5056</v>
      </c>
      <c r="L2661" s="13"/>
      <c r="M2661" s="13"/>
      <c r="N2661" s="13"/>
      <c r="O2661" s="24">
        <f t="shared" si="987"/>
        <v>477</v>
      </c>
      <c r="P2661" s="24">
        <f t="shared" si="988"/>
        <v>1193</v>
      </c>
      <c r="Q2661" s="24">
        <v>0</v>
      </c>
      <c r="R2661" s="16">
        <v>0</v>
      </c>
      <c r="S2661" s="69">
        <v>477</v>
      </c>
      <c r="T2661" s="70">
        <v>1193</v>
      </c>
      <c r="U2661" s="24">
        <v>0</v>
      </c>
      <c r="V2661" s="24">
        <v>0</v>
      </c>
      <c r="W2661" s="69">
        <f t="shared" si="989"/>
        <v>0</v>
      </c>
      <c r="X2661" s="69">
        <f>VLOOKUP(D2661,'[1]Demanda Agregada Med. y MC'!$C$7:$O$3994,13,FALSE)</f>
        <v>0</v>
      </c>
      <c r="Y2661" s="24">
        <v>0</v>
      </c>
      <c r="Z2661" s="24">
        <v>0</v>
      </c>
      <c r="AA2661" s="24">
        <v>0</v>
      </c>
      <c r="AB2661" s="24">
        <v>0</v>
      </c>
      <c r="AC2661" s="24">
        <v>0</v>
      </c>
      <c r="AD2661" s="24">
        <v>0</v>
      </c>
      <c r="AE2661" s="26">
        <v>0</v>
      </c>
      <c r="AF2661" s="25">
        <v>0</v>
      </c>
      <c r="AG2661" s="22">
        <v>2525.4</v>
      </c>
      <c r="AH2661" s="20">
        <f t="shared" si="990"/>
        <v>1204615.8</v>
      </c>
      <c r="AI2661" s="9">
        <f t="shared" si="991"/>
        <v>3012802.2</v>
      </c>
      <c r="AJ2661" s="9">
        <f t="shared" si="992"/>
        <v>0</v>
      </c>
      <c r="AK2661" s="9">
        <f t="shared" si="993"/>
        <v>0</v>
      </c>
      <c r="AL2661" s="9">
        <f t="shared" si="994"/>
        <v>1204615.8</v>
      </c>
      <c r="AM2661" s="9">
        <f t="shared" si="995"/>
        <v>3012802.2</v>
      </c>
      <c r="AN2661" s="9">
        <f t="shared" si="996"/>
        <v>0</v>
      </c>
      <c r="AO2661" s="9">
        <f t="shared" si="997"/>
        <v>0</v>
      </c>
      <c r="AP2661" s="9">
        <f t="shared" si="998"/>
        <v>0</v>
      </c>
      <c r="AQ2661" s="9">
        <f t="shared" si="999"/>
        <v>0</v>
      </c>
      <c r="AR2661" s="9">
        <f t="shared" si="1000"/>
        <v>0</v>
      </c>
      <c r="AS2661" s="9">
        <f t="shared" si="1001"/>
        <v>0</v>
      </c>
      <c r="AT2661" s="9">
        <f t="shared" si="1002"/>
        <v>0</v>
      </c>
      <c r="AU2661" s="9">
        <f t="shared" si="1003"/>
        <v>0</v>
      </c>
      <c r="AV2661" s="9">
        <f t="shared" si="1004"/>
        <v>0</v>
      </c>
      <c r="AW2661" s="9">
        <f t="shared" si="1005"/>
        <v>0</v>
      </c>
      <c r="AX2661" s="9">
        <f t="shared" si="1006"/>
        <v>0</v>
      </c>
      <c r="AY2661" s="10">
        <f t="shared" si="1007"/>
        <v>0</v>
      </c>
    </row>
    <row r="2662" spans="1:51">
      <c r="A2662" s="87">
        <v>2656</v>
      </c>
      <c r="B2662" s="85" t="str">
        <f t="shared" si="984"/>
        <v>0100002131</v>
      </c>
      <c r="C2662" s="13" t="str">
        <f t="shared" si="985"/>
        <v>010000213100</v>
      </c>
      <c r="D2662" s="13" t="str">
        <f t="shared" si="986"/>
        <v>010000213100</v>
      </c>
      <c r="E2662" s="13"/>
      <c r="F2662" s="14" t="s">
        <v>21</v>
      </c>
      <c r="G2662" s="14" t="s">
        <v>22</v>
      </c>
      <c r="H2662" s="14" t="s">
        <v>5057</v>
      </c>
      <c r="I2662" s="14" t="s">
        <v>24</v>
      </c>
      <c r="J2662" s="14"/>
      <c r="K2662" s="13" t="s">
        <v>5058</v>
      </c>
      <c r="L2662" s="13"/>
      <c r="M2662" s="13"/>
      <c r="N2662" s="13"/>
      <c r="O2662" s="24">
        <f t="shared" si="987"/>
        <v>58846</v>
      </c>
      <c r="P2662" s="24">
        <f t="shared" si="988"/>
        <v>143505</v>
      </c>
      <c r="Q2662" s="24">
        <v>0</v>
      </c>
      <c r="R2662" s="16">
        <v>0</v>
      </c>
      <c r="S2662" s="69">
        <v>51626</v>
      </c>
      <c r="T2662" s="70">
        <v>129065</v>
      </c>
      <c r="U2662" s="24">
        <v>0</v>
      </c>
      <c r="V2662" s="24">
        <v>0</v>
      </c>
      <c r="W2662" s="69">
        <f t="shared" si="989"/>
        <v>0</v>
      </c>
      <c r="X2662" s="69">
        <f>VLOOKUP(D2662,'[1]Demanda Agregada Med. y MC'!$C$7:$O$3994,13,FALSE)</f>
        <v>0</v>
      </c>
      <c r="Y2662" s="24">
        <v>0</v>
      </c>
      <c r="Z2662" s="24">
        <v>0</v>
      </c>
      <c r="AA2662" s="24">
        <v>0</v>
      </c>
      <c r="AB2662" s="24">
        <v>0</v>
      </c>
      <c r="AC2662" s="24">
        <v>5940</v>
      </c>
      <c r="AD2662" s="24">
        <v>11880</v>
      </c>
      <c r="AE2662" s="26">
        <v>1280</v>
      </c>
      <c r="AF2662" s="27">
        <v>2560</v>
      </c>
      <c r="AG2662" s="22">
        <v>48.842800000000004</v>
      </c>
      <c r="AH2662" s="20">
        <f t="shared" si="990"/>
        <v>2874203.4088000003</v>
      </c>
      <c r="AI2662" s="9">
        <f t="shared" si="991"/>
        <v>7009186.0140000004</v>
      </c>
      <c r="AJ2662" s="9">
        <f t="shared" si="992"/>
        <v>0</v>
      </c>
      <c r="AK2662" s="9">
        <f t="shared" si="993"/>
        <v>0</v>
      </c>
      <c r="AL2662" s="9">
        <f t="shared" si="994"/>
        <v>2521558.3928</v>
      </c>
      <c r="AM2662" s="9">
        <f t="shared" si="995"/>
        <v>6303895.9820000008</v>
      </c>
      <c r="AN2662" s="9">
        <f t="shared" si="996"/>
        <v>0</v>
      </c>
      <c r="AO2662" s="9">
        <f t="shared" si="997"/>
        <v>0</v>
      </c>
      <c r="AP2662" s="9">
        <f t="shared" si="998"/>
        <v>0</v>
      </c>
      <c r="AQ2662" s="9">
        <f t="shared" si="999"/>
        <v>0</v>
      </c>
      <c r="AR2662" s="9">
        <f t="shared" si="1000"/>
        <v>0</v>
      </c>
      <c r="AS2662" s="9">
        <f t="shared" si="1001"/>
        <v>0</v>
      </c>
      <c r="AT2662" s="9">
        <f t="shared" si="1002"/>
        <v>0</v>
      </c>
      <c r="AU2662" s="9">
        <f t="shared" si="1003"/>
        <v>0</v>
      </c>
      <c r="AV2662" s="9">
        <f t="shared" si="1004"/>
        <v>290126.23200000002</v>
      </c>
      <c r="AW2662" s="9">
        <f t="shared" si="1005"/>
        <v>580252.46400000004</v>
      </c>
      <c r="AX2662" s="9">
        <f t="shared" si="1006"/>
        <v>62518.784000000007</v>
      </c>
      <c r="AY2662" s="10">
        <f t="shared" si="1007"/>
        <v>125037.56800000001</v>
      </c>
    </row>
    <row r="2663" spans="1:51">
      <c r="A2663" s="87">
        <v>2657</v>
      </c>
      <c r="B2663" s="85" t="str">
        <f t="shared" si="984"/>
        <v>0100002154</v>
      </c>
      <c r="C2663" s="13" t="str">
        <f t="shared" si="985"/>
        <v>010000215401</v>
      </c>
      <c r="D2663" s="13" t="str">
        <f t="shared" si="986"/>
        <v>010000215401</v>
      </c>
      <c r="E2663" s="13"/>
      <c r="F2663" s="14" t="s">
        <v>21</v>
      </c>
      <c r="G2663" s="14" t="s">
        <v>22</v>
      </c>
      <c r="H2663" s="14" t="s">
        <v>523</v>
      </c>
      <c r="I2663" s="14" t="s">
        <v>65</v>
      </c>
      <c r="J2663" s="14"/>
      <c r="K2663" s="13" t="s">
        <v>5059</v>
      </c>
      <c r="L2663" s="13"/>
      <c r="M2663" s="13"/>
      <c r="N2663" s="13"/>
      <c r="O2663" s="24">
        <f t="shared" si="987"/>
        <v>124432.5</v>
      </c>
      <c r="P2663" s="24">
        <f t="shared" si="988"/>
        <v>310876</v>
      </c>
      <c r="Q2663" s="24">
        <v>0</v>
      </c>
      <c r="R2663" s="16">
        <v>0</v>
      </c>
      <c r="S2663" s="69">
        <v>114540</v>
      </c>
      <c r="T2663" s="70">
        <v>286350</v>
      </c>
      <c r="U2663" s="24">
        <v>9482</v>
      </c>
      <c r="V2663" s="24">
        <v>23705</v>
      </c>
      <c r="W2663" s="69">
        <f t="shared" si="989"/>
        <v>0</v>
      </c>
      <c r="X2663" s="69">
        <f>VLOOKUP(D2663,'[1]Demanda Agregada Med. y MC'!$C$7:$O$3994,13,FALSE)</f>
        <v>0</v>
      </c>
      <c r="Y2663" s="24">
        <v>0</v>
      </c>
      <c r="Z2663" s="24">
        <v>0</v>
      </c>
      <c r="AA2663" s="24">
        <v>0</v>
      </c>
      <c r="AB2663" s="24">
        <v>0</v>
      </c>
      <c r="AC2663" s="24">
        <v>410.5</v>
      </c>
      <c r="AD2663" s="24">
        <v>821</v>
      </c>
      <c r="AE2663" s="26">
        <v>0</v>
      </c>
      <c r="AF2663" s="25">
        <v>0</v>
      </c>
      <c r="AG2663" s="22">
        <v>77.013199999999998</v>
      </c>
      <c r="AH2663" s="20">
        <f t="shared" si="990"/>
        <v>9582945.0089999996</v>
      </c>
      <c r="AI2663" s="9">
        <f t="shared" si="991"/>
        <v>23941555.563200001</v>
      </c>
      <c r="AJ2663" s="9">
        <f t="shared" si="992"/>
        <v>0</v>
      </c>
      <c r="AK2663" s="9">
        <f t="shared" si="993"/>
        <v>0</v>
      </c>
      <c r="AL2663" s="9">
        <f t="shared" si="994"/>
        <v>8821091.9279999994</v>
      </c>
      <c r="AM2663" s="9">
        <f t="shared" si="995"/>
        <v>22052729.82</v>
      </c>
      <c r="AN2663" s="9">
        <f t="shared" si="996"/>
        <v>730239.16240000003</v>
      </c>
      <c r="AO2663" s="9">
        <f t="shared" si="997"/>
        <v>1825597.906</v>
      </c>
      <c r="AP2663" s="9">
        <f t="shared" si="998"/>
        <v>0</v>
      </c>
      <c r="AQ2663" s="9">
        <f t="shared" si="999"/>
        <v>0</v>
      </c>
      <c r="AR2663" s="9">
        <f t="shared" si="1000"/>
        <v>0</v>
      </c>
      <c r="AS2663" s="9">
        <f t="shared" si="1001"/>
        <v>0</v>
      </c>
      <c r="AT2663" s="9">
        <f t="shared" si="1002"/>
        <v>0</v>
      </c>
      <c r="AU2663" s="9">
        <f t="shared" si="1003"/>
        <v>0</v>
      </c>
      <c r="AV2663" s="9">
        <f t="shared" si="1004"/>
        <v>31613.918599999997</v>
      </c>
      <c r="AW2663" s="9">
        <f t="shared" si="1005"/>
        <v>63227.837199999994</v>
      </c>
      <c r="AX2663" s="9">
        <f t="shared" si="1006"/>
        <v>0</v>
      </c>
      <c r="AY2663" s="10">
        <f t="shared" si="1007"/>
        <v>0</v>
      </c>
    </row>
    <row r="2664" spans="1:51">
      <c r="A2664" s="87">
        <v>2658</v>
      </c>
      <c r="B2664" s="85" t="str">
        <f t="shared" si="984"/>
        <v>0100004151</v>
      </c>
      <c r="C2664" s="13" t="str">
        <f t="shared" si="985"/>
        <v>010000415100</v>
      </c>
      <c r="D2664" s="13" t="str">
        <f t="shared" si="986"/>
        <v>010000415100</v>
      </c>
      <c r="E2664" s="13"/>
      <c r="F2664" s="14" t="s">
        <v>21</v>
      </c>
      <c r="G2664" s="14" t="s">
        <v>22</v>
      </c>
      <c r="H2664" s="14" t="s">
        <v>5060</v>
      </c>
      <c r="I2664" s="14" t="s">
        <v>24</v>
      </c>
      <c r="J2664" s="14"/>
      <c r="K2664" s="13" t="s">
        <v>5061</v>
      </c>
      <c r="L2664" s="13"/>
      <c r="M2664" s="13"/>
      <c r="N2664" s="13"/>
      <c r="O2664" s="24">
        <f t="shared" si="987"/>
        <v>167</v>
      </c>
      <c r="P2664" s="24">
        <f t="shared" si="988"/>
        <v>414</v>
      </c>
      <c r="Q2664" s="24">
        <v>0</v>
      </c>
      <c r="R2664" s="16">
        <v>0</v>
      </c>
      <c r="S2664" s="69">
        <v>158</v>
      </c>
      <c r="T2664" s="70">
        <v>396</v>
      </c>
      <c r="U2664" s="24">
        <v>0</v>
      </c>
      <c r="V2664" s="24">
        <v>0</v>
      </c>
      <c r="W2664" s="69">
        <f t="shared" si="989"/>
        <v>0</v>
      </c>
      <c r="X2664" s="69">
        <f>VLOOKUP(D2664,'[1]Demanda Agregada Med. y MC'!$C$7:$O$3994,13,FALSE)</f>
        <v>0</v>
      </c>
      <c r="Y2664" s="24">
        <v>0</v>
      </c>
      <c r="Z2664" s="24">
        <v>0</v>
      </c>
      <c r="AA2664" s="24">
        <v>0</v>
      </c>
      <c r="AB2664" s="24">
        <v>0</v>
      </c>
      <c r="AC2664" s="24">
        <v>9</v>
      </c>
      <c r="AD2664" s="24">
        <v>18</v>
      </c>
      <c r="AE2664" s="26">
        <v>0</v>
      </c>
      <c r="AF2664" s="25">
        <v>0</v>
      </c>
      <c r="AG2664" s="22">
        <v>637.51400000000012</v>
      </c>
      <c r="AH2664" s="20">
        <f t="shared" si="990"/>
        <v>106464.83800000002</v>
      </c>
      <c r="AI2664" s="9">
        <f t="shared" si="991"/>
        <v>263930.79600000003</v>
      </c>
      <c r="AJ2664" s="9">
        <f t="shared" si="992"/>
        <v>0</v>
      </c>
      <c r="AK2664" s="9">
        <f t="shared" si="993"/>
        <v>0</v>
      </c>
      <c r="AL2664" s="9">
        <f t="shared" si="994"/>
        <v>100727.21200000001</v>
      </c>
      <c r="AM2664" s="9">
        <f t="shared" si="995"/>
        <v>252455.54400000005</v>
      </c>
      <c r="AN2664" s="9">
        <f t="shared" si="996"/>
        <v>0</v>
      </c>
      <c r="AO2664" s="9">
        <f t="shared" si="997"/>
        <v>0</v>
      </c>
      <c r="AP2664" s="9">
        <f t="shared" si="998"/>
        <v>0</v>
      </c>
      <c r="AQ2664" s="9">
        <f t="shared" si="999"/>
        <v>0</v>
      </c>
      <c r="AR2664" s="9">
        <f t="shared" si="1000"/>
        <v>0</v>
      </c>
      <c r="AS2664" s="9">
        <f t="shared" si="1001"/>
        <v>0</v>
      </c>
      <c r="AT2664" s="9">
        <f t="shared" si="1002"/>
        <v>0</v>
      </c>
      <c r="AU2664" s="9">
        <f t="shared" si="1003"/>
        <v>0</v>
      </c>
      <c r="AV2664" s="9">
        <f t="shared" si="1004"/>
        <v>5737.6260000000011</v>
      </c>
      <c r="AW2664" s="9">
        <f t="shared" si="1005"/>
        <v>11475.252000000002</v>
      </c>
      <c r="AX2664" s="9">
        <f t="shared" si="1006"/>
        <v>0</v>
      </c>
      <c r="AY2664" s="10">
        <f t="shared" si="1007"/>
        <v>0</v>
      </c>
    </row>
    <row r="2665" spans="1:51">
      <c r="A2665" s="87">
        <v>2659</v>
      </c>
      <c r="B2665" s="85" t="str">
        <f t="shared" ref="B2665:B2728" si="1008">F2665&amp;G2665&amp;H2665</f>
        <v>0100004165</v>
      </c>
      <c r="C2665" s="13" t="str">
        <f t="shared" ref="C2665:C2732" si="1009">F2665&amp;G2665&amp;H2665&amp;I2665</f>
        <v>010000416501</v>
      </c>
      <c r="D2665" s="13" t="str">
        <f t="shared" ref="D2665:D2728" si="1010">F2665&amp;G2665&amp;H2665&amp;I2665&amp;J2665</f>
        <v>010000416501</v>
      </c>
      <c r="E2665" s="13"/>
      <c r="F2665" s="14" t="s">
        <v>21</v>
      </c>
      <c r="G2665" s="14" t="s">
        <v>22</v>
      </c>
      <c r="H2665" s="14" t="s">
        <v>5062</v>
      </c>
      <c r="I2665" s="14" t="s">
        <v>65</v>
      </c>
      <c r="J2665" s="14"/>
      <c r="K2665" s="13" t="s">
        <v>5063</v>
      </c>
      <c r="L2665" s="13"/>
      <c r="M2665" s="13"/>
      <c r="N2665" s="13"/>
      <c r="O2665" s="24">
        <f t="shared" ref="O2665:O2728" si="1011">Q2665+S2665+U2665+W2665+Y2665+AA2665+AC2665+AE2665</f>
        <v>10948</v>
      </c>
      <c r="P2665" s="24">
        <f t="shared" ref="P2665:P2728" si="1012">R2665+T2665+V2665+X2665+Z2665+AB2665+AD2665+AF2665</f>
        <v>27370</v>
      </c>
      <c r="Q2665" s="24">
        <v>0</v>
      </c>
      <c r="R2665" s="16">
        <v>0</v>
      </c>
      <c r="S2665" s="69">
        <v>0</v>
      </c>
      <c r="T2665" s="70">
        <v>0</v>
      </c>
      <c r="U2665" s="24">
        <v>10948</v>
      </c>
      <c r="V2665" s="24">
        <v>27370</v>
      </c>
      <c r="W2665" s="69">
        <f t="shared" ref="W2665:W2728" si="1013">X2665*0.4</f>
        <v>0</v>
      </c>
      <c r="X2665" s="69">
        <f>VLOOKUP(D2665,'[1]Demanda Agregada Med. y MC'!$C$7:$O$3994,13,FALSE)</f>
        <v>0</v>
      </c>
      <c r="Y2665" s="24">
        <v>0</v>
      </c>
      <c r="Z2665" s="24">
        <v>0</v>
      </c>
      <c r="AA2665" s="24">
        <v>0</v>
      </c>
      <c r="AB2665" s="24">
        <v>0</v>
      </c>
      <c r="AC2665" s="24">
        <v>0</v>
      </c>
      <c r="AD2665" s="24">
        <v>0</v>
      </c>
      <c r="AE2665" s="26">
        <v>0</v>
      </c>
      <c r="AF2665" s="25">
        <v>0</v>
      </c>
      <c r="AG2665" s="22">
        <v>547.17000000000007</v>
      </c>
      <c r="AH2665" s="20">
        <f t="shared" ref="AH2665:AH2728" si="1014">IFERROR(O2665*$AG2665,"-")</f>
        <v>5990417.1600000011</v>
      </c>
      <c r="AI2665" s="9">
        <f t="shared" ref="AI2665:AI2728" si="1015">IFERROR(P2665*$AG2665,"-")</f>
        <v>14976042.900000002</v>
      </c>
      <c r="AJ2665" s="9">
        <f t="shared" ref="AJ2665:AJ2728" si="1016">IFERROR(Q2665*$AG2665,"-")</f>
        <v>0</v>
      </c>
      <c r="AK2665" s="9">
        <f t="shared" ref="AK2665:AK2728" si="1017">IFERROR(R2665*$AG2665,"-")</f>
        <v>0</v>
      </c>
      <c r="AL2665" s="9">
        <f t="shared" ref="AL2665:AL2728" si="1018">IFERROR(S2665*$AG2665,"-")</f>
        <v>0</v>
      </c>
      <c r="AM2665" s="9">
        <f t="shared" ref="AM2665:AM2728" si="1019">IFERROR(T2665*$AG2665,"-")</f>
        <v>0</v>
      </c>
      <c r="AN2665" s="9">
        <f t="shared" ref="AN2665:AN2728" si="1020">IFERROR(U2665*$AG2665,"-")</f>
        <v>5990417.1600000011</v>
      </c>
      <c r="AO2665" s="9">
        <f t="shared" ref="AO2665:AO2728" si="1021">IFERROR(V2665*$AG2665,"-")</f>
        <v>14976042.900000002</v>
      </c>
      <c r="AP2665" s="9">
        <f t="shared" ref="AP2665:AP2728" si="1022">IFERROR(W2665*$AG2665,"-")</f>
        <v>0</v>
      </c>
      <c r="AQ2665" s="9">
        <f t="shared" ref="AQ2665:AQ2728" si="1023">IFERROR(X2665*$AG2665,"-")</f>
        <v>0</v>
      </c>
      <c r="AR2665" s="9">
        <f t="shared" ref="AR2665:AR2728" si="1024">IFERROR(Y2665*$AG2665,"-")</f>
        <v>0</v>
      </c>
      <c r="AS2665" s="9">
        <f t="shared" ref="AS2665:AS2728" si="1025">IFERROR(Z2665*$AG2665,"-")</f>
        <v>0</v>
      </c>
      <c r="AT2665" s="9">
        <f t="shared" ref="AT2665:AT2728" si="1026">IFERROR(AA2665*$AG2665,"-")</f>
        <v>0</v>
      </c>
      <c r="AU2665" s="9">
        <f t="shared" ref="AU2665:AU2728" si="1027">IFERROR(AB2665*$AG2665,"-")</f>
        <v>0</v>
      </c>
      <c r="AV2665" s="9">
        <f t="shared" ref="AV2665:AV2728" si="1028">IFERROR(AC2665*$AG2665,"-")</f>
        <v>0</v>
      </c>
      <c r="AW2665" s="9">
        <f t="shared" ref="AW2665:AW2728" si="1029">IFERROR(AD2665*$AG2665,"-")</f>
        <v>0</v>
      </c>
      <c r="AX2665" s="9">
        <f t="shared" ref="AX2665:AX2728" si="1030">IFERROR(AE2665*$AG2665,"-")</f>
        <v>0</v>
      </c>
      <c r="AY2665" s="10">
        <f t="shared" ref="AY2665:AY2728" si="1031">IFERROR(AF2665*$AG2665,"-")</f>
        <v>0</v>
      </c>
    </row>
    <row r="2666" spans="1:51">
      <c r="A2666" s="87">
        <v>2660</v>
      </c>
      <c r="B2666" s="85" t="str">
        <f t="shared" si="1008"/>
        <v>0100004364</v>
      </c>
      <c r="C2666" s="13" t="str">
        <f t="shared" si="1009"/>
        <v>010000436401</v>
      </c>
      <c r="D2666" s="13" t="str">
        <f t="shared" si="1010"/>
        <v>010000436401</v>
      </c>
      <c r="E2666" s="13"/>
      <c r="F2666" s="14" t="s">
        <v>21</v>
      </c>
      <c r="G2666" s="14" t="s">
        <v>22</v>
      </c>
      <c r="H2666" s="14" t="s">
        <v>4841</v>
      </c>
      <c r="I2666" s="14" t="s">
        <v>65</v>
      </c>
      <c r="J2666" s="14"/>
      <c r="K2666" s="13" t="s">
        <v>5064</v>
      </c>
      <c r="L2666" s="13"/>
      <c r="M2666" s="13"/>
      <c r="N2666" s="13"/>
      <c r="O2666" s="24">
        <f t="shared" si="1011"/>
        <v>6021</v>
      </c>
      <c r="P2666" s="24">
        <f t="shared" si="1012"/>
        <v>15030</v>
      </c>
      <c r="Q2666" s="24">
        <v>0</v>
      </c>
      <c r="R2666" s="16">
        <v>0</v>
      </c>
      <c r="S2666" s="69">
        <v>5976</v>
      </c>
      <c r="T2666" s="70">
        <v>14940</v>
      </c>
      <c r="U2666" s="24">
        <v>0</v>
      </c>
      <c r="V2666" s="24">
        <v>0</v>
      </c>
      <c r="W2666" s="69">
        <f t="shared" si="1013"/>
        <v>0</v>
      </c>
      <c r="X2666" s="69">
        <f>VLOOKUP(D2666,'[1]Demanda Agregada Med. y MC'!$C$7:$O$3994,13,FALSE)</f>
        <v>0</v>
      </c>
      <c r="Y2666" s="24">
        <v>0</v>
      </c>
      <c r="Z2666" s="24">
        <v>0</v>
      </c>
      <c r="AA2666" s="24">
        <v>0</v>
      </c>
      <c r="AB2666" s="24">
        <v>0</v>
      </c>
      <c r="AC2666" s="24">
        <v>45</v>
      </c>
      <c r="AD2666" s="24">
        <v>90</v>
      </c>
      <c r="AE2666" s="26">
        <v>0</v>
      </c>
      <c r="AF2666" s="25">
        <v>0</v>
      </c>
      <c r="AG2666" s="22">
        <v>103.04</v>
      </c>
      <c r="AH2666" s="20">
        <f t="shared" si="1014"/>
        <v>620403.84000000008</v>
      </c>
      <c r="AI2666" s="9">
        <f t="shared" si="1015"/>
        <v>1548691.2000000002</v>
      </c>
      <c r="AJ2666" s="9">
        <f t="shared" si="1016"/>
        <v>0</v>
      </c>
      <c r="AK2666" s="9">
        <f t="shared" si="1017"/>
        <v>0</v>
      </c>
      <c r="AL2666" s="9">
        <f t="shared" si="1018"/>
        <v>615767.04000000004</v>
      </c>
      <c r="AM2666" s="9">
        <f t="shared" si="1019"/>
        <v>1539417.6</v>
      </c>
      <c r="AN2666" s="9">
        <f t="shared" si="1020"/>
        <v>0</v>
      </c>
      <c r="AO2666" s="9">
        <f t="shared" si="1021"/>
        <v>0</v>
      </c>
      <c r="AP2666" s="9">
        <f t="shared" si="1022"/>
        <v>0</v>
      </c>
      <c r="AQ2666" s="9">
        <f t="shared" si="1023"/>
        <v>0</v>
      </c>
      <c r="AR2666" s="9">
        <f t="shared" si="1024"/>
        <v>0</v>
      </c>
      <c r="AS2666" s="9">
        <f t="shared" si="1025"/>
        <v>0</v>
      </c>
      <c r="AT2666" s="9">
        <f t="shared" si="1026"/>
        <v>0</v>
      </c>
      <c r="AU2666" s="9">
        <f t="shared" si="1027"/>
        <v>0</v>
      </c>
      <c r="AV2666" s="9">
        <f t="shared" si="1028"/>
        <v>4636.8</v>
      </c>
      <c r="AW2666" s="9">
        <f t="shared" si="1029"/>
        <v>9273.6</v>
      </c>
      <c r="AX2666" s="9">
        <f t="shared" si="1030"/>
        <v>0</v>
      </c>
      <c r="AY2666" s="10">
        <f t="shared" si="1031"/>
        <v>0</v>
      </c>
    </row>
    <row r="2667" spans="1:51">
      <c r="A2667" s="87">
        <v>2661</v>
      </c>
      <c r="B2667" s="85" t="str">
        <f t="shared" si="1008"/>
        <v>0100005388</v>
      </c>
      <c r="C2667" s="13" t="str">
        <f t="shared" si="1009"/>
        <v>010000538800</v>
      </c>
      <c r="D2667" s="13" t="str">
        <f t="shared" si="1010"/>
        <v>010000538800</v>
      </c>
      <c r="E2667" s="13"/>
      <c r="F2667" s="14" t="s">
        <v>21</v>
      </c>
      <c r="G2667" s="14" t="s">
        <v>22</v>
      </c>
      <c r="H2667" s="14" t="s">
        <v>5065</v>
      </c>
      <c r="I2667" s="14" t="s">
        <v>24</v>
      </c>
      <c r="J2667" s="14"/>
      <c r="K2667" s="13" t="s">
        <v>5066</v>
      </c>
      <c r="L2667" s="13"/>
      <c r="M2667" s="13"/>
      <c r="N2667" s="13"/>
      <c r="O2667" s="24">
        <f t="shared" si="1011"/>
        <v>688</v>
      </c>
      <c r="P2667" s="24">
        <f t="shared" si="1012"/>
        <v>1719</v>
      </c>
      <c r="Q2667" s="24">
        <v>0</v>
      </c>
      <c r="R2667" s="16">
        <v>0</v>
      </c>
      <c r="S2667" s="69">
        <v>688</v>
      </c>
      <c r="T2667" s="70">
        <v>1719</v>
      </c>
      <c r="U2667" s="24">
        <v>0</v>
      </c>
      <c r="V2667" s="24">
        <v>0</v>
      </c>
      <c r="W2667" s="69">
        <f t="shared" si="1013"/>
        <v>0</v>
      </c>
      <c r="X2667" s="69">
        <f>VLOOKUP(D2667,'[1]Demanda Agregada Med. y MC'!$C$7:$O$3994,13,FALSE)</f>
        <v>0</v>
      </c>
      <c r="Y2667" s="24">
        <v>0</v>
      </c>
      <c r="Z2667" s="24">
        <v>0</v>
      </c>
      <c r="AA2667" s="24">
        <v>0</v>
      </c>
      <c r="AB2667" s="24">
        <v>0</v>
      </c>
      <c r="AC2667" s="24">
        <v>0</v>
      </c>
      <c r="AD2667" s="24">
        <v>0</v>
      </c>
      <c r="AE2667" s="26">
        <v>0</v>
      </c>
      <c r="AF2667" s="25">
        <v>0</v>
      </c>
      <c r="AG2667" s="22">
        <v>458.85</v>
      </c>
      <c r="AH2667" s="20">
        <f t="shared" si="1014"/>
        <v>315688.8</v>
      </c>
      <c r="AI2667" s="9">
        <f t="shared" si="1015"/>
        <v>788763.15</v>
      </c>
      <c r="AJ2667" s="9">
        <f t="shared" si="1016"/>
        <v>0</v>
      </c>
      <c r="AK2667" s="9">
        <f t="shared" si="1017"/>
        <v>0</v>
      </c>
      <c r="AL2667" s="9">
        <f t="shared" si="1018"/>
        <v>315688.8</v>
      </c>
      <c r="AM2667" s="9">
        <f t="shared" si="1019"/>
        <v>788763.15</v>
      </c>
      <c r="AN2667" s="9">
        <f t="shared" si="1020"/>
        <v>0</v>
      </c>
      <c r="AO2667" s="9">
        <f t="shared" si="1021"/>
        <v>0</v>
      </c>
      <c r="AP2667" s="9">
        <f t="shared" si="1022"/>
        <v>0</v>
      </c>
      <c r="AQ2667" s="9">
        <f t="shared" si="1023"/>
        <v>0</v>
      </c>
      <c r="AR2667" s="9">
        <f t="shared" si="1024"/>
        <v>0</v>
      </c>
      <c r="AS2667" s="9">
        <f t="shared" si="1025"/>
        <v>0</v>
      </c>
      <c r="AT2667" s="9">
        <f t="shared" si="1026"/>
        <v>0</v>
      </c>
      <c r="AU2667" s="9">
        <f t="shared" si="1027"/>
        <v>0</v>
      </c>
      <c r="AV2667" s="9">
        <f t="shared" si="1028"/>
        <v>0</v>
      </c>
      <c r="AW2667" s="9">
        <f t="shared" si="1029"/>
        <v>0</v>
      </c>
      <c r="AX2667" s="9">
        <f t="shared" si="1030"/>
        <v>0</v>
      </c>
      <c r="AY2667" s="10">
        <f t="shared" si="1031"/>
        <v>0</v>
      </c>
    </row>
    <row r="2668" spans="1:51">
      <c r="A2668" s="87">
        <v>2662</v>
      </c>
      <c r="B2668" s="85" t="str">
        <f t="shared" si="1008"/>
        <v>0100005389</v>
      </c>
      <c r="C2668" s="13" t="str">
        <f t="shared" si="1009"/>
        <v>010000538900</v>
      </c>
      <c r="D2668" s="13" t="str">
        <f t="shared" si="1010"/>
        <v>010000538900</v>
      </c>
      <c r="E2668" s="13"/>
      <c r="F2668" s="14" t="s">
        <v>21</v>
      </c>
      <c r="G2668" s="14" t="s">
        <v>22</v>
      </c>
      <c r="H2668" s="14" t="s">
        <v>5067</v>
      </c>
      <c r="I2668" s="14" t="s">
        <v>24</v>
      </c>
      <c r="J2668" s="14"/>
      <c r="K2668" s="13" t="s">
        <v>5068</v>
      </c>
      <c r="L2668" s="13"/>
      <c r="M2668" s="13"/>
      <c r="N2668" s="13"/>
      <c r="O2668" s="24">
        <f t="shared" si="1011"/>
        <v>1867</v>
      </c>
      <c r="P2668" s="24">
        <f t="shared" si="1012"/>
        <v>4668</v>
      </c>
      <c r="Q2668" s="24">
        <v>0</v>
      </c>
      <c r="R2668" s="16">
        <v>0</v>
      </c>
      <c r="S2668" s="69">
        <v>1867</v>
      </c>
      <c r="T2668" s="70">
        <v>4668</v>
      </c>
      <c r="U2668" s="24">
        <v>0</v>
      </c>
      <c r="V2668" s="24">
        <v>0</v>
      </c>
      <c r="W2668" s="69">
        <f t="shared" si="1013"/>
        <v>0</v>
      </c>
      <c r="X2668" s="69">
        <f>VLOOKUP(D2668,'[1]Demanda Agregada Med. y MC'!$C$7:$O$3994,13,FALSE)</f>
        <v>0</v>
      </c>
      <c r="Y2668" s="24">
        <v>0</v>
      </c>
      <c r="Z2668" s="24">
        <v>0</v>
      </c>
      <c r="AA2668" s="24">
        <v>0</v>
      </c>
      <c r="AB2668" s="24">
        <v>0</v>
      </c>
      <c r="AC2668" s="24">
        <v>0</v>
      </c>
      <c r="AD2668" s="24">
        <v>0</v>
      </c>
      <c r="AE2668" s="26">
        <v>0</v>
      </c>
      <c r="AF2668" s="25">
        <v>0</v>
      </c>
      <c r="AG2668" s="22">
        <v>730.6640000000001</v>
      </c>
      <c r="AH2668" s="20">
        <f t="shared" si="1014"/>
        <v>1364149.6880000001</v>
      </c>
      <c r="AI2668" s="9">
        <f t="shared" si="1015"/>
        <v>3410739.5520000006</v>
      </c>
      <c r="AJ2668" s="9">
        <f t="shared" si="1016"/>
        <v>0</v>
      </c>
      <c r="AK2668" s="9">
        <f t="shared" si="1017"/>
        <v>0</v>
      </c>
      <c r="AL2668" s="9">
        <f t="shared" si="1018"/>
        <v>1364149.6880000001</v>
      </c>
      <c r="AM2668" s="9">
        <f t="shared" si="1019"/>
        <v>3410739.5520000006</v>
      </c>
      <c r="AN2668" s="9">
        <f t="shared" si="1020"/>
        <v>0</v>
      </c>
      <c r="AO2668" s="9">
        <f t="shared" si="1021"/>
        <v>0</v>
      </c>
      <c r="AP2668" s="9">
        <f t="shared" si="1022"/>
        <v>0</v>
      </c>
      <c r="AQ2668" s="9">
        <f t="shared" si="1023"/>
        <v>0</v>
      </c>
      <c r="AR2668" s="9">
        <f t="shared" si="1024"/>
        <v>0</v>
      </c>
      <c r="AS2668" s="9">
        <f t="shared" si="1025"/>
        <v>0</v>
      </c>
      <c r="AT2668" s="9">
        <f t="shared" si="1026"/>
        <v>0</v>
      </c>
      <c r="AU2668" s="9">
        <f t="shared" si="1027"/>
        <v>0</v>
      </c>
      <c r="AV2668" s="9">
        <f t="shared" si="1028"/>
        <v>0</v>
      </c>
      <c r="AW2668" s="9">
        <f t="shared" si="1029"/>
        <v>0</v>
      </c>
      <c r="AX2668" s="9">
        <f t="shared" si="1030"/>
        <v>0</v>
      </c>
      <c r="AY2668" s="10">
        <f t="shared" si="1031"/>
        <v>0</v>
      </c>
    </row>
    <row r="2669" spans="1:51">
      <c r="A2669" s="87">
        <v>2663</v>
      </c>
      <c r="B2669" s="85" t="str">
        <f t="shared" si="1008"/>
        <v>0100005420</v>
      </c>
      <c r="C2669" s="13" t="str">
        <f t="shared" si="1009"/>
        <v>010000542000</v>
      </c>
      <c r="D2669" s="13" t="str">
        <f t="shared" si="1010"/>
        <v>010000542000</v>
      </c>
      <c r="E2669" s="13"/>
      <c r="F2669" s="14" t="s">
        <v>21</v>
      </c>
      <c r="G2669" s="14" t="s">
        <v>22</v>
      </c>
      <c r="H2669" s="14" t="s">
        <v>5069</v>
      </c>
      <c r="I2669" s="14" t="s">
        <v>24</v>
      </c>
      <c r="J2669" s="14"/>
      <c r="K2669" s="13" t="s">
        <v>5070</v>
      </c>
      <c r="L2669" s="13"/>
      <c r="M2669" s="13"/>
      <c r="N2669" s="13"/>
      <c r="O2669" s="24">
        <f t="shared" si="1011"/>
        <v>1380</v>
      </c>
      <c r="P2669" s="24">
        <f t="shared" si="1012"/>
        <v>3450</v>
      </c>
      <c r="Q2669" s="24">
        <v>0</v>
      </c>
      <c r="R2669" s="16">
        <v>0</v>
      </c>
      <c r="S2669" s="69">
        <v>1380</v>
      </c>
      <c r="T2669" s="70">
        <v>3450</v>
      </c>
      <c r="U2669" s="24">
        <v>0</v>
      </c>
      <c r="V2669" s="24">
        <v>0</v>
      </c>
      <c r="W2669" s="69">
        <f t="shared" si="1013"/>
        <v>0</v>
      </c>
      <c r="X2669" s="69">
        <f>VLOOKUP(D2669,'[1]Demanda Agregada Med. y MC'!$C$7:$O$3994,13,FALSE)</f>
        <v>0</v>
      </c>
      <c r="Y2669" s="24">
        <v>0</v>
      </c>
      <c r="Z2669" s="24">
        <v>0</v>
      </c>
      <c r="AA2669" s="24">
        <v>0</v>
      </c>
      <c r="AB2669" s="24">
        <v>0</v>
      </c>
      <c r="AC2669" s="24">
        <v>0</v>
      </c>
      <c r="AD2669" s="24">
        <v>0</v>
      </c>
      <c r="AE2669" s="26">
        <v>0</v>
      </c>
      <c r="AF2669" s="25">
        <v>0</v>
      </c>
      <c r="AG2669" s="22">
        <v>955.15320000000008</v>
      </c>
      <c r="AH2669" s="20">
        <f t="shared" si="1014"/>
        <v>1318111.4160000002</v>
      </c>
      <c r="AI2669" s="9">
        <f t="shared" si="1015"/>
        <v>3295278.5400000005</v>
      </c>
      <c r="AJ2669" s="9">
        <f t="shared" si="1016"/>
        <v>0</v>
      </c>
      <c r="AK2669" s="9">
        <f t="shared" si="1017"/>
        <v>0</v>
      </c>
      <c r="AL2669" s="9">
        <f t="shared" si="1018"/>
        <v>1318111.4160000002</v>
      </c>
      <c r="AM2669" s="9">
        <f t="shared" si="1019"/>
        <v>3295278.5400000005</v>
      </c>
      <c r="AN2669" s="9">
        <f t="shared" si="1020"/>
        <v>0</v>
      </c>
      <c r="AO2669" s="9">
        <f t="shared" si="1021"/>
        <v>0</v>
      </c>
      <c r="AP2669" s="9">
        <f t="shared" si="1022"/>
        <v>0</v>
      </c>
      <c r="AQ2669" s="9">
        <f t="shared" si="1023"/>
        <v>0</v>
      </c>
      <c r="AR2669" s="9">
        <f t="shared" si="1024"/>
        <v>0</v>
      </c>
      <c r="AS2669" s="9">
        <f t="shared" si="1025"/>
        <v>0</v>
      </c>
      <c r="AT2669" s="9">
        <f t="shared" si="1026"/>
        <v>0</v>
      </c>
      <c r="AU2669" s="9">
        <f t="shared" si="1027"/>
        <v>0</v>
      </c>
      <c r="AV2669" s="9">
        <f t="shared" si="1028"/>
        <v>0</v>
      </c>
      <c r="AW2669" s="9">
        <f t="shared" si="1029"/>
        <v>0</v>
      </c>
      <c r="AX2669" s="9">
        <f t="shared" si="1030"/>
        <v>0</v>
      </c>
      <c r="AY2669" s="10">
        <f t="shared" si="1031"/>
        <v>0</v>
      </c>
    </row>
    <row r="2670" spans="1:51">
      <c r="A2670" s="87">
        <v>2664</v>
      </c>
      <c r="B2670" s="85" t="str">
        <f t="shared" si="1008"/>
        <v>0100005424</v>
      </c>
      <c r="C2670" s="13" t="str">
        <f t="shared" si="1009"/>
        <v>010000542400</v>
      </c>
      <c r="D2670" s="13" t="str">
        <f t="shared" si="1010"/>
        <v>010000542400</v>
      </c>
      <c r="E2670" s="13"/>
      <c r="F2670" s="14" t="s">
        <v>21</v>
      </c>
      <c r="G2670" s="14" t="s">
        <v>22</v>
      </c>
      <c r="H2670" s="14" t="s">
        <v>5071</v>
      </c>
      <c r="I2670" s="14" t="s">
        <v>24</v>
      </c>
      <c r="J2670" s="14"/>
      <c r="K2670" s="13" t="s">
        <v>5072</v>
      </c>
      <c r="L2670" s="13"/>
      <c r="M2670" s="13"/>
      <c r="N2670" s="13"/>
      <c r="O2670" s="24">
        <f t="shared" si="1011"/>
        <v>484</v>
      </c>
      <c r="P2670" s="24">
        <f t="shared" si="1012"/>
        <v>1210</v>
      </c>
      <c r="Q2670" s="24">
        <v>0</v>
      </c>
      <c r="R2670" s="16">
        <v>0</v>
      </c>
      <c r="S2670" s="69">
        <v>0</v>
      </c>
      <c r="T2670" s="70">
        <v>0</v>
      </c>
      <c r="U2670" s="24">
        <v>469.6</v>
      </c>
      <c r="V2670" s="24">
        <v>1174</v>
      </c>
      <c r="W2670" s="69">
        <f t="shared" si="1013"/>
        <v>14.4</v>
      </c>
      <c r="X2670" s="69">
        <f>VLOOKUP(D2670,'[1]Demanda Agregada Med. y MC'!$C$7:$O$3994,13,FALSE)</f>
        <v>36</v>
      </c>
      <c r="Y2670" s="24">
        <v>0</v>
      </c>
      <c r="Z2670" s="24">
        <v>0</v>
      </c>
      <c r="AA2670" s="24">
        <v>0</v>
      </c>
      <c r="AB2670" s="24">
        <v>0</v>
      </c>
      <c r="AC2670" s="24">
        <v>0</v>
      </c>
      <c r="AD2670" s="24">
        <v>0</v>
      </c>
      <c r="AE2670" s="26">
        <v>0</v>
      </c>
      <c r="AF2670" s="25">
        <v>0</v>
      </c>
      <c r="AG2670" s="22">
        <v>1660.7656000000002</v>
      </c>
      <c r="AH2670" s="20">
        <f t="shared" si="1014"/>
        <v>803810.55040000007</v>
      </c>
      <c r="AI2670" s="9">
        <f t="shared" si="1015"/>
        <v>2009526.3760000002</v>
      </c>
      <c r="AJ2670" s="9">
        <f t="shared" si="1016"/>
        <v>0</v>
      </c>
      <c r="AK2670" s="9">
        <f t="shared" si="1017"/>
        <v>0</v>
      </c>
      <c r="AL2670" s="9">
        <f t="shared" si="1018"/>
        <v>0</v>
      </c>
      <c r="AM2670" s="9">
        <f t="shared" si="1019"/>
        <v>0</v>
      </c>
      <c r="AN2670" s="9">
        <f t="shared" si="1020"/>
        <v>779895.52576000011</v>
      </c>
      <c r="AO2670" s="9">
        <f t="shared" si="1021"/>
        <v>1949738.8144000003</v>
      </c>
      <c r="AP2670" s="9">
        <f t="shared" si="1022"/>
        <v>23915.024640000003</v>
      </c>
      <c r="AQ2670" s="9">
        <f t="shared" si="1023"/>
        <v>59787.561600000008</v>
      </c>
      <c r="AR2670" s="9">
        <f t="shared" si="1024"/>
        <v>0</v>
      </c>
      <c r="AS2670" s="9">
        <f t="shared" si="1025"/>
        <v>0</v>
      </c>
      <c r="AT2670" s="9">
        <f t="shared" si="1026"/>
        <v>0</v>
      </c>
      <c r="AU2670" s="9">
        <f t="shared" si="1027"/>
        <v>0</v>
      </c>
      <c r="AV2670" s="9">
        <f t="shared" si="1028"/>
        <v>0</v>
      </c>
      <c r="AW2670" s="9">
        <f t="shared" si="1029"/>
        <v>0</v>
      </c>
      <c r="AX2670" s="9">
        <f t="shared" si="1030"/>
        <v>0</v>
      </c>
      <c r="AY2670" s="10">
        <f t="shared" si="1031"/>
        <v>0</v>
      </c>
    </row>
    <row r="2671" spans="1:51">
      <c r="A2671" s="87">
        <v>2665</v>
      </c>
      <c r="B2671" s="85" t="str">
        <f t="shared" si="1008"/>
        <v>0100005462</v>
      </c>
      <c r="C2671" s="13" t="str">
        <f t="shared" si="1009"/>
        <v>010000546200</v>
      </c>
      <c r="D2671" s="13" t="str">
        <f t="shared" si="1010"/>
        <v>010000546200</v>
      </c>
      <c r="E2671" s="13"/>
      <c r="F2671" s="14" t="s">
        <v>21</v>
      </c>
      <c r="G2671" s="14" t="s">
        <v>22</v>
      </c>
      <c r="H2671" s="14" t="s">
        <v>5073</v>
      </c>
      <c r="I2671" s="14" t="s">
        <v>24</v>
      </c>
      <c r="J2671" s="14"/>
      <c r="K2671" s="13" t="s">
        <v>5074</v>
      </c>
      <c r="L2671" s="13"/>
      <c r="M2671" s="13"/>
      <c r="N2671" s="13"/>
      <c r="O2671" s="24">
        <f t="shared" si="1011"/>
        <v>190.8</v>
      </c>
      <c r="P2671" s="24">
        <f t="shared" si="1012"/>
        <v>477</v>
      </c>
      <c r="Q2671" s="24">
        <v>0</v>
      </c>
      <c r="R2671" s="16">
        <v>0</v>
      </c>
      <c r="S2671" s="69">
        <v>0</v>
      </c>
      <c r="T2671" s="70">
        <v>0</v>
      </c>
      <c r="U2671" s="24">
        <v>150.80000000000001</v>
      </c>
      <c r="V2671" s="24">
        <v>377</v>
      </c>
      <c r="W2671" s="69">
        <f t="shared" si="1013"/>
        <v>40</v>
      </c>
      <c r="X2671" s="69">
        <f>VLOOKUP(D2671,'[1]Demanda Agregada Med. y MC'!$C$7:$O$3994,13,FALSE)</f>
        <v>100</v>
      </c>
      <c r="Y2671" s="24">
        <v>0</v>
      </c>
      <c r="Z2671" s="24">
        <v>0</v>
      </c>
      <c r="AA2671" s="24">
        <v>0</v>
      </c>
      <c r="AB2671" s="24">
        <v>0</v>
      </c>
      <c r="AC2671" s="24">
        <v>0</v>
      </c>
      <c r="AD2671" s="24">
        <v>0</v>
      </c>
      <c r="AE2671" s="26">
        <v>0</v>
      </c>
      <c r="AF2671" s="25">
        <v>0</v>
      </c>
      <c r="AG2671" s="22">
        <v>4593.2103999999999</v>
      </c>
      <c r="AH2671" s="20">
        <f t="shared" si="1014"/>
        <v>876384.54431999999</v>
      </c>
      <c r="AI2671" s="9">
        <f t="shared" si="1015"/>
        <v>2190961.3607999999</v>
      </c>
      <c r="AJ2671" s="9">
        <f t="shared" si="1016"/>
        <v>0</v>
      </c>
      <c r="AK2671" s="9">
        <f t="shared" si="1017"/>
        <v>0</v>
      </c>
      <c r="AL2671" s="9">
        <f t="shared" si="1018"/>
        <v>0</v>
      </c>
      <c r="AM2671" s="9">
        <f t="shared" si="1019"/>
        <v>0</v>
      </c>
      <c r="AN2671" s="9">
        <f t="shared" si="1020"/>
        <v>692656.12832000002</v>
      </c>
      <c r="AO2671" s="9">
        <f t="shared" si="1021"/>
        <v>1731640.3207999999</v>
      </c>
      <c r="AP2671" s="9">
        <f t="shared" si="1022"/>
        <v>183728.416</v>
      </c>
      <c r="AQ2671" s="9">
        <f t="shared" si="1023"/>
        <v>459321.04</v>
      </c>
      <c r="AR2671" s="9">
        <f t="shared" si="1024"/>
        <v>0</v>
      </c>
      <c r="AS2671" s="9">
        <f t="shared" si="1025"/>
        <v>0</v>
      </c>
      <c r="AT2671" s="9">
        <f t="shared" si="1026"/>
        <v>0</v>
      </c>
      <c r="AU2671" s="9">
        <f t="shared" si="1027"/>
        <v>0</v>
      </c>
      <c r="AV2671" s="9">
        <f t="shared" si="1028"/>
        <v>0</v>
      </c>
      <c r="AW2671" s="9">
        <f t="shared" si="1029"/>
        <v>0</v>
      </c>
      <c r="AX2671" s="9">
        <f t="shared" si="1030"/>
        <v>0</v>
      </c>
      <c r="AY2671" s="10">
        <f t="shared" si="1031"/>
        <v>0</v>
      </c>
    </row>
    <row r="2672" spans="1:51">
      <c r="A2672" s="87">
        <v>2666</v>
      </c>
      <c r="B2672" s="85" t="str">
        <f t="shared" si="1008"/>
        <v>0100005469</v>
      </c>
      <c r="C2672" s="13" t="str">
        <f t="shared" si="1009"/>
        <v>010000546900</v>
      </c>
      <c r="D2672" s="13" t="str">
        <f t="shared" si="1010"/>
        <v>010000546900</v>
      </c>
      <c r="E2672" s="13"/>
      <c r="F2672" s="14" t="s">
        <v>21</v>
      </c>
      <c r="G2672" s="14" t="s">
        <v>22</v>
      </c>
      <c r="H2672" s="14" t="s">
        <v>5075</v>
      </c>
      <c r="I2672" s="14" t="s">
        <v>24</v>
      </c>
      <c r="J2672" s="14"/>
      <c r="K2672" s="13" t="s">
        <v>5076</v>
      </c>
      <c r="L2672" s="13"/>
      <c r="M2672" s="13"/>
      <c r="N2672" s="13"/>
      <c r="O2672" s="24">
        <f t="shared" si="1011"/>
        <v>34</v>
      </c>
      <c r="P2672" s="24">
        <f t="shared" si="1012"/>
        <v>86</v>
      </c>
      <c r="Q2672" s="24">
        <v>0</v>
      </c>
      <c r="R2672" s="16">
        <v>0</v>
      </c>
      <c r="S2672" s="69">
        <v>34</v>
      </c>
      <c r="T2672" s="70">
        <v>86</v>
      </c>
      <c r="U2672" s="24">
        <v>0</v>
      </c>
      <c r="V2672" s="24">
        <v>0</v>
      </c>
      <c r="W2672" s="69">
        <f t="shared" si="1013"/>
        <v>0</v>
      </c>
      <c r="X2672" s="69">
        <f>VLOOKUP(D2672,'[1]Demanda Agregada Med. y MC'!$C$7:$O$3994,13,FALSE)</f>
        <v>0</v>
      </c>
      <c r="Y2672" s="24">
        <v>0</v>
      </c>
      <c r="Z2672" s="24">
        <v>0</v>
      </c>
      <c r="AA2672" s="24">
        <v>0</v>
      </c>
      <c r="AB2672" s="24">
        <v>0</v>
      </c>
      <c r="AC2672" s="24">
        <v>0</v>
      </c>
      <c r="AD2672" s="24">
        <v>0</v>
      </c>
      <c r="AE2672" s="26">
        <v>0</v>
      </c>
      <c r="AF2672" s="25">
        <v>0</v>
      </c>
      <c r="AG2672" s="22">
        <v>3137.3656000000001</v>
      </c>
      <c r="AH2672" s="20">
        <f t="shared" si="1014"/>
        <v>106670.4304</v>
      </c>
      <c r="AI2672" s="9">
        <f t="shared" si="1015"/>
        <v>269813.44160000002</v>
      </c>
      <c r="AJ2672" s="9">
        <f t="shared" si="1016"/>
        <v>0</v>
      </c>
      <c r="AK2672" s="9">
        <f t="shared" si="1017"/>
        <v>0</v>
      </c>
      <c r="AL2672" s="9">
        <f t="shared" si="1018"/>
        <v>106670.4304</v>
      </c>
      <c r="AM2672" s="9">
        <f t="shared" si="1019"/>
        <v>269813.44160000002</v>
      </c>
      <c r="AN2672" s="9">
        <f t="shared" si="1020"/>
        <v>0</v>
      </c>
      <c r="AO2672" s="9">
        <f t="shared" si="1021"/>
        <v>0</v>
      </c>
      <c r="AP2672" s="9">
        <f t="shared" si="1022"/>
        <v>0</v>
      </c>
      <c r="AQ2672" s="9">
        <f t="shared" si="1023"/>
        <v>0</v>
      </c>
      <c r="AR2672" s="9">
        <f t="shared" si="1024"/>
        <v>0</v>
      </c>
      <c r="AS2672" s="9">
        <f t="shared" si="1025"/>
        <v>0</v>
      </c>
      <c r="AT2672" s="9">
        <f t="shared" si="1026"/>
        <v>0</v>
      </c>
      <c r="AU2672" s="9">
        <f t="shared" si="1027"/>
        <v>0</v>
      </c>
      <c r="AV2672" s="9">
        <f t="shared" si="1028"/>
        <v>0</v>
      </c>
      <c r="AW2672" s="9">
        <f t="shared" si="1029"/>
        <v>0</v>
      </c>
      <c r="AX2672" s="9">
        <f t="shared" si="1030"/>
        <v>0</v>
      </c>
      <c r="AY2672" s="10">
        <f t="shared" si="1031"/>
        <v>0</v>
      </c>
    </row>
    <row r="2673" spans="1:51">
      <c r="A2673" s="87">
        <v>2667</v>
      </c>
      <c r="B2673" s="85" t="str">
        <f t="shared" si="1008"/>
        <v>0100005665</v>
      </c>
      <c r="C2673" s="13" t="str">
        <f t="shared" si="1009"/>
        <v>010000566500</v>
      </c>
      <c r="D2673" s="13" t="str">
        <f t="shared" si="1010"/>
        <v>010000566500</v>
      </c>
      <c r="E2673" s="13"/>
      <c r="F2673" s="14" t="s">
        <v>21</v>
      </c>
      <c r="G2673" s="14" t="s">
        <v>22</v>
      </c>
      <c r="H2673" s="14" t="s">
        <v>5077</v>
      </c>
      <c r="I2673" s="14" t="s">
        <v>24</v>
      </c>
      <c r="J2673" s="14"/>
      <c r="K2673" s="13" t="s">
        <v>5078</v>
      </c>
      <c r="L2673" s="13"/>
      <c r="M2673" s="13"/>
      <c r="N2673" s="13"/>
      <c r="O2673" s="24">
        <f t="shared" si="1011"/>
        <v>1501</v>
      </c>
      <c r="P2673" s="24">
        <f t="shared" si="1012"/>
        <v>3748</v>
      </c>
      <c r="Q2673" s="24">
        <v>0</v>
      </c>
      <c r="R2673" s="16">
        <v>0</v>
      </c>
      <c r="S2673" s="69">
        <v>1494</v>
      </c>
      <c r="T2673" s="70">
        <v>3735</v>
      </c>
      <c r="U2673" s="24">
        <v>0</v>
      </c>
      <c r="V2673" s="24">
        <v>0</v>
      </c>
      <c r="W2673" s="69">
        <f t="shared" si="1013"/>
        <v>0</v>
      </c>
      <c r="X2673" s="69">
        <f>VLOOKUP(D2673,'[1]Demanda Agregada Med. y MC'!$C$7:$O$3994,13,FALSE)</f>
        <v>0</v>
      </c>
      <c r="Y2673" s="24">
        <v>0</v>
      </c>
      <c r="Z2673" s="24">
        <v>0</v>
      </c>
      <c r="AA2673" s="24">
        <v>0</v>
      </c>
      <c r="AB2673" s="24">
        <v>0</v>
      </c>
      <c r="AC2673" s="24">
        <v>0</v>
      </c>
      <c r="AD2673" s="24">
        <v>0</v>
      </c>
      <c r="AE2673" s="26">
        <v>7</v>
      </c>
      <c r="AF2673" s="27">
        <v>13</v>
      </c>
      <c r="AG2673" s="22">
        <v>300.71120000000002</v>
      </c>
      <c r="AH2673" s="20">
        <f t="shared" si="1014"/>
        <v>451367.51120000001</v>
      </c>
      <c r="AI2673" s="9">
        <f t="shared" si="1015"/>
        <v>1127065.5776</v>
      </c>
      <c r="AJ2673" s="9">
        <f t="shared" si="1016"/>
        <v>0</v>
      </c>
      <c r="AK2673" s="9">
        <f t="shared" si="1017"/>
        <v>0</v>
      </c>
      <c r="AL2673" s="9">
        <f t="shared" si="1018"/>
        <v>449262.53280000004</v>
      </c>
      <c r="AM2673" s="9">
        <f t="shared" si="1019"/>
        <v>1123156.3320000002</v>
      </c>
      <c r="AN2673" s="9">
        <f t="shared" si="1020"/>
        <v>0</v>
      </c>
      <c r="AO2673" s="9">
        <f t="shared" si="1021"/>
        <v>0</v>
      </c>
      <c r="AP2673" s="9">
        <f t="shared" si="1022"/>
        <v>0</v>
      </c>
      <c r="AQ2673" s="9">
        <f t="shared" si="1023"/>
        <v>0</v>
      </c>
      <c r="AR2673" s="9">
        <f t="shared" si="1024"/>
        <v>0</v>
      </c>
      <c r="AS2673" s="9">
        <f t="shared" si="1025"/>
        <v>0</v>
      </c>
      <c r="AT2673" s="9">
        <f t="shared" si="1026"/>
        <v>0</v>
      </c>
      <c r="AU2673" s="9">
        <f t="shared" si="1027"/>
        <v>0</v>
      </c>
      <c r="AV2673" s="9">
        <f t="shared" si="1028"/>
        <v>0</v>
      </c>
      <c r="AW2673" s="9">
        <f t="shared" si="1029"/>
        <v>0</v>
      </c>
      <c r="AX2673" s="9">
        <f t="shared" si="1030"/>
        <v>2104.9784</v>
      </c>
      <c r="AY2673" s="10">
        <f t="shared" si="1031"/>
        <v>3909.2456000000002</v>
      </c>
    </row>
    <row r="2674" spans="1:51">
      <c r="A2674" s="87">
        <v>2668</v>
      </c>
      <c r="B2674" s="85" t="str">
        <f t="shared" si="1008"/>
        <v>0100005666</v>
      </c>
      <c r="C2674" s="13" t="str">
        <f t="shared" si="1009"/>
        <v>010000566600</v>
      </c>
      <c r="D2674" s="13" t="str">
        <f t="shared" si="1010"/>
        <v>010000566600</v>
      </c>
      <c r="E2674" s="13"/>
      <c r="F2674" s="14" t="s">
        <v>21</v>
      </c>
      <c r="G2674" s="14" t="s">
        <v>22</v>
      </c>
      <c r="H2674" s="14" t="s">
        <v>5079</v>
      </c>
      <c r="I2674" s="14" t="s">
        <v>24</v>
      </c>
      <c r="J2674" s="14"/>
      <c r="K2674" s="13" t="s">
        <v>5080</v>
      </c>
      <c r="L2674" s="13"/>
      <c r="M2674" s="13"/>
      <c r="N2674" s="13"/>
      <c r="O2674" s="24">
        <f t="shared" si="1011"/>
        <v>1036</v>
      </c>
      <c r="P2674" s="24">
        <f t="shared" si="1012"/>
        <v>2590</v>
      </c>
      <c r="Q2674" s="24">
        <v>0</v>
      </c>
      <c r="R2674" s="16">
        <v>0</v>
      </c>
      <c r="S2674" s="69">
        <v>996</v>
      </c>
      <c r="T2674" s="70">
        <v>2490</v>
      </c>
      <c r="U2674" s="24">
        <v>0</v>
      </c>
      <c r="V2674" s="24">
        <v>0</v>
      </c>
      <c r="W2674" s="69">
        <f t="shared" si="1013"/>
        <v>40</v>
      </c>
      <c r="X2674" s="69">
        <f>VLOOKUP(D2674,'[1]Demanda Agregada Med. y MC'!$C$7:$O$3994,13,FALSE)</f>
        <v>100</v>
      </c>
      <c r="Y2674" s="24">
        <v>0</v>
      </c>
      <c r="Z2674" s="24">
        <v>0</v>
      </c>
      <c r="AA2674" s="24">
        <v>0</v>
      </c>
      <c r="AB2674" s="24">
        <v>0</v>
      </c>
      <c r="AC2674" s="24">
        <v>0</v>
      </c>
      <c r="AD2674" s="24">
        <v>0</v>
      </c>
      <c r="AE2674" s="26">
        <v>0</v>
      </c>
      <c r="AF2674" s="25">
        <v>0</v>
      </c>
      <c r="AG2674" s="22">
        <v>1740.64</v>
      </c>
      <c r="AH2674" s="20">
        <f t="shared" si="1014"/>
        <v>1803303.04</v>
      </c>
      <c r="AI2674" s="9">
        <f t="shared" si="1015"/>
        <v>4508257.6000000006</v>
      </c>
      <c r="AJ2674" s="9">
        <f t="shared" si="1016"/>
        <v>0</v>
      </c>
      <c r="AK2674" s="9">
        <f t="shared" si="1017"/>
        <v>0</v>
      </c>
      <c r="AL2674" s="9">
        <f t="shared" si="1018"/>
        <v>1733677.4400000002</v>
      </c>
      <c r="AM2674" s="9">
        <f t="shared" si="1019"/>
        <v>4334193.6000000006</v>
      </c>
      <c r="AN2674" s="9">
        <f t="shared" si="1020"/>
        <v>0</v>
      </c>
      <c r="AO2674" s="9">
        <f t="shared" si="1021"/>
        <v>0</v>
      </c>
      <c r="AP2674" s="9">
        <f t="shared" si="1022"/>
        <v>69625.600000000006</v>
      </c>
      <c r="AQ2674" s="9">
        <f t="shared" si="1023"/>
        <v>174064</v>
      </c>
      <c r="AR2674" s="9">
        <f t="shared" si="1024"/>
        <v>0</v>
      </c>
      <c r="AS2674" s="9">
        <f t="shared" si="1025"/>
        <v>0</v>
      </c>
      <c r="AT2674" s="9">
        <f t="shared" si="1026"/>
        <v>0</v>
      </c>
      <c r="AU2674" s="9">
        <f t="shared" si="1027"/>
        <v>0</v>
      </c>
      <c r="AV2674" s="9">
        <f t="shared" si="1028"/>
        <v>0</v>
      </c>
      <c r="AW2674" s="9">
        <f t="shared" si="1029"/>
        <v>0</v>
      </c>
      <c r="AX2674" s="9">
        <f t="shared" si="1030"/>
        <v>0</v>
      </c>
      <c r="AY2674" s="10">
        <f t="shared" si="1031"/>
        <v>0</v>
      </c>
    </row>
    <row r="2675" spans="1:51">
      <c r="A2675" s="87">
        <v>2669</v>
      </c>
      <c r="B2675" s="85" t="str">
        <f t="shared" si="1008"/>
        <v>0100005741</v>
      </c>
      <c r="C2675" s="13" t="str">
        <f t="shared" si="1009"/>
        <v>010000574100</v>
      </c>
      <c r="D2675" s="13" t="str">
        <f t="shared" si="1010"/>
        <v>010000574100</v>
      </c>
      <c r="E2675" s="13"/>
      <c r="F2675" s="14" t="s">
        <v>21</v>
      </c>
      <c r="G2675" s="14" t="s">
        <v>22</v>
      </c>
      <c r="H2675" s="14" t="s">
        <v>5081</v>
      </c>
      <c r="I2675" s="14" t="s">
        <v>24</v>
      </c>
      <c r="J2675" s="14"/>
      <c r="K2675" s="13" t="s">
        <v>5082</v>
      </c>
      <c r="L2675" s="13"/>
      <c r="M2675" s="13"/>
      <c r="N2675" s="13"/>
      <c r="O2675" s="24">
        <f t="shared" si="1011"/>
        <v>609</v>
      </c>
      <c r="P2675" s="24">
        <f t="shared" si="1012"/>
        <v>1217</v>
      </c>
      <c r="Q2675" s="24">
        <v>0</v>
      </c>
      <c r="R2675" s="16">
        <v>0</v>
      </c>
      <c r="S2675" s="69">
        <v>0</v>
      </c>
      <c r="T2675" s="70">
        <v>0</v>
      </c>
      <c r="U2675" s="24">
        <v>0</v>
      </c>
      <c r="V2675" s="24">
        <v>0</v>
      </c>
      <c r="W2675" s="69">
        <f t="shared" si="1013"/>
        <v>0</v>
      </c>
      <c r="X2675" s="69">
        <f>VLOOKUP(D2675,'[1]Demanda Agregada Med. y MC'!$C$7:$O$3994,13,FALSE)</f>
        <v>0</v>
      </c>
      <c r="Y2675" s="24">
        <v>0</v>
      </c>
      <c r="Z2675" s="24">
        <v>0</v>
      </c>
      <c r="AA2675" s="24">
        <v>0</v>
      </c>
      <c r="AB2675" s="24">
        <v>0</v>
      </c>
      <c r="AC2675" s="24">
        <v>605</v>
      </c>
      <c r="AD2675" s="24">
        <v>1210</v>
      </c>
      <c r="AE2675" s="26">
        <v>4</v>
      </c>
      <c r="AF2675" s="27">
        <v>7</v>
      </c>
      <c r="AG2675" s="22">
        <v>223.20120000000003</v>
      </c>
      <c r="AH2675" s="20">
        <f t="shared" si="1014"/>
        <v>135929.53080000001</v>
      </c>
      <c r="AI2675" s="9">
        <f t="shared" si="1015"/>
        <v>271635.86040000006</v>
      </c>
      <c r="AJ2675" s="9">
        <f t="shared" si="1016"/>
        <v>0</v>
      </c>
      <c r="AK2675" s="9">
        <f t="shared" si="1017"/>
        <v>0</v>
      </c>
      <c r="AL2675" s="9">
        <f t="shared" si="1018"/>
        <v>0</v>
      </c>
      <c r="AM2675" s="9">
        <f t="shared" si="1019"/>
        <v>0</v>
      </c>
      <c r="AN2675" s="9">
        <f t="shared" si="1020"/>
        <v>0</v>
      </c>
      <c r="AO2675" s="9">
        <f t="shared" si="1021"/>
        <v>0</v>
      </c>
      <c r="AP2675" s="9">
        <f t="shared" si="1022"/>
        <v>0</v>
      </c>
      <c r="AQ2675" s="9">
        <f t="shared" si="1023"/>
        <v>0</v>
      </c>
      <c r="AR2675" s="9">
        <f t="shared" si="1024"/>
        <v>0</v>
      </c>
      <c r="AS2675" s="9">
        <f t="shared" si="1025"/>
        <v>0</v>
      </c>
      <c r="AT2675" s="9">
        <f t="shared" si="1026"/>
        <v>0</v>
      </c>
      <c r="AU2675" s="9">
        <f t="shared" si="1027"/>
        <v>0</v>
      </c>
      <c r="AV2675" s="9">
        <f t="shared" si="1028"/>
        <v>135036.72600000002</v>
      </c>
      <c r="AW2675" s="9">
        <f t="shared" si="1029"/>
        <v>270073.45200000005</v>
      </c>
      <c r="AX2675" s="9">
        <f t="shared" si="1030"/>
        <v>892.80480000000011</v>
      </c>
      <c r="AY2675" s="10">
        <f t="shared" si="1031"/>
        <v>1562.4084000000003</v>
      </c>
    </row>
    <row r="2676" spans="1:51">
      <c r="A2676" s="87">
        <v>2670</v>
      </c>
      <c r="B2676" s="85" t="str">
        <f t="shared" si="1008"/>
        <v>0100006012</v>
      </c>
      <c r="C2676" s="13" t="str">
        <f t="shared" si="1009"/>
        <v>010000601204</v>
      </c>
      <c r="D2676" s="13" t="str">
        <f t="shared" si="1010"/>
        <v>010000601204</v>
      </c>
      <c r="E2676" s="13"/>
      <c r="F2676" s="14" t="s">
        <v>21</v>
      </c>
      <c r="G2676" s="14" t="s">
        <v>22</v>
      </c>
      <c r="H2676" s="14" t="s">
        <v>1326</v>
      </c>
      <c r="I2676" s="14" t="s">
        <v>632</v>
      </c>
      <c r="J2676" s="14"/>
      <c r="K2676" s="13" t="s">
        <v>5083</v>
      </c>
      <c r="L2676" s="13"/>
      <c r="M2676" s="13"/>
      <c r="N2676" s="13"/>
      <c r="O2676" s="24">
        <f t="shared" si="1011"/>
        <v>495.8</v>
      </c>
      <c r="P2676" s="24">
        <f t="shared" si="1012"/>
        <v>1239</v>
      </c>
      <c r="Q2676" s="24">
        <v>0</v>
      </c>
      <c r="R2676" s="16">
        <v>0</v>
      </c>
      <c r="S2676" s="69">
        <v>91</v>
      </c>
      <c r="T2676" s="70">
        <v>227</v>
      </c>
      <c r="U2676" s="24">
        <v>0</v>
      </c>
      <c r="V2676" s="24">
        <v>0</v>
      </c>
      <c r="W2676" s="69">
        <f t="shared" si="1013"/>
        <v>20.8</v>
      </c>
      <c r="X2676" s="69">
        <f>VLOOKUP(D2676,'[1]Demanda Agregada Med. y MC'!$C$7:$O$3994,13,FALSE)</f>
        <v>52</v>
      </c>
      <c r="Y2676" s="24">
        <v>384</v>
      </c>
      <c r="Z2676" s="24">
        <v>960</v>
      </c>
      <c r="AA2676" s="24">
        <v>0</v>
      </c>
      <c r="AB2676" s="24">
        <v>0</v>
      </c>
      <c r="AC2676" s="24">
        <v>0</v>
      </c>
      <c r="AD2676" s="24">
        <v>0</v>
      </c>
      <c r="AE2676" s="26">
        <v>0</v>
      </c>
      <c r="AF2676" s="25">
        <v>0</v>
      </c>
      <c r="AG2676" s="22">
        <v>156.4</v>
      </c>
      <c r="AH2676" s="20">
        <f t="shared" si="1014"/>
        <v>77543.12000000001</v>
      </c>
      <c r="AI2676" s="9">
        <f t="shared" si="1015"/>
        <v>193779.6</v>
      </c>
      <c r="AJ2676" s="9">
        <f t="shared" si="1016"/>
        <v>0</v>
      </c>
      <c r="AK2676" s="9">
        <f t="shared" si="1017"/>
        <v>0</v>
      </c>
      <c r="AL2676" s="9">
        <f t="shared" si="1018"/>
        <v>14232.4</v>
      </c>
      <c r="AM2676" s="9">
        <f t="shared" si="1019"/>
        <v>35502.800000000003</v>
      </c>
      <c r="AN2676" s="9">
        <f t="shared" si="1020"/>
        <v>0</v>
      </c>
      <c r="AO2676" s="9">
        <f t="shared" si="1021"/>
        <v>0</v>
      </c>
      <c r="AP2676" s="9">
        <f t="shared" si="1022"/>
        <v>3253.1200000000003</v>
      </c>
      <c r="AQ2676" s="9">
        <f t="shared" si="1023"/>
        <v>8132.8</v>
      </c>
      <c r="AR2676" s="9">
        <f t="shared" si="1024"/>
        <v>60057.600000000006</v>
      </c>
      <c r="AS2676" s="9">
        <f t="shared" si="1025"/>
        <v>150144</v>
      </c>
      <c r="AT2676" s="9">
        <f t="shared" si="1026"/>
        <v>0</v>
      </c>
      <c r="AU2676" s="9">
        <f t="shared" si="1027"/>
        <v>0</v>
      </c>
      <c r="AV2676" s="9">
        <f t="shared" si="1028"/>
        <v>0</v>
      </c>
      <c r="AW2676" s="9">
        <f t="shared" si="1029"/>
        <v>0</v>
      </c>
      <c r="AX2676" s="9">
        <f t="shared" si="1030"/>
        <v>0</v>
      </c>
      <c r="AY2676" s="10">
        <f t="shared" si="1031"/>
        <v>0</v>
      </c>
    </row>
    <row r="2677" spans="1:51">
      <c r="A2677" s="87">
        <v>2671</v>
      </c>
      <c r="B2677" s="85" t="str">
        <f t="shared" si="1008"/>
        <v>0100006061</v>
      </c>
      <c r="C2677" s="13" t="str">
        <f t="shared" si="1009"/>
        <v>010000606100</v>
      </c>
      <c r="D2677" s="13" t="str">
        <f t="shared" si="1010"/>
        <v>010000606100</v>
      </c>
      <c r="E2677" s="13"/>
      <c r="F2677" s="14" t="s">
        <v>21</v>
      </c>
      <c r="G2677" s="14" t="s">
        <v>22</v>
      </c>
      <c r="H2677" s="14" t="s">
        <v>5084</v>
      </c>
      <c r="I2677" s="14" t="s">
        <v>24</v>
      </c>
      <c r="J2677" s="14"/>
      <c r="K2677" s="13" t="s">
        <v>5085</v>
      </c>
      <c r="L2677" s="13"/>
      <c r="M2677" s="13"/>
      <c r="N2677" s="13"/>
      <c r="O2677" s="24">
        <f t="shared" si="1011"/>
        <v>73</v>
      </c>
      <c r="P2677" s="24">
        <f t="shared" si="1012"/>
        <v>182</v>
      </c>
      <c r="Q2677" s="24">
        <v>0</v>
      </c>
      <c r="R2677" s="16">
        <v>0</v>
      </c>
      <c r="S2677" s="69">
        <v>73</v>
      </c>
      <c r="T2677" s="70">
        <v>182</v>
      </c>
      <c r="U2677" s="24">
        <v>0</v>
      </c>
      <c r="V2677" s="24">
        <v>0</v>
      </c>
      <c r="W2677" s="69">
        <f t="shared" si="1013"/>
        <v>0</v>
      </c>
      <c r="X2677" s="69">
        <f>VLOOKUP(D2677,'[1]Demanda Agregada Med. y MC'!$C$7:$O$3994,13,FALSE)</f>
        <v>0</v>
      </c>
      <c r="Y2677" s="24">
        <v>0</v>
      </c>
      <c r="Z2677" s="24">
        <v>0</v>
      </c>
      <c r="AA2677" s="24">
        <v>0</v>
      </c>
      <c r="AB2677" s="24">
        <v>0</v>
      </c>
      <c r="AC2677" s="24">
        <v>0</v>
      </c>
      <c r="AD2677" s="24">
        <v>0</v>
      </c>
      <c r="AE2677" s="26">
        <v>0</v>
      </c>
      <c r="AF2677" s="25">
        <v>0</v>
      </c>
      <c r="AG2677" s="22">
        <v>1262.7</v>
      </c>
      <c r="AH2677" s="20">
        <f t="shared" si="1014"/>
        <v>92177.1</v>
      </c>
      <c r="AI2677" s="9">
        <f t="shared" si="1015"/>
        <v>229811.4</v>
      </c>
      <c r="AJ2677" s="9">
        <f t="shared" si="1016"/>
        <v>0</v>
      </c>
      <c r="AK2677" s="9">
        <f t="shared" si="1017"/>
        <v>0</v>
      </c>
      <c r="AL2677" s="9">
        <f t="shared" si="1018"/>
        <v>92177.1</v>
      </c>
      <c r="AM2677" s="9">
        <f t="shared" si="1019"/>
        <v>229811.4</v>
      </c>
      <c r="AN2677" s="9">
        <f t="shared" si="1020"/>
        <v>0</v>
      </c>
      <c r="AO2677" s="9">
        <f t="shared" si="1021"/>
        <v>0</v>
      </c>
      <c r="AP2677" s="9">
        <f t="shared" si="1022"/>
        <v>0</v>
      </c>
      <c r="AQ2677" s="9">
        <f t="shared" si="1023"/>
        <v>0</v>
      </c>
      <c r="AR2677" s="9">
        <f t="shared" si="1024"/>
        <v>0</v>
      </c>
      <c r="AS2677" s="9">
        <f t="shared" si="1025"/>
        <v>0</v>
      </c>
      <c r="AT2677" s="9">
        <f t="shared" si="1026"/>
        <v>0</v>
      </c>
      <c r="AU2677" s="9">
        <f t="shared" si="1027"/>
        <v>0</v>
      </c>
      <c r="AV2677" s="9">
        <f t="shared" si="1028"/>
        <v>0</v>
      </c>
      <c r="AW2677" s="9">
        <f t="shared" si="1029"/>
        <v>0</v>
      </c>
      <c r="AX2677" s="9">
        <f t="shared" si="1030"/>
        <v>0</v>
      </c>
      <c r="AY2677" s="10">
        <f t="shared" si="1031"/>
        <v>0</v>
      </c>
    </row>
    <row r="2678" spans="1:51">
      <c r="A2678" s="87">
        <v>2672</v>
      </c>
      <c r="B2678" s="85" t="str">
        <f t="shared" si="1008"/>
        <v>0100006069</v>
      </c>
      <c r="C2678" s="13" t="str">
        <f t="shared" si="1009"/>
        <v>010000606900</v>
      </c>
      <c r="D2678" s="13" t="str">
        <f t="shared" si="1010"/>
        <v>010000606900</v>
      </c>
      <c r="E2678" s="13"/>
      <c r="F2678" s="14" t="s">
        <v>21</v>
      </c>
      <c r="G2678" s="14" t="s">
        <v>22</v>
      </c>
      <c r="H2678" s="14" t="s">
        <v>5086</v>
      </c>
      <c r="I2678" s="14" t="s">
        <v>24</v>
      </c>
      <c r="J2678" s="14"/>
      <c r="K2678" s="13" t="s">
        <v>5087</v>
      </c>
      <c r="L2678" s="13"/>
      <c r="M2678" s="13"/>
      <c r="N2678" s="13"/>
      <c r="O2678" s="24">
        <f t="shared" si="1011"/>
        <v>33</v>
      </c>
      <c r="P2678" s="24">
        <f t="shared" si="1012"/>
        <v>83</v>
      </c>
      <c r="Q2678" s="24">
        <v>0</v>
      </c>
      <c r="R2678" s="16">
        <v>0</v>
      </c>
      <c r="S2678" s="69">
        <v>33</v>
      </c>
      <c r="T2678" s="70">
        <v>83</v>
      </c>
      <c r="U2678" s="24">
        <v>0</v>
      </c>
      <c r="V2678" s="24">
        <v>0</v>
      </c>
      <c r="W2678" s="69">
        <f t="shared" si="1013"/>
        <v>0</v>
      </c>
      <c r="X2678" s="69">
        <f>VLOOKUP(D2678,'[1]Demanda Agregada Med. y MC'!$C$7:$O$3994,13,FALSE)</f>
        <v>0</v>
      </c>
      <c r="Y2678" s="24">
        <v>0</v>
      </c>
      <c r="Z2678" s="24">
        <v>0</v>
      </c>
      <c r="AA2678" s="24">
        <v>0</v>
      </c>
      <c r="AB2678" s="24">
        <v>0</v>
      </c>
      <c r="AC2678" s="24">
        <v>0</v>
      </c>
      <c r="AD2678" s="24">
        <v>0</v>
      </c>
      <c r="AE2678" s="26">
        <v>0</v>
      </c>
      <c r="AF2678" s="25">
        <v>0</v>
      </c>
      <c r="AG2678" s="22">
        <v>8558.2080000000005</v>
      </c>
      <c r="AH2678" s="20">
        <f t="shared" si="1014"/>
        <v>282420.864</v>
      </c>
      <c r="AI2678" s="9">
        <f t="shared" si="1015"/>
        <v>710331.26400000008</v>
      </c>
      <c r="AJ2678" s="9">
        <f t="shared" si="1016"/>
        <v>0</v>
      </c>
      <c r="AK2678" s="9">
        <f t="shared" si="1017"/>
        <v>0</v>
      </c>
      <c r="AL2678" s="9">
        <f t="shared" si="1018"/>
        <v>282420.864</v>
      </c>
      <c r="AM2678" s="9">
        <f t="shared" si="1019"/>
        <v>710331.26400000008</v>
      </c>
      <c r="AN2678" s="9">
        <f t="shared" si="1020"/>
        <v>0</v>
      </c>
      <c r="AO2678" s="9">
        <f t="shared" si="1021"/>
        <v>0</v>
      </c>
      <c r="AP2678" s="9">
        <f t="shared" si="1022"/>
        <v>0</v>
      </c>
      <c r="AQ2678" s="9">
        <f t="shared" si="1023"/>
        <v>0</v>
      </c>
      <c r="AR2678" s="9">
        <f t="shared" si="1024"/>
        <v>0</v>
      </c>
      <c r="AS2678" s="9">
        <f t="shared" si="1025"/>
        <v>0</v>
      </c>
      <c r="AT2678" s="9">
        <f t="shared" si="1026"/>
        <v>0</v>
      </c>
      <c r="AU2678" s="9">
        <f t="shared" si="1027"/>
        <v>0</v>
      </c>
      <c r="AV2678" s="9">
        <f t="shared" si="1028"/>
        <v>0</v>
      </c>
      <c r="AW2678" s="9">
        <f t="shared" si="1029"/>
        <v>0</v>
      </c>
      <c r="AX2678" s="9">
        <f t="shared" si="1030"/>
        <v>0</v>
      </c>
      <c r="AY2678" s="10">
        <f t="shared" si="1031"/>
        <v>0</v>
      </c>
    </row>
    <row r="2679" spans="1:51">
      <c r="A2679" s="87">
        <v>2673</v>
      </c>
      <c r="B2679" s="85" t="str">
        <f t="shared" si="1008"/>
        <v>0100006104</v>
      </c>
      <c r="C2679" s="13" t="str">
        <f t="shared" si="1009"/>
        <v>010000610400</v>
      </c>
      <c r="D2679" s="13" t="str">
        <f t="shared" si="1010"/>
        <v>010000610400</v>
      </c>
      <c r="E2679" s="13"/>
      <c r="F2679" s="14" t="s">
        <v>21</v>
      </c>
      <c r="G2679" s="14" t="s">
        <v>22</v>
      </c>
      <c r="H2679" s="14" t="s">
        <v>5088</v>
      </c>
      <c r="I2679" s="14" t="s">
        <v>24</v>
      </c>
      <c r="J2679" s="14"/>
      <c r="K2679" s="13" t="s">
        <v>5089</v>
      </c>
      <c r="L2679" s="13"/>
      <c r="M2679" s="13"/>
      <c r="N2679" s="13"/>
      <c r="O2679" s="24">
        <f t="shared" si="1011"/>
        <v>7</v>
      </c>
      <c r="P2679" s="24">
        <f t="shared" si="1012"/>
        <v>17</v>
      </c>
      <c r="Q2679" s="24">
        <v>0</v>
      </c>
      <c r="R2679" s="16">
        <v>0</v>
      </c>
      <c r="S2679" s="69">
        <v>7</v>
      </c>
      <c r="T2679" s="70">
        <v>17</v>
      </c>
      <c r="U2679" s="24">
        <v>0</v>
      </c>
      <c r="V2679" s="24">
        <v>0</v>
      </c>
      <c r="W2679" s="69">
        <f t="shared" si="1013"/>
        <v>0</v>
      </c>
      <c r="X2679" s="69">
        <f>VLOOKUP(D2679,'[1]Demanda Agregada Med. y MC'!$C$7:$O$3994,13,FALSE)</f>
        <v>0</v>
      </c>
      <c r="Y2679" s="24">
        <v>0</v>
      </c>
      <c r="Z2679" s="24">
        <v>0</v>
      </c>
      <c r="AA2679" s="24">
        <v>0</v>
      </c>
      <c r="AB2679" s="24">
        <v>0</v>
      </c>
      <c r="AC2679" s="24">
        <v>0</v>
      </c>
      <c r="AD2679" s="24">
        <v>0</v>
      </c>
      <c r="AE2679" s="26">
        <v>0</v>
      </c>
      <c r="AF2679" s="25">
        <v>0</v>
      </c>
      <c r="AG2679" s="22">
        <v>20282.135999999999</v>
      </c>
      <c r="AH2679" s="20">
        <f t="shared" si="1014"/>
        <v>141974.95199999999</v>
      </c>
      <c r="AI2679" s="9">
        <f t="shared" si="1015"/>
        <v>344796.31199999998</v>
      </c>
      <c r="AJ2679" s="9">
        <f t="shared" si="1016"/>
        <v>0</v>
      </c>
      <c r="AK2679" s="9">
        <f t="shared" si="1017"/>
        <v>0</v>
      </c>
      <c r="AL2679" s="9">
        <f t="shared" si="1018"/>
        <v>141974.95199999999</v>
      </c>
      <c r="AM2679" s="9">
        <f t="shared" si="1019"/>
        <v>344796.31199999998</v>
      </c>
      <c r="AN2679" s="9">
        <f t="shared" si="1020"/>
        <v>0</v>
      </c>
      <c r="AO2679" s="9">
        <f t="shared" si="1021"/>
        <v>0</v>
      </c>
      <c r="AP2679" s="9">
        <f t="shared" si="1022"/>
        <v>0</v>
      </c>
      <c r="AQ2679" s="9">
        <f t="shared" si="1023"/>
        <v>0</v>
      </c>
      <c r="AR2679" s="9">
        <f t="shared" si="1024"/>
        <v>0</v>
      </c>
      <c r="AS2679" s="9">
        <f t="shared" si="1025"/>
        <v>0</v>
      </c>
      <c r="AT2679" s="9">
        <f t="shared" si="1026"/>
        <v>0</v>
      </c>
      <c r="AU2679" s="9">
        <f t="shared" si="1027"/>
        <v>0</v>
      </c>
      <c r="AV2679" s="9">
        <f t="shared" si="1028"/>
        <v>0</v>
      </c>
      <c r="AW2679" s="9">
        <f t="shared" si="1029"/>
        <v>0</v>
      </c>
      <c r="AX2679" s="9">
        <f t="shared" si="1030"/>
        <v>0</v>
      </c>
      <c r="AY2679" s="10">
        <f t="shared" si="1031"/>
        <v>0</v>
      </c>
    </row>
    <row r="2680" spans="1:51">
      <c r="A2680" s="87">
        <v>2674</v>
      </c>
      <c r="B2680" s="85" t="str">
        <f t="shared" si="1008"/>
        <v>0100006105</v>
      </c>
      <c r="C2680" s="13" t="str">
        <f t="shared" si="1009"/>
        <v>010000610500</v>
      </c>
      <c r="D2680" s="13" t="str">
        <f t="shared" si="1010"/>
        <v>010000610500</v>
      </c>
      <c r="E2680" s="13"/>
      <c r="F2680" s="14" t="s">
        <v>21</v>
      </c>
      <c r="G2680" s="14" t="s">
        <v>22</v>
      </c>
      <c r="H2680" s="14" t="s">
        <v>5090</v>
      </c>
      <c r="I2680" s="14" t="s">
        <v>24</v>
      </c>
      <c r="J2680" s="14"/>
      <c r="K2680" s="13" t="s">
        <v>5091</v>
      </c>
      <c r="L2680" s="13"/>
      <c r="M2680" s="13"/>
      <c r="N2680" s="13"/>
      <c r="O2680" s="24">
        <f t="shared" si="1011"/>
        <v>3</v>
      </c>
      <c r="P2680" s="24">
        <f t="shared" si="1012"/>
        <v>7</v>
      </c>
      <c r="Q2680" s="24">
        <v>0</v>
      </c>
      <c r="R2680" s="16">
        <v>0</v>
      </c>
      <c r="S2680" s="69">
        <v>3</v>
      </c>
      <c r="T2680" s="70">
        <v>7</v>
      </c>
      <c r="U2680" s="24">
        <v>0</v>
      </c>
      <c r="V2680" s="24">
        <v>0</v>
      </c>
      <c r="W2680" s="69">
        <f t="shared" si="1013"/>
        <v>0</v>
      </c>
      <c r="X2680" s="69">
        <f>VLOOKUP(D2680,'[1]Demanda Agregada Med. y MC'!$C$7:$O$3994,13,FALSE)</f>
        <v>0</v>
      </c>
      <c r="Y2680" s="24">
        <v>0</v>
      </c>
      <c r="Z2680" s="24">
        <v>0</v>
      </c>
      <c r="AA2680" s="24">
        <v>0</v>
      </c>
      <c r="AB2680" s="24">
        <v>0</v>
      </c>
      <c r="AC2680" s="24">
        <v>0</v>
      </c>
      <c r="AD2680" s="24">
        <v>0</v>
      </c>
      <c r="AE2680" s="26">
        <v>0</v>
      </c>
      <c r="AF2680" s="25">
        <v>0</v>
      </c>
      <c r="AG2680" s="22">
        <v>20282.135999999999</v>
      </c>
      <c r="AH2680" s="20">
        <f t="shared" si="1014"/>
        <v>60846.407999999996</v>
      </c>
      <c r="AI2680" s="9">
        <f t="shared" si="1015"/>
        <v>141974.95199999999</v>
      </c>
      <c r="AJ2680" s="9">
        <f t="shared" si="1016"/>
        <v>0</v>
      </c>
      <c r="AK2680" s="9">
        <f t="shared" si="1017"/>
        <v>0</v>
      </c>
      <c r="AL2680" s="9">
        <f t="shared" si="1018"/>
        <v>60846.407999999996</v>
      </c>
      <c r="AM2680" s="9">
        <f t="shared" si="1019"/>
        <v>141974.95199999999</v>
      </c>
      <c r="AN2680" s="9">
        <f t="shared" si="1020"/>
        <v>0</v>
      </c>
      <c r="AO2680" s="9">
        <f t="shared" si="1021"/>
        <v>0</v>
      </c>
      <c r="AP2680" s="9">
        <f t="shared" si="1022"/>
        <v>0</v>
      </c>
      <c r="AQ2680" s="9">
        <f t="shared" si="1023"/>
        <v>0</v>
      </c>
      <c r="AR2680" s="9">
        <f t="shared" si="1024"/>
        <v>0</v>
      </c>
      <c r="AS2680" s="9">
        <f t="shared" si="1025"/>
        <v>0</v>
      </c>
      <c r="AT2680" s="9">
        <f t="shared" si="1026"/>
        <v>0</v>
      </c>
      <c r="AU2680" s="9">
        <f t="shared" si="1027"/>
        <v>0</v>
      </c>
      <c r="AV2680" s="9">
        <f t="shared" si="1028"/>
        <v>0</v>
      </c>
      <c r="AW2680" s="9">
        <f t="shared" si="1029"/>
        <v>0</v>
      </c>
      <c r="AX2680" s="9">
        <f t="shared" si="1030"/>
        <v>0</v>
      </c>
      <c r="AY2680" s="10">
        <f t="shared" si="1031"/>
        <v>0</v>
      </c>
    </row>
    <row r="2681" spans="1:51">
      <c r="A2681" s="87">
        <v>2675</v>
      </c>
      <c r="B2681" s="85" t="str">
        <f t="shared" si="1008"/>
        <v>0100006106</v>
      </c>
      <c r="C2681" s="13" t="str">
        <f t="shared" si="1009"/>
        <v>010000610600</v>
      </c>
      <c r="D2681" s="13" t="str">
        <f t="shared" si="1010"/>
        <v>010000610600</v>
      </c>
      <c r="E2681" s="13"/>
      <c r="F2681" s="14" t="s">
        <v>21</v>
      </c>
      <c r="G2681" s="14" t="s">
        <v>22</v>
      </c>
      <c r="H2681" s="14" t="s">
        <v>5092</v>
      </c>
      <c r="I2681" s="14" t="s">
        <v>24</v>
      </c>
      <c r="J2681" s="14"/>
      <c r="K2681" s="13" t="s">
        <v>5093</v>
      </c>
      <c r="L2681" s="13"/>
      <c r="M2681" s="13"/>
      <c r="N2681" s="13"/>
      <c r="O2681" s="24">
        <f t="shared" si="1011"/>
        <v>7</v>
      </c>
      <c r="P2681" s="24">
        <f t="shared" si="1012"/>
        <v>17</v>
      </c>
      <c r="Q2681" s="24">
        <v>0</v>
      </c>
      <c r="R2681" s="16">
        <v>0</v>
      </c>
      <c r="S2681" s="69">
        <v>7</v>
      </c>
      <c r="T2681" s="70">
        <v>17</v>
      </c>
      <c r="U2681" s="24">
        <v>0</v>
      </c>
      <c r="V2681" s="24">
        <v>0</v>
      </c>
      <c r="W2681" s="69">
        <f t="shared" si="1013"/>
        <v>0</v>
      </c>
      <c r="X2681" s="69">
        <f>VLOOKUP(D2681,'[1]Demanda Agregada Med. y MC'!$C$7:$O$3994,13,FALSE)</f>
        <v>0</v>
      </c>
      <c r="Y2681" s="24">
        <v>0</v>
      </c>
      <c r="Z2681" s="24">
        <v>0</v>
      </c>
      <c r="AA2681" s="24">
        <v>0</v>
      </c>
      <c r="AB2681" s="24">
        <v>0</v>
      </c>
      <c r="AC2681" s="24">
        <v>0</v>
      </c>
      <c r="AD2681" s="24">
        <v>0</v>
      </c>
      <c r="AE2681" s="26">
        <v>0</v>
      </c>
      <c r="AF2681" s="25">
        <v>0</v>
      </c>
      <c r="AG2681" s="22">
        <v>20282.135999999999</v>
      </c>
      <c r="AH2681" s="20">
        <f t="shared" si="1014"/>
        <v>141974.95199999999</v>
      </c>
      <c r="AI2681" s="9">
        <f t="shared" si="1015"/>
        <v>344796.31199999998</v>
      </c>
      <c r="AJ2681" s="9">
        <f t="shared" si="1016"/>
        <v>0</v>
      </c>
      <c r="AK2681" s="9">
        <f t="shared" si="1017"/>
        <v>0</v>
      </c>
      <c r="AL2681" s="9">
        <f t="shared" si="1018"/>
        <v>141974.95199999999</v>
      </c>
      <c r="AM2681" s="9">
        <f t="shared" si="1019"/>
        <v>344796.31199999998</v>
      </c>
      <c r="AN2681" s="9">
        <f t="shared" si="1020"/>
        <v>0</v>
      </c>
      <c r="AO2681" s="9">
        <f t="shared" si="1021"/>
        <v>0</v>
      </c>
      <c r="AP2681" s="9">
        <f t="shared" si="1022"/>
        <v>0</v>
      </c>
      <c r="AQ2681" s="9">
        <f t="shared" si="1023"/>
        <v>0</v>
      </c>
      <c r="AR2681" s="9">
        <f t="shared" si="1024"/>
        <v>0</v>
      </c>
      <c r="AS2681" s="9">
        <f t="shared" si="1025"/>
        <v>0</v>
      </c>
      <c r="AT2681" s="9">
        <f t="shared" si="1026"/>
        <v>0</v>
      </c>
      <c r="AU2681" s="9">
        <f t="shared" si="1027"/>
        <v>0</v>
      </c>
      <c r="AV2681" s="9">
        <f t="shared" si="1028"/>
        <v>0</v>
      </c>
      <c r="AW2681" s="9">
        <f t="shared" si="1029"/>
        <v>0</v>
      </c>
      <c r="AX2681" s="9">
        <f t="shared" si="1030"/>
        <v>0</v>
      </c>
      <c r="AY2681" s="10">
        <f t="shared" si="1031"/>
        <v>0</v>
      </c>
    </row>
    <row r="2682" spans="1:51">
      <c r="A2682" s="87">
        <v>2676</v>
      </c>
      <c r="B2682" s="85" t="str">
        <f t="shared" si="1008"/>
        <v>0100006107</v>
      </c>
      <c r="C2682" s="13" t="str">
        <f t="shared" si="1009"/>
        <v>010000610700</v>
      </c>
      <c r="D2682" s="13" t="str">
        <f t="shared" si="1010"/>
        <v>010000610700</v>
      </c>
      <c r="E2682" s="13"/>
      <c r="F2682" s="14" t="s">
        <v>21</v>
      </c>
      <c r="G2682" s="14" t="s">
        <v>22</v>
      </c>
      <c r="H2682" s="14" t="s">
        <v>5094</v>
      </c>
      <c r="I2682" s="14" t="s">
        <v>24</v>
      </c>
      <c r="J2682" s="14"/>
      <c r="K2682" s="13" t="s">
        <v>5095</v>
      </c>
      <c r="L2682" s="13"/>
      <c r="M2682" s="13"/>
      <c r="N2682" s="13"/>
      <c r="O2682" s="24">
        <f t="shared" si="1011"/>
        <v>66</v>
      </c>
      <c r="P2682" s="24">
        <f t="shared" si="1012"/>
        <v>166</v>
      </c>
      <c r="Q2682" s="24">
        <v>0</v>
      </c>
      <c r="R2682" s="16">
        <v>0</v>
      </c>
      <c r="S2682" s="69">
        <v>66</v>
      </c>
      <c r="T2682" s="70">
        <v>166</v>
      </c>
      <c r="U2682" s="24">
        <v>0</v>
      </c>
      <c r="V2682" s="24">
        <v>0</v>
      </c>
      <c r="W2682" s="69">
        <f t="shared" si="1013"/>
        <v>0</v>
      </c>
      <c r="X2682" s="69">
        <f>VLOOKUP(D2682,'[1]Demanda Agregada Med. y MC'!$C$7:$O$3994,13,FALSE)</f>
        <v>0</v>
      </c>
      <c r="Y2682" s="24">
        <v>0</v>
      </c>
      <c r="Z2682" s="24">
        <v>0</v>
      </c>
      <c r="AA2682" s="24">
        <v>0</v>
      </c>
      <c r="AB2682" s="24">
        <v>0</v>
      </c>
      <c r="AC2682" s="24">
        <v>0</v>
      </c>
      <c r="AD2682" s="24">
        <v>0</v>
      </c>
      <c r="AE2682" s="26">
        <v>0</v>
      </c>
      <c r="AF2682" s="25">
        <v>0</v>
      </c>
      <c r="AG2682" s="22">
        <v>20282.135999999999</v>
      </c>
      <c r="AH2682" s="20">
        <f t="shared" si="1014"/>
        <v>1338620.9759999998</v>
      </c>
      <c r="AI2682" s="9">
        <f t="shared" si="1015"/>
        <v>3366834.5759999999</v>
      </c>
      <c r="AJ2682" s="9">
        <f t="shared" si="1016"/>
        <v>0</v>
      </c>
      <c r="AK2682" s="9">
        <f t="shared" si="1017"/>
        <v>0</v>
      </c>
      <c r="AL2682" s="9">
        <f t="shared" si="1018"/>
        <v>1338620.9759999998</v>
      </c>
      <c r="AM2682" s="9">
        <f t="shared" si="1019"/>
        <v>3366834.5759999999</v>
      </c>
      <c r="AN2682" s="9">
        <f t="shared" si="1020"/>
        <v>0</v>
      </c>
      <c r="AO2682" s="9">
        <f t="shared" si="1021"/>
        <v>0</v>
      </c>
      <c r="AP2682" s="9">
        <f t="shared" si="1022"/>
        <v>0</v>
      </c>
      <c r="AQ2682" s="9">
        <f t="shared" si="1023"/>
        <v>0</v>
      </c>
      <c r="AR2682" s="9">
        <f t="shared" si="1024"/>
        <v>0</v>
      </c>
      <c r="AS2682" s="9">
        <f t="shared" si="1025"/>
        <v>0</v>
      </c>
      <c r="AT2682" s="9">
        <f t="shared" si="1026"/>
        <v>0</v>
      </c>
      <c r="AU2682" s="9">
        <f t="shared" si="1027"/>
        <v>0</v>
      </c>
      <c r="AV2682" s="9">
        <f t="shared" si="1028"/>
        <v>0</v>
      </c>
      <c r="AW2682" s="9">
        <f t="shared" si="1029"/>
        <v>0</v>
      </c>
      <c r="AX2682" s="9">
        <f t="shared" si="1030"/>
        <v>0</v>
      </c>
      <c r="AY2682" s="10">
        <f t="shared" si="1031"/>
        <v>0</v>
      </c>
    </row>
    <row r="2683" spans="1:51">
      <c r="A2683" s="87">
        <v>2677</v>
      </c>
      <c r="B2683" s="85" t="str">
        <f t="shared" si="1008"/>
        <v>0100006086</v>
      </c>
      <c r="C2683" s="13" t="str">
        <f t="shared" si="1009"/>
        <v>010000608600</v>
      </c>
      <c r="D2683" s="13" t="str">
        <f t="shared" si="1010"/>
        <v>010000608600</v>
      </c>
      <c r="E2683" s="13"/>
      <c r="F2683" s="14" t="s">
        <v>21</v>
      </c>
      <c r="G2683" s="14" t="s">
        <v>22</v>
      </c>
      <c r="H2683" s="14" t="s">
        <v>5096</v>
      </c>
      <c r="I2683" s="14" t="s">
        <v>24</v>
      </c>
      <c r="J2683" s="14"/>
      <c r="K2683" s="13" t="s">
        <v>5097</v>
      </c>
      <c r="L2683" s="13"/>
      <c r="M2683" s="13"/>
      <c r="N2683" s="13"/>
      <c r="O2683" s="24">
        <f t="shared" si="1011"/>
        <v>220</v>
      </c>
      <c r="P2683" s="24">
        <f t="shared" si="1012"/>
        <v>550</v>
      </c>
      <c r="Q2683" s="24">
        <v>0</v>
      </c>
      <c r="R2683" s="16">
        <v>0</v>
      </c>
      <c r="S2683" s="69">
        <v>0</v>
      </c>
      <c r="T2683" s="70">
        <v>0</v>
      </c>
      <c r="U2683" s="24">
        <v>0</v>
      </c>
      <c r="V2683" s="24">
        <v>0</v>
      </c>
      <c r="W2683" s="69">
        <f t="shared" si="1013"/>
        <v>0</v>
      </c>
      <c r="X2683" s="69">
        <f>VLOOKUP(D2683,'[1]Demanda Agregada Med. y MC'!$C$7:$O$3994,13,FALSE)</f>
        <v>0</v>
      </c>
      <c r="Y2683" s="24">
        <v>0</v>
      </c>
      <c r="Z2683" s="24">
        <v>0</v>
      </c>
      <c r="AA2683" s="24">
        <f>AB2683*0.4</f>
        <v>220</v>
      </c>
      <c r="AB2683" s="24">
        <v>550</v>
      </c>
      <c r="AC2683" s="24">
        <v>0</v>
      </c>
      <c r="AD2683" s="24">
        <v>0</v>
      </c>
      <c r="AE2683" s="26">
        <v>0</v>
      </c>
      <c r="AF2683" s="25">
        <v>0</v>
      </c>
      <c r="AG2683" s="22">
        <v>11733.078208680001</v>
      </c>
      <c r="AH2683" s="20">
        <f t="shared" si="1014"/>
        <v>2581277.2059096</v>
      </c>
      <c r="AI2683" s="9">
        <f t="shared" si="1015"/>
        <v>6453193.0147740003</v>
      </c>
      <c r="AJ2683" s="9">
        <f t="shared" si="1016"/>
        <v>0</v>
      </c>
      <c r="AK2683" s="9">
        <f t="shared" si="1017"/>
        <v>0</v>
      </c>
      <c r="AL2683" s="9">
        <f t="shared" si="1018"/>
        <v>0</v>
      </c>
      <c r="AM2683" s="9">
        <f t="shared" si="1019"/>
        <v>0</v>
      </c>
      <c r="AN2683" s="9">
        <f t="shared" si="1020"/>
        <v>0</v>
      </c>
      <c r="AO2683" s="9">
        <f t="shared" si="1021"/>
        <v>0</v>
      </c>
      <c r="AP2683" s="9">
        <f t="shared" si="1022"/>
        <v>0</v>
      </c>
      <c r="AQ2683" s="9">
        <f t="shared" si="1023"/>
        <v>0</v>
      </c>
      <c r="AR2683" s="9">
        <f t="shared" si="1024"/>
        <v>0</v>
      </c>
      <c r="AS2683" s="9">
        <f t="shared" si="1025"/>
        <v>0</v>
      </c>
      <c r="AT2683" s="9">
        <f t="shared" si="1026"/>
        <v>2581277.2059096</v>
      </c>
      <c r="AU2683" s="9">
        <f t="shared" si="1027"/>
        <v>6453193.0147740003</v>
      </c>
      <c r="AV2683" s="9">
        <f t="shared" si="1028"/>
        <v>0</v>
      </c>
      <c r="AW2683" s="9">
        <f t="shared" si="1029"/>
        <v>0</v>
      </c>
      <c r="AX2683" s="9">
        <f t="shared" si="1030"/>
        <v>0</v>
      </c>
      <c r="AY2683" s="10">
        <f t="shared" si="1031"/>
        <v>0</v>
      </c>
    </row>
    <row r="2684" spans="1:51">
      <c r="A2684" s="87">
        <v>2678</v>
      </c>
      <c r="B2684" s="85" t="str">
        <f t="shared" si="1008"/>
        <v>0100006097</v>
      </c>
      <c r="C2684" s="13" t="str">
        <f t="shared" si="1009"/>
        <v>010000609700</v>
      </c>
      <c r="D2684" s="13" t="str">
        <f t="shared" si="1010"/>
        <v>010000609700</v>
      </c>
      <c r="E2684" s="13"/>
      <c r="F2684" s="14" t="s">
        <v>21</v>
      </c>
      <c r="G2684" s="14" t="s">
        <v>22</v>
      </c>
      <c r="H2684" s="14" t="s">
        <v>5098</v>
      </c>
      <c r="I2684" s="14" t="s">
        <v>24</v>
      </c>
      <c r="J2684" s="14"/>
      <c r="K2684" s="13" t="s">
        <v>5099</v>
      </c>
      <c r="L2684" s="13"/>
      <c r="M2684" s="13"/>
      <c r="N2684" s="13"/>
      <c r="O2684" s="24">
        <f t="shared" si="1011"/>
        <v>214</v>
      </c>
      <c r="P2684" s="24">
        <f t="shared" si="1012"/>
        <v>535</v>
      </c>
      <c r="Q2684" s="24">
        <v>0</v>
      </c>
      <c r="R2684" s="16">
        <v>0</v>
      </c>
      <c r="S2684" s="69">
        <v>0</v>
      </c>
      <c r="T2684" s="70">
        <v>0</v>
      </c>
      <c r="U2684" s="24">
        <v>123.60000000000001</v>
      </c>
      <c r="V2684" s="24">
        <v>309</v>
      </c>
      <c r="W2684" s="69">
        <f t="shared" si="1013"/>
        <v>90.4</v>
      </c>
      <c r="X2684" s="69">
        <f>VLOOKUP(D2684,'[1]Demanda Agregada Med. y MC'!$C$7:$O$3994,13,FALSE)</f>
        <v>226</v>
      </c>
      <c r="Y2684" s="24">
        <v>0</v>
      </c>
      <c r="Z2684" s="24">
        <v>0</v>
      </c>
      <c r="AA2684" s="24">
        <v>0</v>
      </c>
      <c r="AB2684" s="24">
        <v>0</v>
      </c>
      <c r="AC2684" s="24">
        <v>0</v>
      </c>
      <c r="AD2684" s="24">
        <v>0</v>
      </c>
      <c r="AE2684" s="26">
        <v>0</v>
      </c>
      <c r="AF2684" s="25">
        <v>0</v>
      </c>
      <c r="AG2684" s="22">
        <v>39463.280592490868</v>
      </c>
      <c r="AH2684" s="20">
        <f t="shared" si="1014"/>
        <v>8445142.0467930455</v>
      </c>
      <c r="AI2684" s="9">
        <f t="shared" si="1015"/>
        <v>21112855.116982613</v>
      </c>
      <c r="AJ2684" s="9">
        <f t="shared" si="1016"/>
        <v>0</v>
      </c>
      <c r="AK2684" s="9">
        <f t="shared" si="1017"/>
        <v>0</v>
      </c>
      <c r="AL2684" s="9">
        <f t="shared" si="1018"/>
        <v>0</v>
      </c>
      <c r="AM2684" s="9">
        <f t="shared" si="1019"/>
        <v>0</v>
      </c>
      <c r="AN2684" s="9">
        <f t="shared" si="1020"/>
        <v>4877661.481231872</v>
      </c>
      <c r="AO2684" s="9">
        <f t="shared" si="1021"/>
        <v>12194153.703079678</v>
      </c>
      <c r="AP2684" s="9">
        <f t="shared" si="1022"/>
        <v>3567480.5655611749</v>
      </c>
      <c r="AQ2684" s="9">
        <f t="shared" si="1023"/>
        <v>8918701.4139029365</v>
      </c>
      <c r="AR2684" s="9">
        <f t="shared" si="1024"/>
        <v>0</v>
      </c>
      <c r="AS2684" s="9">
        <f t="shared" si="1025"/>
        <v>0</v>
      </c>
      <c r="AT2684" s="9">
        <f t="shared" si="1026"/>
        <v>0</v>
      </c>
      <c r="AU2684" s="9">
        <f t="shared" si="1027"/>
        <v>0</v>
      </c>
      <c r="AV2684" s="9">
        <f t="shared" si="1028"/>
        <v>0</v>
      </c>
      <c r="AW2684" s="9">
        <f t="shared" si="1029"/>
        <v>0</v>
      </c>
      <c r="AX2684" s="9">
        <f t="shared" si="1030"/>
        <v>0</v>
      </c>
      <c r="AY2684" s="10">
        <f t="shared" si="1031"/>
        <v>0</v>
      </c>
    </row>
    <row r="2685" spans="1:51">
      <c r="A2685" s="87">
        <v>2679</v>
      </c>
      <c r="B2685" s="85" t="str">
        <f t="shared" si="1008"/>
        <v>0100005657</v>
      </c>
      <c r="C2685" s="13" t="str">
        <f t="shared" si="1009"/>
        <v>010000565700</v>
      </c>
      <c r="D2685" s="13" t="str">
        <f t="shared" si="1010"/>
        <v>010000565700</v>
      </c>
      <c r="E2685" s="13"/>
      <c r="F2685" s="14" t="s">
        <v>21</v>
      </c>
      <c r="G2685" s="14" t="s">
        <v>22</v>
      </c>
      <c r="H2685" s="14" t="s">
        <v>5100</v>
      </c>
      <c r="I2685" s="14" t="s">
        <v>24</v>
      </c>
      <c r="J2685" s="14"/>
      <c r="K2685" s="13" t="s">
        <v>5101</v>
      </c>
      <c r="L2685" s="13"/>
      <c r="M2685" s="13"/>
      <c r="N2685" s="13"/>
      <c r="O2685" s="24">
        <f t="shared" si="1011"/>
        <v>154.40000000000003</v>
      </c>
      <c r="P2685" s="24">
        <f t="shared" si="1012"/>
        <v>386</v>
      </c>
      <c r="Q2685" s="24">
        <v>0</v>
      </c>
      <c r="R2685" s="16">
        <v>0</v>
      </c>
      <c r="S2685" s="69">
        <v>0</v>
      </c>
      <c r="T2685" s="70">
        <v>0</v>
      </c>
      <c r="U2685" s="24">
        <v>67.600000000000009</v>
      </c>
      <c r="V2685" s="24">
        <v>169</v>
      </c>
      <c r="W2685" s="69">
        <f t="shared" si="1013"/>
        <v>86.800000000000011</v>
      </c>
      <c r="X2685" s="69">
        <f>VLOOKUP(D2685,'[1]Demanda Agregada Med. y MC'!$C$7:$O$3994,13,FALSE)</f>
        <v>217</v>
      </c>
      <c r="Y2685" s="24">
        <v>0</v>
      </c>
      <c r="Z2685" s="24">
        <v>0</v>
      </c>
      <c r="AA2685" s="24">
        <v>0</v>
      </c>
      <c r="AB2685" s="24">
        <v>0</v>
      </c>
      <c r="AC2685" s="24">
        <v>0</v>
      </c>
      <c r="AD2685" s="24">
        <v>0</v>
      </c>
      <c r="AE2685" s="26">
        <v>0</v>
      </c>
      <c r="AF2685" s="25">
        <v>0</v>
      </c>
      <c r="AG2685" s="22">
        <v>28516.32</v>
      </c>
      <c r="AH2685" s="20">
        <f t="shared" si="1014"/>
        <v>4402919.8080000011</v>
      </c>
      <c r="AI2685" s="9">
        <f t="shared" si="1015"/>
        <v>11007299.52</v>
      </c>
      <c r="AJ2685" s="9">
        <f t="shared" si="1016"/>
        <v>0</v>
      </c>
      <c r="AK2685" s="9">
        <f t="shared" si="1017"/>
        <v>0</v>
      </c>
      <c r="AL2685" s="9">
        <f t="shared" si="1018"/>
        <v>0</v>
      </c>
      <c r="AM2685" s="9">
        <f t="shared" si="1019"/>
        <v>0</v>
      </c>
      <c r="AN2685" s="9">
        <f t="shared" si="1020"/>
        <v>1927703.2320000003</v>
      </c>
      <c r="AO2685" s="9">
        <f t="shared" si="1021"/>
        <v>4819258.08</v>
      </c>
      <c r="AP2685" s="9">
        <f t="shared" si="1022"/>
        <v>2475216.5760000004</v>
      </c>
      <c r="AQ2685" s="9">
        <f t="shared" si="1023"/>
        <v>6188041.4399999995</v>
      </c>
      <c r="AR2685" s="9">
        <f t="shared" si="1024"/>
        <v>0</v>
      </c>
      <c r="AS2685" s="9">
        <f t="shared" si="1025"/>
        <v>0</v>
      </c>
      <c r="AT2685" s="9">
        <f t="shared" si="1026"/>
        <v>0</v>
      </c>
      <c r="AU2685" s="9">
        <f t="shared" si="1027"/>
        <v>0</v>
      </c>
      <c r="AV2685" s="9">
        <f t="shared" si="1028"/>
        <v>0</v>
      </c>
      <c r="AW2685" s="9">
        <f t="shared" si="1029"/>
        <v>0</v>
      </c>
      <c r="AX2685" s="9">
        <f t="shared" si="1030"/>
        <v>0</v>
      </c>
      <c r="AY2685" s="10">
        <f t="shared" si="1031"/>
        <v>0</v>
      </c>
    </row>
    <row r="2686" spans="1:51">
      <c r="A2686" s="87">
        <v>2680</v>
      </c>
      <c r="B2686" s="85" t="str">
        <f t="shared" si="1008"/>
        <v>0100005703</v>
      </c>
      <c r="C2686" s="13" t="str">
        <f t="shared" si="1009"/>
        <v>010000570301</v>
      </c>
      <c r="D2686" s="13" t="str">
        <f t="shared" si="1010"/>
        <v>010000570301</v>
      </c>
      <c r="E2686" s="13"/>
      <c r="F2686" s="14" t="s">
        <v>21</v>
      </c>
      <c r="G2686" s="14" t="s">
        <v>22</v>
      </c>
      <c r="H2686" s="14" t="s">
        <v>5102</v>
      </c>
      <c r="I2686" s="14" t="s">
        <v>65</v>
      </c>
      <c r="J2686" s="14"/>
      <c r="K2686" s="13" t="s">
        <v>5103</v>
      </c>
      <c r="L2686" s="13"/>
      <c r="M2686" s="13"/>
      <c r="N2686" s="13"/>
      <c r="O2686" s="24">
        <f t="shared" si="1011"/>
        <v>37</v>
      </c>
      <c r="P2686" s="24">
        <f t="shared" si="1012"/>
        <v>73</v>
      </c>
      <c r="Q2686" s="24">
        <v>0</v>
      </c>
      <c r="R2686" s="16">
        <v>0</v>
      </c>
      <c r="S2686" s="69">
        <v>0</v>
      </c>
      <c r="T2686" s="70">
        <v>0</v>
      </c>
      <c r="U2686" s="24">
        <v>0</v>
      </c>
      <c r="V2686" s="24">
        <v>0</v>
      </c>
      <c r="W2686" s="69">
        <f t="shared" si="1013"/>
        <v>0</v>
      </c>
      <c r="X2686" s="69">
        <f>VLOOKUP(D2686,'[1]Demanda Agregada Med. y MC'!$C$7:$O$3994,13,FALSE)</f>
        <v>0</v>
      </c>
      <c r="Y2686" s="24">
        <v>0</v>
      </c>
      <c r="Z2686" s="24">
        <v>0</v>
      </c>
      <c r="AA2686" s="24">
        <v>0</v>
      </c>
      <c r="AB2686" s="24">
        <v>0</v>
      </c>
      <c r="AC2686" s="24">
        <v>0</v>
      </c>
      <c r="AD2686" s="24">
        <v>0</v>
      </c>
      <c r="AE2686" s="26">
        <v>37</v>
      </c>
      <c r="AF2686" s="27">
        <v>73</v>
      </c>
      <c r="AG2686" s="22">
        <v>227.24</v>
      </c>
      <c r="AH2686" s="20">
        <f t="shared" si="1014"/>
        <v>8407.880000000001</v>
      </c>
      <c r="AI2686" s="9">
        <f t="shared" si="1015"/>
        <v>16588.52</v>
      </c>
      <c r="AJ2686" s="9">
        <f t="shared" si="1016"/>
        <v>0</v>
      </c>
      <c r="AK2686" s="9">
        <f t="shared" si="1017"/>
        <v>0</v>
      </c>
      <c r="AL2686" s="9">
        <f t="shared" si="1018"/>
        <v>0</v>
      </c>
      <c r="AM2686" s="9">
        <f t="shared" si="1019"/>
        <v>0</v>
      </c>
      <c r="AN2686" s="9">
        <f t="shared" si="1020"/>
        <v>0</v>
      </c>
      <c r="AO2686" s="9">
        <f t="shared" si="1021"/>
        <v>0</v>
      </c>
      <c r="AP2686" s="9">
        <f t="shared" si="1022"/>
        <v>0</v>
      </c>
      <c r="AQ2686" s="9">
        <f t="shared" si="1023"/>
        <v>0</v>
      </c>
      <c r="AR2686" s="9">
        <f t="shared" si="1024"/>
        <v>0</v>
      </c>
      <c r="AS2686" s="9">
        <f t="shared" si="1025"/>
        <v>0</v>
      </c>
      <c r="AT2686" s="9">
        <f t="shared" si="1026"/>
        <v>0</v>
      </c>
      <c r="AU2686" s="9">
        <f t="shared" si="1027"/>
        <v>0</v>
      </c>
      <c r="AV2686" s="9">
        <f t="shared" si="1028"/>
        <v>0</v>
      </c>
      <c r="AW2686" s="9">
        <f t="shared" si="1029"/>
        <v>0</v>
      </c>
      <c r="AX2686" s="9">
        <f t="shared" si="1030"/>
        <v>8407.880000000001</v>
      </c>
      <c r="AY2686" s="10">
        <f t="shared" si="1031"/>
        <v>16588.52</v>
      </c>
    </row>
    <row r="2687" spans="1:51">
      <c r="A2687" s="87">
        <v>2681</v>
      </c>
      <c r="B2687" s="85" t="str">
        <f t="shared" si="1008"/>
        <v>0100003622</v>
      </c>
      <c r="C2687" s="13" t="str">
        <f t="shared" si="1009"/>
        <v>010000362200</v>
      </c>
      <c r="D2687" s="13" t="str">
        <f t="shared" si="1010"/>
        <v>010000362200</v>
      </c>
      <c r="E2687" s="13"/>
      <c r="F2687" s="14" t="s">
        <v>21</v>
      </c>
      <c r="G2687" s="14" t="s">
        <v>22</v>
      </c>
      <c r="H2687" s="14" t="s">
        <v>5104</v>
      </c>
      <c r="I2687" s="14" t="s">
        <v>24</v>
      </c>
      <c r="J2687" s="14"/>
      <c r="K2687" s="13" t="s">
        <v>5105</v>
      </c>
      <c r="L2687" s="13"/>
      <c r="M2687" s="13"/>
      <c r="N2687" s="13"/>
      <c r="O2687" s="24">
        <f t="shared" si="1011"/>
        <v>3101112.1999999997</v>
      </c>
      <c r="P2687" s="24">
        <f t="shared" si="1012"/>
        <v>7736443</v>
      </c>
      <c r="Q2687" s="24">
        <v>0</v>
      </c>
      <c r="R2687" s="16">
        <v>0</v>
      </c>
      <c r="S2687" s="69">
        <v>1200000</v>
      </c>
      <c r="T2687" s="70">
        <v>3000000</v>
      </c>
      <c r="U2687" s="24">
        <v>1867836.8</v>
      </c>
      <c r="V2687" s="24">
        <v>4669592</v>
      </c>
      <c r="W2687" s="69">
        <f t="shared" si="1013"/>
        <v>600.4</v>
      </c>
      <c r="X2687" s="69">
        <f>VLOOKUP(D2687,'[1]Demanda Agregada Med. y MC'!$C$7:$O$3994,13,FALSE)</f>
        <v>1501</v>
      </c>
      <c r="Y2687" s="24">
        <v>0</v>
      </c>
      <c r="Z2687" s="24">
        <v>0</v>
      </c>
      <c r="AA2687" s="24">
        <v>0</v>
      </c>
      <c r="AB2687" s="24">
        <v>0</v>
      </c>
      <c r="AC2687" s="24">
        <v>27600</v>
      </c>
      <c r="AD2687" s="24">
        <v>55200</v>
      </c>
      <c r="AE2687" s="26">
        <v>5075</v>
      </c>
      <c r="AF2687" s="27">
        <v>10150</v>
      </c>
      <c r="AG2687" s="22">
        <v>3.91</v>
      </c>
      <c r="AH2687" s="20">
        <f t="shared" si="1014"/>
        <v>12125348.702</v>
      </c>
      <c r="AI2687" s="9">
        <f t="shared" si="1015"/>
        <v>30249492.130000003</v>
      </c>
      <c r="AJ2687" s="9">
        <f t="shared" si="1016"/>
        <v>0</v>
      </c>
      <c r="AK2687" s="9">
        <f t="shared" si="1017"/>
        <v>0</v>
      </c>
      <c r="AL2687" s="9">
        <f t="shared" si="1018"/>
        <v>4692000</v>
      </c>
      <c r="AM2687" s="9">
        <f t="shared" si="1019"/>
        <v>11730000</v>
      </c>
      <c r="AN2687" s="9">
        <f t="shared" si="1020"/>
        <v>7303241.8880000003</v>
      </c>
      <c r="AO2687" s="9">
        <f t="shared" si="1021"/>
        <v>18258104.719999999</v>
      </c>
      <c r="AP2687" s="9">
        <f t="shared" si="1022"/>
        <v>2347.5639999999999</v>
      </c>
      <c r="AQ2687" s="9">
        <f t="shared" si="1023"/>
        <v>5868.91</v>
      </c>
      <c r="AR2687" s="9">
        <f t="shared" si="1024"/>
        <v>0</v>
      </c>
      <c r="AS2687" s="9">
        <f t="shared" si="1025"/>
        <v>0</v>
      </c>
      <c r="AT2687" s="9">
        <f t="shared" si="1026"/>
        <v>0</v>
      </c>
      <c r="AU2687" s="9">
        <f t="shared" si="1027"/>
        <v>0</v>
      </c>
      <c r="AV2687" s="9">
        <f t="shared" si="1028"/>
        <v>107916</v>
      </c>
      <c r="AW2687" s="9">
        <f t="shared" si="1029"/>
        <v>215832</v>
      </c>
      <c r="AX2687" s="9">
        <f t="shared" si="1030"/>
        <v>19843.25</v>
      </c>
      <c r="AY2687" s="10">
        <f t="shared" si="1031"/>
        <v>39686.5</v>
      </c>
    </row>
    <row r="2688" spans="1:51">
      <c r="A2688" s="87">
        <v>2682</v>
      </c>
      <c r="B2688" s="85" t="str">
        <f t="shared" si="1008"/>
        <v>0100001494</v>
      </c>
      <c r="C2688" s="13" t="str">
        <f t="shared" si="1009"/>
        <v>010000149400</v>
      </c>
      <c r="D2688" s="13" t="str">
        <f t="shared" si="1010"/>
        <v>010000149400</v>
      </c>
      <c r="E2688" s="13"/>
      <c r="F2688" s="14" t="s">
        <v>21</v>
      </c>
      <c r="G2688" s="14" t="s">
        <v>22</v>
      </c>
      <c r="H2688" s="14" t="s">
        <v>5106</v>
      </c>
      <c r="I2688" s="14" t="s">
        <v>24</v>
      </c>
      <c r="J2688" s="14"/>
      <c r="K2688" s="13" t="s">
        <v>5107</v>
      </c>
      <c r="L2688" s="13"/>
      <c r="M2688" s="13"/>
      <c r="N2688" s="13"/>
      <c r="O2688" s="24">
        <f t="shared" si="1011"/>
        <v>6062.6</v>
      </c>
      <c r="P2688" s="24">
        <f t="shared" si="1012"/>
        <v>15129</v>
      </c>
      <c r="Q2688" s="24">
        <v>0</v>
      </c>
      <c r="R2688" s="16">
        <v>0</v>
      </c>
      <c r="S2688" s="69">
        <v>6000</v>
      </c>
      <c r="T2688" s="70">
        <v>15000</v>
      </c>
      <c r="U2688" s="24">
        <v>0</v>
      </c>
      <c r="V2688" s="24">
        <v>0</v>
      </c>
      <c r="W2688" s="69">
        <f t="shared" si="1013"/>
        <v>7.6000000000000005</v>
      </c>
      <c r="X2688" s="69">
        <f>VLOOKUP(D2688,'[1]Demanda Agregada Med. y MC'!$C$7:$O$3994,13,FALSE)</f>
        <v>19</v>
      </c>
      <c r="Y2688" s="24">
        <v>0</v>
      </c>
      <c r="Z2688" s="24">
        <v>0</v>
      </c>
      <c r="AA2688" s="24">
        <v>0</v>
      </c>
      <c r="AB2688" s="24">
        <v>0</v>
      </c>
      <c r="AC2688" s="24">
        <v>15</v>
      </c>
      <c r="AD2688" s="24">
        <v>30</v>
      </c>
      <c r="AE2688" s="26">
        <v>40</v>
      </c>
      <c r="AF2688" s="27">
        <v>80</v>
      </c>
      <c r="AG2688" s="22">
        <v>85.937200000000004</v>
      </c>
      <c r="AH2688" s="20">
        <f t="shared" si="1014"/>
        <v>521002.86872000009</v>
      </c>
      <c r="AI2688" s="9">
        <f t="shared" si="1015"/>
        <v>1300143.8988000001</v>
      </c>
      <c r="AJ2688" s="9">
        <f t="shared" si="1016"/>
        <v>0</v>
      </c>
      <c r="AK2688" s="9">
        <f t="shared" si="1017"/>
        <v>0</v>
      </c>
      <c r="AL2688" s="9">
        <f t="shared" si="1018"/>
        <v>515623.2</v>
      </c>
      <c r="AM2688" s="9">
        <f t="shared" si="1019"/>
        <v>1289058</v>
      </c>
      <c r="AN2688" s="9">
        <f t="shared" si="1020"/>
        <v>0</v>
      </c>
      <c r="AO2688" s="9">
        <f t="shared" si="1021"/>
        <v>0</v>
      </c>
      <c r="AP2688" s="9">
        <f t="shared" si="1022"/>
        <v>653.12272000000007</v>
      </c>
      <c r="AQ2688" s="9">
        <f t="shared" si="1023"/>
        <v>1632.8068000000001</v>
      </c>
      <c r="AR2688" s="9">
        <f t="shared" si="1024"/>
        <v>0</v>
      </c>
      <c r="AS2688" s="9">
        <f t="shared" si="1025"/>
        <v>0</v>
      </c>
      <c r="AT2688" s="9">
        <f t="shared" si="1026"/>
        <v>0</v>
      </c>
      <c r="AU2688" s="9">
        <f t="shared" si="1027"/>
        <v>0</v>
      </c>
      <c r="AV2688" s="9">
        <f t="shared" si="1028"/>
        <v>1289.058</v>
      </c>
      <c r="AW2688" s="9">
        <f t="shared" si="1029"/>
        <v>2578.116</v>
      </c>
      <c r="AX2688" s="9">
        <f t="shared" si="1030"/>
        <v>3437.4880000000003</v>
      </c>
      <c r="AY2688" s="10">
        <f t="shared" si="1031"/>
        <v>6874.9760000000006</v>
      </c>
    </row>
    <row r="2689" spans="1:51">
      <c r="A2689" s="87">
        <v>2683</v>
      </c>
      <c r="B2689" s="85" t="str">
        <f t="shared" si="1008"/>
        <v>0100001516</v>
      </c>
      <c r="C2689" s="13" t="str">
        <f t="shared" si="1009"/>
        <v>010000151600</v>
      </c>
      <c r="D2689" s="13" t="str">
        <f t="shared" si="1010"/>
        <v>010000151600</v>
      </c>
      <c r="E2689" s="13"/>
      <c r="F2689" s="14" t="s">
        <v>21</v>
      </c>
      <c r="G2689" s="14" t="s">
        <v>22</v>
      </c>
      <c r="H2689" s="14" t="s">
        <v>5108</v>
      </c>
      <c r="I2689" s="14" t="s">
        <v>24</v>
      </c>
      <c r="J2689" s="14"/>
      <c r="K2689" s="13" t="s">
        <v>5109</v>
      </c>
      <c r="L2689" s="13"/>
      <c r="M2689" s="13"/>
      <c r="N2689" s="13"/>
      <c r="O2689" s="24">
        <f t="shared" si="1011"/>
        <v>387.5</v>
      </c>
      <c r="P2689" s="24">
        <f t="shared" si="1012"/>
        <v>775</v>
      </c>
      <c r="Q2689" s="24">
        <v>0</v>
      </c>
      <c r="R2689" s="16">
        <v>0</v>
      </c>
      <c r="S2689" s="69">
        <v>0</v>
      </c>
      <c r="T2689" s="70">
        <v>0</v>
      </c>
      <c r="U2689" s="24">
        <v>0</v>
      </c>
      <c r="V2689" s="24">
        <v>0</v>
      </c>
      <c r="W2689" s="69">
        <f t="shared" si="1013"/>
        <v>0</v>
      </c>
      <c r="X2689" s="69">
        <f>VLOOKUP(D2689,'[1]Demanda Agregada Med. y MC'!$C$7:$O$3994,13,FALSE)</f>
        <v>0</v>
      </c>
      <c r="Y2689" s="24">
        <v>0</v>
      </c>
      <c r="Z2689" s="24">
        <v>0</v>
      </c>
      <c r="AA2689" s="24">
        <v>0</v>
      </c>
      <c r="AB2689" s="24">
        <v>0</v>
      </c>
      <c r="AC2689" s="24">
        <v>237.5</v>
      </c>
      <c r="AD2689" s="24">
        <v>475</v>
      </c>
      <c r="AE2689" s="26">
        <v>150</v>
      </c>
      <c r="AF2689" s="27">
        <v>300</v>
      </c>
      <c r="AG2689" s="22">
        <v>240.64439999999999</v>
      </c>
      <c r="AH2689" s="20">
        <f t="shared" si="1014"/>
        <v>93249.705000000002</v>
      </c>
      <c r="AI2689" s="9">
        <f t="shared" si="1015"/>
        <v>186499.41</v>
      </c>
      <c r="AJ2689" s="9">
        <f t="shared" si="1016"/>
        <v>0</v>
      </c>
      <c r="AK2689" s="9">
        <f t="shared" si="1017"/>
        <v>0</v>
      </c>
      <c r="AL2689" s="9">
        <f t="shared" si="1018"/>
        <v>0</v>
      </c>
      <c r="AM2689" s="9">
        <f t="shared" si="1019"/>
        <v>0</v>
      </c>
      <c r="AN2689" s="9">
        <f t="shared" si="1020"/>
        <v>0</v>
      </c>
      <c r="AO2689" s="9">
        <f t="shared" si="1021"/>
        <v>0</v>
      </c>
      <c r="AP2689" s="9">
        <f t="shared" si="1022"/>
        <v>0</v>
      </c>
      <c r="AQ2689" s="9">
        <f t="shared" si="1023"/>
        <v>0</v>
      </c>
      <c r="AR2689" s="9">
        <f t="shared" si="1024"/>
        <v>0</v>
      </c>
      <c r="AS2689" s="9">
        <f t="shared" si="1025"/>
        <v>0</v>
      </c>
      <c r="AT2689" s="9">
        <f t="shared" si="1026"/>
        <v>0</v>
      </c>
      <c r="AU2689" s="9">
        <f t="shared" si="1027"/>
        <v>0</v>
      </c>
      <c r="AV2689" s="9">
        <f t="shared" si="1028"/>
        <v>57153.044999999998</v>
      </c>
      <c r="AW2689" s="9">
        <f t="shared" si="1029"/>
        <v>114306.09</v>
      </c>
      <c r="AX2689" s="9">
        <f t="shared" si="1030"/>
        <v>36096.659999999996</v>
      </c>
      <c r="AY2689" s="10">
        <f t="shared" si="1031"/>
        <v>72193.319999999992</v>
      </c>
    </row>
    <row r="2690" spans="1:51">
      <c r="A2690" s="87">
        <v>2684</v>
      </c>
      <c r="B2690" s="85" t="str">
        <f t="shared" si="1008"/>
        <v>0100004206</v>
      </c>
      <c r="C2690" s="13" t="str">
        <f t="shared" si="1009"/>
        <v>010000420600</v>
      </c>
      <c r="D2690" s="13" t="str">
        <f t="shared" si="1010"/>
        <v>010000420600</v>
      </c>
      <c r="E2690" s="13"/>
      <c r="F2690" s="14" t="s">
        <v>21</v>
      </c>
      <c r="G2690" s="14" t="s">
        <v>22</v>
      </c>
      <c r="H2690" s="14" t="s">
        <v>5110</v>
      </c>
      <c r="I2690" s="14" t="s">
        <v>24</v>
      </c>
      <c r="J2690" s="14"/>
      <c r="K2690" s="13" t="s">
        <v>5111</v>
      </c>
      <c r="L2690" s="13"/>
      <c r="M2690" s="13"/>
      <c r="N2690" s="13"/>
      <c r="O2690" s="24">
        <f t="shared" si="1011"/>
        <v>293.5</v>
      </c>
      <c r="P2690" s="24">
        <f t="shared" si="1012"/>
        <v>587</v>
      </c>
      <c r="Q2690" s="24">
        <v>0</v>
      </c>
      <c r="R2690" s="16">
        <v>0</v>
      </c>
      <c r="S2690" s="69">
        <v>0</v>
      </c>
      <c r="T2690" s="70">
        <v>0</v>
      </c>
      <c r="U2690" s="24">
        <v>0</v>
      </c>
      <c r="V2690" s="24">
        <v>0</v>
      </c>
      <c r="W2690" s="69">
        <f t="shared" si="1013"/>
        <v>0</v>
      </c>
      <c r="X2690" s="69">
        <f>VLOOKUP(D2690,'[1]Demanda Agregada Med. y MC'!$C$7:$O$3994,13,FALSE)</f>
        <v>0</v>
      </c>
      <c r="Y2690" s="24">
        <v>0</v>
      </c>
      <c r="Z2690" s="24">
        <v>0</v>
      </c>
      <c r="AA2690" s="24">
        <v>0</v>
      </c>
      <c r="AB2690" s="24">
        <v>0</v>
      </c>
      <c r="AC2690" s="24">
        <v>293.5</v>
      </c>
      <c r="AD2690" s="24">
        <v>587</v>
      </c>
      <c r="AE2690" s="26">
        <v>0</v>
      </c>
      <c r="AF2690" s="25">
        <v>0</v>
      </c>
      <c r="AG2690" s="22">
        <v>137.98159999999999</v>
      </c>
      <c r="AH2690" s="20">
        <f t="shared" si="1014"/>
        <v>40497.599599999994</v>
      </c>
      <c r="AI2690" s="9">
        <f t="shared" si="1015"/>
        <v>80995.199199999988</v>
      </c>
      <c r="AJ2690" s="9">
        <f t="shared" si="1016"/>
        <v>0</v>
      </c>
      <c r="AK2690" s="9">
        <f t="shared" si="1017"/>
        <v>0</v>
      </c>
      <c r="AL2690" s="9">
        <f t="shared" si="1018"/>
        <v>0</v>
      </c>
      <c r="AM2690" s="9">
        <f t="shared" si="1019"/>
        <v>0</v>
      </c>
      <c r="AN2690" s="9">
        <f t="shared" si="1020"/>
        <v>0</v>
      </c>
      <c r="AO2690" s="9">
        <f t="shared" si="1021"/>
        <v>0</v>
      </c>
      <c r="AP2690" s="9">
        <f t="shared" si="1022"/>
        <v>0</v>
      </c>
      <c r="AQ2690" s="9">
        <f t="shared" si="1023"/>
        <v>0</v>
      </c>
      <c r="AR2690" s="9">
        <f t="shared" si="1024"/>
        <v>0</v>
      </c>
      <c r="AS2690" s="9">
        <f t="shared" si="1025"/>
        <v>0</v>
      </c>
      <c r="AT2690" s="9">
        <f t="shared" si="1026"/>
        <v>0</v>
      </c>
      <c r="AU2690" s="9">
        <f t="shared" si="1027"/>
        <v>0</v>
      </c>
      <c r="AV2690" s="9">
        <f t="shared" si="1028"/>
        <v>40497.599599999994</v>
      </c>
      <c r="AW2690" s="9">
        <f t="shared" si="1029"/>
        <v>80995.199199999988</v>
      </c>
      <c r="AX2690" s="9">
        <f t="shared" si="1030"/>
        <v>0</v>
      </c>
      <c r="AY2690" s="10">
        <f t="shared" si="1031"/>
        <v>0</v>
      </c>
    </row>
    <row r="2691" spans="1:51">
      <c r="A2691" s="87">
        <v>2685</v>
      </c>
      <c r="B2691" s="85" t="str">
        <f t="shared" si="1008"/>
        <v>0100003507</v>
      </c>
      <c r="C2691" s="13" t="str">
        <f t="shared" si="1009"/>
        <v>010000350700</v>
      </c>
      <c r="D2691" s="13" t="str">
        <f t="shared" si="1010"/>
        <v>010000350700</v>
      </c>
      <c r="E2691" s="13"/>
      <c r="F2691" s="14" t="s">
        <v>21</v>
      </c>
      <c r="G2691" s="14" t="s">
        <v>22</v>
      </c>
      <c r="H2691" s="14" t="s">
        <v>2967</v>
      </c>
      <c r="I2691" s="14" t="s">
        <v>24</v>
      </c>
      <c r="J2691" s="14"/>
      <c r="K2691" s="13" t="s">
        <v>5112</v>
      </c>
      <c r="L2691" s="13"/>
      <c r="M2691" s="13"/>
      <c r="N2691" s="13"/>
      <c r="O2691" s="24">
        <f t="shared" si="1011"/>
        <v>409504</v>
      </c>
      <c r="P2691" s="24">
        <f t="shared" si="1012"/>
        <v>1023760</v>
      </c>
      <c r="Q2691" s="24">
        <v>0</v>
      </c>
      <c r="R2691" s="16">
        <v>0</v>
      </c>
      <c r="S2691" s="69">
        <v>9000</v>
      </c>
      <c r="T2691" s="70">
        <v>22500</v>
      </c>
      <c r="U2691" s="24">
        <v>216212</v>
      </c>
      <c r="V2691" s="24">
        <v>540530</v>
      </c>
      <c r="W2691" s="69">
        <f t="shared" si="1013"/>
        <v>0</v>
      </c>
      <c r="X2691" s="69">
        <f>VLOOKUP(D2691,'[1]Demanda Agregada Med. y MC'!$C$7:$O$3994,13,FALSE)</f>
        <v>0</v>
      </c>
      <c r="Y2691" s="24">
        <v>184292</v>
      </c>
      <c r="Z2691" s="24">
        <v>460730</v>
      </c>
      <c r="AA2691" s="24">
        <v>0</v>
      </c>
      <c r="AB2691" s="24">
        <v>0</v>
      </c>
      <c r="AC2691" s="24">
        <v>0</v>
      </c>
      <c r="AD2691" s="24">
        <v>0</v>
      </c>
      <c r="AE2691" s="26">
        <v>0</v>
      </c>
      <c r="AF2691" s="25">
        <v>0</v>
      </c>
      <c r="AG2691" s="22">
        <v>23.69</v>
      </c>
      <c r="AH2691" s="20">
        <f t="shared" si="1014"/>
        <v>9701149.7599999998</v>
      </c>
      <c r="AI2691" s="9">
        <f t="shared" si="1015"/>
        <v>24252874.400000002</v>
      </c>
      <c r="AJ2691" s="9">
        <f t="shared" si="1016"/>
        <v>0</v>
      </c>
      <c r="AK2691" s="9">
        <f t="shared" si="1017"/>
        <v>0</v>
      </c>
      <c r="AL2691" s="9">
        <f t="shared" si="1018"/>
        <v>213210</v>
      </c>
      <c r="AM2691" s="9">
        <f t="shared" si="1019"/>
        <v>533025</v>
      </c>
      <c r="AN2691" s="9">
        <f t="shared" si="1020"/>
        <v>5122062.28</v>
      </c>
      <c r="AO2691" s="9">
        <f t="shared" si="1021"/>
        <v>12805155.700000001</v>
      </c>
      <c r="AP2691" s="9">
        <f t="shared" si="1022"/>
        <v>0</v>
      </c>
      <c r="AQ2691" s="9">
        <f t="shared" si="1023"/>
        <v>0</v>
      </c>
      <c r="AR2691" s="9">
        <f t="shared" si="1024"/>
        <v>4365877.4800000004</v>
      </c>
      <c r="AS2691" s="9">
        <f t="shared" si="1025"/>
        <v>10914693.700000001</v>
      </c>
      <c r="AT2691" s="9">
        <f t="shared" si="1026"/>
        <v>0</v>
      </c>
      <c r="AU2691" s="9">
        <f t="shared" si="1027"/>
        <v>0</v>
      </c>
      <c r="AV2691" s="9">
        <f t="shared" si="1028"/>
        <v>0</v>
      </c>
      <c r="AW2691" s="9">
        <f t="shared" si="1029"/>
        <v>0</v>
      </c>
      <c r="AX2691" s="9">
        <f t="shared" si="1030"/>
        <v>0</v>
      </c>
      <c r="AY2691" s="10">
        <f t="shared" si="1031"/>
        <v>0</v>
      </c>
    </row>
    <row r="2692" spans="1:51">
      <c r="A2692" s="87">
        <v>2686</v>
      </c>
      <c r="B2692" s="85" t="str">
        <f t="shared" si="1008"/>
        <v>0601689755</v>
      </c>
      <c r="C2692" s="13" t="str">
        <f t="shared" si="1009"/>
        <v>0601689755</v>
      </c>
      <c r="D2692" s="13" t="str">
        <f t="shared" si="1010"/>
        <v>0601689755</v>
      </c>
      <c r="E2692" s="13"/>
      <c r="F2692" s="14" t="s">
        <v>1472</v>
      </c>
      <c r="G2692" s="14" t="s">
        <v>2430</v>
      </c>
      <c r="H2692" s="14" t="s">
        <v>5113</v>
      </c>
      <c r="I2692" s="14"/>
      <c r="J2692" s="14"/>
      <c r="K2692" s="13" t="s">
        <v>5114</v>
      </c>
      <c r="L2692" s="13"/>
      <c r="M2692" s="13"/>
      <c r="N2692" s="13"/>
      <c r="O2692" s="24">
        <f t="shared" si="1011"/>
        <v>13505.2</v>
      </c>
      <c r="P2692" s="24">
        <f t="shared" si="1012"/>
        <v>33763</v>
      </c>
      <c r="Q2692" s="24">
        <v>0</v>
      </c>
      <c r="R2692" s="16">
        <v>0</v>
      </c>
      <c r="S2692" s="69">
        <v>1616</v>
      </c>
      <c r="T2692" s="70">
        <v>4040</v>
      </c>
      <c r="U2692" s="24">
        <v>11801.2</v>
      </c>
      <c r="V2692" s="24">
        <v>29503</v>
      </c>
      <c r="W2692" s="69">
        <f t="shared" si="1013"/>
        <v>88</v>
      </c>
      <c r="X2692" s="69">
        <f>VLOOKUP(D2692,'[1]Demanda Agregada Med. y MC'!$C$7:$O$3994,13,FALSE)</f>
        <v>220</v>
      </c>
      <c r="Y2692" s="24">
        <v>0</v>
      </c>
      <c r="Z2692" s="24">
        <v>0</v>
      </c>
      <c r="AA2692" s="24">
        <v>0</v>
      </c>
      <c r="AB2692" s="24">
        <v>0</v>
      </c>
      <c r="AC2692" s="24">
        <v>0</v>
      </c>
      <c r="AD2692" s="24">
        <v>0</v>
      </c>
      <c r="AE2692" s="26">
        <v>0</v>
      </c>
      <c r="AF2692" s="25">
        <v>0</v>
      </c>
      <c r="AG2692" s="22">
        <v>11.8772</v>
      </c>
      <c r="AH2692" s="20">
        <f t="shared" si="1014"/>
        <v>160403.96144000001</v>
      </c>
      <c r="AI2692" s="9">
        <f t="shared" si="1015"/>
        <v>401009.90360000002</v>
      </c>
      <c r="AJ2692" s="9">
        <f t="shared" si="1016"/>
        <v>0</v>
      </c>
      <c r="AK2692" s="9">
        <f t="shared" si="1017"/>
        <v>0</v>
      </c>
      <c r="AL2692" s="9">
        <f t="shared" si="1018"/>
        <v>19193.555199999999</v>
      </c>
      <c r="AM2692" s="9">
        <f t="shared" si="1019"/>
        <v>47983.887999999999</v>
      </c>
      <c r="AN2692" s="9">
        <f t="shared" si="1020"/>
        <v>140165.21264000001</v>
      </c>
      <c r="AO2692" s="9">
        <f t="shared" si="1021"/>
        <v>350413.03159999999</v>
      </c>
      <c r="AP2692" s="9">
        <f t="shared" si="1022"/>
        <v>1045.1936000000001</v>
      </c>
      <c r="AQ2692" s="9">
        <f t="shared" si="1023"/>
        <v>2612.9839999999999</v>
      </c>
      <c r="AR2692" s="9">
        <f t="shared" si="1024"/>
        <v>0</v>
      </c>
      <c r="AS2692" s="9">
        <f t="shared" si="1025"/>
        <v>0</v>
      </c>
      <c r="AT2692" s="9">
        <f t="shared" si="1026"/>
        <v>0</v>
      </c>
      <c r="AU2692" s="9">
        <f t="shared" si="1027"/>
        <v>0</v>
      </c>
      <c r="AV2692" s="9">
        <f t="shared" si="1028"/>
        <v>0</v>
      </c>
      <c r="AW2692" s="9">
        <f t="shared" si="1029"/>
        <v>0</v>
      </c>
      <c r="AX2692" s="9">
        <f t="shared" si="1030"/>
        <v>0</v>
      </c>
      <c r="AY2692" s="10">
        <f t="shared" si="1031"/>
        <v>0</v>
      </c>
    </row>
    <row r="2693" spans="1:51">
      <c r="A2693" s="87">
        <v>2687</v>
      </c>
      <c r="B2693" s="85" t="str">
        <f t="shared" si="1008"/>
        <v>0601820194</v>
      </c>
      <c r="C2693" s="13" t="str">
        <f t="shared" si="1009"/>
        <v>0601820194</v>
      </c>
      <c r="D2693" s="13" t="str">
        <f t="shared" si="1010"/>
        <v>0601820194</v>
      </c>
      <c r="E2693" s="13"/>
      <c r="F2693" s="14" t="s">
        <v>1472</v>
      </c>
      <c r="G2693" s="14" t="s">
        <v>2594</v>
      </c>
      <c r="H2693" s="14" t="s">
        <v>1505</v>
      </c>
      <c r="I2693" s="14"/>
      <c r="J2693" s="14"/>
      <c r="K2693" s="13" t="s">
        <v>5115</v>
      </c>
      <c r="L2693" s="13"/>
      <c r="M2693" s="13"/>
      <c r="N2693" s="13"/>
      <c r="O2693" s="24">
        <f t="shared" si="1011"/>
        <v>398.8</v>
      </c>
      <c r="P2693" s="24">
        <f t="shared" si="1012"/>
        <v>997</v>
      </c>
      <c r="Q2693" s="24">
        <v>0</v>
      </c>
      <c r="R2693" s="16">
        <v>0</v>
      </c>
      <c r="S2693" s="69">
        <v>262</v>
      </c>
      <c r="T2693" s="70">
        <v>655</v>
      </c>
      <c r="U2693" s="24">
        <v>136.80000000000001</v>
      </c>
      <c r="V2693" s="24">
        <v>342</v>
      </c>
      <c r="W2693" s="69">
        <f t="shared" si="1013"/>
        <v>0</v>
      </c>
      <c r="X2693" s="69">
        <f>VLOOKUP(D2693,'[1]Demanda Agregada Med. y MC'!$C$7:$O$3994,13,FALSE)</f>
        <v>0</v>
      </c>
      <c r="Y2693" s="24">
        <v>0</v>
      </c>
      <c r="Z2693" s="24">
        <v>0</v>
      </c>
      <c r="AA2693" s="24">
        <v>0</v>
      </c>
      <c r="AB2693" s="24">
        <v>0</v>
      </c>
      <c r="AC2693" s="24">
        <v>0</v>
      </c>
      <c r="AD2693" s="24">
        <v>0</v>
      </c>
      <c r="AE2693" s="26">
        <v>0</v>
      </c>
      <c r="AF2693" s="25">
        <v>0</v>
      </c>
      <c r="AG2693" s="22">
        <v>3230.0740000000001</v>
      </c>
      <c r="AH2693" s="20">
        <f t="shared" si="1014"/>
        <v>1288153.5112000001</v>
      </c>
      <c r="AI2693" s="9">
        <f t="shared" si="1015"/>
        <v>3220383.7779999999</v>
      </c>
      <c r="AJ2693" s="9">
        <f t="shared" si="1016"/>
        <v>0</v>
      </c>
      <c r="AK2693" s="9">
        <f t="shared" si="1017"/>
        <v>0</v>
      </c>
      <c r="AL2693" s="9">
        <f t="shared" si="1018"/>
        <v>846279.38800000004</v>
      </c>
      <c r="AM2693" s="9">
        <f t="shared" si="1019"/>
        <v>2115698.4700000002</v>
      </c>
      <c r="AN2693" s="9">
        <f t="shared" si="1020"/>
        <v>441874.12320000003</v>
      </c>
      <c r="AO2693" s="9">
        <f t="shared" si="1021"/>
        <v>1104685.308</v>
      </c>
      <c r="AP2693" s="9">
        <f t="shared" si="1022"/>
        <v>0</v>
      </c>
      <c r="AQ2693" s="9">
        <f t="shared" si="1023"/>
        <v>0</v>
      </c>
      <c r="AR2693" s="9">
        <f t="shared" si="1024"/>
        <v>0</v>
      </c>
      <c r="AS2693" s="9">
        <f t="shared" si="1025"/>
        <v>0</v>
      </c>
      <c r="AT2693" s="9">
        <f t="shared" si="1026"/>
        <v>0</v>
      </c>
      <c r="AU2693" s="9">
        <f t="shared" si="1027"/>
        <v>0</v>
      </c>
      <c r="AV2693" s="9">
        <f t="shared" si="1028"/>
        <v>0</v>
      </c>
      <c r="AW2693" s="9">
        <f t="shared" si="1029"/>
        <v>0</v>
      </c>
      <c r="AX2693" s="9">
        <f t="shared" si="1030"/>
        <v>0</v>
      </c>
      <c r="AY2693" s="10">
        <f t="shared" si="1031"/>
        <v>0</v>
      </c>
    </row>
    <row r="2694" spans="1:51">
      <c r="A2694" s="87">
        <v>2688</v>
      </c>
      <c r="B2694" s="85" t="str">
        <f t="shared" si="1008"/>
        <v>0604350033</v>
      </c>
      <c r="C2694" s="13" t="str">
        <f t="shared" si="1009"/>
        <v>0604350033</v>
      </c>
      <c r="D2694" s="13" t="str">
        <f t="shared" si="1010"/>
        <v>0604350033</v>
      </c>
      <c r="E2694" s="13"/>
      <c r="F2694" s="14" t="s">
        <v>1472</v>
      </c>
      <c r="G2694" s="14" t="s">
        <v>4543</v>
      </c>
      <c r="H2694" s="14" t="s">
        <v>2826</v>
      </c>
      <c r="I2694" s="14"/>
      <c r="J2694" s="14"/>
      <c r="K2694" s="13" t="s">
        <v>5116</v>
      </c>
      <c r="L2694" s="13"/>
      <c r="M2694" s="13"/>
      <c r="N2694" s="13"/>
      <c r="O2694" s="24">
        <f t="shared" si="1011"/>
        <v>873.6</v>
      </c>
      <c r="P2694" s="24">
        <f t="shared" si="1012"/>
        <v>2184</v>
      </c>
      <c r="Q2694" s="24">
        <v>0</v>
      </c>
      <c r="R2694" s="16">
        <v>0</v>
      </c>
      <c r="S2694" s="69">
        <v>0</v>
      </c>
      <c r="T2694" s="70">
        <v>0</v>
      </c>
      <c r="U2694" s="24">
        <v>844.80000000000007</v>
      </c>
      <c r="V2694" s="24">
        <v>2112</v>
      </c>
      <c r="W2694" s="69">
        <f t="shared" si="1013"/>
        <v>28.8</v>
      </c>
      <c r="X2694" s="69">
        <f>VLOOKUP(D2694,'[1]Demanda Agregada Med. y MC'!$C$7:$O$3994,13,FALSE)</f>
        <v>72</v>
      </c>
      <c r="Y2694" s="24">
        <v>0</v>
      </c>
      <c r="Z2694" s="24">
        <v>0</v>
      </c>
      <c r="AA2694" s="24">
        <v>0</v>
      </c>
      <c r="AB2694" s="24">
        <v>0</v>
      </c>
      <c r="AC2694" s="24">
        <v>0</v>
      </c>
      <c r="AD2694" s="24">
        <v>0</v>
      </c>
      <c r="AE2694" s="26">
        <v>0</v>
      </c>
      <c r="AF2694" s="25">
        <v>0</v>
      </c>
      <c r="AG2694" s="22">
        <v>1379.172</v>
      </c>
      <c r="AH2694" s="20">
        <f t="shared" si="1014"/>
        <v>1204844.6592000001</v>
      </c>
      <c r="AI2694" s="9">
        <f t="shared" si="1015"/>
        <v>3012111.648</v>
      </c>
      <c r="AJ2694" s="9">
        <f t="shared" si="1016"/>
        <v>0</v>
      </c>
      <c r="AK2694" s="9">
        <f t="shared" si="1017"/>
        <v>0</v>
      </c>
      <c r="AL2694" s="9">
        <f t="shared" si="1018"/>
        <v>0</v>
      </c>
      <c r="AM2694" s="9">
        <f t="shared" si="1019"/>
        <v>0</v>
      </c>
      <c r="AN2694" s="9">
        <f t="shared" si="1020"/>
        <v>1165124.5056</v>
      </c>
      <c r="AO2694" s="9">
        <f t="shared" si="1021"/>
        <v>2912811.264</v>
      </c>
      <c r="AP2694" s="9">
        <f t="shared" si="1022"/>
        <v>39720.153600000005</v>
      </c>
      <c r="AQ2694" s="9">
        <f t="shared" si="1023"/>
        <v>99300.384000000005</v>
      </c>
      <c r="AR2694" s="9">
        <f t="shared" si="1024"/>
        <v>0</v>
      </c>
      <c r="AS2694" s="9">
        <f t="shared" si="1025"/>
        <v>0</v>
      </c>
      <c r="AT2694" s="9">
        <f t="shared" si="1026"/>
        <v>0</v>
      </c>
      <c r="AU2694" s="9">
        <f t="shared" si="1027"/>
        <v>0</v>
      </c>
      <c r="AV2694" s="9">
        <f t="shared" si="1028"/>
        <v>0</v>
      </c>
      <c r="AW2694" s="9">
        <f t="shared" si="1029"/>
        <v>0</v>
      </c>
      <c r="AX2694" s="9">
        <f t="shared" si="1030"/>
        <v>0</v>
      </c>
      <c r="AY2694" s="10">
        <f t="shared" si="1031"/>
        <v>0</v>
      </c>
    </row>
    <row r="2695" spans="1:51">
      <c r="A2695" s="87">
        <v>2689</v>
      </c>
      <c r="B2695" s="85" t="str">
        <f t="shared" si="1008"/>
        <v>0605980036</v>
      </c>
      <c r="C2695" s="13" t="str">
        <f t="shared" si="1009"/>
        <v>0605980036</v>
      </c>
      <c r="D2695" s="13" t="str">
        <f t="shared" si="1010"/>
        <v>0605980036</v>
      </c>
      <c r="E2695" s="13"/>
      <c r="F2695" s="14" t="s">
        <v>1472</v>
      </c>
      <c r="G2695" s="14" t="s">
        <v>3435</v>
      </c>
      <c r="H2695" s="14" t="s">
        <v>1797</v>
      </c>
      <c r="I2695" s="14"/>
      <c r="J2695" s="14"/>
      <c r="K2695" s="13" t="s">
        <v>5117</v>
      </c>
      <c r="L2695" s="13"/>
      <c r="M2695" s="13"/>
      <c r="N2695" s="13"/>
      <c r="O2695" s="24">
        <f t="shared" si="1011"/>
        <v>279873.59999999998</v>
      </c>
      <c r="P2695" s="24">
        <f t="shared" si="1012"/>
        <v>697278</v>
      </c>
      <c r="Q2695" s="24">
        <v>0</v>
      </c>
      <c r="R2695" s="16">
        <v>0</v>
      </c>
      <c r="S2695" s="69">
        <v>192560</v>
      </c>
      <c r="T2695" s="70">
        <v>481400</v>
      </c>
      <c r="U2695" s="24">
        <v>32146.400000000001</v>
      </c>
      <c r="V2695" s="24">
        <v>80366</v>
      </c>
      <c r="W2695" s="69">
        <f t="shared" si="1013"/>
        <v>50355.200000000004</v>
      </c>
      <c r="X2695" s="69">
        <f>VLOOKUP(D2695,'[1]Demanda Agregada Med. y MC'!$C$7:$O$3994,13,FALSE)</f>
        <v>125888</v>
      </c>
      <c r="Y2695" s="24">
        <v>0</v>
      </c>
      <c r="Z2695" s="24">
        <v>0</v>
      </c>
      <c r="AA2695" s="24">
        <v>0</v>
      </c>
      <c r="AB2695" s="24">
        <v>0</v>
      </c>
      <c r="AC2695" s="24">
        <v>4812</v>
      </c>
      <c r="AD2695" s="24">
        <v>9624</v>
      </c>
      <c r="AE2695" s="26">
        <v>0</v>
      </c>
      <c r="AF2695" s="25">
        <v>0</v>
      </c>
      <c r="AG2695" s="22">
        <v>6.6240000000000006</v>
      </c>
      <c r="AH2695" s="20">
        <f t="shared" si="1014"/>
        <v>1853882.7264</v>
      </c>
      <c r="AI2695" s="9">
        <f t="shared" si="1015"/>
        <v>4618769.4720000001</v>
      </c>
      <c r="AJ2695" s="9">
        <f t="shared" si="1016"/>
        <v>0</v>
      </c>
      <c r="AK2695" s="9">
        <f t="shared" si="1017"/>
        <v>0</v>
      </c>
      <c r="AL2695" s="9">
        <f t="shared" si="1018"/>
        <v>1275517.4400000002</v>
      </c>
      <c r="AM2695" s="9">
        <f t="shared" si="1019"/>
        <v>3188793.6</v>
      </c>
      <c r="AN2695" s="9">
        <f t="shared" si="1020"/>
        <v>212937.75360000003</v>
      </c>
      <c r="AO2695" s="9">
        <f t="shared" si="1021"/>
        <v>532344.38400000008</v>
      </c>
      <c r="AP2695" s="9">
        <f t="shared" si="1022"/>
        <v>333552.84480000008</v>
      </c>
      <c r="AQ2695" s="9">
        <f t="shared" si="1023"/>
        <v>833882.11200000008</v>
      </c>
      <c r="AR2695" s="9">
        <f t="shared" si="1024"/>
        <v>0</v>
      </c>
      <c r="AS2695" s="9">
        <f t="shared" si="1025"/>
        <v>0</v>
      </c>
      <c r="AT2695" s="9">
        <f t="shared" si="1026"/>
        <v>0</v>
      </c>
      <c r="AU2695" s="9">
        <f t="shared" si="1027"/>
        <v>0</v>
      </c>
      <c r="AV2695" s="9">
        <f t="shared" si="1028"/>
        <v>31874.688000000002</v>
      </c>
      <c r="AW2695" s="9">
        <f t="shared" si="1029"/>
        <v>63749.376000000004</v>
      </c>
      <c r="AX2695" s="9">
        <f t="shared" si="1030"/>
        <v>0</v>
      </c>
      <c r="AY2695" s="10">
        <f t="shared" si="1031"/>
        <v>0</v>
      </c>
    </row>
    <row r="2696" spans="1:51">
      <c r="A2696" s="87">
        <v>2690</v>
      </c>
      <c r="B2696" s="85" t="str">
        <f t="shared" si="1008"/>
        <v>0606970382</v>
      </c>
      <c r="C2696" s="13" t="str">
        <f t="shared" si="1009"/>
        <v>0606970382</v>
      </c>
      <c r="D2696" s="13" t="str">
        <f t="shared" si="1010"/>
        <v>0606970382</v>
      </c>
      <c r="E2696" s="13"/>
      <c r="F2696" s="14" t="s">
        <v>1472</v>
      </c>
      <c r="G2696" s="14" t="s">
        <v>3586</v>
      </c>
      <c r="H2696" s="14" t="s">
        <v>3739</v>
      </c>
      <c r="I2696" s="14"/>
      <c r="J2696" s="14"/>
      <c r="K2696" s="13" t="s">
        <v>5118</v>
      </c>
      <c r="L2696" s="13"/>
      <c r="M2696" s="13"/>
      <c r="N2696" s="13"/>
      <c r="O2696" s="24">
        <f t="shared" si="1011"/>
        <v>9482.4000000000015</v>
      </c>
      <c r="P2696" s="24">
        <f t="shared" si="1012"/>
        <v>23706</v>
      </c>
      <c r="Q2696" s="24">
        <v>0</v>
      </c>
      <c r="R2696" s="16">
        <v>0</v>
      </c>
      <c r="S2696" s="69">
        <v>8300</v>
      </c>
      <c r="T2696" s="70">
        <v>20750</v>
      </c>
      <c r="U2696" s="24">
        <v>1175.2</v>
      </c>
      <c r="V2696" s="24">
        <v>2938</v>
      </c>
      <c r="W2696" s="69">
        <f t="shared" si="1013"/>
        <v>7.2</v>
      </c>
      <c r="X2696" s="69">
        <f>VLOOKUP(D2696,'[1]Demanda Agregada Med. y MC'!$C$7:$O$3994,13,FALSE)</f>
        <v>18</v>
      </c>
      <c r="Y2696" s="24">
        <v>0</v>
      </c>
      <c r="Z2696" s="24">
        <v>0</v>
      </c>
      <c r="AA2696" s="24">
        <v>0</v>
      </c>
      <c r="AB2696" s="24">
        <v>0</v>
      </c>
      <c r="AC2696" s="24">
        <v>0</v>
      </c>
      <c r="AD2696" s="24">
        <v>0</v>
      </c>
      <c r="AE2696" s="26">
        <v>0</v>
      </c>
      <c r="AF2696" s="25">
        <v>0</v>
      </c>
      <c r="AG2696" s="22">
        <v>198.72</v>
      </c>
      <c r="AH2696" s="20">
        <f t="shared" si="1014"/>
        <v>1884342.5280000002</v>
      </c>
      <c r="AI2696" s="9">
        <f t="shared" si="1015"/>
        <v>4710856.32</v>
      </c>
      <c r="AJ2696" s="9">
        <f t="shared" si="1016"/>
        <v>0</v>
      </c>
      <c r="AK2696" s="9">
        <f t="shared" si="1017"/>
        <v>0</v>
      </c>
      <c r="AL2696" s="9">
        <f t="shared" si="1018"/>
        <v>1649376</v>
      </c>
      <c r="AM2696" s="9">
        <f t="shared" si="1019"/>
        <v>4123440</v>
      </c>
      <c r="AN2696" s="9">
        <f t="shared" si="1020"/>
        <v>233535.74400000001</v>
      </c>
      <c r="AO2696" s="9">
        <f t="shared" si="1021"/>
        <v>583839.36</v>
      </c>
      <c r="AP2696" s="9">
        <f t="shared" si="1022"/>
        <v>1430.7840000000001</v>
      </c>
      <c r="AQ2696" s="9">
        <f t="shared" si="1023"/>
        <v>3576.96</v>
      </c>
      <c r="AR2696" s="9">
        <f t="shared" si="1024"/>
        <v>0</v>
      </c>
      <c r="AS2696" s="9">
        <f t="shared" si="1025"/>
        <v>0</v>
      </c>
      <c r="AT2696" s="9">
        <f t="shared" si="1026"/>
        <v>0</v>
      </c>
      <c r="AU2696" s="9">
        <f t="shared" si="1027"/>
        <v>0</v>
      </c>
      <c r="AV2696" s="9">
        <f t="shared" si="1028"/>
        <v>0</v>
      </c>
      <c r="AW2696" s="9">
        <f t="shared" si="1029"/>
        <v>0</v>
      </c>
      <c r="AX2696" s="9">
        <f t="shared" si="1030"/>
        <v>0</v>
      </c>
      <c r="AY2696" s="10">
        <f t="shared" si="1031"/>
        <v>0</v>
      </c>
    </row>
    <row r="2697" spans="1:51">
      <c r="A2697" s="87">
        <v>2691</v>
      </c>
      <c r="B2697" s="85" t="str">
        <f t="shared" si="1008"/>
        <v>0608330312</v>
      </c>
      <c r="C2697" s="13" t="str">
        <f t="shared" si="1009"/>
        <v>0608330312</v>
      </c>
      <c r="D2697" s="13" t="str">
        <f t="shared" si="1010"/>
        <v>0608330312</v>
      </c>
      <c r="E2697" s="13"/>
      <c r="F2697" s="14" t="s">
        <v>1472</v>
      </c>
      <c r="G2697" s="14" t="s">
        <v>3764</v>
      </c>
      <c r="H2697" s="14" t="s">
        <v>3800</v>
      </c>
      <c r="I2697" s="14"/>
      <c r="J2697" s="14"/>
      <c r="K2697" s="13" t="s">
        <v>5119</v>
      </c>
      <c r="L2697" s="13"/>
      <c r="M2697" s="13"/>
      <c r="N2697" s="13"/>
      <c r="O2697" s="24">
        <f t="shared" si="1011"/>
        <v>5644</v>
      </c>
      <c r="P2697" s="24">
        <f t="shared" si="1012"/>
        <v>14110</v>
      </c>
      <c r="Q2697" s="24">
        <v>0</v>
      </c>
      <c r="R2697" s="16">
        <v>0</v>
      </c>
      <c r="S2697" s="69">
        <v>5644</v>
      </c>
      <c r="T2697" s="70">
        <v>14110</v>
      </c>
      <c r="U2697" s="24">
        <v>0</v>
      </c>
      <c r="V2697" s="24">
        <v>0</v>
      </c>
      <c r="W2697" s="69">
        <f t="shared" si="1013"/>
        <v>0</v>
      </c>
      <c r="X2697" s="69">
        <f>VLOOKUP(D2697,'[1]Demanda Agregada Med. y MC'!$C$7:$O$3994,13,FALSE)</f>
        <v>0</v>
      </c>
      <c r="Y2697" s="24">
        <v>0</v>
      </c>
      <c r="Z2697" s="24">
        <v>0</v>
      </c>
      <c r="AA2697" s="24">
        <v>0</v>
      </c>
      <c r="AB2697" s="24">
        <v>0</v>
      </c>
      <c r="AC2697" s="24">
        <v>0</v>
      </c>
      <c r="AD2697" s="24">
        <v>0</v>
      </c>
      <c r="AE2697" s="26">
        <v>0</v>
      </c>
      <c r="AF2697" s="25">
        <v>0</v>
      </c>
      <c r="AG2697" s="22">
        <v>176.45600000000002</v>
      </c>
      <c r="AH2697" s="20">
        <f t="shared" si="1014"/>
        <v>995917.66400000011</v>
      </c>
      <c r="AI2697" s="9">
        <f t="shared" si="1015"/>
        <v>2489794.16</v>
      </c>
      <c r="AJ2697" s="9">
        <f t="shared" si="1016"/>
        <v>0</v>
      </c>
      <c r="AK2697" s="9">
        <f t="shared" si="1017"/>
        <v>0</v>
      </c>
      <c r="AL2697" s="9">
        <f t="shared" si="1018"/>
        <v>995917.66400000011</v>
      </c>
      <c r="AM2697" s="9">
        <f t="shared" si="1019"/>
        <v>2489794.16</v>
      </c>
      <c r="AN2697" s="9">
        <f t="shared" si="1020"/>
        <v>0</v>
      </c>
      <c r="AO2697" s="9">
        <f t="shared" si="1021"/>
        <v>0</v>
      </c>
      <c r="AP2697" s="9">
        <f t="shared" si="1022"/>
        <v>0</v>
      </c>
      <c r="AQ2697" s="9">
        <f t="shared" si="1023"/>
        <v>0</v>
      </c>
      <c r="AR2697" s="9">
        <f t="shared" si="1024"/>
        <v>0</v>
      </c>
      <c r="AS2697" s="9">
        <f t="shared" si="1025"/>
        <v>0</v>
      </c>
      <c r="AT2697" s="9">
        <f t="shared" si="1026"/>
        <v>0</v>
      </c>
      <c r="AU2697" s="9">
        <f t="shared" si="1027"/>
        <v>0</v>
      </c>
      <c r="AV2697" s="9">
        <f t="shared" si="1028"/>
        <v>0</v>
      </c>
      <c r="AW2697" s="9">
        <f t="shared" si="1029"/>
        <v>0</v>
      </c>
      <c r="AX2697" s="9">
        <f t="shared" si="1030"/>
        <v>0</v>
      </c>
      <c r="AY2697" s="10">
        <f t="shared" si="1031"/>
        <v>0</v>
      </c>
    </row>
    <row r="2698" spans="1:51">
      <c r="A2698" s="87">
        <v>2692</v>
      </c>
      <c r="B2698" s="85" t="str">
        <f t="shared" si="1008"/>
        <v>0608330395</v>
      </c>
      <c r="C2698" s="13" t="str">
        <f t="shared" si="1009"/>
        <v>0608330395</v>
      </c>
      <c r="D2698" s="13" t="str">
        <f t="shared" si="1010"/>
        <v>0608330395</v>
      </c>
      <c r="E2698" s="13"/>
      <c r="F2698" s="14" t="s">
        <v>1472</v>
      </c>
      <c r="G2698" s="14" t="s">
        <v>3764</v>
      </c>
      <c r="H2698" s="14" t="s">
        <v>3807</v>
      </c>
      <c r="I2698" s="14"/>
      <c r="J2698" s="14"/>
      <c r="K2698" s="13" t="s">
        <v>5120</v>
      </c>
      <c r="L2698" s="13"/>
      <c r="M2698" s="13"/>
      <c r="N2698" s="13"/>
      <c r="O2698" s="24">
        <f t="shared" si="1011"/>
        <v>1735.6</v>
      </c>
      <c r="P2698" s="24">
        <f t="shared" si="1012"/>
        <v>4338</v>
      </c>
      <c r="Q2698" s="24">
        <v>0</v>
      </c>
      <c r="R2698" s="16">
        <v>0</v>
      </c>
      <c r="S2698" s="69">
        <v>1262</v>
      </c>
      <c r="T2698" s="70">
        <v>3154</v>
      </c>
      <c r="U2698" s="24">
        <v>409.6</v>
      </c>
      <c r="V2698" s="24">
        <v>1024</v>
      </c>
      <c r="W2698" s="69">
        <f t="shared" si="1013"/>
        <v>64</v>
      </c>
      <c r="X2698" s="69">
        <f>VLOOKUP(D2698,'[1]Demanda Agregada Med. y MC'!$C$7:$O$3994,13,FALSE)</f>
        <v>160</v>
      </c>
      <c r="Y2698" s="24">
        <v>0</v>
      </c>
      <c r="Z2698" s="24">
        <v>0</v>
      </c>
      <c r="AA2698" s="24">
        <v>0</v>
      </c>
      <c r="AB2698" s="24">
        <v>0</v>
      </c>
      <c r="AC2698" s="24">
        <v>0</v>
      </c>
      <c r="AD2698" s="24">
        <v>0</v>
      </c>
      <c r="AE2698" s="26">
        <v>0</v>
      </c>
      <c r="AF2698" s="25">
        <v>0</v>
      </c>
      <c r="AG2698" s="22">
        <v>1654.16</v>
      </c>
      <c r="AH2698" s="20">
        <f t="shared" si="1014"/>
        <v>2870960.0959999999</v>
      </c>
      <c r="AI2698" s="9">
        <f t="shared" si="1015"/>
        <v>7175746.0800000001</v>
      </c>
      <c r="AJ2698" s="9">
        <f t="shared" si="1016"/>
        <v>0</v>
      </c>
      <c r="AK2698" s="9">
        <f t="shared" si="1017"/>
        <v>0</v>
      </c>
      <c r="AL2698" s="9">
        <f t="shared" si="1018"/>
        <v>2087549.9200000002</v>
      </c>
      <c r="AM2698" s="9">
        <f t="shared" si="1019"/>
        <v>5217220.6400000006</v>
      </c>
      <c r="AN2698" s="9">
        <f t="shared" si="1020"/>
        <v>677543.9360000001</v>
      </c>
      <c r="AO2698" s="9">
        <f t="shared" si="1021"/>
        <v>1693859.8400000001</v>
      </c>
      <c r="AP2698" s="9">
        <f t="shared" si="1022"/>
        <v>105866.24000000001</v>
      </c>
      <c r="AQ2698" s="9">
        <f t="shared" si="1023"/>
        <v>264665.60000000003</v>
      </c>
      <c r="AR2698" s="9">
        <f t="shared" si="1024"/>
        <v>0</v>
      </c>
      <c r="AS2698" s="9">
        <f t="shared" si="1025"/>
        <v>0</v>
      </c>
      <c r="AT2698" s="9">
        <f t="shared" si="1026"/>
        <v>0</v>
      </c>
      <c r="AU2698" s="9">
        <f t="shared" si="1027"/>
        <v>0</v>
      </c>
      <c r="AV2698" s="9">
        <f t="shared" si="1028"/>
        <v>0</v>
      </c>
      <c r="AW2698" s="9">
        <f t="shared" si="1029"/>
        <v>0</v>
      </c>
      <c r="AX2698" s="9">
        <f t="shared" si="1030"/>
        <v>0</v>
      </c>
      <c r="AY2698" s="10">
        <f t="shared" si="1031"/>
        <v>0</v>
      </c>
    </row>
    <row r="2699" spans="1:51">
      <c r="A2699" s="87">
        <v>2693</v>
      </c>
      <c r="B2699" s="85" t="str">
        <f t="shared" si="1008"/>
        <v>0608410643</v>
      </c>
      <c r="C2699" s="13" t="str">
        <f t="shared" si="1009"/>
        <v>0608410643</v>
      </c>
      <c r="D2699" s="13" t="str">
        <f t="shared" si="1010"/>
        <v>0608410643</v>
      </c>
      <c r="E2699" s="13"/>
      <c r="F2699" s="14" t="s">
        <v>1472</v>
      </c>
      <c r="G2699" s="14" t="s">
        <v>3781</v>
      </c>
      <c r="H2699" s="14" t="s">
        <v>5121</v>
      </c>
      <c r="I2699" s="14"/>
      <c r="J2699" s="14"/>
      <c r="K2699" s="13" t="s">
        <v>5122</v>
      </c>
      <c r="L2699" s="13"/>
      <c r="M2699" s="13"/>
      <c r="N2699" s="13"/>
      <c r="O2699" s="24">
        <f t="shared" si="1011"/>
        <v>11647.300000000001</v>
      </c>
      <c r="P2699" s="24">
        <f t="shared" si="1012"/>
        <v>29069</v>
      </c>
      <c r="Q2699" s="24">
        <v>0</v>
      </c>
      <c r="R2699" s="16">
        <v>0</v>
      </c>
      <c r="S2699" s="69">
        <v>316</v>
      </c>
      <c r="T2699" s="70">
        <v>789</v>
      </c>
      <c r="U2699" s="24">
        <v>1843.6000000000001</v>
      </c>
      <c r="V2699" s="24">
        <v>4609</v>
      </c>
      <c r="W2699" s="69">
        <f t="shared" si="1013"/>
        <v>9391.2000000000007</v>
      </c>
      <c r="X2699" s="69">
        <f>VLOOKUP(D2699,'[1]Demanda Agregada Med. y MC'!$C$7:$O$3994,13,FALSE)</f>
        <v>23478</v>
      </c>
      <c r="Y2699" s="24">
        <v>0</v>
      </c>
      <c r="Z2699" s="24">
        <v>0</v>
      </c>
      <c r="AA2699" s="24">
        <v>0</v>
      </c>
      <c r="AB2699" s="24">
        <v>0</v>
      </c>
      <c r="AC2699" s="24">
        <v>96.5</v>
      </c>
      <c r="AD2699" s="24">
        <v>193</v>
      </c>
      <c r="AE2699" s="26">
        <v>0</v>
      </c>
      <c r="AF2699" s="25">
        <v>0</v>
      </c>
      <c r="AG2699" s="22">
        <v>101.2</v>
      </c>
      <c r="AH2699" s="20">
        <f t="shared" si="1014"/>
        <v>1178706.7600000002</v>
      </c>
      <c r="AI2699" s="9">
        <f t="shared" si="1015"/>
        <v>2941782.8000000003</v>
      </c>
      <c r="AJ2699" s="9">
        <f t="shared" si="1016"/>
        <v>0</v>
      </c>
      <c r="AK2699" s="9">
        <f t="shared" si="1017"/>
        <v>0</v>
      </c>
      <c r="AL2699" s="9">
        <f t="shared" si="1018"/>
        <v>31979.200000000001</v>
      </c>
      <c r="AM2699" s="9">
        <f t="shared" si="1019"/>
        <v>79846.8</v>
      </c>
      <c r="AN2699" s="9">
        <f t="shared" si="1020"/>
        <v>186572.32</v>
      </c>
      <c r="AO2699" s="9">
        <f t="shared" si="1021"/>
        <v>466430.8</v>
      </c>
      <c r="AP2699" s="9">
        <f t="shared" si="1022"/>
        <v>950389.44000000006</v>
      </c>
      <c r="AQ2699" s="9">
        <f t="shared" si="1023"/>
        <v>2375973.6</v>
      </c>
      <c r="AR2699" s="9">
        <f t="shared" si="1024"/>
        <v>0</v>
      </c>
      <c r="AS2699" s="9">
        <f t="shared" si="1025"/>
        <v>0</v>
      </c>
      <c r="AT2699" s="9">
        <f t="shared" si="1026"/>
        <v>0</v>
      </c>
      <c r="AU2699" s="9">
        <f t="shared" si="1027"/>
        <v>0</v>
      </c>
      <c r="AV2699" s="9">
        <f t="shared" si="1028"/>
        <v>9765.8000000000011</v>
      </c>
      <c r="AW2699" s="9">
        <f t="shared" si="1029"/>
        <v>19531.600000000002</v>
      </c>
      <c r="AX2699" s="9">
        <f t="shared" si="1030"/>
        <v>0</v>
      </c>
      <c r="AY2699" s="10">
        <f t="shared" si="1031"/>
        <v>0</v>
      </c>
    </row>
    <row r="2700" spans="1:51">
      <c r="A2700" s="87">
        <v>2694</v>
      </c>
      <c r="B2700" s="85" t="str">
        <f t="shared" si="1008"/>
        <v>5002750001</v>
      </c>
      <c r="C2700" s="13" t="str">
        <f t="shared" si="1009"/>
        <v>5002750001</v>
      </c>
      <c r="D2700" s="13" t="str">
        <f t="shared" si="1010"/>
        <v>5002750001</v>
      </c>
      <c r="E2700" s="13"/>
      <c r="F2700" s="14" t="s">
        <v>5123</v>
      </c>
      <c r="G2700" s="14" t="s">
        <v>5124</v>
      </c>
      <c r="H2700" s="14" t="s">
        <v>5125</v>
      </c>
      <c r="I2700" s="14"/>
      <c r="J2700" s="14"/>
      <c r="K2700" s="13" t="s">
        <v>5126</v>
      </c>
      <c r="L2700" s="13"/>
      <c r="M2700" s="13"/>
      <c r="N2700" s="13"/>
      <c r="O2700" s="24">
        <f t="shared" si="1011"/>
        <v>1047</v>
      </c>
      <c r="P2700" s="24">
        <f t="shared" si="1012"/>
        <v>2590</v>
      </c>
      <c r="Q2700" s="24">
        <v>0</v>
      </c>
      <c r="R2700" s="16">
        <v>0</v>
      </c>
      <c r="S2700" s="69">
        <v>994</v>
      </c>
      <c r="T2700" s="70">
        <v>2485</v>
      </c>
      <c r="U2700" s="24">
        <v>0</v>
      </c>
      <c r="V2700" s="24">
        <v>0</v>
      </c>
      <c r="W2700" s="69">
        <f t="shared" si="1013"/>
        <v>0</v>
      </c>
      <c r="X2700" s="69">
        <f>VLOOKUP(D2700,'[1]Demanda Agregada Med. y MC'!$C$7:$O$3994,13,FALSE)</f>
        <v>0</v>
      </c>
      <c r="Y2700" s="24">
        <v>0</v>
      </c>
      <c r="Z2700" s="24">
        <v>0</v>
      </c>
      <c r="AA2700" s="24">
        <v>0</v>
      </c>
      <c r="AB2700" s="24">
        <v>0</v>
      </c>
      <c r="AC2700" s="24">
        <v>0</v>
      </c>
      <c r="AD2700" s="24">
        <v>0</v>
      </c>
      <c r="AE2700" s="26">
        <v>53</v>
      </c>
      <c r="AF2700" s="25">
        <v>105</v>
      </c>
      <c r="AG2700" s="22">
        <v>23</v>
      </c>
      <c r="AH2700" s="20">
        <f t="shared" si="1014"/>
        <v>24081</v>
      </c>
      <c r="AI2700" s="9">
        <f t="shared" si="1015"/>
        <v>59570</v>
      </c>
      <c r="AJ2700" s="9">
        <f t="shared" si="1016"/>
        <v>0</v>
      </c>
      <c r="AK2700" s="9">
        <f t="shared" si="1017"/>
        <v>0</v>
      </c>
      <c r="AL2700" s="9">
        <f t="shared" si="1018"/>
        <v>22862</v>
      </c>
      <c r="AM2700" s="9">
        <f t="shared" si="1019"/>
        <v>57155</v>
      </c>
      <c r="AN2700" s="9">
        <f t="shared" si="1020"/>
        <v>0</v>
      </c>
      <c r="AO2700" s="9">
        <f t="shared" si="1021"/>
        <v>0</v>
      </c>
      <c r="AP2700" s="9">
        <f t="shared" si="1022"/>
        <v>0</v>
      </c>
      <c r="AQ2700" s="9">
        <f t="shared" si="1023"/>
        <v>0</v>
      </c>
      <c r="AR2700" s="9">
        <f t="shared" si="1024"/>
        <v>0</v>
      </c>
      <c r="AS2700" s="9">
        <f t="shared" si="1025"/>
        <v>0</v>
      </c>
      <c r="AT2700" s="9">
        <f t="shared" si="1026"/>
        <v>0</v>
      </c>
      <c r="AU2700" s="9">
        <f t="shared" si="1027"/>
        <v>0</v>
      </c>
      <c r="AV2700" s="9">
        <f t="shared" si="1028"/>
        <v>0</v>
      </c>
      <c r="AW2700" s="9">
        <f t="shared" si="1029"/>
        <v>0</v>
      </c>
      <c r="AX2700" s="9">
        <f t="shared" si="1030"/>
        <v>1219</v>
      </c>
      <c r="AY2700" s="10">
        <f t="shared" si="1031"/>
        <v>2415</v>
      </c>
    </row>
    <row r="2701" spans="1:51">
      <c r="A2701" s="87">
        <v>2695</v>
      </c>
      <c r="B2701" s="85" t="str">
        <f t="shared" si="1008"/>
        <v>5002760001</v>
      </c>
      <c r="C2701" s="13" t="str">
        <f t="shared" si="1009"/>
        <v>5002760001</v>
      </c>
      <c r="D2701" s="13" t="str">
        <f t="shared" si="1010"/>
        <v>5002760001</v>
      </c>
      <c r="E2701" s="13"/>
      <c r="F2701" s="14" t="s">
        <v>5123</v>
      </c>
      <c r="G2701" s="14" t="s">
        <v>2758</v>
      </c>
      <c r="H2701" s="14" t="s">
        <v>5125</v>
      </c>
      <c r="I2701" s="14"/>
      <c r="J2701" s="14"/>
      <c r="K2701" s="13" t="s">
        <v>5127</v>
      </c>
      <c r="L2701" s="13"/>
      <c r="M2701" s="13"/>
      <c r="N2701" s="13"/>
      <c r="O2701" s="24">
        <f t="shared" si="1011"/>
        <v>1189</v>
      </c>
      <c r="P2701" s="24">
        <f t="shared" si="1012"/>
        <v>2881</v>
      </c>
      <c r="Q2701" s="24">
        <v>0</v>
      </c>
      <c r="R2701" s="16">
        <v>0</v>
      </c>
      <c r="S2701" s="69">
        <v>1006</v>
      </c>
      <c r="T2701" s="70">
        <v>2516</v>
      </c>
      <c r="U2701" s="24">
        <v>0</v>
      </c>
      <c r="V2701" s="24">
        <v>0</v>
      </c>
      <c r="W2701" s="69">
        <f t="shared" si="1013"/>
        <v>0</v>
      </c>
      <c r="X2701" s="69">
        <f>VLOOKUP(D2701,'[1]Demanda Agregada Med. y MC'!$C$7:$O$3994,13,FALSE)</f>
        <v>0</v>
      </c>
      <c r="Y2701" s="24">
        <v>0</v>
      </c>
      <c r="Z2701" s="24">
        <v>0</v>
      </c>
      <c r="AA2701" s="24">
        <v>0</v>
      </c>
      <c r="AB2701" s="24">
        <v>0</v>
      </c>
      <c r="AC2701" s="24">
        <v>0</v>
      </c>
      <c r="AD2701" s="24">
        <v>0</v>
      </c>
      <c r="AE2701" s="26">
        <v>183</v>
      </c>
      <c r="AF2701" s="25">
        <v>365</v>
      </c>
      <c r="AG2701" s="22">
        <v>23</v>
      </c>
      <c r="AH2701" s="20">
        <f t="shared" si="1014"/>
        <v>27347</v>
      </c>
      <c r="AI2701" s="9">
        <f t="shared" si="1015"/>
        <v>66263</v>
      </c>
      <c r="AJ2701" s="9">
        <f t="shared" si="1016"/>
        <v>0</v>
      </c>
      <c r="AK2701" s="9">
        <f t="shared" si="1017"/>
        <v>0</v>
      </c>
      <c r="AL2701" s="9">
        <f t="shared" si="1018"/>
        <v>23138</v>
      </c>
      <c r="AM2701" s="9">
        <f t="shared" si="1019"/>
        <v>57868</v>
      </c>
      <c r="AN2701" s="9">
        <f t="shared" si="1020"/>
        <v>0</v>
      </c>
      <c r="AO2701" s="9">
        <f t="shared" si="1021"/>
        <v>0</v>
      </c>
      <c r="AP2701" s="9">
        <f t="shared" si="1022"/>
        <v>0</v>
      </c>
      <c r="AQ2701" s="9">
        <f t="shared" si="1023"/>
        <v>0</v>
      </c>
      <c r="AR2701" s="9">
        <f t="shared" si="1024"/>
        <v>0</v>
      </c>
      <c r="AS2701" s="9">
        <f t="shared" si="1025"/>
        <v>0</v>
      </c>
      <c r="AT2701" s="9">
        <f t="shared" si="1026"/>
        <v>0</v>
      </c>
      <c r="AU2701" s="9">
        <f t="shared" si="1027"/>
        <v>0</v>
      </c>
      <c r="AV2701" s="9">
        <f t="shared" si="1028"/>
        <v>0</v>
      </c>
      <c r="AW2701" s="9">
        <f t="shared" si="1029"/>
        <v>0</v>
      </c>
      <c r="AX2701" s="9">
        <f t="shared" si="1030"/>
        <v>4209</v>
      </c>
      <c r="AY2701" s="10">
        <f t="shared" si="1031"/>
        <v>8395</v>
      </c>
    </row>
    <row r="2702" spans="1:51">
      <c r="A2702" s="87">
        <v>2696</v>
      </c>
      <c r="B2702" s="85" t="str">
        <f t="shared" si="1008"/>
        <v>5002770001</v>
      </c>
      <c r="C2702" s="13" t="str">
        <f t="shared" si="1009"/>
        <v>5002770001</v>
      </c>
      <c r="D2702" s="13" t="str">
        <f t="shared" si="1010"/>
        <v>5002770001</v>
      </c>
      <c r="E2702" s="13"/>
      <c r="F2702" s="14" t="s">
        <v>5123</v>
      </c>
      <c r="G2702" s="14" t="s">
        <v>5128</v>
      </c>
      <c r="H2702" s="14" t="s">
        <v>5125</v>
      </c>
      <c r="I2702" s="14"/>
      <c r="J2702" s="14"/>
      <c r="K2702" s="13" t="s">
        <v>5129</v>
      </c>
      <c r="L2702" s="13"/>
      <c r="M2702" s="13"/>
      <c r="N2702" s="13"/>
      <c r="O2702" s="24">
        <f t="shared" si="1011"/>
        <v>1527</v>
      </c>
      <c r="P2702" s="24">
        <f t="shared" si="1012"/>
        <v>3744</v>
      </c>
      <c r="Q2702" s="24">
        <v>0</v>
      </c>
      <c r="R2702" s="16">
        <v>0</v>
      </c>
      <c r="S2702" s="69">
        <v>1382</v>
      </c>
      <c r="T2702" s="70">
        <v>3454</v>
      </c>
      <c r="U2702" s="24">
        <v>0</v>
      </c>
      <c r="V2702" s="24">
        <v>0</v>
      </c>
      <c r="W2702" s="69">
        <f t="shared" si="1013"/>
        <v>0</v>
      </c>
      <c r="X2702" s="69">
        <f>VLOOKUP(D2702,'[1]Demanda Agregada Med. y MC'!$C$7:$O$3994,13,FALSE)</f>
        <v>0</v>
      </c>
      <c r="Y2702" s="24">
        <v>0</v>
      </c>
      <c r="Z2702" s="24">
        <v>0</v>
      </c>
      <c r="AA2702" s="24">
        <v>0</v>
      </c>
      <c r="AB2702" s="24">
        <v>0</v>
      </c>
      <c r="AC2702" s="24">
        <v>0</v>
      </c>
      <c r="AD2702" s="24">
        <v>0</v>
      </c>
      <c r="AE2702" s="26">
        <v>145</v>
      </c>
      <c r="AF2702" s="25">
        <v>290</v>
      </c>
      <c r="AG2702" s="22">
        <v>23</v>
      </c>
      <c r="AH2702" s="20">
        <f t="shared" si="1014"/>
        <v>35121</v>
      </c>
      <c r="AI2702" s="9">
        <f t="shared" si="1015"/>
        <v>86112</v>
      </c>
      <c r="AJ2702" s="9">
        <f t="shared" si="1016"/>
        <v>0</v>
      </c>
      <c r="AK2702" s="9">
        <f t="shared" si="1017"/>
        <v>0</v>
      </c>
      <c r="AL2702" s="9">
        <f t="shared" si="1018"/>
        <v>31786</v>
      </c>
      <c r="AM2702" s="9">
        <f t="shared" si="1019"/>
        <v>79442</v>
      </c>
      <c r="AN2702" s="9">
        <f t="shared" si="1020"/>
        <v>0</v>
      </c>
      <c r="AO2702" s="9">
        <f t="shared" si="1021"/>
        <v>0</v>
      </c>
      <c r="AP2702" s="9">
        <f t="shared" si="1022"/>
        <v>0</v>
      </c>
      <c r="AQ2702" s="9">
        <f t="shared" si="1023"/>
        <v>0</v>
      </c>
      <c r="AR2702" s="9">
        <f t="shared" si="1024"/>
        <v>0</v>
      </c>
      <c r="AS2702" s="9">
        <f t="shared" si="1025"/>
        <v>0</v>
      </c>
      <c r="AT2702" s="9">
        <f t="shared" si="1026"/>
        <v>0</v>
      </c>
      <c r="AU2702" s="9">
        <f t="shared" si="1027"/>
        <v>0</v>
      </c>
      <c r="AV2702" s="9">
        <f t="shared" si="1028"/>
        <v>0</v>
      </c>
      <c r="AW2702" s="9">
        <f t="shared" si="1029"/>
        <v>0</v>
      </c>
      <c r="AX2702" s="9">
        <f t="shared" si="1030"/>
        <v>3335</v>
      </c>
      <c r="AY2702" s="10">
        <f t="shared" si="1031"/>
        <v>6670</v>
      </c>
    </row>
    <row r="2703" spans="1:51">
      <c r="A2703" s="87">
        <v>2697</v>
      </c>
      <c r="B2703" s="85" t="str">
        <f t="shared" si="1008"/>
        <v>5002780001</v>
      </c>
      <c r="C2703" s="13" t="str">
        <f t="shared" si="1009"/>
        <v>5002780001</v>
      </c>
      <c r="D2703" s="13" t="str">
        <f t="shared" si="1010"/>
        <v>5002780001</v>
      </c>
      <c r="E2703" s="13"/>
      <c r="F2703" s="14" t="s">
        <v>5123</v>
      </c>
      <c r="G2703" s="14" t="s">
        <v>5130</v>
      </c>
      <c r="H2703" s="14" t="s">
        <v>5125</v>
      </c>
      <c r="I2703" s="14"/>
      <c r="J2703" s="14"/>
      <c r="K2703" s="13" t="s">
        <v>5131</v>
      </c>
      <c r="L2703" s="13"/>
      <c r="M2703" s="13"/>
      <c r="N2703" s="13"/>
      <c r="O2703" s="24">
        <f t="shared" si="1011"/>
        <v>763</v>
      </c>
      <c r="P2703" s="24">
        <f t="shared" si="1012"/>
        <v>1901</v>
      </c>
      <c r="Q2703" s="24">
        <v>0</v>
      </c>
      <c r="R2703" s="16">
        <v>0</v>
      </c>
      <c r="S2703" s="69">
        <v>750</v>
      </c>
      <c r="T2703" s="70">
        <v>1876</v>
      </c>
      <c r="U2703" s="24">
        <v>0</v>
      </c>
      <c r="V2703" s="24">
        <v>0</v>
      </c>
      <c r="W2703" s="69">
        <f t="shared" si="1013"/>
        <v>0</v>
      </c>
      <c r="X2703" s="69">
        <f>VLOOKUP(D2703,'[1]Demanda Agregada Med. y MC'!$C$7:$O$3994,13,FALSE)</f>
        <v>0</v>
      </c>
      <c r="Y2703" s="24">
        <v>0</v>
      </c>
      <c r="Z2703" s="24">
        <v>0</v>
      </c>
      <c r="AA2703" s="24">
        <v>0</v>
      </c>
      <c r="AB2703" s="24">
        <v>0</v>
      </c>
      <c r="AC2703" s="24">
        <v>0</v>
      </c>
      <c r="AD2703" s="24">
        <v>0</v>
      </c>
      <c r="AE2703" s="26">
        <v>13</v>
      </c>
      <c r="AF2703" s="25">
        <v>25</v>
      </c>
      <c r="AG2703" s="22">
        <v>23</v>
      </c>
      <c r="AH2703" s="20">
        <f t="shared" si="1014"/>
        <v>17549</v>
      </c>
      <c r="AI2703" s="9">
        <f t="shared" si="1015"/>
        <v>43723</v>
      </c>
      <c r="AJ2703" s="9">
        <f t="shared" si="1016"/>
        <v>0</v>
      </c>
      <c r="AK2703" s="9">
        <f t="shared" si="1017"/>
        <v>0</v>
      </c>
      <c r="AL2703" s="9">
        <f t="shared" si="1018"/>
        <v>17250</v>
      </c>
      <c r="AM2703" s="9">
        <f t="shared" si="1019"/>
        <v>43148</v>
      </c>
      <c r="AN2703" s="9">
        <f t="shared" si="1020"/>
        <v>0</v>
      </c>
      <c r="AO2703" s="9">
        <f t="shared" si="1021"/>
        <v>0</v>
      </c>
      <c r="AP2703" s="9">
        <f t="shared" si="1022"/>
        <v>0</v>
      </c>
      <c r="AQ2703" s="9">
        <f t="shared" si="1023"/>
        <v>0</v>
      </c>
      <c r="AR2703" s="9">
        <f t="shared" si="1024"/>
        <v>0</v>
      </c>
      <c r="AS2703" s="9">
        <f t="shared" si="1025"/>
        <v>0</v>
      </c>
      <c r="AT2703" s="9">
        <f t="shared" si="1026"/>
        <v>0</v>
      </c>
      <c r="AU2703" s="9">
        <f t="shared" si="1027"/>
        <v>0</v>
      </c>
      <c r="AV2703" s="9">
        <f t="shared" si="1028"/>
        <v>0</v>
      </c>
      <c r="AW2703" s="9">
        <f t="shared" si="1029"/>
        <v>0</v>
      </c>
      <c r="AX2703" s="9">
        <f t="shared" si="1030"/>
        <v>299</v>
      </c>
      <c r="AY2703" s="10">
        <f t="shared" si="1031"/>
        <v>575</v>
      </c>
    </row>
    <row r="2704" spans="1:51">
      <c r="A2704" s="87">
        <v>2698</v>
      </c>
      <c r="B2704" s="85" t="str">
        <f t="shared" si="1008"/>
        <v>5002790001</v>
      </c>
      <c r="C2704" s="13" t="str">
        <f t="shared" si="1009"/>
        <v>5002790001</v>
      </c>
      <c r="D2704" s="13" t="str">
        <f t="shared" si="1010"/>
        <v>5002790001</v>
      </c>
      <c r="E2704" s="13"/>
      <c r="F2704" s="14" t="s">
        <v>5123</v>
      </c>
      <c r="G2704" s="14" t="s">
        <v>5132</v>
      </c>
      <c r="H2704" s="14" t="s">
        <v>5125</v>
      </c>
      <c r="I2704" s="14"/>
      <c r="J2704" s="14"/>
      <c r="K2704" s="13" t="s">
        <v>5133</v>
      </c>
      <c r="L2704" s="13"/>
      <c r="M2704" s="13"/>
      <c r="N2704" s="13"/>
      <c r="O2704" s="24">
        <f t="shared" si="1011"/>
        <v>626</v>
      </c>
      <c r="P2704" s="24">
        <f t="shared" si="1012"/>
        <v>1566</v>
      </c>
      <c r="Q2704" s="24">
        <v>0</v>
      </c>
      <c r="R2704" s="16">
        <v>0</v>
      </c>
      <c r="S2704" s="69">
        <v>626</v>
      </c>
      <c r="T2704" s="70">
        <v>1566</v>
      </c>
      <c r="U2704" s="24">
        <v>0</v>
      </c>
      <c r="V2704" s="24">
        <v>0</v>
      </c>
      <c r="W2704" s="69">
        <f t="shared" si="1013"/>
        <v>0</v>
      </c>
      <c r="X2704" s="69">
        <f>VLOOKUP(D2704,'[1]Demanda Agregada Med. y MC'!$C$7:$O$3994,13,FALSE)</f>
        <v>0</v>
      </c>
      <c r="Y2704" s="24">
        <v>0</v>
      </c>
      <c r="Z2704" s="24">
        <v>0</v>
      </c>
      <c r="AA2704" s="24">
        <v>0</v>
      </c>
      <c r="AB2704" s="24">
        <v>0</v>
      </c>
      <c r="AC2704" s="24">
        <v>0</v>
      </c>
      <c r="AD2704" s="24">
        <v>0</v>
      </c>
      <c r="AE2704" s="26">
        <v>0</v>
      </c>
      <c r="AF2704" s="25">
        <v>0</v>
      </c>
      <c r="AG2704" s="22">
        <v>23</v>
      </c>
      <c r="AH2704" s="20">
        <f t="shared" si="1014"/>
        <v>14398</v>
      </c>
      <c r="AI2704" s="9">
        <f t="shared" si="1015"/>
        <v>36018</v>
      </c>
      <c r="AJ2704" s="9">
        <f t="shared" si="1016"/>
        <v>0</v>
      </c>
      <c r="AK2704" s="9">
        <f t="shared" si="1017"/>
        <v>0</v>
      </c>
      <c r="AL2704" s="9">
        <f t="shared" si="1018"/>
        <v>14398</v>
      </c>
      <c r="AM2704" s="9">
        <f t="shared" si="1019"/>
        <v>36018</v>
      </c>
      <c r="AN2704" s="9">
        <f t="shared" si="1020"/>
        <v>0</v>
      </c>
      <c r="AO2704" s="9">
        <f t="shared" si="1021"/>
        <v>0</v>
      </c>
      <c r="AP2704" s="9">
        <f t="shared" si="1022"/>
        <v>0</v>
      </c>
      <c r="AQ2704" s="9">
        <f t="shared" si="1023"/>
        <v>0</v>
      </c>
      <c r="AR2704" s="9">
        <f t="shared" si="1024"/>
        <v>0</v>
      </c>
      <c r="AS2704" s="9">
        <f t="shared" si="1025"/>
        <v>0</v>
      </c>
      <c r="AT2704" s="9">
        <f t="shared" si="1026"/>
        <v>0</v>
      </c>
      <c r="AU2704" s="9">
        <f t="shared" si="1027"/>
        <v>0</v>
      </c>
      <c r="AV2704" s="9">
        <f t="shared" si="1028"/>
        <v>0</v>
      </c>
      <c r="AW2704" s="9">
        <f t="shared" si="1029"/>
        <v>0</v>
      </c>
      <c r="AX2704" s="9">
        <f t="shared" si="1030"/>
        <v>0</v>
      </c>
      <c r="AY2704" s="10">
        <f t="shared" si="1031"/>
        <v>0</v>
      </c>
    </row>
    <row r="2705" spans="1:51">
      <c r="A2705" s="87">
        <v>2699</v>
      </c>
      <c r="B2705" s="85" t="str">
        <f t="shared" si="1008"/>
        <v>5002800001</v>
      </c>
      <c r="C2705" s="13" t="str">
        <f t="shared" si="1009"/>
        <v>5002800001</v>
      </c>
      <c r="D2705" s="13" t="str">
        <f t="shared" si="1010"/>
        <v>5002800001</v>
      </c>
      <c r="E2705" s="13"/>
      <c r="F2705" s="14" t="s">
        <v>5123</v>
      </c>
      <c r="G2705" s="14" t="s">
        <v>5134</v>
      </c>
      <c r="H2705" s="14" t="s">
        <v>5125</v>
      </c>
      <c r="I2705" s="14"/>
      <c r="J2705" s="14"/>
      <c r="K2705" s="13" t="s">
        <v>5135</v>
      </c>
      <c r="L2705" s="13"/>
      <c r="M2705" s="13"/>
      <c r="N2705" s="13"/>
      <c r="O2705" s="24">
        <f t="shared" si="1011"/>
        <v>1761</v>
      </c>
      <c r="P2705" s="24">
        <f t="shared" si="1012"/>
        <v>4020</v>
      </c>
      <c r="Q2705" s="24">
        <v>0</v>
      </c>
      <c r="R2705" s="16">
        <v>0</v>
      </c>
      <c r="S2705" s="69">
        <v>996</v>
      </c>
      <c r="T2705" s="70">
        <v>2490</v>
      </c>
      <c r="U2705" s="24">
        <v>0</v>
      </c>
      <c r="V2705" s="24">
        <v>0</v>
      </c>
      <c r="W2705" s="69">
        <f t="shared" si="1013"/>
        <v>0</v>
      </c>
      <c r="X2705" s="69">
        <f>VLOOKUP(D2705,'[1]Demanda Agregada Med. y MC'!$C$7:$O$3994,13,FALSE)</f>
        <v>0</v>
      </c>
      <c r="Y2705" s="24">
        <v>0</v>
      </c>
      <c r="Z2705" s="24">
        <v>0</v>
      </c>
      <c r="AA2705" s="24">
        <v>0</v>
      </c>
      <c r="AB2705" s="24">
        <v>0</v>
      </c>
      <c r="AC2705" s="24">
        <v>0</v>
      </c>
      <c r="AD2705" s="24">
        <v>0</v>
      </c>
      <c r="AE2705" s="26">
        <v>765</v>
      </c>
      <c r="AF2705" s="25">
        <v>1530</v>
      </c>
      <c r="AG2705" s="22">
        <v>16.560000000000002</v>
      </c>
      <c r="AH2705" s="20">
        <f t="shared" si="1014"/>
        <v>29162.160000000003</v>
      </c>
      <c r="AI2705" s="9">
        <f t="shared" si="1015"/>
        <v>66571.200000000012</v>
      </c>
      <c r="AJ2705" s="9">
        <f t="shared" si="1016"/>
        <v>0</v>
      </c>
      <c r="AK2705" s="9">
        <f t="shared" si="1017"/>
        <v>0</v>
      </c>
      <c r="AL2705" s="9">
        <f t="shared" si="1018"/>
        <v>16493.760000000002</v>
      </c>
      <c r="AM2705" s="9">
        <f t="shared" si="1019"/>
        <v>41234.400000000009</v>
      </c>
      <c r="AN2705" s="9">
        <f t="shared" si="1020"/>
        <v>0</v>
      </c>
      <c r="AO2705" s="9">
        <f t="shared" si="1021"/>
        <v>0</v>
      </c>
      <c r="AP2705" s="9">
        <f t="shared" si="1022"/>
        <v>0</v>
      </c>
      <c r="AQ2705" s="9">
        <f t="shared" si="1023"/>
        <v>0</v>
      </c>
      <c r="AR2705" s="9">
        <f t="shared" si="1024"/>
        <v>0</v>
      </c>
      <c r="AS2705" s="9">
        <f t="shared" si="1025"/>
        <v>0</v>
      </c>
      <c r="AT2705" s="9">
        <f t="shared" si="1026"/>
        <v>0</v>
      </c>
      <c r="AU2705" s="9">
        <f t="shared" si="1027"/>
        <v>0</v>
      </c>
      <c r="AV2705" s="9">
        <f t="shared" si="1028"/>
        <v>0</v>
      </c>
      <c r="AW2705" s="9">
        <f t="shared" si="1029"/>
        <v>0</v>
      </c>
      <c r="AX2705" s="9">
        <f t="shared" si="1030"/>
        <v>12668.400000000001</v>
      </c>
      <c r="AY2705" s="10">
        <f t="shared" si="1031"/>
        <v>25336.800000000003</v>
      </c>
    </row>
    <row r="2706" spans="1:51">
      <c r="A2706" s="87">
        <v>2700</v>
      </c>
      <c r="B2706" s="85" t="str">
        <f t="shared" si="1008"/>
        <v>5002810001</v>
      </c>
      <c r="C2706" s="13" t="str">
        <f t="shared" si="1009"/>
        <v>5002810001</v>
      </c>
      <c r="D2706" s="13" t="str">
        <f t="shared" si="1010"/>
        <v>5002810001</v>
      </c>
      <c r="E2706" s="13"/>
      <c r="F2706" s="14" t="s">
        <v>5123</v>
      </c>
      <c r="G2706" s="14" t="s">
        <v>5136</v>
      </c>
      <c r="H2706" s="14" t="s">
        <v>5125</v>
      </c>
      <c r="I2706" s="14"/>
      <c r="J2706" s="14"/>
      <c r="K2706" s="13" t="s">
        <v>5137</v>
      </c>
      <c r="L2706" s="13"/>
      <c r="M2706" s="13"/>
      <c r="N2706" s="13"/>
      <c r="O2706" s="24">
        <f t="shared" si="1011"/>
        <v>1410</v>
      </c>
      <c r="P2706" s="24">
        <f t="shared" si="1012"/>
        <v>3235</v>
      </c>
      <c r="Q2706" s="24">
        <v>0</v>
      </c>
      <c r="R2706" s="16">
        <v>0</v>
      </c>
      <c r="S2706" s="69">
        <v>830</v>
      </c>
      <c r="T2706" s="70">
        <v>2075</v>
      </c>
      <c r="U2706" s="24">
        <v>0</v>
      </c>
      <c r="V2706" s="24">
        <v>0</v>
      </c>
      <c r="W2706" s="69">
        <f t="shared" si="1013"/>
        <v>0</v>
      </c>
      <c r="X2706" s="69">
        <f>VLOOKUP(D2706,'[1]Demanda Agregada Med. y MC'!$C$7:$O$3994,13,FALSE)</f>
        <v>0</v>
      </c>
      <c r="Y2706" s="24">
        <v>0</v>
      </c>
      <c r="Z2706" s="24">
        <v>0</v>
      </c>
      <c r="AA2706" s="24">
        <v>0</v>
      </c>
      <c r="AB2706" s="24">
        <v>0</v>
      </c>
      <c r="AC2706" s="24">
        <v>0</v>
      </c>
      <c r="AD2706" s="24">
        <v>0</v>
      </c>
      <c r="AE2706" s="26">
        <v>580</v>
      </c>
      <c r="AF2706" s="25">
        <v>1160</v>
      </c>
      <c r="AG2706" s="22">
        <v>13.8</v>
      </c>
      <c r="AH2706" s="20">
        <f t="shared" si="1014"/>
        <v>19458</v>
      </c>
      <c r="AI2706" s="9">
        <f t="shared" si="1015"/>
        <v>44643</v>
      </c>
      <c r="AJ2706" s="9">
        <f t="shared" si="1016"/>
        <v>0</v>
      </c>
      <c r="AK2706" s="9">
        <f t="shared" si="1017"/>
        <v>0</v>
      </c>
      <c r="AL2706" s="9">
        <f t="shared" si="1018"/>
        <v>11454</v>
      </c>
      <c r="AM2706" s="9">
        <f t="shared" si="1019"/>
        <v>28635</v>
      </c>
      <c r="AN2706" s="9">
        <f t="shared" si="1020"/>
        <v>0</v>
      </c>
      <c r="AO2706" s="9">
        <f t="shared" si="1021"/>
        <v>0</v>
      </c>
      <c r="AP2706" s="9">
        <f t="shared" si="1022"/>
        <v>0</v>
      </c>
      <c r="AQ2706" s="9">
        <f t="shared" si="1023"/>
        <v>0</v>
      </c>
      <c r="AR2706" s="9">
        <f t="shared" si="1024"/>
        <v>0</v>
      </c>
      <c r="AS2706" s="9">
        <f t="shared" si="1025"/>
        <v>0</v>
      </c>
      <c r="AT2706" s="9">
        <f t="shared" si="1026"/>
        <v>0</v>
      </c>
      <c r="AU2706" s="9">
        <f t="shared" si="1027"/>
        <v>0</v>
      </c>
      <c r="AV2706" s="9">
        <f t="shared" si="1028"/>
        <v>0</v>
      </c>
      <c r="AW2706" s="9">
        <f t="shared" si="1029"/>
        <v>0</v>
      </c>
      <c r="AX2706" s="9">
        <f t="shared" si="1030"/>
        <v>8004</v>
      </c>
      <c r="AY2706" s="10">
        <f t="shared" si="1031"/>
        <v>16008</v>
      </c>
    </row>
    <row r="2707" spans="1:51">
      <c r="A2707" s="87">
        <v>2701</v>
      </c>
      <c r="B2707" s="85" t="str">
        <f t="shared" si="1008"/>
        <v>5002820001</v>
      </c>
      <c r="C2707" s="13" t="str">
        <f t="shared" si="1009"/>
        <v>5002820001</v>
      </c>
      <c r="D2707" s="13" t="str">
        <f t="shared" si="1010"/>
        <v>5002820001</v>
      </c>
      <c r="E2707" s="13"/>
      <c r="F2707" s="14" t="s">
        <v>5123</v>
      </c>
      <c r="G2707" s="14" t="s">
        <v>5138</v>
      </c>
      <c r="H2707" s="14" t="s">
        <v>5125</v>
      </c>
      <c r="I2707" s="14"/>
      <c r="J2707" s="14"/>
      <c r="K2707" s="13" t="s">
        <v>5139</v>
      </c>
      <c r="L2707" s="13"/>
      <c r="M2707" s="13"/>
      <c r="N2707" s="13"/>
      <c r="O2707" s="24">
        <f t="shared" si="1011"/>
        <v>1022</v>
      </c>
      <c r="P2707" s="24">
        <f t="shared" si="1012"/>
        <v>2542</v>
      </c>
      <c r="Q2707" s="24">
        <v>0</v>
      </c>
      <c r="R2707" s="16">
        <v>0</v>
      </c>
      <c r="S2707" s="69">
        <v>996</v>
      </c>
      <c r="T2707" s="70">
        <v>2490</v>
      </c>
      <c r="U2707" s="24">
        <v>0</v>
      </c>
      <c r="V2707" s="24">
        <v>0</v>
      </c>
      <c r="W2707" s="69">
        <f t="shared" si="1013"/>
        <v>0</v>
      </c>
      <c r="X2707" s="69">
        <f>VLOOKUP(D2707,'[1]Demanda Agregada Med. y MC'!$C$7:$O$3994,13,FALSE)</f>
        <v>0</v>
      </c>
      <c r="Y2707" s="24">
        <v>0</v>
      </c>
      <c r="Z2707" s="24">
        <v>0</v>
      </c>
      <c r="AA2707" s="24">
        <v>0</v>
      </c>
      <c r="AB2707" s="24">
        <v>0</v>
      </c>
      <c r="AC2707" s="24">
        <v>0</v>
      </c>
      <c r="AD2707" s="24">
        <v>0</v>
      </c>
      <c r="AE2707" s="26">
        <v>26</v>
      </c>
      <c r="AF2707" s="25">
        <v>52</v>
      </c>
      <c r="AG2707" s="22">
        <v>13.8</v>
      </c>
      <c r="AH2707" s="20">
        <f t="shared" si="1014"/>
        <v>14103.6</v>
      </c>
      <c r="AI2707" s="9">
        <f t="shared" si="1015"/>
        <v>35079.599999999999</v>
      </c>
      <c r="AJ2707" s="9">
        <f t="shared" si="1016"/>
        <v>0</v>
      </c>
      <c r="AK2707" s="9">
        <f t="shared" si="1017"/>
        <v>0</v>
      </c>
      <c r="AL2707" s="9">
        <f t="shared" si="1018"/>
        <v>13744.800000000001</v>
      </c>
      <c r="AM2707" s="9">
        <f t="shared" si="1019"/>
        <v>34362</v>
      </c>
      <c r="AN2707" s="9">
        <f t="shared" si="1020"/>
        <v>0</v>
      </c>
      <c r="AO2707" s="9">
        <f t="shared" si="1021"/>
        <v>0</v>
      </c>
      <c r="AP2707" s="9">
        <f t="shared" si="1022"/>
        <v>0</v>
      </c>
      <c r="AQ2707" s="9">
        <f t="shared" si="1023"/>
        <v>0</v>
      </c>
      <c r="AR2707" s="9">
        <f t="shared" si="1024"/>
        <v>0</v>
      </c>
      <c r="AS2707" s="9">
        <f t="shared" si="1025"/>
        <v>0</v>
      </c>
      <c r="AT2707" s="9">
        <f t="shared" si="1026"/>
        <v>0</v>
      </c>
      <c r="AU2707" s="9">
        <f t="shared" si="1027"/>
        <v>0</v>
      </c>
      <c r="AV2707" s="9">
        <f t="shared" si="1028"/>
        <v>0</v>
      </c>
      <c r="AW2707" s="9">
        <f t="shared" si="1029"/>
        <v>0</v>
      </c>
      <c r="AX2707" s="9">
        <f t="shared" si="1030"/>
        <v>358.8</v>
      </c>
      <c r="AY2707" s="10">
        <f t="shared" si="1031"/>
        <v>717.6</v>
      </c>
    </row>
    <row r="2708" spans="1:51">
      <c r="A2708" s="87">
        <v>2702</v>
      </c>
      <c r="B2708" s="85" t="str">
        <f t="shared" si="1008"/>
        <v>5002830001</v>
      </c>
      <c r="C2708" s="13" t="str">
        <f t="shared" si="1009"/>
        <v>5002830001</v>
      </c>
      <c r="D2708" s="13" t="str">
        <f t="shared" si="1010"/>
        <v>5002830001</v>
      </c>
      <c r="E2708" s="13"/>
      <c r="F2708" s="14" t="s">
        <v>5123</v>
      </c>
      <c r="G2708" s="14" t="s">
        <v>5140</v>
      </c>
      <c r="H2708" s="14" t="s">
        <v>5125</v>
      </c>
      <c r="I2708" s="14"/>
      <c r="J2708" s="14"/>
      <c r="K2708" s="13" t="s">
        <v>5141</v>
      </c>
      <c r="L2708" s="13"/>
      <c r="M2708" s="13"/>
      <c r="N2708" s="13"/>
      <c r="O2708" s="24">
        <f t="shared" si="1011"/>
        <v>956</v>
      </c>
      <c r="P2708" s="24">
        <f t="shared" si="1012"/>
        <v>2376</v>
      </c>
      <c r="Q2708" s="24">
        <v>0</v>
      </c>
      <c r="R2708" s="16">
        <v>0</v>
      </c>
      <c r="S2708" s="69">
        <v>930</v>
      </c>
      <c r="T2708" s="70">
        <v>2324</v>
      </c>
      <c r="U2708" s="24">
        <v>0</v>
      </c>
      <c r="V2708" s="24">
        <v>0</v>
      </c>
      <c r="W2708" s="69">
        <f t="shared" si="1013"/>
        <v>0</v>
      </c>
      <c r="X2708" s="69">
        <f>VLOOKUP(D2708,'[1]Demanda Agregada Med. y MC'!$C$7:$O$3994,13,FALSE)</f>
        <v>0</v>
      </c>
      <c r="Y2708" s="24">
        <v>0</v>
      </c>
      <c r="Z2708" s="24">
        <v>0</v>
      </c>
      <c r="AA2708" s="24">
        <v>0</v>
      </c>
      <c r="AB2708" s="24">
        <v>0</v>
      </c>
      <c r="AC2708" s="24">
        <v>0</v>
      </c>
      <c r="AD2708" s="24">
        <v>0</v>
      </c>
      <c r="AE2708" s="26">
        <v>26</v>
      </c>
      <c r="AF2708" s="25">
        <v>52</v>
      </c>
      <c r="AG2708" s="22">
        <v>13.8</v>
      </c>
      <c r="AH2708" s="20">
        <f t="shared" si="1014"/>
        <v>13192.800000000001</v>
      </c>
      <c r="AI2708" s="9">
        <f t="shared" si="1015"/>
        <v>32788.800000000003</v>
      </c>
      <c r="AJ2708" s="9">
        <f t="shared" si="1016"/>
        <v>0</v>
      </c>
      <c r="AK2708" s="9">
        <f t="shared" si="1017"/>
        <v>0</v>
      </c>
      <c r="AL2708" s="9">
        <f t="shared" si="1018"/>
        <v>12834</v>
      </c>
      <c r="AM2708" s="9">
        <f t="shared" si="1019"/>
        <v>32071.200000000001</v>
      </c>
      <c r="AN2708" s="9">
        <f t="shared" si="1020"/>
        <v>0</v>
      </c>
      <c r="AO2708" s="9">
        <f t="shared" si="1021"/>
        <v>0</v>
      </c>
      <c r="AP2708" s="9">
        <f t="shared" si="1022"/>
        <v>0</v>
      </c>
      <c r="AQ2708" s="9">
        <f t="shared" si="1023"/>
        <v>0</v>
      </c>
      <c r="AR2708" s="9">
        <f t="shared" si="1024"/>
        <v>0</v>
      </c>
      <c r="AS2708" s="9">
        <f t="shared" si="1025"/>
        <v>0</v>
      </c>
      <c r="AT2708" s="9">
        <f t="shared" si="1026"/>
        <v>0</v>
      </c>
      <c r="AU2708" s="9">
        <f t="shared" si="1027"/>
        <v>0</v>
      </c>
      <c r="AV2708" s="9">
        <f t="shared" si="1028"/>
        <v>0</v>
      </c>
      <c r="AW2708" s="9">
        <f t="shared" si="1029"/>
        <v>0</v>
      </c>
      <c r="AX2708" s="9">
        <f t="shared" si="1030"/>
        <v>358.8</v>
      </c>
      <c r="AY2708" s="10">
        <f t="shared" si="1031"/>
        <v>717.6</v>
      </c>
    </row>
    <row r="2709" spans="1:51">
      <c r="A2709" s="87">
        <v>2703</v>
      </c>
      <c r="B2709" s="85" t="str">
        <f t="shared" si="1008"/>
        <v>5002840001</v>
      </c>
      <c r="C2709" s="13" t="str">
        <f t="shared" si="1009"/>
        <v>5002840001</v>
      </c>
      <c r="D2709" s="13" t="str">
        <f t="shared" si="1010"/>
        <v>5002840001</v>
      </c>
      <c r="E2709" s="13"/>
      <c r="F2709" s="14" t="s">
        <v>5123</v>
      </c>
      <c r="G2709" s="14" t="s">
        <v>5142</v>
      </c>
      <c r="H2709" s="14" t="s">
        <v>5125</v>
      </c>
      <c r="I2709" s="14"/>
      <c r="J2709" s="14"/>
      <c r="K2709" s="13" t="s">
        <v>5143</v>
      </c>
      <c r="L2709" s="13"/>
      <c r="M2709" s="13"/>
      <c r="N2709" s="13"/>
      <c r="O2709" s="24">
        <f t="shared" si="1011"/>
        <v>85</v>
      </c>
      <c r="P2709" s="24">
        <f t="shared" si="1012"/>
        <v>199</v>
      </c>
      <c r="Q2709" s="24">
        <v>0</v>
      </c>
      <c r="R2709" s="16">
        <v>0</v>
      </c>
      <c r="S2709" s="69">
        <v>59</v>
      </c>
      <c r="T2709" s="70">
        <v>147</v>
      </c>
      <c r="U2709" s="24">
        <v>0</v>
      </c>
      <c r="V2709" s="24">
        <v>0</v>
      </c>
      <c r="W2709" s="69">
        <f t="shared" si="1013"/>
        <v>0</v>
      </c>
      <c r="X2709" s="69">
        <f>VLOOKUP(D2709,'[1]Demanda Agregada Med. y MC'!$C$7:$O$3994,13,FALSE)</f>
        <v>0</v>
      </c>
      <c r="Y2709" s="24">
        <v>0</v>
      </c>
      <c r="Z2709" s="24">
        <v>0</v>
      </c>
      <c r="AA2709" s="24">
        <v>0</v>
      </c>
      <c r="AB2709" s="24">
        <v>0</v>
      </c>
      <c r="AC2709" s="24">
        <v>0</v>
      </c>
      <c r="AD2709" s="24">
        <v>0</v>
      </c>
      <c r="AE2709" s="26">
        <v>26</v>
      </c>
      <c r="AF2709" s="25">
        <v>52</v>
      </c>
      <c r="AG2709" s="22">
        <v>16.560000000000002</v>
      </c>
      <c r="AH2709" s="20">
        <f t="shared" si="1014"/>
        <v>1407.6000000000001</v>
      </c>
      <c r="AI2709" s="9">
        <f t="shared" si="1015"/>
        <v>3295.4400000000005</v>
      </c>
      <c r="AJ2709" s="9">
        <f t="shared" si="1016"/>
        <v>0</v>
      </c>
      <c r="AK2709" s="9">
        <f t="shared" si="1017"/>
        <v>0</v>
      </c>
      <c r="AL2709" s="9">
        <f t="shared" si="1018"/>
        <v>977.04000000000019</v>
      </c>
      <c r="AM2709" s="9">
        <f t="shared" si="1019"/>
        <v>2434.3200000000002</v>
      </c>
      <c r="AN2709" s="9">
        <f t="shared" si="1020"/>
        <v>0</v>
      </c>
      <c r="AO2709" s="9">
        <f t="shared" si="1021"/>
        <v>0</v>
      </c>
      <c r="AP2709" s="9">
        <f t="shared" si="1022"/>
        <v>0</v>
      </c>
      <c r="AQ2709" s="9">
        <f t="shared" si="1023"/>
        <v>0</v>
      </c>
      <c r="AR2709" s="9">
        <f t="shared" si="1024"/>
        <v>0</v>
      </c>
      <c r="AS2709" s="9">
        <f t="shared" si="1025"/>
        <v>0</v>
      </c>
      <c r="AT2709" s="9">
        <f t="shared" si="1026"/>
        <v>0</v>
      </c>
      <c r="AU2709" s="9">
        <f t="shared" si="1027"/>
        <v>0</v>
      </c>
      <c r="AV2709" s="9">
        <f t="shared" si="1028"/>
        <v>0</v>
      </c>
      <c r="AW2709" s="9">
        <f t="shared" si="1029"/>
        <v>0</v>
      </c>
      <c r="AX2709" s="9">
        <f t="shared" si="1030"/>
        <v>430.56000000000006</v>
      </c>
      <c r="AY2709" s="10">
        <f t="shared" si="1031"/>
        <v>861.12000000000012</v>
      </c>
    </row>
    <row r="2710" spans="1:51">
      <c r="A2710" s="87">
        <v>2704</v>
      </c>
      <c r="B2710" s="85" t="str">
        <f t="shared" si="1008"/>
        <v>5002850001</v>
      </c>
      <c r="C2710" s="13" t="str">
        <f t="shared" si="1009"/>
        <v>5002850001</v>
      </c>
      <c r="D2710" s="13" t="str">
        <f t="shared" si="1010"/>
        <v>5002850001</v>
      </c>
      <c r="E2710" s="13"/>
      <c r="F2710" s="14" t="s">
        <v>5123</v>
      </c>
      <c r="G2710" s="14" t="s">
        <v>5144</v>
      </c>
      <c r="H2710" s="14" t="s">
        <v>5125</v>
      </c>
      <c r="I2710" s="14"/>
      <c r="J2710" s="14"/>
      <c r="K2710" s="13" t="s">
        <v>5145</v>
      </c>
      <c r="L2710" s="13"/>
      <c r="M2710" s="13"/>
      <c r="N2710" s="13"/>
      <c r="O2710" s="24">
        <f t="shared" si="1011"/>
        <v>192</v>
      </c>
      <c r="P2710" s="24">
        <f t="shared" si="1012"/>
        <v>467</v>
      </c>
      <c r="Q2710" s="24">
        <v>0</v>
      </c>
      <c r="R2710" s="16">
        <v>0</v>
      </c>
      <c r="S2710" s="69">
        <v>166</v>
      </c>
      <c r="T2710" s="70">
        <v>415</v>
      </c>
      <c r="U2710" s="24">
        <v>0</v>
      </c>
      <c r="V2710" s="24">
        <v>0</v>
      </c>
      <c r="W2710" s="69">
        <f t="shared" si="1013"/>
        <v>0</v>
      </c>
      <c r="X2710" s="69">
        <f>VLOOKUP(D2710,'[1]Demanda Agregada Med. y MC'!$C$7:$O$3994,13,FALSE)</f>
        <v>0</v>
      </c>
      <c r="Y2710" s="24">
        <v>0</v>
      </c>
      <c r="Z2710" s="24">
        <v>0</v>
      </c>
      <c r="AA2710" s="24">
        <v>0</v>
      </c>
      <c r="AB2710" s="24">
        <v>0</v>
      </c>
      <c r="AC2710" s="24">
        <v>0</v>
      </c>
      <c r="AD2710" s="24">
        <v>0</v>
      </c>
      <c r="AE2710" s="26">
        <v>26</v>
      </c>
      <c r="AF2710" s="25">
        <v>52</v>
      </c>
      <c r="AG2710" s="22">
        <v>16.560000000000002</v>
      </c>
      <c r="AH2710" s="20">
        <f t="shared" si="1014"/>
        <v>3179.5200000000004</v>
      </c>
      <c r="AI2710" s="9">
        <f t="shared" si="1015"/>
        <v>7733.5200000000013</v>
      </c>
      <c r="AJ2710" s="9">
        <f t="shared" si="1016"/>
        <v>0</v>
      </c>
      <c r="AK2710" s="9">
        <f t="shared" si="1017"/>
        <v>0</v>
      </c>
      <c r="AL2710" s="9">
        <f t="shared" si="1018"/>
        <v>2748.9600000000005</v>
      </c>
      <c r="AM2710" s="9">
        <f t="shared" si="1019"/>
        <v>6872.4000000000005</v>
      </c>
      <c r="AN2710" s="9">
        <f t="shared" si="1020"/>
        <v>0</v>
      </c>
      <c r="AO2710" s="9">
        <f t="shared" si="1021"/>
        <v>0</v>
      </c>
      <c r="AP2710" s="9">
        <f t="shared" si="1022"/>
        <v>0</v>
      </c>
      <c r="AQ2710" s="9">
        <f t="shared" si="1023"/>
        <v>0</v>
      </c>
      <c r="AR2710" s="9">
        <f t="shared" si="1024"/>
        <v>0</v>
      </c>
      <c r="AS2710" s="9">
        <f t="shared" si="1025"/>
        <v>0</v>
      </c>
      <c r="AT2710" s="9">
        <f t="shared" si="1026"/>
        <v>0</v>
      </c>
      <c r="AU2710" s="9">
        <f t="shared" si="1027"/>
        <v>0</v>
      </c>
      <c r="AV2710" s="9">
        <f t="shared" si="1028"/>
        <v>0</v>
      </c>
      <c r="AW2710" s="9">
        <f t="shared" si="1029"/>
        <v>0</v>
      </c>
      <c r="AX2710" s="9">
        <f t="shared" si="1030"/>
        <v>430.56000000000006</v>
      </c>
      <c r="AY2710" s="10">
        <f t="shared" si="1031"/>
        <v>861.12000000000012</v>
      </c>
    </row>
    <row r="2711" spans="1:51">
      <c r="A2711" s="87">
        <v>2705</v>
      </c>
      <c r="B2711" s="85" t="str">
        <f t="shared" si="1008"/>
        <v>5002860001</v>
      </c>
      <c r="C2711" s="13" t="str">
        <f t="shared" si="1009"/>
        <v>5002860001</v>
      </c>
      <c r="D2711" s="13" t="str">
        <f t="shared" si="1010"/>
        <v>5002860001</v>
      </c>
      <c r="E2711" s="13"/>
      <c r="F2711" s="14" t="s">
        <v>5123</v>
      </c>
      <c r="G2711" s="14" t="s">
        <v>2761</v>
      </c>
      <c r="H2711" s="14" t="s">
        <v>5125</v>
      </c>
      <c r="I2711" s="14"/>
      <c r="J2711" s="14"/>
      <c r="K2711" s="13" t="s">
        <v>5146</v>
      </c>
      <c r="L2711" s="13"/>
      <c r="M2711" s="13"/>
      <c r="N2711" s="13"/>
      <c r="O2711" s="24">
        <f t="shared" si="1011"/>
        <v>391</v>
      </c>
      <c r="P2711" s="24">
        <f t="shared" si="1012"/>
        <v>965</v>
      </c>
      <c r="Q2711" s="24">
        <v>0</v>
      </c>
      <c r="R2711" s="16">
        <v>0</v>
      </c>
      <c r="S2711" s="69">
        <v>365</v>
      </c>
      <c r="T2711" s="70">
        <v>913</v>
      </c>
      <c r="U2711" s="24">
        <v>0</v>
      </c>
      <c r="V2711" s="24">
        <v>0</v>
      </c>
      <c r="W2711" s="69">
        <f t="shared" si="1013"/>
        <v>0</v>
      </c>
      <c r="X2711" s="69">
        <f>VLOOKUP(D2711,'[1]Demanda Agregada Med. y MC'!$C$7:$O$3994,13,FALSE)</f>
        <v>0</v>
      </c>
      <c r="Y2711" s="24">
        <v>0</v>
      </c>
      <c r="Z2711" s="24">
        <v>0</v>
      </c>
      <c r="AA2711" s="24">
        <v>0</v>
      </c>
      <c r="AB2711" s="24">
        <v>0</v>
      </c>
      <c r="AC2711" s="24">
        <v>0</v>
      </c>
      <c r="AD2711" s="24">
        <v>0</v>
      </c>
      <c r="AE2711" s="26">
        <v>26</v>
      </c>
      <c r="AF2711" s="25">
        <v>52</v>
      </c>
      <c r="AG2711" s="22">
        <v>13.8</v>
      </c>
      <c r="AH2711" s="20">
        <f t="shared" si="1014"/>
        <v>5395.8</v>
      </c>
      <c r="AI2711" s="9">
        <f t="shared" si="1015"/>
        <v>13317</v>
      </c>
      <c r="AJ2711" s="9">
        <f t="shared" si="1016"/>
        <v>0</v>
      </c>
      <c r="AK2711" s="9">
        <f t="shared" si="1017"/>
        <v>0</v>
      </c>
      <c r="AL2711" s="9">
        <f t="shared" si="1018"/>
        <v>5037</v>
      </c>
      <c r="AM2711" s="9">
        <f t="shared" si="1019"/>
        <v>12599.400000000001</v>
      </c>
      <c r="AN2711" s="9">
        <f t="shared" si="1020"/>
        <v>0</v>
      </c>
      <c r="AO2711" s="9">
        <f t="shared" si="1021"/>
        <v>0</v>
      </c>
      <c r="AP2711" s="9">
        <f t="shared" si="1022"/>
        <v>0</v>
      </c>
      <c r="AQ2711" s="9">
        <f t="shared" si="1023"/>
        <v>0</v>
      </c>
      <c r="AR2711" s="9">
        <f t="shared" si="1024"/>
        <v>0</v>
      </c>
      <c r="AS2711" s="9">
        <f t="shared" si="1025"/>
        <v>0</v>
      </c>
      <c r="AT2711" s="9">
        <f t="shared" si="1026"/>
        <v>0</v>
      </c>
      <c r="AU2711" s="9">
        <f t="shared" si="1027"/>
        <v>0</v>
      </c>
      <c r="AV2711" s="9">
        <f t="shared" si="1028"/>
        <v>0</v>
      </c>
      <c r="AW2711" s="9">
        <f t="shared" si="1029"/>
        <v>0</v>
      </c>
      <c r="AX2711" s="9">
        <f t="shared" si="1030"/>
        <v>358.8</v>
      </c>
      <c r="AY2711" s="10">
        <f t="shared" si="1031"/>
        <v>717.6</v>
      </c>
    </row>
    <row r="2712" spans="1:51">
      <c r="A2712" s="87">
        <v>2706</v>
      </c>
      <c r="B2712" s="85" t="str">
        <f t="shared" si="1008"/>
        <v>5002870001</v>
      </c>
      <c r="C2712" s="13" t="str">
        <f t="shared" si="1009"/>
        <v>5002870001</v>
      </c>
      <c r="D2712" s="13" t="str">
        <f t="shared" si="1010"/>
        <v>5002870001</v>
      </c>
      <c r="E2712" s="13"/>
      <c r="F2712" s="14" t="s">
        <v>5123</v>
      </c>
      <c r="G2712" s="14" t="s">
        <v>5147</v>
      </c>
      <c r="H2712" s="14" t="s">
        <v>5125</v>
      </c>
      <c r="I2712" s="14"/>
      <c r="J2712" s="14"/>
      <c r="K2712" s="13" t="s">
        <v>5148</v>
      </c>
      <c r="L2712" s="13"/>
      <c r="M2712" s="13"/>
      <c r="N2712" s="13"/>
      <c r="O2712" s="24">
        <f t="shared" si="1011"/>
        <v>541</v>
      </c>
      <c r="P2712" s="24">
        <f t="shared" si="1012"/>
        <v>1339</v>
      </c>
      <c r="Q2712" s="24">
        <v>0</v>
      </c>
      <c r="R2712" s="16">
        <v>0</v>
      </c>
      <c r="S2712" s="69">
        <v>515</v>
      </c>
      <c r="T2712" s="70">
        <v>1287</v>
      </c>
      <c r="U2712" s="24">
        <v>0</v>
      </c>
      <c r="V2712" s="24">
        <v>0</v>
      </c>
      <c r="W2712" s="69">
        <f t="shared" si="1013"/>
        <v>0</v>
      </c>
      <c r="X2712" s="69">
        <f>VLOOKUP(D2712,'[1]Demanda Agregada Med. y MC'!$C$7:$O$3994,13,FALSE)</f>
        <v>0</v>
      </c>
      <c r="Y2712" s="24">
        <v>0</v>
      </c>
      <c r="Z2712" s="24">
        <v>0</v>
      </c>
      <c r="AA2712" s="24">
        <v>0</v>
      </c>
      <c r="AB2712" s="24">
        <v>0</v>
      </c>
      <c r="AC2712" s="24">
        <v>0</v>
      </c>
      <c r="AD2712" s="24">
        <v>0</v>
      </c>
      <c r="AE2712" s="26">
        <v>26</v>
      </c>
      <c r="AF2712" s="25">
        <v>52</v>
      </c>
      <c r="AG2712" s="22">
        <v>13.8</v>
      </c>
      <c r="AH2712" s="20">
        <f t="shared" si="1014"/>
        <v>7465.8</v>
      </c>
      <c r="AI2712" s="9">
        <f t="shared" si="1015"/>
        <v>18478.2</v>
      </c>
      <c r="AJ2712" s="9">
        <f t="shared" si="1016"/>
        <v>0</v>
      </c>
      <c r="AK2712" s="9">
        <f t="shared" si="1017"/>
        <v>0</v>
      </c>
      <c r="AL2712" s="9">
        <f t="shared" si="1018"/>
        <v>7107</v>
      </c>
      <c r="AM2712" s="9">
        <f t="shared" si="1019"/>
        <v>17760.600000000002</v>
      </c>
      <c r="AN2712" s="9">
        <f t="shared" si="1020"/>
        <v>0</v>
      </c>
      <c r="AO2712" s="9">
        <f t="shared" si="1021"/>
        <v>0</v>
      </c>
      <c r="AP2712" s="9">
        <f t="shared" si="1022"/>
        <v>0</v>
      </c>
      <c r="AQ2712" s="9">
        <f t="shared" si="1023"/>
        <v>0</v>
      </c>
      <c r="AR2712" s="9">
        <f t="shared" si="1024"/>
        <v>0</v>
      </c>
      <c r="AS2712" s="9">
        <f t="shared" si="1025"/>
        <v>0</v>
      </c>
      <c r="AT2712" s="9">
        <f t="shared" si="1026"/>
        <v>0</v>
      </c>
      <c r="AU2712" s="9">
        <f t="shared" si="1027"/>
        <v>0</v>
      </c>
      <c r="AV2712" s="9">
        <f t="shared" si="1028"/>
        <v>0</v>
      </c>
      <c r="AW2712" s="9">
        <f t="shared" si="1029"/>
        <v>0</v>
      </c>
      <c r="AX2712" s="9">
        <f t="shared" si="1030"/>
        <v>358.8</v>
      </c>
      <c r="AY2712" s="10">
        <f t="shared" si="1031"/>
        <v>717.6</v>
      </c>
    </row>
    <row r="2713" spans="1:51">
      <c r="A2713" s="87">
        <v>2707</v>
      </c>
      <c r="B2713" s="85" t="str">
        <f t="shared" si="1008"/>
        <v>5002890001</v>
      </c>
      <c r="C2713" s="13" t="str">
        <f t="shared" si="1009"/>
        <v>5002890001</v>
      </c>
      <c r="D2713" s="13" t="str">
        <f t="shared" si="1010"/>
        <v>5002890001</v>
      </c>
      <c r="E2713" s="13"/>
      <c r="F2713" s="14" t="s">
        <v>5123</v>
      </c>
      <c r="G2713" s="14" t="s">
        <v>5149</v>
      </c>
      <c r="H2713" s="14" t="s">
        <v>5125</v>
      </c>
      <c r="I2713" s="14"/>
      <c r="J2713" s="14"/>
      <c r="K2713" s="13" t="s">
        <v>5150</v>
      </c>
      <c r="L2713" s="13"/>
      <c r="M2713" s="13"/>
      <c r="N2713" s="13"/>
      <c r="O2713" s="24">
        <f t="shared" si="1011"/>
        <v>55</v>
      </c>
      <c r="P2713" s="24">
        <f t="shared" si="1012"/>
        <v>138</v>
      </c>
      <c r="Q2713" s="24">
        <v>0</v>
      </c>
      <c r="R2713" s="16">
        <v>0</v>
      </c>
      <c r="S2713" s="69">
        <v>55</v>
      </c>
      <c r="T2713" s="70">
        <v>138</v>
      </c>
      <c r="U2713" s="24">
        <v>0</v>
      </c>
      <c r="V2713" s="24">
        <v>0</v>
      </c>
      <c r="W2713" s="69">
        <f t="shared" si="1013"/>
        <v>0</v>
      </c>
      <c r="X2713" s="69">
        <f>VLOOKUP(D2713,'[1]Demanda Agregada Med. y MC'!$C$7:$O$3994,13,FALSE)</f>
        <v>0</v>
      </c>
      <c r="Y2713" s="24">
        <v>0</v>
      </c>
      <c r="Z2713" s="24">
        <v>0</v>
      </c>
      <c r="AA2713" s="24">
        <v>0</v>
      </c>
      <c r="AB2713" s="24">
        <v>0</v>
      </c>
      <c r="AC2713" s="24">
        <v>0</v>
      </c>
      <c r="AD2713" s="24">
        <v>0</v>
      </c>
      <c r="AE2713" s="26">
        <v>0</v>
      </c>
      <c r="AF2713" s="25">
        <v>0</v>
      </c>
      <c r="AG2713" s="22">
        <v>13.8</v>
      </c>
      <c r="AH2713" s="20">
        <f t="shared" si="1014"/>
        <v>759</v>
      </c>
      <c r="AI2713" s="9">
        <f t="shared" si="1015"/>
        <v>1904.4</v>
      </c>
      <c r="AJ2713" s="9">
        <f t="shared" si="1016"/>
        <v>0</v>
      </c>
      <c r="AK2713" s="9">
        <f t="shared" si="1017"/>
        <v>0</v>
      </c>
      <c r="AL2713" s="9">
        <f t="shared" si="1018"/>
        <v>759</v>
      </c>
      <c r="AM2713" s="9">
        <f t="shared" si="1019"/>
        <v>1904.4</v>
      </c>
      <c r="AN2713" s="9">
        <f t="shared" si="1020"/>
        <v>0</v>
      </c>
      <c r="AO2713" s="9">
        <f t="shared" si="1021"/>
        <v>0</v>
      </c>
      <c r="AP2713" s="9">
        <f t="shared" si="1022"/>
        <v>0</v>
      </c>
      <c r="AQ2713" s="9">
        <f t="shared" si="1023"/>
        <v>0</v>
      </c>
      <c r="AR2713" s="9">
        <f t="shared" si="1024"/>
        <v>0</v>
      </c>
      <c r="AS2713" s="9">
        <f t="shared" si="1025"/>
        <v>0</v>
      </c>
      <c r="AT2713" s="9">
        <f t="shared" si="1026"/>
        <v>0</v>
      </c>
      <c r="AU2713" s="9">
        <f t="shared" si="1027"/>
        <v>0</v>
      </c>
      <c r="AV2713" s="9">
        <f t="shared" si="1028"/>
        <v>0</v>
      </c>
      <c r="AW2713" s="9">
        <f t="shared" si="1029"/>
        <v>0</v>
      </c>
      <c r="AX2713" s="9">
        <f t="shared" si="1030"/>
        <v>0</v>
      </c>
      <c r="AY2713" s="10">
        <f t="shared" si="1031"/>
        <v>0</v>
      </c>
    </row>
    <row r="2714" spans="1:51">
      <c r="A2714" s="87">
        <v>2708</v>
      </c>
      <c r="B2714" s="85" t="str">
        <f t="shared" si="1008"/>
        <v>5002900001</v>
      </c>
      <c r="C2714" s="13" t="str">
        <f t="shared" si="1009"/>
        <v>5002900001</v>
      </c>
      <c r="D2714" s="13" t="str">
        <f t="shared" si="1010"/>
        <v>5002900001</v>
      </c>
      <c r="E2714" s="13"/>
      <c r="F2714" s="14" t="s">
        <v>5123</v>
      </c>
      <c r="G2714" s="14" t="s">
        <v>5151</v>
      </c>
      <c r="H2714" s="14" t="s">
        <v>5125</v>
      </c>
      <c r="I2714" s="14"/>
      <c r="J2714" s="14"/>
      <c r="K2714" s="13" t="s">
        <v>5152</v>
      </c>
      <c r="L2714" s="13"/>
      <c r="M2714" s="13"/>
      <c r="N2714" s="13"/>
      <c r="O2714" s="24">
        <f t="shared" si="1011"/>
        <v>252</v>
      </c>
      <c r="P2714" s="24">
        <f t="shared" si="1012"/>
        <v>630</v>
      </c>
      <c r="Q2714" s="24">
        <v>0</v>
      </c>
      <c r="R2714" s="16">
        <v>0</v>
      </c>
      <c r="S2714" s="69">
        <v>252</v>
      </c>
      <c r="T2714" s="70">
        <v>630</v>
      </c>
      <c r="U2714" s="24">
        <v>0</v>
      </c>
      <c r="V2714" s="24">
        <v>0</v>
      </c>
      <c r="W2714" s="69">
        <f t="shared" si="1013"/>
        <v>0</v>
      </c>
      <c r="X2714" s="69">
        <f>VLOOKUP(D2714,'[1]Demanda Agregada Med. y MC'!$C$7:$O$3994,13,FALSE)</f>
        <v>0</v>
      </c>
      <c r="Y2714" s="24">
        <v>0</v>
      </c>
      <c r="Z2714" s="24">
        <v>0</v>
      </c>
      <c r="AA2714" s="24">
        <v>0</v>
      </c>
      <c r="AB2714" s="24">
        <v>0</v>
      </c>
      <c r="AC2714" s="24">
        <v>0</v>
      </c>
      <c r="AD2714" s="24">
        <v>0</v>
      </c>
      <c r="AE2714" s="26">
        <v>0</v>
      </c>
      <c r="AF2714" s="25">
        <v>0</v>
      </c>
      <c r="AG2714" s="22">
        <v>23</v>
      </c>
      <c r="AH2714" s="20">
        <f t="shared" si="1014"/>
        <v>5796</v>
      </c>
      <c r="AI2714" s="9">
        <f t="shared" si="1015"/>
        <v>14490</v>
      </c>
      <c r="AJ2714" s="9">
        <f t="shared" si="1016"/>
        <v>0</v>
      </c>
      <c r="AK2714" s="9">
        <f t="shared" si="1017"/>
        <v>0</v>
      </c>
      <c r="AL2714" s="9">
        <f t="shared" si="1018"/>
        <v>5796</v>
      </c>
      <c r="AM2714" s="9">
        <f t="shared" si="1019"/>
        <v>14490</v>
      </c>
      <c r="AN2714" s="9">
        <f t="shared" si="1020"/>
        <v>0</v>
      </c>
      <c r="AO2714" s="9">
        <f t="shared" si="1021"/>
        <v>0</v>
      </c>
      <c r="AP2714" s="9">
        <f t="shared" si="1022"/>
        <v>0</v>
      </c>
      <c r="AQ2714" s="9">
        <f t="shared" si="1023"/>
        <v>0</v>
      </c>
      <c r="AR2714" s="9">
        <f t="shared" si="1024"/>
        <v>0</v>
      </c>
      <c r="AS2714" s="9">
        <f t="shared" si="1025"/>
        <v>0</v>
      </c>
      <c r="AT2714" s="9">
        <f t="shared" si="1026"/>
        <v>0</v>
      </c>
      <c r="AU2714" s="9">
        <f t="shared" si="1027"/>
        <v>0</v>
      </c>
      <c r="AV2714" s="9">
        <f t="shared" si="1028"/>
        <v>0</v>
      </c>
      <c r="AW2714" s="9">
        <f t="shared" si="1029"/>
        <v>0</v>
      </c>
      <c r="AX2714" s="9">
        <f t="shared" si="1030"/>
        <v>0</v>
      </c>
      <c r="AY2714" s="10">
        <f t="shared" si="1031"/>
        <v>0</v>
      </c>
    </row>
    <row r="2715" spans="1:51">
      <c r="A2715" s="87">
        <v>2709</v>
      </c>
      <c r="B2715" s="85" t="str">
        <f t="shared" si="1008"/>
        <v>5002910001</v>
      </c>
      <c r="C2715" s="13" t="str">
        <f t="shared" si="1009"/>
        <v>5002910001</v>
      </c>
      <c r="D2715" s="13" t="str">
        <f t="shared" si="1010"/>
        <v>5002910001</v>
      </c>
      <c r="E2715" s="13"/>
      <c r="F2715" s="14" t="s">
        <v>5123</v>
      </c>
      <c r="G2715" s="14" t="s">
        <v>5153</v>
      </c>
      <c r="H2715" s="14" t="s">
        <v>5125</v>
      </c>
      <c r="I2715" s="14"/>
      <c r="J2715" s="14"/>
      <c r="K2715" s="13" t="s">
        <v>5154</v>
      </c>
      <c r="L2715" s="13"/>
      <c r="M2715" s="13"/>
      <c r="N2715" s="13"/>
      <c r="O2715" s="24">
        <f t="shared" si="1011"/>
        <v>349</v>
      </c>
      <c r="P2715" s="24">
        <f t="shared" si="1012"/>
        <v>873</v>
      </c>
      <c r="Q2715" s="24">
        <v>0</v>
      </c>
      <c r="R2715" s="16">
        <v>0</v>
      </c>
      <c r="S2715" s="69">
        <v>349</v>
      </c>
      <c r="T2715" s="70">
        <v>873</v>
      </c>
      <c r="U2715" s="24">
        <v>0</v>
      </c>
      <c r="V2715" s="24">
        <v>0</v>
      </c>
      <c r="W2715" s="69">
        <f t="shared" si="1013"/>
        <v>0</v>
      </c>
      <c r="X2715" s="69">
        <f>VLOOKUP(D2715,'[1]Demanda Agregada Med. y MC'!$C$7:$O$3994,13,FALSE)</f>
        <v>0</v>
      </c>
      <c r="Y2715" s="24">
        <v>0</v>
      </c>
      <c r="Z2715" s="24">
        <v>0</v>
      </c>
      <c r="AA2715" s="24">
        <v>0</v>
      </c>
      <c r="AB2715" s="24">
        <v>0</v>
      </c>
      <c r="AC2715" s="24">
        <v>0</v>
      </c>
      <c r="AD2715" s="24">
        <v>0</v>
      </c>
      <c r="AE2715" s="26">
        <v>0</v>
      </c>
      <c r="AF2715" s="25">
        <v>0</v>
      </c>
      <c r="AG2715" s="22">
        <v>23</v>
      </c>
      <c r="AH2715" s="20">
        <f t="shared" si="1014"/>
        <v>8027</v>
      </c>
      <c r="AI2715" s="9">
        <f t="shared" si="1015"/>
        <v>20079</v>
      </c>
      <c r="AJ2715" s="9">
        <f t="shared" si="1016"/>
        <v>0</v>
      </c>
      <c r="AK2715" s="9">
        <f t="shared" si="1017"/>
        <v>0</v>
      </c>
      <c r="AL2715" s="9">
        <f t="shared" si="1018"/>
        <v>8027</v>
      </c>
      <c r="AM2715" s="9">
        <f t="shared" si="1019"/>
        <v>20079</v>
      </c>
      <c r="AN2715" s="9">
        <f t="shared" si="1020"/>
        <v>0</v>
      </c>
      <c r="AO2715" s="9">
        <f t="shared" si="1021"/>
        <v>0</v>
      </c>
      <c r="AP2715" s="9">
        <f t="shared" si="1022"/>
        <v>0</v>
      </c>
      <c r="AQ2715" s="9">
        <f t="shared" si="1023"/>
        <v>0</v>
      </c>
      <c r="AR2715" s="9">
        <f t="shared" si="1024"/>
        <v>0</v>
      </c>
      <c r="AS2715" s="9">
        <f t="shared" si="1025"/>
        <v>0</v>
      </c>
      <c r="AT2715" s="9">
        <f t="shared" si="1026"/>
        <v>0</v>
      </c>
      <c r="AU2715" s="9">
        <f t="shared" si="1027"/>
        <v>0</v>
      </c>
      <c r="AV2715" s="9">
        <f t="shared" si="1028"/>
        <v>0</v>
      </c>
      <c r="AW2715" s="9">
        <f t="shared" si="1029"/>
        <v>0</v>
      </c>
      <c r="AX2715" s="9">
        <f t="shared" si="1030"/>
        <v>0</v>
      </c>
      <c r="AY2715" s="10">
        <f t="shared" si="1031"/>
        <v>0</v>
      </c>
    </row>
    <row r="2716" spans="1:51">
      <c r="A2716" s="87">
        <v>2710</v>
      </c>
      <c r="B2716" s="85" t="str">
        <f t="shared" si="1008"/>
        <v>5003020001</v>
      </c>
      <c r="C2716" s="13" t="str">
        <f t="shared" si="1009"/>
        <v>5003020001</v>
      </c>
      <c r="D2716" s="13" t="str">
        <f t="shared" si="1010"/>
        <v>5003020001</v>
      </c>
      <c r="E2716" s="13"/>
      <c r="F2716" s="14" t="s">
        <v>5123</v>
      </c>
      <c r="G2716" s="14" t="s">
        <v>5155</v>
      </c>
      <c r="H2716" s="14" t="s">
        <v>5125</v>
      </c>
      <c r="I2716" s="14"/>
      <c r="J2716" s="14"/>
      <c r="K2716" s="13" t="s">
        <v>5156</v>
      </c>
      <c r="L2716" s="13"/>
      <c r="M2716" s="13"/>
      <c r="N2716" s="13"/>
      <c r="O2716" s="24">
        <f t="shared" si="1011"/>
        <v>540</v>
      </c>
      <c r="P2716" s="24">
        <f t="shared" si="1012"/>
        <v>1079</v>
      </c>
      <c r="Q2716" s="24">
        <v>0</v>
      </c>
      <c r="R2716" s="16">
        <v>0</v>
      </c>
      <c r="S2716" s="69">
        <v>0</v>
      </c>
      <c r="T2716" s="70">
        <v>0</v>
      </c>
      <c r="U2716" s="24">
        <v>0</v>
      </c>
      <c r="V2716" s="24">
        <v>0</v>
      </c>
      <c r="W2716" s="69">
        <f t="shared" si="1013"/>
        <v>0</v>
      </c>
      <c r="X2716" s="69">
        <f>VLOOKUP(D2716,'[1]Demanda Agregada Med. y MC'!$C$7:$O$3994,13,FALSE)</f>
        <v>0</v>
      </c>
      <c r="Y2716" s="24">
        <v>0</v>
      </c>
      <c r="Z2716" s="24">
        <v>0</v>
      </c>
      <c r="AA2716" s="24">
        <v>0</v>
      </c>
      <c r="AB2716" s="24">
        <v>0</v>
      </c>
      <c r="AC2716" s="24">
        <v>0</v>
      </c>
      <c r="AD2716" s="24">
        <v>0</v>
      </c>
      <c r="AE2716" s="26">
        <v>540</v>
      </c>
      <c r="AF2716" s="25">
        <v>1079</v>
      </c>
      <c r="AG2716" s="22">
        <v>922.76</v>
      </c>
      <c r="AH2716" s="20">
        <f t="shared" si="1014"/>
        <v>498290.4</v>
      </c>
      <c r="AI2716" s="9">
        <f t="shared" si="1015"/>
        <v>995658.04</v>
      </c>
      <c r="AJ2716" s="9">
        <f t="shared" si="1016"/>
        <v>0</v>
      </c>
      <c r="AK2716" s="9">
        <f t="shared" si="1017"/>
        <v>0</v>
      </c>
      <c r="AL2716" s="9">
        <f t="shared" si="1018"/>
        <v>0</v>
      </c>
      <c r="AM2716" s="9">
        <f t="shared" si="1019"/>
        <v>0</v>
      </c>
      <c r="AN2716" s="9">
        <f t="shared" si="1020"/>
        <v>0</v>
      </c>
      <c r="AO2716" s="9">
        <f t="shared" si="1021"/>
        <v>0</v>
      </c>
      <c r="AP2716" s="9">
        <f t="shared" si="1022"/>
        <v>0</v>
      </c>
      <c r="AQ2716" s="9">
        <f t="shared" si="1023"/>
        <v>0</v>
      </c>
      <c r="AR2716" s="9">
        <f t="shared" si="1024"/>
        <v>0</v>
      </c>
      <c r="AS2716" s="9">
        <f t="shared" si="1025"/>
        <v>0</v>
      </c>
      <c r="AT2716" s="9">
        <f t="shared" si="1026"/>
        <v>0</v>
      </c>
      <c r="AU2716" s="9">
        <f t="shared" si="1027"/>
        <v>0</v>
      </c>
      <c r="AV2716" s="9">
        <f t="shared" si="1028"/>
        <v>0</v>
      </c>
      <c r="AW2716" s="9">
        <f t="shared" si="1029"/>
        <v>0</v>
      </c>
      <c r="AX2716" s="9">
        <f t="shared" si="1030"/>
        <v>498290.4</v>
      </c>
      <c r="AY2716" s="10">
        <f t="shared" si="1031"/>
        <v>995658.04</v>
      </c>
    </row>
    <row r="2717" spans="1:51">
      <c r="A2717" s="87">
        <v>2711</v>
      </c>
      <c r="B2717" s="85" t="str">
        <f t="shared" si="1008"/>
        <v>5003290001</v>
      </c>
      <c r="C2717" s="13" t="str">
        <f t="shared" si="1009"/>
        <v>5003290001</v>
      </c>
      <c r="D2717" s="13" t="str">
        <f t="shared" si="1010"/>
        <v>5003290001</v>
      </c>
      <c r="E2717" s="13"/>
      <c r="F2717" s="14" t="s">
        <v>5123</v>
      </c>
      <c r="G2717" s="14" t="s">
        <v>5157</v>
      </c>
      <c r="H2717" s="14" t="s">
        <v>5125</v>
      </c>
      <c r="I2717" s="14"/>
      <c r="J2717" s="14"/>
      <c r="K2717" s="13" t="s">
        <v>5158</v>
      </c>
      <c r="L2717" s="13"/>
      <c r="M2717" s="13"/>
      <c r="N2717" s="13"/>
      <c r="O2717" s="24">
        <f t="shared" si="1011"/>
        <v>281</v>
      </c>
      <c r="P2717" s="24">
        <f t="shared" si="1012"/>
        <v>702</v>
      </c>
      <c r="Q2717" s="24">
        <v>0</v>
      </c>
      <c r="R2717" s="16">
        <v>0</v>
      </c>
      <c r="S2717" s="69">
        <v>281</v>
      </c>
      <c r="T2717" s="70">
        <v>702</v>
      </c>
      <c r="U2717" s="24">
        <v>0</v>
      </c>
      <c r="V2717" s="24">
        <v>0</v>
      </c>
      <c r="W2717" s="69">
        <f t="shared" si="1013"/>
        <v>0</v>
      </c>
      <c r="X2717" s="69">
        <f>VLOOKUP(D2717,'[1]Demanda Agregada Med. y MC'!$C$7:$O$3994,13,FALSE)</f>
        <v>0</v>
      </c>
      <c r="Y2717" s="24">
        <v>0</v>
      </c>
      <c r="Z2717" s="24">
        <v>0</v>
      </c>
      <c r="AA2717" s="24">
        <v>0</v>
      </c>
      <c r="AB2717" s="24">
        <v>0</v>
      </c>
      <c r="AC2717" s="24">
        <v>0</v>
      </c>
      <c r="AD2717" s="24">
        <v>0</v>
      </c>
      <c r="AE2717" s="26">
        <v>0</v>
      </c>
      <c r="AF2717" s="25">
        <v>0</v>
      </c>
      <c r="AG2717" s="22">
        <v>7941.0076000000008</v>
      </c>
      <c r="AH2717" s="20">
        <f t="shared" si="1014"/>
        <v>2231423.1356000002</v>
      </c>
      <c r="AI2717" s="9">
        <f t="shared" si="1015"/>
        <v>5574587.3352000006</v>
      </c>
      <c r="AJ2717" s="9">
        <f t="shared" si="1016"/>
        <v>0</v>
      </c>
      <c r="AK2717" s="9">
        <f t="shared" si="1017"/>
        <v>0</v>
      </c>
      <c r="AL2717" s="9">
        <f t="shared" si="1018"/>
        <v>2231423.1356000002</v>
      </c>
      <c r="AM2717" s="9">
        <f t="shared" si="1019"/>
        <v>5574587.3352000006</v>
      </c>
      <c r="AN2717" s="9">
        <f t="shared" si="1020"/>
        <v>0</v>
      </c>
      <c r="AO2717" s="9">
        <f t="shared" si="1021"/>
        <v>0</v>
      </c>
      <c r="AP2717" s="9">
        <f t="shared" si="1022"/>
        <v>0</v>
      </c>
      <c r="AQ2717" s="9">
        <f t="shared" si="1023"/>
        <v>0</v>
      </c>
      <c r="AR2717" s="9">
        <f t="shared" si="1024"/>
        <v>0</v>
      </c>
      <c r="AS2717" s="9">
        <f t="shared" si="1025"/>
        <v>0</v>
      </c>
      <c r="AT2717" s="9">
        <f t="shared" si="1026"/>
        <v>0</v>
      </c>
      <c r="AU2717" s="9">
        <f t="shared" si="1027"/>
        <v>0</v>
      </c>
      <c r="AV2717" s="9">
        <f t="shared" si="1028"/>
        <v>0</v>
      </c>
      <c r="AW2717" s="9">
        <f t="shared" si="1029"/>
        <v>0</v>
      </c>
      <c r="AX2717" s="9">
        <f t="shared" si="1030"/>
        <v>0</v>
      </c>
      <c r="AY2717" s="10">
        <f t="shared" si="1031"/>
        <v>0</v>
      </c>
    </row>
    <row r="2718" spans="1:51">
      <c r="A2718" s="87">
        <v>2712</v>
      </c>
      <c r="B2718" s="85" t="str">
        <f t="shared" si="1008"/>
        <v>5003390001</v>
      </c>
      <c r="C2718" s="13" t="str">
        <f t="shared" si="1009"/>
        <v>5003390001</v>
      </c>
      <c r="D2718" s="13" t="str">
        <f t="shared" si="1010"/>
        <v>5003390001</v>
      </c>
      <c r="E2718" s="13"/>
      <c r="F2718" s="14" t="s">
        <v>5123</v>
      </c>
      <c r="G2718" s="14" t="s">
        <v>2814</v>
      </c>
      <c r="H2718" s="14" t="s">
        <v>5125</v>
      </c>
      <c r="I2718" s="14"/>
      <c r="J2718" s="14"/>
      <c r="K2718" s="13" t="s">
        <v>5159</v>
      </c>
      <c r="L2718" s="13"/>
      <c r="M2718" s="13"/>
      <c r="N2718" s="13"/>
      <c r="O2718" s="24">
        <f t="shared" si="1011"/>
        <v>7</v>
      </c>
      <c r="P2718" s="24">
        <f t="shared" si="1012"/>
        <v>17</v>
      </c>
      <c r="Q2718" s="24">
        <v>0</v>
      </c>
      <c r="R2718" s="16">
        <v>0</v>
      </c>
      <c r="S2718" s="69">
        <v>7</v>
      </c>
      <c r="T2718" s="70">
        <v>17</v>
      </c>
      <c r="U2718" s="24">
        <v>0</v>
      </c>
      <c r="V2718" s="24">
        <v>0</v>
      </c>
      <c r="W2718" s="69">
        <f t="shared" si="1013"/>
        <v>0</v>
      </c>
      <c r="X2718" s="69">
        <f>VLOOKUP(D2718,'[1]Demanda Agregada Med. y MC'!$C$7:$O$3994,13,FALSE)</f>
        <v>0</v>
      </c>
      <c r="Y2718" s="24">
        <v>0</v>
      </c>
      <c r="Z2718" s="24">
        <v>0</v>
      </c>
      <c r="AA2718" s="24">
        <v>0</v>
      </c>
      <c r="AB2718" s="24">
        <v>0</v>
      </c>
      <c r="AC2718" s="24">
        <v>0</v>
      </c>
      <c r="AD2718" s="24">
        <v>0</v>
      </c>
      <c r="AE2718" s="26">
        <v>0</v>
      </c>
      <c r="AF2718" s="25">
        <v>0</v>
      </c>
      <c r="AG2718" s="22">
        <v>17980.7376</v>
      </c>
      <c r="AH2718" s="20">
        <f t="shared" si="1014"/>
        <v>125865.16320000001</v>
      </c>
      <c r="AI2718" s="9">
        <f t="shared" si="1015"/>
        <v>305672.5392</v>
      </c>
      <c r="AJ2718" s="9">
        <f t="shared" si="1016"/>
        <v>0</v>
      </c>
      <c r="AK2718" s="9">
        <f t="shared" si="1017"/>
        <v>0</v>
      </c>
      <c r="AL2718" s="9">
        <f t="shared" si="1018"/>
        <v>125865.16320000001</v>
      </c>
      <c r="AM2718" s="9">
        <f t="shared" si="1019"/>
        <v>305672.5392</v>
      </c>
      <c r="AN2718" s="9">
        <f t="shared" si="1020"/>
        <v>0</v>
      </c>
      <c r="AO2718" s="9">
        <f t="shared" si="1021"/>
        <v>0</v>
      </c>
      <c r="AP2718" s="9">
        <f t="shared" si="1022"/>
        <v>0</v>
      </c>
      <c r="AQ2718" s="9">
        <f t="shared" si="1023"/>
        <v>0</v>
      </c>
      <c r="AR2718" s="9">
        <f t="shared" si="1024"/>
        <v>0</v>
      </c>
      <c r="AS2718" s="9">
        <f t="shared" si="1025"/>
        <v>0</v>
      </c>
      <c r="AT2718" s="9">
        <f t="shared" si="1026"/>
        <v>0</v>
      </c>
      <c r="AU2718" s="9">
        <f t="shared" si="1027"/>
        <v>0</v>
      </c>
      <c r="AV2718" s="9">
        <f t="shared" si="1028"/>
        <v>0</v>
      </c>
      <c r="AW2718" s="9">
        <f t="shared" si="1029"/>
        <v>0</v>
      </c>
      <c r="AX2718" s="9">
        <f t="shared" si="1030"/>
        <v>0</v>
      </c>
      <c r="AY2718" s="10">
        <f t="shared" si="1031"/>
        <v>0</v>
      </c>
    </row>
    <row r="2719" spans="1:51">
      <c r="A2719" s="87">
        <v>2713</v>
      </c>
      <c r="B2719" s="85" t="str">
        <f t="shared" si="1008"/>
        <v>5003400001</v>
      </c>
      <c r="C2719" s="13" t="str">
        <f t="shared" si="1009"/>
        <v>5003400001</v>
      </c>
      <c r="D2719" s="13" t="str">
        <f t="shared" si="1010"/>
        <v>5003400001</v>
      </c>
      <c r="E2719" s="13"/>
      <c r="F2719" s="14" t="s">
        <v>5123</v>
      </c>
      <c r="G2719" s="14" t="s">
        <v>5160</v>
      </c>
      <c r="H2719" s="14" t="s">
        <v>5125</v>
      </c>
      <c r="I2719" s="14"/>
      <c r="J2719" s="14"/>
      <c r="K2719" s="13" t="s">
        <v>5161</v>
      </c>
      <c r="L2719" s="13"/>
      <c r="M2719" s="13"/>
      <c r="N2719" s="13"/>
      <c r="O2719" s="24">
        <f t="shared" si="1011"/>
        <v>2</v>
      </c>
      <c r="P2719" s="24">
        <f t="shared" si="1012"/>
        <v>6</v>
      </c>
      <c r="Q2719" s="24">
        <v>0</v>
      </c>
      <c r="R2719" s="16">
        <v>0</v>
      </c>
      <c r="S2719" s="69">
        <v>2</v>
      </c>
      <c r="T2719" s="70">
        <v>6</v>
      </c>
      <c r="U2719" s="24">
        <v>0</v>
      </c>
      <c r="V2719" s="24">
        <v>0</v>
      </c>
      <c r="W2719" s="69">
        <f t="shared" si="1013"/>
        <v>0</v>
      </c>
      <c r="X2719" s="69">
        <f>VLOOKUP(D2719,'[1]Demanda Agregada Med. y MC'!$C$7:$O$3994,13,FALSE)</f>
        <v>0</v>
      </c>
      <c r="Y2719" s="24">
        <v>0</v>
      </c>
      <c r="Z2719" s="24">
        <v>0</v>
      </c>
      <c r="AA2719" s="24">
        <v>0</v>
      </c>
      <c r="AB2719" s="24">
        <v>0</v>
      </c>
      <c r="AC2719" s="24">
        <v>0</v>
      </c>
      <c r="AD2719" s="24">
        <v>0</v>
      </c>
      <c r="AE2719" s="26">
        <v>0</v>
      </c>
      <c r="AF2719" s="25">
        <v>0</v>
      </c>
      <c r="AG2719" s="22">
        <v>20520.1584</v>
      </c>
      <c r="AH2719" s="20">
        <f t="shared" si="1014"/>
        <v>41040.316800000001</v>
      </c>
      <c r="AI2719" s="9">
        <f t="shared" si="1015"/>
        <v>123120.9504</v>
      </c>
      <c r="AJ2719" s="9">
        <f t="shared" si="1016"/>
        <v>0</v>
      </c>
      <c r="AK2719" s="9">
        <f t="shared" si="1017"/>
        <v>0</v>
      </c>
      <c r="AL2719" s="9">
        <f t="shared" si="1018"/>
        <v>41040.316800000001</v>
      </c>
      <c r="AM2719" s="9">
        <f t="shared" si="1019"/>
        <v>123120.9504</v>
      </c>
      <c r="AN2719" s="9">
        <f t="shared" si="1020"/>
        <v>0</v>
      </c>
      <c r="AO2719" s="9">
        <f t="shared" si="1021"/>
        <v>0</v>
      </c>
      <c r="AP2719" s="9">
        <f t="shared" si="1022"/>
        <v>0</v>
      </c>
      <c r="AQ2719" s="9">
        <f t="shared" si="1023"/>
        <v>0</v>
      </c>
      <c r="AR2719" s="9">
        <f t="shared" si="1024"/>
        <v>0</v>
      </c>
      <c r="AS2719" s="9">
        <f t="shared" si="1025"/>
        <v>0</v>
      </c>
      <c r="AT2719" s="9">
        <f t="shared" si="1026"/>
        <v>0</v>
      </c>
      <c r="AU2719" s="9">
        <f t="shared" si="1027"/>
        <v>0</v>
      </c>
      <c r="AV2719" s="9">
        <f t="shared" si="1028"/>
        <v>0</v>
      </c>
      <c r="AW2719" s="9">
        <f t="shared" si="1029"/>
        <v>0</v>
      </c>
      <c r="AX2719" s="9">
        <f t="shared" si="1030"/>
        <v>0</v>
      </c>
      <c r="AY2719" s="10">
        <f t="shared" si="1031"/>
        <v>0</v>
      </c>
    </row>
    <row r="2720" spans="1:51">
      <c r="A2720" s="87">
        <v>2714</v>
      </c>
      <c r="B2720" s="85" t="str">
        <f t="shared" si="1008"/>
        <v>5003410001</v>
      </c>
      <c r="C2720" s="13" t="str">
        <f t="shared" si="1009"/>
        <v>5003410001</v>
      </c>
      <c r="D2720" s="13" t="str">
        <f t="shared" si="1010"/>
        <v>5003410001</v>
      </c>
      <c r="E2720" s="13"/>
      <c r="F2720" s="14" t="s">
        <v>5123</v>
      </c>
      <c r="G2720" s="14" t="s">
        <v>2815</v>
      </c>
      <c r="H2720" s="14" t="s">
        <v>5125</v>
      </c>
      <c r="I2720" s="14"/>
      <c r="J2720" s="14"/>
      <c r="K2720" s="13" t="s">
        <v>5162</v>
      </c>
      <c r="L2720" s="13"/>
      <c r="M2720" s="13"/>
      <c r="N2720" s="13"/>
      <c r="O2720" s="24">
        <f t="shared" si="1011"/>
        <v>30</v>
      </c>
      <c r="P2720" s="24">
        <f t="shared" si="1012"/>
        <v>75</v>
      </c>
      <c r="Q2720" s="24">
        <v>0</v>
      </c>
      <c r="R2720" s="16">
        <v>0</v>
      </c>
      <c r="S2720" s="69">
        <v>30</v>
      </c>
      <c r="T2720" s="70">
        <v>75</v>
      </c>
      <c r="U2720" s="24">
        <v>0</v>
      </c>
      <c r="V2720" s="24">
        <v>0</v>
      </c>
      <c r="W2720" s="69">
        <f t="shared" si="1013"/>
        <v>0</v>
      </c>
      <c r="X2720" s="69">
        <f>VLOOKUP(D2720,'[1]Demanda Agregada Med. y MC'!$C$7:$O$3994,13,FALSE)</f>
        <v>0</v>
      </c>
      <c r="Y2720" s="24">
        <v>0</v>
      </c>
      <c r="Z2720" s="24">
        <v>0</v>
      </c>
      <c r="AA2720" s="24">
        <v>0</v>
      </c>
      <c r="AB2720" s="24">
        <v>0</v>
      </c>
      <c r="AC2720" s="24">
        <v>0</v>
      </c>
      <c r="AD2720" s="24">
        <v>0</v>
      </c>
      <c r="AE2720" s="26">
        <v>0</v>
      </c>
      <c r="AF2720" s="25">
        <v>0</v>
      </c>
      <c r="AG2720" s="22">
        <v>41449.900800000003</v>
      </c>
      <c r="AH2720" s="20">
        <f t="shared" si="1014"/>
        <v>1243497.0240000002</v>
      </c>
      <c r="AI2720" s="9">
        <f t="shared" si="1015"/>
        <v>3108742.56</v>
      </c>
      <c r="AJ2720" s="9">
        <f t="shared" si="1016"/>
        <v>0</v>
      </c>
      <c r="AK2720" s="9">
        <f t="shared" si="1017"/>
        <v>0</v>
      </c>
      <c r="AL2720" s="9">
        <f t="shared" si="1018"/>
        <v>1243497.0240000002</v>
      </c>
      <c r="AM2720" s="9">
        <f t="shared" si="1019"/>
        <v>3108742.56</v>
      </c>
      <c r="AN2720" s="9">
        <f t="shared" si="1020"/>
        <v>0</v>
      </c>
      <c r="AO2720" s="9">
        <f t="shared" si="1021"/>
        <v>0</v>
      </c>
      <c r="AP2720" s="9">
        <f t="shared" si="1022"/>
        <v>0</v>
      </c>
      <c r="AQ2720" s="9">
        <f t="shared" si="1023"/>
        <v>0</v>
      </c>
      <c r="AR2720" s="9">
        <f t="shared" si="1024"/>
        <v>0</v>
      </c>
      <c r="AS2720" s="9">
        <f t="shared" si="1025"/>
        <v>0</v>
      </c>
      <c r="AT2720" s="9">
        <f t="shared" si="1026"/>
        <v>0</v>
      </c>
      <c r="AU2720" s="9">
        <f t="shared" si="1027"/>
        <v>0</v>
      </c>
      <c r="AV2720" s="9">
        <f t="shared" si="1028"/>
        <v>0</v>
      </c>
      <c r="AW2720" s="9">
        <f t="shared" si="1029"/>
        <v>0</v>
      </c>
      <c r="AX2720" s="9">
        <f t="shared" si="1030"/>
        <v>0</v>
      </c>
      <c r="AY2720" s="10">
        <f t="shared" si="1031"/>
        <v>0</v>
      </c>
    </row>
    <row r="2721" spans="1:51">
      <c r="A2721" s="87">
        <v>2715</v>
      </c>
      <c r="B2721" s="85" t="str">
        <f t="shared" si="1008"/>
        <v>5003420001</v>
      </c>
      <c r="C2721" s="13" t="str">
        <f t="shared" si="1009"/>
        <v>5003420001</v>
      </c>
      <c r="D2721" s="13" t="str">
        <f t="shared" si="1010"/>
        <v>5003420001</v>
      </c>
      <c r="E2721" s="13"/>
      <c r="F2721" s="14" t="s">
        <v>5123</v>
      </c>
      <c r="G2721" s="14" t="s">
        <v>5163</v>
      </c>
      <c r="H2721" s="14" t="s">
        <v>5125</v>
      </c>
      <c r="I2721" s="14"/>
      <c r="J2721" s="14"/>
      <c r="K2721" s="13" t="s">
        <v>5164</v>
      </c>
      <c r="L2721" s="13"/>
      <c r="M2721" s="13"/>
      <c r="N2721" s="13"/>
      <c r="O2721" s="24">
        <f t="shared" si="1011"/>
        <v>7</v>
      </c>
      <c r="P2721" s="24">
        <f t="shared" si="1012"/>
        <v>17</v>
      </c>
      <c r="Q2721" s="24">
        <v>0</v>
      </c>
      <c r="R2721" s="16">
        <v>0</v>
      </c>
      <c r="S2721" s="69">
        <v>7</v>
      </c>
      <c r="T2721" s="70">
        <v>17</v>
      </c>
      <c r="U2721" s="24">
        <v>0</v>
      </c>
      <c r="V2721" s="24">
        <v>0</v>
      </c>
      <c r="W2721" s="69">
        <f t="shared" si="1013"/>
        <v>0</v>
      </c>
      <c r="X2721" s="69">
        <f>VLOOKUP(D2721,'[1]Demanda Agregada Med. y MC'!$C$7:$O$3994,13,FALSE)</f>
        <v>0</v>
      </c>
      <c r="Y2721" s="24">
        <v>0</v>
      </c>
      <c r="Z2721" s="24">
        <v>0</v>
      </c>
      <c r="AA2721" s="24">
        <v>0</v>
      </c>
      <c r="AB2721" s="24">
        <v>0</v>
      </c>
      <c r="AC2721" s="24">
        <v>0</v>
      </c>
      <c r="AD2721" s="24">
        <v>0</v>
      </c>
      <c r="AE2721" s="26">
        <v>0</v>
      </c>
      <c r="AF2721" s="25">
        <v>0</v>
      </c>
      <c r="AG2721" s="22">
        <v>43989.321600000003</v>
      </c>
      <c r="AH2721" s="20">
        <f t="shared" si="1014"/>
        <v>307925.2512</v>
      </c>
      <c r="AI2721" s="9">
        <f t="shared" si="1015"/>
        <v>747818.46720000007</v>
      </c>
      <c r="AJ2721" s="9">
        <f t="shared" si="1016"/>
        <v>0</v>
      </c>
      <c r="AK2721" s="9">
        <f t="shared" si="1017"/>
        <v>0</v>
      </c>
      <c r="AL2721" s="9">
        <f t="shared" si="1018"/>
        <v>307925.2512</v>
      </c>
      <c r="AM2721" s="9">
        <f t="shared" si="1019"/>
        <v>747818.46720000007</v>
      </c>
      <c r="AN2721" s="9">
        <f t="shared" si="1020"/>
        <v>0</v>
      </c>
      <c r="AO2721" s="9">
        <f t="shared" si="1021"/>
        <v>0</v>
      </c>
      <c r="AP2721" s="9">
        <f t="shared" si="1022"/>
        <v>0</v>
      </c>
      <c r="AQ2721" s="9">
        <f t="shared" si="1023"/>
        <v>0</v>
      </c>
      <c r="AR2721" s="9">
        <f t="shared" si="1024"/>
        <v>0</v>
      </c>
      <c r="AS2721" s="9">
        <f t="shared" si="1025"/>
        <v>0</v>
      </c>
      <c r="AT2721" s="9">
        <f t="shared" si="1026"/>
        <v>0</v>
      </c>
      <c r="AU2721" s="9">
        <f t="shared" si="1027"/>
        <v>0</v>
      </c>
      <c r="AV2721" s="9">
        <f t="shared" si="1028"/>
        <v>0</v>
      </c>
      <c r="AW2721" s="9">
        <f t="shared" si="1029"/>
        <v>0</v>
      </c>
      <c r="AX2721" s="9">
        <f t="shared" si="1030"/>
        <v>0</v>
      </c>
      <c r="AY2721" s="10">
        <f t="shared" si="1031"/>
        <v>0</v>
      </c>
    </row>
    <row r="2722" spans="1:51">
      <c r="A2722" s="87">
        <v>2716</v>
      </c>
      <c r="B2722" s="85" t="str">
        <f t="shared" si="1008"/>
        <v>3700001602</v>
      </c>
      <c r="C2722" s="13" t="str">
        <f t="shared" si="1009"/>
        <v>3700001602</v>
      </c>
      <c r="D2722" s="13" t="str">
        <f t="shared" si="1010"/>
        <v>3700001602</v>
      </c>
      <c r="E2722" s="13"/>
      <c r="F2722" s="14" t="s">
        <v>3026</v>
      </c>
      <c r="G2722" s="14" t="s">
        <v>22</v>
      </c>
      <c r="H2722" s="14" t="s">
        <v>5165</v>
      </c>
      <c r="I2722" s="14"/>
      <c r="J2722" s="14"/>
      <c r="K2722" s="13" t="s">
        <v>5166</v>
      </c>
      <c r="L2722" s="13"/>
      <c r="M2722" s="13"/>
      <c r="N2722" s="13"/>
      <c r="O2722" s="24">
        <f t="shared" si="1011"/>
        <v>183</v>
      </c>
      <c r="P2722" s="24">
        <f t="shared" si="1012"/>
        <v>457</v>
      </c>
      <c r="Q2722" s="24">
        <v>0</v>
      </c>
      <c r="R2722" s="16">
        <v>0</v>
      </c>
      <c r="S2722" s="69">
        <v>183</v>
      </c>
      <c r="T2722" s="70">
        <v>457</v>
      </c>
      <c r="U2722" s="24">
        <v>0</v>
      </c>
      <c r="V2722" s="24">
        <v>0</v>
      </c>
      <c r="W2722" s="69">
        <f t="shared" si="1013"/>
        <v>0</v>
      </c>
      <c r="X2722" s="69">
        <f>VLOOKUP(D2722,'[1]Demanda Agregada Med. y MC'!$C$7:$O$3994,13,FALSE)</f>
        <v>0</v>
      </c>
      <c r="Y2722" s="24">
        <v>0</v>
      </c>
      <c r="Z2722" s="24">
        <v>0</v>
      </c>
      <c r="AA2722" s="24">
        <v>0</v>
      </c>
      <c r="AB2722" s="24">
        <v>0</v>
      </c>
      <c r="AC2722" s="24">
        <v>0</v>
      </c>
      <c r="AD2722" s="24">
        <v>0</v>
      </c>
      <c r="AE2722" s="26">
        <v>0</v>
      </c>
      <c r="AF2722" s="25">
        <v>0</v>
      </c>
      <c r="AG2722" s="22">
        <v>74352.412800000006</v>
      </c>
      <c r="AH2722" s="20">
        <f t="shared" si="1014"/>
        <v>13606491.542400001</v>
      </c>
      <c r="AI2722" s="9">
        <f t="shared" si="1015"/>
        <v>33979052.649599999</v>
      </c>
      <c r="AJ2722" s="9">
        <f t="shared" si="1016"/>
        <v>0</v>
      </c>
      <c r="AK2722" s="9">
        <f t="shared" si="1017"/>
        <v>0</v>
      </c>
      <c r="AL2722" s="9">
        <f t="shared" si="1018"/>
        <v>13606491.542400001</v>
      </c>
      <c r="AM2722" s="9">
        <f t="shared" si="1019"/>
        <v>33979052.649599999</v>
      </c>
      <c r="AN2722" s="9">
        <f t="shared" si="1020"/>
        <v>0</v>
      </c>
      <c r="AO2722" s="9">
        <f t="shared" si="1021"/>
        <v>0</v>
      </c>
      <c r="AP2722" s="9">
        <f t="shared" si="1022"/>
        <v>0</v>
      </c>
      <c r="AQ2722" s="9">
        <f t="shared" si="1023"/>
        <v>0</v>
      </c>
      <c r="AR2722" s="9">
        <f t="shared" si="1024"/>
        <v>0</v>
      </c>
      <c r="AS2722" s="9">
        <f t="shared" si="1025"/>
        <v>0</v>
      </c>
      <c r="AT2722" s="9">
        <f t="shared" si="1026"/>
        <v>0</v>
      </c>
      <c r="AU2722" s="9">
        <f t="shared" si="1027"/>
        <v>0</v>
      </c>
      <c r="AV2722" s="9">
        <f t="shared" si="1028"/>
        <v>0</v>
      </c>
      <c r="AW2722" s="9">
        <f t="shared" si="1029"/>
        <v>0</v>
      </c>
      <c r="AX2722" s="9">
        <f t="shared" si="1030"/>
        <v>0</v>
      </c>
      <c r="AY2722" s="10">
        <f t="shared" si="1031"/>
        <v>0</v>
      </c>
    </row>
    <row r="2723" spans="1:51">
      <c r="A2723" s="87">
        <v>2717</v>
      </c>
      <c r="B2723" s="85" t="str">
        <f t="shared" si="1008"/>
        <v>0600880942</v>
      </c>
      <c r="C2723" s="13" t="str">
        <f t="shared" si="1009"/>
        <v>0600880942</v>
      </c>
      <c r="D2723" s="13" t="str">
        <f t="shared" si="1010"/>
        <v>0600880942</v>
      </c>
      <c r="E2723" s="13"/>
      <c r="F2723" s="14" t="s">
        <v>1472</v>
      </c>
      <c r="G2723" s="14" t="s">
        <v>1684</v>
      </c>
      <c r="H2723" s="14" t="s">
        <v>4495</v>
      </c>
      <c r="I2723" s="14"/>
      <c r="J2723" s="14"/>
      <c r="K2723" s="13" t="s">
        <v>5167</v>
      </c>
      <c r="L2723" s="13"/>
      <c r="M2723" s="13"/>
      <c r="N2723" s="13"/>
      <c r="O2723" s="24">
        <f t="shared" si="1011"/>
        <v>1203.6000000000001</v>
      </c>
      <c r="P2723" s="24">
        <f t="shared" si="1012"/>
        <v>3009</v>
      </c>
      <c r="Q2723" s="24">
        <v>0</v>
      </c>
      <c r="R2723" s="16">
        <v>0</v>
      </c>
      <c r="S2723" s="69">
        <v>0</v>
      </c>
      <c r="T2723" s="70">
        <v>0</v>
      </c>
      <c r="U2723" s="24">
        <v>1203.6000000000001</v>
      </c>
      <c r="V2723" s="24">
        <v>3009</v>
      </c>
      <c r="W2723" s="69">
        <f t="shared" si="1013"/>
        <v>0</v>
      </c>
      <c r="X2723" s="69">
        <f>VLOOKUP(D2723,'[1]Demanda Agregada Med. y MC'!$C$7:$O$3994,13,FALSE)</f>
        <v>0</v>
      </c>
      <c r="Y2723" s="24">
        <v>0</v>
      </c>
      <c r="Z2723" s="24">
        <v>0</v>
      </c>
      <c r="AA2723" s="24">
        <v>0</v>
      </c>
      <c r="AB2723" s="24">
        <v>0</v>
      </c>
      <c r="AC2723" s="24">
        <v>0</v>
      </c>
      <c r="AD2723" s="24">
        <v>0</v>
      </c>
      <c r="AE2723" s="26">
        <v>0</v>
      </c>
      <c r="AF2723" s="25">
        <v>0</v>
      </c>
      <c r="AG2723" s="22">
        <v>450.14680000000004</v>
      </c>
      <c r="AH2723" s="20">
        <f t="shared" si="1014"/>
        <v>541796.68848000013</v>
      </c>
      <c r="AI2723" s="9">
        <f t="shared" si="1015"/>
        <v>1354491.7212</v>
      </c>
      <c r="AJ2723" s="9">
        <f t="shared" si="1016"/>
        <v>0</v>
      </c>
      <c r="AK2723" s="9">
        <f t="shared" si="1017"/>
        <v>0</v>
      </c>
      <c r="AL2723" s="9">
        <f t="shared" si="1018"/>
        <v>0</v>
      </c>
      <c r="AM2723" s="9">
        <f t="shared" si="1019"/>
        <v>0</v>
      </c>
      <c r="AN2723" s="9">
        <f t="shared" si="1020"/>
        <v>541796.68848000013</v>
      </c>
      <c r="AO2723" s="9">
        <f t="shared" si="1021"/>
        <v>1354491.7212</v>
      </c>
      <c r="AP2723" s="9">
        <f t="shared" si="1022"/>
        <v>0</v>
      </c>
      <c r="AQ2723" s="9">
        <f t="shared" si="1023"/>
        <v>0</v>
      </c>
      <c r="AR2723" s="9">
        <f t="shared" si="1024"/>
        <v>0</v>
      </c>
      <c r="AS2723" s="9">
        <f t="shared" si="1025"/>
        <v>0</v>
      </c>
      <c r="AT2723" s="9">
        <f t="shared" si="1026"/>
        <v>0</v>
      </c>
      <c r="AU2723" s="9">
        <f t="shared" si="1027"/>
        <v>0</v>
      </c>
      <c r="AV2723" s="9">
        <f t="shared" si="1028"/>
        <v>0</v>
      </c>
      <c r="AW2723" s="9">
        <f t="shared" si="1029"/>
        <v>0</v>
      </c>
      <c r="AX2723" s="9">
        <f t="shared" si="1030"/>
        <v>0</v>
      </c>
      <c r="AY2723" s="10">
        <f t="shared" si="1031"/>
        <v>0</v>
      </c>
    </row>
    <row r="2724" spans="1:51">
      <c r="A2724" s="87">
        <v>2718</v>
      </c>
      <c r="B2724" s="85" t="str">
        <f t="shared" si="1008"/>
        <v>0600880959</v>
      </c>
      <c r="C2724" s="13" t="str">
        <f t="shared" si="1009"/>
        <v>0600880959</v>
      </c>
      <c r="D2724" s="13" t="str">
        <f t="shared" si="1010"/>
        <v>0600880959</v>
      </c>
      <c r="E2724" s="13"/>
      <c r="F2724" s="14" t="s">
        <v>1472</v>
      </c>
      <c r="G2724" s="14" t="s">
        <v>1684</v>
      </c>
      <c r="H2724" s="14" t="s">
        <v>4496</v>
      </c>
      <c r="I2724" s="14"/>
      <c r="J2724" s="14"/>
      <c r="K2724" s="13" t="s">
        <v>5168</v>
      </c>
      <c r="L2724" s="13"/>
      <c r="M2724" s="13"/>
      <c r="N2724" s="13"/>
      <c r="O2724" s="24">
        <f t="shared" si="1011"/>
        <v>243.60000000000002</v>
      </c>
      <c r="P2724" s="24">
        <f t="shared" si="1012"/>
        <v>609</v>
      </c>
      <c r="Q2724" s="24">
        <v>0</v>
      </c>
      <c r="R2724" s="16">
        <v>0</v>
      </c>
      <c r="S2724" s="69">
        <v>0</v>
      </c>
      <c r="T2724" s="70">
        <v>0</v>
      </c>
      <c r="U2724" s="24">
        <v>243.60000000000002</v>
      </c>
      <c r="V2724" s="24">
        <v>609</v>
      </c>
      <c r="W2724" s="69">
        <f t="shared" si="1013"/>
        <v>0</v>
      </c>
      <c r="X2724" s="69">
        <f>VLOOKUP(D2724,'[1]Demanda Agregada Med. y MC'!$C$7:$O$3994,13,FALSE)</f>
        <v>0</v>
      </c>
      <c r="Y2724" s="24">
        <v>0</v>
      </c>
      <c r="Z2724" s="24">
        <v>0</v>
      </c>
      <c r="AA2724" s="24">
        <v>0</v>
      </c>
      <c r="AB2724" s="24">
        <v>0</v>
      </c>
      <c r="AC2724" s="24">
        <v>0</v>
      </c>
      <c r="AD2724" s="24">
        <v>0</v>
      </c>
      <c r="AE2724" s="26">
        <v>0</v>
      </c>
      <c r="AF2724" s="25">
        <v>0</v>
      </c>
      <c r="AG2724" s="22">
        <v>450.14680000000004</v>
      </c>
      <c r="AH2724" s="20">
        <f t="shared" si="1014"/>
        <v>109655.76048000003</v>
      </c>
      <c r="AI2724" s="9">
        <f t="shared" si="1015"/>
        <v>274139.40120000002</v>
      </c>
      <c r="AJ2724" s="9">
        <f t="shared" si="1016"/>
        <v>0</v>
      </c>
      <c r="AK2724" s="9">
        <f t="shared" si="1017"/>
        <v>0</v>
      </c>
      <c r="AL2724" s="9">
        <f t="shared" si="1018"/>
        <v>0</v>
      </c>
      <c r="AM2724" s="9">
        <f t="shared" si="1019"/>
        <v>0</v>
      </c>
      <c r="AN2724" s="9">
        <f t="shared" si="1020"/>
        <v>109655.76048000003</v>
      </c>
      <c r="AO2724" s="9">
        <f t="shared" si="1021"/>
        <v>274139.40120000002</v>
      </c>
      <c r="AP2724" s="9">
        <f t="shared" si="1022"/>
        <v>0</v>
      </c>
      <c r="AQ2724" s="9">
        <f t="shared" si="1023"/>
        <v>0</v>
      </c>
      <c r="AR2724" s="9">
        <f t="shared" si="1024"/>
        <v>0</v>
      </c>
      <c r="AS2724" s="9">
        <f t="shared" si="1025"/>
        <v>0</v>
      </c>
      <c r="AT2724" s="9">
        <f t="shared" si="1026"/>
        <v>0</v>
      </c>
      <c r="AU2724" s="9">
        <f t="shared" si="1027"/>
        <v>0</v>
      </c>
      <c r="AV2724" s="9">
        <f t="shared" si="1028"/>
        <v>0</v>
      </c>
      <c r="AW2724" s="9">
        <f t="shared" si="1029"/>
        <v>0</v>
      </c>
      <c r="AX2724" s="9">
        <f t="shared" si="1030"/>
        <v>0</v>
      </c>
      <c r="AY2724" s="10">
        <f t="shared" si="1031"/>
        <v>0</v>
      </c>
    </row>
    <row r="2725" spans="1:51">
      <c r="A2725" s="87">
        <v>2719</v>
      </c>
      <c r="B2725" s="85" t="str">
        <f t="shared" si="1008"/>
        <v>5004180001</v>
      </c>
      <c r="C2725" s="13" t="str">
        <f t="shared" si="1009"/>
        <v>5004180001</v>
      </c>
      <c r="D2725" s="13" t="str">
        <f t="shared" si="1010"/>
        <v>5004180001</v>
      </c>
      <c r="E2725" s="13"/>
      <c r="F2725" s="14" t="s">
        <v>5123</v>
      </c>
      <c r="G2725" s="14" t="s">
        <v>5169</v>
      </c>
      <c r="H2725" s="14" t="s">
        <v>5125</v>
      </c>
      <c r="I2725" s="14"/>
      <c r="J2725" s="14"/>
      <c r="K2725" s="13" t="s">
        <v>5170</v>
      </c>
      <c r="L2725" s="13"/>
      <c r="M2725" s="13"/>
      <c r="N2725" s="13"/>
      <c r="O2725" s="24">
        <f t="shared" si="1011"/>
        <v>1245</v>
      </c>
      <c r="P2725" s="24">
        <f t="shared" si="1012"/>
        <v>3113</v>
      </c>
      <c r="Q2725" s="24">
        <v>0</v>
      </c>
      <c r="R2725" s="16">
        <v>0</v>
      </c>
      <c r="S2725" s="69">
        <v>1245</v>
      </c>
      <c r="T2725" s="70">
        <v>3113</v>
      </c>
      <c r="U2725" s="24">
        <v>0</v>
      </c>
      <c r="V2725" s="24">
        <v>0</v>
      </c>
      <c r="W2725" s="69">
        <f t="shared" si="1013"/>
        <v>0</v>
      </c>
      <c r="X2725" s="69">
        <f>VLOOKUP(D2725,'[1]Demanda Agregada Med. y MC'!$C$7:$O$3994,13,FALSE)</f>
        <v>0</v>
      </c>
      <c r="Y2725" s="24">
        <v>0</v>
      </c>
      <c r="Z2725" s="24">
        <v>0</v>
      </c>
      <c r="AA2725" s="24">
        <v>0</v>
      </c>
      <c r="AB2725" s="24">
        <v>0</v>
      </c>
      <c r="AC2725" s="24">
        <v>0</v>
      </c>
      <c r="AD2725" s="24">
        <v>0</v>
      </c>
      <c r="AE2725" s="26">
        <v>0</v>
      </c>
      <c r="AF2725" s="25">
        <v>0</v>
      </c>
      <c r="AG2725" s="22">
        <v>901.6</v>
      </c>
      <c r="AH2725" s="20">
        <f t="shared" si="1014"/>
        <v>1122492</v>
      </c>
      <c r="AI2725" s="9">
        <f t="shared" si="1015"/>
        <v>2806680.8000000003</v>
      </c>
      <c r="AJ2725" s="9">
        <f t="shared" si="1016"/>
        <v>0</v>
      </c>
      <c r="AK2725" s="9">
        <f t="shared" si="1017"/>
        <v>0</v>
      </c>
      <c r="AL2725" s="9">
        <f t="shared" si="1018"/>
        <v>1122492</v>
      </c>
      <c r="AM2725" s="9">
        <f t="shared" si="1019"/>
        <v>2806680.8000000003</v>
      </c>
      <c r="AN2725" s="9">
        <f t="shared" si="1020"/>
        <v>0</v>
      </c>
      <c r="AO2725" s="9">
        <f t="shared" si="1021"/>
        <v>0</v>
      </c>
      <c r="AP2725" s="9">
        <f t="shared" si="1022"/>
        <v>0</v>
      </c>
      <c r="AQ2725" s="9">
        <f t="shared" si="1023"/>
        <v>0</v>
      </c>
      <c r="AR2725" s="9">
        <f t="shared" si="1024"/>
        <v>0</v>
      </c>
      <c r="AS2725" s="9">
        <f t="shared" si="1025"/>
        <v>0</v>
      </c>
      <c r="AT2725" s="9">
        <f t="shared" si="1026"/>
        <v>0</v>
      </c>
      <c r="AU2725" s="9">
        <f t="shared" si="1027"/>
        <v>0</v>
      </c>
      <c r="AV2725" s="9">
        <f t="shared" si="1028"/>
        <v>0</v>
      </c>
      <c r="AW2725" s="9">
        <f t="shared" si="1029"/>
        <v>0</v>
      </c>
      <c r="AX2725" s="9">
        <f t="shared" si="1030"/>
        <v>0</v>
      </c>
      <c r="AY2725" s="10">
        <f t="shared" si="1031"/>
        <v>0</v>
      </c>
    </row>
    <row r="2726" spans="1:51">
      <c r="A2726" s="87">
        <v>2720</v>
      </c>
      <c r="B2726" s="85" t="str">
        <f t="shared" si="1008"/>
        <v>0601252869</v>
      </c>
      <c r="C2726" s="13" t="str">
        <f t="shared" si="1009"/>
        <v>0601252869</v>
      </c>
      <c r="D2726" s="13" t="str">
        <f t="shared" si="1010"/>
        <v>0601252869</v>
      </c>
      <c r="E2726" s="13"/>
      <c r="F2726" s="14" t="s">
        <v>1472</v>
      </c>
      <c r="G2726" s="14" t="s">
        <v>1729</v>
      </c>
      <c r="H2726" s="14" t="s">
        <v>5171</v>
      </c>
      <c r="I2726" s="14"/>
      <c r="J2726" s="14"/>
      <c r="K2726" s="13" t="s">
        <v>5172</v>
      </c>
      <c r="L2726" s="13"/>
      <c r="M2726" s="13"/>
      <c r="N2726" s="13"/>
      <c r="O2726" s="24">
        <f t="shared" si="1011"/>
        <v>5568.2</v>
      </c>
      <c r="P2726" s="24">
        <f t="shared" si="1012"/>
        <v>13900</v>
      </c>
      <c r="Q2726" s="24">
        <v>0</v>
      </c>
      <c r="R2726" s="16">
        <v>0</v>
      </c>
      <c r="S2726" s="69">
        <v>1892</v>
      </c>
      <c r="T2726" s="70">
        <v>4731</v>
      </c>
      <c r="U2726" s="24">
        <v>3608.8</v>
      </c>
      <c r="V2726" s="24">
        <v>9022</v>
      </c>
      <c r="W2726" s="69">
        <f t="shared" si="1013"/>
        <v>24.400000000000002</v>
      </c>
      <c r="X2726" s="69">
        <f>VLOOKUP(D2726,'[1]Demanda Agregada Med. y MC'!$C$7:$O$3994,13,FALSE)</f>
        <v>61</v>
      </c>
      <c r="Y2726" s="24">
        <v>0</v>
      </c>
      <c r="Z2726" s="24">
        <v>0</v>
      </c>
      <c r="AA2726" s="24">
        <v>0</v>
      </c>
      <c r="AB2726" s="24">
        <v>0</v>
      </c>
      <c r="AC2726" s="24">
        <v>43</v>
      </c>
      <c r="AD2726" s="24">
        <v>86</v>
      </c>
      <c r="AE2726" s="26">
        <v>0</v>
      </c>
      <c r="AF2726" s="25">
        <v>0</v>
      </c>
      <c r="AG2726" s="22">
        <v>432.35399999999998</v>
      </c>
      <c r="AH2726" s="20">
        <f t="shared" si="1014"/>
        <v>2407433.5427999999</v>
      </c>
      <c r="AI2726" s="9">
        <f t="shared" si="1015"/>
        <v>6009720.5999999996</v>
      </c>
      <c r="AJ2726" s="9">
        <f t="shared" si="1016"/>
        <v>0</v>
      </c>
      <c r="AK2726" s="9">
        <f t="shared" si="1017"/>
        <v>0</v>
      </c>
      <c r="AL2726" s="9">
        <f t="shared" si="1018"/>
        <v>818013.76799999992</v>
      </c>
      <c r="AM2726" s="9">
        <f t="shared" si="1019"/>
        <v>2045466.774</v>
      </c>
      <c r="AN2726" s="9">
        <f t="shared" si="1020"/>
        <v>1560279.1152000001</v>
      </c>
      <c r="AO2726" s="9">
        <f t="shared" si="1021"/>
        <v>3900697.7879999997</v>
      </c>
      <c r="AP2726" s="9">
        <f t="shared" si="1022"/>
        <v>10549.437600000001</v>
      </c>
      <c r="AQ2726" s="9">
        <f t="shared" si="1023"/>
        <v>26373.593999999997</v>
      </c>
      <c r="AR2726" s="9">
        <f t="shared" si="1024"/>
        <v>0</v>
      </c>
      <c r="AS2726" s="9">
        <f t="shared" si="1025"/>
        <v>0</v>
      </c>
      <c r="AT2726" s="9">
        <f t="shared" si="1026"/>
        <v>0</v>
      </c>
      <c r="AU2726" s="9">
        <f t="shared" si="1027"/>
        <v>0</v>
      </c>
      <c r="AV2726" s="9">
        <f t="shared" si="1028"/>
        <v>18591.221999999998</v>
      </c>
      <c r="AW2726" s="9">
        <f t="shared" si="1029"/>
        <v>37182.443999999996</v>
      </c>
      <c r="AX2726" s="9">
        <f t="shared" si="1030"/>
        <v>0</v>
      </c>
      <c r="AY2726" s="10">
        <f t="shared" si="1031"/>
        <v>0</v>
      </c>
    </row>
    <row r="2727" spans="1:51">
      <c r="A2727" s="87">
        <v>2721</v>
      </c>
      <c r="B2727" s="85" t="str">
        <f t="shared" si="1008"/>
        <v>0601689748</v>
      </c>
      <c r="C2727" s="13" t="str">
        <f t="shared" si="1009"/>
        <v>0601689748</v>
      </c>
      <c r="D2727" s="13" t="str">
        <f t="shared" si="1010"/>
        <v>0601689748</v>
      </c>
      <c r="E2727" s="13"/>
      <c r="F2727" s="14" t="s">
        <v>1472</v>
      </c>
      <c r="G2727" s="14" t="s">
        <v>2430</v>
      </c>
      <c r="H2727" s="14" t="s">
        <v>5173</v>
      </c>
      <c r="I2727" s="14"/>
      <c r="J2727" s="14"/>
      <c r="K2727" s="13" t="s">
        <v>5174</v>
      </c>
      <c r="L2727" s="13"/>
      <c r="M2727" s="13"/>
      <c r="N2727" s="13"/>
      <c r="O2727" s="24">
        <f t="shared" si="1011"/>
        <v>8745.7999999999993</v>
      </c>
      <c r="P2727" s="24">
        <f t="shared" si="1012"/>
        <v>21864</v>
      </c>
      <c r="Q2727" s="24">
        <v>0</v>
      </c>
      <c r="R2727" s="16">
        <v>0</v>
      </c>
      <c r="S2727" s="69">
        <v>797</v>
      </c>
      <c r="T2727" s="70">
        <v>1992</v>
      </c>
      <c r="U2727" s="24">
        <v>7948.8</v>
      </c>
      <c r="V2727" s="24">
        <v>19872</v>
      </c>
      <c r="W2727" s="69">
        <f t="shared" si="1013"/>
        <v>0</v>
      </c>
      <c r="X2727" s="69">
        <f>VLOOKUP(D2727,'[1]Demanda Agregada Med. y MC'!$C$7:$O$3994,13,FALSE)</f>
        <v>0</v>
      </c>
      <c r="Y2727" s="24">
        <v>0</v>
      </c>
      <c r="Z2727" s="24">
        <v>0</v>
      </c>
      <c r="AA2727" s="24">
        <v>0</v>
      </c>
      <c r="AB2727" s="24">
        <v>0</v>
      </c>
      <c r="AC2727" s="24">
        <v>0</v>
      </c>
      <c r="AD2727" s="24">
        <v>0</v>
      </c>
      <c r="AE2727" s="26">
        <v>0</v>
      </c>
      <c r="AF2727" s="25">
        <v>0</v>
      </c>
      <c r="AG2727" s="22">
        <v>12.296949999999999</v>
      </c>
      <c r="AH2727" s="20">
        <f t="shared" si="1014"/>
        <v>107546.66530999998</v>
      </c>
      <c r="AI2727" s="9">
        <f t="shared" si="1015"/>
        <v>268860.5148</v>
      </c>
      <c r="AJ2727" s="9">
        <f t="shared" si="1016"/>
        <v>0</v>
      </c>
      <c r="AK2727" s="9">
        <f t="shared" si="1017"/>
        <v>0</v>
      </c>
      <c r="AL2727" s="9">
        <f t="shared" si="1018"/>
        <v>9800.6691499999997</v>
      </c>
      <c r="AM2727" s="9">
        <f t="shared" si="1019"/>
        <v>24495.524399999998</v>
      </c>
      <c r="AN2727" s="9">
        <f t="shared" si="1020"/>
        <v>97745.996159999995</v>
      </c>
      <c r="AO2727" s="9">
        <f t="shared" si="1021"/>
        <v>244364.99039999998</v>
      </c>
      <c r="AP2727" s="9">
        <f t="shared" si="1022"/>
        <v>0</v>
      </c>
      <c r="AQ2727" s="9">
        <f t="shared" si="1023"/>
        <v>0</v>
      </c>
      <c r="AR2727" s="9">
        <f t="shared" si="1024"/>
        <v>0</v>
      </c>
      <c r="AS2727" s="9">
        <f t="shared" si="1025"/>
        <v>0</v>
      </c>
      <c r="AT2727" s="9">
        <f t="shared" si="1026"/>
        <v>0</v>
      </c>
      <c r="AU2727" s="9">
        <f t="shared" si="1027"/>
        <v>0</v>
      </c>
      <c r="AV2727" s="9">
        <f t="shared" si="1028"/>
        <v>0</v>
      </c>
      <c r="AW2727" s="9">
        <f t="shared" si="1029"/>
        <v>0</v>
      </c>
      <c r="AX2727" s="9">
        <f t="shared" si="1030"/>
        <v>0</v>
      </c>
      <c r="AY2727" s="10">
        <f t="shared" si="1031"/>
        <v>0</v>
      </c>
    </row>
    <row r="2728" spans="1:51">
      <c r="A2728" s="87">
        <v>2722</v>
      </c>
      <c r="B2728" s="85" t="str">
        <f t="shared" si="1008"/>
        <v>0608410916</v>
      </c>
      <c r="C2728" s="13" t="str">
        <f t="shared" si="1009"/>
        <v>0608410916</v>
      </c>
      <c r="D2728" s="13" t="str">
        <f t="shared" si="1010"/>
        <v>0608410916</v>
      </c>
      <c r="E2728" s="13"/>
      <c r="F2728" s="14" t="s">
        <v>1472</v>
      </c>
      <c r="G2728" s="14" t="s">
        <v>3781</v>
      </c>
      <c r="H2728" s="14" t="s">
        <v>5175</v>
      </c>
      <c r="I2728" s="14"/>
      <c r="J2728" s="14"/>
      <c r="K2728" s="13" t="s">
        <v>5176</v>
      </c>
      <c r="L2728" s="13"/>
      <c r="M2728" s="13"/>
      <c r="N2728" s="13"/>
      <c r="O2728" s="24">
        <f t="shared" si="1011"/>
        <v>27407.9</v>
      </c>
      <c r="P2728" s="24">
        <f t="shared" si="1012"/>
        <v>68463.25</v>
      </c>
      <c r="Q2728" s="24">
        <v>0</v>
      </c>
      <c r="R2728" s="16">
        <v>0</v>
      </c>
      <c r="S2728" s="69">
        <v>1162</v>
      </c>
      <c r="T2728" s="70">
        <v>2905</v>
      </c>
      <c r="U2728" s="24">
        <v>7240.4000000000005</v>
      </c>
      <c r="V2728" s="24">
        <v>18101</v>
      </c>
      <c r="W2728" s="69">
        <f t="shared" si="1013"/>
        <v>18892.5</v>
      </c>
      <c r="X2728" s="69">
        <f>VLOOKUP(D2728,'[1]Demanda Agregada Med. y MC'!$C$7:$O$3994,13,FALSE)</f>
        <v>47231.25</v>
      </c>
      <c r="Y2728" s="24">
        <v>0</v>
      </c>
      <c r="Z2728" s="24">
        <v>0</v>
      </c>
      <c r="AA2728" s="24">
        <v>0</v>
      </c>
      <c r="AB2728" s="24">
        <v>0</v>
      </c>
      <c r="AC2728" s="24">
        <v>113</v>
      </c>
      <c r="AD2728" s="24">
        <v>226</v>
      </c>
      <c r="AE2728" s="26">
        <v>0</v>
      </c>
      <c r="AF2728" s="25">
        <v>0</v>
      </c>
      <c r="AG2728" s="22">
        <v>165.89439999999999</v>
      </c>
      <c r="AH2728" s="20">
        <f t="shared" si="1014"/>
        <v>4546817.1257600002</v>
      </c>
      <c r="AI2728" s="9">
        <f t="shared" si="1015"/>
        <v>11357669.7808</v>
      </c>
      <c r="AJ2728" s="9">
        <f t="shared" si="1016"/>
        <v>0</v>
      </c>
      <c r="AK2728" s="9">
        <f t="shared" si="1017"/>
        <v>0</v>
      </c>
      <c r="AL2728" s="9">
        <f t="shared" si="1018"/>
        <v>192769.2928</v>
      </c>
      <c r="AM2728" s="9">
        <f t="shared" si="1019"/>
        <v>481923.23199999996</v>
      </c>
      <c r="AN2728" s="9">
        <f t="shared" si="1020"/>
        <v>1201141.81376</v>
      </c>
      <c r="AO2728" s="9">
        <f t="shared" si="1021"/>
        <v>3002854.5343999998</v>
      </c>
      <c r="AP2728" s="9">
        <f t="shared" si="1022"/>
        <v>3134159.952</v>
      </c>
      <c r="AQ2728" s="9">
        <f t="shared" si="1023"/>
        <v>7835399.8799999999</v>
      </c>
      <c r="AR2728" s="9">
        <f t="shared" si="1024"/>
        <v>0</v>
      </c>
      <c r="AS2728" s="9">
        <f t="shared" si="1025"/>
        <v>0</v>
      </c>
      <c r="AT2728" s="9">
        <f t="shared" si="1026"/>
        <v>0</v>
      </c>
      <c r="AU2728" s="9">
        <f t="shared" si="1027"/>
        <v>0</v>
      </c>
      <c r="AV2728" s="9">
        <f t="shared" si="1028"/>
        <v>18746.067199999998</v>
      </c>
      <c r="AW2728" s="9">
        <f t="shared" si="1029"/>
        <v>37492.134399999995</v>
      </c>
      <c r="AX2728" s="9">
        <f t="shared" si="1030"/>
        <v>0</v>
      </c>
      <c r="AY2728" s="10">
        <f t="shared" si="1031"/>
        <v>0</v>
      </c>
    </row>
    <row r="2729" spans="1:51">
      <c r="A2729" s="87">
        <v>2723</v>
      </c>
      <c r="B2729" s="85" t="str">
        <f t="shared" ref="B2729:B2792" si="1032">F2729&amp;G2729&amp;H2729</f>
        <v>0608410973</v>
      </c>
      <c r="C2729" s="13" t="str">
        <f t="shared" si="1009"/>
        <v>0608410973</v>
      </c>
      <c r="D2729" s="13" t="str">
        <f t="shared" ref="D2729:D2792" si="1033">F2729&amp;G2729&amp;H2729&amp;I2729&amp;J2729</f>
        <v>0608410973</v>
      </c>
      <c r="E2729" s="13"/>
      <c r="F2729" s="14" t="s">
        <v>1472</v>
      </c>
      <c r="G2729" s="14" t="s">
        <v>3781</v>
      </c>
      <c r="H2729" s="14" t="s">
        <v>5177</v>
      </c>
      <c r="I2729" s="14"/>
      <c r="J2729" s="14"/>
      <c r="K2729" s="13" t="s">
        <v>5178</v>
      </c>
      <c r="L2729" s="13"/>
      <c r="M2729" s="13"/>
      <c r="N2729" s="13"/>
      <c r="O2729" s="24">
        <f t="shared" ref="O2729:O2792" si="1034">Q2729+S2729+U2729+W2729+Y2729+AA2729+AC2729+AE2729</f>
        <v>15902.6</v>
      </c>
      <c r="P2729" s="24">
        <f t="shared" ref="P2729:P2792" si="1035">R2729+T2729+V2729+X2729+Z2729+AB2729+AD2729+AF2729</f>
        <v>39673</v>
      </c>
      <c r="Q2729" s="24">
        <v>0</v>
      </c>
      <c r="R2729" s="16">
        <v>0</v>
      </c>
      <c r="S2729" s="69">
        <v>498</v>
      </c>
      <c r="T2729" s="70">
        <v>1245</v>
      </c>
      <c r="U2729" s="24">
        <v>2402</v>
      </c>
      <c r="V2729" s="24">
        <v>6005</v>
      </c>
      <c r="W2729" s="69">
        <f t="shared" ref="W2729:W2792" si="1036">X2729*0.4</f>
        <v>12837.6</v>
      </c>
      <c r="X2729" s="69">
        <f>VLOOKUP(D2729,'[1]Demanda Agregada Med. y MC'!$C$7:$O$3994,13,FALSE)</f>
        <v>32094</v>
      </c>
      <c r="Y2729" s="24">
        <v>0</v>
      </c>
      <c r="Z2729" s="24">
        <v>0</v>
      </c>
      <c r="AA2729" s="24">
        <v>0</v>
      </c>
      <c r="AB2729" s="24">
        <v>0</v>
      </c>
      <c r="AC2729" s="24">
        <v>113</v>
      </c>
      <c r="AD2729" s="24">
        <v>226</v>
      </c>
      <c r="AE2729" s="26">
        <v>52</v>
      </c>
      <c r="AF2729" s="25">
        <v>103</v>
      </c>
      <c r="AG2729" s="22">
        <v>165.89439999999999</v>
      </c>
      <c r="AH2729" s="20">
        <f t="shared" ref="AH2729:AH2792" si="1037">IFERROR(O2729*$AG2729,"-")</f>
        <v>2638152.2854399998</v>
      </c>
      <c r="AI2729" s="9">
        <f t="shared" ref="AI2729:AI2792" si="1038">IFERROR(P2729*$AG2729,"-")</f>
        <v>6581528.5311999992</v>
      </c>
      <c r="AJ2729" s="9">
        <f t="shared" ref="AJ2729:AJ2792" si="1039">IFERROR(Q2729*$AG2729,"-")</f>
        <v>0</v>
      </c>
      <c r="AK2729" s="9">
        <f t="shared" ref="AK2729:AK2792" si="1040">IFERROR(R2729*$AG2729,"-")</f>
        <v>0</v>
      </c>
      <c r="AL2729" s="9">
        <f t="shared" ref="AL2729:AL2792" si="1041">IFERROR(S2729*$AG2729,"-")</f>
        <v>82615.411200000002</v>
      </c>
      <c r="AM2729" s="9">
        <f t="shared" ref="AM2729:AM2792" si="1042">IFERROR(T2729*$AG2729,"-")</f>
        <v>206538.52799999999</v>
      </c>
      <c r="AN2729" s="9">
        <f t="shared" ref="AN2729:AN2792" si="1043">IFERROR(U2729*$AG2729,"-")</f>
        <v>398478.34879999998</v>
      </c>
      <c r="AO2729" s="9">
        <f t="shared" ref="AO2729:AO2792" si="1044">IFERROR(V2729*$AG2729,"-")</f>
        <v>996195.87199999997</v>
      </c>
      <c r="AP2729" s="9">
        <f t="shared" ref="AP2729:AP2792" si="1045">IFERROR(W2729*$AG2729,"-")</f>
        <v>2129685.9494400001</v>
      </c>
      <c r="AQ2729" s="9">
        <f t="shared" ref="AQ2729:AQ2792" si="1046">IFERROR(X2729*$AG2729,"-")</f>
        <v>5324214.8735999996</v>
      </c>
      <c r="AR2729" s="9">
        <f t="shared" ref="AR2729:AR2792" si="1047">IFERROR(Y2729*$AG2729,"-")</f>
        <v>0</v>
      </c>
      <c r="AS2729" s="9">
        <f t="shared" ref="AS2729:AS2792" si="1048">IFERROR(Z2729*$AG2729,"-")</f>
        <v>0</v>
      </c>
      <c r="AT2729" s="9">
        <f t="shared" ref="AT2729:AT2792" si="1049">IFERROR(AA2729*$AG2729,"-")</f>
        <v>0</v>
      </c>
      <c r="AU2729" s="9">
        <f t="shared" ref="AU2729:AU2792" si="1050">IFERROR(AB2729*$AG2729,"-")</f>
        <v>0</v>
      </c>
      <c r="AV2729" s="9">
        <f t="shared" ref="AV2729:AV2792" si="1051">IFERROR(AC2729*$AG2729,"-")</f>
        <v>18746.067199999998</v>
      </c>
      <c r="AW2729" s="9">
        <f t="shared" ref="AW2729:AW2792" si="1052">IFERROR(AD2729*$AG2729,"-")</f>
        <v>37492.134399999995</v>
      </c>
      <c r="AX2729" s="9">
        <f t="shared" ref="AX2729:AX2792" si="1053">IFERROR(AE2729*$AG2729,"-")</f>
        <v>8626.5087999999996</v>
      </c>
      <c r="AY2729" s="10">
        <f t="shared" ref="AY2729:AY2792" si="1054">IFERROR(AF2729*$AG2729,"-")</f>
        <v>17087.123199999998</v>
      </c>
    </row>
    <row r="2730" spans="1:51">
      <c r="A2730" s="87">
        <v>2724</v>
      </c>
      <c r="B2730" s="85" t="str">
        <f t="shared" si="1032"/>
        <v>3700001601</v>
      </c>
      <c r="C2730" s="13" t="str">
        <f t="shared" si="1009"/>
        <v>3700001601</v>
      </c>
      <c r="D2730" s="13" t="str">
        <f t="shared" si="1033"/>
        <v>3700001601</v>
      </c>
      <c r="E2730" s="13"/>
      <c r="F2730" s="14" t="s">
        <v>3026</v>
      </c>
      <c r="G2730" s="14" t="s">
        <v>22</v>
      </c>
      <c r="H2730" s="14" t="s">
        <v>5179</v>
      </c>
      <c r="I2730" s="14"/>
      <c r="J2730" s="14"/>
      <c r="K2730" s="13" t="s">
        <v>5180</v>
      </c>
      <c r="L2730" s="13"/>
      <c r="M2730" s="13"/>
      <c r="N2730" s="13"/>
      <c r="O2730" s="24">
        <f t="shared" si="1034"/>
        <v>116</v>
      </c>
      <c r="P2730" s="24">
        <f t="shared" si="1035"/>
        <v>291</v>
      </c>
      <c r="Q2730" s="24">
        <v>0</v>
      </c>
      <c r="R2730" s="16">
        <v>0</v>
      </c>
      <c r="S2730" s="69">
        <v>116</v>
      </c>
      <c r="T2730" s="70">
        <v>291</v>
      </c>
      <c r="U2730" s="24">
        <v>0</v>
      </c>
      <c r="V2730" s="24">
        <v>0</v>
      </c>
      <c r="W2730" s="69">
        <f t="shared" si="1036"/>
        <v>0</v>
      </c>
      <c r="X2730" s="69">
        <f>VLOOKUP(D2730,'[1]Demanda Agregada Med. y MC'!$C$7:$O$3994,13,FALSE)</f>
        <v>0</v>
      </c>
      <c r="Y2730" s="24">
        <v>0</v>
      </c>
      <c r="Z2730" s="24">
        <v>0</v>
      </c>
      <c r="AA2730" s="24">
        <v>0</v>
      </c>
      <c r="AB2730" s="24">
        <v>0</v>
      </c>
      <c r="AC2730" s="24">
        <v>0</v>
      </c>
      <c r="AD2730" s="24">
        <v>0</v>
      </c>
      <c r="AE2730" s="26">
        <v>0</v>
      </c>
      <c r="AF2730" s="25">
        <v>0</v>
      </c>
      <c r="AG2730" s="22">
        <v>78559.92240000001</v>
      </c>
      <c r="AH2730" s="20">
        <f t="shared" si="1037"/>
        <v>9112950.9984000009</v>
      </c>
      <c r="AI2730" s="9">
        <f t="shared" si="1038"/>
        <v>22860937.418400005</v>
      </c>
      <c r="AJ2730" s="9">
        <f t="shared" si="1039"/>
        <v>0</v>
      </c>
      <c r="AK2730" s="9">
        <f t="shared" si="1040"/>
        <v>0</v>
      </c>
      <c r="AL2730" s="9">
        <f t="shared" si="1041"/>
        <v>9112950.9984000009</v>
      </c>
      <c r="AM2730" s="9">
        <f t="shared" si="1042"/>
        <v>22860937.418400005</v>
      </c>
      <c r="AN2730" s="9">
        <f t="shared" si="1043"/>
        <v>0</v>
      </c>
      <c r="AO2730" s="9">
        <f t="shared" si="1044"/>
        <v>0</v>
      </c>
      <c r="AP2730" s="9">
        <f t="shared" si="1045"/>
        <v>0</v>
      </c>
      <c r="AQ2730" s="9">
        <f t="shared" si="1046"/>
        <v>0</v>
      </c>
      <c r="AR2730" s="9">
        <f t="shared" si="1047"/>
        <v>0</v>
      </c>
      <c r="AS2730" s="9">
        <f t="shared" si="1048"/>
        <v>0</v>
      </c>
      <c r="AT2730" s="9">
        <f t="shared" si="1049"/>
        <v>0</v>
      </c>
      <c r="AU2730" s="9">
        <f t="shared" si="1050"/>
        <v>0</v>
      </c>
      <c r="AV2730" s="9">
        <f t="shared" si="1051"/>
        <v>0</v>
      </c>
      <c r="AW2730" s="9">
        <f t="shared" si="1052"/>
        <v>0</v>
      </c>
      <c r="AX2730" s="9">
        <f t="shared" si="1053"/>
        <v>0</v>
      </c>
      <c r="AY2730" s="10">
        <f t="shared" si="1054"/>
        <v>0</v>
      </c>
    </row>
    <row r="2731" spans="1:51">
      <c r="A2731" s="87">
        <v>2725</v>
      </c>
      <c r="B2731" s="85" t="str">
        <f t="shared" si="1032"/>
        <v>5002880001</v>
      </c>
      <c r="C2731" s="13" t="str">
        <f t="shared" si="1009"/>
        <v>5002880001</v>
      </c>
      <c r="D2731" s="13" t="str">
        <f t="shared" si="1033"/>
        <v>5002880001</v>
      </c>
      <c r="E2731" s="13"/>
      <c r="F2731" s="14" t="s">
        <v>5123</v>
      </c>
      <c r="G2731" s="14" t="s">
        <v>5181</v>
      </c>
      <c r="H2731" s="14" t="s">
        <v>5125</v>
      </c>
      <c r="I2731" s="14"/>
      <c r="J2731" s="14"/>
      <c r="K2731" s="13" t="s">
        <v>5182</v>
      </c>
      <c r="L2731" s="13"/>
      <c r="M2731" s="13"/>
      <c r="N2731" s="13"/>
      <c r="O2731" s="24">
        <f t="shared" si="1034"/>
        <v>996</v>
      </c>
      <c r="P2731" s="24">
        <f t="shared" si="1035"/>
        <v>2490</v>
      </c>
      <c r="Q2731" s="24">
        <v>0</v>
      </c>
      <c r="R2731" s="16">
        <v>0</v>
      </c>
      <c r="S2731" s="69">
        <v>996</v>
      </c>
      <c r="T2731" s="70">
        <v>2490</v>
      </c>
      <c r="U2731" s="24">
        <v>0</v>
      </c>
      <c r="V2731" s="24">
        <v>0</v>
      </c>
      <c r="W2731" s="69">
        <f t="shared" si="1036"/>
        <v>0</v>
      </c>
      <c r="X2731" s="69">
        <f>VLOOKUP(D2731,'[1]Demanda Agregada Med. y MC'!$C$7:$O$3994,13,FALSE)</f>
        <v>0</v>
      </c>
      <c r="Y2731" s="24">
        <v>0</v>
      </c>
      <c r="Z2731" s="24">
        <v>0</v>
      </c>
      <c r="AA2731" s="24">
        <v>0</v>
      </c>
      <c r="AB2731" s="24">
        <v>0</v>
      </c>
      <c r="AC2731" s="24">
        <v>0</v>
      </c>
      <c r="AD2731" s="24">
        <v>0</v>
      </c>
      <c r="AE2731" s="26">
        <v>0</v>
      </c>
      <c r="AF2731" s="25">
        <v>0</v>
      </c>
      <c r="AG2731" s="22">
        <v>13.8</v>
      </c>
      <c r="AH2731" s="20">
        <f t="shared" si="1037"/>
        <v>13744.800000000001</v>
      </c>
      <c r="AI2731" s="9">
        <f t="shared" si="1038"/>
        <v>34362</v>
      </c>
      <c r="AJ2731" s="9">
        <f t="shared" si="1039"/>
        <v>0</v>
      </c>
      <c r="AK2731" s="9">
        <f t="shared" si="1040"/>
        <v>0</v>
      </c>
      <c r="AL2731" s="9">
        <f t="shared" si="1041"/>
        <v>13744.800000000001</v>
      </c>
      <c r="AM2731" s="9">
        <f t="shared" si="1042"/>
        <v>34362</v>
      </c>
      <c r="AN2731" s="9">
        <f t="shared" si="1043"/>
        <v>0</v>
      </c>
      <c r="AO2731" s="9">
        <f t="shared" si="1044"/>
        <v>0</v>
      </c>
      <c r="AP2731" s="9">
        <f t="shared" si="1045"/>
        <v>0</v>
      </c>
      <c r="AQ2731" s="9">
        <f t="shared" si="1046"/>
        <v>0</v>
      </c>
      <c r="AR2731" s="9">
        <f t="shared" si="1047"/>
        <v>0</v>
      </c>
      <c r="AS2731" s="9">
        <f t="shared" si="1048"/>
        <v>0</v>
      </c>
      <c r="AT2731" s="9">
        <f t="shared" si="1049"/>
        <v>0</v>
      </c>
      <c r="AU2731" s="9">
        <f t="shared" si="1050"/>
        <v>0</v>
      </c>
      <c r="AV2731" s="9">
        <f t="shared" si="1051"/>
        <v>0</v>
      </c>
      <c r="AW2731" s="9">
        <f t="shared" si="1052"/>
        <v>0</v>
      </c>
      <c r="AX2731" s="9">
        <f t="shared" si="1053"/>
        <v>0</v>
      </c>
      <c r="AY2731" s="10">
        <f t="shared" si="1054"/>
        <v>0</v>
      </c>
    </row>
    <row r="2732" spans="1:51">
      <c r="A2732" s="87">
        <v>2726</v>
      </c>
      <c r="B2732" s="85" t="str">
        <f t="shared" si="1032"/>
        <v>0600640114</v>
      </c>
      <c r="C2732" s="13" t="str">
        <f t="shared" si="1009"/>
        <v>0600640114</v>
      </c>
      <c r="D2732" s="13" t="str">
        <f t="shared" si="1033"/>
        <v>0600640114</v>
      </c>
      <c r="E2732" s="13"/>
      <c r="F2732" s="14" t="s">
        <v>1472</v>
      </c>
      <c r="G2732" s="14" t="s">
        <v>1621</v>
      </c>
      <c r="H2732" s="14" t="s">
        <v>3970</v>
      </c>
      <c r="I2732" s="14"/>
      <c r="J2732" s="14"/>
      <c r="K2732" s="13" t="s">
        <v>5183</v>
      </c>
      <c r="L2732" s="13"/>
      <c r="M2732" s="13"/>
      <c r="N2732" s="13"/>
      <c r="O2732" s="24">
        <f t="shared" si="1034"/>
        <v>1997.2</v>
      </c>
      <c r="P2732" s="24">
        <f t="shared" si="1035"/>
        <v>4994</v>
      </c>
      <c r="Q2732" s="24">
        <v>0</v>
      </c>
      <c r="R2732" s="16">
        <v>0</v>
      </c>
      <c r="S2732" s="69">
        <v>1228</v>
      </c>
      <c r="T2732" s="70">
        <v>3071</v>
      </c>
      <c r="U2732" s="24">
        <v>769.2</v>
      </c>
      <c r="V2732" s="24">
        <v>1923</v>
      </c>
      <c r="W2732" s="69">
        <f t="shared" si="1036"/>
        <v>0</v>
      </c>
      <c r="X2732" s="69">
        <f>VLOOKUP(D2732,'[1]Demanda Agregada Med. y MC'!$C$7:$O$3994,13,FALSE)</f>
        <v>0</v>
      </c>
      <c r="Y2732" s="24">
        <v>0</v>
      </c>
      <c r="Z2732" s="24">
        <v>0</v>
      </c>
      <c r="AA2732" s="24">
        <v>0</v>
      </c>
      <c r="AB2732" s="24">
        <v>0</v>
      </c>
      <c r="AC2732" s="24">
        <v>0</v>
      </c>
      <c r="AD2732" s="24">
        <v>0</v>
      </c>
      <c r="AE2732" s="26">
        <v>0</v>
      </c>
      <c r="AF2732" s="25">
        <v>0</v>
      </c>
      <c r="AG2732" s="22">
        <v>533.6</v>
      </c>
      <c r="AH2732" s="20">
        <f t="shared" si="1037"/>
        <v>1065705.9200000002</v>
      </c>
      <c r="AI2732" s="9">
        <f t="shared" si="1038"/>
        <v>2664798.4</v>
      </c>
      <c r="AJ2732" s="9">
        <f t="shared" si="1039"/>
        <v>0</v>
      </c>
      <c r="AK2732" s="9">
        <f t="shared" si="1040"/>
        <v>0</v>
      </c>
      <c r="AL2732" s="9">
        <f t="shared" si="1041"/>
        <v>655260.80000000005</v>
      </c>
      <c r="AM2732" s="9">
        <f t="shared" si="1042"/>
        <v>1638685.6</v>
      </c>
      <c r="AN2732" s="9">
        <f t="shared" si="1043"/>
        <v>410445.12000000005</v>
      </c>
      <c r="AO2732" s="9">
        <f t="shared" si="1044"/>
        <v>1026112.8</v>
      </c>
      <c r="AP2732" s="9">
        <f t="shared" si="1045"/>
        <v>0</v>
      </c>
      <c r="AQ2732" s="9">
        <f t="shared" si="1046"/>
        <v>0</v>
      </c>
      <c r="AR2732" s="9">
        <f t="shared" si="1047"/>
        <v>0</v>
      </c>
      <c r="AS2732" s="9">
        <f t="shared" si="1048"/>
        <v>0</v>
      </c>
      <c r="AT2732" s="9">
        <f t="shared" si="1049"/>
        <v>0</v>
      </c>
      <c r="AU2732" s="9">
        <f t="shared" si="1050"/>
        <v>0</v>
      </c>
      <c r="AV2732" s="9">
        <f t="shared" si="1051"/>
        <v>0</v>
      </c>
      <c r="AW2732" s="9">
        <f t="shared" si="1052"/>
        <v>0</v>
      </c>
      <c r="AX2732" s="9">
        <f t="shared" si="1053"/>
        <v>0</v>
      </c>
      <c r="AY2732" s="10">
        <f t="shared" si="1054"/>
        <v>0</v>
      </c>
    </row>
    <row r="2733" spans="1:51">
      <c r="A2733" s="87">
        <v>2727</v>
      </c>
      <c r="B2733" s="85" t="str">
        <f t="shared" si="1032"/>
        <v>0100002118</v>
      </c>
      <c r="C2733" s="13" t="s">
        <v>5184</v>
      </c>
      <c r="D2733" s="13" t="str">
        <f t="shared" si="1033"/>
        <v>010000211800</v>
      </c>
      <c r="E2733" s="13"/>
      <c r="F2733" s="14" t="s">
        <v>21</v>
      </c>
      <c r="G2733" s="14" t="s">
        <v>22</v>
      </c>
      <c r="H2733" s="14" t="s">
        <v>5185</v>
      </c>
      <c r="I2733" s="14" t="s">
        <v>24</v>
      </c>
      <c r="J2733" s="14"/>
      <c r="K2733" s="13" t="s">
        <v>5186</v>
      </c>
      <c r="L2733" s="13"/>
      <c r="M2733" s="13"/>
      <c r="N2733" s="13"/>
      <c r="O2733" s="24">
        <f t="shared" si="1034"/>
        <v>3441</v>
      </c>
      <c r="P2733" s="24">
        <f t="shared" si="1035"/>
        <v>7512</v>
      </c>
      <c r="Q2733" s="24">
        <v>0</v>
      </c>
      <c r="R2733" s="16">
        <v>0</v>
      </c>
      <c r="S2733" s="69">
        <v>0</v>
      </c>
      <c r="T2733" s="70">
        <v>0</v>
      </c>
      <c r="U2733" s="24">
        <v>0</v>
      </c>
      <c r="V2733" s="24">
        <v>0</v>
      </c>
      <c r="W2733" s="69">
        <f t="shared" si="1036"/>
        <v>1260</v>
      </c>
      <c r="X2733" s="69">
        <f>VLOOKUP(D2733,'[1]Demanda Agregada Med. y MC'!$C$7:$O$3994,13,FALSE)</f>
        <v>3150</v>
      </c>
      <c r="Y2733" s="24">
        <v>0</v>
      </c>
      <c r="Z2733" s="24">
        <v>0</v>
      </c>
      <c r="AA2733" s="24">
        <v>0</v>
      </c>
      <c r="AB2733" s="24">
        <v>0</v>
      </c>
      <c r="AC2733" s="24">
        <v>2181</v>
      </c>
      <c r="AD2733" s="24">
        <v>4362</v>
      </c>
      <c r="AE2733" s="26">
        <v>0</v>
      </c>
      <c r="AF2733" s="25">
        <v>0</v>
      </c>
      <c r="AG2733" s="22">
        <v>34.518400000000007</v>
      </c>
      <c r="AH2733" s="20">
        <f t="shared" si="1037"/>
        <v>118777.81440000002</v>
      </c>
      <c r="AI2733" s="9">
        <f t="shared" si="1038"/>
        <v>259302.22080000004</v>
      </c>
      <c r="AJ2733" s="9">
        <f t="shared" si="1039"/>
        <v>0</v>
      </c>
      <c r="AK2733" s="9">
        <f t="shared" si="1040"/>
        <v>0</v>
      </c>
      <c r="AL2733" s="9">
        <f t="shared" si="1041"/>
        <v>0</v>
      </c>
      <c r="AM2733" s="9">
        <f t="shared" si="1042"/>
        <v>0</v>
      </c>
      <c r="AN2733" s="9">
        <f t="shared" si="1043"/>
        <v>0</v>
      </c>
      <c r="AO2733" s="9">
        <f t="shared" si="1044"/>
        <v>0</v>
      </c>
      <c r="AP2733" s="9">
        <f t="shared" si="1045"/>
        <v>43493.184000000008</v>
      </c>
      <c r="AQ2733" s="9">
        <f t="shared" si="1046"/>
        <v>108732.96000000002</v>
      </c>
      <c r="AR2733" s="9">
        <f t="shared" si="1047"/>
        <v>0</v>
      </c>
      <c r="AS2733" s="9">
        <f t="shared" si="1048"/>
        <v>0</v>
      </c>
      <c r="AT2733" s="9">
        <f t="shared" si="1049"/>
        <v>0</v>
      </c>
      <c r="AU2733" s="9">
        <f t="shared" si="1050"/>
        <v>0</v>
      </c>
      <c r="AV2733" s="9">
        <f t="shared" si="1051"/>
        <v>75284.630400000009</v>
      </c>
      <c r="AW2733" s="9">
        <f t="shared" si="1052"/>
        <v>150569.26080000002</v>
      </c>
      <c r="AX2733" s="9">
        <f t="shared" si="1053"/>
        <v>0</v>
      </c>
      <c r="AY2733" s="10">
        <f t="shared" si="1054"/>
        <v>0</v>
      </c>
    </row>
    <row r="2734" spans="1:51">
      <c r="A2734" s="87">
        <v>2728</v>
      </c>
      <c r="B2734" s="85" t="str">
        <f t="shared" si="1032"/>
        <v>0100000910</v>
      </c>
      <c r="C2734" s="13" t="s">
        <v>5187</v>
      </c>
      <c r="D2734" s="13" t="str">
        <f t="shared" si="1033"/>
        <v>010000091000</v>
      </c>
      <c r="E2734" s="13"/>
      <c r="F2734" s="14" t="s">
        <v>21</v>
      </c>
      <c r="G2734" s="14" t="s">
        <v>22</v>
      </c>
      <c r="H2734" s="14" t="s">
        <v>4761</v>
      </c>
      <c r="I2734" s="14" t="s">
        <v>24</v>
      </c>
      <c r="J2734" s="14"/>
      <c r="K2734" s="13" t="s">
        <v>5188</v>
      </c>
      <c r="L2734" s="13"/>
      <c r="M2734" s="13"/>
      <c r="N2734" s="13"/>
      <c r="O2734" s="24">
        <f t="shared" si="1034"/>
        <v>5411.5</v>
      </c>
      <c r="P2734" s="24">
        <f t="shared" si="1035"/>
        <v>10823</v>
      </c>
      <c r="Q2734" s="24">
        <v>0</v>
      </c>
      <c r="R2734" s="16">
        <v>0</v>
      </c>
      <c r="S2734" s="69">
        <v>0</v>
      </c>
      <c r="T2734" s="70">
        <v>0</v>
      </c>
      <c r="U2734" s="24">
        <v>0</v>
      </c>
      <c r="V2734" s="24">
        <v>0</v>
      </c>
      <c r="W2734" s="69">
        <f t="shared" si="1036"/>
        <v>0</v>
      </c>
      <c r="X2734" s="69">
        <f>VLOOKUP(D2734,'[1]Demanda Agregada Med. y MC'!$C$7:$O$3994,13,FALSE)</f>
        <v>0</v>
      </c>
      <c r="Y2734" s="24">
        <v>0</v>
      </c>
      <c r="Z2734" s="24">
        <v>0</v>
      </c>
      <c r="AA2734" s="24">
        <v>0</v>
      </c>
      <c r="AB2734" s="24">
        <v>0</v>
      </c>
      <c r="AC2734" s="24">
        <v>5411.5</v>
      </c>
      <c r="AD2734" s="24">
        <v>10823</v>
      </c>
      <c r="AE2734" s="26">
        <v>0</v>
      </c>
      <c r="AF2734" s="25">
        <v>0</v>
      </c>
      <c r="AG2734" s="22">
        <v>39.679600000000001</v>
      </c>
      <c r="AH2734" s="20">
        <f t="shared" si="1037"/>
        <v>214726.15540000002</v>
      </c>
      <c r="AI2734" s="9">
        <f t="shared" si="1038"/>
        <v>429452.31080000004</v>
      </c>
      <c r="AJ2734" s="9">
        <f t="shared" si="1039"/>
        <v>0</v>
      </c>
      <c r="AK2734" s="9">
        <f t="shared" si="1040"/>
        <v>0</v>
      </c>
      <c r="AL2734" s="9">
        <f t="shared" si="1041"/>
        <v>0</v>
      </c>
      <c r="AM2734" s="9">
        <f t="shared" si="1042"/>
        <v>0</v>
      </c>
      <c r="AN2734" s="9">
        <f t="shared" si="1043"/>
        <v>0</v>
      </c>
      <c r="AO2734" s="9">
        <f t="shared" si="1044"/>
        <v>0</v>
      </c>
      <c r="AP2734" s="9">
        <f t="shared" si="1045"/>
        <v>0</v>
      </c>
      <c r="AQ2734" s="9">
        <f t="shared" si="1046"/>
        <v>0</v>
      </c>
      <c r="AR2734" s="9">
        <f t="shared" si="1047"/>
        <v>0</v>
      </c>
      <c r="AS2734" s="9">
        <f t="shared" si="1048"/>
        <v>0</v>
      </c>
      <c r="AT2734" s="9">
        <f t="shared" si="1049"/>
        <v>0</v>
      </c>
      <c r="AU2734" s="9">
        <f t="shared" si="1050"/>
        <v>0</v>
      </c>
      <c r="AV2734" s="9">
        <f t="shared" si="1051"/>
        <v>214726.15540000002</v>
      </c>
      <c r="AW2734" s="9">
        <f t="shared" si="1052"/>
        <v>429452.31080000004</v>
      </c>
      <c r="AX2734" s="9">
        <f t="shared" si="1053"/>
        <v>0</v>
      </c>
      <c r="AY2734" s="10">
        <f t="shared" si="1054"/>
        <v>0</v>
      </c>
    </row>
    <row r="2735" spans="1:51">
      <c r="A2735" s="87">
        <v>2729</v>
      </c>
      <c r="B2735" s="85" t="str">
        <f t="shared" si="1032"/>
        <v>0100003406</v>
      </c>
      <c r="C2735" s="13" t="s">
        <v>5189</v>
      </c>
      <c r="D2735" s="13" t="str">
        <f t="shared" si="1033"/>
        <v>010000340601</v>
      </c>
      <c r="E2735" s="13"/>
      <c r="F2735" s="14" t="s">
        <v>21</v>
      </c>
      <c r="G2735" s="14" t="s">
        <v>22</v>
      </c>
      <c r="H2735" s="14" t="s">
        <v>5023</v>
      </c>
      <c r="I2735" s="14" t="s">
        <v>65</v>
      </c>
      <c r="J2735" s="14"/>
      <c r="K2735" s="13" t="s">
        <v>5190</v>
      </c>
      <c r="L2735" s="13"/>
      <c r="M2735" s="13"/>
      <c r="N2735" s="13"/>
      <c r="O2735" s="24">
        <f t="shared" si="1034"/>
        <v>2990</v>
      </c>
      <c r="P2735" s="24">
        <f t="shared" si="1035"/>
        <v>5980</v>
      </c>
      <c r="Q2735" s="24">
        <v>0</v>
      </c>
      <c r="R2735" s="16">
        <v>0</v>
      </c>
      <c r="S2735" s="69">
        <v>0</v>
      </c>
      <c r="T2735" s="70">
        <v>0</v>
      </c>
      <c r="U2735" s="24">
        <v>0</v>
      </c>
      <c r="V2735" s="24">
        <v>0</v>
      </c>
      <c r="W2735" s="69">
        <f t="shared" si="1036"/>
        <v>0</v>
      </c>
      <c r="X2735" s="69">
        <f>VLOOKUP(D2735,'[1]Demanda Agregada Med. y MC'!$C$7:$O$3994,13,FALSE)</f>
        <v>0</v>
      </c>
      <c r="Y2735" s="24">
        <v>0</v>
      </c>
      <c r="Z2735" s="24">
        <v>0</v>
      </c>
      <c r="AA2735" s="24">
        <v>0</v>
      </c>
      <c r="AB2735" s="24">
        <v>0</v>
      </c>
      <c r="AC2735" s="24">
        <v>2550</v>
      </c>
      <c r="AD2735" s="24">
        <v>5100</v>
      </c>
      <c r="AE2735" s="26">
        <v>440</v>
      </c>
      <c r="AF2735" s="27">
        <v>880</v>
      </c>
      <c r="AG2735" s="22">
        <v>127.8616</v>
      </c>
      <c r="AH2735" s="20">
        <f t="shared" si="1037"/>
        <v>382306.18400000001</v>
      </c>
      <c r="AI2735" s="9">
        <f t="shared" si="1038"/>
        <v>764612.36800000002</v>
      </c>
      <c r="AJ2735" s="9">
        <f t="shared" si="1039"/>
        <v>0</v>
      </c>
      <c r="AK2735" s="9">
        <f t="shared" si="1040"/>
        <v>0</v>
      </c>
      <c r="AL2735" s="9">
        <f t="shared" si="1041"/>
        <v>0</v>
      </c>
      <c r="AM2735" s="9">
        <f t="shared" si="1042"/>
        <v>0</v>
      </c>
      <c r="AN2735" s="9">
        <f t="shared" si="1043"/>
        <v>0</v>
      </c>
      <c r="AO2735" s="9">
        <f t="shared" si="1044"/>
        <v>0</v>
      </c>
      <c r="AP2735" s="9">
        <f t="shared" si="1045"/>
        <v>0</v>
      </c>
      <c r="AQ2735" s="9">
        <f t="shared" si="1046"/>
        <v>0</v>
      </c>
      <c r="AR2735" s="9">
        <f t="shared" si="1047"/>
        <v>0</v>
      </c>
      <c r="AS2735" s="9">
        <f t="shared" si="1048"/>
        <v>0</v>
      </c>
      <c r="AT2735" s="9">
        <f t="shared" si="1049"/>
        <v>0</v>
      </c>
      <c r="AU2735" s="9">
        <f t="shared" si="1050"/>
        <v>0</v>
      </c>
      <c r="AV2735" s="9">
        <f t="shared" si="1051"/>
        <v>326047.08</v>
      </c>
      <c r="AW2735" s="9">
        <f t="shared" si="1052"/>
        <v>652094.16</v>
      </c>
      <c r="AX2735" s="9">
        <f t="shared" si="1053"/>
        <v>56259.103999999999</v>
      </c>
      <c r="AY2735" s="10">
        <f t="shared" si="1054"/>
        <v>112518.208</v>
      </c>
    </row>
    <row r="2736" spans="1:51">
      <c r="A2736" s="87">
        <v>2730</v>
      </c>
      <c r="B2736" s="85" t="str">
        <f t="shared" si="1032"/>
        <v>0100003405</v>
      </c>
      <c r="C2736" s="13" t="s">
        <v>5191</v>
      </c>
      <c r="D2736" s="13" t="str">
        <f t="shared" si="1033"/>
        <v>010000340500</v>
      </c>
      <c r="E2736" s="13"/>
      <c r="F2736" s="14" t="s">
        <v>21</v>
      </c>
      <c r="G2736" s="14" t="s">
        <v>22</v>
      </c>
      <c r="H2736" s="14" t="s">
        <v>5192</v>
      </c>
      <c r="I2736" s="14" t="s">
        <v>24</v>
      </c>
      <c r="J2736" s="14"/>
      <c r="K2736" s="13" t="s">
        <v>5193</v>
      </c>
      <c r="L2736" s="13"/>
      <c r="M2736" s="13"/>
      <c r="N2736" s="13"/>
      <c r="O2736" s="24">
        <f t="shared" si="1034"/>
        <v>207.5</v>
      </c>
      <c r="P2736" s="24">
        <f t="shared" si="1035"/>
        <v>415</v>
      </c>
      <c r="Q2736" s="24">
        <v>0</v>
      </c>
      <c r="R2736" s="16">
        <v>0</v>
      </c>
      <c r="S2736" s="69">
        <v>0</v>
      </c>
      <c r="T2736" s="70">
        <v>0</v>
      </c>
      <c r="U2736" s="24">
        <v>0</v>
      </c>
      <c r="V2736" s="24">
        <v>0</v>
      </c>
      <c r="W2736" s="69">
        <f t="shared" si="1036"/>
        <v>0</v>
      </c>
      <c r="X2736" s="69">
        <f>VLOOKUP(D2736,'[1]Demanda Agregada Med. y MC'!$C$7:$O$3994,13,FALSE)</f>
        <v>0</v>
      </c>
      <c r="Y2736" s="24">
        <v>0</v>
      </c>
      <c r="Z2736" s="24">
        <v>0</v>
      </c>
      <c r="AA2736" s="24">
        <v>0</v>
      </c>
      <c r="AB2736" s="24">
        <v>0</v>
      </c>
      <c r="AC2736" s="24">
        <v>207.5</v>
      </c>
      <c r="AD2736" s="24">
        <v>415</v>
      </c>
      <c r="AE2736" s="26">
        <v>0</v>
      </c>
      <c r="AF2736" s="25">
        <v>0</v>
      </c>
      <c r="AG2736" s="22">
        <v>79.386800000000008</v>
      </c>
      <c r="AH2736" s="20">
        <f t="shared" si="1037"/>
        <v>16472.761000000002</v>
      </c>
      <c r="AI2736" s="9">
        <f t="shared" si="1038"/>
        <v>32945.522000000004</v>
      </c>
      <c r="AJ2736" s="9">
        <f t="shared" si="1039"/>
        <v>0</v>
      </c>
      <c r="AK2736" s="9">
        <f t="shared" si="1040"/>
        <v>0</v>
      </c>
      <c r="AL2736" s="9">
        <f t="shared" si="1041"/>
        <v>0</v>
      </c>
      <c r="AM2736" s="9">
        <f t="shared" si="1042"/>
        <v>0</v>
      </c>
      <c r="AN2736" s="9">
        <f t="shared" si="1043"/>
        <v>0</v>
      </c>
      <c r="AO2736" s="9">
        <f t="shared" si="1044"/>
        <v>0</v>
      </c>
      <c r="AP2736" s="9">
        <f t="shared" si="1045"/>
        <v>0</v>
      </c>
      <c r="AQ2736" s="9">
        <f t="shared" si="1046"/>
        <v>0</v>
      </c>
      <c r="AR2736" s="9">
        <f t="shared" si="1047"/>
        <v>0</v>
      </c>
      <c r="AS2736" s="9">
        <f t="shared" si="1048"/>
        <v>0</v>
      </c>
      <c r="AT2736" s="9">
        <f t="shared" si="1049"/>
        <v>0</v>
      </c>
      <c r="AU2736" s="9">
        <f t="shared" si="1050"/>
        <v>0</v>
      </c>
      <c r="AV2736" s="9">
        <f t="shared" si="1051"/>
        <v>16472.761000000002</v>
      </c>
      <c r="AW2736" s="9">
        <f t="shared" si="1052"/>
        <v>32945.522000000004</v>
      </c>
      <c r="AX2736" s="9">
        <f t="shared" si="1053"/>
        <v>0</v>
      </c>
      <c r="AY2736" s="10">
        <f t="shared" si="1054"/>
        <v>0</v>
      </c>
    </row>
    <row r="2737" spans="1:51">
      <c r="A2737" s="87">
        <v>2731</v>
      </c>
      <c r="B2737" s="85" t="str">
        <f t="shared" si="1032"/>
        <v>0100003405</v>
      </c>
      <c r="C2737" s="13" t="s">
        <v>5194</v>
      </c>
      <c r="D2737" s="13" t="str">
        <f t="shared" si="1033"/>
        <v>010000340501</v>
      </c>
      <c r="E2737" s="13"/>
      <c r="F2737" s="14" t="s">
        <v>21</v>
      </c>
      <c r="G2737" s="14" t="s">
        <v>22</v>
      </c>
      <c r="H2737" s="14" t="s">
        <v>5192</v>
      </c>
      <c r="I2737" s="14" t="s">
        <v>65</v>
      </c>
      <c r="J2737" s="14"/>
      <c r="K2737" s="13" t="s">
        <v>5195</v>
      </c>
      <c r="L2737" s="13"/>
      <c r="M2737" s="13"/>
      <c r="N2737" s="13"/>
      <c r="O2737" s="24">
        <f t="shared" si="1034"/>
        <v>2975.5</v>
      </c>
      <c r="P2737" s="24">
        <f t="shared" si="1035"/>
        <v>5951</v>
      </c>
      <c r="Q2737" s="24">
        <v>0</v>
      </c>
      <c r="R2737" s="16">
        <v>0</v>
      </c>
      <c r="S2737" s="69">
        <v>0</v>
      </c>
      <c r="T2737" s="70">
        <v>0</v>
      </c>
      <c r="U2737" s="24">
        <v>0</v>
      </c>
      <c r="V2737" s="24">
        <v>0</v>
      </c>
      <c r="W2737" s="69">
        <f t="shared" si="1036"/>
        <v>0</v>
      </c>
      <c r="X2737" s="69">
        <f>VLOOKUP(D2737,'[1]Demanda Agregada Med. y MC'!$C$7:$O$3994,13,FALSE)</f>
        <v>0</v>
      </c>
      <c r="Y2737" s="24">
        <v>0</v>
      </c>
      <c r="Z2737" s="24">
        <v>0</v>
      </c>
      <c r="AA2737" s="24">
        <v>0</v>
      </c>
      <c r="AB2737" s="24">
        <v>0</v>
      </c>
      <c r="AC2737" s="24">
        <v>2077.5</v>
      </c>
      <c r="AD2737" s="24">
        <v>4155</v>
      </c>
      <c r="AE2737" s="26">
        <v>898</v>
      </c>
      <c r="AF2737" s="27">
        <v>1796</v>
      </c>
      <c r="AG2737" s="22">
        <v>142.89439999999999</v>
      </c>
      <c r="AH2737" s="20">
        <f t="shared" si="1037"/>
        <v>425182.28719999996</v>
      </c>
      <c r="AI2737" s="9">
        <f t="shared" si="1038"/>
        <v>850364.57439999992</v>
      </c>
      <c r="AJ2737" s="9">
        <f t="shared" si="1039"/>
        <v>0</v>
      </c>
      <c r="AK2737" s="9">
        <f t="shared" si="1040"/>
        <v>0</v>
      </c>
      <c r="AL2737" s="9">
        <f t="shared" si="1041"/>
        <v>0</v>
      </c>
      <c r="AM2737" s="9">
        <f t="shared" si="1042"/>
        <v>0</v>
      </c>
      <c r="AN2737" s="9">
        <f t="shared" si="1043"/>
        <v>0</v>
      </c>
      <c r="AO2737" s="9">
        <f t="shared" si="1044"/>
        <v>0</v>
      </c>
      <c r="AP2737" s="9">
        <f t="shared" si="1045"/>
        <v>0</v>
      </c>
      <c r="AQ2737" s="9">
        <f t="shared" si="1046"/>
        <v>0</v>
      </c>
      <c r="AR2737" s="9">
        <f t="shared" si="1047"/>
        <v>0</v>
      </c>
      <c r="AS2737" s="9">
        <f t="shared" si="1048"/>
        <v>0</v>
      </c>
      <c r="AT2737" s="9">
        <f t="shared" si="1049"/>
        <v>0</v>
      </c>
      <c r="AU2737" s="9">
        <f t="shared" si="1050"/>
        <v>0</v>
      </c>
      <c r="AV2737" s="9">
        <f t="shared" si="1051"/>
        <v>296863.11599999998</v>
      </c>
      <c r="AW2737" s="9">
        <f t="shared" si="1052"/>
        <v>593726.23199999996</v>
      </c>
      <c r="AX2737" s="9">
        <f t="shared" si="1053"/>
        <v>128319.1712</v>
      </c>
      <c r="AY2737" s="10">
        <f t="shared" si="1054"/>
        <v>256638.34239999999</v>
      </c>
    </row>
    <row r="2738" spans="1:51">
      <c r="A2738" s="87">
        <v>2732</v>
      </c>
      <c r="B2738" s="85" t="str">
        <f t="shared" si="1032"/>
        <v>0100000624</v>
      </c>
      <c r="C2738" s="13" t="s">
        <v>5196</v>
      </c>
      <c r="D2738" s="13" t="str">
        <f t="shared" si="1033"/>
        <v>010000062400</v>
      </c>
      <c r="E2738" s="13"/>
      <c r="F2738" s="14" t="s">
        <v>21</v>
      </c>
      <c r="G2738" s="14" t="s">
        <v>22</v>
      </c>
      <c r="H2738" s="14" t="s">
        <v>208</v>
      </c>
      <c r="I2738" s="14" t="s">
        <v>24</v>
      </c>
      <c r="J2738" s="14"/>
      <c r="K2738" s="13" t="s">
        <v>5197</v>
      </c>
      <c r="L2738" s="13"/>
      <c r="M2738" s="13"/>
      <c r="N2738" s="13"/>
      <c r="O2738" s="24">
        <f t="shared" si="1034"/>
        <v>2734.8</v>
      </c>
      <c r="P2738" s="24">
        <f t="shared" si="1035"/>
        <v>6837</v>
      </c>
      <c r="Q2738" s="24">
        <v>0</v>
      </c>
      <c r="R2738" s="16">
        <v>0</v>
      </c>
      <c r="S2738" s="69">
        <v>0</v>
      </c>
      <c r="T2738" s="70">
        <v>0</v>
      </c>
      <c r="U2738" s="24">
        <v>2691.2000000000003</v>
      </c>
      <c r="V2738" s="24">
        <v>6728</v>
      </c>
      <c r="W2738" s="69">
        <f t="shared" si="1036"/>
        <v>43.6</v>
      </c>
      <c r="X2738" s="69">
        <f>VLOOKUP(D2738,'[1]Demanda Agregada Med. y MC'!$C$7:$O$3994,13,FALSE)</f>
        <v>109</v>
      </c>
      <c r="Y2738" s="24">
        <v>0</v>
      </c>
      <c r="Z2738" s="24">
        <v>0</v>
      </c>
      <c r="AA2738" s="24">
        <v>0</v>
      </c>
      <c r="AB2738" s="24">
        <v>0</v>
      </c>
      <c r="AC2738" s="24">
        <v>0</v>
      </c>
      <c r="AD2738" s="24">
        <v>0</v>
      </c>
      <c r="AE2738" s="26">
        <v>0</v>
      </c>
      <c r="AF2738" s="25">
        <v>0</v>
      </c>
      <c r="AG2738" s="22">
        <v>14.968400000000001</v>
      </c>
      <c r="AH2738" s="20">
        <f t="shared" si="1037"/>
        <v>40935.580320000008</v>
      </c>
      <c r="AI2738" s="9">
        <f t="shared" si="1038"/>
        <v>102338.95080000001</v>
      </c>
      <c r="AJ2738" s="9">
        <f t="shared" si="1039"/>
        <v>0</v>
      </c>
      <c r="AK2738" s="9">
        <f t="shared" si="1040"/>
        <v>0</v>
      </c>
      <c r="AL2738" s="9">
        <f t="shared" si="1041"/>
        <v>0</v>
      </c>
      <c r="AM2738" s="9">
        <f t="shared" si="1042"/>
        <v>0</v>
      </c>
      <c r="AN2738" s="9">
        <f t="shared" si="1043"/>
        <v>40282.958080000004</v>
      </c>
      <c r="AO2738" s="9">
        <f t="shared" si="1044"/>
        <v>100707.3952</v>
      </c>
      <c r="AP2738" s="9">
        <f t="shared" si="1045"/>
        <v>652.62224000000003</v>
      </c>
      <c r="AQ2738" s="9">
        <f t="shared" si="1046"/>
        <v>1631.5556000000001</v>
      </c>
      <c r="AR2738" s="9">
        <f t="shared" si="1047"/>
        <v>0</v>
      </c>
      <c r="AS2738" s="9">
        <f t="shared" si="1048"/>
        <v>0</v>
      </c>
      <c r="AT2738" s="9">
        <f t="shared" si="1049"/>
        <v>0</v>
      </c>
      <c r="AU2738" s="9">
        <f t="shared" si="1050"/>
        <v>0</v>
      </c>
      <c r="AV2738" s="9">
        <f t="shared" si="1051"/>
        <v>0</v>
      </c>
      <c r="AW2738" s="9">
        <f t="shared" si="1052"/>
        <v>0</v>
      </c>
      <c r="AX2738" s="9">
        <f t="shared" si="1053"/>
        <v>0</v>
      </c>
      <c r="AY2738" s="10">
        <f t="shared" si="1054"/>
        <v>0</v>
      </c>
    </row>
    <row r="2739" spans="1:51">
      <c r="A2739" s="87">
        <v>2733</v>
      </c>
      <c r="B2739" s="85" t="str">
        <f t="shared" si="1032"/>
        <v>0100002303</v>
      </c>
      <c r="C2739" s="13" t="s">
        <v>5198</v>
      </c>
      <c r="D2739" s="13" t="str">
        <f t="shared" si="1033"/>
        <v>010000230300</v>
      </c>
      <c r="E2739" s="13"/>
      <c r="F2739" s="14" t="s">
        <v>21</v>
      </c>
      <c r="G2739" s="14" t="s">
        <v>22</v>
      </c>
      <c r="H2739" s="14" t="s">
        <v>5199</v>
      </c>
      <c r="I2739" s="14" t="s">
        <v>24</v>
      </c>
      <c r="J2739" s="14"/>
      <c r="K2739" s="13" t="s">
        <v>5200</v>
      </c>
      <c r="L2739" s="13"/>
      <c r="M2739" s="13"/>
      <c r="N2739" s="13"/>
      <c r="O2739" s="24">
        <f t="shared" si="1034"/>
        <v>902.80000000000007</v>
      </c>
      <c r="P2739" s="24">
        <f t="shared" si="1035"/>
        <v>2257</v>
      </c>
      <c r="Q2739" s="24">
        <v>0</v>
      </c>
      <c r="R2739" s="16">
        <v>0</v>
      </c>
      <c r="S2739" s="69">
        <v>0</v>
      </c>
      <c r="T2739" s="70">
        <v>0</v>
      </c>
      <c r="U2739" s="24">
        <v>902.80000000000007</v>
      </c>
      <c r="V2739" s="24">
        <v>2257</v>
      </c>
      <c r="W2739" s="69">
        <f t="shared" si="1036"/>
        <v>0</v>
      </c>
      <c r="X2739" s="69">
        <f>VLOOKUP(D2739,'[1]Demanda Agregada Med. y MC'!$C$7:$O$3994,13,FALSE)</f>
        <v>0</v>
      </c>
      <c r="Y2739" s="24">
        <v>0</v>
      </c>
      <c r="Z2739" s="24">
        <v>0</v>
      </c>
      <c r="AA2739" s="24">
        <v>0</v>
      </c>
      <c r="AB2739" s="24">
        <v>0</v>
      </c>
      <c r="AC2739" s="24">
        <v>0</v>
      </c>
      <c r="AD2739" s="24">
        <v>0</v>
      </c>
      <c r="AE2739" s="26">
        <v>0</v>
      </c>
      <c r="AF2739" s="25">
        <v>0</v>
      </c>
      <c r="AG2739" s="22">
        <v>34.840400000000002</v>
      </c>
      <c r="AH2739" s="20">
        <f t="shared" si="1037"/>
        <v>31453.913120000005</v>
      </c>
      <c r="AI2739" s="9">
        <f t="shared" si="1038"/>
        <v>78634.782800000001</v>
      </c>
      <c r="AJ2739" s="9">
        <f t="shared" si="1039"/>
        <v>0</v>
      </c>
      <c r="AK2739" s="9">
        <f t="shared" si="1040"/>
        <v>0</v>
      </c>
      <c r="AL2739" s="9">
        <f t="shared" si="1041"/>
        <v>0</v>
      </c>
      <c r="AM2739" s="9">
        <f t="shared" si="1042"/>
        <v>0</v>
      </c>
      <c r="AN2739" s="9">
        <f t="shared" si="1043"/>
        <v>31453.913120000005</v>
      </c>
      <c r="AO2739" s="9">
        <f t="shared" si="1044"/>
        <v>78634.782800000001</v>
      </c>
      <c r="AP2739" s="9">
        <f t="shared" si="1045"/>
        <v>0</v>
      </c>
      <c r="AQ2739" s="9">
        <f t="shared" si="1046"/>
        <v>0</v>
      </c>
      <c r="AR2739" s="9">
        <f t="shared" si="1047"/>
        <v>0</v>
      </c>
      <c r="AS2739" s="9">
        <f t="shared" si="1048"/>
        <v>0</v>
      </c>
      <c r="AT2739" s="9">
        <f t="shared" si="1049"/>
        <v>0</v>
      </c>
      <c r="AU2739" s="9">
        <f t="shared" si="1050"/>
        <v>0</v>
      </c>
      <c r="AV2739" s="9">
        <f t="shared" si="1051"/>
        <v>0</v>
      </c>
      <c r="AW2739" s="9">
        <f t="shared" si="1052"/>
        <v>0</v>
      </c>
      <c r="AX2739" s="9">
        <f t="shared" si="1053"/>
        <v>0</v>
      </c>
      <c r="AY2739" s="10">
        <f t="shared" si="1054"/>
        <v>0</v>
      </c>
    </row>
    <row r="2740" spans="1:51">
      <c r="A2740" s="87">
        <v>2734</v>
      </c>
      <c r="B2740" s="85" t="str">
        <f t="shared" si="1032"/>
        <v>0100002126</v>
      </c>
      <c r="C2740" s="13" t="s">
        <v>5201</v>
      </c>
      <c r="D2740" s="13" t="str">
        <f t="shared" si="1033"/>
        <v>010000212600</v>
      </c>
      <c r="E2740" s="13"/>
      <c r="F2740" s="14" t="s">
        <v>21</v>
      </c>
      <c r="G2740" s="14" t="s">
        <v>22</v>
      </c>
      <c r="H2740" s="14" t="s">
        <v>5202</v>
      </c>
      <c r="I2740" s="14" t="s">
        <v>24</v>
      </c>
      <c r="J2740" s="14"/>
      <c r="K2740" s="13" t="s">
        <v>5203</v>
      </c>
      <c r="L2740" s="13"/>
      <c r="M2740" s="13"/>
      <c r="N2740" s="13"/>
      <c r="O2740" s="24">
        <f t="shared" si="1034"/>
        <v>26542.799999999999</v>
      </c>
      <c r="P2740" s="24">
        <f t="shared" si="1035"/>
        <v>65682</v>
      </c>
      <c r="Q2740" s="24">
        <v>0</v>
      </c>
      <c r="R2740" s="16">
        <v>0</v>
      </c>
      <c r="S2740" s="69">
        <v>0</v>
      </c>
      <c r="T2740" s="70">
        <v>0</v>
      </c>
      <c r="U2740" s="24">
        <v>25088</v>
      </c>
      <c r="V2740" s="24">
        <v>62720</v>
      </c>
      <c r="W2740" s="69">
        <f t="shared" si="1036"/>
        <v>104.80000000000001</v>
      </c>
      <c r="X2740" s="69">
        <f>VLOOKUP(D2740,'[1]Demanda Agregada Med. y MC'!$C$7:$O$3994,13,FALSE)</f>
        <v>262</v>
      </c>
      <c r="Y2740" s="24">
        <v>0</v>
      </c>
      <c r="Z2740" s="24">
        <v>0</v>
      </c>
      <c r="AA2740" s="24">
        <v>0</v>
      </c>
      <c r="AB2740" s="24">
        <v>0</v>
      </c>
      <c r="AC2740" s="24">
        <v>225</v>
      </c>
      <c r="AD2740" s="24">
        <v>450</v>
      </c>
      <c r="AE2740" s="26">
        <v>1125</v>
      </c>
      <c r="AF2740" s="25">
        <v>2250</v>
      </c>
      <c r="AG2740" s="22">
        <v>28.952400000000001</v>
      </c>
      <c r="AH2740" s="20">
        <f t="shared" si="1037"/>
        <v>768477.76272</v>
      </c>
      <c r="AI2740" s="9">
        <f t="shared" si="1038"/>
        <v>1901651.5368000001</v>
      </c>
      <c r="AJ2740" s="9">
        <f t="shared" si="1039"/>
        <v>0</v>
      </c>
      <c r="AK2740" s="9">
        <f t="shared" si="1040"/>
        <v>0</v>
      </c>
      <c r="AL2740" s="9">
        <f t="shared" si="1041"/>
        <v>0</v>
      </c>
      <c r="AM2740" s="9">
        <f t="shared" si="1042"/>
        <v>0</v>
      </c>
      <c r="AN2740" s="9">
        <f t="shared" si="1043"/>
        <v>726357.8112</v>
      </c>
      <c r="AO2740" s="9">
        <f t="shared" si="1044"/>
        <v>1815894.5280000002</v>
      </c>
      <c r="AP2740" s="9">
        <f t="shared" si="1045"/>
        <v>3034.2115200000003</v>
      </c>
      <c r="AQ2740" s="9">
        <f t="shared" si="1046"/>
        <v>7585.5288</v>
      </c>
      <c r="AR2740" s="9">
        <f t="shared" si="1047"/>
        <v>0</v>
      </c>
      <c r="AS2740" s="9">
        <f t="shared" si="1048"/>
        <v>0</v>
      </c>
      <c r="AT2740" s="9">
        <f t="shared" si="1049"/>
        <v>0</v>
      </c>
      <c r="AU2740" s="9">
        <f t="shared" si="1050"/>
        <v>0</v>
      </c>
      <c r="AV2740" s="9">
        <f t="shared" si="1051"/>
        <v>6514.29</v>
      </c>
      <c r="AW2740" s="9">
        <f t="shared" si="1052"/>
        <v>13028.58</v>
      </c>
      <c r="AX2740" s="9">
        <f t="shared" si="1053"/>
        <v>32571.45</v>
      </c>
      <c r="AY2740" s="10">
        <f t="shared" si="1054"/>
        <v>65142.9</v>
      </c>
    </row>
    <row r="2741" spans="1:51">
      <c r="A2741" s="87">
        <v>2735</v>
      </c>
      <c r="B2741" s="85" t="str">
        <f t="shared" si="1032"/>
        <v>0100006049</v>
      </c>
      <c r="C2741" s="13" t="s">
        <v>5204</v>
      </c>
      <c r="D2741" s="13" t="str">
        <f t="shared" si="1033"/>
        <v>010000604900</v>
      </c>
      <c r="E2741" s="13"/>
      <c r="F2741" s="14" t="s">
        <v>21</v>
      </c>
      <c r="G2741" s="14" t="s">
        <v>22</v>
      </c>
      <c r="H2741" s="14" t="s">
        <v>5205</v>
      </c>
      <c r="I2741" s="14" t="s">
        <v>24</v>
      </c>
      <c r="J2741" s="14"/>
      <c r="K2741" s="13" t="s">
        <v>5206</v>
      </c>
      <c r="L2741" s="13"/>
      <c r="M2741" s="13"/>
      <c r="N2741" s="13"/>
      <c r="O2741" s="24">
        <f t="shared" si="1034"/>
        <v>300</v>
      </c>
      <c r="P2741" s="24">
        <f t="shared" si="1035"/>
        <v>600</v>
      </c>
      <c r="Q2741" s="24">
        <v>0</v>
      </c>
      <c r="R2741" s="16">
        <v>0</v>
      </c>
      <c r="S2741" s="69">
        <v>0</v>
      </c>
      <c r="T2741" s="70">
        <v>0</v>
      </c>
      <c r="U2741" s="24">
        <v>0</v>
      </c>
      <c r="V2741" s="24">
        <v>0</v>
      </c>
      <c r="W2741" s="69">
        <f t="shared" si="1036"/>
        <v>0</v>
      </c>
      <c r="X2741" s="69">
        <f>VLOOKUP(D2741,'[1]Demanda Agregada Med. y MC'!$C$7:$O$3994,13,FALSE)</f>
        <v>0</v>
      </c>
      <c r="Y2741" s="24">
        <v>0</v>
      </c>
      <c r="Z2741" s="24">
        <v>0</v>
      </c>
      <c r="AA2741" s="24">
        <v>0</v>
      </c>
      <c r="AB2741" s="24">
        <v>0</v>
      </c>
      <c r="AC2741" s="24">
        <v>300</v>
      </c>
      <c r="AD2741" s="24">
        <v>600</v>
      </c>
      <c r="AE2741" s="26">
        <v>0</v>
      </c>
      <c r="AF2741" s="25">
        <v>0</v>
      </c>
      <c r="AG2741" s="22">
        <v>172.04000000000002</v>
      </c>
      <c r="AH2741" s="20">
        <f t="shared" si="1037"/>
        <v>51612.000000000007</v>
      </c>
      <c r="AI2741" s="9">
        <f t="shared" si="1038"/>
        <v>103224.00000000001</v>
      </c>
      <c r="AJ2741" s="9">
        <f t="shared" si="1039"/>
        <v>0</v>
      </c>
      <c r="AK2741" s="9">
        <f t="shared" si="1040"/>
        <v>0</v>
      </c>
      <c r="AL2741" s="9">
        <f t="shared" si="1041"/>
        <v>0</v>
      </c>
      <c r="AM2741" s="9">
        <f t="shared" si="1042"/>
        <v>0</v>
      </c>
      <c r="AN2741" s="9">
        <f t="shared" si="1043"/>
        <v>0</v>
      </c>
      <c r="AO2741" s="9">
        <f t="shared" si="1044"/>
        <v>0</v>
      </c>
      <c r="AP2741" s="9">
        <f t="shared" si="1045"/>
        <v>0</v>
      </c>
      <c r="AQ2741" s="9">
        <f t="shared" si="1046"/>
        <v>0</v>
      </c>
      <c r="AR2741" s="9">
        <f t="shared" si="1047"/>
        <v>0</v>
      </c>
      <c r="AS2741" s="9">
        <f t="shared" si="1048"/>
        <v>0</v>
      </c>
      <c r="AT2741" s="9">
        <f t="shared" si="1049"/>
        <v>0</v>
      </c>
      <c r="AU2741" s="9">
        <f t="shared" si="1050"/>
        <v>0</v>
      </c>
      <c r="AV2741" s="9">
        <f t="shared" si="1051"/>
        <v>51612.000000000007</v>
      </c>
      <c r="AW2741" s="9">
        <f t="shared" si="1052"/>
        <v>103224.00000000001</v>
      </c>
      <c r="AX2741" s="9">
        <f t="shared" si="1053"/>
        <v>0</v>
      </c>
      <c r="AY2741" s="10">
        <f t="shared" si="1054"/>
        <v>0</v>
      </c>
    </row>
    <row r="2742" spans="1:51">
      <c r="A2742" s="87">
        <v>2736</v>
      </c>
      <c r="B2742" s="85" t="str">
        <f t="shared" si="1032"/>
        <v>0100001700</v>
      </c>
      <c r="C2742" s="13" t="s">
        <v>5207</v>
      </c>
      <c r="D2742" s="13" t="str">
        <f t="shared" si="1033"/>
        <v>010000170000</v>
      </c>
      <c r="E2742" s="13"/>
      <c r="F2742" s="14" t="s">
        <v>21</v>
      </c>
      <c r="G2742" s="14" t="s">
        <v>22</v>
      </c>
      <c r="H2742" s="14" t="s">
        <v>5208</v>
      </c>
      <c r="I2742" s="14" t="s">
        <v>24</v>
      </c>
      <c r="J2742" s="14"/>
      <c r="K2742" s="13" t="s">
        <v>5209</v>
      </c>
      <c r="L2742" s="13"/>
      <c r="M2742" s="13"/>
      <c r="N2742" s="13"/>
      <c r="O2742" s="24">
        <f t="shared" si="1034"/>
        <v>85704.700000000012</v>
      </c>
      <c r="P2742" s="24">
        <f t="shared" si="1035"/>
        <v>213604</v>
      </c>
      <c r="Q2742" s="24">
        <v>0</v>
      </c>
      <c r="R2742" s="16">
        <v>0</v>
      </c>
      <c r="S2742" s="69">
        <v>0</v>
      </c>
      <c r="T2742" s="70">
        <v>0</v>
      </c>
      <c r="U2742" s="24">
        <v>84389.200000000012</v>
      </c>
      <c r="V2742" s="24">
        <v>210973</v>
      </c>
      <c r="W2742" s="69">
        <f t="shared" si="1036"/>
        <v>0</v>
      </c>
      <c r="X2742" s="69">
        <f>VLOOKUP(D2742,'[1]Demanda Agregada Med. y MC'!$C$7:$O$3994,13,FALSE)</f>
        <v>0</v>
      </c>
      <c r="Y2742" s="24">
        <v>0</v>
      </c>
      <c r="Z2742" s="24">
        <v>0</v>
      </c>
      <c r="AA2742" s="24">
        <v>0</v>
      </c>
      <c r="AB2742" s="24">
        <v>0</v>
      </c>
      <c r="AC2742" s="24">
        <v>690.5</v>
      </c>
      <c r="AD2742" s="24">
        <v>1381</v>
      </c>
      <c r="AE2742" s="26">
        <v>625</v>
      </c>
      <c r="AF2742" s="27">
        <v>1250</v>
      </c>
      <c r="AG2742" s="22">
        <v>5.3452000000000002</v>
      </c>
      <c r="AH2742" s="20">
        <f t="shared" si="1037"/>
        <v>458108.76244000008</v>
      </c>
      <c r="AI2742" s="9">
        <f t="shared" si="1038"/>
        <v>1141756.1008000001</v>
      </c>
      <c r="AJ2742" s="9">
        <f t="shared" si="1039"/>
        <v>0</v>
      </c>
      <c r="AK2742" s="9">
        <f t="shared" si="1040"/>
        <v>0</v>
      </c>
      <c r="AL2742" s="9">
        <f t="shared" si="1041"/>
        <v>0</v>
      </c>
      <c r="AM2742" s="9">
        <f t="shared" si="1042"/>
        <v>0</v>
      </c>
      <c r="AN2742" s="9">
        <f t="shared" si="1043"/>
        <v>451077.15184000006</v>
      </c>
      <c r="AO2742" s="9">
        <f t="shared" si="1044"/>
        <v>1127692.8796000001</v>
      </c>
      <c r="AP2742" s="9">
        <f t="shared" si="1045"/>
        <v>0</v>
      </c>
      <c r="AQ2742" s="9">
        <f t="shared" si="1046"/>
        <v>0</v>
      </c>
      <c r="AR2742" s="9">
        <f t="shared" si="1047"/>
        <v>0</v>
      </c>
      <c r="AS2742" s="9">
        <f t="shared" si="1048"/>
        <v>0</v>
      </c>
      <c r="AT2742" s="9">
        <f t="shared" si="1049"/>
        <v>0</v>
      </c>
      <c r="AU2742" s="9">
        <f t="shared" si="1050"/>
        <v>0</v>
      </c>
      <c r="AV2742" s="9">
        <f t="shared" si="1051"/>
        <v>3690.8606</v>
      </c>
      <c r="AW2742" s="9">
        <f t="shared" si="1052"/>
        <v>7381.7212</v>
      </c>
      <c r="AX2742" s="9">
        <f t="shared" si="1053"/>
        <v>3340.75</v>
      </c>
      <c r="AY2742" s="10">
        <f t="shared" si="1054"/>
        <v>6681.5</v>
      </c>
    </row>
    <row r="2743" spans="1:51">
      <c r="A2743" s="87">
        <v>2737</v>
      </c>
      <c r="B2743" s="85" t="str">
        <f t="shared" si="1032"/>
        <v>0100001706</v>
      </c>
      <c r="C2743" s="13" t="s">
        <v>5210</v>
      </c>
      <c r="D2743" s="13" t="str">
        <f t="shared" si="1033"/>
        <v>010000170601</v>
      </c>
      <c r="E2743" s="13"/>
      <c r="F2743" s="14" t="s">
        <v>21</v>
      </c>
      <c r="G2743" s="14" t="s">
        <v>22</v>
      </c>
      <c r="H2743" s="14" t="s">
        <v>378</v>
      </c>
      <c r="I2743" s="14" t="s">
        <v>65</v>
      </c>
      <c r="J2743" s="14"/>
      <c r="K2743" s="13" t="s">
        <v>5211</v>
      </c>
      <c r="L2743" s="13"/>
      <c r="M2743" s="13"/>
      <c r="N2743" s="13"/>
      <c r="O2743" s="24">
        <f t="shared" si="1034"/>
        <v>20956.5</v>
      </c>
      <c r="P2743" s="24">
        <f t="shared" si="1035"/>
        <v>49012</v>
      </c>
      <c r="Q2743" s="24">
        <v>0</v>
      </c>
      <c r="R2743" s="16">
        <v>0</v>
      </c>
      <c r="S2743" s="69">
        <v>0</v>
      </c>
      <c r="T2743" s="70">
        <v>0</v>
      </c>
      <c r="U2743" s="24">
        <v>14200</v>
      </c>
      <c r="V2743" s="24">
        <v>35500</v>
      </c>
      <c r="W2743" s="69">
        <f t="shared" si="1036"/>
        <v>0</v>
      </c>
      <c r="X2743" s="69">
        <f>VLOOKUP(D2743,'[1]Demanda Agregada Med. y MC'!$C$7:$O$3994,13,FALSE)</f>
        <v>0</v>
      </c>
      <c r="Y2743" s="24">
        <v>0</v>
      </c>
      <c r="Z2743" s="24">
        <v>0</v>
      </c>
      <c r="AA2743" s="24">
        <v>0</v>
      </c>
      <c r="AB2743" s="24">
        <v>0</v>
      </c>
      <c r="AC2743" s="24">
        <v>2723.5</v>
      </c>
      <c r="AD2743" s="24">
        <v>5447</v>
      </c>
      <c r="AE2743" s="26">
        <v>4033</v>
      </c>
      <c r="AF2743" s="27">
        <v>8065</v>
      </c>
      <c r="AG2743" s="22">
        <v>4.4712000000000005</v>
      </c>
      <c r="AH2743" s="20">
        <f t="shared" si="1037"/>
        <v>93700.702800000014</v>
      </c>
      <c r="AI2743" s="9">
        <f t="shared" si="1038"/>
        <v>219142.45440000002</v>
      </c>
      <c r="AJ2743" s="9">
        <f t="shared" si="1039"/>
        <v>0</v>
      </c>
      <c r="AK2743" s="9">
        <f t="shared" si="1040"/>
        <v>0</v>
      </c>
      <c r="AL2743" s="9">
        <f t="shared" si="1041"/>
        <v>0</v>
      </c>
      <c r="AM2743" s="9">
        <f t="shared" si="1042"/>
        <v>0</v>
      </c>
      <c r="AN2743" s="9">
        <f t="shared" si="1043"/>
        <v>63491.040000000008</v>
      </c>
      <c r="AO2743" s="9">
        <f t="shared" si="1044"/>
        <v>158727.6</v>
      </c>
      <c r="AP2743" s="9">
        <f t="shared" si="1045"/>
        <v>0</v>
      </c>
      <c r="AQ2743" s="9">
        <f t="shared" si="1046"/>
        <v>0</v>
      </c>
      <c r="AR2743" s="9">
        <f t="shared" si="1047"/>
        <v>0</v>
      </c>
      <c r="AS2743" s="9">
        <f t="shared" si="1048"/>
        <v>0</v>
      </c>
      <c r="AT2743" s="9">
        <f t="shared" si="1049"/>
        <v>0</v>
      </c>
      <c r="AU2743" s="9">
        <f t="shared" si="1050"/>
        <v>0</v>
      </c>
      <c r="AV2743" s="9">
        <f t="shared" si="1051"/>
        <v>12177.313200000001</v>
      </c>
      <c r="AW2743" s="9">
        <f t="shared" si="1052"/>
        <v>24354.626400000001</v>
      </c>
      <c r="AX2743" s="9">
        <f t="shared" si="1053"/>
        <v>18032.349600000001</v>
      </c>
      <c r="AY2743" s="10">
        <f t="shared" si="1054"/>
        <v>36060.228000000003</v>
      </c>
    </row>
    <row r="2744" spans="1:51">
      <c r="A2744" s="87">
        <v>2738</v>
      </c>
      <c r="B2744" s="85" t="str">
        <f t="shared" si="1032"/>
        <v>0100002152</v>
      </c>
      <c r="C2744" s="13" t="s">
        <v>5212</v>
      </c>
      <c r="D2744" s="13" t="str">
        <f t="shared" si="1033"/>
        <v>010000215200</v>
      </c>
      <c r="E2744" s="13"/>
      <c r="F2744" s="14" t="s">
        <v>21</v>
      </c>
      <c r="G2744" s="14" t="s">
        <v>22</v>
      </c>
      <c r="H2744" s="14" t="s">
        <v>2915</v>
      </c>
      <c r="I2744" s="14" t="s">
        <v>24</v>
      </c>
      <c r="J2744" s="14"/>
      <c r="K2744" s="13" t="s">
        <v>5213</v>
      </c>
      <c r="L2744" s="13"/>
      <c r="M2744" s="13"/>
      <c r="N2744" s="13"/>
      <c r="O2744" s="24">
        <f t="shared" si="1034"/>
        <v>794.80000000000007</v>
      </c>
      <c r="P2744" s="24">
        <f t="shared" si="1035"/>
        <v>1987</v>
      </c>
      <c r="Q2744" s="24">
        <v>0</v>
      </c>
      <c r="R2744" s="16">
        <v>0</v>
      </c>
      <c r="S2744" s="69">
        <v>0</v>
      </c>
      <c r="T2744" s="70">
        <v>0</v>
      </c>
      <c r="U2744" s="24">
        <v>794.80000000000007</v>
      </c>
      <c r="V2744" s="24">
        <v>1987</v>
      </c>
      <c r="W2744" s="69">
        <f t="shared" si="1036"/>
        <v>0</v>
      </c>
      <c r="X2744" s="69">
        <f>VLOOKUP(D2744,'[1]Demanda Agregada Med. y MC'!$C$7:$O$3994,13,FALSE)</f>
        <v>0</v>
      </c>
      <c r="Y2744" s="24">
        <v>0</v>
      </c>
      <c r="Z2744" s="24">
        <v>0</v>
      </c>
      <c r="AA2744" s="24">
        <v>0</v>
      </c>
      <c r="AB2744" s="24">
        <v>0</v>
      </c>
      <c r="AC2744" s="24">
        <v>0</v>
      </c>
      <c r="AD2744" s="24">
        <v>0</v>
      </c>
      <c r="AE2744" s="26">
        <v>0</v>
      </c>
      <c r="AF2744" s="25">
        <v>0</v>
      </c>
      <c r="AG2744" s="22">
        <v>300.58240000000006</v>
      </c>
      <c r="AH2744" s="20">
        <f t="shared" si="1037"/>
        <v>238902.89152000006</v>
      </c>
      <c r="AI2744" s="9">
        <f t="shared" si="1038"/>
        <v>597257.22880000016</v>
      </c>
      <c r="AJ2744" s="9">
        <f t="shared" si="1039"/>
        <v>0</v>
      </c>
      <c r="AK2744" s="9">
        <f t="shared" si="1040"/>
        <v>0</v>
      </c>
      <c r="AL2744" s="9">
        <f t="shared" si="1041"/>
        <v>0</v>
      </c>
      <c r="AM2744" s="9">
        <f t="shared" si="1042"/>
        <v>0</v>
      </c>
      <c r="AN2744" s="9">
        <f t="shared" si="1043"/>
        <v>238902.89152000006</v>
      </c>
      <c r="AO2744" s="9">
        <f t="shared" si="1044"/>
        <v>597257.22880000016</v>
      </c>
      <c r="AP2744" s="9">
        <f t="shared" si="1045"/>
        <v>0</v>
      </c>
      <c r="AQ2744" s="9">
        <f t="shared" si="1046"/>
        <v>0</v>
      </c>
      <c r="AR2744" s="9">
        <f t="shared" si="1047"/>
        <v>0</v>
      </c>
      <c r="AS2744" s="9">
        <f t="shared" si="1048"/>
        <v>0</v>
      </c>
      <c r="AT2744" s="9">
        <f t="shared" si="1049"/>
        <v>0</v>
      </c>
      <c r="AU2744" s="9">
        <f t="shared" si="1050"/>
        <v>0</v>
      </c>
      <c r="AV2744" s="9">
        <f t="shared" si="1051"/>
        <v>0</v>
      </c>
      <c r="AW2744" s="9">
        <f t="shared" si="1052"/>
        <v>0</v>
      </c>
      <c r="AX2744" s="9">
        <f t="shared" si="1053"/>
        <v>0</v>
      </c>
      <c r="AY2744" s="10">
        <f t="shared" si="1054"/>
        <v>0</v>
      </c>
    </row>
    <row r="2745" spans="1:51">
      <c r="A2745" s="87">
        <v>2739</v>
      </c>
      <c r="B2745" s="85" t="str">
        <f t="shared" si="1032"/>
        <v>0100002620</v>
      </c>
      <c r="C2745" s="13" t="s">
        <v>5214</v>
      </c>
      <c r="D2745" s="13" t="str">
        <f t="shared" si="1033"/>
        <v>010000262000</v>
      </c>
      <c r="E2745" s="13"/>
      <c r="F2745" s="14" t="s">
        <v>21</v>
      </c>
      <c r="G2745" s="14" t="s">
        <v>22</v>
      </c>
      <c r="H2745" s="14" t="s">
        <v>4746</v>
      </c>
      <c r="I2745" s="14" t="s">
        <v>24</v>
      </c>
      <c r="J2745" s="14"/>
      <c r="K2745" s="13" t="s">
        <v>5215</v>
      </c>
      <c r="L2745" s="13"/>
      <c r="M2745" s="13"/>
      <c r="N2745" s="13"/>
      <c r="O2745" s="24">
        <f t="shared" si="1034"/>
        <v>20054.100000000002</v>
      </c>
      <c r="P2745" s="24">
        <f t="shared" si="1035"/>
        <v>49761</v>
      </c>
      <c r="Q2745" s="24">
        <v>0</v>
      </c>
      <c r="R2745" s="16">
        <v>0</v>
      </c>
      <c r="S2745" s="69">
        <v>0</v>
      </c>
      <c r="T2745" s="70">
        <v>0</v>
      </c>
      <c r="U2745" s="24">
        <v>19223.2</v>
      </c>
      <c r="V2745" s="24">
        <v>48058</v>
      </c>
      <c r="W2745" s="69">
        <f t="shared" si="1036"/>
        <v>82.4</v>
      </c>
      <c r="X2745" s="69">
        <f>VLOOKUP(D2745,'[1]Demanda Agregada Med. y MC'!$C$7:$O$3994,13,FALSE)</f>
        <v>206</v>
      </c>
      <c r="Y2745" s="24">
        <v>0</v>
      </c>
      <c r="Z2745" s="24">
        <v>0</v>
      </c>
      <c r="AA2745" s="24">
        <v>0</v>
      </c>
      <c r="AB2745" s="24">
        <v>0</v>
      </c>
      <c r="AC2745" s="24">
        <v>283.5</v>
      </c>
      <c r="AD2745" s="24">
        <v>567</v>
      </c>
      <c r="AE2745" s="26">
        <v>465</v>
      </c>
      <c r="AF2745" s="25">
        <v>930</v>
      </c>
      <c r="AG2745" s="22">
        <v>246.14600000000002</v>
      </c>
      <c r="AH2745" s="20">
        <f t="shared" si="1037"/>
        <v>4936236.4986000005</v>
      </c>
      <c r="AI2745" s="9">
        <f t="shared" si="1038"/>
        <v>12248471.106000001</v>
      </c>
      <c r="AJ2745" s="9">
        <f t="shared" si="1039"/>
        <v>0</v>
      </c>
      <c r="AK2745" s="9">
        <f t="shared" si="1040"/>
        <v>0</v>
      </c>
      <c r="AL2745" s="9">
        <f t="shared" si="1041"/>
        <v>0</v>
      </c>
      <c r="AM2745" s="9">
        <f t="shared" si="1042"/>
        <v>0</v>
      </c>
      <c r="AN2745" s="9">
        <f t="shared" si="1043"/>
        <v>4731713.7872000001</v>
      </c>
      <c r="AO2745" s="9">
        <f t="shared" si="1044"/>
        <v>11829284.468</v>
      </c>
      <c r="AP2745" s="9">
        <f t="shared" si="1045"/>
        <v>20282.430400000001</v>
      </c>
      <c r="AQ2745" s="9">
        <f t="shared" si="1046"/>
        <v>50706.076000000001</v>
      </c>
      <c r="AR2745" s="9">
        <f t="shared" si="1047"/>
        <v>0</v>
      </c>
      <c r="AS2745" s="9">
        <f t="shared" si="1048"/>
        <v>0</v>
      </c>
      <c r="AT2745" s="9">
        <f t="shared" si="1049"/>
        <v>0</v>
      </c>
      <c r="AU2745" s="9">
        <f t="shared" si="1050"/>
        <v>0</v>
      </c>
      <c r="AV2745" s="9">
        <f t="shared" si="1051"/>
        <v>69782.391000000003</v>
      </c>
      <c r="AW2745" s="9">
        <f t="shared" si="1052"/>
        <v>139564.78200000001</v>
      </c>
      <c r="AX2745" s="9">
        <f t="shared" si="1053"/>
        <v>114457.89000000001</v>
      </c>
      <c r="AY2745" s="10">
        <f t="shared" si="1054"/>
        <v>228915.78000000003</v>
      </c>
    </row>
    <row r="2746" spans="1:51">
      <c r="A2746" s="87">
        <v>2740</v>
      </c>
      <c r="B2746" s="85" t="str">
        <f t="shared" si="1032"/>
        <v>0100002742</v>
      </c>
      <c r="C2746" s="13" t="s">
        <v>5216</v>
      </c>
      <c r="D2746" s="13" t="str">
        <f t="shared" si="1033"/>
        <v>010000274201</v>
      </c>
      <c r="E2746" s="13"/>
      <c r="F2746" s="14" t="s">
        <v>21</v>
      </c>
      <c r="G2746" s="14" t="s">
        <v>22</v>
      </c>
      <c r="H2746" s="14" t="s">
        <v>5217</v>
      </c>
      <c r="I2746" s="14" t="s">
        <v>65</v>
      </c>
      <c r="J2746" s="14"/>
      <c r="K2746" s="13" t="s">
        <v>5218</v>
      </c>
      <c r="L2746" s="13"/>
      <c r="M2746" s="13"/>
      <c r="N2746" s="13"/>
      <c r="O2746" s="24">
        <f t="shared" si="1034"/>
        <v>28.8</v>
      </c>
      <c r="P2746" s="24">
        <f t="shared" si="1035"/>
        <v>72</v>
      </c>
      <c r="Q2746" s="24">
        <v>0</v>
      </c>
      <c r="R2746" s="16">
        <v>0</v>
      </c>
      <c r="S2746" s="69">
        <v>0</v>
      </c>
      <c r="T2746" s="70">
        <v>0</v>
      </c>
      <c r="U2746" s="24">
        <v>0</v>
      </c>
      <c r="V2746" s="24">
        <v>0</v>
      </c>
      <c r="W2746" s="69">
        <f t="shared" si="1036"/>
        <v>28.8</v>
      </c>
      <c r="X2746" s="69">
        <f>VLOOKUP(D2746,'[1]Demanda Agregada Med. y MC'!$C$7:$O$3994,13,FALSE)</f>
        <v>72</v>
      </c>
      <c r="Y2746" s="24">
        <v>0</v>
      </c>
      <c r="Z2746" s="24">
        <v>0</v>
      </c>
      <c r="AA2746" s="24">
        <v>0</v>
      </c>
      <c r="AB2746" s="24">
        <v>0</v>
      </c>
      <c r="AC2746" s="24">
        <v>0</v>
      </c>
      <c r="AD2746" s="24">
        <v>0</v>
      </c>
      <c r="AE2746" s="26">
        <v>0</v>
      </c>
      <c r="AF2746" s="25">
        <v>0</v>
      </c>
      <c r="AG2746" s="22">
        <v>533.59908000000007</v>
      </c>
      <c r="AH2746" s="20">
        <f t="shared" si="1037"/>
        <v>15367.653504000002</v>
      </c>
      <c r="AI2746" s="9">
        <f t="shared" si="1038"/>
        <v>38419.133760000004</v>
      </c>
      <c r="AJ2746" s="9">
        <f t="shared" si="1039"/>
        <v>0</v>
      </c>
      <c r="AK2746" s="9">
        <f t="shared" si="1040"/>
        <v>0</v>
      </c>
      <c r="AL2746" s="9">
        <f t="shared" si="1041"/>
        <v>0</v>
      </c>
      <c r="AM2746" s="9">
        <f t="shared" si="1042"/>
        <v>0</v>
      </c>
      <c r="AN2746" s="9">
        <f t="shared" si="1043"/>
        <v>0</v>
      </c>
      <c r="AO2746" s="9">
        <f t="shared" si="1044"/>
        <v>0</v>
      </c>
      <c r="AP2746" s="9">
        <f t="shared" si="1045"/>
        <v>15367.653504000002</v>
      </c>
      <c r="AQ2746" s="9">
        <f t="shared" si="1046"/>
        <v>38419.133760000004</v>
      </c>
      <c r="AR2746" s="9">
        <f t="shared" si="1047"/>
        <v>0</v>
      </c>
      <c r="AS2746" s="9">
        <f t="shared" si="1048"/>
        <v>0</v>
      </c>
      <c r="AT2746" s="9">
        <f t="shared" si="1049"/>
        <v>0</v>
      </c>
      <c r="AU2746" s="9">
        <f t="shared" si="1050"/>
        <v>0</v>
      </c>
      <c r="AV2746" s="9">
        <f t="shared" si="1051"/>
        <v>0</v>
      </c>
      <c r="AW2746" s="9">
        <f t="shared" si="1052"/>
        <v>0</v>
      </c>
      <c r="AX2746" s="9">
        <f t="shared" si="1053"/>
        <v>0</v>
      </c>
      <c r="AY2746" s="10">
        <f t="shared" si="1054"/>
        <v>0</v>
      </c>
    </row>
    <row r="2747" spans="1:51">
      <c r="A2747" s="87">
        <v>2741</v>
      </c>
      <c r="B2747" s="85" t="str">
        <f t="shared" si="1032"/>
        <v>0100001347</v>
      </c>
      <c r="C2747" s="13" t="s">
        <v>5219</v>
      </c>
      <c r="D2747" s="13" t="str">
        <f t="shared" si="1033"/>
        <v>010000134700</v>
      </c>
      <c r="E2747" s="13"/>
      <c r="F2747" s="14" t="s">
        <v>21</v>
      </c>
      <c r="G2747" s="14" t="s">
        <v>22</v>
      </c>
      <c r="H2747" s="14" t="s">
        <v>5220</v>
      </c>
      <c r="I2747" s="14" t="s">
        <v>24</v>
      </c>
      <c r="J2747" s="14"/>
      <c r="K2747" s="13" t="s">
        <v>5221</v>
      </c>
      <c r="L2747" s="13"/>
      <c r="M2747" s="13"/>
      <c r="N2747" s="13"/>
      <c r="O2747" s="24">
        <f t="shared" si="1034"/>
        <v>2025</v>
      </c>
      <c r="P2747" s="24">
        <f t="shared" si="1035"/>
        <v>4050</v>
      </c>
      <c r="Q2747" s="24">
        <v>0</v>
      </c>
      <c r="R2747" s="16">
        <v>0</v>
      </c>
      <c r="S2747" s="69">
        <v>0</v>
      </c>
      <c r="T2747" s="70">
        <v>0</v>
      </c>
      <c r="U2747" s="24">
        <v>0</v>
      </c>
      <c r="V2747" s="24">
        <v>0</v>
      </c>
      <c r="W2747" s="69">
        <f t="shared" si="1036"/>
        <v>0</v>
      </c>
      <c r="X2747" s="69">
        <f>VLOOKUP(D2747,'[1]Demanda Agregada Med. y MC'!$C$7:$O$3994,13,FALSE)</f>
        <v>0</v>
      </c>
      <c r="Y2747" s="24">
        <v>0</v>
      </c>
      <c r="Z2747" s="24">
        <v>0</v>
      </c>
      <c r="AA2747" s="24">
        <v>0</v>
      </c>
      <c r="AB2747" s="24">
        <v>0</v>
      </c>
      <c r="AC2747" s="24">
        <v>2025</v>
      </c>
      <c r="AD2747" s="24">
        <v>4050</v>
      </c>
      <c r="AE2747" s="26">
        <v>0</v>
      </c>
      <c r="AF2747" s="25">
        <v>0</v>
      </c>
      <c r="AG2747" s="22">
        <v>92</v>
      </c>
      <c r="AH2747" s="20">
        <f t="shared" si="1037"/>
        <v>186300</v>
      </c>
      <c r="AI2747" s="9">
        <f t="shared" si="1038"/>
        <v>372600</v>
      </c>
      <c r="AJ2747" s="9">
        <f t="shared" si="1039"/>
        <v>0</v>
      </c>
      <c r="AK2747" s="9">
        <f t="shared" si="1040"/>
        <v>0</v>
      </c>
      <c r="AL2747" s="9">
        <f t="shared" si="1041"/>
        <v>0</v>
      </c>
      <c r="AM2747" s="9">
        <f t="shared" si="1042"/>
        <v>0</v>
      </c>
      <c r="AN2747" s="9">
        <f t="shared" si="1043"/>
        <v>0</v>
      </c>
      <c r="AO2747" s="9">
        <f t="shared" si="1044"/>
        <v>0</v>
      </c>
      <c r="AP2747" s="9">
        <f t="shared" si="1045"/>
        <v>0</v>
      </c>
      <c r="AQ2747" s="9">
        <f t="shared" si="1046"/>
        <v>0</v>
      </c>
      <c r="AR2747" s="9">
        <f t="shared" si="1047"/>
        <v>0</v>
      </c>
      <c r="AS2747" s="9">
        <f t="shared" si="1048"/>
        <v>0</v>
      </c>
      <c r="AT2747" s="9">
        <f t="shared" si="1049"/>
        <v>0</v>
      </c>
      <c r="AU2747" s="9">
        <f t="shared" si="1050"/>
        <v>0</v>
      </c>
      <c r="AV2747" s="9">
        <f t="shared" si="1051"/>
        <v>186300</v>
      </c>
      <c r="AW2747" s="9">
        <f t="shared" si="1052"/>
        <v>372600</v>
      </c>
      <c r="AX2747" s="9">
        <f t="shared" si="1053"/>
        <v>0</v>
      </c>
      <c r="AY2747" s="10">
        <f t="shared" si="1054"/>
        <v>0</v>
      </c>
    </row>
    <row r="2748" spans="1:51">
      <c r="A2748" s="87">
        <v>2742</v>
      </c>
      <c r="B2748" s="85" t="str">
        <f t="shared" si="1032"/>
        <v>0100002172</v>
      </c>
      <c r="C2748" s="13" t="s">
        <v>5222</v>
      </c>
      <c r="D2748" s="13" t="str">
        <f t="shared" si="1033"/>
        <v>010000217200</v>
      </c>
      <c r="E2748" s="13"/>
      <c r="F2748" s="14" t="s">
        <v>21</v>
      </c>
      <c r="G2748" s="14" t="s">
        <v>22</v>
      </c>
      <c r="H2748" s="14" t="s">
        <v>5223</v>
      </c>
      <c r="I2748" s="14" t="s">
        <v>24</v>
      </c>
      <c r="J2748" s="14"/>
      <c r="K2748" s="13" t="s">
        <v>5224</v>
      </c>
      <c r="L2748" s="13"/>
      <c r="M2748" s="13"/>
      <c r="N2748" s="13"/>
      <c r="O2748" s="24">
        <f t="shared" si="1034"/>
        <v>5000.1000000000004</v>
      </c>
      <c r="P2748" s="24">
        <f t="shared" si="1035"/>
        <v>10950</v>
      </c>
      <c r="Q2748" s="24">
        <v>0</v>
      </c>
      <c r="R2748" s="16">
        <v>0</v>
      </c>
      <c r="S2748" s="69">
        <v>0</v>
      </c>
      <c r="T2748" s="70">
        <v>0</v>
      </c>
      <c r="U2748" s="24">
        <v>1842</v>
      </c>
      <c r="V2748" s="24">
        <v>4605</v>
      </c>
      <c r="W2748" s="69">
        <f t="shared" si="1036"/>
        <v>57.6</v>
      </c>
      <c r="X2748" s="69">
        <f>VLOOKUP(D2748,'[1]Demanda Agregada Med. y MC'!$C$7:$O$3994,13,FALSE)</f>
        <v>144</v>
      </c>
      <c r="Y2748" s="24">
        <v>0</v>
      </c>
      <c r="Z2748" s="24">
        <v>0</v>
      </c>
      <c r="AA2748" s="24">
        <v>0</v>
      </c>
      <c r="AB2748" s="24">
        <v>0</v>
      </c>
      <c r="AC2748" s="24">
        <v>2000.5</v>
      </c>
      <c r="AD2748" s="24">
        <v>4001</v>
      </c>
      <c r="AE2748" s="26">
        <v>1100</v>
      </c>
      <c r="AF2748" s="27">
        <v>2200</v>
      </c>
      <c r="AG2748" s="22">
        <v>44.150800000000004</v>
      </c>
      <c r="AH2748" s="20">
        <f t="shared" si="1037"/>
        <v>220758.41508000004</v>
      </c>
      <c r="AI2748" s="9">
        <f t="shared" si="1038"/>
        <v>483451.26000000007</v>
      </c>
      <c r="AJ2748" s="9">
        <f t="shared" si="1039"/>
        <v>0</v>
      </c>
      <c r="AK2748" s="9">
        <f t="shared" si="1040"/>
        <v>0</v>
      </c>
      <c r="AL2748" s="9">
        <f t="shared" si="1041"/>
        <v>0</v>
      </c>
      <c r="AM2748" s="9">
        <f t="shared" si="1042"/>
        <v>0</v>
      </c>
      <c r="AN2748" s="9">
        <f t="shared" si="1043"/>
        <v>81325.7736</v>
      </c>
      <c r="AO2748" s="9">
        <f t="shared" si="1044"/>
        <v>203314.43400000001</v>
      </c>
      <c r="AP2748" s="9">
        <f t="shared" si="1045"/>
        <v>2543.0860800000005</v>
      </c>
      <c r="AQ2748" s="9">
        <f t="shared" si="1046"/>
        <v>6357.7152000000006</v>
      </c>
      <c r="AR2748" s="9">
        <f t="shared" si="1047"/>
        <v>0</v>
      </c>
      <c r="AS2748" s="9">
        <f t="shared" si="1048"/>
        <v>0</v>
      </c>
      <c r="AT2748" s="9">
        <f t="shared" si="1049"/>
        <v>0</v>
      </c>
      <c r="AU2748" s="9">
        <f t="shared" si="1050"/>
        <v>0</v>
      </c>
      <c r="AV2748" s="9">
        <f t="shared" si="1051"/>
        <v>88323.675400000007</v>
      </c>
      <c r="AW2748" s="9">
        <f t="shared" si="1052"/>
        <v>176647.35080000001</v>
      </c>
      <c r="AX2748" s="9">
        <f t="shared" si="1053"/>
        <v>48565.880000000005</v>
      </c>
      <c r="AY2748" s="10">
        <f t="shared" si="1054"/>
        <v>97131.760000000009</v>
      </c>
    </row>
    <row r="2749" spans="1:51">
      <c r="A2749" s="87">
        <v>2743</v>
      </c>
      <c r="B2749" s="85" t="str">
        <f t="shared" si="1032"/>
        <v>0100003663</v>
      </c>
      <c r="C2749" s="13" t="s">
        <v>5225</v>
      </c>
      <c r="D2749" s="13" t="str">
        <f t="shared" si="1033"/>
        <v>010000366300</v>
      </c>
      <c r="E2749" s="13"/>
      <c r="F2749" s="14" t="s">
        <v>21</v>
      </c>
      <c r="G2749" s="14" t="s">
        <v>22</v>
      </c>
      <c r="H2749" s="14" t="s">
        <v>841</v>
      </c>
      <c r="I2749" s="14" t="s">
        <v>24</v>
      </c>
      <c r="J2749" s="14"/>
      <c r="K2749" s="13" t="s">
        <v>5226</v>
      </c>
      <c r="L2749" s="13"/>
      <c r="M2749" s="13"/>
      <c r="N2749" s="13"/>
      <c r="O2749" s="24">
        <f t="shared" si="1034"/>
        <v>4018.8</v>
      </c>
      <c r="P2749" s="24">
        <f t="shared" si="1035"/>
        <v>10047</v>
      </c>
      <c r="Q2749" s="24">
        <v>0</v>
      </c>
      <c r="R2749" s="16">
        <v>0</v>
      </c>
      <c r="S2749" s="69">
        <v>0</v>
      </c>
      <c r="T2749" s="70">
        <v>0</v>
      </c>
      <c r="U2749" s="24">
        <v>3946.8</v>
      </c>
      <c r="V2749" s="24">
        <v>9867</v>
      </c>
      <c r="W2749" s="69">
        <f t="shared" si="1036"/>
        <v>72</v>
      </c>
      <c r="X2749" s="69">
        <f>VLOOKUP(D2749,'[1]Demanda Agregada Med. y MC'!$C$7:$O$3994,13,FALSE)</f>
        <v>180</v>
      </c>
      <c r="Y2749" s="24">
        <v>0</v>
      </c>
      <c r="Z2749" s="24">
        <v>0</v>
      </c>
      <c r="AA2749" s="24">
        <v>0</v>
      </c>
      <c r="AB2749" s="24">
        <v>0</v>
      </c>
      <c r="AC2749" s="24">
        <v>0</v>
      </c>
      <c r="AD2749" s="24">
        <v>0</v>
      </c>
      <c r="AE2749" s="26">
        <v>0</v>
      </c>
      <c r="AF2749" s="25">
        <v>0</v>
      </c>
      <c r="AG2749" s="22">
        <v>226.32000000000002</v>
      </c>
      <c r="AH2749" s="20">
        <f t="shared" si="1037"/>
        <v>909534.81600000011</v>
      </c>
      <c r="AI2749" s="9">
        <f t="shared" si="1038"/>
        <v>2273837.04</v>
      </c>
      <c r="AJ2749" s="9">
        <f t="shared" si="1039"/>
        <v>0</v>
      </c>
      <c r="AK2749" s="9">
        <f t="shared" si="1040"/>
        <v>0</v>
      </c>
      <c r="AL2749" s="9">
        <f t="shared" si="1041"/>
        <v>0</v>
      </c>
      <c r="AM2749" s="9">
        <f t="shared" si="1042"/>
        <v>0</v>
      </c>
      <c r="AN2749" s="9">
        <f t="shared" si="1043"/>
        <v>893239.77600000007</v>
      </c>
      <c r="AO2749" s="9">
        <f t="shared" si="1044"/>
        <v>2233099.4400000004</v>
      </c>
      <c r="AP2749" s="9">
        <f t="shared" si="1045"/>
        <v>16295.04</v>
      </c>
      <c r="AQ2749" s="9">
        <f t="shared" si="1046"/>
        <v>40737.600000000006</v>
      </c>
      <c r="AR2749" s="9">
        <f t="shared" si="1047"/>
        <v>0</v>
      </c>
      <c r="AS2749" s="9">
        <f t="shared" si="1048"/>
        <v>0</v>
      </c>
      <c r="AT2749" s="9">
        <f t="shared" si="1049"/>
        <v>0</v>
      </c>
      <c r="AU2749" s="9">
        <f t="shared" si="1050"/>
        <v>0</v>
      </c>
      <c r="AV2749" s="9">
        <f t="shared" si="1051"/>
        <v>0</v>
      </c>
      <c r="AW2749" s="9">
        <f t="shared" si="1052"/>
        <v>0</v>
      </c>
      <c r="AX2749" s="9">
        <f t="shared" si="1053"/>
        <v>0</v>
      </c>
      <c r="AY2749" s="10">
        <f t="shared" si="1054"/>
        <v>0</v>
      </c>
    </row>
    <row r="2750" spans="1:51">
      <c r="A2750" s="87">
        <v>2744</v>
      </c>
      <c r="B2750" s="85" t="str">
        <f t="shared" si="1032"/>
        <v>0100003666</v>
      </c>
      <c r="C2750" s="13" t="s">
        <v>5227</v>
      </c>
      <c r="D2750" s="13" t="str">
        <f t="shared" si="1033"/>
        <v>010000366600</v>
      </c>
      <c r="E2750" s="13"/>
      <c r="F2750" s="14" t="s">
        <v>21</v>
      </c>
      <c r="G2750" s="14" t="s">
        <v>22</v>
      </c>
      <c r="H2750" s="14" t="s">
        <v>845</v>
      </c>
      <c r="I2750" s="14" t="s">
        <v>24</v>
      </c>
      <c r="J2750" s="14"/>
      <c r="K2750" s="13" t="s">
        <v>5228</v>
      </c>
      <c r="L2750" s="13"/>
      <c r="M2750" s="13"/>
      <c r="N2750" s="13"/>
      <c r="O2750" s="24">
        <f t="shared" si="1034"/>
        <v>15</v>
      </c>
      <c r="P2750" s="24">
        <f t="shared" si="1035"/>
        <v>30</v>
      </c>
      <c r="Q2750" s="24">
        <v>0</v>
      </c>
      <c r="R2750" s="16">
        <v>0</v>
      </c>
      <c r="S2750" s="69">
        <v>0</v>
      </c>
      <c r="T2750" s="70">
        <v>0</v>
      </c>
      <c r="U2750" s="24">
        <v>0</v>
      </c>
      <c r="V2750" s="24">
        <v>0</v>
      </c>
      <c r="W2750" s="69">
        <f t="shared" si="1036"/>
        <v>0</v>
      </c>
      <c r="X2750" s="69">
        <f>VLOOKUP(D2750,'[1]Demanda Agregada Med. y MC'!$C$7:$O$3994,13,FALSE)</f>
        <v>0</v>
      </c>
      <c r="Y2750" s="24">
        <v>0</v>
      </c>
      <c r="Z2750" s="24">
        <v>0</v>
      </c>
      <c r="AA2750" s="24">
        <v>0</v>
      </c>
      <c r="AB2750" s="24">
        <v>0</v>
      </c>
      <c r="AC2750" s="24">
        <v>15</v>
      </c>
      <c r="AD2750" s="24">
        <v>30</v>
      </c>
      <c r="AE2750" s="26">
        <v>0</v>
      </c>
      <c r="AF2750" s="25">
        <v>0</v>
      </c>
      <c r="AG2750" s="22">
        <v>233.62689760000001</v>
      </c>
      <c r="AH2750" s="20">
        <f t="shared" si="1037"/>
        <v>3504.403464</v>
      </c>
      <c r="AI2750" s="9">
        <f t="shared" si="1038"/>
        <v>7008.806928</v>
      </c>
      <c r="AJ2750" s="9">
        <f t="shared" si="1039"/>
        <v>0</v>
      </c>
      <c r="AK2750" s="9">
        <f t="shared" si="1040"/>
        <v>0</v>
      </c>
      <c r="AL2750" s="9">
        <f t="shared" si="1041"/>
        <v>0</v>
      </c>
      <c r="AM2750" s="9">
        <f t="shared" si="1042"/>
        <v>0</v>
      </c>
      <c r="AN2750" s="9">
        <f t="shared" si="1043"/>
        <v>0</v>
      </c>
      <c r="AO2750" s="9">
        <f t="shared" si="1044"/>
        <v>0</v>
      </c>
      <c r="AP2750" s="9">
        <f t="shared" si="1045"/>
        <v>0</v>
      </c>
      <c r="AQ2750" s="9">
        <f t="shared" si="1046"/>
        <v>0</v>
      </c>
      <c r="AR2750" s="9">
        <f t="shared" si="1047"/>
        <v>0</v>
      </c>
      <c r="AS2750" s="9">
        <f t="shared" si="1048"/>
        <v>0</v>
      </c>
      <c r="AT2750" s="9">
        <f t="shared" si="1049"/>
        <v>0</v>
      </c>
      <c r="AU2750" s="9">
        <f t="shared" si="1050"/>
        <v>0</v>
      </c>
      <c r="AV2750" s="9">
        <f t="shared" si="1051"/>
        <v>3504.403464</v>
      </c>
      <c r="AW2750" s="9">
        <f t="shared" si="1052"/>
        <v>7008.806928</v>
      </c>
      <c r="AX2750" s="9">
        <f t="shared" si="1053"/>
        <v>0</v>
      </c>
      <c r="AY2750" s="10">
        <f t="shared" si="1054"/>
        <v>0</v>
      </c>
    </row>
    <row r="2751" spans="1:51">
      <c r="A2751" s="87">
        <v>2745</v>
      </c>
      <c r="B2751" s="85" t="str">
        <f t="shared" si="1032"/>
        <v>0100002503</v>
      </c>
      <c r="C2751" s="13" t="s">
        <v>5229</v>
      </c>
      <c r="D2751" s="13" t="str">
        <f t="shared" si="1033"/>
        <v>010000250300</v>
      </c>
      <c r="E2751" s="13"/>
      <c r="F2751" s="14" t="s">
        <v>21</v>
      </c>
      <c r="G2751" s="14" t="s">
        <v>22</v>
      </c>
      <c r="H2751" s="14" t="s">
        <v>5230</v>
      </c>
      <c r="I2751" s="14" t="s">
        <v>24</v>
      </c>
      <c r="J2751" s="14"/>
      <c r="K2751" s="13" t="s">
        <v>5231</v>
      </c>
      <c r="L2751" s="13"/>
      <c r="M2751" s="13"/>
      <c r="N2751" s="13"/>
      <c r="O2751" s="24">
        <f t="shared" si="1034"/>
        <v>10048.300000000001</v>
      </c>
      <c r="P2751" s="24">
        <f t="shared" si="1035"/>
        <v>24885</v>
      </c>
      <c r="Q2751" s="24">
        <v>0</v>
      </c>
      <c r="R2751" s="16">
        <v>0</v>
      </c>
      <c r="S2751" s="69">
        <v>0</v>
      </c>
      <c r="T2751" s="70">
        <v>0</v>
      </c>
      <c r="U2751" s="24">
        <v>9555.2000000000007</v>
      </c>
      <c r="V2751" s="24">
        <v>23888</v>
      </c>
      <c r="W2751" s="69">
        <f t="shared" si="1036"/>
        <v>21.6</v>
      </c>
      <c r="X2751" s="69">
        <f>VLOOKUP(D2751,'[1]Demanda Agregada Med. y MC'!$C$7:$O$3994,13,FALSE)</f>
        <v>54</v>
      </c>
      <c r="Y2751" s="24">
        <v>0</v>
      </c>
      <c r="Z2751" s="24">
        <v>0</v>
      </c>
      <c r="AA2751" s="24">
        <v>0</v>
      </c>
      <c r="AB2751" s="24">
        <v>0</v>
      </c>
      <c r="AC2751" s="24">
        <v>411.5</v>
      </c>
      <c r="AD2751" s="24">
        <v>823</v>
      </c>
      <c r="AE2751" s="26">
        <v>60</v>
      </c>
      <c r="AF2751" s="27">
        <v>120</v>
      </c>
      <c r="AG2751" s="22">
        <v>205.97880000000001</v>
      </c>
      <c r="AH2751" s="20">
        <f t="shared" si="1037"/>
        <v>2069736.7760400004</v>
      </c>
      <c r="AI2751" s="9">
        <f t="shared" si="1038"/>
        <v>5125782.4380000001</v>
      </c>
      <c r="AJ2751" s="9">
        <f t="shared" si="1039"/>
        <v>0</v>
      </c>
      <c r="AK2751" s="9">
        <f t="shared" si="1040"/>
        <v>0</v>
      </c>
      <c r="AL2751" s="9">
        <f t="shared" si="1041"/>
        <v>0</v>
      </c>
      <c r="AM2751" s="9">
        <f t="shared" si="1042"/>
        <v>0</v>
      </c>
      <c r="AN2751" s="9">
        <f t="shared" si="1043"/>
        <v>1968168.6297600002</v>
      </c>
      <c r="AO2751" s="9">
        <f t="shared" si="1044"/>
        <v>4920421.5744000003</v>
      </c>
      <c r="AP2751" s="9">
        <f t="shared" si="1045"/>
        <v>4449.1420800000005</v>
      </c>
      <c r="AQ2751" s="9">
        <f t="shared" si="1046"/>
        <v>11122.8552</v>
      </c>
      <c r="AR2751" s="9">
        <f t="shared" si="1047"/>
        <v>0</v>
      </c>
      <c r="AS2751" s="9">
        <f t="shared" si="1048"/>
        <v>0</v>
      </c>
      <c r="AT2751" s="9">
        <f t="shared" si="1049"/>
        <v>0</v>
      </c>
      <c r="AU2751" s="9">
        <f t="shared" si="1050"/>
        <v>0</v>
      </c>
      <c r="AV2751" s="9">
        <f t="shared" si="1051"/>
        <v>84760.276200000008</v>
      </c>
      <c r="AW2751" s="9">
        <f t="shared" si="1052"/>
        <v>169520.55240000002</v>
      </c>
      <c r="AX2751" s="9">
        <f t="shared" si="1053"/>
        <v>12358.728000000001</v>
      </c>
      <c r="AY2751" s="10">
        <f t="shared" si="1054"/>
        <v>24717.456000000002</v>
      </c>
    </row>
    <row r="2752" spans="1:51">
      <c r="A2752" s="87">
        <v>2746</v>
      </c>
      <c r="B2752" s="85" t="str">
        <f t="shared" si="1032"/>
        <v>0100002503</v>
      </c>
      <c r="C2752" s="13" t="s">
        <v>5232</v>
      </c>
      <c r="D2752" s="13" t="str">
        <f t="shared" si="1033"/>
        <v>010000250301</v>
      </c>
      <c r="E2752" s="13"/>
      <c r="F2752" s="14" t="s">
        <v>21</v>
      </c>
      <c r="G2752" s="14" t="s">
        <v>22</v>
      </c>
      <c r="H2752" s="14" t="s">
        <v>5230</v>
      </c>
      <c r="I2752" s="14" t="s">
        <v>65</v>
      </c>
      <c r="J2752" s="14"/>
      <c r="K2752" s="13" t="s">
        <v>5233</v>
      </c>
      <c r="L2752" s="13"/>
      <c r="M2752" s="13"/>
      <c r="N2752" s="13"/>
      <c r="O2752" s="24">
        <f t="shared" si="1034"/>
        <v>7666.4000000000005</v>
      </c>
      <c r="P2752" s="24">
        <f t="shared" si="1035"/>
        <v>19001</v>
      </c>
      <c r="Q2752" s="24">
        <v>0</v>
      </c>
      <c r="R2752" s="16">
        <v>0</v>
      </c>
      <c r="S2752" s="69">
        <v>0</v>
      </c>
      <c r="T2752" s="70">
        <v>0</v>
      </c>
      <c r="U2752" s="24">
        <v>7319.2000000000007</v>
      </c>
      <c r="V2752" s="24">
        <v>18298</v>
      </c>
      <c r="W2752" s="69">
        <f t="shared" si="1036"/>
        <v>17.2</v>
      </c>
      <c r="X2752" s="69">
        <f>VLOOKUP(D2752,'[1]Demanda Agregada Med. y MC'!$C$7:$O$3994,13,FALSE)</f>
        <v>43</v>
      </c>
      <c r="Y2752" s="24">
        <v>0</v>
      </c>
      <c r="Z2752" s="24">
        <v>0</v>
      </c>
      <c r="AA2752" s="24">
        <v>0</v>
      </c>
      <c r="AB2752" s="24">
        <v>0</v>
      </c>
      <c r="AC2752" s="24">
        <v>270</v>
      </c>
      <c r="AD2752" s="24">
        <v>540</v>
      </c>
      <c r="AE2752" s="26">
        <v>60</v>
      </c>
      <c r="AF2752" s="27">
        <v>120</v>
      </c>
      <c r="AG2752" s="22">
        <v>514.95159999999998</v>
      </c>
      <c r="AH2752" s="20">
        <f t="shared" si="1037"/>
        <v>3947824.94624</v>
      </c>
      <c r="AI2752" s="9">
        <f t="shared" si="1038"/>
        <v>9784595.3516000006</v>
      </c>
      <c r="AJ2752" s="9">
        <f t="shared" si="1039"/>
        <v>0</v>
      </c>
      <c r="AK2752" s="9">
        <f t="shared" si="1040"/>
        <v>0</v>
      </c>
      <c r="AL2752" s="9">
        <f t="shared" si="1041"/>
        <v>0</v>
      </c>
      <c r="AM2752" s="9">
        <f t="shared" si="1042"/>
        <v>0</v>
      </c>
      <c r="AN2752" s="9">
        <f t="shared" si="1043"/>
        <v>3769033.7507200004</v>
      </c>
      <c r="AO2752" s="9">
        <f t="shared" si="1044"/>
        <v>9422584.3767999988</v>
      </c>
      <c r="AP2752" s="9">
        <f t="shared" si="1045"/>
        <v>8857.1675199999991</v>
      </c>
      <c r="AQ2752" s="9">
        <f t="shared" si="1046"/>
        <v>22142.918799999999</v>
      </c>
      <c r="AR2752" s="9">
        <f t="shared" si="1047"/>
        <v>0</v>
      </c>
      <c r="AS2752" s="9">
        <f t="shared" si="1048"/>
        <v>0</v>
      </c>
      <c r="AT2752" s="9">
        <f t="shared" si="1049"/>
        <v>0</v>
      </c>
      <c r="AU2752" s="9">
        <f t="shared" si="1050"/>
        <v>0</v>
      </c>
      <c r="AV2752" s="9">
        <f t="shared" si="1051"/>
        <v>139036.932</v>
      </c>
      <c r="AW2752" s="9">
        <f t="shared" si="1052"/>
        <v>278073.864</v>
      </c>
      <c r="AX2752" s="9">
        <f t="shared" si="1053"/>
        <v>30897.095999999998</v>
      </c>
      <c r="AY2752" s="10">
        <f t="shared" si="1054"/>
        <v>61794.191999999995</v>
      </c>
    </row>
    <row r="2753" spans="1:51">
      <c r="A2753" s="87">
        <v>2747</v>
      </c>
      <c r="B2753" s="85" t="str">
        <f t="shared" si="1032"/>
        <v>0100005631</v>
      </c>
      <c r="C2753" s="13" t="s">
        <v>5234</v>
      </c>
      <c r="D2753" s="13" t="str">
        <f t="shared" si="1033"/>
        <v>010000563101</v>
      </c>
      <c r="E2753" s="13"/>
      <c r="F2753" s="14" t="s">
        <v>21</v>
      </c>
      <c r="G2753" s="14" t="s">
        <v>22</v>
      </c>
      <c r="H2753" s="14" t="s">
        <v>4931</v>
      </c>
      <c r="I2753" s="14" t="s">
        <v>65</v>
      </c>
      <c r="J2753" s="14"/>
      <c r="K2753" s="13" t="s">
        <v>5235</v>
      </c>
      <c r="L2753" s="13"/>
      <c r="M2753" s="13"/>
      <c r="N2753" s="13"/>
      <c r="O2753" s="24">
        <f t="shared" si="1034"/>
        <v>2.4000000000000004</v>
      </c>
      <c r="P2753" s="24">
        <f t="shared" si="1035"/>
        <v>6</v>
      </c>
      <c r="Q2753" s="24">
        <v>0</v>
      </c>
      <c r="R2753" s="16">
        <v>0</v>
      </c>
      <c r="S2753" s="69">
        <v>0</v>
      </c>
      <c r="T2753" s="70">
        <v>0</v>
      </c>
      <c r="U2753" s="24">
        <v>0</v>
      </c>
      <c r="V2753" s="24">
        <v>0</v>
      </c>
      <c r="W2753" s="69">
        <f t="shared" si="1036"/>
        <v>2.4000000000000004</v>
      </c>
      <c r="X2753" s="69">
        <f>VLOOKUP(D2753,'[1]Demanda Agregada Med. y MC'!$C$7:$O$3994,13,FALSE)</f>
        <v>6</v>
      </c>
      <c r="Y2753" s="24">
        <v>0</v>
      </c>
      <c r="Z2753" s="24">
        <v>0</v>
      </c>
      <c r="AA2753" s="24">
        <v>0</v>
      </c>
      <c r="AB2753" s="24">
        <v>0</v>
      </c>
      <c r="AC2753" s="24">
        <v>0</v>
      </c>
      <c r="AD2753" s="24">
        <v>0</v>
      </c>
      <c r="AE2753" s="26">
        <v>0</v>
      </c>
      <c r="AF2753" s="25">
        <v>0</v>
      </c>
      <c r="AG2753" s="22">
        <v>5520</v>
      </c>
      <c r="AH2753" s="20">
        <f t="shared" si="1037"/>
        <v>13248.000000000002</v>
      </c>
      <c r="AI2753" s="9">
        <f t="shared" si="1038"/>
        <v>33120</v>
      </c>
      <c r="AJ2753" s="9">
        <f t="shared" si="1039"/>
        <v>0</v>
      </c>
      <c r="AK2753" s="9">
        <f t="shared" si="1040"/>
        <v>0</v>
      </c>
      <c r="AL2753" s="9">
        <f t="shared" si="1041"/>
        <v>0</v>
      </c>
      <c r="AM2753" s="9">
        <f t="shared" si="1042"/>
        <v>0</v>
      </c>
      <c r="AN2753" s="9">
        <f t="shared" si="1043"/>
        <v>0</v>
      </c>
      <c r="AO2753" s="9">
        <f t="shared" si="1044"/>
        <v>0</v>
      </c>
      <c r="AP2753" s="9">
        <f t="shared" si="1045"/>
        <v>13248.000000000002</v>
      </c>
      <c r="AQ2753" s="9">
        <f t="shared" si="1046"/>
        <v>33120</v>
      </c>
      <c r="AR2753" s="9">
        <f t="shared" si="1047"/>
        <v>0</v>
      </c>
      <c r="AS2753" s="9">
        <f t="shared" si="1048"/>
        <v>0</v>
      </c>
      <c r="AT2753" s="9">
        <f t="shared" si="1049"/>
        <v>0</v>
      </c>
      <c r="AU2753" s="9">
        <f t="shared" si="1050"/>
        <v>0</v>
      </c>
      <c r="AV2753" s="9">
        <f t="shared" si="1051"/>
        <v>0</v>
      </c>
      <c r="AW2753" s="9">
        <f t="shared" si="1052"/>
        <v>0</v>
      </c>
      <c r="AX2753" s="9">
        <f t="shared" si="1053"/>
        <v>0</v>
      </c>
      <c r="AY2753" s="10">
        <f t="shared" si="1054"/>
        <v>0</v>
      </c>
    </row>
    <row r="2754" spans="1:51">
      <c r="A2754" s="87">
        <v>2748</v>
      </c>
      <c r="B2754" s="85" t="str">
        <f t="shared" si="1032"/>
        <v>0100006122</v>
      </c>
      <c r="C2754" s="13" t="s">
        <v>5236</v>
      </c>
      <c r="D2754" s="13" t="str">
        <f t="shared" si="1033"/>
        <v>010000612200</v>
      </c>
      <c r="E2754" s="13"/>
      <c r="F2754" s="14" t="s">
        <v>21</v>
      </c>
      <c r="G2754" s="14" t="s">
        <v>22</v>
      </c>
      <c r="H2754" s="14" t="s">
        <v>5237</v>
      </c>
      <c r="I2754" s="14" t="s">
        <v>24</v>
      </c>
      <c r="J2754" s="14"/>
      <c r="K2754" s="13" t="s">
        <v>5238</v>
      </c>
      <c r="L2754" s="13"/>
      <c r="M2754" s="13"/>
      <c r="N2754" s="13"/>
      <c r="O2754" s="24">
        <f t="shared" si="1034"/>
        <v>740</v>
      </c>
      <c r="P2754" s="24">
        <f t="shared" si="1035"/>
        <v>1850</v>
      </c>
      <c r="Q2754" s="24">
        <v>0</v>
      </c>
      <c r="R2754" s="16">
        <v>0</v>
      </c>
      <c r="S2754" s="69">
        <v>0</v>
      </c>
      <c r="T2754" s="70">
        <v>0</v>
      </c>
      <c r="U2754" s="24">
        <v>0</v>
      </c>
      <c r="V2754" s="24">
        <v>0</v>
      </c>
      <c r="W2754" s="69">
        <f t="shared" si="1036"/>
        <v>740</v>
      </c>
      <c r="X2754" s="69">
        <f>VLOOKUP(D2754,'[1]Demanda Agregada Med. y MC'!$C$7:$O$3994,13,FALSE)</f>
        <v>1850</v>
      </c>
      <c r="Y2754" s="24">
        <v>0</v>
      </c>
      <c r="Z2754" s="24">
        <v>0</v>
      </c>
      <c r="AA2754" s="24">
        <v>0</v>
      </c>
      <c r="AB2754" s="24">
        <v>0</v>
      </c>
      <c r="AC2754" s="24">
        <v>0</v>
      </c>
      <c r="AD2754" s="24">
        <v>0</v>
      </c>
      <c r="AE2754" s="26">
        <v>0</v>
      </c>
      <c r="AF2754" s="25">
        <v>0</v>
      </c>
      <c r="AG2754" s="22">
        <v>2024</v>
      </c>
      <c r="AH2754" s="20">
        <f t="shared" si="1037"/>
        <v>1497760</v>
      </c>
      <c r="AI2754" s="9">
        <f t="shared" si="1038"/>
        <v>3744400</v>
      </c>
      <c r="AJ2754" s="9">
        <f t="shared" si="1039"/>
        <v>0</v>
      </c>
      <c r="AK2754" s="9">
        <f t="shared" si="1040"/>
        <v>0</v>
      </c>
      <c r="AL2754" s="9">
        <f t="shared" si="1041"/>
        <v>0</v>
      </c>
      <c r="AM2754" s="9">
        <f t="shared" si="1042"/>
        <v>0</v>
      </c>
      <c r="AN2754" s="9">
        <f t="shared" si="1043"/>
        <v>0</v>
      </c>
      <c r="AO2754" s="9">
        <f t="shared" si="1044"/>
        <v>0</v>
      </c>
      <c r="AP2754" s="9">
        <f t="shared" si="1045"/>
        <v>1497760</v>
      </c>
      <c r="AQ2754" s="9">
        <f t="shared" si="1046"/>
        <v>3744400</v>
      </c>
      <c r="AR2754" s="9">
        <f t="shared" si="1047"/>
        <v>0</v>
      </c>
      <c r="AS2754" s="9">
        <f t="shared" si="1048"/>
        <v>0</v>
      </c>
      <c r="AT2754" s="9">
        <f t="shared" si="1049"/>
        <v>0</v>
      </c>
      <c r="AU2754" s="9">
        <f t="shared" si="1050"/>
        <v>0</v>
      </c>
      <c r="AV2754" s="9">
        <f t="shared" si="1051"/>
        <v>0</v>
      </c>
      <c r="AW2754" s="9">
        <f t="shared" si="1052"/>
        <v>0</v>
      </c>
      <c r="AX2754" s="9">
        <f t="shared" si="1053"/>
        <v>0</v>
      </c>
      <c r="AY2754" s="10">
        <f t="shared" si="1054"/>
        <v>0</v>
      </c>
    </row>
    <row r="2755" spans="1:51">
      <c r="A2755" s="87">
        <v>2749</v>
      </c>
      <c r="B2755" s="85" t="str">
        <f t="shared" si="1032"/>
        <v>0100001956</v>
      </c>
      <c r="C2755" s="13" t="s">
        <v>5239</v>
      </c>
      <c r="D2755" s="13" t="str">
        <f t="shared" si="1033"/>
        <v>010000195601</v>
      </c>
      <c r="E2755" s="13"/>
      <c r="F2755" s="14" t="s">
        <v>21</v>
      </c>
      <c r="G2755" s="14" t="s">
        <v>22</v>
      </c>
      <c r="H2755" s="14" t="s">
        <v>459</v>
      </c>
      <c r="I2755" s="14" t="s">
        <v>65</v>
      </c>
      <c r="J2755" s="14"/>
      <c r="K2755" s="13" t="s">
        <v>5240</v>
      </c>
      <c r="L2755" s="13"/>
      <c r="M2755" s="13"/>
      <c r="N2755" s="13"/>
      <c r="O2755" s="24">
        <f t="shared" si="1034"/>
        <v>38817.800000000003</v>
      </c>
      <c r="P2755" s="24">
        <f t="shared" si="1035"/>
        <v>94141</v>
      </c>
      <c r="Q2755" s="24">
        <v>0</v>
      </c>
      <c r="R2755" s="16">
        <v>0</v>
      </c>
      <c r="S2755" s="69">
        <v>0</v>
      </c>
      <c r="T2755" s="70">
        <v>0</v>
      </c>
      <c r="U2755" s="24">
        <v>33010.800000000003</v>
      </c>
      <c r="V2755" s="24">
        <v>82527</v>
      </c>
      <c r="W2755" s="69">
        <f t="shared" si="1036"/>
        <v>0</v>
      </c>
      <c r="X2755" s="69">
        <f>VLOOKUP(D2755,'[1]Demanda Agregada Med. y MC'!$C$7:$O$3994,13,FALSE)</f>
        <v>0</v>
      </c>
      <c r="Y2755" s="24">
        <v>0</v>
      </c>
      <c r="Z2755" s="24">
        <v>0</v>
      </c>
      <c r="AA2755" s="24">
        <v>0</v>
      </c>
      <c r="AB2755" s="24">
        <v>0</v>
      </c>
      <c r="AC2755" s="24">
        <v>5807</v>
      </c>
      <c r="AD2755" s="24">
        <v>11614</v>
      </c>
      <c r="AE2755" s="26">
        <v>0</v>
      </c>
      <c r="AF2755" s="25">
        <v>0</v>
      </c>
      <c r="AG2755" s="22">
        <v>4.4896000000000003</v>
      </c>
      <c r="AH2755" s="20">
        <f t="shared" si="1037"/>
        <v>174276.39488000004</v>
      </c>
      <c r="AI2755" s="9">
        <f t="shared" si="1038"/>
        <v>422655.43360000005</v>
      </c>
      <c r="AJ2755" s="9">
        <f t="shared" si="1039"/>
        <v>0</v>
      </c>
      <c r="AK2755" s="9">
        <f t="shared" si="1040"/>
        <v>0</v>
      </c>
      <c r="AL2755" s="9">
        <f t="shared" si="1041"/>
        <v>0</v>
      </c>
      <c r="AM2755" s="9">
        <f t="shared" si="1042"/>
        <v>0</v>
      </c>
      <c r="AN2755" s="9">
        <f t="shared" si="1043"/>
        <v>148205.28768000001</v>
      </c>
      <c r="AO2755" s="9">
        <f t="shared" si="1044"/>
        <v>370513.21919999999</v>
      </c>
      <c r="AP2755" s="9">
        <f t="shared" si="1045"/>
        <v>0</v>
      </c>
      <c r="AQ2755" s="9">
        <f t="shared" si="1046"/>
        <v>0</v>
      </c>
      <c r="AR2755" s="9">
        <f t="shared" si="1047"/>
        <v>0</v>
      </c>
      <c r="AS2755" s="9">
        <f t="shared" si="1048"/>
        <v>0</v>
      </c>
      <c r="AT2755" s="9">
        <f t="shared" si="1049"/>
        <v>0</v>
      </c>
      <c r="AU2755" s="9">
        <f t="shared" si="1050"/>
        <v>0</v>
      </c>
      <c r="AV2755" s="9">
        <f t="shared" si="1051"/>
        <v>26071.107200000002</v>
      </c>
      <c r="AW2755" s="9">
        <f t="shared" si="1052"/>
        <v>52142.214400000004</v>
      </c>
      <c r="AX2755" s="9">
        <f t="shared" si="1053"/>
        <v>0</v>
      </c>
      <c r="AY2755" s="10">
        <f t="shared" si="1054"/>
        <v>0</v>
      </c>
    </row>
    <row r="2756" spans="1:51">
      <c r="A2756" s="87">
        <v>2750</v>
      </c>
      <c r="B2756" s="85" t="str">
        <f t="shared" si="1032"/>
        <v>0100001957</v>
      </c>
      <c r="C2756" s="13" t="s">
        <v>5241</v>
      </c>
      <c r="D2756" s="13" t="str">
        <f t="shared" si="1033"/>
        <v>010000195701</v>
      </c>
      <c r="E2756" s="13"/>
      <c r="F2756" s="14" t="s">
        <v>21</v>
      </c>
      <c r="G2756" s="14" t="s">
        <v>22</v>
      </c>
      <c r="H2756" s="14" t="s">
        <v>461</v>
      </c>
      <c r="I2756" s="14" t="s">
        <v>65</v>
      </c>
      <c r="J2756" s="14"/>
      <c r="K2756" s="13" t="s">
        <v>5242</v>
      </c>
      <c r="L2756" s="13"/>
      <c r="M2756" s="13"/>
      <c r="N2756" s="13"/>
      <c r="O2756" s="24">
        <f t="shared" si="1034"/>
        <v>6673</v>
      </c>
      <c r="P2756" s="24">
        <f t="shared" si="1035"/>
        <v>16610</v>
      </c>
      <c r="Q2756" s="24">
        <v>0</v>
      </c>
      <c r="R2756" s="16">
        <v>0</v>
      </c>
      <c r="S2756" s="69">
        <v>0</v>
      </c>
      <c r="T2756" s="70">
        <v>0</v>
      </c>
      <c r="U2756" s="24">
        <v>6528</v>
      </c>
      <c r="V2756" s="24">
        <v>16320</v>
      </c>
      <c r="W2756" s="69">
        <f t="shared" si="1036"/>
        <v>0</v>
      </c>
      <c r="X2756" s="69">
        <f>VLOOKUP(D2756,'[1]Demanda Agregada Med. y MC'!$C$7:$O$3994,13,FALSE)</f>
        <v>0</v>
      </c>
      <c r="Y2756" s="24">
        <v>0</v>
      </c>
      <c r="Z2756" s="24">
        <v>0</v>
      </c>
      <c r="AA2756" s="24">
        <v>0</v>
      </c>
      <c r="AB2756" s="24">
        <v>0</v>
      </c>
      <c r="AC2756" s="24">
        <v>145</v>
      </c>
      <c r="AD2756" s="24">
        <v>290</v>
      </c>
      <c r="AE2756" s="26">
        <v>0</v>
      </c>
      <c r="AF2756" s="25">
        <v>0</v>
      </c>
      <c r="AG2756" s="22">
        <v>3.212364</v>
      </c>
      <c r="AH2756" s="20">
        <f t="shared" si="1037"/>
        <v>21436.104972000001</v>
      </c>
      <c r="AI2756" s="9">
        <f t="shared" si="1038"/>
        <v>53357.366040000001</v>
      </c>
      <c r="AJ2756" s="9">
        <f t="shared" si="1039"/>
        <v>0</v>
      </c>
      <c r="AK2756" s="9">
        <f t="shared" si="1040"/>
        <v>0</v>
      </c>
      <c r="AL2756" s="9">
        <f t="shared" si="1041"/>
        <v>0</v>
      </c>
      <c r="AM2756" s="9">
        <f t="shared" si="1042"/>
        <v>0</v>
      </c>
      <c r="AN2756" s="9">
        <f t="shared" si="1043"/>
        <v>20970.312192000001</v>
      </c>
      <c r="AO2756" s="9">
        <f t="shared" si="1044"/>
        <v>52425.780480000001</v>
      </c>
      <c r="AP2756" s="9">
        <f t="shared" si="1045"/>
        <v>0</v>
      </c>
      <c r="AQ2756" s="9">
        <f t="shared" si="1046"/>
        <v>0</v>
      </c>
      <c r="AR2756" s="9">
        <f t="shared" si="1047"/>
        <v>0</v>
      </c>
      <c r="AS2756" s="9">
        <f t="shared" si="1048"/>
        <v>0</v>
      </c>
      <c r="AT2756" s="9">
        <f t="shared" si="1049"/>
        <v>0</v>
      </c>
      <c r="AU2756" s="9">
        <f t="shared" si="1050"/>
        <v>0</v>
      </c>
      <c r="AV2756" s="9">
        <f t="shared" si="1051"/>
        <v>465.79277999999999</v>
      </c>
      <c r="AW2756" s="9">
        <f t="shared" si="1052"/>
        <v>931.58555999999999</v>
      </c>
      <c r="AX2756" s="9">
        <f t="shared" si="1053"/>
        <v>0</v>
      </c>
      <c r="AY2756" s="10">
        <f t="shared" si="1054"/>
        <v>0</v>
      </c>
    </row>
    <row r="2757" spans="1:51">
      <c r="A2757" s="87">
        <v>2751</v>
      </c>
      <c r="B2757" s="85" t="str">
        <f t="shared" si="1032"/>
        <v>0100002111</v>
      </c>
      <c r="C2757" s="13" t="s">
        <v>5243</v>
      </c>
      <c r="D2757" s="13" t="str">
        <f t="shared" si="1033"/>
        <v>010000211100</v>
      </c>
      <c r="E2757" s="13"/>
      <c r="F2757" s="14" t="s">
        <v>21</v>
      </c>
      <c r="G2757" s="14" t="s">
        <v>22</v>
      </c>
      <c r="H2757" s="14" t="s">
        <v>493</v>
      </c>
      <c r="I2757" s="14" t="s">
        <v>24</v>
      </c>
      <c r="J2757" s="14"/>
      <c r="K2757" s="13" t="s">
        <v>5244</v>
      </c>
      <c r="L2757" s="13"/>
      <c r="M2757" s="13"/>
      <c r="N2757" s="13"/>
      <c r="O2757" s="24">
        <f t="shared" si="1034"/>
        <v>2559.1999999999998</v>
      </c>
      <c r="P2757" s="24">
        <f t="shared" si="1035"/>
        <v>5193</v>
      </c>
      <c r="Q2757" s="24">
        <v>0</v>
      </c>
      <c r="R2757" s="16">
        <v>0</v>
      </c>
      <c r="S2757" s="69">
        <v>0</v>
      </c>
      <c r="T2757" s="70">
        <v>0</v>
      </c>
      <c r="U2757" s="24">
        <v>0</v>
      </c>
      <c r="V2757" s="24">
        <v>0</v>
      </c>
      <c r="W2757" s="69">
        <f t="shared" si="1036"/>
        <v>149.20000000000002</v>
      </c>
      <c r="X2757" s="69">
        <f>VLOOKUP(D2757,'[1]Demanda Agregada Med. y MC'!$C$7:$O$3994,13,FALSE)</f>
        <v>373</v>
      </c>
      <c r="Y2757" s="24">
        <v>0</v>
      </c>
      <c r="Z2757" s="24">
        <v>0</v>
      </c>
      <c r="AA2757" s="24">
        <v>0</v>
      </c>
      <c r="AB2757" s="24">
        <v>0</v>
      </c>
      <c r="AC2757" s="24">
        <v>0</v>
      </c>
      <c r="AD2757" s="24">
        <v>0</v>
      </c>
      <c r="AE2757" s="26">
        <v>2410</v>
      </c>
      <c r="AF2757" s="27">
        <v>4820</v>
      </c>
      <c r="AG2757" s="22">
        <v>7.6175999999999995</v>
      </c>
      <c r="AH2757" s="20">
        <f t="shared" si="1037"/>
        <v>19494.961919999998</v>
      </c>
      <c r="AI2757" s="9">
        <f t="shared" si="1038"/>
        <v>39558.196799999998</v>
      </c>
      <c r="AJ2757" s="9">
        <f t="shared" si="1039"/>
        <v>0</v>
      </c>
      <c r="AK2757" s="9">
        <f t="shared" si="1040"/>
        <v>0</v>
      </c>
      <c r="AL2757" s="9">
        <f t="shared" si="1041"/>
        <v>0</v>
      </c>
      <c r="AM2757" s="9">
        <f t="shared" si="1042"/>
        <v>0</v>
      </c>
      <c r="AN2757" s="9">
        <f t="shared" si="1043"/>
        <v>0</v>
      </c>
      <c r="AO2757" s="9">
        <f t="shared" si="1044"/>
        <v>0</v>
      </c>
      <c r="AP2757" s="9">
        <f t="shared" si="1045"/>
        <v>1136.54592</v>
      </c>
      <c r="AQ2757" s="9">
        <f t="shared" si="1046"/>
        <v>2841.3647999999998</v>
      </c>
      <c r="AR2757" s="9">
        <f t="shared" si="1047"/>
        <v>0</v>
      </c>
      <c r="AS2757" s="9">
        <f t="shared" si="1048"/>
        <v>0</v>
      </c>
      <c r="AT2757" s="9">
        <f t="shared" si="1049"/>
        <v>0</v>
      </c>
      <c r="AU2757" s="9">
        <f t="shared" si="1050"/>
        <v>0</v>
      </c>
      <c r="AV2757" s="9">
        <f t="shared" si="1051"/>
        <v>0</v>
      </c>
      <c r="AW2757" s="9">
        <f t="shared" si="1052"/>
        <v>0</v>
      </c>
      <c r="AX2757" s="9">
        <f t="shared" si="1053"/>
        <v>18358.415999999997</v>
      </c>
      <c r="AY2757" s="10">
        <f t="shared" si="1054"/>
        <v>36716.831999999995</v>
      </c>
    </row>
    <row r="2758" spans="1:51">
      <c r="A2758" s="87">
        <v>2752</v>
      </c>
      <c r="B2758" s="85" t="str">
        <f t="shared" si="1032"/>
        <v>0100005800</v>
      </c>
      <c r="C2758" s="13" t="s">
        <v>5245</v>
      </c>
      <c r="D2758" s="13" t="str">
        <f t="shared" si="1033"/>
        <v>010000580000</v>
      </c>
      <c r="E2758" s="13"/>
      <c r="F2758" s="14" t="s">
        <v>21</v>
      </c>
      <c r="G2758" s="14" t="s">
        <v>22</v>
      </c>
      <c r="H2758" s="14" t="s">
        <v>5246</v>
      </c>
      <c r="I2758" s="14" t="s">
        <v>24</v>
      </c>
      <c r="J2758" s="14"/>
      <c r="K2758" s="13" t="s">
        <v>5247</v>
      </c>
      <c r="L2758" s="13"/>
      <c r="M2758" s="13"/>
      <c r="N2758" s="13"/>
      <c r="O2758" s="24">
        <f t="shared" si="1034"/>
        <v>1343</v>
      </c>
      <c r="P2758" s="24">
        <f t="shared" si="1035"/>
        <v>2686</v>
      </c>
      <c r="Q2758" s="24">
        <v>0</v>
      </c>
      <c r="R2758" s="16">
        <v>0</v>
      </c>
      <c r="S2758" s="69">
        <v>0</v>
      </c>
      <c r="T2758" s="70">
        <v>0</v>
      </c>
      <c r="U2758" s="24">
        <v>0</v>
      </c>
      <c r="V2758" s="24">
        <v>0</v>
      </c>
      <c r="W2758" s="69">
        <f t="shared" si="1036"/>
        <v>0</v>
      </c>
      <c r="X2758" s="69">
        <f>VLOOKUP(D2758,'[1]Demanda Agregada Med. y MC'!$C$7:$O$3994,13,FALSE)</f>
        <v>0</v>
      </c>
      <c r="Y2758" s="24">
        <v>0</v>
      </c>
      <c r="Z2758" s="24">
        <v>0</v>
      </c>
      <c r="AA2758" s="24">
        <v>0</v>
      </c>
      <c r="AB2758" s="24">
        <v>0</v>
      </c>
      <c r="AC2758" s="24">
        <v>1343</v>
      </c>
      <c r="AD2758" s="24">
        <v>2686</v>
      </c>
      <c r="AE2758" s="26">
        <v>0</v>
      </c>
      <c r="AF2758" s="25">
        <v>0</v>
      </c>
      <c r="AG2758" s="22">
        <v>151.202</v>
      </c>
      <c r="AH2758" s="20">
        <f t="shared" si="1037"/>
        <v>203064.28599999999</v>
      </c>
      <c r="AI2758" s="9">
        <f t="shared" si="1038"/>
        <v>406128.57199999999</v>
      </c>
      <c r="AJ2758" s="9">
        <f t="shared" si="1039"/>
        <v>0</v>
      </c>
      <c r="AK2758" s="9">
        <f t="shared" si="1040"/>
        <v>0</v>
      </c>
      <c r="AL2758" s="9">
        <f t="shared" si="1041"/>
        <v>0</v>
      </c>
      <c r="AM2758" s="9">
        <f t="shared" si="1042"/>
        <v>0</v>
      </c>
      <c r="AN2758" s="9">
        <f t="shared" si="1043"/>
        <v>0</v>
      </c>
      <c r="AO2758" s="9">
        <f t="shared" si="1044"/>
        <v>0</v>
      </c>
      <c r="AP2758" s="9">
        <f t="shared" si="1045"/>
        <v>0</v>
      </c>
      <c r="AQ2758" s="9">
        <f t="shared" si="1046"/>
        <v>0</v>
      </c>
      <c r="AR2758" s="9">
        <f t="shared" si="1047"/>
        <v>0</v>
      </c>
      <c r="AS2758" s="9">
        <f t="shared" si="1048"/>
        <v>0</v>
      </c>
      <c r="AT2758" s="9">
        <f t="shared" si="1049"/>
        <v>0</v>
      </c>
      <c r="AU2758" s="9">
        <f t="shared" si="1050"/>
        <v>0</v>
      </c>
      <c r="AV2758" s="9">
        <f t="shared" si="1051"/>
        <v>203064.28599999999</v>
      </c>
      <c r="AW2758" s="9">
        <f t="shared" si="1052"/>
        <v>406128.57199999999</v>
      </c>
      <c r="AX2758" s="9">
        <f t="shared" si="1053"/>
        <v>0</v>
      </c>
      <c r="AY2758" s="10">
        <f t="shared" si="1054"/>
        <v>0</v>
      </c>
    </row>
    <row r="2759" spans="1:51">
      <c r="A2759" s="87">
        <v>2753</v>
      </c>
      <c r="B2759" s="85" t="str">
        <f t="shared" si="1032"/>
        <v>0100002230</v>
      </c>
      <c r="C2759" s="13" t="s">
        <v>5248</v>
      </c>
      <c r="D2759" s="13" t="str">
        <f t="shared" si="1033"/>
        <v>010000223001</v>
      </c>
      <c r="E2759" s="13"/>
      <c r="F2759" s="14" t="s">
        <v>21</v>
      </c>
      <c r="G2759" s="14" t="s">
        <v>22</v>
      </c>
      <c r="H2759" s="14" t="s">
        <v>553</v>
      </c>
      <c r="I2759" s="14" t="s">
        <v>65</v>
      </c>
      <c r="J2759" s="14"/>
      <c r="K2759" s="13" t="s">
        <v>5249</v>
      </c>
      <c r="L2759" s="13"/>
      <c r="M2759" s="13"/>
      <c r="N2759" s="13"/>
      <c r="O2759" s="24">
        <f t="shared" si="1034"/>
        <v>86399.6</v>
      </c>
      <c r="P2759" s="24">
        <f t="shared" si="1035"/>
        <v>205339</v>
      </c>
      <c r="Q2759" s="24">
        <v>0</v>
      </c>
      <c r="R2759" s="16">
        <v>0</v>
      </c>
      <c r="S2759" s="69">
        <v>0</v>
      </c>
      <c r="T2759" s="70">
        <v>0</v>
      </c>
      <c r="U2759" s="24">
        <v>65079.600000000006</v>
      </c>
      <c r="V2759" s="24">
        <v>162699</v>
      </c>
      <c r="W2759" s="69">
        <f t="shared" si="1036"/>
        <v>0</v>
      </c>
      <c r="X2759" s="69">
        <f>VLOOKUP(D2759,'[1]Demanda Agregada Med. y MC'!$C$7:$O$3994,13,FALSE)</f>
        <v>0</v>
      </c>
      <c r="Y2759" s="24">
        <v>0</v>
      </c>
      <c r="Z2759" s="24">
        <v>0</v>
      </c>
      <c r="AA2759" s="24">
        <v>0</v>
      </c>
      <c r="AB2759" s="24">
        <v>0</v>
      </c>
      <c r="AC2759" s="24">
        <v>17360</v>
      </c>
      <c r="AD2759" s="24">
        <v>34720</v>
      </c>
      <c r="AE2759" s="26">
        <v>3960</v>
      </c>
      <c r="AF2759" s="27">
        <v>7920</v>
      </c>
      <c r="AG2759" s="22">
        <v>23.876753866666636</v>
      </c>
      <c r="AH2759" s="20">
        <f t="shared" si="1037"/>
        <v>2062941.9833784509</v>
      </c>
      <c r="AI2759" s="9">
        <f t="shared" si="1038"/>
        <v>4902828.7622274607</v>
      </c>
      <c r="AJ2759" s="9">
        <f t="shared" si="1039"/>
        <v>0</v>
      </c>
      <c r="AK2759" s="9">
        <f t="shared" si="1040"/>
        <v>0</v>
      </c>
      <c r="AL2759" s="9">
        <f t="shared" si="1041"/>
        <v>0</v>
      </c>
      <c r="AM2759" s="9">
        <f t="shared" si="1042"/>
        <v>0</v>
      </c>
      <c r="AN2759" s="9">
        <f t="shared" si="1043"/>
        <v>1553889.5909411181</v>
      </c>
      <c r="AO2759" s="9">
        <f t="shared" si="1044"/>
        <v>3884723.9773527952</v>
      </c>
      <c r="AP2759" s="9">
        <f t="shared" si="1045"/>
        <v>0</v>
      </c>
      <c r="AQ2759" s="9">
        <f t="shared" si="1046"/>
        <v>0</v>
      </c>
      <c r="AR2759" s="9">
        <f t="shared" si="1047"/>
        <v>0</v>
      </c>
      <c r="AS2759" s="9">
        <f t="shared" si="1048"/>
        <v>0</v>
      </c>
      <c r="AT2759" s="9">
        <f t="shared" si="1049"/>
        <v>0</v>
      </c>
      <c r="AU2759" s="9">
        <f t="shared" si="1050"/>
        <v>0</v>
      </c>
      <c r="AV2759" s="9">
        <f t="shared" si="1051"/>
        <v>414500.44712533278</v>
      </c>
      <c r="AW2759" s="9">
        <f t="shared" si="1052"/>
        <v>829000.89425066556</v>
      </c>
      <c r="AX2759" s="9">
        <f t="shared" si="1053"/>
        <v>94551.94531199988</v>
      </c>
      <c r="AY2759" s="10">
        <f t="shared" si="1054"/>
        <v>189103.89062399976</v>
      </c>
    </row>
    <row r="2760" spans="1:51">
      <c r="A2760" s="87">
        <v>2754</v>
      </c>
      <c r="B2760" s="85" t="str">
        <f t="shared" si="1032"/>
        <v>0100002128</v>
      </c>
      <c r="C2760" s="13" t="s">
        <v>5250</v>
      </c>
      <c r="D2760" s="13" t="str">
        <f t="shared" si="1033"/>
        <v>010000212801</v>
      </c>
      <c r="E2760" s="13"/>
      <c r="F2760" s="14" t="s">
        <v>21</v>
      </c>
      <c r="G2760" s="14" t="s">
        <v>22</v>
      </c>
      <c r="H2760" s="14" t="s">
        <v>501</v>
      </c>
      <c r="I2760" s="14" t="s">
        <v>65</v>
      </c>
      <c r="J2760" s="14"/>
      <c r="K2760" s="13" t="s">
        <v>5251</v>
      </c>
      <c r="L2760" s="13"/>
      <c r="M2760" s="13"/>
      <c r="N2760" s="13"/>
      <c r="O2760" s="24">
        <f t="shared" si="1034"/>
        <v>117415.40000000001</v>
      </c>
      <c r="P2760" s="24">
        <f t="shared" si="1035"/>
        <v>292001</v>
      </c>
      <c r="Q2760" s="24">
        <v>0</v>
      </c>
      <c r="R2760" s="16">
        <v>0</v>
      </c>
      <c r="S2760" s="69">
        <v>0</v>
      </c>
      <c r="T2760" s="70">
        <v>0</v>
      </c>
      <c r="U2760" s="24">
        <v>113942.40000000001</v>
      </c>
      <c r="V2760" s="24">
        <v>284856</v>
      </c>
      <c r="W2760" s="69">
        <f t="shared" si="1036"/>
        <v>0</v>
      </c>
      <c r="X2760" s="69">
        <f>VLOOKUP(D2760,'[1]Demanda Agregada Med. y MC'!$C$7:$O$3994,13,FALSE)</f>
        <v>0</v>
      </c>
      <c r="Y2760" s="24">
        <v>400</v>
      </c>
      <c r="Z2760" s="24">
        <v>1000</v>
      </c>
      <c r="AA2760" s="24">
        <v>0</v>
      </c>
      <c r="AB2760" s="24">
        <v>0</v>
      </c>
      <c r="AC2760" s="24">
        <v>0</v>
      </c>
      <c r="AD2760" s="24">
        <v>0</v>
      </c>
      <c r="AE2760" s="26">
        <v>3073</v>
      </c>
      <c r="AF2760" s="27">
        <v>6145</v>
      </c>
      <c r="AG2760" s="22">
        <v>9.1796680000000013</v>
      </c>
      <c r="AH2760" s="20">
        <f t="shared" si="1037"/>
        <v>1077834.3900872003</v>
      </c>
      <c r="AI2760" s="9">
        <f t="shared" si="1038"/>
        <v>2680472.2356680003</v>
      </c>
      <c r="AJ2760" s="9">
        <f t="shared" si="1039"/>
        <v>0</v>
      </c>
      <c r="AK2760" s="9">
        <f t="shared" si="1040"/>
        <v>0</v>
      </c>
      <c r="AL2760" s="9">
        <f t="shared" si="1041"/>
        <v>0</v>
      </c>
      <c r="AM2760" s="9">
        <f t="shared" si="1042"/>
        <v>0</v>
      </c>
      <c r="AN2760" s="9">
        <f t="shared" si="1043"/>
        <v>1045953.4031232002</v>
      </c>
      <c r="AO2760" s="9">
        <f t="shared" si="1044"/>
        <v>2614883.5078080003</v>
      </c>
      <c r="AP2760" s="9">
        <f t="shared" si="1045"/>
        <v>0</v>
      </c>
      <c r="AQ2760" s="9">
        <f t="shared" si="1046"/>
        <v>0</v>
      </c>
      <c r="AR2760" s="9">
        <f t="shared" si="1047"/>
        <v>3671.8672000000006</v>
      </c>
      <c r="AS2760" s="9">
        <f t="shared" si="1048"/>
        <v>9179.6680000000015</v>
      </c>
      <c r="AT2760" s="9">
        <f t="shared" si="1049"/>
        <v>0</v>
      </c>
      <c r="AU2760" s="9">
        <f t="shared" si="1050"/>
        <v>0</v>
      </c>
      <c r="AV2760" s="9">
        <f t="shared" si="1051"/>
        <v>0</v>
      </c>
      <c r="AW2760" s="9">
        <f t="shared" si="1052"/>
        <v>0</v>
      </c>
      <c r="AX2760" s="9">
        <f t="shared" si="1053"/>
        <v>28209.119764000003</v>
      </c>
      <c r="AY2760" s="10">
        <f t="shared" si="1054"/>
        <v>56409.059860000008</v>
      </c>
    </row>
    <row r="2761" spans="1:51">
      <c r="A2761" s="87">
        <v>2755</v>
      </c>
      <c r="B2761" s="85" t="str">
        <f t="shared" si="1032"/>
        <v>0100006132</v>
      </c>
      <c r="C2761" s="13" t="s">
        <v>5252</v>
      </c>
      <c r="D2761" s="13" t="str">
        <f t="shared" si="1033"/>
        <v>010000613200</v>
      </c>
      <c r="E2761" s="13"/>
      <c r="F2761" s="14" t="s">
        <v>21</v>
      </c>
      <c r="G2761" s="14" t="s">
        <v>22</v>
      </c>
      <c r="H2761" s="14" t="s">
        <v>5253</v>
      </c>
      <c r="I2761" s="14" t="s">
        <v>24</v>
      </c>
      <c r="J2761" s="14"/>
      <c r="K2761" s="13" t="s">
        <v>5254</v>
      </c>
      <c r="L2761" s="13"/>
      <c r="M2761" s="13"/>
      <c r="N2761" s="13"/>
      <c r="O2761" s="24">
        <f t="shared" si="1034"/>
        <v>2.4000000000000004</v>
      </c>
      <c r="P2761" s="24">
        <f t="shared" si="1035"/>
        <v>6</v>
      </c>
      <c r="Q2761" s="24">
        <v>0</v>
      </c>
      <c r="R2761" s="16">
        <v>0</v>
      </c>
      <c r="S2761" s="69">
        <v>0</v>
      </c>
      <c r="T2761" s="70">
        <v>0</v>
      </c>
      <c r="U2761" s="24">
        <v>0</v>
      </c>
      <c r="V2761" s="24">
        <v>0</v>
      </c>
      <c r="W2761" s="69">
        <f t="shared" si="1036"/>
        <v>2.4000000000000004</v>
      </c>
      <c r="X2761" s="69">
        <f>VLOOKUP(D2761,'[1]Demanda Agregada Med. y MC'!$C$7:$O$3994,13,FALSE)</f>
        <v>6</v>
      </c>
      <c r="Y2761" s="24">
        <v>0</v>
      </c>
      <c r="Z2761" s="24">
        <v>0</v>
      </c>
      <c r="AA2761" s="24">
        <v>0</v>
      </c>
      <c r="AB2761" s="24">
        <v>0</v>
      </c>
      <c r="AC2761" s="24">
        <v>0</v>
      </c>
      <c r="AD2761" s="24">
        <v>0</v>
      </c>
      <c r="AE2761" s="26">
        <v>0</v>
      </c>
      <c r="AF2761" s="25">
        <v>0</v>
      </c>
      <c r="AG2761" s="22">
        <v>3588</v>
      </c>
      <c r="AH2761" s="20">
        <f t="shared" si="1037"/>
        <v>8611.2000000000007</v>
      </c>
      <c r="AI2761" s="9">
        <f t="shared" si="1038"/>
        <v>21528</v>
      </c>
      <c r="AJ2761" s="9">
        <f t="shared" si="1039"/>
        <v>0</v>
      </c>
      <c r="AK2761" s="9">
        <f t="shared" si="1040"/>
        <v>0</v>
      </c>
      <c r="AL2761" s="9">
        <f t="shared" si="1041"/>
        <v>0</v>
      </c>
      <c r="AM2761" s="9">
        <f t="shared" si="1042"/>
        <v>0</v>
      </c>
      <c r="AN2761" s="9">
        <f t="shared" si="1043"/>
        <v>0</v>
      </c>
      <c r="AO2761" s="9">
        <f t="shared" si="1044"/>
        <v>0</v>
      </c>
      <c r="AP2761" s="9">
        <f t="shared" si="1045"/>
        <v>8611.2000000000007</v>
      </c>
      <c r="AQ2761" s="9">
        <f t="shared" si="1046"/>
        <v>21528</v>
      </c>
      <c r="AR2761" s="9">
        <f t="shared" si="1047"/>
        <v>0</v>
      </c>
      <c r="AS2761" s="9">
        <f t="shared" si="1048"/>
        <v>0</v>
      </c>
      <c r="AT2761" s="9">
        <f t="shared" si="1049"/>
        <v>0</v>
      </c>
      <c r="AU2761" s="9">
        <f t="shared" si="1050"/>
        <v>0</v>
      </c>
      <c r="AV2761" s="9">
        <f t="shared" si="1051"/>
        <v>0</v>
      </c>
      <c r="AW2761" s="9">
        <f t="shared" si="1052"/>
        <v>0</v>
      </c>
      <c r="AX2761" s="9">
        <f t="shared" si="1053"/>
        <v>0</v>
      </c>
      <c r="AY2761" s="10">
        <f t="shared" si="1054"/>
        <v>0</v>
      </c>
    </row>
    <row r="2762" spans="1:51">
      <c r="A2762" s="87">
        <v>2756</v>
      </c>
      <c r="B2762" s="85" t="str">
        <f t="shared" si="1032"/>
        <v>0100004491</v>
      </c>
      <c r="C2762" s="13" t="s">
        <v>5255</v>
      </c>
      <c r="D2762" s="13" t="str">
        <f t="shared" si="1033"/>
        <v>010000449100</v>
      </c>
      <c r="E2762" s="13"/>
      <c r="F2762" s="14" t="s">
        <v>21</v>
      </c>
      <c r="G2762" s="14" t="s">
        <v>22</v>
      </c>
      <c r="H2762" s="14" t="s">
        <v>5256</v>
      </c>
      <c r="I2762" s="14" t="s">
        <v>24</v>
      </c>
      <c r="J2762" s="14"/>
      <c r="K2762" s="13" t="s">
        <v>5257</v>
      </c>
      <c r="L2762" s="13"/>
      <c r="M2762" s="13"/>
      <c r="N2762" s="13"/>
      <c r="O2762" s="24">
        <f t="shared" si="1034"/>
        <v>1556.4</v>
      </c>
      <c r="P2762" s="24">
        <f t="shared" si="1035"/>
        <v>3891</v>
      </c>
      <c r="Q2762" s="24">
        <v>0</v>
      </c>
      <c r="R2762" s="16">
        <v>0</v>
      </c>
      <c r="S2762" s="69">
        <v>0</v>
      </c>
      <c r="T2762" s="70">
        <v>0</v>
      </c>
      <c r="U2762" s="24">
        <v>1556.4</v>
      </c>
      <c r="V2762" s="24">
        <v>3891</v>
      </c>
      <c r="W2762" s="69">
        <f t="shared" si="1036"/>
        <v>0</v>
      </c>
      <c r="X2762" s="69">
        <f>VLOOKUP(D2762,'[1]Demanda Agregada Med. y MC'!$C$7:$O$3994,13,FALSE)</f>
        <v>0</v>
      </c>
      <c r="Y2762" s="24">
        <v>0</v>
      </c>
      <c r="Z2762" s="24">
        <v>0</v>
      </c>
      <c r="AA2762" s="24">
        <v>0</v>
      </c>
      <c r="AB2762" s="24">
        <v>0</v>
      </c>
      <c r="AC2762" s="24">
        <v>0</v>
      </c>
      <c r="AD2762" s="24">
        <v>0</v>
      </c>
      <c r="AE2762" s="26">
        <v>0</v>
      </c>
      <c r="AF2762" s="25">
        <v>0</v>
      </c>
      <c r="AG2762" s="22">
        <v>369.84000000000003</v>
      </c>
      <c r="AH2762" s="20">
        <f t="shared" si="1037"/>
        <v>575618.97600000014</v>
      </c>
      <c r="AI2762" s="9">
        <f t="shared" si="1038"/>
        <v>1439047.4400000002</v>
      </c>
      <c r="AJ2762" s="9">
        <f t="shared" si="1039"/>
        <v>0</v>
      </c>
      <c r="AK2762" s="9">
        <f t="shared" si="1040"/>
        <v>0</v>
      </c>
      <c r="AL2762" s="9">
        <f t="shared" si="1041"/>
        <v>0</v>
      </c>
      <c r="AM2762" s="9">
        <f t="shared" si="1042"/>
        <v>0</v>
      </c>
      <c r="AN2762" s="9">
        <f t="shared" si="1043"/>
        <v>575618.97600000014</v>
      </c>
      <c r="AO2762" s="9">
        <f t="shared" si="1044"/>
        <v>1439047.4400000002</v>
      </c>
      <c r="AP2762" s="9">
        <f t="shared" si="1045"/>
        <v>0</v>
      </c>
      <c r="AQ2762" s="9">
        <f t="shared" si="1046"/>
        <v>0</v>
      </c>
      <c r="AR2762" s="9">
        <f t="shared" si="1047"/>
        <v>0</v>
      </c>
      <c r="AS2762" s="9">
        <f t="shared" si="1048"/>
        <v>0</v>
      </c>
      <c r="AT2762" s="9">
        <f t="shared" si="1049"/>
        <v>0</v>
      </c>
      <c r="AU2762" s="9">
        <f t="shared" si="1050"/>
        <v>0</v>
      </c>
      <c r="AV2762" s="9">
        <f t="shared" si="1051"/>
        <v>0</v>
      </c>
      <c r="AW2762" s="9">
        <f t="shared" si="1052"/>
        <v>0</v>
      </c>
      <c r="AX2762" s="9">
        <f t="shared" si="1053"/>
        <v>0</v>
      </c>
      <c r="AY2762" s="10">
        <f t="shared" si="1054"/>
        <v>0</v>
      </c>
    </row>
    <row r="2763" spans="1:51">
      <c r="A2763" s="87">
        <v>2757</v>
      </c>
      <c r="B2763" s="85" t="str">
        <f t="shared" si="1032"/>
        <v>0100004492</v>
      </c>
      <c r="C2763" s="13" t="s">
        <v>5258</v>
      </c>
      <c r="D2763" s="13" t="str">
        <f t="shared" si="1033"/>
        <v>010000449200</v>
      </c>
      <c r="E2763" s="13"/>
      <c r="F2763" s="14" t="s">
        <v>21</v>
      </c>
      <c r="G2763" s="14" t="s">
        <v>22</v>
      </c>
      <c r="H2763" s="14" t="s">
        <v>5259</v>
      </c>
      <c r="I2763" s="14" t="s">
        <v>24</v>
      </c>
      <c r="J2763" s="14"/>
      <c r="K2763" s="13" t="s">
        <v>5260</v>
      </c>
      <c r="L2763" s="13"/>
      <c r="M2763" s="13"/>
      <c r="N2763" s="13"/>
      <c r="O2763" s="24">
        <f t="shared" si="1034"/>
        <v>3846.3</v>
      </c>
      <c r="P2763" s="24">
        <f t="shared" si="1035"/>
        <v>9612</v>
      </c>
      <c r="Q2763" s="24">
        <v>0</v>
      </c>
      <c r="R2763" s="16">
        <v>0</v>
      </c>
      <c r="S2763" s="69">
        <v>0</v>
      </c>
      <c r="T2763" s="70">
        <v>0</v>
      </c>
      <c r="U2763" s="24">
        <v>3838.8</v>
      </c>
      <c r="V2763" s="24">
        <v>9597</v>
      </c>
      <c r="W2763" s="69">
        <f t="shared" si="1036"/>
        <v>0</v>
      </c>
      <c r="X2763" s="69">
        <f>VLOOKUP(D2763,'[1]Demanda Agregada Med. y MC'!$C$7:$O$3994,13,FALSE)</f>
        <v>0</v>
      </c>
      <c r="Y2763" s="24">
        <v>0</v>
      </c>
      <c r="Z2763" s="24">
        <v>0</v>
      </c>
      <c r="AA2763" s="24">
        <v>0</v>
      </c>
      <c r="AB2763" s="24">
        <v>0</v>
      </c>
      <c r="AC2763" s="24">
        <v>7.5</v>
      </c>
      <c r="AD2763" s="24">
        <v>15</v>
      </c>
      <c r="AE2763" s="26">
        <v>0</v>
      </c>
      <c r="AF2763" s="25">
        <v>0</v>
      </c>
      <c r="AG2763" s="22">
        <v>141.68</v>
      </c>
      <c r="AH2763" s="20">
        <f t="shared" si="1037"/>
        <v>544943.7840000001</v>
      </c>
      <c r="AI2763" s="9">
        <f t="shared" si="1038"/>
        <v>1361828.1600000001</v>
      </c>
      <c r="AJ2763" s="9">
        <f t="shared" si="1039"/>
        <v>0</v>
      </c>
      <c r="AK2763" s="9">
        <f t="shared" si="1040"/>
        <v>0</v>
      </c>
      <c r="AL2763" s="9">
        <f t="shared" si="1041"/>
        <v>0</v>
      </c>
      <c r="AM2763" s="9">
        <f t="shared" si="1042"/>
        <v>0</v>
      </c>
      <c r="AN2763" s="9">
        <f t="shared" si="1043"/>
        <v>543881.18400000001</v>
      </c>
      <c r="AO2763" s="9">
        <f t="shared" si="1044"/>
        <v>1359702.96</v>
      </c>
      <c r="AP2763" s="9">
        <f t="shared" si="1045"/>
        <v>0</v>
      </c>
      <c r="AQ2763" s="9">
        <f t="shared" si="1046"/>
        <v>0</v>
      </c>
      <c r="AR2763" s="9">
        <f t="shared" si="1047"/>
        <v>0</v>
      </c>
      <c r="AS2763" s="9">
        <f t="shared" si="1048"/>
        <v>0</v>
      </c>
      <c r="AT2763" s="9">
        <f t="shared" si="1049"/>
        <v>0</v>
      </c>
      <c r="AU2763" s="9">
        <f t="shared" si="1050"/>
        <v>0</v>
      </c>
      <c r="AV2763" s="9">
        <f t="shared" si="1051"/>
        <v>1062.6000000000001</v>
      </c>
      <c r="AW2763" s="9">
        <f t="shared" si="1052"/>
        <v>2125.2000000000003</v>
      </c>
      <c r="AX2763" s="9">
        <f t="shared" si="1053"/>
        <v>0</v>
      </c>
      <c r="AY2763" s="10">
        <f t="shared" si="1054"/>
        <v>0</v>
      </c>
    </row>
    <row r="2764" spans="1:51">
      <c r="A2764" s="87">
        <v>2758</v>
      </c>
      <c r="B2764" s="85" t="str">
        <f t="shared" si="1032"/>
        <v>0100003309</v>
      </c>
      <c r="C2764" s="13" t="s">
        <v>5261</v>
      </c>
      <c r="D2764" s="13" t="str">
        <f t="shared" si="1033"/>
        <v>010000330900</v>
      </c>
      <c r="E2764" s="13"/>
      <c r="F2764" s="14" t="s">
        <v>21</v>
      </c>
      <c r="G2764" s="14" t="s">
        <v>22</v>
      </c>
      <c r="H2764" s="14" t="s">
        <v>2951</v>
      </c>
      <c r="I2764" s="14" t="s">
        <v>24</v>
      </c>
      <c r="J2764" s="14"/>
      <c r="K2764" s="13" t="s">
        <v>5262</v>
      </c>
      <c r="L2764" s="13"/>
      <c r="M2764" s="13"/>
      <c r="N2764" s="13"/>
      <c r="O2764" s="24">
        <f t="shared" si="1034"/>
        <v>3514.8</v>
      </c>
      <c r="P2764" s="24">
        <f t="shared" si="1035"/>
        <v>8722</v>
      </c>
      <c r="Q2764" s="24">
        <v>0</v>
      </c>
      <c r="R2764" s="16">
        <v>0</v>
      </c>
      <c r="S2764" s="69">
        <v>0</v>
      </c>
      <c r="T2764" s="70">
        <v>0</v>
      </c>
      <c r="U2764" s="24">
        <v>3312.8</v>
      </c>
      <c r="V2764" s="24">
        <v>8282</v>
      </c>
      <c r="W2764" s="69">
        <f t="shared" si="1036"/>
        <v>72</v>
      </c>
      <c r="X2764" s="69">
        <f>VLOOKUP(D2764,'[1]Demanda Agregada Med. y MC'!$C$7:$O$3994,13,FALSE)</f>
        <v>180</v>
      </c>
      <c r="Y2764" s="24">
        <v>0</v>
      </c>
      <c r="Z2764" s="24">
        <v>0</v>
      </c>
      <c r="AA2764" s="24">
        <v>0</v>
      </c>
      <c r="AB2764" s="24">
        <v>0</v>
      </c>
      <c r="AC2764" s="24">
        <v>30</v>
      </c>
      <c r="AD2764" s="24">
        <v>60</v>
      </c>
      <c r="AE2764" s="26">
        <v>100</v>
      </c>
      <c r="AF2764" s="27">
        <v>200</v>
      </c>
      <c r="AG2764" s="22">
        <v>128.80000000000001</v>
      </c>
      <c r="AH2764" s="20">
        <f t="shared" si="1037"/>
        <v>452706.24000000005</v>
      </c>
      <c r="AI2764" s="9">
        <f t="shared" si="1038"/>
        <v>1123393.6000000001</v>
      </c>
      <c r="AJ2764" s="9">
        <f t="shared" si="1039"/>
        <v>0</v>
      </c>
      <c r="AK2764" s="9">
        <f t="shared" si="1040"/>
        <v>0</v>
      </c>
      <c r="AL2764" s="9">
        <f t="shared" si="1041"/>
        <v>0</v>
      </c>
      <c r="AM2764" s="9">
        <f t="shared" si="1042"/>
        <v>0</v>
      </c>
      <c r="AN2764" s="9">
        <f t="shared" si="1043"/>
        <v>426688.64000000007</v>
      </c>
      <c r="AO2764" s="9">
        <f t="shared" si="1044"/>
        <v>1066721.6000000001</v>
      </c>
      <c r="AP2764" s="9">
        <f t="shared" si="1045"/>
        <v>9273.6</v>
      </c>
      <c r="AQ2764" s="9">
        <f t="shared" si="1046"/>
        <v>23184.000000000004</v>
      </c>
      <c r="AR2764" s="9">
        <f t="shared" si="1047"/>
        <v>0</v>
      </c>
      <c r="AS2764" s="9">
        <f t="shared" si="1048"/>
        <v>0</v>
      </c>
      <c r="AT2764" s="9">
        <f t="shared" si="1049"/>
        <v>0</v>
      </c>
      <c r="AU2764" s="9">
        <f t="shared" si="1050"/>
        <v>0</v>
      </c>
      <c r="AV2764" s="9">
        <f t="shared" si="1051"/>
        <v>3864.0000000000005</v>
      </c>
      <c r="AW2764" s="9">
        <f t="shared" si="1052"/>
        <v>7728.0000000000009</v>
      </c>
      <c r="AX2764" s="9">
        <f t="shared" si="1053"/>
        <v>12880.000000000002</v>
      </c>
      <c r="AY2764" s="10">
        <f t="shared" si="1054"/>
        <v>25760.000000000004</v>
      </c>
    </row>
    <row r="2765" spans="1:51">
      <c r="A2765" s="87">
        <v>2759</v>
      </c>
      <c r="B2765" s="85" t="str">
        <f t="shared" si="1032"/>
        <v>0100002873</v>
      </c>
      <c r="C2765" s="13" t="s">
        <v>5263</v>
      </c>
      <c r="D2765" s="13" t="str">
        <f t="shared" si="1033"/>
        <v>010000287300</v>
      </c>
      <c r="E2765" s="13"/>
      <c r="F2765" s="14" t="s">
        <v>21</v>
      </c>
      <c r="G2765" s="14" t="s">
        <v>22</v>
      </c>
      <c r="H2765" s="14" t="s">
        <v>5264</v>
      </c>
      <c r="I2765" s="14" t="s">
        <v>24</v>
      </c>
      <c r="J2765" s="14"/>
      <c r="K2765" s="13" t="s">
        <v>5265</v>
      </c>
      <c r="L2765" s="13"/>
      <c r="M2765" s="13"/>
      <c r="N2765" s="13"/>
      <c r="O2765" s="24">
        <f t="shared" si="1034"/>
        <v>1805.6000000000001</v>
      </c>
      <c r="P2765" s="24">
        <f t="shared" si="1035"/>
        <v>4514</v>
      </c>
      <c r="Q2765" s="24">
        <v>0</v>
      </c>
      <c r="R2765" s="16">
        <v>0</v>
      </c>
      <c r="S2765" s="69">
        <v>0</v>
      </c>
      <c r="T2765" s="70">
        <v>0</v>
      </c>
      <c r="U2765" s="24">
        <v>1805.6000000000001</v>
      </c>
      <c r="V2765" s="24">
        <v>4514</v>
      </c>
      <c r="W2765" s="69">
        <f t="shared" si="1036"/>
        <v>0</v>
      </c>
      <c r="X2765" s="69">
        <f>VLOOKUP(D2765,'[1]Demanda Agregada Med. y MC'!$C$7:$O$3994,13,FALSE)</f>
        <v>0</v>
      </c>
      <c r="Y2765" s="24">
        <v>0</v>
      </c>
      <c r="Z2765" s="24">
        <v>0</v>
      </c>
      <c r="AA2765" s="24">
        <v>0</v>
      </c>
      <c r="AB2765" s="24">
        <v>0</v>
      </c>
      <c r="AC2765" s="24">
        <v>0</v>
      </c>
      <c r="AD2765" s="24">
        <v>0</v>
      </c>
      <c r="AE2765" s="26">
        <v>0</v>
      </c>
      <c r="AF2765" s="25">
        <v>0</v>
      </c>
      <c r="AG2765" s="22">
        <v>32.9176</v>
      </c>
      <c r="AH2765" s="20">
        <f t="shared" si="1037"/>
        <v>59436.018560000004</v>
      </c>
      <c r="AI2765" s="9">
        <f t="shared" si="1038"/>
        <v>148590.04639999999</v>
      </c>
      <c r="AJ2765" s="9">
        <f t="shared" si="1039"/>
        <v>0</v>
      </c>
      <c r="AK2765" s="9">
        <f t="shared" si="1040"/>
        <v>0</v>
      </c>
      <c r="AL2765" s="9">
        <f t="shared" si="1041"/>
        <v>0</v>
      </c>
      <c r="AM2765" s="9">
        <f t="shared" si="1042"/>
        <v>0</v>
      </c>
      <c r="AN2765" s="9">
        <f t="shared" si="1043"/>
        <v>59436.018560000004</v>
      </c>
      <c r="AO2765" s="9">
        <f t="shared" si="1044"/>
        <v>148590.04639999999</v>
      </c>
      <c r="AP2765" s="9">
        <f t="shared" si="1045"/>
        <v>0</v>
      </c>
      <c r="AQ2765" s="9">
        <f t="shared" si="1046"/>
        <v>0</v>
      </c>
      <c r="AR2765" s="9">
        <f t="shared" si="1047"/>
        <v>0</v>
      </c>
      <c r="AS2765" s="9">
        <f t="shared" si="1048"/>
        <v>0</v>
      </c>
      <c r="AT2765" s="9">
        <f t="shared" si="1049"/>
        <v>0</v>
      </c>
      <c r="AU2765" s="9">
        <f t="shared" si="1050"/>
        <v>0</v>
      </c>
      <c r="AV2765" s="9">
        <f t="shared" si="1051"/>
        <v>0</v>
      </c>
      <c r="AW2765" s="9">
        <f t="shared" si="1052"/>
        <v>0</v>
      </c>
      <c r="AX2765" s="9">
        <f t="shared" si="1053"/>
        <v>0</v>
      </c>
      <c r="AY2765" s="10">
        <f t="shared" si="1054"/>
        <v>0</v>
      </c>
    </row>
    <row r="2766" spans="1:51">
      <c r="A2766" s="87">
        <v>2760</v>
      </c>
      <c r="B2766" s="85" t="str">
        <f t="shared" si="1032"/>
        <v>0100002510</v>
      </c>
      <c r="C2766" s="13" t="s">
        <v>5266</v>
      </c>
      <c r="D2766" s="13" t="str">
        <f t="shared" si="1033"/>
        <v>010000251000</v>
      </c>
      <c r="E2766" s="13"/>
      <c r="F2766" s="14" t="s">
        <v>21</v>
      </c>
      <c r="G2766" s="14" t="s">
        <v>22</v>
      </c>
      <c r="H2766" s="14" t="s">
        <v>5267</v>
      </c>
      <c r="I2766" s="14" t="s">
        <v>24</v>
      </c>
      <c r="J2766" s="14"/>
      <c r="K2766" s="13" t="s">
        <v>5268</v>
      </c>
      <c r="L2766" s="13"/>
      <c r="M2766" s="13"/>
      <c r="N2766" s="13"/>
      <c r="O2766" s="24">
        <f t="shared" si="1034"/>
        <v>4700.9000000000005</v>
      </c>
      <c r="P2766" s="24">
        <f t="shared" si="1035"/>
        <v>11450</v>
      </c>
      <c r="Q2766" s="24">
        <v>0</v>
      </c>
      <c r="R2766" s="16">
        <v>0</v>
      </c>
      <c r="S2766" s="69">
        <v>0</v>
      </c>
      <c r="T2766" s="70">
        <v>0</v>
      </c>
      <c r="U2766" s="24">
        <v>4096.4000000000005</v>
      </c>
      <c r="V2766" s="24">
        <v>10241</v>
      </c>
      <c r="W2766" s="69">
        <f t="shared" si="1036"/>
        <v>0</v>
      </c>
      <c r="X2766" s="69">
        <f>VLOOKUP(D2766,'[1]Demanda Agregada Med. y MC'!$C$7:$O$3994,13,FALSE)</f>
        <v>0</v>
      </c>
      <c r="Y2766" s="24">
        <v>0</v>
      </c>
      <c r="Z2766" s="24">
        <v>0</v>
      </c>
      <c r="AA2766" s="24">
        <v>0</v>
      </c>
      <c r="AB2766" s="24">
        <v>0</v>
      </c>
      <c r="AC2766" s="24">
        <v>604.5</v>
      </c>
      <c r="AD2766" s="24">
        <v>1209</v>
      </c>
      <c r="AE2766" s="26">
        <v>0</v>
      </c>
      <c r="AF2766" s="25">
        <v>0</v>
      </c>
      <c r="AG2766" s="22">
        <v>18.151600000000002</v>
      </c>
      <c r="AH2766" s="20">
        <f t="shared" si="1037"/>
        <v>85328.856440000018</v>
      </c>
      <c r="AI2766" s="9">
        <f t="shared" si="1038"/>
        <v>207835.82000000004</v>
      </c>
      <c r="AJ2766" s="9">
        <f t="shared" si="1039"/>
        <v>0</v>
      </c>
      <c r="AK2766" s="9">
        <f t="shared" si="1040"/>
        <v>0</v>
      </c>
      <c r="AL2766" s="9">
        <f t="shared" si="1041"/>
        <v>0</v>
      </c>
      <c r="AM2766" s="9">
        <f t="shared" si="1042"/>
        <v>0</v>
      </c>
      <c r="AN2766" s="9">
        <f t="shared" si="1043"/>
        <v>74356.214240000016</v>
      </c>
      <c r="AO2766" s="9">
        <f t="shared" si="1044"/>
        <v>185890.53560000003</v>
      </c>
      <c r="AP2766" s="9">
        <f t="shared" si="1045"/>
        <v>0</v>
      </c>
      <c r="AQ2766" s="9">
        <f t="shared" si="1046"/>
        <v>0</v>
      </c>
      <c r="AR2766" s="9">
        <f t="shared" si="1047"/>
        <v>0</v>
      </c>
      <c r="AS2766" s="9">
        <f t="shared" si="1048"/>
        <v>0</v>
      </c>
      <c r="AT2766" s="9">
        <f t="shared" si="1049"/>
        <v>0</v>
      </c>
      <c r="AU2766" s="9">
        <f t="shared" si="1050"/>
        <v>0</v>
      </c>
      <c r="AV2766" s="9">
        <f t="shared" si="1051"/>
        <v>10972.642200000002</v>
      </c>
      <c r="AW2766" s="9">
        <f t="shared" si="1052"/>
        <v>21945.284400000004</v>
      </c>
      <c r="AX2766" s="9">
        <f t="shared" si="1053"/>
        <v>0</v>
      </c>
      <c r="AY2766" s="10">
        <f t="shared" si="1054"/>
        <v>0</v>
      </c>
    </row>
    <row r="2767" spans="1:51">
      <c r="A2767" s="87">
        <v>2761</v>
      </c>
      <c r="B2767" s="85" t="str">
        <f t="shared" si="1032"/>
        <v>0100000071</v>
      </c>
      <c r="C2767" s="13" t="s">
        <v>5269</v>
      </c>
      <c r="D2767" s="13" t="str">
        <f t="shared" si="1033"/>
        <v>010000007100</v>
      </c>
      <c r="E2767" s="13"/>
      <c r="F2767" s="14" t="s">
        <v>21</v>
      </c>
      <c r="G2767" s="14" t="s">
        <v>22</v>
      </c>
      <c r="H2767" s="14" t="s">
        <v>4874</v>
      </c>
      <c r="I2767" s="14" t="s">
        <v>24</v>
      </c>
      <c r="J2767" s="14"/>
      <c r="K2767" s="13" t="s">
        <v>5270</v>
      </c>
      <c r="L2767" s="13"/>
      <c r="M2767" s="13"/>
      <c r="N2767" s="13"/>
      <c r="O2767" s="24">
        <f t="shared" si="1034"/>
        <v>987.5</v>
      </c>
      <c r="P2767" s="24">
        <f t="shared" si="1035"/>
        <v>1975</v>
      </c>
      <c r="Q2767" s="24">
        <v>0</v>
      </c>
      <c r="R2767" s="16">
        <v>0</v>
      </c>
      <c r="S2767" s="69">
        <v>0</v>
      </c>
      <c r="T2767" s="70">
        <v>0</v>
      </c>
      <c r="U2767" s="24">
        <v>0</v>
      </c>
      <c r="V2767" s="24">
        <v>0</v>
      </c>
      <c r="W2767" s="69">
        <f t="shared" si="1036"/>
        <v>0</v>
      </c>
      <c r="X2767" s="69">
        <f>VLOOKUP(D2767,'[1]Demanda Agregada Med. y MC'!$C$7:$O$3994,13,FALSE)</f>
        <v>0</v>
      </c>
      <c r="Y2767" s="24">
        <v>0</v>
      </c>
      <c r="Z2767" s="24">
        <v>0</v>
      </c>
      <c r="AA2767" s="24">
        <v>0</v>
      </c>
      <c r="AB2767" s="24">
        <v>0</v>
      </c>
      <c r="AC2767" s="24">
        <v>287.5</v>
      </c>
      <c r="AD2767" s="24">
        <v>575</v>
      </c>
      <c r="AE2767" s="26">
        <v>700</v>
      </c>
      <c r="AF2767" s="27">
        <v>1400</v>
      </c>
      <c r="AG2767" s="22">
        <v>2.9965145200000003</v>
      </c>
      <c r="AH2767" s="20">
        <f t="shared" si="1037"/>
        <v>2959.0580885000004</v>
      </c>
      <c r="AI2767" s="9">
        <f t="shared" si="1038"/>
        <v>5918.1161770000008</v>
      </c>
      <c r="AJ2767" s="9">
        <f t="shared" si="1039"/>
        <v>0</v>
      </c>
      <c r="AK2767" s="9">
        <f t="shared" si="1040"/>
        <v>0</v>
      </c>
      <c r="AL2767" s="9">
        <f t="shared" si="1041"/>
        <v>0</v>
      </c>
      <c r="AM2767" s="9">
        <f t="shared" si="1042"/>
        <v>0</v>
      </c>
      <c r="AN2767" s="9">
        <f t="shared" si="1043"/>
        <v>0</v>
      </c>
      <c r="AO2767" s="9">
        <f t="shared" si="1044"/>
        <v>0</v>
      </c>
      <c r="AP2767" s="9">
        <f t="shared" si="1045"/>
        <v>0</v>
      </c>
      <c r="AQ2767" s="9">
        <f t="shared" si="1046"/>
        <v>0</v>
      </c>
      <c r="AR2767" s="9">
        <f t="shared" si="1047"/>
        <v>0</v>
      </c>
      <c r="AS2767" s="9">
        <f t="shared" si="1048"/>
        <v>0</v>
      </c>
      <c r="AT2767" s="9">
        <f t="shared" si="1049"/>
        <v>0</v>
      </c>
      <c r="AU2767" s="9">
        <f t="shared" si="1050"/>
        <v>0</v>
      </c>
      <c r="AV2767" s="9">
        <f t="shared" si="1051"/>
        <v>861.49792450000007</v>
      </c>
      <c r="AW2767" s="9">
        <f t="shared" si="1052"/>
        <v>1722.9958490000001</v>
      </c>
      <c r="AX2767" s="9">
        <f t="shared" si="1053"/>
        <v>2097.560164</v>
      </c>
      <c r="AY2767" s="10">
        <f t="shared" si="1054"/>
        <v>4195.120328</v>
      </c>
    </row>
    <row r="2768" spans="1:51">
      <c r="A2768" s="87">
        <v>2762</v>
      </c>
      <c r="B2768" s="85" t="str">
        <f t="shared" si="1032"/>
        <v>0100000822</v>
      </c>
      <c r="C2768" s="13" t="s">
        <v>5271</v>
      </c>
      <c r="D2768" s="13" t="str">
        <f t="shared" si="1033"/>
        <v>010000082201</v>
      </c>
      <c r="E2768" s="13"/>
      <c r="F2768" s="14" t="s">
        <v>21</v>
      </c>
      <c r="G2768" s="14" t="s">
        <v>22</v>
      </c>
      <c r="H2768" s="14" t="s">
        <v>228</v>
      </c>
      <c r="I2768" s="14" t="s">
        <v>65</v>
      </c>
      <c r="J2768" s="14"/>
      <c r="K2768" s="13" t="s">
        <v>5272</v>
      </c>
      <c r="L2768" s="13"/>
      <c r="M2768" s="13"/>
      <c r="N2768" s="13"/>
      <c r="O2768" s="24">
        <f t="shared" si="1034"/>
        <v>3960.4</v>
      </c>
      <c r="P2768" s="24">
        <f t="shared" si="1035"/>
        <v>9901</v>
      </c>
      <c r="Q2768" s="24">
        <v>0</v>
      </c>
      <c r="R2768" s="16">
        <v>0</v>
      </c>
      <c r="S2768" s="69">
        <v>0</v>
      </c>
      <c r="T2768" s="70">
        <v>0</v>
      </c>
      <c r="U2768" s="24">
        <v>3960.4</v>
      </c>
      <c r="V2768" s="24">
        <v>9901</v>
      </c>
      <c r="W2768" s="69">
        <f t="shared" si="1036"/>
        <v>0</v>
      </c>
      <c r="X2768" s="69">
        <f>VLOOKUP(D2768,'[1]Demanda Agregada Med. y MC'!$C$7:$O$3994,13,FALSE)</f>
        <v>0</v>
      </c>
      <c r="Y2768" s="24">
        <v>0</v>
      </c>
      <c r="Z2768" s="24">
        <v>0</v>
      </c>
      <c r="AA2768" s="24">
        <v>0</v>
      </c>
      <c r="AB2768" s="24">
        <v>0</v>
      </c>
      <c r="AC2768" s="24">
        <v>0</v>
      </c>
      <c r="AD2768" s="24">
        <v>0</v>
      </c>
      <c r="AE2768" s="26">
        <v>0</v>
      </c>
      <c r="AF2768" s="25">
        <v>0</v>
      </c>
      <c r="AG2768" s="22">
        <v>30.948800000000002</v>
      </c>
      <c r="AH2768" s="20">
        <f t="shared" si="1037"/>
        <v>122569.62752000001</v>
      </c>
      <c r="AI2768" s="9">
        <f t="shared" si="1038"/>
        <v>306424.06880000001</v>
      </c>
      <c r="AJ2768" s="9">
        <f t="shared" si="1039"/>
        <v>0</v>
      </c>
      <c r="AK2768" s="9">
        <f t="shared" si="1040"/>
        <v>0</v>
      </c>
      <c r="AL2768" s="9">
        <f t="shared" si="1041"/>
        <v>0</v>
      </c>
      <c r="AM2768" s="9">
        <f t="shared" si="1042"/>
        <v>0</v>
      </c>
      <c r="AN2768" s="9">
        <f t="shared" si="1043"/>
        <v>122569.62752000001</v>
      </c>
      <c r="AO2768" s="9">
        <f t="shared" si="1044"/>
        <v>306424.06880000001</v>
      </c>
      <c r="AP2768" s="9">
        <f t="shared" si="1045"/>
        <v>0</v>
      </c>
      <c r="AQ2768" s="9">
        <f t="shared" si="1046"/>
        <v>0</v>
      </c>
      <c r="AR2768" s="9">
        <f t="shared" si="1047"/>
        <v>0</v>
      </c>
      <c r="AS2768" s="9">
        <f t="shared" si="1048"/>
        <v>0</v>
      </c>
      <c r="AT2768" s="9">
        <f t="shared" si="1049"/>
        <v>0</v>
      </c>
      <c r="AU2768" s="9">
        <f t="shared" si="1050"/>
        <v>0</v>
      </c>
      <c r="AV2768" s="9">
        <f t="shared" si="1051"/>
        <v>0</v>
      </c>
      <c r="AW2768" s="9">
        <f t="shared" si="1052"/>
        <v>0</v>
      </c>
      <c r="AX2768" s="9">
        <f t="shared" si="1053"/>
        <v>0</v>
      </c>
      <c r="AY2768" s="10">
        <f t="shared" si="1054"/>
        <v>0</v>
      </c>
    </row>
    <row r="2769" spans="1:51">
      <c r="A2769" s="87">
        <v>2763</v>
      </c>
      <c r="B2769" s="85" t="str">
        <f t="shared" si="1032"/>
        <v>0100000822</v>
      </c>
      <c r="C2769" s="13" t="s">
        <v>5273</v>
      </c>
      <c r="D2769" s="13" t="str">
        <f t="shared" si="1033"/>
        <v>010000082200</v>
      </c>
      <c r="E2769" s="13"/>
      <c r="F2769" s="14" t="s">
        <v>21</v>
      </c>
      <c r="G2769" s="14" t="s">
        <v>22</v>
      </c>
      <c r="H2769" s="14" t="s">
        <v>228</v>
      </c>
      <c r="I2769" s="14" t="s">
        <v>24</v>
      </c>
      <c r="J2769" s="14"/>
      <c r="K2769" s="13" t="s">
        <v>5274</v>
      </c>
      <c r="L2769" s="13"/>
      <c r="M2769" s="13"/>
      <c r="N2769" s="13"/>
      <c r="O2769" s="24">
        <f t="shared" si="1034"/>
        <v>50000</v>
      </c>
      <c r="P2769" s="24">
        <f t="shared" si="1035"/>
        <v>124830</v>
      </c>
      <c r="Q2769" s="24">
        <v>0</v>
      </c>
      <c r="R2769" s="16">
        <v>0</v>
      </c>
      <c r="S2769" s="69">
        <v>0</v>
      </c>
      <c r="T2769" s="70">
        <v>0</v>
      </c>
      <c r="U2769" s="24">
        <v>49656</v>
      </c>
      <c r="V2769" s="24">
        <v>124140</v>
      </c>
      <c r="W2769" s="69">
        <f t="shared" si="1036"/>
        <v>4</v>
      </c>
      <c r="X2769" s="69">
        <f>VLOOKUP(D2769,'[1]Demanda Agregada Med. y MC'!$C$7:$O$3994,13,FALSE)</f>
        <v>10</v>
      </c>
      <c r="Y2769" s="24">
        <v>0</v>
      </c>
      <c r="Z2769" s="24">
        <v>0</v>
      </c>
      <c r="AA2769" s="24">
        <v>0</v>
      </c>
      <c r="AB2769" s="24">
        <v>0</v>
      </c>
      <c r="AC2769" s="24">
        <v>0</v>
      </c>
      <c r="AD2769" s="24">
        <v>0</v>
      </c>
      <c r="AE2769" s="26">
        <v>340</v>
      </c>
      <c r="AF2769" s="27">
        <v>680</v>
      </c>
      <c r="AG2769" s="22">
        <v>18.5656</v>
      </c>
      <c r="AH2769" s="20">
        <f t="shared" si="1037"/>
        <v>928280</v>
      </c>
      <c r="AI2769" s="9">
        <f t="shared" si="1038"/>
        <v>2317543.8479999998</v>
      </c>
      <c r="AJ2769" s="9">
        <f t="shared" si="1039"/>
        <v>0</v>
      </c>
      <c r="AK2769" s="9">
        <f t="shared" si="1040"/>
        <v>0</v>
      </c>
      <c r="AL2769" s="9">
        <f t="shared" si="1041"/>
        <v>0</v>
      </c>
      <c r="AM2769" s="9">
        <f t="shared" si="1042"/>
        <v>0</v>
      </c>
      <c r="AN2769" s="9">
        <f t="shared" si="1043"/>
        <v>921893.43359999999</v>
      </c>
      <c r="AO2769" s="9">
        <f t="shared" si="1044"/>
        <v>2304733.5839999998</v>
      </c>
      <c r="AP2769" s="9">
        <f t="shared" si="1045"/>
        <v>74.2624</v>
      </c>
      <c r="AQ2769" s="9">
        <f t="shared" si="1046"/>
        <v>185.65600000000001</v>
      </c>
      <c r="AR2769" s="9">
        <f t="shared" si="1047"/>
        <v>0</v>
      </c>
      <c r="AS2769" s="9">
        <f t="shared" si="1048"/>
        <v>0</v>
      </c>
      <c r="AT2769" s="9">
        <f t="shared" si="1049"/>
        <v>0</v>
      </c>
      <c r="AU2769" s="9">
        <f t="shared" si="1050"/>
        <v>0</v>
      </c>
      <c r="AV2769" s="9">
        <f t="shared" si="1051"/>
        <v>0</v>
      </c>
      <c r="AW2769" s="9">
        <f t="shared" si="1052"/>
        <v>0</v>
      </c>
      <c r="AX2769" s="9">
        <f t="shared" si="1053"/>
        <v>6312.3040000000001</v>
      </c>
      <c r="AY2769" s="10">
        <f t="shared" si="1054"/>
        <v>12624.608</v>
      </c>
    </row>
    <row r="2770" spans="1:51">
      <c r="A2770" s="87">
        <v>2764</v>
      </c>
      <c r="B2770" s="85" t="str">
        <f t="shared" si="1032"/>
        <v>0100002153</v>
      </c>
      <c r="C2770" s="13" t="s">
        <v>5275</v>
      </c>
      <c r="D2770" s="13" t="str">
        <f t="shared" si="1033"/>
        <v>010000215300</v>
      </c>
      <c r="E2770" s="13"/>
      <c r="F2770" s="14" t="s">
        <v>21</v>
      </c>
      <c r="G2770" s="14" t="s">
        <v>22</v>
      </c>
      <c r="H2770" s="14" t="s">
        <v>5276</v>
      </c>
      <c r="I2770" s="14" t="s">
        <v>24</v>
      </c>
      <c r="J2770" s="14"/>
      <c r="K2770" s="13" t="s">
        <v>5277</v>
      </c>
      <c r="L2770" s="13"/>
      <c r="M2770" s="13"/>
      <c r="N2770" s="13"/>
      <c r="O2770" s="24">
        <f t="shared" si="1034"/>
        <v>2224.6999999999998</v>
      </c>
      <c r="P2770" s="24">
        <f t="shared" si="1035"/>
        <v>4525</v>
      </c>
      <c r="Q2770" s="24">
        <v>0</v>
      </c>
      <c r="R2770" s="16">
        <v>0</v>
      </c>
      <c r="S2770" s="69">
        <v>0</v>
      </c>
      <c r="T2770" s="70">
        <v>0</v>
      </c>
      <c r="U2770" s="24">
        <v>0</v>
      </c>
      <c r="V2770" s="24">
        <v>0</v>
      </c>
      <c r="W2770" s="69">
        <f t="shared" si="1036"/>
        <v>151.20000000000002</v>
      </c>
      <c r="X2770" s="69">
        <f>VLOOKUP(D2770,'[1]Demanda Agregada Med. y MC'!$C$7:$O$3994,13,FALSE)</f>
        <v>378</v>
      </c>
      <c r="Y2770" s="24">
        <v>0</v>
      </c>
      <c r="Z2770" s="24">
        <v>0</v>
      </c>
      <c r="AA2770" s="24">
        <v>0</v>
      </c>
      <c r="AB2770" s="24">
        <v>0</v>
      </c>
      <c r="AC2770" s="24">
        <v>1953.5</v>
      </c>
      <c r="AD2770" s="24">
        <v>3907</v>
      </c>
      <c r="AE2770" s="26">
        <v>120</v>
      </c>
      <c r="AF2770" s="27">
        <v>240</v>
      </c>
      <c r="AG2770" s="22">
        <v>316.48</v>
      </c>
      <c r="AH2770" s="20">
        <f t="shared" si="1037"/>
        <v>704073.05599999998</v>
      </c>
      <c r="AI2770" s="9">
        <f t="shared" si="1038"/>
        <v>1432072</v>
      </c>
      <c r="AJ2770" s="9">
        <f t="shared" si="1039"/>
        <v>0</v>
      </c>
      <c r="AK2770" s="9">
        <f t="shared" si="1040"/>
        <v>0</v>
      </c>
      <c r="AL2770" s="9">
        <f t="shared" si="1041"/>
        <v>0</v>
      </c>
      <c r="AM2770" s="9">
        <f t="shared" si="1042"/>
        <v>0</v>
      </c>
      <c r="AN2770" s="9">
        <f t="shared" si="1043"/>
        <v>0</v>
      </c>
      <c r="AO2770" s="9">
        <f t="shared" si="1044"/>
        <v>0</v>
      </c>
      <c r="AP2770" s="9">
        <f t="shared" si="1045"/>
        <v>47851.776000000005</v>
      </c>
      <c r="AQ2770" s="9">
        <f t="shared" si="1046"/>
        <v>119629.44</v>
      </c>
      <c r="AR2770" s="9">
        <f t="shared" si="1047"/>
        <v>0</v>
      </c>
      <c r="AS2770" s="9">
        <f t="shared" si="1048"/>
        <v>0</v>
      </c>
      <c r="AT2770" s="9">
        <f t="shared" si="1049"/>
        <v>0</v>
      </c>
      <c r="AU2770" s="9">
        <f t="shared" si="1050"/>
        <v>0</v>
      </c>
      <c r="AV2770" s="9">
        <f t="shared" si="1051"/>
        <v>618243.68000000005</v>
      </c>
      <c r="AW2770" s="9">
        <f t="shared" si="1052"/>
        <v>1236487.3600000001</v>
      </c>
      <c r="AX2770" s="9">
        <f t="shared" si="1053"/>
        <v>37977.600000000006</v>
      </c>
      <c r="AY2770" s="10">
        <f t="shared" si="1054"/>
        <v>75955.200000000012</v>
      </c>
    </row>
    <row r="2771" spans="1:51">
      <c r="A2771" s="87">
        <v>2765</v>
      </c>
      <c r="B2771" s="85" t="str">
        <f t="shared" si="1032"/>
        <v>0100002119</v>
      </c>
      <c r="C2771" s="13" t="s">
        <v>5278</v>
      </c>
      <c r="D2771" s="13" t="str">
        <f t="shared" si="1033"/>
        <v>010000211900</v>
      </c>
      <c r="E2771" s="13"/>
      <c r="F2771" s="14" t="s">
        <v>21</v>
      </c>
      <c r="G2771" s="14" t="s">
        <v>22</v>
      </c>
      <c r="H2771" s="14" t="s">
        <v>3162</v>
      </c>
      <c r="I2771" s="14" t="s">
        <v>24</v>
      </c>
      <c r="J2771" s="14"/>
      <c r="K2771" s="13" t="s">
        <v>5279</v>
      </c>
      <c r="L2771" s="13"/>
      <c r="M2771" s="13"/>
      <c r="N2771" s="13"/>
      <c r="O2771" s="24">
        <f t="shared" si="1034"/>
        <v>14882</v>
      </c>
      <c r="P2771" s="24">
        <f t="shared" si="1035"/>
        <v>36089</v>
      </c>
      <c r="Q2771" s="24">
        <v>0</v>
      </c>
      <c r="R2771" s="16">
        <v>0</v>
      </c>
      <c r="S2771" s="69">
        <v>0</v>
      </c>
      <c r="T2771" s="70">
        <v>0</v>
      </c>
      <c r="U2771" s="24">
        <v>12650</v>
      </c>
      <c r="V2771" s="24">
        <v>31625</v>
      </c>
      <c r="W2771" s="69">
        <f t="shared" si="1036"/>
        <v>0</v>
      </c>
      <c r="X2771" s="69">
        <f>VLOOKUP(D2771,'[1]Demanda Agregada Med. y MC'!$C$7:$O$3994,13,FALSE)</f>
        <v>0</v>
      </c>
      <c r="Y2771" s="24">
        <v>0</v>
      </c>
      <c r="Z2771" s="24">
        <v>0</v>
      </c>
      <c r="AA2771" s="24">
        <v>0</v>
      </c>
      <c r="AB2771" s="24">
        <v>0</v>
      </c>
      <c r="AC2771" s="24">
        <v>2232</v>
      </c>
      <c r="AD2771" s="24">
        <v>4464</v>
      </c>
      <c r="AE2771" s="26">
        <v>0</v>
      </c>
      <c r="AF2771" s="25">
        <v>0</v>
      </c>
      <c r="AG2771" s="22">
        <v>47.84</v>
      </c>
      <c r="AH2771" s="20">
        <f t="shared" si="1037"/>
        <v>711954.88</v>
      </c>
      <c r="AI2771" s="9">
        <f t="shared" si="1038"/>
        <v>1726497.76</v>
      </c>
      <c r="AJ2771" s="9">
        <f t="shared" si="1039"/>
        <v>0</v>
      </c>
      <c r="AK2771" s="9">
        <f t="shared" si="1040"/>
        <v>0</v>
      </c>
      <c r="AL2771" s="9">
        <f t="shared" si="1041"/>
        <v>0</v>
      </c>
      <c r="AM2771" s="9">
        <f t="shared" si="1042"/>
        <v>0</v>
      </c>
      <c r="AN2771" s="9">
        <f t="shared" si="1043"/>
        <v>605176</v>
      </c>
      <c r="AO2771" s="9">
        <f t="shared" si="1044"/>
        <v>1512940</v>
      </c>
      <c r="AP2771" s="9">
        <f t="shared" si="1045"/>
        <v>0</v>
      </c>
      <c r="AQ2771" s="9">
        <f t="shared" si="1046"/>
        <v>0</v>
      </c>
      <c r="AR2771" s="9">
        <f t="shared" si="1047"/>
        <v>0</v>
      </c>
      <c r="AS2771" s="9">
        <f t="shared" si="1048"/>
        <v>0</v>
      </c>
      <c r="AT2771" s="9">
        <f t="shared" si="1049"/>
        <v>0</v>
      </c>
      <c r="AU2771" s="9">
        <f t="shared" si="1050"/>
        <v>0</v>
      </c>
      <c r="AV2771" s="9">
        <f t="shared" si="1051"/>
        <v>106778.88</v>
      </c>
      <c r="AW2771" s="9">
        <f t="shared" si="1052"/>
        <v>213557.76000000001</v>
      </c>
      <c r="AX2771" s="9">
        <f t="shared" si="1053"/>
        <v>0</v>
      </c>
      <c r="AY2771" s="10">
        <f t="shared" si="1054"/>
        <v>0</v>
      </c>
    </row>
    <row r="2772" spans="1:51">
      <c r="A2772" s="87">
        <v>2766</v>
      </c>
      <c r="B2772" s="85" t="str">
        <f t="shared" si="1032"/>
        <v>0100004413</v>
      </c>
      <c r="C2772" s="13" t="s">
        <v>5280</v>
      </c>
      <c r="D2772" s="13" t="str">
        <f t="shared" si="1033"/>
        <v>010000441300</v>
      </c>
      <c r="E2772" s="13"/>
      <c r="F2772" s="14" t="s">
        <v>21</v>
      </c>
      <c r="G2772" s="14" t="s">
        <v>22</v>
      </c>
      <c r="H2772" s="14" t="s">
        <v>5281</v>
      </c>
      <c r="I2772" s="14" t="s">
        <v>24</v>
      </c>
      <c r="J2772" s="14"/>
      <c r="K2772" s="13" t="s">
        <v>5282</v>
      </c>
      <c r="L2772" s="13"/>
      <c r="M2772" s="13"/>
      <c r="N2772" s="13"/>
      <c r="O2772" s="24">
        <f t="shared" si="1034"/>
        <v>570.5</v>
      </c>
      <c r="P2772" s="24">
        <f t="shared" si="1035"/>
        <v>1141</v>
      </c>
      <c r="Q2772" s="24">
        <v>0</v>
      </c>
      <c r="R2772" s="16">
        <v>0</v>
      </c>
      <c r="S2772" s="69">
        <v>0</v>
      </c>
      <c r="T2772" s="70">
        <v>0</v>
      </c>
      <c r="U2772" s="24">
        <v>0</v>
      </c>
      <c r="V2772" s="24">
        <v>0</v>
      </c>
      <c r="W2772" s="69">
        <f t="shared" si="1036"/>
        <v>0</v>
      </c>
      <c r="X2772" s="69">
        <f>VLOOKUP(D2772,'[1]Demanda Agregada Med. y MC'!$C$7:$O$3994,13,FALSE)</f>
        <v>0</v>
      </c>
      <c r="Y2772" s="24">
        <v>0</v>
      </c>
      <c r="Z2772" s="24">
        <v>0</v>
      </c>
      <c r="AA2772" s="24">
        <v>0</v>
      </c>
      <c r="AB2772" s="24">
        <v>0</v>
      </c>
      <c r="AC2772" s="24">
        <v>513.5</v>
      </c>
      <c r="AD2772" s="24">
        <v>1027</v>
      </c>
      <c r="AE2772" s="26">
        <v>57</v>
      </c>
      <c r="AF2772" s="27">
        <v>114</v>
      </c>
      <c r="AG2772" s="22">
        <v>276</v>
      </c>
      <c r="AH2772" s="20">
        <f t="shared" si="1037"/>
        <v>157458</v>
      </c>
      <c r="AI2772" s="9">
        <f t="shared" si="1038"/>
        <v>314916</v>
      </c>
      <c r="AJ2772" s="9">
        <f t="shared" si="1039"/>
        <v>0</v>
      </c>
      <c r="AK2772" s="9">
        <f t="shared" si="1040"/>
        <v>0</v>
      </c>
      <c r="AL2772" s="9">
        <f t="shared" si="1041"/>
        <v>0</v>
      </c>
      <c r="AM2772" s="9">
        <f t="shared" si="1042"/>
        <v>0</v>
      </c>
      <c r="AN2772" s="9">
        <f t="shared" si="1043"/>
        <v>0</v>
      </c>
      <c r="AO2772" s="9">
        <f t="shared" si="1044"/>
        <v>0</v>
      </c>
      <c r="AP2772" s="9">
        <f t="shared" si="1045"/>
        <v>0</v>
      </c>
      <c r="AQ2772" s="9">
        <f t="shared" si="1046"/>
        <v>0</v>
      </c>
      <c r="AR2772" s="9">
        <f t="shared" si="1047"/>
        <v>0</v>
      </c>
      <c r="AS2772" s="9">
        <f t="shared" si="1048"/>
        <v>0</v>
      </c>
      <c r="AT2772" s="9">
        <f t="shared" si="1049"/>
        <v>0</v>
      </c>
      <c r="AU2772" s="9">
        <f t="shared" si="1050"/>
        <v>0</v>
      </c>
      <c r="AV2772" s="9">
        <f t="shared" si="1051"/>
        <v>141726</v>
      </c>
      <c r="AW2772" s="9">
        <f t="shared" si="1052"/>
        <v>283452</v>
      </c>
      <c r="AX2772" s="9">
        <f t="shared" si="1053"/>
        <v>15732</v>
      </c>
      <c r="AY2772" s="10">
        <f t="shared" si="1054"/>
        <v>31464</v>
      </c>
    </row>
    <row r="2773" spans="1:51">
      <c r="A2773" s="87">
        <v>2767</v>
      </c>
      <c r="B2773" s="85" t="str">
        <f t="shared" si="1032"/>
        <v>0100002158</v>
      </c>
      <c r="C2773" s="13" t="s">
        <v>5283</v>
      </c>
      <c r="D2773" s="13" t="str">
        <f t="shared" si="1033"/>
        <v>010000215800</v>
      </c>
      <c r="E2773" s="13"/>
      <c r="F2773" s="14" t="s">
        <v>21</v>
      </c>
      <c r="G2773" s="14" t="s">
        <v>22</v>
      </c>
      <c r="H2773" s="14" t="s">
        <v>2073</v>
      </c>
      <c r="I2773" s="14" t="s">
        <v>24</v>
      </c>
      <c r="J2773" s="14"/>
      <c r="K2773" s="13" t="s">
        <v>5284</v>
      </c>
      <c r="L2773" s="13"/>
      <c r="M2773" s="13"/>
      <c r="N2773" s="13"/>
      <c r="O2773" s="24">
        <f t="shared" si="1034"/>
        <v>3912.5</v>
      </c>
      <c r="P2773" s="24">
        <f t="shared" si="1035"/>
        <v>7825</v>
      </c>
      <c r="Q2773" s="24">
        <v>0</v>
      </c>
      <c r="R2773" s="16">
        <v>0</v>
      </c>
      <c r="S2773" s="69">
        <v>0</v>
      </c>
      <c r="T2773" s="70">
        <v>0</v>
      </c>
      <c r="U2773" s="24">
        <v>0</v>
      </c>
      <c r="V2773" s="24">
        <v>0</v>
      </c>
      <c r="W2773" s="69">
        <f t="shared" si="1036"/>
        <v>0</v>
      </c>
      <c r="X2773" s="69">
        <f>VLOOKUP(D2773,'[1]Demanda Agregada Med. y MC'!$C$7:$O$3994,13,FALSE)</f>
        <v>0</v>
      </c>
      <c r="Y2773" s="24">
        <v>0</v>
      </c>
      <c r="Z2773" s="24">
        <v>0</v>
      </c>
      <c r="AA2773" s="24">
        <v>0</v>
      </c>
      <c r="AB2773" s="24">
        <v>0</v>
      </c>
      <c r="AC2773" s="24">
        <v>3912.5</v>
      </c>
      <c r="AD2773" s="24">
        <v>7825</v>
      </c>
      <c r="AE2773" s="26">
        <v>0</v>
      </c>
      <c r="AF2773" s="25">
        <v>0</v>
      </c>
      <c r="AG2773" s="22">
        <v>17.48</v>
      </c>
      <c r="AH2773" s="20">
        <f t="shared" si="1037"/>
        <v>68390.5</v>
      </c>
      <c r="AI2773" s="9">
        <f t="shared" si="1038"/>
        <v>136781</v>
      </c>
      <c r="AJ2773" s="9">
        <f t="shared" si="1039"/>
        <v>0</v>
      </c>
      <c r="AK2773" s="9">
        <f t="shared" si="1040"/>
        <v>0</v>
      </c>
      <c r="AL2773" s="9">
        <f t="shared" si="1041"/>
        <v>0</v>
      </c>
      <c r="AM2773" s="9">
        <f t="shared" si="1042"/>
        <v>0</v>
      </c>
      <c r="AN2773" s="9">
        <f t="shared" si="1043"/>
        <v>0</v>
      </c>
      <c r="AO2773" s="9">
        <f t="shared" si="1044"/>
        <v>0</v>
      </c>
      <c r="AP2773" s="9">
        <f t="shared" si="1045"/>
        <v>0</v>
      </c>
      <c r="AQ2773" s="9">
        <f t="shared" si="1046"/>
        <v>0</v>
      </c>
      <c r="AR2773" s="9">
        <f t="shared" si="1047"/>
        <v>0</v>
      </c>
      <c r="AS2773" s="9">
        <f t="shared" si="1048"/>
        <v>0</v>
      </c>
      <c r="AT2773" s="9">
        <f t="shared" si="1049"/>
        <v>0</v>
      </c>
      <c r="AU2773" s="9">
        <f t="shared" si="1050"/>
        <v>0</v>
      </c>
      <c r="AV2773" s="9">
        <f t="shared" si="1051"/>
        <v>68390.5</v>
      </c>
      <c r="AW2773" s="9">
        <f t="shared" si="1052"/>
        <v>136781</v>
      </c>
      <c r="AX2773" s="9">
        <f t="shared" si="1053"/>
        <v>0</v>
      </c>
      <c r="AY2773" s="10">
        <f t="shared" si="1054"/>
        <v>0</v>
      </c>
    </row>
    <row r="2774" spans="1:51">
      <c r="A2774" s="87">
        <v>2768</v>
      </c>
      <c r="B2774" s="85" t="str">
        <f t="shared" si="1032"/>
        <v>0100006091</v>
      </c>
      <c r="C2774" s="13" t="s">
        <v>5285</v>
      </c>
      <c r="D2774" s="13" t="str">
        <f t="shared" si="1033"/>
        <v>010000609100</v>
      </c>
      <c r="E2774" s="13"/>
      <c r="F2774" s="14" t="s">
        <v>21</v>
      </c>
      <c r="G2774" s="14" t="s">
        <v>22</v>
      </c>
      <c r="H2774" s="14" t="s">
        <v>5286</v>
      </c>
      <c r="I2774" s="14" t="s">
        <v>24</v>
      </c>
      <c r="J2774" s="14"/>
      <c r="K2774" s="13" t="s">
        <v>5287</v>
      </c>
      <c r="L2774" s="13"/>
      <c r="M2774" s="13"/>
      <c r="N2774" s="13"/>
      <c r="O2774" s="24">
        <f t="shared" si="1034"/>
        <v>20</v>
      </c>
      <c r="P2774" s="24">
        <f t="shared" si="1035"/>
        <v>50</v>
      </c>
      <c r="Q2774" s="24">
        <v>0</v>
      </c>
      <c r="R2774" s="16">
        <v>0</v>
      </c>
      <c r="S2774" s="69">
        <v>0</v>
      </c>
      <c r="T2774" s="70">
        <v>0</v>
      </c>
      <c r="U2774" s="24">
        <v>0</v>
      </c>
      <c r="V2774" s="24">
        <v>0</v>
      </c>
      <c r="W2774" s="69">
        <f t="shared" si="1036"/>
        <v>20</v>
      </c>
      <c r="X2774" s="69">
        <f>VLOOKUP(D2774,'[1]Demanda Agregada Med. y MC'!$C$7:$O$3994,13,FALSE)</f>
        <v>50</v>
      </c>
      <c r="Y2774" s="24">
        <v>0</v>
      </c>
      <c r="Z2774" s="24">
        <v>0</v>
      </c>
      <c r="AA2774" s="24">
        <v>0</v>
      </c>
      <c r="AB2774" s="24">
        <v>0</v>
      </c>
      <c r="AC2774" s="24">
        <v>0</v>
      </c>
      <c r="AD2774" s="24">
        <v>0</v>
      </c>
      <c r="AE2774" s="26">
        <v>0</v>
      </c>
      <c r="AF2774" s="25">
        <v>0</v>
      </c>
      <c r="AG2774" s="22">
        <v>340.95200000000006</v>
      </c>
      <c r="AH2774" s="20">
        <f t="shared" si="1037"/>
        <v>6819.0400000000009</v>
      </c>
      <c r="AI2774" s="9">
        <f t="shared" si="1038"/>
        <v>17047.600000000002</v>
      </c>
      <c r="AJ2774" s="9">
        <f t="shared" si="1039"/>
        <v>0</v>
      </c>
      <c r="AK2774" s="9">
        <f t="shared" si="1040"/>
        <v>0</v>
      </c>
      <c r="AL2774" s="9">
        <f t="shared" si="1041"/>
        <v>0</v>
      </c>
      <c r="AM2774" s="9">
        <f t="shared" si="1042"/>
        <v>0</v>
      </c>
      <c r="AN2774" s="9">
        <f t="shared" si="1043"/>
        <v>0</v>
      </c>
      <c r="AO2774" s="9">
        <f t="shared" si="1044"/>
        <v>0</v>
      </c>
      <c r="AP2774" s="9">
        <f t="shared" si="1045"/>
        <v>6819.0400000000009</v>
      </c>
      <c r="AQ2774" s="9">
        <f t="shared" si="1046"/>
        <v>17047.600000000002</v>
      </c>
      <c r="AR2774" s="9">
        <f t="shared" si="1047"/>
        <v>0</v>
      </c>
      <c r="AS2774" s="9">
        <f t="shared" si="1048"/>
        <v>0</v>
      </c>
      <c r="AT2774" s="9">
        <f t="shared" si="1049"/>
        <v>0</v>
      </c>
      <c r="AU2774" s="9">
        <f t="shared" si="1050"/>
        <v>0</v>
      </c>
      <c r="AV2774" s="9">
        <f t="shared" si="1051"/>
        <v>0</v>
      </c>
      <c r="AW2774" s="9">
        <f t="shared" si="1052"/>
        <v>0</v>
      </c>
      <c r="AX2774" s="9">
        <f t="shared" si="1053"/>
        <v>0</v>
      </c>
      <c r="AY2774" s="10">
        <f t="shared" si="1054"/>
        <v>0</v>
      </c>
    </row>
    <row r="2775" spans="1:51">
      <c r="A2775" s="87">
        <v>2769</v>
      </c>
      <c r="B2775" s="85" t="str">
        <f t="shared" si="1032"/>
        <v>0100004332</v>
      </c>
      <c r="C2775" s="13" t="s">
        <v>5288</v>
      </c>
      <c r="D2775" s="13" t="str">
        <f t="shared" si="1033"/>
        <v>010000433201</v>
      </c>
      <c r="E2775" s="13"/>
      <c r="F2775" s="14" t="s">
        <v>21</v>
      </c>
      <c r="G2775" s="14" t="s">
        <v>22</v>
      </c>
      <c r="H2775" s="14" t="s">
        <v>1019</v>
      </c>
      <c r="I2775" s="14" t="s">
        <v>65</v>
      </c>
      <c r="J2775" s="14"/>
      <c r="K2775" s="13" t="s">
        <v>5289</v>
      </c>
      <c r="L2775" s="13"/>
      <c r="M2775" s="13"/>
      <c r="N2775" s="13"/>
      <c r="O2775" s="24">
        <f t="shared" si="1034"/>
        <v>559.5</v>
      </c>
      <c r="P2775" s="24">
        <f t="shared" si="1035"/>
        <v>1119</v>
      </c>
      <c r="Q2775" s="24">
        <v>0</v>
      </c>
      <c r="R2775" s="16">
        <v>0</v>
      </c>
      <c r="S2775" s="69">
        <v>0</v>
      </c>
      <c r="T2775" s="70">
        <v>0</v>
      </c>
      <c r="U2775" s="24">
        <v>0</v>
      </c>
      <c r="V2775" s="24">
        <v>0</v>
      </c>
      <c r="W2775" s="69">
        <f t="shared" si="1036"/>
        <v>0</v>
      </c>
      <c r="X2775" s="69">
        <f>VLOOKUP(D2775,'[1]Demanda Agregada Med. y MC'!$C$7:$O$3994,13,FALSE)</f>
        <v>0</v>
      </c>
      <c r="Y2775" s="24">
        <v>0</v>
      </c>
      <c r="Z2775" s="24">
        <v>0</v>
      </c>
      <c r="AA2775" s="24">
        <v>0</v>
      </c>
      <c r="AB2775" s="24">
        <v>0</v>
      </c>
      <c r="AC2775" s="24">
        <v>559.5</v>
      </c>
      <c r="AD2775" s="24">
        <v>1119</v>
      </c>
      <c r="AE2775" s="26">
        <v>0</v>
      </c>
      <c r="AF2775" s="25">
        <v>0</v>
      </c>
      <c r="AG2775" s="22">
        <v>97.147951999999989</v>
      </c>
      <c r="AH2775" s="20">
        <f t="shared" si="1037"/>
        <v>54354.279143999993</v>
      </c>
      <c r="AI2775" s="9">
        <f t="shared" si="1038"/>
        <v>108708.55828799999</v>
      </c>
      <c r="AJ2775" s="9">
        <f t="shared" si="1039"/>
        <v>0</v>
      </c>
      <c r="AK2775" s="9">
        <f t="shared" si="1040"/>
        <v>0</v>
      </c>
      <c r="AL2775" s="9">
        <f t="shared" si="1041"/>
        <v>0</v>
      </c>
      <c r="AM2775" s="9">
        <f t="shared" si="1042"/>
        <v>0</v>
      </c>
      <c r="AN2775" s="9">
        <f t="shared" si="1043"/>
        <v>0</v>
      </c>
      <c r="AO2775" s="9">
        <f t="shared" si="1044"/>
        <v>0</v>
      </c>
      <c r="AP2775" s="9">
        <f t="shared" si="1045"/>
        <v>0</v>
      </c>
      <c r="AQ2775" s="9">
        <f t="shared" si="1046"/>
        <v>0</v>
      </c>
      <c r="AR2775" s="9">
        <f t="shared" si="1047"/>
        <v>0</v>
      </c>
      <c r="AS2775" s="9">
        <f t="shared" si="1048"/>
        <v>0</v>
      </c>
      <c r="AT2775" s="9">
        <f t="shared" si="1049"/>
        <v>0</v>
      </c>
      <c r="AU2775" s="9">
        <f t="shared" si="1050"/>
        <v>0</v>
      </c>
      <c r="AV2775" s="9">
        <f t="shared" si="1051"/>
        <v>54354.279143999993</v>
      </c>
      <c r="AW2775" s="9">
        <f t="shared" si="1052"/>
        <v>108708.55828799999</v>
      </c>
      <c r="AX2775" s="9">
        <f t="shared" si="1053"/>
        <v>0</v>
      </c>
      <c r="AY2775" s="10">
        <f t="shared" si="1054"/>
        <v>0</v>
      </c>
    </row>
    <row r="2776" spans="1:51">
      <c r="A2776" s="87">
        <v>2770</v>
      </c>
      <c r="B2776" s="85" t="str">
        <f t="shared" si="1032"/>
        <v>0100004333</v>
      </c>
      <c r="C2776" s="13" t="s">
        <v>5290</v>
      </c>
      <c r="D2776" s="13" t="str">
        <f t="shared" si="1033"/>
        <v>010000433301</v>
      </c>
      <c r="E2776" s="13"/>
      <c r="F2776" s="14" t="s">
        <v>21</v>
      </c>
      <c r="G2776" s="14" t="s">
        <v>22</v>
      </c>
      <c r="H2776" s="14" t="s">
        <v>1021</v>
      </c>
      <c r="I2776" s="14" t="s">
        <v>65</v>
      </c>
      <c r="J2776" s="14"/>
      <c r="K2776" s="13" t="s">
        <v>5291</v>
      </c>
      <c r="L2776" s="13"/>
      <c r="M2776" s="13"/>
      <c r="N2776" s="13"/>
      <c r="O2776" s="24">
        <f t="shared" si="1034"/>
        <v>722</v>
      </c>
      <c r="P2776" s="24">
        <f t="shared" si="1035"/>
        <v>1444</v>
      </c>
      <c r="Q2776" s="24">
        <v>0</v>
      </c>
      <c r="R2776" s="16">
        <v>0</v>
      </c>
      <c r="S2776" s="69">
        <v>0</v>
      </c>
      <c r="T2776" s="70">
        <v>0</v>
      </c>
      <c r="U2776" s="24">
        <v>0</v>
      </c>
      <c r="V2776" s="24">
        <v>0</v>
      </c>
      <c r="W2776" s="69">
        <f t="shared" si="1036"/>
        <v>0</v>
      </c>
      <c r="X2776" s="69">
        <f>VLOOKUP(D2776,'[1]Demanda Agregada Med. y MC'!$C$7:$O$3994,13,FALSE)</f>
        <v>0</v>
      </c>
      <c r="Y2776" s="24">
        <v>0</v>
      </c>
      <c r="Z2776" s="24">
        <v>0</v>
      </c>
      <c r="AA2776" s="24">
        <v>0</v>
      </c>
      <c r="AB2776" s="24">
        <v>0</v>
      </c>
      <c r="AC2776" s="24">
        <v>722</v>
      </c>
      <c r="AD2776" s="24">
        <v>1444</v>
      </c>
      <c r="AE2776" s="26">
        <v>0</v>
      </c>
      <c r="AF2776" s="25">
        <v>0</v>
      </c>
      <c r="AG2776" s="22">
        <v>145.18179599999999</v>
      </c>
      <c r="AH2776" s="20">
        <f t="shared" si="1037"/>
        <v>104821.25671199999</v>
      </c>
      <c r="AI2776" s="9">
        <f t="shared" si="1038"/>
        <v>209642.51342399998</v>
      </c>
      <c r="AJ2776" s="9">
        <f t="shared" si="1039"/>
        <v>0</v>
      </c>
      <c r="AK2776" s="9">
        <f t="shared" si="1040"/>
        <v>0</v>
      </c>
      <c r="AL2776" s="9">
        <f t="shared" si="1041"/>
        <v>0</v>
      </c>
      <c r="AM2776" s="9">
        <f t="shared" si="1042"/>
        <v>0</v>
      </c>
      <c r="AN2776" s="9">
        <f t="shared" si="1043"/>
        <v>0</v>
      </c>
      <c r="AO2776" s="9">
        <f t="shared" si="1044"/>
        <v>0</v>
      </c>
      <c r="AP2776" s="9">
        <f t="shared" si="1045"/>
        <v>0</v>
      </c>
      <c r="AQ2776" s="9">
        <f t="shared" si="1046"/>
        <v>0</v>
      </c>
      <c r="AR2776" s="9">
        <f t="shared" si="1047"/>
        <v>0</v>
      </c>
      <c r="AS2776" s="9">
        <f t="shared" si="1048"/>
        <v>0</v>
      </c>
      <c r="AT2776" s="9">
        <f t="shared" si="1049"/>
        <v>0</v>
      </c>
      <c r="AU2776" s="9">
        <f t="shared" si="1050"/>
        <v>0</v>
      </c>
      <c r="AV2776" s="9">
        <f t="shared" si="1051"/>
        <v>104821.25671199999</v>
      </c>
      <c r="AW2776" s="9">
        <f t="shared" si="1052"/>
        <v>209642.51342399998</v>
      </c>
      <c r="AX2776" s="9">
        <f t="shared" si="1053"/>
        <v>0</v>
      </c>
      <c r="AY2776" s="10">
        <f t="shared" si="1054"/>
        <v>0</v>
      </c>
    </row>
    <row r="2777" spans="1:51">
      <c r="A2777" s="87">
        <v>2771</v>
      </c>
      <c r="B2777" s="85" t="str">
        <f t="shared" si="1032"/>
        <v>0400002100</v>
      </c>
      <c r="C2777" s="13" t="s">
        <v>5292</v>
      </c>
      <c r="D2777" s="13" t="str">
        <f t="shared" si="1033"/>
        <v>040000210001</v>
      </c>
      <c r="E2777" s="13"/>
      <c r="F2777" s="14" t="s">
        <v>1357</v>
      </c>
      <c r="G2777" s="14" t="s">
        <v>22</v>
      </c>
      <c r="H2777" s="14" t="s">
        <v>1381</v>
      </c>
      <c r="I2777" s="14" t="s">
        <v>65</v>
      </c>
      <c r="J2777" s="14"/>
      <c r="K2777" s="13" t="s">
        <v>5293</v>
      </c>
      <c r="L2777" s="13"/>
      <c r="M2777" s="13"/>
      <c r="N2777" s="13"/>
      <c r="O2777" s="24">
        <f t="shared" si="1034"/>
        <v>913.80000000000007</v>
      </c>
      <c r="P2777" s="24">
        <f t="shared" si="1035"/>
        <v>2261</v>
      </c>
      <c r="Q2777" s="24">
        <v>0</v>
      </c>
      <c r="R2777" s="16">
        <v>0</v>
      </c>
      <c r="S2777" s="69">
        <v>0</v>
      </c>
      <c r="T2777" s="70">
        <v>0</v>
      </c>
      <c r="U2777" s="24">
        <v>866.80000000000007</v>
      </c>
      <c r="V2777" s="24">
        <v>2167</v>
      </c>
      <c r="W2777" s="69">
        <f t="shared" si="1036"/>
        <v>0</v>
      </c>
      <c r="X2777" s="69">
        <f>VLOOKUP(D2777,'[1]Demanda Agregada Med. y MC'!$C$7:$O$3994,13,FALSE)</f>
        <v>0</v>
      </c>
      <c r="Y2777" s="24">
        <v>0</v>
      </c>
      <c r="Z2777" s="24">
        <v>0</v>
      </c>
      <c r="AA2777" s="24">
        <v>0</v>
      </c>
      <c r="AB2777" s="24">
        <v>0</v>
      </c>
      <c r="AC2777" s="24">
        <v>47</v>
      </c>
      <c r="AD2777" s="24">
        <v>94</v>
      </c>
      <c r="AE2777" s="26">
        <v>0</v>
      </c>
      <c r="AF2777" s="25">
        <v>0</v>
      </c>
      <c r="AG2777" s="22">
        <v>105.80000000000001</v>
      </c>
      <c r="AH2777" s="20">
        <f t="shared" si="1037"/>
        <v>96680.040000000023</v>
      </c>
      <c r="AI2777" s="9">
        <f t="shared" si="1038"/>
        <v>239213.80000000002</v>
      </c>
      <c r="AJ2777" s="9">
        <f t="shared" si="1039"/>
        <v>0</v>
      </c>
      <c r="AK2777" s="9">
        <f t="shared" si="1040"/>
        <v>0</v>
      </c>
      <c r="AL2777" s="9">
        <f t="shared" si="1041"/>
        <v>0</v>
      </c>
      <c r="AM2777" s="9">
        <f t="shared" si="1042"/>
        <v>0</v>
      </c>
      <c r="AN2777" s="9">
        <f t="shared" si="1043"/>
        <v>91707.440000000017</v>
      </c>
      <c r="AO2777" s="9">
        <f t="shared" si="1044"/>
        <v>229268.60000000003</v>
      </c>
      <c r="AP2777" s="9">
        <f t="shared" si="1045"/>
        <v>0</v>
      </c>
      <c r="AQ2777" s="9">
        <f t="shared" si="1046"/>
        <v>0</v>
      </c>
      <c r="AR2777" s="9">
        <f t="shared" si="1047"/>
        <v>0</v>
      </c>
      <c r="AS2777" s="9">
        <f t="shared" si="1048"/>
        <v>0</v>
      </c>
      <c r="AT2777" s="9">
        <f t="shared" si="1049"/>
        <v>0</v>
      </c>
      <c r="AU2777" s="9">
        <f t="shared" si="1050"/>
        <v>0</v>
      </c>
      <c r="AV2777" s="9">
        <f t="shared" si="1051"/>
        <v>4972.6000000000004</v>
      </c>
      <c r="AW2777" s="9">
        <f t="shared" si="1052"/>
        <v>9945.2000000000007</v>
      </c>
      <c r="AX2777" s="9">
        <f t="shared" si="1053"/>
        <v>0</v>
      </c>
      <c r="AY2777" s="10">
        <f t="shared" si="1054"/>
        <v>0</v>
      </c>
    </row>
    <row r="2778" spans="1:51">
      <c r="A2778" s="87">
        <v>2772</v>
      </c>
      <c r="B2778" s="85" t="str">
        <f t="shared" si="1032"/>
        <v>0100000113</v>
      </c>
      <c r="C2778" s="13" t="s">
        <v>5294</v>
      </c>
      <c r="D2778" s="13" t="str">
        <f t="shared" si="1033"/>
        <v>010000011300</v>
      </c>
      <c r="E2778" s="13"/>
      <c r="F2778" s="14" t="s">
        <v>21</v>
      </c>
      <c r="G2778" s="14" t="s">
        <v>22</v>
      </c>
      <c r="H2778" s="14" t="s">
        <v>1817</v>
      </c>
      <c r="I2778" s="14" t="s">
        <v>24</v>
      </c>
      <c r="J2778" s="14"/>
      <c r="K2778" s="13" t="s">
        <v>5295</v>
      </c>
      <c r="L2778" s="13"/>
      <c r="M2778" s="13"/>
      <c r="N2778" s="13"/>
      <c r="O2778" s="24">
        <f t="shared" si="1034"/>
        <v>2990.6</v>
      </c>
      <c r="P2778" s="24">
        <f t="shared" si="1035"/>
        <v>5982</v>
      </c>
      <c r="Q2778" s="24">
        <v>0</v>
      </c>
      <c r="R2778" s="16">
        <v>0</v>
      </c>
      <c r="S2778" s="69">
        <v>0</v>
      </c>
      <c r="T2778" s="70">
        <v>0</v>
      </c>
      <c r="U2778" s="24">
        <v>0</v>
      </c>
      <c r="V2778" s="24">
        <v>0</v>
      </c>
      <c r="W2778" s="69">
        <f t="shared" si="1036"/>
        <v>1.6</v>
      </c>
      <c r="X2778" s="69">
        <f>VLOOKUP(D2778,'[1]Demanda Agregada Med. y MC'!$C$7:$O$3994,13,FALSE)</f>
        <v>4</v>
      </c>
      <c r="Y2778" s="24">
        <v>0</v>
      </c>
      <c r="Z2778" s="24">
        <v>0</v>
      </c>
      <c r="AA2778" s="24">
        <v>0</v>
      </c>
      <c r="AB2778" s="24">
        <v>0</v>
      </c>
      <c r="AC2778" s="24">
        <v>0</v>
      </c>
      <c r="AD2778" s="24">
        <v>0</v>
      </c>
      <c r="AE2778" s="26">
        <v>2989</v>
      </c>
      <c r="AF2778" s="27">
        <v>5978</v>
      </c>
      <c r="AG2778" s="22">
        <v>66.854274846453393</v>
      </c>
      <c r="AH2778" s="20">
        <f t="shared" si="1037"/>
        <v>199934.39435580352</v>
      </c>
      <c r="AI2778" s="9">
        <f t="shared" si="1038"/>
        <v>399922.27213148418</v>
      </c>
      <c r="AJ2778" s="9">
        <f t="shared" si="1039"/>
        <v>0</v>
      </c>
      <c r="AK2778" s="9">
        <f t="shared" si="1040"/>
        <v>0</v>
      </c>
      <c r="AL2778" s="9">
        <f t="shared" si="1041"/>
        <v>0</v>
      </c>
      <c r="AM2778" s="9">
        <f t="shared" si="1042"/>
        <v>0</v>
      </c>
      <c r="AN2778" s="9">
        <f t="shared" si="1043"/>
        <v>0</v>
      </c>
      <c r="AO2778" s="9">
        <f t="shared" si="1044"/>
        <v>0</v>
      </c>
      <c r="AP2778" s="9">
        <f t="shared" si="1045"/>
        <v>106.96683975432543</v>
      </c>
      <c r="AQ2778" s="9">
        <f t="shared" si="1046"/>
        <v>267.41709938581357</v>
      </c>
      <c r="AR2778" s="9">
        <f t="shared" si="1047"/>
        <v>0</v>
      </c>
      <c r="AS2778" s="9">
        <f t="shared" si="1048"/>
        <v>0</v>
      </c>
      <c r="AT2778" s="9">
        <f t="shared" si="1049"/>
        <v>0</v>
      </c>
      <c r="AU2778" s="9">
        <f t="shared" si="1050"/>
        <v>0</v>
      </c>
      <c r="AV2778" s="9">
        <f t="shared" si="1051"/>
        <v>0</v>
      </c>
      <c r="AW2778" s="9">
        <f t="shared" si="1052"/>
        <v>0</v>
      </c>
      <c r="AX2778" s="9">
        <f t="shared" si="1053"/>
        <v>199827.42751604918</v>
      </c>
      <c r="AY2778" s="10">
        <f t="shared" si="1054"/>
        <v>399654.85503209836</v>
      </c>
    </row>
    <row r="2779" spans="1:51">
      <c r="A2779" s="87">
        <v>2773</v>
      </c>
      <c r="B2779" s="85" t="str">
        <f t="shared" si="1032"/>
        <v>0100002146</v>
      </c>
      <c r="C2779" s="13" t="s">
        <v>5296</v>
      </c>
      <c r="D2779" s="13" t="str">
        <f t="shared" si="1033"/>
        <v>010000214600</v>
      </c>
      <c r="E2779" s="13"/>
      <c r="F2779" s="14" t="s">
        <v>21</v>
      </c>
      <c r="G2779" s="14" t="s">
        <v>22</v>
      </c>
      <c r="H2779" s="14" t="s">
        <v>5297</v>
      </c>
      <c r="I2779" s="14" t="s">
        <v>24</v>
      </c>
      <c r="J2779" s="14"/>
      <c r="K2779" s="13" t="s">
        <v>5298</v>
      </c>
      <c r="L2779" s="13"/>
      <c r="M2779" s="13"/>
      <c r="N2779" s="13"/>
      <c r="O2779" s="24">
        <f t="shared" si="1034"/>
        <v>10119.6</v>
      </c>
      <c r="P2779" s="24">
        <f t="shared" si="1035"/>
        <v>24909</v>
      </c>
      <c r="Q2779" s="24">
        <v>0</v>
      </c>
      <c r="R2779" s="16">
        <v>0</v>
      </c>
      <c r="S2779" s="69">
        <v>0</v>
      </c>
      <c r="T2779" s="70">
        <v>0</v>
      </c>
      <c r="U2779" s="24">
        <v>9332.4</v>
      </c>
      <c r="V2779" s="24">
        <v>23331</v>
      </c>
      <c r="W2779" s="69">
        <f t="shared" si="1036"/>
        <v>7.2</v>
      </c>
      <c r="X2779" s="69">
        <f>VLOOKUP(D2779,'[1]Demanda Agregada Med. y MC'!$C$7:$O$3994,13,FALSE)</f>
        <v>18</v>
      </c>
      <c r="Y2779" s="24">
        <v>0</v>
      </c>
      <c r="Z2779" s="24">
        <v>0</v>
      </c>
      <c r="AA2779" s="24">
        <v>0</v>
      </c>
      <c r="AB2779" s="24">
        <v>0</v>
      </c>
      <c r="AC2779" s="24">
        <v>0</v>
      </c>
      <c r="AD2779" s="24">
        <v>0</v>
      </c>
      <c r="AE2779" s="26">
        <v>780</v>
      </c>
      <c r="AF2779" s="27">
        <v>1560</v>
      </c>
      <c r="AG2779" s="22">
        <v>82.8</v>
      </c>
      <c r="AH2779" s="20">
        <f t="shared" si="1037"/>
        <v>837902.88</v>
      </c>
      <c r="AI2779" s="9">
        <f t="shared" si="1038"/>
        <v>2062465.2</v>
      </c>
      <c r="AJ2779" s="9">
        <f t="shared" si="1039"/>
        <v>0</v>
      </c>
      <c r="AK2779" s="9">
        <f t="shared" si="1040"/>
        <v>0</v>
      </c>
      <c r="AL2779" s="9">
        <f t="shared" si="1041"/>
        <v>0</v>
      </c>
      <c r="AM2779" s="9">
        <f t="shared" si="1042"/>
        <v>0</v>
      </c>
      <c r="AN2779" s="9">
        <f t="shared" si="1043"/>
        <v>772722.72</v>
      </c>
      <c r="AO2779" s="9">
        <f t="shared" si="1044"/>
        <v>1931806.8</v>
      </c>
      <c r="AP2779" s="9">
        <f t="shared" si="1045"/>
        <v>596.16</v>
      </c>
      <c r="AQ2779" s="9">
        <f t="shared" si="1046"/>
        <v>1490.3999999999999</v>
      </c>
      <c r="AR2779" s="9">
        <f t="shared" si="1047"/>
        <v>0</v>
      </c>
      <c r="AS2779" s="9">
        <f t="shared" si="1048"/>
        <v>0</v>
      </c>
      <c r="AT2779" s="9">
        <f t="shared" si="1049"/>
        <v>0</v>
      </c>
      <c r="AU2779" s="9">
        <f t="shared" si="1050"/>
        <v>0</v>
      </c>
      <c r="AV2779" s="9">
        <f t="shared" si="1051"/>
        <v>0</v>
      </c>
      <c r="AW2779" s="9">
        <f t="shared" si="1052"/>
        <v>0</v>
      </c>
      <c r="AX2779" s="9">
        <f t="shared" si="1053"/>
        <v>64584</v>
      </c>
      <c r="AY2779" s="10">
        <f t="shared" si="1054"/>
        <v>129168</v>
      </c>
    </row>
    <row r="2780" spans="1:51">
      <c r="A2780" s="87">
        <v>2774</v>
      </c>
      <c r="B2780" s="85" t="str">
        <f t="shared" si="1032"/>
        <v>0100005658</v>
      </c>
      <c r="C2780" s="13" t="s">
        <v>5299</v>
      </c>
      <c r="D2780" s="13" t="str">
        <f t="shared" si="1033"/>
        <v>010000565800</v>
      </c>
      <c r="E2780" s="13"/>
      <c r="F2780" s="14" t="s">
        <v>21</v>
      </c>
      <c r="G2780" s="14" t="s">
        <v>22</v>
      </c>
      <c r="H2780" s="14" t="s">
        <v>5300</v>
      </c>
      <c r="I2780" s="14" t="s">
        <v>24</v>
      </c>
      <c r="J2780" s="14"/>
      <c r="K2780" s="13" t="s">
        <v>5301</v>
      </c>
      <c r="L2780" s="13"/>
      <c r="M2780" s="13"/>
      <c r="N2780" s="13"/>
      <c r="O2780" s="24">
        <f t="shared" si="1034"/>
        <v>74.400000000000006</v>
      </c>
      <c r="P2780" s="24">
        <f t="shared" si="1035"/>
        <v>186</v>
      </c>
      <c r="Q2780" s="24">
        <v>0</v>
      </c>
      <c r="R2780" s="16">
        <v>0</v>
      </c>
      <c r="S2780" s="69">
        <v>0</v>
      </c>
      <c r="T2780" s="70">
        <v>0</v>
      </c>
      <c r="U2780" s="24">
        <v>64.8</v>
      </c>
      <c r="V2780" s="24">
        <v>162</v>
      </c>
      <c r="W2780" s="69">
        <f t="shared" si="1036"/>
        <v>9.6000000000000014</v>
      </c>
      <c r="X2780" s="69">
        <f>VLOOKUP(D2780,'[1]Demanda Agregada Med. y MC'!$C$7:$O$3994,13,FALSE)</f>
        <v>24</v>
      </c>
      <c r="Y2780" s="24">
        <v>0</v>
      </c>
      <c r="Z2780" s="24">
        <v>0</v>
      </c>
      <c r="AA2780" s="24">
        <v>0</v>
      </c>
      <c r="AB2780" s="24">
        <v>0</v>
      </c>
      <c r="AC2780" s="24">
        <v>0</v>
      </c>
      <c r="AD2780" s="24">
        <v>0</v>
      </c>
      <c r="AE2780" s="26">
        <v>0</v>
      </c>
      <c r="AF2780" s="25">
        <v>0</v>
      </c>
      <c r="AG2780" s="22">
        <v>29440</v>
      </c>
      <c r="AH2780" s="20">
        <f t="shared" si="1037"/>
        <v>2190336</v>
      </c>
      <c r="AI2780" s="9">
        <f t="shared" si="1038"/>
        <v>5475840</v>
      </c>
      <c r="AJ2780" s="9">
        <f t="shared" si="1039"/>
        <v>0</v>
      </c>
      <c r="AK2780" s="9">
        <f t="shared" si="1040"/>
        <v>0</v>
      </c>
      <c r="AL2780" s="9">
        <f t="shared" si="1041"/>
        <v>0</v>
      </c>
      <c r="AM2780" s="9">
        <f t="shared" si="1042"/>
        <v>0</v>
      </c>
      <c r="AN2780" s="9">
        <f t="shared" si="1043"/>
        <v>1907712</v>
      </c>
      <c r="AO2780" s="9">
        <f t="shared" si="1044"/>
        <v>4769280</v>
      </c>
      <c r="AP2780" s="9">
        <f t="shared" si="1045"/>
        <v>282624.00000000006</v>
      </c>
      <c r="AQ2780" s="9">
        <f t="shared" si="1046"/>
        <v>706560</v>
      </c>
      <c r="AR2780" s="9">
        <f t="shared" si="1047"/>
        <v>0</v>
      </c>
      <c r="AS2780" s="9">
        <f t="shared" si="1048"/>
        <v>0</v>
      </c>
      <c r="AT2780" s="9">
        <f t="shared" si="1049"/>
        <v>0</v>
      </c>
      <c r="AU2780" s="9">
        <f t="shared" si="1050"/>
        <v>0</v>
      </c>
      <c r="AV2780" s="9">
        <f t="shared" si="1051"/>
        <v>0</v>
      </c>
      <c r="AW2780" s="9">
        <f t="shared" si="1052"/>
        <v>0</v>
      </c>
      <c r="AX2780" s="9">
        <f t="shared" si="1053"/>
        <v>0</v>
      </c>
      <c r="AY2780" s="10">
        <f t="shared" si="1054"/>
        <v>0</v>
      </c>
    </row>
    <row r="2781" spans="1:51">
      <c r="A2781" s="87">
        <v>2775</v>
      </c>
      <c r="B2781" s="85" t="str">
        <f t="shared" si="1032"/>
        <v>0100001094</v>
      </c>
      <c r="C2781" s="13" t="s">
        <v>5302</v>
      </c>
      <c r="D2781" s="13" t="str">
        <f t="shared" si="1033"/>
        <v>010000109401</v>
      </c>
      <c r="E2781" s="13"/>
      <c r="F2781" s="14" t="s">
        <v>21</v>
      </c>
      <c r="G2781" s="14" t="s">
        <v>22</v>
      </c>
      <c r="H2781" s="14" t="s">
        <v>270</v>
      </c>
      <c r="I2781" s="14" t="s">
        <v>65</v>
      </c>
      <c r="J2781" s="14"/>
      <c r="K2781" s="13" t="s">
        <v>5303</v>
      </c>
      <c r="L2781" s="13"/>
      <c r="M2781" s="13"/>
      <c r="N2781" s="13"/>
      <c r="O2781" s="24">
        <f t="shared" si="1034"/>
        <v>159.5</v>
      </c>
      <c r="P2781" s="24">
        <f t="shared" si="1035"/>
        <v>318</v>
      </c>
      <c r="Q2781" s="24">
        <v>0</v>
      </c>
      <c r="R2781" s="16">
        <v>0</v>
      </c>
      <c r="S2781" s="69">
        <v>0</v>
      </c>
      <c r="T2781" s="70">
        <v>0</v>
      </c>
      <c r="U2781" s="24">
        <v>0</v>
      </c>
      <c r="V2781" s="24">
        <v>0</v>
      </c>
      <c r="W2781" s="69">
        <f t="shared" si="1036"/>
        <v>0</v>
      </c>
      <c r="X2781" s="69">
        <f>VLOOKUP(D2781,'[1]Demanda Agregada Med. y MC'!$C$7:$O$3994,13,FALSE)</f>
        <v>0</v>
      </c>
      <c r="Y2781" s="24">
        <v>0</v>
      </c>
      <c r="Z2781" s="24">
        <v>0</v>
      </c>
      <c r="AA2781" s="24">
        <v>0</v>
      </c>
      <c r="AB2781" s="24">
        <v>0</v>
      </c>
      <c r="AC2781" s="24">
        <v>151.5</v>
      </c>
      <c r="AD2781" s="24">
        <v>303</v>
      </c>
      <c r="AE2781" s="26">
        <v>8</v>
      </c>
      <c r="AF2781" s="27">
        <v>15</v>
      </c>
      <c r="AG2781" s="22">
        <v>45.724000000000004</v>
      </c>
      <c r="AH2781" s="20">
        <f t="shared" si="1037"/>
        <v>7292.978000000001</v>
      </c>
      <c r="AI2781" s="9">
        <f t="shared" si="1038"/>
        <v>14540.232000000002</v>
      </c>
      <c r="AJ2781" s="9">
        <f t="shared" si="1039"/>
        <v>0</v>
      </c>
      <c r="AK2781" s="9">
        <f t="shared" si="1040"/>
        <v>0</v>
      </c>
      <c r="AL2781" s="9">
        <f t="shared" si="1041"/>
        <v>0</v>
      </c>
      <c r="AM2781" s="9">
        <f t="shared" si="1042"/>
        <v>0</v>
      </c>
      <c r="AN2781" s="9">
        <f t="shared" si="1043"/>
        <v>0</v>
      </c>
      <c r="AO2781" s="9">
        <f t="shared" si="1044"/>
        <v>0</v>
      </c>
      <c r="AP2781" s="9">
        <f t="shared" si="1045"/>
        <v>0</v>
      </c>
      <c r="AQ2781" s="9">
        <f t="shared" si="1046"/>
        <v>0</v>
      </c>
      <c r="AR2781" s="9">
        <f t="shared" si="1047"/>
        <v>0</v>
      </c>
      <c r="AS2781" s="9">
        <f t="shared" si="1048"/>
        <v>0</v>
      </c>
      <c r="AT2781" s="9">
        <f t="shared" si="1049"/>
        <v>0</v>
      </c>
      <c r="AU2781" s="9">
        <f t="shared" si="1050"/>
        <v>0</v>
      </c>
      <c r="AV2781" s="9">
        <f t="shared" si="1051"/>
        <v>6927.1860000000006</v>
      </c>
      <c r="AW2781" s="9">
        <f t="shared" si="1052"/>
        <v>13854.372000000001</v>
      </c>
      <c r="AX2781" s="9">
        <f t="shared" si="1053"/>
        <v>365.79200000000003</v>
      </c>
      <c r="AY2781" s="10">
        <f t="shared" si="1054"/>
        <v>685.86</v>
      </c>
    </row>
    <row r="2782" spans="1:51">
      <c r="A2782" s="87">
        <v>2776</v>
      </c>
      <c r="B2782" s="85" t="str">
        <f t="shared" si="1032"/>
        <v>0400002164</v>
      </c>
      <c r="C2782" s="13" t="s">
        <v>5304</v>
      </c>
      <c r="D2782" s="13" t="str">
        <f t="shared" si="1033"/>
        <v>040000216400</v>
      </c>
      <c r="E2782" s="13"/>
      <c r="F2782" s="14" t="s">
        <v>1357</v>
      </c>
      <c r="G2782" s="14" t="s">
        <v>22</v>
      </c>
      <c r="H2782" s="14" t="s">
        <v>5305</v>
      </c>
      <c r="I2782" s="14" t="s">
        <v>24</v>
      </c>
      <c r="J2782" s="14"/>
      <c r="K2782" s="13" t="s">
        <v>5306</v>
      </c>
      <c r="L2782" s="13"/>
      <c r="M2782" s="13"/>
      <c r="N2782" s="13"/>
      <c r="O2782" s="24">
        <f t="shared" si="1034"/>
        <v>7452.8</v>
      </c>
      <c r="P2782" s="24">
        <f t="shared" si="1035"/>
        <v>18632</v>
      </c>
      <c r="Q2782" s="24">
        <v>0</v>
      </c>
      <c r="R2782" s="16">
        <v>0</v>
      </c>
      <c r="S2782" s="69">
        <v>0</v>
      </c>
      <c r="T2782" s="70">
        <v>0</v>
      </c>
      <c r="U2782" s="24">
        <v>7448.8</v>
      </c>
      <c r="V2782" s="24">
        <v>18622</v>
      </c>
      <c r="W2782" s="69">
        <f t="shared" si="1036"/>
        <v>4</v>
      </c>
      <c r="X2782" s="69">
        <f>VLOOKUP(D2782,'[1]Demanda Agregada Med. y MC'!$C$7:$O$3994,13,FALSE)</f>
        <v>10</v>
      </c>
      <c r="Y2782" s="24">
        <v>0</v>
      </c>
      <c r="Z2782" s="24">
        <v>0</v>
      </c>
      <c r="AA2782" s="24">
        <v>0</v>
      </c>
      <c r="AB2782" s="24">
        <v>0</v>
      </c>
      <c r="AC2782" s="24">
        <v>0</v>
      </c>
      <c r="AD2782" s="24">
        <v>0</v>
      </c>
      <c r="AE2782" s="26">
        <v>0</v>
      </c>
      <c r="AF2782" s="25">
        <v>0</v>
      </c>
      <c r="AG2782" s="22">
        <v>80.960000000000008</v>
      </c>
      <c r="AH2782" s="20">
        <f t="shared" si="1037"/>
        <v>603378.68800000008</v>
      </c>
      <c r="AI2782" s="9">
        <f t="shared" si="1038"/>
        <v>1508446.7200000002</v>
      </c>
      <c r="AJ2782" s="9">
        <f t="shared" si="1039"/>
        <v>0</v>
      </c>
      <c r="AK2782" s="9">
        <f t="shared" si="1040"/>
        <v>0</v>
      </c>
      <c r="AL2782" s="9">
        <f t="shared" si="1041"/>
        <v>0</v>
      </c>
      <c r="AM2782" s="9">
        <f t="shared" si="1042"/>
        <v>0</v>
      </c>
      <c r="AN2782" s="9">
        <f t="shared" si="1043"/>
        <v>603054.84800000011</v>
      </c>
      <c r="AO2782" s="9">
        <f t="shared" si="1044"/>
        <v>1507637.12</v>
      </c>
      <c r="AP2782" s="9">
        <f t="shared" si="1045"/>
        <v>323.84000000000003</v>
      </c>
      <c r="AQ2782" s="9">
        <f t="shared" si="1046"/>
        <v>809.60000000000014</v>
      </c>
      <c r="AR2782" s="9">
        <f t="shared" si="1047"/>
        <v>0</v>
      </c>
      <c r="AS2782" s="9">
        <f t="shared" si="1048"/>
        <v>0</v>
      </c>
      <c r="AT2782" s="9">
        <f t="shared" si="1049"/>
        <v>0</v>
      </c>
      <c r="AU2782" s="9">
        <f t="shared" si="1050"/>
        <v>0</v>
      </c>
      <c r="AV2782" s="9">
        <f t="shared" si="1051"/>
        <v>0</v>
      </c>
      <c r="AW2782" s="9">
        <f t="shared" si="1052"/>
        <v>0</v>
      </c>
      <c r="AX2782" s="9">
        <f t="shared" si="1053"/>
        <v>0</v>
      </c>
      <c r="AY2782" s="10">
        <f t="shared" si="1054"/>
        <v>0</v>
      </c>
    </row>
    <row r="2783" spans="1:51">
      <c r="A2783" s="87">
        <v>2777</v>
      </c>
      <c r="B2783" s="85" t="str">
        <f t="shared" si="1032"/>
        <v>0100002545</v>
      </c>
      <c r="C2783" s="13" t="s">
        <v>5307</v>
      </c>
      <c r="D2783" s="13" t="str">
        <f t="shared" si="1033"/>
        <v>010000254500</v>
      </c>
      <c r="E2783" s="13"/>
      <c r="F2783" s="14" t="s">
        <v>21</v>
      </c>
      <c r="G2783" s="14" t="s">
        <v>22</v>
      </c>
      <c r="H2783" s="14" t="s">
        <v>5308</v>
      </c>
      <c r="I2783" s="14" t="s">
        <v>24</v>
      </c>
      <c r="J2783" s="14"/>
      <c r="K2783" s="13" t="s">
        <v>5309</v>
      </c>
      <c r="L2783" s="13"/>
      <c r="M2783" s="13"/>
      <c r="N2783" s="13"/>
      <c r="O2783" s="24">
        <f t="shared" si="1034"/>
        <v>671</v>
      </c>
      <c r="P2783" s="24">
        <f t="shared" si="1035"/>
        <v>1433</v>
      </c>
      <c r="Q2783" s="24">
        <v>0</v>
      </c>
      <c r="R2783" s="16">
        <v>0</v>
      </c>
      <c r="S2783" s="69">
        <v>0</v>
      </c>
      <c r="T2783" s="70">
        <v>0</v>
      </c>
      <c r="U2783" s="24">
        <v>0</v>
      </c>
      <c r="V2783" s="24">
        <v>0</v>
      </c>
      <c r="W2783" s="69">
        <f t="shared" si="1036"/>
        <v>184</v>
      </c>
      <c r="X2783" s="69">
        <f>VLOOKUP(D2783,'[1]Demanda Agregada Med. y MC'!$C$7:$O$3994,13,FALSE)</f>
        <v>460</v>
      </c>
      <c r="Y2783" s="24">
        <v>0</v>
      </c>
      <c r="Z2783" s="24">
        <v>0</v>
      </c>
      <c r="AA2783" s="24">
        <v>0</v>
      </c>
      <c r="AB2783" s="24">
        <v>0</v>
      </c>
      <c r="AC2783" s="24">
        <v>469</v>
      </c>
      <c r="AD2783" s="24">
        <v>938</v>
      </c>
      <c r="AE2783" s="26">
        <v>18</v>
      </c>
      <c r="AF2783" s="27">
        <v>35</v>
      </c>
      <c r="AG2783" s="22">
        <v>209.48400000000001</v>
      </c>
      <c r="AH2783" s="20">
        <f t="shared" si="1037"/>
        <v>140563.764</v>
      </c>
      <c r="AI2783" s="9">
        <f t="shared" si="1038"/>
        <v>300190.57199999999</v>
      </c>
      <c r="AJ2783" s="9">
        <f t="shared" si="1039"/>
        <v>0</v>
      </c>
      <c r="AK2783" s="9">
        <f t="shared" si="1040"/>
        <v>0</v>
      </c>
      <c r="AL2783" s="9">
        <f t="shared" si="1041"/>
        <v>0</v>
      </c>
      <c r="AM2783" s="9">
        <f t="shared" si="1042"/>
        <v>0</v>
      </c>
      <c r="AN2783" s="9">
        <f t="shared" si="1043"/>
        <v>0</v>
      </c>
      <c r="AO2783" s="9">
        <f t="shared" si="1044"/>
        <v>0</v>
      </c>
      <c r="AP2783" s="9">
        <f t="shared" si="1045"/>
        <v>38545.056000000004</v>
      </c>
      <c r="AQ2783" s="9">
        <f t="shared" si="1046"/>
        <v>96362.64</v>
      </c>
      <c r="AR2783" s="9">
        <f t="shared" si="1047"/>
        <v>0</v>
      </c>
      <c r="AS2783" s="9">
        <f t="shared" si="1048"/>
        <v>0</v>
      </c>
      <c r="AT2783" s="9">
        <f t="shared" si="1049"/>
        <v>0</v>
      </c>
      <c r="AU2783" s="9">
        <f t="shared" si="1050"/>
        <v>0</v>
      </c>
      <c r="AV2783" s="9">
        <f t="shared" si="1051"/>
        <v>98247.995999999999</v>
      </c>
      <c r="AW2783" s="9">
        <f t="shared" si="1052"/>
        <v>196495.992</v>
      </c>
      <c r="AX2783" s="9">
        <f t="shared" si="1053"/>
        <v>3770.712</v>
      </c>
      <c r="AY2783" s="10">
        <f t="shared" si="1054"/>
        <v>7331.9400000000005</v>
      </c>
    </row>
    <row r="2784" spans="1:51">
      <c r="A2784" s="87">
        <v>2778</v>
      </c>
      <c r="B2784" s="85" t="str">
        <f t="shared" si="1032"/>
        <v>0100005295</v>
      </c>
      <c r="C2784" s="13" t="s">
        <v>5310</v>
      </c>
      <c r="D2784" s="13" t="str">
        <f t="shared" si="1033"/>
        <v>010000529500</v>
      </c>
      <c r="E2784" s="13"/>
      <c r="F2784" s="14" t="s">
        <v>21</v>
      </c>
      <c r="G2784" s="14" t="s">
        <v>22</v>
      </c>
      <c r="H2784" s="14" t="s">
        <v>1182</v>
      </c>
      <c r="I2784" s="14" t="s">
        <v>24</v>
      </c>
      <c r="J2784" s="14"/>
      <c r="K2784" s="13" t="s">
        <v>5311</v>
      </c>
      <c r="L2784" s="13"/>
      <c r="M2784" s="13"/>
      <c r="N2784" s="13"/>
      <c r="O2784" s="24">
        <f t="shared" si="1034"/>
        <v>15322</v>
      </c>
      <c r="P2784" s="24">
        <f t="shared" si="1035"/>
        <v>38250</v>
      </c>
      <c r="Q2784" s="24">
        <v>0</v>
      </c>
      <c r="R2784" s="16">
        <v>0</v>
      </c>
      <c r="S2784" s="69">
        <v>0</v>
      </c>
      <c r="T2784" s="70">
        <v>0</v>
      </c>
      <c r="U2784" s="24">
        <v>14372</v>
      </c>
      <c r="V2784" s="24">
        <v>35930</v>
      </c>
      <c r="W2784" s="69">
        <f t="shared" si="1036"/>
        <v>840</v>
      </c>
      <c r="X2784" s="69">
        <f>VLOOKUP(D2784,'[1]Demanda Agregada Med. y MC'!$C$7:$O$3994,13,FALSE)</f>
        <v>2100</v>
      </c>
      <c r="Y2784" s="24">
        <v>0</v>
      </c>
      <c r="Z2784" s="24">
        <v>0</v>
      </c>
      <c r="AA2784" s="24">
        <v>0</v>
      </c>
      <c r="AB2784" s="24">
        <v>0</v>
      </c>
      <c r="AC2784" s="24">
        <v>110</v>
      </c>
      <c r="AD2784" s="24">
        <v>220</v>
      </c>
      <c r="AE2784" s="26">
        <v>0</v>
      </c>
      <c r="AF2784" s="25">
        <v>0</v>
      </c>
      <c r="AG2784" s="22">
        <v>17.599599999999999</v>
      </c>
      <c r="AH2784" s="20">
        <f t="shared" si="1037"/>
        <v>269661.07120000001</v>
      </c>
      <c r="AI2784" s="9">
        <f t="shared" si="1038"/>
        <v>673184.7</v>
      </c>
      <c r="AJ2784" s="9">
        <f t="shared" si="1039"/>
        <v>0</v>
      </c>
      <c r="AK2784" s="9">
        <f t="shared" si="1040"/>
        <v>0</v>
      </c>
      <c r="AL2784" s="9">
        <f t="shared" si="1041"/>
        <v>0</v>
      </c>
      <c r="AM2784" s="9">
        <f t="shared" si="1042"/>
        <v>0</v>
      </c>
      <c r="AN2784" s="9">
        <f t="shared" si="1043"/>
        <v>252941.45119999998</v>
      </c>
      <c r="AO2784" s="9">
        <f t="shared" si="1044"/>
        <v>632353.62799999991</v>
      </c>
      <c r="AP2784" s="9">
        <f t="shared" si="1045"/>
        <v>14783.663999999999</v>
      </c>
      <c r="AQ2784" s="9">
        <f t="shared" si="1046"/>
        <v>36959.159999999996</v>
      </c>
      <c r="AR2784" s="9">
        <f t="shared" si="1047"/>
        <v>0</v>
      </c>
      <c r="AS2784" s="9">
        <f t="shared" si="1048"/>
        <v>0</v>
      </c>
      <c r="AT2784" s="9">
        <f t="shared" si="1049"/>
        <v>0</v>
      </c>
      <c r="AU2784" s="9">
        <f t="shared" si="1050"/>
        <v>0</v>
      </c>
      <c r="AV2784" s="9">
        <f t="shared" si="1051"/>
        <v>1935.9559999999999</v>
      </c>
      <c r="AW2784" s="9">
        <f t="shared" si="1052"/>
        <v>3871.9119999999998</v>
      </c>
      <c r="AX2784" s="9">
        <f t="shared" si="1053"/>
        <v>0</v>
      </c>
      <c r="AY2784" s="10">
        <f t="shared" si="1054"/>
        <v>0</v>
      </c>
    </row>
    <row r="2785" spans="1:51">
      <c r="A2785" s="87">
        <v>2779</v>
      </c>
      <c r="B2785" s="85" t="str">
        <f t="shared" si="1032"/>
        <v>0100005264</v>
      </c>
      <c r="C2785" s="13" t="s">
        <v>5312</v>
      </c>
      <c r="D2785" s="13" t="str">
        <f t="shared" si="1033"/>
        <v>010000526400</v>
      </c>
      <c r="E2785" s="13"/>
      <c r="F2785" s="14" t="s">
        <v>21</v>
      </c>
      <c r="G2785" s="14" t="s">
        <v>22</v>
      </c>
      <c r="H2785" s="14" t="s">
        <v>1166</v>
      </c>
      <c r="I2785" s="14" t="s">
        <v>24</v>
      </c>
      <c r="J2785" s="14"/>
      <c r="K2785" s="13" t="s">
        <v>5313</v>
      </c>
      <c r="L2785" s="13"/>
      <c r="M2785" s="13"/>
      <c r="N2785" s="13"/>
      <c r="O2785" s="24">
        <f t="shared" si="1034"/>
        <v>16374</v>
      </c>
      <c r="P2785" s="24">
        <f t="shared" si="1035"/>
        <v>40590</v>
      </c>
      <c r="Q2785" s="24">
        <v>0</v>
      </c>
      <c r="R2785" s="16">
        <v>0</v>
      </c>
      <c r="S2785" s="69">
        <v>0</v>
      </c>
      <c r="T2785" s="70">
        <v>0</v>
      </c>
      <c r="U2785" s="24">
        <v>15583.2</v>
      </c>
      <c r="V2785" s="24">
        <v>38958</v>
      </c>
      <c r="W2785" s="69">
        <f t="shared" si="1036"/>
        <v>100.80000000000001</v>
      </c>
      <c r="X2785" s="69">
        <f>VLOOKUP(D2785,'[1]Demanda Agregada Med. y MC'!$C$7:$O$3994,13,FALSE)</f>
        <v>252</v>
      </c>
      <c r="Y2785" s="24">
        <v>0</v>
      </c>
      <c r="Z2785" s="24">
        <v>0</v>
      </c>
      <c r="AA2785" s="24">
        <v>0</v>
      </c>
      <c r="AB2785" s="24">
        <v>0</v>
      </c>
      <c r="AC2785" s="24">
        <v>0</v>
      </c>
      <c r="AD2785" s="24">
        <v>0</v>
      </c>
      <c r="AE2785" s="26">
        <v>690</v>
      </c>
      <c r="AF2785" s="27">
        <v>1380</v>
      </c>
      <c r="AG2785" s="22">
        <v>19.034800000000001</v>
      </c>
      <c r="AH2785" s="20">
        <f t="shared" si="1037"/>
        <v>311675.81520000001</v>
      </c>
      <c r="AI2785" s="9">
        <f t="shared" si="1038"/>
        <v>772622.53200000001</v>
      </c>
      <c r="AJ2785" s="9">
        <f t="shared" si="1039"/>
        <v>0</v>
      </c>
      <c r="AK2785" s="9">
        <f t="shared" si="1040"/>
        <v>0</v>
      </c>
      <c r="AL2785" s="9">
        <f t="shared" si="1041"/>
        <v>0</v>
      </c>
      <c r="AM2785" s="9">
        <f t="shared" si="1042"/>
        <v>0</v>
      </c>
      <c r="AN2785" s="9">
        <f t="shared" si="1043"/>
        <v>296623.09536000004</v>
      </c>
      <c r="AO2785" s="9">
        <f t="shared" si="1044"/>
        <v>741557.73840000003</v>
      </c>
      <c r="AP2785" s="9">
        <f t="shared" si="1045"/>
        <v>1918.7078400000003</v>
      </c>
      <c r="AQ2785" s="9">
        <f t="shared" si="1046"/>
        <v>4796.7696000000005</v>
      </c>
      <c r="AR2785" s="9">
        <f t="shared" si="1047"/>
        <v>0</v>
      </c>
      <c r="AS2785" s="9">
        <f t="shared" si="1048"/>
        <v>0</v>
      </c>
      <c r="AT2785" s="9">
        <f t="shared" si="1049"/>
        <v>0</v>
      </c>
      <c r="AU2785" s="9">
        <f t="shared" si="1050"/>
        <v>0</v>
      </c>
      <c r="AV2785" s="9">
        <f t="shared" si="1051"/>
        <v>0</v>
      </c>
      <c r="AW2785" s="9">
        <f t="shared" si="1052"/>
        <v>0</v>
      </c>
      <c r="AX2785" s="9">
        <f t="shared" si="1053"/>
        <v>13134.012000000001</v>
      </c>
      <c r="AY2785" s="10">
        <f t="shared" si="1054"/>
        <v>26268.024000000001</v>
      </c>
    </row>
    <row r="2786" spans="1:51">
      <c r="A2786" s="87">
        <v>2780</v>
      </c>
      <c r="B2786" s="85" t="str">
        <f t="shared" si="1032"/>
        <v>0100004210</v>
      </c>
      <c r="C2786" s="13" t="s">
        <v>5314</v>
      </c>
      <c r="D2786" s="13" t="str">
        <f t="shared" si="1033"/>
        <v>010000421000</v>
      </c>
      <c r="E2786" s="13"/>
      <c r="F2786" s="14" t="s">
        <v>21</v>
      </c>
      <c r="G2786" s="14" t="s">
        <v>22</v>
      </c>
      <c r="H2786" s="14" t="s">
        <v>5315</v>
      </c>
      <c r="I2786" s="14" t="s">
        <v>24</v>
      </c>
      <c r="J2786" s="14"/>
      <c r="K2786" s="13" t="s">
        <v>5316</v>
      </c>
      <c r="L2786" s="13"/>
      <c r="M2786" s="13"/>
      <c r="N2786" s="13"/>
      <c r="O2786" s="24">
        <f t="shared" si="1034"/>
        <v>45</v>
      </c>
      <c r="P2786" s="24">
        <f t="shared" si="1035"/>
        <v>90</v>
      </c>
      <c r="Q2786" s="24">
        <v>0</v>
      </c>
      <c r="R2786" s="16">
        <v>0</v>
      </c>
      <c r="S2786" s="69">
        <v>0</v>
      </c>
      <c r="T2786" s="70">
        <v>0</v>
      </c>
      <c r="U2786" s="24">
        <v>0</v>
      </c>
      <c r="V2786" s="24">
        <v>0</v>
      </c>
      <c r="W2786" s="69">
        <f t="shared" si="1036"/>
        <v>0</v>
      </c>
      <c r="X2786" s="69">
        <f>VLOOKUP(D2786,'[1]Demanda Agregada Med. y MC'!$C$7:$O$3994,13,FALSE)</f>
        <v>0</v>
      </c>
      <c r="Y2786" s="24">
        <v>0</v>
      </c>
      <c r="Z2786" s="24">
        <v>0</v>
      </c>
      <c r="AA2786" s="24">
        <v>0</v>
      </c>
      <c r="AB2786" s="24">
        <v>0</v>
      </c>
      <c r="AC2786" s="24">
        <v>45</v>
      </c>
      <c r="AD2786" s="24">
        <v>90</v>
      </c>
      <c r="AE2786" s="26">
        <v>0</v>
      </c>
      <c r="AF2786" s="25">
        <v>0</v>
      </c>
      <c r="AG2786" s="22">
        <v>487.6</v>
      </c>
      <c r="AH2786" s="20">
        <f t="shared" si="1037"/>
        <v>21942</v>
      </c>
      <c r="AI2786" s="9">
        <f t="shared" si="1038"/>
        <v>43884</v>
      </c>
      <c r="AJ2786" s="9">
        <f t="shared" si="1039"/>
        <v>0</v>
      </c>
      <c r="AK2786" s="9">
        <f t="shared" si="1040"/>
        <v>0</v>
      </c>
      <c r="AL2786" s="9">
        <f t="shared" si="1041"/>
        <v>0</v>
      </c>
      <c r="AM2786" s="9">
        <f t="shared" si="1042"/>
        <v>0</v>
      </c>
      <c r="AN2786" s="9">
        <f t="shared" si="1043"/>
        <v>0</v>
      </c>
      <c r="AO2786" s="9">
        <f t="shared" si="1044"/>
        <v>0</v>
      </c>
      <c r="AP2786" s="9">
        <f t="shared" si="1045"/>
        <v>0</v>
      </c>
      <c r="AQ2786" s="9">
        <f t="shared" si="1046"/>
        <v>0</v>
      </c>
      <c r="AR2786" s="9">
        <f t="shared" si="1047"/>
        <v>0</v>
      </c>
      <c r="AS2786" s="9">
        <f t="shared" si="1048"/>
        <v>0</v>
      </c>
      <c r="AT2786" s="9">
        <f t="shared" si="1049"/>
        <v>0</v>
      </c>
      <c r="AU2786" s="9">
        <f t="shared" si="1050"/>
        <v>0</v>
      </c>
      <c r="AV2786" s="9">
        <f t="shared" si="1051"/>
        <v>21942</v>
      </c>
      <c r="AW2786" s="9">
        <f t="shared" si="1052"/>
        <v>43884</v>
      </c>
      <c r="AX2786" s="9">
        <f t="shared" si="1053"/>
        <v>0</v>
      </c>
      <c r="AY2786" s="10">
        <f t="shared" si="1054"/>
        <v>0</v>
      </c>
    </row>
    <row r="2787" spans="1:51">
      <c r="A2787" s="87">
        <v>2781</v>
      </c>
      <c r="B2787" s="85" t="str">
        <f t="shared" si="1032"/>
        <v>0100005475</v>
      </c>
      <c r="C2787" s="13" t="s">
        <v>5317</v>
      </c>
      <c r="D2787" s="13" t="str">
        <f t="shared" si="1033"/>
        <v>010000547500</v>
      </c>
      <c r="E2787" s="13"/>
      <c r="F2787" s="14" t="s">
        <v>21</v>
      </c>
      <c r="G2787" s="14" t="s">
        <v>22</v>
      </c>
      <c r="H2787" s="14" t="s">
        <v>5318</v>
      </c>
      <c r="I2787" s="14" t="s">
        <v>24</v>
      </c>
      <c r="J2787" s="14"/>
      <c r="K2787" s="13" t="s">
        <v>5319</v>
      </c>
      <c r="L2787" s="13"/>
      <c r="M2787" s="13"/>
      <c r="N2787" s="13"/>
      <c r="O2787" s="24">
        <f t="shared" si="1034"/>
        <v>538.40000000000009</v>
      </c>
      <c r="P2787" s="24">
        <f t="shared" si="1035"/>
        <v>1346</v>
      </c>
      <c r="Q2787" s="24">
        <v>0</v>
      </c>
      <c r="R2787" s="16">
        <v>0</v>
      </c>
      <c r="S2787" s="69">
        <v>0</v>
      </c>
      <c r="T2787" s="70">
        <v>0</v>
      </c>
      <c r="U2787" s="24">
        <v>490.40000000000003</v>
      </c>
      <c r="V2787" s="24">
        <v>1226</v>
      </c>
      <c r="W2787" s="69">
        <f t="shared" si="1036"/>
        <v>48</v>
      </c>
      <c r="X2787" s="69">
        <f>VLOOKUP(D2787,'[1]Demanda Agregada Med. y MC'!$C$7:$O$3994,13,FALSE)</f>
        <v>120</v>
      </c>
      <c r="Y2787" s="24">
        <v>0</v>
      </c>
      <c r="Z2787" s="24">
        <v>0</v>
      </c>
      <c r="AA2787" s="24">
        <v>0</v>
      </c>
      <c r="AB2787" s="24">
        <v>0</v>
      </c>
      <c r="AC2787" s="24">
        <v>0</v>
      </c>
      <c r="AD2787" s="24">
        <v>0</v>
      </c>
      <c r="AE2787" s="26">
        <v>0</v>
      </c>
      <c r="AF2787" s="25">
        <v>0</v>
      </c>
      <c r="AG2787" s="22">
        <v>3698.6851999999999</v>
      </c>
      <c r="AH2787" s="20">
        <f t="shared" si="1037"/>
        <v>1991372.1116800003</v>
      </c>
      <c r="AI2787" s="9">
        <f t="shared" si="1038"/>
        <v>4978430.2791999998</v>
      </c>
      <c r="AJ2787" s="9">
        <f t="shared" si="1039"/>
        <v>0</v>
      </c>
      <c r="AK2787" s="9">
        <f t="shared" si="1040"/>
        <v>0</v>
      </c>
      <c r="AL2787" s="9">
        <f t="shared" si="1041"/>
        <v>0</v>
      </c>
      <c r="AM2787" s="9">
        <f t="shared" si="1042"/>
        <v>0</v>
      </c>
      <c r="AN2787" s="9">
        <f t="shared" si="1043"/>
        <v>1813835.22208</v>
      </c>
      <c r="AO2787" s="9">
        <f t="shared" si="1044"/>
        <v>4534588.0552000003</v>
      </c>
      <c r="AP2787" s="9">
        <f t="shared" si="1045"/>
        <v>177536.88959999999</v>
      </c>
      <c r="AQ2787" s="9">
        <f t="shared" si="1046"/>
        <v>443842.22399999999</v>
      </c>
      <c r="AR2787" s="9">
        <f t="shared" si="1047"/>
        <v>0</v>
      </c>
      <c r="AS2787" s="9">
        <f t="shared" si="1048"/>
        <v>0</v>
      </c>
      <c r="AT2787" s="9">
        <f t="shared" si="1049"/>
        <v>0</v>
      </c>
      <c r="AU2787" s="9">
        <f t="shared" si="1050"/>
        <v>0</v>
      </c>
      <c r="AV2787" s="9">
        <f t="shared" si="1051"/>
        <v>0</v>
      </c>
      <c r="AW2787" s="9">
        <f t="shared" si="1052"/>
        <v>0</v>
      </c>
      <c r="AX2787" s="9">
        <f t="shared" si="1053"/>
        <v>0</v>
      </c>
      <c r="AY2787" s="10">
        <f t="shared" si="1054"/>
        <v>0</v>
      </c>
    </row>
    <row r="2788" spans="1:51">
      <c r="A2788" s="87">
        <v>2782</v>
      </c>
      <c r="B2788" s="85" t="str">
        <f t="shared" si="1032"/>
        <v>0100002249</v>
      </c>
      <c r="C2788" s="13" t="s">
        <v>5320</v>
      </c>
      <c r="D2788" s="13" t="str">
        <f t="shared" si="1033"/>
        <v>010000224900</v>
      </c>
      <c r="E2788" s="13"/>
      <c r="F2788" s="14" t="s">
        <v>21</v>
      </c>
      <c r="G2788" s="14" t="s">
        <v>22</v>
      </c>
      <c r="H2788" s="14" t="s">
        <v>5321</v>
      </c>
      <c r="I2788" s="14" t="s">
        <v>24</v>
      </c>
      <c r="J2788" s="14"/>
      <c r="K2788" s="13" t="s">
        <v>5322</v>
      </c>
      <c r="L2788" s="13"/>
      <c r="M2788" s="13"/>
      <c r="N2788" s="13"/>
      <c r="O2788" s="24">
        <f t="shared" si="1034"/>
        <v>6343.7000000000007</v>
      </c>
      <c r="P2788" s="24">
        <f t="shared" si="1035"/>
        <v>15743</v>
      </c>
      <c r="Q2788" s="24">
        <v>0</v>
      </c>
      <c r="R2788" s="16">
        <v>0</v>
      </c>
      <c r="S2788" s="69">
        <v>0</v>
      </c>
      <c r="T2788" s="70">
        <v>0</v>
      </c>
      <c r="U2788" s="24">
        <v>6111.2000000000007</v>
      </c>
      <c r="V2788" s="24">
        <v>15278</v>
      </c>
      <c r="W2788" s="69">
        <f t="shared" si="1036"/>
        <v>0</v>
      </c>
      <c r="X2788" s="69">
        <f>VLOOKUP(D2788,'[1]Demanda Agregada Med. y MC'!$C$7:$O$3994,13,FALSE)</f>
        <v>0</v>
      </c>
      <c r="Y2788" s="24">
        <v>0</v>
      </c>
      <c r="Z2788" s="24">
        <v>0</v>
      </c>
      <c r="AA2788" s="24">
        <v>0</v>
      </c>
      <c r="AB2788" s="24">
        <v>0</v>
      </c>
      <c r="AC2788" s="24">
        <v>232.5</v>
      </c>
      <c r="AD2788" s="24">
        <v>465</v>
      </c>
      <c r="AE2788" s="26">
        <v>0</v>
      </c>
      <c r="AF2788" s="25">
        <v>0</v>
      </c>
      <c r="AG2788" s="22">
        <v>175.78440000000001</v>
      </c>
      <c r="AH2788" s="20">
        <f t="shared" si="1037"/>
        <v>1115123.4982800002</v>
      </c>
      <c r="AI2788" s="9">
        <f t="shared" si="1038"/>
        <v>2767373.8092</v>
      </c>
      <c r="AJ2788" s="9">
        <f t="shared" si="1039"/>
        <v>0</v>
      </c>
      <c r="AK2788" s="9">
        <f t="shared" si="1040"/>
        <v>0</v>
      </c>
      <c r="AL2788" s="9">
        <f t="shared" si="1041"/>
        <v>0</v>
      </c>
      <c r="AM2788" s="9">
        <f t="shared" si="1042"/>
        <v>0</v>
      </c>
      <c r="AN2788" s="9">
        <f t="shared" si="1043"/>
        <v>1074253.6252800003</v>
      </c>
      <c r="AO2788" s="9">
        <f t="shared" si="1044"/>
        <v>2685634.0632000002</v>
      </c>
      <c r="AP2788" s="9">
        <f t="shared" si="1045"/>
        <v>0</v>
      </c>
      <c r="AQ2788" s="9">
        <f t="shared" si="1046"/>
        <v>0</v>
      </c>
      <c r="AR2788" s="9">
        <f t="shared" si="1047"/>
        <v>0</v>
      </c>
      <c r="AS2788" s="9">
        <f t="shared" si="1048"/>
        <v>0</v>
      </c>
      <c r="AT2788" s="9">
        <f t="shared" si="1049"/>
        <v>0</v>
      </c>
      <c r="AU2788" s="9">
        <f t="shared" si="1050"/>
        <v>0</v>
      </c>
      <c r="AV2788" s="9">
        <f t="shared" si="1051"/>
        <v>40869.873</v>
      </c>
      <c r="AW2788" s="9">
        <f t="shared" si="1052"/>
        <v>81739.745999999999</v>
      </c>
      <c r="AX2788" s="9">
        <f t="shared" si="1053"/>
        <v>0</v>
      </c>
      <c r="AY2788" s="10">
        <f t="shared" si="1054"/>
        <v>0</v>
      </c>
    </row>
    <row r="2789" spans="1:51">
      <c r="A2789" s="87">
        <v>2783</v>
      </c>
      <c r="B2789" s="85" t="str">
        <f t="shared" si="1032"/>
        <v>0100004265</v>
      </c>
      <c r="C2789" s="13" t="s">
        <v>5323</v>
      </c>
      <c r="D2789" s="13" t="str">
        <f t="shared" si="1033"/>
        <v>010000426500</v>
      </c>
      <c r="E2789" s="13"/>
      <c r="F2789" s="14" t="s">
        <v>21</v>
      </c>
      <c r="G2789" s="14" t="s">
        <v>22</v>
      </c>
      <c r="H2789" s="14" t="s">
        <v>5324</v>
      </c>
      <c r="I2789" s="14" t="s">
        <v>24</v>
      </c>
      <c r="J2789" s="14"/>
      <c r="K2789" s="13" t="s">
        <v>5325</v>
      </c>
      <c r="L2789" s="13"/>
      <c r="M2789" s="13"/>
      <c r="N2789" s="13"/>
      <c r="O2789" s="24">
        <f t="shared" si="1034"/>
        <v>1744</v>
      </c>
      <c r="P2789" s="24">
        <f t="shared" si="1035"/>
        <v>3548</v>
      </c>
      <c r="Q2789" s="24">
        <v>0</v>
      </c>
      <c r="R2789" s="16">
        <v>0</v>
      </c>
      <c r="S2789" s="69">
        <v>0</v>
      </c>
      <c r="T2789" s="70">
        <v>0</v>
      </c>
      <c r="U2789" s="24">
        <v>0</v>
      </c>
      <c r="V2789" s="24">
        <v>0</v>
      </c>
      <c r="W2789" s="69">
        <f t="shared" si="1036"/>
        <v>120</v>
      </c>
      <c r="X2789" s="69">
        <f>VLOOKUP(D2789,'[1]Demanda Agregada Med. y MC'!$C$7:$O$3994,13,FALSE)</f>
        <v>300</v>
      </c>
      <c r="Y2789" s="24">
        <v>0</v>
      </c>
      <c r="Z2789" s="24">
        <v>0</v>
      </c>
      <c r="AA2789" s="24">
        <v>0</v>
      </c>
      <c r="AB2789" s="24">
        <v>0</v>
      </c>
      <c r="AC2789" s="24">
        <v>1624</v>
      </c>
      <c r="AD2789" s="24">
        <v>3248</v>
      </c>
      <c r="AE2789" s="26">
        <v>0</v>
      </c>
      <c r="AF2789" s="25">
        <v>0</v>
      </c>
      <c r="AG2789" s="22">
        <v>138</v>
      </c>
      <c r="AH2789" s="20">
        <f t="shared" si="1037"/>
        <v>240672</v>
      </c>
      <c r="AI2789" s="9">
        <f t="shared" si="1038"/>
        <v>489624</v>
      </c>
      <c r="AJ2789" s="9">
        <f t="shared" si="1039"/>
        <v>0</v>
      </c>
      <c r="AK2789" s="9">
        <f t="shared" si="1040"/>
        <v>0</v>
      </c>
      <c r="AL2789" s="9">
        <f t="shared" si="1041"/>
        <v>0</v>
      </c>
      <c r="AM2789" s="9">
        <f t="shared" si="1042"/>
        <v>0</v>
      </c>
      <c r="AN2789" s="9">
        <f t="shared" si="1043"/>
        <v>0</v>
      </c>
      <c r="AO2789" s="9">
        <f t="shared" si="1044"/>
        <v>0</v>
      </c>
      <c r="AP2789" s="9">
        <f t="shared" si="1045"/>
        <v>16560</v>
      </c>
      <c r="AQ2789" s="9">
        <f t="shared" si="1046"/>
        <v>41400</v>
      </c>
      <c r="AR2789" s="9">
        <f t="shared" si="1047"/>
        <v>0</v>
      </c>
      <c r="AS2789" s="9">
        <f t="shared" si="1048"/>
        <v>0</v>
      </c>
      <c r="AT2789" s="9">
        <f t="shared" si="1049"/>
        <v>0</v>
      </c>
      <c r="AU2789" s="9">
        <f t="shared" si="1050"/>
        <v>0</v>
      </c>
      <c r="AV2789" s="9">
        <f t="shared" si="1051"/>
        <v>224112</v>
      </c>
      <c r="AW2789" s="9">
        <f t="shared" si="1052"/>
        <v>448224</v>
      </c>
      <c r="AX2789" s="9">
        <f t="shared" si="1053"/>
        <v>0</v>
      </c>
      <c r="AY2789" s="10">
        <f t="shared" si="1054"/>
        <v>0</v>
      </c>
    </row>
    <row r="2790" spans="1:51">
      <c r="A2790" s="87">
        <v>2784</v>
      </c>
      <c r="B2790" s="85" t="str">
        <f t="shared" si="1032"/>
        <v>0100001208</v>
      </c>
      <c r="C2790" s="13" t="s">
        <v>5326</v>
      </c>
      <c r="D2790" s="13" t="str">
        <f t="shared" si="1033"/>
        <v>010000120800</v>
      </c>
      <c r="E2790" s="13"/>
      <c r="F2790" s="14" t="s">
        <v>21</v>
      </c>
      <c r="G2790" s="14" t="s">
        <v>22</v>
      </c>
      <c r="H2790" s="14" t="s">
        <v>5327</v>
      </c>
      <c r="I2790" s="14" t="s">
        <v>24</v>
      </c>
      <c r="J2790" s="14"/>
      <c r="K2790" s="13" t="s">
        <v>5328</v>
      </c>
      <c r="L2790" s="13"/>
      <c r="M2790" s="13"/>
      <c r="N2790" s="13"/>
      <c r="O2790" s="24">
        <f t="shared" si="1034"/>
        <v>5765.2</v>
      </c>
      <c r="P2790" s="24">
        <f t="shared" si="1035"/>
        <v>14324</v>
      </c>
      <c r="Q2790" s="24">
        <v>0</v>
      </c>
      <c r="R2790" s="16">
        <v>0</v>
      </c>
      <c r="S2790" s="69">
        <v>0</v>
      </c>
      <c r="T2790" s="70">
        <v>0</v>
      </c>
      <c r="U2790" s="24">
        <v>5452</v>
      </c>
      <c r="V2790" s="24">
        <v>13630</v>
      </c>
      <c r="W2790" s="69">
        <f t="shared" si="1036"/>
        <v>135.20000000000002</v>
      </c>
      <c r="X2790" s="69">
        <f>VLOOKUP(D2790,'[1]Demanda Agregada Med. y MC'!$C$7:$O$3994,13,FALSE)</f>
        <v>338</v>
      </c>
      <c r="Y2790" s="24">
        <v>0</v>
      </c>
      <c r="Z2790" s="24">
        <v>0</v>
      </c>
      <c r="AA2790" s="24">
        <v>0</v>
      </c>
      <c r="AB2790" s="24">
        <v>0</v>
      </c>
      <c r="AC2790" s="24">
        <v>178</v>
      </c>
      <c r="AD2790" s="24">
        <v>356</v>
      </c>
      <c r="AE2790" s="26">
        <v>0</v>
      </c>
      <c r="AF2790" s="25">
        <v>0</v>
      </c>
      <c r="AG2790" s="22">
        <v>23</v>
      </c>
      <c r="AH2790" s="20">
        <f t="shared" si="1037"/>
        <v>132599.6</v>
      </c>
      <c r="AI2790" s="9">
        <f t="shared" si="1038"/>
        <v>329452</v>
      </c>
      <c r="AJ2790" s="9">
        <f t="shared" si="1039"/>
        <v>0</v>
      </c>
      <c r="AK2790" s="9">
        <f t="shared" si="1040"/>
        <v>0</v>
      </c>
      <c r="AL2790" s="9">
        <f t="shared" si="1041"/>
        <v>0</v>
      </c>
      <c r="AM2790" s="9">
        <f t="shared" si="1042"/>
        <v>0</v>
      </c>
      <c r="AN2790" s="9">
        <f t="shared" si="1043"/>
        <v>125396</v>
      </c>
      <c r="AO2790" s="9">
        <f t="shared" si="1044"/>
        <v>313490</v>
      </c>
      <c r="AP2790" s="9">
        <f t="shared" si="1045"/>
        <v>3109.6000000000004</v>
      </c>
      <c r="AQ2790" s="9">
        <f t="shared" si="1046"/>
        <v>7774</v>
      </c>
      <c r="AR2790" s="9">
        <f t="shared" si="1047"/>
        <v>0</v>
      </c>
      <c r="AS2790" s="9">
        <f t="shared" si="1048"/>
        <v>0</v>
      </c>
      <c r="AT2790" s="9">
        <f t="shared" si="1049"/>
        <v>0</v>
      </c>
      <c r="AU2790" s="9">
        <f t="shared" si="1050"/>
        <v>0</v>
      </c>
      <c r="AV2790" s="9">
        <f t="shared" si="1051"/>
        <v>4094</v>
      </c>
      <c r="AW2790" s="9">
        <f t="shared" si="1052"/>
        <v>8188</v>
      </c>
      <c r="AX2790" s="9">
        <f t="shared" si="1053"/>
        <v>0</v>
      </c>
      <c r="AY2790" s="10">
        <f t="shared" si="1054"/>
        <v>0</v>
      </c>
    </row>
    <row r="2791" spans="1:51">
      <c r="A2791" s="87">
        <v>2785</v>
      </c>
      <c r="B2791" s="85" t="str">
        <f t="shared" si="1032"/>
        <v>0100001209</v>
      </c>
      <c r="C2791" s="13" t="s">
        <v>5329</v>
      </c>
      <c r="D2791" s="13" t="str">
        <f t="shared" si="1033"/>
        <v>010000120900</v>
      </c>
      <c r="E2791" s="13"/>
      <c r="F2791" s="14" t="s">
        <v>21</v>
      </c>
      <c r="G2791" s="14" t="s">
        <v>22</v>
      </c>
      <c r="H2791" s="14" t="s">
        <v>5330</v>
      </c>
      <c r="I2791" s="14" t="s">
        <v>24</v>
      </c>
      <c r="J2791" s="14"/>
      <c r="K2791" s="13" t="s">
        <v>5331</v>
      </c>
      <c r="L2791" s="13"/>
      <c r="M2791" s="13"/>
      <c r="N2791" s="13"/>
      <c r="O2791" s="24">
        <f t="shared" si="1034"/>
        <v>26.400000000000002</v>
      </c>
      <c r="P2791" s="24">
        <f t="shared" si="1035"/>
        <v>66</v>
      </c>
      <c r="Q2791" s="24">
        <v>0</v>
      </c>
      <c r="R2791" s="16">
        <v>0</v>
      </c>
      <c r="S2791" s="69">
        <v>0</v>
      </c>
      <c r="T2791" s="70">
        <v>0</v>
      </c>
      <c r="U2791" s="24">
        <v>0</v>
      </c>
      <c r="V2791" s="24">
        <v>0</v>
      </c>
      <c r="W2791" s="69">
        <f t="shared" si="1036"/>
        <v>26.400000000000002</v>
      </c>
      <c r="X2791" s="69">
        <f>VLOOKUP(D2791,'[1]Demanda Agregada Med. y MC'!$C$7:$O$3994,13,FALSE)</f>
        <v>66</v>
      </c>
      <c r="Y2791" s="24">
        <v>0</v>
      </c>
      <c r="Z2791" s="24">
        <v>0</v>
      </c>
      <c r="AA2791" s="24">
        <v>0</v>
      </c>
      <c r="AB2791" s="24">
        <v>0</v>
      </c>
      <c r="AC2791" s="24">
        <v>0</v>
      </c>
      <c r="AD2791" s="24">
        <v>0</v>
      </c>
      <c r="AE2791" s="26">
        <v>0</v>
      </c>
      <c r="AF2791" s="25">
        <v>0</v>
      </c>
      <c r="AG2791" s="22">
        <v>11.040000000000001</v>
      </c>
      <c r="AH2791" s="20">
        <f t="shared" si="1037"/>
        <v>291.45600000000007</v>
      </c>
      <c r="AI2791" s="9">
        <f t="shared" si="1038"/>
        <v>728.6400000000001</v>
      </c>
      <c r="AJ2791" s="9">
        <f t="shared" si="1039"/>
        <v>0</v>
      </c>
      <c r="AK2791" s="9">
        <f t="shared" si="1040"/>
        <v>0</v>
      </c>
      <c r="AL2791" s="9">
        <f t="shared" si="1041"/>
        <v>0</v>
      </c>
      <c r="AM2791" s="9">
        <f t="shared" si="1042"/>
        <v>0</v>
      </c>
      <c r="AN2791" s="9">
        <f t="shared" si="1043"/>
        <v>0</v>
      </c>
      <c r="AO2791" s="9">
        <f t="shared" si="1044"/>
        <v>0</v>
      </c>
      <c r="AP2791" s="9">
        <f t="shared" si="1045"/>
        <v>291.45600000000007</v>
      </c>
      <c r="AQ2791" s="9">
        <f t="shared" si="1046"/>
        <v>728.6400000000001</v>
      </c>
      <c r="AR2791" s="9">
        <f t="shared" si="1047"/>
        <v>0</v>
      </c>
      <c r="AS2791" s="9">
        <f t="shared" si="1048"/>
        <v>0</v>
      </c>
      <c r="AT2791" s="9">
        <f t="shared" si="1049"/>
        <v>0</v>
      </c>
      <c r="AU2791" s="9">
        <f t="shared" si="1050"/>
        <v>0</v>
      </c>
      <c r="AV2791" s="9">
        <f t="shared" si="1051"/>
        <v>0</v>
      </c>
      <c r="AW2791" s="9">
        <f t="shared" si="1052"/>
        <v>0</v>
      </c>
      <c r="AX2791" s="9">
        <f t="shared" si="1053"/>
        <v>0</v>
      </c>
      <c r="AY2791" s="10">
        <f t="shared" si="1054"/>
        <v>0</v>
      </c>
    </row>
    <row r="2792" spans="1:51">
      <c r="A2792" s="87">
        <v>2786</v>
      </c>
      <c r="B2792" s="85" t="str">
        <f t="shared" si="1032"/>
        <v>0100002147</v>
      </c>
      <c r="C2792" s="13" t="s">
        <v>5332</v>
      </c>
      <c r="D2792" s="13" t="str">
        <f t="shared" si="1033"/>
        <v>010000214700</v>
      </c>
      <c r="E2792" s="13"/>
      <c r="F2792" s="14" t="s">
        <v>21</v>
      </c>
      <c r="G2792" s="14" t="s">
        <v>22</v>
      </c>
      <c r="H2792" s="14" t="s">
        <v>2822</v>
      </c>
      <c r="I2792" s="14" t="s">
        <v>24</v>
      </c>
      <c r="J2792" s="14"/>
      <c r="K2792" s="13" t="s">
        <v>5333</v>
      </c>
      <c r="L2792" s="13"/>
      <c r="M2792" s="13"/>
      <c r="N2792" s="13"/>
      <c r="O2792" s="24">
        <f t="shared" si="1034"/>
        <v>6255</v>
      </c>
      <c r="P2792" s="24">
        <f t="shared" si="1035"/>
        <v>12595</v>
      </c>
      <c r="Q2792" s="24">
        <v>0</v>
      </c>
      <c r="R2792" s="16">
        <v>0</v>
      </c>
      <c r="S2792" s="69">
        <v>0</v>
      </c>
      <c r="T2792" s="70">
        <v>0</v>
      </c>
      <c r="U2792" s="24">
        <v>0</v>
      </c>
      <c r="V2792" s="24">
        <v>0</v>
      </c>
      <c r="W2792" s="69">
        <f t="shared" si="1036"/>
        <v>172</v>
      </c>
      <c r="X2792" s="69">
        <f>VLOOKUP(D2792,'[1]Demanda Agregada Med. y MC'!$C$7:$O$3994,13,FALSE)</f>
        <v>430</v>
      </c>
      <c r="Y2792" s="24">
        <v>0</v>
      </c>
      <c r="Z2792" s="24">
        <v>0</v>
      </c>
      <c r="AA2792" s="24">
        <v>0</v>
      </c>
      <c r="AB2792" s="24">
        <v>0</v>
      </c>
      <c r="AC2792" s="24">
        <v>3230</v>
      </c>
      <c r="AD2792" s="24">
        <v>6460</v>
      </c>
      <c r="AE2792" s="26">
        <v>2853</v>
      </c>
      <c r="AF2792" s="27">
        <v>5705</v>
      </c>
      <c r="AG2792" s="22">
        <v>24.84</v>
      </c>
      <c r="AH2792" s="20">
        <f t="shared" si="1037"/>
        <v>155374.20000000001</v>
      </c>
      <c r="AI2792" s="9">
        <f t="shared" si="1038"/>
        <v>312859.8</v>
      </c>
      <c r="AJ2792" s="9">
        <f t="shared" si="1039"/>
        <v>0</v>
      </c>
      <c r="AK2792" s="9">
        <f t="shared" si="1040"/>
        <v>0</v>
      </c>
      <c r="AL2792" s="9">
        <f t="shared" si="1041"/>
        <v>0</v>
      </c>
      <c r="AM2792" s="9">
        <f t="shared" si="1042"/>
        <v>0</v>
      </c>
      <c r="AN2792" s="9">
        <f t="shared" si="1043"/>
        <v>0</v>
      </c>
      <c r="AO2792" s="9">
        <f t="shared" si="1044"/>
        <v>0</v>
      </c>
      <c r="AP2792" s="9">
        <f t="shared" si="1045"/>
        <v>4272.4799999999996</v>
      </c>
      <c r="AQ2792" s="9">
        <f t="shared" si="1046"/>
        <v>10681.2</v>
      </c>
      <c r="AR2792" s="9">
        <f t="shared" si="1047"/>
        <v>0</v>
      </c>
      <c r="AS2792" s="9">
        <f t="shared" si="1048"/>
        <v>0</v>
      </c>
      <c r="AT2792" s="9">
        <f t="shared" si="1049"/>
        <v>0</v>
      </c>
      <c r="AU2792" s="9">
        <f t="shared" si="1050"/>
        <v>0</v>
      </c>
      <c r="AV2792" s="9">
        <f t="shared" si="1051"/>
        <v>80233.2</v>
      </c>
      <c r="AW2792" s="9">
        <f t="shared" si="1052"/>
        <v>160466.4</v>
      </c>
      <c r="AX2792" s="9">
        <f t="shared" si="1053"/>
        <v>70868.52</v>
      </c>
      <c r="AY2792" s="10">
        <f t="shared" si="1054"/>
        <v>141712.20000000001</v>
      </c>
    </row>
    <row r="2793" spans="1:51">
      <c r="A2793" s="87">
        <v>2787</v>
      </c>
      <c r="B2793" s="85" t="str">
        <f t="shared" ref="B2793:B2856" si="1055">F2793&amp;G2793&amp;H2793</f>
        <v>0100006125</v>
      </c>
      <c r="C2793" s="13" t="s">
        <v>5334</v>
      </c>
      <c r="D2793" s="13" t="str">
        <f t="shared" ref="D2793:D2856" si="1056">F2793&amp;G2793&amp;H2793&amp;I2793&amp;J2793</f>
        <v>010000612500</v>
      </c>
      <c r="E2793" s="13"/>
      <c r="F2793" s="14" t="s">
        <v>21</v>
      </c>
      <c r="G2793" s="14" t="s">
        <v>22</v>
      </c>
      <c r="H2793" s="14" t="s">
        <v>5335</v>
      </c>
      <c r="I2793" s="14" t="s">
        <v>24</v>
      </c>
      <c r="J2793" s="14"/>
      <c r="K2793" s="13" t="s">
        <v>5336</v>
      </c>
      <c r="L2793" s="13"/>
      <c r="M2793" s="13"/>
      <c r="N2793" s="13"/>
      <c r="O2793" s="24">
        <f t="shared" ref="O2793:O2856" si="1057">Q2793+S2793+U2793+W2793+Y2793+AA2793+AC2793+AE2793</f>
        <v>6.4</v>
      </c>
      <c r="P2793" s="24">
        <f t="shared" ref="P2793:P2856" si="1058">R2793+T2793+V2793+X2793+Z2793+AB2793+AD2793+AF2793</f>
        <v>16</v>
      </c>
      <c r="Q2793" s="24">
        <v>0</v>
      </c>
      <c r="R2793" s="16">
        <v>0</v>
      </c>
      <c r="S2793" s="69">
        <v>0</v>
      </c>
      <c r="T2793" s="70">
        <v>0</v>
      </c>
      <c r="U2793" s="24">
        <v>0</v>
      </c>
      <c r="V2793" s="24">
        <v>0</v>
      </c>
      <c r="W2793" s="69">
        <f t="shared" ref="W2793:W2856" si="1059">X2793*0.4</f>
        <v>6.4</v>
      </c>
      <c r="X2793" s="69">
        <f>VLOOKUP(D2793,'[1]Demanda Agregada Med. y MC'!$C$7:$O$3994,13,FALSE)</f>
        <v>16</v>
      </c>
      <c r="Y2793" s="24">
        <v>0</v>
      </c>
      <c r="Z2793" s="24">
        <v>0</v>
      </c>
      <c r="AA2793" s="24">
        <v>0</v>
      </c>
      <c r="AB2793" s="24">
        <v>0</v>
      </c>
      <c r="AC2793" s="24">
        <v>0</v>
      </c>
      <c r="AD2793" s="24">
        <v>0</v>
      </c>
      <c r="AE2793" s="26">
        <v>0</v>
      </c>
      <c r="AF2793" s="25">
        <v>0</v>
      </c>
      <c r="AG2793" s="22">
        <v>21620</v>
      </c>
      <c r="AH2793" s="20">
        <f t="shared" ref="AH2793:AH2856" si="1060">IFERROR(O2793*$AG2793,"-")</f>
        <v>138368</v>
      </c>
      <c r="AI2793" s="9">
        <f t="shared" ref="AI2793:AI2856" si="1061">IFERROR(P2793*$AG2793,"-")</f>
        <v>345920</v>
      </c>
      <c r="AJ2793" s="9">
        <f t="shared" ref="AJ2793:AJ2856" si="1062">IFERROR(Q2793*$AG2793,"-")</f>
        <v>0</v>
      </c>
      <c r="AK2793" s="9">
        <f t="shared" ref="AK2793:AK2856" si="1063">IFERROR(R2793*$AG2793,"-")</f>
        <v>0</v>
      </c>
      <c r="AL2793" s="9">
        <f t="shared" ref="AL2793:AL2856" si="1064">IFERROR(S2793*$AG2793,"-")</f>
        <v>0</v>
      </c>
      <c r="AM2793" s="9">
        <f t="shared" ref="AM2793:AM2856" si="1065">IFERROR(T2793*$AG2793,"-")</f>
        <v>0</v>
      </c>
      <c r="AN2793" s="9">
        <f t="shared" ref="AN2793:AN2856" si="1066">IFERROR(U2793*$AG2793,"-")</f>
        <v>0</v>
      </c>
      <c r="AO2793" s="9">
        <f t="shared" ref="AO2793:AO2856" si="1067">IFERROR(V2793*$AG2793,"-")</f>
        <v>0</v>
      </c>
      <c r="AP2793" s="9">
        <f t="shared" ref="AP2793:AP2856" si="1068">IFERROR(W2793*$AG2793,"-")</f>
        <v>138368</v>
      </c>
      <c r="AQ2793" s="9">
        <f t="shared" ref="AQ2793:AQ2856" si="1069">IFERROR(X2793*$AG2793,"-")</f>
        <v>345920</v>
      </c>
      <c r="AR2793" s="9">
        <f t="shared" ref="AR2793:AR2856" si="1070">IFERROR(Y2793*$AG2793,"-")</f>
        <v>0</v>
      </c>
      <c r="AS2793" s="9">
        <f t="shared" ref="AS2793:AS2856" si="1071">IFERROR(Z2793*$AG2793,"-")</f>
        <v>0</v>
      </c>
      <c r="AT2793" s="9">
        <f t="shared" ref="AT2793:AT2856" si="1072">IFERROR(AA2793*$AG2793,"-")</f>
        <v>0</v>
      </c>
      <c r="AU2793" s="9">
        <f t="shared" ref="AU2793:AU2856" si="1073">IFERROR(AB2793*$AG2793,"-")</f>
        <v>0</v>
      </c>
      <c r="AV2793" s="9">
        <f t="shared" ref="AV2793:AV2856" si="1074">IFERROR(AC2793*$AG2793,"-")</f>
        <v>0</v>
      </c>
      <c r="AW2793" s="9">
        <f t="shared" ref="AW2793:AW2856" si="1075">IFERROR(AD2793*$AG2793,"-")</f>
        <v>0</v>
      </c>
      <c r="AX2793" s="9">
        <f t="shared" ref="AX2793:AX2856" si="1076">IFERROR(AE2793*$AG2793,"-")</f>
        <v>0</v>
      </c>
      <c r="AY2793" s="10">
        <f t="shared" ref="AY2793:AY2856" si="1077">IFERROR(AF2793*$AG2793,"-")</f>
        <v>0</v>
      </c>
    </row>
    <row r="2794" spans="1:51">
      <c r="A2794" s="87">
        <v>2788</v>
      </c>
      <c r="B2794" s="85" t="str">
        <f t="shared" si="1055"/>
        <v>0100005487</v>
      </c>
      <c r="C2794" s="13" t="s">
        <v>5337</v>
      </c>
      <c r="D2794" s="13" t="str">
        <f t="shared" si="1056"/>
        <v>010000548701</v>
      </c>
      <c r="E2794" s="13"/>
      <c r="F2794" s="14" t="s">
        <v>21</v>
      </c>
      <c r="G2794" s="14" t="s">
        <v>22</v>
      </c>
      <c r="H2794" s="14" t="s">
        <v>1304</v>
      </c>
      <c r="I2794" s="14" t="s">
        <v>65</v>
      </c>
      <c r="J2794" s="14"/>
      <c r="K2794" s="13" t="s">
        <v>5338</v>
      </c>
      <c r="L2794" s="13"/>
      <c r="M2794" s="13"/>
      <c r="N2794" s="13"/>
      <c r="O2794" s="24">
        <f t="shared" si="1057"/>
        <v>5513.5</v>
      </c>
      <c r="P2794" s="24">
        <f t="shared" si="1058"/>
        <v>13687</v>
      </c>
      <c r="Q2794" s="24">
        <v>0</v>
      </c>
      <c r="R2794" s="16">
        <v>0</v>
      </c>
      <c r="S2794" s="69">
        <v>0</v>
      </c>
      <c r="T2794" s="70">
        <v>0</v>
      </c>
      <c r="U2794" s="24">
        <v>5316</v>
      </c>
      <c r="V2794" s="24">
        <v>13290</v>
      </c>
      <c r="W2794" s="69">
        <f t="shared" si="1059"/>
        <v>4</v>
      </c>
      <c r="X2794" s="69">
        <f>VLOOKUP(D2794,'[1]Demanda Agregada Med. y MC'!$C$7:$O$3994,13,FALSE)</f>
        <v>10</v>
      </c>
      <c r="Y2794" s="24">
        <v>0</v>
      </c>
      <c r="Z2794" s="24">
        <v>0</v>
      </c>
      <c r="AA2794" s="24">
        <v>0</v>
      </c>
      <c r="AB2794" s="24">
        <v>0</v>
      </c>
      <c r="AC2794" s="24">
        <v>193.5</v>
      </c>
      <c r="AD2794" s="24">
        <v>387</v>
      </c>
      <c r="AE2794" s="26">
        <v>0</v>
      </c>
      <c r="AF2794" s="25">
        <v>0</v>
      </c>
      <c r="AG2794" s="22">
        <v>124.85320000000002</v>
      </c>
      <c r="AH2794" s="20">
        <f t="shared" si="1060"/>
        <v>688378.11820000003</v>
      </c>
      <c r="AI2794" s="9">
        <f t="shared" si="1061"/>
        <v>1708865.7484000002</v>
      </c>
      <c r="AJ2794" s="9">
        <f t="shared" si="1062"/>
        <v>0</v>
      </c>
      <c r="AK2794" s="9">
        <f t="shared" si="1063"/>
        <v>0</v>
      </c>
      <c r="AL2794" s="9">
        <f t="shared" si="1064"/>
        <v>0</v>
      </c>
      <c r="AM2794" s="9">
        <f t="shared" si="1065"/>
        <v>0</v>
      </c>
      <c r="AN2794" s="9">
        <f t="shared" si="1066"/>
        <v>663719.61120000004</v>
      </c>
      <c r="AO2794" s="9">
        <f t="shared" si="1067"/>
        <v>1659299.0280000002</v>
      </c>
      <c r="AP2794" s="9">
        <f t="shared" si="1068"/>
        <v>499.41280000000006</v>
      </c>
      <c r="AQ2794" s="9">
        <f t="shared" si="1069"/>
        <v>1248.5320000000002</v>
      </c>
      <c r="AR2794" s="9">
        <f t="shared" si="1070"/>
        <v>0</v>
      </c>
      <c r="AS2794" s="9">
        <f t="shared" si="1071"/>
        <v>0</v>
      </c>
      <c r="AT2794" s="9">
        <f t="shared" si="1072"/>
        <v>0</v>
      </c>
      <c r="AU2794" s="9">
        <f t="shared" si="1073"/>
        <v>0</v>
      </c>
      <c r="AV2794" s="9">
        <f t="shared" si="1074"/>
        <v>24159.094200000003</v>
      </c>
      <c r="AW2794" s="9">
        <f t="shared" si="1075"/>
        <v>48318.188400000006</v>
      </c>
      <c r="AX2794" s="9">
        <f t="shared" si="1076"/>
        <v>0</v>
      </c>
      <c r="AY2794" s="10">
        <f t="shared" si="1077"/>
        <v>0</v>
      </c>
    </row>
    <row r="2795" spans="1:51">
      <c r="A2795" s="87">
        <v>2789</v>
      </c>
      <c r="B2795" s="85" t="str">
        <f t="shared" si="1055"/>
        <v>0100006083</v>
      </c>
      <c r="C2795" s="13" t="s">
        <v>5339</v>
      </c>
      <c r="D2795" s="13" t="str">
        <f t="shared" si="1056"/>
        <v>010000608301</v>
      </c>
      <c r="E2795" s="13"/>
      <c r="F2795" s="14" t="s">
        <v>21</v>
      </c>
      <c r="G2795" s="14" t="s">
        <v>22</v>
      </c>
      <c r="H2795" s="14" t="s">
        <v>5340</v>
      </c>
      <c r="I2795" s="14" t="s">
        <v>65</v>
      </c>
      <c r="J2795" s="14"/>
      <c r="K2795" s="13" t="s">
        <v>5341</v>
      </c>
      <c r="L2795" s="13"/>
      <c r="M2795" s="13"/>
      <c r="N2795" s="13"/>
      <c r="O2795" s="24">
        <f t="shared" si="1057"/>
        <v>106</v>
      </c>
      <c r="P2795" s="24">
        <f t="shared" si="1058"/>
        <v>265</v>
      </c>
      <c r="Q2795" s="24">
        <v>0</v>
      </c>
      <c r="R2795" s="16">
        <v>0</v>
      </c>
      <c r="S2795" s="69">
        <v>0</v>
      </c>
      <c r="T2795" s="70">
        <v>0</v>
      </c>
      <c r="U2795" s="24">
        <v>0</v>
      </c>
      <c r="V2795" s="24">
        <v>0</v>
      </c>
      <c r="W2795" s="69">
        <f t="shared" si="1059"/>
        <v>106</v>
      </c>
      <c r="X2795" s="69">
        <f>VLOOKUP(D2795,'[1]Demanda Agregada Med. y MC'!$C$7:$O$3994,13,FALSE)</f>
        <v>265</v>
      </c>
      <c r="Y2795" s="24">
        <v>0</v>
      </c>
      <c r="Z2795" s="24">
        <v>0</v>
      </c>
      <c r="AA2795" s="24">
        <v>0</v>
      </c>
      <c r="AB2795" s="24">
        <v>0</v>
      </c>
      <c r="AC2795" s="24">
        <v>0</v>
      </c>
      <c r="AD2795" s="24">
        <v>0</v>
      </c>
      <c r="AE2795" s="26">
        <v>0</v>
      </c>
      <c r="AF2795" s="25">
        <v>0</v>
      </c>
      <c r="AG2795" s="22">
        <v>4416</v>
      </c>
      <c r="AH2795" s="20">
        <f t="shared" si="1060"/>
        <v>468096</v>
      </c>
      <c r="AI2795" s="9">
        <f t="shared" si="1061"/>
        <v>1170240</v>
      </c>
      <c r="AJ2795" s="9">
        <f t="shared" si="1062"/>
        <v>0</v>
      </c>
      <c r="AK2795" s="9">
        <f t="shared" si="1063"/>
        <v>0</v>
      </c>
      <c r="AL2795" s="9">
        <f t="shared" si="1064"/>
        <v>0</v>
      </c>
      <c r="AM2795" s="9">
        <f t="shared" si="1065"/>
        <v>0</v>
      </c>
      <c r="AN2795" s="9">
        <f t="shared" si="1066"/>
        <v>0</v>
      </c>
      <c r="AO2795" s="9">
        <f t="shared" si="1067"/>
        <v>0</v>
      </c>
      <c r="AP2795" s="9">
        <f t="shared" si="1068"/>
        <v>468096</v>
      </c>
      <c r="AQ2795" s="9">
        <f t="shared" si="1069"/>
        <v>1170240</v>
      </c>
      <c r="AR2795" s="9">
        <f t="shared" si="1070"/>
        <v>0</v>
      </c>
      <c r="AS2795" s="9">
        <f t="shared" si="1071"/>
        <v>0</v>
      </c>
      <c r="AT2795" s="9">
        <f t="shared" si="1072"/>
        <v>0</v>
      </c>
      <c r="AU2795" s="9">
        <f t="shared" si="1073"/>
        <v>0</v>
      </c>
      <c r="AV2795" s="9">
        <f t="shared" si="1074"/>
        <v>0</v>
      </c>
      <c r="AW2795" s="9">
        <f t="shared" si="1075"/>
        <v>0</v>
      </c>
      <c r="AX2795" s="9">
        <f t="shared" si="1076"/>
        <v>0</v>
      </c>
      <c r="AY2795" s="10">
        <f t="shared" si="1077"/>
        <v>0</v>
      </c>
    </row>
    <row r="2796" spans="1:51">
      <c r="A2796" s="87">
        <v>2790</v>
      </c>
      <c r="B2796" s="85" t="str">
        <f t="shared" si="1055"/>
        <v>0100004136</v>
      </c>
      <c r="C2796" s="13" t="s">
        <v>5342</v>
      </c>
      <c r="D2796" s="13" t="str">
        <f t="shared" si="1056"/>
        <v>010000413600</v>
      </c>
      <c r="E2796" s="13"/>
      <c r="F2796" s="14" t="s">
        <v>21</v>
      </c>
      <c r="G2796" s="14" t="s">
        <v>22</v>
      </c>
      <c r="H2796" s="14" t="s">
        <v>5343</v>
      </c>
      <c r="I2796" s="14" t="s">
        <v>24</v>
      </c>
      <c r="J2796" s="14"/>
      <c r="K2796" s="13" t="s">
        <v>5344</v>
      </c>
      <c r="L2796" s="13"/>
      <c r="M2796" s="13"/>
      <c r="N2796" s="13"/>
      <c r="O2796" s="24">
        <f t="shared" si="1057"/>
        <v>33832.100000000006</v>
      </c>
      <c r="P2796" s="24">
        <f t="shared" si="1058"/>
        <v>82411</v>
      </c>
      <c r="Q2796" s="24">
        <v>0</v>
      </c>
      <c r="R2796" s="16">
        <v>0</v>
      </c>
      <c r="S2796" s="69">
        <v>0</v>
      </c>
      <c r="T2796" s="70">
        <v>0</v>
      </c>
      <c r="U2796" s="24">
        <v>29486.800000000003</v>
      </c>
      <c r="V2796" s="24">
        <v>73717</v>
      </c>
      <c r="W2796" s="69">
        <f t="shared" si="1059"/>
        <v>8.8000000000000007</v>
      </c>
      <c r="X2796" s="69">
        <f>VLOOKUP(D2796,'[1]Demanda Agregada Med. y MC'!$C$7:$O$3994,13,FALSE)</f>
        <v>22</v>
      </c>
      <c r="Y2796" s="24">
        <v>0</v>
      </c>
      <c r="Z2796" s="24">
        <v>0</v>
      </c>
      <c r="AA2796" s="24">
        <v>0</v>
      </c>
      <c r="AB2796" s="24">
        <v>0</v>
      </c>
      <c r="AC2796" s="24">
        <v>1883.5</v>
      </c>
      <c r="AD2796" s="24">
        <v>3767</v>
      </c>
      <c r="AE2796" s="26">
        <v>2453</v>
      </c>
      <c r="AF2796" s="27">
        <v>4905</v>
      </c>
      <c r="AG2796" s="22">
        <v>13.284800000000001</v>
      </c>
      <c r="AH2796" s="20">
        <f t="shared" si="1060"/>
        <v>449452.68208000012</v>
      </c>
      <c r="AI2796" s="9">
        <f t="shared" si="1061"/>
        <v>1094813.6528</v>
      </c>
      <c r="AJ2796" s="9">
        <f t="shared" si="1062"/>
        <v>0</v>
      </c>
      <c r="AK2796" s="9">
        <f t="shared" si="1063"/>
        <v>0</v>
      </c>
      <c r="AL2796" s="9">
        <f t="shared" si="1064"/>
        <v>0</v>
      </c>
      <c r="AM2796" s="9">
        <f t="shared" si="1065"/>
        <v>0</v>
      </c>
      <c r="AN2796" s="9">
        <f t="shared" si="1066"/>
        <v>391726.24064000003</v>
      </c>
      <c r="AO2796" s="9">
        <f t="shared" si="1067"/>
        <v>979315.60160000005</v>
      </c>
      <c r="AP2796" s="9">
        <f t="shared" si="1068"/>
        <v>116.90624000000001</v>
      </c>
      <c r="AQ2796" s="9">
        <f t="shared" si="1069"/>
        <v>292.26560000000001</v>
      </c>
      <c r="AR2796" s="9">
        <f t="shared" si="1070"/>
        <v>0</v>
      </c>
      <c r="AS2796" s="9">
        <f t="shared" si="1071"/>
        <v>0</v>
      </c>
      <c r="AT2796" s="9">
        <f t="shared" si="1072"/>
        <v>0</v>
      </c>
      <c r="AU2796" s="9">
        <f t="shared" si="1073"/>
        <v>0</v>
      </c>
      <c r="AV2796" s="9">
        <f t="shared" si="1074"/>
        <v>25021.9208</v>
      </c>
      <c r="AW2796" s="9">
        <f t="shared" si="1075"/>
        <v>50043.8416</v>
      </c>
      <c r="AX2796" s="9">
        <f t="shared" si="1076"/>
        <v>32587.614400000002</v>
      </c>
      <c r="AY2796" s="10">
        <f t="shared" si="1077"/>
        <v>65161.944000000003</v>
      </c>
    </row>
    <row r="2797" spans="1:51">
      <c r="A2797" s="87">
        <v>2791</v>
      </c>
      <c r="B2797" s="85" t="str">
        <f t="shared" si="1055"/>
        <v>0100001976</v>
      </c>
      <c r="C2797" s="13" t="s">
        <v>5345</v>
      </c>
      <c r="D2797" s="13" t="str">
        <f t="shared" si="1056"/>
        <v>010000197600</v>
      </c>
      <c r="E2797" s="13"/>
      <c r="F2797" s="14" t="s">
        <v>21</v>
      </c>
      <c r="G2797" s="14" t="s">
        <v>22</v>
      </c>
      <c r="H2797" s="14" t="s">
        <v>5346</v>
      </c>
      <c r="I2797" s="14" t="s">
        <v>24</v>
      </c>
      <c r="J2797" s="14"/>
      <c r="K2797" s="13" t="s">
        <v>5347</v>
      </c>
      <c r="L2797" s="13"/>
      <c r="M2797" s="13"/>
      <c r="N2797" s="13"/>
      <c r="O2797" s="24">
        <f t="shared" si="1057"/>
        <v>38505.599999999999</v>
      </c>
      <c r="P2797" s="24">
        <f t="shared" si="1058"/>
        <v>96259</v>
      </c>
      <c r="Q2797" s="24">
        <v>0</v>
      </c>
      <c r="R2797" s="16">
        <v>0</v>
      </c>
      <c r="S2797" s="69">
        <v>0</v>
      </c>
      <c r="T2797" s="70">
        <v>0</v>
      </c>
      <c r="U2797" s="24">
        <v>38495.599999999999</v>
      </c>
      <c r="V2797" s="24">
        <v>96239</v>
      </c>
      <c r="W2797" s="69">
        <f t="shared" si="1059"/>
        <v>0</v>
      </c>
      <c r="X2797" s="69">
        <f>VLOOKUP(D2797,'[1]Demanda Agregada Med. y MC'!$C$7:$O$3994,13,FALSE)</f>
        <v>0</v>
      </c>
      <c r="Y2797" s="24">
        <v>0</v>
      </c>
      <c r="Z2797" s="24">
        <v>0</v>
      </c>
      <c r="AA2797" s="24">
        <v>0</v>
      </c>
      <c r="AB2797" s="24">
        <v>0</v>
      </c>
      <c r="AC2797" s="24">
        <v>0</v>
      </c>
      <c r="AD2797" s="24">
        <v>0</v>
      </c>
      <c r="AE2797" s="26">
        <v>10</v>
      </c>
      <c r="AF2797" s="27">
        <v>20</v>
      </c>
      <c r="AG2797" s="22">
        <v>214.03800000000001</v>
      </c>
      <c r="AH2797" s="20">
        <f t="shared" si="1060"/>
        <v>8241661.6128000002</v>
      </c>
      <c r="AI2797" s="9">
        <f t="shared" si="1061"/>
        <v>20603083.842</v>
      </c>
      <c r="AJ2797" s="9">
        <f t="shared" si="1062"/>
        <v>0</v>
      </c>
      <c r="AK2797" s="9">
        <f t="shared" si="1063"/>
        <v>0</v>
      </c>
      <c r="AL2797" s="9">
        <f t="shared" si="1064"/>
        <v>0</v>
      </c>
      <c r="AM2797" s="9">
        <f t="shared" si="1065"/>
        <v>0</v>
      </c>
      <c r="AN2797" s="9">
        <f t="shared" si="1066"/>
        <v>8239521.2328000003</v>
      </c>
      <c r="AO2797" s="9">
        <f t="shared" si="1067"/>
        <v>20598803.082000002</v>
      </c>
      <c r="AP2797" s="9">
        <f t="shared" si="1068"/>
        <v>0</v>
      </c>
      <c r="AQ2797" s="9">
        <f t="shared" si="1069"/>
        <v>0</v>
      </c>
      <c r="AR2797" s="9">
        <f t="shared" si="1070"/>
        <v>0</v>
      </c>
      <c r="AS2797" s="9">
        <f t="shared" si="1071"/>
        <v>0</v>
      </c>
      <c r="AT2797" s="9">
        <f t="shared" si="1072"/>
        <v>0</v>
      </c>
      <c r="AU2797" s="9">
        <f t="shared" si="1073"/>
        <v>0</v>
      </c>
      <c r="AV2797" s="9">
        <f t="shared" si="1074"/>
        <v>0</v>
      </c>
      <c r="AW2797" s="9">
        <f t="shared" si="1075"/>
        <v>0</v>
      </c>
      <c r="AX2797" s="9">
        <f t="shared" si="1076"/>
        <v>2140.38</v>
      </c>
      <c r="AY2797" s="10">
        <f t="shared" si="1077"/>
        <v>4280.76</v>
      </c>
    </row>
    <row r="2798" spans="1:51">
      <c r="A2798" s="87">
        <v>2792</v>
      </c>
      <c r="B2798" s="85" t="str">
        <f t="shared" si="1055"/>
        <v>0400002165</v>
      </c>
      <c r="C2798" s="13" t="s">
        <v>5348</v>
      </c>
      <c r="D2798" s="13" t="str">
        <f t="shared" si="1056"/>
        <v>040000216500</v>
      </c>
      <c r="E2798" s="13"/>
      <c r="F2798" s="14" t="s">
        <v>1357</v>
      </c>
      <c r="G2798" s="14" t="s">
        <v>22</v>
      </c>
      <c r="H2798" s="14" t="s">
        <v>5349</v>
      </c>
      <c r="I2798" s="14" t="s">
        <v>24</v>
      </c>
      <c r="J2798" s="14"/>
      <c r="K2798" s="13" t="s">
        <v>5350</v>
      </c>
      <c r="L2798" s="13"/>
      <c r="M2798" s="13"/>
      <c r="N2798" s="13"/>
      <c r="O2798" s="24">
        <f t="shared" si="1057"/>
        <v>19.200000000000003</v>
      </c>
      <c r="P2798" s="24">
        <f t="shared" si="1058"/>
        <v>48</v>
      </c>
      <c r="Q2798" s="24">
        <v>0</v>
      </c>
      <c r="R2798" s="16">
        <v>0</v>
      </c>
      <c r="S2798" s="69">
        <v>0</v>
      </c>
      <c r="T2798" s="70">
        <v>0</v>
      </c>
      <c r="U2798" s="24">
        <v>0</v>
      </c>
      <c r="V2798" s="24">
        <v>0</v>
      </c>
      <c r="W2798" s="69">
        <f t="shared" si="1059"/>
        <v>19.200000000000003</v>
      </c>
      <c r="X2798" s="69">
        <f>VLOOKUP(D2798,'[1]Demanda Agregada Med. y MC'!$C$7:$O$3994,13,FALSE)</f>
        <v>48</v>
      </c>
      <c r="Y2798" s="24">
        <v>0</v>
      </c>
      <c r="Z2798" s="24">
        <v>0</v>
      </c>
      <c r="AA2798" s="24">
        <v>0</v>
      </c>
      <c r="AB2798" s="24">
        <v>0</v>
      </c>
      <c r="AC2798" s="24">
        <v>0</v>
      </c>
      <c r="AD2798" s="24">
        <v>0</v>
      </c>
      <c r="AE2798" s="26">
        <v>0</v>
      </c>
      <c r="AF2798" s="25">
        <v>0</v>
      </c>
      <c r="AG2798" s="22">
        <v>253.92000000000002</v>
      </c>
      <c r="AH2798" s="20">
        <f t="shared" si="1060"/>
        <v>4875.264000000001</v>
      </c>
      <c r="AI2798" s="9">
        <f t="shared" si="1061"/>
        <v>12188.16</v>
      </c>
      <c r="AJ2798" s="9">
        <f t="shared" si="1062"/>
        <v>0</v>
      </c>
      <c r="AK2798" s="9">
        <f t="shared" si="1063"/>
        <v>0</v>
      </c>
      <c r="AL2798" s="9">
        <f t="shared" si="1064"/>
        <v>0</v>
      </c>
      <c r="AM2798" s="9">
        <f t="shared" si="1065"/>
        <v>0</v>
      </c>
      <c r="AN2798" s="9">
        <f t="shared" si="1066"/>
        <v>0</v>
      </c>
      <c r="AO2798" s="9">
        <f t="shared" si="1067"/>
        <v>0</v>
      </c>
      <c r="AP2798" s="9">
        <f t="shared" si="1068"/>
        <v>4875.264000000001</v>
      </c>
      <c r="AQ2798" s="9">
        <f t="shared" si="1069"/>
        <v>12188.16</v>
      </c>
      <c r="AR2798" s="9">
        <f t="shared" si="1070"/>
        <v>0</v>
      </c>
      <c r="AS2798" s="9">
        <f t="shared" si="1071"/>
        <v>0</v>
      </c>
      <c r="AT2798" s="9">
        <f t="shared" si="1072"/>
        <v>0</v>
      </c>
      <c r="AU2798" s="9">
        <f t="shared" si="1073"/>
        <v>0</v>
      </c>
      <c r="AV2798" s="9">
        <f t="shared" si="1074"/>
        <v>0</v>
      </c>
      <c r="AW2798" s="9">
        <f t="shared" si="1075"/>
        <v>0</v>
      </c>
      <c r="AX2798" s="9">
        <f t="shared" si="1076"/>
        <v>0</v>
      </c>
      <c r="AY2798" s="10">
        <f t="shared" si="1077"/>
        <v>0</v>
      </c>
    </row>
    <row r="2799" spans="1:51">
      <c r="A2799" s="87">
        <v>2793</v>
      </c>
      <c r="B2799" s="85" t="str">
        <f t="shared" si="1055"/>
        <v>0400002614</v>
      </c>
      <c r="C2799" s="13" t="s">
        <v>5351</v>
      </c>
      <c r="D2799" s="13" t="str">
        <f t="shared" si="1056"/>
        <v>040000261400</v>
      </c>
      <c r="E2799" s="13"/>
      <c r="F2799" s="14" t="s">
        <v>1357</v>
      </c>
      <c r="G2799" s="14" t="s">
        <v>22</v>
      </c>
      <c r="H2799" s="14" t="s">
        <v>5352</v>
      </c>
      <c r="I2799" s="14" t="s">
        <v>24</v>
      </c>
      <c r="J2799" s="14"/>
      <c r="K2799" s="13" t="s">
        <v>5353</v>
      </c>
      <c r="L2799" s="13"/>
      <c r="M2799" s="13"/>
      <c r="N2799" s="13"/>
      <c r="O2799" s="24">
        <f t="shared" si="1057"/>
        <v>2006.6000000000001</v>
      </c>
      <c r="P2799" s="24">
        <f t="shared" si="1058"/>
        <v>5013</v>
      </c>
      <c r="Q2799" s="24">
        <v>0</v>
      </c>
      <c r="R2799" s="16">
        <v>0</v>
      </c>
      <c r="S2799" s="69">
        <v>0</v>
      </c>
      <c r="T2799" s="70">
        <v>0</v>
      </c>
      <c r="U2799" s="24">
        <v>2001.6000000000001</v>
      </c>
      <c r="V2799" s="24">
        <v>5004</v>
      </c>
      <c r="W2799" s="69">
        <f t="shared" si="1059"/>
        <v>0</v>
      </c>
      <c r="X2799" s="69">
        <f>VLOOKUP(D2799,'[1]Demanda Agregada Med. y MC'!$C$7:$O$3994,13,FALSE)</f>
        <v>0</v>
      </c>
      <c r="Y2799" s="24">
        <v>0</v>
      </c>
      <c r="Z2799" s="24">
        <v>0</v>
      </c>
      <c r="AA2799" s="24">
        <v>0</v>
      </c>
      <c r="AB2799" s="24">
        <v>0</v>
      </c>
      <c r="AC2799" s="24">
        <v>0</v>
      </c>
      <c r="AD2799" s="24">
        <v>0</v>
      </c>
      <c r="AE2799" s="26">
        <v>5</v>
      </c>
      <c r="AF2799" s="25">
        <v>9</v>
      </c>
      <c r="AG2799" s="22">
        <v>201.8664</v>
      </c>
      <c r="AH2799" s="20">
        <f t="shared" si="1060"/>
        <v>405065.11824000004</v>
      </c>
      <c r="AI2799" s="9">
        <f t="shared" si="1061"/>
        <v>1011956.2632</v>
      </c>
      <c r="AJ2799" s="9">
        <f t="shared" si="1062"/>
        <v>0</v>
      </c>
      <c r="AK2799" s="9">
        <f t="shared" si="1063"/>
        <v>0</v>
      </c>
      <c r="AL2799" s="9">
        <f t="shared" si="1064"/>
        <v>0</v>
      </c>
      <c r="AM2799" s="9">
        <f t="shared" si="1065"/>
        <v>0</v>
      </c>
      <c r="AN2799" s="9">
        <f t="shared" si="1066"/>
        <v>404055.78624000004</v>
      </c>
      <c r="AO2799" s="9">
        <f t="shared" si="1067"/>
        <v>1010139.4656</v>
      </c>
      <c r="AP2799" s="9">
        <f t="shared" si="1068"/>
        <v>0</v>
      </c>
      <c r="AQ2799" s="9">
        <f t="shared" si="1069"/>
        <v>0</v>
      </c>
      <c r="AR2799" s="9">
        <f t="shared" si="1070"/>
        <v>0</v>
      </c>
      <c r="AS2799" s="9">
        <f t="shared" si="1071"/>
        <v>0</v>
      </c>
      <c r="AT2799" s="9">
        <f t="shared" si="1072"/>
        <v>0</v>
      </c>
      <c r="AU2799" s="9">
        <f t="shared" si="1073"/>
        <v>0</v>
      </c>
      <c r="AV2799" s="9">
        <f t="shared" si="1074"/>
        <v>0</v>
      </c>
      <c r="AW2799" s="9">
        <f t="shared" si="1075"/>
        <v>0</v>
      </c>
      <c r="AX2799" s="9">
        <f t="shared" si="1076"/>
        <v>1009.332</v>
      </c>
      <c r="AY2799" s="10">
        <f t="shared" si="1077"/>
        <v>1816.7975999999999</v>
      </c>
    </row>
    <row r="2800" spans="1:51">
      <c r="A2800" s="87">
        <v>2794</v>
      </c>
      <c r="B2800" s="85" t="str">
        <f t="shared" si="1055"/>
        <v>0100002101</v>
      </c>
      <c r="C2800" s="13" t="s">
        <v>5354</v>
      </c>
      <c r="D2800" s="13" t="str">
        <f t="shared" si="1056"/>
        <v>010000210100</v>
      </c>
      <c r="E2800" s="13"/>
      <c r="F2800" s="14" t="s">
        <v>21</v>
      </c>
      <c r="G2800" s="14" t="s">
        <v>22</v>
      </c>
      <c r="H2800" s="14" t="s">
        <v>3160</v>
      </c>
      <c r="I2800" s="14" t="s">
        <v>24</v>
      </c>
      <c r="J2800" s="14"/>
      <c r="K2800" s="13" t="s">
        <v>5355</v>
      </c>
      <c r="L2800" s="13"/>
      <c r="M2800" s="13"/>
      <c r="N2800" s="13"/>
      <c r="O2800" s="24">
        <f t="shared" si="1057"/>
        <v>2801.2000000000003</v>
      </c>
      <c r="P2800" s="24">
        <f t="shared" si="1058"/>
        <v>7003</v>
      </c>
      <c r="Q2800" s="24">
        <v>0</v>
      </c>
      <c r="R2800" s="16">
        <v>0</v>
      </c>
      <c r="S2800" s="69">
        <v>0</v>
      </c>
      <c r="T2800" s="70">
        <v>0</v>
      </c>
      <c r="U2800" s="24">
        <v>2741.2000000000003</v>
      </c>
      <c r="V2800" s="24">
        <v>6853</v>
      </c>
      <c r="W2800" s="69">
        <f t="shared" si="1059"/>
        <v>60</v>
      </c>
      <c r="X2800" s="69">
        <f>VLOOKUP(D2800,'[1]Demanda Agregada Med. y MC'!$C$7:$O$3994,13,FALSE)</f>
        <v>150</v>
      </c>
      <c r="Y2800" s="24">
        <v>0</v>
      </c>
      <c r="Z2800" s="24">
        <v>0</v>
      </c>
      <c r="AA2800" s="24">
        <v>0</v>
      </c>
      <c r="AB2800" s="24">
        <v>0</v>
      </c>
      <c r="AC2800" s="24">
        <v>0</v>
      </c>
      <c r="AD2800" s="24">
        <v>0</v>
      </c>
      <c r="AE2800" s="26">
        <v>0</v>
      </c>
      <c r="AF2800" s="25">
        <v>0</v>
      </c>
      <c r="AG2800" s="22">
        <v>232.37360000000001</v>
      </c>
      <c r="AH2800" s="20">
        <f t="shared" si="1060"/>
        <v>650924.92832000006</v>
      </c>
      <c r="AI2800" s="9">
        <f t="shared" si="1061"/>
        <v>1627312.3208000001</v>
      </c>
      <c r="AJ2800" s="9">
        <f t="shared" si="1062"/>
        <v>0</v>
      </c>
      <c r="AK2800" s="9">
        <f t="shared" si="1063"/>
        <v>0</v>
      </c>
      <c r="AL2800" s="9">
        <f t="shared" si="1064"/>
        <v>0</v>
      </c>
      <c r="AM2800" s="9">
        <f t="shared" si="1065"/>
        <v>0</v>
      </c>
      <c r="AN2800" s="9">
        <f t="shared" si="1066"/>
        <v>636982.5123200001</v>
      </c>
      <c r="AO2800" s="9">
        <f t="shared" si="1067"/>
        <v>1592456.2808000001</v>
      </c>
      <c r="AP2800" s="9">
        <f t="shared" si="1068"/>
        <v>13942.416000000001</v>
      </c>
      <c r="AQ2800" s="9">
        <f t="shared" si="1069"/>
        <v>34856.04</v>
      </c>
      <c r="AR2800" s="9">
        <f t="shared" si="1070"/>
        <v>0</v>
      </c>
      <c r="AS2800" s="9">
        <f t="shared" si="1071"/>
        <v>0</v>
      </c>
      <c r="AT2800" s="9">
        <f t="shared" si="1072"/>
        <v>0</v>
      </c>
      <c r="AU2800" s="9">
        <f t="shared" si="1073"/>
        <v>0</v>
      </c>
      <c r="AV2800" s="9">
        <f t="shared" si="1074"/>
        <v>0</v>
      </c>
      <c r="AW2800" s="9">
        <f t="shared" si="1075"/>
        <v>0</v>
      </c>
      <c r="AX2800" s="9">
        <f t="shared" si="1076"/>
        <v>0</v>
      </c>
      <c r="AY2800" s="10">
        <f t="shared" si="1077"/>
        <v>0</v>
      </c>
    </row>
    <row r="2801" spans="1:51">
      <c r="A2801" s="87">
        <v>2795</v>
      </c>
      <c r="B2801" s="85" t="str">
        <f t="shared" si="1055"/>
        <v>0100004246</v>
      </c>
      <c r="C2801" s="13" t="s">
        <v>5356</v>
      </c>
      <c r="D2801" s="13" t="str">
        <f t="shared" si="1056"/>
        <v>010000424600</v>
      </c>
      <c r="E2801" s="13"/>
      <c r="F2801" s="14" t="s">
        <v>21</v>
      </c>
      <c r="G2801" s="14" t="s">
        <v>22</v>
      </c>
      <c r="H2801" s="14" t="s">
        <v>955</v>
      </c>
      <c r="I2801" s="14" t="s">
        <v>24</v>
      </c>
      <c r="J2801" s="14"/>
      <c r="K2801" s="13" t="s">
        <v>5357</v>
      </c>
      <c r="L2801" s="13"/>
      <c r="M2801" s="13"/>
      <c r="N2801" s="13"/>
      <c r="O2801" s="24">
        <f t="shared" si="1057"/>
        <v>33007.9</v>
      </c>
      <c r="P2801" s="24">
        <f t="shared" si="1058"/>
        <v>81969</v>
      </c>
      <c r="Q2801" s="24">
        <v>0</v>
      </c>
      <c r="R2801" s="16">
        <v>0</v>
      </c>
      <c r="S2801" s="69">
        <v>0</v>
      </c>
      <c r="T2801" s="70">
        <v>0</v>
      </c>
      <c r="U2801" s="24">
        <v>31871.600000000002</v>
      </c>
      <c r="V2801" s="24">
        <v>79679</v>
      </c>
      <c r="W2801" s="69">
        <f t="shared" si="1059"/>
        <v>34.800000000000004</v>
      </c>
      <c r="X2801" s="69">
        <f>VLOOKUP(D2801,'[1]Demanda Agregada Med. y MC'!$C$7:$O$3994,13,FALSE)</f>
        <v>87</v>
      </c>
      <c r="Y2801" s="24">
        <v>0</v>
      </c>
      <c r="Z2801" s="24">
        <v>0</v>
      </c>
      <c r="AA2801" s="24">
        <v>0</v>
      </c>
      <c r="AB2801" s="24">
        <v>0</v>
      </c>
      <c r="AC2801" s="24">
        <v>508.5</v>
      </c>
      <c r="AD2801" s="24">
        <v>1017</v>
      </c>
      <c r="AE2801" s="26">
        <v>593</v>
      </c>
      <c r="AF2801" s="25">
        <v>1186</v>
      </c>
      <c r="AG2801" s="22">
        <v>15.042000000000002</v>
      </c>
      <c r="AH2801" s="20">
        <f t="shared" si="1060"/>
        <v>496504.8318000001</v>
      </c>
      <c r="AI2801" s="9">
        <f t="shared" si="1061"/>
        <v>1232977.6980000001</v>
      </c>
      <c r="AJ2801" s="9">
        <f t="shared" si="1062"/>
        <v>0</v>
      </c>
      <c r="AK2801" s="9">
        <f t="shared" si="1063"/>
        <v>0</v>
      </c>
      <c r="AL2801" s="9">
        <f t="shared" si="1064"/>
        <v>0</v>
      </c>
      <c r="AM2801" s="9">
        <f t="shared" si="1065"/>
        <v>0</v>
      </c>
      <c r="AN2801" s="9">
        <f t="shared" si="1066"/>
        <v>479412.60720000009</v>
      </c>
      <c r="AO2801" s="9">
        <f t="shared" si="1067"/>
        <v>1198531.5180000002</v>
      </c>
      <c r="AP2801" s="9">
        <f t="shared" si="1068"/>
        <v>523.46160000000009</v>
      </c>
      <c r="AQ2801" s="9">
        <f t="shared" si="1069"/>
        <v>1308.6540000000002</v>
      </c>
      <c r="AR2801" s="9">
        <f t="shared" si="1070"/>
        <v>0</v>
      </c>
      <c r="AS2801" s="9">
        <f t="shared" si="1071"/>
        <v>0</v>
      </c>
      <c r="AT2801" s="9">
        <f t="shared" si="1072"/>
        <v>0</v>
      </c>
      <c r="AU2801" s="9">
        <f t="shared" si="1073"/>
        <v>0</v>
      </c>
      <c r="AV2801" s="9">
        <f t="shared" si="1074"/>
        <v>7648.8570000000009</v>
      </c>
      <c r="AW2801" s="9">
        <f t="shared" si="1075"/>
        <v>15297.714000000002</v>
      </c>
      <c r="AX2801" s="9">
        <f t="shared" si="1076"/>
        <v>8919.9060000000009</v>
      </c>
      <c r="AY2801" s="10">
        <f t="shared" si="1077"/>
        <v>17839.812000000002</v>
      </c>
    </row>
    <row r="2802" spans="1:51">
      <c r="A2802" s="87">
        <v>2796</v>
      </c>
      <c r="B2802" s="85" t="str">
        <f t="shared" si="1055"/>
        <v>0100002175</v>
      </c>
      <c r="C2802" s="13" t="s">
        <v>5358</v>
      </c>
      <c r="D2802" s="13" t="str">
        <f t="shared" si="1056"/>
        <v>010000217500</v>
      </c>
      <c r="E2802" s="13"/>
      <c r="F2802" s="14" t="s">
        <v>21</v>
      </c>
      <c r="G2802" s="14" t="s">
        <v>22</v>
      </c>
      <c r="H2802" s="14" t="s">
        <v>5359</v>
      </c>
      <c r="I2802" s="14" t="s">
        <v>24</v>
      </c>
      <c r="J2802" s="14"/>
      <c r="K2802" s="13" t="s">
        <v>5360</v>
      </c>
      <c r="L2802" s="13"/>
      <c r="M2802" s="13"/>
      <c r="N2802" s="13"/>
      <c r="O2802" s="24">
        <f t="shared" si="1057"/>
        <v>53866.3</v>
      </c>
      <c r="P2802" s="24">
        <f t="shared" si="1058"/>
        <v>133774</v>
      </c>
      <c r="Q2802" s="24">
        <v>0</v>
      </c>
      <c r="R2802" s="16">
        <v>0</v>
      </c>
      <c r="S2802" s="69">
        <v>0</v>
      </c>
      <c r="T2802" s="70">
        <v>0</v>
      </c>
      <c r="U2802" s="24">
        <v>52074.400000000001</v>
      </c>
      <c r="V2802" s="24">
        <v>130186</v>
      </c>
      <c r="W2802" s="69">
        <f t="shared" si="1059"/>
        <v>8.4</v>
      </c>
      <c r="X2802" s="69">
        <f>VLOOKUP(D2802,'[1]Demanda Agregada Med. y MC'!$C$7:$O$3994,13,FALSE)</f>
        <v>21</v>
      </c>
      <c r="Y2802" s="24">
        <v>0</v>
      </c>
      <c r="Z2802" s="24">
        <v>0</v>
      </c>
      <c r="AA2802" s="24">
        <v>0</v>
      </c>
      <c r="AB2802" s="24">
        <v>0</v>
      </c>
      <c r="AC2802" s="24">
        <v>1783.5</v>
      </c>
      <c r="AD2802" s="24">
        <v>3567</v>
      </c>
      <c r="AE2802" s="26">
        <v>0</v>
      </c>
      <c r="AF2802" s="25">
        <v>0</v>
      </c>
      <c r="AG2802" s="22">
        <v>26.956000000000003</v>
      </c>
      <c r="AH2802" s="20">
        <f t="shared" si="1060"/>
        <v>1452019.9828000003</v>
      </c>
      <c r="AI2802" s="9">
        <f t="shared" si="1061"/>
        <v>3606011.9440000006</v>
      </c>
      <c r="AJ2802" s="9">
        <f t="shared" si="1062"/>
        <v>0</v>
      </c>
      <c r="AK2802" s="9">
        <f t="shared" si="1063"/>
        <v>0</v>
      </c>
      <c r="AL2802" s="9">
        <f t="shared" si="1064"/>
        <v>0</v>
      </c>
      <c r="AM2802" s="9">
        <f t="shared" si="1065"/>
        <v>0</v>
      </c>
      <c r="AN2802" s="9">
        <f t="shared" si="1066"/>
        <v>1403717.5264000001</v>
      </c>
      <c r="AO2802" s="9">
        <f t="shared" si="1067"/>
        <v>3509293.8160000006</v>
      </c>
      <c r="AP2802" s="9">
        <f t="shared" si="1068"/>
        <v>226.43040000000005</v>
      </c>
      <c r="AQ2802" s="9">
        <f t="shared" si="1069"/>
        <v>566.07600000000002</v>
      </c>
      <c r="AR2802" s="9">
        <f t="shared" si="1070"/>
        <v>0</v>
      </c>
      <c r="AS2802" s="9">
        <f t="shared" si="1071"/>
        <v>0</v>
      </c>
      <c r="AT2802" s="9">
        <f t="shared" si="1072"/>
        <v>0</v>
      </c>
      <c r="AU2802" s="9">
        <f t="shared" si="1073"/>
        <v>0</v>
      </c>
      <c r="AV2802" s="9">
        <f t="shared" si="1074"/>
        <v>48076.026000000005</v>
      </c>
      <c r="AW2802" s="9">
        <f t="shared" si="1075"/>
        <v>96152.052000000011</v>
      </c>
      <c r="AX2802" s="9">
        <f t="shared" si="1076"/>
        <v>0</v>
      </c>
      <c r="AY2802" s="10">
        <f t="shared" si="1077"/>
        <v>0</v>
      </c>
    </row>
    <row r="2803" spans="1:51">
      <c r="A2803" s="87">
        <v>2797</v>
      </c>
      <c r="B2803" s="85" t="str">
        <f t="shared" si="1055"/>
        <v>0100002142</v>
      </c>
      <c r="C2803" s="13" t="s">
        <v>5361</v>
      </c>
      <c r="D2803" s="13" t="str">
        <f t="shared" si="1056"/>
        <v>010000214200</v>
      </c>
      <c r="E2803" s="13"/>
      <c r="F2803" s="14" t="s">
        <v>21</v>
      </c>
      <c r="G2803" s="14" t="s">
        <v>22</v>
      </c>
      <c r="H2803" s="14" t="s">
        <v>5362</v>
      </c>
      <c r="I2803" s="14" t="s">
        <v>24</v>
      </c>
      <c r="J2803" s="14"/>
      <c r="K2803" s="13" t="s">
        <v>5363</v>
      </c>
      <c r="L2803" s="13"/>
      <c r="M2803" s="13"/>
      <c r="N2803" s="13"/>
      <c r="O2803" s="24">
        <f t="shared" si="1057"/>
        <v>9119.4000000000015</v>
      </c>
      <c r="P2803" s="24">
        <f t="shared" si="1058"/>
        <v>22588</v>
      </c>
      <c r="Q2803" s="24">
        <v>0</v>
      </c>
      <c r="R2803" s="16">
        <v>0</v>
      </c>
      <c r="S2803" s="69">
        <v>0</v>
      </c>
      <c r="T2803" s="70">
        <v>0</v>
      </c>
      <c r="U2803" s="24">
        <v>8020.4000000000005</v>
      </c>
      <c r="V2803" s="24">
        <v>20051</v>
      </c>
      <c r="W2803" s="69">
        <f t="shared" si="1059"/>
        <v>670</v>
      </c>
      <c r="X2803" s="69">
        <f>VLOOKUP(D2803,'[1]Demanda Agregada Med. y MC'!$C$7:$O$3994,13,FALSE)</f>
        <v>1675</v>
      </c>
      <c r="Y2803" s="24">
        <v>8</v>
      </c>
      <c r="Z2803" s="24">
        <v>20</v>
      </c>
      <c r="AA2803" s="24">
        <v>0</v>
      </c>
      <c r="AB2803" s="24">
        <v>0</v>
      </c>
      <c r="AC2803" s="24">
        <v>0</v>
      </c>
      <c r="AD2803" s="24">
        <v>0</v>
      </c>
      <c r="AE2803" s="26">
        <v>421</v>
      </c>
      <c r="AF2803" s="27">
        <v>842</v>
      </c>
      <c r="AG2803" s="22">
        <v>53.3048</v>
      </c>
      <c r="AH2803" s="20">
        <f t="shared" si="1060"/>
        <v>486107.7931200001</v>
      </c>
      <c r="AI2803" s="9">
        <f t="shared" si="1061"/>
        <v>1204048.8223999999</v>
      </c>
      <c r="AJ2803" s="9">
        <f t="shared" si="1062"/>
        <v>0</v>
      </c>
      <c r="AK2803" s="9">
        <f t="shared" si="1063"/>
        <v>0</v>
      </c>
      <c r="AL2803" s="9">
        <f t="shared" si="1064"/>
        <v>0</v>
      </c>
      <c r="AM2803" s="9">
        <f t="shared" si="1065"/>
        <v>0</v>
      </c>
      <c r="AN2803" s="9">
        <f t="shared" si="1066"/>
        <v>427525.81792000006</v>
      </c>
      <c r="AO2803" s="9">
        <f t="shared" si="1067"/>
        <v>1068814.5448</v>
      </c>
      <c r="AP2803" s="9">
        <f t="shared" si="1068"/>
        <v>35714.216</v>
      </c>
      <c r="AQ2803" s="9">
        <f t="shared" si="1069"/>
        <v>89285.54</v>
      </c>
      <c r="AR2803" s="9">
        <f t="shared" si="1070"/>
        <v>426.4384</v>
      </c>
      <c r="AS2803" s="9">
        <f t="shared" si="1071"/>
        <v>1066.096</v>
      </c>
      <c r="AT2803" s="9">
        <f t="shared" si="1072"/>
        <v>0</v>
      </c>
      <c r="AU2803" s="9">
        <f t="shared" si="1073"/>
        <v>0</v>
      </c>
      <c r="AV2803" s="9">
        <f t="shared" si="1074"/>
        <v>0</v>
      </c>
      <c r="AW2803" s="9">
        <f t="shared" si="1075"/>
        <v>0</v>
      </c>
      <c r="AX2803" s="9">
        <f t="shared" si="1076"/>
        <v>22441.320800000001</v>
      </c>
      <c r="AY2803" s="10">
        <f t="shared" si="1077"/>
        <v>44882.641600000003</v>
      </c>
    </row>
    <row r="2804" spans="1:51">
      <c r="A2804" s="87">
        <v>2798</v>
      </c>
      <c r="B2804" s="85" t="str">
        <f t="shared" si="1055"/>
        <v>0100005079</v>
      </c>
      <c r="C2804" s="13" t="s">
        <v>5364</v>
      </c>
      <c r="D2804" s="13" t="str">
        <f t="shared" si="1056"/>
        <v>010000507900</v>
      </c>
      <c r="E2804" s="13"/>
      <c r="F2804" s="14" t="s">
        <v>21</v>
      </c>
      <c r="G2804" s="14" t="s">
        <v>22</v>
      </c>
      <c r="H2804" s="14" t="s">
        <v>4724</v>
      </c>
      <c r="I2804" s="14" t="s">
        <v>24</v>
      </c>
      <c r="J2804" s="14"/>
      <c r="K2804" s="13" t="s">
        <v>5365</v>
      </c>
      <c r="L2804" s="13"/>
      <c r="M2804" s="13"/>
      <c r="N2804" s="13"/>
      <c r="O2804" s="24">
        <f t="shared" si="1057"/>
        <v>4514.6000000000004</v>
      </c>
      <c r="P2804" s="24">
        <f t="shared" si="1058"/>
        <v>10452</v>
      </c>
      <c r="Q2804" s="24">
        <v>0</v>
      </c>
      <c r="R2804" s="16">
        <v>0</v>
      </c>
      <c r="S2804" s="69">
        <v>0</v>
      </c>
      <c r="T2804" s="70">
        <v>0</v>
      </c>
      <c r="U2804" s="24">
        <v>1998.4</v>
      </c>
      <c r="V2804" s="24">
        <v>4996</v>
      </c>
      <c r="W2804" s="69">
        <f t="shared" si="1059"/>
        <v>849.2</v>
      </c>
      <c r="X2804" s="69">
        <f>VLOOKUP(D2804,'[1]Demanda Agregada Med. y MC'!$C$7:$O$3994,13,FALSE)</f>
        <v>2123</v>
      </c>
      <c r="Y2804" s="24">
        <v>0</v>
      </c>
      <c r="Z2804" s="24">
        <v>0</v>
      </c>
      <c r="AA2804" s="24">
        <v>0</v>
      </c>
      <c r="AB2804" s="24">
        <v>0</v>
      </c>
      <c r="AC2804" s="24">
        <v>1314</v>
      </c>
      <c r="AD2804" s="24">
        <v>2628</v>
      </c>
      <c r="AE2804" s="26">
        <v>353</v>
      </c>
      <c r="AF2804" s="27">
        <v>705</v>
      </c>
      <c r="AG2804" s="22">
        <v>150.20840000000001</v>
      </c>
      <c r="AH2804" s="20">
        <f t="shared" si="1060"/>
        <v>678130.84264000016</v>
      </c>
      <c r="AI2804" s="9">
        <f t="shared" si="1061"/>
        <v>1569978.1968</v>
      </c>
      <c r="AJ2804" s="9">
        <f t="shared" si="1062"/>
        <v>0</v>
      </c>
      <c r="AK2804" s="9">
        <f t="shared" si="1063"/>
        <v>0</v>
      </c>
      <c r="AL2804" s="9">
        <f t="shared" si="1064"/>
        <v>0</v>
      </c>
      <c r="AM2804" s="9">
        <f t="shared" si="1065"/>
        <v>0</v>
      </c>
      <c r="AN2804" s="9">
        <f t="shared" si="1066"/>
        <v>300176.46656000003</v>
      </c>
      <c r="AO2804" s="9">
        <f t="shared" si="1067"/>
        <v>750441.1664000001</v>
      </c>
      <c r="AP2804" s="9">
        <f t="shared" si="1068"/>
        <v>127556.97328000002</v>
      </c>
      <c r="AQ2804" s="9">
        <f t="shared" si="1069"/>
        <v>318892.43320000003</v>
      </c>
      <c r="AR2804" s="9">
        <f t="shared" si="1070"/>
        <v>0</v>
      </c>
      <c r="AS2804" s="9">
        <f t="shared" si="1071"/>
        <v>0</v>
      </c>
      <c r="AT2804" s="9">
        <f t="shared" si="1072"/>
        <v>0</v>
      </c>
      <c r="AU2804" s="9">
        <f t="shared" si="1073"/>
        <v>0</v>
      </c>
      <c r="AV2804" s="9">
        <f t="shared" si="1074"/>
        <v>197373.83760000003</v>
      </c>
      <c r="AW2804" s="9">
        <f t="shared" si="1075"/>
        <v>394747.67520000006</v>
      </c>
      <c r="AX2804" s="9">
        <f t="shared" si="1076"/>
        <v>53023.565200000005</v>
      </c>
      <c r="AY2804" s="10">
        <f t="shared" si="1077"/>
        <v>105896.92200000001</v>
      </c>
    </row>
    <row r="2805" spans="1:51">
      <c r="A2805" s="87">
        <v>2799</v>
      </c>
      <c r="B2805" s="85" t="str">
        <f t="shared" si="1055"/>
        <v>0400003259</v>
      </c>
      <c r="C2805" s="13" t="s">
        <v>5366</v>
      </c>
      <c r="D2805" s="13" t="str">
        <f t="shared" si="1056"/>
        <v>040000325901</v>
      </c>
      <c r="E2805" s="13"/>
      <c r="F2805" s="14" t="s">
        <v>1357</v>
      </c>
      <c r="G2805" s="14" t="s">
        <v>22</v>
      </c>
      <c r="H2805" s="14" t="s">
        <v>1432</v>
      </c>
      <c r="I2805" s="14" t="s">
        <v>65</v>
      </c>
      <c r="J2805" s="14"/>
      <c r="K2805" s="13" t="s">
        <v>5367</v>
      </c>
      <c r="L2805" s="13"/>
      <c r="M2805" s="13"/>
      <c r="N2805" s="13"/>
      <c r="O2805" s="24">
        <f t="shared" si="1057"/>
        <v>204</v>
      </c>
      <c r="P2805" s="24">
        <f t="shared" si="1058"/>
        <v>510</v>
      </c>
      <c r="Q2805" s="24">
        <v>0</v>
      </c>
      <c r="R2805" s="16">
        <v>0</v>
      </c>
      <c r="S2805" s="69">
        <v>0</v>
      </c>
      <c r="T2805" s="70">
        <v>0</v>
      </c>
      <c r="U2805" s="24">
        <v>202.4</v>
      </c>
      <c r="V2805" s="24">
        <v>506</v>
      </c>
      <c r="W2805" s="69">
        <f t="shared" si="1059"/>
        <v>1.6</v>
      </c>
      <c r="X2805" s="69">
        <f>VLOOKUP(D2805,'[1]Demanda Agregada Med. y MC'!$C$7:$O$3994,13,FALSE)</f>
        <v>4</v>
      </c>
      <c r="Y2805" s="24">
        <v>0</v>
      </c>
      <c r="Z2805" s="24">
        <v>0</v>
      </c>
      <c r="AA2805" s="24">
        <v>0</v>
      </c>
      <c r="AB2805" s="24">
        <v>0</v>
      </c>
      <c r="AC2805" s="24">
        <v>0</v>
      </c>
      <c r="AD2805" s="24">
        <v>0</v>
      </c>
      <c r="AE2805" s="26">
        <v>0</v>
      </c>
      <c r="AF2805" s="25">
        <v>0</v>
      </c>
      <c r="AG2805" s="22">
        <v>1498.2660000000001</v>
      </c>
      <c r="AH2805" s="20">
        <f t="shared" si="1060"/>
        <v>305646.26400000002</v>
      </c>
      <c r="AI2805" s="9">
        <f t="shared" si="1061"/>
        <v>764115.66</v>
      </c>
      <c r="AJ2805" s="9">
        <f t="shared" si="1062"/>
        <v>0</v>
      </c>
      <c r="AK2805" s="9">
        <f t="shared" si="1063"/>
        <v>0</v>
      </c>
      <c r="AL2805" s="9">
        <f t="shared" si="1064"/>
        <v>0</v>
      </c>
      <c r="AM2805" s="9">
        <f t="shared" si="1065"/>
        <v>0</v>
      </c>
      <c r="AN2805" s="9">
        <f t="shared" si="1066"/>
        <v>303249.03840000002</v>
      </c>
      <c r="AO2805" s="9">
        <f t="shared" si="1067"/>
        <v>758122.59600000002</v>
      </c>
      <c r="AP2805" s="9">
        <f t="shared" si="1068"/>
        <v>2397.2256000000002</v>
      </c>
      <c r="AQ2805" s="9">
        <f t="shared" si="1069"/>
        <v>5993.0640000000003</v>
      </c>
      <c r="AR2805" s="9">
        <f t="shared" si="1070"/>
        <v>0</v>
      </c>
      <c r="AS2805" s="9">
        <f t="shared" si="1071"/>
        <v>0</v>
      </c>
      <c r="AT2805" s="9">
        <f t="shared" si="1072"/>
        <v>0</v>
      </c>
      <c r="AU2805" s="9">
        <f t="shared" si="1073"/>
        <v>0</v>
      </c>
      <c r="AV2805" s="9">
        <f t="shared" si="1074"/>
        <v>0</v>
      </c>
      <c r="AW2805" s="9">
        <f t="shared" si="1075"/>
        <v>0</v>
      </c>
      <c r="AX2805" s="9">
        <f t="shared" si="1076"/>
        <v>0</v>
      </c>
      <c r="AY2805" s="10">
        <f t="shared" si="1077"/>
        <v>0</v>
      </c>
    </row>
    <row r="2806" spans="1:51">
      <c r="A2806" s="87">
        <v>2800</v>
      </c>
      <c r="B2806" s="85" t="str">
        <f t="shared" si="1055"/>
        <v>0100005865</v>
      </c>
      <c r="C2806" s="13" t="s">
        <v>5368</v>
      </c>
      <c r="D2806" s="13" t="str">
        <f t="shared" si="1056"/>
        <v>010000586500</v>
      </c>
      <c r="E2806" s="13"/>
      <c r="F2806" s="14" t="s">
        <v>21</v>
      </c>
      <c r="G2806" s="14" t="s">
        <v>22</v>
      </c>
      <c r="H2806" s="14" t="s">
        <v>4036</v>
      </c>
      <c r="I2806" s="14" t="s">
        <v>24</v>
      </c>
      <c r="J2806" s="14"/>
      <c r="K2806" s="13" t="s">
        <v>5369</v>
      </c>
      <c r="L2806" s="13"/>
      <c r="M2806" s="13"/>
      <c r="N2806" s="13"/>
      <c r="O2806" s="24">
        <f t="shared" si="1057"/>
        <v>1616.4</v>
      </c>
      <c r="P2806" s="24">
        <f t="shared" si="1058"/>
        <v>4041</v>
      </c>
      <c r="Q2806" s="24">
        <v>0</v>
      </c>
      <c r="R2806" s="16">
        <v>0</v>
      </c>
      <c r="S2806" s="69">
        <v>0</v>
      </c>
      <c r="T2806" s="70">
        <v>0</v>
      </c>
      <c r="U2806" s="24">
        <v>0</v>
      </c>
      <c r="V2806" s="24">
        <v>0</v>
      </c>
      <c r="W2806" s="69">
        <f t="shared" si="1059"/>
        <v>1616.4</v>
      </c>
      <c r="X2806" s="69">
        <f>VLOOKUP(D2806,'[1]Demanda Agregada Med. y MC'!$C$7:$O$3994,13,FALSE)</f>
        <v>4041</v>
      </c>
      <c r="Y2806" s="24">
        <v>0</v>
      </c>
      <c r="Z2806" s="24">
        <v>0</v>
      </c>
      <c r="AA2806" s="24">
        <v>0</v>
      </c>
      <c r="AB2806" s="24">
        <v>0</v>
      </c>
      <c r="AC2806" s="24">
        <v>0</v>
      </c>
      <c r="AD2806" s="24">
        <v>0</v>
      </c>
      <c r="AE2806" s="26">
        <v>0</v>
      </c>
      <c r="AF2806" s="25">
        <v>0</v>
      </c>
      <c r="AG2806" s="22">
        <v>1196.8372000000002</v>
      </c>
      <c r="AH2806" s="20">
        <f t="shared" si="1060"/>
        <v>1934567.6500800003</v>
      </c>
      <c r="AI2806" s="9">
        <f t="shared" si="1061"/>
        <v>4836419.1252000006</v>
      </c>
      <c r="AJ2806" s="9">
        <f t="shared" si="1062"/>
        <v>0</v>
      </c>
      <c r="AK2806" s="9">
        <f t="shared" si="1063"/>
        <v>0</v>
      </c>
      <c r="AL2806" s="9">
        <f t="shared" si="1064"/>
        <v>0</v>
      </c>
      <c r="AM2806" s="9">
        <f t="shared" si="1065"/>
        <v>0</v>
      </c>
      <c r="AN2806" s="9">
        <f t="shared" si="1066"/>
        <v>0</v>
      </c>
      <c r="AO2806" s="9">
        <f t="shared" si="1067"/>
        <v>0</v>
      </c>
      <c r="AP2806" s="9">
        <f t="shared" si="1068"/>
        <v>1934567.6500800003</v>
      </c>
      <c r="AQ2806" s="9">
        <f t="shared" si="1069"/>
        <v>4836419.1252000006</v>
      </c>
      <c r="AR2806" s="9">
        <f t="shared" si="1070"/>
        <v>0</v>
      </c>
      <c r="AS2806" s="9">
        <f t="shared" si="1071"/>
        <v>0</v>
      </c>
      <c r="AT2806" s="9">
        <f t="shared" si="1072"/>
        <v>0</v>
      </c>
      <c r="AU2806" s="9">
        <f t="shared" si="1073"/>
        <v>0</v>
      </c>
      <c r="AV2806" s="9">
        <f t="shared" si="1074"/>
        <v>0</v>
      </c>
      <c r="AW2806" s="9">
        <f t="shared" si="1075"/>
        <v>0</v>
      </c>
      <c r="AX2806" s="9">
        <f t="shared" si="1076"/>
        <v>0</v>
      </c>
      <c r="AY2806" s="10">
        <f t="shared" si="1077"/>
        <v>0</v>
      </c>
    </row>
    <row r="2807" spans="1:51">
      <c r="A2807" s="87">
        <v>2801</v>
      </c>
      <c r="B2807" s="85" t="str">
        <f t="shared" si="1055"/>
        <v>0100006053</v>
      </c>
      <c r="C2807" s="13" t="s">
        <v>5370</v>
      </c>
      <c r="D2807" s="13" t="str">
        <f t="shared" si="1056"/>
        <v>010000605300</v>
      </c>
      <c r="E2807" s="13"/>
      <c r="F2807" s="14" t="s">
        <v>21</v>
      </c>
      <c r="G2807" s="14" t="s">
        <v>22</v>
      </c>
      <c r="H2807" s="14" t="s">
        <v>5371</v>
      </c>
      <c r="I2807" s="14" t="s">
        <v>24</v>
      </c>
      <c r="J2807" s="14"/>
      <c r="K2807" s="13" t="s">
        <v>5372</v>
      </c>
      <c r="L2807" s="13"/>
      <c r="M2807" s="13"/>
      <c r="N2807" s="13"/>
      <c r="O2807" s="24">
        <f t="shared" si="1057"/>
        <v>24</v>
      </c>
      <c r="P2807" s="24">
        <f t="shared" si="1058"/>
        <v>60</v>
      </c>
      <c r="Q2807" s="24">
        <v>0</v>
      </c>
      <c r="R2807" s="16">
        <v>0</v>
      </c>
      <c r="S2807" s="69">
        <v>0</v>
      </c>
      <c r="T2807" s="70">
        <v>0</v>
      </c>
      <c r="U2807" s="24">
        <v>0</v>
      </c>
      <c r="V2807" s="24">
        <v>0</v>
      </c>
      <c r="W2807" s="69">
        <f t="shared" si="1059"/>
        <v>24</v>
      </c>
      <c r="X2807" s="69">
        <f>VLOOKUP(D2807,'[1]Demanda Agregada Med. y MC'!$C$7:$O$3994,13,FALSE)</f>
        <v>60</v>
      </c>
      <c r="Y2807" s="24">
        <v>0</v>
      </c>
      <c r="Z2807" s="24">
        <v>0</v>
      </c>
      <c r="AA2807" s="24">
        <v>0</v>
      </c>
      <c r="AB2807" s="24">
        <v>0</v>
      </c>
      <c r="AC2807" s="24">
        <v>0</v>
      </c>
      <c r="AD2807" s="24">
        <v>0</v>
      </c>
      <c r="AE2807" s="26">
        <v>0</v>
      </c>
      <c r="AF2807" s="25">
        <v>0</v>
      </c>
      <c r="AG2807" s="22">
        <v>5134.8235999999997</v>
      </c>
      <c r="AH2807" s="20">
        <f t="shared" si="1060"/>
        <v>123235.76639999999</v>
      </c>
      <c r="AI2807" s="9">
        <f t="shared" si="1061"/>
        <v>308089.41599999997</v>
      </c>
      <c r="AJ2807" s="9">
        <f t="shared" si="1062"/>
        <v>0</v>
      </c>
      <c r="AK2807" s="9">
        <f t="shared" si="1063"/>
        <v>0</v>
      </c>
      <c r="AL2807" s="9">
        <f t="shared" si="1064"/>
        <v>0</v>
      </c>
      <c r="AM2807" s="9">
        <f t="shared" si="1065"/>
        <v>0</v>
      </c>
      <c r="AN2807" s="9">
        <f t="shared" si="1066"/>
        <v>0</v>
      </c>
      <c r="AO2807" s="9">
        <f t="shared" si="1067"/>
        <v>0</v>
      </c>
      <c r="AP2807" s="9">
        <f t="shared" si="1068"/>
        <v>123235.76639999999</v>
      </c>
      <c r="AQ2807" s="9">
        <f t="shared" si="1069"/>
        <v>308089.41599999997</v>
      </c>
      <c r="AR2807" s="9">
        <f t="shared" si="1070"/>
        <v>0</v>
      </c>
      <c r="AS2807" s="9">
        <f t="shared" si="1071"/>
        <v>0</v>
      </c>
      <c r="AT2807" s="9">
        <f t="shared" si="1072"/>
        <v>0</v>
      </c>
      <c r="AU2807" s="9">
        <f t="shared" si="1073"/>
        <v>0</v>
      </c>
      <c r="AV2807" s="9">
        <f t="shared" si="1074"/>
        <v>0</v>
      </c>
      <c r="AW2807" s="9">
        <f t="shared" si="1075"/>
        <v>0</v>
      </c>
      <c r="AX2807" s="9">
        <f t="shared" si="1076"/>
        <v>0</v>
      </c>
      <c r="AY2807" s="10">
        <f t="shared" si="1077"/>
        <v>0</v>
      </c>
    </row>
    <row r="2808" spans="1:51">
      <c r="A2808" s="87">
        <v>2802</v>
      </c>
      <c r="B2808" s="85" t="str">
        <f t="shared" si="1055"/>
        <v>0100005935</v>
      </c>
      <c r="C2808" s="13" t="s">
        <v>5374</v>
      </c>
      <c r="D2808" s="13" t="str">
        <f t="shared" si="1056"/>
        <v>010000593500</v>
      </c>
      <c r="E2808" s="13"/>
      <c r="F2808" s="14" t="s">
        <v>21</v>
      </c>
      <c r="G2808" s="14" t="s">
        <v>22</v>
      </c>
      <c r="H2808" s="14" t="s">
        <v>5375</v>
      </c>
      <c r="I2808" s="14" t="s">
        <v>24</v>
      </c>
      <c r="J2808" s="14"/>
      <c r="K2808" s="13" t="s">
        <v>5376</v>
      </c>
      <c r="L2808" s="13"/>
      <c r="M2808" s="13"/>
      <c r="N2808" s="13"/>
      <c r="O2808" s="24">
        <f t="shared" si="1057"/>
        <v>357.20000000000005</v>
      </c>
      <c r="P2808" s="24">
        <f t="shared" si="1058"/>
        <v>893</v>
      </c>
      <c r="Q2808" s="24">
        <v>0</v>
      </c>
      <c r="R2808" s="16">
        <v>0</v>
      </c>
      <c r="S2808" s="69">
        <v>0</v>
      </c>
      <c r="T2808" s="70">
        <v>0</v>
      </c>
      <c r="U2808" s="24">
        <v>355.20000000000005</v>
      </c>
      <c r="V2808" s="24">
        <v>888</v>
      </c>
      <c r="W2808" s="69">
        <f t="shared" si="1059"/>
        <v>2</v>
      </c>
      <c r="X2808" s="69">
        <f>VLOOKUP(D2808,'[1]Demanda Agregada Med. y MC'!$C$7:$O$3994,13,FALSE)</f>
        <v>5</v>
      </c>
      <c r="Y2808" s="24">
        <v>0</v>
      </c>
      <c r="Z2808" s="24">
        <v>0</v>
      </c>
      <c r="AA2808" s="24">
        <v>0</v>
      </c>
      <c r="AB2808" s="24">
        <v>0</v>
      </c>
      <c r="AC2808" s="24">
        <v>0</v>
      </c>
      <c r="AD2808" s="24">
        <v>0</v>
      </c>
      <c r="AE2808" s="26">
        <v>0</v>
      </c>
      <c r="AF2808" s="25">
        <v>0</v>
      </c>
      <c r="AG2808" s="22">
        <v>802.07440000000008</v>
      </c>
      <c r="AH2808" s="20">
        <f t="shared" si="1060"/>
        <v>286500.97568000009</v>
      </c>
      <c r="AI2808" s="9">
        <f t="shared" si="1061"/>
        <v>716252.43920000002</v>
      </c>
      <c r="AJ2808" s="9">
        <f t="shared" si="1062"/>
        <v>0</v>
      </c>
      <c r="AK2808" s="9">
        <f t="shared" si="1063"/>
        <v>0</v>
      </c>
      <c r="AL2808" s="9">
        <f t="shared" si="1064"/>
        <v>0</v>
      </c>
      <c r="AM2808" s="9">
        <f t="shared" si="1065"/>
        <v>0</v>
      </c>
      <c r="AN2808" s="9">
        <f t="shared" si="1066"/>
        <v>284896.82688000007</v>
      </c>
      <c r="AO2808" s="9">
        <f t="shared" si="1067"/>
        <v>712242.06720000005</v>
      </c>
      <c r="AP2808" s="9">
        <f t="shared" si="1068"/>
        <v>1604.1488000000002</v>
      </c>
      <c r="AQ2808" s="9">
        <f t="shared" si="1069"/>
        <v>4010.3720000000003</v>
      </c>
      <c r="AR2808" s="9">
        <f t="shared" si="1070"/>
        <v>0</v>
      </c>
      <c r="AS2808" s="9">
        <f t="shared" si="1071"/>
        <v>0</v>
      </c>
      <c r="AT2808" s="9">
        <f t="shared" si="1072"/>
        <v>0</v>
      </c>
      <c r="AU2808" s="9">
        <f t="shared" si="1073"/>
        <v>0</v>
      </c>
      <c r="AV2808" s="9">
        <f t="shared" si="1074"/>
        <v>0</v>
      </c>
      <c r="AW2808" s="9">
        <f t="shared" si="1075"/>
        <v>0</v>
      </c>
      <c r="AX2808" s="9">
        <f t="shared" si="1076"/>
        <v>0</v>
      </c>
      <c r="AY2808" s="10">
        <f t="shared" si="1077"/>
        <v>0</v>
      </c>
    </row>
    <row r="2809" spans="1:51">
      <c r="A2809" s="87">
        <v>2803</v>
      </c>
      <c r="B2809" s="85" t="str">
        <f t="shared" si="1055"/>
        <v>0100005551</v>
      </c>
      <c r="C2809" s="13" t="s">
        <v>5377</v>
      </c>
      <c r="D2809" s="13" t="str">
        <f t="shared" si="1056"/>
        <v>010000555101</v>
      </c>
      <c r="E2809" s="13"/>
      <c r="F2809" s="14" t="s">
        <v>21</v>
      </c>
      <c r="G2809" s="14" t="s">
        <v>22</v>
      </c>
      <c r="H2809" s="14" t="s">
        <v>5378</v>
      </c>
      <c r="I2809" s="14" t="s">
        <v>65</v>
      </c>
      <c r="J2809" s="14"/>
      <c r="K2809" s="13" t="s">
        <v>5379</v>
      </c>
      <c r="L2809" s="13"/>
      <c r="M2809" s="13"/>
      <c r="N2809" s="13"/>
      <c r="O2809" s="24">
        <f t="shared" si="1057"/>
        <v>811.5</v>
      </c>
      <c r="P2809" s="24">
        <f t="shared" si="1058"/>
        <v>2025</v>
      </c>
      <c r="Q2809" s="24">
        <v>0</v>
      </c>
      <c r="R2809" s="16">
        <v>0</v>
      </c>
      <c r="S2809" s="69">
        <v>0</v>
      </c>
      <c r="T2809" s="70">
        <v>0</v>
      </c>
      <c r="U2809" s="24">
        <v>803.2</v>
      </c>
      <c r="V2809" s="24">
        <v>2008</v>
      </c>
      <c r="W2809" s="69">
        <f t="shared" si="1059"/>
        <v>0.8</v>
      </c>
      <c r="X2809" s="69">
        <f>VLOOKUP(D2809,'[1]Demanda Agregada Med. y MC'!$C$7:$O$3994,13,FALSE)</f>
        <v>2</v>
      </c>
      <c r="Y2809" s="24">
        <v>0</v>
      </c>
      <c r="Z2809" s="24">
        <v>0</v>
      </c>
      <c r="AA2809" s="24">
        <v>0</v>
      </c>
      <c r="AB2809" s="24">
        <v>0</v>
      </c>
      <c r="AC2809" s="24">
        <v>7.5</v>
      </c>
      <c r="AD2809" s="24">
        <v>15</v>
      </c>
      <c r="AE2809" s="26">
        <v>0</v>
      </c>
      <c r="AF2809" s="25">
        <v>0</v>
      </c>
      <c r="AG2809" s="22">
        <v>545.54160000000002</v>
      </c>
      <c r="AH2809" s="20">
        <f t="shared" si="1060"/>
        <v>442707.00839999999</v>
      </c>
      <c r="AI2809" s="9">
        <f t="shared" si="1061"/>
        <v>1104721.74</v>
      </c>
      <c r="AJ2809" s="9">
        <f t="shared" si="1062"/>
        <v>0</v>
      </c>
      <c r="AK2809" s="9">
        <f t="shared" si="1063"/>
        <v>0</v>
      </c>
      <c r="AL2809" s="9">
        <f t="shared" si="1064"/>
        <v>0</v>
      </c>
      <c r="AM2809" s="9">
        <f t="shared" si="1065"/>
        <v>0</v>
      </c>
      <c r="AN2809" s="9">
        <f t="shared" si="1066"/>
        <v>438179.01312000002</v>
      </c>
      <c r="AO2809" s="9">
        <f t="shared" si="1067"/>
        <v>1095447.5327999999</v>
      </c>
      <c r="AP2809" s="9">
        <f t="shared" si="1068"/>
        <v>436.43328000000002</v>
      </c>
      <c r="AQ2809" s="9">
        <f t="shared" si="1069"/>
        <v>1091.0832</v>
      </c>
      <c r="AR2809" s="9">
        <f t="shared" si="1070"/>
        <v>0</v>
      </c>
      <c r="AS2809" s="9">
        <f t="shared" si="1071"/>
        <v>0</v>
      </c>
      <c r="AT2809" s="9">
        <f t="shared" si="1072"/>
        <v>0</v>
      </c>
      <c r="AU2809" s="9">
        <f t="shared" si="1073"/>
        <v>0</v>
      </c>
      <c r="AV2809" s="9">
        <f t="shared" si="1074"/>
        <v>4091.5619999999999</v>
      </c>
      <c r="AW2809" s="9">
        <f t="shared" si="1075"/>
        <v>8183.1239999999998</v>
      </c>
      <c r="AX2809" s="9">
        <f t="shared" si="1076"/>
        <v>0</v>
      </c>
      <c r="AY2809" s="10">
        <f t="shared" si="1077"/>
        <v>0</v>
      </c>
    </row>
    <row r="2810" spans="1:51">
      <c r="A2810" s="87">
        <v>2804</v>
      </c>
      <c r="B2810" s="85" t="str">
        <f t="shared" si="1055"/>
        <v>0100005552</v>
      </c>
      <c r="C2810" s="13" t="s">
        <v>5380</v>
      </c>
      <c r="D2810" s="13" t="str">
        <f t="shared" si="1056"/>
        <v>010000555201</v>
      </c>
      <c r="E2810" s="13"/>
      <c r="F2810" s="14" t="s">
        <v>21</v>
      </c>
      <c r="G2810" s="14" t="s">
        <v>22</v>
      </c>
      <c r="H2810" s="14" t="s">
        <v>5381</v>
      </c>
      <c r="I2810" s="14" t="s">
        <v>65</v>
      </c>
      <c r="J2810" s="14"/>
      <c r="K2810" s="13" t="s">
        <v>5382</v>
      </c>
      <c r="L2810" s="13"/>
      <c r="M2810" s="13"/>
      <c r="N2810" s="13"/>
      <c r="O2810" s="24">
        <f t="shared" si="1057"/>
        <v>195.70000000000002</v>
      </c>
      <c r="P2810" s="24">
        <f t="shared" si="1058"/>
        <v>460</v>
      </c>
      <c r="Q2810" s="24">
        <v>0</v>
      </c>
      <c r="R2810" s="16">
        <v>0</v>
      </c>
      <c r="S2810" s="69">
        <v>0</v>
      </c>
      <c r="T2810" s="70">
        <v>0</v>
      </c>
      <c r="U2810" s="24">
        <v>137.20000000000002</v>
      </c>
      <c r="V2810" s="24">
        <v>343</v>
      </c>
      <c r="W2810" s="69">
        <f t="shared" si="1059"/>
        <v>0</v>
      </c>
      <c r="X2810" s="69">
        <f>VLOOKUP(D2810,'[1]Demanda Agregada Med. y MC'!$C$7:$O$3994,13,FALSE)</f>
        <v>0</v>
      </c>
      <c r="Y2810" s="24">
        <v>0</v>
      </c>
      <c r="Z2810" s="24">
        <v>0</v>
      </c>
      <c r="AA2810" s="24">
        <v>0</v>
      </c>
      <c r="AB2810" s="24">
        <v>0</v>
      </c>
      <c r="AC2810" s="24">
        <v>58.5</v>
      </c>
      <c r="AD2810" s="24">
        <v>117</v>
      </c>
      <c r="AE2810" s="26">
        <v>0</v>
      </c>
      <c r="AF2810" s="25">
        <v>0</v>
      </c>
      <c r="AG2810" s="22">
        <v>545.54160000000002</v>
      </c>
      <c r="AH2810" s="20">
        <f t="shared" si="1060"/>
        <v>106762.49112000001</v>
      </c>
      <c r="AI2810" s="9">
        <f t="shared" si="1061"/>
        <v>250949.136</v>
      </c>
      <c r="AJ2810" s="9">
        <f t="shared" si="1062"/>
        <v>0</v>
      </c>
      <c r="AK2810" s="9">
        <f t="shared" si="1063"/>
        <v>0</v>
      </c>
      <c r="AL2810" s="9">
        <f t="shared" si="1064"/>
        <v>0</v>
      </c>
      <c r="AM2810" s="9">
        <f t="shared" si="1065"/>
        <v>0</v>
      </c>
      <c r="AN2810" s="9">
        <f t="shared" si="1066"/>
        <v>74848.307520000017</v>
      </c>
      <c r="AO2810" s="9">
        <f t="shared" si="1067"/>
        <v>187120.76880000002</v>
      </c>
      <c r="AP2810" s="9">
        <f t="shared" si="1068"/>
        <v>0</v>
      </c>
      <c r="AQ2810" s="9">
        <f t="shared" si="1069"/>
        <v>0</v>
      </c>
      <c r="AR2810" s="9">
        <f t="shared" si="1070"/>
        <v>0</v>
      </c>
      <c r="AS2810" s="9">
        <f t="shared" si="1071"/>
        <v>0</v>
      </c>
      <c r="AT2810" s="9">
        <f t="shared" si="1072"/>
        <v>0</v>
      </c>
      <c r="AU2810" s="9">
        <f t="shared" si="1073"/>
        <v>0</v>
      </c>
      <c r="AV2810" s="9">
        <f t="shared" si="1074"/>
        <v>31914.1836</v>
      </c>
      <c r="AW2810" s="9">
        <f t="shared" si="1075"/>
        <v>63828.367200000001</v>
      </c>
      <c r="AX2810" s="9">
        <f t="shared" si="1076"/>
        <v>0</v>
      </c>
      <c r="AY2810" s="10">
        <f t="shared" si="1077"/>
        <v>0</v>
      </c>
    </row>
    <row r="2811" spans="1:51">
      <c r="A2811" s="87">
        <v>2805</v>
      </c>
      <c r="B2811" s="85" t="str">
        <f t="shared" si="1055"/>
        <v>0100006007</v>
      </c>
      <c r="C2811" s="13" t="s">
        <v>5383</v>
      </c>
      <c r="D2811" s="13" t="str">
        <f t="shared" si="1056"/>
        <v>010000600701</v>
      </c>
      <c r="E2811" s="13"/>
      <c r="F2811" s="14" t="s">
        <v>21</v>
      </c>
      <c r="G2811" s="14" t="s">
        <v>22</v>
      </c>
      <c r="H2811" s="14" t="s">
        <v>5384</v>
      </c>
      <c r="I2811" s="14" t="s">
        <v>65</v>
      </c>
      <c r="J2811" s="14"/>
      <c r="K2811" s="13" t="s">
        <v>5385</v>
      </c>
      <c r="L2811" s="13"/>
      <c r="M2811" s="13"/>
      <c r="N2811" s="13"/>
      <c r="O2811" s="24">
        <f t="shared" si="1057"/>
        <v>150</v>
      </c>
      <c r="P2811" s="24">
        <f t="shared" si="1058"/>
        <v>300</v>
      </c>
      <c r="Q2811" s="24">
        <v>0</v>
      </c>
      <c r="R2811" s="16">
        <v>0</v>
      </c>
      <c r="S2811" s="69">
        <v>0</v>
      </c>
      <c r="T2811" s="70">
        <v>0</v>
      </c>
      <c r="U2811" s="24">
        <v>0</v>
      </c>
      <c r="V2811" s="24">
        <v>0</v>
      </c>
      <c r="W2811" s="69">
        <f t="shared" si="1059"/>
        <v>0</v>
      </c>
      <c r="X2811" s="69">
        <f>VLOOKUP(D2811,'[1]Demanda Agregada Med. y MC'!$C$7:$O$3994,13,FALSE)</f>
        <v>0</v>
      </c>
      <c r="Y2811" s="24">
        <v>0</v>
      </c>
      <c r="Z2811" s="24">
        <v>0</v>
      </c>
      <c r="AA2811" s="24">
        <v>0</v>
      </c>
      <c r="AB2811" s="24">
        <v>0</v>
      </c>
      <c r="AC2811" s="24">
        <v>150</v>
      </c>
      <c r="AD2811" s="24">
        <v>300</v>
      </c>
      <c r="AE2811" s="26">
        <v>0</v>
      </c>
      <c r="AF2811" s="25">
        <v>0</v>
      </c>
      <c r="AG2811" s="22">
        <v>280.1952</v>
      </c>
      <c r="AH2811" s="20">
        <f t="shared" si="1060"/>
        <v>42029.279999999999</v>
      </c>
      <c r="AI2811" s="9">
        <f t="shared" si="1061"/>
        <v>84058.559999999998</v>
      </c>
      <c r="AJ2811" s="9">
        <f t="shared" si="1062"/>
        <v>0</v>
      </c>
      <c r="AK2811" s="9">
        <f t="shared" si="1063"/>
        <v>0</v>
      </c>
      <c r="AL2811" s="9">
        <f t="shared" si="1064"/>
        <v>0</v>
      </c>
      <c r="AM2811" s="9">
        <f t="shared" si="1065"/>
        <v>0</v>
      </c>
      <c r="AN2811" s="9">
        <f t="shared" si="1066"/>
        <v>0</v>
      </c>
      <c r="AO2811" s="9">
        <f t="shared" si="1067"/>
        <v>0</v>
      </c>
      <c r="AP2811" s="9">
        <f t="shared" si="1068"/>
        <v>0</v>
      </c>
      <c r="AQ2811" s="9">
        <f t="shared" si="1069"/>
        <v>0</v>
      </c>
      <c r="AR2811" s="9">
        <f t="shared" si="1070"/>
        <v>0</v>
      </c>
      <c r="AS2811" s="9">
        <f t="shared" si="1071"/>
        <v>0</v>
      </c>
      <c r="AT2811" s="9">
        <f t="shared" si="1072"/>
        <v>0</v>
      </c>
      <c r="AU2811" s="9">
        <f t="shared" si="1073"/>
        <v>0</v>
      </c>
      <c r="AV2811" s="9">
        <f t="shared" si="1074"/>
        <v>42029.279999999999</v>
      </c>
      <c r="AW2811" s="9">
        <f t="shared" si="1075"/>
        <v>84058.559999999998</v>
      </c>
      <c r="AX2811" s="9">
        <f t="shared" si="1076"/>
        <v>0</v>
      </c>
      <c r="AY2811" s="10">
        <f t="shared" si="1077"/>
        <v>0</v>
      </c>
    </row>
    <row r="2812" spans="1:51">
      <c r="A2812" s="87">
        <v>2806</v>
      </c>
      <c r="B2812" s="85" t="str">
        <f t="shared" si="1055"/>
        <v>0100005971</v>
      </c>
      <c r="C2812" s="13" t="s">
        <v>5386</v>
      </c>
      <c r="D2812" s="13" t="str">
        <f t="shared" si="1056"/>
        <v>010000597100</v>
      </c>
      <c r="E2812" s="13"/>
      <c r="F2812" s="14" t="s">
        <v>21</v>
      </c>
      <c r="G2812" s="14" t="s">
        <v>22</v>
      </c>
      <c r="H2812" s="14" t="s">
        <v>5387</v>
      </c>
      <c r="I2812" s="14" t="s">
        <v>24</v>
      </c>
      <c r="J2812" s="14"/>
      <c r="K2812" s="13" t="s">
        <v>5388</v>
      </c>
      <c r="L2812" s="13"/>
      <c r="M2812" s="13"/>
      <c r="N2812" s="13"/>
      <c r="O2812" s="24">
        <f t="shared" si="1057"/>
        <v>2.8000000000000003</v>
      </c>
      <c r="P2812" s="24">
        <f t="shared" si="1058"/>
        <v>7</v>
      </c>
      <c r="Q2812" s="24">
        <v>0</v>
      </c>
      <c r="R2812" s="16">
        <v>0</v>
      </c>
      <c r="S2812" s="69">
        <v>0</v>
      </c>
      <c r="T2812" s="70">
        <v>0</v>
      </c>
      <c r="U2812" s="24">
        <v>0</v>
      </c>
      <c r="V2812" s="24">
        <v>0</v>
      </c>
      <c r="W2812" s="69">
        <f t="shared" si="1059"/>
        <v>2.8000000000000003</v>
      </c>
      <c r="X2812" s="69">
        <f>VLOOKUP(D2812,'[1]Demanda Agregada Med. y MC'!$C$7:$O$3994,13,FALSE)</f>
        <v>7</v>
      </c>
      <c r="Y2812" s="24">
        <v>0</v>
      </c>
      <c r="Z2812" s="24">
        <v>0</v>
      </c>
      <c r="AA2812" s="24">
        <v>0</v>
      </c>
      <c r="AB2812" s="24">
        <v>0</v>
      </c>
      <c r="AC2812" s="24">
        <v>0</v>
      </c>
      <c r="AD2812" s="24">
        <v>0</v>
      </c>
      <c r="AE2812" s="26">
        <v>0</v>
      </c>
      <c r="AF2812" s="25">
        <v>0</v>
      </c>
      <c r="AG2812" s="22">
        <v>1486.72</v>
      </c>
      <c r="AH2812" s="20">
        <f t="shared" si="1060"/>
        <v>4162.8160000000007</v>
      </c>
      <c r="AI2812" s="9">
        <f t="shared" si="1061"/>
        <v>10407.040000000001</v>
      </c>
      <c r="AJ2812" s="9">
        <f t="shared" si="1062"/>
        <v>0</v>
      </c>
      <c r="AK2812" s="9">
        <f t="shared" si="1063"/>
        <v>0</v>
      </c>
      <c r="AL2812" s="9">
        <f t="shared" si="1064"/>
        <v>0</v>
      </c>
      <c r="AM2812" s="9">
        <f t="shared" si="1065"/>
        <v>0</v>
      </c>
      <c r="AN2812" s="9">
        <f t="shared" si="1066"/>
        <v>0</v>
      </c>
      <c r="AO2812" s="9">
        <f t="shared" si="1067"/>
        <v>0</v>
      </c>
      <c r="AP2812" s="9">
        <f t="shared" si="1068"/>
        <v>4162.8160000000007</v>
      </c>
      <c r="AQ2812" s="9">
        <f t="shared" si="1069"/>
        <v>10407.040000000001</v>
      </c>
      <c r="AR2812" s="9">
        <f t="shared" si="1070"/>
        <v>0</v>
      </c>
      <c r="AS2812" s="9">
        <f t="shared" si="1071"/>
        <v>0</v>
      </c>
      <c r="AT2812" s="9">
        <f t="shared" si="1072"/>
        <v>0</v>
      </c>
      <c r="AU2812" s="9">
        <f t="shared" si="1073"/>
        <v>0</v>
      </c>
      <c r="AV2812" s="9">
        <f t="shared" si="1074"/>
        <v>0</v>
      </c>
      <c r="AW2812" s="9">
        <f t="shared" si="1075"/>
        <v>0</v>
      </c>
      <c r="AX2812" s="9">
        <f t="shared" si="1076"/>
        <v>0</v>
      </c>
      <c r="AY2812" s="10">
        <f t="shared" si="1077"/>
        <v>0</v>
      </c>
    </row>
    <row r="2813" spans="1:51">
      <c r="A2813" s="87">
        <v>2807</v>
      </c>
      <c r="B2813" s="85" t="str">
        <f t="shared" si="1055"/>
        <v>0100005970</v>
      </c>
      <c r="C2813" s="13" t="s">
        <v>5389</v>
      </c>
      <c r="D2813" s="13" t="str">
        <f t="shared" si="1056"/>
        <v>010000597000</v>
      </c>
      <c r="E2813" s="13"/>
      <c r="F2813" s="14" t="s">
        <v>21</v>
      </c>
      <c r="G2813" s="14" t="s">
        <v>22</v>
      </c>
      <c r="H2813" s="14" t="s">
        <v>5390</v>
      </c>
      <c r="I2813" s="14" t="s">
        <v>24</v>
      </c>
      <c r="J2813" s="14"/>
      <c r="K2813" s="13" t="s">
        <v>5391</v>
      </c>
      <c r="L2813" s="13"/>
      <c r="M2813" s="13"/>
      <c r="N2813" s="13"/>
      <c r="O2813" s="24">
        <f t="shared" si="1057"/>
        <v>2.8000000000000003</v>
      </c>
      <c r="P2813" s="24">
        <f t="shared" si="1058"/>
        <v>7</v>
      </c>
      <c r="Q2813" s="24">
        <v>0</v>
      </c>
      <c r="R2813" s="16">
        <v>0</v>
      </c>
      <c r="S2813" s="69">
        <v>0</v>
      </c>
      <c r="T2813" s="70">
        <v>0</v>
      </c>
      <c r="U2813" s="24">
        <v>0</v>
      </c>
      <c r="V2813" s="24">
        <v>0</v>
      </c>
      <c r="W2813" s="69">
        <f t="shared" si="1059"/>
        <v>2.8000000000000003</v>
      </c>
      <c r="X2813" s="69">
        <f>VLOOKUP(D2813,'[1]Demanda Agregada Med. y MC'!$C$7:$O$3994,13,FALSE)</f>
        <v>7</v>
      </c>
      <c r="Y2813" s="24">
        <v>0</v>
      </c>
      <c r="Z2813" s="24">
        <v>0</v>
      </c>
      <c r="AA2813" s="24">
        <v>0</v>
      </c>
      <c r="AB2813" s="24">
        <v>0</v>
      </c>
      <c r="AC2813" s="24">
        <v>0</v>
      </c>
      <c r="AD2813" s="24">
        <v>0</v>
      </c>
      <c r="AE2813" s="26">
        <v>0</v>
      </c>
      <c r="AF2813" s="25">
        <v>0</v>
      </c>
      <c r="AG2813" s="22">
        <v>4460.16</v>
      </c>
      <c r="AH2813" s="20">
        <f t="shared" si="1060"/>
        <v>12488.448</v>
      </c>
      <c r="AI2813" s="9">
        <f t="shared" si="1061"/>
        <v>31221.119999999999</v>
      </c>
      <c r="AJ2813" s="9">
        <f t="shared" si="1062"/>
        <v>0</v>
      </c>
      <c r="AK2813" s="9">
        <f t="shared" si="1063"/>
        <v>0</v>
      </c>
      <c r="AL2813" s="9">
        <f t="shared" si="1064"/>
        <v>0</v>
      </c>
      <c r="AM2813" s="9">
        <f t="shared" si="1065"/>
        <v>0</v>
      </c>
      <c r="AN2813" s="9">
        <f t="shared" si="1066"/>
        <v>0</v>
      </c>
      <c r="AO2813" s="9">
        <f t="shared" si="1067"/>
        <v>0</v>
      </c>
      <c r="AP2813" s="9">
        <f t="shared" si="1068"/>
        <v>12488.448</v>
      </c>
      <c r="AQ2813" s="9">
        <f t="shared" si="1069"/>
        <v>31221.119999999999</v>
      </c>
      <c r="AR2813" s="9">
        <f t="shared" si="1070"/>
        <v>0</v>
      </c>
      <c r="AS2813" s="9">
        <f t="shared" si="1071"/>
        <v>0</v>
      </c>
      <c r="AT2813" s="9">
        <f t="shared" si="1072"/>
        <v>0</v>
      </c>
      <c r="AU2813" s="9">
        <f t="shared" si="1073"/>
        <v>0</v>
      </c>
      <c r="AV2813" s="9">
        <f t="shared" si="1074"/>
        <v>0</v>
      </c>
      <c r="AW2813" s="9">
        <f t="shared" si="1075"/>
        <v>0</v>
      </c>
      <c r="AX2813" s="9">
        <f t="shared" si="1076"/>
        <v>0</v>
      </c>
      <c r="AY2813" s="10">
        <f t="shared" si="1077"/>
        <v>0</v>
      </c>
    </row>
    <row r="2814" spans="1:51">
      <c r="A2814" s="87">
        <v>2808</v>
      </c>
      <c r="B2814" s="85" t="str">
        <f t="shared" si="1055"/>
        <v>0100003508</v>
      </c>
      <c r="C2814" s="13" t="s">
        <v>5392</v>
      </c>
      <c r="D2814" s="13" t="str">
        <f t="shared" si="1056"/>
        <v>010000350800</v>
      </c>
      <c r="E2814" s="13"/>
      <c r="F2814" s="14" t="s">
        <v>21</v>
      </c>
      <c r="G2814" s="14" t="s">
        <v>22</v>
      </c>
      <c r="H2814" s="14" t="s">
        <v>5393</v>
      </c>
      <c r="I2814" s="14" t="s">
        <v>24</v>
      </c>
      <c r="J2814" s="14"/>
      <c r="K2814" s="13" t="s">
        <v>5394</v>
      </c>
      <c r="L2814" s="13"/>
      <c r="M2814" s="13"/>
      <c r="N2814" s="13"/>
      <c r="O2814" s="24">
        <f t="shared" si="1057"/>
        <v>101311.20000000001</v>
      </c>
      <c r="P2814" s="24">
        <f t="shared" si="1058"/>
        <v>253278</v>
      </c>
      <c r="Q2814" s="24">
        <v>0</v>
      </c>
      <c r="R2814" s="16">
        <v>0</v>
      </c>
      <c r="S2814" s="69">
        <v>0</v>
      </c>
      <c r="T2814" s="70">
        <v>0</v>
      </c>
      <c r="U2814" s="24">
        <v>53345.600000000006</v>
      </c>
      <c r="V2814" s="24">
        <v>133364</v>
      </c>
      <c r="W2814" s="69">
        <f t="shared" si="1059"/>
        <v>0</v>
      </c>
      <c r="X2814" s="69">
        <f>VLOOKUP(D2814,'[1]Demanda Agregada Med. y MC'!$C$7:$O$3994,13,FALSE)</f>
        <v>0</v>
      </c>
      <c r="Y2814" s="24">
        <v>47965.600000000006</v>
      </c>
      <c r="Z2814" s="24">
        <v>119914</v>
      </c>
      <c r="AA2814" s="24">
        <v>0</v>
      </c>
      <c r="AB2814" s="24">
        <v>0</v>
      </c>
      <c r="AC2814" s="24">
        <v>0</v>
      </c>
      <c r="AD2814" s="24">
        <v>0</v>
      </c>
      <c r="AE2814" s="26">
        <v>0</v>
      </c>
      <c r="AF2814" s="25">
        <v>0</v>
      </c>
      <c r="AG2814" s="22">
        <v>23.92</v>
      </c>
      <c r="AH2814" s="20">
        <f t="shared" si="1060"/>
        <v>2423363.9040000006</v>
      </c>
      <c r="AI2814" s="9">
        <f t="shared" si="1061"/>
        <v>6058409.7600000007</v>
      </c>
      <c r="AJ2814" s="9">
        <f t="shared" si="1062"/>
        <v>0</v>
      </c>
      <c r="AK2814" s="9">
        <f t="shared" si="1063"/>
        <v>0</v>
      </c>
      <c r="AL2814" s="9">
        <f t="shared" si="1064"/>
        <v>0</v>
      </c>
      <c r="AM2814" s="9">
        <f t="shared" si="1065"/>
        <v>0</v>
      </c>
      <c r="AN2814" s="9">
        <f t="shared" si="1066"/>
        <v>1276026.7520000003</v>
      </c>
      <c r="AO2814" s="9">
        <f t="shared" si="1067"/>
        <v>3190066.8800000004</v>
      </c>
      <c r="AP2814" s="9">
        <f t="shared" si="1068"/>
        <v>0</v>
      </c>
      <c r="AQ2814" s="9">
        <f t="shared" si="1069"/>
        <v>0</v>
      </c>
      <c r="AR2814" s="9">
        <f t="shared" si="1070"/>
        <v>1147337.1520000002</v>
      </c>
      <c r="AS2814" s="9">
        <f t="shared" si="1071"/>
        <v>2868342.8800000004</v>
      </c>
      <c r="AT2814" s="9">
        <f t="shared" si="1072"/>
        <v>0</v>
      </c>
      <c r="AU2814" s="9">
        <f t="shared" si="1073"/>
        <v>0</v>
      </c>
      <c r="AV2814" s="9">
        <f t="shared" si="1074"/>
        <v>0</v>
      </c>
      <c r="AW2814" s="9">
        <f t="shared" si="1075"/>
        <v>0</v>
      </c>
      <c r="AX2814" s="9">
        <f t="shared" si="1076"/>
        <v>0</v>
      </c>
      <c r="AY2814" s="10">
        <f t="shared" si="1077"/>
        <v>0</v>
      </c>
    </row>
    <row r="2815" spans="1:51">
      <c r="A2815" s="87">
        <v>2809</v>
      </c>
      <c r="B2815" s="85" t="str">
        <f t="shared" si="1055"/>
        <v>0100002176</v>
      </c>
      <c r="C2815" s="13" t="s">
        <v>5395</v>
      </c>
      <c r="D2815" s="13" t="str">
        <f t="shared" si="1056"/>
        <v>010000217600</v>
      </c>
      <c r="E2815" s="13"/>
      <c r="F2815" s="14" t="s">
        <v>21</v>
      </c>
      <c r="G2815" s="14" t="s">
        <v>22</v>
      </c>
      <c r="H2815" s="14" t="s">
        <v>5396</v>
      </c>
      <c r="I2815" s="14" t="s">
        <v>24</v>
      </c>
      <c r="J2815" s="14"/>
      <c r="K2815" s="13" t="s">
        <v>5397</v>
      </c>
      <c r="L2815" s="13"/>
      <c r="M2815" s="13"/>
      <c r="N2815" s="13"/>
      <c r="O2815" s="24">
        <f t="shared" si="1057"/>
        <v>2596.1</v>
      </c>
      <c r="P2815" s="24">
        <f t="shared" si="1058"/>
        <v>5374</v>
      </c>
      <c r="Q2815" s="24">
        <v>0</v>
      </c>
      <c r="R2815" s="16">
        <v>0</v>
      </c>
      <c r="S2815" s="69">
        <v>0</v>
      </c>
      <c r="T2815" s="70">
        <v>0</v>
      </c>
      <c r="U2815" s="24">
        <v>363.20000000000005</v>
      </c>
      <c r="V2815" s="24">
        <v>908</v>
      </c>
      <c r="W2815" s="69">
        <f t="shared" si="1059"/>
        <v>2.4000000000000004</v>
      </c>
      <c r="X2815" s="69">
        <f>VLOOKUP(D2815,'[1]Demanda Agregada Med. y MC'!$C$7:$O$3994,13,FALSE)</f>
        <v>6</v>
      </c>
      <c r="Y2815" s="24">
        <v>0</v>
      </c>
      <c r="Z2815" s="24">
        <v>0</v>
      </c>
      <c r="AA2815" s="24">
        <v>0</v>
      </c>
      <c r="AB2815" s="24">
        <v>0</v>
      </c>
      <c r="AC2815" s="24">
        <v>1907.5</v>
      </c>
      <c r="AD2815" s="24">
        <v>3815</v>
      </c>
      <c r="AE2815" s="26">
        <v>323</v>
      </c>
      <c r="AF2815" s="27">
        <v>645</v>
      </c>
      <c r="AG2815" s="22">
        <v>40.020000000000003</v>
      </c>
      <c r="AH2815" s="20">
        <f t="shared" si="1060"/>
        <v>103895.92200000001</v>
      </c>
      <c r="AI2815" s="9">
        <f t="shared" si="1061"/>
        <v>215067.48</v>
      </c>
      <c r="AJ2815" s="9">
        <f t="shared" si="1062"/>
        <v>0</v>
      </c>
      <c r="AK2815" s="9">
        <f t="shared" si="1063"/>
        <v>0</v>
      </c>
      <c r="AL2815" s="9">
        <f t="shared" si="1064"/>
        <v>0</v>
      </c>
      <c r="AM2815" s="9">
        <f t="shared" si="1065"/>
        <v>0</v>
      </c>
      <c r="AN2815" s="9">
        <f t="shared" si="1066"/>
        <v>14535.264000000003</v>
      </c>
      <c r="AO2815" s="9">
        <f t="shared" si="1067"/>
        <v>36338.160000000003</v>
      </c>
      <c r="AP2815" s="9">
        <f t="shared" si="1068"/>
        <v>96.048000000000016</v>
      </c>
      <c r="AQ2815" s="9">
        <f t="shared" si="1069"/>
        <v>240.12</v>
      </c>
      <c r="AR2815" s="9">
        <f t="shared" si="1070"/>
        <v>0</v>
      </c>
      <c r="AS2815" s="9">
        <f t="shared" si="1071"/>
        <v>0</v>
      </c>
      <c r="AT2815" s="9">
        <f t="shared" si="1072"/>
        <v>0</v>
      </c>
      <c r="AU2815" s="9">
        <f t="shared" si="1073"/>
        <v>0</v>
      </c>
      <c r="AV2815" s="9">
        <f t="shared" si="1074"/>
        <v>76338.150000000009</v>
      </c>
      <c r="AW2815" s="9">
        <f t="shared" si="1075"/>
        <v>152676.30000000002</v>
      </c>
      <c r="AX2815" s="9">
        <f t="shared" si="1076"/>
        <v>12926.460000000001</v>
      </c>
      <c r="AY2815" s="10">
        <f t="shared" si="1077"/>
        <v>25812.9</v>
      </c>
    </row>
    <row r="2816" spans="1:51">
      <c r="A2816" s="87">
        <v>2810</v>
      </c>
      <c r="B2816" s="85" t="str">
        <f t="shared" si="1055"/>
        <v>0100000247</v>
      </c>
      <c r="C2816" s="13" t="s">
        <v>5398</v>
      </c>
      <c r="D2816" s="13" t="str">
        <f t="shared" si="1056"/>
        <v>010000024700</v>
      </c>
      <c r="E2816" s="13"/>
      <c r="F2816" s="14" t="s">
        <v>21</v>
      </c>
      <c r="G2816" s="14" t="s">
        <v>22</v>
      </c>
      <c r="H2816" s="14" t="s">
        <v>64</v>
      </c>
      <c r="I2816" s="14" t="s">
        <v>24</v>
      </c>
      <c r="J2816" s="14"/>
      <c r="K2816" s="13" t="s">
        <v>5399</v>
      </c>
      <c r="L2816" s="13"/>
      <c r="M2816" s="13"/>
      <c r="N2816" s="13"/>
      <c r="O2816" s="24">
        <f t="shared" si="1057"/>
        <v>9213</v>
      </c>
      <c r="P2816" s="24">
        <f t="shared" si="1058"/>
        <v>22999</v>
      </c>
      <c r="Q2816" s="24">
        <v>0</v>
      </c>
      <c r="R2816" s="16">
        <v>0</v>
      </c>
      <c r="S2816" s="69">
        <v>0</v>
      </c>
      <c r="T2816" s="70">
        <v>0</v>
      </c>
      <c r="U2816" s="24">
        <v>9114</v>
      </c>
      <c r="V2816" s="24">
        <v>22785</v>
      </c>
      <c r="W2816" s="69">
        <f t="shared" si="1059"/>
        <v>32</v>
      </c>
      <c r="X2816" s="69">
        <f>VLOOKUP(D2816,'[1]Demanda Agregada Med. y MC'!$C$7:$O$3994,13,FALSE)</f>
        <v>80</v>
      </c>
      <c r="Y2816" s="24">
        <v>0</v>
      </c>
      <c r="Z2816" s="24">
        <v>0</v>
      </c>
      <c r="AA2816" s="24">
        <v>0</v>
      </c>
      <c r="AB2816" s="24">
        <v>0</v>
      </c>
      <c r="AC2816" s="24">
        <v>67</v>
      </c>
      <c r="AD2816" s="24">
        <v>134</v>
      </c>
      <c r="AE2816" s="26">
        <v>0</v>
      </c>
      <c r="AF2816" s="25">
        <v>0</v>
      </c>
      <c r="AG2816" s="22">
        <v>232.02933600000003</v>
      </c>
      <c r="AH2816" s="20">
        <f t="shared" si="1060"/>
        <v>2137686.2725680005</v>
      </c>
      <c r="AI2816" s="9">
        <f t="shared" si="1061"/>
        <v>5336442.6986640003</v>
      </c>
      <c r="AJ2816" s="9">
        <f t="shared" si="1062"/>
        <v>0</v>
      </c>
      <c r="AK2816" s="9">
        <f t="shared" si="1063"/>
        <v>0</v>
      </c>
      <c r="AL2816" s="9">
        <f t="shared" si="1064"/>
        <v>0</v>
      </c>
      <c r="AM2816" s="9">
        <f t="shared" si="1065"/>
        <v>0</v>
      </c>
      <c r="AN2816" s="9">
        <f t="shared" si="1066"/>
        <v>2114715.3683040002</v>
      </c>
      <c r="AO2816" s="9">
        <f t="shared" si="1067"/>
        <v>5286788.4207600011</v>
      </c>
      <c r="AP2816" s="9">
        <f t="shared" si="1068"/>
        <v>7424.9387520000009</v>
      </c>
      <c r="AQ2816" s="9">
        <f t="shared" si="1069"/>
        <v>18562.346880000001</v>
      </c>
      <c r="AR2816" s="9">
        <f t="shared" si="1070"/>
        <v>0</v>
      </c>
      <c r="AS2816" s="9">
        <f t="shared" si="1071"/>
        <v>0</v>
      </c>
      <c r="AT2816" s="9">
        <f t="shared" si="1072"/>
        <v>0</v>
      </c>
      <c r="AU2816" s="9">
        <f t="shared" si="1073"/>
        <v>0</v>
      </c>
      <c r="AV2816" s="9">
        <f t="shared" si="1074"/>
        <v>15545.965512000002</v>
      </c>
      <c r="AW2816" s="9">
        <f t="shared" si="1075"/>
        <v>31091.931024000005</v>
      </c>
      <c r="AX2816" s="9">
        <f t="shared" si="1076"/>
        <v>0</v>
      </c>
      <c r="AY2816" s="10">
        <f t="shared" si="1077"/>
        <v>0</v>
      </c>
    </row>
    <row r="2817" spans="1:51">
      <c r="A2817" s="87">
        <v>2811</v>
      </c>
      <c r="B2817" s="85" t="str">
        <f t="shared" si="1055"/>
        <v>0100000641</v>
      </c>
      <c r="C2817" s="13" t="s">
        <v>5400</v>
      </c>
      <c r="D2817" s="13" t="str">
        <f t="shared" si="1056"/>
        <v>010000064100</v>
      </c>
      <c r="E2817" s="13"/>
      <c r="F2817" s="14" t="s">
        <v>21</v>
      </c>
      <c r="G2817" s="14" t="s">
        <v>22</v>
      </c>
      <c r="H2817" s="14" t="s">
        <v>2687</v>
      </c>
      <c r="I2817" s="14" t="s">
        <v>24</v>
      </c>
      <c r="J2817" s="14"/>
      <c r="K2817" s="13" t="s">
        <v>5401</v>
      </c>
      <c r="L2817" s="13"/>
      <c r="M2817" s="13"/>
      <c r="N2817" s="13"/>
      <c r="O2817" s="24">
        <f t="shared" si="1057"/>
        <v>2532.8000000000002</v>
      </c>
      <c r="P2817" s="24">
        <f t="shared" si="1058"/>
        <v>6182</v>
      </c>
      <c r="Q2817" s="24">
        <v>0</v>
      </c>
      <c r="R2817" s="16">
        <v>0</v>
      </c>
      <c r="S2817" s="69">
        <v>0</v>
      </c>
      <c r="T2817" s="70">
        <v>0</v>
      </c>
      <c r="U2817" s="24">
        <v>2220.8000000000002</v>
      </c>
      <c r="V2817" s="24">
        <v>5552</v>
      </c>
      <c r="W2817" s="69">
        <f t="shared" si="1059"/>
        <v>12</v>
      </c>
      <c r="X2817" s="69">
        <f>VLOOKUP(D2817,'[1]Demanda Agregada Med. y MC'!$C$7:$O$3994,13,FALSE)</f>
        <v>30</v>
      </c>
      <c r="Y2817" s="24">
        <v>0</v>
      </c>
      <c r="Z2817" s="24">
        <v>0</v>
      </c>
      <c r="AA2817" s="24">
        <v>0</v>
      </c>
      <c r="AB2817" s="24">
        <v>0</v>
      </c>
      <c r="AC2817" s="24">
        <v>300</v>
      </c>
      <c r="AD2817" s="24">
        <v>600</v>
      </c>
      <c r="AE2817" s="26">
        <v>0</v>
      </c>
      <c r="AF2817" s="25">
        <v>0</v>
      </c>
      <c r="AG2817" s="22">
        <v>178.54578000000001</v>
      </c>
      <c r="AH2817" s="20">
        <f t="shared" si="1060"/>
        <v>452220.75158400007</v>
      </c>
      <c r="AI2817" s="9">
        <f t="shared" si="1061"/>
        <v>1103770.01196</v>
      </c>
      <c r="AJ2817" s="9">
        <f t="shared" si="1062"/>
        <v>0</v>
      </c>
      <c r="AK2817" s="9">
        <f t="shared" si="1063"/>
        <v>0</v>
      </c>
      <c r="AL2817" s="9">
        <f t="shared" si="1064"/>
        <v>0</v>
      </c>
      <c r="AM2817" s="9">
        <f t="shared" si="1065"/>
        <v>0</v>
      </c>
      <c r="AN2817" s="9">
        <f t="shared" si="1066"/>
        <v>396514.46822400007</v>
      </c>
      <c r="AO2817" s="9">
        <f t="shared" si="1067"/>
        <v>991286.17056</v>
      </c>
      <c r="AP2817" s="9">
        <f t="shared" si="1068"/>
        <v>2142.54936</v>
      </c>
      <c r="AQ2817" s="9">
        <f t="shared" si="1069"/>
        <v>5356.3734000000004</v>
      </c>
      <c r="AR2817" s="9">
        <f t="shared" si="1070"/>
        <v>0</v>
      </c>
      <c r="AS2817" s="9">
        <f t="shared" si="1071"/>
        <v>0</v>
      </c>
      <c r="AT2817" s="9">
        <f t="shared" si="1072"/>
        <v>0</v>
      </c>
      <c r="AU2817" s="9">
        <f t="shared" si="1073"/>
        <v>0</v>
      </c>
      <c r="AV2817" s="9">
        <f t="shared" si="1074"/>
        <v>53563.734000000004</v>
      </c>
      <c r="AW2817" s="9">
        <f t="shared" si="1075"/>
        <v>107127.46800000001</v>
      </c>
      <c r="AX2817" s="9">
        <f t="shared" si="1076"/>
        <v>0</v>
      </c>
      <c r="AY2817" s="10">
        <f t="shared" si="1077"/>
        <v>0</v>
      </c>
    </row>
    <row r="2818" spans="1:51">
      <c r="A2818" s="87">
        <v>2812</v>
      </c>
      <c r="B2818" s="85" t="str">
        <f t="shared" si="1055"/>
        <v>0100004551</v>
      </c>
      <c r="C2818" s="13" t="s">
        <v>5402</v>
      </c>
      <c r="D2818" s="13" t="str">
        <f t="shared" si="1056"/>
        <v>010000455100</v>
      </c>
      <c r="E2818" s="13"/>
      <c r="F2818" s="14" t="s">
        <v>21</v>
      </c>
      <c r="G2818" s="14" t="s">
        <v>22</v>
      </c>
      <c r="H2818" s="14" t="s">
        <v>5403</v>
      </c>
      <c r="I2818" s="14" t="s">
        <v>24</v>
      </c>
      <c r="J2818" s="14"/>
      <c r="K2818" s="13" t="s">
        <v>5404</v>
      </c>
      <c r="L2818" s="13"/>
      <c r="M2818" s="13"/>
      <c r="N2818" s="13"/>
      <c r="O2818" s="24">
        <f t="shared" si="1057"/>
        <v>3501.2000000000003</v>
      </c>
      <c r="P2818" s="24">
        <f t="shared" si="1058"/>
        <v>8628</v>
      </c>
      <c r="Q2818" s="24">
        <v>0</v>
      </c>
      <c r="R2818" s="16">
        <v>0</v>
      </c>
      <c r="S2818" s="69">
        <v>0</v>
      </c>
      <c r="T2818" s="70">
        <v>0</v>
      </c>
      <c r="U2818" s="24">
        <v>3251.2000000000003</v>
      </c>
      <c r="V2818" s="24">
        <v>8128</v>
      </c>
      <c r="W2818" s="69">
        <f t="shared" si="1059"/>
        <v>0</v>
      </c>
      <c r="X2818" s="69">
        <f>VLOOKUP(D2818,'[1]Demanda Agregada Med. y MC'!$C$7:$O$3994,13,FALSE)</f>
        <v>0</v>
      </c>
      <c r="Y2818" s="24">
        <v>0</v>
      </c>
      <c r="Z2818" s="24">
        <v>0</v>
      </c>
      <c r="AA2818" s="24">
        <v>0</v>
      </c>
      <c r="AB2818" s="24">
        <v>0</v>
      </c>
      <c r="AC2818" s="24">
        <v>250</v>
      </c>
      <c r="AD2818" s="24">
        <v>500</v>
      </c>
      <c r="AE2818" s="26">
        <v>0</v>
      </c>
      <c r="AF2818" s="25">
        <v>0</v>
      </c>
      <c r="AG2818" s="22">
        <v>142.0848</v>
      </c>
      <c r="AH2818" s="20">
        <f t="shared" si="1060"/>
        <v>497467.30176000006</v>
      </c>
      <c r="AI2818" s="9">
        <f t="shared" si="1061"/>
        <v>1225907.6544000001</v>
      </c>
      <c r="AJ2818" s="9">
        <f t="shared" si="1062"/>
        <v>0</v>
      </c>
      <c r="AK2818" s="9">
        <f t="shared" si="1063"/>
        <v>0</v>
      </c>
      <c r="AL2818" s="9">
        <f t="shared" si="1064"/>
        <v>0</v>
      </c>
      <c r="AM2818" s="9">
        <f t="shared" si="1065"/>
        <v>0</v>
      </c>
      <c r="AN2818" s="9">
        <f t="shared" si="1066"/>
        <v>461946.10176000005</v>
      </c>
      <c r="AO2818" s="9">
        <f t="shared" si="1067"/>
        <v>1154865.2544</v>
      </c>
      <c r="AP2818" s="9">
        <f t="shared" si="1068"/>
        <v>0</v>
      </c>
      <c r="AQ2818" s="9">
        <f t="shared" si="1069"/>
        <v>0</v>
      </c>
      <c r="AR2818" s="9">
        <f t="shared" si="1070"/>
        <v>0</v>
      </c>
      <c r="AS2818" s="9">
        <f t="shared" si="1071"/>
        <v>0</v>
      </c>
      <c r="AT2818" s="9">
        <f t="shared" si="1072"/>
        <v>0</v>
      </c>
      <c r="AU2818" s="9">
        <f t="shared" si="1073"/>
        <v>0</v>
      </c>
      <c r="AV2818" s="9">
        <f t="shared" si="1074"/>
        <v>35521.199999999997</v>
      </c>
      <c r="AW2818" s="9">
        <f t="shared" si="1075"/>
        <v>71042.399999999994</v>
      </c>
      <c r="AX2818" s="9">
        <f t="shared" si="1076"/>
        <v>0</v>
      </c>
      <c r="AY2818" s="10">
        <f t="shared" si="1077"/>
        <v>0</v>
      </c>
    </row>
    <row r="2819" spans="1:51">
      <c r="A2819" s="87">
        <v>2813</v>
      </c>
      <c r="B2819" s="85" t="str">
        <f t="shared" si="1055"/>
        <v>0100002161</v>
      </c>
      <c r="C2819" s="13" t="s">
        <v>5405</v>
      </c>
      <c r="D2819" s="13" t="str">
        <f t="shared" si="1056"/>
        <v>010000216100</v>
      </c>
      <c r="E2819" s="13"/>
      <c r="F2819" s="14" t="s">
        <v>21</v>
      </c>
      <c r="G2819" s="14" t="s">
        <v>22</v>
      </c>
      <c r="H2819" s="14" t="s">
        <v>5406</v>
      </c>
      <c r="I2819" s="14" t="s">
        <v>24</v>
      </c>
      <c r="J2819" s="14"/>
      <c r="K2819" s="13" t="s">
        <v>5407</v>
      </c>
      <c r="L2819" s="13"/>
      <c r="M2819" s="13"/>
      <c r="N2819" s="13"/>
      <c r="O2819" s="24">
        <f t="shared" si="1057"/>
        <v>6185</v>
      </c>
      <c r="P2819" s="24">
        <f t="shared" si="1058"/>
        <v>12369</v>
      </c>
      <c r="Q2819" s="24">
        <v>0</v>
      </c>
      <c r="R2819" s="16">
        <v>0</v>
      </c>
      <c r="S2819" s="69">
        <v>0</v>
      </c>
      <c r="T2819" s="70">
        <v>0</v>
      </c>
      <c r="U2819" s="24">
        <v>0</v>
      </c>
      <c r="V2819" s="24">
        <v>0</v>
      </c>
      <c r="W2819" s="69">
        <f t="shared" si="1059"/>
        <v>0</v>
      </c>
      <c r="X2819" s="69">
        <f>VLOOKUP(D2819,'[1]Demanda Agregada Med. y MC'!$C$7:$O$3994,13,FALSE)</f>
        <v>0</v>
      </c>
      <c r="Y2819" s="24">
        <v>0</v>
      </c>
      <c r="Z2819" s="24">
        <v>0</v>
      </c>
      <c r="AA2819" s="24">
        <v>0</v>
      </c>
      <c r="AB2819" s="24">
        <v>0</v>
      </c>
      <c r="AC2819" s="24">
        <v>5311</v>
      </c>
      <c r="AD2819" s="24">
        <v>10622</v>
      </c>
      <c r="AE2819" s="26">
        <v>874</v>
      </c>
      <c r="AF2819" s="27">
        <v>1747</v>
      </c>
      <c r="AG2819" s="22">
        <v>115.92</v>
      </c>
      <c r="AH2819" s="20">
        <f t="shared" si="1060"/>
        <v>716965.2</v>
      </c>
      <c r="AI2819" s="9">
        <f t="shared" si="1061"/>
        <v>1433814.48</v>
      </c>
      <c r="AJ2819" s="9">
        <f t="shared" si="1062"/>
        <v>0</v>
      </c>
      <c r="AK2819" s="9">
        <f t="shared" si="1063"/>
        <v>0</v>
      </c>
      <c r="AL2819" s="9">
        <f t="shared" si="1064"/>
        <v>0</v>
      </c>
      <c r="AM2819" s="9">
        <f t="shared" si="1065"/>
        <v>0</v>
      </c>
      <c r="AN2819" s="9">
        <f t="shared" si="1066"/>
        <v>0</v>
      </c>
      <c r="AO2819" s="9">
        <f t="shared" si="1067"/>
        <v>0</v>
      </c>
      <c r="AP2819" s="9">
        <f t="shared" si="1068"/>
        <v>0</v>
      </c>
      <c r="AQ2819" s="9">
        <f t="shared" si="1069"/>
        <v>0</v>
      </c>
      <c r="AR2819" s="9">
        <f t="shared" si="1070"/>
        <v>0</v>
      </c>
      <c r="AS2819" s="9">
        <f t="shared" si="1071"/>
        <v>0</v>
      </c>
      <c r="AT2819" s="9">
        <f t="shared" si="1072"/>
        <v>0</v>
      </c>
      <c r="AU2819" s="9">
        <f t="shared" si="1073"/>
        <v>0</v>
      </c>
      <c r="AV2819" s="9">
        <f t="shared" si="1074"/>
        <v>615651.12</v>
      </c>
      <c r="AW2819" s="9">
        <f t="shared" si="1075"/>
        <v>1231302.24</v>
      </c>
      <c r="AX2819" s="9">
        <f t="shared" si="1076"/>
        <v>101314.08</v>
      </c>
      <c r="AY2819" s="10">
        <f t="shared" si="1077"/>
        <v>202512.24</v>
      </c>
    </row>
    <row r="2820" spans="1:51">
      <c r="A2820" s="87">
        <v>2814</v>
      </c>
      <c r="B2820" s="85" t="str">
        <f t="shared" si="1055"/>
        <v>0100004408</v>
      </c>
      <c r="C2820" s="13" t="s">
        <v>5408</v>
      </c>
      <c r="D2820" s="13" t="str">
        <f t="shared" si="1056"/>
        <v>010000440801</v>
      </c>
      <c r="E2820" s="13"/>
      <c r="F2820" s="14" t="s">
        <v>21</v>
      </c>
      <c r="G2820" s="14" t="s">
        <v>22</v>
      </c>
      <c r="H2820" s="14" t="s">
        <v>1039</v>
      </c>
      <c r="I2820" s="14" t="s">
        <v>65</v>
      </c>
      <c r="J2820" s="14"/>
      <c r="K2820" s="13" t="s">
        <v>5409</v>
      </c>
      <c r="L2820" s="13"/>
      <c r="M2820" s="13"/>
      <c r="N2820" s="13"/>
      <c r="O2820" s="24">
        <f t="shared" si="1057"/>
        <v>1770.5</v>
      </c>
      <c r="P2820" s="24">
        <f t="shared" si="1058"/>
        <v>3541</v>
      </c>
      <c r="Q2820" s="24">
        <v>0</v>
      </c>
      <c r="R2820" s="16">
        <v>0</v>
      </c>
      <c r="S2820" s="69">
        <v>0</v>
      </c>
      <c r="T2820" s="70">
        <v>0</v>
      </c>
      <c r="U2820" s="24">
        <v>0</v>
      </c>
      <c r="V2820" s="24">
        <v>0</v>
      </c>
      <c r="W2820" s="69">
        <f t="shared" si="1059"/>
        <v>0</v>
      </c>
      <c r="X2820" s="69">
        <f>VLOOKUP(D2820,'[1]Demanda Agregada Med. y MC'!$C$7:$O$3994,13,FALSE)</f>
        <v>0</v>
      </c>
      <c r="Y2820" s="24">
        <v>0</v>
      </c>
      <c r="Z2820" s="24">
        <v>0</v>
      </c>
      <c r="AA2820" s="24">
        <v>0</v>
      </c>
      <c r="AB2820" s="24">
        <v>0</v>
      </c>
      <c r="AC2820" s="24">
        <v>1770.5</v>
      </c>
      <c r="AD2820" s="24">
        <v>3541</v>
      </c>
      <c r="AE2820" s="26">
        <v>0</v>
      </c>
      <c r="AF2820" s="25">
        <v>0</v>
      </c>
      <c r="AG2820" s="22">
        <v>46</v>
      </c>
      <c r="AH2820" s="20">
        <f t="shared" si="1060"/>
        <v>81443</v>
      </c>
      <c r="AI2820" s="9">
        <f t="shared" si="1061"/>
        <v>162886</v>
      </c>
      <c r="AJ2820" s="9">
        <f t="shared" si="1062"/>
        <v>0</v>
      </c>
      <c r="AK2820" s="9">
        <f t="shared" si="1063"/>
        <v>0</v>
      </c>
      <c r="AL2820" s="9">
        <f t="shared" si="1064"/>
        <v>0</v>
      </c>
      <c r="AM2820" s="9">
        <f t="shared" si="1065"/>
        <v>0</v>
      </c>
      <c r="AN2820" s="9">
        <f t="shared" si="1066"/>
        <v>0</v>
      </c>
      <c r="AO2820" s="9">
        <f t="shared" si="1067"/>
        <v>0</v>
      </c>
      <c r="AP2820" s="9">
        <f t="shared" si="1068"/>
        <v>0</v>
      </c>
      <c r="AQ2820" s="9">
        <f t="shared" si="1069"/>
        <v>0</v>
      </c>
      <c r="AR2820" s="9">
        <f t="shared" si="1070"/>
        <v>0</v>
      </c>
      <c r="AS2820" s="9">
        <f t="shared" si="1071"/>
        <v>0</v>
      </c>
      <c r="AT2820" s="9">
        <f t="shared" si="1072"/>
        <v>0</v>
      </c>
      <c r="AU2820" s="9">
        <f t="shared" si="1073"/>
        <v>0</v>
      </c>
      <c r="AV2820" s="9">
        <f t="shared" si="1074"/>
        <v>81443</v>
      </c>
      <c r="AW2820" s="9">
        <f t="shared" si="1075"/>
        <v>162886</v>
      </c>
      <c r="AX2820" s="9">
        <f t="shared" si="1076"/>
        <v>0</v>
      </c>
      <c r="AY2820" s="10">
        <f t="shared" si="1077"/>
        <v>0</v>
      </c>
    </row>
    <row r="2821" spans="1:51">
      <c r="A2821" s="87">
        <v>2815</v>
      </c>
      <c r="B2821" s="85" t="str">
        <f t="shared" si="1055"/>
        <v>0100002196</v>
      </c>
      <c r="C2821" s="13" t="s">
        <v>5410</v>
      </c>
      <c r="D2821" s="13" t="str">
        <f t="shared" si="1056"/>
        <v>010000219600</v>
      </c>
      <c r="E2821" s="13"/>
      <c r="F2821" s="14" t="s">
        <v>21</v>
      </c>
      <c r="G2821" s="14" t="s">
        <v>22</v>
      </c>
      <c r="H2821" s="14" t="s">
        <v>5411</v>
      </c>
      <c r="I2821" s="14" t="s">
        <v>24</v>
      </c>
      <c r="J2821" s="14"/>
      <c r="K2821" s="13" t="s">
        <v>5412</v>
      </c>
      <c r="L2821" s="13"/>
      <c r="M2821" s="13"/>
      <c r="N2821" s="13"/>
      <c r="O2821" s="24">
        <f t="shared" si="1057"/>
        <v>4603.8</v>
      </c>
      <c r="P2821" s="24">
        <f t="shared" si="1058"/>
        <v>10641</v>
      </c>
      <c r="Q2821" s="24">
        <v>0</v>
      </c>
      <c r="R2821" s="16">
        <v>0</v>
      </c>
      <c r="S2821" s="69">
        <v>0</v>
      </c>
      <c r="T2821" s="70">
        <v>0</v>
      </c>
      <c r="U2821" s="24">
        <v>2866.8</v>
      </c>
      <c r="V2821" s="24">
        <v>7167</v>
      </c>
      <c r="W2821" s="69">
        <f t="shared" si="1059"/>
        <v>0</v>
      </c>
      <c r="X2821" s="69">
        <f>VLOOKUP(D2821,'[1]Demanda Agregada Med. y MC'!$C$7:$O$3994,13,FALSE)</f>
        <v>0</v>
      </c>
      <c r="Y2821" s="24">
        <v>0</v>
      </c>
      <c r="Z2821" s="24">
        <v>0</v>
      </c>
      <c r="AA2821" s="24">
        <v>0</v>
      </c>
      <c r="AB2821" s="24">
        <v>0</v>
      </c>
      <c r="AC2821" s="24">
        <v>1489</v>
      </c>
      <c r="AD2821" s="24">
        <v>2978</v>
      </c>
      <c r="AE2821" s="26">
        <v>248</v>
      </c>
      <c r="AF2821" s="27">
        <v>496</v>
      </c>
      <c r="AG2821" s="22">
        <v>38.1892</v>
      </c>
      <c r="AH2821" s="20">
        <f t="shared" si="1060"/>
        <v>175815.43896</v>
      </c>
      <c r="AI2821" s="9">
        <f t="shared" si="1061"/>
        <v>406371.27720000001</v>
      </c>
      <c r="AJ2821" s="9">
        <f t="shared" si="1062"/>
        <v>0</v>
      </c>
      <c r="AK2821" s="9">
        <f t="shared" si="1063"/>
        <v>0</v>
      </c>
      <c r="AL2821" s="9">
        <f t="shared" si="1064"/>
        <v>0</v>
      </c>
      <c r="AM2821" s="9">
        <f t="shared" si="1065"/>
        <v>0</v>
      </c>
      <c r="AN2821" s="9">
        <f t="shared" si="1066"/>
        <v>109480.79856000001</v>
      </c>
      <c r="AO2821" s="9">
        <f t="shared" si="1067"/>
        <v>273701.9964</v>
      </c>
      <c r="AP2821" s="9">
        <f t="shared" si="1068"/>
        <v>0</v>
      </c>
      <c r="AQ2821" s="9">
        <f t="shared" si="1069"/>
        <v>0</v>
      </c>
      <c r="AR2821" s="9">
        <f t="shared" si="1070"/>
        <v>0</v>
      </c>
      <c r="AS2821" s="9">
        <f t="shared" si="1071"/>
        <v>0</v>
      </c>
      <c r="AT2821" s="9">
        <f t="shared" si="1072"/>
        <v>0</v>
      </c>
      <c r="AU2821" s="9">
        <f t="shared" si="1073"/>
        <v>0</v>
      </c>
      <c r="AV2821" s="9">
        <f t="shared" si="1074"/>
        <v>56863.718800000002</v>
      </c>
      <c r="AW2821" s="9">
        <f t="shared" si="1075"/>
        <v>113727.4376</v>
      </c>
      <c r="AX2821" s="9">
        <f t="shared" si="1076"/>
        <v>9470.9215999999997</v>
      </c>
      <c r="AY2821" s="10">
        <f t="shared" si="1077"/>
        <v>18941.843199999999</v>
      </c>
    </row>
    <row r="2822" spans="1:51">
      <c r="A2822" s="87">
        <v>2816</v>
      </c>
      <c r="B2822" s="85" t="str">
        <f t="shared" si="1055"/>
        <v>0100003113</v>
      </c>
      <c r="C2822" s="13" t="s">
        <v>5413</v>
      </c>
      <c r="D2822" s="13" t="str">
        <f t="shared" si="1056"/>
        <v>010000311300</v>
      </c>
      <c r="E2822" s="13"/>
      <c r="F2822" s="14" t="s">
        <v>21</v>
      </c>
      <c r="G2822" s="14" t="s">
        <v>22</v>
      </c>
      <c r="H2822" s="14" t="s">
        <v>5414</v>
      </c>
      <c r="I2822" s="14" t="s">
        <v>24</v>
      </c>
      <c r="J2822" s="14"/>
      <c r="K2822" s="13" t="s">
        <v>5415</v>
      </c>
      <c r="L2822" s="13"/>
      <c r="M2822" s="13"/>
      <c r="N2822" s="13"/>
      <c r="O2822" s="24">
        <f t="shared" si="1057"/>
        <v>3424.5</v>
      </c>
      <c r="P2822" s="24">
        <f t="shared" si="1058"/>
        <v>6858</v>
      </c>
      <c r="Q2822" s="24">
        <v>0</v>
      </c>
      <c r="R2822" s="16">
        <v>0</v>
      </c>
      <c r="S2822" s="69">
        <v>0</v>
      </c>
      <c r="T2822" s="70">
        <v>0</v>
      </c>
      <c r="U2822" s="24">
        <v>0</v>
      </c>
      <c r="V2822" s="24">
        <v>0</v>
      </c>
      <c r="W2822" s="69">
        <f t="shared" si="1059"/>
        <v>18</v>
      </c>
      <c r="X2822" s="69">
        <f>VLOOKUP(D2822,'[1]Demanda Agregada Med. y MC'!$C$7:$O$3994,13,FALSE)</f>
        <v>45</v>
      </c>
      <c r="Y2822" s="24">
        <v>0</v>
      </c>
      <c r="Z2822" s="24">
        <v>0</v>
      </c>
      <c r="AA2822" s="24">
        <v>0</v>
      </c>
      <c r="AB2822" s="24">
        <v>0</v>
      </c>
      <c r="AC2822" s="24">
        <v>2523.5</v>
      </c>
      <c r="AD2822" s="24">
        <v>5047</v>
      </c>
      <c r="AE2822" s="26">
        <v>883</v>
      </c>
      <c r="AF2822" s="27">
        <v>1766</v>
      </c>
      <c r="AG2822" s="22">
        <v>92.92</v>
      </c>
      <c r="AH2822" s="20">
        <f t="shared" si="1060"/>
        <v>318204.53999999998</v>
      </c>
      <c r="AI2822" s="9">
        <f t="shared" si="1061"/>
        <v>637245.36</v>
      </c>
      <c r="AJ2822" s="9">
        <f t="shared" si="1062"/>
        <v>0</v>
      </c>
      <c r="AK2822" s="9">
        <f t="shared" si="1063"/>
        <v>0</v>
      </c>
      <c r="AL2822" s="9">
        <f t="shared" si="1064"/>
        <v>0</v>
      </c>
      <c r="AM2822" s="9">
        <f t="shared" si="1065"/>
        <v>0</v>
      </c>
      <c r="AN2822" s="9">
        <f t="shared" si="1066"/>
        <v>0</v>
      </c>
      <c r="AO2822" s="9">
        <f t="shared" si="1067"/>
        <v>0</v>
      </c>
      <c r="AP2822" s="9">
        <f t="shared" si="1068"/>
        <v>1672.56</v>
      </c>
      <c r="AQ2822" s="9">
        <f t="shared" si="1069"/>
        <v>4181.3999999999996</v>
      </c>
      <c r="AR2822" s="9">
        <f t="shared" si="1070"/>
        <v>0</v>
      </c>
      <c r="AS2822" s="9">
        <f t="shared" si="1071"/>
        <v>0</v>
      </c>
      <c r="AT2822" s="9">
        <f t="shared" si="1072"/>
        <v>0</v>
      </c>
      <c r="AU2822" s="9">
        <f t="shared" si="1073"/>
        <v>0</v>
      </c>
      <c r="AV2822" s="9">
        <f t="shared" si="1074"/>
        <v>234483.62</v>
      </c>
      <c r="AW2822" s="9">
        <f t="shared" si="1075"/>
        <v>468967.24</v>
      </c>
      <c r="AX2822" s="9">
        <f t="shared" si="1076"/>
        <v>82048.36</v>
      </c>
      <c r="AY2822" s="10">
        <f t="shared" si="1077"/>
        <v>164096.72</v>
      </c>
    </row>
    <row r="2823" spans="1:51">
      <c r="A2823" s="87">
        <v>2817</v>
      </c>
      <c r="B2823" s="85" t="str">
        <f t="shared" si="1055"/>
        <v>0100000615</v>
      </c>
      <c r="C2823" s="13" t="s">
        <v>5416</v>
      </c>
      <c r="D2823" s="13" t="str">
        <f t="shared" si="1056"/>
        <v>010000061501</v>
      </c>
      <c r="E2823" s="13"/>
      <c r="F2823" s="14" t="s">
        <v>21</v>
      </c>
      <c r="G2823" s="14" t="s">
        <v>22</v>
      </c>
      <c r="H2823" s="14" t="s">
        <v>199</v>
      </c>
      <c r="I2823" s="14" t="s">
        <v>65</v>
      </c>
      <c r="J2823" s="14"/>
      <c r="K2823" s="13" t="s">
        <v>5417</v>
      </c>
      <c r="L2823" s="13"/>
      <c r="M2823" s="13"/>
      <c r="N2823" s="13"/>
      <c r="O2823" s="24">
        <f t="shared" si="1057"/>
        <v>793.6</v>
      </c>
      <c r="P2823" s="24">
        <f t="shared" si="1058"/>
        <v>1975</v>
      </c>
      <c r="Q2823" s="24">
        <v>0</v>
      </c>
      <c r="R2823" s="16">
        <v>0</v>
      </c>
      <c r="S2823" s="69">
        <v>0</v>
      </c>
      <c r="T2823" s="70">
        <v>0</v>
      </c>
      <c r="U2823" s="24">
        <v>0</v>
      </c>
      <c r="V2823" s="24">
        <v>0</v>
      </c>
      <c r="W2823" s="69">
        <f t="shared" si="1059"/>
        <v>775.6</v>
      </c>
      <c r="X2823" s="69">
        <f>VLOOKUP(D2823,'[1]Demanda Agregada Med. y MC'!$C$7:$O$3994,13,FALSE)</f>
        <v>1939</v>
      </c>
      <c r="Y2823" s="24">
        <v>0</v>
      </c>
      <c r="Z2823" s="24">
        <v>0</v>
      </c>
      <c r="AA2823" s="24">
        <v>0</v>
      </c>
      <c r="AB2823" s="24">
        <v>0</v>
      </c>
      <c r="AC2823" s="24">
        <v>0</v>
      </c>
      <c r="AD2823" s="24">
        <v>0</v>
      </c>
      <c r="AE2823" s="26">
        <v>18</v>
      </c>
      <c r="AF2823" s="27">
        <v>36</v>
      </c>
      <c r="AG2823" s="22">
        <v>27.244775733333366</v>
      </c>
      <c r="AH2823" s="20">
        <f t="shared" si="1060"/>
        <v>21621.454021973361</v>
      </c>
      <c r="AI2823" s="9">
        <f t="shared" si="1061"/>
        <v>53808.432073333395</v>
      </c>
      <c r="AJ2823" s="9">
        <f t="shared" si="1062"/>
        <v>0</v>
      </c>
      <c r="AK2823" s="9">
        <f t="shared" si="1063"/>
        <v>0</v>
      </c>
      <c r="AL2823" s="9">
        <f t="shared" si="1064"/>
        <v>0</v>
      </c>
      <c r="AM2823" s="9">
        <f t="shared" si="1065"/>
        <v>0</v>
      </c>
      <c r="AN2823" s="9">
        <f t="shared" si="1066"/>
        <v>0</v>
      </c>
      <c r="AO2823" s="9">
        <f t="shared" si="1067"/>
        <v>0</v>
      </c>
      <c r="AP2823" s="9">
        <f t="shared" si="1068"/>
        <v>21131.048058773358</v>
      </c>
      <c r="AQ2823" s="9">
        <f t="shared" si="1069"/>
        <v>52827.620146933397</v>
      </c>
      <c r="AR2823" s="9">
        <f t="shared" si="1070"/>
        <v>0</v>
      </c>
      <c r="AS2823" s="9">
        <f t="shared" si="1071"/>
        <v>0</v>
      </c>
      <c r="AT2823" s="9">
        <f t="shared" si="1072"/>
        <v>0</v>
      </c>
      <c r="AU2823" s="9">
        <f t="shared" si="1073"/>
        <v>0</v>
      </c>
      <c r="AV2823" s="9">
        <f t="shared" si="1074"/>
        <v>0</v>
      </c>
      <c r="AW2823" s="9">
        <f t="shared" si="1075"/>
        <v>0</v>
      </c>
      <c r="AX2823" s="9">
        <f t="shared" si="1076"/>
        <v>490.4059632000006</v>
      </c>
      <c r="AY2823" s="10">
        <f t="shared" si="1077"/>
        <v>980.8119264000012</v>
      </c>
    </row>
    <row r="2824" spans="1:51">
      <c r="A2824" s="87">
        <v>2818</v>
      </c>
      <c r="B2824" s="85" t="str">
        <f t="shared" si="1055"/>
        <v>0100001941</v>
      </c>
      <c r="C2824" s="13" t="s">
        <v>5418</v>
      </c>
      <c r="D2824" s="13" t="str">
        <f t="shared" si="1056"/>
        <v>010000194100</v>
      </c>
      <c r="E2824" s="13"/>
      <c r="F2824" s="14" t="s">
        <v>21</v>
      </c>
      <c r="G2824" s="14" t="s">
        <v>22</v>
      </c>
      <c r="H2824" s="14" t="s">
        <v>5419</v>
      </c>
      <c r="I2824" s="14" t="s">
        <v>24</v>
      </c>
      <c r="J2824" s="14"/>
      <c r="K2824" s="13" t="s">
        <v>5420</v>
      </c>
      <c r="L2824" s="13"/>
      <c r="M2824" s="13"/>
      <c r="N2824" s="13"/>
      <c r="O2824" s="24">
        <f t="shared" si="1057"/>
        <v>3369.2000000000003</v>
      </c>
      <c r="P2824" s="24">
        <f t="shared" si="1058"/>
        <v>8423</v>
      </c>
      <c r="Q2824" s="24">
        <v>0</v>
      </c>
      <c r="R2824" s="16">
        <v>0</v>
      </c>
      <c r="S2824" s="69">
        <v>0</v>
      </c>
      <c r="T2824" s="70">
        <v>0</v>
      </c>
      <c r="U2824" s="24">
        <v>3369.2000000000003</v>
      </c>
      <c r="V2824" s="24">
        <v>8423</v>
      </c>
      <c r="W2824" s="69">
        <f t="shared" si="1059"/>
        <v>0</v>
      </c>
      <c r="X2824" s="69">
        <f>VLOOKUP(D2824,'[1]Demanda Agregada Med. y MC'!$C$7:$O$3994,13,FALSE)</f>
        <v>0</v>
      </c>
      <c r="Y2824" s="24">
        <v>0</v>
      </c>
      <c r="Z2824" s="24">
        <v>0</v>
      </c>
      <c r="AA2824" s="24">
        <v>0</v>
      </c>
      <c r="AB2824" s="24">
        <v>0</v>
      </c>
      <c r="AC2824" s="24">
        <v>0</v>
      </c>
      <c r="AD2824" s="24">
        <v>0</v>
      </c>
      <c r="AE2824" s="26">
        <v>0</v>
      </c>
      <c r="AF2824" s="25">
        <v>0</v>
      </c>
      <c r="AG2824" s="22">
        <v>172.96</v>
      </c>
      <c r="AH2824" s="20">
        <f t="shared" si="1060"/>
        <v>582736.83200000005</v>
      </c>
      <c r="AI2824" s="9">
        <f t="shared" si="1061"/>
        <v>1456842.08</v>
      </c>
      <c r="AJ2824" s="9">
        <f t="shared" si="1062"/>
        <v>0</v>
      </c>
      <c r="AK2824" s="9">
        <f t="shared" si="1063"/>
        <v>0</v>
      </c>
      <c r="AL2824" s="9">
        <f t="shared" si="1064"/>
        <v>0</v>
      </c>
      <c r="AM2824" s="9">
        <f t="shared" si="1065"/>
        <v>0</v>
      </c>
      <c r="AN2824" s="9">
        <f t="shared" si="1066"/>
        <v>582736.83200000005</v>
      </c>
      <c r="AO2824" s="9">
        <f t="shared" si="1067"/>
        <v>1456842.08</v>
      </c>
      <c r="AP2824" s="9">
        <f t="shared" si="1068"/>
        <v>0</v>
      </c>
      <c r="AQ2824" s="9">
        <f t="shared" si="1069"/>
        <v>0</v>
      </c>
      <c r="AR2824" s="9">
        <f t="shared" si="1070"/>
        <v>0</v>
      </c>
      <c r="AS2824" s="9">
        <f t="shared" si="1071"/>
        <v>0</v>
      </c>
      <c r="AT2824" s="9">
        <f t="shared" si="1072"/>
        <v>0</v>
      </c>
      <c r="AU2824" s="9">
        <f t="shared" si="1073"/>
        <v>0</v>
      </c>
      <c r="AV2824" s="9">
        <f t="shared" si="1074"/>
        <v>0</v>
      </c>
      <c r="AW2824" s="9">
        <f t="shared" si="1075"/>
        <v>0</v>
      </c>
      <c r="AX2824" s="9">
        <f t="shared" si="1076"/>
        <v>0</v>
      </c>
      <c r="AY2824" s="10">
        <f t="shared" si="1077"/>
        <v>0</v>
      </c>
    </row>
    <row r="2825" spans="1:51">
      <c r="A2825" s="87">
        <v>2819</v>
      </c>
      <c r="B2825" s="85" t="str">
        <f t="shared" si="1055"/>
        <v>0100005931</v>
      </c>
      <c r="C2825" s="13" t="s">
        <v>5421</v>
      </c>
      <c r="D2825" s="13" t="str">
        <f t="shared" si="1056"/>
        <v>010000593100</v>
      </c>
      <c r="E2825" s="13"/>
      <c r="F2825" s="14" t="s">
        <v>21</v>
      </c>
      <c r="G2825" s="14" t="s">
        <v>22</v>
      </c>
      <c r="H2825" s="14" t="s">
        <v>4048</v>
      </c>
      <c r="I2825" s="14" t="s">
        <v>24</v>
      </c>
      <c r="J2825" s="14"/>
      <c r="K2825" s="13" t="s">
        <v>5422</v>
      </c>
      <c r="L2825" s="13"/>
      <c r="M2825" s="13"/>
      <c r="N2825" s="13"/>
      <c r="O2825" s="24">
        <f t="shared" si="1057"/>
        <v>1160</v>
      </c>
      <c r="P2825" s="24">
        <f t="shared" si="1058"/>
        <v>2900</v>
      </c>
      <c r="Q2825" s="24">
        <v>0</v>
      </c>
      <c r="R2825" s="16">
        <v>0</v>
      </c>
      <c r="S2825" s="69">
        <v>0</v>
      </c>
      <c r="T2825" s="70">
        <v>0</v>
      </c>
      <c r="U2825" s="24">
        <v>0</v>
      </c>
      <c r="V2825" s="24">
        <v>0</v>
      </c>
      <c r="W2825" s="69">
        <f t="shared" si="1059"/>
        <v>1160</v>
      </c>
      <c r="X2825" s="69">
        <f>VLOOKUP(D2825,'[1]Demanda Agregada Med. y MC'!$C$7:$O$3994,13,FALSE)</f>
        <v>2900</v>
      </c>
      <c r="Y2825" s="24">
        <v>0</v>
      </c>
      <c r="Z2825" s="24">
        <v>0</v>
      </c>
      <c r="AA2825" s="24">
        <v>0</v>
      </c>
      <c r="AB2825" s="24">
        <v>0</v>
      </c>
      <c r="AC2825" s="24">
        <v>0</v>
      </c>
      <c r="AD2825" s="24">
        <v>0</v>
      </c>
      <c r="AE2825" s="26">
        <v>0</v>
      </c>
      <c r="AF2825" s="25">
        <v>0</v>
      </c>
      <c r="AG2825" s="22">
        <v>551.70192000000009</v>
      </c>
      <c r="AH2825" s="20">
        <f t="shared" si="1060"/>
        <v>639974.22720000008</v>
      </c>
      <c r="AI2825" s="9">
        <f t="shared" si="1061"/>
        <v>1599935.5680000002</v>
      </c>
      <c r="AJ2825" s="9">
        <f t="shared" si="1062"/>
        <v>0</v>
      </c>
      <c r="AK2825" s="9">
        <f t="shared" si="1063"/>
        <v>0</v>
      </c>
      <c r="AL2825" s="9">
        <f t="shared" si="1064"/>
        <v>0</v>
      </c>
      <c r="AM2825" s="9">
        <f t="shared" si="1065"/>
        <v>0</v>
      </c>
      <c r="AN2825" s="9">
        <f t="shared" si="1066"/>
        <v>0</v>
      </c>
      <c r="AO2825" s="9">
        <f t="shared" si="1067"/>
        <v>0</v>
      </c>
      <c r="AP2825" s="9">
        <f t="shared" si="1068"/>
        <v>639974.22720000008</v>
      </c>
      <c r="AQ2825" s="9">
        <f t="shared" si="1069"/>
        <v>1599935.5680000002</v>
      </c>
      <c r="AR2825" s="9">
        <f t="shared" si="1070"/>
        <v>0</v>
      </c>
      <c r="AS2825" s="9">
        <f t="shared" si="1071"/>
        <v>0</v>
      </c>
      <c r="AT2825" s="9">
        <f t="shared" si="1072"/>
        <v>0</v>
      </c>
      <c r="AU2825" s="9">
        <f t="shared" si="1073"/>
        <v>0</v>
      </c>
      <c r="AV2825" s="9">
        <f t="shared" si="1074"/>
        <v>0</v>
      </c>
      <c r="AW2825" s="9">
        <f t="shared" si="1075"/>
        <v>0</v>
      </c>
      <c r="AX2825" s="9">
        <f t="shared" si="1076"/>
        <v>0</v>
      </c>
      <c r="AY2825" s="10">
        <f t="shared" si="1077"/>
        <v>0</v>
      </c>
    </row>
    <row r="2826" spans="1:51">
      <c r="A2826" s="87">
        <v>2820</v>
      </c>
      <c r="B2826" s="85" t="str">
        <f t="shared" si="1055"/>
        <v>0100004242</v>
      </c>
      <c r="C2826" s="13" t="s">
        <v>5423</v>
      </c>
      <c r="D2826" s="13" t="str">
        <f t="shared" si="1056"/>
        <v>010000424201</v>
      </c>
      <c r="E2826" s="13"/>
      <c r="F2826" s="14" t="s">
        <v>21</v>
      </c>
      <c r="G2826" s="14" t="s">
        <v>22</v>
      </c>
      <c r="H2826" s="14" t="s">
        <v>953</v>
      </c>
      <c r="I2826" s="14" t="s">
        <v>65</v>
      </c>
      <c r="J2826" s="14"/>
      <c r="K2826" s="13" t="s">
        <v>5424</v>
      </c>
      <c r="L2826" s="13"/>
      <c r="M2826" s="13"/>
      <c r="N2826" s="13"/>
      <c r="O2826" s="24">
        <f t="shared" si="1057"/>
        <v>723.40000000000009</v>
      </c>
      <c r="P2826" s="24">
        <f t="shared" si="1058"/>
        <v>1686</v>
      </c>
      <c r="Q2826" s="24">
        <v>0</v>
      </c>
      <c r="R2826" s="16">
        <v>0</v>
      </c>
      <c r="S2826" s="69">
        <v>0</v>
      </c>
      <c r="T2826" s="70">
        <v>0</v>
      </c>
      <c r="U2826" s="24">
        <v>478.40000000000003</v>
      </c>
      <c r="V2826" s="24">
        <v>1196</v>
      </c>
      <c r="W2826" s="69">
        <f t="shared" si="1059"/>
        <v>0</v>
      </c>
      <c r="X2826" s="69">
        <f>VLOOKUP(D2826,'[1]Demanda Agregada Med. y MC'!$C$7:$O$3994,13,FALSE)</f>
        <v>0</v>
      </c>
      <c r="Y2826" s="24">
        <v>0</v>
      </c>
      <c r="Z2826" s="24">
        <v>0</v>
      </c>
      <c r="AA2826" s="24">
        <v>0</v>
      </c>
      <c r="AB2826" s="24">
        <v>0</v>
      </c>
      <c r="AC2826" s="24">
        <v>245</v>
      </c>
      <c r="AD2826" s="24">
        <v>490</v>
      </c>
      <c r="AE2826" s="26">
        <v>0</v>
      </c>
      <c r="AF2826" s="25">
        <v>0</v>
      </c>
      <c r="AG2826" s="22">
        <v>73.710400000000007</v>
      </c>
      <c r="AH2826" s="20">
        <f t="shared" si="1060"/>
        <v>53322.103360000008</v>
      </c>
      <c r="AI2826" s="9">
        <f t="shared" si="1061"/>
        <v>124275.73440000002</v>
      </c>
      <c r="AJ2826" s="9">
        <f t="shared" si="1062"/>
        <v>0</v>
      </c>
      <c r="AK2826" s="9">
        <f t="shared" si="1063"/>
        <v>0</v>
      </c>
      <c r="AL2826" s="9">
        <f t="shared" si="1064"/>
        <v>0</v>
      </c>
      <c r="AM2826" s="9">
        <f t="shared" si="1065"/>
        <v>0</v>
      </c>
      <c r="AN2826" s="9">
        <f t="shared" si="1066"/>
        <v>35263.055360000006</v>
      </c>
      <c r="AO2826" s="9">
        <f t="shared" si="1067"/>
        <v>88157.638400000011</v>
      </c>
      <c r="AP2826" s="9">
        <f t="shared" si="1068"/>
        <v>0</v>
      </c>
      <c r="AQ2826" s="9">
        <f t="shared" si="1069"/>
        <v>0</v>
      </c>
      <c r="AR2826" s="9">
        <f t="shared" si="1070"/>
        <v>0</v>
      </c>
      <c r="AS2826" s="9">
        <f t="shared" si="1071"/>
        <v>0</v>
      </c>
      <c r="AT2826" s="9">
        <f t="shared" si="1072"/>
        <v>0</v>
      </c>
      <c r="AU2826" s="9">
        <f t="shared" si="1073"/>
        <v>0</v>
      </c>
      <c r="AV2826" s="9">
        <f t="shared" si="1074"/>
        <v>18059.048000000003</v>
      </c>
      <c r="AW2826" s="9">
        <f t="shared" si="1075"/>
        <v>36118.096000000005</v>
      </c>
      <c r="AX2826" s="9">
        <f t="shared" si="1076"/>
        <v>0</v>
      </c>
      <c r="AY2826" s="10">
        <f t="shared" si="1077"/>
        <v>0</v>
      </c>
    </row>
    <row r="2827" spans="1:51">
      <c r="A2827" s="87">
        <v>2821</v>
      </c>
      <c r="B2827" s="85" t="str">
        <f t="shared" si="1055"/>
        <v>0100004250</v>
      </c>
      <c r="C2827" s="13" t="s">
        <v>5425</v>
      </c>
      <c r="D2827" s="13" t="str">
        <f t="shared" si="1056"/>
        <v>010000425000</v>
      </c>
      <c r="E2827" s="13"/>
      <c r="F2827" s="14" t="s">
        <v>21</v>
      </c>
      <c r="G2827" s="14" t="s">
        <v>22</v>
      </c>
      <c r="H2827" s="14" t="s">
        <v>4995</v>
      </c>
      <c r="I2827" s="14" t="s">
        <v>24</v>
      </c>
      <c r="J2827" s="14"/>
      <c r="K2827" s="13" t="s">
        <v>5426</v>
      </c>
      <c r="L2827" s="13"/>
      <c r="M2827" s="13"/>
      <c r="N2827" s="13"/>
      <c r="O2827" s="24">
        <f t="shared" si="1057"/>
        <v>8</v>
      </c>
      <c r="P2827" s="24">
        <f t="shared" si="1058"/>
        <v>16</v>
      </c>
      <c r="Q2827" s="24">
        <v>0</v>
      </c>
      <c r="R2827" s="16">
        <v>0</v>
      </c>
      <c r="S2827" s="69">
        <v>0</v>
      </c>
      <c r="T2827" s="70">
        <v>0</v>
      </c>
      <c r="U2827" s="24">
        <v>0</v>
      </c>
      <c r="V2827" s="24">
        <v>0</v>
      </c>
      <c r="W2827" s="69">
        <f t="shared" si="1059"/>
        <v>0</v>
      </c>
      <c r="X2827" s="69">
        <f>VLOOKUP(D2827,'[1]Demanda Agregada Med. y MC'!$C$7:$O$3994,13,FALSE)</f>
        <v>0</v>
      </c>
      <c r="Y2827" s="24">
        <v>0</v>
      </c>
      <c r="Z2827" s="24">
        <v>0</v>
      </c>
      <c r="AA2827" s="24">
        <v>0</v>
      </c>
      <c r="AB2827" s="24">
        <v>0</v>
      </c>
      <c r="AC2827" s="24">
        <v>8</v>
      </c>
      <c r="AD2827" s="24">
        <v>16</v>
      </c>
      <c r="AE2827" s="26">
        <v>0</v>
      </c>
      <c r="AF2827" s="25">
        <v>0</v>
      </c>
      <c r="AG2827" s="22">
        <v>48657.934049999996</v>
      </c>
      <c r="AH2827" s="20">
        <f t="shared" si="1060"/>
        <v>389263.47239999997</v>
      </c>
      <c r="AI2827" s="9">
        <f t="shared" si="1061"/>
        <v>778526.94479999994</v>
      </c>
      <c r="AJ2827" s="9">
        <f t="shared" si="1062"/>
        <v>0</v>
      </c>
      <c r="AK2827" s="9">
        <f t="shared" si="1063"/>
        <v>0</v>
      </c>
      <c r="AL2827" s="9">
        <f t="shared" si="1064"/>
        <v>0</v>
      </c>
      <c r="AM2827" s="9">
        <f t="shared" si="1065"/>
        <v>0</v>
      </c>
      <c r="AN2827" s="9">
        <f t="shared" si="1066"/>
        <v>0</v>
      </c>
      <c r="AO2827" s="9">
        <f t="shared" si="1067"/>
        <v>0</v>
      </c>
      <c r="AP2827" s="9">
        <f t="shared" si="1068"/>
        <v>0</v>
      </c>
      <c r="AQ2827" s="9">
        <f t="shared" si="1069"/>
        <v>0</v>
      </c>
      <c r="AR2827" s="9">
        <f t="shared" si="1070"/>
        <v>0</v>
      </c>
      <c r="AS2827" s="9">
        <f t="shared" si="1071"/>
        <v>0</v>
      </c>
      <c r="AT2827" s="9">
        <f t="shared" si="1072"/>
        <v>0</v>
      </c>
      <c r="AU2827" s="9">
        <f t="shared" si="1073"/>
        <v>0</v>
      </c>
      <c r="AV2827" s="9">
        <f t="shared" si="1074"/>
        <v>389263.47239999997</v>
      </c>
      <c r="AW2827" s="9">
        <f t="shared" si="1075"/>
        <v>778526.94479999994</v>
      </c>
      <c r="AX2827" s="9">
        <f t="shared" si="1076"/>
        <v>0</v>
      </c>
      <c r="AY2827" s="10">
        <f t="shared" si="1077"/>
        <v>0</v>
      </c>
    </row>
    <row r="2828" spans="1:51">
      <c r="A2828" s="87">
        <v>2822</v>
      </c>
      <c r="B2828" s="85" t="str">
        <f t="shared" si="1055"/>
        <v>0100005285</v>
      </c>
      <c r="C2828" s="13" t="s">
        <v>5427</v>
      </c>
      <c r="D2828" s="13" t="str">
        <f t="shared" si="1056"/>
        <v>010000528500</v>
      </c>
      <c r="E2828" s="13"/>
      <c r="F2828" s="14" t="s">
        <v>21</v>
      </c>
      <c r="G2828" s="14" t="s">
        <v>22</v>
      </c>
      <c r="H2828" s="14" t="s">
        <v>5428</v>
      </c>
      <c r="I2828" s="14" t="s">
        <v>24</v>
      </c>
      <c r="J2828" s="14"/>
      <c r="K2828" s="13" t="s">
        <v>5429</v>
      </c>
      <c r="L2828" s="13"/>
      <c r="M2828" s="13"/>
      <c r="N2828" s="13"/>
      <c r="O2828" s="24">
        <f t="shared" si="1057"/>
        <v>4950</v>
      </c>
      <c r="P2828" s="24">
        <f t="shared" si="1058"/>
        <v>12375</v>
      </c>
      <c r="Q2828" s="24">
        <v>0</v>
      </c>
      <c r="R2828" s="16">
        <v>0</v>
      </c>
      <c r="S2828" s="69">
        <v>0</v>
      </c>
      <c r="T2828" s="70">
        <v>0</v>
      </c>
      <c r="U2828" s="24">
        <v>0</v>
      </c>
      <c r="V2828" s="24">
        <v>0</v>
      </c>
      <c r="W2828" s="69">
        <f t="shared" si="1059"/>
        <v>4950</v>
      </c>
      <c r="X2828" s="69">
        <f>VLOOKUP(D2828,'[1]Demanda Agregada Med. y MC'!$C$7:$O$3994,13,FALSE)</f>
        <v>12375</v>
      </c>
      <c r="Y2828" s="24">
        <v>0</v>
      </c>
      <c r="Z2828" s="24">
        <v>0</v>
      </c>
      <c r="AA2828" s="24">
        <v>0</v>
      </c>
      <c r="AB2828" s="24">
        <v>0</v>
      </c>
      <c r="AC2828" s="24">
        <v>0</v>
      </c>
      <c r="AD2828" s="24">
        <v>0</v>
      </c>
      <c r="AE2828" s="26">
        <v>0</v>
      </c>
      <c r="AF2828" s="25">
        <v>0</v>
      </c>
      <c r="AG2828" s="22">
        <v>1856.5600000000002</v>
      </c>
      <c r="AH2828" s="20">
        <f t="shared" si="1060"/>
        <v>9189972</v>
      </c>
      <c r="AI2828" s="9">
        <f t="shared" si="1061"/>
        <v>22974930.000000004</v>
      </c>
      <c r="AJ2828" s="9">
        <f t="shared" si="1062"/>
        <v>0</v>
      </c>
      <c r="AK2828" s="9">
        <f t="shared" si="1063"/>
        <v>0</v>
      </c>
      <c r="AL2828" s="9">
        <f t="shared" si="1064"/>
        <v>0</v>
      </c>
      <c r="AM2828" s="9">
        <f t="shared" si="1065"/>
        <v>0</v>
      </c>
      <c r="AN2828" s="9">
        <f t="shared" si="1066"/>
        <v>0</v>
      </c>
      <c r="AO2828" s="9">
        <f t="shared" si="1067"/>
        <v>0</v>
      </c>
      <c r="AP2828" s="9">
        <f t="shared" si="1068"/>
        <v>9189972</v>
      </c>
      <c r="AQ2828" s="9">
        <f t="shared" si="1069"/>
        <v>22974930.000000004</v>
      </c>
      <c r="AR2828" s="9">
        <f t="shared" si="1070"/>
        <v>0</v>
      </c>
      <c r="AS2828" s="9">
        <f t="shared" si="1071"/>
        <v>0</v>
      </c>
      <c r="AT2828" s="9">
        <f t="shared" si="1072"/>
        <v>0</v>
      </c>
      <c r="AU2828" s="9">
        <f t="shared" si="1073"/>
        <v>0</v>
      </c>
      <c r="AV2828" s="9">
        <f t="shared" si="1074"/>
        <v>0</v>
      </c>
      <c r="AW2828" s="9">
        <f t="shared" si="1075"/>
        <v>0</v>
      </c>
      <c r="AX2828" s="9">
        <f t="shared" si="1076"/>
        <v>0</v>
      </c>
      <c r="AY2828" s="10">
        <f t="shared" si="1077"/>
        <v>0</v>
      </c>
    </row>
    <row r="2829" spans="1:51">
      <c r="A2829" s="87">
        <v>2823</v>
      </c>
      <c r="B2829" s="85" t="str">
        <f t="shared" si="1055"/>
        <v>0100004480</v>
      </c>
      <c r="C2829" s="13" t="s">
        <v>5430</v>
      </c>
      <c r="D2829" s="13" t="str">
        <f t="shared" si="1056"/>
        <v>010000448000</v>
      </c>
      <c r="E2829" s="13"/>
      <c r="F2829" s="14" t="s">
        <v>21</v>
      </c>
      <c r="G2829" s="14" t="s">
        <v>22</v>
      </c>
      <c r="H2829" s="14" t="s">
        <v>4999</v>
      </c>
      <c r="I2829" s="14" t="s">
        <v>24</v>
      </c>
      <c r="J2829" s="14"/>
      <c r="K2829" s="13" t="s">
        <v>5431</v>
      </c>
      <c r="L2829" s="13"/>
      <c r="M2829" s="13"/>
      <c r="N2829" s="13"/>
      <c r="O2829" s="24">
        <f t="shared" si="1057"/>
        <v>175</v>
      </c>
      <c r="P2829" s="24">
        <f t="shared" si="1058"/>
        <v>350</v>
      </c>
      <c r="Q2829" s="24">
        <v>0</v>
      </c>
      <c r="R2829" s="16">
        <v>0</v>
      </c>
      <c r="S2829" s="69">
        <v>0</v>
      </c>
      <c r="T2829" s="70">
        <v>0</v>
      </c>
      <c r="U2829" s="24">
        <v>0</v>
      </c>
      <c r="V2829" s="24">
        <v>0</v>
      </c>
      <c r="W2829" s="69">
        <f t="shared" si="1059"/>
        <v>0</v>
      </c>
      <c r="X2829" s="69">
        <f>VLOOKUP(D2829,'[1]Demanda Agregada Med. y MC'!$C$7:$O$3994,13,FALSE)</f>
        <v>0</v>
      </c>
      <c r="Y2829" s="24">
        <v>0</v>
      </c>
      <c r="Z2829" s="24">
        <v>0</v>
      </c>
      <c r="AA2829" s="24">
        <v>0</v>
      </c>
      <c r="AB2829" s="24">
        <v>0</v>
      </c>
      <c r="AC2829" s="24">
        <v>55</v>
      </c>
      <c r="AD2829" s="24">
        <v>110</v>
      </c>
      <c r="AE2829" s="26">
        <v>120</v>
      </c>
      <c r="AF2829" s="27">
        <v>240</v>
      </c>
      <c r="AG2829" s="22">
        <v>19.339320000000001</v>
      </c>
      <c r="AH2829" s="20">
        <f t="shared" si="1060"/>
        <v>3384.3810000000003</v>
      </c>
      <c r="AI2829" s="9">
        <f t="shared" si="1061"/>
        <v>6768.7620000000006</v>
      </c>
      <c r="AJ2829" s="9">
        <f t="shared" si="1062"/>
        <v>0</v>
      </c>
      <c r="AK2829" s="9">
        <f t="shared" si="1063"/>
        <v>0</v>
      </c>
      <c r="AL2829" s="9">
        <f t="shared" si="1064"/>
        <v>0</v>
      </c>
      <c r="AM2829" s="9">
        <f t="shared" si="1065"/>
        <v>0</v>
      </c>
      <c r="AN2829" s="9">
        <f t="shared" si="1066"/>
        <v>0</v>
      </c>
      <c r="AO2829" s="9">
        <f t="shared" si="1067"/>
        <v>0</v>
      </c>
      <c r="AP2829" s="9">
        <f t="shared" si="1068"/>
        <v>0</v>
      </c>
      <c r="AQ2829" s="9">
        <f t="shared" si="1069"/>
        <v>0</v>
      </c>
      <c r="AR2829" s="9">
        <f t="shared" si="1070"/>
        <v>0</v>
      </c>
      <c r="AS2829" s="9">
        <f t="shared" si="1071"/>
        <v>0</v>
      </c>
      <c r="AT2829" s="9">
        <f t="shared" si="1072"/>
        <v>0</v>
      </c>
      <c r="AU2829" s="9">
        <f t="shared" si="1073"/>
        <v>0</v>
      </c>
      <c r="AV2829" s="9">
        <f t="shared" si="1074"/>
        <v>1063.6626000000001</v>
      </c>
      <c r="AW2829" s="9">
        <f t="shared" si="1075"/>
        <v>2127.3252000000002</v>
      </c>
      <c r="AX2829" s="9">
        <f t="shared" si="1076"/>
        <v>2320.7184000000002</v>
      </c>
      <c r="AY2829" s="10">
        <f t="shared" si="1077"/>
        <v>4641.4368000000004</v>
      </c>
    </row>
    <row r="2830" spans="1:51">
      <c r="A2830" s="87">
        <v>2824</v>
      </c>
      <c r="B2830" s="85" t="str">
        <f t="shared" si="1055"/>
        <v>0100005188</v>
      </c>
      <c r="C2830" s="13" t="s">
        <v>5432</v>
      </c>
      <c r="D2830" s="13" t="str">
        <f t="shared" si="1056"/>
        <v>010000518800</v>
      </c>
      <c r="E2830" s="13"/>
      <c r="F2830" s="14" t="s">
        <v>21</v>
      </c>
      <c r="G2830" s="14" t="s">
        <v>22</v>
      </c>
      <c r="H2830" s="14" t="s">
        <v>5433</v>
      </c>
      <c r="I2830" s="14" t="s">
        <v>24</v>
      </c>
      <c r="J2830" s="14"/>
      <c r="K2830" s="13" t="s">
        <v>5434</v>
      </c>
      <c r="L2830" s="13"/>
      <c r="M2830" s="13"/>
      <c r="N2830" s="13"/>
      <c r="O2830" s="24">
        <f t="shared" si="1057"/>
        <v>4716.5</v>
      </c>
      <c r="P2830" s="24">
        <f t="shared" si="1058"/>
        <v>9433</v>
      </c>
      <c r="Q2830" s="24">
        <v>0</v>
      </c>
      <c r="R2830" s="16">
        <v>0</v>
      </c>
      <c r="S2830" s="69">
        <v>0</v>
      </c>
      <c r="T2830" s="70">
        <v>0</v>
      </c>
      <c r="U2830" s="24">
        <v>0</v>
      </c>
      <c r="V2830" s="24">
        <v>0</v>
      </c>
      <c r="W2830" s="69">
        <f t="shared" si="1059"/>
        <v>0</v>
      </c>
      <c r="X2830" s="69">
        <f>VLOOKUP(D2830,'[1]Demanda Agregada Med. y MC'!$C$7:$O$3994,13,FALSE)</f>
        <v>0</v>
      </c>
      <c r="Y2830" s="24">
        <v>0</v>
      </c>
      <c r="Z2830" s="24">
        <v>0</v>
      </c>
      <c r="AA2830" s="24">
        <v>0</v>
      </c>
      <c r="AB2830" s="24">
        <v>0</v>
      </c>
      <c r="AC2830" s="24">
        <v>2871.5</v>
      </c>
      <c r="AD2830" s="24">
        <v>5743</v>
      </c>
      <c r="AE2830" s="26">
        <v>1845</v>
      </c>
      <c r="AF2830" s="27">
        <v>3690</v>
      </c>
      <c r="AG2830" s="22">
        <v>174.87360000000001</v>
      </c>
      <c r="AH2830" s="20">
        <f t="shared" si="1060"/>
        <v>824791.33440000005</v>
      </c>
      <c r="AI2830" s="9">
        <f t="shared" si="1061"/>
        <v>1649582.6688000001</v>
      </c>
      <c r="AJ2830" s="9">
        <f t="shared" si="1062"/>
        <v>0</v>
      </c>
      <c r="AK2830" s="9">
        <f t="shared" si="1063"/>
        <v>0</v>
      </c>
      <c r="AL2830" s="9">
        <f t="shared" si="1064"/>
        <v>0</v>
      </c>
      <c r="AM2830" s="9">
        <f t="shared" si="1065"/>
        <v>0</v>
      </c>
      <c r="AN2830" s="9">
        <f t="shared" si="1066"/>
        <v>0</v>
      </c>
      <c r="AO2830" s="9">
        <f t="shared" si="1067"/>
        <v>0</v>
      </c>
      <c r="AP2830" s="9">
        <f t="shared" si="1068"/>
        <v>0</v>
      </c>
      <c r="AQ2830" s="9">
        <f t="shared" si="1069"/>
        <v>0</v>
      </c>
      <c r="AR2830" s="9">
        <f t="shared" si="1070"/>
        <v>0</v>
      </c>
      <c r="AS2830" s="9">
        <f t="shared" si="1071"/>
        <v>0</v>
      </c>
      <c r="AT2830" s="9">
        <f t="shared" si="1072"/>
        <v>0</v>
      </c>
      <c r="AU2830" s="9">
        <f t="shared" si="1073"/>
        <v>0</v>
      </c>
      <c r="AV2830" s="9">
        <f t="shared" si="1074"/>
        <v>502149.54240000003</v>
      </c>
      <c r="AW2830" s="9">
        <f t="shared" si="1075"/>
        <v>1004299.0848000001</v>
      </c>
      <c r="AX2830" s="9">
        <f t="shared" si="1076"/>
        <v>322641.79200000002</v>
      </c>
      <c r="AY2830" s="10">
        <f t="shared" si="1077"/>
        <v>645283.58400000003</v>
      </c>
    </row>
    <row r="2831" spans="1:51">
      <c r="A2831" s="87">
        <v>2825</v>
      </c>
      <c r="B2831" s="85" t="str">
        <f t="shared" si="1055"/>
        <v>0100002156</v>
      </c>
      <c r="C2831" s="13" t="s">
        <v>5435</v>
      </c>
      <c r="D2831" s="13" t="str">
        <f t="shared" si="1056"/>
        <v>010000215600</v>
      </c>
      <c r="E2831" s="13"/>
      <c r="F2831" s="14" t="s">
        <v>21</v>
      </c>
      <c r="G2831" s="14" t="s">
        <v>22</v>
      </c>
      <c r="H2831" s="14" t="s">
        <v>5436</v>
      </c>
      <c r="I2831" s="14" t="s">
        <v>24</v>
      </c>
      <c r="J2831" s="14"/>
      <c r="K2831" s="13" t="s">
        <v>5437</v>
      </c>
      <c r="L2831" s="13"/>
      <c r="M2831" s="13"/>
      <c r="N2831" s="13"/>
      <c r="O2831" s="24">
        <f t="shared" si="1057"/>
        <v>10615.2</v>
      </c>
      <c r="P2831" s="24">
        <f t="shared" si="1058"/>
        <v>26365</v>
      </c>
      <c r="Q2831" s="24">
        <v>0</v>
      </c>
      <c r="R2831" s="16">
        <v>0</v>
      </c>
      <c r="S2831" s="69">
        <v>0</v>
      </c>
      <c r="T2831" s="70">
        <v>0</v>
      </c>
      <c r="U2831" s="24">
        <v>10168</v>
      </c>
      <c r="V2831" s="24">
        <v>25420</v>
      </c>
      <c r="W2831" s="69">
        <f t="shared" si="1059"/>
        <v>101.2</v>
      </c>
      <c r="X2831" s="69">
        <f>VLOOKUP(D2831,'[1]Demanda Agregada Med. y MC'!$C$7:$O$3994,13,FALSE)</f>
        <v>253</v>
      </c>
      <c r="Y2831" s="24">
        <v>0</v>
      </c>
      <c r="Z2831" s="24">
        <v>0</v>
      </c>
      <c r="AA2831" s="24">
        <v>0</v>
      </c>
      <c r="AB2831" s="24">
        <v>0</v>
      </c>
      <c r="AC2831" s="24">
        <v>346</v>
      </c>
      <c r="AD2831" s="24">
        <v>692</v>
      </c>
      <c r="AE2831" s="26">
        <v>0</v>
      </c>
      <c r="AF2831" s="25">
        <v>0</v>
      </c>
      <c r="AG2831" s="22">
        <v>202.4</v>
      </c>
      <c r="AH2831" s="20">
        <f t="shared" si="1060"/>
        <v>2148516.48</v>
      </c>
      <c r="AI2831" s="9">
        <f t="shared" si="1061"/>
        <v>5336276</v>
      </c>
      <c r="AJ2831" s="9">
        <f t="shared" si="1062"/>
        <v>0</v>
      </c>
      <c r="AK2831" s="9">
        <f t="shared" si="1063"/>
        <v>0</v>
      </c>
      <c r="AL2831" s="9">
        <f t="shared" si="1064"/>
        <v>0</v>
      </c>
      <c r="AM2831" s="9">
        <f t="shared" si="1065"/>
        <v>0</v>
      </c>
      <c r="AN2831" s="9">
        <f t="shared" si="1066"/>
        <v>2058003.2</v>
      </c>
      <c r="AO2831" s="9">
        <f t="shared" si="1067"/>
        <v>5145008</v>
      </c>
      <c r="AP2831" s="9">
        <f t="shared" si="1068"/>
        <v>20482.88</v>
      </c>
      <c r="AQ2831" s="9">
        <f t="shared" si="1069"/>
        <v>51207.200000000004</v>
      </c>
      <c r="AR2831" s="9">
        <f t="shared" si="1070"/>
        <v>0</v>
      </c>
      <c r="AS2831" s="9">
        <f t="shared" si="1071"/>
        <v>0</v>
      </c>
      <c r="AT2831" s="9">
        <f t="shared" si="1072"/>
        <v>0</v>
      </c>
      <c r="AU2831" s="9">
        <f t="shared" si="1073"/>
        <v>0</v>
      </c>
      <c r="AV2831" s="9">
        <f t="shared" si="1074"/>
        <v>70030.400000000009</v>
      </c>
      <c r="AW2831" s="9">
        <f t="shared" si="1075"/>
        <v>140060.80000000002</v>
      </c>
      <c r="AX2831" s="9">
        <f t="shared" si="1076"/>
        <v>0</v>
      </c>
      <c r="AY2831" s="10">
        <f t="shared" si="1077"/>
        <v>0</v>
      </c>
    </row>
    <row r="2832" spans="1:51">
      <c r="A2832" s="87">
        <v>2826</v>
      </c>
      <c r="B2832" s="85" t="str">
        <f t="shared" si="1055"/>
        <v>0100002304</v>
      </c>
      <c r="C2832" s="13" t="s">
        <v>5438</v>
      </c>
      <c r="D2832" s="13" t="str">
        <f t="shared" si="1056"/>
        <v>010000230400</v>
      </c>
      <c r="E2832" s="13"/>
      <c r="F2832" s="14" t="s">
        <v>21</v>
      </c>
      <c r="G2832" s="14" t="s">
        <v>22</v>
      </c>
      <c r="H2832" s="14" t="s">
        <v>562</v>
      </c>
      <c r="I2832" s="14" t="s">
        <v>24</v>
      </c>
      <c r="J2832" s="14"/>
      <c r="K2832" s="13" t="s">
        <v>5439</v>
      </c>
      <c r="L2832" s="13"/>
      <c r="M2832" s="13"/>
      <c r="N2832" s="13"/>
      <c r="O2832" s="24">
        <f t="shared" si="1057"/>
        <v>33357.600000000006</v>
      </c>
      <c r="P2832" s="24">
        <f t="shared" si="1058"/>
        <v>83394</v>
      </c>
      <c r="Q2832" s="24">
        <v>0</v>
      </c>
      <c r="R2832" s="16">
        <v>0</v>
      </c>
      <c r="S2832" s="69">
        <v>0</v>
      </c>
      <c r="T2832" s="70">
        <v>0</v>
      </c>
      <c r="U2832" s="24">
        <v>32938.800000000003</v>
      </c>
      <c r="V2832" s="24">
        <v>82347</v>
      </c>
      <c r="W2832" s="69">
        <f t="shared" si="1059"/>
        <v>418.8</v>
      </c>
      <c r="X2832" s="69">
        <f>VLOOKUP(D2832,'[1]Demanda Agregada Med. y MC'!$C$7:$O$3994,13,FALSE)</f>
        <v>1047</v>
      </c>
      <c r="Y2832" s="24">
        <v>0</v>
      </c>
      <c r="Z2832" s="24">
        <v>0</v>
      </c>
      <c r="AA2832" s="24">
        <v>0</v>
      </c>
      <c r="AB2832" s="24">
        <v>0</v>
      </c>
      <c r="AC2832" s="24">
        <v>0</v>
      </c>
      <c r="AD2832" s="24">
        <v>0</v>
      </c>
      <c r="AE2832" s="26">
        <v>0</v>
      </c>
      <c r="AF2832" s="25">
        <v>0</v>
      </c>
      <c r="AG2832" s="22">
        <v>7.9763999999999999</v>
      </c>
      <c r="AH2832" s="20">
        <f t="shared" si="1060"/>
        <v>266073.56064000004</v>
      </c>
      <c r="AI2832" s="9">
        <f t="shared" si="1061"/>
        <v>665183.90159999998</v>
      </c>
      <c r="AJ2832" s="9">
        <f t="shared" si="1062"/>
        <v>0</v>
      </c>
      <c r="AK2832" s="9">
        <f t="shared" si="1063"/>
        <v>0</v>
      </c>
      <c r="AL2832" s="9">
        <f t="shared" si="1064"/>
        <v>0</v>
      </c>
      <c r="AM2832" s="9">
        <f t="shared" si="1065"/>
        <v>0</v>
      </c>
      <c r="AN2832" s="9">
        <f t="shared" si="1066"/>
        <v>262733.04432000004</v>
      </c>
      <c r="AO2832" s="9">
        <f t="shared" si="1067"/>
        <v>656832.61080000002</v>
      </c>
      <c r="AP2832" s="9">
        <f t="shared" si="1068"/>
        <v>3340.5163200000002</v>
      </c>
      <c r="AQ2832" s="9">
        <f t="shared" si="1069"/>
        <v>8351.2908000000007</v>
      </c>
      <c r="AR2832" s="9">
        <f t="shared" si="1070"/>
        <v>0</v>
      </c>
      <c r="AS2832" s="9">
        <f t="shared" si="1071"/>
        <v>0</v>
      </c>
      <c r="AT2832" s="9">
        <f t="shared" si="1072"/>
        <v>0</v>
      </c>
      <c r="AU2832" s="9">
        <f t="shared" si="1073"/>
        <v>0</v>
      </c>
      <c r="AV2832" s="9">
        <f t="shared" si="1074"/>
        <v>0</v>
      </c>
      <c r="AW2832" s="9">
        <f t="shared" si="1075"/>
        <v>0</v>
      </c>
      <c r="AX2832" s="9">
        <f t="shared" si="1076"/>
        <v>0</v>
      </c>
      <c r="AY2832" s="10">
        <f t="shared" si="1077"/>
        <v>0</v>
      </c>
    </row>
    <row r="2833" spans="1:51">
      <c r="A2833" s="87">
        <v>2827</v>
      </c>
      <c r="B2833" s="85" t="str">
        <f t="shared" si="1055"/>
        <v>0100001513</v>
      </c>
      <c r="C2833" s="13" t="s">
        <v>5440</v>
      </c>
      <c r="D2833" s="13" t="str">
        <f t="shared" si="1056"/>
        <v>010000151300</v>
      </c>
      <c r="E2833" s="13"/>
      <c r="F2833" s="14" t="s">
        <v>21</v>
      </c>
      <c r="G2833" s="14" t="s">
        <v>22</v>
      </c>
      <c r="H2833" s="14" t="s">
        <v>5441</v>
      </c>
      <c r="I2833" s="14" t="s">
        <v>24</v>
      </c>
      <c r="J2833" s="14"/>
      <c r="K2833" s="13" t="s">
        <v>5442</v>
      </c>
      <c r="L2833" s="13"/>
      <c r="M2833" s="13"/>
      <c r="N2833" s="13"/>
      <c r="O2833" s="24">
        <f t="shared" si="1057"/>
        <v>12.5</v>
      </c>
      <c r="P2833" s="24">
        <f t="shared" si="1058"/>
        <v>25</v>
      </c>
      <c r="Q2833" s="24">
        <v>0</v>
      </c>
      <c r="R2833" s="16">
        <v>0</v>
      </c>
      <c r="S2833" s="69">
        <v>0</v>
      </c>
      <c r="T2833" s="70">
        <v>0</v>
      </c>
      <c r="U2833" s="24">
        <v>0</v>
      </c>
      <c r="V2833" s="24">
        <v>0</v>
      </c>
      <c r="W2833" s="69">
        <f t="shared" si="1059"/>
        <v>0</v>
      </c>
      <c r="X2833" s="69">
        <f>VLOOKUP(D2833,'[1]Demanda Agregada Med. y MC'!$C$7:$O$3994,13,FALSE)</f>
        <v>0</v>
      </c>
      <c r="Y2833" s="24">
        <v>0</v>
      </c>
      <c r="Z2833" s="24">
        <v>0</v>
      </c>
      <c r="AA2833" s="24">
        <v>0</v>
      </c>
      <c r="AB2833" s="24">
        <v>0</v>
      </c>
      <c r="AC2833" s="24">
        <v>12.5</v>
      </c>
      <c r="AD2833" s="24">
        <v>25</v>
      </c>
      <c r="AE2833" s="26">
        <v>0</v>
      </c>
      <c r="AF2833" s="25">
        <v>0</v>
      </c>
      <c r="AG2833" s="22">
        <v>839.96</v>
      </c>
      <c r="AH2833" s="20">
        <f t="shared" si="1060"/>
        <v>10499.5</v>
      </c>
      <c r="AI2833" s="9">
        <f t="shared" si="1061"/>
        <v>20999</v>
      </c>
      <c r="AJ2833" s="9">
        <f t="shared" si="1062"/>
        <v>0</v>
      </c>
      <c r="AK2833" s="9">
        <f t="shared" si="1063"/>
        <v>0</v>
      </c>
      <c r="AL2833" s="9">
        <f t="shared" si="1064"/>
        <v>0</v>
      </c>
      <c r="AM2833" s="9">
        <f t="shared" si="1065"/>
        <v>0</v>
      </c>
      <c r="AN2833" s="9">
        <f t="shared" si="1066"/>
        <v>0</v>
      </c>
      <c r="AO2833" s="9">
        <f t="shared" si="1067"/>
        <v>0</v>
      </c>
      <c r="AP2833" s="9">
        <f t="shared" si="1068"/>
        <v>0</v>
      </c>
      <c r="AQ2833" s="9">
        <f t="shared" si="1069"/>
        <v>0</v>
      </c>
      <c r="AR2833" s="9">
        <f t="shared" si="1070"/>
        <v>0</v>
      </c>
      <c r="AS2833" s="9">
        <f t="shared" si="1071"/>
        <v>0</v>
      </c>
      <c r="AT2833" s="9">
        <f t="shared" si="1072"/>
        <v>0</v>
      </c>
      <c r="AU2833" s="9">
        <f t="shared" si="1073"/>
        <v>0</v>
      </c>
      <c r="AV2833" s="9">
        <f t="shared" si="1074"/>
        <v>10499.5</v>
      </c>
      <c r="AW2833" s="9">
        <f t="shared" si="1075"/>
        <v>20999</v>
      </c>
      <c r="AX2833" s="9">
        <f t="shared" si="1076"/>
        <v>0</v>
      </c>
      <c r="AY2833" s="10">
        <f t="shared" si="1077"/>
        <v>0</v>
      </c>
    </row>
    <row r="2834" spans="1:51">
      <c r="A2834" s="87">
        <v>2828</v>
      </c>
      <c r="B2834" s="85" t="str">
        <f t="shared" si="1055"/>
        <v>0100001489</v>
      </c>
      <c r="C2834" s="13" t="s">
        <v>5443</v>
      </c>
      <c r="D2834" s="13" t="str">
        <f t="shared" si="1056"/>
        <v>010000148900</v>
      </c>
      <c r="E2834" s="13"/>
      <c r="F2834" s="14" t="s">
        <v>21</v>
      </c>
      <c r="G2834" s="14" t="s">
        <v>22</v>
      </c>
      <c r="H2834" s="14" t="s">
        <v>5444</v>
      </c>
      <c r="I2834" s="14" t="s">
        <v>24</v>
      </c>
      <c r="J2834" s="14"/>
      <c r="K2834" s="13" t="s">
        <v>5445</v>
      </c>
      <c r="L2834" s="13"/>
      <c r="M2834" s="13"/>
      <c r="N2834" s="13"/>
      <c r="O2834" s="24">
        <f t="shared" si="1057"/>
        <v>5218.8</v>
      </c>
      <c r="P2834" s="24">
        <f t="shared" si="1058"/>
        <v>12925</v>
      </c>
      <c r="Q2834" s="24">
        <v>0</v>
      </c>
      <c r="R2834" s="16">
        <v>0</v>
      </c>
      <c r="S2834" s="69">
        <v>0</v>
      </c>
      <c r="T2834" s="70">
        <v>0</v>
      </c>
      <c r="U2834" s="24">
        <v>4974.8</v>
      </c>
      <c r="V2834" s="24">
        <v>12437</v>
      </c>
      <c r="W2834" s="69">
        <f t="shared" si="1059"/>
        <v>0</v>
      </c>
      <c r="X2834" s="69">
        <f>VLOOKUP(D2834,'[1]Demanda Agregada Med. y MC'!$C$7:$O$3994,13,FALSE)</f>
        <v>0</v>
      </c>
      <c r="Y2834" s="24">
        <v>0</v>
      </c>
      <c r="Z2834" s="24">
        <v>0</v>
      </c>
      <c r="AA2834" s="24">
        <v>0</v>
      </c>
      <c r="AB2834" s="24">
        <v>0</v>
      </c>
      <c r="AC2834" s="24">
        <v>194</v>
      </c>
      <c r="AD2834" s="24">
        <v>388</v>
      </c>
      <c r="AE2834" s="26">
        <v>50</v>
      </c>
      <c r="AF2834" s="27">
        <v>100</v>
      </c>
      <c r="AG2834" s="22">
        <v>114.08</v>
      </c>
      <c r="AH2834" s="20">
        <f t="shared" si="1060"/>
        <v>595360.70400000003</v>
      </c>
      <c r="AI2834" s="9">
        <f t="shared" si="1061"/>
        <v>1474484</v>
      </c>
      <c r="AJ2834" s="9">
        <f t="shared" si="1062"/>
        <v>0</v>
      </c>
      <c r="AK2834" s="9">
        <f t="shared" si="1063"/>
        <v>0</v>
      </c>
      <c r="AL2834" s="9">
        <f t="shared" si="1064"/>
        <v>0</v>
      </c>
      <c r="AM2834" s="9">
        <f t="shared" si="1065"/>
        <v>0</v>
      </c>
      <c r="AN2834" s="9">
        <f t="shared" si="1066"/>
        <v>567525.18400000001</v>
      </c>
      <c r="AO2834" s="9">
        <f t="shared" si="1067"/>
        <v>1418812.96</v>
      </c>
      <c r="AP2834" s="9">
        <f t="shared" si="1068"/>
        <v>0</v>
      </c>
      <c r="AQ2834" s="9">
        <f t="shared" si="1069"/>
        <v>0</v>
      </c>
      <c r="AR2834" s="9">
        <f t="shared" si="1070"/>
        <v>0</v>
      </c>
      <c r="AS2834" s="9">
        <f t="shared" si="1071"/>
        <v>0</v>
      </c>
      <c r="AT2834" s="9">
        <f t="shared" si="1072"/>
        <v>0</v>
      </c>
      <c r="AU2834" s="9">
        <f t="shared" si="1073"/>
        <v>0</v>
      </c>
      <c r="AV2834" s="9">
        <f t="shared" si="1074"/>
        <v>22131.52</v>
      </c>
      <c r="AW2834" s="9">
        <f t="shared" si="1075"/>
        <v>44263.040000000001</v>
      </c>
      <c r="AX2834" s="9">
        <f t="shared" si="1076"/>
        <v>5704</v>
      </c>
      <c r="AY2834" s="10">
        <f t="shared" si="1077"/>
        <v>11408</v>
      </c>
    </row>
    <row r="2835" spans="1:51">
      <c r="A2835" s="87">
        <v>2829</v>
      </c>
      <c r="B2835" s="85" t="str">
        <f t="shared" si="1055"/>
        <v>0100005418</v>
      </c>
      <c r="C2835" s="13" t="s">
        <v>5446</v>
      </c>
      <c r="D2835" s="13" t="str">
        <f t="shared" si="1056"/>
        <v>010000541800</v>
      </c>
      <c r="E2835" s="13"/>
      <c r="F2835" s="14" t="s">
        <v>21</v>
      </c>
      <c r="G2835" s="14" t="s">
        <v>22</v>
      </c>
      <c r="H2835" s="14" t="s">
        <v>1257</v>
      </c>
      <c r="I2835" s="14" t="s">
        <v>24</v>
      </c>
      <c r="J2835" s="14"/>
      <c r="K2835" s="13" t="s">
        <v>5447</v>
      </c>
      <c r="L2835" s="13"/>
      <c r="M2835" s="13"/>
      <c r="N2835" s="13"/>
      <c r="O2835" s="24">
        <f t="shared" si="1057"/>
        <v>201.60000000000002</v>
      </c>
      <c r="P2835" s="24">
        <f t="shared" si="1058"/>
        <v>504</v>
      </c>
      <c r="Q2835" s="24">
        <v>0</v>
      </c>
      <c r="R2835" s="16">
        <v>0</v>
      </c>
      <c r="S2835" s="69">
        <v>0</v>
      </c>
      <c r="T2835" s="70">
        <v>0</v>
      </c>
      <c r="U2835" s="24">
        <v>0</v>
      </c>
      <c r="V2835" s="24">
        <v>0</v>
      </c>
      <c r="W2835" s="69">
        <f t="shared" si="1059"/>
        <v>201.60000000000002</v>
      </c>
      <c r="X2835" s="69">
        <f>VLOOKUP(D2835,'[1]Demanda Agregada Med. y MC'!$C$7:$O$3994,13,FALSE)</f>
        <v>504</v>
      </c>
      <c r="Y2835" s="24">
        <v>0</v>
      </c>
      <c r="Z2835" s="24">
        <v>0</v>
      </c>
      <c r="AA2835" s="24">
        <v>0</v>
      </c>
      <c r="AB2835" s="24">
        <v>0</v>
      </c>
      <c r="AC2835" s="24">
        <v>0</v>
      </c>
      <c r="AD2835" s="24">
        <v>0</v>
      </c>
      <c r="AE2835" s="26">
        <v>0</v>
      </c>
      <c r="AF2835" s="25">
        <v>0</v>
      </c>
      <c r="AG2835" s="22">
        <v>174.8</v>
      </c>
      <c r="AH2835" s="20">
        <f t="shared" si="1060"/>
        <v>35239.680000000008</v>
      </c>
      <c r="AI2835" s="9">
        <f t="shared" si="1061"/>
        <v>88099.200000000012</v>
      </c>
      <c r="AJ2835" s="9">
        <f t="shared" si="1062"/>
        <v>0</v>
      </c>
      <c r="AK2835" s="9">
        <f t="shared" si="1063"/>
        <v>0</v>
      </c>
      <c r="AL2835" s="9">
        <f t="shared" si="1064"/>
        <v>0</v>
      </c>
      <c r="AM2835" s="9">
        <f t="shared" si="1065"/>
        <v>0</v>
      </c>
      <c r="AN2835" s="9">
        <f t="shared" si="1066"/>
        <v>0</v>
      </c>
      <c r="AO2835" s="9">
        <f t="shared" si="1067"/>
        <v>0</v>
      </c>
      <c r="AP2835" s="9">
        <f t="shared" si="1068"/>
        <v>35239.680000000008</v>
      </c>
      <c r="AQ2835" s="9">
        <f t="shared" si="1069"/>
        <v>88099.200000000012</v>
      </c>
      <c r="AR2835" s="9">
        <f t="shared" si="1070"/>
        <v>0</v>
      </c>
      <c r="AS2835" s="9">
        <f t="shared" si="1071"/>
        <v>0</v>
      </c>
      <c r="AT2835" s="9">
        <f t="shared" si="1072"/>
        <v>0</v>
      </c>
      <c r="AU2835" s="9">
        <f t="shared" si="1073"/>
        <v>0</v>
      </c>
      <c r="AV2835" s="9">
        <f t="shared" si="1074"/>
        <v>0</v>
      </c>
      <c r="AW2835" s="9">
        <f t="shared" si="1075"/>
        <v>0</v>
      </c>
      <c r="AX2835" s="9">
        <f t="shared" si="1076"/>
        <v>0</v>
      </c>
      <c r="AY2835" s="10">
        <f t="shared" si="1077"/>
        <v>0</v>
      </c>
    </row>
    <row r="2836" spans="1:51">
      <c r="A2836" s="87">
        <v>2830</v>
      </c>
      <c r="B2836" s="85" t="str">
        <f t="shared" si="1055"/>
        <v>0100004024</v>
      </c>
      <c r="C2836" s="13" t="s">
        <v>5448</v>
      </c>
      <c r="D2836" s="13" t="str">
        <f t="shared" si="1056"/>
        <v>010000402405</v>
      </c>
      <c r="E2836" s="13"/>
      <c r="F2836" s="14" t="s">
        <v>21</v>
      </c>
      <c r="G2836" s="14" t="s">
        <v>22</v>
      </c>
      <c r="H2836" s="14" t="s">
        <v>855</v>
      </c>
      <c r="I2836" s="14" t="s">
        <v>1345</v>
      </c>
      <c r="J2836" s="14"/>
      <c r="K2836" s="13" t="s">
        <v>5449</v>
      </c>
      <c r="L2836" s="13"/>
      <c r="M2836" s="13"/>
      <c r="N2836" s="13"/>
      <c r="O2836" s="24">
        <f t="shared" si="1057"/>
        <v>4919.6000000000004</v>
      </c>
      <c r="P2836" s="24">
        <f t="shared" si="1058"/>
        <v>12186</v>
      </c>
      <c r="Q2836" s="24">
        <v>0</v>
      </c>
      <c r="R2836" s="16">
        <v>0</v>
      </c>
      <c r="S2836" s="69">
        <v>0</v>
      </c>
      <c r="T2836" s="70">
        <v>0</v>
      </c>
      <c r="U2836" s="24">
        <v>4693.6000000000004</v>
      </c>
      <c r="V2836" s="24">
        <v>11734</v>
      </c>
      <c r="W2836" s="69">
        <f t="shared" si="1059"/>
        <v>0</v>
      </c>
      <c r="X2836" s="69">
        <f>VLOOKUP(D2836,'[1]Demanda Agregada Med. y MC'!$C$7:$O$3994,13,FALSE)</f>
        <v>0</v>
      </c>
      <c r="Y2836" s="24">
        <v>0</v>
      </c>
      <c r="Z2836" s="24">
        <v>0</v>
      </c>
      <c r="AA2836" s="24">
        <v>0</v>
      </c>
      <c r="AB2836" s="24">
        <v>0</v>
      </c>
      <c r="AC2836" s="24">
        <v>226</v>
      </c>
      <c r="AD2836" s="24">
        <v>452</v>
      </c>
      <c r="AE2836" s="26">
        <v>0</v>
      </c>
      <c r="AF2836" s="25">
        <v>0</v>
      </c>
      <c r="AG2836" s="22">
        <v>105.80000000000001</v>
      </c>
      <c r="AH2836" s="20">
        <f t="shared" si="1060"/>
        <v>520493.68000000011</v>
      </c>
      <c r="AI2836" s="9">
        <f t="shared" si="1061"/>
        <v>1289278.8</v>
      </c>
      <c r="AJ2836" s="9">
        <f t="shared" si="1062"/>
        <v>0</v>
      </c>
      <c r="AK2836" s="9">
        <f t="shared" si="1063"/>
        <v>0</v>
      </c>
      <c r="AL2836" s="9">
        <f t="shared" si="1064"/>
        <v>0</v>
      </c>
      <c r="AM2836" s="9">
        <f t="shared" si="1065"/>
        <v>0</v>
      </c>
      <c r="AN2836" s="9">
        <f t="shared" si="1066"/>
        <v>496582.88000000006</v>
      </c>
      <c r="AO2836" s="9">
        <f t="shared" si="1067"/>
        <v>1241457.2000000002</v>
      </c>
      <c r="AP2836" s="9">
        <f t="shared" si="1068"/>
        <v>0</v>
      </c>
      <c r="AQ2836" s="9">
        <f t="shared" si="1069"/>
        <v>0</v>
      </c>
      <c r="AR2836" s="9">
        <f t="shared" si="1070"/>
        <v>0</v>
      </c>
      <c r="AS2836" s="9">
        <f t="shared" si="1071"/>
        <v>0</v>
      </c>
      <c r="AT2836" s="9">
        <f t="shared" si="1072"/>
        <v>0</v>
      </c>
      <c r="AU2836" s="9">
        <f t="shared" si="1073"/>
        <v>0</v>
      </c>
      <c r="AV2836" s="9">
        <f t="shared" si="1074"/>
        <v>23910.800000000003</v>
      </c>
      <c r="AW2836" s="9">
        <f t="shared" si="1075"/>
        <v>47821.600000000006</v>
      </c>
      <c r="AX2836" s="9">
        <f t="shared" si="1076"/>
        <v>0</v>
      </c>
      <c r="AY2836" s="10">
        <f t="shared" si="1077"/>
        <v>0</v>
      </c>
    </row>
    <row r="2837" spans="1:51">
      <c r="A2837" s="87">
        <v>2831</v>
      </c>
      <c r="B2837" s="85" t="str">
        <f t="shared" si="1055"/>
        <v>0100002610</v>
      </c>
      <c r="C2837" s="13" t="s">
        <v>5450</v>
      </c>
      <c r="D2837" s="13" t="str">
        <f t="shared" si="1056"/>
        <v>010000261000</v>
      </c>
      <c r="E2837" s="13"/>
      <c r="F2837" s="14" t="s">
        <v>21</v>
      </c>
      <c r="G2837" s="14" t="s">
        <v>22</v>
      </c>
      <c r="H2837" s="14" t="s">
        <v>5451</v>
      </c>
      <c r="I2837" s="14" t="s">
        <v>24</v>
      </c>
      <c r="J2837" s="14"/>
      <c r="K2837" s="13" t="s">
        <v>5452</v>
      </c>
      <c r="L2837" s="13"/>
      <c r="M2837" s="13"/>
      <c r="N2837" s="13"/>
      <c r="O2837" s="24">
        <f t="shared" si="1057"/>
        <v>20218</v>
      </c>
      <c r="P2837" s="24">
        <f t="shared" si="1058"/>
        <v>50542</v>
      </c>
      <c r="Q2837" s="24">
        <v>0</v>
      </c>
      <c r="R2837" s="16">
        <v>0</v>
      </c>
      <c r="S2837" s="69">
        <v>0</v>
      </c>
      <c r="T2837" s="70">
        <v>0</v>
      </c>
      <c r="U2837" s="24">
        <v>20214</v>
      </c>
      <c r="V2837" s="24">
        <v>50535</v>
      </c>
      <c r="W2837" s="69">
        <f t="shared" si="1059"/>
        <v>0</v>
      </c>
      <c r="X2837" s="69">
        <f>VLOOKUP(D2837,'[1]Demanda Agregada Med. y MC'!$C$7:$O$3994,13,FALSE)</f>
        <v>0</v>
      </c>
      <c r="Y2837" s="24">
        <v>0</v>
      </c>
      <c r="Z2837" s="24">
        <v>0</v>
      </c>
      <c r="AA2837" s="24">
        <v>0</v>
      </c>
      <c r="AB2837" s="24">
        <v>0</v>
      </c>
      <c r="AC2837" s="24">
        <v>0</v>
      </c>
      <c r="AD2837" s="24">
        <v>0</v>
      </c>
      <c r="AE2837" s="26">
        <v>4</v>
      </c>
      <c r="AF2837" s="27">
        <v>7</v>
      </c>
      <c r="AG2837" s="22">
        <v>40.2316</v>
      </c>
      <c r="AH2837" s="20">
        <f t="shared" si="1060"/>
        <v>813402.48880000005</v>
      </c>
      <c r="AI2837" s="9">
        <f t="shared" si="1061"/>
        <v>2033385.5272000001</v>
      </c>
      <c r="AJ2837" s="9">
        <f t="shared" si="1062"/>
        <v>0</v>
      </c>
      <c r="AK2837" s="9">
        <f t="shared" si="1063"/>
        <v>0</v>
      </c>
      <c r="AL2837" s="9">
        <f t="shared" si="1064"/>
        <v>0</v>
      </c>
      <c r="AM2837" s="9">
        <f t="shared" si="1065"/>
        <v>0</v>
      </c>
      <c r="AN2837" s="9">
        <f t="shared" si="1066"/>
        <v>813241.56240000005</v>
      </c>
      <c r="AO2837" s="9">
        <f t="shared" si="1067"/>
        <v>2033103.906</v>
      </c>
      <c r="AP2837" s="9">
        <f t="shared" si="1068"/>
        <v>0</v>
      </c>
      <c r="AQ2837" s="9">
        <f t="shared" si="1069"/>
        <v>0</v>
      </c>
      <c r="AR2837" s="9">
        <f t="shared" si="1070"/>
        <v>0</v>
      </c>
      <c r="AS2837" s="9">
        <f t="shared" si="1071"/>
        <v>0</v>
      </c>
      <c r="AT2837" s="9">
        <f t="shared" si="1072"/>
        <v>0</v>
      </c>
      <c r="AU2837" s="9">
        <f t="shared" si="1073"/>
        <v>0</v>
      </c>
      <c r="AV2837" s="9">
        <f t="shared" si="1074"/>
        <v>0</v>
      </c>
      <c r="AW2837" s="9">
        <f t="shared" si="1075"/>
        <v>0</v>
      </c>
      <c r="AX2837" s="9">
        <f t="shared" si="1076"/>
        <v>160.9264</v>
      </c>
      <c r="AY2837" s="10">
        <f t="shared" si="1077"/>
        <v>281.62119999999999</v>
      </c>
    </row>
    <row r="2838" spans="1:51">
      <c r="A2838" s="87">
        <v>2832</v>
      </c>
      <c r="B2838" s="85" t="str">
        <f t="shared" si="1055"/>
        <v>0400002602</v>
      </c>
      <c r="C2838" s="13" t="s">
        <v>5453</v>
      </c>
      <c r="D2838" s="13" t="str">
        <f t="shared" si="1056"/>
        <v>040000260200</v>
      </c>
      <c r="E2838" s="13"/>
      <c r="F2838" s="14" t="s">
        <v>1357</v>
      </c>
      <c r="G2838" s="14" t="s">
        <v>22</v>
      </c>
      <c r="H2838" s="14" t="s">
        <v>5454</v>
      </c>
      <c r="I2838" s="14" t="s">
        <v>24</v>
      </c>
      <c r="J2838" s="14"/>
      <c r="K2838" s="13" t="s">
        <v>5455</v>
      </c>
      <c r="L2838" s="13"/>
      <c r="M2838" s="13"/>
      <c r="N2838" s="13"/>
      <c r="O2838" s="24">
        <f t="shared" si="1057"/>
        <v>1132</v>
      </c>
      <c r="P2838" s="24">
        <f t="shared" si="1058"/>
        <v>2830</v>
      </c>
      <c r="Q2838" s="24">
        <v>0</v>
      </c>
      <c r="R2838" s="16">
        <v>0</v>
      </c>
      <c r="S2838" s="69">
        <v>0</v>
      </c>
      <c r="T2838" s="70">
        <v>0</v>
      </c>
      <c r="U2838" s="24">
        <v>1132</v>
      </c>
      <c r="V2838" s="24">
        <v>2830</v>
      </c>
      <c r="W2838" s="69">
        <f t="shared" si="1059"/>
        <v>0</v>
      </c>
      <c r="X2838" s="69">
        <f>VLOOKUP(D2838,'[1]Demanda Agregada Med. y MC'!$C$7:$O$3994,13,FALSE)</f>
        <v>0</v>
      </c>
      <c r="Y2838" s="24">
        <v>0</v>
      </c>
      <c r="Z2838" s="24">
        <v>0</v>
      </c>
      <c r="AA2838" s="24">
        <v>0</v>
      </c>
      <c r="AB2838" s="24">
        <v>0</v>
      </c>
      <c r="AC2838" s="24">
        <v>0</v>
      </c>
      <c r="AD2838" s="24">
        <v>0</v>
      </c>
      <c r="AE2838" s="26">
        <v>0</v>
      </c>
      <c r="AF2838" s="25">
        <v>0</v>
      </c>
      <c r="AG2838" s="22">
        <v>7.5164</v>
      </c>
      <c r="AH2838" s="20">
        <f t="shared" si="1060"/>
        <v>8508.5648000000001</v>
      </c>
      <c r="AI2838" s="9">
        <f t="shared" si="1061"/>
        <v>21271.412</v>
      </c>
      <c r="AJ2838" s="9">
        <f t="shared" si="1062"/>
        <v>0</v>
      </c>
      <c r="AK2838" s="9">
        <f t="shared" si="1063"/>
        <v>0</v>
      </c>
      <c r="AL2838" s="9">
        <f t="shared" si="1064"/>
        <v>0</v>
      </c>
      <c r="AM2838" s="9">
        <f t="shared" si="1065"/>
        <v>0</v>
      </c>
      <c r="AN2838" s="9">
        <f t="shared" si="1066"/>
        <v>8508.5648000000001</v>
      </c>
      <c r="AO2838" s="9">
        <f t="shared" si="1067"/>
        <v>21271.412</v>
      </c>
      <c r="AP2838" s="9">
        <f t="shared" si="1068"/>
        <v>0</v>
      </c>
      <c r="AQ2838" s="9">
        <f t="shared" si="1069"/>
        <v>0</v>
      </c>
      <c r="AR2838" s="9">
        <f t="shared" si="1070"/>
        <v>0</v>
      </c>
      <c r="AS2838" s="9">
        <f t="shared" si="1071"/>
        <v>0</v>
      </c>
      <c r="AT2838" s="9">
        <f t="shared" si="1072"/>
        <v>0</v>
      </c>
      <c r="AU2838" s="9">
        <f t="shared" si="1073"/>
        <v>0</v>
      </c>
      <c r="AV2838" s="9">
        <f t="shared" si="1074"/>
        <v>0</v>
      </c>
      <c r="AW2838" s="9">
        <f t="shared" si="1075"/>
        <v>0</v>
      </c>
      <c r="AX2838" s="9">
        <f t="shared" si="1076"/>
        <v>0</v>
      </c>
      <c r="AY2838" s="10">
        <f t="shared" si="1077"/>
        <v>0</v>
      </c>
    </row>
    <row r="2839" spans="1:51">
      <c r="A2839" s="87">
        <v>2833</v>
      </c>
      <c r="B2839" s="85" t="str">
        <f t="shared" si="1055"/>
        <v>0100003145</v>
      </c>
      <c r="C2839" s="13" t="s">
        <v>5456</v>
      </c>
      <c r="D2839" s="13" t="str">
        <f t="shared" si="1056"/>
        <v>010000314500</v>
      </c>
      <c r="E2839" s="13"/>
      <c r="F2839" s="14" t="s">
        <v>21</v>
      </c>
      <c r="G2839" s="14" t="s">
        <v>22</v>
      </c>
      <c r="H2839" s="14" t="s">
        <v>5457</v>
      </c>
      <c r="I2839" s="14" t="s">
        <v>24</v>
      </c>
      <c r="J2839" s="14"/>
      <c r="K2839" s="13" t="s">
        <v>5458</v>
      </c>
      <c r="L2839" s="13"/>
      <c r="M2839" s="13"/>
      <c r="N2839" s="13"/>
      <c r="O2839" s="24">
        <f t="shared" si="1057"/>
        <v>875.5</v>
      </c>
      <c r="P2839" s="24">
        <f t="shared" si="1058"/>
        <v>1751</v>
      </c>
      <c r="Q2839" s="24">
        <v>0</v>
      </c>
      <c r="R2839" s="16">
        <v>0</v>
      </c>
      <c r="S2839" s="69">
        <v>0</v>
      </c>
      <c r="T2839" s="70">
        <v>0</v>
      </c>
      <c r="U2839" s="24">
        <v>0</v>
      </c>
      <c r="V2839" s="24">
        <v>0</v>
      </c>
      <c r="W2839" s="69">
        <f t="shared" si="1059"/>
        <v>0</v>
      </c>
      <c r="X2839" s="69">
        <f>VLOOKUP(D2839,'[1]Demanda Agregada Med. y MC'!$C$7:$O$3994,13,FALSE)</f>
        <v>0</v>
      </c>
      <c r="Y2839" s="24">
        <v>0</v>
      </c>
      <c r="Z2839" s="24">
        <v>0</v>
      </c>
      <c r="AA2839" s="24">
        <v>0</v>
      </c>
      <c r="AB2839" s="24">
        <v>0</v>
      </c>
      <c r="AC2839" s="24">
        <v>875.5</v>
      </c>
      <c r="AD2839" s="24">
        <v>1751</v>
      </c>
      <c r="AE2839" s="26">
        <v>0</v>
      </c>
      <c r="AF2839" s="25">
        <v>0</v>
      </c>
      <c r="AG2839" s="22">
        <v>21.16</v>
      </c>
      <c r="AH2839" s="20">
        <f t="shared" si="1060"/>
        <v>18525.580000000002</v>
      </c>
      <c r="AI2839" s="9">
        <f t="shared" si="1061"/>
        <v>37051.160000000003</v>
      </c>
      <c r="AJ2839" s="9">
        <f t="shared" si="1062"/>
        <v>0</v>
      </c>
      <c r="AK2839" s="9">
        <f t="shared" si="1063"/>
        <v>0</v>
      </c>
      <c r="AL2839" s="9">
        <f t="shared" si="1064"/>
        <v>0</v>
      </c>
      <c r="AM2839" s="9">
        <f t="shared" si="1065"/>
        <v>0</v>
      </c>
      <c r="AN2839" s="9">
        <f t="shared" si="1066"/>
        <v>0</v>
      </c>
      <c r="AO2839" s="9">
        <f t="shared" si="1067"/>
        <v>0</v>
      </c>
      <c r="AP2839" s="9">
        <f t="shared" si="1068"/>
        <v>0</v>
      </c>
      <c r="AQ2839" s="9">
        <f t="shared" si="1069"/>
        <v>0</v>
      </c>
      <c r="AR2839" s="9">
        <f t="shared" si="1070"/>
        <v>0</v>
      </c>
      <c r="AS2839" s="9">
        <f t="shared" si="1071"/>
        <v>0</v>
      </c>
      <c r="AT2839" s="9">
        <f t="shared" si="1072"/>
        <v>0</v>
      </c>
      <c r="AU2839" s="9">
        <f t="shared" si="1073"/>
        <v>0</v>
      </c>
      <c r="AV2839" s="9">
        <f t="shared" si="1074"/>
        <v>18525.580000000002</v>
      </c>
      <c r="AW2839" s="9">
        <f t="shared" si="1075"/>
        <v>37051.160000000003</v>
      </c>
      <c r="AX2839" s="9">
        <f t="shared" si="1076"/>
        <v>0</v>
      </c>
      <c r="AY2839" s="10">
        <f t="shared" si="1077"/>
        <v>0</v>
      </c>
    </row>
    <row r="2840" spans="1:51">
      <c r="A2840" s="87">
        <v>2834</v>
      </c>
      <c r="B2840" s="85" t="str">
        <f t="shared" si="1055"/>
        <v>0100001732</v>
      </c>
      <c r="C2840" s="13" t="s">
        <v>5459</v>
      </c>
      <c r="D2840" s="13" t="str">
        <f t="shared" si="1056"/>
        <v>010000173200</v>
      </c>
      <c r="E2840" s="13"/>
      <c r="F2840" s="14" t="s">
        <v>21</v>
      </c>
      <c r="G2840" s="14" t="s">
        <v>22</v>
      </c>
      <c r="H2840" s="14" t="s">
        <v>388</v>
      </c>
      <c r="I2840" s="14" t="s">
        <v>24</v>
      </c>
      <c r="J2840" s="14"/>
      <c r="K2840" s="13" t="s">
        <v>5460</v>
      </c>
      <c r="L2840" s="13"/>
      <c r="M2840" s="13"/>
      <c r="N2840" s="13"/>
      <c r="O2840" s="24">
        <f t="shared" si="1057"/>
        <v>7378.4000000000005</v>
      </c>
      <c r="P2840" s="24">
        <f t="shared" si="1058"/>
        <v>18446</v>
      </c>
      <c r="Q2840" s="24">
        <v>0</v>
      </c>
      <c r="R2840" s="16">
        <v>0</v>
      </c>
      <c r="S2840" s="69">
        <v>0</v>
      </c>
      <c r="T2840" s="70">
        <v>0</v>
      </c>
      <c r="U2840" s="24">
        <v>7366.4000000000005</v>
      </c>
      <c r="V2840" s="24">
        <v>18416</v>
      </c>
      <c r="W2840" s="69">
        <f t="shared" si="1059"/>
        <v>12</v>
      </c>
      <c r="X2840" s="69">
        <f>VLOOKUP(D2840,'[1]Demanda Agregada Med. y MC'!$C$7:$O$3994,13,FALSE)</f>
        <v>30</v>
      </c>
      <c r="Y2840" s="24">
        <v>0</v>
      </c>
      <c r="Z2840" s="24">
        <v>0</v>
      </c>
      <c r="AA2840" s="24">
        <v>0</v>
      </c>
      <c r="AB2840" s="24">
        <v>0</v>
      </c>
      <c r="AC2840" s="24">
        <v>0</v>
      </c>
      <c r="AD2840" s="24">
        <v>0</v>
      </c>
      <c r="AE2840" s="26">
        <v>0</v>
      </c>
      <c r="AF2840" s="25">
        <v>0</v>
      </c>
      <c r="AG2840" s="22">
        <v>13.9748</v>
      </c>
      <c r="AH2840" s="20">
        <f t="shared" si="1060"/>
        <v>103111.66432000001</v>
      </c>
      <c r="AI2840" s="9">
        <f t="shared" si="1061"/>
        <v>257779.16080000001</v>
      </c>
      <c r="AJ2840" s="9">
        <f t="shared" si="1062"/>
        <v>0</v>
      </c>
      <c r="AK2840" s="9">
        <f t="shared" si="1063"/>
        <v>0</v>
      </c>
      <c r="AL2840" s="9">
        <f t="shared" si="1064"/>
        <v>0</v>
      </c>
      <c r="AM2840" s="9">
        <f t="shared" si="1065"/>
        <v>0</v>
      </c>
      <c r="AN2840" s="9">
        <f t="shared" si="1066"/>
        <v>102943.96672000001</v>
      </c>
      <c r="AO2840" s="9">
        <f t="shared" si="1067"/>
        <v>257359.91680000001</v>
      </c>
      <c r="AP2840" s="9">
        <f t="shared" si="1068"/>
        <v>167.69759999999999</v>
      </c>
      <c r="AQ2840" s="9">
        <f t="shared" si="1069"/>
        <v>419.24400000000003</v>
      </c>
      <c r="AR2840" s="9">
        <f t="shared" si="1070"/>
        <v>0</v>
      </c>
      <c r="AS2840" s="9">
        <f t="shared" si="1071"/>
        <v>0</v>
      </c>
      <c r="AT2840" s="9">
        <f t="shared" si="1072"/>
        <v>0</v>
      </c>
      <c r="AU2840" s="9">
        <f t="shared" si="1073"/>
        <v>0</v>
      </c>
      <c r="AV2840" s="9">
        <f t="shared" si="1074"/>
        <v>0</v>
      </c>
      <c r="AW2840" s="9">
        <f t="shared" si="1075"/>
        <v>0</v>
      </c>
      <c r="AX2840" s="9">
        <f t="shared" si="1076"/>
        <v>0</v>
      </c>
      <c r="AY2840" s="10">
        <f t="shared" si="1077"/>
        <v>0</v>
      </c>
    </row>
    <row r="2841" spans="1:51">
      <c r="A2841" s="87">
        <v>2835</v>
      </c>
      <c r="B2841" s="85" t="str">
        <f t="shared" si="1055"/>
        <v>0100000626</v>
      </c>
      <c r="C2841" s="13" t="s">
        <v>5461</v>
      </c>
      <c r="D2841" s="13" t="str">
        <f t="shared" si="1056"/>
        <v>010000062600</v>
      </c>
      <c r="E2841" s="13"/>
      <c r="F2841" s="14" t="s">
        <v>21</v>
      </c>
      <c r="G2841" s="14" t="s">
        <v>22</v>
      </c>
      <c r="H2841" s="14" t="s">
        <v>212</v>
      </c>
      <c r="I2841" s="14" t="s">
        <v>24</v>
      </c>
      <c r="J2841" s="14"/>
      <c r="K2841" s="13" t="s">
        <v>5462</v>
      </c>
      <c r="L2841" s="13"/>
      <c r="M2841" s="13"/>
      <c r="N2841" s="13"/>
      <c r="O2841" s="24">
        <f t="shared" si="1057"/>
        <v>141.20000000000002</v>
      </c>
      <c r="P2841" s="24">
        <f t="shared" si="1058"/>
        <v>353</v>
      </c>
      <c r="Q2841" s="24">
        <v>0</v>
      </c>
      <c r="R2841" s="16">
        <v>0</v>
      </c>
      <c r="S2841" s="69">
        <v>0</v>
      </c>
      <c r="T2841" s="70">
        <v>0</v>
      </c>
      <c r="U2841" s="24">
        <v>0</v>
      </c>
      <c r="V2841" s="24">
        <v>0</v>
      </c>
      <c r="W2841" s="69">
        <f t="shared" si="1059"/>
        <v>141.20000000000002</v>
      </c>
      <c r="X2841" s="69">
        <f>VLOOKUP(D2841,'[1]Demanda Agregada Med. y MC'!$C$7:$O$3994,13,FALSE)</f>
        <v>353</v>
      </c>
      <c r="Y2841" s="24">
        <v>0</v>
      </c>
      <c r="Z2841" s="24">
        <v>0</v>
      </c>
      <c r="AA2841" s="24">
        <v>0</v>
      </c>
      <c r="AB2841" s="24">
        <v>0</v>
      </c>
      <c r="AC2841" s="24">
        <v>0</v>
      </c>
      <c r="AD2841" s="24">
        <v>0</v>
      </c>
      <c r="AE2841" s="26">
        <v>0</v>
      </c>
      <c r="AF2841" s="25">
        <v>0</v>
      </c>
      <c r="AG2841" s="22">
        <v>19.321564000000002</v>
      </c>
      <c r="AH2841" s="20">
        <f t="shared" si="1060"/>
        <v>2728.2048368000005</v>
      </c>
      <c r="AI2841" s="9">
        <f t="shared" si="1061"/>
        <v>6820.5120920000008</v>
      </c>
      <c r="AJ2841" s="9">
        <f t="shared" si="1062"/>
        <v>0</v>
      </c>
      <c r="AK2841" s="9">
        <f t="shared" si="1063"/>
        <v>0</v>
      </c>
      <c r="AL2841" s="9">
        <f t="shared" si="1064"/>
        <v>0</v>
      </c>
      <c r="AM2841" s="9">
        <f t="shared" si="1065"/>
        <v>0</v>
      </c>
      <c r="AN2841" s="9">
        <f t="shared" si="1066"/>
        <v>0</v>
      </c>
      <c r="AO2841" s="9">
        <f t="shared" si="1067"/>
        <v>0</v>
      </c>
      <c r="AP2841" s="9">
        <f t="shared" si="1068"/>
        <v>2728.2048368000005</v>
      </c>
      <c r="AQ2841" s="9">
        <f t="shared" si="1069"/>
        <v>6820.5120920000008</v>
      </c>
      <c r="AR2841" s="9">
        <f t="shared" si="1070"/>
        <v>0</v>
      </c>
      <c r="AS2841" s="9">
        <f t="shared" si="1071"/>
        <v>0</v>
      </c>
      <c r="AT2841" s="9">
        <f t="shared" si="1072"/>
        <v>0</v>
      </c>
      <c r="AU2841" s="9">
        <f t="shared" si="1073"/>
        <v>0</v>
      </c>
      <c r="AV2841" s="9">
        <f t="shared" si="1074"/>
        <v>0</v>
      </c>
      <c r="AW2841" s="9">
        <f t="shared" si="1075"/>
        <v>0</v>
      </c>
      <c r="AX2841" s="9">
        <f t="shared" si="1076"/>
        <v>0</v>
      </c>
      <c r="AY2841" s="10">
        <f t="shared" si="1077"/>
        <v>0</v>
      </c>
    </row>
    <row r="2842" spans="1:51">
      <c r="A2842" s="87">
        <v>2836</v>
      </c>
      <c r="B2842" s="85" t="str">
        <f t="shared" si="1055"/>
        <v>0100002179</v>
      </c>
      <c r="C2842" s="13" t="s">
        <v>5463</v>
      </c>
      <c r="D2842" s="13" t="str">
        <f t="shared" si="1056"/>
        <v>010000217900</v>
      </c>
      <c r="E2842" s="13"/>
      <c r="F2842" s="14" t="s">
        <v>21</v>
      </c>
      <c r="G2842" s="14" t="s">
        <v>22</v>
      </c>
      <c r="H2842" s="14" t="s">
        <v>5464</v>
      </c>
      <c r="I2842" s="14" t="s">
        <v>24</v>
      </c>
      <c r="J2842" s="14"/>
      <c r="K2842" s="13" t="s">
        <v>5465</v>
      </c>
      <c r="L2842" s="13"/>
      <c r="M2842" s="13"/>
      <c r="N2842" s="13"/>
      <c r="O2842" s="24">
        <f t="shared" si="1057"/>
        <v>149.4</v>
      </c>
      <c r="P2842" s="24">
        <f t="shared" si="1058"/>
        <v>336</v>
      </c>
      <c r="Q2842" s="24">
        <v>0</v>
      </c>
      <c r="R2842" s="16">
        <v>0</v>
      </c>
      <c r="S2842" s="69">
        <v>0</v>
      </c>
      <c r="T2842" s="70">
        <v>0</v>
      </c>
      <c r="U2842" s="24">
        <v>74.400000000000006</v>
      </c>
      <c r="V2842" s="24">
        <v>186</v>
      </c>
      <c r="W2842" s="69">
        <f t="shared" si="1059"/>
        <v>0</v>
      </c>
      <c r="X2842" s="69">
        <f>VLOOKUP(D2842,'[1]Demanda Agregada Med. y MC'!$C$7:$O$3994,13,FALSE)</f>
        <v>0</v>
      </c>
      <c r="Y2842" s="24">
        <v>0</v>
      </c>
      <c r="Z2842" s="24">
        <v>0</v>
      </c>
      <c r="AA2842" s="24">
        <v>0</v>
      </c>
      <c r="AB2842" s="24">
        <v>0</v>
      </c>
      <c r="AC2842" s="24">
        <v>65</v>
      </c>
      <c r="AD2842" s="24">
        <v>130</v>
      </c>
      <c r="AE2842" s="26">
        <v>10</v>
      </c>
      <c r="AF2842" s="27">
        <v>20</v>
      </c>
      <c r="AG2842" s="22">
        <v>137.98159999999999</v>
      </c>
      <c r="AH2842" s="20">
        <f t="shared" si="1060"/>
        <v>20614.45104</v>
      </c>
      <c r="AI2842" s="9">
        <f t="shared" si="1061"/>
        <v>46361.817599999995</v>
      </c>
      <c r="AJ2842" s="9">
        <f t="shared" si="1062"/>
        <v>0</v>
      </c>
      <c r="AK2842" s="9">
        <f t="shared" si="1063"/>
        <v>0</v>
      </c>
      <c r="AL2842" s="9">
        <f t="shared" si="1064"/>
        <v>0</v>
      </c>
      <c r="AM2842" s="9">
        <f t="shared" si="1065"/>
        <v>0</v>
      </c>
      <c r="AN2842" s="9">
        <f t="shared" si="1066"/>
        <v>10265.831039999999</v>
      </c>
      <c r="AO2842" s="9">
        <f t="shared" si="1067"/>
        <v>25664.577599999997</v>
      </c>
      <c r="AP2842" s="9">
        <f t="shared" si="1068"/>
        <v>0</v>
      </c>
      <c r="AQ2842" s="9">
        <f t="shared" si="1069"/>
        <v>0</v>
      </c>
      <c r="AR2842" s="9">
        <f t="shared" si="1070"/>
        <v>0</v>
      </c>
      <c r="AS2842" s="9">
        <f t="shared" si="1071"/>
        <v>0</v>
      </c>
      <c r="AT2842" s="9">
        <f t="shared" si="1072"/>
        <v>0</v>
      </c>
      <c r="AU2842" s="9">
        <f t="shared" si="1073"/>
        <v>0</v>
      </c>
      <c r="AV2842" s="9">
        <f t="shared" si="1074"/>
        <v>8968.8039999999983</v>
      </c>
      <c r="AW2842" s="9">
        <f t="shared" si="1075"/>
        <v>17937.607999999997</v>
      </c>
      <c r="AX2842" s="9">
        <f t="shared" si="1076"/>
        <v>1379.8159999999998</v>
      </c>
      <c r="AY2842" s="10">
        <f t="shared" si="1077"/>
        <v>2759.6319999999996</v>
      </c>
    </row>
    <row r="2843" spans="1:51">
      <c r="A2843" s="87">
        <v>2837</v>
      </c>
      <c r="B2843" s="85" t="str">
        <f t="shared" si="1055"/>
        <v>0100004483</v>
      </c>
      <c r="C2843" s="13" t="s">
        <v>5466</v>
      </c>
      <c r="D2843" s="13" t="str">
        <f t="shared" si="1056"/>
        <v>010000448301</v>
      </c>
      <c r="E2843" s="13"/>
      <c r="F2843" s="14" t="s">
        <v>21</v>
      </c>
      <c r="G2843" s="14" t="s">
        <v>22</v>
      </c>
      <c r="H2843" s="14" t="s">
        <v>1074</v>
      </c>
      <c r="I2843" s="14" t="s">
        <v>65</v>
      </c>
      <c r="J2843" s="14"/>
      <c r="K2843" s="13" t="s">
        <v>5467</v>
      </c>
      <c r="L2843" s="13"/>
      <c r="M2843" s="13"/>
      <c r="N2843" s="13"/>
      <c r="O2843" s="24">
        <f t="shared" si="1057"/>
        <v>78862</v>
      </c>
      <c r="P2843" s="24">
        <f t="shared" si="1058"/>
        <v>196350</v>
      </c>
      <c r="Q2843" s="24">
        <v>0</v>
      </c>
      <c r="R2843" s="16">
        <v>0</v>
      </c>
      <c r="S2843" s="69">
        <v>0</v>
      </c>
      <c r="T2843" s="70">
        <v>0</v>
      </c>
      <c r="U2843" s="24">
        <v>77246</v>
      </c>
      <c r="V2843" s="24">
        <v>193115</v>
      </c>
      <c r="W2843" s="69">
        <f t="shared" si="1059"/>
        <v>6</v>
      </c>
      <c r="X2843" s="69">
        <f>VLOOKUP(D2843,'[1]Demanda Agregada Med. y MC'!$C$7:$O$3994,13,FALSE)</f>
        <v>15</v>
      </c>
      <c r="Y2843" s="24">
        <v>0</v>
      </c>
      <c r="Z2843" s="24">
        <v>0</v>
      </c>
      <c r="AA2843" s="24">
        <v>0</v>
      </c>
      <c r="AB2843" s="24">
        <v>0</v>
      </c>
      <c r="AC2843" s="24">
        <v>1610</v>
      </c>
      <c r="AD2843" s="24">
        <v>3220</v>
      </c>
      <c r="AE2843" s="26">
        <v>0</v>
      </c>
      <c r="AF2843" s="25">
        <v>0</v>
      </c>
      <c r="AG2843" s="22">
        <v>5.8603999999999994</v>
      </c>
      <c r="AH2843" s="20">
        <f t="shared" si="1060"/>
        <v>462162.86479999992</v>
      </c>
      <c r="AI2843" s="9">
        <f t="shared" si="1061"/>
        <v>1150689.5399999998</v>
      </c>
      <c r="AJ2843" s="9">
        <f t="shared" si="1062"/>
        <v>0</v>
      </c>
      <c r="AK2843" s="9">
        <f t="shared" si="1063"/>
        <v>0</v>
      </c>
      <c r="AL2843" s="9">
        <f t="shared" si="1064"/>
        <v>0</v>
      </c>
      <c r="AM2843" s="9">
        <f t="shared" si="1065"/>
        <v>0</v>
      </c>
      <c r="AN2843" s="9">
        <f t="shared" si="1066"/>
        <v>452692.45839999994</v>
      </c>
      <c r="AO2843" s="9">
        <f t="shared" si="1067"/>
        <v>1131731.1459999999</v>
      </c>
      <c r="AP2843" s="9">
        <f t="shared" si="1068"/>
        <v>35.162399999999998</v>
      </c>
      <c r="AQ2843" s="9">
        <f t="shared" si="1069"/>
        <v>87.905999999999992</v>
      </c>
      <c r="AR2843" s="9">
        <f t="shared" si="1070"/>
        <v>0</v>
      </c>
      <c r="AS2843" s="9">
        <f t="shared" si="1071"/>
        <v>0</v>
      </c>
      <c r="AT2843" s="9">
        <f t="shared" si="1072"/>
        <v>0</v>
      </c>
      <c r="AU2843" s="9">
        <f t="shared" si="1073"/>
        <v>0</v>
      </c>
      <c r="AV2843" s="9">
        <f t="shared" si="1074"/>
        <v>9435.2439999999988</v>
      </c>
      <c r="AW2843" s="9">
        <f t="shared" si="1075"/>
        <v>18870.487999999998</v>
      </c>
      <c r="AX2843" s="9">
        <f t="shared" si="1076"/>
        <v>0</v>
      </c>
      <c r="AY2843" s="10">
        <f t="shared" si="1077"/>
        <v>0</v>
      </c>
    </row>
    <row r="2844" spans="1:51">
      <c r="A2844" s="87">
        <v>2838</v>
      </c>
      <c r="B2844" s="85" t="str">
        <f t="shared" si="1055"/>
        <v>0100004220</v>
      </c>
      <c r="C2844" s="13" t="s">
        <v>5468</v>
      </c>
      <c r="D2844" s="13" t="str">
        <f t="shared" si="1056"/>
        <v>010000422000</v>
      </c>
      <c r="E2844" s="13"/>
      <c r="F2844" s="14" t="s">
        <v>21</v>
      </c>
      <c r="G2844" s="14" t="s">
        <v>22</v>
      </c>
      <c r="H2844" s="14" t="s">
        <v>5469</v>
      </c>
      <c r="I2844" s="14" t="s">
        <v>24</v>
      </c>
      <c r="J2844" s="14"/>
      <c r="K2844" s="13" t="s">
        <v>5470</v>
      </c>
      <c r="L2844" s="13"/>
      <c r="M2844" s="13"/>
      <c r="N2844" s="13"/>
      <c r="O2844" s="24">
        <f t="shared" si="1057"/>
        <v>720</v>
      </c>
      <c r="P2844" s="24">
        <f t="shared" si="1058"/>
        <v>1800</v>
      </c>
      <c r="Q2844" s="24">
        <v>0</v>
      </c>
      <c r="R2844" s="16">
        <v>0</v>
      </c>
      <c r="S2844" s="69">
        <v>0</v>
      </c>
      <c r="T2844" s="70">
        <v>0</v>
      </c>
      <c r="U2844" s="24">
        <v>0</v>
      </c>
      <c r="V2844" s="24">
        <v>0</v>
      </c>
      <c r="W2844" s="69">
        <f t="shared" si="1059"/>
        <v>720</v>
      </c>
      <c r="X2844" s="69">
        <f>VLOOKUP(D2844,'[1]Demanda Agregada Med. y MC'!$C$7:$O$3994,13,FALSE)</f>
        <v>1800</v>
      </c>
      <c r="Y2844" s="24">
        <v>0</v>
      </c>
      <c r="Z2844" s="24">
        <v>0</v>
      </c>
      <c r="AA2844" s="24">
        <v>0</v>
      </c>
      <c r="AB2844" s="24">
        <v>0</v>
      </c>
      <c r="AC2844" s="24">
        <v>0</v>
      </c>
      <c r="AD2844" s="24">
        <v>0</v>
      </c>
      <c r="AE2844" s="26">
        <v>0</v>
      </c>
      <c r="AF2844" s="25">
        <v>0</v>
      </c>
      <c r="AG2844" s="22">
        <v>637.1</v>
      </c>
      <c r="AH2844" s="20">
        <f t="shared" si="1060"/>
        <v>458712</v>
      </c>
      <c r="AI2844" s="9">
        <f t="shared" si="1061"/>
        <v>1146780</v>
      </c>
      <c r="AJ2844" s="9">
        <f t="shared" si="1062"/>
        <v>0</v>
      </c>
      <c r="AK2844" s="9">
        <f t="shared" si="1063"/>
        <v>0</v>
      </c>
      <c r="AL2844" s="9">
        <f t="shared" si="1064"/>
        <v>0</v>
      </c>
      <c r="AM2844" s="9">
        <f t="shared" si="1065"/>
        <v>0</v>
      </c>
      <c r="AN2844" s="9">
        <f t="shared" si="1066"/>
        <v>0</v>
      </c>
      <c r="AO2844" s="9">
        <f t="shared" si="1067"/>
        <v>0</v>
      </c>
      <c r="AP2844" s="9">
        <f t="shared" si="1068"/>
        <v>458712</v>
      </c>
      <c r="AQ2844" s="9">
        <f t="shared" si="1069"/>
        <v>1146780</v>
      </c>
      <c r="AR2844" s="9">
        <f t="shared" si="1070"/>
        <v>0</v>
      </c>
      <c r="AS2844" s="9">
        <f t="shared" si="1071"/>
        <v>0</v>
      </c>
      <c r="AT2844" s="9">
        <f t="shared" si="1072"/>
        <v>0</v>
      </c>
      <c r="AU2844" s="9">
        <f t="shared" si="1073"/>
        <v>0</v>
      </c>
      <c r="AV2844" s="9">
        <f t="shared" si="1074"/>
        <v>0</v>
      </c>
      <c r="AW2844" s="9">
        <f t="shared" si="1075"/>
        <v>0</v>
      </c>
      <c r="AX2844" s="9">
        <f t="shared" si="1076"/>
        <v>0</v>
      </c>
      <c r="AY2844" s="10">
        <f t="shared" si="1077"/>
        <v>0</v>
      </c>
    </row>
    <row r="2845" spans="1:51">
      <c r="A2845" s="87">
        <v>2839</v>
      </c>
      <c r="B2845" s="85" t="str">
        <f t="shared" si="1055"/>
        <v>0100005397</v>
      </c>
      <c r="C2845" s="13" t="s">
        <v>5471</v>
      </c>
      <c r="D2845" s="13" t="str">
        <f t="shared" si="1056"/>
        <v>010000539700</v>
      </c>
      <c r="E2845" s="13"/>
      <c r="F2845" s="14" t="s">
        <v>21</v>
      </c>
      <c r="G2845" s="14" t="s">
        <v>22</v>
      </c>
      <c r="H2845" s="14" t="s">
        <v>5472</v>
      </c>
      <c r="I2845" s="14" t="s">
        <v>24</v>
      </c>
      <c r="J2845" s="14"/>
      <c r="K2845" s="13" t="s">
        <v>5473</v>
      </c>
      <c r="L2845" s="13"/>
      <c r="M2845" s="13"/>
      <c r="N2845" s="13"/>
      <c r="O2845" s="24">
        <f t="shared" si="1057"/>
        <v>54</v>
      </c>
      <c r="P2845" s="24">
        <f t="shared" si="1058"/>
        <v>135</v>
      </c>
      <c r="Q2845" s="24">
        <v>0</v>
      </c>
      <c r="R2845" s="16">
        <v>0</v>
      </c>
      <c r="S2845" s="69">
        <v>0</v>
      </c>
      <c r="T2845" s="70">
        <v>0</v>
      </c>
      <c r="U2845" s="24">
        <v>0</v>
      </c>
      <c r="V2845" s="24">
        <v>0</v>
      </c>
      <c r="W2845" s="69">
        <f t="shared" si="1059"/>
        <v>54</v>
      </c>
      <c r="X2845" s="69">
        <f>VLOOKUP(D2845,'[1]Demanda Agregada Med. y MC'!$C$7:$O$3994,13,FALSE)</f>
        <v>135</v>
      </c>
      <c r="Y2845" s="24">
        <v>0</v>
      </c>
      <c r="Z2845" s="24">
        <v>0</v>
      </c>
      <c r="AA2845" s="24">
        <v>0</v>
      </c>
      <c r="AB2845" s="24">
        <v>0</v>
      </c>
      <c r="AC2845" s="24">
        <v>0</v>
      </c>
      <c r="AD2845" s="24">
        <v>0</v>
      </c>
      <c r="AE2845" s="26">
        <v>0</v>
      </c>
      <c r="AF2845" s="25">
        <v>0</v>
      </c>
      <c r="AG2845" s="22">
        <v>260.31768</v>
      </c>
      <c r="AH2845" s="20">
        <f t="shared" si="1060"/>
        <v>14057.15472</v>
      </c>
      <c r="AI2845" s="9">
        <f t="shared" si="1061"/>
        <v>35142.8868</v>
      </c>
      <c r="AJ2845" s="9">
        <f t="shared" si="1062"/>
        <v>0</v>
      </c>
      <c r="AK2845" s="9">
        <f t="shared" si="1063"/>
        <v>0</v>
      </c>
      <c r="AL2845" s="9">
        <f t="shared" si="1064"/>
        <v>0</v>
      </c>
      <c r="AM2845" s="9">
        <f t="shared" si="1065"/>
        <v>0</v>
      </c>
      <c r="AN2845" s="9">
        <f t="shared" si="1066"/>
        <v>0</v>
      </c>
      <c r="AO2845" s="9">
        <f t="shared" si="1067"/>
        <v>0</v>
      </c>
      <c r="AP2845" s="9">
        <f t="shared" si="1068"/>
        <v>14057.15472</v>
      </c>
      <c r="AQ2845" s="9">
        <f t="shared" si="1069"/>
        <v>35142.8868</v>
      </c>
      <c r="AR2845" s="9">
        <f t="shared" si="1070"/>
        <v>0</v>
      </c>
      <c r="AS2845" s="9">
        <f t="shared" si="1071"/>
        <v>0</v>
      </c>
      <c r="AT2845" s="9">
        <f t="shared" si="1072"/>
        <v>0</v>
      </c>
      <c r="AU2845" s="9">
        <f t="shared" si="1073"/>
        <v>0</v>
      </c>
      <c r="AV2845" s="9">
        <f t="shared" si="1074"/>
        <v>0</v>
      </c>
      <c r="AW2845" s="9">
        <f t="shared" si="1075"/>
        <v>0</v>
      </c>
      <c r="AX2845" s="9">
        <f t="shared" si="1076"/>
        <v>0</v>
      </c>
      <c r="AY2845" s="10">
        <f t="shared" si="1077"/>
        <v>0</v>
      </c>
    </row>
    <row r="2846" spans="1:51">
      <c r="A2846" s="87">
        <v>2840</v>
      </c>
      <c r="B2846" s="85" t="str">
        <f t="shared" si="1055"/>
        <v>0300006501</v>
      </c>
      <c r="C2846" s="13" t="s">
        <v>5474</v>
      </c>
      <c r="D2846" s="13" t="str">
        <f t="shared" si="1056"/>
        <v>030000650100</v>
      </c>
      <c r="E2846" s="13"/>
      <c r="F2846" s="14" t="s">
        <v>1335</v>
      </c>
      <c r="G2846" s="14" t="s">
        <v>22</v>
      </c>
      <c r="H2846" s="14" t="s">
        <v>5475</v>
      </c>
      <c r="I2846" s="14" t="s">
        <v>24</v>
      </c>
      <c r="J2846" s="14"/>
      <c r="K2846" s="13" t="s">
        <v>5476</v>
      </c>
      <c r="L2846" s="13"/>
      <c r="M2846" s="13"/>
      <c r="N2846" s="13"/>
      <c r="O2846" s="24">
        <f t="shared" si="1057"/>
        <v>6.4</v>
      </c>
      <c r="P2846" s="24">
        <f t="shared" si="1058"/>
        <v>16</v>
      </c>
      <c r="Q2846" s="24">
        <v>0</v>
      </c>
      <c r="R2846" s="16">
        <v>0</v>
      </c>
      <c r="S2846" s="69">
        <v>0</v>
      </c>
      <c r="T2846" s="70">
        <v>0</v>
      </c>
      <c r="U2846" s="24">
        <v>0</v>
      </c>
      <c r="V2846" s="24">
        <v>0</v>
      </c>
      <c r="W2846" s="69">
        <f t="shared" si="1059"/>
        <v>6.4</v>
      </c>
      <c r="X2846" s="69">
        <f>VLOOKUP(D2846,'[1]Demanda Agregada Med. y MC'!$C$7:$O$3994,13,FALSE)</f>
        <v>16</v>
      </c>
      <c r="Y2846" s="24">
        <v>0</v>
      </c>
      <c r="Z2846" s="24">
        <v>0</v>
      </c>
      <c r="AA2846" s="24">
        <v>0</v>
      </c>
      <c r="AB2846" s="24">
        <v>0</v>
      </c>
      <c r="AC2846" s="24">
        <v>0</v>
      </c>
      <c r="AD2846" s="24">
        <v>0</v>
      </c>
      <c r="AE2846" s="26">
        <v>0</v>
      </c>
      <c r="AF2846" s="25">
        <v>0</v>
      </c>
      <c r="AG2846" s="22">
        <v>70.84</v>
      </c>
      <c r="AH2846" s="20">
        <f t="shared" si="1060"/>
        <v>453.37600000000003</v>
      </c>
      <c r="AI2846" s="9">
        <f t="shared" si="1061"/>
        <v>1133.44</v>
      </c>
      <c r="AJ2846" s="9">
        <f t="shared" si="1062"/>
        <v>0</v>
      </c>
      <c r="AK2846" s="9">
        <f t="shared" si="1063"/>
        <v>0</v>
      </c>
      <c r="AL2846" s="9">
        <f t="shared" si="1064"/>
        <v>0</v>
      </c>
      <c r="AM2846" s="9">
        <f t="shared" si="1065"/>
        <v>0</v>
      </c>
      <c r="AN2846" s="9">
        <f t="shared" si="1066"/>
        <v>0</v>
      </c>
      <c r="AO2846" s="9">
        <f t="shared" si="1067"/>
        <v>0</v>
      </c>
      <c r="AP2846" s="9">
        <f t="shared" si="1068"/>
        <v>453.37600000000003</v>
      </c>
      <c r="AQ2846" s="9">
        <f t="shared" si="1069"/>
        <v>1133.44</v>
      </c>
      <c r="AR2846" s="9">
        <f t="shared" si="1070"/>
        <v>0</v>
      </c>
      <c r="AS2846" s="9">
        <f t="shared" si="1071"/>
        <v>0</v>
      </c>
      <c r="AT2846" s="9">
        <f t="shared" si="1072"/>
        <v>0</v>
      </c>
      <c r="AU2846" s="9">
        <f t="shared" si="1073"/>
        <v>0</v>
      </c>
      <c r="AV2846" s="9">
        <f t="shared" si="1074"/>
        <v>0</v>
      </c>
      <c r="AW2846" s="9">
        <f t="shared" si="1075"/>
        <v>0</v>
      </c>
      <c r="AX2846" s="9">
        <f t="shared" si="1076"/>
        <v>0</v>
      </c>
      <c r="AY2846" s="10">
        <f t="shared" si="1077"/>
        <v>0</v>
      </c>
    </row>
    <row r="2847" spans="1:51">
      <c r="A2847" s="87">
        <v>2841</v>
      </c>
      <c r="B2847" s="85" t="str">
        <f t="shared" si="1055"/>
        <v>0300006502</v>
      </c>
      <c r="C2847" s="13" t="s">
        <v>5477</v>
      </c>
      <c r="D2847" s="13" t="str">
        <f t="shared" si="1056"/>
        <v>030000650201</v>
      </c>
      <c r="E2847" s="13"/>
      <c r="F2847" s="14" t="s">
        <v>1335</v>
      </c>
      <c r="G2847" s="14" t="s">
        <v>22</v>
      </c>
      <c r="H2847" s="14" t="s">
        <v>5478</v>
      </c>
      <c r="I2847" s="14" t="s">
        <v>65</v>
      </c>
      <c r="J2847" s="14"/>
      <c r="K2847" s="13" t="s">
        <v>5479</v>
      </c>
      <c r="L2847" s="13"/>
      <c r="M2847" s="13"/>
      <c r="N2847" s="13"/>
      <c r="O2847" s="24">
        <f t="shared" si="1057"/>
        <v>3600</v>
      </c>
      <c r="P2847" s="24">
        <f t="shared" si="1058"/>
        <v>9000</v>
      </c>
      <c r="Q2847" s="24">
        <v>0</v>
      </c>
      <c r="R2847" s="16">
        <v>0</v>
      </c>
      <c r="S2847" s="69">
        <v>0</v>
      </c>
      <c r="T2847" s="70">
        <v>0</v>
      </c>
      <c r="U2847" s="24">
        <v>0</v>
      </c>
      <c r="V2847" s="24">
        <v>0</v>
      </c>
      <c r="W2847" s="69">
        <f t="shared" si="1059"/>
        <v>3600</v>
      </c>
      <c r="X2847" s="69">
        <f>VLOOKUP(D2847,'[1]Demanda Agregada Med. y MC'!$C$7:$O$3994,13,FALSE)</f>
        <v>9000</v>
      </c>
      <c r="Y2847" s="24">
        <v>0</v>
      </c>
      <c r="Z2847" s="24">
        <v>0</v>
      </c>
      <c r="AA2847" s="24">
        <v>0</v>
      </c>
      <c r="AB2847" s="24">
        <v>0</v>
      </c>
      <c r="AC2847" s="24">
        <v>0</v>
      </c>
      <c r="AD2847" s="24">
        <v>0</v>
      </c>
      <c r="AE2847" s="26">
        <v>0</v>
      </c>
      <c r="AF2847" s="25">
        <v>0</v>
      </c>
      <c r="AG2847" s="22">
        <v>16.698</v>
      </c>
      <c r="AH2847" s="20">
        <f t="shared" si="1060"/>
        <v>60112.800000000003</v>
      </c>
      <c r="AI2847" s="9">
        <f t="shared" si="1061"/>
        <v>150282</v>
      </c>
      <c r="AJ2847" s="9">
        <f t="shared" si="1062"/>
        <v>0</v>
      </c>
      <c r="AK2847" s="9">
        <f t="shared" si="1063"/>
        <v>0</v>
      </c>
      <c r="AL2847" s="9">
        <f t="shared" si="1064"/>
        <v>0</v>
      </c>
      <c r="AM2847" s="9">
        <f t="shared" si="1065"/>
        <v>0</v>
      </c>
      <c r="AN2847" s="9">
        <f t="shared" si="1066"/>
        <v>0</v>
      </c>
      <c r="AO2847" s="9">
        <f t="shared" si="1067"/>
        <v>0</v>
      </c>
      <c r="AP2847" s="9">
        <f t="shared" si="1068"/>
        <v>60112.800000000003</v>
      </c>
      <c r="AQ2847" s="9">
        <f t="shared" si="1069"/>
        <v>150282</v>
      </c>
      <c r="AR2847" s="9">
        <f t="shared" si="1070"/>
        <v>0</v>
      </c>
      <c r="AS2847" s="9">
        <f t="shared" si="1071"/>
        <v>0</v>
      </c>
      <c r="AT2847" s="9">
        <f t="shared" si="1072"/>
        <v>0</v>
      </c>
      <c r="AU2847" s="9">
        <f t="shared" si="1073"/>
        <v>0</v>
      </c>
      <c r="AV2847" s="9">
        <f t="shared" si="1074"/>
        <v>0</v>
      </c>
      <c r="AW2847" s="9">
        <f t="shared" si="1075"/>
        <v>0</v>
      </c>
      <c r="AX2847" s="9">
        <f t="shared" si="1076"/>
        <v>0</v>
      </c>
      <c r="AY2847" s="10">
        <f t="shared" si="1077"/>
        <v>0</v>
      </c>
    </row>
    <row r="2848" spans="1:51">
      <c r="A2848" s="87">
        <v>2842</v>
      </c>
      <c r="B2848" s="85" t="str">
        <f t="shared" si="1055"/>
        <v>0300006505</v>
      </c>
      <c r="C2848" s="13" t="s">
        <v>5480</v>
      </c>
      <c r="D2848" s="13" t="str">
        <f t="shared" si="1056"/>
        <v>030000650500</v>
      </c>
      <c r="E2848" s="13"/>
      <c r="F2848" s="14" t="s">
        <v>1335</v>
      </c>
      <c r="G2848" s="14" t="s">
        <v>22</v>
      </c>
      <c r="H2848" s="14" t="s">
        <v>5481</v>
      </c>
      <c r="I2848" s="14" t="s">
        <v>24</v>
      </c>
      <c r="J2848" s="14"/>
      <c r="K2848" s="13" t="s">
        <v>5482</v>
      </c>
      <c r="L2848" s="13"/>
      <c r="M2848" s="13"/>
      <c r="N2848" s="13"/>
      <c r="O2848" s="24">
        <f t="shared" si="1057"/>
        <v>112</v>
      </c>
      <c r="P2848" s="24">
        <f t="shared" si="1058"/>
        <v>280</v>
      </c>
      <c r="Q2848" s="24">
        <v>0</v>
      </c>
      <c r="R2848" s="16">
        <v>0</v>
      </c>
      <c r="S2848" s="69">
        <v>0</v>
      </c>
      <c r="T2848" s="70">
        <v>0</v>
      </c>
      <c r="U2848" s="24">
        <v>0</v>
      </c>
      <c r="V2848" s="24">
        <v>0</v>
      </c>
      <c r="W2848" s="69">
        <f t="shared" si="1059"/>
        <v>112</v>
      </c>
      <c r="X2848" s="69">
        <f>VLOOKUP(D2848,'[1]Demanda Agregada Med. y MC'!$C$7:$O$3994,13,FALSE)</f>
        <v>280</v>
      </c>
      <c r="Y2848" s="24">
        <v>0</v>
      </c>
      <c r="Z2848" s="24">
        <v>0</v>
      </c>
      <c r="AA2848" s="24">
        <v>0</v>
      </c>
      <c r="AB2848" s="24">
        <v>0</v>
      </c>
      <c r="AC2848" s="24">
        <v>0</v>
      </c>
      <c r="AD2848" s="24">
        <v>0</v>
      </c>
      <c r="AE2848" s="26">
        <v>0</v>
      </c>
      <c r="AF2848" s="25">
        <v>0</v>
      </c>
      <c r="AG2848" s="22">
        <v>27.121600000000001</v>
      </c>
      <c r="AH2848" s="20">
        <f t="shared" si="1060"/>
        <v>3037.6192000000001</v>
      </c>
      <c r="AI2848" s="9">
        <f t="shared" si="1061"/>
        <v>7594.0480000000007</v>
      </c>
      <c r="AJ2848" s="9">
        <f t="shared" si="1062"/>
        <v>0</v>
      </c>
      <c r="AK2848" s="9">
        <f t="shared" si="1063"/>
        <v>0</v>
      </c>
      <c r="AL2848" s="9">
        <f t="shared" si="1064"/>
        <v>0</v>
      </c>
      <c r="AM2848" s="9">
        <f t="shared" si="1065"/>
        <v>0</v>
      </c>
      <c r="AN2848" s="9">
        <f t="shared" si="1066"/>
        <v>0</v>
      </c>
      <c r="AO2848" s="9">
        <f t="shared" si="1067"/>
        <v>0</v>
      </c>
      <c r="AP2848" s="9">
        <f t="shared" si="1068"/>
        <v>3037.6192000000001</v>
      </c>
      <c r="AQ2848" s="9">
        <f t="shared" si="1069"/>
        <v>7594.0480000000007</v>
      </c>
      <c r="AR2848" s="9">
        <f t="shared" si="1070"/>
        <v>0</v>
      </c>
      <c r="AS2848" s="9">
        <f t="shared" si="1071"/>
        <v>0</v>
      </c>
      <c r="AT2848" s="9">
        <f t="shared" si="1072"/>
        <v>0</v>
      </c>
      <c r="AU2848" s="9">
        <f t="shared" si="1073"/>
        <v>0</v>
      </c>
      <c r="AV2848" s="9">
        <f t="shared" si="1074"/>
        <v>0</v>
      </c>
      <c r="AW2848" s="9">
        <f t="shared" si="1075"/>
        <v>0</v>
      </c>
      <c r="AX2848" s="9">
        <f t="shared" si="1076"/>
        <v>0</v>
      </c>
      <c r="AY2848" s="10">
        <f t="shared" si="1077"/>
        <v>0</v>
      </c>
    </row>
    <row r="2849" spans="1:51">
      <c r="A2849" s="87">
        <v>2843</v>
      </c>
      <c r="B2849" s="85" t="str">
        <f t="shared" si="1055"/>
        <v>0300006506</v>
      </c>
      <c r="C2849" s="13" t="s">
        <v>5483</v>
      </c>
      <c r="D2849" s="13" t="str">
        <f t="shared" si="1056"/>
        <v>030000650601</v>
      </c>
      <c r="E2849" s="13"/>
      <c r="F2849" s="14" t="s">
        <v>1335</v>
      </c>
      <c r="G2849" s="14" t="s">
        <v>22</v>
      </c>
      <c r="H2849" s="14" t="s">
        <v>4939</v>
      </c>
      <c r="I2849" s="14" t="s">
        <v>65</v>
      </c>
      <c r="J2849" s="14"/>
      <c r="K2849" s="13" t="s">
        <v>5484</v>
      </c>
      <c r="L2849" s="13"/>
      <c r="M2849" s="13"/>
      <c r="N2849" s="13"/>
      <c r="O2849" s="24">
        <f t="shared" si="1057"/>
        <v>2</v>
      </c>
      <c r="P2849" s="24">
        <f t="shared" si="1058"/>
        <v>5</v>
      </c>
      <c r="Q2849" s="24">
        <v>0</v>
      </c>
      <c r="R2849" s="16">
        <v>0</v>
      </c>
      <c r="S2849" s="69">
        <v>0</v>
      </c>
      <c r="T2849" s="70">
        <v>0</v>
      </c>
      <c r="U2849" s="24">
        <v>0</v>
      </c>
      <c r="V2849" s="24">
        <v>0</v>
      </c>
      <c r="W2849" s="69">
        <f t="shared" si="1059"/>
        <v>2</v>
      </c>
      <c r="X2849" s="69">
        <f>VLOOKUP(D2849,'[1]Demanda Agregada Med. y MC'!$C$7:$O$3994,13,FALSE)</f>
        <v>5</v>
      </c>
      <c r="Y2849" s="24">
        <v>0</v>
      </c>
      <c r="Z2849" s="24">
        <v>0</v>
      </c>
      <c r="AA2849" s="24">
        <v>0</v>
      </c>
      <c r="AB2849" s="24">
        <v>0</v>
      </c>
      <c r="AC2849" s="24">
        <v>0</v>
      </c>
      <c r="AD2849" s="24">
        <v>0</v>
      </c>
      <c r="AE2849" s="26">
        <v>0</v>
      </c>
      <c r="AF2849" s="25">
        <v>0</v>
      </c>
      <c r="AG2849" s="22">
        <v>12718.08</v>
      </c>
      <c r="AH2849" s="20">
        <f t="shared" si="1060"/>
        <v>25436.16</v>
      </c>
      <c r="AI2849" s="9">
        <f t="shared" si="1061"/>
        <v>63590.400000000001</v>
      </c>
      <c r="AJ2849" s="9">
        <f t="shared" si="1062"/>
        <v>0</v>
      </c>
      <c r="AK2849" s="9">
        <f t="shared" si="1063"/>
        <v>0</v>
      </c>
      <c r="AL2849" s="9">
        <f t="shared" si="1064"/>
        <v>0</v>
      </c>
      <c r="AM2849" s="9">
        <f t="shared" si="1065"/>
        <v>0</v>
      </c>
      <c r="AN2849" s="9">
        <f t="shared" si="1066"/>
        <v>0</v>
      </c>
      <c r="AO2849" s="9">
        <f t="shared" si="1067"/>
        <v>0</v>
      </c>
      <c r="AP2849" s="9">
        <f t="shared" si="1068"/>
        <v>25436.16</v>
      </c>
      <c r="AQ2849" s="9">
        <f t="shared" si="1069"/>
        <v>63590.400000000001</v>
      </c>
      <c r="AR2849" s="9">
        <f t="shared" si="1070"/>
        <v>0</v>
      </c>
      <c r="AS2849" s="9">
        <f t="shared" si="1071"/>
        <v>0</v>
      </c>
      <c r="AT2849" s="9">
        <f t="shared" si="1072"/>
        <v>0</v>
      </c>
      <c r="AU2849" s="9">
        <f t="shared" si="1073"/>
        <v>0</v>
      </c>
      <c r="AV2849" s="9">
        <f t="shared" si="1074"/>
        <v>0</v>
      </c>
      <c r="AW2849" s="9">
        <f t="shared" si="1075"/>
        <v>0</v>
      </c>
      <c r="AX2849" s="9">
        <f t="shared" si="1076"/>
        <v>0</v>
      </c>
      <c r="AY2849" s="10">
        <f t="shared" si="1077"/>
        <v>0</v>
      </c>
    </row>
    <row r="2850" spans="1:51">
      <c r="A2850" s="87">
        <v>2844</v>
      </c>
      <c r="B2850" s="85" t="str">
        <f t="shared" si="1055"/>
        <v>0100006023</v>
      </c>
      <c r="C2850" s="13" t="s">
        <v>5485</v>
      </c>
      <c r="D2850" s="13" t="str">
        <f t="shared" si="1056"/>
        <v>010000602301</v>
      </c>
      <c r="E2850" s="13"/>
      <c r="F2850" s="14" t="s">
        <v>21</v>
      </c>
      <c r="G2850" s="14" t="s">
        <v>22</v>
      </c>
      <c r="H2850" s="14" t="s">
        <v>5486</v>
      </c>
      <c r="I2850" s="14" t="s">
        <v>65</v>
      </c>
      <c r="J2850" s="14"/>
      <c r="K2850" s="13" t="s">
        <v>5487</v>
      </c>
      <c r="L2850" s="13"/>
      <c r="M2850" s="13"/>
      <c r="N2850" s="13"/>
      <c r="O2850" s="24">
        <f t="shared" si="1057"/>
        <v>96</v>
      </c>
      <c r="P2850" s="24">
        <f t="shared" si="1058"/>
        <v>240</v>
      </c>
      <c r="Q2850" s="24">
        <v>0</v>
      </c>
      <c r="R2850" s="16">
        <v>0</v>
      </c>
      <c r="S2850" s="69">
        <v>0</v>
      </c>
      <c r="T2850" s="70">
        <v>0</v>
      </c>
      <c r="U2850" s="24">
        <v>0</v>
      </c>
      <c r="V2850" s="24">
        <v>0</v>
      </c>
      <c r="W2850" s="69">
        <f t="shared" si="1059"/>
        <v>96</v>
      </c>
      <c r="X2850" s="69">
        <f>VLOOKUP(D2850,'[1]Demanda Agregada Med. y MC'!$C$7:$O$3994,13,FALSE)</f>
        <v>240</v>
      </c>
      <c r="Y2850" s="24">
        <v>0</v>
      </c>
      <c r="Z2850" s="24">
        <v>0</v>
      </c>
      <c r="AA2850" s="24">
        <v>0</v>
      </c>
      <c r="AB2850" s="24">
        <v>0</v>
      </c>
      <c r="AC2850" s="24">
        <v>0</v>
      </c>
      <c r="AD2850" s="24">
        <v>0</v>
      </c>
      <c r="AE2850" s="26">
        <v>0</v>
      </c>
      <c r="AF2850" s="25">
        <v>0</v>
      </c>
      <c r="AG2850" s="22">
        <v>632.95080000000007</v>
      </c>
      <c r="AH2850" s="20">
        <f t="shared" si="1060"/>
        <v>60763.276800000007</v>
      </c>
      <c r="AI2850" s="9">
        <f t="shared" si="1061"/>
        <v>151908.19200000001</v>
      </c>
      <c r="AJ2850" s="9">
        <f t="shared" si="1062"/>
        <v>0</v>
      </c>
      <c r="AK2850" s="9">
        <f t="shared" si="1063"/>
        <v>0</v>
      </c>
      <c r="AL2850" s="9">
        <f t="shared" si="1064"/>
        <v>0</v>
      </c>
      <c r="AM2850" s="9">
        <f t="shared" si="1065"/>
        <v>0</v>
      </c>
      <c r="AN2850" s="9">
        <f t="shared" si="1066"/>
        <v>0</v>
      </c>
      <c r="AO2850" s="9">
        <f t="shared" si="1067"/>
        <v>0</v>
      </c>
      <c r="AP2850" s="9">
        <f t="shared" si="1068"/>
        <v>60763.276800000007</v>
      </c>
      <c r="AQ2850" s="9">
        <f t="shared" si="1069"/>
        <v>151908.19200000001</v>
      </c>
      <c r="AR2850" s="9">
        <f t="shared" si="1070"/>
        <v>0</v>
      </c>
      <c r="AS2850" s="9">
        <f t="shared" si="1071"/>
        <v>0</v>
      </c>
      <c r="AT2850" s="9">
        <f t="shared" si="1072"/>
        <v>0</v>
      </c>
      <c r="AU2850" s="9">
        <f t="shared" si="1073"/>
        <v>0</v>
      </c>
      <c r="AV2850" s="9">
        <f t="shared" si="1074"/>
        <v>0</v>
      </c>
      <c r="AW2850" s="9">
        <f t="shared" si="1075"/>
        <v>0</v>
      </c>
      <c r="AX2850" s="9">
        <f t="shared" si="1076"/>
        <v>0</v>
      </c>
      <c r="AY2850" s="10">
        <f t="shared" si="1077"/>
        <v>0</v>
      </c>
    </row>
    <row r="2851" spans="1:51">
      <c r="A2851" s="87">
        <v>2845</v>
      </c>
      <c r="B2851" s="85" t="str">
        <f t="shared" si="1055"/>
        <v>0100003620</v>
      </c>
      <c r="C2851" s="13" t="s">
        <v>5488</v>
      </c>
      <c r="D2851" s="13" t="str">
        <f t="shared" si="1056"/>
        <v>010000362001</v>
      </c>
      <c r="E2851" s="13"/>
      <c r="F2851" s="14" t="s">
        <v>21</v>
      </c>
      <c r="G2851" s="14" t="s">
        <v>22</v>
      </c>
      <c r="H2851" s="14" t="s">
        <v>813</v>
      </c>
      <c r="I2851" s="14" t="s">
        <v>65</v>
      </c>
      <c r="J2851" s="14"/>
      <c r="K2851" s="13" t="s">
        <v>5489</v>
      </c>
      <c r="L2851" s="13"/>
      <c r="M2851" s="13"/>
      <c r="N2851" s="13"/>
      <c r="O2851" s="24">
        <f t="shared" si="1057"/>
        <v>1354.4</v>
      </c>
      <c r="P2851" s="24">
        <f t="shared" si="1058"/>
        <v>3386</v>
      </c>
      <c r="Q2851" s="24">
        <v>0</v>
      </c>
      <c r="R2851" s="16">
        <v>0</v>
      </c>
      <c r="S2851" s="69">
        <v>0</v>
      </c>
      <c r="T2851" s="70">
        <v>0</v>
      </c>
      <c r="U2851" s="24">
        <v>1280.8000000000002</v>
      </c>
      <c r="V2851" s="24">
        <v>3202</v>
      </c>
      <c r="W2851" s="69">
        <f t="shared" si="1059"/>
        <v>73.600000000000009</v>
      </c>
      <c r="X2851" s="69">
        <f>VLOOKUP(D2851,'[1]Demanda Agregada Med. y MC'!$C$7:$O$3994,13,FALSE)</f>
        <v>184</v>
      </c>
      <c r="Y2851" s="24">
        <v>0</v>
      </c>
      <c r="Z2851" s="24">
        <v>0</v>
      </c>
      <c r="AA2851" s="24">
        <v>0</v>
      </c>
      <c r="AB2851" s="24">
        <v>0</v>
      </c>
      <c r="AC2851" s="24">
        <v>0</v>
      </c>
      <c r="AD2851" s="24">
        <v>0</v>
      </c>
      <c r="AE2851" s="26">
        <v>0</v>
      </c>
      <c r="AF2851" s="25">
        <v>0</v>
      </c>
      <c r="AG2851" s="22">
        <v>159.16</v>
      </c>
      <c r="AH2851" s="20">
        <f t="shared" si="1060"/>
        <v>215566.304</v>
      </c>
      <c r="AI2851" s="9">
        <f t="shared" si="1061"/>
        <v>538915.76</v>
      </c>
      <c r="AJ2851" s="9">
        <f t="shared" si="1062"/>
        <v>0</v>
      </c>
      <c r="AK2851" s="9">
        <f t="shared" si="1063"/>
        <v>0</v>
      </c>
      <c r="AL2851" s="9">
        <f t="shared" si="1064"/>
        <v>0</v>
      </c>
      <c r="AM2851" s="9">
        <f t="shared" si="1065"/>
        <v>0</v>
      </c>
      <c r="AN2851" s="9">
        <f t="shared" si="1066"/>
        <v>203852.12800000003</v>
      </c>
      <c r="AO2851" s="9">
        <f t="shared" si="1067"/>
        <v>509630.32</v>
      </c>
      <c r="AP2851" s="9">
        <f t="shared" si="1068"/>
        <v>11714.176000000001</v>
      </c>
      <c r="AQ2851" s="9">
        <f t="shared" si="1069"/>
        <v>29285.439999999999</v>
      </c>
      <c r="AR2851" s="9">
        <f t="shared" si="1070"/>
        <v>0</v>
      </c>
      <c r="AS2851" s="9">
        <f t="shared" si="1071"/>
        <v>0</v>
      </c>
      <c r="AT2851" s="9">
        <f t="shared" si="1072"/>
        <v>0</v>
      </c>
      <c r="AU2851" s="9">
        <f t="shared" si="1073"/>
        <v>0</v>
      </c>
      <c r="AV2851" s="9">
        <f t="shared" si="1074"/>
        <v>0</v>
      </c>
      <c r="AW2851" s="9">
        <f t="shared" si="1075"/>
        <v>0</v>
      </c>
      <c r="AX2851" s="9">
        <f t="shared" si="1076"/>
        <v>0</v>
      </c>
      <c r="AY2851" s="10">
        <f t="shared" si="1077"/>
        <v>0</v>
      </c>
    </row>
    <row r="2852" spans="1:51">
      <c r="A2852" s="87">
        <v>2846</v>
      </c>
      <c r="B2852" s="85" t="str">
        <f t="shared" si="1055"/>
        <v>0100001081</v>
      </c>
      <c r="C2852" s="13" t="s">
        <v>5490</v>
      </c>
      <c r="D2852" s="13" t="str">
        <f t="shared" si="1056"/>
        <v>010000108100</v>
      </c>
      <c r="E2852" s="13"/>
      <c r="F2852" s="14" t="s">
        <v>21</v>
      </c>
      <c r="G2852" s="14" t="s">
        <v>22</v>
      </c>
      <c r="H2852" s="14" t="s">
        <v>266</v>
      </c>
      <c r="I2852" s="14" t="s">
        <v>24</v>
      </c>
      <c r="J2852" s="14"/>
      <c r="K2852" s="13" t="s">
        <v>5491</v>
      </c>
      <c r="L2852" s="13"/>
      <c r="M2852" s="13"/>
      <c r="N2852" s="13"/>
      <c r="O2852" s="24">
        <f t="shared" si="1057"/>
        <v>8</v>
      </c>
      <c r="P2852" s="24">
        <f t="shared" si="1058"/>
        <v>16</v>
      </c>
      <c r="Q2852" s="24">
        <v>0</v>
      </c>
      <c r="R2852" s="16">
        <v>0</v>
      </c>
      <c r="S2852" s="69">
        <v>0</v>
      </c>
      <c r="T2852" s="70">
        <v>0</v>
      </c>
      <c r="U2852" s="24">
        <v>0</v>
      </c>
      <c r="V2852" s="24">
        <v>0</v>
      </c>
      <c r="W2852" s="69">
        <f t="shared" si="1059"/>
        <v>0</v>
      </c>
      <c r="X2852" s="69">
        <f>VLOOKUP(D2852,'[1]Demanda Agregada Med. y MC'!$C$7:$O$3994,13,FALSE)</f>
        <v>0</v>
      </c>
      <c r="Y2852" s="24">
        <v>0</v>
      </c>
      <c r="Z2852" s="24">
        <v>0</v>
      </c>
      <c r="AA2852" s="24">
        <v>0</v>
      </c>
      <c r="AB2852" s="24">
        <v>0</v>
      </c>
      <c r="AC2852" s="24">
        <v>8</v>
      </c>
      <c r="AD2852" s="24">
        <v>16</v>
      </c>
      <c r="AE2852" s="26">
        <v>0</v>
      </c>
      <c r="AF2852" s="25">
        <v>0</v>
      </c>
      <c r="AG2852" s="22">
        <v>231.507328</v>
      </c>
      <c r="AH2852" s="20">
        <f t="shared" si="1060"/>
        <v>1852.058624</v>
      </c>
      <c r="AI2852" s="9">
        <f t="shared" si="1061"/>
        <v>3704.117248</v>
      </c>
      <c r="AJ2852" s="9">
        <f t="shared" si="1062"/>
        <v>0</v>
      </c>
      <c r="AK2852" s="9">
        <f t="shared" si="1063"/>
        <v>0</v>
      </c>
      <c r="AL2852" s="9">
        <f t="shared" si="1064"/>
        <v>0</v>
      </c>
      <c r="AM2852" s="9">
        <f t="shared" si="1065"/>
        <v>0</v>
      </c>
      <c r="AN2852" s="9">
        <f t="shared" si="1066"/>
        <v>0</v>
      </c>
      <c r="AO2852" s="9">
        <f t="shared" si="1067"/>
        <v>0</v>
      </c>
      <c r="AP2852" s="9">
        <f t="shared" si="1068"/>
        <v>0</v>
      </c>
      <c r="AQ2852" s="9">
        <f t="shared" si="1069"/>
        <v>0</v>
      </c>
      <c r="AR2852" s="9">
        <f t="shared" si="1070"/>
        <v>0</v>
      </c>
      <c r="AS2852" s="9">
        <f t="shared" si="1071"/>
        <v>0</v>
      </c>
      <c r="AT2852" s="9">
        <f t="shared" si="1072"/>
        <v>0</v>
      </c>
      <c r="AU2852" s="9">
        <f t="shared" si="1073"/>
        <v>0</v>
      </c>
      <c r="AV2852" s="9">
        <f t="shared" si="1074"/>
        <v>1852.058624</v>
      </c>
      <c r="AW2852" s="9">
        <f t="shared" si="1075"/>
        <v>3704.117248</v>
      </c>
      <c r="AX2852" s="9">
        <f t="shared" si="1076"/>
        <v>0</v>
      </c>
      <c r="AY2852" s="10">
        <f t="shared" si="1077"/>
        <v>0</v>
      </c>
    </row>
    <row r="2853" spans="1:51">
      <c r="A2853" s="87">
        <v>2847</v>
      </c>
      <c r="B2853" s="85" t="str">
        <f t="shared" si="1055"/>
        <v>0400004481</v>
      </c>
      <c r="C2853" s="13" t="s">
        <v>5492</v>
      </c>
      <c r="D2853" s="13" t="str">
        <f t="shared" si="1056"/>
        <v>040000448101</v>
      </c>
      <c r="E2853" s="13"/>
      <c r="F2853" s="14" t="s">
        <v>1357</v>
      </c>
      <c r="G2853" s="14" t="s">
        <v>22</v>
      </c>
      <c r="H2853" s="14" t="s">
        <v>1458</v>
      </c>
      <c r="I2853" s="14" t="s">
        <v>65</v>
      </c>
      <c r="J2853" s="14"/>
      <c r="K2853" s="13" t="s">
        <v>5493</v>
      </c>
      <c r="L2853" s="13"/>
      <c r="M2853" s="13"/>
      <c r="N2853" s="13"/>
      <c r="O2853" s="24">
        <f t="shared" si="1057"/>
        <v>318.10000000000002</v>
      </c>
      <c r="P2853" s="24">
        <f t="shared" si="1058"/>
        <v>795</v>
      </c>
      <c r="Q2853" s="24">
        <v>0</v>
      </c>
      <c r="R2853" s="16">
        <v>0</v>
      </c>
      <c r="S2853" s="69">
        <v>0</v>
      </c>
      <c r="T2853" s="70">
        <v>0</v>
      </c>
      <c r="U2853" s="24">
        <v>317.60000000000002</v>
      </c>
      <c r="V2853" s="24">
        <v>794</v>
      </c>
      <c r="W2853" s="69">
        <f t="shared" si="1059"/>
        <v>0</v>
      </c>
      <c r="X2853" s="69">
        <f>VLOOKUP(D2853,'[1]Demanda Agregada Med. y MC'!$C$7:$O$3994,13,FALSE)</f>
        <v>0</v>
      </c>
      <c r="Y2853" s="24">
        <v>0</v>
      </c>
      <c r="Z2853" s="24">
        <v>0</v>
      </c>
      <c r="AA2853" s="24">
        <v>0</v>
      </c>
      <c r="AB2853" s="24">
        <v>0</v>
      </c>
      <c r="AC2853" s="24">
        <v>0.5</v>
      </c>
      <c r="AD2853" s="24">
        <v>1</v>
      </c>
      <c r="AE2853" s="26">
        <v>0</v>
      </c>
      <c r="AF2853" s="25">
        <v>0</v>
      </c>
      <c r="AG2853" s="22">
        <v>55.178747999999999</v>
      </c>
      <c r="AH2853" s="20">
        <f t="shared" si="1060"/>
        <v>17552.359738800002</v>
      </c>
      <c r="AI2853" s="9">
        <f t="shared" si="1061"/>
        <v>43867.104659999997</v>
      </c>
      <c r="AJ2853" s="9">
        <f t="shared" si="1062"/>
        <v>0</v>
      </c>
      <c r="AK2853" s="9">
        <f t="shared" si="1063"/>
        <v>0</v>
      </c>
      <c r="AL2853" s="9">
        <f t="shared" si="1064"/>
        <v>0</v>
      </c>
      <c r="AM2853" s="9">
        <f t="shared" si="1065"/>
        <v>0</v>
      </c>
      <c r="AN2853" s="9">
        <f t="shared" si="1066"/>
        <v>17524.770364800002</v>
      </c>
      <c r="AO2853" s="9">
        <f t="shared" si="1067"/>
        <v>43811.925911999999</v>
      </c>
      <c r="AP2853" s="9">
        <f t="shared" si="1068"/>
        <v>0</v>
      </c>
      <c r="AQ2853" s="9">
        <f t="shared" si="1069"/>
        <v>0</v>
      </c>
      <c r="AR2853" s="9">
        <f t="shared" si="1070"/>
        <v>0</v>
      </c>
      <c r="AS2853" s="9">
        <f t="shared" si="1071"/>
        <v>0</v>
      </c>
      <c r="AT2853" s="9">
        <f t="shared" si="1072"/>
        <v>0</v>
      </c>
      <c r="AU2853" s="9">
        <f t="shared" si="1073"/>
        <v>0</v>
      </c>
      <c r="AV2853" s="9">
        <f t="shared" si="1074"/>
        <v>27.589373999999999</v>
      </c>
      <c r="AW2853" s="9">
        <f t="shared" si="1075"/>
        <v>55.178747999999999</v>
      </c>
      <c r="AX2853" s="9">
        <f t="shared" si="1076"/>
        <v>0</v>
      </c>
      <c r="AY2853" s="10">
        <f t="shared" si="1077"/>
        <v>0</v>
      </c>
    </row>
    <row r="2854" spans="1:51">
      <c r="A2854" s="87">
        <v>2848</v>
      </c>
      <c r="B2854" s="85" t="str">
        <f t="shared" si="1055"/>
        <v>0100004402</v>
      </c>
      <c r="C2854" s="13" t="s">
        <v>5494</v>
      </c>
      <c r="D2854" s="13" t="str">
        <f t="shared" si="1056"/>
        <v>010000440200</v>
      </c>
      <c r="E2854" s="13"/>
      <c r="F2854" s="14" t="s">
        <v>21</v>
      </c>
      <c r="G2854" s="14" t="s">
        <v>22</v>
      </c>
      <c r="H2854" s="14" t="s">
        <v>5495</v>
      </c>
      <c r="I2854" s="14" t="s">
        <v>24</v>
      </c>
      <c r="J2854" s="14"/>
      <c r="K2854" s="13" t="s">
        <v>5496</v>
      </c>
      <c r="L2854" s="13"/>
      <c r="M2854" s="13"/>
      <c r="N2854" s="13"/>
      <c r="O2854" s="24">
        <f t="shared" si="1057"/>
        <v>273.10000000000002</v>
      </c>
      <c r="P2854" s="24">
        <f t="shared" si="1058"/>
        <v>669</v>
      </c>
      <c r="Q2854" s="24">
        <v>0</v>
      </c>
      <c r="R2854" s="16">
        <v>0</v>
      </c>
      <c r="S2854" s="69">
        <v>0</v>
      </c>
      <c r="T2854" s="70">
        <v>0</v>
      </c>
      <c r="U2854" s="24">
        <v>192.4</v>
      </c>
      <c r="V2854" s="24">
        <v>481</v>
      </c>
      <c r="W2854" s="69">
        <f t="shared" si="1059"/>
        <v>53.2</v>
      </c>
      <c r="X2854" s="69">
        <f>VLOOKUP(D2854,'[1]Demanda Agregada Med. y MC'!$C$7:$O$3994,13,FALSE)</f>
        <v>133</v>
      </c>
      <c r="Y2854" s="24">
        <v>0</v>
      </c>
      <c r="Z2854" s="24">
        <v>0</v>
      </c>
      <c r="AA2854" s="24">
        <v>0</v>
      </c>
      <c r="AB2854" s="24">
        <v>0</v>
      </c>
      <c r="AC2854" s="24">
        <v>27.5</v>
      </c>
      <c r="AD2854" s="24">
        <v>55</v>
      </c>
      <c r="AE2854" s="26">
        <v>0</v>
      </c>
      <c r="AF2854" s="25">
        <v>0</v>
      </c>
      <c r="AG2854" s="22">
        <v>518.67759999999998</v>
      </c>
      <c r="AH2854" s="20">
        <f t="shared" si="1060"/>
        <v>141650.85256</v>
      </c>
      <c r="AI2854" s="9">
        <f t="shared" si="1061"/>
        <v>346995.31439999997</v>
      </c>
      <c r="AJ2854" s="9">
        <f t="shared" si="1062"/>
        <v>0</v>
      </c>
      <c r="AK2854" s="9">
        <f t="shared" si="1063"/>
        <v>0</v>
      </c>
      <c r="AL2854" s="9">
        <f t="shared" si="1064"/>
        <v>0</v>
      </c>
      <c r="AM2854" s="9">
        <f t="shared" si="1065"/>
        <v>0</v>
      </c>
      <c r="AN2854" s="9">
        <f t="shared" si="1066"/>
        <v>99793.570240000001</v>
      </c>
      <c r="AO2854" s="9">
        <f t="shared" si="1067"/>
        <v>249483.92559999999</v>
      </c>
      <c r="AP2854" s="9">
        <f t="shared" si="1068"/>
        <v>27593.64832</v>
      </c>
      <c r="AQ2854" s="9">
        <f t="shared" si="1069"/>
        <v>68984.120800000004</v>
      </c>
      <c r="AR2854" s="9">
        <f t="shared" si="1070"/>
        <v>0</v>
      </c>
      <c r="AS2854" s="9">
        <f t="shared" si="1071"/>
        <v>0</v>
      </c>
      <c r="AT2854" s="9">
        <f t="shared" si="1072"/>
        <v>0</v>
      </c>
      <c r="AU2854" s="9">
        <f t="shared" si="1073"/>
        <v>0</v>
      </c>
      <c r="AV2854" s="9">
        <f t="shared" si="1074"/>
        <v>14263.634</v>
      </c>
      <c r="AW2854" s="9">
        <f t="shared" si="1075"/>
        <v>28527.268</v>
      </c>
      <c r="AX2854" s="9">
        <f t="shared" si="1076"/>
        <v>0</v>
      </c>
      <c r="AY2854" s="10">
        <f t="shared" si="1077"/>
        <v>0</v>
      </c>
    </row>
    <row r="2855" spans="1:51">
      <c r="A2855" s="87">
        <v>2849</v>
      </c>
      <c r="B2855" s="85" t="str">
        <f t="shared" si="1055"/>
        <v>0100002116</v>
      </c>
      <c r="C2855" s="13" t="s">
        <v>5497</v>
      </c>
      <c r="D2855" s="13" t="str">
        <f t="shared" si="1056"/>
        <v>010000211600</v>
      </c>
      <c r="E2855" s="13"/>
      <c r="F2855" s="14" t="s">
        <v>21</v>
      </c>
      <c r="G2855" s="14" t="s">
        <v>22</v>
      </c>
      <c r="H2855" s="14" t="s">
        <v>5498</v>
      </c>
      <c r="I2855" s="14" t="s">
        <v>24</v>
      </c>
      <c r="J2855" s="14"/>
      <c r="K2855" s="13" t="s">
        <v>5499</v>
      </c>
      <c r="L2855" s="13"/>
      <c r="M2855" s="13"/>
      <c r="N2855" s="13"/>
      <c r="O2855" s="24">
        <f t="shared" si="1057"/>
        <v>4953.2</v>
      </c>
      <c r="P2855" s="24">
        <f t="shared" si="1058"/>
        <v>12358</v>
      </c>
      <c r="Q2855" s="24">
        <v>0</v>
      </c>
      <c r="R2855" s="16">
        <v>0</v>
      </c>
      <c r="S2855" s="69">
        <v>0</v>
      </c>
      <c r="T2855" s="70">
        <v>0</v>
      </c>
      <c r="U2855" s="24">
        <v>4905.2</v>
      </c>
      <c r="V2855" s="24">
        <v>12263</v>
      </c>
      <c r="W2855" s="69">
        <f t="shared" si="1059"/>
        <v>0</v>
      </c>
      <c r="X2855" s="69">
        <f>VLOOKUP(D2855,'[1]Demanda Agregada Med. y MC'!$C$7:$O$3994,13,FALSE)</f>
        <v>0</v>
      </c>
      <c r="Y2855" s="24">
        <v>0</v>
      </c>
      <c r="Z2855" s="24">
        <v>0</v>
      </c>
      <c r="AA2855" s="24">
        <v>0</v>
      </c>
      <c r="AB2855" s="24">
        <v>0</v>
      </c>
      <c r="AC2855" s="24">
        <v>39</v>
      </c>
      <c r="AD2855" s="24">
        <v>78</v>
      </c>
      <c r="AE2855" s="26">
        <v>9</v>
      </c>
      <c r="AF2855" s="27">
        <v>17</v>
      </c>
      <c r="AG2855" s="22">
        <v>389.2244</v>
      </c>
      <c r="AH2855" s="20">
        <f t="shared" si="1060"/>
        <v>1927906.2980799999</v>
      </c>
      <c r="AI2855" s="9">
        <f t="shared" si="1061"/>
        <v>4810035.1352000004</v>
      </c>
      <c r="AJ2855" s="9">
        <f t="shared" si="1062"/>
        <v>0</v>
      </c>
      <c r="AK2855" s="9">
        <f t="shared" si="1063"/>
        <v>0</v>
      </c>
      <c r="AL2855" s="9">
        <f t="shared" si="1064"/>
        <v>0</v>
      </c>
      <c r="AM2855" s="9">
        <f t="shared" si="1065"/>
        <v>0</v>
      </c>
      <c r="AN2855" s="9">
        <f t="shared" si="1066"/>
        <v>1909223.52688</v>
      </c>
      <c r="AO2855" s="9">
        <f t="shared" si="1067"/>
        <v>4773058.8172000004</v>
      </c>
      <c r="AP2855" s="9">
        <f t="shared" si="1068"/>
        <v>0</v>
      </c>
      <c r="AQ2855" s="9">
        <f t="shared" si="1069"/>
        <v>0</v>
      </c>
      <c r="AR2855" s="9">
        <f t="shared" si="1070"/>
        <v>0</v>
      </c>
      <c r="AS2855" s="9">
        <f t="shared" si="1071"/>
        <v>0</v>
      </c>
      <c r="AT2855" s="9">
        <f t="shared" si="1072"/>
        <v>0</v>
      </c>
      <c r="AU2855" s="9">
        <f t="shared" si="1073"/>
        <v>0</v>
      </c>
      <c r="AV2855" s="9">
        <f t="shared" si="1074"/>
        <v>15179.7516</v>
      </c>
      <c r="AW2855" s="9">
        <f t="shared" si="1075"/>
        <v>30359.503199999999</v>
      </c>
      <c r="AX2855" s="9">
        <f t="shared" si="1076"/>
        <v>3503.0196000000001</v>
      </c>
      <c r="AY2855" s="10">
        <f t="shared" si="1077"/>
        <v>6616.8148000000001</v>
      </c>
    </row>
    <row r="2856" spans="1:51">
      <c r="A2856" s="87">
        <v>2850</v>
      </c>
      <c r="B2856" s="85" t="str">
        <f t="shared" si="1055"/>
        <v>0100004134</v>
      </c>
      <c r="C2856" s="13" t="s">
        <v>5500</v>
      </c>
      <c r="D2856" s="13" t="str">
        <f t="shared" si="1056"/>
        <v>010000413401</v>
      </c>
      <c r="E2856" s="13"/>
      <c r="F2856" s="14" t="s">
        <v>21</v>
      </c>
      <c r="G2856" s="14" t="s">
        <v>22</v>
      </c>
      <c r="H2856" s="14" t="s">
        <v>5501</v>
      </c>
      <c r="I2856" s="14" t="s">
        <v>65</v>
      </c>
      <c r="J2856" s="14"/>
      <c r="K2856" s="13" t="s">
        <v>5502</v>
      </c>
      <c r="L2856" s="13"/>
      <c r="M2856" s="13"/>
      <c r="N2856" s="13"/>
      <c r="O2856" s="24">
        <f t="shared" si="1057"/>
        <v>969.5</v>
      </c>
      <c r="P2856" s="24">
        <f t="shared" si="1058"/>
        <v>1938</v>
      </c>
      <c r="Q2856" s="24">
        <v>0</v>
      </c>
      <c r="R2856" s="16">
        <v>0</v>
      </c>
      <c r="S2856" s="69">
        <v>0</v>
      </c>
      <c r="T2856" s="70">
        <v>0</v>
      </c>
      <c r="U2856" s="24">
        <v>0</v>
      </c>
      <c r="V2856" s="24">
        <v>0</v>
      </c>
      <c r="W2856" s="69">
        <f t="shared" si="1059"/>
        <v>0</v>
      </c>
      <c r="X2856" s="69">
        <f>VLOOKUP(D2856,'[1]Demanda Agregada Med. y MC'!$C$7:$O$3994,13,FALSE)</f>
        <v>0</v>
      </c>
      <c r="Y2856" s="24">
        <v>0</v>
      </c>
      <c r="Z2856" s="24">
        <v>0</v>
      </c>
      <c r="AA2856" s="24">
        <v>0</v>
      </c>
      <c r="AB2856" s="24">
        <v>0</v>
      </c>
      <c r="AC2856" s="24">
        <v>120.5</v>
      </c>
      <c r="AD2856" s="24">
        <v>241</v>
      </c>
      <c r="AE2856" s="26">
        <v>849</v>
      </c>
      <c r="AF2856" s="27">
        <v>1697</v>
      </c>
      <c r="AG2856" s="22">
        <v>148.55240000000001</v>
      </c>
      <c r="AH2856" s="20">
        <f t="shared" si="1060"/>
        <v>144021.55180000002</v>
      </c>
      <c r="AI2856" s="9">
        <f t="shared" si="1061"/>
        <v>287894.55119999999</v>
      </c>
      <c r="AJ2856" s="9">
        <f t="shared" si="1062"/>
        <v>0</v>
      </c>
      <c r="AK2856" s="9">
        <f t="shared" si="1063"/>
        <v>0</v>
      </c>
      <c r="AL2856" s="9">
        <f t="shared" si="1064"/>
        <v>0</v>
      </c>
      <c r="AM2856" s="9">
        <f t="shared" si="1065"/>
        <v>0</v>
      </c>
      <c r="AN2856" s="9">
        <f t="shared" si="1066"/>
        <v>0</v>
      </c>
      <c r="AO2856" s="9">
        <f t="shared" si="1067"/>
        <v>0</v>
      </c>
      <c r="AP2856" s="9">
        <f t="shared" si="1068"/>
        <v>0</v>
      </c>
      <c r="AQ2856" s="9">
        <f t="shared" si="1069"/>
        <v>0</v>
      </c>
      <c r="AR2856" s="9">
        <f t="shared" si="1070"/>
        <v>0</v>
      </c>
      <c r="AS2856" s="9">
        <f t="shared" si="1071"/>
        <v>0</v>
      </c>
      <c r="AT2856" s="9">
        <f t="shared" si="1072"/>
        <v>0</v>
      </c>
      <c r="AU2856" s="9">
        <f t="shared" si="1073"/>
        <v>0</v>
      </c>
      <c r="AV2856" s="9">
        <f t="shared" si="1074"/>
        <v>17900.564200000001</v>
      </c>
      <c r="AW2856" s="9">
        <f t="shared" si="1075"/>
        <v>35801.128400000001</v>
      </c>
      <c r="AX2856" s="9">
        <f t="shared" si="1076"/>
        <v>126120.98760000001</v>
      </c>
      <c r="AY2856" s="10">
        <f t="shared" si="1077"/>
        <v>252093.4228</v>
      </c>
    </row>
    <row r="2857" spans="1:51">
      <c r="A2857" s="87">
        <v>2851</v>
      </c>
      <c r="B2857" s="85" t="str">
        <f t="shared" ref="B2857:B2922" si="1078">F2857&amp;G2857&amp;H2857</f>
        <v>0100005943</v>
      </c>
      <c r="C2857" s="13" t="s">
        <v>5504</v>
      </c>
      <c r="D2857" s="13" t="str">
        <f t="shared" ref="D2857:D2922" si="1079">F2857&amp;G2857&amp;H2857&amp;I2857&amp;J2857</f>
        <v>010000594300</v>
      </c>
      <c r="E2857" s="13"/>
      <c r="F2857" s="14" t="s">
        <v>21</v>
      </c>
      <c r="G2857" s="14" t="s">
        <v>22</v>
      </c>
      <c r="H2857" s="14" t="s">
        <v>5503</v>
      </c>
      <c r="I2857" s="14" t="s">
        <v>24</v>
      </c>
      <c r="J2857" s="14"/>
      <c r="K2857" s="13" t="s">
        <v>5505</v>
      </c>
      <c r="L2857" s="13"/>
      <c r="M2857" s="13"/>
      <c r="N2857" s="13"/>
      <c r="O2857" s="24">
        <f t="shared" ref="O2857:O2871" si="1080">Q2857+S2857+U2857+W2857+Y2857+AA2857+AC2857+AE2857</f>
        <v>362.40000000000003</v>
      </c>
      <c r="P2857" s="24">
        <f t="shared" ref="P2857:P2871" si="1081">R2857+T2857+V2857+X2857+Z2857+AB2857+AD2857+AF2857</f>
        <v>906</v>
      </c>
      <c r="Q2857" s="24">
        <v>0</v>
      </c>
      <c r="R2857" s="16">
        <v>0</v>
      </c>
      <c r="S2857" s="69">
        <v>0</v>
      </c>
      <c r="T2857" s="70">
        <v>0</v>
      </c>
      <c r="U2857" s="24">
        <v>0</v>
      </c>
      <c r="V2857" s="24">
        <v>0</v>
      </c>
      <c r="W2857" s="69">
        <f t="shared" ref="W2857:W2920" si="1082">X2857*0.4</f>
        <v>362.40000000000003</v>
      </c>
      <c r="X2857" s="69">
        <f>VLOOKUP(D2857,'[1]Demanda Agregada Med. y MC'!$C$7:$O$3994,13,FALSE)</f>
        <v>906</v>
      </c>
      <c r="Y2857" s="24">
        <v>0</v>
      </c>
      <c r="Z2857" s="24">
        <v>0</v>
      </c>
      <c r="AA2857" s="24">
        <v>0</v>
      </c>
      <c r="AB2857" s="24">
        <v>0</v>
      </c>
      <c r="AC2857" s="24">
        <v>0</v>
      </c>
      <c r="AD2857" s="24">
        <v>0</v>
      </c>
      <c r="AE2857" s="26">
        <v>0</v>
      </c>
      <c r="AF2857" s="25">
        <v>0</v>
      </c>
      <c r="AG2857" s="22">
        <v>18.308</v>
      </c>
      <c r="AH2857" s="20">
        <f t="shared" ref="AH2857:AH2868" si="1083">IFERROR(O2857*$AG2857,"-")</f>
        <v>6634.8192000000008</v>
      </c>
      <c r="AI2857" s="9">
        <f t="shared" ref="AI2857:AI2868" si="1084">IFERROR(P2857*$AG2857,"-")</f>
        <v>16587.047999999999</v>
      </c>
      <c r="AJ2857" s="9">
        <f t="shared" ref="AJ2857:AJ2868" si="1085">IFERROR(Q2857*$AG2857,"-")</f>
        <v>0</v>
      </c>
      <c r="AK2857" s="9">
        <f t="shared" ref="AK2857:AK2868" si="1086">IFERROR(R2857*$AG2857,"-")</f>
        <v>0</v>
      </c>
      <c r="AL2857" s="9">
        <f t="shared" ref="AL2857:AL2868" si="1087">IFERROR(S2857*$AG2857,"-")</f>
        <v>0</v>
      </c>
      <c r="AM2857" s="9">
        <f t="shared" ref="AM2857:AM2868" si="1088">IFERROR(T2857*$AG2857,"-")</f>
        <v>0</v>
      </c>
      <c r="AN2857" s="9">
        <f t="shared" ref="AN2857:AN2868" si="1089">IFERROR(U2857*$AG2857,"-")</f>
        <v>0</v>
      </c>
      <c r="AO2857" s="9">
        <f t="shared" ref="AO2857:AO2868" si="1090">IFERROR(V2857*$AG2857,"-")</f>
        <v>0</v>
      </c>
      <c r="AP2857" s="9">
        <f t="shared" ref="AP2857:AP2868" si="1091">IFERROR(W2857*$AG2857,"-")</f>
        <v>6634.8192000000008</v>
      </c>
      <c r="AQ2857" s="9">
        <f t="shared" ref="AQ2857:AQ2868" si="1092">IFERROR(X2857*$AG2857,"-")</f>
        <v>16587.047999999999</v>
      </c>
      <c r="AR2857" s="9">
        <f t="shared" ref="AR2857:AR2868" si="1093">IFERROR(Y2857*$AG2857,"-")</f>
        <v>0</v>
      </c>
      <c r="AS2857" s="9">
        <f t="shared" ref="AS2857:AS2868" si="1094">IFERROR(Z2857*$AG2857,"-")</f>
        <v>0</v>
      </c>
      <c r="AT2857" s="9">
        <f t="shared" ref="AT2857:AT2868" si="1095">IFERROR(AA2857*$AG2857,"-")</f>
        <v>0</v>
      </c>
      <c r="AU2857" s="9">
        <f t="shared" ref="AU2857:AU2868" si="1096">IFERROR(AB2857*$AG2857,"-")</f>
        <v>0</v>
      </c>
      <c r="AV2857" s="9">
        <f t="shared" ref="AV2857:AV2868" si="1097">IFERROR(AC2857*$AG2857,"-")</f>
        <v>0</v>
      </c>
      <c r="AW2857" s="9">
        <f t="shared" ref="AW2857:AW2868" si="1098">IFERROR(AD2857*$AG2857,"-")</f>
        <v>0</v>
      </c>
      <c r="AX2857" s="9">
        <f t="shared" ref="AX2857:AX2868" si="1099">IFERROR(AE2857*$AG2857,"-")</f>
        <v>0</v>
      </c>
      <c r="AY2857" s="10">
        <f t="shared" ref="AY2857:AY2868" si="1100">IFERROR(AF2857*$AG2857,"-")</f>
        <v>0</v>
      </c>
    </row>
    <row r="2858" spans="1:51">
      <c r="A2858" s="87">
        <v>2852</v>
      </c>
      <c r="B2858" s="85" t="str">
        <f t="shared" si="1078"/>
        <v>0100005941</v>
      </c>
      <c r="C2858" s="13" t="s">
        <v>5507</v>
      </c>
      <c r="D2858" s="13" t="str">
        <f t="shared" si="1079"/>
        <v>010000594100</v>
      </c>
      <c r="E2858" s="13"/>
      <c r="F2858" s="14" t="s">
        <v>21</v>
      </c>
      <c r="G2858" s="14" t="s">
        <v>22</v>
      </c>
      <c r="H2858" s="14" t="s">
        <v>5506</v>
      </c>
      <c r="I2858" s="14" t="s">
        <v>24</v>
      </c>
      <c r="J2858" s="14"/>
      <c r="K2858" s="13" t="s">
        <v>5508</v>
      </c>
      <c r="L2858" s="13"/>
      <c r="M2858" s="13"/>
      <c r="N2858" s="13"/>
      <c r="O2858" s="24">
        <f t="shared" si="1080"/>
        <v>10783.4</v>
      </c>
      <c r="P2858" s="24">
        <f t="shared" si="1081"/>
        <v>21896</v>
      </c>
      <c r="Q2858" s="24">
        <v>0</v>
      </c>
      <c r="R2858" s="16">
        <v>0</v>
      </c>
      <c r="S2858" s="69">
        <v>0</v>
      </c>
      <c r="T2858" s="70">
        <v>0</v>
      </c>
      <c r="U2858" s="24">
        <v>0</v>
      </c>
      <c r="V2858" s="24">
        <v>0</v>
      </c>
      <c r="W2858" s="69">
        <f t="shared" si="1082"/>
        <v>658.40000000000009</v>
      </c>
      <c r="X2858" s="69">
        <f>VLOOKUP(D2858,'[1]Demanda Agregada Med. y MC'!$C$7:$O$3994,13,FALSE)</f>
        <v>1646</v>
      </c>
      <c r="Y2858" s="24">
        <v>0</v>
      </c>
      <c r="Z2858" s="24">
        <v>0</v>
      </c>
      <c r="AA2858" s="24">
        <v>0</v>
      </c>
      <c r="AB2858" s="24">
        <v>0</v>
      </c>
      <c r="AC2858" s="24">
        <v>0</v>
      </c>
      <c r="AD2858" s="24">
        <v>0</v>
      </c>
      <c r="AE2858" s="26">
        <v>10125</v>
      </c>
      <c r="AF2858" s="27">
        <v>20250</v>
      </c>
      <c r="AG2858" s="22">
        <v>17.903200000000002</v>
      </c>
      <c r="AH2858" s="20">
        <f t="shared" si="1083"/>
        <v>193057.36688000002</v>
      </c>
      <c r="AI2858" s="9">
        <f t="shared" si="1084"/>
        <v>392008.46720000001</v>
      </c>
      <c r="AJ2858" s="9">
        <f t="shared" si="1085"/>
        <v>0</v>
      </c>
      <c r="AK2858" s="9">
        <f t="shared" si="1086"/>
        <v>0</v>
      </c>
      <c r="AL2858" s="9">
        <f t="shared" si="1087"/>
        <v>0</v>
      </c>
      <c r="AM2858" s="9">
        <f t="shared" si="1088"/>
        <v>0</v>
      </c>
      <c r="AN2858" s="9">
        <f t="shared" si="1089"/>
        <v>0</v>
      </c>
      <c r="AO2858" s="9">
        <f t="shared" si="1090"/>
        <v>0</v>
      </c>
      <c r="AP2858" s="9">
        <f t="shared" si="1091"/>
        <v>11787.466880000004</v>
      </c>
      <c r="AQ2858" s="9">
        <f t="shared" si="1092"/>
        <v>29468.667200000004</v>
      </c>
      <c r="AR2858" s="9">
        <f t="shared" si="1093"/>
        <v>0</v>
      </c>
      <c r="AS2858" s="9">
        <f t="shared" si="1094"/>
        <v>0</v>
      </c>
      <c r="AT2858" s="9">
        <f t="shared" si="1095"/>
        <v>0</v>
      </c>
      <c r="AU2858" s="9">
        <f t="shared" si="1096"/>
        <v>0</v>
      </c>
      <c r="AV2858" s="9">
        <f t="shared" si="1097"/>
        <v>0</v>
      </c>
      <c r="AW2858" s="9">
        <f t="shared" si="1098"/>
        <v>0</v>
      </c>
      <c r="AX2858" s="9">
        <f t="shared" si="1099"/>
        <v>181269.90000000002</v>
      </c>
      <c r="AY2858" s="10">
        <f t="shared" si="1100"/>
        <v>362539.80000000005</v>
      </c>
    </row>
    <row r="2859" spans="1:51">
      <c r="A2859" s="87">
        <v>2853</v>
      </c>
      <c r="B2859" s="85" t="str">
        <f t="shared" si="1078"/>
        <v>0100005940</v>
      </c>
      <c r="C2859" s="13" t="s">
        <v>5510</v>
      </c>
      <c r="D2859" s="13" t="str">
        <f t="shared" si="1079"/>
        <v>010000594002</v>
      </c>
      <c r="E2859" s="13"/>
      <c r="F2859" s="14" t="s">
        <v>21</v>
      </c>
      <c r="G2859" s="14" t="s">
        <v>22</v>
      </c>
      <c r="H2859" s="14" t="s">
        <v>5509</v>
      </c>
      <c r="I2859" s="14" t="s">
        <v>56</v>
      </c>
      <c r="J2859" s="14"/>
      <c r="K2859" s="13" t="s">
        <v>5511</v>
      </c>
      <c r="L2859" s="13"/>
      <c r="M2859" s="13"/>
      <c r="N2859" s="13"/>
      <c r="O2859" s="24">
        <f t="shared" si="1080"/>
        <v>3258.2</v>
      </c>
      <c r="P2859" s="24">
        <f t="shared" si="1081"/>
        <v>6683</v>
      </c>
      <c r="Q2859" s="24">
        <v>0</v>
      </c>
      <c r="R2859" s="16">
        <v>0</v>
      </c>
      <c r="S2859" s="69">
        <v>0</v>
      </c>
      <c r="T2859" s="70">
        <v>0</v>
      </c>
      <c r="U2859" s="24">
        <v>0</v>
      </c>
      <c r="V2859" s="24">
        <v>0</v>
      </c>
      <c r="W2859" s="69">
        <f t="shared" si="1082"/>
        <v>333.20000000000005</v>
      </c>
      <c r="X2859" s="69">
        <f>VLOOKUP(D2859,'[1]Demanda Agregada Med. y MC'!$C$7:$O$3994,13,FALSE)</f>
        <v>833</v>
      </c>
      <c r="Y2859" s="24">
        <v>0</v>
      </c>
      <c r="Z2859" s="24">
        <v>0</v>
      </c>
      <c r="AA2859" s="24">
        <v>0</v>
      </c>
      <c r="AB2859" s="24">
        <v>0</v>
      </c>
      <c r="AC2859" s="24">
        <v>2900</v>
      </c>
      <c r="AD2859" s="24">
        <v>5800</v>
      </c>
      <c r="AE2859" s="26">
        <v>25</v>
      </c>
      <c r="AF2859" s="27">
        <v>50</v>
      </c>
      <c r="AG2859" s="22">
        <v>5.8872697040000004</v>
      </c>
      <c r="AH2859" s="20">
        <f t="shared" si="1083"/>
        <v>19181.902149572801</v>
      </c>
      <c r="AI2859" s="9">
        <f t="shared" si="1084"/>
        <v>39344.623431832006</v>
      </c>
      <c r="AJ2859" s="9">
        <f t="shared" si="1085"/>
        <v>0</v>
      </c>
      <c r="AK2859" s="9">
        <f t="shared" si="1086"/>
        <v>0</v>
      </c>
      <c r="AL2859" s="9">
        <f t="shared" si="1087"/>
        <v>0</v>
      </c>
      <c r="AM2859" s="9">
        <f t="shared" si="1088"/>
        <v>0</v>
      </c>
      <c r="AN2859" s="9">
        <f t="shared" si="1089"/>
        <v>0</v>
      </c>
      <c r="AO2859" s="9">
        <f t="shared" si="1090"/>
        <v>0</v>
      </c>
      <c r="AP2859" s="9">
        <f t="shared" si="1091"/>
        <v>1961.6382653728003</v>
      </c>
      <c r="AQ2859" s="9">
        <f t="shared" si="1092"/>
        <v>4904.095663432</v>
      </c>
      <c r="AR2859" s="9">
        <f t="shared" si="1093"/>
        <v>0</v>
      </c>
      <c r="AS2859" s="9">
        <f t="shared" si="1094"/>
        <v>0</v>
      </c>
      <c r="AT2859" s="9">
        <f t="shared" si="1095"/>
        <v>0</v>
      </c>
      <c r="AU2859" s="9">
        <f t="shared" si="1096"/>
        <v>0</v>
      </c>
      <c r="AV2859" s="9">
        <f t="shared" si="1097"/>
        <v>17073.0821416</v>
      </c>
      <c r="AW2859" s="9">
        <f t="shared" si="1098"/>
        <v>34146.1642832</v>
      </c>
      <c r="AX2859" s="9">
        <f t="shared" si="1099"/>
        <v>147.18174260000001</v>
      </c>
      <c r="AY2859" s="10">
        <f t="shared" si="1100"/>
        <v>294.36348520000001</v>
      </c>
    </row>
    <row r="2860" spans="1:51">
      <c r="A2860" s="87">
        <v>2854</v>
      </c>
      <c r="B2860" s="85" t="str">
        <f t="shared" si="1078"/>
        <v>0100005941</v>
      </c>
      <c r="C2860" s="13" t="s">
        <v>5512</v>
      </c>
      <c r="D2860" s="13" t="str">
        <f t="shared" si="1079"/>
        <v>010000594101</v>
      </c>
      <c r="E2860" s="13"/>
      <c r="F2860" s="14" t="s">
        <v>21</v>
      </c>
      <c r="G2860" s="14" t="s">
        <v>22</v>
      </c>
      <c r="H2860" s="14" t="s">
        <v>5506</v>
      </c>
      <c r="I2860" s="14" t="s">
        <v>65</v>
      </c>
      <c r="J2860" s="14"/>
      <c r="K2860" s="13" t="s">
        <v>5513</v>
      </c>
      <c r="L2860" s="13"/>
      <c r="M2860" s="13"/>
      <c r="N2860" s="13"/>
      <c r="O2860" s="24">
        <f t="shared" si="1080"/>
        <v>4565</v>
      </c>
      <c r="P2860" s="24">
        <f t="shared" si="1081"/>
        <v>9145</v>
      </c>
      <c r="Q2860" s="24">
        <v>0</v>
      </c>
      <c r="R2860" s="16">
        <v>0</v>
      </c>
      <c r="S2860" s="69">
        <v>0</v>
      </c>
      <c r="T2860" s="70">
        <v>0</v>
      </c>
      <c r="U2860" s="24">
        <v>0</v>
      </c>
      <c r="V2860" s="24">
        <v>0</v>
      </c>
      <c r="W2860" s="69">
        <f t="shared" si="1082"/>
        <v>20</v>
      </c>
      <c r="X2860" s="69">
        <f>VLOOKUP(D2860,'[1]Demanda Agregada Med. y MC'!$C$7:$O$3994,13,FALSE)</f>
        <v>50</v>
      </c>
      <c r="Y2860" s="24">
        <v>10</v>
      </c>
      <c r="Z2860" s="24">
        <v>25</v>
      </c>
      <c r="AA2860" s="24">
        <v>0</v>
      </c>
      <c r="AB2860" s="24">
        <v>0</v>
      </c>
      <c r="AC2860" s="24">
        <v>4535</v>
      </c>
      <c r="AD2860" s="24">
        <v>9070</v>
      </c>
      <c r="AE2860" s="26">
        <v>0</v>
      </c>
      <c r="AF2860" s="25">
        <v>0</v>
      </c>
      <c r="AG2860" s="22">
        <v>5.3203898156155862</v>
      </c>
      <c r="AH2860" s="20">
        <f t="shared" si="1083"/>
        <v>24287.579508285151</v>
      </c>
      <c r="AI2860" s="9">
        <f t="shared" si="1084"/>
        <v>48654.964863804533</v>
      </c>
      <c r="AJ2860" s="9">
        <f t="shared" si="1085"/>
        <v>0</v>
      </c>
      <c r="AK2860" s="9">
        <f t="shared" si="1086"/>
        <v>0</v>
      </c>
      <c r="AL2860" s="9">
        <f t="shared" si="1087"/>
        <v>0</v>
      </c>
      <c r="AM2860" s="9">
        <f t="shared" si="1088"/>
        <v>0</v>
      </c>
      <c r="AN2860" s="9">
        <f t="shared" si="1089"/>
        <v>0</v>
      </c>
      <c r="AO2860" s="9">
        <f t="shared" si="1090"/>
        <v>0</v>
      </c>
      <c r="AP2860" s="9">
        <f t="shared" si="1091"/>
        <v>106.40779631231172</v>
      </c>
      <c r="AQ2860" s="9">
        <f t="shared" si="1092"/>
        <v>266.01949078077934</v>
      </c>
      <c r="AR2860" s="9">
        <f t="shared" si="1093"/>
        <v>53.203898156155859</v>
      </c>
      <c r="AS2860" s="9">
        <f t="shared" si="1094"/>
        <v>133.00974539038967</v>
      </c>
      <c r="AT2860" s="9">
        <f t="shared" si="1095"/>
        <v>0</v>
      </c>
      <c r="AU2860" s="9">
        <f t="shared" si="1096"/>
        <v>0</v>
      </c>
      <c r="AV2860" s="9">
        <f t="shared" si="1097"/>
        <v>24127.967813816682</v>
      </c>
      <c r="AW2860" s="9">
        <f t="shared" si="1098"/>
        <v>48255.935627633364</v>
      </c>
      <c r="AX2860" s="9">
        <f t="shared" si="1099"/>
        <v>0</v>
      </c>
      <c r="AY2860" s="10">
        <f t="shared" si="1100"/>
        <v>0</v>
      </c>
    </row>
    <row r="2861" spans="1:51">
      <c r="A2861" s="87">
        <v>2855</v>
      </c>
      <c r="B2861" s="85" t="str">
        <f t="shared" si="1078"/>
        <v>0100005848</v>
      </c>
      <c r="C2861" s="13" t="s">
        <v>5514</v>
      </c>
      <c r="D2861" s="13" t="str">
        <f t="shared" si="1079"/>
        <v>010000584800</v>
      </c>
      <c r="E2861" s="13"/>
      <c r="F2861" s="14" t="s">
        <v>21</v>
      </c>
      <c r="G2861" s="14" t="s">
        <v>22</v>
      </c>
      <c r="H2861" s="14" t="s">
        <v>5515</v>
      </c>
      <c r="I2861" s="14" t="s">
        <v>24</v>
      </c>
      <c r="J2861" s="14"/>
      <c r="K2861" s="13" t="s">
        <v>5516</v>
      </c>
      <c r="L2861" s="13"/>
      <c r="M2861" s="13"/>
      <c r="N2861" s="13"/>
      <c r="O2861" s="24">
        <f t="shared" si="1080"/>
        <v>3.2</v>
      </c>
      <c r="P2861" s="24">
        <f t="shared" si="1081"/>
        <v>8</v>
      </c>
      <c r="Q2861" s="24">
        <v>0</v>
      </c>
      <c r="R2861" s="16">
        <v>0</v>
      </c>
      <c r="S2861" s="69">
        <v>0</v>
      </c>
      <c r="T2861" s="70">
        <v>0</v>
      </c>
      <c r="U2861" s="24">
        <v>0</v>
      </c>
      <c r="V2861" s="24">
        <v>0</v>
      </c>
      <c r="W2861" s="69">
        <f t="shared" si="1082"/>
        <v>3.2</v>
      </c>
      <c r="X2861" s="69">
        <f>VLOOKUP(D2861,'[1]Demanda Agregada Med. y MC'!$C$7:$O$3994,13,FALSE)</f>
        <v>8</v>
      </c>
      <c r="Y2861" s="24">
        <v>0</v>
      </c>
      <c r="Z2861" s="24">
        <v>0</v>
      </c>
      <c r="AA2861" s="24">
        <v>0</v>
      </c>
      <c r="AB2861" s="24">
        <v>0</v>
      </c>
      <c r="AC2861" s="24">
        <v>0</v>
      </c>
      <c r="AD2861" s="24">
        <v>0</v>
      </c>
      <c r="AE2861" s="26">
        <v>0</v>
      </c>
      <c r="AF2861" s="25">
        <v>0</v>
      </c>
      <c r="AG2861" s="22">
        <v>6765.5879999999997</v>
      </c>
      <c r="AH2861" s="20">
        <f t="shared" si="1083"/>
        <v>21649.881600000001</v>
      </c>
      <c r="AI2861" s="9">
        <f t="shared" si="1084"/>
        <v>54124.703999999998</v>
      </c>
      <c r="AJ2861" s="9">
        <f t="shared" si="1085"/>
        <v>0</v>
      </c>
      <c r="AK2861" s="9">
        <f t="shared" si="1086"/>
        <v>0</v>
      </c>
      <c r="AL2861" s="9">
        <f t="shared" si="1087"/>
        <v>0</v>
      </c>
      <c r="AM2861" s="9">
        <f t="shared" si="1088"/>
        <v>0</v>
      </c>
      <c r="AN2861" s="9">
        <f t="shared" si="1089"/>
        <v>0</v>
      </c>
      <c r="AO2861" s="9">
        <f t="shared" si="1090"/>
        <v>0</v>
      </c>
      <c r="AP2861" s="9">
        <f t="shared" si="1091"/>
        <v>21649.881600000001</v>
      </c>
      <c r="AQ2861" s="9">
        <f t="shared" si="1092"/>
        <v>54124.703999999998</v>
      </c>
      <c r="AR2861" s="9">
        <f t="shared" si="1093"/>
        <v>0</v>
      </c>
      <c r="AS2861" s="9">
        <f t="shared" si="1094"/>
        <v>0</v>
      </c>
      <c r="AT2861" s="9">
        <f t="shared" si="1095"/>
        <v>0</v>
      </c>
      <c r="AU2861" s="9">
        <f t="shared" si="1096"/>
        <v>0</v>
      </c>
      <c r="AV2861" s="9">
        <f t="shared" si="1097"/>
        <v>0</v>
      </c>
      <c r="AW2861" s="9">
        <f t="shared" si="1098"/>
        <v>0</v>
      </c>
      <c r="AX2861" s="9">
        <f t="shared" si="1099"/>
        <v>0</v>
      </c>
      <c r="AY2861" s="10">
        <f t="shared" si="1100"/>
        <v>0</v>
      </c>
    </row>
    <row r="2862" spans="1:51">
      <c r="A2862" s="87">
        <v>2856</v>
      </c>
      <c r="B2862" s="85" t="str">
        <f t="shared" si="1078"/>
        <v>0100005287</v>
      </c>
      <c r="C2862" s="13" t="s">
        <v>5517</v>
      </c>
      <c r="D2862" s="13" t="str">
        <f t="shared" si="1079"/>
        <v>010000528700</v>
      </c>
      <c r="E2862" s="13"/>
      <c r="F2862" s="14" t="s">
        <v>21</v>
      </c>
      <c r="G2862" s="14" t="s">
        <v>22</v>
      </c>
      <c r="H2862" s="14" t="s">
        <v>5518</v>
      </c>
      <c r="I2862" s="14" t="s">
        <v>24</v>
      </c>
      <c r="J2862" s="14"/>
      <c r="K2862" s="13" t="s">
        <v>5519</v>
      </c>
      <c r="L2862" s="13"/>
      <c r="M2862" s="13"/>
      <c r="N2862" s="13"/>
      <c r="O2862" s="24">
        <f t="shared" si="1080"/>
        <v>9409</v>
      </c>
      <c r="P2862" s="24">
        <f t="shared" si="1081"/>
        <v>23470</v>
      </c>
      <c r="Q2862" s="24">
        <v>0</v>
      </c>
      <c r="R2862" s="16">
        <v>0</v>
      </c>
      <c r="S2862" s="69">
        <v>0</v>
      </c>
      <c r="T2862" s="70">
        <v>0</v>
      </c>
      <c r="U2862" s="24">
        <v>9304</v>
      </c>
      <c r="V2862" s="24">
        <v>23260</v>
      </c>
      <c r="W2862" s="69">
        <f t="shared" si="1082"/>
        <v>0</v>
      </c>
      <c r="X2862" s="69">
        <f>VLOOKUP(D2862,'[1]Demanda Agregada Med. y MC'!$C$7:$O$3994,13,FALSE)</f>
        <v>0</v>
      </c>
      <c r="Y2862" s="24">
        <v>0</v>
      </c>
      <c r="Z2862" s="24">
        <v>0</v>
      </c>
      <c r="AA2862" s="24">
        <v>0</v>
      </c>
      <c r="AB2862" s="24">
        <v>0</v>
      </c>
      <c r="AC2862" s="24">
        <v>0</v>
      </c>
      <c r="AD2862" s="24">
        <v>0</v>
      </c>
      <c r="AE2862" s="26">
        <v>105</v>
      </c>
      <c r="AF2862" s="27">
        <v>210</v>
      </c>
      <c r="AG2862" s="22">
        <v>19.761600000000001</v>
      </c>
      <c r="AH2862" s="20">
        <f t="shared" si="1083"/>
        <v>185936.89440000002</v>
      </c>
      <c r="AI2862" s="9">
        <f t="shared" si="1084"/>
        <v>463804.75200000004</v>
      </c>
      <c r="AJ2862" s="9">
        <f t="shared" si="1085"/>
        <v>0</v>
      </c>
      <c r="AK2862" s="9">
        <f t="shared" si="1086"/>
        <v>0</v>
      </c>
      <c r="AL2862" s="9">
        <f t="shared" si="1087"/>
        <v>0</v>
      </c>
      <c r="AM2862" s="9">
        <f t="shared" si="1088"/>
        <v>0</v>
      </c>
      <c r="AN2862" s="9">
        <f t="shared" si="1089"/>
        <v>183861.92640000003</v>
      </c>
      <c r="AO2862" s="9">
        <f t="shared" si="1090"/>
        <v>459654.81600000005</v>
      </c>
      <c r="AP2862" s="9">
        <f t="shared" si="1091"/>
        <v>0</v>
      </c>
      <c r="AQ2862" s="9">
        <f t="shared" si="1092"/>
        <v>0</v>
      </c>
      <c r="AR2862" s="9">
        <f t="shared" si="1093"/>
        <v>0</v>
      </c>
      <c r="AS2862" s="9">
        <f t="shared" si="1094"/>
        <v>0</v>
      </c>
      <c r="AT2862" s="9">
        <f t="shared" si="1095"/>
        <v>0</v>
      </c>
      <c r="AU2862" s="9">
        <f t="shared" si="1096"/>
        <v>0</v>
      </c>
      <c r="AV2862" s="9">
        <f t="shared" si="1097"/>
        <v>0</v>
      </c>
      <c r="AW2862" s="9">
        <f t="shared" si="1098"/>
        <v>0</v>
      </c>
      <c r="AX2862" s="9">
        <f t="shared" si="1099"/>
        <v>2074.9680000000003</v>
      </c>
      <c r="AY2862" s="10">
        <f t="shared" si="1100"/>
        <v>4149.9360000000006</v>
      </c>
    </row>
    <row r="2863" spans="1:51">
      <c r="A2863" s="87">
        <v>2857</v>
      </c>
      <c r="B2863" s="85" t="str">
        <f t="shared" si="1078"/>
        <v>0100004202</v>
      </c>
      <c r="C2863" s="13" t="s">
        <v>5520</v>
      </c>
      <c r="D2863" s="13" t="str">
        <f t="shared" si="1079"/>
        <v>010000420200</v>
      </c>
      <c r="E2863" s="13"/>
      <c r="F2863" s="14" t="s">
        <v>21</v>
      </c>
      <c r="G2863" s="14" t="s">
        <v>22</v>
      </c>
      <c r="H2863" s="14" t="s">
        <v>5521</v>
      </c>
      <c r="I2863" s="14" t="s">
        <v>24</v>
      </c>
      <c r="J2863" s="14"/>
      <c r="K2863" s="13" t="s">
        <v>5522</v>
      </c>
      <c r="L2863" s="13"/>
      <c r="M2863" s="13"/>
      <c r="N2863" s="13"/>
      <c r="O2863" s="24">
        <f t="shared" si="1080"/>
        <v>858.80000000000007</v>
      </c>
      <c r="P2863" s="24">
        <f t="shared" si="1081"/>
        <v>2147</v>
      </c>
      <c r="Q2863" s="24">
        <v>0</v>
      </c>
      <c r="R2863" s="16">
        <v>0</v>
      </c>
      <c r="S2863" s="69">
        <v>0</v>
      </c>
      <c r="T2863" s="70">
        <v>0</v>
      </c>
      <c r="U2863" s="24">
        <v>858.80000000000007</v>
      </c>
      <c r="V2863" s="24">
        <v>2147</v>
      </c>
      <c r="W2863" s="69">
        <f t="shared" si="1082"/>
        <v>0</v>
      </c>
      <c r="X2863" s="69">
        <f>VLOOKUP(D2863,'[1]Demanda Agregada Med. y MC'!$C$7:$O$3994,13,FALSE)</f>
        <v>0</v>
      </c>
      <c r="Y2863" s="24">
        <v>0</v>
      </c>
      <c r="Z2863" s="24">
        <v>0</v>
      </c>
      <c r="AA2863" s="24">
        <v>0</v>
      </c>
      <c r="AB2863" s="24">
        <v>0</v>
      </c>
      <c r="AC2863" s="24">
        <v>0</v>
      </c>
      <c r="AD2863" s="24">
        <v>0</v>
      </c>
      <c r="AE2863" s="26">
        <v>0</v>
      </c>
      <c r="AF2863" s="25">
        <v>0</v>
      </c>
      <c r="AG2863" s="22">
        <v>4072.0488000000005</v>
      </c>
      <c r="AH2863" s="20">
        <f t="shared" si="1083"/>
        <v>3497075.5094400006</v>
      </c>
      <c r="AI2863" s="9">
        <f t="shared" si="1084"/>
        <v>8742688.7736000009</v>
      </c>
      <c r="AJ2863" s="9">
        <f t="shared" si="1085"/>
        <v>0</v>
      </c>
      <c r="AK2863" s="9">
        <f t="shared" si="1086"/>
        <v>0</v>
      </c>
      <c r="AL2863" s="9">
        <f t="shared" si="1087"/>
        <v>0</v>
      </c>
      <c r="AM2863" s="9">
        <f t="shared" si="1088"/>
        <v>0</v>
      </c>
      <c r="AN2863" s="9">
        <f t="shared" si="1089"/>
        <v>3497075.5094400006</v>
      </c>
      <c r="AO2863" s="9">
        <f t="shared" si="1090"/>
        <v>8742688.7736000009</v>
      </c>
      <c r="AP2863" s="9">
        <f t="shared" si="1091"/>
        <v>0</v>
      </c>
      <c r="AQ2863" s="9">
        <f t="shared" si="1092"/>
        <v>0</v>
      </c>
      <c r="AR2863" s="9">
        <f t="shared" si="1093"/>
        <v>0</v>
      </c>
      <c r="AS2863" s="9">
        <f t="shared" si="1094"/>
        <v>0</v>
      </c>
      <c r="AT2863" s="9">
        <f t="shared" si="1095"/>
        <v>0</v>
      </c>
      <c r="AU2863" s="9">
        <f t="shared" si="1096"/>
        <v>0</v>
      </c>
      <c r="AV2863" s="9">
        <f t="shared" si="1097"/>
        <v>0</v>
      </c>
      <c r="AW2863" s="9">
        <f t="shared" si="1098"/>
        <v>0</v>
      </c>
      <c r="AX2863" s="9">
        <f t="shared" si="1099"/>
        <v>0</v>
      </c>
      <c r="AY2863" s="10">
        <f t="shared" si="1100"/>
        <v>0</v>
      </c>
    </row>
    <row r="2864" spans="1:51">
      <c r="A2864" s="87">
        <v>2858</v>
      </c>
      <c r="B2864" s="85" t="str">
        <f t="shared" si="1078"/>
        <v>0100003412</v>
      </c>
      <c r="C2864" s="13" t="s">
        <v>5523</v>
      </c>
      <c r="D2864" s="13" t="str">
        <f t="shared" si="1079"/>
        <v>010000341201</v>
      </c>
      <c r="E2864" s="13"/>
      <c r="F2864" s="14" t="s">
        <v>21</v>
      </c>
      <c r="G2864" s="14" t="s">
        <v>22</v>
      </c>
      <c r="H2864" s="14" t="s">
        <v>745</v>
      </c>
      <c r="I2864" s="14" t="s">
        <v>65</v>
      </c>
      <c r="J2864" s="14"/>
      <c r="K2864" s="13" t="s">
        <v>5524</v>
      </c>
      <c r="L2864" s="13"/>
      <c r="M2864" s="13"/>
      <c r="N2864" s="13"/>
      <c r="O2864" s="24">
        <f t="shared" si="1080"/>
        <v>10604.6</v>
      </c>
      <c r="P2864" s="24">
        <f t="shared" si="1081"/>
        <v>26285</v>
      </c>
      <c r="Q2864" s="24">
        <v>0</v>
      </c>
      <c r="R2864" s="16">
        <v>0</v>
      </c>
      <c r="S2864" s="69">
        <v>0</v>
      </c>
      <c r="T2864" s="70">
        <v>0</v>
      </c>
      <c r="U2864" s="24">
        <v>10151.6</v>
      </c>
      <c r="V2864" s="24">
        <v>25379</v>
      </c>
      <c r="W2864" s="69">
        <f t="shared" si="1082"/>
        <v>0</v>
      </c>
      <c r="X2864" s="69">
        <f>VLOOKUP(D2864,'[1]Demanda Agregada Med. y MC'!$C$7:$O$3994,13,FALSE)</f>
        <v>0</v>
      </c>
      <c r="Y2864" s="24">
        <v>0</v>
      </c>
      <c r="Z2864" s="24">
        <v>0</v>
      </c>
      <c r="AA2864" s="24">
        <v>0</v>
      </c>
      <c r="AB2864" s="24">
        <v>0</v>
      </c>
      <c r="AC2864" s="24">
        <v>243</v>
      </c>
      <c r="AD2864" s="24">
        <v>486</v>
      </c>
      <c r="AE2864" s="26">
        <v>210</v>
      </c>
      <c r="AF2864" s="27">
        <v>420</v>
      </c>
      <c r="AG2864" s="22">
        <v>19.347600000000003</v>
      </c>
      <c r="AH2864" s="20">
        <f t="shared" si="1083"/>
        <v>205173.55896000005</v>
      </c>
      <c r="AI2864" s="9">
        <f t="shared" si="1084"/>
        <v>508551.66600000008</v>
      </c>
      <c r="AJ2864" s="9">
        <f t="shared" si="1085"/>
        <v>0</v>
      </c>
      <c r="AK2864" s="9">
        <f t="shared" si="1086"/>
        <v>0</v>
      </c>
      <c r="AL2864" s="9">
        <f t="shared" si="1087"/>
        <v>0</v>
      </c>
      <c r="AM2864" s="9">
        <f t="shared" si="1088"/>
        <v>0</v>
      </c>
      <c r="AN2864" s="9">
        <f t="shared" si="1089"/>
        <v>196409.09616000004</v>
      </c>
      <c r="AO2864" s="9">
        <f t="shared" si="1090"/>
        <v>491022.74040000007</v>
      </c>
      <c r="AP2864" s="9">
        <f t="shared" si="1091"/>
        <v>0</v>
      </c>
      <c r="AQ2864" s="9">
        <f t="shared" si="1092"/>
        <v>0</v>
      </c>
      <c r="AR2864" s="9">
        <f t="shared" si="1093"/>
        <v>0</v>
      </c>
      <c r="AS2864" s="9">
        <f t="shared" si="1094"/>
        <v>0</v>
      </c>
      <c r="AT2864" s="9">
        <f t="shared" si="1095"/>
        <v>0</v>
      </c>
      <c r="AU2864" s="9">
        <f t="shared" si="1096"/>
        <v>0</v>
      </c>
      <c r="AV2864" s="9">
        <f t="shared" si="1097"/>
        <v>4701.4668000000011</v>
      </c>
      <c r="AW2864" s="9">
        <f t="shared" si="1098"/>
        <v>9402.9336000000021</v>
      </c>
      <c r="AX2864" s="9">
        <f t="shared" si="1099"/>
        <v>4062.9960000000005</v>
      </c>
      <c r="AY2864" s="10">
        <f t="shared" si="1100"/>
        <v>8125.9920000000011</v>
      </c>
    </row>
    <row r="2865" spans="1:51">
      <c r="A2865" s="87">
        <v>2859</v>
      </c>
      <c r="B2865" s="85" t="str">
        <f t="shared" si="1078"/>
        <v>0100004158</v>
      </c>
      <c r="C2865" s="13" t="s">
        <v>5525</v>
      </c>
      <c r="D2865" s="13" t="str">
        <f t="shared" si="1079"/>
        <v>010000415801</v>
      </c>
      <c r="E2865" s="13"/>
      <c r="F2865" s="14" t="s">
        <v>21</v>
      </c>
      <c r="G2865" s="14" t="s">
        <v>22</v>
      </c>
      <c r="H2865" s="14" t="s">
        <v>898</v>
      </c>
      <c r="I2865" s="14" t="s">
        <v>65</v>
      </c>
      <c r="J2865" s="14"/>
      <c r="K2865" s="13" t="s">
        <v>5526</v>
      </c>
      <c r="L2865" s="13"/>
      <c r="M2865" s="13"/>
      <c r="N2865" s="13"/>
      <c r="O2865" s="24">
        <f t="shared" si="1080"/>
        <v>66891.199999999997</v>
      </c>
      <c r="P2865" s="24">
        <f t="shared" si="1081"/>
        <v>167228</v>
      </c>
      <c r="Q2865" s="24">
        <v>0</v>
      </c>
      <c r="R2865" s="16">
        <v>0</v>
      </c>
      <c r="S2865" s="69">
        <v>0</v>
      </c>
      <c r="T2865" s="70">
        <v>0</v>
      </c>
      <c r="U2865" s="24">
        <v>66891.199999999997</v>
      </c>
      <c r="V2865" s="24">
        <v>167228</v>
      </c>
      <c r="W2865" s="69">
        <f t="shared" si="1082"/>
        <v>0</v>
      </c>
      <c r="X2865" s="69">
        <f>VLOOKUP(D2865,'[1]Demanda Agregada Med. y MC'!$C$7:$O$3994,13,FALSE)</f>
        <v>0</v>
      </c>
      <c r="Y2865" s="24">
        <v>0</v>
      </c>
      <c r="Z2865" s="24">
        <v>0</v>
      </c>
      <c r="AA2865" s="24">
        <v>0</v>
      </c>
      <c r="AB2865" s="24">
        <v>0</v>
      </c>
      <c r="AC2865" s="24">
        <v>0</v>
      </c>
      <c r="AD2865" s="24">
        <v>0</v>
      </c>
      <c r="AE2865" s="26">
        <v>0</v>
      </c>
      <c r="AF2865" s="25">
        <v>0</v>
      </c>
      <c r="AG2865" s="22">
        <v>106.13120000000001</v>
      </c>
      <c r="AH2865" s="20">
        <f t="shared" si="1083"/>
        <v>7099243.3254399998</v>
      </c>
      <c r="AI2865" s="9">
        <f t="shared" si="1084"/>
        <v>17748108.3136</v>
      </c>
      <c r="AJ2865" s="9">
        <f t="shared" si="1085"/>
        <v>0</v>
      </c>
      <c r="AK2865" s="9">
        <f t="shared" si="1086"/>
        <v>0</v>
      </c>
      <c r="AL2865" s="9">
        <f t="shared" si="1087"/>
        <v>0</v>
      </c>
      <c r="AM2865" s="9">
        <f t="shared" si="1088"/>
        <v>0</v>
      </c>
      <c r="AN2865" s="9">
        <f t="shared" si="1089"/>
        <v>7099243.3254399998</v>
      </c>
      <c r="AO2865" s="9">
        <f t="shared" si="1090"/>
        <v>17748108.3136</v>
      </c>
      <c r="AP2865" s="9">
        <f t="shared" si="1091"/>
        <v>0</v>
      </c>
      <c r="AQ2865" s="9">
        <f t="shared" si="1092"/>
        <v>0</v>
      </c>
      <c r="AR2865" s="9">
        <f t="shared" si="1093"/>
        <v>0</v>
      </c>
      <c r="AS2865" s="9">
        <f t="shared" si="1094"/>
        <v>0</v>
      </c>
      <c r="AT2865" s="9">
        <f t="shared" si="1095"/>
        <v>0</v>
      </c>
      <c r="AU2865" s="9">
        <f t="shared" si="1096"/>
        <v>0</v>
      </c>
      <c r="AV2865" s="9">
        <f t="shared" si="1097"/>
        <v>0</v>
      </c>
      <c r="AW2865" s="9">
        <f t="shared" si="1098"/>
        <v>0</v>
      </c>
      <c r="AX2865" s="9">
        <f t="shared" si="1099"/>
        <v>0</v>
      </c>
      <c r="AY2865" s="10">
        <f t="shared" si="1100"/>
        <v>0</v>
      </c>
    </row>
    <row r="2866" spans="1:51">
      <c r="A2866" s="87">
        <v>2860</v>
      </c>
      <c r="B2866" s="85" t="str">
        <f t="shared" si="1078"/>
        <v>0100001051</v>
      </c>
      <c r="C2866" s="13" t="s">
        <v>5527</v>
      </c>
      <c r="D2866" s="13" t="str">
        <f t="shared" si="1079"/>
        <v>010000105100</v>
      </c>
      <c r="E2866" s="13"/>
      <c r="F2866" s="14" t="s">
        <v>21</v>
      </c>
      <c r="G2866" s="14" t="s">
        <v>22</v>
      </c>
      <c r="H2866" s="14" t="s">
        <v>262</v>
      </c>
      <c r="I2866" s="14" t="s">
        <v>24</v>
      </c>
      <c r="J2866" s="14"/>
      <c r="K2866" s="13" t="s">
        <v>5528</v>
      </c>
      <c r="L2866" s="13"/>
      <c r="M2866" s="13"/>
      <c r="N2866" s="13"/>
      <c r="O2866" s="24">
        <f t="shared" si="1080"/>
        <v>27265.600000000002</v>
      </c>
      <c r="P2866" s="24">
        <f t="shared" si="1081"/>
        <v>68164</v>
      </c>
      <c r="Q2866" s="24">
        <v>0</v>
      </c>
      <c r="R2866" s="16">
        <v>0</v>
      </c>
      <c r="S2866" s="69">
        <v>0</v>
      </c>
      <c r="T2866" s="70">
        <v>0</v>
      </c>
      <c r="U2866" s="24">
        <v>27169.200000000001</v>
      </c>
      <c r="V2866" s="24">
        <v>67923</v>
      </c>
      <c r="W2866" s="69">
        <f t="shared" si="1082"/>
        <v>96.4</v>
      </c>
      <c r="X2866" s="69">
        <f>VLOOKUP(D2866,'[1]Demanda Agregada Med. y MC'!$C$7:$O$3994,13,FALSE)</f>
        <v>241</v>
      </c>
      <c r="Y2866" s="24">
        <v>0</v>
      </c>
      <c r="Z2866" s="24">
        <v>0</v>
      </c>
      <c r="AA2866" s="24">
        <v>0</v>
      </c>
      <c r="AB2866" s="24">
        <v>0</v>
      </c>
      <c r="AC2866" s="24">
        <v>0</v>
      </c>
      <c r="AD2866" s="24">
        <v>0</v>
      </c>
      <c r="AE2866" s="26">
        <v>0</v>
      </c>
      <c r="AF2866" s="25">
        <v>0</v>
      </c>
      <c r="AG2866" s="22">
        <v>28.777600000000003</v>
      </c>
      <c r="AH2866" s="20">
        <f t="shared" si="1083"/>
        <v>784638.5305600001</v>
      </c>
      <c r="AI2866" s="9">
        <f t="shared" si="1084"/>
        <v>1961596.3264000001</v>
      </c>
      <c r="AJ2866" s="9">
        <f t="shared" si="1085"/>
        <v>0</v>
      </c>
      <c r="AK2866" s="9">
        <f t="shared" si="1086"/>
        <v>0</v>
      </c>
      <c r="AL2866" s="9">
        <f t="shared" si="1087"/>
        <v>0</v>
      </c>
      <c r="AM2866" s="9">
        <f t="shared" si="1088"/>
        <v>0</v>
      </c>
      <c r="AN2866" s="9">
        <f t="shared" si="1089"/>
        <v>781864.36992000008</v>
      </c>
      <c r="AO2866" s="9">
        <f t="shared" si="1090"/>
        <v>1954660.9248000002</v>
      </c>
      <c r="AP2866" s="9">
        <f t="shared" si="1091"/>
        <v>2774.1606400000005</v>
      </c>
      <c r="AQ2866" s="9">
        <f t="shared" si="1092"/>
        <v>6935.4016000000011</v>
      </c>
      <c r="AR2866" s="9">
        <f t="shared" si="1093"/>
        <v>0</v>
      </c>
      <c r="AS2866" s="9">
        <f t="shared" si="1094"/>
        <v>0</v>
      </c>
      <c r="AT2866" s="9">
        <f t="shared" si="1095"/>
        <v>0</v>
      </c>
      <c r="AU2866" s="9">
        <f t="shared" si="1096"/>
        <v>0</v>
      </c>
      <c r="AV2866" s="9">
        <f t="shared" si="1097"/>
        <v>0</v>
      </c>
      <c r="AW2866" s="9">
        <f t="shared" si="1098"/>
        <v>0</v>
      </c>
      <c r="AX2866" s="9">
        <f t="shared" si="1099"/>
        <v>0</v>
      </c>
      <c r="AY2866" s="10">
        <f t="shared" si="1100"/>
        <v>0</v>
      </c>
    </row>
    <row r="2867" spans="1:51">
      <c r="A2867" s="87">
        <v>2861</v>
      </c>
      <c r="B2867" s="85" t="str">
        <f t="shared" si="1078"/>
        <v>0100001050</v>
      </c>
      <c r="C2867" s="13" t="s">
        <v>5529</v>
      </c>
      <c r="D2867" s="13" t="str">
        <f t="shared" si="1079"/>
        <v>010000105000</v>
      </c>
      <c r="E2867" s="13"/>
      <c r="F2867" s="14" t="s">
        <v>21</v>
      </c>
      <c r="G2867" s="14" t="s">
        <v>22</v>
      </c>
      <c r="H2867" s="14" t="s">
        <v>259</v>
      </c>
      <c r="I2867" s="14" t="s">
        <v>24</v>
      </c>
      <c r="J2867" s="14"/>
      <c r="K2867" s="13" t="s">
        <v>5530</v>
      </c>
      <c r="L2867" s="13"/>
      <c r="M2867" s="13"/>
      <c r="N2867" s="13"/>
      <c r="O2867" s="24">
        <f t="shared" si="1080"/>
        <v>69834.400000000009</v>
      </c>
      <c r="P2867" s="24">
        <f t="shared" si="1081"/>
        <v>173868</v>
      </c>
      <c r="Q2867" s="24">
        <v>0</v>
      </c>
      <c r="R2867" s="16">
        <v>0</v>
      </c>
      <c r="S2867" s="69">
        <v>0</v>
      </c>
      <c r="T2867" s="70">
        <v>0</v>
      </c>
      <c r="U2867" s="24">
        <v>68365.600000000006</v>
      </c>
      <c r="V2867" s="24">
        <v>170914</v>
      </c>
      <c r="W2867" s="69">
        <f t="shared" si="1082"/>
        <v>32.800000000000004</v>
      </c>
      <c r="X2867" s="69">
        <f>VLOOKUP(D2867,'[1]Demanda Agregada Med. y MC'!$C$7:$O$3994,13,FALSE)</f>
        <v>82</v>
      </c>
      <c r="Y2867" s="24">
        <v>0</v>
      </c>
      <c r="Z2867" s="24">
        <v>0</v>
      </c>
      <c r="AA2867" s="24">
        <v>0</v>
      </c>
      <c r="AB2867" s="24">
        <v>0</v>
      </c>
      <c r="AC2867" s="24">
        <v>0</v>
      </c>
      <c r="AD2867" s="24">
        <v>0</v>
      </c>
      <c r="AE2867" s="26">
        <v>1436</v>
      </c>
      <c r="AF2867" s="27">
        <v>2872</v>
      </c>
      <c r="AG2867" s="22">
        <v>16.486400000000003</v>
      </c>
      <c r="AH2867" s="20">
        <f t="shared" si="1083"/>
        <v>1151317.8521600005</v>
      </c>
      <c r="AI2867" s="9">
        <f t="shared" si="1084"/>
        <v>2866457.3952000006</v>
      </c>
      <c r="AJ2867" s="9">
        <f t="shared" si="1085"/>
        <v>0</v>
      </c>
      <c r="AK2867" s="9">
        <f t="shared" si="1086"/>
        <v>0</v>
      </c>
      <c r="AL2867" s="9">
        <f t="shared" si="1087"/>
        <v>0</v>
      </c>
      <c r="AM2867" s="9">
        <f t="shared" si="1088"/>
        <v>0</v>
      </c>
      <c r="AN2867" s="9">
        <f t="shared" si="1089"/>
        <v>1127102.6278400002</v>
      </c>
      <c r="AO2867" s="9">
        <f t="shared" si="1090"/>
        <v>2817756.5696000005</v>
      </c>
      <c r="AP2867" s="9">
        <f t="shared" si="1091"/>
        <v>540.75392000000022</v>
      </c>
      <c r="AQ2867" s="9">
        <f t="shared" si="1092"/>
        <v>1351.8848000000003</v>
      </c>
      <c r="AR2867" s="9">
        <f t="shared" si="1093"/>
        <v>0</v>
      </c>
      <c r="AS2867" s="9">
        <f t="shared" si="1094"/>
        <v>0</v>
      </c>
      <c r="AT2867" s="9">
        <f t="shared" si="1095"/>
        <v>0</v>
      </c>
      <c r="AU2867" s="9">
        <f t="shared" si="1096"/>
        <v>0</v>
      </c>
      <c r="AV2867" s="9">
        <f t="shared" si="1097"/>
        <v>0</v>
      </c>
      <c r="AW2867" s="9">
        <f t="shared" si="1098"/>
        <v>0</v>
      </c>
      <c r="AX2867" s="9">
        <f t="shared" si="1099"/>
        <v>23674.470400000006</v>
      </c>
      <c r="AY2867" s="10">
        <f t="shared" si="1100"/>
        <v>47348.940800000011</v>
      </c>
    </row>
    <row r="2868" spans="1:51">
      <c r="A2868" s="87">
        <v>2862</v>
      </c>
      <c r="B2868" s="85" t="str">
        <f t="shared" si="1078"/>
        <v>0100004148</v>
      </c>
      <c r="C2868" s="13" t="s">
        <v>5531</v>
      </c>
      <c r="D2868" s="13" t="str">
        <f t="shared" si="1079"/>
        <v>010000414800</v>
      </c>
      <c r="E2868" s="13"/>
      <c r="F2868" s="14" t="s">
        <v>21</v>
      </c>
      <c r="G2868" s="14" t="s">
        <v>22</v>
      </c>
      <c r="H2868" s="14" t="s">
        <v>5532</v>
      </c>
      <c r="I2868" s="14" t="s">
        <v>24</v>
      </c>
      <c r="J2868" s="14"/>
      <c r="K2868" s="13" t="s">
        <v>5533</v>
      </c>
      <c r="L2868" s="13"/>
      <c r="M2868" s="13"/>
      <c r="N2868" s="13"/>
      <c r="O2868" s="24">
        <f t="shared" si="1080"/>
        <v>27018</v>
      </c>
      <c r="P2868" s="24">
        <f t="shared" si="1081"/>
        <v>67530</v>
      </c>
      <c r="Q2868" s="24">
        <v>0</v>
      </c>
      <c r="R2868" s="16">
        <v>0</v>
      </c>
      <c r="S2868" s="69">
        <v>0</v>
      </c>
      <c r="T2868" s="70">
        <v>0</v>
      </c>
      <c r="U2868" s="24">
        <v>26988</v>
      </c>
      <c r="V2868" s="24">
        <v>67470</v>
      </c>
      <c r="W2868" s="69">
        <f t="shared" si="1082"/>
        <v>0</v>
      </c>
      <c r="X2868" s="69">
        <f>VLOOKUP(D2868,'[1]Demanda Agregada Med. y MC'!$C$7:$O$3994,13,FALSE)</f>
        <v>0</v>
      </c>
      <c r="Y2868" s="24">
        <v>0</v>
      </c>
      <c r="Z2868" s="24">
        <v>0</v>
      </c>
      <c r="AA2868" s="24">
        <v>0</v>
      </c>
      <c r="AB2868" s="24">
        <v>0</v>
      </c>
      <c r="AC2868" s="24">
        <v>0</v>
      </c>
      <c r="AD2868" s="24">
        <v>0</v>
      </c>
      <c r="AE2868" s="26">
        <v>30</v>
      </c>
      <c r="AF2868" s="27">
        <v>60</v>
      </c>
      <c r="AG2868" s="22">
        <v>125.81</v>
      </c>
      <c r="AH2868" s="20">
        <f t="shared" si="1083"/>
        <v>3399134.58</v>
      </c>
      <c r="AI2868" s="9">
        <f t="shared" si="1084"/>
        <v>8495949.3000000007</v>
      </c>
      <c r="AJ2868" s="9">
        <f t="shared" si="1085"/>
        <v>0</v>
      </c>
      <c r="AK2868" s="9">
        <f t="shared" si="1086"/>
        <v>0</v>
      </c>
      <c r="AL2868" s="9">
        <f t="shared" si="1087"/>
        <v>0</v>
      </c>
      <c r="AM2868" s="9">
        <f t="shared" si="1088"/>
        <v>0</v>
      </c>
      <c r="AN2868" s="9">
        <f t="shared" si="1089"/>
        <v>3395360.2800000003</v>
      </c>
      <c r="AO2868" s="9">
        <f t="shared" si="1090"/>
        <v>8488400.6999999993</v>
      </c>
      <c r="AP2868" s="9">
        <f t="shared" si="1091"/>
        <v>0</v>
      </c>
      <c r="AQ2868" s="9">
        <f t="shared" si="1092"/>
        <v>0</v>
      </c>
      <c r="AR2868" s="9">
        <f t="shared" si="1093"/>
        <v>0</v>
      </c>
      <c r="AS2868" s="9">
        <f t="shared" si="1094"/>
        <v>0</v>
      </c>
      <c r="AT2868" s="9">
        <f t="shared" si="1095"/>
        <v>0</v>
      </c>
      <c r="AU2868" s="9">
        <f t="shared" si="1096"/>
        <v>0</v>
      </c>
      <c r="AV2868" s="9">
        <f t="shared" si="1097"/>
        <v>0</v>
      </c>
      <c r="AW2868" s="9">
        <f t="shared" si="1098"/>
        <v>0</v>
      </c>
      <c r="AX2868" s="9">
        <f t="shared" si="1099"/>
        <v>3774.3</v>
      </c>
      <c r="AY2868" s="10">
        <f t="shared" si="1100"/>
        <v>7548.6</v>
      </c>
    </row>
    <row r="2869" spans="1:51">
      <c r="A2869" s="87">
        <v>2863</v>
      </c>
      <c r="B2869" s="85" t="str">
        <f t="shared" si="1078"/>
        <v>0100005245</v>
      </c>
      <c r="C2869" s="13" t="s">
        <v>5534</v>
      </c>
      <c r="D2869" s="13" t="str">
        <f t="shared" si="1079"/>
        <v>010000524500</v>
      </c>
      <c r="E2869" s="13"/>
      <c r="F2869" s="14" t="s">
        <v>21</v>
      </c>
      <c r="G2869" s="14" t="s">
        <v>22</v>
      </c>
      <c r="H2869" s="14" t="s">
        <v>1156</v>
      </c>
      <c r="I2869" s="14" t="s">
        <v>24</v>
      </c>
      <c r="J2869" s="14"/>
      <c r="K2869" s="13" t="s">
        <v>5535</v>
      </c>
      <c r="L2869" s="13"/>
      <c r="M2869" s="13"/>
      <c r="N2869" s="13"/>
      <c r="O2869" s="24">
        <f t="shared" si="1080"/>
        <v>10.8</v>
      </c>
      <c r="P2869" s="24">
        <f t="shared" si="1081"/>
        <v>27</v>
      </c>
      <c r="Q2869" s="24">
        <v>0</v>
      </c>
      <c r="R2869" s="16">
        <v>0</v>
      </c>
      <c r="S2869" s="69">
        <v>0</v>
      </c>
      <c r="T2869" s="70">
        <v>0</v>
      </c>
      <c r="U2869" s="24">
        <v>10.8</v>
      </c>
      <c r="V2869" s="24">
        <v>27</v>
      </c>
      <c r="W2869" s="69">
        <f t="shared" si="1082"/>
        <v>0</v>
      </c>
      <c r="X2869" s="69">
        <f>VLOOKUP(D2869,'[1]Demanda Agregada Med. y MC'!$C$7:$O$3994,13,FALSE)</f>
        <v>0</v>
      </c>
      <c r="Y2869" s="24">
        <v>0</v>
      </c>
      <c r="Z2869" s="24">
        <v>0</v>
      </c>
      <c r="AA2869" s="24">
        <v>0</v>
      </c>
      <c r="AB2869" s="24">
        <v>0</v>
      </c>
      <c r="AC2869" s="24">
        <v>0</v>
      </c>
      <c r="AD2869" s="24">
        <v>0</v>
      </c>
      <c r="AE2869" s="26">
        <v>0</v>
      </c>
      <c r="AF2869" s="25">
        <v>0</v>
      </c>
      <c r="AG2869" s="22">
        <v>47.38</v>
      </c>
      <c r="AH2869" s="20">
        <f t="shared" ref="AH2869:AH2882" si="1101">IFERROR(O2869*$AG2869,"-")</f>
        <v>511.70400000000006</v>
      </c>
      <c r="AI2869" s="9">
        <f t="shared" ref="AI2869:AI2882" si="1102">IFERROR(P2869*$AG2869,"-")</f>
        <v>1279.26</v>
      </c>
      <c r="AJ2869" s="9">
        <f t="shared" ref="AJ2869:AJ2882" si="1103">IFERROR(Q2869*$AG2869,"-")</f>
        <v>0</v>
      </c>
      <c r="AK2869" s="9">
        <f t="shared" ref="AK2869:AK2882" si="1104">IFERROR(R2869*$AG2869,"-")</f>
        <v>0</v>
      </c>
      <c r="AL2869" s="9">
        <f t="shared" ref="AL2869:AL2882" si="1105">IFERROR(S2869*$AG2869,"-")</f>
        <v>0</v>
      </c>
      <c r="AM2869" s="9">
        <f t="shared" ref="AM2869:AM2882" si="1106">IFERROR(T2869*$AG2869,"-")</f>
        <v>0</v>
      </c>
      <c r="AN2869" s="9">
        <f t="shared" ref="AN2869:AN2882" si="1107">IFERROR(U2869*$AG2869,"-")</f>
        <v>511.70400000000006</v>
      </c>
      <c r="AO2869" s="9">
        <f t="shared" ref="AO2869:AO2882" si="1108">IFERROR(V2869*$AG2869,"-")</f>
        <v>1279.26</v>
      </c>
      <c r="AP2869" s="9">
        <f t="shared" ref="AP2869:AP2882" si="1109">IFERROR(W2869*$AG2869,"-")</f>
        <v>0</v>
      </c>
      <c r="AQ2869" s="9">
        <f t="shared" ref="AQ2869:AQ2882" si="1110">IFERROR(X2869*$AG2869,"-")</f>
        <v>0</v>
      </c>
      <c r="AR2869" s="9">
        <f t="shared" ref="AR2869:AR2882" si="1111">IFERROR(Y2869*$AG2869,"-")</f>
        <v>0</v>
      </c>
      <c r="AS2869" s="9">
        <f t="shared" ref="AS2869:AS2882" si="1112">IFERROR(Z2869*$AG2869,"-")</f>
        <v>0</v>
      </c>
      <c r="AT2869" s="9">
        <f t="shared" ref="AT2869:AT2882" si="1113">IFERROR(AA2869*$AG2869,"-")</f>
        <v>0</v>
      </c>
      <c r="AU2869" s="9">
        <f t="shared" ref="AU2869:AU2882" si="1114">IFERROR(AB2869*$AG2869,"-")</f>
        <v>0</v>
      </c>
      <c r="AV2869" s="9">
        <f t="shared" ref="AV2869:AV2882" si="1115">IFERROR(AC2869*$AG2869,"-")</f>
        <v>0</v>
      </c>
      <c r="AW2869" s="9">
        <f t="shared" ref="AW2869:AW2882" si="1116">IFERROR(AD2869*$AG2869,"-")</f>
        <v>0</v>
      </c>
      <c r="AX2869" s="9">
        <f t="shared" ref="AX2869:AY2927" si="1117">IFERROR(AE2869*$AG2869,"-")</f>
        <v>0</v>
      </c>
      <c r="AY2869" s="10">
        <f t="shared" ref="AY2869:AY2888" si="1118">IFERROR(AF2869*$AG2869,"-")</f>
        <v>0</v>
      </c>
    </row>
    <row r="2870" spans="1:51">
      <c r="A2870" s="87">
        <v>2864</v>
      </c>
      <c r="B2870" s="85" t="str">
        <f t="shared" si="1078"/>
        <v>0100002162</v>
      </c>
      <c r="C2870" s="13" t="s">
        <v>5536</v>
      </c>
      <c r="D2870" s="13" t="str">
        <f t="shared" si="1079"/>
        <v>010000216201</v>
      </c>
      <c r="E2870" s="13"/>
      <c r="F2870" s="14" t="s">
        <v>21</v>
      </c>
      <c r="G2870" s="14" t="s">
        <v>22</v>
      </c>
      <c r="H2870" s="14" t="s">
        <v>526</v>
      </c>
      <c r="I2870" s="14" t="s">
        <v>65</v>
      </c>
      <c r="J2870" s="14"/>
      <c r="K2870" s="13" t="s">
        <v>5537</v>
      </c>
      <c r="L2870" s="13"/>
      <c r="M2870" s="13"/>
      <c r="N2870" s="13"/>
      <c r="O2870" s="24">
        <f t="shared" si="1080"/>
        <v>4768.8</v>
      </c>
      <c r="P2870" s="24">
        <f t="shared" si="1081"/>
        <v>11902</v>
      </c>
      <c r="Q2870" s="24">
        <v>0</v>
      </c>
      <c r="R2870" s="16">
        <v>0</v>
      </c>
      <c r="S2870" s="69">
        <v>0</v>
      </c>
      <c r="T2870" s="70">
        <v>0</v>
      </c>
      <c r="U2870" s="24">
        <v>4724.8</v>
      </c>
      <c r="V2870" s="24">
        <v>11812</v>
      </c>
      <c r="W2870" s="69">
        <f t="shared" si="1082"/>
        <v>6</v>
      </c>
      <c r="X2870" s="69">
        <f>VLOOKUP(D2870,'[1]Demanda Agregada Med. y MC'!$C$7:$O$3994,13,FALSE)</f>
        <v>15</v>
      </c>
      <c r="Y2870" s="24">
        <v>0</v>
      </c>
      <c r="Z2870" s="24">
        <v>0</v>
      </c>
      <c r="AA2870" s="24">
        <v>0</v>
      </c>
      <c r="AB2870" s="24">
        <v>0</v>
      </c>
      <c r="AC2870" s="24">
        <v>0</v>
      </c>
      <c r="AD2870" s="24">
        <v>0</v>
      </c>
      <c r="AE2870" s="26">
        <v>38</v>
      </c>
      <c r="AF2870" s="27">
        <v>75</v>
      </c>
      <c r="AG2870" s="22">
        <v>19.798400000000001</v>
      </c>
      <c r="AH2870" s="20">
        <f t="shared" si="1101"/>
        <v>94414.609920000003</v>
      </c>
      <c r="AI2870" s="9">
        <f t="shared" si="1102"/>
        <v>235640.55680000002</v>
      </c>
      <c r="AJ2870" s="9">
        <f t="shared" si="1103"/>
        <v>0</v>
      </c>
      <c r="AK2870" s="9">
        <f t="shared" si="1104"/>
        <v>0</v>
      </c>
      <c r="AL2870" s="9">
        <f t="shared" si="1105"/>
        <v>0</v>
      </c>
      <c r="AM2870" s="9">
        <f t="shared" si="1106"/>
        <v>0</v>
      </c>
      <c r="AN2870" s="9">
        <f t="shared" si="1107"/>
        <v>93543.480320000002</v>
      </c>
      <c r="AO2870" s="9">
        <f t="shared" si="1108"/>
        <v>233858.70080000002</v>
      </c>
      <c r="AP2870" s="9">
        <f t="shared" si="1109"/>
        <v>118.79040000000001</v>
      </c>
      <c r="AQ2870" s="9">
        <f t="shared" si="1110"/>
        <v>296.976</v>
      </c>
      <c r="AR2870" s="9">
        <f t="shared" si="1111"/>
        <v>0</v>
      </c>
      <c r="AS2870" s="9">
        <f t="shared" si="1112"/>
        <v>0</v>
      </c>
      <c r="AT2870" s="9">
        <f t="shared" si="1113"/>
        <v>0</v>
      </c>
      <c r="AU2870" s="9">
        <f t="shared" si="1114"/>
        <v>0</v>
      </c>
      <c r="AV2870" s="9">
        <f t="shared" si="1115"/>
        <v>0</v>
      </c>
      <c r="AW2870" s="9">
        <f t="shared" si="1116"/>
        <v>0</v>
      </c>
      <c r="AX2870" s="9">
        <f t="shared" si="1117"/>
        <v>752.33920000000001</v>
      </c>
      <c r="AY2870" s="10">
        <f t="shared" si="1118"/>
        <v>1484.88</v>
      </c>
    </row>
    <row r="2871" spans="1:51">
      <c r="A2871" s="87">
        <v>2865</v>
      </c>
      <c r="B2871" s="85" t="str">
        <f t="shared" si="1078"/>
        <v>0100002190</v>
      </c>
      <c r="C2871" s="13" t="s">
        <v>5538</v>
      </c>
      <c r="D2871" s="13" t="str">
        <f t="shared" si="1079"/>
        <v>010000219000</v>
      </c>
      <c r="E2871" s="13"/>
      <c r="F2871" s="14" t="s">
        <v>21</v>
      </c>
      <c r="G2871" s="14" t="s">
        <v>22</v>
      </c>
      <c r="H2871" s="14" t="s">
        <v>2075</v>
      </c>
      <c r="I2871" s="14" t="s">
        <v>24</v>
      </c>
      <c r="J2871" s="14"/>
      <c r="K2871" s="13" t="s">
        <v>5539</v>
      </c>
      <c r="L2871" s="13"/>
      <c r="M2871" s="13"/>
      <c r="N2871" s="13"/>
      <c r="O2871" s="24">
        <f t="shared" si="1080"/>
        <v>346.1</v>
      </c>
      <c r="P2871" s="24">
        <f t="shared" si="1081"/>
        <v>697</v>
      </c>
      <c r="Q2871" s="24">
        <v>0</v>
      </c>
      <c r="R2871" s="16">
        <v>0</v>
      </c>
      <c r="S2871" s="69">
        <v>0</v>
      </c>
      <c r="T2871" s="70">
        <v>0</v>
      </c>
      <c r="U2871" s="24">
        <v>0</v>
      </c>
      <c r="V2871" s="24">
        <v>0</v>
      </c>
      <c r="W2871" s="69">
        <f t="shared" si="1082"/>
        <v>9.6000000000000014</v>
      </c>
      <c r="X2871" s="69">
        <f>VLOOKUP(D2871,'[1]Demanda Agregada Med. y MC'!$C$7:$O$3994,13,FALSE)</f>
        <v>24</v>
      </c>
      <c r="Y2871" s="24">
        <v>0</v>
      </c>
      <c r="Z2871" s="24">
        <v>0</v>
      </c>
      <c r="AA2871" s="24">
        <v>0</v>
      </c>
      <c r="AB2871" s="24">
        <v>0</v>
      </c>
      <c r="AC2871" s="24">
        <v>336.5</v>
      </c>
      <c r="AD2871" s="24">
        <v>673</v>
      </c>
      <c r="AE2871" s="26">
        <v>0</v>
      </c>
      <c r="AF2871" s="25">
        <v>0</v>
      </c>
      <c r="AG2871" s="22">
        <v>225.81399999999999</v>
      </c>
      <c r="AH2871" s="20">
        <f t="shared" si="1101"/>
        <v>78154.225399999996</v>
      </c>
      <c r="AI2871" s="9">
        <f t="shared" si="1102"/>
        <v>157392.35800000001</v>
      </c>
      <c r="AJ2871" s="9">
        <f t="shared" si="1103"/>
        <v>0</v>
      </c>
      <c r="AK2871" s="9">
        <f t="shared" si="1104"/>
        <v>0</v>
      </c>
      <c r="AL2871" s="9">
        <f t="shared" si="1105"/>
        <v>0</v>
      </c>
      <c r="AM2871" s="9">
        <f t="shared" si="1106"/>
        <v>0</v>
      </c>
      <c r="AN2871" s="9">
        <f t="shared" si="1107"/>
        <v>0</v>
      </c>
      <c r="AO2871" s="9">
        <f t="shared" si="1108"/>
        <v>0</v>
      </c>
      <c r="AP2871" s="9">
        <f t="shared" si="1109"/>
        <v>2167.8144000000002</v>
      </c>
      <c r="AQ2871" s="9">
        <f t="shared" si="1110"/>
        <v>5419.5360000000001</v>
      </c>
      <c r="AR2871" s="9">
        <f t="shared" si="1111"/>
        <v>0</v>
      </c>
      <c r="AS2871" s="9">
        <f t="shared" si="1112"/>
        <v>0</v>
      </c>
      <c r="AT2871" s="9">
        <f t="shared" si="1113"/>
        <v>0</v>
      </c>
      <c r="AU2871" s="9">
        <f t="shared" si="1114"/>
        <v>0</v>
      </c>
      <c r="AV2871" s="9">
        <f t="shared" si="1115"/>
        <v>75986.410999999993</v>
      </c>
      <c r="AW2871" s="9">
        <f t="shared" si="1116"/>
        <v>151972.82199999999</v>
      </c>
      <c r="AX2871" s="9">
        <f t="shared" si="1117"/>
        <v>0</v>
      </c>
      <c r="AY2871" s="10">
        <f t="shared" si="1118"/>
        <v>0</v>
      </c>
    </row>
    <row r="2872" spans="1:51">
      <c r="A2872" s="87">
        <v>2866</v>
      </c>
      <c r="B2872" s="85" t="str">
        <f t="shared" si="1078"/>
        <v>0100004098</v>
      </c>
      <c r="C2872" s="13" t="s">
        <v>5540</v>
      </c>
      <c r="D2872" s="13" t="str">
        <f t="shared" si="1079"/>
        <v>010000409800</v>
      </c>
      <c r="E2872" s="13"/>
      <c r="F2872" s="14" t="s">
        <v>21</v>
      </c>
      <c r="G2872" s="14" t="s">
        <v>22</v>
      </c>
      <c r="H2872" s="14" t="s">
        <v>5541</v>
      </c>
      <c r="I2872" s="14" t="s">
        <v>24</v>
      </c>
      <c r="J2872" s="14"/>
      <c r="K2872" s="13" t="s">
        <v>5542</v>
      </c>
      <c r="L2872" s="13"/>
      <c r="M2872" s="13"/>
      <c r="N2872" s="13"/>
      <c r="O2872" s="24">
        <f t="shared" ref="O2872:P2930" si="1119">Q2872+S2872+U2872+W2872+Y2872+AA2872+AC2872+AE2872</f>
        <v>642.5</v>
      </c>
      <c r="P2872" s="24">
        <f t="shared" si="1119"/>
        <v>1287</v>
      </c>
      <c r="Q2872" s="24">
        <v>0</v>
      </c>
      <c r="R2872" s="16">
        <v>0</v>
      </c>
      <c r="S2872" s="69">
        <v>0</v>
      </c>
      <c r="T2872" s="70">
        <v>0</v>
      </c>
      <c r="U2872" s="24">
        <v>0</v>
      </c>
      <c r="V2872" s="24">
        <v>0</v>
      </c>
      <c r="W2872" s="69">
        <f t="shared" si="1082"/>
        <v>6</v>
      </c>
      <c r="X2872" s="69">
        <f>VLOOKUP(D2872,'[1]Demanda Agregada Med. y MC'!$C$7:$O$3994,13,FALSE)</f>
        <v>15</v>
      </c>
      <c r="Y2872" s="24">
        <v>0</v>
      </c>
      <c r="Z2872" s="24">
        <v>0</v>
      </c>
      <c r="AA2872" s="24">
        <v>0</v>
      </c>
      <c r="AB2872" s="24">
        <v>0</v>
      </c>
      <c r="AC2872" s="24">
        <v>433.5</v>
      </c>
      <c r="AD2872" s="24">
        <v>867</v>
      </c>
      <c r="AE2872" s="26">
        <v>203</v>
      </c>
      <c r="AF2872" s="27">
        <v>405</v>
      </c>
      <c r="AG2872" s="22">
        <v>138</v>
      </c>
      <c r="AH2872" s="20">
        <f t="shared" si="1101"/>
        <v>88665</v>
      </c>
      <c r="AI2872" s="9">
        <f t="shared" si="1102"/>
        <v>177606</v>
      </c>
      <c r="AJ2872" s="9">
        <f t="shared" si="1103"/>
        <v>0</v>
      </c>
      <c r="AK2872" s="9">
        <f t="shared" si="1104"/>
        <v>0</v>
      </c>
      <c r="AL2872" s="9">
        <f t="shared" si="1105"/>
        <v>0</v>
      </c>
      <c r="AM2872" s="9">
        <f t="shared" si="1106"/>
        <v>0</v>
      </c>
      <c r="AN2872" s="9">
        <f t="shared" si="1107"/>
        <v>0</v>
      </c>
      <c r="AO2872" s="9">
        <f t="shared" si="1108"/>
        <v>0</v>
      </c>
      <c r="AP2872" s="9">
        <f t="shared" si="1109"/>
        <v>828</v>
      </c>
      <c r="AQ2872" s="9">
        <f t="shared" si="1110"/>
        <v>2070</v>
      </c>
      <c r="AR2872" s="9">
        <f t="shared" si="1111"/>
        <v>0</v>
      </c>
      <c r="AS2872" s="9">
        <f t="shared" si="1112"/>
        <v>0</v>
      </c>
      <c r="AT2872" s="9">
        <f t="shared" si="1113"/>
        <v>0</v>
      </c>
      <c r="AU2872" s="9">
        <f t="shared" si="1114"/>
        <v>0</v>
      </c>
      <c r="AV2872" s="9">
        <f t="shared" si="1115"/>
        <v>59823</v>
      </c>
      <c r="AW2872" s="9">
        <f t="shared" si="1116"/>
        <v>119646</v>
      </c>
      <c r="AX2872" s="9">
        <f t="shared" si="1117"/>
        <v>28014</v>
      </c>
      <c r="AY2872" s="10">
        <f t="shared" si="1118"/>
        <v>55890</v>
      </c>
    </row>
    <row r="2873" spans="1:51">
      <c r="A2873" s="87">
        <v>2867</v>
      </c>
      <c r="B2873" s="85" t="str">
        <f t="shared" si="1078"/>
        <v>0100004095</v>
      </c>
      <c r="C2873" s="13" t="s">
        <v>5543</v>
      </c>
      <c r="D2873" s="13" t="str">
        <f t="shared" si="1079"/>
        <v>010000409500</v>
      </c>
      <c r="E2873" s="13"/>
      <c r="F2873" s="14" t="s">
        <v>21</v>
      </c>
      <c r="G2873" s="14" t="s">
        <v>22</v>
      </c>
      <c r="H2873" s="14" t="s">
        <v>5544</v>
      </c>
      <c r="I2873" s="14" t="s">
        <v>24</v>
      </c>
      <c r="J2873" s="14"/>
      <c r="K2873" s="13" t="s">
        <v>5545</v>
      </c>
      <c r="L2873" s="13"/>
      <c r="M2873" s="13"/>
      <c r="N2873" s="13"/>
      <c r="O2873" s="24">
        <f t="shared" si="1119"/>
        <v>42286.7</v>
      </c>
      <c r="P2873" s="24">
        <f t="shared" si="1119"/>
        <v>102588</v>
      </c>
      <c r="Q2873" s="24">
        <v>0</v>
      </c>
      <c r="R2873" s="16">
        <v>0</v>
      </c>
      <c r="S2873" s="69">
        <v>0</v>
      </c>
      <c r="T2873" s="70">
        <v>0</v>
      </c>
      <c r="U2873" s="24">
        <v>36028</v>
      </c>
      <c r="V2873" s="24">
        <v>90070</v>
      </c>
      <c r="W2873" s="69">
        <f t="shared" si="1082"/>
        <v>1.2000000000000002</v>
      </c>
      <c r="X2873" s="69">
        <f>VLOOKUP(D2873,'[1]Demanda Agregada Med. y MC'!$C$7:$O$3994,13,FALSE)</f>
        <v>3</v>
      </c>
      <c r="Y2873" s="24">
        <v>0</v>
      </c>
      <c r="Z2873" s="24">
        <v>0</v>
      </c>
      <c r="AA2873" s="24">
        <v>0</v>
      </c>
      <c r="AB2873" s="24">
        <v>0</v>
      </c>
      <c r="AC2873" s="24">
        <v>6077.5</v>
      </c>
      <c r="AD2873" s="24">
        <v>12155</v>
      </c>
      <c r="AE2873" s="26">
        <v>180</v>
      </c>
      <c r="AF2873" s="27">
        <v>360</v>
      </c>
      <c r="AG2873" s="22">
        <v>71.760000000000005</v>
      </c>
      <c r="AH2873" s="20">
        <f t="shared" si="1101"/>
        <v>3034493.5920000002</v>
      </c>
      <c r="AI2873" s="9">
        <f t="shared" si="1102"/>
        <v>7361714.8800000008</v>
      </c>
      <c r="AJ2873" s="9">
        <f t="shared" si="1103"/>
        <v>0</v>
      </c>
      <c r="AK2873" s="9">
        <f t="shared" si="1104"/>
        <v>0</v>
      </c>
      <c r="AL2873" s="9">
        <f t="shared" si="1105"/>
        <v>0</v>
      </c>
      <c r="AM2873" s="9">
        <f t="shared" si="1106"/>
        <v>0</v>
      </c>
      <c r="AN2873" s="9">
        <f t="shared" si="1107"/>
        <v>2585369.2800000003</v>
      </c>
      <c r="AO2873" s="9">
        <f t="shared" si="1108"/>
        <v>6463423.2000000002</v>
      </c>
      <c r="AP2873" s="9">
        <f t="shared" si="1109"/>
        <v>86.112000000000023</v>
      </c>
      <c r="AQ2873" s="9">
        <f t="shared" si="1110"/>
        <v>215.28000000000003</v>
      </c>
      <c r="AR2873" s="9">
        <f t="shared" si="1111"/>
        <v>0</v>
      </c>
      <c r="AS2873" s="9">
        <f t="shared" si="1112"/>
        <v>0</v>
      </c>
      <c r="AT2873" s="9">
        <f t="shared" si="1113"/>
        <v>0</v>
      </c>
      <c r="AU2873" s="9">
        <f t="shared" si="1114"/>
        <v>0</v>
      </c>
      <c r="AV2873" s="9">
        <f t="shared" si="1115"/>
        <v>436121.4</v>
      </c>
      <c r="AW2873" s="9">
        <f t="shared" si="1116"/>
        <v>872242.8</v>
      </c>
      <c r="AX2873" s="9">
        <f t="shared" si="1117"/>
        <v>12916.800000000001</v>
      </c>
      <c r="AY2873" s="10">
        <f t="shared" si="1118"/>
        <v>25833.600000000002</v>
      </c>
    </row>
    <row r="2874" spans="1:51">
      <c r="A2874" s="87">
        <v>2868</v>
      </c>
      <c r="B2874" s="85" t="str">
        <f t="shared" si="1078"/>
        <v>0100004096</v>
      </c>
      <c r="C2874" s="13" t="s">
        <v>5546</v>
      </c>
      <c r="D2874" s="13" t="str">
        <f t="shared" si="1079"/>
        <v>010000409600</v>
      </c>
      <c r="E2874" s="13"/>
      <c r="F2874" s="14" t="s">
        <v>21</v>
      </c>
      <c r="G2874" s="14" t="s">
        <v>22</v>
      </c>
      <c r="H2874" s="14" t="s">
        <v>5547</v>
      </c>
      <c r="I2874" s="14" t="s">
        <v>24</v>
      </c>
      <c r="J2874" s="14"/>
      <c r="K2874" s="13" t="s">
        <v>5548</v>
      </c>
      <c r="L2874" s="13"/>
      <c r="M2874" s="13"/>
      <c r="N2874" s="13"/>
      <c r="O2874" s="24">
        <f t="shared" si="1119"/>
        <v>14906.2</v>
      </c>
      <c r="P2874" s="24">
        <f t="shared" si="1119"/>
        <v>36180</v>
      </c>
      <c r="Q2874" s="24">
        <v>0</v>
      </c>
      <c r="R2874" s="16">
        <v>0</v>
      </c>
      <c r="S2874" s="69">
        <v>0</v>
      </c>
      <c r="T2874" s="70">
        <v>0</v>
      </c>
      <c r="U2874" s="24">
        <v>12734.400000000001</v>
      </c>
      <c r="V2874" s="24">
        <v>31836</v>
      </c>
      <c r="W2874" s="69">
        <f t="shared" si="1082"/>
        <v>0.8</v>
      </c>
      <c r="X2874" s="69">
        <f>VLOOKUP(D2874,'[1]Demanda Agregada Med. y MC'!$C$7:$O$3994,13,FALSE)</f>
        <v>2</v>
      </c>
      <c r="Y2874" s="24">
        <v>0</v>
      </c>
      <c r="Z2874" s="24">
        <v>0</v>
      </c>
      <c r="AA2874" s="24">
        <v>0</v>
      </c>
      <c r="AB2874" s="24">
        <v>0</v>
      </c>
      <c r="AC2874" s="24">
        <v>1866</v>
      </c>
      <c r="AD2874" s="24">
        <v>3732</v>
      </c>
      <c r="AE2874" s="26">
        <v>305</v>
      </c>
      <c r="AF2874" s="27">
        <v>610</v>
      </c>
      <c r="AG2874" s="22">
        <v>94.088400000000007</v>
      </c>
      <c r="AH2874" s="20">
        <f t="shared" si="1101"/>
        <v>1402500.5080800003</v>
      </c>
      <c r="AI2874" s="9">
        <f t="shared" si="1102"/>
        <v>3404118.3120000004</v>
      </c>
      <c r="AJ2874" s="9">
        <f t="shared" si="1103"/>
        <v>0</v>
      </c>
      <c r="AK2874" s="9">
        <f t="shared" si="1104"/>
        <v>0</v>
      </c>
      <c r="AL2874" s="9">
        <f t="shared" si="1105"/>
        <v>0</v>
      </c>
      <c r="AM2874" s="9">
        <f t="shared" si="1106"/>
        <v>0</v>
      </c>
      <c r="AN2874" s="9">
        <f t="shared" si="1107"/>
        <v>1198159.3209600002</v>
      </c>
      <c r="AO2874" s="9">
        <f t="shared" si="1108"/>
        <v>2995398.3024000004</v>
      </c>
      <c r="AP2874" s="9">
        <f t="shared" si="1109"/>
        <v>75.270720000000011</v>
      </c>
      <c r="AQ2874" s="9">
        <f t="shared" si="1110"/>
        <v>188.17680000000001</v>
      </c>
      <c r="AR2874" s="9">
        <f t="shared" si="1111"/>
        <v>0</v>
      </c>
      <c r="AS2874" s="9">
        <f t="shared" si="1112"/>
        <v>0</v>
      </c>
      <c r="AT2874" s="9">
        <f t="shared" si="1113"/>
        <v>0</v>
      </c>
      <c r="AU2874" s="9">
        <f t="shared" si="1114"/>
        <v>0</v>
      </c>
      <c r="AV2874" s="9">
        <f t="shared" si="1115"/>
        <v>175568.95440000002</v>
      </c>
      <c r="AW2874" s="9">
        <f t="shared" si="1116"/>
        <v>351137.90880000003</v>
      </c>
      <c r="AX2874" s="9">
        <f t="shared" si="1117"/>
        <v>28696.962000000003</v>
      </c>
      <c r="AY2874" s="10">
        <f t="shared" si="1118"/>
        <v>57393.924000000006</v>
      </c>
    </row>
    <row r="2875" spans="1:51">
      <c r="A2875" s="87">
        <v>2869</v>
      </c>
      <c r="B2875" s="85" t="str">
        <f t="shared" si="1078"/>
        <v>0100005801</v>
      </c>
      <c r="C2875" s="13" t="s">
        <v>5549</v>
      </c>
      <c r="D2875" s="13" t="str">
        <f t="shared" si="1079"/>
        <v>010000580100</v>
      </c>
      <c r="E2875" s="13"/>
      <c r="F2875" s="14" t="s">
        <v>21</v>
      </c>
      <c r="G2875" s="14" t="s">
        <v>22</v>
      </c>
      <c r="H2875" s="14" t="s">
        <v>5550</v>
      </c>
      <c r="I2875" s="14" t="s">
        <v>24</v>
      </c>
      <c r="J2875" s="14"/>
      <c r="K2875" s="13" t="s">
        <v>5551</v>
      </c>
      <c r="L2875" s="13"/>
      <c r="M2875" s="13"/>
      <c r="N2875" s="13"/>
      <c r="O2875" s="24">
        <f t="shared" si="1119"/>
        <v>357.5</v>
      </c>
      <c r="P2875" s="24">
        <f t="shared" si="1119"/>
        <v>715</v>
      </c>
      <c r="Q2875" s="24">
        <v>0</v>
      </c>
      <c r="R2875" s="16">
        <v>0</v>
      </c>
      <c r="S2875" s="69">
        <v>0</v>
      </c>
      <c r="T2875" s="70">
        <v>0</v>
      </c>
      <c r="U2875" s="24">
        <v>0</v>
      </c>
      <c r="V2875" s="24">
        <v>0</v>
      </c>
      <c r="W2875" s="69">
        <f t="shared" si="1082"/>
        <v>0</v>
      </c>
      <c r="X2875" s="69">
        <f>VLOOKUP(D2875,'[1]Demanda Agregada Med. y MC'!$C$7:$O$3994,13,FALSE)</f>
        <v>0</v>
      </c>
      <c r="Y2875" s="24">
        <v>0</v>
      </c>
      <c r="Z2875" s="24">
        <v>0</v>
      </c>
      <c r="AA2875" s="24">
        <v>0</v>
      </c>
      <c r="AB2875" s="24">
        <v>0</v>
      </c>
      <c r="AC2875" s="24">
        <v>357.5</v>
      </c>
      <c r="AD2875" s="24">
        <v>715</v>
      </c>
      <c r="AE2875" s="26">
        <v>0</v>
      </c>
      <c r="AF2875" s="25">
        <v>0</v>
      </c>
      <c r="AG2875" s="22">
        <v>96.600000000000009</v>
      </c>
      <c r="AH2875" s="20">
        <f t="shared" si="1101"/>
        <v>34534.5</v>
      </c>
      <c r="AI2875" s="9">
        <f t="shared" si="1102"/>
        <v>69069</v>
      </c>
      <c r="AJ2875" s="9">
        <f t="shared" si="1103"/>
        <v>0</v>
      </c>
      <c r="AK2875" s="9">
        <f t="shared" si="1104"/>
        <v>0</v>
      </c>
      <c r="AL2875" s="9">
        <f t="shared" si="1105"/>
        <v>0</v>
      </c>
      <c r="AM2875" s="9">
        <f t="shared" si="1106"/>
        <v>0</v>
      </c>
      <c r="AN2875" s="9">
        <f t="shared" si="1107"/>
        <v>0</v>
      </c>
      <c r="AO2875" s="9">
        <f t="shared" si="1108"/>
        <v>0</v>
      </c>
      <c r="AP2875" s="9">
        <f t="shared" si="1109"/>
        <v>0</v>
      </c>
      <c r="AQ2875" s="9">
        <f t="shared" si="1110"/>
        <v>0</v>
      </c>
      <c r="AR2875" s="9">
        <f t="shared" si="1111"/>
        <v>0</v>
      </c>
      <c r="AS2875" s="9">
        <f t="shared" si="1112"/>
        <v>0</v>
      </c>
      <c r="AT2875" s="9">
        <f t="shared" si="1113"/>
        <v>0</v>
      </c>
      <c r="AU2875" s="9">
        <f t="shared" si="1114"/>
        <v>0</v>
      </c>
      <c r="AV2875" s="9">
        <f t="shared" si="1115"/>
        <v>34534.5</v>
      </c>
      <c r="AW2875" s="9">
        <f t="shared" si="1116"/>
        <v>69069</v>
      </c>
      <c r="AX2875" s="9">
        <f t="shared" si="1117"/>
        <v>0</v>
      </c>
      <c r="AY2875" s="10">
        <f t="shared" si="1118"/>
        <v>0</v>
      </c>
    </row>
    <row r="2876" spans="1:51">
      <c r="A2876" s="87">
        <v>2870</v>
      </c>
      <c r="B2876" s="85" t="str">
        <f t="shared" si="1078"/>
        <v>0100005802</v>
      </c>
      <c r="C2876" s="13" t="s">
        <v>5552</v>
      </c>
      <c r="D2876" s="13" t="str">
        <f t="shared" si="1079"/>
        <v>010000580200</v>
      </c>
      <c r="E2876" s="13"/>
      <c r="F2876" s="14" t="s">
        <v>21</v>
      </c>
      <c r="G2876" s="14" t="s">
        <v>22</v>
      </c>
      <c r="H2876" s="14" t="s">
        <v>5553</v>
      </c>
      <c r="I2876" s="14" t="s">
        <v>24</v>
      </c>
      <c r="J2876" s="14"/>
      <c r="K2876" s="13" t="s">
        <v>5554</v>
      </c>
      <c r="L2876" s="13"/>
      <c r="M2876" s="13"/>
      <c r="N2876" s="13"/>
      <c r="O2876" s="24">
        <f t="shared" si="1119"/>
        <v>250</v>
      </c>
      <c r="P2876" s="24">
        <f t="shared" si="1119"/>
        <v>500</v>
      </c>
      <c r="Q2876" s="24">
        <v>0</v>
      </c>
      <c r="R2876" s="16">
        <v>0</v>
      </c>
      <c r="S2876" s="69">
        <v>0</v>
      </c>
      <c r="T2876" s="70">
        <v>0</v>
      </c>
      <c r="U2876" s="24">
        <v>0</v>
      </c>
      <c r="V2876" s="24">
        <v>0</v>
      </c>
      <c r="W2876" s="69">
        <f t="shared" si="1082"/>
        <v>0</v>
      </c>
      <c r="X2876" s="69">
        <f>VLOOKUP(D2876,'[1]Demanda Agregada Med. y MC'!$C$7:$O$3994,13,FALSE)</f>
        <v>0</v>
      </c>
      <c r="Y2876" s="24">
        <v>0</v>
      </c>
      <c r="Z2876" s="24">
        <v>0</v>
      </c>
      <c r="AA2876" s="24">
        <v>0</v>
      </c>
      <c r="AB2876" s="24">
        <v>0</v>
      </c>
      <c r="AC2876" s="24">
        <v>250</v>
      </c>
      <c r="AD2876" s="24">
        <v>500</v>
      </c>
      <c r="AE2876" s="26">
        <v>0</v>
      </c>
      <c r="AF2876" s="25">
        <v>0</v>
      </c>
      <c r="AG2876" s="22">
        <v>123.28</v>
      </c>
      <c r="AH2876" s="20">
        <f t="shared" si="1101"/>
        <v>30820</v>
      </c>
      <c r="AI2876" s="9">
        <f t="shared" si="1102"/>
        <v>61640</v>
      </c>
      <c r="AJ2876" s="9">
        <f t="shared" si="1103"/>
        <v>0</v>
      </c>
      <c r="AK2876" s="9">
        <f t="shared" si="1104"/>
        <v>0</v>
      </c>
      <c r="AL2876" s="9">
        <f t="shared" si="1105"/>
        <v>0</v>
      </c>
      <c r="AM2876" s="9">
        <f t="shared" si="1106"/>
        <v>0</v>
      </c>
      <c r="AN2876" s="9">
        <f t="shared" si="1107"/>
        <v>0</v>
      </c>
      <c r="AO2876" s="9">
        <f t="shared" si="1108"/>
        <v>0</v>
      </c>
      <c r="AP2876" s="9">
        <f t="shared" si="1109"/>
        <v>0</v>
      </c>
      <c r="AQ2876" s="9">
        <f t="shared" si="1110"/>
        <v>0</v>
      </c>
      <c r="AR2876" s="9">
        <f t="shared" si="1111"/>
        <v>0</v>
      </c>
      <c r="AS2876" s="9">
        <f t="shared" si="1112"/>
        <v>0</v>
      </c>
      <c r="AT2876" s="9">
        <f t="shared" si="1113"/>
        <v>0</v>
      </c>
      <c r="AU2876" s="9">
        <f t="shared" si="1114"/>
        <v>0</v>
      </c>
      <c r="AV2876" s="9">
        <f t="shared" si="1115"/>
        <v>30820</v>
      </c>
      <c r="AW2876" s="9">
        <f t="shared" si="1116"/>
        <v>61640</v>
      </c>
      <c r="AX2876" s="9">
        <f t="shared" si="1117"/>
        <v>0</v>
      </c>
      <c r="AY2876" s="10">
        <f t="shared" si="1118"/>
        <v>0</v>
      </c>
    </row>
    <row r="2877" spans="1:51">
      <c r="A2877" s="87">
        <v>2871</v>
      </c>
      <c r="B2877" s="85" t="str">
        <f t="shared" si="1078"/>
        <v>0100004121</v>
      </c>
      <c r="C2877" s="13" t="s">
        <v>5555</v>
      </c>
      <c r="D2877" s="13" t="str">
        <f t="shared" si="1079"/>
        <v>010000412100</v>
      </c>
      <c r="E2877" s="13"/>
      <c r="F2877" s="14" t="s">
        <v>21</v>
      </c>
      <c r="G2877" s="14" t="s">
        <v>22</v>
      </c>
      <c r="H2877" s="14" t="s">
        <v>2161</v>
      </c>
      <c r="I2877" s="14" t="s">
        <v>24</v>
      </c>
      <c r="J2877" s="14"/>
      <c r="K2877" s="13" t="s">
        <v>5556</v>
      </c>
      <c r="L2877" s="13"/>
      <c r="M2877" s="13"/>
      <c r="N2877" s="13"/>
      <c r="O2877" s="24">
        <f t="shared" si="1119"/>
        <v>39</v>
      </c>
      <c r="P2877" s="24">
        <f t="shared" si="1119"/>
        <v>78</v>
      </c>
      <c r="Q2877" s="24">
        <v>0</v>
      </c>
      <c r="R2877" s="16">
        <v>0</v>
      </c>
      <c r="S2877" s="69">
        <v>0</v>
      </c>
      <c r="T2877" s="70">
        <v>0</v>
      </c>
      <c r="U2877" s="24">
        <v>0</v>
      </c>
      <c r="V2877" s="24">
        <v>0</v>
      </c>
      <c r="W2877" s="69">
        <f t="shared" si="1082"/>
        <v>0</v>
      </c>
      <c r="X2877" s="69">
        <f>VLOOKUP(D2877,'[1]Demanda Agregada Med. y MC'!$C$7:$O$3994,13,FALSE)</f>
        <v>0</v>
      </c>
      <c r="Y2877" s="24">
        <v>0</v>
      </c>
      <c r="Z2877" s="24">
        <v>0</v>
      </c>
      <c r="AA2877" s="24">
        <v>0</v>
      </c>
      <c r="AB2877" s="24">
        <v>0</v>
      </c>
      <c r="AC2877" s="24">
        <v>39</v>
      </c>
      <c r="AD2877" s="24">
        <v>78</v>
      </c>
      <c r="AE2877" s="26">
        <v>0</v>
      </c>
      <c r="AF2877" s="25">
        <v>0</v>
      </c>
      <c r="AG2877" s="22">
        <v>285.2</v>
      </c>
      <c r="AH2877" s="20">
        <f t="shared" si="1101"/>
        <v>11122.8</v>
      </c>
      <c r="AI2877" s="9">
        <f t="shared" si="1102"/>
        <v>22245.599999999999</v>
      </c>
      <c r="AJ2877" s="9">
        <f t="shared" si="1103"/>
        <v>0</v>
      </c>
      <c r="AK2877" s="9">
        <f t="shared" si="1104"/>
        <v>0</v>
      </c>
      <c r="AL2877" s="9">
        <f t="shared" si="1105"/>
        <v>0</v>
      </c>
      <c r="AM2877" s="9">
        <f t="shared" si="1106"/>
        <v>0</v>
      </c>
      <c r="AN2877" s="9">
        <f t="shared" si="1107"/>
        <v>0</v>
      </c>
      <c r="AO2877" s="9">
        <f t="shared" si="1108"/>
        <v>0</v>
      </c>
      <c r="AP2877" s="9">
        <f t="shared" si="1109"/>
        <v>0</v>
      </c>
      <c r="AQ2877" s="9">
        <f t="shared" si="1110"/>
        <v>0</v>
      </c>
      <c r="AR2877" s="9">
        <f t="shared" si="1111"/>
        <v>0</v>
      </c>
      <c r="AS2877" s="9">
        <f t="shared" si="1112"/>
        <v>0</v>
      </c>
      <c r="AT2877" s="9">
        <f t="shared" si="1113"/>
        <v>0</v>
      </c>
      <c r="AU2877" s="9">
        <f t="shared" si="1114"/>
        <v>0</v>
      </c>
      <c r="AV2877" s="9">
        <f t="shared" si="1115"/>
        <v>11122.8</v>
      </c>
      <c r="AW2877" s="9">
        <f t="shared" si="1116"/>
        <v>22245.599999999999</v>
      </c>
      <c r="AX2877" s="9">
        <f t="shared" si="1117"/>
        <v>0</v>
      </c>
      <c r="AY2877" s="10">
        <f t="shared" si="1118"/>
        <v>0</v>
      </c>
    </row>
    <row r="2878" spans="1:51">
      <c r="A2878" s="87">
        <v>2872</v>
      </c>
      <c r="B2878" s="85" t="str">
        <f t="shared" si="1078"/>
        <v>0100001951</v>
      </c>
      <c r="C2878" s="13" t="s">
        <v>5557</v>
      </c>
      <c r="D2878" s="13" t="str">
        <f t="shared" si="1079"/>
        <v>010000195100</v>
      </c>
      <c r="E2878" s="13"/>
      <c r="F2878" s="14" t="s">
        <v>21</v>
      </c>
      <c r="G2878" s="14" t="s">
        <v>22</v>
      </c>
      <c r="H2878" s="14" t="s">
        <v>5558</v>
      </c>
      <c r="I2878" s="14" t="s">
        <v>24</v>
      </c>
      <c r="J2878" s="14"/>
      <c r="K2878" s="13" t="s">
        <v>5559</v>
      </c>
      <c r="L2878" s="13"/>
      <c r="M2878" s="13"/>
      <c r="N2878" s="13"/>
      <c r="O2878" s="24">
        <f t="shared" si="1119"/>
        <v>939.6</v>
      </c>
      <c r="P2878" s="24">
        <f t="shared" si="1119"/>
        <v>2349</v>
      </c>
      <c r="Q2878" s="24">
        <v>0</v>
      </c>
      <c r="R2878" s="16">
        <v>0</v>
      </c>
      <c r="S2878" s="69">
        <v>0</v>
      </c>
      <c r="T2878" s="70">
        <v>0</v>
      </c>
      <c r="U2878" s="24">
        <v>939.6</v>
      </c>
      <c r="V2878" s="24">
        <v>2349</v>
      </c>
      <c r="W2878" s="69">
        <f t="shared" si="1082"/>
        <v>0</v>
      </c>
      <c r="X2878" s="69">
        <f>VLOOKUP(D2878,'[1]Demanda Agregada Med. y MC'!$C$7:$O$3994,13,FALSE)</f>
        <v>0</v>
      </c>
      <c r="Y2878" s="24">
        <v>0</v>
      </c>
      <c r="Z2878" s="24">
        <v>0</v>
      </c>
      <c r="AA2878" s="24">
        <v>0</v>
      </c>
      <c r="AB2878" s="24">
        <v>0</v>
      </c>
      <c r="AC2878" s="24">
        <v>0</v>
      </c>
      <c r="AD2878" s="24">
        <v>0</v>
      </c>
      <c r="AE2878" s="26">
        <v>0</v>
      </c>
      <c r="AF2878" s="25">
        <v>0</v>
      </c>
      <c r="AG2878" s="22">
        <v>50.048000000000002</v>
      </c>
      <c r="AH2878" s="20">
        <f t="shared" si="1101"/>
        <v>47025.1008</v>
      </c>
      <c r="AI2878" s="9">
        <f t="shared" si="1102"/>
        <v>117562.75200000001</v>
      </c>
      <c r="AJ2878" s="9">
        <f t="shared" si="1103"/>
        <v>0</v>
      </c>
      <c r="AK2878" s="9">
        <f t="shared" si="1104"/>
        <v>0</v>
      </c>
      <c r="AL2878" s="9">
        <f t="shared" si="1105"/>
        <v>0</v>
      </c>
      <c r="AM2878" s="9">
        <f t="shared" si="1106"/>
        <v>0</v>
      </c>
      <c r="AN2878" s="9">
        <f t="shared" si="1107"/>
        <v>47025.1008</v>
      </c>
      <c r="AO2878" s="9">
        <f t="shared" si="1108"/>
        <v>117562.75200000001</v>
      </c>
      <c r="AP2878" s="9">
        <f t="shared" si="1109"/>
        <v>0</v>
      </c>
      <c r="AQ2878" s="9">
        <f t="shared" si="1110"/>
        <v>0</v>
      </c>
      <c r="AR2878" s="9">
        <f t="shared" si="1111"/>
        <v>0</v>
      </c>
      <c r="AS2878" s="9">
        <f t="shared" si="1112"/>
        <v>0</v>
      </c>
      <c r="AT2878" s="9">
        <f t="shared" si="1113"/>
        <v>0</v>
      </c>
      <c r="AU2878" s="9">
        <f t="shared" si="1114"/>
        <v>0</v>
      </c>
      <c r="AV2878" s="9">
        <f t="shared" si="1115"/>
        <v>0</v>
      </c>
      <c r="AW2878" s="9">
        <f t="shared" si="1116"/>
        <v>0</v>
      </c>
      <c r="AX2878" s="9">
        <f t="shared" si="1117"/>
        <v>0</v>
      </c>
      <c r="AY2878" s="10">
        <f t="shared" si="1118"/>
        <v>0</v>
      </c>
    </row>
    <row r="2879" spans="1:51">
      <c r="A2879" s="87">
        <v>2873</v>
      </c>
      <c r="B2879" s="85" t="str">
        <f t="shared" si="1078"/>
        <v>0100002504</v>
      </c>
      <c r="C2879" s="13" t="s">
        <v>5560</v>
      </c>
      <c r="D2879" s="13" t="str">
        <f t="shared" si="1079"/>
        <v>010000250400</v>
      </c>
      <c r="E2879" s="13"/>
      <c r="F2879" s="14" t="s">
        <v>21</v>
      </c>
      <c r="G2879" s="14" t="s">
        <v>22</v>
      </c>
      <c r="H2879" s="14" t="s">
        <v>5561</v>
      </c>
      <c r="I2879" s="14" t="s">
        <v>24</v>
      </c>
      <c r="J2879" s="14"/>
      <c r="K2879" s="13" t="s">
        <v>5562</v>
      </c>
      <c r="L2879" s="13"/>
      <c r="M2879" s="13"/>
      <c r="N2879" s="13"/>
      <c r="O2879" s="24">
        <f t="shared" si="1119"/>
        <v>40528.5</v>
      </c>
      <c r="P2879" s="24">
        <f t="shared" si="1119"/>
        <v>95694</v>
      </c>
      <c r="Q2879" s="24">
        <v>0</v>
      </c>
      <c r="R2879" s="16">
        <v>0</v>
      </c>
      <c r="S2879" s="69">
        <v>0</v>
      </c>
      <c r="T2879" s="70">
        <v>0</v>
      </c>
      <c r="U2879" s="24">
        <v>29274</v>
      </c>
      <c r="V2879" s="24">
        <v>73185</v>
      </c>
      <c r="W2879" s="69">
        <f t="shared" si="1082"/>
        <v>0</v>
      </c>
      <c r="X2879" s="69">
        <f>VLOOKUP(D2879,'[1]Demanda Agregada Med. y MC'!$C$7:$O$3994,13,FALSE)</f>
        <v>0</v>
      </c>
      <c r="Y2879" s="24">
        <v>0</v>
      </c>
      <c r="Z2879" s="24">
        <v>0</v>
      </c>
      <c r="AA2879" s="24">
        <v>0</v>
      </c>
      <c r="AB2879" s="24">
        <v>0</v>
      </c>
      <c r="AC2879" s="24">
        <v>10239.5</v>
      </c>
      <c r="AD2879" s="24">
        <v>20479</v>
      </c>
      <c r="AE2879" s="26">
        <v>1015</v>
      </c>
      <c r="AF2879" s="27">
        <v>2030</v>
      </c>
      <c r="AG2879" s="22">
        <v>10.902000000000001</v>
      </c>
      <c r="AH2879" s="20">
        <f t="shared" si="1101"/>
        <v>441841.70700000005</v>
      </c>
      <c r="AI2879" s="9">
        <f t="shared" si="1102"/>
        <v>1043255.9880000001</v>
      </c>
      <c r="AJ2879" s="9">
        <f t="shared" si="1103"/>
        <v>0</v>
      </c>
      <c r="AK2879" s="9">
        <f t="shared" si="1104"/>
        <v>0</v>
      </c>
      <c r="AL2879" s="9">
        <f t="shared" si="1105"/>
        <v>0</v>
      </c>
      <c r="AM2879" s="9">
        <f t="shared" si="1106"/>
        <v>0</v>
      </c>
      <c r="AN2879" s="9">
        <f t="shared" si="1107"/>
        <v>319145.14800000004</v>
      </c>
      <c r="AO2879" s="9">
        <f t="shared" si="1108"/>
        <v>797862.87000000011</v>
      </c>
      <c r="AP2879" s="9">
        <f t="shared" si="1109"/>
        <v>0</v>
      </c>
      <c r="AQ2879" s="9">
        <f t="shared" si="1110"/>
        <v>0</v>
      </c>
      <c r="AR2879" s="9">
        <f t="shared" si="1111"/>
        <v>0</v>
      </c>
      <c r="AS2879" s="9">
        <f t="shared" si="1112"/>
        <v>0</v>
      </c>
      <c r="AT2879" s="9">
        <f t="shared" si="1113"/>
        <v>0</v>
      </c>
      <c r="AU2879" s="9">
        <f t="shared" si="1114"/>
        <v>0</v>
      </c>
      <c r="AV2879" s="9">
        <f t="shared" si="1115"/>
        <v>111631.02900000001</v>
      </c>
      <c r="AW2879" s="9">
        <f t="shared" si="1116"/>
        <v>223262.05800000002</v>
      </c>
      <c r="AX2879" s="9">
        <f t="shared" si="1117"/>
        <v>11065.53</v>
      </c>
      <c r="AY2879" s="10">
        <f t="shared" si="1118"/>
        <v>22131.06</v>
      </c>
    </row>
    <row r="2880" spans="1:51">
      <c r="A2880" s="87">
        <v>2874</v>
      </c>
      <c r="B2880" s="85" t="str">
        <f t="shared" si="1078"/>
        <v>0100005664</v>
      </c>
      <c r="C2880" s="13" t="s">
        <v>5563</v>
      </c>
      <c r="D2880" s="13" t="str">
        <f t="shared" si="1079"/>
        <v>010000566400</v>
      </c>
      <c r="E2880" s="13"/>
      <c r="F2880" s="14" t="s">
        <v>21</v>
      </c>
      <c r="G2880" s="14" t="s">
        <v>22</v>
      </c>
      <c r="H2880" s="14" t="s">
        <v>5564</v>
      </c>
      <c r="I2880" s="14" t="s">
        <v>24</v>
      </c>
      <c r="J2880" s="14"/>
      <c r="K2880" s="13" t="s">
        <v>5565</v>
      </c>
      <c r="L2880" s="13"/>
      <c r="M2880" s="13"/>
      <c r="N2880" s="13"/>
      <c r="O2880" s="24">
        <f t="shared" si="1119"/>
        <v>477.20000000000005</v>
      </c>
      <c r="P2880" s="24">
        <f t="shared" si="1119"/>
        <v>1193</v>
      </c>
      <c r="Q2880" s="24">
        <v>0</v>
      </c>
      <c r="R2880" s="16">
        <v>0</v>
      </c>
      <c r="S2880" s="69">
        <v>0</v>
      </c>
      <c r="T2880" s="70">
        <v>0</v>
      </c>
      <c r="U2880" s="24">
        <v>295.60000000000002</v>
      </c>
      <c r="V2880" s="24">
        <v>739</v>
      </c>
      <c r="W2880" s="69">
        <f t="shared" si="1082"/>
        <v>181.60000000000002</v>
      </c>
      <c r="X2880" s="69">
        <f>VLOOKUP(D2880,'[1]Demanda Agregada Med. y MC'!$C$7:$O$3994,13,FALSE)</f>
        <v>454</v>
      </c>
      <c r="Y2880" s="24">
        <v>0</v>
      </c>
      <c r="Z2880" s="24">
        <v>0</v>
      </c>
      <c r="AA2880" s="24">
        <v>0</v>
      </c>
      <c r="AB2880" s="24">
        <v>0</v>
      </c>
      <c r="AC2880" s="24">
        <v>0</v>
      </c>
      <c r="AD2880" s="24">
        <v>0</v>
      </c>
      <c r="AE2880" s="26">
        <v>0</v>
      </c>
      <c r="AF2880" s="25">
        <v>0</v>
      </c>
      <c r="AG2880" s="22">
        <v>801.78920000000005</v>
      </c>
      <c r="AH2880" s="20">
        <f t="shared" si="1101"/>
        <v>382613.80624000006</v>
      </c>
      <c r="AI2880" s="9">
        <f t="shared" si="1102"/>
        <v>956534.51560000004</v>
      </c>
      <c r="AJ2880" s="9">
        <f t="shared" si="1103"/>
        <v>0</v>
      </c>
      <c r="AK2880" s="9">
        <f t="shared" si="1104"/>
        <v>0</v>
      </c>
      <c r="AL2880" s="9">
        <f t="shared" si="1105"/>
        <v>0</v>
      </c>
      <c r="AM2880" s="9">
        <f t="shared" si="1106"/>
        <v>0</v>
      </c>
      <c r="AN2880" s="9">
        <f t="shared" si="1107"/>
        <v>237008.88752000005</v>
      </c>
      <c r="AO2880" s="9">
        <f t="shared" si="1108"/>
        <v>592522.21880000003</v>
      </c>
      <c r="AP2880" s="9">
        <f t="shared" si="1109"/>
        <v>145604.91872000002</v>
      </c>
      <c r="AQ2880" s="9">
        <f t="shared" si="1110"/>
        <v>364012.29680000001</v>
      </c>
      <c r="AR2880" s="9">
        <f t="shared" si="1111"/>
        <v>0</v>
      </c>
      <c r="AS2880" s="9">
        <f t="shared" si="1112"/>
        <v>0</v>
      </c>
      <c r="AT2880" s="9">
        <f t="shared" si="1113"/>
        <v>0</v>
      </c>
      <c r="AU2880" s="9">
        <f t="shared" si="1114"/>
        <v>0</v>
      </c>
      <c r="AV2880" s="9">
        <f t="shared" si="1115"/>
        <v>0</v>
      </c>
      <c r="AW2880" s="9">
        <f t="shared" si="1116"/>
        <v>0</v>
      </c>
      <c r="AX2880" s="9">
        <f t="shared" si="1117"/>
        <v>0</v>
      </c>
      <c r="AY2880" s="10">
        <f t="shared" si="1118"/>
        <v>0</v>
      </c>
    </row>
    <row r="2881" spans="1:51">
      <c r="A2881" s="87">
        <v>2875</v>
      </c>
      <c r="B2881" s="85" t="str">
        <f t="shared" si="1078"/>
        <v>0100005662</v>
      </c>
      <c r="C2881" s="13" t="s">
        <v>5566</v>
      </c>
      <c r="D2881" s="13" t="str">
        <f t="shared" si="1079"/>
        <v>010000566200</v>
      </c>
      <c r="E2881" s="13"/>
      <c r="F2881" s="14" t="s">
        <v>21</v>
      </c>
      <c r="G2881" s="14" t="s">
        <v>22</v>
      </c>
      <c r="H2881" s="14" t="s">
        <v>5567</v>
      </c>
      <c r="I2881" s="14" t="s">
        <v>24</v>
      </c>
      <c r="J2881" s="14"/>
      <c r="K2881" s="13" t="s">
        <v>5568</v>
      </c>
      <c r="L2881" s="13"/>
      <c r="M2881" s="13"/>
      <c r="N2881" s="13"/>
      <c r="O2881" s="24">
        <f t="shared" si="1119"/>
        <v>642</v>
      </c>
      <c r="P2881" s="24">
        <f t="shared" si="1119"/>
        <v>1605</v>
      </c>
      <c r="Q2881" s="24">
        <v>0</v>
      </c>
      <c r="R2881" s="16">
        <v>0</v>
      </c>
      <c r="S2881" s="69">
        <v>0</v>
      </c>
      <c r="T2881" s="70">
        <v>0</v>
      </c>
      <c r="U2881" s="24">
        <v>642</v>
      </c>
      <c r="V2881" s="24">
        <v>1605</v>
      </c>
      <c r="W2881" s="69">
        <f t="shared" si="1082"/>
        <v>0</v>
      </c>
      <c r="X2881" s="69">
        <f>VLOOKUP(D2881,'[1]Demanda Agregada Med. y MC'!$C$7:$O$3994,13,FALSE)</f>
        <v>0</v>
      </c>
      <c r="Y2881" s="24">
        <v>0</v>
      </c>
      <c r="Z2881" s="24">
        <v>0</v>
      </c>
      <c r="AA2881" s="24">
        <v>0</v>
      </c>
      <c r="AB2881" s="24">
        <v>0</v>
      </c>
      <c r="AC2881" s="24">
        <v>0</v>
      </c>
      <c r="AD2881" s="24">
        <v>0</v>
      </c>
      <c r="AE2881" s="26">
        <v>0</v>
      </c>
      <c r="AF2881" s="25">
        <v>0</v>
      </c>
      <c r="AG2881" s="22">
        <v>431.48</v>
      </c>
      <c r="AH2881" s="20">
        <f t="shared" si="1101"/>
        <v>277010.16000000003</v>
      </c>
      <c r="AI2881" s="9">
        <f t="shared" si="1102"/>
        <v>692525.4</v>
      </c>
      <c r="AJ2881" s="9">
        <f t="shared" si="1103"/>
        <v>0</v>
      </c>
      <c r="AK2881" s="9">
        <f t="shared" si="1104"/>
        <v>0</v>
      </c>
      <c r="AL2881" s="9">
        <f t="shared" si="1105"/>
        <v>0</v>
      </c>
      <c r="AM2881" s="9">
        <f t="shared" si="1106"/>
        <v>0</v>
      </c>
      <c r="AN2881" s="9">
        <f t="shared" si="1107"/>
        <v>277010.16000000003</v>
      </c>
      <c r="AO2881" s="9">
        <f t="shared" si="1108"/>
        <v>692525.4</v>
      </c>
      <c r="AP2881" s="9">
        <f t="shared" si="1109"/>
        <v>0</v>
      </c>
      <c r="AQ2881" s="9">
        <f t="shared" si="1110"/>
        <v>0</v>
      </c>
      <c r="AR2881" s="9">
        <f t="shared" si="1111"/>
        <v>0</v>
      </c>
      <c r="AS2881" s="9">
        <f t="shared" si="1112"/>
        <v>0</v>
      </c>
      <c r="AT2881" s="9">
        <f t="shared" si="1113"/>
        <v>0</v>
      </c>
      <c r="AU2881" s="9">
        <f t="shared" si="1114"/>
        <v>0</v>
      </c>
      <c r="AV2881" s="9">
        <f t="shared" si="1115"/>
        <v>0</v>
      </c>
      <c r="AW2881" s="9">
        <f t="shared" si="1116"/>
        <v>0</v>
      </c>
      <c r="AX2881" s="9">
        <f t="shared" si="1117"/>
        <v>0</v>
      </c>
      <c r="AY2881" s="10">
        <f t="shared" si="1118"/>
        <v>0</v>
      </c>
    </row>
    <row r="2882" spans="1:51">
      <c r="A2882" s="87">
        <v>2876</v>
      </c>
      <c r="B2882" s="85" t="str">
        <f t="shared" si="1078"/>
        <v>0100006099</v>
      </c>
      <c r="C2882" s="13" t="s">
        <v>5570</v>
      </c>
      <c r="D2882" s="13" t="str">
        <f t="shared" si="1079"/>
        <v>010000609900</v>
      </c>
      <c r="E2882" s="13"/>
      <c r="F2882" s="14" t="s">
        <v>21</v>
      </c>
      <c r="G2882" s="14" t="s">
        <v>22</v>
      </c>
      <c r="H2882" s="14" t="s">
        <v>5569</v>
      </c>
      <c r="I2882" s="14" t="s">
        <v>24</v>
      </c>
      <c r="J2882" s="14"/>
      <c r="K2882" s="13" t="s">
        <v>5571</v>
      </c>
      <c r="L2882" s="13"/>
      <c r="M2882" s="13"/>
      <c r="N2882" s="13"/>
      <c r="O2882" s="24">
        <f t="shared" si="1119"/>
        <v>1388.6</v>
      </c>
      <c r="P2882" s="24">
        <f t="shared" si="1119"/>
        <v>3014</v>
      </c>
      <c r="Q2882" s="24">
        <v>0</v>
      </c>
      <c r="R2882" s="16">
        <v>0</v>
      </c>
      <c r="S2882" s="69">
        <v>0</v>
      </c>
      <c r="T2882" s="70">
        <v>0</v>
      </c>
      <c r="U2882" s="24">
        <v>0</v>
      </c>
      <c r="V2882" s="24">
        <v>0</v>
      </c>
      <c r="W2882" s="69">
        <f t="shared" si="1082"/>
        <v>475.6</v>
      </c>
      <c r="X2882" s="69">
        <f>VLOOKUP(D2882,'[1]Demanda Agregada Med. y MC'!$C$7:$O$3994,13,FALSE)</f>
        <v>1189</v>
      </c>
      <c r="Y2882" s="24">
        <v>0</v>
      </c>
      <c r="Z2882" s="24">
        <v>0</v>
      </c>
      <c r="AA2882" s="24">
        <v>0</v>
      </c>
      <c r="AB2882" s="24">
        <v>0</v>
      </c>
      <c r="AC2882" s="24">
        <v>700</v>
      </c>
      <c r="AD2882" s="24">
        <v>1400</v>
      </c>
      <c r="AE2882" s="26">
        <v>213</v>
      </c>
      <c r="AF2882" s="27">
        <v>425</v>
      </c>
      <c r="AG2882" s="22">
        <v>57.5</v>
      </c>
      <c r="AH2882" s="20">
        <f t="shared" si="1101"/>
        <v>79844.5</v>
      </c>
      <c r="AI2882" s="9">
        <f t="shared" si="1102"/>
        <v>173305</v>
      </c>
      <c r="AJ2882" s="9">
        <f t="shared" si="1103"/>
        <v>0</v>
      </c>
      <c r="AK2882" s="9">
        <f t="shared" si="1104"/>
        <v>0</v>
      </c>
      <c r="AL2882" s="9">
        <f t="shared" si="1105"/>
        <v>0</v>
      </c>
      <c r="AM2882" s="9">
        <f t="shared" si="1106"/>
        <v>0</v>
      </c>
      <c r="AN2882" s="9">
        <f t="shared" si="1107"/>
        <v>0</v>
      </c>
      <c r="AO2882" s="9">
        <f t="shared" si="1108"/>
        <v>0</v>
      </c>
      <c r="AP2882" s="9">
        <f t="shared" si="1109"/>
        <v>27347</v>
      </c>
      <c r="AQ2882" s="9">
        <f t="shared" si="1110"/>
        <v>68367.5</v>
      </c>
      <c r="AR2882" s="9">
        <f t="shared" si="1111"/>
        <v>0</v>
      </c>
      <c r="AS2882" s="9">
        <f t="shared" si="1112"/>
        <v>0</v>
      </c>
      <c r="AT2882" s="9">
        <f t="shared" si="1113"/>
        <v>0</v>
      </c>
      <c r="AU2882" s="9">
        <f t="shared" si="1114"/>
        <v>0</v>
      </c>
      <c r="AV2882" s="9">
        <f t="shared" si="1115"/>
        <v>40250</v>
      </c>
      <c r="AW2882" s="9">
        <f t="shared" si="1116"/>
        <v>80500</v>
      </c>
      <c r="AX2882" s="9">
        <f t="shared" si="1117"/>
        <v>12247.5</v>
      </c>
      <c r="AY2882" s="10">
        <f t="shared" si="1118"/>
        <v>24437.5</v>
      </c>
    </row>
    <row r="2883" spans="1:51">
      <c r="A2883" s="87">
        <v>2877</v>
      </c>
      <c r="B2883" s="85" t="str">
        <f t="shared" si="1078"/>
        <v>0100004411</v>
      </c>
      <c r="C2883" s="13" t="s">
        <v>5572</v>
      </c>
      <c r="D2883" s="13" t="str">
        <f t="shared" si="1079"/>
        <v>010000441101</v>
      </c>
      <c r="E2883" s="13"/>
      <c r="F2883" s="14" t="s">
        <v>21</v>
      </c>
      <c r="G2883" s="14" t="s">
        <v>22</v>
      </c>
      <c r="H2883" s="14" t="s">
        <v>1046</v>
      </c>
      <c r="I2883" s="14" t="s">
        <v>65</v>
      </c>
      <c r="J2883" s="14"/>
      <c r="K2883" s="13" t="s">
        <v>5573</v>
      </c>
      <c r="L2883" s="13"/>
      <c r="M2883" s="13"/>
      <c r="N2883" s="13"/>
      <c r="O2883" s="24">
        <f t="shared" si="1119"/>
        <v>586</v>
      </c>
      <c r="P2883" s="24">
        <f t="shared" si="1119"/>
        <v>1172</v>
      </c>
      <c r="Q2883" s="24">
        <v>0</v>
      </c>
      <c r="R2883" s="16">
        <v>0</v>
      </c>
      <c r="S2883" s="69">
        <v>0</v>
      </c>
      <c r="T2883" s="70">
        <v>0</v>
      </c>
      <c r="U2883" s="24">
        <v>0</v>
      </c>
      <c r="V2883" s="24">
        <v>0</v>
      </c>
      <c r="W2883" s="69">
        <f t="shared" si="1082"/>
        <v>0</v>
      </c>
      <c r="X2883" s="69">
        <f>VLOOKUP(D2883,'[1]Demanda Agregada Med. y MC'!$C$7:$O$3994,13,FALSE)</f>
        <v>0</v>
      </c>
      <c r="Y2883" s="24">
        <v>0</v>
      </c>
      <c r="Z2883" s="24">
        <v>0</v>
      </c>
      <c r="AA2883" s="24">
        <v>0</v>
      </c>
      <c r="AB2883" s="24">
        <v>0</v>
      </c>
      <c r="AC2883" s="24">
        <v>586</v>
      </c>
      <c r="AD2883" s="24">
        <v>1172</v>
      </c>
      <c r="AE2883" s="26">
        <v>0</v>
      </c>
      <c r="AF2883" s="25">
        <v>0</v>
      </c>
      <c r="AG2883" s="22">
        <v>103.96000000000001</v>
      </c>
      <c r="AH2883" s="20">
        <f t="shared" ref="AH2883:AH2898" si="1120">IFERROR(O2883*$AG2883,"-")</f>
        <v>60920.560000000005</v>
      </c>
      <c r="AI2883" s="9">
        <f t="shared" ref="AI2883:AI2898" si="1121">IFERROR(P2883*$AG2883,"-")</f>
        <v>121841.12000000001</v>
      </c>
      <c r="AJ2883" s="9">
        <f t="shared" ref="AJ2883:AJ2898" si="1122">IFERROR(Q2883*$AG2883,"-")</f>
        <v>0</v>
      </c>
      <c r="AK2883" s="9">
        <f t="shared" ref="AK2883:AK2898" si="1123">IFERROR(R2883*$AG2883,"-")</f>
        <v>0</v>
      </c>
      <c r="AL2883" s="9">
        <f t="shared" ref="AL2883:AL2898" si="1124">IFERROR(S2883*$AG2883,"-")</f>
        <v>0</v>
      </c>
      <c r="AM2883" s="9">
        <f t="shared" ref="AM2883:AM2898" si="1125">IFERROR(T2883*$AG2883,"-")</f>
        <v>0</v>
      </c>
      <c r="AN2883" s="9">
        <f t="shared" ref="AN2883:AN2898" si="1126">IFERROR(U2883*$AG2883,"-")</f>
        <v>0</v>
      </c>
      <c r="AO2883" s="9">
        <f t="shared" ref="AO2883:AO2898" si="1127">IFERROR(V2883*$AG2883,"-")</f>
        <v>0</v>
      </c>
      <c r="AP2883" s="9">
        <f t="shared" ref="AP2883:AP2898" si="1128">IFERROR(W2883*$AG2883,"-")</f>
        <v>0</v>
      </c>
      <c r="AQ2883" s="9">
        <f t="shared" ref="AQ2883:AQ2898" si="1129">IFERROR(X2883*$AG2883,"-")</f>
        <v>0</v>
      </c>
      <c r="AR2883" s="9">
        <f t="shared" ref="AR2883:AR2898" si="1130">IFERROR(Y2883*$AG2883,"-")</f>
        <v>0</v>
      </c>
      <c r="AS2883" s="9">
        <f t="shared" ref="AS2883:AW2928" si="1131">IFERROR(Z2883*$AG2883,"-")</f>
        <v>0</v>
      </c>
      <c r="AT2883" s="9">
        <f t="shared" si="1131"/>
        <v>0</v>
      </c>
      <c r="AU2883" s="9">
        <f t="shared" si="1131"/>
        <v>0</v>
      </c>
      <c r="AV2883" s="9">
        <f t="shared" si="1131"/>
        <v>60920.560000000005</v>
      </c>
      <c r="AW2883" s="9">
        <f t="shared" si="1131"/>
        <v>121841.12000000001</v>
      </c>
      <c r="AX2883" s="9">
        <f t="shared" si="1117"/>
        <v>0</v>
      </c>
      <c r="AY2883" s="10">
        <f t="shared" si="1118"/>
        <v>0</v>
      </c>
    </row>
    <row r="2884" spans="1:51">
      <c r="A2884" s="87">
        <v>2878</v>
      </c>
      <c r="B2884" s="85" t="str">
        <f t="shared" si="1078"/>
        <v>0400002657</v>
      </c>
      <c r="C2884" s="13" t="s">
        <v>5574</v>
      </c>
      <c r="D2884" s="13" t="str">
        <f t="shared" si="1079"/>
        <v>040000265700</v>
      </c>
      <c r="E2884" s="13"/>
      <c r="F2884" s="14" t="s">
        <v>1357</v>
      </c>
      <c r="G2884" s="14" t="s">
        <v>22</v>
      </c>
      <c r="H2884" s="14" t="s">
        <v>3409</v>
      </c>
      <c r="I2884" s="14" t="s">
        <v>24</v>
      </c>
      <c r="J2884" s="14"/>
      <c r="K2884" s="13" t="s">
        <v>5575</v>
      </c>
      <c r="L2884" s="13"/>
      <c r="M2884" s="13"/>
      <c r="N2884" s="13"/>
      <c r="O2884" s="24">
        <f t="shared" si="1119"/>
        <v>738.40000000000009</v>
      </c>
      <c r="P2884" s="24">
        <f t="shared" si="1119"/>
        <v>1846</v>
      </c>
      <c r="Q2884" s="24">
        <v>0</v>
      </c>
      <c r="R2884" s="16">
        <v>0</v>
      </c>
      <c r="S2884" s="69">
        <v>0</v>
      </c>
      <c r="T2884" s="70">
        <v>0</v>
      </c>
      <c r="U2884" s="24">
        <v>738.40000000000009</v>
      </c>
      <c r="V2884" s="24">
        <v>1846</v>
      </c>
      <c r="W2884" s="69">
        <f t="shared" si="1082"/>
        <v>0</v>
      </c>
      <c r="X2884" s="69">
        <f>VLOOKUP(D2884,'[1]Demanda Agregada Med. y MC'!$C$7:$O$3994,13,FALSE)</f>
        <v>0</v>
      </c>
      <c r="Y2884" s="24">
        <v>0</v>
      </c>
      <c r="Z2884" s="24">
        <v>0</v>
      </c>
      <c r="AA2884" s="24">
        <v>0</v>
      </c>
      <c r="AB2884" s="24">
        <v>0</v>
      </c>
      <c r="AC2884" s="24">
        <v>0</v>
      </c>
      <c r="AD2884" s="24">
        <v>0</v>
      </c>
      <c r="AE2884" s="26">
        <v>0</v>
      </c>
      <c r="AF2884" s="25">
        <v>0</v>
      </c>
      <c r="AG2884" s="22">
        <v>219.7972</v>
      </c>
      <c r="AH2884" s="20">
        <f t="shared" si="1120"/>
        <v>162298.25248000002</v>
      </c>
      <c r="AI2884" s="9">
        <f t="shared" si="1121"/>
        <v>405745.6312</v>
      </c>
      <c r="AJ2884" s="9">
        <f t="shared" si="1122"/>
        <v>0</v>
      </c>
      <c r="AK2884" s="9">
        <f t="shared" si="1123"/>
        <v>0</v>
      </c>
      <c r="AL2884" s="9">
        <f t="shared" si="1124"/>
        <v>0</v>
      </c>
      <c r="AM2884" s="9">
        <f t="shared" si="1125"/>
        <v>0</v>
      </c>
      <c r="AN2884" s="9">
        <f t="shared" si="1126"/>
        <v>162298.25248000002</v>
      </c>
      <c r="AO2884" s="9">
        <f t="shared" si="1127"/>
        <v>405745.6312</v>
      </c>
      <c r="AP2884" s="9">
        <f t="shared" si="1128"/>
        <v>0</v>
      </c>
      <c r="AQ2884" s="9">
        <f t="shared" si="1129"/>
        <v>0</v>
      </c>
      <c r="AR2884" s="9">
        <f t="shared" si="1130"/>
        <v>0</v>
      </c>
      <c r="AS2884" s="9">
        <f t="shared" si="1131"/>
        <v>0</v>
      </c>
      <c r="AT2884" s="9">
        <f t="shared" si="1131"/>
        <v>0</v>
      </c>
      <c r="AU2884" s="9">
        <f t="shared" si="1131"/>
        <v>0</v>
      </c>
      <c r="AV2884" s="9">
        <f t="shared" si="1131"/>
        <v>0</v>
      </c>
      <c r="AW2884" s="9">
        <f t="shared" si="1131"/>
        <v>0</v>
      </c>
      <c r="AX2884" s="9">
        <f t="shared" si="1117"/>
        <v>0</v>
      </c>
      <c r="AY2884" s="10">
        <f t="shared" si="1118"/>
        <v>0</v>
      </c>
    </row>
    <row r="2885" spans="1:51">
      <c r="A2885" s="87">
        <v>2879</v>
      </c>
      <c r="B2885" s="85" t="str">
        <f t="shared" si="1078"/>
        <v>0400002657</v>
      </c>
      <c r="C2885" s="13" t="s">
        <v>5576</v>
      </c>
      <c r="D2885" s="13" t="str">
        <f t="shared" si="1079"/>
        <v>040000265701</v>
      </c>
      <c r="E2885" s="13"/>
      <c r="F2885" s="14" t="s">
        <v>1357</v>
      </c>
      <c r="G2885" s="14" t="s">
        <v>22</v>
      </c>
      <c r="H2885" s="14" t="s">
        <v>3409</v>
      </c>
      <c r="I2885" s="14" t="s">
        <v>65</v>
      </c>
      <c r="J2885" s="14"/>
      <c r="K2885" s="13" t="s">
        <v>5577</v>
      </c>
      <c r="L2885" s="13"/>
      <c r="M2885" s="13"/>
      <c r="N2885" s="13"/>
      <c r="O2885" s="24">
        <f t="shared" si="1119"/>
        <v>648</v>
      </c>
      <c r="P2885" s="24">
        <f t="shared" si="1119"/>
        <v>1608</v>
      </c>
      <c r="Q2885" s="24">
        <v>0</v>
      </c>
      <c r="R2885" s="16">
        <v>0</v>
      </c>
      <c r="S2885" s="69">
        <v>0</v>
      </c>
      <c r="T2885" s="70">
        <v>0</v>
      </c>
      <c r="U2885" s="24">
        <v>623.6</v>
      </c>
      <c r="V2885" s="24">
        <v>1559</v>
      </c>
      <c r="W2885" s="69">
        <f t="shared" si="1082"/>
        <v>0.4</v>
      </c>
      <c r="X2885" s="69">
        <f>VLOOKUP(D2885,'[1]Demanda Agregada Med. y MC'!$C$7:$O$3994,13,FALSE)</f>
        <v>1</v>
      </c>
      <c r="Y2885" s="24">
        <v>0</v>
      </c>
      <c r="Z2885" s="24">
        <v>0</v>
      </c>
      <c r="AA2885" s="24">
        <v>0</v>
      </c>
      <c r="AB2885" s="24">
        <v>0</v>
      </c>
      <c r="AC2885" s="24">
        <v>4</v>
      </c>
      <c r="AD2885" s="24">
        <v>8</v>
      </c>
      <c r="AE2885" s="26">
        <v>20</v>
      </c>
      <c r="AF2885" s="27">
        <v>40</v>
      </c>
      <c r="AG2885" s="22">
        <v>284.42720000000003</v>
      </c>
      <c r="AH2885" s="20">
        <f t="shared" si="1120"/>
        <v>184308.82560000001</v>
      </c>
      <c r="AI2885" s="9">
        <f t="shared" si="1121"/>
        <v>457358.93760000006</v>
      </c>
      <c r="AJ2885" s="9">
        <f t="shared" si="1122"/>
        <v>0</v>
      </c>
      <c r="AK2885" s="9">
        <f t="shared" si="1123"/>
        <v>0</v>
      </c>
      <c r="AL2885" s="9">
        <f t="shared" si="1124"/>
        <v>0</v>
      </c>
      <c r="AM2885" s="9">
        <f t="shared" si="1125"/>
        <v>0</v>
      </c>
      <c r="AN2885" s="9">
        <f t="shared" si="1126"/>
        <v>177368.80192000003</v>
      </c>
      <c r="AO2885" s="9">
        <f t="shared" si="1127"/>
        <v>443422.00480000005</v>
      </c>
      <c r="AP2885" s="9">
        <f t="shared" si="1128"/>
        <v>113.77088000000002</v>
      </c>
      <c r="AQ2885" s="9">
        <f t="shared" si="1129"/>
        <v>284.42720000000003</v>
      </c>
      <c r="AR2885" s="9">
        <f t="shared" si="1130"/>
        <v>0</v>
      </c>
      <c r="AS2885" s="9">
        <f t="shared" si="1131"/>
        <v>0</v>
      </c>
      <c r="AT2885" s="9">
        <f t="shared" si="1131"/>
        <v>0</v>
      </c>
      <c r="AU2885" s="9">
        <f t="shared" si="1131"/>
        <v>0</v>
      </c>
      <c r="AV2885" s="9">
        <f t="shared" si="1131"/>
        <v>1137.7088000000001</v>
      </c>
      <c r="AW2885" s="9">
        <f t="shared" si="1131"/>
        <v>2275.4176000000002</v>
      </c>
      <c r="AX2885" s="9">
        <f t="shared" si="1117"/>
        <v>5688.5440000000008</v>
      </c>
      <c r="AY2885" s="10">
        <f t="shared" si="1118"/>
        <v>11377.088000000002</v>
      </c>
    </row>
    <row r="2886" spans="1:51">
      <c r="A2886" s="87">
        <v>2880</v>
      </c>
      <c r="B2886" s="85" t="str">
        <f t="shared" si="1078"/>
        <v>0100004526</v>
      </c>
      <c r="C2886" s="13" t="s">
        <v>5578</v>
      </c>
      <c r="D2886" s="13" t="str">
        <f t="shared" si="1079"/>
        <v>010000452600</v>
      </c>
      <c r="E2886" s="13"/>
      <c r="F2886" s="14" t="s">
        <v>21</v>
      </c>
      <c r="G2886" s="14" t="s">
        <v>22</v>
      </c>
      <c r="H2886" s="14" t="s">
        <v>5579</v>
      </c>
      <c r="I2886" s="14" t="s">
        <v>24</v>
      </c>
      <c r="J2886" s="14"/>
      <c r="K2886" s="13" t="s">
        <v>5580</v>
      </c>
      <c r="L2886" s="13"/>
      <c r="M2886" s="13"/>
      <c r="N2886" s="13"/>
      <c r="O2886" s="24">
        <f t="shared" si="1119"/>
        <v>48626</v>
      </c>
      <c r="P2886" s="24">
        <f t="shared" si="1119"/>
        <v>121565</v>
      </c>
      <c r="Q2886" s="24">
        <v>0</v>
      </c>
      <c r="R2886" s="16">
        <v>0</v>
      </c>
      <c r="S2886" s="69">
        <v>0</v>
      </c>
      <c r="T2886" s="70">
        <v>0</v>
      </c>
      <c r="U2886" s="24">
        <v>28138</v>
      </c>
      <c r="V2886" s="24">
        <v>70345</v>
      </c>
      <c r="W2886" s="69">
        <f t="shared" si="1082"/>
        <v>0</v>
      </c>
      <c r="X2886" s="69">
        <f>VLOOKUP(D2886,'[1]Demanda Agregada Med. y MC'!$C$7:$O$3994,13,FALSE)</f>
        <v>0</v>
      </c>
      <c r="Y2886" s="24">
        <v>20488</v>
      </c>
      <c r="Z2886" s="24">
        <v>51220</v>
      </c>
      <c r="AA2886" s="24">
        <v>0</v>
      </c>
      <c r="AB2886" s="24">
        <v>0</v>
      </c>
      <c r="AC2886" s="24">
        <v>0</v>
      </c>
      <c r="AD2886" s="24">
        <v>0</v>
      </c>
      <c r="AE2886" s="26">
        <v>0</v>
      </c>
      <c r="AF2886" s="25">
        <v>0</v>
      </c>
      <c r="AG2886" s="22">
        <v>310.96000000000004</v>
      </c>
      <c r="AH2886" s="20">
        <f t="shared" si="1120"/>
        <v>15120740.960000001</v>
      </c>
      <c r="AI2886" s="9">
        <f t="shared" si="1121"/>
        <v>37801852.400000006</v>
      </c>
      <c r="AJ2886" s="9">
        <f t="shared" si="1122"/>
        <v>0</v>
      </c>
      <c r="AK2886" s="9">
        <f t="shared" si="1123"/>
        <v>0</v>
      </c>
      <c r="AL2886" s="9">
        <f t="shared" si="1124"/>
        <v>0</v>
      </c>
      <c r="AM2886" s="9">
        <f t="shared" si="1125"/>
        <v>0</v>
      </c>
      <c r="AN2886" s="9">
        <f t="shared" si="1126"/>
        <v>8749792.4800000004</v>
      </c>
      <c r="AO2886" s="9">
        <f t="shared" si="1127"/>
        <v>21874481.200000003</v>
      </c>
      <c r="AP2886" s="9">
        <f t="shared" si="1128"/>
        <v>0</v>
      </c>
      <c r="AQ2886" s="9">
        <f t="shared" si="1129"/>
        <v>0</v>
      </c>
      <c r="AR2886" s="9">
        <f t="shared" si="1130"/>
        <v>6370948.4800000004</v>
      </c>
      <c r="AS2886" s="9">
        <f t="shared" si="1131"/>
        <v>15927371.200000001</v>
      </c>
      <c r="AT2886" s="9">
        <f t="shared" si="1131"/>
        <v>0</v>
      </c>
      <c r="AU2886" s="9">
        <f t="shared" si="1131"/>
        <v>0</v>
      </c>
      <c r="AV2886" s="9">
        <f t="shared" si="1131"/>
        <v>0</v>
      </c>
      <c r="AW2886" s="9">
        <f t="shared" si="1131"/>
        <v>0</v>
      </c>
      <c r="AX2886" s="9">
        <f t="shared" si="1117"/>
        <v>0</v>
      </c>
      <c r="AY2886" s="10">
        <f t="shared" si="1118"/>
        <v>0</v>
      </c>
    </row>
    <row r="2887" spans="1:51">
      <c r="A2887" s="87">
        <v>2881</v>
      </c>
      <c r="B2887" s="85" t="str">
        <f t="shared" si="1078"/>
        <v>0100005097</v>
      </c>
      <c r="C2887" s="13" t="s">
        <v>5581</v>
      </c>
      <c r="D2887" s="13" t="str">
        <f t="shared" si="1079"/>
        <v>010000509701</v>
      </c>
      <c r="E2887" s="13"/>
      <c r="F2887" s="14" t="s">
        <v>21</v>
      </c>
      <c r="G2887" s="14" t="s">
        <v>22</v>
      </c>
      <c r="H2887" s="14" t="s">
        <v>1112</v>
      </c>
      <c r="I2887" s="14" t="s">
        <v>65</v>
      </c>
      <c r="J2887" s="14"/>
      <c r="K2887" s="13" t="s">
        <v>5582</v>
      </c>
      <c r="L2887" s="13"/>
      <c r="M2887" s="13"/>
      <c r="N2887" s="13"/>
      <c r="O2887" s="24">
        <f t="shared" si="1119"/>
        <v>8.8000000000000007</v>
      </c>
      <c r="P2887" s="24">
        <f t="shared" si="1119"/>
        <v>18</v>
      </c>
      <c r="Q2887" s="24">
        <v>0</v>
      </c>
      <c r="R2887" s="16">
        <v>0</v>
      </c>
      <c r="S2887" s="69">
        <v>0</v>
      </c>
      <c r="T2887" s="70">
        <v>0</v>
      </c>
      <c r="U2887" s="24">
        <v>0</v>
      </c>
      <c r="V2887" s="24">
        <v>0</v>
      </c>
      <c r="W2887" s="69">
        <f t="shared" si="1082"/>
        <v>0.8</v>
      </c>
      <c r="X2887" s="69">
        <f>VLOOKUP(D2887,'[1]Demanda Agregada Med. y MC'!$C$7:$O$3994,13,FALSE)</f>
        <v>2</v>
      </c>
      <c r="Y2887" s="24">
        <v>0</v>
      </c>
      <c r="Z2887" s="24">
        <v>0</v>
      </c>
      <c r="AA2887" s="24">
        <v>0</v>
      </c>
      <c r="AB2887" s="24">
        <v>0</v>
      </c>
      <c r="AC2887" s="24">
        <v>8</v>
      </c>
      <c r="AD2887" s="24">
        <v>16</v>
      </c>
      <c r="AE2887" s="26">
        <v>0</v>
      </c>
      <c r="AF2887" s="25">
        <v>0</v>
      </c>
      <c r="AG2887" s="22">
        <v>1678.3611519999999</v>
      </c>
      <c r="AH2887" s="20">
        <f t="shared" si="1120"/>
        <v>14769.578137600001</v>
      </c>
      <c r="AI2887" s="9">
        <f t="shared" si="1121"/>
        <v>30210.500735999998</v>
      </c>
      <c r="AJ2887" s="9">
        <f t="shared" si="1122"/>
        <v>0</v>
      </c>
      <c r="AK2887" s="9">
        <f t="shared" si="1123"/>
        <v>0</v>
      </c>
      <c r="AL2887" s="9">
        <f t="shared" si="1124"/>
        <v>0</v>
      </c>
      <c r="AM2887" s="9">
        <f t="shared" si="1125"/>
        <v>0</v>
      </c>
      <c r="AN2887" s="9">
        <f t="shared" si="1126"/>
        <v>0</v>
      </c>
      <c r="AO2887" s="9">
        <f t="shared" si="1127"/>
        <v>0</v>
      </c>
      <c r="AP2887" s="9">
        <f t="shared" si="1128"/>
        <v>1342.6889216</v>
      </c>
      <c r="AQ2887" s="9">
        <f t="shared" si="1129"/>
        <v>3356.7223039999999</v>
      </c>
      <c r="AR2887" s="9">
        <f t="shared" si="1130"/>
        <v>0</v>
      </c>
      <c r="AS2887" s="9">
        <f t="shared" si="1131"/>
        <v>0</v>
      </c>
      <c r="AT2887" s="9">
        <f t="shared" si="1131"/>
        <v>0</v>
      </c>
      <c r="AU2887" s="9">
        <f t="shared" si="1131"/>
        <v>0</v>
      </c>
      <c r="AV2887" s="9">
        <f t="shared" si="1131"/>
        <v>13426.889216</v>
      </c>
      <c r="AW2887" s="9">
        <f t="shared" si="1131"/>
        <v>26853.778431999999</v>
      </c>
      <c r="AX2887" s="9">
        <f t="shared" si="1117"/>
        <v>0</v>
      </c>
      <c r="AY2887" s="10">
        <f t="shared" si="1118"/>
        <v>0</v>
      </c>
    </row>
    <row r="2888" spans="1:51">
      <c r="A2888" s="87">
        <v>2882</v>
      </c>
      <c r="B2888" s="85" t="str">
        <f t="shared" si="1078"/>
        <v>0100000260</v>
      </c>
      <c r="C2888" s="13" t="s">
        <v>5583</v>
      </c>
      <c r="D2888" s="13" t="str">
        <f t="shared" si="1079"/>
        <v>010000026002</v>
      </c>
      <c r="E2888" s="13"/>
      <c r="F2888" s="14" t="s">
        <v>21</v>
      </c>
      <c r="G2888" s="14" t="s">
        <v>22</v>
      </c>
      <c r="H2888" s="14" t="s">
        <v>5584</v>
      </c>
      <c r="I2888" s="14" t="s">
        <v>56</v>
      </c>
      <c r="J2888" s="14"/>
      <c r="K2888" s="13" t="s">
        <v>5585</v>
      </c>
      <c r="L2888" s="13"/>
      <c r="M2888" s="13"/>
      <c r="N2888" s="13"/>
      <c r="O2888" s="24">
        <f t="shared" si="1119"/>
        <v>1124.8</v>
      </c>
      <c r="P2888" s="24">
        <f t="shared" si="1119"/>
        <v>2812</v>
      </c>
      <c r="Q2888" s="24">
        <v>0</v>
      </c>
      <c r="R2888" s="16">
        <v>0</v>
      </c>
      <c r="S2888" s="69">
        <v>0</v>
      </c>
      <c r="T2888" s="70">
        <v>0</v>
      </c>
      <c r="U2888" s="24">
        <v>1124.8</v>
      </c>
      <c r="V2888" s="24">
        <v>2812</v>
      </c>
      <c r="W2888" s="69">
        <f t="shared" si="1082"/>
        <v>0</v>
      </c>
      <c r="X2888" s="69">
        <f>VLOOKUP(D2888,'[1]Demanda Agregada Med. y MC'!$C$7:$O$3994,13,FALSE)</f>
        <v>0</v>
      </c>
      <c r="Y2888" s="24">
        <v>0</v>
      </c>
      <c r="Z2888" s="24">
        <v>0</v>
      </c>
      <c r="AA2888" s="24">
        <v>0</v>
      </c>
      <c r="AB2888" s="24">
        <v>0</v>
      </c>
      <c r="AC2888" s="24">
        <v>0</v>
      </c>
      <c r="AD2888" s="24">
        <v>0</v>
      </c>
      <c r="AE2888" s="26">
        <v>0</v>
      </c>
      <c r="AF2888" s="25">
        <v>0</v>
      </c>
      <c r="AG2888" s="22">
        <v>28.52</v>
      </c>
      <c r="AH2888" s="20">
        <f t="shared" si="1120"/>
        <v>32079.295999999998</v>
      </c>
      <c r="AI2888" s="9">
        <f t="shared" si="1121"/>
        <v>80198.240000000005</v>
      </c>
      <c r="AJ2888" s="9">
        <f t="shared" si="1122"/>
        <v>0</v>
      </c>
      <c r="AK2888" s="9">
        <f t="shared" si="1123"/>
        <v>0</v>
      </c>
      <c r="AL2888" s="9">
        <f t="shared" si="1124"/>
        <v>0</v>
      </c>
      <c r="AM2888" s="9">
        <f t="shared" si="1125"/>
        <v>0</v>
      </c>
      <c r="AN2888" s="9">
        <f t="shared" si="1126"/>
        <v>32079.295999999998</v>
      </c>
      <c r="AO2888" s="9">
        <f t="shared" si="1127"/>
        <v>80198.240000000005</v>
      </c>
      <c r="AP2888" s="9">
        <f t="shared" si="1128"/>
        <v>0</v>
      </c>
      <c r="AQ2888" s="9">
        <f t="shared" si="1129"/>
        <v>0</v>
      </c>
      <c r="AR2888" s="9">
        <f t="shared" si="1130"/>
        <v>0</v>
      </c>
      <c r="AS2888" s="9">
        <f t="shared" si="1131"/>
        <v>0</v>
      </c>
      <c r="AT2888" s="9">
        <f t="shared" si="1131"/>
        <v>0</v>
      </c>
      <c r="AU2888" s="9">
        <f t="shared" si="1131"/>
        <v>0</v>
      </c>
      <c r="AV2888" s="9">
        <f t="shared" si="1131"/>
        <v>0</v>
      </c>
      <c r="AW2888" s="9">
        <f t="shared" si="1131"/>
        <v>0</v>
      </c>
      <c r="AX2888" s="9">
        <f t="shared" si="1117"/>
        <v>0</v>
      </c>
      <c r="AY2888" s="10">
        <f t="shared" si="1118"/>
        <v>0</v>
      </c>
    </row>
    <row r="2889" spans="1:51">
      <c r="A2889" s="87">
        <v>2883</v>
      </c>
      <c r="B2889" s="85" t="str">
        <f t="shared" si="1078"/>
        <v>0100000263</v>
      </c>
      <c r="C2889" s="13" t="s">
        <v>5586</v>
      </c>
      <c r="D2889" s="13" t="str">
        <f t="shared" si="1079"/>
        <v>010000026300</v>
      </c>
      <c r="E2889" s="13"/>
      <c r="F2889" s="14" t="s">
        <v>21</v>
      </c>
      <c r="G2889" s="14" t="s">
        <v>22</v>
      </c>
      <c r="H2889" s="14" t="s">
        <v>5587</v>
      </c>
      <c r="I2889" s="14" t="s">
        <v>24</v>
      </c>
      <c r="J2889" s="14"/>
      <c r="K2889" s="13" t="s">
        <v>5588</v>
      </c>
      <c r="L2889" s="13"/>
      <c r="M2889" s="13"/>
      <c r="N2889" s="13"/>
      <c r="O2889" s="24">
        <f t="shared" si="1119"/>
        <v>1145.6000000000001</v>
      </c>
      <c r="P2889" s="24">
        <f t="shared" si="1119"/>
        <v>2864</v>
      </c>
      <c r="Q2889" s="24">
        <v>0</v>
      </c>
      <c r="R2889" s="16">
        <v>0</v>
      </c>
      <c r="S2889" s="69">
        <v>0</v>
      </c>
      <c r="T2889" s="70">
        <v>0</v>
      </c>
      <c r="U2889" s="24">
        <v>1145.6000000000001</v>
      </c>
      <c r="V2889" s="24">
        <v>2864</v>
      </c>
      <c r="W2889" s="69">
        <f t="shared" si="1082"/>
        <v>0</v>
      </c>
      <c r="X2889" s="69">
        <f>VLOOKUP(D2889,'[1]Demanda Agregada Med. y MC'!$C$7:$O$3994,13,FALSE)</f>
        <v>0</v>
      </c>
      <c r="Y2889" s="24">
        <v>0</v>
      </c>
      <c r="Z2889" s="24">
        <v>0</v>
      </c>
      <c r="AA2889" s="24">
        <v>0</v>
      </c>
      <c r="AB2889" s="24">
        <v>0</v>
      </c>
      <c r="AC2889" s="24">
        <v>0</v>
      </c>
      <c r="AD2889" s="24">
        <v>0</v>
      </c>
      <c r="AE2889" s="26">
        <v>0</v>
      </c>
      <c r="AF2889" s="25">
        <v>0</v>
      </c>
      <c r="AG2889" s="22">
        <v>208.012</v>
      </c>
      <c r="AH2889" s="20">
        <f t="shared" si="1120"/>
        <v>238298.54720000003</v>
      </c>
      <c r="AI2889" s="9">
        <f t="shared" si="1121"/>
        <v>595746.36800000002</v>
      </c>
      <c r="AJ2889" s="9">
        <f t="shared" si="1122"/>
        <v>0</v>
      </c>
      <c r="AK2889" s="9">
        <f t="shared" si="1123"/>
        <v>0</v>
      </c>
      <c r="AL2889" s="9">
        <f t="shared" si="1124"/>
        <v>0</v>
      </c>
      <c r="AM2889" s="9">
        <f t="shared" si="1125"/>
        <v>0</v>
      </c>
      <c r="AN2889" s="9">
        <f t="shared" si="1126"/>
        <v>238298.54720000003</v>
      </c>
      <c r="AO2889" s="9">
        <f t="shared" si="1127"/>
        <v>595746.36800000002</v>
      </c>
      <c r="AP2889" s="9">
        <f t="shared" si="1128"/>
        <v>0</v>
      </c>
      <c r="AQ2889" s="9">
        <f t="shared" si="1129"/>
        <v>0</v>
      </c>
      <c r="AR2889" s="9">
        <f t="shared" si="1130"/>
        <v>0</v>
      </c>
      <c r="AS2889" s="9">
        <f t="shared" si="1131"/>
        <v>0</v>
      </c>
      <c r="AT2889" s="9">
        <f t="shared" si="1131"/>
        <v>0</v>
      </c>
      <c r="AU2889" s="9">
        <f t="shared" si="1131"/>
        <v>0</v>
      </c>
      <c r="AV2889" s="9">
        <f t="shared" si="1131"/>
        <v>0</v>
      </c>
      <c r="AW2889" s="9">
        <f t="shared" si="1131"/>
        <v>0</v>
      </c>
      <c r="AX2889" s="9">
        <f t="shared" si="1117"/>
        <v>0</v>
      </c>
      <c r="AY2889" s="10">
        <f t="shared" si="1117"/>
        <v>0</v>
      </c>
    </row>
    <row r="2890" spans="1:51">
      <c r="A2890" s="87">
        <v>2884</v>
      </c>
      <c r="B2890" s="85" t="str">
        <f t="shared" si="1078"/>
        <v>0100000522</v>
      </c>
      <c r="C2890" s="13" t="s">
        <v>5589</v>
      </c>
      <c r="D2890" s="13" t="str">
        <f t="shared" si="1079"/>
        <v>010000052200</v>
      </c>
      <c r="E2890" s="13"/>
      <c r="F2890" s="14" t="s">
        <v>21</v>
      </c>
      <c r="G2890" s="14" t="s">
        <v>22</v>
      </c>
      <c r="H2890" s="14" t="s">
        <v>4755</v>
      </c>
      <c r="I2890" s="14" t="s">
        <v>24</v>
      </c>
      <c r="J2890" s="14"/>
      <c r="K2890" s="13" t="s">
        <v>5590</v>
      </c>
      <c r="L2890" s="13"/>
      <c r="M2890" s="13"/>
      <c r="N2890" s="13"/>
      <c r="O2890" s="24">
        <f t="shared" si="1119"/>
        <v>264</v>
      </c>
      <c r="P2890" s="24">
        <f t="shared" si="1119"/>
        <v>660</v>
      </c>
      <c r="Q2890" s="24">
        <v>0</v>
      </c>
      <c r="R2890" s="16">
        <v>0</v>
      </c>
      <c r="S2890" s="69">
        <v>0</v>
      </c>
      <c r="T2890" s="70">
        <v>0</v>
      </c>
      <c r="U2890" s="24">
        <v>264</v>
      </c>
      <c r="V2890" s="24">
        <v>660</v>
      </c>
      <c r="W2890" s="69">
        <f t="shared" si="1082"/>
        <v>0</v>
      </c>
      <c r="X2890" s="69">
        <f>VLOOKUP(D2890,'[1]Demanda Agregada Med. y MC'!$C$7:$O$3994,13,FALSE)</f>
        <v>0</v>
      </c>
      <c r="Y2890" s="24">
        <v>0</v>
      </c>
      <c r="Z2890" s="24">
        <v>0</v>
      </c>
      <c r="AA2890" s="24">
        <v>0</v>
      </c>
      <c r="AB2890" s="24">
        <v>0</v>
      </c>
      <c r="AC2890" s="24">
        <v>0</v>
      </c>
      <c r="AD2890" s="24">
        <v>0</v>
      </c>
      <c r="AE2890" s="26">
        <v>0</v>
      </c>
      <c r="AF2890" s="25">
        <v>0</v>
      </c>
      <c r="AG2890" s="22">
        <v>97.253199999999993</v>
      </c>
      <c r="AH2890" s="20">
        <f t="shared" si="1120"/>
        <v>25674.844799999999</v>
      </c>
      <c r="AI2890" s="9">
        <f t="shared" si="1121"/>
        <v>64187.111999999994</v>
      </c>
      <c r="AJ2890" s="9">
        <f t="shared" si="1122"/>
        <v>0</v>
      </c>
      <c r="AK2890" s="9">
        <f t="shared" si="1123"/>
        <v>0</v>
      </c>
      <c r="AL2890" s="9">
        <f t="shared" si="1124"/>
        <v>0</v>
      </c>
      <c r="AM2890" s="9">
        <f t="shared" si="1125"/>
        <v>0</v>
      </c>
      <c r="AN2890" s="9">
        <f t="shared" si="1126"/>
        <v>25674.844799999999</v>
      </c>
      <c r="AO2890" s="9">
        <f t="shared" si="1127"/>
        <v>64187.111999999994</v>
      </c>
      <c r="AP2890" s="9">
        <f t="shared" si="1128"/>
        <v>0</v>
      </c>
      <c r="AQ2890" s="9">
        <f t="shared" si="1129"/>
        <v>0</v>
      </c>
      <c r="AR2890" s="9">
        <f t="shared" si="1130"/>
        <v>0</v>
      </c>
      <c r="AS2890" s="9">
        <f t="shared" si="1131"/>
        <v>0</v>
      </c>
      <c r="AT2890" s="9">
        <f t="shared" si="1131"/>
        <v>0</v>
      </c>
      <c r="AU2890" s="9">
        <f t="shared" si="1131"/>
        <v>0</v>
      </c>
      <c r="AV2890" s="9">
        <f t="shared" si="1131"/>
        <v>0</v>
      </c>
      <c r="AW2890" s="9">
        <f t="shared" si="1131"/>
        <v>0</v>
      </c>
      <c r="AX2890" s="9">
        <f t="shared" si="1117"/>
        <v>0</v>
      </c>
      <c r="AY2890" s="10">
        <f t="shared" si="1117"/>
        <v>0</v>
      </c>
    </row>
    <row r="2891" spans="1:51">
      <c r="A2891" s="87">
        <v>2885</v>
      </c>
      <c r="B2891" s="85" t="str">
        <f t="shared" si="1078"/>
        <v>0100005740</v>
      </c>
      <c r="C2891" s="13" t="s">
        <v>5591</v>
      </c>
      <c r="D2891" s="13" t="str">
        <f t="shared" si="1079"/>
        <v>010000574000</v>
      </c>
      <c r="E2891" s="13"/>
      <c r="F2891" s="14" t="s">
        <v>21</v>
      </c>
      <c r="G2891" s="14" t="s">
        <v>22</v>
      </c>
      <c r="H2891" s="14" t="s">
        <v>5592</v>
      </c>
      <c r="I2891" s="14" t="s">
        <v>24</v>
      </c>
      <c r="J2891" s="14"/>
      <c r="K2891" s="13" t="s">
        <v>5593</v>
      </c>
      <c r="L2891" s="13"/>
      <c r="M2891" s="13"/>
      <c r="N2891" s="13"/>
      <c r="O2891" s="24">
        <f t="shared" si="1119"/>
        <v>361.5</v>
      </c>
      <c r="P2891" s="24">
        <f t="shared" si="1119"/>
        <v>722</v>
      </c>
      <c r="Q2891" s="24">
        <v>0</v>
      </c>
      <c r="R2891" s="16">
        <v>0</v>
      </c>
      <c r="S2891" s="69">
        <v>0</v>
      </c>
      <c r="T2891" s="70">
        <v>0</v>
      </c>
      <c r="U2891" s="24">
        <v>0</v>
      </c>
      <c r="V2891" s="24">
        <v>0</v>
      </c>
      <c r="W2891" s="69">
        <f t="shared" si="1082"/>
        <v>0</v>
      </c>
      <c r="X2891" s="69">
        <f>VLOOKUP(D2891,'[1]Demanda Agregada Med. y MC'!$C$7:$O$3994,13,FALSE)</f>
        <v>0</v>
      </c>
      <c r="Y2891" s="24">
        <v>0</v>
      </c>
      <c r="Z2891" s="24">
        <v>0</v>
      </c>
      <c r="AA2891" s="24">
        <v>0</v>
      </c>
      <c r="AB2891" s="24">
        <v>0</v>
      </c>
      <c r="AC2891" s="24">
        <v>357.5</v>
      </c>
      <c r="AD2891" s="24">
        <v>715</v>
      </c>
      <c r="AE2891" s="26">
        <v>4</v>
      </c>
      <c r="AF2891" s="27">
        <v>7</v>
      </c>
      <c r="AG2891" s="22">
        <v>223.20120000000003</v>
      </c>
      <c r="AH2891" s="20">
        <f t="shared" si="1120"/>
        <v>80687.233800000016</v>
      </c>
      <c r="AI2891" s="9">
        <f t="shared" si="1121"/>
        <v>161151.26640000002</v>
      </c>
      <c r="AJ2891" s="9">
        <f t="shared" si="1122"/>
        <v>0</v>
      </c>
      <c r="AK2891" s="9">
        <f t="shared" si="1123"/>
        <v>0</v>
      </c>
      <c r="AL2891" s="9">
        <f t="shared" si="1124"/>
        <v>0</v>
      </c>
      <c r="AM2891" s="9">
        <f t="shared" si="1125"/>
        <v>0</v>
      </c>
      <c r="AN2891" s="9">
        <f t="shared" si="1126"/>
        <v>0</v>
      </c>
      <c r="AO2891" s="9">
        <f t="shared" si="1127"/>
        <v>0</v>
      </c>
      <c r="AP2891" s="9">
        <f t="shared" si="1128"/>
        <v>0</v>
      </c>
      <c r="AQ2891" s="9">
        <f t="shared" si="1129"/>
        <v>0</v>
      </c>
      <c r="AR2891" s="9">
        <f t="shared" si="1130"/>
        <v>0</v>
      </c>
      <c r="AS2891" s="9">
        <f t="shared" si="1131"/>
        <v>0</v>
      </c>
      <c r="AT2891" s="9">
        <f t="shared" si="1131"/>
        <v>0</v>
      </c>
      <c r="AU2891" s="9">
        <f t="shared" si="1131"/>
        <v>0</v>
      </c>
      <c r="AV2891" s="9">
        <f t="shared" si="1131"/>
        <v>79794.429000000004</v>
      </c>
      <c r="AW2891" s="9">
        <f t="shared" si="1131"/>
        <v>159588.85800000001</v>
      </c>
      <c r="AX2891" s="9">
        <f t="shared" si="1117"/>
        <v>892.80480000000011</v>
      </c>
      <c r="AY2891" s="10">
        <f t="shared" si="1117"/>
        <v>1562.4084000000003</v>
      </c>
    </row>
    <row r="2892" spans="1:51">
      <c r="A2892" s="87">
        <v>2886</v>
      </c>
      <c r="B2892" s="85" t="str">
        <f t="shared" si="1078"/>
        <v>0100005742</v>
      </c>
      <c r="C2892" s="13" t="s">
        <v>5594</v>
      </c>
      <c r="D2892" s="13" t="str">
        <f t="shared" si="1079"/>
        <v>010000574200</v>
      </c>
      <c r="E2892" s="13"/>
      <c r="F2892" s="14" t="s">
        <v>21</v>
      </c>
      <c r="G2892" s="14" t="s">
        <v>22</v>
      </c>
      <c r="H2892" s="14" t="s">
        <v>5595</v>
      </c>
      <c r="I2892" s="14" t="s">
        <v>24</v>
      </c>
      <c r="J2892" s="14"/>
      <c r="K2892" s="13" t="s">
        <v>5596</v>
      </c>
      <c r="L2892" s="13"/>
      <c r="M2892" s="13"/>
      <c r="N2892" s="13"/>
      <c r="O2892" s="24">
        <f t="shared" si="1119"/>
        <v>305.5</v>
      </c>
      <c r="P2892" s="24">
        <f t="shared" si="1119"/>
        <v>611</v>
      </c>
      <c r="Q2892" s="24">
        <v>0</v>
      </c>
      <c r="R2892" s="16">
        <v>0</v>
      </c>
      <c r="S2892" s="69">
        <v>0</v>
      </c>
      <c r="T2892" s="70">
        <v>0</v>
      </c>
      <c r="U2892" s="24">
        <v>0</v>
      </c>
      <c r="V2892" s="24">
        <v>0</v>
      </c>
      <c r="W2892" s="69">
        <f t="shared" si="1082"/>
        <v>0</v>
      </c>
      <c r="X2892" s="69">
        <f>VLOOKUP(D2892,'[1]Demanda Agregada Med. y MC'!$C$7:$O$3994,13,FALSE)</f>
        <v>0</v>
      </c>
      <c r="Y2892" s="24">
        <v>0</v>
      </c>
      <c r="Z2892" s="24">
        <v>0</v>
      </c>
      <c r="AA2892" s="24">
        <v>0</v>
      </c>
      <c r="AB2892" s="24">
        <v>0</v>
      </c>
      <c r="AC2892" s="24">
        <v>305.5</v>
      </c>
      <c r="AD2892" s="24">
        <v>611</v>
      </c>
      <c r="AE2892" s="26">
        <v>0</v>
      </c>
      <c r="AF2892" s="25">
        <v>0</v>
      </c>
      <c r="AG2892" s="22">
        <v>223.20120000000003</v>
      </c>
      <c r="AH2892" s="20">
        <f t="shared" si="1120"/>
        <v>68187.966600000014</v>
      </c>
      <c r="AI2892" s="9">
        <f t="shared" si="1121"/>
        <v>136375.93320000003</v>
      </c>
      <c r="AJ2892" s="9">
        <f t="shared" si="1122"/>
        <v>0</v>
      </c>
      <c r="AK2892" s="9">
        <f t="shared" si="1123"/>
        <v>0</v>
      </c>
      <c r="AL2892" s="9">
        <f t="shared" si="1124"/>
        <v>0</v>
      </c>
      <c r="AM2892" s="9">
        <f t="shared" si="1125"/>
        <v>0</v>
      </c>
      <c r="AN2892" s="9">
        <f t="shared" si="1126"/>
        <v>0</v>
      </c>
      <c r="AO2892" s="9">
        <f t="shared" si="1127"/>
        <v>0</v>
      </c>
      <c r="AP2892" s="9">
        <f t="shared" si="1128"/>
        <v>0</v>
      </c>
      <c r="AQ2892" s="9">
        <f t="shared" si="1129"/>
        <v>0</v>
      </c>
      <c r="AR2892" s="9">
        <f t="shared" si="1130"/>
        <v>0</v>
      </c>
      <c r="AS2892" s="9">
        <f t="shared" si="1131"/>
        <v>0</v>
      </c>
      <c r="AT2892" s="9">
        <f t="shared" si="1131"/>
        <v>0</v>
      </c>
      <c r="AU2892" s="9">
        <f t="shared" si="1131"/>
        <v>0</v>
      </c>
      <c r="AV2892" s="9">
        <f t="shared" si="1131"/>
        <v>68187.966600000014</v>
      </c>
      <c r="AW2892" s="9">
        <f t="shared" si="1131"/>
        <v>136375.93320000003</v>
      </c>
      <c r="AX2892" s="9">
        <f t="shared" si="1117"/>
        <v>0</v>
      </c>
      <c r="AY2892" s="10">
        <f t="shared" si="1117"/>
        <v>0</v>
      </c>
    </row>
    <row r="2893" spans="1:51">
      <c r="A2893" s="87">
        <v>2887</v>
      </c>
      <c r="B2893" s="85" t="str">
        <f t="shared" si="1078"/>
        <v>0100002745</v>
      </c>
      <c r="C2893" s="13" t="s">
        <v>5597</v>
      </c>
      <c r="D2893" s="13" t="str">
        <f t="shared" si="1079"/>
        <v>010000274501</v>
      </c>
      <c r="E2893" s="13"/>
      <c r="F2893" s="14" t="s">
        <v>21</v>
      </c>
      <c r="G2893" s="14" t="s">
        <v>22</v>
      </c>
      <c r="H2893" s="14" t="s">
        <v>665</v>
      </c>
      <c r="I2893" s="14" t="s">
        <v>65</v>
      </c>
      <c r="J2893" s="14"/>
      <c r="K2893" s="13" t="s">
        <v>5598</v>
      </c>
      <c r="L2893" s="13"/>
      <c r="M2893" s="13"/>
      <c r="N2893" s="13"/>
      <c r="O2893" s="24">
        <f t="shared" si="1119"/>
        <v>87.2</v>
      </c>
      <c r="P2893" s="24">
        <f t="shared" si="1119"/>
        <v>218</v>
      </c>
      <c r="Q2893" s="24">
        <v>0</v>
      </c>
      <c r="R2893" s="16">
        <v>0</v>
      </c>
      <c r="S2893" s="69">
        <v>0</v>
      </c>
      <c r="T2893" s="70">
        <v>0</v>
      </c>
      <c r="U2893" s="24">
        <v>0</v>
      </c>
      <c r="V2893" s="24">
        <v>0</v>
      </c>
      <c r="W2893" s="69">
        <f t="shared" si="1082"/>
        <v>87.2</v>
      </c>
      <c r="X2893" s="69">
        <f>VLOOKUP(D2893,'[1]Demanda Agregada Med. y MC'!$C$7:$O$3994,13,FALSE)</f>
        <v>218</v>
      </c>
      <c r="Y2893" s="24">
        <v>0</v>
      </c>
      <c r="Z2893" s="24">
        <v>0</v>
      </c>
      <c r="AA2893" s="24">
        <v>0</v>
      </c>
      <c r="AB2893" s="24">
        <v>0</v>
      </c>
      <c r="AC2893" s="24">
        <v>0</v>
      </c>
      <c r="AD2893" s="24">
        <v>0</v>
      </c>
      <c r="AE2893" s="26">
        <v>0</v>
      </c>
      <c r="AF2893" s="25">
        <v>0</v>
      </c>
      <c r="AG2893" s="22">
        <v>270.01080000000002</v>
      </c>
      <c r="AH2893" s="20">
        <f t="shared" si="1120"/>
        <v>23544.941760000002</v>
      </c>
      <c r="AI2893" s="9">
        <f t="shared" si="1121"/>
        <v>58862.354400000004</v>
      </c>
      <c r="AJ2893" s="9">
        <f t="shared" si="1122"/>
        <v>0</v>
      </c>
      <c r="AK2893" s="9">
        <f t="shared" si="1123"/>
        <v>0</v>
      </c>
      <c r="AL2893" s="9">
        <f t="shared" si="1124"/>
        <v>0</v>
      </c>
      <c r="AM2893" s="9">
        <f t="shared" si="1125"/>
        <v>0</v>
      </c>
      <c r="AN2893" s="9">
        <f t="shared" si="1126"/>
        <v>0</v>
      </c>
      <c r="AO2893" s="9">
        <f t="shared" si="1127"/>
        <v>0</v>
      </c>
      <c r="AP2893" s="9">
        <f t="shared" si="1128"/>
        <v>23544.941760000002</v>
      </c>
      <c r="AQ2893" s="9">
        <f t="shared" si="1129"/>
        <v>58862.354400000004</v>
      </c>
      <c r="AR2893" s="9">
        <f t="shared" si="1130"/>
        <v>0</v>
      </c>
      <c r="AS2893" s="9">
        <f t="shared" si="1131"/>
        <v>0</v>
      </c>
      <c r="AT2893" s="9">
        <f t="shared" si="1131"/>
        <v>0</v>
      </c>
      <c r="AU2893" s="9">
        <f t="shared" si="1131"/>
        <v>0</v>
      </c>
      <c r="AV2893" s="9">
        <f t="shared" si="1131"/>
        <v>0</v>
      </c>
      <c r="AW2893" s="9">
        <f t="shared" si="1131"/>
        <v>0</v>
      </c>
      <c r="AX2893" s="9">
        <f t="shared" si="1117"/>
        <v>0</v>
      </c>
      <c r="AY2893" s="10">
        <f t="shared" si="1117"/>
        <v>0</v>
      </c>
    </row>
    <row r="2894" spans="1:51">
      <c r="A2894" s="87">
        <v>2888</v>
      </c>
      <c r="B2894" s="85" t="str">
        <f t="shared" si="1078"/>
        <v>0100003830</v>
      </c>
      <c r="C2894" s="13" t="s">
        <v>5599</v>
      </c>
      <c r="D2894" s="13" t="str">
        <f t="shared" si="1079"/>
        <v>010000383001</v>
      </c>
      <c r="E2894" s="13"/>
      <c r="F2894" s="14" t="s">
        <v>21</v>
      </c>
      <c r="G2894" s="14" t="s">
        <v>22</v>
      </c>
      <c r="H2894" s="14" t="s">
        <v>5027</v>
      </c>
      <c r="I2894" s="14" t="s">
        <v>65</v>
      </c>
      <c r="J2894" s="14"/>
      <c r="K2894" s="13" t="s">
        <v>5600</v>
      </c>
      <c r="L2894" s="13"/>
      <c r="M2894" s="13"/>
      <c r="N2894" s="13"/>
      <c r="O2894" s="24">
        <f t="shared" si="1119"/>
        <v>240</v>
      </c>
      <c r="P2894" s="24">
        <f t="shared" si="1119"/>
        <v>480</v>
      </c>
      <c r="Q2894" s="24">
        <v>0</v>
      </c>
      <c r="R2894" s="16">
        <v>0</v>
      </c>
      <c r="S2894" s="69">
        <v>0</v>
      </c>
      <c r="T2894" s="70">
        <v>0</v>
      </c>
      <c r="U2894" s="24">
        <v>0</v>
      </c>
      <c r="V2894" s="24">
        <v>0</v>
      </c>
      <c r="W2894" s="69">
        <f t="shared" si="1082"/>
        <v>0</v>
      </c>
      <c r="X2894" s="69">
        <f>VLOOKUP(D2894,'[1]Demanda Agregada Med. y MC'!$C$7:$O$3994,13,FALSE)</f>
        <v>0</v>
      </c>
      <c r="Y2894" s="24">
        <v>0</v>
      </c>
      <c r="Z2894" s="24">
        <v>0</v>
      </c>
      <c r="AA2894" s="24">
        <v>0</v>
      </c>
      <c r="AB2894" s="24">
        <v>0</v>
      </c>
      <c r="AC2894" s="24">
        <v>240</v>
      </c>
      <c r="AD2894" s="24">
        <v>480</v>
      </c>
      <c r="AE2894" s="26">
        <v>0</v>
      </c>
      <c r="AF2894" s="25">
        <v>0</v>
      </c>
      <c r="AG2894" s="22">
        <v>77.779008000000005</v>
      </c>
      <c r="AH2894" s="20">
        <f t="shared" si="1120"/>
        <v>18666.961920000002</v>
      </c>
      <c r="AI2894" s="9">
        <f t="shared" si="1121"/>
        <v>37333.923840000003</v>
      </c>
      <c r="AJ2894" s="9">
        <f t="shared" si="1122"/>
        <v>0</v>
      </c>
      <c r="AK2894" s="9">
        <f t="shared" si="1123"/>
        <v>0</v>
      </c>
      <c r="AL2894" s="9">
        <f t="shared" si="1124"/>
        <v>0</v>
      </c>
      <c r="AM2894" s="9">
        <f t="shared" si="1125"/>
        <v>0</v>
      </c>
      <c r="AN2894" s="9">
        <f t="shared" si="1126"/>
        <v>0</v>
      </c>
      <c r="AO2894" s="9">
        <f t="shared" si="1127"/>
        <v>0</v>
      </c>
      <c r="AP2894" s="9">
        <f t="shared" si="1128"/>
        <v>0</v>
      </c>
      <c r="AQ2894" s="9">
        <f t="shared" si="1129"/>
        <v>0</v>
      </c>
      <c r="AR2894" s="9">
        <f t="shared" si="1130"/>
        <v>0</v>
      </c>
      <c r="AS2894" s="9">
        <f t="shared" si="1131"/>
        <v>0</v>
      </c>
      <c r="AT2894" s="9">
        <f t="shared" si="1131"/>
        <v>0</v>
      </c>
      <c r="AU2894" s="9">
        <f t="shared" si="1131"/>
        <v>0</v>
      </c>
      <c r="AV2894" s="9">
        <f t="shared" si="1131"/>
        <v>18666.961920000002</v>
      </c>
      <c r="AW2894" s="9">
        <f t="shared" si="1131"/>
        <v>37333.923840000003</v>
      </c>
      <c r="AX2894" s="9">
        <f t="shared" si="1117"/>
        <v>0</v>
      </c>
      <c r="AY2894" s="10">
        <f t="shared" si="1117"/>
        <v>0</v>
      </c>
    </row>
    <row r="2895" spans="1:51">
      <c r="A2895" s="87">
        <v>2889</v>
      </c>
      <c r="B2895" s="85" t="str">
        <f t="shared" si="1078"/>
        <v>0100002136</v>
      </c>
      <c r="C2895" s="13" t="s">
        <v>5601</v>
      </c>
      <c r="D2895" s="13" t="str">
        <f t="shared" si="1079"/>
        <v>010000213600</v>
      </c>
      <c r="E2895" s="13"/>
      <c r="F2895" s="14" t="s">
        <v>21</v>
      </c>
      <c r="G2895" s="14" t="s">
        <v>22</v>
      </c>
      <c r="H2895" s="14" t="s">
        <v>5602</v>
      </c>
      <c r="I2895" s="14" t="s">
        <v>24</v>
      </c>
      <c r="J2895" s="14"/>
      <c r="K2895" s="13" t="s">
        <v>5603</v>
      </c>
      <c r="L2895" s="13"/>
      <c r="M2895" s="13"/>
      <c r="N2895" s="13"/>
      <c r="O2895" s="24">
        <f t="shared" si="1119"/>
        <v>35531.5</v>
      </c>
      <c r="P2895" s="24">
        <f t="shared" si="1119"/>
        <v>87117</v>
      </c>
      <c r="Q2895" s="24">
        <v>0</v>
      </c>
      <c r="R2895" s="16">
        <v>0</v>
      </c>
      <c r="S2895" s="69">
        <v>0</v>
      </c>
      <c r="T2895" s="70">
        <v>0</v>
      </c>
      <c r="U2895" s="24">
        <v>32108</v>
      </c>
      <c r="V2895" s="24">
        <v>80270</v>
      </c>
      <c r="W2895" s="69">
        <f t="shared" si="1082"/>
        <v>0</v>
      </c>
      <c r="X2895" s="69">
        <f>VLOOKUP(D2895,'[1]Demanda Agregada Med. y MC'!$C$7:$O$3994,13,FALSE)</f>
        <v>0</v>
      </c>
      <c r="Y2895" s="24">
        <v>0</v>
      </c>
      <c r="Z2895" s="24">
        <v>0</v>
      </c>
      <c r="AA2895" s="24">
        <v>0</v>
      </c>
      <c r="AB2895" s="24">
        <v>0</v>
      </c>
      <c r="AC2895" s="24">
        <v>1923.5</v>
      </c>
      <c r="AD2895" s="24">
        <v>3847</v>
      </c>
      <c r="AE2895" s="26">
        <v>1500</v>
      </c>
      <c r="AF2895" s="27">
        <v>3000</v>
      </c>
      <c r="AG2895" s="22">
        <v>4.6368</v>
      </c>
      <c r="AH2895" s="20">
        <f t="shared" si="1120"/>
        <v>164752.45920000001</v>
      </c>
      <c r="AI2895" s="9">
        <f t="shared" si="1121"/>
        <v>403944.10560000001</v>
      </c>
      <c r="AJ2895" s="9">
        <f t="shared" si="1122"/>
        <v>0</v>
      </c>
      <c r="AK2895" s="9">
        <f t="shared" si="1123"/>
        <v>0</v>
      </c>
      <c r="AL2895" s="9">
        <f t="shared" si="1124"/>
        <v>0</v>
      </c>
      <c r="AM2895" s="9">
        <f t="shared" si="1125"/>
        <v>0</v>
      </c>
      <c r="AN2895" s="9">
        <f t="shared" si="1126"/>
        <v>148878.3744</v>
      </c>
      <c r="AO2895" s="9">
        <f t="shared" si="1127"/>
        <v>372195.93599999999</v>
      </c>
      <c r="AP2895" s="9">
        <f t="shared" si="1128"/>
        <v>0</v>
      </c>
      <c r="AQ2895" s="9">
        <f t="shared" si="1129"/>
        <v>0</v>
      </c>
      <c r="AR2895" s="9">
        <f t="shared" si="1130"/>
        <v>0</v>
      </c>
      <c r="AS2895" s="9">
        <f t="shared" si="1131"/>
        <v>0</v>
      </c>
      <c r="AT2895" s="9">
        <f t="shared" si="1131"/>
        <v>0</v>
      </c>
      <c r="AU2895" s="9">
        <f t="shared" si="1131"/>
        <v>0</v>
      </c>
      <c r="AV2895" s="9">
        <f t="shared" si="1131"/>
        <v>8918.8847999999998</v>
      </c>
      <c r="AW2895" s="9">
        <f t="shared" si="1131"/>
        <v>17837.7696</v>
      </c>
      <c r="AX2895" s="9">
        <f t="shared" si="1117"/>
        <v>6955.2</v>
      </c>
      <c r="AY2895" s="10">
        <f t="shared" si="1117"/>
        <v>13910.4</v>
      </c>
    </row>
    <row r="2896" spans="1:51">
      <c r="A2896" s="87">
        <v>2890</v>
      </c>
      <c r="B2896" s="85" t="str">
        <f t="shared" si="1078"/>
        <v>0100005292</v>
      </c>
      <c r="C2896" s="13" t="s">
        <v>5604</v>
      </c>
      <c r="D2896" s="13" t="str">
        <f t="shared" si="1079"/>
        <v>010000529201</v>
      </c>
      <c r="E2896" s="13"/>
      <c r="F2896" s="14" t="s">
        <v>21</v>
      </c>
      <c r="G2896" s="14" t="s">
        <v>22</v>
      </c>
      <c r="H2896" s="14" t="s">
        <v>1180</v>
      </c>
      <c r="I2896" s="14" t="s">
        <v>65</v>
      </c>
      <c r="J2896" s="14"/>
      <c r="K2896" s="13" t="s">
        <v>5605</v>
      </c>
      <c r="L2896" s="13"/>
      <c r="M2896" s="13"/>
      <c r="N2896" s="13"/>
      <c r="O2896" s="24">
        <f t="shared" si="1119"/>
        <v>6880</v>
      </c>
      <c r="P2896" s="24">
        <f t="shared" si="1119"/>
        <v>17200</v>
      </c>
      <c r="Q2896" s="24">
        <v>0</v>
      </c>
      <c r="R2896" s="16">
        <v>0</v>
      </c>
      <c r="S2896" s="69">
        <v>0</v>
      </c>
      <c r="T2896" s="70">
        <v>0</v>
      </c>
      <c r="U2896" s="24">
        <v>6880</v>
      </c>
      <c r="V2896" s="24">
        <v>17200</v>
      </c>
      <c r="W2896" s="69">
        <f t="shared" si="1082"/>
        <v>0</v>
      </c>
      <c r="X2896" s="69">
        <f>VLOOKUP(D2896,'[1]Demanda Agregada Med. y MC'!$C$7:$O$3994,13,FALSE)</f>
        <v>0</v>
      </c>
      <c r="Y2896" s="24">
        <v>0</v>
      </c>
      <c r="Z2896" s="24">
        <v>0</v>
      </c>
      <c r="AA2896" s="24">
        <v>0</v>
      </c>
      <c r="AB2896" s="24">
        <v>0</v>
      </c>
      <c r="AC2896" s="24">
        <v>0</v>
      </c>
      <c r="AD2896" s="24">
        <v>0</v>
      </c>
      <c r="AE2896" s="26">
        <v>0</v>
      </c>
      <c r="AF2896" s="25">
        <v>0</v>
      </c>
      <c r="AG2896" s="22">
        <v>211.87508000000003</v>
      </c>
      <c r="AH2896" s="20">
        <f t="shared" si="1120"/>
        <v>1457700.5504000001</v>
      </c>
      <c r="AI2896" s="9">
        <f t="shared" si="1121"/>
        <v>3644251.3760000006</v>
      </c>
      <c r="AJ2896" s="9">
        <f t="shared" si="1122"/>
        <v>0</v>
      </c>
      <c r="AK2896" s="9">
        <f t="shared" si="1123"/>
        <v>0</v>
      </c>
      <c r="AL2896" s="9">
        <f t="shared" si="1124"/>
        <v>0</v>
      </c>
      <c r="AM2896" s="9">
        <f t="shared" si="1125"/>
        <v>0</v>
      </c>
      <c r="AN2896" s="9">
        <f t="shared" si="1126"/>
        <v>1457700.5504000001</v>
      </c>
      <c r="AO2896" s="9">
        <f t="shared" si="1127"/>
        <v>3644251.3760000006</v>
      </c>
      <c r="AP2896" s="9">
        <f t="shared" si="1128"/>
        <v>0</v>
      </c>
      <c r="AQ2896" s="9">
        <f t="shared" si="1129"/>
        <v>0</v>
      </c>
      <c r="AR2896" s="9">
        <f t="shared" si="1130"/>
        <v>0</v>
      </c>
      <c r="AS2896" s="9">
        <f t="shared" si="1131"/>
        <v>0</v>
      </c>
      <c r="AT2896" s="9">
        <f t="shared" si="1131"/>
        <v>0</v>
      </c>
      <c r="AU2896" s="9">
        <f t="shared" si="1131"/>
        <v>0</v>
      </c>
      <c r="AV2896" s="9">
        <f t="shared" si="1131"/>
        <v>0</v>
      </c>
      <c r="AW2896" s="9">
        <f t="shared" si="1131"/>
        <v>0</v>
      </c>
      <c r="AX2896" s="9">
        <f t="shared" si="1117"/>
        <v>0</v>
      </c>
      <c r="AY2896" s="10">
        <f t="shared" si="1117"/>
        <v>0</v>
      </c>
    </row>
    <row r="2897" spans="1:51">
      <c r="A2897" s="87">
        <v>2891</v>
      </c>
      <c r="B2897" s="85" t="str">
        <f t="shared" si="1078"/>
        <v>0100004186</v>
      </c>
      <c r="C2897" s="13" t="s">
        <v>5606</v>
      </c>
      <c r="D2897" s="13" t="str">
        <f t="shared" si="1079"/>
        <v>010000418601</v>
      </c>
      <c r="E2897" s="13"/>
      <c r="F2897" s="14" t="s">
        <v>21</v>
      </c>
      <c r="G2897" s="14" t="s">
        <v>22</v>
      </c>
      <c r="H2897" s="14" t="s">
        <v>920</v>
      </c>
      <c r="I2897" s="14" t="s">
        <v>65</v>
      </c>
      <c r="J2897" s="14"/>
      <c r="K2897" s="13" t="s">
        <v>5607</v>
      </c>
      <c r="L2897" s="13"/>
      <c r="M2897" s="13"/>
      <c r="N2897" s="13"/>
      <c r="O2897" s="24">
        <f t="shared" si="1119"/>
        <v>843.80000000000007</v>
      </c>
      <c r="P2897" s="24">
        <f t="shared" si="1119"/>
        <v>1962</v>
      </c>
      <c r="Q2897" s="24">
        <v>0</v>
      </c>
      <c r="R2897" s="16">
        <v>0</v>
      </c>
      <c r="S2897" s="69">
        <v>0</v>
      </c>
      <c r="T2897" s="70">
        <v>0</v>
      </c>
      <c r="U2897" s="24">
        <v>530.80000000000007</v>
      </c>
      <c r="V2897" s="24">
        <v>1327</v>
      </c>
      <c r="W2897" s="69">
        <f t="shared" si="1082"/>
        <v>20</v>
      </c>
      <c r="X2897" s="69">
        <f>VLOOKUP(D2897,'[1]Demanda Agregada Med. y MC'!$C$7:$O$3994,13,FALSE)</f>
        <v>50</v>
      </c>
      <c r="Y2897" s="24">
        <v>0</v>
      </c>
      <c r="Z2897" s="24">
        <v>0</v>
      </c>
      <c r="AA2897" s="24">
        <v>0</v>
      </c>
      <c r="AB2897" s="24">
        <v>0</v>
      </c>
      <c r="AC2897" s="24">
        <v>0</v>
      </c>
      <c r="AD2897" s="24">
        <v>0</v>
      </c>
      <c r="AE2897" s="26">
        <v>293</v>
      </c>
      <c r="AF2897" s="27">
        <v>585</v>
      </c>
      <c r="AG2897" s="22">
        <v>66.856400000000008</v>
      </c>
      <c r="AH2897" s="20">
        <f t="shared" si="1120"/>
        <v>56413.430320000014</v>
      </c>
      <c r="AI2897" s="9">
        <f t="shared" si="1121"/>
        <v>131172.2568</v>
      </c>
      <c r="AJ2897" s="9">
        <f t="shared" si="1122"/>
        <v>0</v>
      </c>
      <c r="AK2897" s="9">
        <f t="shared" si="1123"/>
        <v>0</v>
      </c>
      <c r="AL2897" s="9">
        <f t="shared" si="1124"/>
        <v>0</v>
      </c>
      <c r="AM2897" s="9">
        <f t="shared" si="1125"/>
        <v>0</v>
      </c>
      <c r="AN2897" s="9">
        <f t="shared" si="1126"/>
        <v>35487.377120000012</v>
      </c>
      <c r="AO2897" s="9">
        <f t="shared" si="1127"/>
        <v>88718.442800000004</v>
      </c>
      <c r="AP2897" s="9">
        <f t="shared" si="1128"/>
        <v>1337.1280000000002</v>
      </c>
      <c r="AQ2897" s="9">
        <f t="shared" si="1129"/>
        <v>3342.8200000000006</v>
      </c>
      <c r="AR2897" s="9">
        <f t="shared" si="1130"/>
        <v>0</v>
      </c>
      <c r="AS2897" s="9">
        <f t="shared" si="1131"/>
        <v>0</v>
      </c>
      <c r="AT2897" s="9">
        <f t="shared" si="1131"/>
        <v>0</v>
      </c>
      <c r="AU2897" s="9">
        <f t="shared" si="1131"/>
        <v>0</v>
      </c>
      <c r="AV2897" s="9">
        <f t="shared" si="1131"/>
        <v>0</v>
      </c>
      <c r="AW2897" s="9">
        <f t="shared" si="1131"/>
        <v>0</v>
      </c>
      <c r="AX2897" s="9">
        <f t="shared" si="1117"/>
        <v>19588.925200000001</v>
      </c>
      <c r="AY2897" s="10">
        <f t="shared" si="1117"/>
        <v>39110.994000000006</v>
      </c>
    </row>
    <row r="2898" spans="1:51">
      <c r="A2898" s="87">
        <v>2892</v>
      </c>
      <c r="B2898" s="85" t="str">
        <f t="shared" si="1078"/>
        <v>0100004186</v>
      </c>
      <c r="C2898" s="13" t="s">
        <v>5608</v>
      </c>
      <c r="D2898" s="13" t="str">
        <f t="shared" si="1079"/>
        <v>010000418604</v>
      </c>
      <c r="E2898" s="13"/>
      <c r="F2898" s="14" t="s">
        <v>21</v>
      </c>
      <c r="G2898" s="14" t="s">
        <v>22</v>
      </c>
      <c r="H2898" s="14" t="s">
        <v>920</v>
      </c>
      <c r="I2898" s="14" t="s">
        <v>632</v>
      </c>
      <c r="J2898" s="14"/>
      <c r="K2898" s="13" t="s">
        <v>5609</v>
      </c>
      <c r="L2898" s="13"/>
      <c r="M2898" s="13"/>
      <c r="N2898" s="13"/>
      <c r="O2898" s="24">
        <f t="shared" si="1119"/>
        <v>356.5</v>
      </c>
      <c r="P2898" s="24">
        <f t="shared" si="1119"/>
        <v>713</v>
      </c>
      <c r="Q2898" s="24">
        <v>0</v>
      </c>
      <c r="R2898" s="16">
        <v>0</v>
      </c>
      <c r="S2898" s="69">
        <v>0</v>
      </c>
      <c r="T2898" s="70">
        <v>0</v>
      </c>
      <c r="U2898" s="24">
        <v>0</v>
      </c>
      <c r="V2898" s="24">
        <v>0</v>
      </c>
      <c r="W2898" s="69">
        <f t="shared" si="1082"/>
        <v>0</v>
      </c>
      <c r="X2898" s="69">
        <f>VLOOKUP(D2898,'[1]Demanda Agregada Med. y MC'!$C$7:$O$3994,13,FALSE)</f>
        <v>0</v>
      </c>
      <c r="Y2898" s="24">
        <v>0</v>
      </c>
      <c r="Z2898" s="24">
        <v>0</v>
      </c>
      <c r="AA2898" s="24">
        <v>0</v>
      </c>
      <c r="AB2898" s="24">
        <v>0</v>
      </c>
      <c r="AC2898" s="24">
        <v>356.5</v>
      </c>
      <c r="AD2898" s="24">
        <v>713</v>
      </c>
      <c r="AE2898" s="26">
        <v>0</v>
      </c>
      <c r="AF2898" s="25">
        <v>0</v>
      </c>
      <c r="AG2898" s="22">
        <v>66.856400000000008</v>
      </c>
      <c r="AH2898" s="20">
        <f t="shared" si="1120"/>
        <v>23834.306600000004</v>
      </c>
      <c r="AI2898" s="9">
        <f t="shared" si="1121"/>
        <v>47668.613200000007</v>
      </c>
      <c r="AJ2898" s="9">
        <f t="shared" si="1122"/>
        <v>0</v>
      </c>
      <c r="AK2898" s="9">
        <f t="shared" si="1123"/>
        <v>0</v>
      </c>
      <c r="AL2898" s="9">
        <f t="shared" si="1124"/>
        <v>0</v>
      </c>
      <c r="AM2898" s="9">
        <f t="shared" si="1125"/>
        <v>0</v>
      </c>
      <c r="AN2898" s="9">
        <f t="shared" si="1126"/>
        <v>0</v>
      </c>
      <c r="AO2898" s="9">
        <f t="shared" si="1127"/>
        <v>0</v>
      </c>
      <c r="AP2898" s="9">
        <f t="shared" si="1128"/>
        <v>0</v>
      </c>
      <c r="AQ2898" s="9">
        <f t="shared" si="1129"/>
        <v>0</v>
      </c>
      <c r="AR2898" s="9">
        <f t="shared" si="1130"/>
        <v>0</v>
      </c>
      <c r="AS2898" s="9">
        <f t="shared" si="1131"/>
        <v>0</v>
      </c>
      <c r="AT2898" s="9">
        <f t="shared" si="1131"/>
        <v>0</v>
      </c>
      <c r="AU2898" s="9">
        <f t="shared" si="1131"/>
        <v>0</v>
      </c>
      <c r="AV2898" s="9">
        <f t="shared" si="1131"/>
        <v>23834.306600000004</v>
      </c>
      <c r="AW2898" s="9">
        <f t="shared" si="1131"/>
        <v>47668.613200000007</v>
      </c>
      <c r="AX2898" s="9">
        <f t="shared" si="1117"/>
        <v>0</v>
      </c>
      <c r="AY2898" s="10">
        <f t="shared" si="1117"/>
        <v>0</v>
      </c>
    </row>
    <row r="2899" spans="1:51">
      <c r="A2899" s="87">
        <v>2893</v>
      </c>
      <c r="B2899" s="85" t="str">
        <f t="shared" si="1078"/>
        <v>0100004175</v>
      </c>
      <c r="C2899" s="13" t="s">
        <v>5610</v>
      </c>
      <c r="D2899" s="13" t="str">
        <f t="shared" si="1079"/>
        <v>010000417501</v>
      </c>
      <c r="E2899" s="13"/>
      <c r="F2899" s="14" t="s">
        <v>21</v>
      </c>
      <c r="G2899" s="14" t="s">
        <v>22</v>
      </c>
      <c r="H2899" s="14" t="s">
        <v>912</v>
      </c>
      <c r="I2899" s="14" t="s">
        <v>65</v>
      </c>
      <c r="J2899" s="14"/>
      <c r="K2899" s="13" t="s">
        <v>5611</v>
      </c>
      <c r="L2899" s="13"/>
      <c r="M2899" s="13"/>
      <c r="N2899" s="13"/>
      <c r="O2899" s="24">
        <f t="shared" si="1119"/>
        <v>15</v>
      </c>
      <c r="P2899" s="24">
        <f t="shared" si="1119"/>
        <v>30</v>
      </c>
      <c r="Q2899" s="24">
        <v>0</v>
      </c>
      <c r="R2899" s="16">
        <v>0</v>
      </c>
      <c r="S2899" s="69">
        <v>0</v>
      </c>
      <c r="T2899" s="70">
        <v>0</v>
      </c>
      <c r="U2899" s="24">
        <v>0</v>
      </c>
      <c r="V2899" s="24">
        <v>0</v>
      </c>
      <c r="W2899" s="69">
        <f t="shared" si="1082"/>
        <v>0</v>
      </c>
      <c r="X2899" s="69">
        <f>VLOOKUP(D2899,'[1]Demanda Agregada Med. y MC'!$C$7:$O$3994,13,FALSE)</f>
        <v>0</v>
      </c>
      <c r="Y2899" s="24">
        <v>0</v>
      </c>
      <c r="Z2899" s="24">
        <v>0</v>
      </c>
      <c r="AA2899" s="24">
        <v>0</v>
      </c>
      <c r="AB2899" s="24">
        <v>0</v>
      </c>
      <c r="AC2899" s="24">
        <v>15</v>
      </c>
      <c r="AD2899" s="24">
        <v>30</v>
      </c>
      <c r="AE2899" s="26">
        <v>0</v>
      </c>
      <c r="AF2899" s="25">
        <v>0</v>
      </c>
      <c r="AG2899" s="22">
        <v>535.48651519999999</v>
      </c>
      <c r="AH2899" s="20">
        <f>IFERROR(O2899*$AG2899,"-")</f>
        <v>8032.2977279999996</v>
      </c>
      <c r="AI2899" s="9">
        <f t="shared" ref="AI2899:AR2920" si="1132">IFERROR(P2899*$AG2899,"-")</f>
        <v>16064.595455999999</v>
      </c>
      <c r="AJ2899" s="9">
        <f t="shared" si="1132"/>
        <v>0</v>
      </c>
      <c r="AK2899" s="9">
        <f t="shared" si="1132"/>
        <v>0</v>
      </c>
      <c r="AL2899" s="9">
        <f t="shared" si="1132"/>
        <v>0</v>
      </c>
      <c r="AM2899" s="9">
        <f t="shared" si="1132"/>
        <v>0</v>
      </c>
      <c r="AN2899" s="9">
        <f t="shared" si="1132"/>
        <v>0</v>
      </c>
      <c r="AO2899" s="9">
        <f t="shared" si="1132"/>
        <v>0</v>
      </c>
      <c r="AP2899" s="9">
        <f t="shared" si="1132"/>
        <v>0</v>
      </c>
      <c r="AQ2899" s="9">
        <f t="shared" si="1132"/>
        <v>0</v>
      </c>
      <c r="AR2899" s="9">
        <f t="shared" si="1132"/>
        <v>0</v>
      </c>
      <c r="AS2899" s="9">
        <f t="shared" si="1131"/>
        <v>0</v>
      </c>
      <c r="AT2899" s="9">
        <f t="shared" si="1131"/>
        <v>0</v>
      </c>
      <c r="AU2899" s="9">
        <f t="shared" si="1131"/>
        <v>0</v>
      </c>
      <c r="AV2899" s="9">
        <f t="shared" si="1131"/>
        <v>8032.2977279999996</v>
      </c>
      <c r="AW2899" s="9">
        <f t="shared" si="1131"/>
        <v>16064.595455999999</v>
      </c>
      <c r="AX2899" s="9">
        <f t="shared" si="1117"/>
        <v>0</v>
      </c>
      <c r="AY2899" s="10">
        <f t="shared" si="1117"/>
        <v>0</v>
      </c>
    </row>
    <row r="2900" spans="1:51">
      <c r="A2900" s="87">
        <v>2894</v>
      </c>
      <c r="B2900" s="85" t="str">
        <f t="shared" si="1078"/>
        <v>0400005910</v>
      </c>
      <c r="C2900" s="13" t="s">
        <v>5612</v>
      </c>
      <c r="D2900" s="13" t="str">
        <f t="shared" si="1079"/>
        <v>040000591000</v>
      </c>
      <c r="E2900" s="13"/>
      <c r="F2900" s="14" t="s">
        <v>1357</v>
      </c>
      <c r="G2900" s="14" t="s">
        <v>22</v>
      </c>
      <c r="H2900" s="14" t="s">
        <v>5613</v>
      </c>
      <c r="I2900" s="14" t="s">
        <v>24</v>
      </c>
      <c r="J2900" s="14"/>
      <c r="K2900" s="13" t="s">
        <v>5614</v>
      </c>
      <c r="L2900" s="13"/>
      <c r="M2900" s="13"/>
      <c r="N2900" s="13"/>
      <c r="O2900" s="24">
        <f t="shared" si="1119"/>
        <v>24</v>
      </c>
      <c r="P2900" s="24">
        <f t="shared" si="1119"/>
        <v>60</v>
      </c>
      <c r="Q2900" s="24">
        <v>0</v>
      </c>
      <c r="R2900" s="16">
        <v>0</v>
      </c>
      <c r="S2900" s="69">
        <v>0</v>
      </c>
      <c r="T2900" s="70">
        <v>0</v>
      </c>
      <c r="U2900" s="24">
        <v>0</v>
      </c>
      <c r="V2900" s="24">
        <v>0</v>
      </c>
      <c r="W2900" s="69">
        <f t="shared" si="1082"/>
        <v>24</v>
      </c>
      <c r="X2900" s="69">
        <f>VLOOKUP(D2900,'[1]Demanda Agregada Med. y MC'!$C$7:$O$3994,13,FALSE)</f>
        <v>60</v>
      </c>
      <c r="Y2900" s="24">
        <v>0</v>
      </c>
      <c r="Z2900" s="24">
        <v>0</v>
      </c>
      <c r="AA2900" s="24">
        <v>0</v>
      </c>
      <c r="AB2900" s="24">
        <v>0</v>
      </c>
      <c r="AC2900" s="24">
        <v>0</v>
      </c>
      <c r="AD2900" s="24">
        <v>0</v>
      </c>
      <c r="AE2900" s="26">
        <v>0</v>
      </c>
      <c r="AF2900" s="25">
        <v>0</v>
      </c>
      <c r="AG2900" s="22">
        <v>220.8</v>
      </c>
      <c r="AH2900" s="20">
        <f t="shared" ref="AH2900:AW2950" si="1133">IFERROR(O2900*$AG2900,"-")</f>
        <v>5299.2000000000007</v>
      </c>
      <c r="AI2900" s="9">
        <f t="shared" si="1132"/>
        <v>13248</v>
      </c>
      <c r="AJ2900" s="9">
        <f t="shared" si="1132"/>
        <v>0</v>
      </c>
      <c r="AK2900" s="9">
        <f t="shared" si="1132"/>
        <v>0</v>
      </c>
      <c r="AL2900" s="9">
        <f t="shared" si="1132"/>
        <v>0</v>
      </c>
      <c r="AM2900" s="9">
        <f t="shared" si="1132"/>
        <v>0</v>
      </c>
      <c r="AN2900" s="9">
        <f t="shared" si="1132"/>
        <v>0</v>
      </c>
      <c r="AO2900" s="9">
        <f t="shared" si="1132"/>
        <v>0</v>
      </c>
      <c r="AP2900" s="9">
        <f t="shared" si="1132"/>
        <v>5299.2000000000007</v>
      </c>
      <c r="AQ2900" s="9">
        <f t="shared" si="1132"/>
        <v>13248</v>
      </c>
      <c r="AR2900" s="9">
        <f t="shared" si="1132"/>
        <v>0</v>
      </c>
      <c r="AS2900" s="9">
        <f t="shared" si="1131"/>
        <v>0</v>
      </c>
      <c r="AT2900" s="9">
        <f t="shared" si="1131"/>
        <v>0</v>
      </c>
      <c r="AU2900" s="9">
        <f t="shared" si="1131"/>
        <v>0</v>
      </c>
      <c r="AV2900" s="9">
        <f t="shared" si="1131"/>
        <v>0</v>
      </c>
      <c r="AW2900" s="9">
        <f t="shared" si="1131"/>
        <v>0</v>
      </c>
      <c r="AX2900" s="9">
        <f t="shared" si="1117"/>
        <v>0</v>
      </c>
      <c r="AY2900" s="10">
        <f t="shared" si="1117"/>
        <v>0</v>
      </c>
    </row>
    <row r="2901" spans="1:51">
      <c r="A2901" s="87">
        <v>2895</v>
      </c>
      <c r="B2901" s="85" t="str">
        <f t="shared" si="1078"/>
        <v>0400004470</v>
      </c>
      <c r="C2901" s="13" t="s">
        <v>5615</v>
      </c>
      <c r="D2901" s="13" t="str">
        <f t="shared" si="1079"/>
        <v>040000447001</v>
      </c>
      <c r="E2901" s="13"/>
      <c r="F2901" s="14" t="s">
        <v>1357</v>
      </c>
      <c r="G2901" s="14" t="s">
        <v>22</v>
      </c>
      <c r="H2901" s="14" t="s">
        <v>3899</v>
      </c>
      <c r="I2901" s="14" t="s">
        <v>65</v>
      </c>
      <c r="J2901" s="14"/>
      <c r="K2901" s="13" t="s">
        <v>5616</v>
      </c>
      <c r="L2901" s="13"/>
      <c r="M2901" s="13"/>
      <c r="N2901" s="13"/>
      <c r="O2901" s="24">
        <f t="shared" si="1119"/>
        <v>6720.1</v>
      </c>
      <c r="P2901" s="24">
        <f t="shared" si="1119"/>
        <v>16795</v>
      </c>
      <c r="Q2901" s="24">
        <v>0</v>
      </c>
      <c r="R2901" s="16">
        <v>0</v>
      </c>
      <c r="S2901" s="69">
        <v>0</v>
      </c>
      <c r="T2901" s="70">
        <v>0</v>
      </c>
      <c r="U2901" s="24">
        <v>5989.6</v>
      </c>
      <c r="V2901" s="24">
        <v>14974</v>
      </c>
      <c r="W2901" s="69">
        <f t="shared" si="1082"/>
        <v>720</v>
      </c>
      <c r="X2901" s="69">
        <f>VLOOKUP(D2901,'[1]Demanda Agregada Med. y MC'!$C$7:$O$3994,13,FALSE)</f>
        <v>1800</v>
      </c>
      <c r="Y2901" s="24">
        <v>0</v>
      </c>
      <c r="Z2901" s="24">
        <v>0</v>
      </c>
      <c r="AA2901" s="24">
        <v>0</v>
      </c>
      <c r="AB2901" s="24">
        <v>0</v>
      </c>
      <c r="AC2901" s="24">
        <v>10.5</v>
      </c>
      <c r="AD2901" s="24">
        <v>21</v>
      </c>
      <c r="AE2901" s="26">
        <v>0</v>
      </c>
      <c r="AF2901" s="25">
        <v>0</v>
      </c>
      <c r="AG2901" s="22">
        <v>445.28000000000003</v>
      </c>
      <c r="AH2901" s="20">
        <f t="shared" si="1133"/>
        <v>2992326.1280000005</v>
      </c>
      <c r="AI2901" s="9">
        <f t="shared" si="1132"/>
        <v>7478477.6000000006</v>
      </c>
      <c r="AJ2901" s="9">
        <f t="shared" si="1132"/>
        <v>0</v>
      </c>
      <c r="AK2901" s="9">
        <f t="shared" si="1132"/>
        <v>0</v>
      </c>
      <c r="AL2901" s="9">
        <f t="shared" si="1132"/>
        <v>0</v>
      </c>
      <c r="AM2901" s="9">
        <f t="shared" si="1132"/>
        <v>0</v>
      </c>
      <c r="AN2901" s="9">
        <f t="shared" si="1132"/>
        <v>2667049.0880000005</v>
      </c>
      <c r="AO2901" s="9">
        <f t="shared" si="1132"/>
        <v>6667622.7200000007</v>
      </c>
      <c r="AP2901" s="9">
        <f t="shared" si="1132"/>
        <v>320601.60000000003</v>
      </c>
      <c r="AQ2901" s="9">
        <f t="shared" si="1132"/>
        <v>801504</v>
      </c>
      <c r="AR2901" s="9">
        <f t="shared" si="1132"/>
        <v>0</v>
      </c>
      <c r="AS2901" s="9">
        <f t="shared" si="1131"/>
        <v>0</v>
      </c>
      <c r="AT2901" s="9">
        <f t="shared" si="1131"/>
        <v>0</v>
      </c>
      <c r="AU2901" s="9">
        <f t="shared" si="1131"/>
        <v>0</v>
      </c>
      <c r="AV2901" s="9">
        <f t="shared" si="1131"/>
        <v>4675.4400000000005</v>
      </c>
      <c r="AW2901" s="9">
        <f t="shared" si="1131"/>
        <v>9350.880000000001</v>
      </c>
      <c r="AX2901" s="9">
        <f t="shared" si="1117"/>
        <v>0</v>
      </c>
      <c r="AY2901" s="10">
        <f t="shared" si="1117"/>
        <v>0</v>
      </c>
    </row>
    <row r="2902" spans="1:51">
      <c r="A2902" s="87">
        <v>2896</v>
      </c>
      <c r="B2902" s="85" t="str">
        <f t="shared" si="1078"/>
        <v>0400004471</v>
      </c>
      <c r="C2902" s="13" t="s">
        <v>5617</v>
      </c>
      <c r="D2902" s="13" t="str">
        <f t="shared" si="1079"/>
        <v>040000447101</v>
      </c>
      <c r="E2902" s="13"/>
      <c r="F2902" s="14" t="s">
        <v>1357</v>
      </c>
      <c r="G2902" s="14" t="s">
        <v>22</v>
      </c>
      <c r="H2902" s="14" t="s">
        <v>5618</v>
      </c>
      <c r="I2902" s="14" t="s">
        <v>65</v>
      </c>
      <c r="J2902" s="14"/>
      <c r="K2902" s="13" t="s">
        <v>5619</v>
      </c>
      <c r="L2902" s="13"/>
      <c r="M2902" s="13"/>
      <c r="N2902" s="13"/>
      <c r="O2902" s="24">
        <f t="shared" si="1119"/>
        <v>4308.2</v>
      </c>
      <c r="P2902" s="24">
        <f t="shared" si="1119"/>
        <v>10734</v>
      </c>
      <c r="Q2902" s="24">
        <v>0</v>
      </c>
      <c r="R2902" s="16">
        <v>0</v>
      </c>
      <c r="S2902" s="69">
        <v>0</v>
      </c>
      <c r="T2902" s="70">
        <v>0</v>
      </c>
      <c r="U2902" s="24">
        <v>4235.2</v>
      </c>
      <c r="V2902" s="24">
        <v>10588</v>
      </c>
      <c r="W2902" s="69">
        <f t="shared" si="1082"/>
        <v>0</v>
      </c>
      <c r="X2902" s="69">
        <f>VLOOKUP(D2902,'[1]Demanda Agregada Med. y MC'!$C$7:$O$3994,13,FALSE)</f>
        <v>0</v>
      </c>
      <c r="Y2902" s="24">
        <v>0</v>
      </c>
      <c r="Z2902" s="24">
        <v>0</v>
      </c>
      <c r="AA2902" s="24">
        <v>0</v>
      </c>
      <c r="AB2902" s="24">
        <v>0</v>
      </c>
      <c r="AC2902" s="24">
        <v>73</v>
      </c>
      <c r="AD2902" s="24">
        <v>146</v>
      </c>
      <c r="AE2902" s="26">
        <v>0</v>
      </c>
      <c r="AF2902" s="25">
        <v>0</v>
      </c>
      <c r="AG2902" s="22">
        <v>450.8</v>
      </c>
      <c r="AH2902" s="20">
        <f t="shared" si="1133"/>
        <v>1942136.56</v>
      </c>
      <c r="AI2902" s="9">
        <f t="shared" si="1132"/>
        <v>4838887.2</v>
      </c>
      <c r="AJ2902" s="9">
        <f t="shared" si="1132"/>
        <v>0</v>
      </c>
      <c r="AK2902" s="9">
        <f t="shared" si="1132"/>
        <v>0</v>
      </c>
      <c r="AL2902" s="9">
        <f t="shared" si="1132"/>
        <v>0</v>
      </c>
      <c r="AM2902" s="9">
        <f t="shared" si="1132"/>
        <v>0</v>
      </c>
      <c r="AN2902" s="9">
        <f t="shared" si="1132"/>
        <v>1909228.16</v>
      </c>
      <c r="AO2902" s="9">
        <f t="shared" si="1132"/>
        <v>4773070.4000000004</v>
      </c>
      <c r="AP2902" s="9">
        <f t="shared" si="1132"/>
        <v>0</v>
      </c>
      <c r="AQ2902" s="9">
        <f t="shared" si="1132"/>
        <v>0</v>
      </c>
      <c r="AR2902" s="9">
        <f t="shared" si="1132"/>
        <v>0</v>
      </c>
      <c r="AS2902" s="9">
        <f t="shared" si="1131"/>
        <v>0</v>
      </c>
      <c r="AT2902" s="9">
        <f t="shared" si="1131"/>
        <v>0</v>
      </c>
      <c r="AU2902" s="9">
        <f t="shared" si="1131"/>
        <v>0</v>
      </c>
      <c r="AV2902" s="9">
        <f t="shared" si="1131"/>
        <v>32908.400000000001</v>
      </c>
      <c r="AW2902" s="9">
        <f t="shared" si="1131"/>
        <v>65816.800000000003</v>
      </c>
      <c r="AX2902" s="9">
        <f t="shared" si="1117"/>
        <v>0</v>
      </c>
      <c r="AY2902" s="10">
        <f t="shared" si="1117"/>
        <v>0</v>
      </c>
    </row>
    <row r="2903" spans="1:51">
      <c r="A2903" s="87">
        <v>2897</v>
      </c>
      <c r="B2903" s="85" t="str">
        <f t="shared" si="1078"/>
        <v>0400004470</v>
      </c>
      <c r="C2903" s="13" t="s">
        <v>5620</v>
      </c>
      <c r="D2903" s="13" t="str">
        <f t="shared" si="1079"/>
        <v>040000447000</v>
      </c>
      <c r="E2903" s="13"/>
      <c r="F2903" s="14" t="s">
        <v>1357</v>
      </c>
      <c r="G2903" s="14" t="s">
        <v>22</v>
      </c>
      <c r="H2903" s="14" t="s">
        <v>3899</v>
      </c>
      <c r="I2903" s="14" t="s">
        <v>24</v>
      </c>
      <c r="J2903" s="14"/>
      <c r="K2903" s="13" t="s">
        <v>5621</v>
      </c>
      <c r="L2903" s="13"/>
      <c r="M2903" s="13"/>
      <c r="N2903" s="13"/>
      <c r="O2903" s="24">
        <f t="shared" si="1119"/>
        <v>580.79999999999995</v>
      </c>
      <c r="P2903" s="24">
        <f t="shared" si="1119"/>
        <v>1452</v>
      </c>
      <c r="Q2903" s="24">
        <v>0</v>
      </c>
      <c r="R2903" s="16">
        <v>0</v>
      </c>
      <c r="S2903" s="69">
        <v>0</v>
      </c>
      <c r="T2903" s="70">
        <v>0</v>
      </c>
      <c r="U2903" s="24">
        <v>436.8</v>
      </c>
      <c r="V2903" s="24">
        <v>1092</v>
      </c>
      <c r="W2903" s="69">
        <f t="shared" si="1082"/>
        <v>144</v>
      </c>
      <c r="X2903" s="69">
        <f>VLOOKUP(D2903,'[1]Demanda Agregada Med. y MC'!$C$7:$O$3994,13,FALSE)</f>
        <v>360</v>
      </c>
      <c r="Y2903" s="24">
        <v>0</v>
      </c>
      <c r="Z2903" s="24">
        <v>0</v>
      </c>
      <c r="AA2903" s="24">
        <v>0</v>
      </c>
      <c r="AB2903" s="24">
        <v>0</v>
      </c>
      <c r="AC2903" s="24">
        <v>0</v>
      </c>
      <c r="AD2903" s="24">
        <v>0</v>
      </c>
      <c r="AE2903" s="26">
        <v>0</v>
      </c>
      <c r="AF2903" s="25">
        <v>0</v>
      </c>
      <c r="AG2903" s="22">
        <v>237.92120000000003</v>
      </c>
      <c r="AH2903" s="20">
        <f t="shared" si="1133"/>
        <v>138184.63296000002</v>
      </c>
      <c r="AI2903" s="9">
        <f t="shared" si="1132"/>
        <v>345461.58240000001</v>
      </c>
      <c r="AJ2903" s="9">
        <f t="shared" si="1132"/>
        <v>0</v>
      </c>
      <c r="AK2903" s="9">
        <f t="shared" si="1132"/>
        <v>0</v>
      </c>
      <c r="AL2903" s="9">
        <f t="shared" si="1132"/>
        <v>0</v>
      </c>
      <c r="AM2903" s="9">
        <f t="shared" si="1132"/>
        <v>0</v>
      </c>
      <c r="AN2903" s="9">
        <f t="shared" si="1132"/>
        <v>103923.98016000002</v>
      </c>
      <c r="AO2903" s="9">
        <f t="shared" si="1132"/>
        <v>259809.95040000003</v>
      </c>
      <c r="AP2903" s="9">
        <f t="shared" si="1132"/>
        <v>34260.652800000003</v>
      </c>
      <c r="AQ2903" s="9">
        <f t="shared" si="1132"/>
        <v>85651.632000000012</v>
      </c>
      <c r="AR2903" s="9">
        <f t="shared" si="1132"/>
        <v>0</v>
      </c>
      <c r="AS2903" s="9">
        <f t="shared" si="1131"/>
        <v>0</v>
      </c>
      <c r="AT2903" s="9">
        <f t="shared" si="1131"/>
        <v>0</v>
      </c>
      <c r="AU2903" s="9">
        <f t="shared" si="1131"/>
        <v>0</v>
      </c>
      <c r="AV2903" s="9">
        <f t="shared" si="1131"/>
        <v>0</v>
      </c>
      <c r="AW2903" s="9">
        <f t="shared" si="1131"/>
        <v>0</v>
      </c>
      <c r="AX2903" s="9">
        <f t="shared" si="1117"/>
        <v>0</v>
      </c>
      <c r="AY2903" s="10">
        <f t="shared" si="1117"/>
        <v>0</v>
      </c>
    </row>
    <row r="2904" spans="1:51">
      <c r="A2904" s="87">
        <v>2898</v>
      </c>
      <c r="B2904" s="85" t="str">
        <f t="shared" si="1078"/>
        <v>0400004472</v>
      </c>
      <c r="C2904" s="13" t="s">
        <v>5622</v>
      </c>
      <c r="D2904" s="13" t="str">
        <f t="shared" si="1079"/>
        <v>040000447201</v>
      </c>
      <c r="E2904" s="13"/>
      <c r="F2904" s="14" t="s">
        <v>1357</v>
      </c>
      <c r="G2904" s="14" t="s">
        <v>22</v>
      </c>
      <c r="H2904" s="14" t="s">
        <v>5623</v>
      </c>
      <c r="I2904" s="14" t="s">
        <v>65</v>
      </c>
      <c r="J2904" s="14"/>
      <c r="K2904" s="13" t="s">
        <v>5624</v>
      </c>
      <c r="L2904" s="13"/>
      <c r="M2904" s="13"/>
      <c r="N2904" s="13"/>
      <c r="O2904" s="24">
        <f t="shared" si="1119"/>
        <v>6912.6</v>
      </c>
      <c r="P2904" s="24">
        <f t="shared" si="1119"/>
        <v>17259</v>
      </c>
      <c r="Q2904" s="24">
        <v>0</v>
      </c>
      <c r="R2904" s="16">
        <v>0</v>
      </c>
      <c r="S2904" s="69">
        <v>0</v>
      </c>
      <c r="T2904" s="70">
        <v>0</v>
      </c>
      <c r="U2904" s="24">
        <v>5763.6</v>
      </c>
      <c r="V2904" s="24">
        <v>14409</v>
      </c>
      <c r="W2904" s="69">
        <f t="shared" si="1082"/>
        <v>1104</v>
      </c>
      <c r="X2904" s="69">
        <f>VLOOKUP(D2904,'[1]Demanda Agregada Med. y MC'!$C$7:$O$3994,13,FALSE)</f>
        <v>2760</v>
      </c>
      <c r="Y2904" s="24">
        <v>0</v>
      </c>
      <c r="Z2904" s="24">
        <v>0</v>
      </c>
      <c r="AA2904" s="24">
        <v>0</v>
      </c>
      <c r="AB2904" s="24">
        <v>0</v>
      </c>
      <c r="AC2904" s="24">
        <v>45</v>
      </c>
      <c r="AD2904" s="24">
        <v>90</v>
      </c>
      <c r="AE2904" s="26">
        <v>0</v>
      </c>
      <c r="AF2904" s="25">
        <v>0</v>
      </c>
      <c r="AG2904" s="22">
        <v>483.92</v>
      </c>
      <c r="AH2904" s="20">
        <f t="shared" si="1133"/>
        <v>3345145.3920000005</v>
      </c>
      <c r="AI2904" s="9">
        <f t="shared" si="1132"/>
        <v>8351975.2800000003</v>
      </c>
      <c r="AJ2904" s="9">
        <f t="shared" si="1132"/>
        <v>0</v>
      </c>
      <c r="AK2904" s="9">
        <f t="shared" si="1132"/>
        <v>0</v>
      </c>
      <c r="AL2904" s="9">
        <f t="shared" si="1132"/>
        <v>0</v>
      </c>
      <c r="AM2904" s="9">
        <f t="shared" si="1132"/>
        <v>0</v>
      </c>
      <c r="AN2904" s="9">
        <f t="shared" si="1132"/>
        <v>2789121.3120000004</v>
      </c>
      <c r="AO2904" s="9">
        <f t="shared" si="1132"/>
        <v>6972803.2800000003</v>
      </c>
      <c r="AP2904" s="9">
        <f t="shared" si="1132"/>
        <v>534247.68000000005</v>
      </c>
      <c r="AQ2904" s="9">
        <f t="shared" si="1132"/>
        <v>1335619.2</v>
      </c>
      <c r="AR2904" s="9">
        <f t="shared" si="1132"/>
        <v>0</v>
      </c>
      <c r="AS2904" s="9">
        <f t="shared" si="1131"/>
        <v>0</v>
      </c>
      <c r="AT2904" s="9">
        <f t="shared" si="1131"/>
        <v>0</v>
      </c>
      <c r="AU2904" s="9">
        <f t="shared" si="1131"/>
        <v>0</v>
      </c>
      <c r="AV2904" s="9">
        <f t="shared" si="1131"/>
        <v>21776.400000000001</v>
      </c>
      <c r="AW2904" s="9">
        <f t="shared" si="1131"/>
        <v>43552.800000000003</v>
      </c>
      <c r="AX2904" s="9">
        <f t="shared" si="1117"/>
        <v>0</v>
      </c>
      <c r="AY2904" s="10">
        <f t="shared" si="1117"/>
        <v>0</v>
      </c>
    </row>
    <row r="2905" spans="1:51">
      <c r="A2905" s="87">
        <v>2899</v>
      </c>
      <c r="B2905" s="85" t="str">
        <f t="shared" si="1078"/>
        <v>0400004472</v>
      </c>
      <c r="C2905" s="13" t="s">
        <v>5625</v>
      </c>
      <c r="D2905" s="13" t="str">
        <f t="shared" si="1079"/>
        <v>040000447200</v>
      </c>
      <c r="E2905" s="13"/>
      <c r="F2905" s="14" t="s">
        <v>1357</v>
      </c>
      <c r="G2905" s="14" t="s">
        <v>22</v>
      </c>
      <c r="H2905" s="14" t="s">
        <v>5623</v>
      </c>
      <c r="I2905" s="14" t="s">
        <v>24</v>
      </c>
      <c r="J2905" s="14"/>
      <c r="K2905" s="13" t="s">
        <v>5626</v>
      </c>
      <c r="L2905" s="13"/>
      <c r="M2905" s="13"/>
      <c r="N2905" s="13"/>
      <c r="O2905" s="24">
        <f t="shared" si="1119"/>
        <v>784.40000000000009</v>
      </c>
      <c r="P2905" s="24">
        <f t="shared" si="1119"/>
        <v>1961</v>
      </c>
      <c r="Q2905" s="24">
        <v>0</v>
      </c>
      <c r="R2905" s="16">
        <v>0</v>
      </c>
      <c r="S2905" s="69">
        <v>0</v>
      </c>
      <c r="T2905" s="70">
        <v>0</v>
      </c>
      <c r="U2905" s="24">
        <v>784.40000000000009</v>
      </c>
      <c r="V2905" s="24">
        <v>1961</v>
      </c>
      <c r="W2905" s="69">
        <f t="shared" si="1082"/>
        <v>0</v>
      </c>
      <c r="X2905" s="69">
        <f>VLOOKUP(D2905,'[1]Demanda Agregada Med. y MC'!$C$7:$O$3994,13,FALSE)</f>
        <v>0</v>
      </c>
      <c r="Y2905" s="24">
        <v>0</v>
      </c>
      <c r="Z2905" s="24">
        <v>0</v>
      </c>
      <c r="AA2905" s="24">
        <v>0</v>
      </c>
      <c r="AB2905" s="24">
        <v>0</v>
      </c>
      <c r="AC2905" s="24">
        <v>0</v>
      </c>
      <c r="AD2905" s="24">
        <v>0</v>
      </c>
      <c r="AE2905" s="26">
        <v>0</v>
      </c>
      <c r="AF2905" s="25">
        <v>0</v>
      </c>
      <c r="AG2905" s="22">
        <v>265.95359999999999</v>
      </c>
      <c r="AH2905" s="20">
        <f t="shared" si="1133"/>
        <v>208614.00384000002</v>
      </c>
      <c r="AI2905" s="9">
        <f t="shared" si="1132"/>
        <v>521535.00959999999</v>
      </c>
      <c r="AJ2905" s="9">
        <f t="shared" si="1132"/>
        <v>0</v>
      </c>
      <c r="AK2905" s="9">
        <f t="shared" si="1132"/>
        <v>0</v>
      </c>
      <c r="AL2905" s="9">
        <f t="shared" si="1132"/>
        <v>0</v>
      </c>
      <c r="AM2905" s="9">
        <f t="shared" si="1132"/>
        <v>0</v>
      </c>
      <c r="AN2905" s="9">
        <f t="shared" si="1132"/>
        <v>208614.00384000002</v>
      </c>
      <c r="AO2905" s="9">
        <f t="shared" si="1132"/>
        <v>521535.00959999999</v>
      </c>
      <c r="AP2905" s="9">
        <f t="shared" si="1132"/>
        <v>0</v>
      </c>
      <c r="AQ2905" s="9">
        <f t="shared" si="1132"/>
        <v>0</v>
      </c>
      <c r="AR2905" s="9">
        <f t="shared" si="1132"/>
        <v>0</v>
      </c>
      <c r="AS2905" s="9">
        <f t="shared" si="1131"/>
        <v>0</v>
      </c>
      <c r="AT2905" s="9">
        <f t="shared" si="1131"/>
        <v>0</v>
      </c>
      <c r="AU2905" s="9">
        <f t="shared" si="1131"/>
        <v>0</v>
      </c>
      <c r="AV2905" s="9">
        <f t="shared" si="1131"/>
        <v>0</v>
      </c>
      <c r="AW2905" s="9">
        <f t="shared" si="1131"/>
        <v>0</v>
      </c>
      <c r="AX2905" s="9">
        <f t="shared" si="1117"/>
        <v>0</v>
      </c>
      <c r="AY2905" s="10">
        <f t="shared" si="1117"/>
        <v>0</v>
      </c>
    </row>
    <row r="2906" spans="1:51">
      <c r="A2906" s="87">
        <v>2900</v>
      </c>
      <c r="B2906" s="85" t="str">
        <f t="shared" si="1078"/>
        <v>0100002194</v>
      </c>
      <c r="C2906" s="13" t="s">
        <v>5627</v>
      </c>
      <c r="D2906" s="13" t="str">
        <f t="shared" si="1079"/>
        <v>010000219400</v>
      </c>
      <c r="E2906" s="13"/>
      <c r="F2906" s="14" t="s">
        <v>21</v>
      </c>
      <c r="G2906" s="14" t="s">
        <v>22</v>
      </c>
      <c r="H2906" s="14" t="s">
        <v>5628</v>
      </c>
      <c r="I2906" s="14" t="s">
        <v>24</v>
      </c>
      <c r="J2906" s="14"/>
      <c r="K2906" s="13" t="s">
        <v>5629</v>
      </c>
      <c r="L2906" s="13"/>
      <c r="M2906" s="13"/>
      <c r="N2906" s="13"/>
      <c r="O2906" s="24">
        <f t="shared" si="1119"/>
        <v>364.8</v>
      </c>
      <c r="P2906" s="24">
        <f t="shared" si="1119"/>
        <v>912</v>
      </c>
      <c r="Q2906" s="24">
        <v>0</v>
      </c>
      <c r="R2906" s="16">
        <v>0</v>
      </c>
      <c r="S2906" s="69">
        <v>0</v>
      </c>
      <c r="T2906" s="70">
        <v>0</v>
      </c>
      <c r="U2906" s="24">
        <v>364.8</v>
      </c>
      <c r="V2906" s="24">
        <v>912</v>
      </c>
      <c r="W2906" s="69">
        <f t="shared" si="1082"/>
        <v>0</v>
      </c>
      <c r="X2906" s="69">
        <f>VLOOKUP(D2906,'[1]Demanda Agregada Med. y MC'!$C$7:$O$3994,13,FALSE)</f>
        <v>0</v>
      </c>
      <c r="Y2906" s="24">
        <v>0</v>
      </c>
      <c r="Z2906" s="24">
        <v>0</v>
      </c>
      <c r="AA2906" s="24">
        <v>0</v>
      </c>
      <c r="AB2906" s="24">
        <v>0</v>
      </c>
      <c r="AC2906" s="24">
        <v>0</v>
      </c>
      <c r="AD2906" s="24">
        <v>0</v>
      </c>
      <c r="AE2906" s="26">
        <v>0</v>
      </c>
      <c r="AF2906" s="25">
        <v>0</v>
      </c>
      <c r="AG2906" s="22">
        <v>401.83760000000001</v>
      </c>
      <c r="AH2906" s="20">
        <f t="shared" si="1133"/>
        <v>146590.35648000002</v>
      </c>
      <c r="AI2906" s="9">
        <f t="shared" si="1132"/>
        <v>366475.89120000001</v>
      </c>
      <c r="AJ2906" s="9">
        <f t="shared" si="1132"/>
        <v>0</v>
      </c>
      <c r="AK2906" s="9">
        <f t="shared" si="1132"/>
        <v>0</v>
      </c>
      <c r="AL2906" s="9">
        <f t="shared" si="1132"/>
        <v>0</v>
      </c>
      <c r="AM2906" s="9">
        <f t="shared" si="1132"/>
        <v>0</v>
      </c>
      <c r="AN2906" s="9">
        <f t="shared" si="1132"/>
        <v>146590.35648000002</v>
      </c>
      <c r="AO2906" s="9">
        <f t="shared" si="1132"/>
        <v>366475.89120000001</v>
      </c>
      <c r="AP2906" s="9">
        <f t="shared" si="1132"/>
        <v>0</v>
      </c>
      <c r="AQ2906" s="9">
        <f t="shared" si="1132"/>
        <v>0</v>
      </c>
      <c r="AR2906" s="9">
        <f t="shared" si="1132"/>
        <v>0</v>
      </c>
      <c r="AS2906" s="9">
        <f t="shared" si="1131"/>
        <v>0</v>
      </c>
      <c r="AT2906" s="9">
        <f t="shared" si="1131"/>
        <v>0</v>
      </c>
      <c r="AU2906" s="9">
        <f t="shared" si="1131"/>
        <v>0</v>
      </c>
      <c r="AV2906" s="9">
        <f t="shared" si="1131"/>
        <v>0</v>
      </c>
      <c r="AW2906" s="9">
        <f t="shared" si="1131"/>
        <v>0</v>
      </c>
      <c r="AX2906" s="9">
        <f t="shared" si="1117"/>
        <v>0</v>
      </c>
      <c r="AY2906" s="10">
        <f t="shared" si="1117"/>
        <v>0</v>
      </c>
    </row>
    <row r="2907" spans="1:51">
      <c r="A2907" s="87">
        <v>2901</v>
      </c>
      <c r="B2907" s="85" t="str">
        <f t="shared" si="1078"/>
        <v>0100001308</v>
      </c>
      <c r="C2907" s="13" t="s">
        <v>5630</v>
      </c>
      <c r="D2907" s="13" t="str">
        <f t="shared" si="1079"/>
        <v>010000130800</v>
      </c>
      <c r="E2907" s="13"/>
      <c r="F2907" s="14" t="s">
        <v>21</v>
      </c>
      <c r="G2907" s="14" t="s">
        <v>22</v>
      </c>
      <c r="H2907" s="14" t="s">
        <v>322</v>
      </c>
      <c r="I2907" s="14" t="s">
        <v>24</v>
      </c>
      <c r="J2907" s="14"/>
      <c r="K2907" s="13" t="s">
        <v>5631</v>
      </c>
      <c r="L2907" s="13"/>
      <c r="M2907" s="13"/>
      <c r="N2907" s="13"/>
      <c r="O2907" s="24">
        <f t="shared" si="1119"/>
        <v>114571.8</v>
      </c>
      <c r="P2907" s="24">
        <f t="shared" si="1119"/>
        <v>285437</v>
      </c>
      <c r="Q2907" s="24">
        <v>0</v>
      </c>
      <c r="R2907" s="16">
        <v>0</v>
      </c>
      <c r="S2907" s="69">
        <v>0</v>
      </c>
      <c r="T2907" s="70">
        <v>0</v>
      </c>
      <c r="U2907" s="24">
        <v>112568.8</v>
      </c>
      <c r="V2907" s="24">
        <v>281422</v>
      </c>
      <c r="W2907" s="69">
        <f t="shared" si="1082"/>
        <v>18</v>
      </c>
      <c r="X2907" s="69">
        <f>VLOOKUP(D2907,'[1]Demanda Agregada Med. y MC'!$C$7:$O$3994,13,FALSE)</f>
        <v>45</v>
      </c>
      <c r="Y2907" s="24">
        <v>0</v>
      </c>
      <c r="Z2907" s="24">
        <v>0</v>
      </c>
      <c r="AA2907" s="24">
        <v>0</v>
      </c>
      <c r="AB2907" s="24">
        <v>0</v>
      </c>
      <c r="AC2907" s="24">
        <v>0</v>
      </c>
      <c r="AD2907" s="24">
        <v>0</v>
      </c>
      <c r="AE2907" s="26">
        <v>1985</v>
      </c>
      <c r="AF2907" s="27">
        <v>3970</v>
      </c>
      <c r="AG2907" s="22">
        <v>5.0968</v>
      </c>
      <c r="AH2907" s="20">
        <f t="shared" si="1133"/>
        <v>583949.55024000001</v>
      </c>
      <c r="AI2907" s="9">
        <f t="shared" si="1132"/>
        <v>1454815.3015999999</v>
      </c>
      <c r="AJ2907" s="9">
        <f t="shared" si="1132"/>
        <v>0</v>
      </c>
      <c r="AK2907" s="9">
        <f t="shared" si="1132"/>
        <v>0</v>
      </c>
      <c r="AL2907" s="9">
        <f t="shared" si="1132"/>
        <v>0</v>
      </c>
      <c r="AM2907" s="9">
        <f t="shared" si="1132"/>
        <v>0</v>
      </c>
      <c r="AN2907" s="9">
        <f t="shared" si="1132"/>
        <v>573740.65983999998</v>
      </c>
      <c r="AO2907" s="9">
        <f t="shared" si="1132"/>
        <v>1434351.6495999999</v>
      </c>
      <c r="AP2907" s="9">
        <f t="shared" si="1132"/>
        <v>91.742400000000004</v>
      </c>
      <c r="AQ2907" s="9">
        <f t="shared" si="1132"/>
        <v>229.35599999999999</v>
      </c>
      <c r="AR2907" s="9">
        <f t="shared" si="1132"/>
        <v>0</v>
      </c>
      <c r="AS2907" s="9">
        <f t="shared" si="1131"/>
        <v>0</v>
      </c>
      <c r="AT2907" s="9">
        <f t="shared" si="1131"/>
        <v>0</v>
      </c>
      <c r="AU2907" s="9">
        <f t="shared" si="1131"/>
        <v>0</v>
      </c>
      <c r="AV2907" s="9">
        <f t="shared" si="1131"/>
        <v>0</v>
      </c>
      <c r="AW2907" s="9">
        <f t="shared" si="1131"/>
        <v>0</v>
      </c>
      <c r="AX2907" s="9">
        <f t="shared" si="1117"/>
        <v>10117.147999999999</v>
      </c>
      <c r="AY2907" s="10">
        <f t="shared" si="1117"/>
        <v>20234.295999999998</v>
      </c>
    </row>
    <row r="2908" spans="1:51">
      <c r="A2908" s="87">
        <v>2902</v>
      </c>
      <c r="B2908" s="85" t="str">
        <f t="shared" si="1078"/>
        <v>0400002108</v>
      </c>
      <c r="C2908" s="13" t="s">
        <v>5632</v>
      </c>
      <c r="D2908" s="13" t="str">
        <f t="shared" si="1079"/>
        <v>040000210800</v>
      </c>
      <c r="E2908" s="13"/>
      <c r="F2908" s="14" t="s">
        <v>1357</v>
      </c>
      <c r="G2908" s="14" t="s">
        <v>22</v>
      </c>
      <c r="H2908" s="14" t="s">
        <v>5633</v>
      </c>
      <c r="I2908" s="14" t="s">
        <v>24</v>
      </c>
      <c r="J2908" s="14"/>
      <c r="K2908" s="13" t="s">
        <v>5634</v>
      </c>
      <c r="L2908" s="13"/>
      <c r="M2908" s="13"/>
      <c r="N2908" s="13"/>
      <c r="O2908" s="24">
        <f t="shared" si="1119"/>
        <v>16809.100000000002</v>
      </c>
      <c r="P2908" s="24">
        <f t="shared" si="1119"/>
        <v>41998</v>
      </c>
      <c r="Q2908" s="24">
        <v>0</v>
      </c>
      <c r="R2908" s="16">
        <v>0</v>
      </c>
      <c r="S2908" s="69">
        <v>0</v>
      </c>
      <c r="T2908" s="70">
        <v>0</v>
      </c>
      <c r="U2908" s="24">
        <v>15749.2</v>
      </c>
      <c r="V2908" s="24">
        <v>39373</v>
      </c>
      <c r="W2908" s="69">
        <f t="shared" si="1082"/>
        <v>1010.4000000000001</v>
      </c>
      <c r="X2908" s="69">
        <f>VLOOKUP(D2908,'[1]Demanda Agregada Med. y MC'!$C$7:$O$3994,13,FALSE)</f>
        <v>2526</v>
      </c>
      <c r="Y2908" s="24">
        <v>0</v>
      </c>
      <c r="Z2908" s="24">
        <v>0</v>
      </c>
      <c r="AA2908" s="24">
        <v>0</v>
      </c>
      <c r="AB2908" s="24">
        <v>0</v>
      </c>
      <c r="AC2908" s="24">
        <v>49.5</v>
      </c>
      <c r="AD2908" s="24">
        <v>99</v>
      </c>
      <c r="AE2908" s="26">
        <v>0</v>
      </c>
      <c r="AF2908" s="25">
        <v>0</v>
      </c>
      <c r="AG2908" s="22">
        <v>45.080000000000005</v>
      </c>
      <c r="AH2908" s="20">
        <f t="shared" si="1133"/>
        <v>757754.22800000024</v>
      </c>
      <c r="AI2908" s="9">
        <f t="shared" si="1132"/>
        <v>1893269.8400000003</v>
      </c>
      <c r="AJ2908" s="9">
        <f t="shared" si="1132"/>
        <v>0</v>
      </c>
      <c r="AK2908" s="9">
        <f t="shared" si="1132"/>
        <v>0</v>
      </c>
      <c r="AL2908" s="9">
        <f t="shared" si="1132"/>
        <v>0</v>
      </c>
      <c r="AM2908" s="9">
        <f t="shared" si="1132"/>
        <v>0</v>
      </c>
      <c r="AN2908" s="9">
        <f t="shared" si="1132"/>
        <v>709973.9360000001</v>
      </c>
      <c r="AO2908" s="9">
        <f t="shared" si="1132"/>
        <v>1774934.8400000003</v>
      </c>
      <c r="AP2908" s="9">
        <f t="shared" si="1132"/>
        <v>45548.832000000009</v>
      </c>
      <c r="AQ2908" s="9">
        <f t="shared" si="1132"/>
        <v>113872.08000000002</v>
      </c>
      <c r="AR2908" s="9">
        <f t="shared" si="1132"/>
        <v>0</v>
      </c>
      <c r="AS2908" s="9">
        <f t="shared" si="1131"/>
        <v>0</v>
      </c>
      <c r="AT2908" s="9">
        <f t="shared" si="1131"/>
        <v>0</v>
      </c>
      <c r="AU2908" s="9">
        <f t="shared" si="1131"/>
        <v>0</v>
      </c>
      <c r="AV2908" s="9">
        <f t="shared" si="1131"/>
        <v>2231.4600000000005</v>
      </c>
      <c r="AW2908" s="9">
        <f t="shared" si="1131"/>
        <v>4462.920000000001</v>
      </c>
      <c r="AX2908" s="9">
        <f t="shared" si="1117"/>
        <v>0</v>
      </c>
      <c r="AY2908" s="10">
        <f t="shared" si="1117"/>
        <v>0</v>
      </c>
    </row>
    <row r="2909" spans="1:51">
      <c r="A2909" s="87">
        <v>2903</v>
      </c>
      <c r="B2909" s="85" t="str">
        <f t="shared" si="1078"/>
        <v>0100005100</v>
      </c>
      <c r="C2909" s="13" t="s">
        <v>5635</v>
      </c>
      <c r="D2909" s="13" t="str">
        <f t="shared" si="1079"/>
        <v>010000510000</v>
      </c>
      <c r="E2909" s="13"/>
      <c r="F2909" s="14" t="s">
        <v>21</v>
      </c>
      <c r="G2909" s="14" t="s">
        <v>22</v>
      </c>
      <c r="H2909" s="14" t="s">
        <v>1115</v>
      </c>
      <c r="I2909" s="14" t="s">
        <v>24</v>
      </c>
      <c r="J2909" s="14"/>
      <c r="K2909" s="13" t="s">
        <v>5636</v>
      </c>
      <c r="L2909" s="13"/>
      <c r="M2909" s="13"/>
      <c r="N2909" s="13"/>
      <c r="O2909" s="24">
        <f t="shared" si="1119"/>
        <v>946</v>
      </c>
      <c r="P2909" s="24">
        <f t="shared" si="1119"/>
        <v>2365</v>
      </c>
      <c r="Q2909" s="24">
        <v>0</v>
      </c>
      <c r="R2909" s="16">
        <v>0</v>
      </c>
      <c r="S2909" s="69">
        <v>0</v>
      </c>
      <c r="T2909" s="70">
        <v>0</v>
      </c>
      <c r="U2909" s="24">
        <v>799.6</v>
      </c>
      <c r="V2909" s="24">
        <v>1999</v>
      </c>
      <c r="W2909" s="69">
        <f t="shared" si="1082"/>
        <v>146.4</v>
      </c>
      <c r="X2909" s="69">
        <f>VLOOKUP(D2909,'[1]Demanda Agregada Med. y MC'!$C$7:$O$3994,13,FALSE)</f>
        <v>366</v>
      </c>
      <c r="Y2909" s="24">
        <v>0</v>
      </c>
      <c r="Z2909" s="24">
        <v>0</v>
      </c>
      <c r="AA2909" s="24">
        <v>0</v>
      </c>
      <c r="AB2909" s="24">
        <v>0</v>
      </c>
      <c r="AC2909" s="24">
        <v>0</v>
      </c>
      <c r="AD2909" s="24">
        <v>0</v>
      </c>
      <c r="AE2909" s="26">
        <v>0</v>
      </c>
      <c r="AF2909" s="25">
        <v>0</v>
      </c>
      <c r="AG2909" s="22">
        <v>1444.7772000000002</v>
      </c>
      <c r="AH2909" s="20">
        <f t="shared" si="1133"/>
        <v>1366759.2312000003</v>
      </c>
      <c r="AI2909" s="9">
        <f t="shared" si="1132"/>
        <v>3416898.0780000007</v>
      </c>
      <c r="AJ2909" s="9">
        <f t="shared" si="1132"/>
        <v>0</v>
      </c>
      <c r="AK2909" s="9">
        <f t="shared" si="1132"/>
        <v>0</v>
      </c>
      <c r="AL2909" s="9">
        <f t="shared" si="1132"/>
        <v>0</v>
      </c>
      <c r="AM2909" s="9">
        <f t="shared" si="1132"/>
        <v>0</v>
      </c>
      <c r="AN2909" s="9">
        <f t="shared" si="1132"/>
        <v>1155243.8491200001</v>
      </c>
      <c r="AO2909" s="9">
        <f t="shared" si="1132"/>
        <v>2888109.6228000005</v>
      </c>
      <c r="AP2909" s="9">
        <f t="shared" si="1132"/>
        <v>211515.38208000004</v>
      </c>
      <c r="AQ2909" s="9">
        <f t="shared" si="1132"/>
        <v>528788.45520000008</v>
      </c>
      <c r="AR2909" s="9">
        <f t="shared" si="1132"/>
        <v>0</v>
      </c>
      <c r="AS2909" s="9">
        <f t="shared" si="1131"/>
        <v>0</v>
      </c>
      <c r="AT2909" s="9">
        <f t="shared" si="1131"/>
        <v>0</v>
      </c>
      <c r="AU2909" s="9">
        <f t="shared" si="1131"/>
        <v>0</v>
      </c>
      <c r="AV2909" s="9">
        <f t="shared" si="1131"/>
        <v>0</v>
      </c>
      <c r="AW2909" s="9">
        <f t="shared" si="1131"/>
        <v>0</v>
      </c>
      <c r="AX2909" s="9">
        <f t="shared" si="1117"/>
        <v>0</v>
      </c>
      <c r="AY2909" s="10">
        <f t="shared" si="1117"/>
        <v>0</v>
      </c>
    </row>
    <row r="2910" spans="1:51">
      <c r="A2910" s="87">
        <v>2904</v>
      </c>
      <c r="B2910" s="85" t="str">
        <f t="shared" si="1078"/>
        <v>0100004139</v>
      </c>
      <c r="C2910" s="13" t="s">
        <v>5637</v>
      </c>
      <c r="D2910" s="13" t="str">
        <f t="shared" si="1079"/>
        <v>010000413901</v>
      </c>
      <c r="E2910" s="13"/>
      <c r="F2910" s="14" t="s">
        <v>21</v>
      </c>
      <c r="G2910" s="14" t="s">
        <v>22</v>
      </c>
      <c r="H2910" s="14" t="s">
        <v>2163</v>
      </c>
      <c r="I2910" s="14" t="s">
        <v>65</v>
      </c>
      <c r="J2910" s="14"/>
      <c r="K2910" s="13" t="s">
        <v>5638</v>
      </c>
      <c r="L2910" s="13"/>
      <c r="M2910" s="13"/>
      <c r="N2910" s="13"/>
      <c r="O2910" s="24">
        <f t="shared" si="1119"/>
        <v>1796.6000000000001</v>
      </c>
      <c r="P2910" s="24">
        <f t="shared" si="1119"/>
        <v>4309</v>
      </c>
      <c r="Q2910" s="24">
        <v>0</v>
      </c>
      <c r="R2910" s="16">
        <v>0</v>
      </c>
      <c r="S2910" s="69">
        <v>0</v>
      </c>
      <c r="T2910" s="70">
        <v>0</v>
      </c>
      <c r="U2910" s="24">
        <v>1431.6000000000001</v>
      </c>
      <c r="V2910" s="24">
        <v>3579</v>
      </c>
      <c r="W2910" s="69">
        <f t="shared" si="1082"/>
        <v>0</v>
      </c>
      <c r="X2910" s="69">
        <f>VLOOKUP(D2910,'[1]Demanda Agregada Med. y MC'!$C$7:$O$3994,13,FALSE)</f>
        <v>0</v>
      </c>
      <c r="Y2910" s="24">
        <v>0</v>
      </c>
      <c r="Z2910" s="24">
        <v>0</v>
      </c>
      <c r="AA2910" s="24">
        <v>0</v>
      </c>
      <c r="AB2910" s="24">
        <v>0</v>
      </c>
      <c r="AC2910" s="24">
        <v>365</v>
      </c>
      <c r="AD2910" s="24">
        <v>730</v>
      </c>
      <c r="AE2910" s="26">
        <v>0</v>
      </c>
      <c r="AF2910" s="25">
        <v>0</v>
      </c>
      <c r="AG2910" s="22">
        <v>120.25320000000001</v>
      </c>
      <c r="AH2910" s="20">
        <f t="shared" si="1133"/>
        <v>216046.89912000002</v>
      </c>
      <c r="AI2910" s="9">
        <f t="shared" si="1132"/>
        <v>518171.03880000004</v>
      </c>
      <c r="AJ2910" s="9">
        <f t="shared" si="1132"/>
        <v>0</v>
      </c>
      <c r="AK2910" s="9">
        <f t="shared" si="1132"/>
        <v>0</v>
      </c>
      <c r="AL2910" s="9">
        <f t="shared" si="1132"/>
        <v>0</v>
      </c>
      <c r="AM2910" s="9">
        <f t="shared" si="1132"/>
        <v>0</v>
      </c>
      <c r="AN2910" s="9">
        <f t="shared" si="1132"/>
        <v>172154.48112000004</v>
      </c>
      <c r="AO2910" s="9">
        <f t="shared" si="1132"/>
        <v>430386.20280000003</v>
      </c>
      <c r="AP2910" s="9">
        <f t="shared" si="1132"/>
        <v>0</v>
      </c>
      <c r="AQ2910" s="9">
        <f t="shared" si="1132"/>
        <v>0</v>
      </c>
      <c r="AR2910" s="9">
        <f t="shared" si="1132"/>
        <v>0</v>
      </c>
      <c r="AS2910" s="9">
        <f t="shared" si="1131"/>
        <v>0</v>
      </c>
      <c r="AT2910" s="9">
        <f t="shared" si="1131"/>
        <v>0</v>
      </c>
      <c r="AU2910" s="9">
        <f t="shared" si="1131"/>
        <v>0</v>
      </c>
      <c r="AV2910" s="9">
        <f t="shared" si="1131"/>
        <v>43892.418000000005</v>
      </c>
      <c r="AW2910" s="9">
        <f t="shared" si="1131"/>
        <v>87784.83600000001</v>
      </c>
      <c r="AX2910" s="9">
        <f t="shared" si="1117"/>
        <v>0</v>
      </c>
      <c r="AY2910" s="10">
        <f t="shared" si="1117"/>
        <v>0</v>
      </c>
    </row>
    <row r="2911" spans="1:51">
      <c r="A2911" s="87">
        <v>2905</v>
      </c>
      <c r="B2911" s="85" t="str">
        <f t="shared" si="1078"/>
        <v>0100004132</v>
      </c>
      <c r="C2911" s="13" t="s">
        <v>5639</v>
      </c>
      <c r="D2911" s="13" t="str">
        <f t="shared" si="1079"/>
        <v>010000413200</v>
      </c>
      <c r="E2911" s="13"/>
      <c r="F2911" s="14" t="s">
        <v>21</v>
      </c>
      <c r="G2911" s="14" t="s">
        <v>22</v>
      </c>
      <c r="H2911" s="14" t="s">
        <v>5640</v>
      </c>
      <c r="I2911" s="14" t="s">
        <v>24</v>
      </c>
      <c r="J2911" s="14"/>
      <c r="K2911" s="13" t="s">
        <v>5641</v>
      </c>
      <c r="L2911" s="13"/>
      <c r="M2911" s="13"/>
      <c r="N2911" s="13"/>
      <c r="O2911" s="24">
        <f t="shared" si="1119"/>
        <v>1149.2</v>
      </c>
      <c r="P2911" s="24">
        <f t="shared" si="1119"/>
        <v>2299</v>
      </c>
      <c r="Q2911" s="24">
        <v>0</v>
      </c>
      <c r="R2911" s="16">
        <v>0</v>
      </c>
      <c r="S2911" s="69">
        <v>0</v>
      </c>
      <c r="T2911" s="70">
        <v>0</v>
      </c>
      <c r="U2911" s="24">
        <v>0</v>
      </c>
      <c r="V2911" s="24">
        <v>0</v>
      </c>
      <c r="W2911" s="69">
        <f t="shared" si="1082"/>
        <v>1.2000000000000002</v>
      </c>
      <c r="X2911" s="69">
        <f>VLOOKUP(D2911,'[1]Demanda Agregada Med. y MC'!$C$7:$O$3994,13,FALSE)</f>
        <v>3</v>
      </c>
      <c r="Y2911" s="24">
        <v>0</v>
      </c>
      <c r="Z2911" s="24">
        <v>0</v>
      </c>
      <c r="AA2911" s="24">
        <v>0</v>
      </c>
      <c r="AB2911" s="24">
        <v>0</v>
      </c>
      <c r="AC2911" s="24">
        <v>538</v>
      </c>
      <c r="AD2911" s="24">
        <v>1076</v>
      </c>
      <c r="AE2911" s="26">
        <v>610</v>
      </c>
      <c r="AF2911" s="27">
        <v>1220</v>
      </c>
      <c r="AG2911" s="22">
        <v>69</v>
      </c>
      <c r="AH2911" s="20">
        <f t="shared" si="1133"/>
        <v>79294.8</v>
      </c>
      <c r="AI2911" s="9">
        <f t="shared" si="1132"/>
        <v>158631</v>
      </c>
      <c r="AJ2911" s="9">
        <f t="shared" si="1132"/>
        <v>0</v>
      </c>
      <c r="AK2911" s="9">
        <f t="shared" si="1132"/>
        <v>0</v>
      </c>
      <c r="AL2911" s="9">
        <f t="shared" si="1132"/>
        <v>0</v>
      </c>
      <c r="AM2911" s="9">
        <f t="shared" si="1132"/>
        <v>0</v>
      </c>
      <c r="AN2911" s="9">
        <f t="shared" si="1132"/>
        <v>0</v>
      </c>
      <c r="AO2911" s="9">
        <f t="shared" si="1132"/>
        <v>0</v>
      </c>
      <c r="AP2911" s="9">
        <f t="shared" si="1132"/>
        <v>82.800000000000011</v>
      </c>
      <c r="AQ2911" s="9">
        <f t="shared" si="1132"/>
        <v>207</v>
      </c>
      <c r="AR2911" s="9">
        <f t="shared" si="1132"/>
        <v>0</v>
      </c>
      <c r="AS2911" s="9">
        <f t="shared" si="1131"/>
        <v>0</v>
      </c>
      <c r="AT2911" s="9">
        <f t="shared" si="1131"/>
        <v>0</v>
      </c>
      <c r="AU2911" s="9">
        <f t="shared" si="1131"/>
        <v>0</v>
      </c>
      <c r="AV2911" s="9">
        <f t="shared" si="1131"/>
        <v>37122</v>
      </c>
      <c r="AW2911" s="9">
        <f t="shared" si="1131"/>
        <v>74244</v>
      </c>
      <c r="AX2911" s="9">
        <f t="shared" si="1117"/>
        <v>42090</v>
      </c>
      <c r="AY2911" s="10">
        <f t="shared" si="1117"/>
        <v>84180</v>
      </c>
    </row>
    <row r="2912" spans="1:51">
      <c r="A2912" s="87">
        <v>2906</v>
      </c>
      <c r="B2912" s="85" t="str">
        <f t="shared" si="1078"/>
        <v>0100004335</v>
      </c>
      <c r="C2912" s="13" t="s">
        <v>5642</v>
      </c>
      <c r="D2912" s="13" t="str">
        <f t="shared" si="1079"/>
        <v>010000433502</v>
      </c>
      <c r="E2912" s="13"/>
      <c r="F2912" s="14" t="s">
        <v>21</v>
      </c>
      <c r="G2912" s="14" t="s">
        <v>22</v>
      </c>
      <c r="H2912" s="14" t="s">
        <v>5643</v>
      </c>
      <c r="I2912" s="14" t="s">
        <v>56</v>
      </c>
      <c r="J2912" s="14"/>
      <c r="K2912" s="13" t="s">
        <v>5644</v>
      </c>
      <c r="L2912" s="13"/>
      <c r="M2912" s="13"/>
      <c r="N2912" s="13"/>
      <c r="O2912" s="24">
        <f t="shared" si="1119"/>
        <v>9030.1</v>
      </c>
      <c r="P2912" s="24">
        <f t="shared" si="1119"/>
        <v>22464</v>
      </c>
      <c r="Q2912" s="24">
        <v>0</v>
      </c>
      <c r="R2912" s="16">
        <v>0</v>
      </c>
      <c r="S2912" s="69">
        <v>0</v>
      </c>
      <c r="T2912" s="70">
        <v>0</v>
      </c>
      <c r="U2912" s="24">
        <v>8807.6</v>
      </c>
      <c r="V2912" s="24">
        <v>22019</v>
      </c>
      <c r="W2912" s="69">
        <f t="shared" si="1082"/>
        <v>0</v>
      </c>
      <c r="X2912" s="69">
        <f>VLOOKUP(D2912,'[1]Demanda Agregada Med. y MC'!$C$7:$O$3994,13,FALSE)</f>
        <v>0</v>
      </c>
      <c r="Y2912" s="24">
        <v>0</v>
      </c>
      <c r="Z2912" s="24">
        <v>0</v>
      </c>
      <c r="AA2912" s="24">
        <v>0</v>
      </c>
      <c r="AB2912" s="24">
        <v>0</v>
      </c>
      <c r="AC2912" s="24">
        <v>222.5</v>
      </c>
      <c r="AD2912" s="24">
        <v>445</v>
      </c>
      <c r="AE2912" s="26">
        <v>0</v>
      </c>
      <c r="AF2912" s="25">
        <v>0</v>
      </c>
      <c r="AG2912" s="22">
        <v>322.2208</v>
      </c>
      <c r="AH2912" s="20">
        <f t="shared" si="1133"/>
        <v>2909686.0460800002</v>
      </c>
      <c r="AI2912" s="9">
        <f t="shared" si="1132"/>
        <v>7238368.0511999996</v>
      </c>
      <c r="AJ2912" s="9">
        <f t="shared" si="1132"/>
        <v>0</v>
      </c>
      <c r="AK2912" s="9">
        <f t="shared" si="1132"/>
        <v>0</v>
      </c>
      <c r="AL2912" s="9">
        <f t="shared" si="1132"/>
        <v>0</v>
      </c>
      <c r="AM2912" s="9">
        <f t="shared" si="1132"/>
        <v>0</v>
      </c>
      <c r="AN2912" s="9">
        <f t="shared" si="1132"/>
        <v>2837991.9180800002</v>
      </c>
      <c r="AO2912" s="9">
        <f t="shared" si="1132"/>
        <v>7094979.7951999996</v>
      </c>
      <c r="AP2912" s="9">
        <f t="shared" si="1132"/>
        <v>0</v>
      </c>
      <c r="AQ2912" s="9">
        <f t="shared" si="1132"/>
        <v>0</v>
      </c>
      <c r="AR2912" s="9">
        <f t="shared" si="1132"/>
        <v>0</v>
      </c>
      <c r="AS2912" s="9">
        <f t="shared" si="1131"/>
        <v>0</v>
      </c>
      <c r="AT2912" s="9">
        <f t="shared" si="1131"/>
        <v>0</v>
      </c>
      <c r="AU2912" s="9">
        <f t="shared" si="1131"/>
        <v>0</v>
      </c>
      <c r="AV2912" s="9">
        <f t="shared" si="1131"/>
        <v>71694.127999999997</v>
      </c>
      <c r="AW2912" s="9">
        <f t="shared" si="1131"/>
        <v>143388.25599999999</v>
      </c>
      <c r="AX2912" s="9">
        <f t="shared" si="1117"/>
        <v>0</v>
      </c>
      <c r="AY2912" s="10">
        <f t="shared" si="1117"/>
        <v>0</v>
      </c>
    </row>
    <row r="2913" spans="1:51">
      <c r="A2913" s="87">
        <v>2907</v>
      </c>
      <c r="B2913" s="85" t="str">
        <f t="shared" si="1078"/>
        <v>0400002104</v>
      </c>
      <c r="C2913" s="13" t="s">
        <v>5645</v>
      </c>
      <c r="D2913" s="13" t="str">
        <f t="shared" si="1079"/>
        <v>040000210401</v>
      </c>
      <c r="E2913" s="13"/>
      <c r="F2913" s="14" t="s">
        <v>1357</v>
      </c>
      <c r="G2913" s="14" t="s">
        <v>22</v>
      </c>
      <c r="H2913" s="14" t="s">
        <v>5646</v>
      </c>
      <c r="I2913" s="14" t="s">
        <v>65</v>
      </c>
      <c r="J2913" s="14"/>
      <c r="K2913" s="13" t="s">
        <v>5647</v>
      </c>
      <c r="L2913" s="13"/>
      <c r="M2913" s="13"/>
      <c r="N2913" s="13"/>
      <c r="O2913" s="24">
        <f t="shared" si="1119"/>
        <v>74.8</v>
      </c>
      <c r="P2913" s="24">
        <f t="shared" si="1119"/>
        <v>187</v>
      </c>
      <c r="Q2913" s="24">
        <v>0</v>
      </c>
      <c r="R2913" s="16">
        <v>0</v>
      </c>
      <c r="S2913" s="69">
        <v>0</v>
      </c>
      <c r="T2913" s="70">
        <v>0</v>
      </c>
      <c r="U2913" s="24">
        <v>74.8</v>
      </c>
      <c r="V2913" s="24">
        <v>187</v>
      </c>
      <c r="W2913" s="69">
        <f t="shared" si="1082"/>
        <v>0</v>
      </c>
      <c r="X2913" s="69">
        <f>VLOOKUP(D2913,'[1]Demanda Agregada Med. y MC'!$C$7:$O$3994,13,FALSE)</f>
        <v>0</v>
      </c>
      <c r="Y2913" s="24">
        <v>0</v>
      </c>
      <c r="Z2913" s="24">
        <v>0</v>
      </c>
      <c r="AA2913" s="24">
        <v>0</v>
      </c>
      <c r="AB2913" s="24">
        <v>0</v>
      </c>
      <c r="AC2913" s="24">
        <v>0</v>
      </c>
      <c r="AD2913" s="24">
        <v>0</v>
      </c>
      <c r="AE2913" s="26">
        <v>0</v>
      </c>
      <c r="AF2913" s="25">
        <v>0</v>
      </c>
      <c r="AG2913" s="22">
        <v>975.14480000000015</v>
      </c>
      <c r="AH2913" s="20">
        <f t="shared" si="1133"/>
        <v>72940.831040000005</v>
      </c>
      <c r="AI2913" s="9">
        <f t="shared" si="1132"/>
        <v>182352.07760000002</v>
      </c>
      <c r="AJ2913" s="9">
        <f t="shared" si="1132"/>
        <v>0</v>
      </c>
      <c r="AK2913" s="9">
        <f t="shared" si="1132"/>
        <v>0</v>
      </c>
      <c r="AL2913" s="9">
        <f t="shared" si="1132"/>
        <v>0</v>
      </c>
      <c r="AM2913" s="9">
        <f t="shared" si="1132"/>
        <v>0</v>
      </c>
      <c r="AN2913" s="9">
        <f t="shared" si="1132"/>
        <v>72940.831040000005</v>
      </c>
      <c r="AO2913" s="9">
        <f t="shared" si="1132"/>
        <v>182352.07760000002</v>
      </c>
      <c r="AP2913" s="9">
        <f t="shared" si="1132"/>
        <v>0</v>
      </c>
      <c r="AQ2913" s="9">
        <f t="shared" si="1132"/>
        <v>0</v>
      </c>
      <c r="AR2913" s="9">
        <f t="shared" si="1132"/>
        <v>0</v>
      </c>
      <c r="AS2913" s="9">
        <f t="shared" si="1131"/>
        <v>0</v>
      </c>
      <c r="AT2913" s="9">
        <f t="shared" si="1131"/>
        <v>0</v>
      </c>
      <c r="AU2913" s="9">
        <f t="shared" si="1131"/>
        <v>0</v>
      </c>
      <c r="AV2913" s="9">
        <f t="shared" si="1131"/>
        <v>0</v>
      </c>
      <c r="AW2913" s="9">
        <f t="shared" si="1131"/>
        <v>0</v>
      </c>
      <c r="AX2913" s="9">
        <f t="shared" si="1117"/>
        <v>0</v>
      </c>
      <c r="AY2913" s="10">
        <f t="shared" si="1117"/>
        <v>0</v>
      </c>
    </row>
    <row r="2914" spans="1:51">
      <c r="A2914" s="87">
        <v>2908</v>
      </c>
      <c r="B2914" s="85" t="str">
        <f t="shared" si="1078"/>
        <v>0400002105</v>
      </c>
      <c r="C2914" s="13" t="s">
        <v>5648</v>
      </c>
      <c r="D2914" s="13" t="str">
        <f t="shared" si="1079"/>
        <v>040000210501</v>
      </c>
      <c r="E2914" s="13"/>
      <c r="F2914" s="14" t="s">
        <v>1357</v>
      </c>
      <c r="G2914" s="14" t="s">
        <v>22</v>
      </c>
      <c r="H2914" s="14" t="s">
        <v>5649</v>
      </c>
      <c r="I2914" s="14" t="s">
        <v>65</v>
      </c>
      <c r="J2914" s="14"/>
      <c r="K2914" s="13" t="s">
        <v>5650</v>
      </c>
      <c r="L2914" s="13"/>
      <c r="M2914" s="13"/>
      <c r="N2914" s="13"/>
      <c r="O2914" s="24">
        <f t="shared" si="1119"/>
        <v>289.60000000000002</v>
      </c>
      <c r="P2914" s="24">
        <f t="shared" si="1119"/>
        <v>724</v>
      </c>
      <c r="Q2914" s="24">
        <v>0</v>
      </c>
      <c r="R2914" s="16">
        <v>0</v>
      </c>
      <c r="S2914" s="69">
        <v>0</v>
      </c>
      <c r="T2914" s="70">
        <v>0</v>
      </c>
      <c r="U2914" s="24">
        <v>289.60000000000002</v>
      </c>
      <c r="V2914" s="24">
        <v>724</v>
      </c>
      <c r="W2914" s="69">
        <f t="shared" si="1082"/>
        <v>0</v>
      </c>
      <c r="X2914" s="69">
        <f>VLOOKUP(D2914,'[1]Demanda Agregada Med. y MC'!$C$7:$O$3994,13,FALSE)</f>
        <v>0</v>
      </c>
      <c r="Y2914" s="24">
        <v>0</v>
      </c>
      <c r="Z2914" s="24">
        <v>0</v>
      </c>
      <c r="AA2914" s="24">
        <v>0</v>
      </c>
      <c r="AB2914" s="24">
        <v>0</v>
      </c>
      <c r="AC2914" s="24">
        <v>0</v>
      </c>
      <c r="AD2914" s="24">
        <v>0</v>
      </c>
      <c r="AE2914" s="26">
        <v>0</v>
      </c>
      <c r="AF2914" s="25">
        <v>0</v>
      </c>
      <c r="AG2914" s="22">
        <v>868.52599999999995</v>
      </c>
      <c r="AH2914" s="20">
        <f t="shared" si="1133"/>
        <v>251525.12960000001</v>
      </c>
      <c r="AI2914" s="9">
        <f t="shared" si="1132"/>
        <v>628812.82400000002</v>
      </c>
      <c r="AJ2914" s="9">
        <f t="shared" si="1132"/>
        <v>0</v>
      </c>
      <c r="AK2914" s="9">
        <f t="shared" si="1132"/>
        <v>0</v>
      </c>
      <c r="AL2914" s="9">
        <f t="shared" si="1132"/>
        <v>0</v>
      </c>
      <c r="AM2914" s="9">
        <f t="shared" si="1132"/>
        <v>0</v>
      </c>
      <c r="AN2914" s="9">
        <f t="shared" si="1132"/>
        <v>251525.12960000001</v>
      </c>
      <c r="AO2914" s="9">
        <f t="shared" si="1132"/>
        <v>628812.82400000002</v>
      </c>
      <c r="AP2914" s="9">
        <f t="shared" si="1132"/>
        <v>0</v>
      </c>
      <c r="AQ2914" s="9">
        <f t="shared" si="1132"/>
        <v>0</v>
      </c>
      <c r="AR2914" s="9">
        <f t="shared" si="1132"/>
        <v>0</v>
      </c>
      <c r="AS2914" s="9">
        <f t="shared" si="1131"/>
        <v>0</v>
      </c>
      <c r="AT2914" s="9">
        <f t="shared" si="1131"/>
        <v>0</v>
      </c>
      <c r="AU2914" s="9">
        <f t="shared" si="1131"/>
        <v>0</v>
      </c>
      <c r="AV2914" s="9">
        <f t="shared" si="1131"/>
        <v>0</v>
      </c>
      <c r="AW2914" s="9">
        <f t="shared" si="1131"/>
        <v>0</v>
      </c>
      <c r="AX2914" s="9">
        <f t="shared" si="1117"/>
        <v>0</v>
      </c>
      <c r="AY2914" s="10">
        <f t="shared" si="1117"/>
        <v>0</v>
      </c>
    </row>
    <row r="2915" spans="1:51">
      <c r="A2915" s="87">
        <v>2909</v>
      </c>
      <c r="B2915" s="85" t="str">
        <f t="shared" si="1078"/>
        <v>0100004221</v>
      </c>
      <c r="C2915" s="13" t="s">
        <v>5651</v>
      </c>
      <c r="D2915" s="13" t="str">
        <f t="shared" si="1079"/>
        <v>010000422100</v>
      </c>
      <c r="E2915" s="13"/>
      <c r="F2915" s="14" t="s">
        <v>21</v>
      </c>
      <c r="G2915" s="14" t="s">
        <v>22</v>
      </c>
      <c r="H2915" s="14" t="s">
        <v>5652</v>
      </c>
      <c r="I2915" s="14" t="s">
        <v>24</v>
      </c>
      <c r="J2915" s="14"/>
      <c r="K2915" s="13" t="s">
        <v>5653</v>
      </c>
      <c r="L2915" s="13"/>
      <c r="M2915" s="13"/>
      <c r="N2915" s="13"/>
      <c r="O2915" s="24">
        <f t="shared" si="1119"/>
        <v>933.2</v>
      </c>
      <c r="P2915" s="24">
        <f t="shared" si="1119"/>
        <v>2333</v>
      </c>
      <c r="Q2915" s="24">
        <v>0</v>
      </c>
      <c r="R2915" s="16">
        <v>0</v>
      </c>
      <c r="S2915" s="69">
        <v>0</v>
      </c>
      <c r="T2915" s="70">
        <v>0</v>
      </c>
      <c r="U2915" s="24">
        <v>933.2</v>
      </c>
      <c r="V2915" s="24">
        <v>2333</v>
      </c>
      <c r="W2915" s="69">
        <f t="shared" si="1082"/>
        <v>0</v>
      </c>
      <c r="X2915" s="69">
        <f>VLOOKUP(D2915,'[1]Demanda Agregada Med. y MC'!$C$7:$O$3994,13,FALSE)</f>
        <v>0</v>
      </c>
      <c r="Y2915" s="24">
        <v>0</v>
      </c>
      <c r="Z2915" s="24">
        <v>0</v>
      </c>
      <c r="AA2915" s="24">
        <v>0</v>
      </c>
      <c r="AB2915" s="24">
        <v>0</v>
      </c>
      <c r="AC2915" s="24">
        <v>0</v>
      </c>
      <c r="AD2915" s="24">
        <v>0</v>
      </c>
      <c r="AE2915" s="26">
        <v>0</v>
      </c>
      <c r="AF2915" s="25">
        <v>0</v>
      </c>
      <c r="AG2915" s="22">
        <v>475.94360000000006</v>
      </c>
      <c r="AH2915" s="20">
        <f t="shared" si="1133"/>
        <v>444150.5675200001</v>
      </c>
      <c r="AI2915" s="9">
        <f t="shared" si="1132"/>
        <v>1110376.4188000001</v>
      </c>
      <c r="AJ2915" s="9">
        <f t="shared" si="1132"/>
        <v>0</v>
      </c>
      <c r="AK2915" s="9">
        <f t="shared" si="1132"/>
        <v>0</v>
      </c>
      <c r="AL2915" s="9">
        <f t="shared" si="1132"/>
        <v>0</v>
      </c>
      <c r="AM2915" s="9">
        <f t="shared" si="1132"/>
        <v>0</v>
      </c>
      <c r="AN2915" s="9">
        <f t="shared" si="1132"/>
        <v>444150.5675200001</v>
      </c>
      <c r="AO2915" s="9">
        <f t="shared" si="1132"/>
        <v>1110376.4188000001</v>
      </c>
      <c r="AP2915" s="9">
        <f t="shared" si="1132"/>
        <v>0</v>
      </c>
      <c r="AQ2915" s="9">
        <f t="shared" si="1132"/>
        <v>0</v>
      </c>
      <c r="AR2915" s="9">
        <f t="shared" si="1132"/>
        <v>0</v>
      </c>
      <c r="AS2915" s="9">
        <f t="shared" si="1131"/>
        <v>0</v>
      </c>
      <c r="AT2915" s="9">
        <f t="shared" si="1131"/>
        <v>0</v>
      </c>
      <c r="AU2915" s="9">
        <f t="shared" si="1131"/>
        <v>0</v>
      </c>
      <c r="AV2915" s="9">
        <f t="shared" si="1131"/>
        <v>0</v>
      </c>
      <c r="AW2915" s="9">
        <f t="shared" si="1131"/>
        <v>0</v>
      </c>
      <c r="AX2915" s="9">
        <f t="shared" si="1117"/>
        <v>0</v>
      </c>
      <c r="AY2915" s="10">
        <f t="shared" si="1117"/>
        <v>0</v>
      </c>
    </row>
    <row r="2916" spans="1:51">
      <c r="A2916" s="87">
        <v>2910</v>
      </c>
      <c r="B2916" s="85" t="str">
        <f t="shared" si="1078"/>
        <v>0100000302</v>
      </c>
      <c r="C2916" s="13" t="s">
        <v>5654</v>
      </c>
      <c r="D2916" s="13" t="str">
        <f t="shared" si="1079"/>
        <v>010000030200</v>
      </c>
      <c r="E2916" s="13"/>
      <c r="F2916" s="14" t="s">
        <v>21</v>
      </c>
      <c r="G2916" s="14" t="s">
        <v>22</v>
      </c>
      <c r="H2916" s="14" t="s">
        <v>1372</v>
      </c>
      <c r="I2916" s="14" t="s">
        <v>24</v>
      </c>
      <c r="J2916" s="14"/>
      <c r="K2916" s="13" t="s">
        <v>5655</v>
      </c>
      <c r="L2916" s="13"/>
      <c r="M2916" s="13"/>
      <c r="N2916" s="13"/>
      <c r="O2916" s="24">
        <f t="shared" si="1119"/>
        <v>89.600000000000009</v>
      </c>
      <c r="P2916" s="24">
        <f t="shared" si="1119"/>
        <v>224</v>
      </c>
      <c r="Q2916" s="24">
        <v>0</v>
      </c>
      <c r="R2916" s="16">
        <v>0</v>
      </c>
      <c r="S2916" s="69">
        <v>0</v>
      </c>
      <c r="T2916" s="70">
        <v>0</v>
      </c>
      <c r="U2916" s="24">
        <v>0</v>
      </c>
      <c r="V2916" s="24">
        <v>0</v>
      </c>
      <c r="W2916" s="69">
        <f t="shared" si="1082"/>
        <v>89.600000000000009</v>
      </c>
      <c r="X2916" s="69">
        <f>VLOOKUP(D2916,'[1]Demanda Agregada Med. y MC'!$C$7:$O$3994,13,FALSE)</f>
        <v>224</v>
      </c>
      <c r="Y2916" s="24">
        <v>0</v>
      </c>
      <c r="Z2916" s="24">
        <v>0</v>
      </c>
      <c r="AA2916" s="24">
        <v>0</v>
      </c>
      <c r="AB2916" s="24">
        <v>0</v>
      </c>
      <c r="AC2916" s="24">
        <v>0</v>
      </c>
      <c r="AD2916" s="24">
        <v>0</v>
      </c>
      <c r="AE2916" s="26">
        <v>0</v>
      </c>
      <c r="AF2916" s="25">
        <v>0</v>
      </c>
      <c r="AG2916" s="22">
        <v>3155.8794960000005</v>
      </c>
      <c r="AH2916" s="20">
        <f t="shared" si="1133"/>
        <v>282766.80284160009</v>
      </c>
      <c r="AI2916" s="9">
        <f t="shared" si="1132"/>
        <v>706917.00710400008</v>
      </c>
      <c r="AJ2916" s="9">
        <f t="shared" si="1132"/>
        <v>0</v>
      </c>
      <c r="AK2916" s="9">
        <f t="shared" si="1132"/>
        <v>0</v>
      </c>
      <c r="AL2916" s="9">
        <f t="shared" si="1132"/>
        <v>0</v>
      </c>
      <c r="AM2916" s="9">
        <f t="shared" si="1132"/>
        <v>0</v>
      </c>
      <c r="AN2916" s="9">
        <f t="shared" si="1132"/>
        <v>0</v>
      </c>
      <c r="AO2916" s="9">
        <f t="shared" si="1132"/>
        <v>0</v>
      </c>
      <c r="AP2916" s="9">
        <f t="shared" si="1132"/>
        <v>282766.80284160009</v>
      </c>
      <c r="AQ2916" s="9">
        <f t="shared" si="1132"/>
        <v>706917.00710400008</v>
      </c>
      <c r="AR2916" s="9">
        <f t="shared" si="1132"/>
        <v>0</v>
      </c>
      <c r="AS2916" s="9">
        <f t="shared" si="1131"/>
        <v>0</v>
      </c>
      <c r="AT2916" s="9">
        <f t="shared" si="1131"/>
        <v>0</v>
      </c>
      <c r="AU2916" s="9">
        <f t="shared" si="1131"/>
        <v>0</v>
      </c>
      <c r="AV2916" s="9">
        <f t="shared" si="1131"/>
        <v>0</v>
      </c>
      <c r="AW2916" s="9">
        <f t="shared" si="1131"/>
        <v>0</v>
      </c>
      <c r="AX2916" s="9">
        <f t="shared" si="1117"/>
        <v>0</v>
      </c>
      <c r="AY2916" s="10">
        <f t="shared" si="1117"/>
        <v>0</v>
      </c>
    </row>
    <row r="2917" spans="1:51">
      <c r="A2917" s="87">
        <v>2911</v>
      </c>
      <c r="B2917" s="85" t="str">
        <f t="shared" si="1078"/>
        <v>0100003419</v>
      </c>
      <c r="C2917" s="13" t="s">
        <v>5656</v>
      </c>
      <c r="D2917" s="13" t="str">
        <f t="shared" si="1079"/>
        <v>010000341900</v>
      </c>
      <c r="E2917" s="13"/>
      <c r="F2917" s="14" t="s">
        <v>21</v>
      </c>
      <c r="G2917" s="14" t="s">
        <v>22</v>
      </c>
      <c r="H2917" s="14" t="s">
        <v>5657</v>
      </c>
      <c r="I2917" s="14" t="s">
        <v>24</v>
      </c>
      <c r="J2917" s="14"/>
      <c r="K2917" s="13" t="s">
        <v>5658</v>
      </c>
      <c r="L2917" s="13"/>
      <c r="M2917" s="13"/>
      <c r="N2917" s="13"/>
      <c r="O2917" s="24">
        <f t="shared" si="1119"/>
        <v>101777.70000000001</v>
      </c>
      <c r="P2917" s="24">
        <f t="shared" si="1119"/>
        <v>252981</v>
      </c>
      <c r="Q2917" s="24">
        <v>0</v>
      </c>
      <c r="R2917" s="16">
        <v>0</v>
      </c>
      <c r="S2917" s="69">
        <v>0</v>
      </c>
      <c r="T2917" s="70">
        <v>0</v>
      </c>
      <c r="U2917" s="24">
        <v>98851.200000000012</v>
      </c>
      <c r="V2917" s="24">
        <v>247128</v>
      </c>
      <c r="W2917" s="69">
        <f t="shared" si="1082"/>
        <v>0</v>
      </c>
      <c r="X2917" s="69">
        <f>VLOOKUP(D2917,'[1]Demanda Agregada Med. y MC'!$C$7:$O$3994,13,FALSE)</f>
        <v>0</v>
      </c>
      <c r="Y2917" s="24">
        <v>0</v>
      </c>
      <c r="Z2917" s="24">
        <v>0</v>
      </c>
      <c r="AA2917" s="24">
        <v>0</v>
      </c>
      <c r="AB2917" s="24">
        <v>0</v>
      </c>
      <c r="AC2917" s="24">
        <v>2926.5</v>
      </c>
      <c r="AD2917" s="24">
        <v>5853</v>
      </c>
      <c r="AE2917" s="26">
        <v>0</v>
      </c>
      <c r="AF2917" s="25">
        <v>0</v>
      </c>
      <c r="AG2917" s="22">
        <v>11.6012</v>
      </c>
      <c r="AH2917" s="20">
        <f t="shared" si="1133"/>
        <v>1180743.4532400002</v>
      </c>
      <c r="AI2917" s="9">
        <f t="shared" si="1132"/>
        <v>2934883.1772000003</v>
      </c>
      <c r="AJ2917" s="9">
        <f t="shared" si="1132"/>
        <v>0</v>
      </c>
      <c r="AK2917" s="9">
        <f t="shared" si="1132"/>
        <v>0</v>
      </c>
      <c r="AL2917" s="9">
        <f t="shared" si="1132"/>
        <v>0</v>
      </c>
      <c r="AM2917" s="9">
        <f t="shared" si="1132"/>
        <v>0</v>
      </c>
      <c r="AN2917" s="9">
        <f t="shared" si="1132"/>
        <v>1146792.5414400001</v>
      </c>
      <c r="AO2917" s="9">
        <f t="shared" si="1132"/>
        <v>2866981.3536</v>
      </c>
      <c r="AP2917" s="9">
        <f t="shared" si="1132"/>
        <v>0</v>
      </c>
      <c r="AQ2917" s="9">
        <f t="shared" si="1132"/>
        <v>0</v>
      </c>
      <c r="AR2917" s="9">
        <f t="shared" si="1132"/>
        <v>0</v>
      </c>
      <c r="AS2917" s="9">
        <f t="shared" si="1131"/>
        <v>0</v>
      </c>
      <c r="AT2917" s="9">
        <f t="shared" si="1131"/>
        <v>0</v>
      </c>
      <c r="AU2917" s="9">
        <f t="shared" si="1131"/>
        <v>0</v>
      </c>
      <c r="AV2917" s="9">
        <f t="shared" si="1131"/>
        <v>33950.911800000002</v>
      </c>
      <c r="AW2917" s="9">
        <f t="shared" si="1131"/>
        <v>67901.823600000003</v>
      </c>
      <c r="AX2917" s="9">
        <f t="shared" si="1117"/>
        <v>0</v>
      </c>
      <c r="AY2917" s="10">
        <f t="shared" si="1117"/>
        <v>0</v>
      </c>
    </row>
    <row r="2918" spans="1:51">
      <c r="A2918" s="87">
        <v>2912</v>
      </c>
      <c r="B2918" s="85" t="str">
        <f t="shared" si="1078"/>
        <v>0100002523</v>
      </c>
      <c r="C2918" s="13" t="s">
        <v>5659</v>
      </c>
      <c r="D2918" s="13" t="str">
        <f t="shared" si="1079"/>
        <v>010000252301</v>
      </c>
      <c r="E2918" s="13"/>
      <c r="F2918" s="14" t="s">
        <v>21</v>
      </c>
      <c r="G2918" s="14" t="s">
        <v>22</v>
      </c>
      <c r="H2918" s="14" t="s">
        <v>617</v>
      </c>
      <c r="I2918" s="14" t="s">
        <v>65</v>
      </c>
      <c r="J2918" s="14"/>
      <c r="K2918" s="13" t="s">
        <v>5660</v>
      </c>
      <c r="L2918" s="13"/>
      <c r="M2918" s="13"/>
      <c r="N2918" s="13"/>
      <c r="O2918" s="24">
        <f t="shared" si="1119"/>
        <v>4982</v>
      </c>
      <c r="P2918" s="24">
        <f t="shared" si="1119"/>
        <v>9964</v>
      </c>
      <c r="Q2918" s="24">
        <v>0</v>
      </c>
      <c r="R2918" s="16">
        <v>0</v>
      </c>
      <c r="S2918" s="69">
        <v>0</v>
      </c>
      <c r="T2918" s="70">
        <v>0</v>
      </c>
      <c r="U2918" s="24">
        <v>0</v>
      </c>
      <c r="V2918" s="24">
        <v>0</v>
      </c>
      <c r="W2918" s="69">
        <f t="shared" si="1082"/>
        <v>0</v>
      </c>
      <c r="X2918" s="69">
        <f>VLOOKUP(D2918,'[1]Demanda Agregada Med. y MC'!$C$7:$O$3994,13,FALSE)</f>
        <v>0</v>
      </c>
      <c r="Y2918" s="24">
        <v>0</v>
      </c>
      <c r="Z2918" s="24">
        <v>0</v>
      </c>
      <c r="AA2918" s="24">
        <v>0</v>
      </c>
      <c r="AB2918" s="24">
        <v>0</v>
      </c>
      <c r="AC2918" s="24">
        <v>4732</v>
      </c>
      <c r="AD2918" s="24">
        <v>9464</v>
      </c>
      <c r="AE2918" s="26">
        <v>250</v>
      </c>
      <c r="AF2918" s="27">
        <v>500</v>
      </c>
      <c r="AG2918" s="22">
        <v>27.438264000000004</v>
      </c>
      <c r="AH2918" s="20">
        <f t="shared" si="1133"/>
        <v>136697.43124800001</v>
      </c>
      <c r="AI2918" s="9">
        <f t="shared" si="1132"/>
        <v>273394.86249600002</v>
      </c>
      <c r="AJ2918" s="9">
        <f t="shared" si="1132"/>
        <v>0</v>
      </c>
      <c r="AK2918" s="9">
        <f t="shared" si="1132"/>
        <v>0</v>
      </c>
      <c r="AL2918" s="9">
        <f t="shared" si="1132"/>
        <v>0</v>
      </c>
      <c r="AM2918" s="9">
        <f t="shared" si="1132"/>
        <v>0</v>
      </c>
      <c r="AN2918" s="9">
        <f t="shared" si="1132"/>
        <v>0</v>
      </c>
      <c r="AO2918" s="9">
        <f t="shared" si="1132"/>
        <v>0</v>
      </c>
      <c r="AP2918" s="9">
        <f t="shared" si="1132"/>
        <v>0</v>
      </c>
      <c r="AQ2918" s="9">
        <f t="shared" si="1132"/>
        <v>0</v>
      </c>
      <c r="AR2918" s="9">
        <f t="shared" si="1132"/>
        <v>0</v>
      </c>
      <c r="AS2918" s="9">
        <f t="shared" si="1131"/>
        <v>0</v>
      </c>
      <c r="AT2918" s="9">
        <f t="shared" si="1131"/>
        <v>0</v>
      </c>
      <c r="AU2918" s="9">
        <f t="shared" si="1131"/>
        <v>0</v>
      </c>
      <c r="AV2918" s="9">
        <f t="shared" si="1131"/>
        <v>129837.86524800002</v>
      </c>
      <c r="AW2918" s="9">
        <f t="shared" si="1131"/>
        <v>259675.73049600003</v>
      </c>
      <c r="AX2918" s="9">
        <f t="shared" si="1117"/>
        <v>6859.5660000000007</v>
      </c>
      <c r="AY2918" s="10">
        <f t="shared" si="1117"/>
        <v>13719.132000000001</v>
      </c>
    </row>
    <row r="2919" spans="1:51">
      <c r="A2919" s="87">
        <v>2913</v>
      </c>
      <c r="B2919" s="85" t="str">
        <f t="shared" si="1078"/>
        <v>0100002524</v>
      </c>
      <c r="C2919" s="13" t="s">
        <v>5661</v>
      </c>
      <c r="D2919" s="13" t="str">
        <f t="shared" si="1079"/>
        <v>010000252400</v>
      </c>
      <c r="E2919" s="13"/>
      <c r="F2919" s="14" t="s">
        <v>21</v>
      </c>
      <c r="G2919" s="14" t="s">
        <v>22</v>
      </c>
      <c r="H2919" s="14" t="s">
        <v>4281</v>
      </c>
      <c r="I2919" s="14" t="s">
        <v>24</v>
      </c>
      <c r="J2919" s="14"/>
      <c r="K2919" s="13" t="s">
        <v>5662</v>
      </c>
      <c r="L2919" s="13"/>
      <c r="M2919" s="13"/>
      <c r="N2919" s="13"/>
      <c r="O2919" s="24">
        <f t="shared" si="1119"/>
        <v>32282</v>
      </c>
      <c r="P2919" s="24">
        <f t="shared" si="1119"/>
        <v>80705</v>
      </c>
      <c r="Q2919" s="24">
        <v>0</v>
      </c>
      <c r="R2919" s="16">
        <v>0</v>
      </c>
      <c r="S2919" s="69">
        <v>0</v>
      </c>
      <c r="T2919" s="70">
        <v>0</v>
      </c>
      <c r="U2919" s="24">
        <v>32282</v>
      </c>
      <c r="V2919" s="24">
        <v>80705</v>
      </c>
      <c r="W2919" s="69">
        <f t="shared" si="1082"/>
        <v>0</v>
      </c>
      <c r="X2919" s="69">
        <f>VLOOKUP(D2919,'[1]Demanda Agregada Med. y MC'!$C$7:$O$3994,13,FALSE)</f>
        <v>0</v>
      </c>
      <c r="Y2919" s="24">
        <v>0</v>
      </c>
      <c r="Z2919" s="24">
        <v>0</v>
      </c>
      <c r="AA2919" s="24">
        <v>0</v>
      </c>
      <c r="AB2919" s="24">
        <v>0</v>
      </c>
      <c r="AC2919" s="24">
        <v>0</v>
      </c>
      <c r="AD2919" s="24">
        <v>0</v>
      </c>
      <c r="AE2919" s="26">
        <v>0</v>
      </c>
      <c r="AF2919" s="25">
        <v>0</v>
      </c>
      <c r="AG2919" s="22">
        <v>22.816000000000003</v>
      </c>
      <c r="AH2919" s="20">
        <f t="shared" si="1133"/>
        <v>736546.11200000008</v>
      </c>
      <c r="AI2919" s="9">
        <f t="shared" si="1132"/>
        <v>1841365.2800000003</v>
      </c>
      <c r="AJ2919" s="9">
        <f t="shared" si="1132"/>
        <v>0</v>
      </c>
      <c r="AK2919" s="9">
        <f t="shared" si="1132"/>
        <v>0</v>
      </c>
      <c r="AL2919" s="9">
        <f t="shared" si="1132"/>
        <v>0</v>
      </c>
      <c r="AM2919" s="9">
        <f t="shared" si="1132"/>
        <v>0</v>
      </c>
      <c r="AN2919" s="9">
        <f t="shared" si="1132"/>
        <v>736546.11200000008</v>
      </c>
      <c r="AO2919" s="9">
        <f t="shared" si="1132"/>
        <v>1841365.2800000003</v>
      </c>
      <c r="AP2919" s="9">
        <f t="shared" si="1132"/>
        <v>0</v>
      </c>
      <c r="AQ2919" s="9">
        <f t="shared" si="1132"/>
        <v>0</v>
      </c>
      <c r="AR2919" s="9">
        <f t="shared" si="1132"/>
        <v>0</v>
      </c>
      <c r="AS2919" s="9">
        <f t="shared" si="1131"/>
        <v>0</v>
      </c>
      <c r="AT2919" s="9">
        <f t="shared" si="1131"/>
        <v>0</v>
      </c>
      <c r="AU2919" s="9">
        <f t="shared" si="1131"/>
        <v>0</v>
      </c>
      <c r="AV2919" s="9">
        <f t="shared" si="1131"/>
        <v>0</v>
      </c>
      <c r="AW2919" s="9">
        <f t="shared" si="1131"/>
        <v>0</v>
      </c>
      <c r="AX2919" s="9">
        <f t="shared" si="1117"/>
        <v>0</v>
      </c>
      <c r="AY2919" s="10">
        <f t="shared" si="1117"/>
        <v>0</v>
      </c>
    </row>
    <row r="2920" spans="1:51">
      <c r="A2920" s="87">
        <v>2914</v>
      </c>
      <c r="B2920" s="85" t="str">
        <f t="shared" si="1078"/>
        <v>0100002524</v>
      </c>
      <c r="C2920" s="13" t="s">
        <v>5663</v>
      </c>
      <c r="D2920" s="13" t="str">
        <f t="shared" si="1079"/>
        <v>010000252401</v>
      </c>
      <c r="E2920" s="13"/>
      <c r="F2920" s="14" t="s">
        <v>21</v>
      </c>
      <c r="G2920" s="14" t="s">
        <v>22</v>
      </c>
      <c r="H2920" s="14" t="s">
        <v>4281</v>
      </c>
      <c r="I2920" s="14" t="s">
        <v>65</v>
      </c>
      <c r="J2920" s="14"/>
      <c r="K2920" s="13" t="s">
        <v>5664</v>
      </c>
      <c r="L2920" s="13"/>
      <c r="M2920" s="13"/>
      <c r="N2920" s="13"/>
      <c r="O2920" s="24">
        <f t="shared" si="1119"/>
        <v>391</v>
      </c>
      <c r="P2920" s="24">
        <f t="shared" si="1119"/>
        <v>782</v>
      </c>
      <c r="Q2920" s="24">
        <v>0</v>
      </c>
      <c r="R2920" s="16">
        <v>0</v>
      </c>
      <c r="S2920" s="69">
        <v>0</v>
      </c>
      <c r="T2920" s="70">
        <v>0</v>
      </c>
      <c r="U2920" s="24">
        <v>0</v>
      </c>
      <c r="V2920" s="24">
        <v>0</v>
      </c>
      <c r="W2920" s="69">
        <f t="shared" si="1082"/>
        <v>0</v>
      </c>
      <c r="X2920" s="69">
        <f>VLOOKUP(D2920,'[1]Demanda Agregada Med. y MC'!$C$7:$O$3994,13,FALSE)</f>
        <v>0</v>
      </c>
      <c r="Y2920" s="24">
        <v>0</v>
      </c>
      <c r="Z2920" s="24">
        <v>0</v>
      </c>
      <c r="AA2920" s="24">
        <v>0</v>
      </c>
      <c r="AB2920" s="24">
        <v>0</v>
      </c>
      <c r="AC2920" s="24">
        <v>391</v>
      </c>
      <c r="AD2920" s="24">
        <v>782</v>
      </c>
      <c r="AE2920" s="26">
        <v>0</v>
      </c>
      <c r="AF2920" s="25">
        <v>0</v>
      </c>
      <c r="AG2920" s="22">
        <v>25.76</v>
      </c>
      <c r="AH2920" s="20">
        <f t="shared" si="1133"/>
        <v>10072.16</v>
      </c>
      <c r="AI2920" s="9">
        <f t="shared" si="1132"/>
        <v>20144.32</v>
      </c>
      <c r="AJ2920" s="9">
        <f t="shared" si="1132"/>
        <v>0</v>
      </c>
      <c r="AK2920" s="9">
        <f t="shared" si="1132"/>
        <v>0</v>
      </c>
      <c r="AL2920" s="9">
        <f t="shared" si="1132"/>
        <v>0</v>
      </c>
      <c r="AM2920" s="9">
        <f t="shared" si="1132"/>
        <v>0</v>
      </c>
      <c r="AN2920" s="9">
        <f t="shared" si="1132"/>
        <v>0</v>
      </c>
      <c r="AO2920" s="9">
        <f t="shared" si="1132"/>
        <v>0</v>
      </c>
      <c r="AP2920" s="9">
        <f t="shared" si="1132"/>
        <v>0</v>
      </c>
      <c r="AQ2920" s="9">
        <f t="shared" si="1132"/>
        <v>0</v>
      </c>
      <c r="AR2920" s="9">
        <f t="shared" si="1132"/>
        <v>0</v>
      </c>
      <c r="AS2920" s="9">
        <f t="shared" si="1131"/>
        <v>0</v>
      </c>
      <c r="AT2920" s="9">
        <f t="shared" si="1131"/>
        <v>0</v>
      </c>
      <c r="AU2920" s="9">
        <f t="shared" si="1131"/>
        <v>0</v>
      </c>
      <c r="AV2920" s="9">
        <f t="shared" si="1131"/>
        <v>10072.16</v>
      </c>
      <c r="AW2920" s="9">
        <f t="shared" si="1131"/>
        <v>20144.32</v>
      </c>
      <c r="AX2920" s="9">
        <f t="shared" si="1117"/>
        <v>0</v>
      </c>
      <c r="AY2920" s="10">
        <f t="shared" si="1117"/>
        <v>0</v>
      </c>
    </row>
    <row r="2921" spans="1:51">
      <c r="A2921" s="87">
        <v>2915</v>
      </c>
      <c r="B2921" s="85" t="str">
        <f t="shared" si="1078"/>
        <v>0100003503</v>
      </c>
      <c r="C2921" s="13" t="s">
        <v>5665</v>
      </c>
      <c r="D2921" s="13" t="str">
        <f t="shared" si="1079"/>
        <v>010000350300</v>
      </c>
      <c r="E2921" s="13"/>
      <c r="F2921" s="14" t="s">
        <v>21</v>
      </c>
      <c r="G2921" s="14" t="s">
        <v>22</v>
      </c>
      <c r="H2921" s="14" t="s">
        <v>5666</v>
      </c>
      <c r="I2921" s="14" t="s">
        <v>24</v>
      </c>
      <c r="J2921" s="14"/>
      <c r="K2921" s="13" t="s">
        <v>5667</v>
      </c>
      <c r="L2921" s="13"/>
      <c r="M2921" s="13"/>
      <c r="N2921" s="13"/>
      <c r="O2921" s="24">
        <f t="shared" si="1119"/>
        <v>719924</v>
      </c>
      <c r="P2921" s="24">
        <f t="shared" si="1119"/>
        <v>1799810</v>
      </c>
      <c r="Q2921" s="24">
        <v>0</v>
      </c>
      <c r="R2921" s="16">
        <v>0</v>
      </c>
      <c r="S2921" s="69">
        <v>0</v>
      </c>
      <c r="T2921" s="70">
        <v>0</v>
      </c>
      <c r="U2921" s="24">
        <v>401878</v>
      </c>
      <c r="V2921" s="24">
        <v>1004695</v>
      </c>
      <c r="W2921" s="69">
        <f t="shared" ref="W2921:W2922" si="1134">X2921*0.4</f>
        <v>0</v>
      </c>
      <c r="X2921" s="69">
        <f>VLOOKUP(D2921,'[1]Demanda Agregada Med. y MC'!$C$7:$O$3994,13,FALSE)</f>
        <v>0</v>
      </c>
      <c r="Y2921" s="24">
        <v>318046</v>
      </c>
      <c r="Z2921" s="24">
        <v>795115</v>
      </c>
      <c r="AA2921" s="24">
        <v>0</v>
      </c>
      <c r="AB2921" s="24">
        <v>0</v>
      </c>
      <c r="AC2921" s="24">
        <v>0</v>
      </c>
      <c r="AD2921" s="24">
        <v>0</v>
      </c>
      <c r="AE2921" s="26">
        <v>0</v>
      </c>
      <c r="AF2921" s="25">
        <v>0</v>
      </c>
      <c r="AG2921" s="22">
        <v>28.842000000000002</v>
      </c>
      <c r="AH2921" s="20">
        <f t="shared" si="1133"/>
        <v>20764048.008000001</v>
      </c>
      <c r="AI2921" s="9">
        <f t="shared" si="1133"/>
        <v>51910120.020000003</v>
      </c>
      <c r="AJ2921" s="9">
        <f t="shared" si="1133"/>
        <v>0</v>
      </c>
      <c r="AK2921" s="9">
        <f t="shared" si="1133"/>
        <v>0</v>
      </c>
      <c r="AL2921" s="9">
        <f t="shared" si="1133"/>
        <v>0</v>
      </c>
      <c r="AM2921" s="9">
        <f t="shared" si="1133"/>
        <v>0</v>
      </c>
      <c r="AN2921" s="9">
        <f t="shared" ref="AN2921:AW2948" si="1135">IFERROR(U2921*$AG2921,"-")</f>
        <v>11590965.276000001</v>
      </c>
      <c r="AO2921" s="9">
        <f t="shared" si="1135"/>
        <v>28977413.190000001</v>
      </c>
      <c r="AP2921" s="9">
        <f t="shared" si="1135"/>
        <v>0</v>
      </c>
      <c r="AQ2921" s="9">
        <f t="shared" si="1135"/>
        <v>0</v>
      </c>
      <c r="AR2921" s="9">
        <f t="shared" si="1135"/>
        <v>9173082.7320000008</v>
      </c>
      <c r="AS2921" s="9">
        <f t="shared" si="1131"/>
        <v>22932706.830000002</v>
      </c>
      <c r="AT2921" s="9">
        <f t="shared" si="1131"/>
        <v>0</v>
      </c>
      <c r="AU2921" s="9">
        <f t="shared" si="1131"/>
        <v>0</v>
      </c>
      <c r="AV2921" s="9">
        <f t="shared" si="1131"/>
        <v>0</v>
      </c>
      <c r="AW2921" s="9">
        <f t="shared" si="1131"/>
        <v>0</v>
      </c>
      <c r="AX2921" s="9">
        <f t="shared" si="1117"/>
        <v>0</v>
      </c>
      <c r="AY2921" s="10">
        <f t="shared" si="1117"/>
        <v>0</v>
      </c>
    </row>
    <row r="2922" spans="1:51">
      <c r="A2922" s="87">
        <v>2916</v>
      </c>
      <c r="B2922" s="85" t="str">
        <f t="shared" si="1078"/>
        <v>0100003506</v>
      </c>
      <c r="C2922" s="13" t="s">
        <v>5668</v>
      </c>
      <c r="D2922" s="13" t="str">
        <f t="shared" si="1079"/>
        <v>010000350600</v>
      </c>
      <c r="E2922" s="13"/>
      <c r="F2922" s="14" t="s">
        <v>21</v>
      </c>
      <c r="G2922" s="14" t="s">
        <v>22</v>
      </c>
      <c r="H2922" s="14" t="s">
        <v>5669</v>
      </c>
      <c r="I2922" s="14" t="s">
        <v>24</v>
      </c>
      <c r="J2922" s="14"/>
      <c r="K2922" s="13" t="s">
        <v>5670</v>
      </c>
      <c r="L2922" s="13"/>
      <c r="M2922" s="13"/>
      <c r="N2922" s="13"/>
      <c r="O2922" s="24">
        <f t="shared" si="1119"/>
        <v>1246.6000000000001</v>
      </c>
      <c r="P2922" s="24">
        <f t="shared" si="1119"/>
        <v>3028</v>
      </c>
      <c r="Q2922" s="24">
        <v>0</v>
      </c>
      <c r="R2922" s="16">
        <v>0</v>
      </c>
      <c r="S2922" s="69">
        <v>0</v>
      </c>
      <c r="T2922" s="70">
        <v>0</v>
      </c>
      <c r="U2922" s="24">
        <v>1069.6000000000001</v>
      </c>
      <c r="V2922" s="24">
        <v>2674</v>
      </c>
      <c r="W2922" s="69">
        <f t="shared" si="1134"/>
        <v>0</v>
      </c>
      <c r="X2922" s="69">
        <f>VLOOKUP(D2922,'[1]Demanda Agregada Med. y MC'!$C$7:$O$3994,13,FALSE)</f>
        <v>0</v>
      </c>
      <c r="Y2922" s="24">
        <v>0</v>
      </c>
      <c r="Z2922" s="24">
        <v>0</v>
      </c>
      <c r="AA2922" s="24">
        <v>0</v>
      </c>
      <c r="AB2922" s="24">
        <v>0</v>
      </c>
      <c r="AC2922" s="24">
        <v>177</v>
      </c>
      <c r="AD2922" s="24">
        <v>354</v>
      </c>
      <c r="AE2922" s="26">
        <v>0</v>
      </c>
      <c r="AF2922" s="25">
        <v>0</v>
      </c>
      <c r="AG2922" s="22">
        <v>145.94880000000001</v>
      </c>
      <c r="AH2922" s="20">
        <f t="shared" si="1133"/>
        <v>181939.77408000003</v>
      </c>
      <c r="AI2922" s="9">
        <f t="shared" si="1133"/>
        <v>441932.96640000003</v>
      </c>
      <c r="AJ2922" s="9">
        <f t="shared" si="1133"/>
        <v>0</v>
      </c>
      <c r="AK2922" s="9">
        <f t="shared" si="1133"/>
        <v>0</v>
      </c>
      <c r="AL2922" s="9">
        <f t="shared" si="1133"/>
        <v>0</v>
      </c>
      <c r="AM2922" s="9">
        <f t="shared" si="1133"/>
        <v>0</v>
      </c>
      <c r="AN2922" s="9">
        <f t="shared" si="1135"/>
        <v>156106.83648000003</v>
      </c>
      <c r="AO2922" s="9">
        <f t="shared" si="1135"/>
        <v>390267.09120000002</v>
      </c>
      <c r="AP2922" s="9">
        <f t="shared" si="1135"/>
        <v>0</v>
      </c>
      <c r="AQ2922" s="9">
        <f t="shared" si="1135"/>
        <v>0</v>
      </c>
      <c r="AR2922" s="9">
        <f t="shared" si="1135"/>
        <v>0</v>
      </c>
      <c r="AS2922" s="9">
        <f t="shared" si="1131"/>
        <v>0</v>
      </c>
      <c r="AT2922" s="9">
        <f t="shared" si="1131"/>
        <v>0</v>
      </c>
      <c r="AU2922" s="9">
        <f t="shared" si="1131"/>
        <v>0</v>
      </c>
      <c r="AV2922" s="9">
        <f t="shared" si="1131"/>
        <v>25832.937600000001</v>
      </c>
      <c r="AW2922" s="9">
        <f t="shared" si="1131"/>
        <v>51665.875200000002</v>
      </c>
      <c r="AX2922" s="9">
        <f t="shared" si="1117"/>
        <v>0</v>
      </c>
      <c r="AY2922" s="10">
        <f t="shared" si="1117"/>
        <v>0</v>
      </c>
    </row>
    <row r="2923" spans="1:51">
      <c r="A2923" s="87">
        <v>2917</v>
      </c>
      <c r="B2923" s="85" t="str">
        <f t="shared" ref="B2923:B2981" si="1136">F2923&amp;G2923&amp;H2923</f>
        <v>0100002733</v>
      </c>
      <c r="C2923" s="13" t="s">
        <v>5671</v>
      </c>
      <c r="D2923" s="13" t="str">
        <f t="shared" ref="D2923:D2981" si="1137">F2923&amp;G2923&amp;H2923&amp;I2923&amp;J2923</f>
        <v>010000273300</v>
      </c>
      <c r="E2923" s="13"/>
      <c r="F2923" s="14" t="s">
        <v>21</v>
      </c>
      <c r="G2923" s="14" t="s">
        <v>22</v>
      </c>
      <c r="H2923" s="14" t="s">
        <v>5672</v>
      </c>
      <c r="I2923" s="14" t="s">
        <v>24</v>
      </c>
      <c r="J2923" s="14"/>
      <c r="K2923" s="13" t="s">
        <v>5673</v>
      </c>
      <c r="L2923" s="13"/>
      <c r="M2923" s="13"/>
      <c r="N2923" s="13"/>
      <c r="O2923" s="24">
        <f t="shared" si="1119"/>
        <v>399.20000000000005</v>
      </c>
      <c r="P2923" s="24">
        <f t="shared" si="1119"/>
        <v>998</v>
      </c>
      <c r="Q2923" s="24">
        <v>0</v>
      </c>
      <c r="R2923" s="16">
        <v>0</v>
      </c>
      <c r="S2923" s="69">
        <v>0</v>
      </c>
      <c r="T2923" s="70">
        <v>0</v>
      </c>
      <c r="U2923" s="24">
        <v>0</v>
      </c>
      <c r="V2923" s="24">
        <v>0</v>
      </c>
      <c r="W2923" s="69">
        <f t="shared" ref="W2923:W2981" si="1138">X2923*0.4</f>
        <v>399.20000000000005</v>
      </c>
      <c r="X2923" s="69">
        <f>VLOOKUP(D2923,'[1]Demanda Agregada Med. y MC'!$C$7:$O$3994,13,FALSE)</f>
        <v>998</v>
      </c>
      <c r="Y2923" s="24">
        <v>0</v>
      </c>
      <c r="Z2923" s="24">
        <v>0</v>
      </c>
      <c r="AA2923" s="24">
        <v>0</v>
      </c>
      <c r="AB2923" s="24">
        <v>0</v>
      </c>
      <c r="AC2923" s="24">
        <v>0</v>
      </c>
      <c r="AD2923" s="24">
        <v>0</v>
      </c>
      <c r="AE2923" s="26">
        <v>0</v>
      </c>
      <c r="AF2923" s="25">
        <v>0</v>
      </c>
      <c r="AG2923" s="22">
        <v>611.80000000000007</v>
      </c>
      <c r="AH2923" s="20">
        <f t="shared" si="1133"/>
        <v>244230.56000000006</v>
      </c>
      <c r="AI2923" s="9">
        <f t="shared" si="1133"/>
        <v>610576.4</v>
      </c>
      <c r="AJ2923" s="9">
        <f t="shared" si="1133"/>
        <v>0</v>
      </c>
      <c r="AK2923" s="9">
        <f t="shared" si="1133"/>
        <v>0</v>
      </c>
      <c r="AL2923" s="9">
        <f t="shared" si="1133"/>
        <v>0</v>
      </c>
      <c r="AM2923" s="9">
        <f t="shared" si="1133"/>
        <v>0</v>
      </c>
      <c r="AN2923" s="9">
        <f t="shared" si="1135"/>
        <v>0</v>
      </c>
      <c r="AO2923" s="9">
        <f t="shared" si="1135"/>
        <v>0</v>
      </c>
      <c r="AP2923" s="9">
        <f t="shared" si="1135"/>
        <v>244230.56000000006</v>
      </c>
      <c r="AQ2923" s="9">
        <f t="shared" si="1135"/>
        <v>610576.4</v>
      </c>
      <c r="AR2923" s="9">
        <f t="shared" si="1135"/>
        <v>0</v>
      </c>
      <c r="AS2923" s="9">
        <f t="shared" si="1131"/>
        <v>0</v>
      </c>
      <c r="AT2923" s="9">
        <f t="shared" si="1131"/>
        <v>0</v>
      </c>
      <c r="AU2923" s="9">
        <f t="shared" si="1131"/>
        <v>0</v>
      </c>
      <c r="AV2923" s="9">
        <f t="shared" si="1131"/>
        <v>0</v>
      </c>
      <c r="AW2923" s="9">
        <f t="shared" si="1131"/>
        <v>0</v>
      </c>
      <c r="AX2923" s="9">
        <f t="shared" si="1117"/>
        <v>0</v>
      </c>
      <c r="AY2923" s="10">
        <f t="shared" si="1117"/>
        <v>0</v>
      </c>
    </row>
    <row r="2924" spans="1:51">
      <c r="A2924" s="87">
        <v>2918</v>
      </c>
      <c r="B2924" s="85" t="str">
        <f t="shared" si="1136"/>
        <v>0100004261</v>
      </c>
      <c r="C2924" s="13" t="s">
        <v>5674</v>
      </c>
      <c r="D2924" s="13" t="str">
        <f t="shared" si="1137"/>
        <v>010000426101</v>
      </c>
      <c r="E2924" s="13"/>
      <c r="F2924" s="14" t="s">
        <v>21</v>
      </c>
      <c r="G2924" s="14" t="s">
        <v>22</v>
      </c>
      <c r="H2924" s="14" t="s">
        <v>4443</v>
      </c>
      <c r="I2924" s="14" t="s">
        <v>65</v>
      </c>
      <c r="J2924" s="14"/>
      <c r="K2924" s="13" t="s">
        <v>5675</v>
      </c>
      <c r="L2924" s="13"/>
      <c r="M2924" s="13"/>
      <c r="N2924" s="13"/>
      <c r="O2924" s="24">
        <f t="shared" si="1119"/>
        <v>2053.6000000000004</v>
      </c>
      <c r="P2924" s="24">
        <f t="shared" si="1119"/>
        <v>5134</v>
      </c>
      <c r="Q2924" s="24">
        <v>0</v>
      </c>
      <c r="R2924" s="16">
        <v>0</v>
      </c>
      <c r="S2924" s="69">
        <v>0</v>
      </c>
      <c r="T2924" s="70">
        <v>0</v>
      </c>
      <c r="U2924" s="24">
        <v>2039.6000000000001</v>
      </c>
      <c r="V2924" s="24">
        <v>5099</v>
      </c>
      <c r="W2924" s="69">
        <f t="shared" si="1138"/>
        <v>0</v>
      </c>
      <c r="X2924" s="69">
        <f>VLOOKUP(D2924,'[1]Demanda Agregada Med. y MC'!$C$7:$O$3994,13,FALSE)</f>
        <v>0</v>
      </c>
      <c r="Y2924" s="24">
        <v>14</v>
      </c>
      <c r="Z2924" s="24">
        <v>35</v>
      </c>
      <c r="AA2924" s="24">
        <v>0</v>
      </c>
      <c r="AB2924" s="24">
        <v>0</v>
      </c>
      <c r="AC2924" s="24">
        <v>0</v>
      </c>
      <c r="AD2924" s="24">
        <v>0</v>
      </c>
      <c r="AE2924" s="26">
        <v>0</v>
      </c>
      <c r="AF2924" s="25">
        <v>0</v>
      </c>
      <c r="AG2924" s="22">
        <v>29.44</v>
      </c>
      <c r="AH2924" s="20">
        <f t="shared" si="1133"/>
        <v>60457.984000000011</v>
      </c>
      <c r="AI2924" s="9">
        <f t="shared" si="1133"/>
        <v>151144.96000000002</v>
      </c>
      <c r="AJ2924" s="9">
        <f t="shared" si="1133"/>
        <v>0</v>
      </c>
      <c r="AK2924" s="9">
        <f t="shared" si="1133"/>
        <v>0</v>
      </c>
      <c r="AL2924" s="9">
        <f t="shared" si="1133"/>
        <v>0</v>
      </c>
      <c r="AM2924" s="9">
        <f t="shared" si="1133"/>
        <v>0</v>
      </c>
      <c r="AN2924" s="9">
        <f t="shared" si="1135"/>
        <v>60045.824000000008</v>
      </c>
      <c r="AO2924" s="9">
        <f t="shared" si="1135"/>
        <v>150114.56</v>
      </c>
      <c r="AP2924" s="9">
        <f t="shared" si="1135"/>
        <v>0</v>
      </c>
      <c r="AQ2924" s="9">
        <f t="shared" si="1135"/>
        <v>0</v>
      </c>
      <c r="AR2924" s="9">
        <f t="shared" si="1135"/>
        <v>412.16</v>
      </c>
      <c r="AS2924" s="9">
        <f t="shared" si="1131"/>
        <v>1030.4000000000001</v>
      </c>
      <c r="AT2924" s="9">
        <f t="shared" si="1131"/>
        <v>0</v>
      </c>
      <c r="AU2924" s="9">
        <f t="shared" si="1131"/>
        <v>0</v>
      </c>
      <c r="AV2924" s="9">
        <f t="shared" si="1131"/>
        <v>0</v>
      </c>
      <c r="AW2924" s="9">
        <f t="shared" si="1131"/>
        <v>0</v>
      </c>
      <c r="AX2924" s="9">
        <f t="shared" si="1117"/>
        <v>0</v>
      </c>
      <c r="AY2924" s="10">
        <f t="shared" si="1117"/>
        <v>0</v>
      </c>
    </row>
    <row r="2925" spans="1:51">
      <c r="A2925" s="87">
        <v>2919</v>
      </c>
      <c r="B2925" s="85" t="str">
        <f t="shared" si="1136"/>
        <v>0100004261</v>
      </c>
      <c r="C2925" s="13" t="s">
        <v>5676</v>
      </c>
      <c r="D2925" s="13" t="str">
        <f t="shared" si="1137"/>
        <v>010000426100</v>
      </c>
      <c r="E2925" s="13"/>
      <c r="F2925" s="14" t="s">
        <v>21</v>
      </c>
      <c r="G2925" s="14" t="s">
        <v>22</v>
      </c>
      <c r="H2925" s="14" t="s">
        <v>4443</v>
      </c>
      <c r="I2925" s="14" t="s">
        <v>24</v>
      </c>
      <c r="J2925" s="14"/>
      <c r="K2925" s="13" t="s">
        <v>5677</v>
      </c>
      <c r="L2925" s="13"/>
      <c r="M2925" s="13"/>
      <c r="N2925" s="13"/>
      <c r="O2925" s="24">
        <f t="shared" si="1119"/>
        <v>2200</v>
      </c>
      <c r="P2925" s="24">
        <f t="shared" si="1119"/>
        <v>5500</v>
      </c>
      <c r="Q2925" s="24">
        <v>0</v>
      </c>
      <c r="R2925" s="16">
        <v>0</v>
      </c>
      <c r="S2925" s="69">
        <v>0</v>
      </c>
      <c r="T2925" s="70">
        <v>0</v>
      </c>
      <c r="U2925" s="24">
        <v>2200</v>
      </c>
      <c r="V2925" s="24">
        <v>5500</v>
      </c>
      <c r="W2925" s="69">
        <f t="shared" si="1138"/>
        <v>0</v>
      </c>
      <c r="X2925" s="69">
        <f>VLOOKUP(D2925,'[1]Demanda Agregada Med. y MC'!$C$7:$O$3994,13,FALSE)</f>
        <v>0</v>
      </c>
      <c r="Y2925" s="24">
        <v>0</v>
      </c>
      <c r="Z2925" s="24">
        <v>0</v>
      </c>
      <c r="AA2925" s="24">
        <v>0</v>
      </c>
      <c r="AB2925" s="24">
        <v>0</v>
      </c>
      <c r="AC2925" s="24">
        <v>0</v>
      </c>
      <c r="AD2925" s="24">
        <v>0</v>
      </c>
      <c r="AE2925" s="26">
        <v>0</v>
      </c>
      <c r="AF2925" s="25">
        <v>0</v>
      </c>
      <c r="AG2925" s="22">
        <v>31.555999999999997</v>
      </c>
      <c r="AH2925" s="20">
        <f t="shared" si="1133"/>
        <v>69423.199999999997</v>
      </c>
      <c r="AI2925" s="9">
        <f t="shared" si="1133"/>
        <v>173558</v>
      </c>
      <c r="AJ2925" s="9">
        <f t="shared" si="1133"/>
        <v>0</v>
      </c>
      <c r="AK2925" s="9">
        <f t="shared" si="1133"/>
        <v>0</v>
      </c>
      <c r="AL2925" s="9">
        <f t="shared" si="1133"/>
        <v>0</v>
      </c>
      <c r="AM2925" s="9">
        <f t="shared" si="1133"/>
        <v>0</v>
      </c>
      <c r="AN2925" s="9">
        <f t="shared" si="1135"/>
        <v>69423.199999999997</v>
      </c>
      <c r="AO2925" s="9">
        <f t="shared" si="1135"/>
        <v>173558</v>
      </c>
      <c r="AP2925" s="9">
        <f t="shared" si="1135"/>
        <v>0</v>
      </c>
      <c r="AQ2925" s="9">
        <f t="shared" si="1135"/>
        <v>0</v>
      </c>
      <c r="AR2925" s="9">
        <f t="shared" si="1135"/>
        <v>0</v>
      </c>
      <c r="AS2925" s="9">
        <f t="shared" si="1131"/>
        <v>0</v>
      </c>
      <c r="AT2925" s="9">
        <f t="shared" si="1131"/>
        <v>0</v>
      </c>
      <c r="AU2925" s="9">
        <f t="shared" si="1131"/>
        <v>0</v>
      </c>
      <c r="AV2925" s="9">
        <f t="shared" si="1131"/>
        <v>0</v>
      </c>
      <c r="AW2925" s="9">
        <f t="shared" si="1131"/>
        <v>0</v>
      </c>
      <c r="AX2925" s="9">
        <f t="shared" si="1117"/>
        <v>0</v>
      </c>
      <c r="AY2925" s="10">
        <f t="shared" si="1117"/>
        <v>0</v>
      </c>
    </row>
    <row r="2926" spans="1:51">
      <c r="A2926" s="87">
        <v>2920</v>
      </c>
      <c r="B2926" s="85" t="str">
        <f t="shared" si="1136"/>
        <v>0100004261</v>
      </c>
      <c r="C2926" s="13" t="s">
        <v>5678</v>
      </c>
      <c r="D2926" s="13" t="str">
        <f t="shared" si="1137"/>
        <v>010000426102</v>
      </c>
      <c r="E2926" s="13"/>
      <c r="F2926" s="14" t="s">
        <v>21</v>
      </c>
      <c r="G2926" s="14" t="s">
        <v>22</v>
      </c>
      <c r="H2926" s="14" t="s">
        <v>4443</v>
      </c>
      <c r="I2926" s="14" t="s">
        <v>56</v>
      </c>
      <c r="J2926" s="14"/>
      <c r="K2926" s="13" t="s">
        <v>5679</v>
      </c>
      <c r="L2926" s="13"/>
      <c r="M2926" s="13"/>
      <c r="N2926" s="13"/>
      <c r="O2926" s="24">
        <f t="shared" si="1119"/>
        <v>2146.8000000000002</v>
      </c>
      <c r="P2926" s="24">
        <f t="shared" si="1119"/>
        <v>5367</v>
      </c>
      <c r="Q2926" s="24">
        <v>0</v>
      </c>
      <c r="R2926" s="16">
        <v>0</v>
      </c>
      <c r="S2926" s="69">
        <v>0</v>
      </c>
      <c r="T2926" s="70">
        <v>0</v>
      </c>
      <c r="U2926" s="24">
        <v>2146.8000000000002</v>
      </c>
      <c r="V2926" s="24">
        <v>5367</v>
      </c>
      <c r="W2926" s="69">
        <f t="shared" si="1138"/>
        <v>0</v>
      </c>
      <c r="X2926" s="69">
        <f>VLOOKUP(D2926,'[1]Demanda Agregada Med. y MC'!$C$7:$O$3994,13,FALSE)</f>
        <v>0</v>
      </c>
      <c r="Y2926" s="24">
        <v>0</v>
      </c>
      <c r="Z2926" s="24">
        <v>0</v>
      </c>
      <c r="AA2926" s="24">
        <v>0</v>
      </c>
      <c r="AB2926" s="24">
        <v>0</v>
      </c>
      <c r="AC2926" s="24">
        <v>0</v>
      </c>
      <c r="AD2926" s="24">
        <v>0</v>
      </c>
      <c r="AE2926" s="26">
        <v>0</v>
      </c>
      <c r="AF2926" s="25">
        <v>0</v>
      </c>
      <c r="AG2926" s="22">
        <v>63.111999999999995</v>
      </c>
      <c r="AH2926" s="20">
        <f t="shared" si="1133"/>
        <v>135488.84160000001</v>
      </c>
      <c r="AI2926" s="9">
        <f t="shared" si="1133"/>
        <v>338722.10399999999</v>
      </c>
      <c r="AJ2926" s="9">
        <f t="shared" si="1133"/>
        <v>0</v>
      </c>
      <c r="AK2926" s="9">
        <f t="shared" si="1133"/>
        <v>0</v>
      </c>
      <c r="AL2926" s="9">
        <f t="shared" si="1133"/>
        <v>0</v>
      </c>
      <c r="AM2926" s="9">
        <f t="shared" si="1133"/>
        <v>0</v>
      </c>
      <c r="AN2926" s="9">
        <f t="shared" si="1135"/>
        <v>135488.84160000001</v>
      </c>
      <c r="AO2926" s="9">
        <f t="shared" si="1135"/>
        <v>338722.10399999999</v>
      </c>
      <c r="AP2926" s="9">
        <f t="shared" si="1135"/>
        <v>0</v>
      </c>
      <c r="AQ2926" s="9">
        <f t="shared" si="1135"/>
        <v>0</v>
      </c>
      <c r="AR2926" s="9">
        <f t="shared" si="1135"/>
        <v>0</v>
      </c>
      <c r="AS2926" s="9">
        <f t="shared" si="1131"/>
        <v>0</v>
      </c>
      <c r="AT2926" s="9">
        <f t="shared" si="1131"/>
        <v>0</v>
      </c>
      <c r="AU2926" s="9">
        <f t="shared" si="1131"/>
        <v>0</v>
      </c>
      <c r="AV2926" s="9">
        <f t="shared" si="1131"/>
        <v>0</v>
      </c>
      <c r="AW2926" s="9">
        <f t="shared" si="1131"/>
        <v>0</v>
      </c>
      <c r="AX2926" s="9">
        <f t="shared" si="1117"/>
        <v>0</v>
      </c>
      <c r="AY2926" s="10">
        <f t="shared" si="1117"/>
        <v>0</v>
      </c>
    </row>
    <row r="2927" spans="1:51">
      <c r="A2927" s="87">
        <v>2921</v>
      </c>
      <c r="B2927" s="85" t="str">
        <f t="shared" si="1136"/>
        <v>0100005486</v>
      </c>
      <c r="C2927" s="13" t="s">
        <v>5680</v>
      </c>
      <c r="D2927" s="13" t="str">
        <f t="shared" si="1137"/>
        <v>010000548601</v>
      </c>
      <c r="E2927" s="13"/>
      <c r="F2927" s="14" t="s">
        <v>21</v>
      </c>
      <c r="G2927" s="14" t="s">
        <v>22</v>
      </c>
      <c r="H2927" s="14" t="s">
        <v>1302</v>
      </c>
      <c r="I2927" s="14" t="s">
        <v>65</v>
      </c>
      <c r="J2927" s="14"/>
      <c r="K2927" s="13" t="s">
        <v>5681</v>
      </c>
      <c r="L2927" s="13"/>
      <c r="M2927" s="13"/>
      <c r="N2927" s="13"/>
      <c r="O2927" s="24">
        <f t="shared" si="1119"/>
        <v>12935.300000000001</v>
      </c>
      <c r="P2927" s="24">
        <f t="shared" si="1119"/>
        <v>31533</v>
      </c>
      <c r="Q2927" s="24">
        <v>0</v>
      </c>
      <c r="R2927" s="16">
        <v>0</v>
      </c>
      <c r="S2927" s="69">
        <v>0</v>
      </c>
      <c r="T2927" s="70">
        <v>0</v>
      </c>
      <c r="U2927" s="24">
        <v>11324.800000000001</v>
      </c>
      <c r="V2927" s="24">
        <v>28312</v>
      </c>
      <c r="W2927" s="69">
        <f t="shared" si="1138"/>
        <v>0</v>
      </c>
      <c r="X2927" s="69">
        <f>VLOOKUP(D2927,'[1]Demanda Agregada Med. y MC'!$C$7:$O$3994,13,FALSE)</f>
        <v>0</v>
      </c>
      <c r="Y2927" s="24">
        <v>0</v>
      </c>
      <c r="Z2927" s="24">
        <v>0</v>
      </c>
      <c r="AA2927" s="24">
        <v>0</v>
      </c>
      <c r="AB2927" s="24">
        <v>0</v>
      </c>
      <c r="AC2927" s="24">
        <v>525.5</v>
      </c>
      <c r="AD2927" s="24">
        <v>1051</v>
      </c>
      <c r="AE2927" s="26">
        <v>1085</v>
      </c>
      <c r="AF2927" s="27">
        <v>2170</v>
      </c>
      <c r="AG2927" s="22">
        <v>20.487112</v>
      </c>
      <c r="AH2927" s="20">
        <f t="shared" si="1133"/>
        <v>265006.93985359999</v>
      </c>
      <c r="AI2927" s="9">
        <f t="shared" si="1133"/>
        <v>646020.10269600002</v>
      </c>
      <c r="AJ2927" s="9">
        <f t="shared" si="1133"/>
        <v>0</v>
      </c>
      <c r="AK2927" s="9">
        <f t="shared" si="1133"/>
        <v>0</v>
      </c>
      <c r="AL2927" s="9">
        <f t="shared" si="1133"/>
        <v>0</v>
      </c>
      <c r="AM2927" s="9">
        <f t="shared" si="1133"/>
        <v>0</v>
      </c>
      <c r="AN2927" s="9">
        <f t="shared" si="1135"/>
        <v>232012.44597760003</v>
      </c>
      <c r="AO2927" s="9">
        <f t="shared" si="1135"/>
        <v>580031.11494400003</v>
      </c>
      <c r="AP2927" s="9">
        <f t="shared" si="1135"/>
        <v>0</v>
      </c>
      <c r="AQ2927" s="9">
        <f t="shared" si="1135"/>
        <v>0</v>
      </c>
      <c r="AR2927" s="9">
        <f t="shared" si="1135"/>
        <v>0</v>
      </c>
      <c r="AS2927" s="9">
        <f t="shared" si="1131"/>
        <v>0</v>
      </c>
      <c r="AT2927" s="9">
        <f t="shared" si="1131"/>
        <v>0</v>
      </c>
      <c r="AU2927" s="9">
        <f t="shared" si="1131"/>
        <v>0</v>
      </c>
      <c r="AV2927" s="9">
        <f t="shared" si="1131"/>
        <v>10765.977355999999</v>
      </c>
      <c r="AW2927" s="9">
        <f t="shared" si="1131"/>
        <v>21531.954711999999</v>
      </c>
      <c r="AX2927" s="9">
        <f t="shared" si="1117"/>
        <v>22228.516520000001</v>
      </c>
      <c r="AY2927" s="10">
        <f t="shared" si="1117"/>
        <v>44457.033040000002</v>
      </c>
    </row>
    <row r="2928" spans="1:51">
      <c r="A2928" s="87">
        <v>2922</v>
      </c>
      <c r="B2928" s="85" t="str">
        <f t="shared" si="1136"/>
        <v>0100005485</v>
      </c>
      <c r="C2928" s="13" t="s">
        <v>5682</v>
      </c>
      <c r="D2928" s="13" t="str">
        <f t="shared" si="1137"/>
        <v>010000548500</v>
      </c>
      <c r="E2928" s="13"/>
      <c r="F2928" s="14" t="s">
        <v>21</v>
      </c>
      <c r="G2928" s="14" t="s">
        <v>22</v>
      </c>
      <c r="H2928" s="14" t="s">
        <v>5683</v>
      </c>
      <c r="I2928" s="14" t="s">
        <v>24</v>
      </c>
      <c r="J2928" s="14"/>
      <c r="K2928" s="13" t="s">
        <v>5684</v>
      </c>
      <c r="L2928" s="13"/>
      <c r="M2928" s="13"/>
      <c r="N2928" s="13"/>
      <c r="O2928" s="24">
        <f t="shared" si="1119"/>
        <v>1248.0000000000002</v>
      </c>
      <c r="P2928" s="24">
        <f t="shared" si="1119"/>
        <v>3120</v>
      </c>
      <c r="Q2928" s="24">
        <v>0</v>
      </c>
      <c r="R2928" s="16">
        <v>0</v>
      </c>
      <c r="S2928" s="69">
        <v>0</v>
      </c>
      <c r="T2928" s="70">
        <v>0</v>
      </c>
      <c r="U2928" s="24">
        <v>1227.6000000000001</v>
      </c>
      <c r="V2928" s="24">
        <v>3069</v>
      </c>
      <c r="W2928" s="69">
        <f t="shared" si="1138"/>
        <v>20.400000000000002</v>
      </c>
      <c r="X2928" s="69">
        <f>VLOOKUP(D2928,'[1]Demanda Agregada Med. y MC'!$C$7:$O$3994,13,FALSE)</f>
        <v>51</v>
      </c>
      <c r="Y2928" s="24">
        <v>0</v>
      </c>
      <c r="Z2928" s="24">
        <v>0</v>
      </c>
      <c r="AA2928" s="24">
        <v>0</v>
      </c>
      <c r="AB2928" s="24">
        <v>0</v>
      </c>
      <c r="AC2928" s="24">
        <v>0</v>
      </c>
      <c r="AD2928" s="24">
        <v>0</v>
      </c>
      <c r="AE2928" s="26">
        <v>0</v>
      </c>
      <c r="AF2928" s="25">
        <v>0</v>
      </c>
      <c r="AG2928" s="22">
        <v>25.76</v>
      </c>
      <c r="AH2928" s="20">
        <f t="shared" si="1133"/>
        <v>32148.480000000007</v>
      </c>
      <c r="AI2928" s="9">
        <f t="shared" si="1133"/>
        <v>80371.200000000012</v>
      </c>
      <c r="AJ2928" s="9">
        <f t="shared" si="1133"/>
        <v>0</v>
      </c>
      <c r="AK2928" s="9">
        <f t="shared" si="1133"/>
        <v>0</v>
      </c>
      <c r="AL2928" s="9">
        <f t="shared" si="1133"/>
        <v>0</v>
      </c>
      <c r="AM2928" s="9">
        <f t="shared" si="1133"/>
        <v>0</v>
      </c>
      <c r="AN2928" s="9">
        <f t="shared" si="1135"/>
        <v>31622.976000000006</v>
      </c>
      <c r="AO2928" s="9">
        <f t="shared" si="1135"/>
        <v>79057.440000000002</v>
      </c>
      <c r="AP2928" s="9">
        <f t="shared" si="1135"/>
        <v>525.50400000000013</v>
      </c>
      <c r="AQ2928" s="9">
        <f t="shared" si="1135"/>
        <v>1313.76</v>
      </c>
      <c r="AR2928" s="9">
        <f t="shared" si="1135"/>
        <v>0</v>
      </c>
      <c r="AS2928" s="9">
        <f t="shared" si="1131"/>
        <v>0</v>
      </c>
      <c r="AT2928" s="9">
        <f t="shared" si="1131"/>
        <v>0</v>
      </c>
      <c r="AU2928" s="9">
        <f t="shared" si="1131"/>
        <v>0</v>
      </c>
      <c r="AV2928" s="9">
        <f t="shared" si="1131"/>
        <v>0</v>
      </c>
      <c r="AW2928" s="9">
        <f t="shared" si="1131"/>
        <v>0</v>
      </c>
      <c r="AX2928" s="9">
        <f t="shared" ref="AX2928:AY2985" si="1139">IFERROR(AE2928*$AG2928,"-")</f>
        <v>0</v>
      </c>
      <c r="AY2928" s="10">
        <f t="shared" si="1139"/>
        <v>0</v>
      </c>
    </row>
    <row r="2929" spans="1:51">
      <c r="A2929" s="87">
        <v>2923</v>
      </c>
      <c r="B2929" s="85" t="str">
        <f t="shared" si="1136"/>
        <v>0100005485</v>
      </c>
      <c r="C2929" s="13" t="s">
        <v>5685</v>
      </c>
      <c r="D2929" s="13" t="str">
        <f t="shared" si="1137"/>
        <v>010000548501</v>
      </c>
      <c r="E2929" s="13"/>
      <c r="F2929" s="14" t="s">
        <v>21</v>
      </c>
      <c r="G2929" s="14" t="s">
        <v>22</v>
      </c>
      <c r="H2929" s="14" t="s">
        <v>5683</v>
      </c>
      <c r="I2929" s="14" t="s">
        <v>65</v>
      </c>
      <c r="J2929" s="14"/>
      <c r="K2929" s="13" t="s">
        <v>5686</v>
      </c>
      <c r="L2929" s="13"/>
      <c r="M2929" s="13"/>
      <c r="N2929" s="13"/>
      <c r="O2929" s="24">
        <f t="shared" si="1119"/>
        <v>1456</v>
      </c>
      <c r="P2929" s="24">
        <f t="shared" si="1119"/>
        <v>3617</v>
      </c>
      <c r="Q2929" s="24">
        <v>0</v>
      </c>
      <c r="R2929" s="16">
        <v>0</v>
      </c>
      <c r="S2929" s="69">
        <v>0</v>
      </c>
      <c r="T2929" s="70">
        <v>0</v>
      </c>
      <c r="U2929" s="24">
        <v>1406</v>
      </c>
      <c r="V2929" s="24">
        <v>3515</v>
      </c>
      <c r="W2929" s="69">
        <f t="shared" si="1138"/>
        <v>4</v>
      </c>
      <c r="X2929" s="69">
        <f>VLOOKUP(D2929,'[1]Demanda Agregada Med. y MC'!$C$7:$O$3994,13,FALSE)</f>
        <v>10</v>
      </c>
      <c r="Y2929" s="24">
        <v>0</v>
      </c>
      <c r="Z2929" s="24">
        <v>0</v>
      </c>
      <c r="AA2929" s="24">
        <v>0</v>
      </c>
      <c r="AB2929" s="24">
        <v>0</v>
      </c>
      <c r="AC2929" s="24">
        <v>46</v>
      </c>
      <c r="AD2929" s="24">
        <v>92</v>
      </c>
      <c r="AE2929" s="26">
        <v>0</v>
      </c>
      <c r="AF2929" s="25">
        <v>0</v>
      </c>
      <c r="AG2929" s="22">
        <v>43.47</v>
      </c>
      <c r="AH2929" s="20">
        <f t="shared" si="1133"/>
        <v>63292.32</v>
      </c>
      <c r="AI2929" s="9">
        <f t="shared" si="1133"/>
        <v>157230.99</v>
      </c>
      <c r="AJ2929" s="9">
        <f t="shared" si="1133"/>
        <v>0</v>
      </c>
      <c r="AK2929" s="9">
        <f t="shared" si="1133"/>
        <v>0</v>
      </c>
      <c r="AL2929" s="9">
        <f t="shared" si="1133"/>
        <v>0</v>
      </c>
      <c r="AM2929" s="9">
        <f t="shared" si="1133"/>
        <v>0</v>
      </c>
      <c r="AN2929" s="9">
        <f t="shared" si="1135"/>
        <v>61118.82</v>
      </c>
      <c r="AO2929" s="9">
        <f t="shared" si="1135"/>
        <v>152797.04999999999</v>
      </c>
      <c r="AP2929" s="9">
        <f t="shared" si="1135"/>
        <v>173.88</v>
      </c>
      <c r="AQ2929" s="9">
        <f t="shared" si="1135"/>
        <v>434.7</v>
      </c>
      <c r="AR2929" s="9">
        <f t="shared" si="1135"/>
        <v>0</v>
      </c>
      <c r="AS2929" s="9">
        <f t="shared" si="1135"/>
        <v>0</v>
      </c>
      <c r="AT2929" s="9">
        <f t="shared" si="1135"/>
        <v>0</v>
      </c>
      <c r="AU2929" s="9">
        <f t="shared" si="1135"/>
        <v>0</v>
      </c>
      <c r="AV2929" s="9">
        <f t="shared" si="1135"/>
        <v>1999.62</v>
      </c>
      <c r="AW2929" s="9">
        <f t="shared" si="1135"/>
        <v>3999.24</v>
      </c>
      <c r="AX2929" s="9">
        <f t="shared" si="1139"/>
        <v>0</v>
      </c>
      <c r="AY2929" s="10">
        <f t="shared" si="1139"/>
        <v>0</v>
      </c>
    </row>
    <row r="2930" spans="1:51">
      <c r="A2930" s="87">
        <v>2924</v>
      </c>
      <c r="B2930" s="85" t="str">
        <f t="shared" si="1136"/>
        <v>0100002626</v>
      </c>
      <c r="C2930" s="13" t="s">
        <v>5687</v>
      </c>
      <c r="D2930" s="13" t="str">
        <f t="shared" si="1137"/>
        <v>010000262600</v>
      </c>
      <c r="E2930" s="13"/>
      <c r="F2930" s="14" t="s">
        <v>21</v>
      </c>
      <c r="G2930" s="14" t="s">
        <v>22</v>
      </c>
      <c r="H2930" s="14" t="s">
        <v>5688</v>
      </c>
      <c r="I2930" s="14" t="s">
        <v>24</v>
      </c>
      <c r="J2930" s="14"/>
      <c r="K2930" s="13" t="s">
        <v>5689</v>
      </c>
      <c r="L2930" s="13"/>
      <c r="M2930" s="13"/>
      <c r="N2930" s="13"/>
      <c r="O2930" s="24">
        <f t="shared" si="1119"/>
        <v>1073.8</v>
      </c>
      <c r="P2930" s="24">
        <f t="shared" si="1119"/>
        <v>2241</v>
      </c>
      <c r="Q2930" s="24">
        <v>0</v>
      </c>
      <c r="R2930" s="16">
        <v>0</v>
      </c>
      <c r="S2930" s="69">
        <v>0</v>
      </c>
      <c r="T2930" s="70">
        <v>0</v>
      </c>
      <c r="U2930" s="24">
        <v>0</v>
      </c>
      <c r="V2930" s="24">
        <v>0</v>
      </c>
      <c r="W2930" s="69">
        <f t="shared" si="1138"/>
        <v>186.8</v>
      </c>
      <c r="X2930" s="69">
        <f>VLOOKUP(D2930,'[1]Demanda Agregada Med. y MC'!$C$7:$O$3994,13,FALSE)</f>
        <v>467</v>
      </c>
      <c r="Y2930" s="24">
        <v>0</v>
      </c>
      <c r="Z2930" s="24">
        <v>0</v>
      </c>
      <c r="AA2930" s="24">
        <v>0</v>
      </c>
      <c r="AB2930" s="24">
        <v>0</v>
      </c>
      <c r="AC2930" s="24">
        <v>172</v>
      </c>
      <c r="AD2930" s="24">
        <v>344</v>
      </c>
      <c r="AE2930" s="26">
        <v>715</v>
      </c>
      <c r="AF2930" s="27">
        <v>1430</v>
      </c>
      <c r="AG2930" s="22">
        <v>137.18120000000002</v>
      </c>
      <c r="AH2930" s="20">
        <f t="shared" si="1133"/>
        <v>147305.17256000001</v>
      </c>
      <c r="AI2930" s="9">
        <f t="shared" si="1133"/>
        <v>307423.06920000003</v>
      </c>
      <c r="AJ2930" s="9">
        <f t="shared" si="1133"/>
        <v>0</v>
      </c>
      <c r="AK2930" s="9">
        <f t="shared" si="1133"/>
        <v>0</v>
      </c>
      <c r="AL2930" s="9">
        <f t="shared" si="1133"/>
        <v>0</v>
      </c>
      <c r="AM2930" s="9">
        <f t="shared" si="1133"/>
        <v>0</v>
      </c>
      <c r="AN2930" s="9">
        <f t="shared" si="1135"/>
        <v>0</v>
      </c>
      <c r="AO2930" s="9">
        <f t="shared" si="1135"/>
        <v>0</v>
      </c>
      <c r="AP2930" s="9">
        <f t="shared" si="1135"/>
        <v>25625.448160000004</v>
      </c>
      <c r="AQ2930" s="9">
        <f t="shared" si="1135"/>
        <v>64063.620400000007</v>
      </c>
      <c r="AR2930" s="9">
        <f t="shared" si="1135"/>
        <v>0</v>
      </c>
      <c r="AS2930" s="9">
        <f t="shared" si="1135"/>
        <v>0</v>
      </c>
      <c r="AT2930" s="9">
        <f t="shared" si="1135"/>
        <v>0</v>
      </c>
      <c r="AU2930" s="9">
        <f t="shared" si="1135"/>
        <v>0</v>
      </c>
      <c r="AV2930" s="9">
        <f t="shared" si="1135"/>
        <v>23595.166400000002</v>
      </c>
      <c r="AW2930" s="9">
        <f t="shared" si="1135"/>
        <v>47190.332800000004</v>
      </c>
      <c r="AX2930" s="9">
        <f t="shared" si="1139"/>
        <v>98084.558000000019</v>
      </c>
      <c r="AY2930" s="10">
        <f t="shared" si="1139"/>
        <v>196169.11600000004</v>
      </c>
    </row>
    <row r="2931" spans="1:51">
      <c r="A2931" s="87">
        <v>2925</v>
      </c>
      <c r="B2931" s="85" t="str">
        <f t="shared" si="1136"/>
        <v>0100004305</v>
      </c>
      <c r="C2931" s="13" t="s">
        <v>5690</v>
      </c>
      <c r="D2931" s="13" t="str">
        <f t="shared" si="1137"/>
        <v>010000430501</v>
      </c>
      <c r="E2931" s="13"/>
      <c r="F2931" s="14" t="s">
        <v>21</v>
      </c>
      <c r="G2931" s="14" t="s">
        <v>22</v>
      </c>
      <c r="H2931" s="14" t="s">
        <v>1001</v>
      </c>
      <c r="I2931" s="14" t="s">
        <v>65</v>
      </c>
      <c r="J2931" s="14"/>
      <c r="K2931" s="13" t="s">
        <v>5691</v>
      </c>
      <c r="L2931" s="13"/>
      <c r="M2931" s="13"/>
      <c r="N2931" s="13"/>
      <c r="O2931" s="24">
        <f t="shared" ref="O2931:P2987" si="1140">Q2931+S2931+U2931+W2931+Y2931+AA2931+AC2931+AE2931</f>
        <v>100</v>
      </c>
      <c r="P2931" s="24">
        <f t="shared" si="1140"/>
        <v>200</v>
      </c>
      <c r="Q2931" s="24">
        <v>0</v>
      </c>
      <c r="R2931" s="16">
        <v>0</v>
      </c>
      <c r="S2931" s="69">
        <v>0</v>
      </c>
      <c r="T2931" s="70">
        <v>0</v>
      </c>
      <c r="U2931" s="24">
        <v>0</v>
      </c>
      <c r="V2931" s="24">
        <v>0</v>
      </c>
      <c r="W2931" s="69">
        <f t="shared" si="1138"/>
        <v>0</v>
      </c>
      <c r="X2931" s="69">
        <f>VLOOKUP(D2931,'[1]Demanda Agregada Med. y MC'!$C$7:$O$3994,13,FALSE)</f>
        <v>0</v>
      </c>
      <c r="Y2931" s="24">
        <v>0</v>
      </c>
      <c r="Z2931" s="24">
        <v>0</v>
      </c>
      <c r="AA2931" s="24">
        <v>0</v>
      </c>
      <c r="AB2931" s="24">
        <v>0</v>
      </c>
      <c r="AC2931" s="24">
        <v>45</v>
      </c>
      <c r="AD2931" s="24">
        <v>90</v>
      </c>
      <c r="AE2931" s="26">
        <v>55</v>
      </c>
      <c r="AF2931" s="27">
        <v>110</v>
      </c>
      <c r="AG2931" s="22">
        <v>125.8192</v>
      </c>
      <c r="AH2931" s="20">
        <f t="shared" si="1133"/>
        <v>12581.92</v>
      </c>
      <c r="AI2931" s="9">
        <f t="shared" si="1133"/>
        <v>25163.84</v>
      </c>
      <c r="AJ2931" s="9">
        <f t="shared" si="1133"/>
        <v>0</v>
      </c>
      <c r="AK2931" s="9">
        <f t="shared" si="1133"/>
        <v>0</v>
      </c>
      <c r="AL2931" s="9">
        <f t="shared" si="1133"/>
        <v>0</v>
      </c>
      <c r="AM2931" s="9">
        <f t="shared" si="1133"/>
        <v>0</v>
      </c>
      <c r="AN2931" s="9">
        <f t="shared" si="1135"/>
        <v>0</v>
      </c>
      <c r="AO2931" s="9">
        <f t="shared" si="1135"/>
        <v>0</v>
      </c>
      <c r="AP2931" s="9">
        <f t="shared" si="1135"/>
        <v>0</v>
      </c>
      <c r="AQ2931" s="9">
        <f t="shared" si="1135"/>
        <v>0</v>
      </c>
      <c r="AR2931" s="9">
        <f t="shared" si="1135"/>
        <v>0</v>
      </c>
      <c r="AS2931" s="9">
        <f t="shared" si="1135"/>
        <v>0</v>
      </c>
      <c r="AT2931" s="9">
        <f t="shared" si="1135"/>
        <v>0</v>
      </c>
      <c r="AU2931" s="9">
        <f t="shared" si="1135"/>
        <v>0</v>
      </c>
      <c r="AV2931" s="9">
        <f t="shared" si="1135"/>
        <v>5661.8639999999996</v>
      </c>
      <c r="AW2931" s="9">
        <f t="shared" si="1135"/>
        <v>11323.727999999999</v>
      </c>
      <c r="AX2931" s="9">
        <f t="shared" si="1139"/>
        <v>6920.0559999999996</v>
      </c>
      <c r="AY2931" s="10">
        <f t="shared" si="1139"/>
        <v>13840.111999999999</v>
      </c>
    </row>
    <row r="2932" spans="1:51">
      <c r="A2932" s="87">
        <v>2926</v>
      </c>
      <c r="B2932" s="85" t="str">
        <f t="shared" si="1136"/>
        <v>0100004321</v>
      </c>
      <c r="C2932" s="13" t="s">
        <v>5692</v>
      </c>
      <c r="D2932" s="13" t="str">
        <f t="shared" si="1137"/>
        <v>010000432100</v>
      </c>
      <c r="E2932" s="13"/>
      <c r="F2932" s="14" t="s">
        <v>21</v>
      </c>
      <c r="G2932" s="14" t="s">
        <v>22</v>
      </c>
      <c r="H2932" s="14" t="s">
        <v>5020</v>
      </c>
      <c r="I2932" s="14" t="s">
        <v>24</v>
      </c>
      <c r="J2932" s="14"/>
      <c r="K2932" s="13" t="s">
        <v>5693</v>
      </c>
      <c r="L2932" s="13"/>
      <c r="M2932" s="13"/>
      <c r="N2932" s="13"/>
      <c r="O2932" s="24">
        <f t="shared" si="1140"/>
        <v>10.8</v>
      </c>
      <c r="P2932" s="24">
        <f t="shared" si="1140"/>
        <v>27</v>
      </c>
      <c r="Q2932" s="24">
        <v>0</v>
      </c>
      <c r="R2932" s="16">
        <v>0</v>
      </c>
      <c r="S2932" s="69">
        <v>0</v>
      </c>
      <c r="T2932" s="70">
        <v>0</v>
      </c>
      <c r="U2932" s="24">
        <v>0</v>
      </c>
      <c r="V2932" s="24">
        <v>0</v>
      </c>
      <c r="W2932" s="69">
        <f t="shared" si="1138"/>
        <v>10.8</v>
      </c>
      <c r="X2932" s="69">
        <f>VLOOKUP(D2932,'[1]Demanda Agregada Med. y MC'!$C$7:$O$3994,13,FALSE)</f>
        <v>27</v>
      </c>
      <c r="Y2932" s="24">
        <v>0</v>
      </c>
      <c r="Z2932" s="24">
        <v>0</v>
      </c>
      <c r="AA2932" s="24">
        <v>0</v>
      </c>
      <c r="AB2932" s="24">
        <v>0</v>
      </c>
      <c r="AC2932" s="24">
        <v>0</v>
      </c>
      <c r="AD2932" s="24">
        <v>0</v>
      </c>
      <c r="AE2932" s="26">
        <v>0</v>
      </c>
      <c r="AF2932" s="25">
        <v>0</v>
      </c>
      <c r="AG2932" s="22">
        <v>16417.832400000003</v>
      </c>
      <c r="AH2932" s="20">
        <f t="shared" si="1133"/>
        <v>177312.58992000006</v>
      </c>
      <c r="AI2932" s="9">
        <f t="shared" si="1133"/>
        <v>443281.47480000008</v>
      </c>
      <c r="AJ2932" s="9">
        <f t="shared" si="1133"/>
        <v>0</v>
      </c>
      <c r="AK2932" s="9">
        <f t="shared" si="1133"/>
        <v>0</v>
      </c>
      <c r="AL2932" s="9">
        <f t="shared" si="1133"/>
        <v>0</v>
      </c>
      <c r="AM2932" s="9">
        <f t="shared" si="1133"/>
        <v>0</v>
      </c>
      <c r="AN2932" s="9">
        <f t="shared" si="1135"/>
        <v>0</v>
      </c>
      <c r="AO2932" s="9">
        <f t="shared" si="1135"/>
        <v>0</v>
      </c>
      <c r="AP2932" s="9">
        <f t="shared" si="1135"/>
        <v>177312.58992000006</v>
      </c>
      <c r="AQ2932" s="9">
        <f t="shared" si="1135"/>
        <v>443281.47480000008</v>
      </c>
      <c r="AR2932" s="9">
        <f t="shared" si="1135"/>
        <v>0</v>
      </c>
      <c r="AS2932" s="9">
        <f t="shared" si="1135"/>
        <v>0</v>
      </c>
      <c r="AT2932" s="9">
        <f t="shared" si="1135"/>
        <v>0</v>
      </c>
      <c r="AU2932" s="9">
        <f t="shared" si="1135"/>
        <v>0</v>
      </c>
      <c r="AV2932" s="9">
        <f t="shared" si="1135"/>
        <v>0</v>
      </c>
      <c r="AW2932" s="9">
        <f t="shared" si="1135"/>
        <v>0</v>
      </c>
      <c r="AX2932" s="9">
        <f t="shared" si="1139"/>
        <v>0</v>
      </c>
      <c r="AY2932" s="10">
        <f t="shared" si="1139"/>
        <v>0</v>
      </c>
    </row>
    <row r="2933" spans="1:51">
      <c r="A2933" s="87">
        <v>2927</v>
      </c>
      <c r="B2933" s="85" t="str">
        <f t="shared" si="1136"/>
        <v>0100004188</v>
      </c>
      <c r="C2933" s="13" t="s">
        <v>5694</v>
      </c>
      <c r="D2933" s="13" t="str">
        <f t="shared" si="1137"/>
        <v>010000418801</v>
      </c>
      <c r="E2933" s="13"/>
      <c r="F2933" s="14" t="s">
        <v>21</v>
      </c>
      <c r="G2933" s="14" t="s">
        <v>22</v>
      </c>
      <c r="H2933" s="14" t="s">
        <v>5695</v>
      </c>
      <c r="I2933" s="14" t="s">
        <v>65</v>
      </c>
      <c r="J2933" s="14"/>
      <c r="K2933" s="13" t="s">
        <v>5696</v>
      </c>
      <c r="L2933" s="13"/>
      <c r="M2933" s="13"/>
      <c r="N2933" s="13"/>
      <c r="O2933" s="24">
        <f t="shared" si="1140"/>
        <v>20</v>
      </c>
      <c r="P2933" s="24">
        <f t="shared" si="1140"/>
        <v>50</v>
      </c>
      <c r="Q2933" s="24">
        <v>0</v>
      </c>
      <c r="R2933" s="16">
        <v>0</v>
      </c>
      <c r="S2933" s="69">
        <v>0</v>
      </c>
      <c r="T2933" s="70">
        <v>0</v>
      </c>
      <c r="U2933" s="24">
        <v>0</v>
      </c>
      <c r="V2933" s="24">
        <v>0</v>
      </c>
      <c r="W2933" s="69">
        <f t="shared" si="1138"/>
        <v>20</v>
      </c>
      <c r="X2933" s="69">
        <f>VLOOKUP(D2933,'[1]Demanda Agregada Med. y MC'!$C$7:$O$3994,13,FALSE)</f>
        <v>50</v>
      </c>
      <c r="Y2933" s="24">
        <v>0</v>
      </c>
      <c r="Z2933" s="24">
        <v>0</v>
      </c>
      <c r="AA2933" s="24">
        <v>0</v>
      </c>
      <c r="AB2933" s="24">
        <v>0</v>
      </c>
      <c r="AC2933" s="24">
        <v>0</v>
      </c>
      <c r="AD2933" s="24">
        <v>0</v>
      </c>
      <c r="AE2933" s="26">
        <v>0</v>
      </c>
      <c r="AF2933" s="25">
        <v>0</v>
      </c>
      <c r="AG2933" s="22">
        <v>306.7004</v>
      </c>
      <c r="AH2933" s="20">
        <f t="shared" si="1133"/>
        <v>6134.0079999999998</v>
      </c>
      <c r="AI2933" s="9">
        <f t="shared" si="1133"/>
        <v>15335.02</v>
      </c>
      <c r="AJ2933" s="9">
        <f t="shared" si="1133"/>
        <v>0</v>
      </c>
      <c r="AK2933" s="9">
        <f t="shared" si="1133"/>
        <v>0</v>
      </c>
      <c r="AL2933" s="9">
        <f t="shared" si="1133"/>
        <v>0</v>
      </c>
      <c r="AM2933" s="9">
        <f t="shared" si="1133"/>
        <v>0</v>
      </c>
      <c r="AN2933" s="9">
        <f t="shared" si="1135"/>
        <v>0</v>
      </c>
      <c r="AO2933" s="9">
        <f t="shared" si="1135"/>
        <v>0</v>
      </c>
      <c r="AP2933" s="9">
        <f t="shared" si="1135"/>
        <v>6134.0079999999998</v>
      </c>
      <c r="AQ2933" s="9">
        <f t="shared" si="1135"/>
        <v>15335.02</v>
      </c>
      <c r="AR2933" s="9">
        <f t="shared" si="1135"/>
        <v>0</v>
      </c>
      <c r="AS2933" s="9">
        <f t="shared" si="1135"/>
        <v>0</v>
      </c>
      <c r="AT2933" s="9">
        <f t="shared" si="1135"/>
        <v>0</v>
      </c>
      <c r="AU2933" s="9">
        <f t="shared" si="1135"/>
        <v>0</v>
      </c>
      <c r="AV2933" s="9">
        <f t="shared" si="1135"/>
        <v>0</v>
      </c>
      <c r="AW2933" s="9">
        <f t="shared" si="1135"/>
        <v>0</v>
      </c>
      <c r="AX2933" s="9">
        <f t="shared" si="1139"/>
        <v>0</v>
      </c>
      <c r="AY2933" s="10">
        <f t="shared" si="1139"/>
        <v>0</v>
      </c>
    </row>
    <row r="2934" spans="1:51">
      <c r="A2934" s="87">
        <v>2928</v>
      </c>
      <c r="B2934" s="85" t="str">
        <f t="shared" si="1136"/>
        <v>0100004188</v>
      </c>
      <c r="C2934" s="13" t="s">
        <v>5697</v>
      </c>
      <c r="D2934" s="13" t="str">
        <f t="shared" si="1137"/>
        <v>010000418800</v>
      </c>
      <c r="E2934" s="13"/>
      <c r="F2934" s="14" t="s">
        <v>21</v>
      </c>
      <c r="G2934" s="14" t="s">
        <v>22</v>
      </c>
      <c r="H2934" s="14" t="s">
        <v>5695</v>
      </c>
      <c r="I2934" s="14" t="s">
        <v>24</v>
      </c>
      <c r="J2934" s="14"/>
      <c r="K2934" s="13" t="s">
        <v>5698</v>
      </c>
      <c r="L2934" s="13"/>
      <c r="M2934" s="13"/>
      <c r="N2934" s="13"/>
      <c r="O2934" s="24">
        <f t="shared" si="1140"/>
        <v>1149.5</v>
      </c>
      <c r="P2934" s="24">
        <f t="shared" si="1140"/>
        <v>2299</v>
      </c>
      <c r="Q2934" s="24">
        <v>0</v>
      </c>
      <c r="R2934" s="16">
        <v>0</v>
      </c>
      <c r="S2934" s="69">
        <v>0</v>
      </c>
      <c r="T2934" s="70">
        <v>0</v>
      </c>
      <c r="U2934" s="24">
        <v>0</v>
      </c>
      <c r="V2934" s="24">
        <v>0</v>
      </c>
      <c r="W2934" s="69">
        <f t="shared" si="1138"/>
        <v>0</v>
      </c>
      <c r="X2934" s="69">
        <f>VLOOKUP(D2934,'[1]Demanda Agregada Med. y MC'!$C$7:$O$3994,13,FALSE)</f>
        <v>0</v>
      </c>
      <c r="Y2934" s="24">
        <v>0</v>
      </c>
      <c r="Z2934" s="24">
        <v>0</v>
      </c>
      <c r="AA2934" s="24">
        <v>0</v>
      </c>
      <c r="AB2934" s="24">
        <v>0</v>
      </c>
      <c r="AC2934" s="24">
        <v>1149.5</v>
      </c>
      <c r="AD2934" s="24">
        <v>2299</v>
      </c>
      <c r="AE2934" s="26">
        <v>0</v>
      </c>
      <c r="AF2934" s="25">
        <v>0</v>
      </c>
      <c r="AG2934" s="22">
        <v>306.7004</v>
      </c>
      <c r="AH2934" s="20">
        <f t="shared" si="1133"/>
        <v>352552.10979999998</v>
      </c>
      <c r="AI2934" s="9">
        <f t="shared" si="1133"/>
        <v>705104.21959999995</v>
      </c>
      <c r="AJ2934" s="9">
        <f t="shared" si="1133"/>
        <v>0</v>
      </c>
      <c r="AK2934" s="9">
        <f t="shared" si="1133"/>
        <v>0</v>
      </c>
      <c r="AL2934" s="9">
        <f t="shared" si="1133"/>
        <v>0</v>
      </c>
      <c r="AM2934" s="9">
        <f t="shared" si="1133"/>
        <v>0</v>
      </c>
      <c r="AN2934" s="9">
        <f t="shared" si="1135"/>
        <v>0</v>
      </c>
      <c r="AO2934" s="9">
        <f t="shared" si="1135"/>
        <v>0</v>
      </c>
      <c r="AP2934" s="9">
        <f t="shared" si="1135"/>
        <v>0</v>
      </c>
      <c r="AQ2934" s="9">
        <f t="shared" si="1135"/>
        <v>0</v>
      </c>
      <c r="AR2934" s="9">
        <f t="shared" si="1135"/>
        <v>0</v>
      </c>
      <c r="AS2934" s="9">
        <f t="shared" si="1135"/>
        <v>0</v>
      </c>
      <c r="AT2934" s="9">
        <f t="shared" si="1135"/>
        <v>0</v>
      </c>
      <c r="AU2934" s="9">
        <f t="shared" si="1135"/>
        <v>0</v>
      </c>
      <c r="AV2934" s="9">
        <f t="shared" si="1135"/>
        <v>352552.10979999998</v>
      </c>
      <c r="AW2934" s="9">
        <f t="shared" si="1135"/>
        <v>705104.21959999995</v>
      </c>
      <c r="AX2934" s="9">
        <f t="shared" si="1139"/>
        <v>0</v>
      </c>
      <c r="AY2934" s="10">
        <f t="shared" si="1139"/>
        <v>0</v>
      </c>
    </row>
    <row r="2935" spans="1:51">
      <c r="A2935" s="87">
        <v>2929</v>
      </c>
      <c r="B2935" s="85" t="str">
        <f t="shared" si="1136"/>
        <v>0100005186</v>
      </c>
      <c r="C2935" s="13" t="s">
        <v>5699</v>
      </c>
      <c r="D2935" s="13" t="str">
        <f t="shared" si="1137"/>
        <v>010000518600</v>
      </c>
      <c r="E2935" s="13"/>
      <c r="F2935" s="14" t="s">
        <v>21</v>
      </c>
      <c r="G2935" s="14" t="s">
        <v>22</v>
      </c>
      <c r="H2935" s="14" t="s">
        <v>1140</v>
      </c>
      <c r="I2935" s="14" t="s">
        <v>24</v>
      </c>
      <c r="J2935" s="14"/>
      <c r="K2935" s="13" t="s">
        <v>5700</v>
      </c>
      <c r="L2935" s="13"/>
      <c r="M2935" s="13"/>
      <c r="N2935" s="13"/>
      <c r="O2935" s="24">
        <f t="shared" si="1140"/>
        <v>379117.9</v>
      </c>
      <c r="P2935" s="24">
        <f t="shared" si="1140"/>
        <v>944377</v>
      </c>
      <c r="Q2935" s="24">
        <v>0</v>
      </c>
      <c r="R2935" s="16">
        <v>0</v>
      </c>
      <c r="S2935" s="69">
        <v>0</v>
      </c>
      <c r="T2935" s="70">
        <v>0</v>
      </c>
      <c r="U2935" s="24">
        <v>370921.60000000003</v>
      </c>
      <c r="V2935" s="24">
        <v>927304</v>
      </c>
      <c r="W2935" s="69">
        <f t="shared" si="1138"/>
        <v>1360.8000000000002</v>
      </c>
      <c r="X2935" s="69">
        <f>VLOOKUP(D2935,'[1]Demanda Agregada Med. y MC'!$C$7:$O$3994,13,FALSE)</f>
        <v>3402</v>
      </c>
      <c r="Y2935" s="24">
        <v>0</v>
      </c>
      <c r="Z2935" s="24">
        <v>0</v>
      </c>
      <c r="AA2935" s="24">
        <v>0</v>
      </c>
      <c r="AB2935" s="24">
        <v>0</v>
      </c>
      <c r="AC2935" s="24">
        <v>4325.5</v>
      </c>
      <c r="AD2935" s="24">
        <v>8651</v>
      </c>
      <c r="AE2935" s="26">
        <v>2510</v>
      </c>
      <c r="AF2935" s="27">
        <v>5020</v>
      </c>
      <c r="AG2935" s="22">
        <v>2.2631999999999999</v>
      </c>
      <c r="AH2935" s="20">
        <f t="shared" si="1133"/>
        <v>858019.63127999997</v>
      </c>
      <c r="AI2935" s="9">
        <f t="shared" si="1133"/>
        <v>2137314.0263999999</v>
      </c>
      <c r="AJ2935" s="9">
        <f t="shared" si="1133"/>
        <v>0</v>
      </c>
      <c r="AK2935" s="9">
        <f t="shared" si="1133"/>
        <v>0</v>
      </c>
      <c r="AL2935" s="9">
        <f t="shared" si="1133"/>
        <v>0</v>
      </c>
      <c r="AM2935" s="9">
        <f t="shared" si="1133"/>
        <v>0</v>
      </c>
      <c r="AN2935" s="9">
        <f t="shared" si="1135"/>
        <v>839469.76512</v>
      </c>
      <c r="AO2935" s="9">
        <f t="shared" si="1135"/>
        <v>2098674.4128</v>
      </c>
      <c r="AP2935" s="9">
        <f t="shared" si="1135"/>
        <v>3079.7625600000001</v>
      </c>
      <c r="AQ2935" s="9">
        <f t="shared" si="1135"/>
        <v>7699.4063999999998</v>
      </c>
      <c r="AR2935" s="9">
        <f t="shared" si="1135"/>
        <v>0</v>
      </c>
      <c r="AS2935" s="9">
        <f t="shared" si="1135"/>
        <v>0</v>
      </c>
      <c r="AT2935" s="9">
        <f t="shared" si="1135"/>
        <v>0</v>
      </c>
      <c r="AU2935" s="9">
        <f t="shared" si="1135"/>
        <v>0</v>
      </c>
      <c r="AV2935" s="9">
        <f t="shared" si="1135"/>
        <v>9789.4715999999989</v>
      </c>
      <c r="AW2935" s="9">
        <f t="shared" si="1135"/>
        <v>19578.943199999998</v>
      </c>
      <c r="AX2935" s="9">
        <f t="shared" si="1139"/>
        <v>5680.6319999999996</v>
      </c>
      <c r="AY2935" s="10">
        <f t="shared" si="1139"/>
        <v>11361.263999999999</v>
      </c>
    </row>
    <row r="2936" spans="1:51">
      <c r="A2936" s="87">
        <v>2930</v>
      </c>
      <c r="B2936" s="85" t="str">
        <f t="shared" si="1136"/>
        <v>0100005186</v>
      </c>
      <c r="C2936" s="13" t="s">
        <v>5701</v>
      </c>
      <c r="D2936" s="13" t="str">
        <f t="shared" si="1137"/>
        <v>010000518602</v>
      </c>
      <c r="E2936" s="13"/>
      <c r="F2936" s="14" t="s">
        <v>21</v>
      </c>
      <c r="G2936" s="14" t="s">
        <v>22</v>
      </c>
      <c r="H2936" s="14" t="s">
        <v>1140</v>
      </c>
      <c r="I2936" s="14" t="s">
        <v>56</v>
      </c>
      <c r="J2936" s="14"/>
      <c r="K2936" s="13" t="s">
        <v>5702</v>
      </c>
      <c r="L2936" s="13"/>
      <c r="M2936" s="13"/>
      <c r="N2936" s="13"/>
      <c r="O2936" s="24">
        <f t="shared" si="1140"/>
        <v>64004.100000000006</v>
      </c>
      <c r="P2936" s="24">
        <f t="shared" si="1140"/>
        <v>156164</v>
      </c>
      <c r="Q2936" s="24">
        <v>0</v>
      </c>
      <c r="R2936" s="16">
        <v>0</v>
      </c>
      <c r="S2936" s="69">
        <v>0</v>
      </c>
      <c r="T2936" s="70">
        <v>0</v>
      </c>
      <c r="U2936" s="24">
        <v>56311.600000000006</v>
      </c>
      <c r="V2936" s="24">
        <v>140779</v>
      </c>
      <c r="W2936" s="69">
        <f t="shared" si="1138"/>
        <v>0</v>
      </c>
      <c r="X2936" s="69">
        <f>VLOOKUP(D2936,'[1]Demanda Agregada Med. y MC'!$C$7:$O$3994,13,FALSE)</f>
        <v>0</v>
      </c>
      <c r="Y2936" s="24">
        <v>0</v>
      </c>
      <c r="Z2936" s="24">
        <v>0</v>
      </c>
      <c r="AA2936" s="24">
        <v>0</v>
      </c>
      <c r="AB2936" s="24">
        <v>0</v>
      </c>
      <c r="AC2936" s="24">
        <v>5182.5</v>
      </c>
      <c r="AD2936" s="24">
        <v>10365</v>
      </c>
      <c r="AE2936" s="26">
        <v>2510</v>
      </c>
      <c r="AF2936" s="27">
        <v>5020</v>
      </c>
      <c r="AG2936" s="22">
        <v>5.2263359999999999</v>
      </c>
      <c r="AH2936" s="20">
        <f t="shared" si="1133"/>
        <v>334506.93197760003</v>
      </c>
      <c r="AI2936" s="9">
        <f t="shared" si="1133"/>
        <v>816165.53510400001</v>
      </c>
      <c r="AJ2936" s="9">
        <f t="shared" si="1133"/>
        <v>0</v>
      </c>
      <c r="AK2936" s="9">
        <f t="shared" si="1133"/>
        <v>0</v>
      </c>
      <c r="AL2936" s="9">
        <f t="shared" si="1133"/>
        <v>0</v>
      </c>
      <c r="AM2936" s="9">
        <f t="shared" si="1133"/>
        <v>0</v>
      </c>
      <c r="AN2936" s="9">
        <f t="shared" si="1135"/>
        <v>294303.3422976</v>
      </c>
      <c r="AO2936" s="9">
        <f t="shared" si="1135"/>
        <v>735758.35574399994</v>
      </c>
      <c r="AP2936" s="9">
        <f t="shared" si="1135"/>
        <v>0</v>
      </c>
      <c r="AQ2936" s="9">
        <f t="shared" si="1135"/>
        <v>0</v>
      </c>
      <c r="AR2936" s="9">
        <f t="shared" si="1135"/>
        <v>0</v>
      </c>
      <c r="AS2936" s="9">
        <f t="shared" si="1135"/>
        <v>0</v>
      </c>
      <c r="AT2936" s="9">
        <f t="shared" si="1135"/>
        <v>0</v>
      </c>
      <c r="AU2936" s="9">
        <f t="shared" si="1135"/>
        <v>0</v>
      </c>
      <c r="AV2936" s="9">
        <f t="shared" si="1135"/>
        <v>27085.48632</v>
      </c>
      <c r="AW2936" s="9">
        <f t="shared" si="1135"/>
        <v>54170.97264</v>
      </c>
      <c r="AX2936" s="9">
        <f t="shared" si="1139"/>
        <v>13118.103359999999</v>
      </c>
      <c r="AY2936" s="10">
        <f t="shared" si="1139"/>
        <v>26236.206719999998</v>
      </c>
    </row>
    <row r="2937" spans="1:51">
      <c r="A2937" s="87">
        <v>2931</v>
      </c>
      <c r="B2937" s="85" t="str">
        <f t="shared" si="1136"/>
        <v>0100005721</v>
      </c>
      <c r="C2937" s="13" t="s">
        <v>5703</v>
      </c>
      <c r="D2937" s="13" t="str">
        <f t="shared" si="1137"/>
        <v>010000572100</v>
      </c>
      <c r="E2937" s="13"/>
      <c r="F2937" s="14" t="s">
        <v>21</v>
      </c>
      <c r="G2937" s="14" t="s">
        <v>22</v>
      </c>
      <c r="H2937" s="14" t="s">
        <v>5704</v>
      </c>
      <c r="I2937" s="14" t="s">
        <v>24</v>
      </c>
      <c r="J2937" s="14"/>
      <c r="K2937" s="13" t="s">
        <v>5705</v>
      </c>
      <c r="L2937" s="13"/>
      <c r="M2937" s="13"/>
      <c r="N2937" s="13"/>
      <c r="O2937" s="24">
        <f t="shared" si="1140"/>
        <v>226373.80000000002</v>
      </c>
      <c r="P2937" s="24">
        <f t="shared" si="1140"/>
        <v>564693</v>
      </c>
      <c r="Q2937" s="24">
        <v>0</v>
      </c>
      <c r="R2937" s="16">
        <v>0</v>
      </c>
      <c r="S2937" s="69">
        <v>0</v>
      </c>
      <c r="T2937" s="70">
        <v>0</v>
      </c>
      <c r="U2937" s="24">
        <v>197586.80000000002</v>
      </c>
      <c r="V2937" s="24">
        <v>493967</v>
      </c>
      <c r="W2937" s="69">
        <f t="shared" si="1138"/>
        <v>26304</v>
      </c>
      <c r="X2937" s="69">
        <f>VLOOKUP(D2937,'[1]Demanda Agregada Med. y MC'!$C$7:$O$3994,13,FALSE)</f>
        <v>65760</v>
      </c>
      <c r="Y2937" s="24">
        <v>0</v>
      </c>
      <c r="Z2937" s="24">
        <v>0</v>
      </c>
      <c r="AA2937" s="24">
        <v>0</v>
      </c>
      <c r="AB2937" s="24">
        <v>0</v>
      </c>
      <c r="AC2937" s="24">
        <v>2483</v>
      </c>
      <c r="AD2937" s="24">
        <v>4966</v>
      </c>
      <c r="AE2937" s="26">
        <v>0</v>
      </c>
      <c r="AF2937" s="25">
        <v>0</v>
      </c>
      <c r="AG2937" s="22">
        <v>53.13</v>
      </c>
      <c r="AH2937" s="20">
        <f t="shared" si="1133"/>
        <v>12027239.994000001</v>
      </c>
      <c r="AI2937" s="9">
        <f t="shared" si="1133"/>
        <v>30002139.09</v>
      </c>
      <c r="AJ2937" s="9">
        <f t="shared" si="1133"/>
        <v>0</v>
      </c>
      <c r="AK2937" s="9">
        <f t="shared" si="1133"/>
        <v>0</v>
      </c>
      <c r="AL2937" s="9">
        <f t="shared" si="1133"/>
        <v>0</v>
      </c>
      <c r="AM2937" s="9">
        <f t="shared" si="1133"/>
        <v>0</v>
      </c>
      <c r="AN2937" s="9">
        <f t="shared" si="1135"/>
        <v>10497786.684000002</v>
      </c>
      <c r="AO2937" s="9">
        <f t="shared" si="1135"/>
        <v>26244466.710000001</v>
      </c>
      <c r="AP2937" s="9">
        <f t="shared" si="1135"/>
        <v>1397531.52</v>
      </c>
      <c r="AQ2937" s="9">
        <f t="shared" si="1135"/>
        <v>3493828.8000000003</v>
      </c>
      <c r="AR2937" s="9">
        <f t="shared" si="1135"/>
        <v>0</v>
      </c>
      <c r="AS2937" s="9">
        <f t="shared" si="1135"/>
        <v>0</v>
      </c>
      <c r="AT2937" s="9">
        <f t="shared" si="1135"/>
        <v>0</v>
      </c>
      <c r="AU2937" s="9">
        <f t="shared" si="1135"/>
        <v>0</v>
      </c>
      <c r="AV2937" s="9">
        <f t="shared" si="1135"/>
        <v>131921.79</v>
      </c>
      <c r="AW2937" s="9">
        <f t="shared" si="1135"/>
        <v>263843.58</v>
      </c>
      <c r="AX2937" s="9">
        <f t="shared" si="1139"/>
        <v>0</v>
      </c>
      <c r="AY2937" s="10">
        <f t="shared" si="1139"/>
        <v>0</v>
      </c>
    </row>
    <row r="2938" spans="1:51">
      <c r="A2938" s="87">
        <v>2932</v>
      </c>
      <c r="B2938" s="85" t="str">
        <f t="shared" si="1136"/>
        <v>0100005720</v>
      </c>
      <c r="C2938" s="13" t="s">
        <v>5706</v>
      </c>
      <c r="D2938" s="13" t="str">
        <f t="shared" si="1137"/>
        <v>010000572000</v>
      </c>
      <c r="E2938" s="13"/>
      <c r="F2938" s="14" t="s">
        <v>21</v>
      </c>
      <c r="G2938" s="14" t="s">
        <v>22</v>
      </c>
      <c r="H2938" s="14" t="s">
        <v>5707</v>
      </c>
      <c r="I2938" s="14" t="s">
        <v>24</v>
      </c>
      <c r="J2938" s="14"/>
      <c r="K2938" s="13" t="s">
        <v>5708</v>
      </c>
      <c r="L2938" s="13"/>
      <c r="M2938" s="13"/>
      <c r="N2938" s="13"/>
      <c r="O2938" s="24">
        <f t="shared" si="1140"/>
        <v>55398.000000000007</v>
      </c>
      <c r="P2938" s="24">
        <f t="shared" si="1140"/>
        <v>138495</v>
      </c>
      <c r="Q2938" s="24">
        <v>0</v>
      </c>
      <c r="R2938" s="16">
        <v>0</v>
      </c>
      <c r="S2938" s="69">
        <v>0</v>
      </c>
      <c r="T2938" s="70">
        <v>0</v>
      </c>
      <c r="U2938" s="24">
        <v>48261.200000000004</v>
      </c>
      <c r="V2938" s="24">
        <v>120653</v>
      </c>
      <c r="W2938" s="69">
        <f t="shared" si="1138"/>
        <v>7136.8</v>
      </c>
      <c r="X2938" s="69">
        <f>VLOOKUP(D2938,'[1]Demanda Agregada Med. y MC'!$C$7:$O$3994,13,FALSE)</f>
        <v>17842</v>
      </c>
      <c r="Y2938" s="24">
        <v>0</v>
      </c>
      <c r="Z2938" s="24">
        <v>0</v>
      </c>
      <c r="AA2938" s="24">
        <v>0</v>
      </c>
      <c r="AB2938" s="24">
        <v>0</v>
      </c>
      <c r="AC2938" s="24">
        <v>0</v>
      </c>
      <c r="AD2938" s="24">
        <v>0</v>
      </c>
      <c r="AE2938" s="26">
        <v>0</v>
      </c>
      <c r="AF2938" s="25">
        <v>0</v>
      </c>
      <c r="AG2938" s="22">
        <v>36.707999999999998</v>
      </c>
      <c r="AH2938" s="20">
        <f t="shared" si="1133"/>
        <v>2033549.7840000002</v>
      </c>
      <c r="AI2938" s="9">
        <f t="shared" si="1133"/>
        <v>5083874.46</v>
      </c>
      <c r="AJ2938" s="9">
        <f t="shared" si="1133"/>
        <v>0</v>
      </c>
      <c r="AK2938" s="9">
        <f t="shared" si="1133"/>
        <v>0</v>
      </c>
      <c r="AL2938" s="9">
        <f t="shared" si="1133"/>
        <v>0</v>
      </c>
      <c r="AM2938" s="9">
        <f t="shared" si="1133"/>
        <v>0</v>
      </c>
      <c r="AN2938" s="9">
        <f t="shared" si="1135"/>
        <v>1771572.1296000001</v>
      </c>
      <c r="AO2938" s="9">
        <f t="shared" si="1135"/>
        <v>4428930.324</v>
      </c>
      <c r="AP2938" s="9">
        <f t="shared" si="1135"/>
        <v>261977.6544</v>
      </c>
      <c r="AQ2938" s="9">
        <f t="shared" si="1135"/>
        <v>654944.13599999994</v>
      </c>
      <c r="AR2938" s="9">
        <f t="shared" si="1135"/>
        <v>0</v>
      </c>
      <c r="AS2938" s="9">
        <f t="shared" si="1135"/>
        <v>0</v>
      </c>
      <c r="AT2938" s="9">
        <f t="shared" si="1135"/>
        <v>0</v>
      </c>
      <c r="AU2938" s="9">
        <f t="shared" si="1135"/>
        <v>0</v>
      </c>
      <c r="AV2938" s="9">
        <f t="shared" si="1135"/>
        <v>0</v>
      </c>
      <c r="AW2938" s="9">
        <f t="shared" si="1135"/>
        <v>0</v>
      </c>
      <c r="AX2938" s="9">
        <f t="shared" si="1139"/>
        <v>0</v>
      </c>
      <c r="AY2938" s="10">
        <f t="shared" si="1139"/>
        <v>0</v>
      </c>
    </row>
    <row r="2939" spans="1:51">
      <c r="A2939" s="87">
        <v>2933</v>
      </c>
      <c r="B2939" s="85" t="str">
        <f t="shared" si="1136"/>
        <v>0100005721</v>
      </c>
      <c r="C2939" s="13" t="s">
        <v>5709</v>
      </c>
      <c r="D2939" s="13" t="str">
        <f t="shared" si="1137"/>
        <v>010000572101</v>
      </c>
      <c r="E2939" s="13"/>
      <c r="F2939" s="14" t="s">
        <v>21</v>
      </c>
      <c r="G2939" s="14" t="s">
        <v>22</v>
      </c>
      <c r="H2939" s="14" t="s">
        <v>5704</v>
      </c>
      <c r="I2939" s="14" t="s">
        <v>65</v>
      </c>
      <c r="J2939" s="14"/>
      <c r="K2939" s="13" t="s">
        <v>5710</v>
      </c>
      <c r="L2939" s="13"/>
      <c r="M2939" s="13"/>
      <c r="N2939" s="13"/>
      <c r="O2939" s="24">
        <f t="shared" si="1140"/>
        <v>13524.800000000001</v>
      </c>
      <c r="P2939" s="24">
        <f t="shared" si="1140"/>
        <v>33812</v>
      </c>
      <c r="Q2939" s="24">
        <v>0</v>
      </c>
      <c r="R2939" s="16">
        <v>0</v>
      </c>
      <c r="S2939" s="69">
        <v>0</v>
      </c>
      <c r="T2939" s="70">
        <v>0</v>
      </c>
      <c r="U2939" s="24">
        <v>0</v>
      </c>
      <c r="V2939" s="24">
        <v>0</v>
      </c>
      <c r="W2939" s="69">
        <f t="shared" si="1138"/>
        <v>13524.800000000001</v>
      </c>
      <c r="X2939" s="69">
        <f>VLOOKUP(D2939,'[1]Demanda Agregada Med. y MC'!$C$7:$O$3994,13,FALSE)</f>
        <v>33812</v>
      </c>
      <c r="Y2939" s="24">
        <v>0</v>
      </c>
      <c r="Z2939" s="24">
        <v>0</v>
      </c>
      <c r="AA2939" s="24">
        <v>0</v>
      </c>
      <c r="AB2939" s="24">
        <v>0</v>
      </c>
      <c r="AC2939" s="24">
        <v>0</v>
      </c>
      <c r="AD2939" s="24">
        <v>0</v>
      </c>
      <c r="AE2939" s="26">
        <v>0</v>
      </c>
      <c r="AF2939" s="25">
        <v>0</v>
      </c>
      <c r="AG2939" s="22">
        <v>53.13</v>
      </c>
      <c r="AH2939" s="20">
        <f t="shared" si="1133"/>
        <v>718572.62400000007</v>
      </c>
      <c r="AI2939" s="9">
        <f t="shared" si="1133"/>
        <v>1796431.56</v>
      </c>
      <c r="AJ2939" s="9">
        <f t="shared" si="1133"/>
        <v>0</v>
      </c>
      <c r="AK2939" s="9">
        <f t="shared" si="1133"/>
        <v>0</v>
      </c>
      <c r="AL2939" s="9">
        <f t="shared" si="1133"/>
        <v>0</v>
      </c>
      <c r="AM2939" s="9">
        <f t="shared" si="1133"/>
        <v>0</v>
      </c>
      <c r="AN2939" s="9">
        <f t="shared" si="1135"/>
        <v>0</v>
      </c>
      <c r="AO2939" s="9">
        <f t="shared" si="1135"/>
        <v>0</v>
      </c>
      <c r="AP2939" s="9">
        <f t="shared" si="1135"/>
        <v>718572.62400000007</v>
      </c>
      <c r="AQ2939" s="9">
        <f t="shared" si="1135"/>
        <v>1796431.56</v>
      </c>
      <c r="AR2939" s="9">
        <f t="shared" si="1135"/>
        <v>0</v>
      </c>
      <c r="AS2939" s="9">
        <f t="shared" si="1135"/>
        <v>0</v>
      </c>
      <c r="AT2939" s="9">
        <f t="shared" si="1135"/>
        <v>0</v>
      </c>
      <c r="AU2939" s="9">
        <f t="shared" si="1135"/>
        <v>0</v>
      </c>
      <c r="AV2939" s="9">
        <f t="shared" si="1135"/>
        <v>0</v>
      </c>
      <c r="AW2939" s="9">
        <f t="shared" si="1135"/>
        <v>0</v>
      </c>
      <c r="AX2939" s="9">
        <f t="shared" si="1139"/>
        <v>0</v>
      </c>
      <c r="AY2939" s="10">
        <f t="shared" si="1139"/>
        <v>0</v>
      </c>
    </row>
    <row r="2940" spans="1:51">
      <c r="A2940" s="87">
        <v>2934</v>
      </c>
      <c r="B2940" s="85" t="str">
        <f t="shared" si="1136"/>
        <v>0100000514</v>
      </c>
      <c r="C2940" s="13" t="s">
        <v>5711</v>
      </c>
      <c r="D2940" s="13" t="str">
        <f t="shared" si="1137"/>
        <v>010000051401</v>
      </c>
      <c r="E2940" s="13"/>
      <c r="F2940" s="14" t="s">
        <v>21</v>
      </c>
      <c r="G2940" s="14" t="s">
        <v>22</v>
      </c>
      <c r="H2940" s="14" t="s">
        <v>4958</v>
      </c>
      <c r="I2940" s="14" t="s">
        <v>65</v>
      </c>
      <c r="J2940" s="14"/>
      <c r="K2940" s="13" t="s">
        <v>5712</v>
      </c>
      <c r="L2940" s="13"/>
      <c r="M2940" s="13"/>
      <c r="N2940" s="13"/>
      <c r="O2940" s="24">
        <f t="shared" si="1140"/>
        <v>19405.100000000002</v>
      </c>
      <c r="P2940" s="24">
        <f t="shared" si="1140"/>
        <v>48507</v>
      </c>
      <c r="Q2940" s="24">
        <v>0</v>
      </c>
      <c r="R2940" s="16">
        <v>0</v>
      </c>
      <c r="S2940" s="69">
        <v>0</v>
      </c>
      <c r="T2940" s="70">
        <v>0</v>
      </c>
      <c r="U2940" s="24">
        <v>19393.600000000002</v>
      </c>
      <c r="V2940" s="24">
        <v>48484</v>
      </c>
      <c r="W2940" s="69">
        <f t="shared" si="1138"/>
        <v>0</v>
      </c>
      <c r="X2940" s="69">
        <f>VLOOKUP(D2940,'[1]Demanda Agregada Med. y MC'!$C$7:$O$3994,13,FALSE)</f>
        <v>0</v>
      </c>
      <c r="Y2940" s="24">
        <v>0</v>
      </c>
      <c r="Z2940" s="24">
        <v>0</v>
      </c>
      <c r="AA2940" s="24">
        <v>0</v>
      </c>
      <c r="AB2940" s="24">
        <v>0</v>
      </c>
      <c r="AC2940" s="24">
        <v>11.5</v>
      </c>
      <c r="AD2940" s="24">
        <v>23</v>
      </c>
      <c r="AE2940" s="26">
        <v>0</v>
      </c>
      <c r="AF2940" s="25">
        <v>0</v>
      </c>
      <c r="AG2940" s="22">
        <v>12.5304</v>
      </c>
      <c r="AH2940" s="20">
        <f t="shared" si="1133"/>
        <v>243153.66504000002</v>
      </c>
      <c r="AI2940" s="9">
        <f t="shared" si="1133"/>
        <v>607812.1128</v>
      </c>
      <c r="AJ2940" s="9">
        <f t="shared" si="1133"/>
        <v>0</v>
      </c>
      <c r="AK2940" s="9">
        <f t="shared" si="1133"/>
        <v>0</v>
      </c>
      <c r="AL2940" s="9">
        <f t="shared" si="1133"/>
        <v>0</v>
      </c>
      <c r="AM2940" s="9">
        <f t="shared" si="1133"/>
        <v>0</v>
      </c>
      <c r="AN2940" s="9">
        <f t="shared" si="1135"/>
        <v>243009.56544000003</v>
      </c>
      <c r="AO2940" s="9">
        <f t="shared" si="1135"/>
        <v>607523.91359999997</v>
      </c>
      <c r="AP2940" s="9">
        <f t="shared" si="1135"/>
        <v>0</v>
      </c>
      <c r="AQ2940" s="9">
        <f t="shared" si="1135"/>
        <v>0</v>
      </c>
      <c r="AR2940" s="9">
        <f t="shared" si="1135"/>
        <v>0</v>
      </c>
      <c r="AS2940" s="9">
        <f t="shared" si="1135"/>
        <v>0</v>
      </c>
      <c r="AT2940" s="9">
        <f t="shared" si="1135"/>
        <v>0</v>
      </c>
      <c r="AU2940" s="9">
        <f t="shared" si="1135"/>
        <v>0</v>
      </c>
      <c r="AV2940" s="9">
        <f t="shared" si="1135"/>
        <v>144.09960000000001</v>
      </c>
      <c r="AW2940" s="9">
        <f t="shared" si="1135"/>
        <v>288.19920000000002</v>
      </c>
      <c r="AX2940" s="9">
        <f t="shared" si="1139"/>
        <v>0</v>
      </c>
      <c r="AY2940" s="10">
        <f t="shared" si="1139"/>
        <v>0</v>
      </c>
    </row>
    <row r="2941" spans="1:51">
      <c r="A2941" s="87">
        <v>2935</v>
      </c>
      <c r="B2941" s="85" t="str">
        <f t="shared" si="1136"/>
        <v>0100000514</v>
      </c>
      <c r="C2941" s="13" t="s">
        <v>5713</v>
      </c>
      <c r="D2941" s="13" t="str">
        <f t="shared" si="1137"/>
        <v>010000051400</v>
      </c>
      <c r="E2941" s="13"/>
      <c r="F2941" s="14" t="s">
        <v>21</v>
      </c>
      <c r="G2941" s="14" t="s">
        <v>22</v>
      </c>
      <c r="H2941" s="14" t="s">
        <v>4958</v>
      </c>
      <c r="I2941" s="14" t="s">
        <v>24</v>
      </c>
      <c r="J2941" s="14"/>
      <c r="K2941" s="13" t="s">
        <v>5714</v>
      </c>
      <c r="L2941" s="13"/>
      <c r="M2941" s="13"/>
      <c r="N2941" s="13"/>
      <c r="O2941" s="24">
        <f t="shared" si="1140"/>
        <v>10020.5</v>
      </c>
      <c r="P2941" s="24">
        <f t="shared" si="1140"/>
        <v>25000</v>
      </c>
      <c r="Q2941" s="24">
        <v>0</v>
      </c>
      <c r="R2941" s="16">
        <v>0</v>
      </c>
      <c r="S2941" s="69">
        <v>0</v>
      </c>
      <c r="T2941" s="70">
        <v>0</v>
      </c>
      <c r="U2941" s="24">
        <v>9914</v>
      </c>
      <c r="V2941" s="24">
        <v>24785</v>
      </c>
      <c r="W2941" s="69">
        <f t="shared" si="1138"/>
        <v>4</v>
      </c>
      <c r="X2941" s="69">
        <f>VLOOKUP(D2941,'[1]Demanda Agregada Med. y MC'!$C$7:$O$3994,13,FALSE)</f>
        <v>10</v>
      </c>
      <c r="Y2941" s="24">
        <v>0</v>
      </c>
      <c r="Z2941" s="24">
        <v>0</v>
      </c>
      <c r="AA2941" s="24">
        <v>0</v>
      </c>
      <c r="AB2941" s="24">
        <v>0</v>
      </c>
      <c r="AC2941" s="24">
        <v>102.5</v>
      </c>
      <c r="AD2941" s="24">
        <v>205</v>
      </c>
      <c r="AE2941" s="26">
        <v>0</v>
      </c>
      <c r="AF2941" s="25">
        <v>0</v>
      </c>
      <c r="AG2941" s="22">
        <v>18.400000000000002</v>
      </c>
      <c r="AH2941" s="20">
        <f t="shared" si="1133"/>
        <v>184377.2</v>
      </c>
      <c r="AI2941" s="9">
        <f t="shared" si="1133"/>
        <v>460000.00000000006</v>
      </c>
      <c r="AJ2941" s="9">
        <f t="shared" si="1133"/>
        <v>0</v>
      </c>
      <c r="AK2941" s="9">
        <f t="shared" si="1133"/>
        <v>0</v>
      </c>
      <c r="AL2941" s="9">
        <f t="shared" si="1133"/>
        <v>0</v>
      </c>
      <c r="AM2941" s="9">
        <f t="shared" si="1133"/>
        <v>0</v>
      </c>
      <c r="AN2941" s="9">
        <f t="shared" si="1135"/>
        <v>182417.60000000003</v>
      </c>
      <c r="AO2941" s="9">
        <f t="shared" si="1135"/>
        <v>456044.00000000006</v>
      </c>
      <c r="AP2941" s="9">
        <f t="shared" si="1135"/>
        <v>73.600000000000009</v>
      </c>
      <c r="AQ2941" s="9">
        <f t="shared" si="1135"/>
        <v>184.00000000000003</v>
      </c>
      <c r="AR2941" s="9">
        <f t="shared" si="1135"/>
        <v>0</v>
      </c>
      <c r="AS2941" s="9">
        <f t="shared" si="1135"/>
        <v>0</v>
      </c>
      <c r="AT2941" s="9">
        <f t="shared" si="1135"/>
        <v>0</v>
      </c>
      <c r="AU2941" s="9">
        <f t="shared" si="1135"/>
        <v>0</v>
      </c>
      <c r="AV2941" s="9">
        <f t="shared" si="1135"/>
        <v>1886.0000000000002</v>
      </c>
      <c r="AW2941" s="9">
        <f t="shared" si="1135"/>
        <v>3772.0000000000005</v>
      </c>
      <c r="AX2941" s="9">
        <f t="shared" si="1139"/>
        <v>0</v>
      </c>
      <c r="AY2941" s="10">
        <f t="shared" si="1139"/>
        <v>0</v>
      </c>
    </row>
    <row r="2942" spans="1:51">
      <c r="A2942" s="87">
        <v>2936</v>
      </c>
      <c r="B2942" s="85" t="str">
        <f t="shared" si="1136"/>
        <v>0100000514</v>
      </c>
      <c r="C2942" s="13" t="s">
        <v>5715</v>
      </c>
      <c r="D2942" s="13" t="str">
        <f t="shared" si="1137"/>
        <v>010000051402</v>
      </c>
      <c r="E2942" s="13"/>
      <c r="F2942" s="14" t="s">
        <v>21</v>
      </c>
      <c r="G2942" s="14" t="s">
        <v>22</v>
      </c>
      <c r="H2942" s="14" t="s">
        <v>4958</v>
      </c>
      <c r="I2942" s="14" t="s">
        <v>56</v>
      </c>
      <c r="J2942" s="14"/>
      <c r="K2942" s="13" t="s">
        <v>5716</v>
      </c>
      <c r="L2942" s="13"/>
      <c r="M2942" s="13"/>
      <c r="N2942" s="13"/>
      <c r="O2942" s="24">
        <f t="shared" si="1140"/>
        <v>5065.6000000000004</v>
      </c>
      <c r="P2942" s="24">
        <f t="shared" si="1140"/>
        <v>12659</v>
      </c>
      <c r="Q2942" s="24">
        <v>0</v>
      </c>
      <c r="R2942" s="16">
        <v>0</v>
      </c>
      <c r="S2942" s="69">
        <v>0</v>
      </c>
      <c r="T2942" s="70">
        <v>0</v>
      </c>
      <c r="U2942" s="24">
        <v>5055.6000000000004</v>
      </c>
      <c r="V2942" s="24">
        <v>12639</v>
      </c>
      <c r="W2942" s="69">
        <f t="shared" si="1138"/>
        <v>0</v>
      </c>
      <c r="X2942" s="69">
        <f>VLOOKUP(D2942,'[1]Demanda Agregada Med. y MC'!$C$7:$O$3994,13,FALSE)</f>
        <v>0</v>
      </c>
      <c r="Y2942" s="24">
        <v>0</v>
      </c>
      <c r="Z2942" s="24">
        <v>0</v>
      </c>
      <c r="AA2942" s="24">
        <v>0</v>
      </c>
      <c r="AB2942" s="24">
        <v>0</v>
      </c>
      <c r="AC2942" s="24">
        <v>10</v>
      </c>
      <c r="AD2942" s="24">
        <v>20</v>
      </c>
      <c r="AE2942" s="26">
        <v>0</v>
      </c>
      <c r="AF2942" s="25">
        <v>0</v>
      </c>
      <c r="AG2942" s="22">
        <v>24.0304</v>
      </c>
      <c r="AH2942" s="20">
        <f t="shared" si="1133"/>
        <v>121728.39424000001</v>
      </c>
      <c r="AI2942" s="9">
        <f t="shared" si="1133"/>
        <v>304200.83360000001</v>
      </c>
      <c r="AJ2942" s="9">
        <f t="shared" si="1133"/>
        <v>0</v>
      </c>
      <c r="AK2942" s="9">
        <f t="shared" si="1133"/>
        <v>0</v>
      </c>
      <c r="AL2942" s="9">
        <f t="shared" si="1133"/>
        <v>0</v>
      </c>
      <c r="AM2942" s="9">
        <f t="shared" si="1133"/>
        <v>0</v>
      </c>
      <c r="AN2942" s="9">
        <f t="shared" si="1135"/>
        <v>121488.09024</v>
      </c>
      <c r="AO2942" s="9">
        <f t="shared" si="1135"/>
        <v>303720.22560000001</v>
      </c>
      <c r="AP2942" s="9">
        <f t="shared" si="1135"/>
        <v>0</v>
      </c>
      <c r="AQ2942" s="9">
        <f t="shared" si="1135"/>
        <v>0</v>
      </c>
      <c r="AR2942" s="9">
        <f t="shared" si="1135"/>
        <v>0</v>
      </c>
      <c r="AS2942" s="9">
        <f t="shared" si="1135"/>
        <v>0</v>
      </c>
      <c r="AT2942" s="9">
        <f t="shared" si="1135"/>
        <v>0</v>
      </c>
      <c r="AU2942" s="9">
        <f t="shared" si="1135"/>
        <v>0</v>
      </c>
      <c r="AV2942" s="9">
        <f t="shared" si="1135"/>
        <v>240.304</v>
      </c>
      <c r="AW2942" s="9">
        <f t="shared" si="1135"/>
        <v>480.608</v>
      </c>
      <c r="AX2942" s="9">
        <f t="shared" si="1139"/>
        <v>0</v>
      </c>
      <c r="AY2942" s="10">
        <f t="shared" si="1139"/>
        <v>0</v>
      </c>
    </row>
    <row r="2943" spans="1:51">
      <c r="A2943" s="87">
        <v>2937</v>
      </c>
      <c r="B2943" s="85" t="str">
        <f t="shared" si="1136"/>
        <v>0100005223</v>
      </c>
      <c r="C2943" s="13" t="s">
        <v>5717</v>
      </c>
      <c r="D2943" s="13" t="str">
        <f t="shared" si="1137"/>
        <v>010000522300</v>
      </c>
      <c r="E2943" s="13"/>
      <c r="F2943" s="14" t="s">
        <v>21</v>
      </c>
      <c r="G2943" s="14" t="s">
        <v>22</v>
      </c>
      <c r="H2943" s="14" t="s">
        <v>5718</v>
      </c>
      <c r="I2943" s="14" t="s">
        <v>24</v>
      </c>
      <c r="J2943" s="14"/>
      <c r="K2943" s="13" t="s">
        <v>5719</v>
      </c>
      <c r="L2943" s="13"/>
      <c r="M2943" s="13"/>
      <c r="N2943" s="13"/>
      <c r="O2943" s="24">
        <f t="shared" si="1140"/>
        <v>12</v>
      </c>
      <c r="P2943" s="24">
        <f t="shared" si="1140"/>
        <v>24</v>
      </c>
      <c r="Q2943" s="24">
        <v>0</v>
      </c>
      <c r="R2943" s="16">
        <v>0</v>
      </c>
      <c r="S2943" s="69">
        <v>0</v>
      </c>
      <c r="T2943" s="70">
        <v>0</v>
      </c>
      <c r="U2943" s="24">
        <v>0</v>
      </c>
      <c r="V2943" s="24">
        <v>0</v>
      </c>
      <c r="W2943" s="69">
        <f t="shared" si="1138"/>
        <v>0</v>
      </c>
      <c r="X2943" s="69">
        <f>VLOOKUP(D2943,'[1]Demanda Agregada Med. y MC'!$C$7:$O$3994,13,FALSE)</f>
        <v>0</v>
      </c>
      <c r="Y2943" s="24">
        <v>0</v>
      </c>
      <c r="Z2943" s="24">
        <v>0</v>
      </c>
      <c r="AA2943" s="24">
        <v>0</v>
      </c>
      <c r="AB2943" s="24">
        <v>0</v>
      </c>
      <c r="AC2943" s="24">
        <v>12</v>
      </c>
      <c r="AD2943" s="24">
        <v>24</v>
      </c>
      <c r="AE2943" s="26">
        <v>0</v>
      </c>
      <c r="AF2943" s="25">
        <v>0</v>
      </c>
      <c r="AG2943" s="22">
        <v>2399.9580000000001</v>
      </c>
      <c r="AH2943" s="20">
        <f t="shared" si="1133"/>
        <v>28799.495999999999</v>
      </c>
      <c r="AI2943" s="9">
        <f t="shared" si="1133"/>
        <v>57598.991999999998</v>
      </c>
      <c r="AJ2943" s="9">
        <f t="shared" si="1133"/>
        <v>0</v>
      </c>
      <c r="AK2943" s="9">
        <f t="shared" si="1133"/>
        <v>0</v>
      </c>
      <c r="AL2943" s="9">
        <f t="shared" si="1133"/>
        <v>0</v>
      </c>
      <c r="AM2943" s="9">
        <f t="shared" si="1133"/>
        <v>0</v>
      </c>
      <c r="AN2943" s="9">
        <f t="shared" si="1135"/>
        <v>0</v>
      </c>
      <c r="AO2943" s="9">
        <f t="shared" si="1135"/>
        <v>0</v>
      </c>
      <c r="AP2943" s="9">
        <f t="shared" si="1135"/>
        <v>0</v>
      </c>
      <c r="AQ2943" s="9">
        <f t="shared" si="1135"/>
        <v>0</v>
      </c>
      <c r="AR2943" s="9">
        <f t="shared" si="1135"/>
        <v>0</v>
      </c>
      <c r="AS2943" s="9">
        <f t="shared" si="1135"/>
        <v>0</v>
      </c>
      <c r="AT2943" s="9">
        <f t="shared" si="1135"/>
        <v>0</v>
      </c>
      <c r="AU2943" s="9">
        <f t="shared" si="1135"/>
        <v>0</v>
      </c>
      <c r="AV2943" s="9">
        <f t="shared" si="1135"/>
        <v>28799.495999999999</v>
      </c>
      <c r="AW2943" s="9">
        <f t="shared" si="1135"/>
        <v>57598.991999999998</v>
      </c>
      <c r="AX2943" s="9">
        <f t="shared" si="1139"/>
        <v>0</v>
      </c>
      <c r="AY2943" s="10">
        <f t="shared" si="1139"/>
        <v>0</v>
      </c>
    </row>
    <row r="2944" spans="1:51">
      <c r="A2944" s="87">
        <v>2938</v>
      </c>
      <c r="B2944" s="85" t="str">
        <f t="shared" si="1136"/>
        <v>0400003247</v>
      </c>
      <c r="C2944" s="13" t="s">
        <v>5720</v>
      </c>
      <c r="D2944" s="13" t="str">
        <f t="shared" si="1137"/>
        <v>040000324700</v>
      </c>
      <c r="E2944" s="13"/>
      <c r="F2944" s="14" t="s">
        <v>1357</v>
      </c>
      <c r="G2944" s="14" t="s">
        <v>22</v>
      </c>
      <c r="H2944" s="14" t="s">
        <v>5721</v>
      </c>
      <c r="I2944" s="14" t="s">
        <v>24</v>
      </c>
      <c r="J2944" s="14"/>
      <c r="K2944" s="13" t="s">
        <v>5722</v>
      </c>
      <c r="L2944" s="13"/>
      <c r="M2944" s="13"/>
      <c r="N2944" s="13"/>
      <c r="O2944" s="24">
        <f t="shared" si="1140"/>
        <v>431.6</v>
      </c>
      <c r="P2944" s="24">
        <f t="shared" si="1140"/>
        <v>1079</v>
      </c>
      <c r="Q2944" s="24">
        <v>0</v>
      </c>
      <c r="R2944" s="16">
        <v>0</v>
      </c>
      <c r="S2944" s="69">
        <v>0</v>
      </c>
      <c r="T2944" s="70">
        <v>0</v>
      </c>
      <c r="U2944" s="24">
        <v>431.6</v>
      </c>
      <c r="V2944" s="24">
        <v>1079</v>
      </c>
      <c r="W2944" s="69">
        <f t="shared" si="1138"/>
        <v>0</v>
      </c>
      <c r="X2944" s="69">
        <f>VLOOKUP(D2944,'[1]Demanda Agregada Med. y MC'!$C$7:$O$3994,13,FALSE)</f>
        <v>0</v>
      </c>
      <c r="Y2944" s="24">
        <v>0</v>
      </c>
      <c r="Z2944" s="24">
        <v>0</v>
      </c>
      <c r="AA2944" s="24">
        <v>0</v>
      </c>
      <c r="AB2944" s="24">
        <v>0</v>
      </c>
      <c r="AC2944" s="24">
        <v>0</v>
      </c>
      <c r="AD2944" s="24">
        <v>0</v>
      </c>
      <c r="AE2944" s="26">
        <v>0</v>
      </c>
      <c r="AF2944" s="25">
        <v>0</v>
      </c>
      <c r="AG2944" s="22">
        <v>231.702</v>
      </c>
      <c r="AH2944" s="20">
        <f t="shared" si="1133"/>
        <v>100002.58320000001</v>
      </c>
      <c r="AI2944" s="9">
        <f t="shared" si="1133"/>
        <v>250006.45799999998</v>
      </c>
      <c r="AJ2944" s="9">
        <f t="shared" si="1133"/>
        <v>0</v>
      </c>
      <c r="AK2944" s="9">
        <f t="shared" si="1133"/>
        <v>0</v>
      </c>
      <c r="AL2944" s="9">
        <f t="shared" si="1133"/>
        <v>0</v>
      </c>
      <c r="AM2944" s="9">
        <f t="shared" si="1133"/>
        <v>0</v>
      </c>
      <c r="AN2944" s="9">
        <f t="shared" si="1135"/>
        <v>100002.58320000001</v>
      </c>
      <c r="AO2944" s="9">
        <f t="shared" si="1135"/>
        <v>250006.45799999998</v>
      </c>
      <c r="AP2944" s="9">
        <f t="shared" si="1135"/>
        <v>0</v>
      </c>
      <c r="AQ2944" s="9">
        <f t="shared" si="1135"/>
        <v>0</v>
      </c>
      <c r="AR2944" s="9">
        <f t="shared" si="1135"/>
        <v>0</v>
      </c>
      <c r="AS2944" s="9">
        <f t="shared" si="1135"/>
        <v>0</v>
      </c>
      <c r="AT2944" s="9">
        <f t="shared" si="1135"/>
        <v>0</v>
      </c>
      <c r="AU2944" s="9">
        <f t="shared" si="1135"/>
        <v>0</v>
      </c>
      <c r="AV2944" s="9">
        <f t="shared" si="1135"/>
        <v>0</v>
      </c>
      <c r="AW2944" s="9">
        <f t="shared" si="1135"/>
        <v>0</v>
      </c>
      <c r="AX2944" s="9">
        <f t="shared" si="1139"/>
        <v>0</v>
      </c>
      <c r="AY2944" s="10">
        <f t="shared" si="1139"/>
        <v>0</v>
      </c>
    </row>
    <row r="2945" spans="1:51">
      <c r="A2945" s="87">
        <v>2939</v>
      </c>
      <c r="B2945" s="85" t="str">
        <f t="shared" si="1136"/>
        <v>0100000865</v>
      </c>
      <c r="C2945" s="13" t="s">
        <v>5723</v>
      </c>
      <c r="D2945" s="13" t="str">
        <f t="shared" si="1137"/>
        <v>010000086500</v>
      </c>
      <c r="E2945" s="13"/>
      <c r="F2945" s="14" t="s">
        <v>21</v>
      </c>
      <c r="G2945" s="14" t="s">
        <v>22</v>
      </c>
      <c r="H2945" s="14" t="s">
        <v>1539</v>
      </c>
      <c r="I2945" s="14" t="s">
        <v>24</v>
      </c>
      <c r="J2945" s="14"/>
      <c r="K2945" s="13" t="s">
        <v>5724</v>
      </c>
      <c r="L2945" s="13"/>
      <c r="M2945" s="13"/>
      <c r="N2945" s="13"/>
      <c r="O2945" s="24">
        <f t="shared" si="1140"/>
        <v>23569.599999999999</v>
      </c>
      <c r="P2945" s="24">
        <f t="shared" si="1140"/>
        <v>58257</v>
      </c>
      <c r="Q2945" s="24">
        <v>0</v>
      </c>
      <c r="R2945" s="16">
        <v>0</v>
      </c>
      <c r="S2945" s="69">
        <v>0</v>
      </c>
      <c r="T2945" s="70">
        <v>0</v>
      </c>
      <c r="U2945" s="24">
        <v>22056</v>
      </c>
      <c r="V2945" s="24">
        <v>55140</v>
      </c>
      <c r="W2945" s="69">
        <f t="shared" si="1138"/>
        <v>181.60000000000002</v>
      </c>
      <c r="X2945" s="69">
        <f>VLOOKUP(D2945,'[1]Demanda Agregada Med. y MC'!$C$7:$O$3994,13,FALSE)</f>
        <v>454</v>
      </c>
      <c r="Y2945" s="24">
        <v>0</v>
      </c>
      <c r="Z2945" s="24">
        <v>0</v>
      </c>
      <c r="AA2945" s="24">
        <v>0</v>
      </c>
      <c r="AB2945" s="24">
        <v>0</v>
      </c>
      <c r="AC2945" s="24">
        <v>764</v>
      </c>
      <c r="AD2945" s="24">
        <v>1528</v>
      </c>
      <c r="AE2945" s="26">
        <v>568</v>
      </c>
      <c r="AF2945" s="25">
        <v>1135</v>
      </c>
      <c r="AG2945" s="22">
        <v>85.265600000000006</v>
      </c>
      <c r="AH2945" s="20">
        <f t="shared" si="1133"/>
        <v>2009676.0857599999</v>
      </c>
      <c r="AI2945" s="9">
        <f t="shared" si="1133"/>
        <v>4967318.0592</v>
      </c>
      <c r="AJ2945" s="9">
        <f t="shared" si="1133"/>
        <v>0</v>
      </c>
      <c r="AK2945" s="9">
        <f t="shared" si="1133"/>
        <v>0</v>
      </c>
      <c r="AL2945" s="9">
        <f t="shared" si="1133"/>
        <v>0</v>
      </c>
      <c r="AM2945" s="9">
        <f t="shared" si="1133"/>
        <v>0</v>
      </c>
      <c r="AN2945" s="9">
        <f t="shared" si="1135"/>
        <v>1880618.0736000002</v>
      </c>
      <c r="AO2945" s="9">
        <f t="shared" si="1135"/>
        <v>4701545.1840000004</v>
      </c>
      <c r="AP2945" s="9">
        <f t="shared" si="1135"/>
        <v>15484.232960000003</v>
      </c>
      <c r="AQ2945" s="9">
        <f t="shared" si="1135"/>
        <v>38710.582399999999</v>
      </c>
      <c r="AR2945" s="9">
        <f t="shared" si="1135"/>
        <v>0</v>
      </c>
      <c r="AS2945" s="9">
        <f t="shared" si="1135"/>
        <v>0</v>
      </c>
      <c r="AT2945" s="9">
        <f t="shared" si="1135"/>
        <v>0</v>
      </c>
      <c r="AU2945" s="9">
        <f t="shared" si="1135"/>
        <v>0</v>
      </c>
      <c r="AV2945" s="9">
        <f t="shared" si="1135"/>
        <v>65142.918400000002</v>
      </c>
      <c r="AW2945" s="9">
        <f t="shared" si="1135"/>
        <v>130285.8368</v>
      </c>
      <c r="AX2945" s="9">
        <f t="shared" si="1139"/>
        <v>48430.860800000002</v>
      </c>
      <c r="AY2945" s="10">
        <f t="shared" si="1139"/>
        <v>96776.456000000006</v>
      </c>
    </row>
    <row r="2946" spans="1:51">
      <c r="A2946" s="87">
        <v>2940</v>
      </c>
      <c r="B2946" s="85" t="str">
        <f t="shared" si="1136"/>
        <v>0100001210</v>
      </c>
      <c r="C2946" s="13" t="s">
        <v>5725</v>
      </c>
      <c r="D2946" s="13" t="str">
        <f t="shared" si="1137"/>
        <v>010000121001</v>
      </c>
      <c r="E2946" s="13"/>
      <c r="F2946" s="14" t="s">
        <v>21</v>
      </c>
      <c r="G2946" s="14" t="s">
        <v>22</v>
      </c>
      <c r="H2946" s="14" t="s">
        <v>285</v>
      </c>
      <c r="I2946" s="14" t="s">
        <v>65</v>
      </c>
      <c r="J2946" s="14"/>
      <c r="K2946" s="13" t="s">
        <v>5726</v>
      </c>
      <c r="L2946" s="13"/>
      <c r="M2946" s="13"/>
      <c r="N2946" s="13"/>
      <c r="O2946" s="24">
        <f t="shared" si="1140"/>
        <v>8942.5</v>
      </c>
      <c r="P2946" s="24">
        <f t="shared" si="1140"/>
        <v>17885</v>
      </c>
      <c r="Q2946" s="24">
        <v>0</v>
      </c>
      <c r="R2946" s="16">
        <v>0</v>
      </c>
      <c r="S2946" s="69">
        <v>0</v>
      </c>
      <c r="T2946" s="70">
        <v>0</v>
      </c>
      <c r="U2946" s="24">
        <v>0</v>
      </c>
      <c r="V2946" s="24">
        <v>0</v>
      </c>
      <c r="W2946" s="69">
        <f t="shared" si="1138"/>
        <v>0</v>
      </c>
      <c r="X2946" s="69">
        <f>VLOOKUP(D2946,'[1]Demanda Agregada Med. y MC'!$C$7:$O$3994,13,FALSE)</f>
        <v>0</v>
      </c>
      <c r="Y2946" s="24">
        <v>0</v>
      </c>
      <c r="Z2946" s="24">
        <v>0</v>
      </c>
      <c r="AA2946" s="24">
        <v>0</v>
      </c>
      <c r="AB2946" s="24">
        <v>0</v>
      </c>
      <c r="AC2946" s="24">
        <v>8492.5</v>
      </c>
      <c r="AD2946" s="24">
        <v>16985</v>
      </c>
      <c r="AE2946" s="26">
        <v>450</v>
      </c>
      <c r="AF2946" s="27">
        <v>900</v>
      </c>
      <c r="AG2946" s="22">
        <v>13.712872320000001</v>
      </c>
      <c r="AH2946" s="20">
        <f t="shared" si="1133"/>
        <v>122627.36072160001</v>
      </c>
      <c r="AI2946" s="9">
        <f t="shared" si="1133"/>
        <v>245254.72144320002</v>
      </c>
      <c r="AJ2946" s="9">
        <f t="shared" si="1133"/>
        <v>0</v>
      </c>
      <c r="AK2946" s="9">
        <f t="shared" si="1133"/>
        <v>0</v>
      </c>
      <c r="AL2946" s="9">
        <f t="shared" si="1133"/>
        <v>0</v>
      </c>
      <c r="AM2946" s="9">
        <f t="shared" si="1133"/>
        <v>0</v>
      </c>
      <c r="AN2946" s="9">
        <f t="shared" si="1135"/>
        <v>0</v>
      </c>
      <c r="AO2946" s="9">
        <f t="shared" si="1135"/>
        <v>0</v>
      </c>
      <c r="AP2946" s="9">
        <f t="shared" si="1135"/>
        <v>0</v>
      </c>
      <c r="AQ2946" s="9">
        <f t="shared" si="1135"/>
        <v>0</v>
      </c>
      <c r="AR2946" s="9">
        <f t="shared" si="1135"/>
        <v>0</v>
      </c>
      <c r="AS2946" s="9">
        <f t="shared" si="1135"/>
        <v>0</v>
      </c>
      <c r="AT2946" s="9">
        <f t="shared" si="1135"/>
        <v>0</v>
      </c>
      <c r="AU2946" s="9">
        <f t="shared" si="1135"/>
        <v>0</v>
      </c>
      <c r="AV2946" s="9">
        <f t="shared" si="1135"/>
        <v>116456.56817760001</v>
      </c>
      <c r="AW2946" s="9">
        <f t="shared" si="1135"/>
        <v>232913.13635520003</v>
      </c>
      <c r="AX2946" s="9">
        <f t="shared" si="1139"/>
        <v>6170.7925439999999</v>
      </c>
      <c r="AY2946" s="10">
        <f t="shared" si="1139"/>
        <v>12341.585088</v>
      </c>
    </row>
    <row r="2947" spans="1:51">
      <c r="A2947" s="87">
        <v>2941</v>
      </c>
      <c r="B2947" s="85" t="str">
        <f t="shared" si="1136"/>
        <v>0100002138</v>
      </c>
      <c r="C2947" s="13" t="s">
        <v>5727</v>
      </c>
      <c r="D2947" s="13" t="str">
        <f t="shared" si="1137"/>
        <v>010000213800</v>
      </c>
      <c r="E2947" s="13"/>
      <c r="F2947" s="14" t="s">
        <v>21</v>
      </c>
      <c r="G2947" s="14" t="s">
        <v>22</v>
      </c>
      <c r="H2947" s="14" t="s">
        <v>5728</v>
      </c>
      <c r="I2947" s="14" t="s">
        <v>24</v>
      </c>
      <c r="J2947" s="14"/>
      <c r="K2947" s="13" t="s">
        <v>5729</v>
      </c>
      <c r="L2947" s="13"/>
      <c r="M2947" s="13"/>
      <c r="N2947" s="13"/>
      <c r="O2947" s="24">
        <f t="shared" si="1140"/>
        <v>11711.6</v>
      </c>
      <c r="P2947" s="24">
        <f t="shared" si="1140"/>
        <v>29279</v>
      </c>
      <c r="Q2947" s="24">
        <v>0</v>
      </c>
      <c r="R2947" s="16">
        <v>0</v>
      </c>
      <c r="S2947" s="69">
        <v>0</v>
      </c>
      <c r="T2947" s="70">
        <v>0</v>
      </c>
      <c r="U2947" s="24">
        <v>11711.6</v>
      </c>
      <c r="V2947" s="24">
        <v>29279</v>
      </c>
      <c r="W2947" s="69">
        <f t="shared" si="1138"/>
        <v>0</v>
      </c>
      <c r="X2947" s="69">
        <f>VLOOKUP(D2947,'[1]Demanda Agregada Med. y MC'!$C$7:$O$3994,13,FALSE)</f>
        <v>0</v>
      </c>
      <c r="Y2947" s="24">
        <v>0</v>
      </c>
      <c r="Z2947" s="24">
        <v>0</v>
      </c>
      <c r="AA2947" s="24">
        <v>0</v>
      </c>
      <c r="AB2947" s="24">
        <v>0</v>
      </c>
      <c r="AC2947" s="24">
        <v>0</v>
      </c>
      <c r="AD2947" s="24">
        <v>0</v>
      </c>
      <c r="AE2947" s="26">
        <v>0</v>
      </c>
      <c r="AF2947" s="25">
        <v>0</v>
      </c>
      <c r="AG2947" s="22">
        <v>45.4664</v>
      </c>
      <c r="AH2947" s="20">
        <f t="shared" si="1133"/>
        <v>532484.29024</v>
      </c>
      <c r="AI2947" s="9">
        <f t="shared" si="1133"/>
        <v>1331210.7256</v>
      </c>
      <c r="AJ2947" s="9">
        <f t="shared" si="1133"/>
        <v>0</v>
      </c>
      <c r="AK2947" s="9">
        <f t="shared" si="1133"/>
        <v>0</v>
      </c>
      <c r="AL2947" s="9">
        <f t="shared" si="1133"/>
        <v>0</v>
      </c>
      <c r="AM2947" s="9">
        <f t="shared" si="1133"/>
        <v>0</v>
      </c>
      <c r="AN2947" s="9">
        <f t="shared" si="1135"/>
        <v>532484.29024</v>
      </c>
      <c r="AO2947" s="9">
        <f t="shared" si="1135"/>
        <v>1331210.7256</v>
      </c>
      <c r="AP2947" s="9">
        <f t="shared" si="1135"/>
        <v>0</v>
      </c>
      <c r="AQ2947" s="9">
        <f t="shared" si="1135"/>
        <v>0</v>
      </c>
      <c r="AR2947" s="9">
        <f t="shared" si="1135"/>
        <v>0</v>
      </c>
      <c r="AS2947" s="9">
        <f t="shared" si="1135"/>
        <v>0</v>
      </c>
      <c r="AT2947" s="9">
        <f t="shared" si="1135"/>
        <v>0</v>
      </c>
      <c r="AU2947" s="9">
        <f t="shared" si="1135"/>
        <v>0</v>
      </c>
      <c r="AV2947" s="9">
        <f t="shared" si="1135"/>
        <v>0</v>
      </c>
      <c r="AW2947" s="9">
        <f t="shared" si="1135"/>
        <v>0</v>
      </c>
      <c r="AX2947" s="9">
        <f t="shared" si="1139"/>
        <v>0</v>
      </c>
      <c r="AY2947" s="10">
        <f t="shared" si="1139"/>
        <v>0</v>
      </c>
    </row>
    <row r="2948" spans="1:51">
      <c r="A2948" s="87">
        <v>2942</v>
      </c>
      <c r="B2948" s="85" t="str">
        <f t="shared" si="1136"/>
        <v>0100002150</v>
      </c>
      <c r="C2948" s="13" t="s">
        <v>5730</v>
      </c>
      <c r="D2948" s="13" t="str">
        <f t="shared" si="1137"/>
        <v>010000215000</v>
      </c>
      <c r="E2948" s="13"/>
      <c r="F2948" s="14" t="s">
        <v>21</v>
      </c>
      <c r="G2948" s="14" t="s">
        <v>22</v>
      </c>
      <c r="H2948" s="14" t="s">
        <v>3165</v>
      </c>
      <c r="I2948" s="14" t="s">
        <v>24</v>
      </c>
      <c r="J2948" s="14"/>
      <c r="K2948" s="13" t="s">
        <v>5731</v>
      </c>
      <c r="L2948" s="13"/>
      <c r="M2948" s="13"/>
      <c r="N2948" s="13"/>
      <c r="O2948" s="24">
        <f t="shared" si="1140"/>
        <v>1356.5</v>
      </c>
      <c r="P2948" s="24">
        <f t="shared" si="1140"/>
        <v>2713</v>
      </c>
      <c r="Q2948" s="24">
        <v>0</v>
      </c>
      <c r="R2948" s="16">
        <v>0</v>
      </c>
      <c r="S2948" s="69">
        <v>0</v>
      </c>
      <c r="T2948" s="70">
        <v>0</v>
      </c>
      <c r="U2948" s="24">
        <v>0</v>
      </c>
      <c r="V2948" s="24">
        <v>0</v>
      </c>
      <c r="W2948" s="69">
        <f t="shared" si="1138"/>
        <v>0</v>
      </c>
      <c r="X2948" s="69">
        <f>VLOOKUP(D2948,'[1]Demanda Agregada Med. y MC'!$C$7:$O$3994,13,FALSE)</f>
        <v>0</v>
      </c>
      <c r="Y2948" s="24">
        <v>0</v>
      </c>
      <c r="Z2948" s="24">
        <v>0</v>
      </c>
      <c r="AA2948" s="24">
        <v>0</v>
      </c>
      <c r="AB2948" s="24">
        <v>0</v>
      </c>
      <c r="AC2948" s="24">
        <v>256.5</v>
      </c>
      <c r="AD2948" s="24">
        <v>513</v>
      </c>
      <c r="AE2948" s="26">
        <v>1100</v>
      </c>
      <c r="AF2948" s="27">
        <v>2200</v>
      </c>
      <c r="AG2948" s="22">
        <v>243.8</v>
      </c>
      <c r="AH2948" s="20">
        <f t="shared" si="1133"/>
        <v>330714.7</v>
      </c>
      <c r="AI2948" s="9">
        <f t="shared" si="1133"/>
        <v>661429.4</v>
      </c>
      <c r="AJ2948" s="9">
        <f t="shared" si="1133"/>
        <v>0</v>
      </c>
      <c r="AK2948" s="9">
        <f t="shared" si="1133"/>
        <v>0</v>
      </c>
      <c r="AL2948" s="9">
        <f t="shared" si="1133"/>
        <v>0</v>
      </c>
      <c r="AM2948" s="9">
        <f t="shared" si="1133"/>
        <v>0</v>
      </c>
      <c r="AN2948" s="9">
        <f t="shared" si="1135"/>
        <v>0</v>
      </c>
      <c r="AO2948" s="9">
        <f t="shared" si="1135"/>
        <v>0</v>
      </c>
      <c r="AP2948" s="9">
        <f t="shared" si="1135"/>
        <v>0</v>
      </c>
      <c r="AQ2948" s="9">
        <f t="shared" si="1135"/>
        <v>0</v>
      </c>
      <c r="AR2948" s="9">
        <f t="shared" si="1135"/>
        <v>0</v>
      </c>
      <c r="AS2948" s="9">
        <f t="shared" si="1135"/>
        <v>0</v>
      </c>
      <c r="AT2948" s="9">
        <f t="shared" si="1135"/>
        <v>0</v>
      </c>
      <c r="AU2948" s="9">
        <f t="shared" si="1135"/>
        <v>0</v>
      </c>
      <c r="AV2948" s="9">
        <f t="shared" si="1135"/>
        <v>62534.700000000004</v>
      </c>
      <c r="AW2948" s="9">
        <f t="shared" si="1135"/>
        <v>125069.40000000001</v>
      </c>
      <c r="AX2948" s="9">
        <f t="shared" si="1139"/>
        <v>268180</v>
      </c>
      <c r="AY2948" s="10">
        <f t="shared" si="1139"/>
        <v>536360</v>
      </c>
    </row>
    <row r="2949" spans="1:51">
      <c r="A2949" s="87">
        <v>2943</v>
      </c>
      <c r="B2949" s="85" t="str">
        <f t="shared" si="1136"/>
        <v>0100005307</v>
      </c>
      <c r="C2949" s="13" t="s">
        <v>5732</v>
      </c>
      <c r="D2949" s="13" t="str">
        <f t="shared" si="1137"/>
        <v>010000530700</v>
      </c>
      <c r="E2949" s="13"/>
      <c r="F2949" s="14" t="s">
        <v>21</v>
      </c>
      <c r="G2949" s="14" t="s">
        <v>22</v>
      </c>
      <c r="H2949" s="14" t="s">
        <v>5733</v>
      </c>
      <c r="I2949" s="14" t="s">
        <v>24</v>
      </c>
      <c r="J2949" s="14"/>
      <c r="K2949" s="13" t="s">
        <v>5734</v>
      </c>
      <c r="L2949" s="13"/>
      <c r="M2949" s="13"/>
      <c r="N2949" s="13"/>
      <c r="O2949" s="24">
        <f t="shared" si="1140"/>
        <v>8</v>
      </c>
      <c r="P2949" s="24">
        <f t="shared" si="1140"/>
        <v>20</v>
      </c>
      <c r="Q2949" s="24">
        <v>0</v>
      </c>
      <c r="R2949" s="16">
        <v>0</v>
      </c>
      <c r="S2949" s="69">
        <v>0</v>
      </c>
      <c r="T2949" s="70">
        <v>0</v>
      </c>
      <c r="U2949" s="24">
        <v>5.6000000000000005</v>
      </c>
      <c r="V2949" s="24">
        <v>14</v>
      </c>
      <c r="W2949" s="69">
        <f t="shared" si="1138"/>
        <v>2.4000000000000004</v>
      </c>
      <c r="X2949" s="69">
        <f>VLOOKUP(D2949,'[1]Demanda Agregada Med. y MC'!$C$7:$O$3994,13,FALSE)</f>
        <v>6</v>
      </c>
      <c r="Y2949" s="24">
        <v>0</v>
      </c>
      <c r="Z2949" s="24">
        <v>0</v>
      </c>
      <c r="AA2949" s="24">
        <v>0</v>
      </c>
      <c r="AB2949" s="24">
        <v>0</v>
      </c>
      <c r="AC2949" s="24">
        <v>0</v>
      </c>
      <c r="AD2949" s="24">
        <v>0</v>
      </c>
      <c r="AE2949" s="26">
        <v>0</v>
      </c>
      <c r="AF2949" s="25">
        <v>0</v>
      </c>
      <c r="AG2949" s="22">
        <v>113314.9004</v>
      </c>
      <c r="AH2949" s="20">
        <f t="shared" si="1133"/>
        <v>906519.20319999999</v>
      </c>
      <c r="AI2949" s="9">
        <f t="shared" si="1133"/>
        <v>2266298.0079999999</v>
      </c>
      <c r="AJ2949" s="9">
        <f t="shared" si="1133"/>
        <v>0</v>
      </c>
      <c r="AK2949" s="9">
        <f t="shared" si="1133"/>
        <v>0</v>
      </c>
      <c r="AL2949" s="9">
        <f t="shared" si="1133"/>
        <v>0</v>
      </c>
      <c r="AM2949" s="9">
        <f t="shared" si="1133"/>
        <v>0</v>
      </c>
      <c r="AN2949" s="9">
        <f t="shared" si="1133"/>
        <v>634563.44224</v>
      </c>
      <c r="AO2949" s="9">
        <f t="shared" si="1133"/>
        <v>1586408.6055999999</v>
      </c>
      <c r="AP2949" s="9">
        <f t="shared" si="1133"/>
        <v>271955.76096000004</v>
      </c>
      <c r="AQ2949" s="9">
        <f t="shared" si="1133"/>
        <v>679889.40240000002</v>
      </c>
      <c r="AR2949" s="9">
        <f t="shared" si="1133"/>
        <v>0</v>
      </c>
      <c r="AS2949" s="9">
        <f t="shared" si="1133"/>
        <v>0</v>
      </c>
      <c r="AT2949" s="9">
        <f t="shared" si="1133"/>
        <v>0</v>
      </c>
      <c r="AU2949" s="9">
        <f t="shared" si="1133"/>
        <v>0</v>
      </c>
      <c r="AV2949" s="9">
        <f t="shared" si="1133"/>
        <v>0</v>
      </c>
      <c r="AW2949" s="9">
        <f t="shared" si="1133"/>
        <v>0</v>
      </c>
      <c r="AX2949" s="9">
        <f t="shared" si="1139"/>
        <v>0</v>
      </c>
      <c r="AY2949" s="10">
        <f t="shared" si="1139"/>
        <v>0</v>
      </c>
    </row>
    <row r="2950" spans="1:51">
      <c r="A2950" s="87">
        <v>2944</v>
      </c>
      <c r="B2950" s="85" t="str">
        <f t="shared" si="1136"/>
        <v>0100005603</v>
      </c>
      <c r="C2950" s="13" t="s">
        <v>5735</v>
      </c>
      <c r="D2950" s="13" t="str">
        <f t="shared" si="1137"/>
        <v>010000560300</v>
      </c>
      <c r="E2950" s="13"/>
      <c r="F2950" s="14" t="s">
        <v>21</v>
      </c>
      <c r="G2950" s="14" t="s">
        <v>22</v>
      </c>
      <c r="H2950" s="14" t="s">
        <v>5736</v>
      </c>
      <c r="I2950" s="14" t="s">
        <v>24</v>
      </c>
      <c r="J2950" s="14"/>
      <c r="K2950" s="13" t="s">
        <v>5737</v>
      </c>
      <c r="L2950" s="13"/>
      <c r="M2950" s="13"/>
      <c r="N2950" s="13"/>
      <c r="O2950" s="24">
        <f t="shared" si="1140"/>
        <v>104.80000000000001</v>
      </c>
      <c r="P2950" s="24">
        <f t="shared" si="1140"/>
        <v>262</v>
      </c>
      <c r="Q2950" s="24">
        <v>0</v>
      </c>
      <c r="R2950" s="16">
        <v>0</v>
      </c>
      <c r="S2950" s="69">
        <v>0</v>
      </c>
      <c r="T2950" s="70">
        <v>0</v>
      </c>
      <c r="U2950" s="24">
        <v>0</v>
      </c>
      <c r="V2950" s="24">
        <v>0</v>
      </c>
      <c r="W2950" s="69">
        <f t="shared" si="1138"/>
        <v>104.80000000000001</v>
      </c>
      <c r="X2950" s="69">
        <f>VLOOKUP(D2950,'[1]Demanda Agregada Med. y MC'!$C$7:$O$3994,13,FALSE)</f>
        <v>262</v>
      </c>
      <c r="Y2950" s="24">
        <v>0</v>
      </c>
      <c r="Z2950" s="24">
        <v>0</v>
      </c>
      <c r="AA2950" s="24">
        <v>0</v>
      </c>
      <c r="AB2950" s="24">
        <v>0</v>
      </c>
      <c r="AC2950" s="24">
        <v>0</v>
      </c>
      <c r="AD2950" s="24">
        <v>0</v>
      </c>
      <c r="AE2950" s="26">
        <v>0</v>
      </c>
      <c r="AF2950" s="25">
        <v>0</v>
      </c>
      <c r="AG2950" s="22">
        <v>341.62203600000004</v>
      </c>
      <c r="AH2950" s="20">
        <f t="shared" si="1133"/>
        <v>35801.98937280001</v>
      </c>
      <c r="AI2950" s="9">
        <f t="shared" si="1133"/>
        <v>89504.973432000013</v>
      </c>
      <c r="AJ2950" s="9">
        <f t="shared" si="1133"/>
        <v>0</v>
      </c>
      <c r="AK2950" s="9">
        <f t="shared" si="1133"/>
        <v>0</v>
      </c>
      <c r="AL2950" s="9">
        <f t="shared" si="1133"/>
        <v>0</v>
      </c>
      <c r="AM2950" s="9">
        <f t="shared" si="1133"/>
        <v>0</v>
      </c>
      <c r="AN2950" s="9">
        <f t="shared" si="1133"/>
        <v>0</v>
      </c>
      <c r="AO2950" s="9">
        <f t="shared" si="1133"/>
        <v>0</v>
      </c>
      <c r="AP2950" s="9">
        <f t="shared" si="1133"/>
        <v>35801.98937280001</v>
      </c>
      <c r="AQ2950" s="9">
        <f t="shared" si="1133"/>
        <v>89504.973432000013</v>
      </c>
      <c r="AR2950" s="9">
        <f t="shared" si="1133"/>
        <v>0</v>
      </c>
      <c r="AS2950" s="9">
        <f t="shared" si="1133"/>
        <v>0</v>
      </c>
      <c r="AT2950" s="9">
        <f t="shared" si="1133"/>
        <v>0</v>
      </c>
      <c r="AU2950" s="9">
        <f t="shared" si="1133"/>
        <v>0</v>
      </c>
      <c r="AV2950" s="9">
        <f t="shared" si="1133"/>
        <v>0</v>
      </c>
      <c r="AW2950" s="9">
        <f t="shared" si="1133"/>
        <v>0</v>
      </c>
      <c r="AX2950" s="9">
        <f t="shared" si="1139"/>
        <v>0</v>
      </c>
      <c r="AY2950" s="10">
        <f t="shared" si="1139"/>
        <v>0</v>
      </c>
    </row>
    <row r="2951" spans="1:51">
      <c r="A2951" s="87">
        <v>2945</v>
      </c>
      <c r="B2951" s="85" t="str">
        <f t="shared" si="1136"/>
        <v>0100002186</v>
      </c>
      <c r="C2951" s="13" t="s">
        <v>5738</v>
      </c>
      <c r="D2951" s="13" t="str">
        <f t="shared" si="1137"/>
        <v>010000218600</v>
      </c>
      <c r="E2951" s="13"/>
      <c r="F2951" s="14" t="s">
        <v>21</v>
      </c>
      <c r="G2951" s="14" t="s">
        <v>22</v>
      </c>
      <c r="H2951" s="14" t="s">
        <v>3400</v>
      </c>
      <c r="I2951" s="14" t="s">
        <v>24</v>
      </c>
      <c r="J2951" s="14"/>
      <c r="K2951" s="13" t="s">
        <v>5739</v>
      </c>
      <c r="L2951" s="13"/>
      <c r="M2951" s="13"/>
      <c r="N2951" s="13"/>
      <c r="O2951" s="24">
        <f t="shared" si="1140"/>
        <v>5260.7000000000007</v>
      </c>
      <c r="P2951" s="24">
        <f t="shared" si="1140"/>
        <v>13068</v>
      </c>
      <c r="Q2951" s="24">
        <v>0</v>
      </c>
      <c r="R2951" s="16">
        <v>0</v>
      </c>
      <c r="S2951" s="69">
        <v>0</v>
      </c>
      <c r="T2951" s="70">
        <v>0</v>
      </c>
      <c r="U2951" s="24">
        <v>5095.2000000000007</v>
      </c>
      <c r="V2951" s="24">
        <v>12738</v>
      </c>
      <c r="W2951" s="69">
        <f t="shared" si="1138"/>
        <v>0</v>
      </c>
      <c r="X2951" s="69">
        <f>VLOOKUP(D2951,'[1]Demanda Agregada Med. y MC'!$C$7:$O$3994,13,FALSE)</f>
        <v>0</v>
      </c>
      <c r="Y2951" s="24">
        <v>0</v>
      </c>
      <c r="Z2951" s="24">
        <v>0</v>
      </c>
      <c r="AA2951" s="24">
        <v>0</v>
      </c>
      <c r="AB2951" s="24">
        <v>0</v>
      </c>
      <c r="AC2951" s="24">
        <v>132.5</v>
      </c>
      <c r="AD2951" s="24">
        <v>265</v>
      </c>
      <c r="AE2951" s="26">
        <v>33</v>
      </c>
      <c r="AF2951" s="27">
        <v>65</v>
      </c>
      <c r="AG2951" s="22">
        <v>74.372800000000012</v>
      </c>
      <c r="AH2951" s="20">
        <f t="shared" ref="AH2951:AO2980" si="1141">IFERROR(O2951*$AG2951,"-")</f>
        <v>391252.9889600001</v>
      </c>
      <c r="AI2951" s="9">
        <f t="shared" si="1141"/>
        <v>971903.75040000014</v>
      </c>
      <c r="AJ2951" s="9">
        <f t="shared" si="1141"/>
        <v>0</v>
      </c>
      <c r="AK2951" s="9">
        <f t="shared" si="1141"/>
        <v>0</v>
      </c>
      <c r="AL2951" s="9">
        <f t="shared" si="1141"/>
        <v>0</v>
      </c>
      <c r="AM2951" s="9">
        <f t="shared" si="1141"/>
        <v>0</v>
      </c>
      <c r="AN2951" s="9">
        <f t="shared" si="1141"/>
        <v>378944.29056000011</v>
      </c>
      <c r="AO2951" s="9">
        <f t="shared" si="1141"/>
        <v>947360.72640000016</v>
      </c>
      <c r="AP2951" s="9">
        <f t="shared" ref="AP2951:AW2979" si="1142">IFERROR(W2951*$AG2951,"-")</f>
        <v>0</v>
      </c>
      <c r="AQ2951" s="9">
        <f t="shared" si="1142"/>
        <v>0</v>
      </c>
      <c r="AR2951" s="9">
        <f t="shared" si="1142"/>
        <v>0</v>
      </c>
      <c r="AS2951" s="9">
        <f t="shared" si="1142"/>
        <v>0</v>
      </c>
      <c r="AT2951" s="9">
        <f t="shared" si="1142"/>
        <v>0</v>
      </c>
      <c r="AU2951" s="9">
        <f t="shared" si="1142"/>
        <v>0</v>
      </c>
      <c r="AV2951" s="9">
        <f t="shared" si="1142"/>
        <v>9854.3960000000025</v>
      </c>
      <c r="AW2951" s="9">
        <f t="shared" si="1142"/>
        <v>19708.792000000005</v>
      </c>
      <c r="AX2951" s="9">
        <f t="shared" si="1139"/>
        <v>2454.3024000000005</v>
      </c>
      <c r="AY2951" s="10">
        <f t="shared" si="1139"/>
        <v>4834.2320000000009</v>
      </c>
    </row>
    <row r="2952" spans="1:51">
      <c r="A2952" s="87">
        <v>2946</v>
      </c>
      <c r="B2952" s="85" t="str">
        <f t="shared" si="1136"/>
        <v>0100002185</v>
      </c>
      <c r="C2952" s="13" t="s">
        <v>5740</v>
      </c>
      <c r="D2952" s="13" t="str">
        <f t="shared" si="1137"/>
        <v>010000218500</v>
      </c>
      <c r="E2952" s="13"/>
      <c r="F2952" s="14" t="s">
        <v>21</v>
      </c>
      <c r="G2952" s="14" t="s">
        <v>22</v>
      </c>
      <c r="H2952" s="14" t="s">
        <v>5741</v>
      </c>
      <c r="I2952" s="14" t="s">
        <v>24</v>
      </c>
      <c r="J2952" s="14"/>
      <c r="K2952" s="13" t="s">
        <v>5742</v>
      </c>
      <c r="L2952" s="13"/>
      <c r="M2952" s="13"/>
      <c r="N2952" s="13"/>
      <c r="O2952" s="24">
        <f t="shared" si="1140"/>
        <v>4043.6000000000004</v>
      </c>
      <c r="P2952" s="24">
        <f t="shared" si="1140"/>
        <v>9840</v>
      </c>
      <c r="Q2952" s="24">
        <v>0</v>
      </c>
      <c r="R2952" s="16">
        <v>0</v>
      </c>
      <c r="S2952" s="69">
        <v>0</v>
      </c>
      <c r="T2952" s="70">
        <v>0</v>
      </c>
      <c r="U2952" s="24">
        <v>3505.6000000000004</v>
      </c>
      <c r="V2952" s="24">
        <v>8764</v>
      </c>
      <c r="W2952" s="69">
        <f t="shared" si="1138"/>
        <v>0</v>
      </c>
      <c r="X2952" s="69">
        <f>VLOOKUP(D2952,'[1]Demanda Agregada Med. y MC'!$C$7:$O$3994,13,FALSE)</f>
        <v>0</v>
      </c>
      <c r="Y2952" s="24">
        <v>0</v>
      </c>
      <c r="Z2952" s="24">
        <v>0</v>
      </c>
      <c r="AA2952" s="24">
        <v>0</v>
      </c>
      <c r="AB2952" s="24">
        <v>0</v>
      </c>
      <c r="AC2952" s="24">
        <v>538</v>
      </c>
      <c r="AD2952" s="24">
        <v>1076</v>
      </c>
      <c r="AE2952" s="26">
        <v>0</v>
      </c>
      <c r="AF2952" s="25">
        <v>0</v>
      </c>
      <c r="AG2952" s="22">
        <v>61.686</v>
      </c>
      <c r="AH2952" s="20">
        <f t="shared" si="1141"/>
        <v>249433.50960000002</v>
      </c>
      <c r="AI2952" s="9">
        <f t="shared" si="1141"/>
        <v>606990.24</v>
      </c>
      <c r="AJ2952" s="9">
        <f t="shared" si="1141"/>
        <v>0</v>
      </c>
      <c r="AK2952" s="9">
        <f t="shared" si="1141"/>
        <v>0</v>
      </c>
      <c r="AL2952" s="9">
        <f t="shared" si="1141"/>
        <v>0</v>
      </c>
      <c r="AM2952" s="9">
        <f t="shared" si="1141"/>
        <v>0</v>
      </c>
      <c r="AN2952" s="9">
        <f t="shared" si="1141"/>
        <v>216246.44160000002</v>
      </c>
      <c r="AO2952" s="9">
        <f t="shared" si="1141"/>
        <v>540616.10400000005</v>
      </c>
      <c r="AP2952" s="9">
        <f t="shared" si="1142"/>
        <v>0</v>
      </c>
      <c r="AQ2952" s="9">
        <f t="shared" si="1142"/>
        <v>0</v>
      </c>
      <c r="AR2952" s="9">
        <f t="shared" si="1142"/>
        <v>0</v>
      </c>
      <c r="AS2952" s="9">
        <f t="shared" si="1142"/>
        <v>0</v>
      </c>
      <c r="AT2952" s="9">
        <f t="shared" si="1142"/>
        <v>0</v>
      </c>
      <c r="AU2952" s="9">
        <f t="shared" si="1142"/>
        <v>0</v>
      </c>
      <c r="AV2952" s="9">
        <f t="shared" si="1142"/>
        <v>33187.067999999999</v>
      </c>
      <c r="AW2952" s="9">
        <f t="shared" si="1142"/>
        <v>66374.135999999999</v>
      </c>
      <c r="AX2952" s="9">
        <f t="shared" si="1139"/>
        <v>0</v>
      </c>
      <c r="AY2952" s="10">
        <f t="shared" si="1139"/>
        <v>0</v>
      </c>
    </row>
    <row r="2953" spans="1:51">
      <c r="A2953" s="87">
        <v>2947</v>
      </c>
      <c r="B2953" s="85" t="str">
        <f t="shared" si="1136"/>
        <v>0100004356</v>
      </c>
      <c r="C2953" s="13" t="s">
        <v>5743</v>
      </c>
      <c r="D2953" s="13" t="str">
        <f t="shared" si="1137"/>
        <v>010000435600</v>
      </c>
      <c r="E2953" s="13"/>
      <c r="F2953" s="14" t="s">
        <v>21</v>
      </c>
      <c r="G2953" s="14" t="s">
        <v>22</v>
      </c>
      <c r="H2953" s="14" t="s">
        <v>1025</v>
      </c>
      <c r="I2953" s="14" t="s">
        <v>24</v>
      </c>
      <c r="J2953" s="14"/>
      <c r="K2953" s="13" t="s">
        <v>5744</v>
      </c>
      <c r="L2953" s="13"/>
      <c r="M2953" s="13"/>
      <c r="N2953" s="13"/>
      <c r="O2953" s="24">
        <f t="shared" si="1140"/>
        <v>14.4</v>
      </c>
      <c r="P2953" s="24">
        <f t="shared" si="1140"/>
        <v>36</v>
      </c>
      <c r="Q2953" s="24">
        <v>0</v>
      </c>
      <c r="R2953" s="16">
        <v>0</v>
      </c>
      <c r="S2953" s="69">
        <v>0</v>
      </c>
      <c r="T2953" s="70">
        <v>0</v>
      </c>
      <c r="U2953" s="24">
        <v>0</v>
      </c>
      <c r="V2953" s="24">
        <v>0</v>
      </c>
      <c r="W2953" s="69">
        <f t="shared" si="1138"/>
        <v>14.4</v>
      </c>
      <c r="X2953" s="69">
        <f>VLOOKUP(D2953,'[1]Demanda Agregada Med. y MC'!$C$7:$O$3994,13,FALSE)</f>
        <v>36</v>
      </c>
      <c r="Y2953" s="24">
        <v>0</v>
      </c>
      <c r="Z2953" s="24">
        <v>0</v>
      </c>
      <c r="AA2953" s="24">
        <v>0</v>
      </c>
      <c r="AB2953" s="24">
        <v>0</v>
      </c>
      <c r="AC2953" s="24">
        <v>0</v>
      </c>
      <c r="AD2953" s="24">
        <v>0</v>
      </c>
      <c r="AE2953" s="26">
        <v>0</v>
      </c>
      <c r="AF2953" s="25">
        <v>0</v>
      </c>
      <c r="AG2953" s="22">
        <v>19.155457999999999</v>
      </c>
      <c r="AH2953" s="20">
        <f t="shared" si="1141"/>
        <v>275.83859519999999</v>
      </c>
      <c r="AI2953" s="9">
        <f t="shared" si="1141"/>
        <v>689.59648800000002</v>
      </c>
      <c r="AJ2953" s="9">
        <f t="shared" si="1141"/>
        <v>0</v>
      </c>
      <c r="AK2953" s="9">
        <f t="shared" si="1141"/>
        <v>0</v>
      </c>
      <c r="AL2953" s="9">
        <f t="shared" si="1141"/>
        <v>0</v>
      </c>
      <c r="AM2953" s="9">
        <f t="shared" si="1141"/>
        <v>0</v>
      </c>
      <c r="AN2953" s="9">
        <f t="shared" si="1141"/>
        <v>0</v>
      </c>
      <c r="AO2953" s="9">
        <f t="shared" si="1141"/>
        <v>0</v>
      </c>
      <c r="AP2953" s="9">
        <f t="shared" si="1142"/>
        <v>275.83859519999999</v>
      </c>
      <c r="AQ2953" s="9">
        <f t="shared" si="1142"/>
        <v>689.59648800000002</v>
      </c>
      <c r="AR2953" s="9">
        <f t="shared" si="1142"/>
        <v>0</v>
      </c>
      <c r="AS2953" s="9">
        <f t="shared" si="1142"/>
        <v>0</v>
      </c>
      <c r="AT2953" s="9">
        <f t="shared" si="1142"/>
        <v>0</v>
      </c>
      <c r="AU2953" s="9">
        <f t="shared" si="1142"/>
        <v>0</v>
      </c>
      <c r="AV2953" s="9">
        <f t="shared" si="1142"/>
        <v>0</v>
      </c>
      <c r="AW2953" s="9">
        <f t="shared" si="1142"/>
        <v>0</v>
      </c>
      <c r="AX2953" s="9">
        <f t="shared" si="1139"/>
        <v>0</v>
      </c>
      <c r="AY2953" s="10">
        <f t="shared" si="1139"/>
        <v>0</v>
      </c>
    </row>
    <row r="2954" spans="1:51">
      <c r="A2954" s="87">
        <v>2948</v>
      </c>
      <c r="B2954" s="85" t="str">
        <f t="shared" si="1136"/>
        <v>0100004217</v>
      </c>
      <c r="C2954" s="13" t="s">
        <v>5745</v>
      </c>
      <c r="D2954" s="13" t="str">
        <f t="shared" si="1137"/>
        <v>010000421700</v>
      </c>
      <c r="E2954" s="13"/>
      <c r="F2954" s="14" t="s">
        <v>21</v>
      </c>
      <c r="G2954" s="14" t="s">
        <v>22</v>
      </c>
      <c r="H2954" s="14" t="s">
        <v>5746</v>
      </c>
      <c r="I2954" s="14" t="s">
        <v>24</v>
      </c>
      <c r="J2954" s="14"/>
      <c r="K2954" s="13" t="s">
        <v>5747</v>
      </c>
      <c r="L2954" s="13"/>
      <c r="M2954" s="13"/>
      <c r="N2954" s="13"/>
      <c r="O2954" s="24">
        <f t="shared" si="1140"/>
        <v>9693.2000000000007</v>
      </c>
      <c r="P2954" s="24">
        <f t="shared" si="1140"/>
        <v>23831</v>
      </c>
      <c r="Q2954" s="24">
        <v>0</v>
      </c>
      <c r="R2954" s="16">
        <v>0</v>
      </c>
      <c r="S2954" s="69">
        <v>0</v>
      </c>
      <c r="T2954" s="70">
        <v>0</v>
      </c>
      <c r="U2954" s="24">
        <v>8885.2000000000007</v>
      </c>
      <c r="V2954" s="24">
        <v>22213</v>
      </c>
      <c r="W2954" s="69">
        <f t="shared" si="1138"/>
        <v>4</v>
      </c>
      <c r="X2954" s="69">
        <f>VLOOKUP(D2954,'[1]Demanda Agregada Med. y MC'!$C$7:$O$3994,13,FALSE)</f>
        <v>10</v>
      </c>
      <c r="Y2954" s="24">
        <v>0</v>
      </c>
      <c r="Z2954" s="24">
        <v>0</v>
      </c>
      <c r="AA2954" s="24">
        <v>0</v>
      </c>
      <c r="AB2954" s="24">
        <v>0</v>
      </c>
      <c r="AC2954" s="24">
        <v>754</v>
      </c>
      <c r="AD2954" s="24">
        <v>1508</v>
      </c>
      <c r="AE2954" s="26">
        <v>50</v>
      </c>
      <c r="AF2954" s="27">
        <v>100</v>
      </c>
      <c r="AG2954" s="22">
        <v>151.98400000000001</v>
      </c>
      <c r="AH2954" s="20">
        <f t="shared" si="1141"/>
        <v>1473211.3088000002</v>
      </c>
      <c r="AI2954" s="9">
        <f t="shared" si="1141"/>
        <v>3621930.7040000004</v>
      </c>
      <c r="AJ2954" s="9">
        <f t="shared" si="1141"/>
        <v>0</v>
      </c>
      <c r="AK2954" s="9">
        <f t="shared" si="1141"/>
        <v>0</v>
      </c>
      <c r="AL2954" s="9">
        <f t="shared" si="1141"/>
        <v>0</v>
      </c>
      <c r="AM2954" s="9">
        <f t="shared" si="1141"/>
        <v>0</v>
      </c>
      <c r="AN2954" s="9">
        <f t="shared" si="1141"/>
        <v>1350408.2368000003</v>
      </c>
      <c r="AO2954" s="9">
        <f t="shared" si="1141"/>
        <v>3376020.5920000002</v>
      </c>
      <c r="AP2954" s="9">
        <f t="shared" si="1142"/>
        <v>607.93600000000004</v>
      </c>
      <c r="AQ2954" s="9">
        <f t="shared" si="1142"/>
        <v>1519.8400000000001</v>
      </c>
      <c r="AR2954" s="9">
        <f t="shared" si="1142"/>
        <v>0</v>
      </c>
      <c r="AS2954" s="9">
        <f t="shared" si="1142"/>
        <v>0</v>
      </c>
      <c r="AT2954" s="9">
        <f t="shared" si="1142"/>
        <v>0</v>
      </c>
      <c r="AU2954" s="9">
        <f t="shared" si="1142"/>
        <v>0</v>
      </c>
      <c r="AV2954" s="9">
        <f t="shared" si="1142"/>
        <v>114595.936</v>
      </c>
      <c r="AW2954" s="9">
        <f t="shared" si="1142"/>
        <v>229191.872</v>
      </c>
      <c r="AX2954" s="9">
        <f t="shared" si="1139"/>
        <v>7599.2000000000007</v>
      </c>
      <c r="AY2954" s="10">
        <f t="shared" si="1139"/>
        <v>15198.400000000001</v>
      </c>
    </row>
    <row r="2955" spans="1:51">
      <c r="A2955" s="87">
        <v>2949</v>
      </c>
      <c r="B2955" s="85" t="str">
        <f t="shared" si="1136"/>
        <v>0100000245</v>
      </c>
      <c r="C2955" s="13" t="s">
        <v>5748</v>
      </c>
      <c r="D2955" s="13" t="str">
        <f t="shared" si="1137"/>
        <v>010000024500</v>
      </c>
      <c r="E2955" s="13"/>
      <c r="F2955" s="14" t="s">
        <v>21</v>
      </c>
      <c r="G2955" s="14" t="s">
        <v>22</v>
      </c>
      <c r="H2955" s="14" t="s">
        <v>5749</v>
      </c>
      <c r="I2955" s="14" t="s">
        <v>24</v>
      </c>
      <c r="J2955" s="14"/>
      <c r="K2955" s="13" t="s">
        <v>5750</v>
      </c>
      <c r="L2955" s="13"/>
      <c r="M2955" s="13"/>
      <c r="N2955" s="13"/>
      <c r="O2955" s="24">
        <f t="shared" si="1140"/>
        <v>54.5</v>
      </c>
      <c r="P2955" s="24">
        <f t="shared" si="1140"/>
        <v>109</v>
      </c>
      <c r="Q2955" s="24">
        <v>0</v>
      </c>
      <c r="R2955" s="16">
        <v>0</v>
      </c>
      <c r="S2955" s="69">
        <v>0</v>
      </c>
      <c r="T2955" s="70">
        <v>0</v>
      </c>
      <c r="U2955" s="24">
        <v>0</v>
      </c>
      <c r="V2955" s="24">
        <v>0</v>
      </c>
      <c r="W2955" s="69">
        <f t="shared" si="1138"/>
        <v>0</v>
      </c>
      <c r="X2955" s="69">
        <f>VLOOKUP(D2955,'[1]Demanda Agregada Med. y MC'!$C$7:$O$3994,13,FALSE)</f>
        <v>0</v>
      </c>
      <c r="Y2955" s="24">
        <v>0</v>
      </c>
      <c r="Z2955" s="24">
        <v>0</v>
      </c>
      <c r="AA2955" s="24">
        <v>0</v>
      </c>
      <c r="AB2955" s="24">
        <v>0</v>
      </c>
      <c r="AC2955" s="24">
        <v>54.5</v>
      </c>
      <c r="AD2955" s="24">
        <v>109</v>
      </c>
      <c r="AE2955" s="26">
        <v>0</v>
      </c>
      <c r="AF2955" s="25">
        <v>0</v>
      </c>
      <c r="AG2955" s="22">
        <v>368.36799999999999</v>
      </c>
      <c r="AH2955" s="20">
        <f t="shared" si="1141"/>
        <v>20076.056</v>
      </c>
      <c r="AI2955" s="9">
        <f t="shared" si="1141"/>
        <v>40152.112000000001</v>
      </c>
      <c r="AJ2955" s="9">
        <f t="shared" si="1141"/>
        <v>0</v>
      </c>
      <c r="AK2955" s="9">
        <f t="shared" si="1141"/>
        <v>0</v>
      </c>
      <c r="AL2955" s="9">
        <f t="shared" si="1141"/>
        <v>0</v>
      </c>
      <c r="AM2955" s="9">
        <f t="shared" si="1141"/>
        <v>0</v>
      </c>
      <c r="AN2955" s="9">
        <f t="shared" si="1141"/>
        <v>0</v>
      </c>
      <c r="AO2955" s="9">
        <f t="shared" si="1141"/>
        <v>0</v>
      </c>
      <c r="AP2955" s="9">
        <f t="shared" si="1142"/>
        <v>0</v>
      </c>
      <c r="AQ2955" s="9">
        <f t="shared" si="1142"/>
        <v>0</v>
      </c>
      <c r="AR2955" s="9">
        <f t="shared" si="1142"/>
        <v>0</v>
      </c>
      <c r="AS2955" s="9">
        <f t="shared" si="1142"/>
        <v>0</v>
      </c>
      <c r="AT2955" s="9">
        <f t="shared" si="1142"/>
        <v>0</v>
      </c>
      <c r="AU2955" s="9">
        <f t="shared" si="1142"/>
        <v>0</v>
      </c>
      <c r="AV2955" s="9">
        <f t="shared" si="1142"/>
        <v>20076.056</v>
      </c>
      <c r="AW2955" s="9">
        <f t="shared" si="1142"/>
        <v>40152.112000000001</v>
      </c>
      <c r="AX2955" s="9">
        <f t="shared" si="1139"/>
        <v>0</v>
      </c>
      <c r="AY2955" s="10">
        <f t="shared" si="1139"/>
        <v>0</v>
      </c>
    </row>
    <row r="2956" spans="1:51">
      <c r="A2956" s="87">
        <v>2950</v>
      </c>
      <c r="B2956" s="85" t="str">
        <f t="shared" si="1136"/>
        <v>0100006129</v>
      </c>
      <c r="C2956" s="13" t="s">
        <v>5751</v>
      </c>
      <c r="D2956" s="13" t="str">
        <f t="shared" si="1137"/>
        <v>010000612900</v>
      </c>
      <c r="E2956" s="13"/>
      <c r="F2956" s="14" t="s">
        <v>21</v>
      </c>
      <c r="G2956" s="14" t="s">
        <v>22</v>
      </c>
      <c r="H2956" s="14" t="s">
        <v>5752</v>
      </c>
      <c r="I2956" s="14" t="s">
        <v>24</v>
      </c>
      <c r="J2956" s="14"/>
      <c r="K2956" s="13" t="s">
        <v>5753</v>
      </c>
      <c r="L2956" s="13"/>
      <c r="M2956" s="13"/>
      <c r="N2956" s="13"/>
      <c r="O2956" s="24">
        <f t="shared" si="1140"/>
        <v>80</v>
      </c>
      <c r="P2956" s="24">
        <f t="shared" si="1140"/>
        <v>200</v>
      </c>
      <c r="Q2956" s="24">
        <v>0</v>
      </c>
      <c r="R2956" s="16">
        <v>0</v>
      </c>
      <c r="S2956" s="69">
        <v>0</v>
      </c>
      <c r="T2956" s="70">
        <v>0</v>
      </c>
      <c r="U2956" s="24">
        <v>0</v>
      </c>
      <c r="V2956" s="24">
        <v>0</v>
      </c>
      <c r="W2956" s="69">
        <f t="shared" si="1138"/>
        <v>80</v>
      </c>
      <c r="X2956" s="69">
        <f>VLOOKUP(D2956,'[1]Demanda Agregada Med. y MC'!$C$7:$O$3994,13,FALSE)</f>
        <v>200</v>
      </c>
      <c r="Y2956" s="24">
        <v>0</v>
      </c>
      <c r="Z2956" s="24">
        <v>0</v>
      </c>
      <c r="AA2956" s="24">
        <v>0</v>
      </c>
      <c r="AB2956" s="24">
        <v>0</v>
      </c>
      <c r="AC2956" s="24">
        <v>0</v>
      </c>
      <c r="AD2956" s="24">
        <v>0</v>
      </c>
      <c r="AE2956" s="26">
        <v>0</v>
      </c>
      <c r="AF2956" s="25">
        <v>0</v>
      </c>
      <c r="AG2956" s="22">
        <v>159.97880000000001</v>
      </c>
      <c r="AH2956" s="20">
        <f t="shared" si="1141"/>
        <v>12798.304</v>
      </c>
      <c r="AI2956" s="9">
        <f t="shared" si="1141"/>
        <v>31995.760000000002</v>
      </c>
      <c r="AJ2956" s="9">
        <f t="shared" si="1141"/>
        <v>0</v>
      </c>
      <c r="AK2956" s="9">
        <f t="shared" si="1141"/>
        <v>0</v>
      </c>
      <c r="AL2956" s="9">
        <f t="shared" si="1141"/>
        <v>0</v>
      </c>
      <c r="AM2956" s="9">
        <f t="shared" si="1141"/>
        <v>0</v>
      </c>
      <c r="AN2956" s="9">
        <f t="shared" si="1141"/>
        <v>0</v>
      </c>
      <c r="AO2956" s="9">
        <f t="shared" si="1141"/>
        <v>0</v>
      </c>
      <c r="AP2956" s="9">
        <f t="shared" si="1142"/>
        <v>12798.304</v>
      </c>
      <c r="AQ2956" s="9">
        <f t="shared" si="1142"/>
        <v>31995.760000000002</v>
      </c>
      <c r="AR2956" s="9">
        <f t="shared" si="1142"/>
        <v>0</v>
      </c>
      <c r="AS2956" s="9">
        <f t="shared" si="1142"/>
        <v>0</v>
      </c>
      <c r="AT2956" s="9">
        <f t="shared" si="1142"/>
        <v>0</v>
      </c>
      <c r="AU2956" s="9">
        <f t="shared" si="1142"/>
        <v>0</v>
      </c>
      <c r="AV2956" s="9">
        <f t="shared" si="1142"/>
        <v>0</v>
      </c>
      <c r="AW2956" s="9">
        <f t="shared" si="1142"/>
        <v>0</v>
      </c>
      <c r="AX2956" s="9">
        <f t="shared" si="1139"/>
        <v>0</v>
      </c>
      <c r="AY2956" s="10">
        <f t="shared" si="1139"/>
        <v>0</v>
      </c>
    </row>
    <row r="2957" spans="1:51">
      <c r="A2957" s="87">
        <v>2951</v>
      </c>
      <c r="B2957" s="85" t="str">
        <f t="shared" si="1136"/>
        <v>0100006130</v>
      </c>
      <c r="C2957" s="13" t="s">
        <v>5754</v>
      </c>
      <c r="D2957" s="13" t="str">
        <f t="shared" si="1137"/>
        <v>010000613000</v>
      </c>
      <c r="E2957" s="13"/>
      <c r="F2957" s="14" t="s">
        <v>21</v>
      </c>
      <c r="G2957" s="14" t="s">
        <v>22</v>
      </c>
      <c r="H2957" s="14" t="s">
        <v>5755</v>
      </c>
      <c r="I2957" s="14" t="s">
        <v>24</v>
      </c>
      <c r="J2957" s="14"/>
      <c r="K2957" s="13" t="s">
        <v>5756</v>
      </c>
      <c r="L2957" s="13"/>
      <c r="M2957" s="13"/>
      <c r="N2957" s="13"/>
      <c r="O2957" s="24">
        <f t="shared" si="1140"/>
        <v>442.4</v>
      </c>
      <c r="P2957" s="24">
        <f t="shared" si="1140"/>
        <v>929</v>
      </c>
      <c r="Q2957" s="24">
        <v>0</v>
      </c>
      <c r="R2957" s="16">
        <v>0</v>
      </c>
      <c r="S2957" s="69">
        <v>0</v>
      </c>
      <c r="T2957" s="70">
        <v>0</v>
      </c>
      <c r="U2957" s="24">
        <v>0</v>
      </c>
      <c r="V2957" s="24">
        <v>0</v>
      </c>
      <c r="W2957" s="69">
        <f t="shared" si="1138"/>
        <v>88.4</v>
      </c>
      <c r="X2957" s="69">
        <f>VLOOKUP(D2957,'[1]Demanda Agregada Med. y MC'!$C$7:$O$3994,13,FALSE)</f>
        <v>221</v>
      </c>
      <c r="Y2957" s="24">
        <v>0</v>
      </c>
      <c r="Z2957" s="24">
        <v>0</v>
      </c>
      <c r="AA2957" s="24">
        <v>0</v>
      </c>
      <c r="AB2957" s="24">
        <v>0</v>
      </c>
      <c r="AC2957" s="24">
        <v>354</v>
      </c>
      <c r="AD2957" s="24">
        <v>708</v>
      </c>
      <c r="AE2957" s="26">
        <v>0</v>
      </c>
      <c r="AF2957" s="25">
        <v>0</v>
      </c>
      <c r="AG2957" s="22">
        <v>176.81480000000002</v>
      </c>
      <c r="AH2957" s="20">
        <f t="shared" si="1141"/>
        <v>78222.86752</v>
      </c>
      <c r="AI2957" s="9">
        <f t="shared" si="1141"/>
        <v>164260.94920000003</v>
      </c>
      <c r="AJ2957" s="9">
        <f t="shared" si="1141"/>
        <v>0</v>
      </c>
      <c r="AK2957" s="9">
        <f t="shared" si="1141"/>
        <v>0</v>
      </c>
      <c r="AL2957" s="9">
        <f t="shared" si="1141"/>
        <v>0</v>
      </c>
      <c r="AM2957" s="9">
        <f t="shared" si="1141"/>
        <v>0</v>
      </c>
      <c r="AN2957" s="9">
        <f t="shared" si="1141"/>
        <v>0</v>
      </c>
      <c r="AO2957" s="9">
        <f t="shared" si="1141"/>
        <v>0</v>
      </c>
      <c r="AP2957" s="9">
        <f t="shared" si="1142"/>
        <v>15630.428320000003</v>
      </c>
      <c r="AQ2957" s="9">
        <f t="shared" si="1142"/>
        <v>39076.070800000001</v>
      </c>
      <c r="AR2957" s="9">
        <f t="shared" si="1142"/>
        <v>0</v>
      </c>
      <c r="AS2957" s="9">
        <f t="shared" si="1142"/>
        <v>0</v>
      </c>
      <c r="AT2957" s="9">
        <f t="shared" si="1142"/>
        <v>0</v>
      </c>
      <c r="AU2957" s="9">
        <f t="shared" si="1142"/>
        <v>0</v>
      </c>
      <c r="AV2957" s="9">
        <f t="shared" si="1142"/>
        <v>62592.439200000008</v>
      </c>
      <c r="AW2957" s="9">
        <f t="shared" si="1142"/>
        <v>125184.87840000002</v>
      </c>
      <c r="AX2957" s="9">
        <f t="shared" si="1139"/>
        <v>0</v>
      </c>
      <c r="AY2957" s="10">
        <f t="shared" si="1139"/>
        <v>0</v>
      </c>
    </row>
    <row r="2958" spans="1:51">
      <c r="A2958" s="87">
        <v>2952</v>
      </c>
      <c r="B2958" s="85" t="str">
        <f t="shared" si="1136"/>
        <v>0100004163</v>
      </c>
      <c r="C2958" s="13" t="s">
        <v>5757</v>
      </c>
      <c r="D2958" s="13" t="str">
        <f t="shared" si="1137"/>
        <v>010000416300</v>
      </c>
      <c r="E2958" s="13"/>
      <c r="F2958" s="14" t="s">
        <v>21</v>
      </c>
      <c r="G2958" s="14" t="s">
        <v>22</v>
      </c>
      <c r="H2958" s="14" t="s">
        <v>904</v>
      </c>
      <c r="I2958" s="14" t="s">
        <v>24</v>
      </c>
      <c r="J2958" s="14"/>
      <c r="K2958" s="13" t="s">
        <v>5758</v>
      </c>
      <c r="L2958" s="13"/>
      <c r="M2958" s="13"/>
      <c r="N2958" s="13"/>
      <c r="O2958" s="24">
        <f t="shared" si="1140"/>
        <v>4543.3</v>
      </c>
      <c r="P2958" s="24">
        <f t="shared" si="1140"/>
        <v>11355</v>
      </c>
      <c r="Q2958" s="24">
        <v>0</v>
      </c>
      <c r="R2958" s="16">
        <v>0</v>
      </c>
      <c r="S2958" s="69">
        <v>0</v>
      </c>
      <c r="T2958" s="70">
        <v>0</v>
      </c>
      <c r="U2958" s="24">
        <v>4536.8</v>
      </c>
      <c r="V2958" s="24">
        <v>11342</v>
      </c>
      <c r="W2958" s="69">
        <f t="shared" si="1138"/>
        <v>0</v>
      </c>
      <c r="X2958" s="69">
        <f>VLOOKUP(D2958,'[1]Demanda Agregada Med. y MC'!$C$7:$O$3994,13,FALSE)</f>
        <v>0</v>
      </c>
      <c r="Y2958" s="24">
        <v>0</v>
      </c>
      <c r="Z2958" s="24">
        <v>0</v>
      </c>
      <c r="AA2958" s="24">
        <v>0</v>
      </c>
      <c r="AB2958" s="24">
        <v>0</v>
      </c>
      <c r="AC2958" s="24">
        <v>6.5</v>
      </c>
      <c r="AD2958" s="24">
        <v>13</v>
      </c>
      <c r="AE2958" s="26">
        <v>0</v>
      </c>
      <c r="AF2958" s="25">
        <v>0</v>
      </c>
      <c r="AG2958" s="22">
        <v>133.4</v>
      </c>
      <c r="AH2958" s="20">
        <f t="shared" si="1141"/>
        <v>606076.22000000009</v>
      </c>
      <c r="AI2958" s="9">
        <f t="shared" si="1141"/>
        <v>1514757</v>
      </c>
      <c r="AJ2958" s="9">
        <f t="shared" si="1141"/>
        <v>0</v>
      </c>
      <c r="AK2958" s="9">
        <f t="shared" si="1141"/>
        <v>0</v>
      </c>
      <c r="AL2958" s="9">
        <f t="shared" si="1141"/>
        <v>0</v>
      </c>
      <c r="AM2958" s="9">
        <f t="shared" si="1141"/>
        <v>0</v>
      </c>
      <c r="AN2958" s="9">
        <f t="shared" si="1141"/>
        <v>605209.12</v>
      </c>
      <c r="AO2958" s="9">
        <f t="shared" si="1141"/>
        <v>1513022.8</v>
      </c>
      <c r="AP2958" s="9">
        <f t="shared" si="1142"/>
        <v>0</v>
      </c>
      <c r="AQ2958" s="9">
        <f t="shared" si="1142"/>
        <v>0</v>
      </c>
      <c r="AR2958" s="9">
        <f t="shared" si="1142"/>
        <v>0</v>
      </c>
      <c r="AS2958" s="9">
        <f t="shared" si="1142"/>
        <v>0</v>
      </c>
      <c r="AT2958" s="9">
        <f t="shared" si="1142"/>
        <v>0</v>
      </c>
      <c r="AU2958" s="9">
        <f t="shared" si="1142"/>
        <v>0</v>
      </c>
      <c r="AV2958" s="9">
        <f t="shared" si="1142"/>
        <v>867.1</v>
      </c>
      <c r="AW2958" s="9">
        <f t="shared" si="1142"/>
        <v>1734.2</v>
      </c>
      <c r="AX2958" s="9">
        <f t="shared" si="1139"/>
        <v>0</v>
      </c>
      <c r="AY2958" s="10">
        <f t="shared" si="1139"/>
        <v>0</v>
      </c>
    </row>
    <row r="2959" spans="1:51">
      <c r="A2959" s="87">
        <v>2953</v>
      </c>
      <c r="B2959" s="85" t="str">
        <f t="shared" si="1136"/>
        <v>0100001234</v>
      </c>
      <c r="C2959" s="13" t="s">
        <v>5759</v>
      </c>
      <c r="D2959" s="13" t="str">
        <f t="shared" si="1137"/>
        <v>010000123400</v>
      </c>
      <c r="E2959" s="13"/>
      <c r="F2959" s="14" t="s">
        <v>21</v>
      </c>
      <c r="G2959" s="14" t="s">
        <v>22</v>
      </c>
      <c r="H2959" s="14" t="s">
        <v>297</v>
      </c>
      <c r="I2959" s="14" t="s">
        <v>24</v>
      </c>
      <c r="J2959" s="14"/>
      <c r="K2959" s="13" t="s">
        <v>5760</v>
      </c>
      <c r="L2959" s="13"/>
      <c r="M2959" s="13"/>
      <c r="N2959" s="13"/>
      <c r="O2959" s="24">
        <f t="shared" si="1140"/>
        <v>97255.800000000017</v>
      </c>
      <c r="P2959" s="24">
        <f t="shared" si="1140"/>
        <v>242617</v>
      </c>
      <c r="Q2959" s="24">
        <v>0</v>
      </c>
      <c r="R2959" s="16">
        <v>0</v>
      </c>
      <c r="S2959" s="69">
        <v>0</v>
      </c>
      <c r="T2959" s="70">
        <v>0</v>
      </c>
      <c r="U2959" s="24">
        <v>95277.200000000012</v>
      </c>
      <c r="V2959" s="24">
        <v>238193</v>
      </c>
      <c r="W2959" s="69">
        <f t="shared" si="1138"/>
        <v>933.6</v>
      </c>
      <c r="X2959" s="69">
        <f>VLOOKUP(D2959,'[1]Demanda Agregada Med. y MC'!$C$7:$O$3994,13,FALSE)</f>
        <v>2334</v>
      </c>
      <c r="Y2959" s="24">
        <v>0</v>
      </c>
      <c r="Z2959" s="24">
        <v>0</v>
      </c>
      <c r="AA2959" s="24">
        <v>0</v>
      </c>
      <c r="AB2959" s="24">
        <v>0</v>
      </c>
      <c r="AC2959" s="24">
        <v>0</v>
      </c>
      <c r="AD2959" s="24">
        <v>0</v>
      </c>
      <c r="AE2959" s="26">
        <v>1045</v>
      </c>
      <c r="AF2959" s="27">
        <v>2090</v>
      </c>
      <c r="AG2959" s="22">
        <v>5.6487999999999996</v>
      </c>
      <c r="AH2959" s="20">
        <f t="shared" si="1141"/>
        <v>549378.56304000004</v>
      </c>
      <c r="AI2959" s="9">
        <f t="shared" si="1141"/>
        <v>1370494.9095999999</v>
      </c>
      <c r="AJ2959" s="9">
        <f t="shared" si="1141"/>
        <v>0</v>
      </c>
      <c r="AK2959" s="9">
        <f t="shared" si="1141"/>
        <v>0</v>
      </c>
      <c r="AL2959" s="9">
        <f t="shared" si="1141"/>
        <v>0</v>
      </c>
      <c r="AM2959" s="9">
        <f t="shared" si="1141"/>
        <v>0</v>
      </c>
      <c r="AN2959" s="9">
        <f t="shared" si="1141"/>
        <v>538201.84736000001</v>
      </c>
      <c r="AO2959" s="9">
        <f t="shared" si="1141"/>
        <v>1345504.6183999998</v>
      </c>
      <c r="AP2959" s="9">
        <f t="shared" si="1142"/>
        <v>5273.7196800000002</v>
      </c>
      <c r="AQ2959" s="9">
        <f t="shared" si="1142"/>
        <v>13184.299199999999</v>
      </c>
      <c r="AR2959" s="9">
        <f t="shared" si="1142"/>
        <v>0</v>
      </c>
      <c r="AS2959" s="9">
        <f t="shared" si="1142"/>
        <v>0</v>
      </c>
      <c r="AT2959" s="9">
        <f t="shared" si="1142"/>
        <v>0</v>
      </c>
      <c r="AU2959" s="9">
        <f t="shared" si="1142"/>
        <v>0</v>
      </c>
      <c r="AV2959" s="9">
        <f t="shared" si="1142"/>
        <v>0</v>
      </c>
      <c r="AW2959" s="9">
        <f t="shared" si="1142"/>
        <v>0</v>
      </c>
      <c r="AX2959" s="9">
        <f t="shared" si="1139"/>
        <v>5902.9959999999992</v>
      </c>
      <c r="AY2959" s="10">
        <f t="shared" si="1139"/>
        <v>11805.991999999998</v>
      </c>
    </row>
    <row r="2960" spans="1:51">
      <c r="A2960" s="87">
        <v>2954</v>
      </c>
      <c r="B2960" s="85" t="str">
        <f t="shared" si="1136"/>
        <v>0400000248</v>
      </c>
      <c r="C2960" s="13" t="s">
        <v>5761</v>
      </c>
      <c r="D2960" s="13" t="str">
        <f t="shared" si="1137"/>
        <v>040000024800</v>
      </c>
      <c r="E2960" s="13"/>
      <c r="F2960" s="14" t="s">
        <v>1357</v>
      </c>
      <c r="G2960" s="14" t="s">
        <v>22</v>
      </c>
      <c r="H2960" s="14" t="s">
        <v>5762</v>
      </c>
      <c r="I2960" s="14" t="s">
        <v>24</v>
      </c>
      <c r="J2960" s="14"/>
      <c r="K2960" s="13" t="s">
        <v>5763</v>
      </c>
      <c r="L2960" s="13"/>
      <c r="M2960" s="13"/>
      <c r="N2960" s="13"/>
      <c r="O2960" s="24">
        <f t="shared" si="1140"/>
        <v>85</v>
      </c>
      <c r="P2960" s="24">
        <f t="shared" si="1140"/>
        <v>210</v>
      </c>
      <c r="Q2960" s="24">
        <v>0</v>
      </c>
      <c r="R2960" s="16">
        <v>0</v>
      </c>
      <c r="S2960" s="69">
        <v>0</v>
      </c>
      <c r="T2960" s="70">
        <v>0</v>
      </c>
      <c r="U2960" s="24">
        <v>0</v>
      </c>
      <c r="V2960" s="24">
        <v>0</v>
      </c>
      <c r="W2960" s="69">
        <f t="shared" si="1138"/>
        <v>80</v>
      </c>
      <c r="X2960" s="69">
        <f>VLOOKUP(D2960,'[1]Demanda Agregada Med. y MC'!$C$7:$O$3994,13,FALSE)</f>
        <v>200</v>
      </c>
      <c r="Y2960" s="24">
        <v>0</v>
      </c>
      <c r="Z2960" s="24">
        <v>0</v>
      </c>
      <c r="AA2960" s="24">
        <v>0</v>
      </c>
      <c r="AB2960" s="24">
        <v>0</v>
      </c>
      <c r="AC2960" s="24">
        <v>5</v>
      </c>
      <c r="AD2960" s="24">
        <v>10</v>
      </c>
      <c r="AE2960" s="26">
        <v>0</v>
      </c>
      <c r="AF2960" s="25">
        <v>0</v>
      </c>
      <c r="AG2960" s="22">
        <v>1123.941</v>
      </c>
      <c r="AH2960" s="20">
        <f t="shared" si="1141"/>
        <v>95534.985000000001</v>
      </c>
      <c r="AI2960" s="9">
        <f t="shared" si="1141"/>
        <v>236027.61000000002</v>
      </c>
      <c r="AJ2960" s="9">
        <f t="shared" si="1141"/>
        <v>0</v>
      </c>
      <c r="AK2960" s="9">
        <f t="shared" si="1141"/>
        <v>0</v>
      </c>
      <c r="AL2960" s="9">
        <f t="shared" si="1141"/>
        <v>0</v>
      </c>
      <c r="AM2960" s="9">
        <f t="shared" si="1141"/>
        <v>0</v>
      </c>
      <c r="AN2960" s="9">
        <f t="shared" si="1141"/>
        <v>0</v>
      </c>
      <c r="AO2960" s="9">
        <f t="shared" si="1141"/>
        <v>0</v>
      </c>
      <c r="AP2960" s="9">
        <f t="shared" si="1142"/>
        <v>89915.28</v>
      </c>
      <c r="AQ2960" s="9">
        <f t="shared" si="1142"/>
        <v>224788.2</v>
      </c>
      <c r="AR2960" s="9">
        <f t="shared" si="1142"/>
        <v>0</v>
      </c>
      <c r="AS2960" s="9">
        <f t="shared" si="1142"/>
        <v>0</v>
      </c>
      <c r="AT2960" s="9">
        <f t="shared" si="1142"/>
        <v>0</v>
      </c>
      <c r="AU2960" s="9">
        <f t="shared" si="1142"/>
        <v>0</v>
      </c>
      <c r="AV2960" s="9">
        <f t="shared" si="1142"/>
        <v>5619.7049999999999</v>
      </c>
      <c r="AW2960" s="9">
        <f t="shared" si="1142"/>
        <v>11239.41</v>
      </c>
      <c r="AX2960" s="9">
        <f t="shared" si="1139"/>
        <v>0</v>
      </c>
      <c r="AY2960" s="10">
        <f t="shared" si="1139"/>
        <v>0</v>
      </c>
    </row>
    <row r="2961" spans="1:51">
      <c r="A2961" s="87">
        <v>2955</v>
      </c>
      <c r="B2961" s="85" t="str">
        <f t="shared" si="1136"/>
        <v>0100005433</v>
      </c>
      <c r="C2961" s="13" t="s">
        <v>5764</v>
      </c>
      <c r="D2961" s="13" t="str">
        <f t="shared" si="1137"/>
        <v>010000543300</v>
      </c>
      <c r="E2961" s="13"/>
      <c r="F2961" s="14" t="s">
        <v>21</v>
      </c>
      <c r="G2961" s="14" t="s">
        <v>22</v>
      </c>
      <c r="H2961" s="14" t="s">
        <v>1269</v>
      </c>
      <c r="I2961" s="14" t="s">
        <v>24</v>
      </c>
      <c r="J2961" s="14"/>
      <c r="K2961" s="13" t="s">
        <v>5765</v>
      </c>
      <c r="L2961" s="13"/>
      <c r="M2961" s="13"/>
      <c r="N2961" s="13"/>
      <c r="O2961" s="24">
        <f t="shared" si="1140"/>
        <v>1</v>
      </c>
      <c r="P2961" s="24">
        <f t="shared" si="1140"/>
        <v>2</v>
      </c>
      <c r="Q2961" s="24">
        <v>0</v>
      </c>
      <c r="R2961" s="16">
        <v>0</v>
      </c>
      <c r="S2961" s="69">
        <v>0</v>
      </c>
      <c r="T2961" s="70">
        <v>0</v>
      </c>
      <c r="U2961" s="24">
        <v>0</v>
      </c>
      <c r="V2961" s="24">
        <v>0</v>
      </c>
      <c r="W2961" s="69">
        <f t="shared" si="1138"/>
        <v>0</v>
      </c>
      <c r="X2961" s="69">
        <f>VLOOKUP(D2961,'[1]Demanda Agregada Med. y MC'!$C$7:$O$3994,13,FALSE)</f>
        <v>0</v>
      </c>
      <c r="Y2961" s="24">
        <v>0</v>
      </c>
      <c r="Z2961" s="24">
        <v>0</v>
      </c>
      <c r="AA2961" s="24">
        <v>0</v>
      </c>
      <c r="AB2961" s="24">
        <v>0</v>
      </c>
      <c r="AC2961" s="24">
        <v>1</v>
      </c>
      <c r="AD2961" s="24">
        <v>2</v>
      </c>
      <c r="AE2961" s="26">
        <v>0</v>
      </c>
      <c r="AF2961" s="25">
        <v>0</v>
      </c>
      <c r="AG2961" s="22">
        <v>1204.1604</v>
      </c>
      <c r="AH2961" s="20">
        <f t="shared" si="1141"/>
        <v>1204.1604</v>
      </c>
      <c r="AI2961" s="9">
        <f t="shared" si="1141"/>
        <v>2408.3208</v>
      </c>
      <c r="AJ2961" s="9">
        <f t="shared" si="1141"/>
        <v>0</v>
      </c>
      <c r="AK2961" s="9">
        <f t="shared" si="1141"/>
        <v>0</v>
      </c>
      <c r="AL2961" s="9">
        <f t="shared" si="1141"/>
        <v>0</v>
      </c>
      <c r="AM2961" s="9">
        <f t="shared" si="1141"/>
        <v>0</v>
      </c>
      <c r="AN2961" s="9">
        <f t="shared" si="1141"/>
        <v>0</v>
      </c>
      <c r="AO2961" s="9">
        <f t="shared" si="1141"/>
        <v>0</v>
      </c>
      <c r="AP2961" s="9">
        <f t="shared" si="1142"/>
        <v>0</v>
      </c>
      <c r="AQ2961" s="9">
        <f t="shared" si="1142"/>
        <v>0</v>
      </c>
      <c r="AR2961" s="9">
        <f t="shared" si="1142"/>
        <v>0</v>
      </c>
      <c r="AS2961" s="9">
        <f t="shared" si="1142"/>
        <v>0</v>
      </c>
      <c r="AT2961" s="9">
        <f t="shared" si="1142"/>
        <v>0</v>
      </c>
      <c r="AU2961" s="9">
        <f t="shared" si="1142"/>
        <v>0</v>
      </c>
      <c r="AV2961" s="9">
        <f t="shared" si="1142"/>
        <v>1204.1604</v>
      </c>
      <c r="AW2961" s="9">
        <f t="shared" si="1142"/>
        <v>2408.3208</v>
      </c>
      <c r="AX2961" s="9">
        <f t="shared" si="1139"/>
        <v>0</v>
      </c>
      <c r="AY2961" s="10">
        <f t="shared" si="1139"/>
        <v>0</v>
      </c>
    </row>
    <row r="2962" spans="1:51">
      <c r="A2962" s="87">
        <v>2956</v>
      </c>
      <c r="B2962" s="85" t="str">
        <f t="shared" si="1136"/>
        <v>0100005737</v>
      </c>
      <c r="C2962" s="13" t="s">
        <v>5766</v>
      </c>
      <c r="D2962" s="13" t="str">
        <f t="shared" si="1137"/>
        <v>010000573700</v>
      </c>
      <c r="E2962" s="13"/>
      <c r="F2962" s="14" t="s">
        <v>21</v>
      </c>
      <c r="G2962" s="14" t="s">
        <v>22</v>
      </c>
      <c r="H2962" s="14" t="s">
        <v>5767</v>
      </c>
      <c r="I2962" s="14" t="s">
        <v>24</v>
      </c>
      <c r="J2962" s="14"/>
      <c r="K2962" s="13" t="s">
        <v>5768</v>
      </c>
      <c r="L2962" s="13"/>
      <c r="M2962" s="13"/>
      <c r="N2962" s="13"/>
      <c r="O2962" s="24">
        <f t="shared" si="1140"/>
        <v>10</v>
      </c>
      <c r="P2962" s="24">
        <f t="shared" si="1140"/>
        <v>20</v>
      </c>
      <c r="Q2962" s="24">
        <v>0</v>
      </c>
      <c r="R2962" s="16">
        <v>0</v>
      </c>
      <c r="S2962" s="69">
        <v>0</v>
      </c>
      <c r="T2962" s="70">
        <v>0</v>
      </c>
      <c r="U2962" s="24">
        <v>0</v>
      </c>
      <c r="V2962" s="24">
        <v>0</v>
      </c>
      <c r="W2962" s="69">
        <f t="shared" si="1138"/>
        <v>0</v>
      </c>
      <c r="X2962" s="69">
        <f>VLOOKUP(D2962,'[1]Demanda Agregada Med. y MC'!$C$7:$O$3994,13,FALSE)</f>
        <v>0</v>
      </c>
      <c r="Y2962" s="24">
        <v>0</v>
      </c>
      <c r="Z2962" s="24">
        <v>0</v>
      </c>
      <c r="AA2962" s="24">
        <v>0</v>
      </c>
      <c r="AB2962" s="24">
        <v>0</v>
      </c>
      <c r="AC2962" s="24">
        <v>10</v>
      </c>
      <c r="AD2962" s="24">
        <v>20</v>
      </c>
      <c r="AE2962" s="26">
        <v>0</v>
      </c>
      <c r="AF2962" s="25">
        <v>0</v>
      </c>
      <c r="AG2962" s="22">
        <v>761.62200000000007</v>
      </c>
      <c r="AH2962" s="20">
        <f t="shared" si="1141"/>
        <v>7616.2200000000012</v>
      </c>
      <c r="AI2962" s="9">
        <f t="shared" si="1141"/>
        <v>15232.440000000002</v>
      </c>
      <c r="AJ2962" s="9">
        <f t="shared" si="1141"/>
        <v>0</v>
      </c>
      <c r="AK2962" s="9">
        <f t="shared" si="1141"/>
        <v>0</v>
      </c>
      <c r="AL2962" s="9">
        <f t="shared" si="1141"/>
        <v>0</v>
      </c>
      <c r="AM2962" s="9">
        <f t="shared" si="1141"/>
        <v>0</v>
      </c>
      <c r="AN2962" s="9">
        <f t="shared" si="1141"/>
        <v>0</v>
      </c>
      <c r="AO2962" s="9">
        <f t="shared" si="1141"/>
        <v>0</v>
      </c>
      <c r="AP2962" s="9">
        <f t="shared" si="1142"/>
        <v>0</v>
      </c>
      <c r="AQ2962" s="9">
        <f t="shared" si="1142"/>
        <v>0</v>
      </c>
      <c r="AR2962" s="9">
        <f t="shared" si="1142"/>
        <v>0</v>
      </c>
      <c r="AS2962" s="9">
        <f t="shared" si="1142"/>
        <v>0</v>
      </c>
      <c r="AT2962" s="9">
        <f t="shared" si="1142"/>
        <v>0</v>
      </c>
      <c r="AU2962" s="9">
        <f t="shared" si="1142"/>
        <v>0</v>
      </c>
      <c r="AV2962" s="9">
        <f t="shared" si="1142"/>
        <v>7616.2200000000012</v>
      </c>
      <c r="AW2962" s="9">
        <f t="shared" si="1142"/>
        <v>15232.440000000002</v>
      </c>
      <c r="AX2962" s="9">
        <f t="shared" si="1139"/>
        <v>0</v>
      </c>
      <c r="AY2962" s="10">
        <f t="shared" si="1139"/>
        <v>0</v>
      </c>
    </row>
    <row r="2963" spans="1:51">
      <c r="A2963" s="87">
        <v>2957</v>
      </c>
      <c r="B2963" s="85" t="str">
        <f t="shared" si="1136"/>
        <v>0100006112</v>
      </c>
      <c r="C2963" s="13" t="s">
        <v>5769</v>
      </c>
      <c r="D2963" s="13" t="str">
        <f t="shared" si="1137"/>
        <v>010000611200</v>
      </c>
      <c r="E2963" s="13"/>
      <c r="F2963" s="14" t="s">
        <v>21</v>
      </c>
      <c r="G2963" s="14" t="s">
        <v>22</v>
      </c>
      <c r="H2963" s="14" t="s">
        <v>5770</v>
      </c>
      <c r="I2963" s="14" t="s">
        <v>24</v>
      </c>
      <c r="J2963" s="14"/>
      <c r="K2963" s="13" t="s">
        <v>5771</v>
      </c>
      <c r="L2963" s="13"/>
      <c r="M2963" s="13"/>
      <c r="N2963" s="13"/>
      <c r="O2963" s="24">
        <f t="shared" si="1140"/>
        <v>10</v>
      </c>
      <c r="P2963" s="24">
        <f t="shared" si="1140"/>
        <v>20</v>
      </c>
      <c r="Q2963" s="24">
        <v>0</v>
      </c>
      <c r="R2963" s="16">
        <v>0</v>
      </c>
      <c r="S2963" s="69">
        <v>0</v>
      </c>
      <c r="T2963" s="70">
        <v>0</v>
      </c>
      <c r="U2963" s="24">
        <v>0</v>
      </c>
      <c r="V2963" s="24">
        <v>0</v>
      </c>
      <c r="W2963" s="69">
        <f t="shared" si="1138"/>
        <v>0</v>
      </c>
      <c r="X2963" s="69">
        <f>VLOOKUP(D2963,'[1]Demanda Agregada Med. y MC'!$C$7:$O$3994,13,FALSE)</f>
        <v>0</v>
      </c>
      <c r="Y2963" s="24">
        <v>0</v>
      </c>
      <c r="Z2963" s="24">
        <v>0</v>
      </c>
      <c r="AA2963" s="24">
        <v>0</v>
      </c>
      <c r="AB2963" s="24">
        <v>0</v>
      </c>
      <c r="AC2963" s="24">
        <v>10</v>
      </c>
      <c r="AD2963" s="24">
        <v>20</v>
      </c>
      <c r="AE2963" s="26">
        <v>0</v>
      </c>
      <c r="AF2963" s="25">
        <v>0</v>
      </c>
      <c r="AG2963" s="22">
        <v>485.94400000000007</v>
      </c>
      <c r="AH2963" s="20">
        <f t="shared" si="1141"/>
        <v>4859.4400000000005</v>
      </c>
      <c r="AI2963" s="9">
        <f t="shared" si="1141"/>
        <v>9718.880000000001</v>
      </c>
      <c r="AJ2963" s="9">
        <f t="shared" si="1141"/>
        <v>0</v>
      </c>
      <c r="AK2963" s="9">
        <f t="shared" si="1141"/>
        <v>0</v>
      </c>
      <c r="AL2963" s="9">
        <f t="shared" si="1141"/>
        <v>0</v>
      </c>
      <c r="AM2963" s="9">
        <f t="shared" si="1141"/>
        <v>0</v>
      </c>
      <c r="AN2963" s="9">
        <f t="shared" si="1141"/>
        <v>0</v>
      </c>
      <c r="AO2963" s="9">
        <f t="shared" si="1141"/>
        <v>0</v>
      </c>
      <c r="AP2963" s="9">
        <f t="shared" si="1142"/>
        <v>0</v>
      </c>
      <c r="AQ2963" s="9">
        <f t="shared" si="1142"/>
        <v>0</v>
      </c>
      <c r="AR2963" s="9">
        <f t="shared" si="1142"/>
        <v>0</v>
      </c>
      <c r="AS2963" s="9">
        <f t="shared" si="1142"/>
        <v>0</v>
      </c>
      <c r="AT2963" s="9">
        <f t="shared" si="1142"/>
        <v>0</v>
      </c>
      <c r="AU2963" s="9">
        <f t="shared" si="1142"/>
        <v>0</v>
      </c>
      <c r="AV2963" s="9">
        <f t="shared" si="1142"/>
        <v>4859.4400000000005</v>
      </c>
      <c r="AW2963" s="9">
        <f t="shared" si="1142"/>
        <v>9718.880000000001</v>
      </c>
      <c r="AX2963" s="9">
        <f t="shared" si="1139"/>
        <v>0</v>
      </c>
      <c r="AY2963" s="10">
        <f t="shared" si="1139"/>
        <v>0</v>
      </c>
    </row>
    <row r="2964" spans="1:51">
      <c r="A2964" s="87">
        <v>2958</v>
      </c>
      <c r="B2964" s="85" t="str">
        <f t="shared" si="1136"/>
        <v>0100006113</v>
      </c>
      <c r="C2964" s="13" t="s">
        <v>5772</v>
      </c>
      <c r="D2964" s="13" t="str">
        <f t="shared" si="1137"/>
        <v>010000611300</v>
      </c>
      <c r="E2964" s="13"/>
      <c r="F2964" s="14" t="s">
        <v>21</v>
      </c>
      <c r="G2964" s="14" t="s">
        <v>22</v>
      </c>
      <c r="H2964" s="14" t="s">
        <v>5773</v>
      </c>
      <c r="I2964" s="14" t="s">
        <v>24</v>
      </c>
      <c r="J2964" s="14"/>
      <c r="K2964" s="13" t="s">
        <v>5774</v>
      </c>
      <c r="L2964" s="13"/>
      <c r="M2964" s="13"/>
      <c r="N2964" s="13"/>
      <c r="O2964" s="24">
        <f t="shared" si="1140"/>
        <v>70</v>
      </c>
      <c r="P2964" s="24">
        <f t="shared" si="1140"/>
        <v>140</v>
      </c>
      <c r="Q2964" s="24">
        <v>0</v>
      </c>
      <c r="R2964" s="16">
        <v>0</v>
      </c>
      <c r="S2964" s="69">
        <v>0</v>
      </c>
      <c r="T2964" s="70">
        <v>0</v>
      </c>
      <c r="U2964" s="24">
        <v>0</v>
      </c>
      <c r="V2964" s="24">
        <v>0</v>
      </c>
      <c r="W2964" s="69">
        <f t="shared" si="1138"/>
        <v>0</v>
      </c>
      <c r="X2964" s="69">
        <f>VLOOKUP(D2964,'[1]Demanda Agregada Med. y MC'!$C$7:$O$3994,13,FALSE)</f>
        <v>0</v>
      </c>
      <c r="Y2964" s="24">
        <v>0</v>
      </c>
      <c r="Z2964" s="24">
        <v>0</v>
      </c>
      <c r="AA2964" s="24">
        <v>0</v>
      </c>
      <c r="AB2964" s="24">
        <v>0</v>
      </c>
      <c r="AC2964" s="24">
        <v>70</v>
      </c>
      <c r="AD2964" s="24">
        <v>140</v>
      </c>
      <c r="AE2964" s="26">
        <v>0</v>
      </c>
      <c r="AF2964" s="25">
        <v>0</v>
      </c>
      <c r="AG2964" s="22">
        <v>971.88800000000015</v>
      </c>
      <c r="AH2964" s="20">
        <f t="shared" si="1141"/>
        <v>68032.160000000003</v>
      </c>
      <c r="AI2964" s="9">
        <f t="shared" si="1141"/>
        <v>136064.32000000001</v>
      </c>
      <c r="AJ2964" s="9">
        <f t="shared" si="1141"/>
        <v>0</v>
      </c>
      <c r="AK2964" s="9">
        <f t="shared" si="1141"/>
        <v>0</v>
      </c>
      <c r="AL2964" s="9">
        <f t="shared" si="1141"/>
        <v>0</v>
      </c>
      <c r="AM2964" s="9">
        <f t="shared" si="1141"/>
        <v>0</v>
      </c>
      <c r="AN2964" s="9">
        <f t="shared" si="1141"/>
        <v>0</v>
      </c>
      <c r="AO2964" s="9">
        <f t="shared" si="1141"/>
        <v>0</v>
      </c>
      <c r="AP2964" s="9">
        <f t="shared" si="1142"/>
        <v>0</v>
      </c>
      <c r="AQ2964" s="9">
        <f t="shared" si="1142"/>
        <v>0</v>
      </c>
      <c r="AR2964" s="9">
        <f t="shared" si="1142"/>
        <v>0</v>
      </c>
      <c r="AS2964" s="9">
        <f t="shared" si="1142"/>
        <v>0</v>
      </c>
      <c r="AT2964" s="9">
        <f t="shared" si="1142"/>
        <v>0</v>
      </c>
      <c r="AU2964" s="9">
        <f t="shared" si="1142"/>
        <v>0</v>
      </c>
      <c r="AV2964" s="9">
        <f t="shared" si="1142"/>
        <v>68032.160000000003</v>
      </c>
      <c r="AW2964" s="9">
        <f t="shared" si="1142"/>
        <v>136064.32000000001</v>
      </c>
      <c r="AX2964" s="9">
        <f t="shared" si="1139"/>
        <v>0</v>
      </c>
      <c r="AY2964" s="10">
        <f t="shared" si="1139"/>
        <v>0</v>
      </c>
    </row>
    <row r="2965" spans="1:51">
      <c r="A2965" s="87">
        <v>2959</v>
      </c>
      <c r="B2965" s="85" t="str">
        <f t="shared" si="1136"/>
        <v>0100006114</v>
      </c>
      <c r="C2965" s="13" t="s">
        <v>5775</v>
      </c>
      <c r="D2965" s="13" t="str">
        <f t="shared" si="1137"/>
        <v>010000611400</v>
      </c>
      <c r="E2965" s="13"/>
      <c r="F2965" s="14" t="s">
        <v>21</v>
      </c>
      <c r="G2965" s="14" t="s">
        <v>22</v>
      </c>
      <c r="H2965" s="14" t="s">
        <v>5776</v>
      </c>
      <c r="I2965" s="14" t="s">
        <v>24</v>
      </c>
      <c r="J2965" s="14"/>
      <c r="K2965" s="13" t="s">
        <v>5777</v>
      </c>
      <c r="L2965" s="13"/>
      <c r="M2965" s="13"/>
      <c r="N2965" s="13"/>
      <c r="O2965" s="24">
        <f t="shared" si="1140"/>
        <v>56</v>
      </c>
      <c r="P2965" s="24">
        <f t="shared" si="1140"/>
        <v>112</v>
      </c>
      <c r="Q2965" s="24">
        <v>0</v>
      </c>
      <c r="R2965" s="16">
        <v>0</v>
      </c>
      <c r="S2965" s="69">
        <v>0</v>
      </c>
      <c r="T2965" s="70">
        <v>0</v>
      </c>
      <c r="U2965" s="24">
        <v>0</v>
      </c>
      <c r="V2965" s="24">
        <v>0</v>
      </c>
      <c r="W2965" s="69">
        <f t="shared" si="1138"/>
        <v>0</v>
      </c>
      <c r="X2965" s="69">
        <f>VLOOKUP(D2965,'[1]Demanda Agregada Med. y MC'!$C$7:$O$3994,13,FALSE)</f>
        <v>0</v>
      </c>
      <c r="Y2965" s="24">
        <v>0</v>
      </c>
      <c r="Z2965" s="24">
        <v>0</v>
      </c>
      <c r="AA2965" s="24">
        <v>0</v>
      </c>
      <c r="AB2965" s="24">
        <v>0</v>
      </c>
      <c r="AC2965" s="24">
        <v>56</v>
      </c>
      <c r="AD2965" s="24">
        <v>112</v>
      </c>
      <c r="AE2965" s="26">
        <v>0</v>
      </c>
      <c r="AF2965" s="25">
        <v>0</v>
      </c>
      <c r="AG2965" s="22">
        <v>971.88800000000015</v>
      </c>
      <c r="AH2965" s="20">
        <f t="shared" si="1141"/>
        <v>54425.72800000001</v>
      </c>
      <c r="AI2965" s="9">
        <f t="shared" si="1141"/>
        <v>108851.45600000002</v>
      </c>
      <c r="AJ2965" s="9">
        <f t="shared" si="1141"/>
        <v>0</v>
      </c>
      <c r="AK2965" s="9">
        <f t="shared" si="1141"/>
        <v>0</v>
      </c>
      <c r="AL2965" s="9">
        <f t="shared" si="1141"/>
        <v>0</v>
      </c>
      <c r="AM2965" s="9">
        <f t="shared" si="1141"/>
        <v>0</v>
      </c>
      <c r="AN2965" s="9">
        <f t="shared" si="1141"/>
        <v>0</v>
      </c>
      <c r="AO2965" s="9">
        <f t="shared" si="1141"/>
        <v>0</v>
      </c>
      <c r="AP2965" s="9">
        <f t="shared" si="1142"/>
        <v>0</v>
      </c>
      <c r="AQ2965" s="9">
        <f t="shared" si="1142"/>
        <v>0</v>
      </c>
      <c r="AR2965" s="9">
        <f t="shared" si="1142"/>
        <v>0</v>
      </c>
      <c r="AS2965" s="9">
        <f t="shared" si="1142"/>
        <v>0</v>
      </c>
      <c r="AT2965" s="9">
        <f t="shared" si="1142"/>
        <v>0</v>
      </c>
      <c r="AU2965" s="9">
        <f t="shared" si="1142"/>
        <v>0</v>
      </c>
      <c r="AV2965" s="9">
        <f t="shared" si="1142"/>
        <v>54425.72800000001</v>
      </c>
      <c r="AW2965" s="9">
        <f t="shared" si="1142"/>
        <v>108851.45600000002</v>
      </c>
      <c r="AX2965" s="9">
        <f t="shared" si="1139"/>
        <v>0</v>
      </c>
      <c r="AY2965" s="10">
        <f t="shared" si="1139"/>
        <v>0</v>
      </c>
    </row>
    <row r="2966" spans="1:51">
      <c r="A2966" s="87">
        <v>2960</v>
      </c>
      <c r="B2966" s="85" t="str">
        <f t="shared" si="1136"/>
        <v>0100004378</v>
      </c>
      <c r="C2966" s="13" t="s">
        <v>5778</v>
      </c>
      <c r="D2966" s="13" t="str">
        <f t="shared" si="1137"/>
        <v>010000437800</v>
      </c>
      <c r="E2966" s="13"/>
      <c r="F2966" s="14" t="s">
        <v>21</v>
      </c>
      <c r="G2966" s="14" t="s">
        <v>22</v>
      </c>
      <c r="H2966" s="14" t="s">
        <v>5779</v>
      </c>
      <c r="I2966" s="14" t="s">
        <v>24</v>
      </c>
      <c r="J2966" s="14"/>
      <c r="K2966" s="13" t="s">
        <v>5780</v>
      </c>
      <c r="L2966" s="13"/>
      <c r="M2966" s="13"/>
      <c r="N2966" s="13"/>
      <c r="O2966" s="24">
        <f t="shared" si="1140"/>
        <v>327.60000000000002</v>
      </c>
      <c r="P2966" s="24">
        <f t="shared" si="1140"/>
        <v>819</v>
      </c>
      <c r="Q2966" s="24">
        <v>0</v>
      </c>
      <c r="R2966" s="16">
        <v>0</v>
      </c>
      <c r="S2966" s="69">
        <v>0</v>
      </c>
      <c r="T2966" s="70">
        <v>0</v>
      </c>
      <c r="U2966" s="24">
        <v>0</v>
      </c>
      <c r="V2966" s="24">
        <v>0</v>
      </c>
      <c r="W2966" s="69">
        <f t="shared" si="1138"/>
        <v>327.60000000000002</v>
      </c>
      <c r="X2966" s="69">
        <f>VLOOKUP(D2966,'[1]Demanda Agregada Med. y MC'!$C$7:$O$3994,13,FALSE)</f>
        <v>819</v>
      </c>
      <c r="Y2966" s="24">
        <v>0</v>
      </c>
      <c r="Z2966" s="24">
        <v>0</v>
      </c>
      <c r="AA2966" s="24">
        <v>0</v>
      </c>
      <c r="AB2966" s="24">
        <v>0</v>
      </c>
      <c r="AC2966" s="24">
        <v>0</v>
      </c>
      <c r="AD2966" s="24">
        <v>0</v>
      </c>
      <c r="AE2966" s="26">
        <v>0</v>
      </c>
      <c r="AF2966" s="25">
        <v>0</v>
      </c>
      <c r="AG2966" s="22">
        <v>3060.288</v>
      </c>
      <c r="AH2966" s="20">
        <f t="shared" si="1141"/>
        <v>1002550.3488</v>
      </c>
      <c r="AI2966" s="9">
        <f t="shared" si="1141"/>
        <v>2506375.872</v>
      </c>
      <c r="AJ2966" s="9">
        <f t="shared" si="1141"/>
        <v>0</v>
      </c>
      <c r="AK2966" s="9">
        <f t="shared" si="1141"/>
        <v>0</v>
      </c>
      <c r="AL2966" s="9">
        <f t="shared" si="1141"/>
        <v>0</v>
      </c>
      <c r="AM2966" s="9">
        <f t="shared" si="1141"/>
        <v>0</v>
      </c>
      <c r="AN2966" s="9">
        <f t="shared" si="1141"/>
        <v>0</v>
      </c>
      <c r="AO2966" s="9">
        <f t="shared" si="1141"/>
        <v>0</v>
      </c>
      <c r="AP2966" s="9">
        <f t="shared" si="1142"/>
        <v>1002550.3488</v>
      </c>
      <c r="AQ2966" s="9">
        <f t="shared" si="1142"/>
        <v>2506375.872</v>
      </c>
      <c r="AR2966" s="9">
        <f t="shared" si="1142"/>
        <v>0</v>
      </c>
      <c r="AS2966" s="9">
        <f t="shared" si="1142"/>
        <v>0</v>
      </c>
      <c r="AT2966" s="9">
        <f t="shared" si="1142"/>
        <v>0</v>
      </c>
      <c r="AU2966" s="9">
        <f t="shared" si="1142"/>
        <v>0</v>
      </c>
      <c r="AV2966" s="9">
        <f t="shared" si="1142"/>
        <v>0</v>
      </c>
      <c r="AW2966" s="9">
        <f t="shared" si="1142"/>
        <v>0</v>
      </c>
      <c r="AX2966" s="9">
        <f t="shared" si="1139"/>
        <v>0</v>
      </c>
      <c r="AY2966" s="10">
        <f t="shared" si="1139"/>
        <v>0</v>
      </c>
    </row>
    <row r="2967" spans="1:51">
      <c r="A2967" s="87">
        <v>2961</v>
      </c>
      <c r="B2967" s="85" t="str">
        <f t="shared" si="1136"/>
        <v>0100004308</v>
      </c>
      <c r="C2967" s="13" t="s">
        <v>5781</v>
      </c>
      <c r="D2967" s="13" t="str">
        <f t="shared" si="1137"/>
        <v>010000430800</v>
      </c>
      <c r="E2967" s="13"/>
      <c r="F2967" s="14" t="s">
        <v>21</v>
      </c>
      <c r="G2967" s="14" t="s">
        <v>22</v>
      </c>
      <c r="H2967" s="14" t="s">
        <v>1007</v>
      </c>
      <c r="I2967" s="14" t="s">
        <v>24</v>
      </c>
      <c r="J2967" s="14"/>
      <c r="K2967" s="13" t="s">
        <v>5782</v>
      </c>
      <c r="L2967" s="13"/>
      <c r="M2967" s="13"/>
      <c r="N2967" s="13"/>
      <c r="O2967" s="24">
        <f t="shared" si="1140"/>
        <v>2326.4</v>
      </c>
      <c r="P2967" s="24">
        <f t="shared" si="1140"/>
        <v>5816</v>
      </c>
      <c r="Q2967" s="24">
        <v>0</v>
      </c>
      <c r="R2967" s="16">
        <v>0</v>
      </c>
      <c r="S2967" s="69">
        <v>0</v>
      </c>
      <c r="T2967" s="70">
        <v>0</v>
      </c>
      <c r="U2967" s="24">
        <v>2271.2000000000003</v>
      </c>
      <c r="V2967" s="24">
        <v>5678</v>
      </c>
      <c r="W2967" s="69">
        <f t="shared" si="1138"/>
        <v>55.2</v>
      </c>
      <c r="X2967" s="69">
        <f>VLOOKUP(D2967,'[1]Demanda Agregada Med. y MC'!$C$7:$O$3994,13,FALSE)</f>
        <v>138</v>
      </c>
      <c r="Y2967" s="24">
        <v>0</v>
      </c>
      <c r="Z2967" s="24">
        <v>0</v>
      </c>
      <c r="AA2967" s="24">
        <v>0</v>
      </c>
      <c r="AB2967" s="24">
        <v>0</v>
      </c>
      <c r="AC2967" s="24">
        <v>0</v>
      </c>
      <c r="AD2967" s="24">
        <v>0</v>
      </c>
      <c r="AE2967" s="26">
        <v>0</v>
      </c>
      <c r="AF2967" s="25">
        <v>0</v>
      </c>
      <c r="AG2967" s="22">
        <v>4.8257741333333373</v>
      </c>
      <c r="AH2967" s="20">
        <f t="shared" si="1141"/>
        <v>11226.680943786676</v>
      </c>
      <c r="AI2967" s="9">
        <f t="shared" si="1141"/>
        <v>28066.70235946669</v>
      </c>
      <c r="AJ2967" s="9">
        <f t="shared" si="1141"/>
        <v>0</v>
      </c>
      <c r="AK2967" s="9">
        <f t="shared" si="1141"/>
        <v>0</v>
      </c>
      <c r="AL2967" s="9">
        <f t="shared" si="1141"/>
        <v>0</v>
      </c>
      <c r="AM2967" s="9">
        <f t="shared" si="1141"/>
        <v>0</v>
      </c>
      <c r="AN2967" s="9">
        <f t="shared" si="1141"/>
        <v>10960.298211626678</v>
      </c>
      <c r="AO2967" s="9">
        <f t="shared" si="1141"/>
        <v>27400.745529066688</v>
      </c>
      <c r="AP2967" s="9">
        <f t="shared" si="1142"/>
        <v>266.38273216000022</v>
      </c>
      <c r="AQ2967" s="9">
        <f t="shared" si="1142"/>
        <v>665.95683040000051</v>
      </c>
      <c r="AR2967" s="9">
        <f t="shared" si="1142"/>
        <v>0</v>
      </c>
      <c r="AS2967" s="9">
        <f t="shared" si="1142"/>
        <v>0</v>
      </c>
      <c r="AT2967" s="9">
        <f t="shared" si="1142"/>
        <v>0</v>
      </c>
      <c r="AU2967" s="9">
        <f t="shared" si="1142"/>
        <v>0</v>
      </c>
      <c r="AV2967" s="9">
        <f t="shared" si="1142"/>
        <v>0</v>
      </c>
      <c r="AW2967" s="9">
        <f t="shared" si="1142"/>
        <v>0</v>
      </c>
      <c r="AX2967" s="9">
        <f t="shared" si="1139"/>
        <v>0</v>
      </c>
      <c r="AY2967" s="10">
        <f t="shared" si="1139"/>
        <v>0</v>
      </c>
    </row>
    <row r="2968" spans="1:51">
      <c r="A2968" s="87">
        <v>2962</v>
      </c>
      <c r="B2968" s="85" t="str">
        <f t="shared" si="1136"/>
        <v>0100004124</v>
      </c>
      <c r="C2968" s="13" t="s">
        <v>5783</v>
      </c>
      <c r="D2968" s="13" t="str">
        <f t="shared" si="1137"/>
        <v>010000412401</v>
      </c>
      <c r="E2968" s="13"/>
      <c r="F2968" s="14" t="s">
        <v>21</v>
      </c>
      <c r="G2968" s="14" t="s">
        <v>22</v>
      </c>
      <c r="H2968" s="14" t="s">
        <v>5784</v>
      </c>
      <c r="I2968" s="14" t="s">
        <v>65</v>
      </c>
      <c r="J2968" s="14"/>
      <c r="K2968" s="13" t="s">
        <v>5785</v>
      </c>
      <c r="L2968" s="13"/>
      <c r="M2968" s="13"/>
      <c r="N2968" s="13"/>
      <c r="O2968" s="24">
        <f t="shared" si="1140"/>
        <v>20457.5</v>
      </c>
      <c r="P2968" s="24">
        <f t="shared" si="1140"/>
        <v>48567</v>
      </c>
      <c r="Q2968" s="24">
        <v>0</v>
      </c>
      <c r="R2968" s="16">
        <v>0</v>
      </c>
      <c r="S2968" s="69">
        <v>0</v>
      </c>
      <c r="T2968" s="70">
        <v>0</v>
      </c>
      <c r="U2968" s="24">
        <v>15306</v>
      </c>
      <c r="V2968" s="24">
        <v>38265</v>
      </c>
      <c r="W2968" s="69">
        <f t="shared" si="1138"/>
        <v>0</v>
      </c>
      <c r="X2968" s="69">
        <f>VLOOKUP(D2968,'[1]Demanda Agregada Med. y MC'!$C$7:$O$3994,13,FALSE)</f>
        <v>0</v>
      </c>
      <c r="Y2968" s="24">
        <v>0</v>
      </c>
      <c r="Z2968" s="24">
        <v>0</v>
      </c>
      <c r="AA2968" s="24">
        <v>0</v>
      </c>
      <c r="AB2968" s="24">
        <v>0</v>
      </c>
      <c r="AC2968" s="24">
        <v>4523.5</v>
      </c>
      <c r="AD2968" s="24">
        <v>9047</v>
      </c>
      <c r="AE2968" s="26">
        <v>628</v>
      </c>
      <c r="AF2968" s="27">
        <v>1255</v>
      </c>
      <c r="AG2968" s="22">
        <v>15.1708</v>
      </c>
      <c r="AH2968" s="20">
        <f t="shared" si="1141"/>
        <v>310356.641</v>
      </c>
      <c r="AI2968" s="9">
        <f t="shared" si="1141"/>
        <v>736800.24360000005</v>
      </c>
      <c r="AJ2968" s="9">
        <f t="shared" si="1141"/>
        <v>0</v>
      </c>
      <c r="AK2968" s="9">
        <f t="shared" si="1141"/>
        <v>0</v>
      </c>
      <c r="AL2968" s="9">
        <f t="shared" si="1141"/>
        <v>0</v>
      </c>
      <c r="AM2968" s="9">
        <f t="shared" si="1141"/>
        <v>0</v>
      </c>
      <c r="AN2968" s="9">
        <f t="shared" si="1141"/>
        <v>232204.2648</v>
      </c>
      <c r="AO2968" s="9">
        <f t="shared" si="1141"/>
        <v>580510.66200000001</v>
      </c>
      <c r="AP2968" s="9">
        <f t="shared" si="1142"/>
        <v>0</v>
      </c>
      <c r="AQ2968" s="9">
        <f t="shared" si="1142"/>
        <v>0</v>
      </c>
      <c r="AR2968" s="9">
        <f t="shared" si="1142"/>
        <v>0</v>
      </c>
      <c r="AS2968" s="9">
        <f t="shared" si="1142"/>
        <v>0</v>
      </c>
      <c r="AT2968" s="9">
        <f t="shared" si="1142"/>
        <v>0</v>
      </c>
      <c r="AU2968" s="9">
        <f t="shared" si="1142"/>
        <v>0</v>
      </c>
      <c r="AV2968" s="9">
        <f t="shared" si="1142"/>
        <v>68625.113800000006</v>
      </c>
      <c r="AW2968" s="9">
        <f t="shared" si="1142"/>
        <v>137250.22760000001</v>
      </c>
      <c r="AX2968" s="9">
        <f t="shared" si="1139"/>
        <v>9527.2623999999996</v>
      </c>
      <c r="AY2968" s="10">
        <f t="shared" si="1139"/>
        <v>19039.353999999999</v>
      </c>
    </row>
    <row r="2969" spans="1:51">
      <c r="A2969" s="87">
        <v>2963</v>
      </c>
      <c r="B2969" s="85" t="str">
        <f t="shared" si="1136"/>
        <v>0100004124</v>
      </c>
      <c r="C2969" s="13" t="s">
        <v>5786</v>
      </c>
      <c r="D2969" s="13" t="str">
        <f t="shared" si="1137"/>
        <v>010000412400</v>
      </c>
      <c r="E2969" s="13"/>
      <c r="F2969" s="14" t="s">
        <v>21</v>
      </c>
      <c r="G2969" s="14" t="s">
        <v>22</v>
      </c>
      <c r="H2969" s="14" t="s">
        <v>5784</v>
      </c>
      <c r="I2969" s="14" t="s">
        <v>24</v>
      </c>
      <c r="J2969" s="14"/>
      <c r="K2969" s="13" t="s">
        <v>5787</v>
      </c>
      <c r="L2969" s="13"/>
      <c r="M2969" s="13"/>
      <c r="N2969" s="13"/>
      <c r="O2969" s="24">
        <f t="shared" si="1140"/>
        <v>4137.2</v>
      </c>
      <c r="P2969" s="24">
        <f t="shared" si="1140"/>
        <v>10343</v>
      </c>
      <c r="Q2969" s="24">
        <v>0</v>
      </c>
      <c r="R2969" s="16">
        <v>0</v>
      </c>
      <c r="S2969" s="69">
        <v>0</v>
      </c>
      <c r="T2969" s="70">
        <v>0</v>
      </c>
      <c r="U2969" s="24">
        <v>4137.2</v>
      </c>
      <c r="V2969" s="24">
        <v>10343</v>
      </c>
      <c r="W2969" s="69">
        <f t="shared" si="1138"/>
        <v>0</v>
      </c>
      <c r="X2969" s="69">
        <f>VLOOKUP(D2969,'[1]Demanda Agregada Med. y MC'!$C$7:$O$3994,13,FALSE)</f>
        <v>0</v>
      </c>
      <c r="Y2969" s="24">
        <v>0</v>
      </c>
      <c r="Z2969" s="24">
        <v>0</v>
      </c>
      <c r="AA2969" s="24">
        <v>0</v>
      </c>
      <c r="AB2969" s="24">
        <v>0</v>
      </c>
      <c r="AC2969" s="24">
        <v>0</v>
      </c>
      <c r="AD2969" s="24">
        <v>0</v>
      </c>
      <c r="AE2969" s="26">
        <v>0</v>
      </c>
      <c r="AF2969" s="25">
        <v>0</v>
      </c>
      <c r="AG2969" s="22">
        <v>20.644800000000004</v>
      </c>
      <c r="AH2969" s="20">
        <f t="shared" si="1141"/>
        <v>85411.666560000012</v>
      </c>
      <c r="AI2969" s="9">
        <f t="shared" si="1141"/>
        <v>213529.16640000005</v>
      </c>
      <c r="AJ2969" s="9">
        <f t="shared" si="1141"/>
        <v>0</v>
      </c>
      <c r="AK2969" s="9">
        <f t="shared" si="1141"/>
        <v>0</v>
      </c>
      <c r="AL2969" s="9">
        <f t="shared" si="1141"/>
        <v>0</v>
      </c>
      <c r="AM2969" s="9">
        <f t="shared" si="1141"/>
        <v>0</v>
      </c>
      <c r="AN2969" s="9">
        <f t="shared" si="1141"/>
        <v>85411.666560000012</v>
      </c>
      <c r="AO2969" s="9">
        <f t="shared" si="1141"/>
        <v>213529.16640000005</v>
      </c>
      <c r="AP2969" s="9">
        <f t="shared" si="1142"/>
        <v>0</v>
      </c>
      <c r="AQ2969" s="9">
        <f t="shared" si="1142"/>
        <v>0</v>
      </c>
      <c r="AR2969" s="9">
        <f t="shared" si="1142"/>
        <v>0</v>
      </c>
      <c r="AS2969" s="9">
        <f t="shared" si="1142"/>
        <v>0</v>
      </c>
      <c r="AT2969" s="9">
        <f t="shared" si="1142"/>
        <v>0</v>
      </c>
      <c r="AU2969" s="9">
        <f t="shared" si="1142"/>
        <v>0</v>
      </c>
      <c r="AV2969" s="9">
        <f t="shared" si="1142"/>
        <v>0</v>
      </c>
      <c r="AW2969" s="9">
        <f t="shared" si="1142"/>
        <v>0</v>
      </c>
      <c r="AX2969" s="9">
        <f t="shared" si="1139"/>
        <v>0</v>
      </c>
      <c r="AY2969" s="10">
        <f t="shared" si="1139"/>
        <v>0</v>
      </c>
    </row>
    <row r="2970" spans="1:51">
      <c r="A2970" s="87">
        <v>2964</v>
      </c>
      <c r="B2970" s="85" t="str">
        <f t="shared" si="1136"/>
        <v>0100004152</v>
      </c>
      <c r="C2970" s="13" t="s">
        <v>5788</v>
      </c>
      <c r="D2970" s="13" t="str">
        <f t="shared" si="1137"/>
        <v>010000415200</v>
      </c>
      <c r="E2970" s="13"/>
      <c r="F2970" s="14" t="s">
        <v>21</v>
      </c>
      <c r="G2970" s="14" t="s">
        <v>22</v>
      </c>
      <c r="H2970" s="14" t="s">
        <v>4990</v>
      </c>
      <c r="I2970" s="14" t="s">
        <v>24</v>
      </c>
      <c r="J2970" s="14"/>
      <c r="K2970" s="13" t="s">
        <v>5789</v>
      </c>
      <c r="L2970" s="13"/>
      <c r="M2970" s="13"/>
      <c r="N2970" s="13"/>
      <c r="O2970" s="24">
        <f t="shared" si="1140"/>
        <v>3298.4</v>
      </c>
      <c r="P2970" s="24">
        <f t="shared" si="1140"/>
        <v>8226</v>
      </c>
      <c r="Q2970" s="24">
        <v>0</v>
      </c>
      <c r="R2970" s="16">
        <v>0</v>
      </c>
      <c r="S2970" s="69">
        <v>0</v>
      </c>
      <c r="T2970" s="70">
        <v>0</v>
      </c>
      <c r="U2970" s="24">
        <v>3260.4</v>
      </c>
      <c r="V2970" s="24">
        <v>8151</v>
      </c>
      <c r="W2970" s="69">
        <f t="shared" si="1138"/>
        <v>0</v>
      </c>
      <c r="X2970" s="69">
        <f>VLOOKUP(D2970,'[1]Demanda Agregada Med. y MC'!$C$7:$O$3994,13,FALSE)</f>
        <v>0</v>
      </c>
      <c r="Y2970" s="24">
        <v>0</v>
      </c>
      <c r="Z2970" s="24">
        <v>0</v>
      </c>
      <c r="AA2970" s="24">
        <v>0</v>
      </c>
      <c r="AB2970" s="24">
        <v>0</v>
      </c>
      <c r="AC2970" s="24">
        <v>0</v>
      </c>
      <c r="AD2970" s="24">
        <v>0</v>
      </c>
      <c r="AE2970" s="26">
        <v>38</v>
      </c>
      <c r="AF2970" s="27">
        <v>75</v>
      </c>
      <c r="AG2970" s="22">
        <v>117.08840000000001</v>
      </c>
      <c r="AH2970" s="20">
        <f t="shared" si="1141"/>
        <v>386204.37856000004</v>
      </c>
      <c r="AI2970" s="9">
        <f t="shared" si="1141"/>
        <v>963169.17840000009</v>
      </c>
      <c r="AJ2970" s="9">
        <f t="shared" si="1141"/>
        <v>0</v>
      </c>
      <c r="AK2970" s="9">
        <f t="shared" si="1141"/>
        <v>0</v>
      </c>
      <c r="AL2970" s="9">
        <f t="shared" si="1141"/>
        <v>0</v>
      </c>
      <c r="AM2970" s="9">
        <f t="shared" si="1141"/>
        <v>0</v>
      </c>
      <c r="AN2970" s="9">
        <f t="shared" si="1141"/>
        <v>381755.01936000003</v>
      </c>
      <c r="AO2970" s="9">
        <f t="shared" si="1141"/>
        <v>954387.54840000009</v>
      </c>
      <c r="AP2970" s="9">
        <f t="shared" si="1142"/>
        <v>0</v>
      </c>
      <c r="AQ2970" s="9">
        <f t="shared" si="1142"/>
        <v>0</v>
      </c>
      <c r="AR2970" s="9">
        <f t="shared" si="1142"/>
        <v>0</v>
      </c>
      <c r="AS2970" s="9">
        <f t="shared" si="1142"/>
        <v>0</v>
      </c>
      <c r="AT2970" s="9">
        <f t="shared" si="1142"/>
        <v>0</v>
      </c>
      <c r="AU2970" s="9">
        <f t="shared" si="1142"/>
        <v>0</v>
      </c>
      <c r="AV2970" s="9">
        <f t="shared" si="1142"/>
        <v>0</v>
      </c>
      <c r="AW2970" s="9">
        <f t="shared" si="1142"/>
        <v>0</v>
      </c>
      <c r="AX2970" s="9">
        <f t="shared" si="1139"/>
        <v>4449.3591999999999</v>
      </c>
      <c r="AY2970" s="10">
        <f t="shared" si="1139"/>
        <v>8781.630000000001</v>
      </c>
    </row>
    <row r="2971" spans="1:51">
      <c r="A2971" s="87">
        <v>2965</v>
      </c>
      <c r="B2971" s="85" t="str">
        <f t="shared" si="1136"/>
        <v>0100004153</v>
      </c>
      <c r="C2971" s="13" t="s">
        <v>5790</v>
      </c>
      <c r="D2971" s="13" t="str">
        <f t="shared" si="1137"/>
        <v>010000415301</v>
      </c>
      <c r="E2971" s="13"/>
      <c r="F2971" s="14" t="s">
        <v>21</v>
      </c>
      <c r="G2971" s="14" t="s">
        <v>22</v>
      </c>
      <c r="H2971" s="14" t="s">
        <v>5791</v>
      </c>
      <c r="I2971" s="14" t="s">
        <v>65</v>
      </c>
      <c r="J2971" s="14"/>
      <c r="K2971" s="13" t="s">
        <v>5792</v>
      </c>
      <c r="L2971" s="13"/>
      <c r="M2971" s="13"/>
      <c r="N2971" s="13"/>
      <c r="O2971" s="24">
        <f t="shared" si="1140"/>
        <v>1922.5</v>
      </c>
      <c r="P2971" s="24">
        <f t="shared" si="1140"/>
        <v>3845</v>
      </c>
      <c r="Q2971" s="24">
        <v>0</v>
      </c>
      <c r="R2971" s="16">
        <v>0</v>
      </c>
      <c r="S2971" s="69">
        <v>0</v>
      </c>
      <c r="T2971" s="70">
        <v>0</v>
      </c>
      <c r="U2971" s="24">
        <v>0</v>
      </c>
      <c r="V2971" s="24">
        <v>0</v>
      </c>
      <c r="W2971" s="69">
        <f t="shared" si="1138"/>
        <v>0</v>
      </c>
      <c r="X2971" s="69">
        <f>VLOOKUP(D2971,'[1]Demanda Agregada Med. y MC'!$C$7:$O$3994,13,FALSE)</f>
        <v>0</v>
      </c>
      <c r="Y2971" s="24">
        <v>0</v>
      </c>
      <c r="Z2971" s="24">
        <v>0</v>
      </c>
      <c r="AA2971" s="24">
        <v>0</v>
      </c>
      <c r="AB2971" s="24">
        <v>0</v>
      </c>
      <c r="AC2971" s="24">
        <v>1922.5</v>
      </c>
      <c r="AD2971" s="24">
        <v>3845</v>
      </c>
      <c r="AE2971" s="26">
        <v>0</v>
      </c>
      <c r="AF2971" s="25">
        <v>0</v>
      </c>
      <c r="AG2971" s="22">
        <v>234.16760000000002</v>
      </c>
      <c r="AH2971" s="20">
        <f t="shared" si="1141"/>
        <v>450187.21100000007</v>
      </c>
      <c r="AI2971" s="9">
        <f t="shared" si="1141"/>
        <v>900374.42200000014</v>
      </c>
      <c r="AJ2971" s="9">
        <f t="shared" si="1141"/>
        <v>0</v>
      </c>
      <c r="AK2971" s="9">
        <f t="shared" si="1141"/>
        <v>0</v>
      </c>
      <c r="AL2971" s="9">
        <f t="shared" si="1141"/>
        <v>0</v>
      </c>
      <c r="AM2971" s="9">
        <f t="shared" si="1141"/>
        <v>0</v>
      </c>
      <c r="AN2971" s="9">
        <f t="shared" si="1141"/>
        <v>0</v>
      </c>
      <c r="AO2971" s="9">
        <f t="shared" si="1141"/>
        <v>0</v>
      </c>
      <c r="AP2971" s="9">
        <f t="shared" si="1142"/>
        <v>0</v>
      </c>
      <c r="AQ2971" s="9">
        <f t="shared" si="1142"/>
        <v>0</v>
      </c>
      <c r="AR2971" s="9">
        <f t="shared" si="1142"/>
        <v>0</v>
      </c>
      <c r="AS2971" s="9">
        <f t="shared" si="1142"/>
        <v>0</v>
      </c>
      <c r="AT2971" s="9">
        <f t="shared" si="1142"/>
        <v>0</v>
      </c>
      <c r="AU2971" s="9">
        <f t="shared" si="1142"/>
        <v>0</v>
      </c>
      <c r="AV2971" s="9">
        <f t="shared" si="1142"/>
        <v>450187.21100000007</v>
      </c>
      <c r="AW2971" s="9">
        <f t="shared" si="1142"/>
        <v>900374.42200000014</v>
      </c>
      <c r="AX2971" s="9">
        <f t="shared" si="1139"/>
        <v>0</v>
      </c>
      <c r="AY2971" s="10">
        <f t="shared" si="1139"/>
        <v>0</v>
      </c>
    </row>
    <row r="2972" spans="1:51">
      <c r="A2972" s="87">
        <v>2966</v>
      </c>
      <c r="B2972" s="85" t="str">
        <f t="shared" si="1136"/>
        <v>0100005705</v>
      </c>
      <c r="C2972" s="13" t="s">
        <v>5793</v>
      </c>
      <c r="D2972" s="13" t="str">
        <f t="shared" si="1137"/>
        <v>010000570500</v>
      </c>
      <c r="E2972" s="13"/>
      <c r="F2972" s="14" t="s">
        <v>21</v>
      </c>
      <c r="G2972" s="14" t="s">
        <v>22</v>
      </c>
      <c r="H2972" s="14" t="s">
        <v>5794</v>
      </c>
      <c r="I2972" s="14" t="s">
        <v>24</v>
      </c>
      <c r="J2972" s="14"/>
      <c r="K2972" s="13" t="s">
        <v>5795</v>
      </c>
      <c r="L2972" s="13"/>
      <c r="M2972" s="13"/>
      <c r="N2972" s="13"/>
      <c r="O2972" s="24">
        <f t="shared" si="1140"/>
        <v>905.5</v>
      </c>
      <c r="P2972" s="24">
        <f t="shared" si="1140"/>
        <v>1811</v>
      </c>
      <c r="Q2972" s="24">
        <v>0</v>
      </c>
      <c r="R2972" s="16">
        <v>0</v>
      </c>
      <c r="S2972" s="69">
        <v>0</v>
      </c>
      <c r="T2972" s="70">
        <v>0</v>
      </c>
      <c r="U2972" s="24">
        <v>0</v>
      </c>
      <c r="V2972" s="24">
        <v>0</v>
      </c>
      <c r="W2972" s="69">
        <f t="shared" si="1138"/>
        <v>0</v>
      </c>
      <c r="X2972" s="69">
        <f>VLOOKUP(D2972,'[1]Demanda Agregada Med. y MC'!$C$7:$O$3994,13,FALSE)</f>
        <v>0</v>
      </c>
      <c r="Y2972" s="24">
        <v>0</v>
      </c>
      <c r="Z2972" s="24">
        <v>0</v>
      </c>
      <c r="AA2972" s="24">
        <v>0</v>
      </c>
      <c r="AB2972" s="24">
        <v>0</v>
      </c>
      <c r="AC2972" s="24">
        <v>905.5</v>
      </c>
      <c r="AD2972" s="24">
        <v>1811</v>
      </c>
      <c r="AE2972" s="26">
        <v>0</v>
      </c>
      <c r="AF2972" s="25">
        <v>0</v>
      </c>
      <c r="AG2972" s="22">
        <v>114.63200000000001</v>
      </c>
      <c r="AH2972" s="20">
        <f t="shared" si="1141"/>
        <v>103799.276</v>
      </c>
      <c r="AI2972" s="9">
        <f t="shared" si="1141"/>
        <v>207598.552</v>
      </c>
      <c r="AJ2972" s="9">
        <f t="shared" si="1141"/>
        <v>0</v>
      </c>
      <c r="AK2972" s="9">
        <f t="shared" si="1141"/>
        <v>0</v>
      </c>
      <c r="AL2972" s="9">
        <f t="shared" si="1141"/>
        <v>0</v>
      </c>
      <c r="AM2972" s="9">
        <f t="shared" si="1141"/>
        <v>0</v>
      </c>
      <c r="AN2972" s="9">
        <f t="shared" si="1141"/>
        <v>0</v>
      </c>
      <c r="AO2972" s="9">
        <f t="shared" si="1141"/>
        <v>0</v>
      </c>
      <c r="AP2972" s="9">
        <f t="shared" si="1142"/>
        <v>0</v>
      </c>
      <c r="AQ2972" s="9">
        <f t="shared" si="1142"/>
        <v>0</v>
      </c>
      <c r="AR2972" s="9">
        <f t="shared" si="1142"/>
        <v>0</v>
      </c>
      <c r="AS2972" s="9">
        <f t="shared" si="1142"/>
        <v>0</v>
      </c>
      <c r="AT2972" s="9">
        <f t="shared" si="1142"/>
        <v>0</v>
      </c>
      <c r="AU2972" s="9">
        <f t="shared" si="1142"/>
        <v>0</v>
      </c>
      <c r="AV2972" s="9">
        <f t="shared" si="1142"/>
        <v>103799.276</v>
      </c>
      <c r="AW2972" s="9">
        <f t="shared" si="1142"/>
        <v>207598.552</v>
      </c>
      <c r="AX2972" s="9">
        <f t="shared" si="1139"/>
        <v>0</v>
      </c>
      <c r="AY2972" s="10">
        <f t="shared" si="1139"/>
        <v>0</v>
      </c>
    </row>
    <row r="2973" spans="1:51">
      <c r="A2973" s="87">
        <v>2967</v>
      </c>
      <c r="B2973" s="85" t="str">
        <f t="shared" si="1136"/>
        <v>0100002350</v>
      </c>
      <c r="C2973" s="13" t="s">
        <v>5796</v>
      </c>
      <c r="D2973" s="13" t="str">
        <f t="shared" si="1137"/>
        <v>010000235000</v>
      </c>
      <c r="E2973" s="13"/>
      <c r="F2973" s="14" t="s">
        <v>21</v>
      </c>
      <c r="G2973" s="14" t="s">
        <v>22</v>
      </c>
      <c r="H2973" s="14" t="s">
        <v>2922</v>
      </c>
      <c r="I2973" s="14" t="s">
        <v>24</v>
      </c>
      <c r="J2973" s="14"/>
      <c r="K2973" s="13" t="s">
        <v>5797</v>
      </c>
      <c r="L2973" s="13"/>
      <c r="M2973" s="13"/>
      <c r="N2973" s="13"/>
      <c r="O2973" s="24">
        <f t="shared" si="1140"/>
        <v>795.2</v>
      </c>
      <c r="P2973" s="24">
        <f t="shared" si="1140"/>
        <v>1988</v>
      </c>
      <c r="Q2973" s="24">
        <v>0</v>
      </c>
      <c r="R2973" s="16">
        <v>0</v>
      </c>
      <c r="S2973" s="69">
        <v>0</v>
      </c>
      <c r="T2973" s="70">
        <v>0</v>
      </c>
      <c r="U2973" s="24">
        <v>0</v>
      </c>
      <c r="V2973" s="24">
        <v>0</v>
      </c>
      <c r="W2973" s="69">
        <f t="shared" si="1138"/>
        <v>795.2</v>
      </c>
      <c r="X2973" s="69">
        <f>VLOOKUP(D2973,'[1]Demanda Agregada Med. y MC'!$C$7:$O$3994,13,FALSE)</f>
        <v>1988</v>
      </c>
      <c r="Y2973" s="24">
        <v>0</v>
      </c>
      <c r="Z2973" s="24">
        <v>0</v>
      </c>
      <c r="AA2973" s="24">
        <v>0</v>
      </c>
      <c r="AB2973" s="24">
        <v>0</v>
      </c>
      <c r="AC2973" s="24">
        <v>0</v>
      </c>
      <c r="AD2973" s="24">
        <v>0</v>
      </c>
      <c r="AE2973" s="26">
        <v>0</v>
      </c>
      <c r="AF2973" s="25">
        <v>0</v>
      </c>
      <c r="AG2973" s="22">
        <v>99.498000000000005</v>
      </c>
      <c r="AH2973" s="20">
        <f t="shared" si="1141"/>
        <v>79120.809600000008</v>
      </c>
      <c r="AI2973" s="9">
        <f t="shared" si="1141"/>
        <v>197802.024</v>
      </c>
      <c r="AJ2973" s="9">
        <f t="shared" si="1141"/>
        <v>0</v>
      </c>
      <c r="AK2973" s="9">
        <f t="shared" si="1141"/>
        <v>0</v>
      </c>
      <c r="AL2973" s="9">
        <f t="shared" si="1141"/>
        <v>0</v>
      </c>
      <c r="AM2973" s="9">
        <f t="shared" si="1141"/>
        <v>0</v>
      </c>
      <c r="AN2973" s="9">
        <f t="shared" si="1141"/>
        <v>0</v>
      </c>
      <c r="AO2973" s="9">
        <f t="shared" si="1141"/>
        <v>0</v>
      </c>
      <c r="AP2973" s="9">
        <f t="shared" si="1142"/>
        <v>79120.809600000008</v>
      </c>
      <c r="AQ2973" s="9">
        <f t="shared" si="1142"/>
        <v>197802.024</v>
      </c>
      <c r="AR2973" s="9">
        <f t="shared" si="1142"/>
        <v>0</v>
      </c>
      <c r="AS2973" s="9">
        <f t="shared" si="1142"/>
        <v>0</v>
      </c>
      <c r="AT2973" s="9">
        <f t="shared" si="1142"/>
        <v>0</v>
      </c>
      <c r="AU2973" s="9">
        <f t="shared" si="1142"/>
        <v>0</v>
      </c>
      <c r="AV2973" s="9">
        <f t="shared" si="1142"/>
        <v>0</v>
      </c>
      <c r="AW2973" s="9">
        <f t="shared" si="1142"/>
        <v>0</v>
      </c>
      <c r="AX2973" s="9">
        <f t="shared" si="1139"/>
        <v>0</v>
      </c>
      <c r="AY2973" s="10">
        <f t="shared" si="1139"/>
        <v>0</v>
      </c>
    </row>
    <row r="2974" spans="1:51">
      <c r="A2974" s="87">
        <v>2968</v>
      </c>
      <c r="B2974" s="85" t="str">
        <f t="shared" si="1136"/>
        <v>0100002353</v>
      </c>
      <c r="C2974" s="13" t="s">
        <v>5798</v>
      </c>
      <c r="D2974" s="13" t="str">
        <f t="shared" si="1137"/>
        <v>010000235300</v>
      </c>
      <c r="E2974" s="13"/>
      <c r="F2974" s="14" t="s">
        <v>21</v>
      </c>
      <c r="G2974" s="14" t="s">
        <v>22</v>
      </c>
      <c r="H2974" s="14" t="s">
        <v>5799</v>
      </c>
      <c r="I2974" s="14" t="s">
        <v>24</v>
      </c>
      <c r="J2974" s="14"/>
      <c r="K2974" s="13" t="s">
        <v>5800</v>
      </c>
      <c r="L2974" s="13"/>
      <c r="M2974" s="13"/>
      <c r="N2974" s="13"/>
      <c r="O2974" s="24">
        <f t="shared" si="1140"/>
        <v>555.20000000000005</v>
      </c>
      <c r="P2974" s="24">
        <f t="shared" si="1140"/>
        <v>1388</v>
      </c>
      <c r="Q2974" s="24">
        <v>0</v>
      </c>
      <c r="R2974" s="16">
        <v>0</v>
      </c>
      <c r="S2974" s="69">
        <v>0</v>
      </c>
      <c r="T2974" s="70">
        <v>0</v>
      </c>
      <c r="U2974" s="24">
        <v>0</v>
      </c>
      <c r="V2974" s="24">
        <v>0</v>
      </c>
      <c r="W2974" s="69">
        <f t="shared" si="1138"/>
        <v>555.20000000000005</v>
      </c>
      <c r="X2974" s="69">
        <f>VLOOKUP(D2974,'[1]Demanda Agregada Med. y MC'!$C$7:$O$3994,13,FALSE)</f>
        <v>1388</v>
      </c>
      <c r="Y2974" s="24">
        <v>0</v>
      </c>
      <c r="Z2974" s="24">
        <v>0</v>
      </c>
      <c r="AA2974" s="24">
        <v>0</v>
      </c>
      <c r="AB2974" s="24">
        <v>0</v>
      </c>
      <c r="AC2974" s="24">
        <v>0</v>
      </c>
      <c r="AD2974" s="24">
        <v>0</v>
      </c>
      <c r="AE2974" s="26">
        <v>0</v>
      </c>
      <c r="AF2974" s="25">
        <v>0</v>
      </c>
      <c r="AG2974" s="22">
        <v>99.498000000000005</v>
      </c>
      <c r="AH2974" s="20">
        <f t="shared" si="1141"/>
        <v>55241.289600000004</v>
      </c>
      <c r="AI2974" s="9">
        <f t="shared" si="1141"/>
        <v>138103.22400000002</v>
      </c>
      <c r="AJ2974" s="9">
        <f t="shared" si="1141"/>
        <v>0</v>
      </c>
      <c r="AK2974" s="9">
        <f t="shared" si="1141"/>
        <v>0</v>
      </c>
      <c r="AL2974" s="9">
        <f t="shared" si="1141"/>
        <v>0</v>
      </c>
      <c r="AM2974" s="9">
        <f t="shared" si="1141"/>
        <v>0</v>
      </c>
      <c r="AN2974" s="9">
        <f t="shared" si="1141"/>
        <v>0</v>
      </c>
      <c r="AO2974" s="9">
        <f t="shared" si="1141"/>
        <v>0</v>
      </c>
      <c r="AP2974" s="9">
        <f t="shared" si="1142"/>
        <v>55241.289600000004</v>
      </c>
      <c r="AQ2974" s="9">
        <f t="shared" si="1142"/>
        <v>138103.22400000002</v>
      </c>
      <c r="AR2974" s="9">
        <f t="shared" si="1142"/>
        <v>0</v>
      </c>
      <c r="AS2974" s="9">
        <f t="shared" si="1142"/>
        <v>0</v>
      </c>
      <c r="AT2974" s="9">
        <f t="shared" si="1142"/>
        <v>0</v>
      </c>
      <c r="AU2974" s="9">
        <f t="shared" si="1142"/>
        <v>0</v>
      </c>
      <c r="AV2974" s="9">
        <f t="shared" si="1142"/>
        <v>0</v>
      </c>
      <c r="AW2974" s="9">
        <f t="shared" si="1142"/>
        <v>0</v>
      </c>
      <c r="AX2974" s="9">
        <f t="shared" si="1139"/>
        <v>0</v>
      </c>
      <c r="AY2974" s="10">
        <f t="shared" si="1139"/>
        <v>0</v>
      </c>
    </row>
    <row r="2975" spans="1:51">
      <c r="A2975" s="87">
        <v>2969</v>
      </c>
      <c r="B2975" s="85" t="str">
        <f t="shared" si="1136"/>
        <v>0100002355</v>
      </c>
      <c r="C2975" s="13" t="s">
        <v>5801</v>
      </c>
      <c r="D2975" s="13" t="str">
        <f t="shared" si="1137"/>
        <v>010000235500</v>
      </c>
      <c r="E2975" s="13"/>
      <c r="F2975" s="14" t="s">
        <v>21</v>
      </c>
      <c r="G2975" s="14" t="s">
        <v>22</v>
      </c>
      <c r="H2975" s="14" t="s">
        <v>5802</v>
      </c>
      <c r="I2975" s="14" t="s">
        <v>24</v>
      </c>
      <c r="J2975" s="14"/>
      <c r="K2975" s="13" t="s">
        <v>5803</v>
      </c>
      <c r="L2975" s="13"/>
      <c r="M2975" s="13"/>
      <c r="N2975" s="13"/>
      <c r="O2975" s="24">
        <f t="shared" si="1140"/>
        <v>555.20000000000005</v>
      </c>
      <c r="P2975" s="24">
        <f t="shared" si="1140"/>
        <v>1388</v>
      </c>
      <c r="Q2975" s="24">
        <v>0</v>
      </c>
      <c r="R2975" s="16">
        <v>0</v>
      </c>
      <c r="S2975" s="69">
        <v>0</v>
      </c>
      <c r="T2975" s="70">
        <v>0</v>
      </c>
      <c r="U2975" s="24">
        <v>0</v>
      </c>
      <c r="V2975" s="24">
        <v>0</v>
      </c>
      <c r="W2975" s="69">
        <f t="shared" si="1138"/>
        <v>555.20000000000005</v>
      </c>
      <c r="X2975" s="69">
        <f>VLOOKUP(D2975,'[1]Demanda Agregada Med. y MC'!$C$7:$O$3994,13,FALSE)</f>
        <v>1388</v>
      </c>
      <c r="Y2975" s="24">
        <v>0</v>
      </c>
      <c r="Z2975" s="24">
        <v>0</v>
      </c>
      <c r="AA2975" s="24">
        <v>0</v>
      </c>
      <c r="AB2975" s="24">
        <v>0</v>
      </c>
      <c r="AC2975" s="24">
        <v>0</v>
      </c>
      <c r="AD2975" s="24">
        <v>0</v>
      </c>
      <c r="AE2975" s="26">
        <v>0</v>
      </c>
      <c r="AF2975" s="25">
        <v>0</v>
      </c>
      <c r="AG2975" s="22">
        <v>99.498000000000005</v>
      </c>
      <c r="AH2975" s="20">
        <f t="shared" si="1141"/>
        <v>55241.289600000004</v>
      </c>
      <c r="AI2975" s="9">
        <f t="shared" si="1141"/>
        <v>138103.22400000002</v>
      </c>
      <c r="AJ2975" s="9">
        <f t="shared" si="1141"/>
        <v>0</v>
      </c>
      <c r="AK2975" s="9">
        <f t="shared" si="1141"/>
        <v>0</v>
      </c>
      <c r="AL2975" s="9">
        <f t="shared" si="1141"/>
        <v>0</v>
      </c>
      <c r="AM2975" s="9">
        <f t="shared" si="1141"/>
        <v>0</v>
      </c>
      <c r="AN2975" s="9">
        <f t="shared" si="1141"/>
        <v>0</v>
      </c>
      <c r="AO2975" s="9">
        <f t="shared" si="1141"/>
        <v>0</v>
      </c>
      <c r="AP2975" s="9">
        <f t="shared" si="1142"/>
        <v>55241.289600000004</v>
      </c>
      <c r="AQ2975" s="9">
        <f t="shared" si="1142"/>
        <v>138103.22400000002</v>
      </c>
      <c r="AR2975" s="9">
        <f t="shared" si="1142"/>
        <v>0</v>
      </c>
      <c r="AS2975" s="9">
        <f t="shared" si="1142"/>
        <v>0</v>
      </c>
      <c r="AT2975" s="9">
        <f t="shared" si="1142"/>
        <v>0</v>
      </c>
      <c r="AU2975" s="9">
        <f t="shared" si="1142"/>
        <v>0</v>
      </c>
      <c r="AV2975" s="9">
        <f t="shared" si="1142"/>
        <v>0</v>
      </c>
      <c r="AW2975" s="9">
        <f t="shared" si="1142"/>
        <v>0</v>
      </c>
      <c r="AX2975" s="9">
        <f t="shared" si="1139"/>
        <v>0</v>
      </c>
      <c r="AY2975" s="10">
        <f t="shared" si="1139"/>
        <v>0</v>
      </c>
    </row>
    <row r="2976" spans="1:51">
      <c r="A2976" s="87">
        <v>2970</v>
      </c>
      <c r="B2976" s="85" t="str">
        <f t="shared" si="1136"/>
        <v>0100002348</v>
      </c>
      <c r="C2976" s="13" t="s">
        <v>5804</v>
      </c>
      <c r="D2976" s="13" t="str">
        <f t="shared" si="1137"/>
        <v>010000234800</v>
      </c>
      <c r="E2976" s="13"/>
      <c r="F2976" s="14" t="s">
        <v>21</v>
      </c>
      <c r="G2976" s="14" t="s">
        <v>22</v>
      </c>
      <c r="H2976" s="14" t="s">
        <v>5805</v>
      </c>
      <c r="I2976" s="14" t="s">
        <v>24</v>
      </c>
      <c r="J2976" s="14"/>
      <c r="K2976" s="13" t="s">
        <v>5806</v>
      </c>
      <c r="L2976" s="13"/>
      <c r="M2976" s="13"/>
      <c r="N2976" s="13"/>
      <c r="O2976" s="24">
        <f t="shared" si="1140"/>
        <v>1021.6</v>
      </c>
      <c r="P2976" s="24">
        <f t="shared" si="1140"/>
        <v>2554</v>
      </c>
      <c r="Q2976" s="24">
        <v>0</v>
      </c>
      <c r="R2976" s="16">
        <v>0</v>
      </c>
      <c r="S2976" s="69">
        <v>0</v>
      </c>
      <c r="T2976" s="70">
        <v>0</v>
      </c>
      <c r="U2976" s="24">
        <v>0</v>
      </c>
      <c r="V2976" s="24">
        <v>0</v>
      </c>
      <c r="W2976" s="69">
        <f t="shared" si="1138"/>
        <v>1021.6</v>
      </c>
      <c r="X2976" s="69">
        <f>VLOOKUP(D2976,'[1]Demanda Agregada Med. y MC'!$C$7:$O$3994,13,FALSE)</f>
        <v>2554</v>
      </c>
      <c r="Y2976" s="24">
        <v>0</v>
      </c>
      <c r="Z2976" s="24">
        <v>0</v>
      </c>
      <c r="AA2976" s="24">
        <v>0</v>
      </c>
      <c r="AB2976" s="24">
        <v>0</v>
      </c>
      <c r="AC2976" s="24">
        <v>0</v>
      </c>
      <c r="AD2976" s="24">
        <v>0</v>
      </c>
      <c r="AE2976" s="26">
        <v>0</v>
      </c>
      <c r="AF2976" s="25">
        <v>0</v>
      </c>
      <c r="AG2976" s="22">
        <v>37.674000000000007</v>
      </c>
      <c r="AH2976" s="20">
        <f t="shared" si="1141"/>
        <v>38487.758400000006</v>
      </c>
      <c r="AI2976" s="9">
        <f t="shared" si="1141"/>
        <v>96219.396000000022</v>
      </c>
      <c r="AJ2976" s="9">
        <f t="shared" si="1141"/>
        <v>0</v>
      </c>
      <c r="AK2976" s="9">
        <f t="shared" si="1141"/>
        <v>0</v>
      </c>
      <c r="AL2976" s="9">
        <f t="shared" si="1141"/>
        <v>0</v>
      </c>
      <c r="AM2976" s="9">
        <f t="shared" si="1141"/>
        <v>0</v>
      </c>
      <c r="AN2976" s="9">
        <f t="shared" si="1141"/>
        <v>0</v>
      </c>
      <c r="AO2976" s="9">
        <f t="shared" si="1141"/>
        <v>0</v>
      </c>
      <c r="AP2976" s="9">
        <f t="shared" si="1142"/>
        <v>38487.758400000006</v>
      </c>
      <c r="AQ2976" s="9">
        <f t="shared" si="1142"/>
        <v>96219.396000000022</v>
      </c>
      <c r="AR2976" s="9">
        <f t="shared" si="1142"/>
        <v>0</v>
      </c>
      <c r="AS2976" s="9">
        <f t="shared" si="1142"/>
        <v>0</v>
      </c>
      <c r="AT2976" s="9">
        <f t="shared" si="1142"/>
        <v>0</v>
      </c>
      <c r="AU2976" s="9">
        <f t="shared" si="1142"/>
        <v>0</v>
      </c>
      <c r="AV2976" s="9">
        <f t="shared" si="1142"/>
        <v>0</v>
      </c>
      <c r="AW2976" s="9">
        <f t="shared" si="1142"/>
        <v>0</v>
      </c>
      <c r="AX2976" s="9">
        <f t="shared" si="1139"/>
        <v>0</v>
      </c>
      <c r="AY2976" s="10">
        <f t="shared" si="1139"/>
        <v>0</v>
      </c>
    </row>
    <row r="2977" spans="1:51">
      <c r="A2977" s="87">
        <v>2971</v>
      </c>
      <c r="B2977" s="85" t="str">
        <f t="shared" si="1136"/>
        <v>0100002349</v>
      </c>
      <c r="C2977" s="13" t="s">
        <v>5807</v>
      </c>
      <c r="D2977" s="13" t="str">
        <f t="shared" si="1137"/>
        <v>010000234900</v>
      </c>
      <c r="E2977" s="13"/>
      <c r="F2977" s="14" t="s">
        <v>21</v>
      </c>
      <c r="G2977" s="14" t="s">
        <v>22</v>
      </c>
      <c r="H2977" s="14" t="s">
        <v>5808</v>
      </c>
      <c r="I2977" s="14" t="s">
        <v>24</v>
      </c>
      <c r="J2977" s="14"/>
      <c r="K2977" s="13" t="s">
        <v>5809</v>
      </c>
      <c r="L2977" s="13"/>
      <c r="M2977" s="13"/>
      <c r="N2977" s="13"/>
      <c r="O2977" s="24">
        <f t="shared" si="1140"/>
        <v>171.20000000000002</v>
      </c>
      <c r="P2977" s="24">
        <f t="shared" si="1140"/>
        <v>428</v>
      </c>
      <c r="Q2977" s="24">
        <v>0</v>
      </c>
      <c r="R2977" s="16">
        <v>0</v>
      </c>
      <c r="S2977" s="69">
        <v>0</v>
      </c>
      <c r="T2977" s="70">
        <v>0</v>
      </c>
      <c r="U2977" s="24">
        <v>0</v>
      </c>
      <c r="V2977" s="24">
        <v>0</v>
      </c>
      <c r="W2977" s="69">
        <f t="shared" si="1138"/>
        <v>171.20000000000002</v>
      </c>
      <c r="X2977" s="69">
        <f>VLOOKUP(D2977,'[1]Demanda Agregada Med. y MC'!$C$7:$O$3994,13,FALSE)</f>
        <v>428</v>
      </c>
      <c r="Y2977" s="24">
        <v>0</v>
      </c>
      <c r="Z2977" s="24">
        <v>0</v>
      </c>
      <c r="AA2977" s="24">
        <v>0</v>
      </c>
      <c r="AB2977" s="24">
        <v>0</v>
      </c>
      <c r="AC2977" s="24">
        <v>0</v>
      </c>
      <c r="AD2977" s="24">
        <v>0</v>
      </c>
      <c r="AE2977" s="26">
        <v>0</v>
      </c>
      <c r="AF2977" s="25">
        <v>0</v>
      </c>
      <c r="AG2977" s="22">
        <v>37.674000000000007</v>
      </c>
      <c r="AH2977" s="20">
        <f t="shared" si="1141"/>
        <v>6449.7888000000021</v>
      </c>
      <c r="AI2977" s="9">
        <f t="shared" si="1141"/>
        <v>16124.472000000003</v>
      </c>
      <c r="AJ2977" s="9">
        <f t="shared" si="1141"/>
        <v>0</v>
      </c>
      <c r="AK2977" s="9">
        <f t="shared" si="1141"/>
        <v>0</v>
      </c>
      <c r="AL2977" s="9">
        <f t="shared" si="1141"/>
        <v>0</v>
      </c>
      <c r="AM2977" s="9">
        <f t="shared" si="1141"/>
        <v>0</v>
      </c>
      <c r="AN2977" s="9">
        <f t="shared" si="1141"/>
        <v>0</v>
      </c>
      <c r="AO2977" s="9">
        <f t="shared" si="1141"/>
        <v>0</v>
      </c>
      <c r="AP2977" s="9">
        <f t="shared" si="1142"/>
        <v>6449.7888000000021</v>
      </c>
      <c r="AQ2977" s="9">
        <f t="shared" si="1142"/>
        <v>16124.472000000003</v>
      </c>
      <c r="AR2977" s="9">
        <f t="shared" si="1142"/>
        <v>0</v>
      </c>
      <c r="AS2977" s="9">
        <f t="shared" si="1142"/>
        <v>0</v>
      </c>
      <c r="AT2977" s="9">
        <f t="shared" si="1142"/>
        <v>0</v>
      </c>
      <c r="AU2977" s="9">
        <f t="shared" si="1142"/>
        <v>0</v>
      </c>
      <c r="AV2977" s="9">
        <f t="shared" si="1142"/>
        <v>0</v>
      </c>
      <c r="AW2977" s="9">
        <f t="shared" si="1142"/>
        <v>0</v>
      </c>
      <c r="AX2977" s="9">
        <f t="shared" si="1139"/>
        <v>0</v>
      </c>
      <c r="AY2977" s="10">
        <f t="shared" si="1139"/>
        <v>0</v>
      </c>
    </row>
    <row r="2978" spans="1:51">
      <c r="A2978" s="87">
        <v>2972</v>
      </c>
      <c r="B2978" s="85" t="str">
        <f t="shared" si="1136"/>
        <v>0100002341</v>
      </c>
      <c r="C2978" s="13" t="s">
        <v>5810</v>
      </c>
      <c r="D2978" s="13" t="str">
        <f t="shared" si="1137"/>
        <v>010000234100</v>
      </c>
      <c r="E2978" s="13"/>
      <c r="F2978" s="14" t="s">
        <v>21</v>
      </c>
      <c r="G2978" s="14" t="s">
        <v>22</v>
      </c>
      <c r="H2978" s="14" t="s">
        <v>5811</v>
      </c>
      <c r="I2978" s="14" t="s">
        <v>24</v>
      </c>
      <c r="J2978" s="14"/>
      <c r="K2978" s="13" t="s">
        <v>5812</v>
      </c>
      <c r="L2978" s="13"/>
      <c r="M2978" s="13"/>
      <c r="N2978" s="13"/>
      <c r="O2978" s="24">
        <f t="shared" si="1140"/>
        <v>2948.8</v>
      </c>
      <c r="P2978" s="24">
        <f t="shared" si="1140"/>
        <v>7372</v>
      </c>
      <c r="Q2978" s="24">
        <v>0</v>
      </c>
      <c r="R2978" s="16">
        <v>0</v>
      </c>
      <c r="S2978" s="69">
        <v>0</v>
      </c>
      <c r="T2978" s="70">
        <v>0</v>
      </c>
      <c r="U2978" s="24">
        <v>2948.8</v>
      </c>
      <c r="V2978" s="24">
        <v>7372</v>
      </c>
      <c r="W2978" s="69">
        <f t="shared" si="1138"/>
        <v>0</v>
      </c>
      <c r="X2978" s="69">
        <f>VLOOKUP(D2978,'[1]Demanda Agregada Med. y MC'!$C$7:$O$3994,13,FALSE)</f>
        <v>0</v>
      </c>
      <c r="Y2978" s="24">
        <v>0</v>
      </c>
      <c r="Z2978" s="24">
        <v>0</v>
      </c>
      <c r="AA2978" s="24">
        <v>0</v>
      </c>
      <c r="AB2978" s="24">
        <v>0</v>
      </c>
      <c r="AC2978" s="24">
        <v>0</v>
      </c>
      <c r="AD2978" s="24">
        <v>0</v>
      </c>
      <c r="AE2978" s="26">
        <v>0</v>
      </c>
      <c r="AF2978" s="25">
        <v>0</v>
      </c>
      <c r="AG2978" s="22">
        <v>37.674000000000007</v>
      </c>
      <c r="AH2978" s="20">
        <f t="shared" si="1141"/>
        <v>111093.09120000002</v>
      </c>
      <c r="AI2978" s="9">
        <f t="shared" si="1141"/>
        <v>277732.72800000006</v>
      </c>
      <c r="AJ2978" s="9">
        <f t="shared" si="1141"/>
        <v>0</v>
      </c>
      <c r="AK2978" s="9">
        <f t="shared" si="1141"/>
        <v>0</v>
      </c>
      <c r="AL2978" s="9">
        <f t="shared" si="1141"/>
        <v>0</v>
      </c>
      <c r="AM2978" s="9">
        <f t="shared" si="1141"/>
        <v>0</v>
      </c>
      <c r="AN2978" s="9">
        <f t="shared" si="1141"/>
        <v>111093.09120000002</v>
      </c>
      <c r="AO2978" s="9">
        <f t="shared" si="1141"/>
        <v>277732.72800000006</v>
      </c>
      <c r="AP2978" s="9">
        <f t="shared" si="1142"/>
        <v>0</v>
      </c>
      <c r="AQ2978" s="9">
        <f t="shared" si="1142"/>
        <v>0</v>
      </c>
      <c r="AR2978" s="9">
        <f t="shared" si="1142"/>
        <v>0</v>
      </c>
      <c r="AS2978" s="9">
        <f t="shared" si="1142"/>
        <v>0</v>
      </c>
      <c r="AT2978" s="9">
        <f t="shared" si="1142"/>
        <v>0</v>
      </c>
      <c r="AU2978" s="9">
        <f t="shared" si="1142"/>
        <v>0</v>
      </c>
      <c r="AV2978" s="9">
        <f t="shared" si="1142"/>
        <v>0</v>
      </c>
      <c r="AW2978" s="9">
        <f t="shared" si="1142"/>
        <v>0</v>
      </c>
      <c r="AX2978" s="9">
        <f t="shared" si="1139"/>
        <v>0</v>
      </c>
      <c r="AY2978" s="10">
        <f t="shared" si="1139"/>
        <v>0</v>
      </c>
    </row>
    <row r="2979" spans="1:51">
      <c r="A2979" s="87">
        <v>2973</v>
      </c>
      <c r="B2979" s="85" t="str">
        <f t="shared" si="1136"/>
        <v>0100005694</v>
      </c>
      <c r="C2979" s="13" t="s">
        <v>5813</v>
      </c>
      <c r="D2979" s="13" t="str">
        <f t="shared" si="1137"/>
        <v>010000569401</v>
      </c>
      <c r="E2979" s="13"/>
      <c r="F2979" s="14" t="s">
        <v>21</v>
      </c>
      <c r="G2979" s="14" t="s">
        <v>22</v>
      </c>
      <c r="H2979" s="14" t="s">
        <v>5814</v>
      </c>
      <c r="I2979" s="14" t="s">
        <v>65</v>
      </c>
      <c r="J2979" s="14"/>
      <c r="K2979" s="13" t="s">
        <v>5815</v>
      </c>
      <c r="L2979" s="13"/>
      <c r="M2979" s="13"/>
      <c r="N2979" s="13"/>
      <c r="O2979" s="24">
        <f t="shared" si="1140"/>
        <v>7.6000000000000005</v>
      </c>
      <c r="P2979" s="24">
        <f t="shared" si="1140"/>
        <v>19</v>
      </c>
      <c r="Q2979" s="24">
        <v>0</v>
      </c>
      <c r="R2979" s="16">
        <v>0</v>
      </c>
      <c r="S2979" s="69">
        <v>0</v>
      </c>
      <c r="T2979" s="70">
        <v>0</v>
      </c>
      <c r="U2979" s="24">
        <v>0</v>
      </c>
      <c r="V2979" s="24">
        <v>0</v>
      </c>
      <c r="W2979" s="69">
        <f t="shared" si="1138"/>
        <v>7.6000000000000005</v>
      </c>
      <c r="X2979" s="69">
        <f>VLOOKUP(D2979,'[1]Demanda Agregada Med. y MC'!$C$7:$O$3994,13,FALSE)</f>
        <v>19</v>
      </c>
      <c r="Y2979" s="24">
        <v>0</v>
      </c>
      <c r="Z2979" s="24">
        <v>0</v>
      </c>
      <c r="AA2979" s="24">
        <v>0</v>
      </c>
      <c r="AB2979" s="24">
        <v>0</v>
      </c>
      <c r="AC2979" s="24">
        <v>0</v>
      </c>
      <c r="AD2979" s="24">
        <v>0</v>
      </c>
      <c r="AE2979" s="26">
        <v>0</v>
      </c>
      <c r="AF2979" s="25">
        <v>0</v>
      </c>
      <c r="AG2979" s="22">
        <v>2300</v>
      </c>
      <c r="AH2979" s="20">
        <f t="shared" si="1141"/>
        <v>17480</v>
      </c>
      <c r="AI2979" s="9">
        <f t="shared" si="1141"/>
        <v>43700</v>
      </c>
      <c r="AJ2979" s="9">
        <f t="shared" si="1141"/>
        <v>0</v>
      </c>
      <c r="AK2979" s="9">
        <f t="shared" si="1141"/>
        <v>0</v>
      </c>
      <c r="AL2979" s="9">
        <f t="shared" si="1141"/>
        <v>0</v>
      </c>
      <c r="AM2979" s="9">
        <f t="shared" si="1141"/>
        <v>0</v>
      </c>
      <c r="AN2979" s="9">
        <f t="shared" si="1141"/>
        <v>0</v>
      </c>
      <c r="AO2979" s="9">
        <f t="shared" si="1141"/>
        <v>0</v>
      </c>
      <c r="AP2979" s="9">
        <f t="shared" si="1142"/>
        <v>17480</v>
      </c>
      <c r="AQ2979" s="9">
        <f t="shared" si="1142"/>
        <v>43700</v>
      </c>
      <c r="AR2979" s="9">
        <f t="shared" si="1142"/>
        <v>0</v>
      </c>
      <c r="AS2979" s="9">
        <f t="shared" si="1142"/>
        <v>0</v>
      </c>
      <c r="AT2979" s="9">
        <f t="shared" si="1142"/>
        <v>0</v>
      </c>
      <c r="AU2979" s="9">
        <f t="shared" si="1142"/>
        <v>0</v>
      </c>
      <c r="AV2979" s="9">
        <f t="shared" si="1142"/>
        <v>0</v>
      </c>
      <c r="AW2979" s="9">
        <f t="shared" ref="AW2979:AY3033" si="1143">IFERROR(AD2979*$AG2979,"-")</f>
        <v>0</v>
      </c>
      <c r="AX2979" s="9">
        <f t="shared" si="1139"/>
        <v>0</v>
      </c>
      <c r="AY2979" s="10">
        <f t="shared" si="1139"/>
        <v>0</v>
      </c>
    </row>
    <row r="2980" spans="1:51">
      <c r="A2980" s="87">
        <v>2974</v>
      </c>
      <c r="B2980" s="85" t="str">
        <f t="shared" si="1136"/>
        <v>0100006168</v>
      </c>
      <c r="C2980" s="13" t="s">
        <v>5816</v>
      </c>
      <c r="D2980" s="13" t="str">
        <f t="shared" si="1137"/>
        <v>010000616800</v>
      </c>
      <c r="E2980" s="13"/>
      <c r="F2980" s="14" t="s">
        <v>21</v>
      </c>
      <c r="G2980" s="14" t="s">
        <v>22</v>
      </c>
      <c r="H2980" s="14" t="s">
        <v>5817</v>
      </c>
      <c r="I2980" s="14" t="s">
        <v>24</v>
      </c>
      <c r="J2980" s="14"/>
      <c r="K2980" s="13" t="s">
        <v>5818</v>
      </c>
      <c r="L2980" s="13"/>
      <c r="M2980" s="13"/>
      <c r="N2980" s="13"/>
      <c r="O2980" s="24">
        <f t="shared" si="1140"/>
        <v>68</v>
      </c>
      <c r="P2980" s="24">
        <f t="shared" si="1140"/>
        <v>170</v>
      </c>
      <c r="Q2980" s="24">
        <v>0</v>
      </c>
      <c r="R2980" s="16">
        <v>0</v>
      </c>
      <c r="S2980" s="69">
        <v>0</v>
      </c>
      <c r="T2980" s="70">
        <v>0</v>
      </c>
      <c r="U2980" s="24">
        <v>0</v>
      </c>
      <c r="V2980" s="24">
        <v>0</v>
      </c>
      <c r="W2980" s="69">
        <f t="shared" si="1138"/>
        <v>68</v>
      </c>
      <c r="X2980" s="69">
        <f>VLOOKUP(D2980,'[1]Demanda Agregada Med. y MC'!$C$7:$O$3994,13,FALSE)</f>
        <v>170</v>
      </c>
      <c r="Y2980" s="24">
        <v>0</v>
      </c>
      <c r="Z2980" s="24">
        <v>0</v>
      </c>
      <c r="AA2980" s="24">
        <v>0</v>
      </c>
      <c r="AB2980" s="24">
        <v>0</v>
      </c>
      <c r="AC2980" s="24">
        <v>0</v>
      </c>
      <c r="AD2980" s="24">
        <v>0</v>
      </c>
      <c r="AE2980" s="26">
        <v>0</v>
      </c>
      <c r="AF2980" s="25">
        <v>0</v>
      </c>
      <c r="AG2980" s="22">
        <v>8234</v>
      </c>
      <c r="AH2980" s="20">
        <f t="shared" si="1141"/>
        <v>559912</v>
      </c>
      <c r="AI2980" s="9">
        <f t="shared" si="1141"/>
        <v>1399780</v>
      </c>
      <c r="AJ2980" s="9">
        <f t="shared" si="1141"/>
        <v>0</v>
      </c>
      <c r="AK2980" s="9">
        <f t="shared" si="1141"/>
        <v>0</v>
      </c>
      <c r="AL2980" s="9">
        <f t="shared" si="1141"/>
        <v>0</v>
      </c>
      <c r="AM2980" s="9">
        <f t="shared" si="1141"/>
        <v>0</v>
      </c>
      <c r="AN2980" s="9">
        <f t="shared" si="1141"/>
        <v>0</v>
      </c>
      <c r="AO2980" s="9">
        <f t="shared" ref="AO2980:AV3008" si="1144">IFERROR(V2980*$AG2980,"-")</f>
        <v>0</v>
      </c>
      <c r="AP2980" s="9">
        <f t="shared" si="1144"/>
        <v>559912</v>
      </c>
      <c r="AQ2980" s="9">
        <f t="shared" si="1144"/>
        <v>1399780</v>
      </c>
      <c r="AR2980" s="9">
        <f t="shared" si="1144"/>
        <v>0</v>
      </c>
      <c r="AS2980" s="9">
        <f t="shared" si="1144"/>
        <v>0</v>
      </c>
      <c r="AT2980" s="9">
        <f t="shared" si="1144"/>
        <v>0</v>
      </c>
      <c r="AU2980" s="9">
        <f t="shared" si="1144"/>
        <v>0</v>
      </c>
      <c r="AV2980" s="9">
        <f t="shared" si="1144"/>
        <v>0</v>
      </c>
      <c r="AW2980" s="9">
        <f t="shared" si="1143"/>
        <v>0</v>
      </c>
      <c r="AX2980" s="9">
        <f t="shared" si="1139"/>
        <v>0</v>
      </c>
      <c r="AY2980" s="10">
        <f t="shared" si="1139"/>
        <v>0</v>
      </c>
    </row>
    <row r="2981" spans="1:51">
      <c r="A2981" s="87">
        <v>2975</v>
      </c>
      <c r="B2981" s="85" t="str">
        <f t="shared" si="1136"/>
        <v>0100000252</v>
      </c>
      <c r="C2981" s="13" t="s">
        <v>5819</v>
      </c>
      <c r="D2981" s="13" t="str">
        <f t="shared" si="1137"/>
        <v>010000025200</v>
      </c>
      <c r="E2981" s="13"/>
      <c r="F2981" s="14" t="s">
        <v>21</v>
      </c>
      <c r="G2981" s="14" t="s">
        <v>22</v>
      </c>
      <c r="H2981" s="14" t="s">
        <v>4476</v>
      </c>
      <c r="I2981" s="14" t="s">
        <v>24</v>
      </c>
      <c r="J2981" s="14"/>
      <c r="K2981" s="13" t="s">
        <v>5820</v>
      </c>
      <c r="L2981" s="13"/>
      <c r="M2981" s="13"/>
      <c r="N2981" s="13"/>
      <c r="O2981" s="24">
        <f t="shared" si="1140"/>
        <v>3821.4000000000005</v>
      </c>
      <c r="P2981" s="24">
        <f t="shared" si="1140"/>
        <v>9546</v>
      </c>
      <c r="Q2981" s="24">
        <v>0</v>
      </c>
      <c r="R2981" s="16">
        <v>0</v>
      </c>
      <c r="S2981" s="69">
        <v>0</v>
      </c>
      <c r="T2981" s="70">
        <v>0</v>
      </c>
      <c r="U2981" s="24">
        <v>3255.2000000000003</v>
      </c>
      <c r="V2981" s="24">
        <v>8138</v>
      </c>
      <c r="W2981" s="69">
        <f t="shared" si="1138"/>
        <v>551.20000000000005</v>
      </c>
      <c r="X2981" s="69">
        <f>VLOOKUP(D2981,'[1]Demanda Agregada Med. y MC'!$C$7:$O$3994,13,FALSE)</f>
        <v>1378</v>
      </c>
      <c r="Y2981" s="24">
        <v>0</v>
      </c>
      <c r="Z2981" s="24">
        <v>0</v>
      </c>
      <c r="AA2981" s="24">
        <v>0</v>
      </c>
      <c r="AB2981" s="24">
        <v>0</v>
      </c>
      <c r="AC2981" s="24">
        <v>9</v>
      </c>
      <c r="AD2981" s="24">
        <v>18</v>
      </c>
      <c r="AE2981" s="26">
        <v>6</v>
      </c>
      <c r="AF2981" s="27">
        <v>12</v>
      </c>
      <c r="AG2981" s="22">
        <v>183.54000000000002</v>
      </c>
      <c r="AH2981" s="20">
        <f t="shared" ref="AH2981:AU3011" si="1145">IFERROR(O2981*$AG2981,"-")</f>
        <v>701379.75600000017</v>
      </c>
      <c r="AI2981" s="9">
        <f t="shared" si="1145"/>
        <v>1752072.84</v>
      </c>
      <c r="AJ2981" s="9">
        <f t="shared" si="1145"/>
        <v>0</v>
      </c>
      <c r="AK2981" s="9">
        <f t="shared" si="1145"/>
        <v>0</v>
      </c>
      <c r="AL2981" s="9">
        <f t="shared" si="1145"/>
        <v>0</v>
      </c>
      <c r="AM2981" s="9">
        <f t="shared" si="1145"/>
        <v>0</v>
      </c>
      <c r="AN2981" s="9">
        <f t="shared" si="1145"/>
        <v>597459.40800000017</v>
      </c>
      <c r="AO2981" s="9">
        <f t="shared" si="1144"/>
        <v>1493648.5200000003</v>
      </c>
      <c r="AP2981" s="9">
        <f t="shared" si="1144"/>
        <v>101167.24800000002</v>
      </c>
      <c r="AQ2981" s="9">
        <f t="shared" si="1144"/>
        <v>252918.12000000002</v>
      </c>
      <c r="AR2981" s="9">
        <f t="shared" si="1144"/>
        <v>0</v>
      </c>
      <c r="AS2981" s="9">
        <f t="shared" si="1144"/>
        <v>0</v>
      </c>
      <c r="AT2981" s="9">
        <f t="shared" si="1144"/>
        <v>0</v>
      </c>
      <c r="AU2981" s="9">
        <f t="shared" si="1144"/>
        <v>0</v>
      </c>
      <c r="AV2981" s="9">
        <f t="shared" si="1144"/>
        <v>1651.8600000000001</v>
      </c>
      <c r="AW2981" s="9">
        <f t="shared" si="1143"/>
        <v>3303.7200000000003</v>
      </c>
      <c r="AX2981" s="9">
        <f t="shared" si="1139"/>
        <v>1101.2400000000002</v>
      </c>
      <c r="AY2981" s="10">
        <f t="shared" si="1139"/>
        <v>2202.4800000000005</v>
      </c>
    </row>
    <row r="2982" spans="1:51">
      <c r="A2982" s="87">
        <v>2976</v>
      </c>
      <c r="B2982" s="85" t="str">
        <f t="shared" ref="B2982:B3035" si="1146">F2982&amp;G2982&amp;H2982</f>
        <v>0100005082</v>
      </c>
      <c r="C2982" s="13" t="s">
        <v>5821</v>
      </c>
      <c r="D2982" s="13" t="str">
        <f t="shared" ref="D2982:D3035" si="1147">F2982&amp;G2982&amp;H2982&amp;I2982&amp;J2982</f>
        <v>010000508200</v>
      </c>
      <c r="E2982" s="13"/>
      <c r="F2982" s="14" t="s">
        <v>21</v>
      </c>
      <c r="G2982" s="14" t="s">
        <v>22</v>
      </c>
      <c r="H2982" s="14" t="s">
        <v>1105</v>
      </c>
      <c r="I2982" s="14" t="s">
        <v>24</v>
      </c>
      <c r="J2982" s="14"/>
      <c r="K2982" s="13" t="s">
        <v>5822</v>
      </c>
      <c r="L2982" s="13"/>
      <c r="M2982" s="13"/>
      <c r="N2982" s="13"/>
      <c r="O2982" s="24">
        <f t="shared" si="1140"/>
        <v>266.40000000000003</v>
      </c>
      <c r="P2982" s="24">
        <f t="shared" si="1140"/>
        <v>666</v>
      </c>
      <c r="Q2982" s="24">
        <v>0</v>
      </c>
      <c r="R2982" s="16">
        <v>0</v>
      </c>
      <c r="S2982" s="69">
        <v>0</v>
      </c>
      <c r="T2982" s="70">
        <v>0</v>
      </c>
      <c r="U2982" s="24">
        <v>0</v>
      </c>
      <c r="V2982" s="24">
        <v>0</v>
      </c>
      <c r="W2982" s="69">
        <f t="shared" ref="W2982:W3035" si="1148">X2982*0.4</f>
        <v>266.40000000000003</v>
      </c>
      <c r="X2982" s="69">
        <f>VLOOKUP(D2982,'[1]Demanda Agregada Med. y MC'!$C$7:$O$3994,13,FALSE)</f>
        <v>666</v>
      </c>
      <c r="Y2982" s="24">
        <v>0</v>
      </c>
      <c r="Z2982" s="24">
        <v>0</v>
      </c>
      <c r="AA2982" s="24">
        <v>0</v>
      </c>
      <c r="AB2982" s="24">
        <v>0</v>
      </c>
      <c r="AC2982" s="24">
        <v>0</v>
      </c>
      <c r="AD2982" s="24">
        <v>0</v>
      </c>
      <c r="AE2982" s="26">
        <v>0</v>
      </c>
      <c r="AF2982" s="25">
        <v>0</v>
      </c>
      <c r="AG2982" s="22">
        <v>5002.5423568000006</v>
      </c>
      <c r="AH2982" s="20">
        <f t="shared" si="1145"/>
        <v>1332677.2838515204</v>
      </c>
      <c r="AI2982" s="9">
        <f t="shared" si="1145"/>
        <v>3331693.2096288004</v>
      </c>
      <c r="AJ2982" s="9">
        <f t="shared" si="1145"/>
        <v>0</v>
      </c>
      <c r="AK2982" s="9">
        <f t="shared" si="1145"/>
        <v>0</v>
      </c>
      <c r="AL2982" s="9">
        <f t="shared" si="1145"/>
        <v>0</v>
      </c>
      <c r="AM2982" s="9">
        <f t="shared" si="1145"/>
        <v>0</v>
      </c>
      <c r="AN2982" s="9">
        <f t="shared" si="1145"/>
        <v>0</v>
      </c>
      <c r="AO2982" s="9">
        <f t="shared" si="1144"/>
        <v>0</v>
      </c>
      <c r="AP2982" s="9">
        <f t="shared" si="1144"/>
        <v>1332677.2838515204</v>
      </c>
      <c r="AQ2982" s="9">
        <f t="shared" si="1144"/>
        <v>3331693.2096288004</v>
      </c>
      <c r="AR2982" s="9">
        <f t="shared" si="1144"/>
        <v>0</v>
      </c>
      <c r="AS2982" s="9">
        <f t="shared" si="1144"/>
        <v>0</v>
      </c>
      <c r="AT2982" s="9">
        <f t="shared" si="1144"/>
        <v>0</v>
      </c>
      <c r="AU2982" s="9">
        <f t="shared" si="1144"/>
        <v>0</v>
      </c>
      <c r="AV2982" s="9">
        <f t="shared" si="1144"/>
        <v>0</v>
      </c>
      <c r="AW2982" s="9">
        <f t="shared" si="1143"/>
        <v>0</v>
      </c>
      <c r="AX2982" s="9">
        <f t="shared" si="1139"/>
        <v>0</v>
      </c>
      <c r="AY2982" s="10">
        <f t="shared" si="1139"/>
        <v>0</v>
      </c>
    </row>
    <row r="2983" spans="1:51">
      <c r="A2983" s="87">
        <v>2977</v>
      </c>
      <c r="B2983" s="85" t="str">
        <f t="shared" si="1146"/>
        <v>0100005084</v>
      </c>
      <c r="C2983" s="13" t="s">
        <v>5823</v>
      </c>
      <c r="D2983" s="13" t="str">
        <f t="shared" si="1147"/>
        <v>010000508401</v>
      </c>
      <c r="E2983" s="13"/>
      <c r="F2983" s="14" t="s">
        <v>21</v>
      </c>
      <c r="G2983" s="14" t="s">
        <v>22</v>
      </c>
      <c r="H2983" s="14" t="s">
        <v>1106</v>
      </c>
      <c r="I2983" s="14" t="s">
        <v>65</v>
      </c>
      <c r="J2983" s="14"/>
      <c r="K2983" s="13" t="s">
        <v>5824</v>
      </c>
      <c r="L2983" s="13"/>
      <c r="M2983" s="13"/>
      <c r="N2983" s="13"/>
      <c r="O2983" s="24">
        <f t="shared" si="1140"/>
        <v>3</v>
      </c>
      <c r="P2983" s="24">
        <f t="shared" si="1140"/>
        <v>6</v>
      </c>
      <c r="Q2983" s="24">
        <v>0</v>
      </c>
      <c r="R2983" s="16">
        <v>0</v>
      </c>
      <c r="S2983" s="69">
        <v>0</v>
      </c>
      <c r="T2983" s="70">
        <v>0</v>
      </c>
      <c r="U2983" s="24">
        <v>0</v>
      </c>
      <c r="V2983" s="24">
        <v>0</v>
      </c>
      <c r="W2983" s="69">
        <f t="shared" si="1148"/>
        <v>0</v>
      </c>
      <c r="X2983" s="69">
        <f>VLOOKUP(D2983,'[1]Demanda Agregada Med. y MC'!$C$7:$O$3994,13,FALSE)</f>
        <v>0</v>
      </c>
      <c r="Y2983" s="24">
        <v>0</v>
      </c>
      <c r="Z2983" s="24">
        <v>0</v>
      </c>
      <c r="AA2983" s="24">
        <v>0</v>
      </c>
      <c r="AB2983" s="24">
        <v>0</v>
      </c>
      <c r="AC2983" s="24">
        <v>3</v>
      </c>
      <c r="AD2983" s="24">
        <v>6</v>
      </c>
      <c r="AE2983" s="26">
        <v>0</v>
      </c>
      <c r="AF2983" s="25">
        <v>0</v>
      </c>
      <c r="AG2983" s="22">
        <v>142.19710746666635</v>
      </c>
      <c r="AH2983" s="20">
        <f t="shared" si="1145"/>
        <v>426.59132239999906</v>
      </c>
      <c r="AI2983" s="9">
        <f t="shared" si="1145"/>
        <v>853.18264479999812</v>
      </c>
      <c r="AJ2983" s="9">
        <f t="shared" si="1145"/>
        <v>0</v>
      </c>
      <c r="AK2983" s="9">
        <f t="shared" si="1145"/>
        <v>0</v>
      </c>
      <c r="AL2983" s="9">
        <f t="shared" si="1145"/>
        <v>0</v>
      </c>
      <c r="AM2983" s="9">
        <f t="shared" si="1145"/>
        <v>0</v>
      </c>
      <c r="AN2983" s="9">
        <f t="shared" si="1145"/>
        <v>0</v>
      </c>
      <c r="AO2983" s="9">
        <f t="shared" si="1144"/>
        <v>0</v>
      </c>
      <c r="AP2983" s="9">
        <f t="shared" si="1144"/>
        <v>0</v>
      </c>
      <c r="AQ2983" s="9">
        <f t="shared" si="1144"/>
        <v>0</v>
      </c>
      <c r="AR2983" s="9">
        <f t="shared" si="1144"/>
        <v>0</v>
      </c>
      <c r="AS2983" s="9">
        <f t="shared" si="1144"/>
        <v>0</v>
      </c>
      <c r="AT2983" s="9">
        <f t="shared" si="1144"/>
        <v>0</v>
      </c>
      <c r="AU2983" s="9">
        <f t="shared" si="1144"/>
        <v>0</v>
      </c>
      <c r="AV2983" s="9">
        <f t="shared" si="1144"/>
        <v>426.59132239999906</v>
      </c>
      <c r="AW2983" s="9">
        <f t="shared" si="1143"/>
        <v>853.18264479999812</v>
      </c>
      <c r="AX2983" s="9">
        <f t="shared" si="1139"/>
        <v>0</v>
      </c>
      <c r="AY2983" s="10">
        <f t="shared" si="1139"/>
        <v>0</v>
      </c>
    </row>
    <row r="2984" spans="1:51">
      <c r="A2984" s="87">
        <v>2978</v>
      </c>
      <c r="B2984" s="85" t="str">
        <f t="shared" si="1146"/>
        <v>0100004312</v>
      </c>
      <c r="C2984" s="13" t="s">
        <v>5825</v>
      </c>
      <c r="D2984" s="13" t="str">
        <f t="shared" si="1147"/>
        <v>010000431201</v>
      </c>
      <c r="E2984" s="13"/>
      <c r="F2984" s="14" t="s">
        <v>21</v>
      </c>
      <c r="G2984" s="14" t="s">
        <v>22</v>
      </c>
      <c r="H2984" s="14" t="s">
        <v>5826</v>
      </c>
      <c r="I2984" s="14" t="s">
        <v>65</v>
      </c>
      <c r="J2984" s="14"/>
      <c r="K2984" s="13" t="s">
        <v>5827</v>
      </c>
      <c r="L2984" s="13"/>
      <c r="M2984" s="13"/>
      <c r="N2984" s="13"/>
      <c r="O2984" s="24">
        <f t="shared" si="1140"/>
        <v>42.5</v>
      </c>
      <c r="P2984" s="24">
        <f t="shared" si="1140"/>
        <v>85</v>
      </c>
      <c r="Q2984" s="24">
        <v>0</v>
      </c>
      <c r="R2984" s="16">
        <v>0</v>
      </c>
      <c r="S2984" s="69">
        <v>0</v>
      </c>
      <c r="T2984" s="70">
        <v>0</v>
      </c>
      <c r="U2984" s="24">
        <v>0</v>
      </c>
      <c r="V2984" s="24">
        <v>0</v>
      </c>
      <c r="W2984" s="69">
        <f t="shared" si="1148"/>
        <v>0</v>
      </c>
      <c r="X2984" s="69">
        <f>VLOOKUP(D2984,'[1]Demanda Agregada Med. y MC'!$C$7:$O$3994,13,FALSE)</f>
        <v>0</v>
      </c>
      <c r="Y2984" s="24">
        <v>0</v>
      </c>
      <c r="Z2984" s="24">
        <v>0</v>
      </c>
      <c r="AA2984" s="24">
        <v>0</v>
      </c>
      <c r="AB2984" s="24">
        <v>0</v>
      </c>
      <c r="AC2984" s="24">
        <v>42.5</v>
      </c>
      <c r="AD2984" s="24">
        <v>85</v>
      </c>
      <c r="AE2984" s="26">
        <v>0</v>
      </c>
      <c r="AF2984" s="25">
        <v>0</v>
      </c>
      <c r="AG2984" s="22">
        <v>293.71000000000004</v>
      </c>
      <c r="AH2984" s="20">
        <f t="shared" si="1145"/>
        <v>12482.675000000001</v>
      </c>
      <c r="AI2984" s="9">
        <f t="shared" si="1145"/>
        <v>24965.350000000002</v>
      </c>
      <c r="AJ2984" s="9">
        <f t="shared" si="1145"/>
        <v>0</v>
      </c>
      <c r="AK2984" s="9">
        <f t="shared" si="1145"/>
        <v>0</v>
      </c>
      <c r="AL2984" s="9">
        <f t="shared" si="1145"/>
        <v>0</v>
      </c>
      <c r="AM2984" s="9">
        <f t="shared" si="1145"/>
        <v>0</v>
      </c>
      <c r="AN2984" s="9">
        <f t="shared" si="1145"/>
        <v>0</v>
      </c>
      <c r="AO2984" s="9">
        <f t="shared" si="1144"/>
        <v>0</v>
      </c>
      <c r="AP2984" s="9">
        <f t="shared" si="1144"/>
        <v>0</v>
      </c>
      <c r="AQ2984" s="9">
        <f t="shared" si="1144"/>
        <v>0</v>
      </c>
      <c r="AR2984" s="9">
        <f t="shared" si="1144"/>
        <v>0</v>
      </c>
      <c r="AS2984" s="9">
        <f t="shared" si="1144"/>
        <v>0</v>
      </c>
      <c r="AT2984" s="9">
        <f t="shared" si="1144"/>
        <v>0</v>
      </c>
      <c r="AU2984" s="9">
        <f t="shared" si="1144"/>
        <v>0</v>
      </c>
      <c r="AV2984" s="9">
        <f t="shared" si="1144"/>
        <v>12482.675000000001</v>
      </c>
      <c r="AW2984" s="9">
        <f t="shared" si="1143"/>
        <v>24965.350000000002</v>
      </c>
      <c r="AX2984" s="9">
        <f t="shared" si="1139"/>
        <v>0</v>
      </c>
      <c r="AY2984" s="10">
        <f t="shared" si="1139"/>
        <v>0</v>
      </c>
    </row>
    <row r="2985" spans="1:51">
      <c r="A2985" s="87">
        <v>2979</v>
      </c>
      <c r="B2985" s="85" t="str">
        <f t="shared" si="1146"/>
        <v>0100005309</v>
      </c>
      <c r="C2985" s="13" t="s">
        <v>5828</v>
      </c>
      <c r="D2985" s="13" t="str">
        <f t="shared" si="1147"/>
        <v>010000530900</v>
      </c>
      <c r="E2985" s="13"/>
      <c r="F2985" s="14" t="s">
        <v>21</v>
      </c>
      <c r="G2985" s="14" t="s">
        <v>22</v>
      </c>
      <c r="H2985" s="14" t="s">
        <v>1190</v>
      </c>
      <c r="I2985" s="14" t="s">
        <v>24</v>
      </c>
      <c r="J2985" s="14"/>
      <c r="K2985" s="13" t="s">
        <v>5829</v>
      </c>
      <c r="L2985" s="13"/>
      <c r="M2985" s="13"/>
      <c r="N2985" s="13"/>
      <c r="O2985" s="24">
        <f t="shared" si="1140"/>
        <v>22567.600000000002</v>
      </c>
      <c r="P2985" s="24">
        <f t="shared" si="1140"/>
        <v>56419</v>
      </c>
      <c r="Q2985" s="24">
        <v>0</v>
      </c>
      <c r="R2985" s="16">
        <v>0</v>
      </c>
      <c r="S2985" s="69">
        <v>0</v>
      </c>
      <c r="T2985" s="70">
        <v>0</v>
      </c>
      <c r="U2985" s="24">
        <v>22567.600000000002</v>
      </c>
      <c r="V2985" s="24">
        <v>56419</v>
      </c>
      <c r="W2985" s="69">
        <f t="shared" si="1148"/>
        <v>0</v>
      </c>
      <c r="X2985" s="69">
        <f>VLOOKUP(D2985,'[1]Demanda Agregada Med. y MC'!$C$7:$O$3994,13,FALSE)</f>
        <v>0</v>
      </c>
      <c r="Y2985" s="24">
        <v>0</v>
      </c>
      <c r="Z2985" s="24">
        <v>0</v>
      </c>
      <c r="AA2985" s="24">
        <v>0</v>
      </c>
      <c r="AB2985" s="24">
        <v>0</v>
      </c>
      <c r="AC2985" s="24">
        <v>0</v>
      </c>
      <c r="AD2985" s="24">
        <v>0</v>
      </c>
      <c r="AE2985" s="26">
        <v>0</v>
      </c>
      <c r="AF2985" s="25">
        <v>0</v>
      </c>
      <c r="AG2985" s="22">
        <v>19.402799999999999</v>
      </c>
      <c r="AH2985" s="20">
        <f t="shared" si="1145"/>
        <v>437874.62928000005</v>
      </c>
      <c r="AI2985" s="9">
        <f t="shared" si="1145"/>
        <v>1094686.5732</v>
      </c>
      <c r="AJ2985" s="9">
        <f t="shared" si="1145"/>
        <v>0</v>
      </c>
      <c r="AK2985" s="9">
        <f t="shared" si="1145"/>
        <v>0</v>
      </c>
      <c r="AL2985" s="9">
        <f t="shared" si="1145"/>
        <v>0</v>
      </c>
      <c r="AM2985" s="9">
        <f t="shared" si="1145"/>
        <v>0</v>
      </c>
      <c r="AN2985" s="9">
        <f t="shared" si="1145"/>
        <v>437874.62928000005</v>
      </c>
      <c r="AO2985" s="9">
        <f t="shared" si="1144"/>
        <v>1094686.5732</v>
      </c>
      <c r="AP2985" s="9">
        <f t="shared" si="1144"/>
        <v>0</v>
      </c>
      <c r="AQ2985" s="9">
        <f t="shared" si="1144"/>
        <v>0</v>
      </c>
      <c r="AR2985" s="9">
        <f t="shared" si="1144"/>
        <v>0</v>
      </c>
      <c r="AS2985" s="9">
        <f t="shared" si="1144"/>
        <v>0</v>
      </c>
      <c r="AT2985" s="9">
        <f t="shared" si="1144"/>
        <v>0</v>
      </c>
      <c r="AU2985" s="9">
        <f t="shared" si="1144"/>
        <v>0</v>
      </c>
      <c r="AV2985" s="9">
        <f t="shared" si="1144"/>
        <v>0</v>
      </c>
      <c r="AW2985" s="9">
        <f t="shared" si="1143"/>
        <v>0</v>
      </c>
      <c r="AX2985" s="9">
        <f t="shared" si="1139"/>
        <v>0</v>
      </c>
      <c r="AY2985" s="10">
        <f t="shared" si="1139"/>
        <v>0</v>
      </c>
    </row>
    <row r="2986" spans="1:51">
      <c r="A2986" s="87">
        <v>2980</v>
      </c>
      <c r="B2986" s="85" t="str">
        <f t="shared" si="1146"/>
        <v>0100005309</v>
      </c>
      <c r="C2986" s="13" t="s">
        <v>5830</v>
      </c>
      <c r="D2986" s="13" t="str">
        <f t="shared" si="1147"/>
        <v>010000530902</v>
      </c>
      <c r="E2986" s="13"/>
      <c r="F2986" s="14" t="s">
        <v>21</v>
      </c>
      <c r="G2986" s="14" t="s">
        <v>22</v>
      </c>
      <c r="H2986" s="14" t="s">
        <v>1190</v>
      </c>
      <c r="I2986" s="14" t="s">
        <v>56</v>
      </c>
      <c r="J2986" s="14"/>
      <c r="K2986" s="13" t="s">
        <v>5831</v>
      </c>
      <c r="L2986" s="13"/>
      <c r="M2986" s="13"/>
      <c r="N2986" s="13"/>
      <c r="O2986" s="24">
        <f t="shared" si="1140"/>
        <v>19834.900000000001</v>
      </c>
      <c r="P2986" s="24">
        <f t="shared" si="1140"/>
        <v>48794</v>
      </c>
      <c r="Q2986" s="24">
        <v>0</v>
      </c>
      <c r="R2986" s="16">
        <v>0</v>
      </c>
      <c r="S2986" s="69">
        <v>0</v>
      </c>
      <c r="T2986" s="70">
        <v>0</v>
      </c>
      <c r="U2986" s="24">
        <v>18235.600000000002</v>
      </c>
      <c r="V2986" s="24">
        <v>45589</v>
      </c>
      <c r="W2986" s="69">
        <f t="shared" si="1148"/>
        <v>12.8</v>
      </c>
      <c r="X2986" s="69">
        <f>VLOOKUP(D2986,'[1]Demanda Agregada Med. y MC'!$C$7:$O$3994,13,FALSE)</f>
        <v>32</v>
      </c>
      <c r="Y2986" s="24">
        <v>0</v>
      </c>
      <c r="Z2986" s="24">
        <v>0</v>
      </c>
      <c r="AA2986" s="24">
        <v>0</v>
      </c>
      <c r="AB2986" s="24">
        <v>0</v>
      </c>
      <c r="AC2986" s="24">
        <v>1586.5</v>
      </c>
      <c r="AD2986" s="24">
        <v>3173</v>
      </c>
      <c r="AE2986" s="26">
        <v>0</v>
      </c>
      <c r="AF2986" s="25">
        <v>0</v>
      </c>
      <c r="AG2986" s="22">
        <v>28.557075999999999</v>
      </c>
      <c r="AH2986" s="20">
        <f t="shared" si="1145"/>
        <v>566426.74675240007</v>
      </c>
      <c r="AI2986" s="9">
        <f t="shared" si="1145"/>
        <v>1393413.9663439998</v>
      </c>
      <c r="AJ2986" s="9">
        <f t="shared" si="1145"/>
        <v>0</v>
      </c>
      <c r="AK2986" s="9">
        <f t="shared" si="1145"/>
        <v>0</v>
      </c>
      <c r="AL2986" s="9">
        <f t="shared" si="1145"/>
        <v>0</v>
      </c>
      <c r="AM2986" s="9">
        <f t="shared" si="1145"/>
        <v>0</v>
      </c>
      <c r="AN2986" s="9">
        <f t="shared" si="1145"/>
        <v>520755.41510560003</v>
      </c>
      <c r="AO2986" s="9">
        <f t="shared" si="1144"/>
        <v>1301888.537764</v>
      </c>
      <c r="AP2986" s="9">
        <f t="shared" si="1144"/>
        <v>365.53057280000002</v>
      </c>
      <c r="AQ2986" s="9">
        <f t="shared" si="1144"/>
        <v>913.82643199999995</v>
      </c>
      <c r="AR2986" s="9">
        <f t="shared" si="1144"/>
        <v>0</v>
      </c>
      <c r="AS2986" s="9">
        <f t="shared" si="1144"/>
        <v>0</v>
      </c>
      <c r="AT2986" s="9">
        <f t="shared" si="1144"/>
        <v>0</v>
      </c>
      <c r="AU2986" s="9">
        <f t="shared" si="1144"/>
        <v>0</v>
      </c>
      <c r="AV2986" s="9">
        <f t="shared" si="1144"/>
        <v>45305.801073999995</v>
      </c>
      <c r="AW2986" s="9">
        <f t="shared" si="1143"/>
        <v>90611.602147999991</v>
      </c>
      <c r="AX2986" s="9">
        <f t="shared" si="1143"/>
        <v>0</v>
      </c>
      <c r="AY2986" s="10">
        <f t="shared" si="1143"/>
        <v>0</v>
      </c>
    </row>
    <row r="2987" spans="1:51">
      <c r="A2987" s="87">
        <v>2981</v>
      </c>
      <c r="B2987" s="85" t="str">
        <f t="shared" si="1146"/>
        <v>0100005890</v>
      </c>
      <c r="C2987" s="13" t="s">
        <v>5832</v>
      </c>
      <c r="D2987" s="13" t="str">
        <f t="shared" si="1147"/>
        <v>010000589000</v>
      </c>
      <c r="E2987" s="13"/>
      <c r="F2987" s="14" t="s">
        <v>21</v>
      </c>
      <c r="G2987" s="14" t="s">
        <v>22</v>
      </c>
      <c r="H2987" s="14" t="s">
        <v>5833</v>
      </c>
      <c r="I2987" s="14" t="s">
        <v>24</v>
      </c>
      <c r="J2987" s="14"/>
      <c r="K2987" s="13" t="s">
        <v>5834</v>
      </c>
      <c r="L2987" s="13"/>
      <c r="M2987" s="13"/>
      <c r="N2987" s="13"/>
      <c r="O2987" s="24">
        <f t="shared" si="1140"/>
        <v>2737.5</v>
      </c>
      <c r="P2987" s="24">
        <f t="shared" si="1140"/>
        <v>5475</v>
      </c>
      <c r="Q2987" s="24">
        <v>0</v>
      </c>
      <c r="R2987" s="16">
        <v>0</v>
      </c>
      <c r="S2987" s="69">
        <v>0</v>
      </c>
      <c r="T2987" s="70">
        <v>0</v>
      </c>
      <c r="U2987" s="24">
        <v>0</v>
      </c>
      <c r="V2987" s="24">
        <v>0</v>
      </c>
      <c r="W2987" s="69">
        <f t="shared" si="1148"/>
        <v>0</v>
      </c>
      <c r="X2987" s="69">
        <f>VLOOKUP(D2987,'[1]Demanda Agregada Med. y MC'!$C$7:$O$3994,13,FALSE)</f>
        <v>0</v>
      </c>
      <c r="Y2987" s="24">
        <v>0</v>
      </c>
      <c r="Z2987" s="24">
        <v>0</v>
      </c>
      <c r="AA2987" s="24">
        <v>0</v>
      </c>
      <c r="AB2987" s="24">
        <v>0</v>
      </c>
      <c r="AC2987" s="24">
        <v>137.5</v>
      </c>
      <c r="AD2987" s="24">
        <v>275</v>
      </c>
      <c r="AE2987" s="26">
        <v>2600</v>
      </c>
      <c r="AF2987" s="27">
        <v>5200</v>
      </c>
      <c r="AG2987" s="22">
        <v>205.31922726289005</v>
      </c>
      <c r="AH2987" s="20">
        <f t="shared" si="1145"/>
        <v>562061.38463216147</v>
      </c>
      <c r="AI2987" s="9">
        <f t="shared" si="1145"/>
        <v>1124122.7692643229</v>
      </c>
      <c r="AJ2987" s="9">
        <f t="shared" si="1145"/>
        <v>0</v>
      </c>
      <c r="AK2987" s="9">
        <f t="shared" si="1145"/>
        <v>0</v>
      </c>
      <c r="AL2987" s="9">
        <f t="shared" si="1145"/>
        <v>0</v>
      </c>
      <c r="AM2987" s="9">
        <f t="shared" si="1145"/>
        <v>0</v>
      </c>
      <c r="AN2987" s="9">
        <f t="shared" si="1145"/>
        <v>0</v>
      </c>
      <c r="AO2987" s="9">
        <f t="shared" si="1144"/>
        <v>0</v>
      </c>
      <c r="AP2987" s="9">
        <f t="shared" si="1144"/>
        <v>0</v>
      </c>
      <c r="AQ2987" s="9">
        <f t="shared" si="1144"/>
        <v>0</v>
      </c>
      <c r="AR2987" s="9">
        <f t="shared" si="1144"/>
        <v>0</v>
      </c>
      <c r="AS2987" s="9">
        <f t="shared" si="1144"/>
        <v>0</v>
      </c>
      <c r="AT2987" s="9">
        <f t="shared" si="1144"/>
        <v>0</v>
      </c>
      <c r="AU2987" s="9">
        <f t="shared" si="1144"/>
        <v>0</v>
      </c>
      <c r="AV2987" s="9">
        <f t="shared" si="1144"/>
        <v>28231.393748647381</v>
      </c>
      <c r="AW2987" s="9">
        <f t="shared" si="1143"/>
        <v>56462.787497294761</v>
      </c>
      <c r="AX2987" s="9">
        <f t="shared" si="1143"/>
        <v>533829.99088351417</v>
      </c>
      <c r="AY2987" s="10">
        <f t="shared" si="1143"/>
        <v>1067659.9817670283</v>
      </c>
    </row>
    <row r="2988" spans="1:51">
      <c r="A2988" s="87">
        <v>2982</v>
      </c>
      <c r="B2988" s="85" t="str">
        <f t="shared" si="1146"/>
        <v>0100000438</v>
      </c>
      <c r="C2988" s="13" t="s">
        <v>5835</v>
      </c>
      <c r="D2988" s="13" t="str">
        <f t="shared" si="1147"/>
        <v>010000043800</v>
      </c>
      <c r="E2988" s="13"/>
      <c r="F2988" s="14" t="s">
        <v>21</v>
      </c>
      <c r="G2988" s="14" t="s">
        <v>22</v>
      </c>
      <c r="H2988" s="14" t="s">
        <v>3381</v>
      </c>
      <c r="I2988" s="14" t="s">
        <v>24</v>
      </c>
      <c r="J2988" s="14"/>
      <c r="K2988" s="13" t="s">
        <v>5836</v>
      </c>
      <c r="L2988" s="13"/>
      <c r="M2988" s="13"/>
      <c r="N2988" s="13"/>
      <c r="O2988" s="24">
        <f t="shared" ref="O2988:P3042" si="1149">Q2988+S2988+U2988+W2988+Y2988+AA2988+AC2988+AE2988</f>
        <v>565.20000000000005</v>
      </c>
      <c r="P2988" s="24">
        <f t="shared" si="1149"/>
        <v>1413</v>
      </c>
      <c r="Q2988" s="24">
        <v>0</v>
      </c>
      <c r="R2988" s="16">
        <v>0</v>
      </c>
      <c r="S2988" s="69">
        <v>0</v>
      </c>
      <c r="T2988" s="70">
        <v>0</v>
      </c>
      <c r="U2988" s="24">
        <v>565.20000000000005</v>
      </c>
      <c r="V2988" s="24">
        <v>1413</v>
      </c>
      <c r="W2988" s="69">
        <f t="shared" si="1148"/>
        <v>0</v>
      </c>
      <c r="X2988" s="69">
        <f>VLOOKUP(D2988,'[1]Demanda Agregada Med. y MC'!$C$7:$O$3994,13,FALSE)</f>
        <v>0</v>
      </c>
      <c r="Y2988" s="24">
        <v>0</v>
      </c>
      <c r="Z2988" s="24">
        <v>0</v>
      </c>
      <c r="AA2988" s="24">
        <v>0</v>
      </c>
      <c r="AB2988" s="24">
        <v>0</v>
      </c>
      <c r="AC2988" s="24">
        <v>0</v>
      </c>
      <c r="AD2988" s="24">
        <v>0</v>
      </c>
      <c r="AE2988" s="26">
        <v>0</v>
      </c>
      <c r="AF2988" s="25">
        <v>0</v>
      </c>
      <c r="AG2988" s="22">
        <v>152.09440000000001</v>
      </c>
      <c r="AH2988" s="20">
        <f t="shared" si="1145"/>
        <v>85963.754880000008</v>
      </c>
      <c r="AI2988" s="9">
        <f t="shared" si="1145"/>
        <v>214909.3872</v>
      </c>
      <c r="AJ2988" s="9">
        <f t="shared" si="1145"/>
        <v>0</v>
      </c>
      <c r="AK2988" s="9">
        <f t="shared" si="1145"/>
        <v>0</v>
      </c>
      <c r="AL2988" s="9">
        <f t="shared" si="1145"/>
        <v>0</v>
      </c>
      <c r="AM2988" s="9">
        <f t="shared" si="1145"/>
        <v>0</v>
      </c>
      <c r="AN2988" s="9">
        <f t="shared" si="1145"/>
        <v>85963.754880000008</v>
      </c>
      <c r="AO2988" s="9">
        <f t="shared" si="1144"/>
        <v>214909.3872</v>
      </c>
      <c r="AP2988" s="9">
        <f t="shared" si="1144"/>
        <v>0</v>
      </c>
      <c r="AQ2988" s="9">
        <f t="shared" si="1144"/>
        <v>0</v>
      </c>
      <c r="AR2988" s="9">
        <f t="shared" si="1144"/>
        <v>0</v>
      </c>
      <c r="AS2988" s="9">
        <f t="shared" si="1144"/>
        <v>0</v>
      </c>
      <c r="AT2988" s="9">
        <f t="shared" si="1144"/>
        <v>0</v>
      </c>
      <c r="AU2988" s="9">
        <f t="shared" si="1144"/>
        <v>0</v>
      </c>
      <c r="AV2988" s="9">
        <f t="shared" si="1144"/>
        <v>0</v>
      </c>
      <c r="AW2988" s="9">
        <f t="shared" si="1143"/>
        <v>0</v>
      </c>
      <c r="AX2988" s="9">
        <f t="shared" si="1143"/>
        <v>0</v>
      </c>
      <c r="AY2988" s="10">
        <f t="shared" si="1143"/>
        <v>0</v>
      </c>
    </row>
    <row r="2989" spans="1:51">
      <c r="A2989" s="87">
        <v>2983</v>
      </c>
      <c r="B2989" s="85" t="str">
        <f t="shared" si="1146"/>
        <v>0100005191</v>
      </c>
      <c r="C2989" s="13" t="s">
        <v>5837</v>
      </c>
      <c r="D2989" s="13" t="str">
        <f t="shared" si="1147"/>
        <v>010000519101</v>
      </c>
      <c r="E2989" s="13"/>
      <c r="F2989" s="14" t="s">
        <v>21</v>
      </c>
      <c r="G2989" s="14" t="s">
        <v>22</v>
      </c>
      <c r="H2989" s="14" t="s">
        <v>1144</v>
      </c>
      <c r="I2989" s="14" t="s">
        <v>65</v>
      </c>
      <c r="J2989" s="14"/>
      <c r="K2989" s="13" t="s">
        <v>5838</v>
      </c>
      <c r="L2989" s="13"/>
      <c r="M2989" s="13"/>
      <c r="N2989" s="13"/>
      <c r="O2989" s="24">
        <f t="shared" si="1149"/>
        <v>180</v>
      </c>
      <c r="P2989" s="24">
        <f t="shared" si="1149"/>
        <v>360</v>
      </c>
      <c r="Q2989" s="24">
        <v>0</v>
      </c>
      <c r="R2989" s="16">
        <v>0</v>
      </c>
      <c r="S2989" s="69">
        <v>0</v>
      </c>
      <c r="T2989" s="70">
        <v>0</v>
      </c>
      <c r="U2989" s="24">
        <v>0</v>
      </c>
      <c r="V2989" s="24">
        <v>0</v>
      </c>
      <c r="W2989" s="69">
        <f t="shared" si="1148"/>
        <v>0</v>
      </c>
      <c r="X2989" s="69">
        <f>VLOOKUP(D2989,'[1]Demanda Agregada Med. y MC'!$C$7:$O$3994,13,FALSE)</f>
        <v>0</v>
      </c>
      <c r="Y2989" s="24">
        <v>0</v>
      </c>
      <c r="Z2989" s="24">
        <v>0</v>
      </c>
      <c r="AA2989" s="24">
        <v>0</v>
      </c>
      <c r="AB2989" s="24">
        <v>0</v>
      </c>
      <c r="AC2989" s="24">
        <v>180</v>
      </c>
      <c r="AD2989" s="24">
        <v>360</v>
      </c>
      <c r="AE2989" s="26">
        <v>0</v>
      </c>
      <c r="AF2989" s="25">
        <v>0</v>
      </c>
      <c r="AG2989" s="22">
        <v>572.17983200000003</v>
      </c>
      <c r="AH2989" s="20">
        <f t="shared" si="1145"/>
        <v>102992.36976</v>
      </c>
      <c r="AI2989" s="9">
        <f t="shared" si="1145"/>
        <v>205984.73952</v>
      </c>
      <c r="AJ2989" s="9">
        <f t="shared" si="1145"/>
        <v>0</v>
      </c>
      <c r="AK2989" s="9">
        <f t="shared" si="1145"/>
        <v>0</v>
      </c>
      <c r="AL2989" s="9">
        <f t="shared" si="1145"/>
        <v>0</v>
      </c>
      <c r="AM2989" s="9">
        <f t="shared" si="1145"/>
        <v>0</v>
      </c>
      <c r="AN2989" s="9">
        <f t="shared" si="1145"/>
        <v>0</v>
      </c>
      <c r="AO2989" s="9">
        <f t="shared" si="1144"/>
        <v>0</v>
      </c>
      <c r="AP2989" s="9">
        <f t="shared" si="1144"/>
        <v>0</v>
      </c>
      <c r="AQ2989" s="9">
        <f t="shared" si="1144"/>
        <v>0</v>
      </c>
      <c r="AR2989" s="9">
        <f t="shared" si="1144"/>
        <v>0</v>
      </c>
      <c r="AS2989" s="9">
        <f t="shared" si="1144"/>
        <v>0</v>
      </c>
      <c r="AT2989" s="9">
        <f t="shared" si="1144"/>
        <v>0</v>
      </c>
      <c r="AU2989" s="9">
        <f t="shared" si="1144"/>
        <v>0</v>
      </c>
      <c r="AV2989" s="9">
        <f t="shared" si="1144"/>
        <v>102992.36976</v>
      </c>
      <c r="AW2989" s="9">
        <f t="shared" si="1143"/>
        <v>205984.73952</v>
      </c>
      <c r="AX2989" s="9">
        <f t="shared" si="1143"/>
        <v>0</v>
      </c>
      <c r="AY2989" s="10">
        <f t="shared" si="1143"/>
        <v>0</v>
      </c>
    </row>
    <row r="2990" spans="1:51">
      <c r="A2990" s="87">
        <v>2984</v>
      </c>
      <c r="B2990" s="85" t="str">
        <f t="shared" si="1146"/>
        <v>0100005395</v>
      </c>
      <c r="C2990" s="13" t="s">
        <v>5839</v>
      </c>
      <c r="D2990" s="13" t="str">
        <f t="shared" si="1147"/>
        <v>010000539500</v>
      </c>
      <c r="E2990" s="13"/>
      <c r="F2990" s="14" t="s">
        <v>21</v>
      </c>
      <c r="G2990" s="14" t="s">
        <v>22</v>
      </c>
      <c r="H2990" s="14" t="s">
        <v>5840</v>
      </c>
      <c r="I2990" s="14" t="s">
        <v>24</v>
      </c>
      <c r="J2990" s="14"/>
      <c r="K2990" s="13" t="s">
        <v>5841</v>
      </c>
      <c r="L2990" s="13"/>
      <c r="M2990" s="13"/>
      <c r="N2990" s="13"/>
      <c r="O2990" s="24">
        <f t="shared" si="1149"/>
        <v>15012</v>
      </c>
      <c r="P2990" s="24">
        <f t="shared" si="1149"/>
        <v>37530</v>
      </c>
      <c r="Q2990" s="24">
        <v>0</v>
      </c>
      <c r="R2990" s="16">
        <v>0</v>
      </c>
      <c r="S2990" s="69">
        <v>0</v>
      </c>
      <c r="T2990" s="70">
        <v>0</v>
      </c>
      <c r="U2990" s="24">
        <v>14988</v>
      </c>
      <c r="V2990" s="24">
        <v>37470</v>
      </c>
      <c r="W2990" s="69">
        <f t="shared" si="1148"/>
        <v>24</v>
      </c>
      <c r="X2990" s="69">
        <f>VLOOKUP(D2990,'[1]Demanda Agregada Med. y MC'!$C$7:$O$3994,13,FALSE)</f>
        <v>60</v>
      </c>
      <c r="Y2990" s="24">
        <v>0</v>
      </c>
      <c r="Z2990" s="24">
        <v>0</v>
      </c>
      <c r="AA2990" s="24">
        <v>0</v>
      </c>
      <c r="AB2990" s="24">
        <v>0</v>
      </c>
      <c r="AC2990" s="24">
        <v>0</v>
      </c>
      <c r="AD2990" s="24">
        <v>0</v>
      </c>
      <c r="AE2990" s="26">
        <v>0</v>
      </c>
      <c r="AF2990" s="25">
        <v>0</v>
      </c>
      <c r="AG2990" s="22">
        <v>32.531199999999998</v>
      </c>
      <c r="AH2990" s="20">
        <f t="shared" si="1145"/>
        <v>488358.37439999997</v>
      </c>
      <c r="AI2990" s="9">
        <f t="shared" si="1145"/>
        <v>1220895.936</v>
      </c>
      <c r="AJ2990" s="9">
        <f t="shared" si="1145"/>
        <v>0</v>
      </c>
      <c r="AK2990" s="9">
        <f t="shared" si="1145"/>
        <v>0</v>
      </c>
      <c r="AL2990" s="9">
        <f t="shared" si="1145"/>
        <v>0</v>
      </c>
      <c r="AM2990" s="9">
        <f t="shared" si="1145"/>
        <v>0</v>
      </c>
      <c r="AN2990" s="9">
        <f t="shared" si="1145"/>
        <v>487577.62559999997</v>
      </c>
      <c r="AO2990" s="9">
        <f t="shared" si="1144"/>
        <v>1218944.064</v>
      </c>
      <c r="AP2990" s="9">
        <f t="shared" si="1144"/>
        <v>780.74879999999996</v>
      </c>
      <c r="AQ2990" s="9">
        <f t="shared" si="1144"/>
        <v>1951.8719999999998</v>
      </c>
      <c r="AR2990" s="9">
        <f t="shared" si="1144"/>
        <v>0</v>
      </c>
      <c r="AS2990" s="9">
        <f t="shared" si="1144"/>
        <v>0</v>
      </c>
      <c r="AT2990" s="9">
        <f t="shared" si="1144"/>
        <v>0</v>
      </c>
      <c r="AU2990" s="9">
        <f t="shared" si="1144"/>
        <v>0</v>
      </c>
      <c r="AV2990" s="9">
        <f t="shared" si="1144"/>
        <v>0</v>
      </c>
      <c r="AW2990" s="9">
        <f t="shared" si="1143"/>
        <v>0</v>
      </c>
      <c r="AX2990" s="9">
        <f t="shared" si="1143"/>
        <v>0</v>
      </c>
      <c r="AY2990" s="10">
        <f t="shared" si="1143"/>
        <v>0</v>
      </c>
    </row>
    <row r="2991" spans="1:51">
      <c r="A2991" s="87">
        <v>2985</v>
      </c>
      <c r="B2991" s="85" t="str">
        <f t="shared" si="1146"/>
        <v>0100002207</v>
      </c>
      <c r="C2991" s="13" t="s">
        <v>5842</v>
      </c>
      <c r="D2991" s="13" t="str">
        <f t="shared" si="1147"/>
        <v>010000220700</v>
      </c>
      <c r="E2991" s="13"/>
      <c r="F2991" s="14" t="s">
        <v>21</v>
      </c>
      <c r="G2991" s="14" t="s">
        <v>22</v>
      </c>
      <c r="H2991" s="14" t="s">
        <v>548</v>
      </c>
      <c r="I2991" s="14" t="s">
        <v>24</v>
      </c>
      <c r="J2991" s="14"/>
      <c r="K2991" s="13" t="s">
        <v>5843</v>
      </c>
      <c r="L2991" s="13"/>
      <c r="M2991" s="13"/>
      <c r="N2991" s="13"/>
      <c r="O2991" s="24">
        <f t="shared" si="1149"/>
        <v>639</v>
      </c>
      <c r="P2991" s="24">
        <f t="shared" si="1149"/>
        <v>1278</v>
      </c>
      <c r="Q2991" s="24">
        <v>0</v>
      </c>
      <c r="R2991" s="16">
        <v>0</v>
      </c>
      <c r="S2991" s="69">
        <v>0</v>
      </c>
      <c r="T2991" s="70">
        <v>0</v>
      </c>
      <c r="U2991" s="24">
        <v>0</v>
      </c>
      <c r="V2991" s="24">
        <v>0</v>
      </c>
      <c r="W2991" s="69">
        <f t="shared" si="1148"/>
        <v>0</v>
      </c>
      <c r="X2991" s="69">
        <f>VLOOKUP(D2991,'[1]Demanda Agregada Med. y MC'!$C$7:$O$3994,13,FALSE)</f>
        <v>0</v>
      </c>
      <c r="Y2991" s="24">
        <v>0</v>
      </c>
      <c r="Z2991" s="24">
        <v>0</v>
      </c>
      <c r="AA2991" s="24">
        <v>0</v>
      </c>
      <c r="AB2991" s="24">
        <v>0</v>
      </c>
      <c r="AC2991" s="24">
        <v>599</v>
      </c>
      <c r="AD2991" s="24">
        <v>1198</v>
      </c>
      <c r="AE2991" s="26">
        <v>40</v>
      </c>
      <c r="AF2991" s="27">
        <v>80</v>
      </c>
      <c r="AG2991" s="22">
        <v>56.628318400000005</v>
      </c>
      <c r="AH2991" s="20">
        <f t="shared" si="1145"/>
        <v>36185.495457600002</v>
      </c>
      <c r="AI2991" s="9">
        <f t="shared" si="1145"/>
        <v>72370.990915200004</v>
      </c>
      <c r="AJ2991" s="9">
        <f t="shared" si="1145"/>
        <v>0</v>
      </c>
      <c r="AK2991" s="9">
        <f t="shared" si="1145"/>
        <v>0</v>
      </c>
      <c r="AL2991" s="9">
        <f t="shared" si="1145"/>
        <v>0</v>
      </c>
      <c r="AM2991" s="9">
        <f t="shared" si="1145"/>
        <v>0</v>
      </c>
      <c r="AN2991" s="9">
        <f t="shared" si="1145"/>
        <v>0</v>
      </c>
      <c r="AO2991" s="9">
        <f t="shared" si="1144"/>
        <v>0</v>
      </c>
      <c r="AP2991" s="9">
        <f t="shared" si="1144"/>
        <v>0</v>
      </c>
      <c r="AQ2991" s="9">
        <f t="shared" si="1144"/>
        <v>0</v>
      </c>
      <c r="AR2991" s="9">
        <f t="shared" si="1144"/>
        <v>0</v>
      </c>
      <c r="AS2991" s="9">
        <f t="shared" si="1144"/>
        <v>0</v>
      </c>
      <c r="AT2991" s="9">
        <f t="shared" si="1144"/>
        <v>0</v>
      </c>
      <c r="AU2991" s="9">
        <f t="shared" si="1144"/>
        <v>0</v>
      </c>
      <c r="AV2991" s="9">
        <f t="shared" si="1144"/>
        <v>33920.362721600002</v>
      </c>
      <c r="AW2991" s="9">
        <f t="shared" si="1143"/>
        <v>67840.725443200005</v>
      </c>
      <c r="AX2991" s="9">
        <f t="shared" si="1143"/>
        <v>2265.132736</v>
      </c>
      <c r="AY2991" s="10">
        <f t="shared" si="1143"/>
        <v>4530.265472</v>
      </c>
    </row>
    <row r="2992" spans="1:51">
      <c r="A2992" s="87">
        <v>2986</v>
      </c>
      <c r="B2992" s="85" t="str">
        <f t="shared" si="1146"/>
        <v>0100005730</v>
      </c>
      <c r="C2992" s="13" t="s">
        <v>5844</v>
      </c>
      <c r="D2992" s="13" t="str">
        <f t="shared" si="1147"/>
        <v>010000573001</v>
      </c>
      <c r="E2992" s="13"/>
      <c r="F2992" s="14" t="s">
        <v>21</v>
      </c>
      <c r="G2992" s="14" t="s">
        <v>22</v>
      </c>
      <c r="H2992" s="14" t="s">
        <v>5845</v>
      </c>
      <c r="I2992" s="14" t="s">
        <v>65</v>
      </c>
      <c r="J2992" s="14"/>
      <c r="K2992" s="13" t="s">
        <v>5846</v>
      </c>
      <c r="L2992" s="13"/>
      <c r="M2992" s="13"/>
      <c r="N2992" s="13"/>
      <c r="O2992" s="24">
        <f t="shared" si="1149"/>
        <v>30</v>
      </c>
      <c r="P2992" s="24">
        <f t="shared" si="1149"/>
        <v>60</v>
      </c>
      <c r="Q2992" s="24">
        <v>0</v>
      </c>
      <c r="R2992" s="16">
        <v>0</v>
      </c>
      <c r="S2992" s="69">
        <v>0</v>
      </c>
      <c r="T2992" s="70">
        <v>0</v>
      </c>
      <c r="U2992" s="24">
        <v>0</v>
      </c>
      <c r="V2992" s="24">
        <v>0</v>
      </c>
      <c r="W2992" s="69">
        <f t="shared" si="1148"/>
        <v>0</v>
      </c>
      <c r="X2992" s="69">
        <f>VLOOKUP(D2992,'[1]Demanda Agregada Med. y MC'!$C$7:$O$3994,13,FALSE)</f>
        <v>0</v>
      </c>
      <c r="Y2992" s="24">
        <v>0</v>
      </c>
      <c r="Z2992" s="24">
        <v>0</v>
      </c>
      <c r="AA2992" s="24">
        <v>0</v>
      </c>
      <c r="AB2992" s="24">
        <v>0</v>
      </c>
      <c r="AC2992" s="24">
        <v>30</v>
      </c>
      <c r="AD2992" s="24">
        <v>60</v>
      </c>
      <c r="AE2992" s="26">
        <v>0</v>
      </c>
      <c r="AF2992" s="25">
        <v>0</v>
      </c>
      <c r="AG2992" s="22">
        <v>590.73200000000008</v>
      </c>
      <c r="AH2992" s="20">
        <f t="shared" si="1145"/>
        <v>17721.960000000003</v>
      </c>
      <c r="AI2992" s="9">
        <f t="shared" si="1145"/>
        <v>35443.920000000006</v>
      </c>
      <c r="AJ2992" s="9">
        <f t="shared" si="1145"/>
        <v>0</v>
      </c>
      <c r="AK2992" s="9">
        <f t="shared" si="1145"/>
        <v>0</v>
      </c>
      <c r="AL2992" s="9">
        <f t="shared" si="1145"/>
        <v>0</v>
      </c>
      <c r="AM2992" s="9">
        <f t="shared" si="1145"/>
        <v>0</v>
      </c>
      <c r="AN2992" s="9">
        <f t="shared" si="1145"/>
        <v>0</v>
      </c>
      <c r="AO2992" s="9">
        <f t="shared" si="1144"/>
        <v>0</v>
      </c>
      <c r="AP2992" s="9">
        <f t="shared" si="1144"/>
        <v>0</v>
      </c>
      <c r="AQ2992" s="9">
        <f t="shared" si="1144"/>
        <v>0</v>
      </c>
      <c r="AR2992" s="9">
        <f t="shared" si="1144"/>
        <v>0</v>
      </c>
      <c r="AS2992" s="9">
        <f t="shared" si="1144"/>
        <v>0</v>
      </c>
      <c r="AT2992" s="9">
        <f t="shared" si="1144"/>
        <v>0</v>
      </c>
      <c r="AU2992" s="9">
        <f t="shared" si="1144"/>
        <v>0</v>
      </c>
      <c r="AV2992" s="9">
        <f t="shared" si="1144"/>
        <v>17721.960000000003</v>
      </c>
      <c r="AW2992" s="9">
        <f t="shared" si="1143"/>
        <v>35443.920000000006</v>
      </c>
      <c r="AX2992" s="9">
        <f t="shared" si="1143"/>
        <v>0</v>
      </c>
      <c r="AY2992" s="10">
        <f t="shared" si="1143"/>
        <v>0</v>
      </c>
    </row>
    <row r="2993" spans="1:51">
      <c r="A2993" s="87">
        <v>2987</v>
      </c>
      <c r="B2993" s="85" t="str">
        <f t="shared" si="1146"/>
        <v>0100002189</v>
      </c>
      <c r="C2993" s="13" t="s">
        <v>5847</v>
      </c>
      <c r="D2993" s="13" t="str">
        <f t="shared" si="1147"/>
        <v>010000218900</v>
      </c>
      <c r="E2993" s="13"/>
      <c r="F2993" s="14" t="s">
        <v>21</v>
      </c>
      <c r="G2993" s="14" t="s">
        <v>22</v>
      </c>
      <c r="H2993" s="14" t="s">
        <v>538</v>
      </c>
      <c r="I2993" s="14" t="s">
        <v>24</v>
      </c>
      <c r="J2993" s="14"/>
      <c r="K2993" s="13" t="s">
        <v>5848</v>
      </c>
      <c r="L2993" s="13"/>
      <c r="M2993" s="13"/>
      <c r="N2993" s="13"/>
      <c r="O2993" s="24">
        <f t="shared" si="1149"/>
        <v>3963.1</v>
      </c>
      <c r="P2993" s="24">
        <f t="shared" si="1149"/>
        <v>9632</v>
      </c>
      <c r="Q2993" s="24">
        <v>0</v>
      </c>
      <c r="R2993" s="16">
        <v>0</v>
      </c>
      <c r="S2993" s="69">
        <v>0</v>
      </c>
      <c r="T2993" s="70">
        <v>0</v>
      </c>
      <c r="U2993" s="24">
        <v>3366</v>
      </c>
      <c r="V2993" s="24">
        <v>8415</v>
      </c>
      <c r="W2993" s="69">
        <f t="shared" si="1148"/>
        <v>45.6</v>
      </c>
      <c r="X2993" s="69">
        <f>VLOOKUP(D2993,'[1]Demanda Agregada Med. y MC'!$C$7:$O$3994,13,FALSE)</f>
        <v>114</v>
      </c>
      <c r="Y2993" s="24">
        <v>0</v>
      </c>
      <c r="Z2993" s="24">
        <v>0</v>
      </c>
      <c r="AA2993" s="24">
        <v>0</v>
      </c>
      <c r="AB2993" s="24">
        <v>0</v>
      </c>
      <c r="AC2993" s="24">
        <v>551.5</v>
      </c>
      <c r="AD2993" s="24">
        <v>1103</v>
      </c>
      <c r="AE2993" s="26">
        <v>0</v>
      </c>
      <c r="AF2993" s="25">
        <v>0</v>
      </c>
      <c r="AG2993" s="22">
        <v>2.5575999999999999</v>
      </c>
      <c r="AH2993" s="20">
        <f t="shared" si="1145"/>
        <v>10136.02456</v>
      </c>
      <c r="AI2993" s="9">
        <f t="shared" si="1145"/>
        <v>24634.803199999998</v>
      </c>
      <c r="AJ2993" s="9">
        <f t="shared" si="1145"/>
        <v>0</v>
      </c>
      <c r="AK2993" s="9">
        <f t="shared" si="1145"/>
        <v>0</v>
      </c>
      <c r="AL2993" s="9">
        <f t="shared" si="1145"/>
        <v>0</v>
      </c>
      <c r="AM2993" s="9">
        <f t="shared" si="1145"/>
        <v>0</v>
      </c>
      <c r="AN2993" s="9">
        <f t="shared" si="1145"/>
        <v>8608.8815999999988</v>
      </c>
      <c r="AO2993" s="9">
        <f t="shared" si="1144"/>
        <v>21522.203999999998</v>
      </c>
      <c r="AP2993" s="9">
        <f t="shared" si="1144"/>
        <v>116.62656</v>
      </c>
      <c r="AQ2993" s="9">
        <f t="shared" si="1144"/>
        <v>291.56639999999999</v>
      </c>
      <c r="AR2993" s="9">
        <f t="shared" si="1144"/>
        <v>0</v>
      </c>
      <c r="AS2993" s="9">
        <f t="shared" si="1144"/>
        <v>0</v>
      </c>
      <c r="AT2993" s="9">
        <f t="shared" si="1144"/>
        <v>0</v>
      </c>
      <c r="AU2993" s="9">
        <f t="shared" si="1144"/>
        <v>0</v>
      </c>
      <c r="AV2993" s="9">
        <f t="shared" si="1144"/>
        <v>1410.5164</v>
      </c>
      <c r="AW2993" s="9">
        <f t="shared" si="1143"/>
        <v>2821.0328</v>
      </c>
      <c r="AX2993" s="9">
        <f t="shared" si="1143"/>
        <v>0</v>
      </c>
      <c r="AY2993" s="10">
        <f t="shared" si="1143"/>
        <v>0</v>
      </c>
    </row>
    <row r="2994" spans="1:51">
      <c r="A2994" s="87">
        <v>2988</v>
      </c>
      <c r="B2994" s="85" t="str">
        <f t="shared" si="1146"/>
        <v>0100004304</v>
      </c>
      <c r="C2994" s="13" t="s">
        <v>5849</v>
      </c>
      <c r="D2994" s="13" t="str">
        <f t="shared" si="1147"/>
        <v>010000430401</v>
      </c>
      <c r="E2994" s="13"/>
      <c r="F2994" s="14" t="s">
        <v>21</v>
      </c>
      <c r="G2994" s="14" t="s">
        <v>22</v>
      </c>
      <c r="H2994" s="14" t="s">
        <v>999</v>
      </c>
      <c r="I2994" s="14" t="s">
        <v>65</v>
      </c>
      <c r="J2994" s="14"/>
      <c r="K2994" s="13" t="s">
        <v>5850</v>
      </c>
      <c r="L2994" s="13"/>
      <c r="M2994" s="13"/>
      <c r="N2994" s="13"/>
      <c r="O2994" s="24">
        <f t="shared" si="1149"/>
        <v>131</v>
      </c>
      <c r="P2994" s="24">
        <f t="shared" si="1149"/>
        <v>262</v>
      </c>
      <c r="Q2994" s="24">
        <v>0</v>
      </c>
      <c r="R2994" s="16">
        <v>0</v>
      </c>
      <c r="S2994" s="69">
        <v>0</v>
      </c>
      <c r="T2994" s="70">
        <v>0</v>
      </c>
      <c r="U2994" s="24">
        <v>0</v>
      </c>
      <c r="V2994" s="24">
        <v>0</v>
      </c>
      <c r="W2994" s="69">
        <f t="shared" si="1148"/>
        <v>0</v>
      </c>
      <c r="X2994" s="69">
        <f>VLOOKUP(D2994,'[1]Demanda Agregada Med. y MC'!$C$7:$O$3994,13,FALSE)</f>
        <v>0</v>
      </c>
      <c r="Y2994" s="24">
        <v>0</v>
      </c>
      <c r="Z2994" s="24">
        <v>0</v>
      </c>
      <c r="AA2994" s="24">
        <v>0</v>
      </c>
      <c r="AB2994" s="24">
        <v>0</v>
      </c>
      <c r="AC2994" s="24">
        <v>61</v>
      </c>
      <c r="AD2994" s="24">
        <v>122</v>
      </c>
      <c r="AE2994" s="26">
        <v>70</v>
      </c>
      <c r="AF2994" s="27">
        <v>140</v>
      </c>
      <c r="AG2994" s="22">
        <v>18.582436000000001</v>
      </c>
      <c r="AH2994" s="20">
        <f t="shared" si="1145"/>
        <v>2434.2991160000001</v>
      </c>
      <c r="AI2994" s="9">
        <f t="shared" si="1145"/>
        <v>4868.5982320000003</v>
      </c>
      <c r="AJ2994" s="9">
        <f t="shared" si="1145"/>
        <v>0</v>
      </c>
      <c r="AK2994" s="9">
        <f t="shared" si="1145"/>
        <v>0</v>
      </c>
      <c r="AL2994" s="9">
        <f t="shared" si="1145"/>
        <v>0</v>
      </c>
      <c r="AM2994" s="9">
        <f t="shared" si="1145"/>
        <v>0</v>
      </c>
      <c r="AN2994" s="9">
        <f t="shared" si="1145"/>
        <v>0</v>
      </c>
      <c r="AO2994" s="9">
        <f t="shared" si="1144"/>
        <v>0</v>
      </c>
      <c r="AP2994" s="9">
        <f t="shared" si="1144"/>
        <v>0</v>
      </c>
      <c r="AQ2994" s="9">
        <f t="shared" si="1144"/>
        <v>0</v>
      </c>
      <c r="AR2994" s="9">
        <f t="shared" si="1144"/>
        <v>0</v>
      </c>
      <c r="AS2994" s="9">
        <f t="shared" si="1144"/>
        <v>0</v>
      </c>
      <c r="AT2994" s="9">
        <f t="shared" si="1144"/>
        <v>0</v>
      </c>
      <c r="AU2994" s="9">
        <f t="shared" si="1144"/>
        <v>0</v>
      </c>
      <c r="AV2994" s="9">
        <f t="shared" si="1144"/>
        <v>1133.5285960000001</v>
      </c>
      <c r="AW2994" s="9">
        <f t="shared" si="1143"/>
        <v>2267.0571920000002</v>
      </c>
      <c r="AX2994" s="9">
        <f t="shared" si="1143"/>
        <v>1300.77052</v>
      </c>
      <c r="AY2994" s="10">
        <f t="shared" si="1143"/>
        <v>2601.5410400000001</v>
      </c>
    </row>
    <row r="2995" spans="1:51">
      <c r="A2995" s="87">
        <v>2989</v>
      </c>
      <c r="B2995" s="85" t="str">
        <f t="shared" si="1146"/>
        <v>0100005363</v>
      </c>
      <c r="C2995" s="13" t="s">
        <v>5851</v>
      </c>
      <c r="D2995" s="13" t="str">
        <f t="shared" si="1147"/>
        <v>010000536301</v>
      </c>
      <c r="E2995" s="13"/>
      <c r="F2995" s="14" t="s">
        <v>21</v>
      </c>
      <c r="G2995" s="14" t="s">
        <v>22</v>
      </c>
      <c r="H2995" s="14" t="s">
        <v>1212</v>
      </c>
      <c r="I2995" s="14" t="s">
        <v>65</v>
      </c>
      <c r="J2995" s="14"/>
      <c r="K2995" s="13" t="s">
        <v>5852</v>
      </c>
      <c r="L2995" s="13"/>
      <c r="M2995" s="13"/>
      <c r="N2995" s="13"/>
      <c r="O2995" s="24">
        <f t="shared" si="1149"/>
        <v>142</v>
      </c>
      <c r="P2995" s="24">
        <f t="shared" si="1149"/>
        <v>284</v>
      </c>
      <c r="Q2995" s="24">
        <v>0</v>
      </c>
      <c r="R2995" s="16">
        <v>0</v>
      </c>
      <c r="S2995" s="69">
        <v>0</v>
      </c>
      <c r="T2995" s="70">
        <v>0</v>
      </c>
      <c r="U2995" s="24">
        <v>0</v>
      </c>
      <c r="V2995" s="24">
        <v>0</v>
      </c>
      <c r="W2995" s="69">
        <f t="shared" si="1148"/>
        <v>0</v>
      </c>
      <c r="X2995" s="69">
        <f>VLOOKUP(D2995,'[1]Demanda Agregada Med. y MC'!$C$7:$O$3994,13,FALSE)</f>
        <v>0</v>
      </c>
      <c r="Y2995" s="24">
        <v>0</v>
      </c>
      <c r="Z2995" s="24">
        <v>0</v>
      </c>
      <c r="AA2995" s="24">
        <v>0</v>
      </c>
      <c r="AB2995" s="24">
        <v>0</v>
      </c>
      <c r="AC2995" s="24">
        <v>142</v>
      </c>
      <c r="AD2995" s="24">
        <v>284</v>
      </c>
      <c r="AE2995" s="26">
        <v>0</v>
      </c>
      <c r="AF2995" s="25">
        <v>0</v>
      </c>
      <c r="AG2995" s="22">
        <v>101.00378240000001</v>
      </c>
      <c r="AH2995" s="20">
        <f t="shared" si="1145"/>
        <v>14342.5371008</v>
      </c>
      <c r="AI2995" s="9">
        <f t="shared" si="1145"/>
        <v>28685.0742016</v>
      </c>
      <c r="AJ2995" s="9">
        <f t="shared" si="1145"/>
        <v>0</v>
      </c>
      <c r="AK2995" s="9">
        <f t="shared" si="1145"/>
        <v>0</v>
      </c>
      <c r="AL2995" s="9">
        <f t="shared" si="1145"/>
        <v>0</v>
      </c>
      <c r="AM2995" s="9">
        <f t="shared" si="1145"/>
        <v>0</v>
      </c>
      <c r="AN2995" s="9">
        <f t="shared" si="1145"/>
        <v>0</v>
      </c>
      <c r="AO2995" s="9">
        <f t="shared" si="1144"/>
        <v>0</v>
      </c>
      <c r="AP2995" s="9">
        <f t="shared" si="1144"/>
        <v>0</v>
      </c>
      <c r="AQ2995" s="9">
        <f t="shared" si="1144"/>
        <v>0</v>
      </c>
      <c r="AR2995" s="9">
        <f t="shared" si="1144"/>
        <v>0</v>
      </c>
      <c r="AS2995" s="9">
        <f t="shared" si="1144"/>
        <v>0</v>
      </c>
      <c r="AT2995" s="9">
        <f t="shared" si="1144"/>
        <v>0</v>
      </c>
      <c r="AU2995" s="9">
        <f t="shared" si="1144"/>
        <v>0</v>
      </c>
      <c r="AV2995" s="9">
        <f t="shared" si="1144"/>
        <v>14342.5371008</v>
      </c>
      <c r="AW2995" s="9">
        <f t="shared" si="1143"/>
        <v>28685.0742016</v>
      </c>
      <c r="AX2995" s="9">
        <f t="shared" si="1143"/>
        <v>0</v>
      </c>
      <c r="AY2995" s="10">
        <f t="shared" si="1143"/>
        <v>0</v>
      </c>
    </row>
    <row r="2996" spans="1:51">
      <c r="A2996" s="87">
        <v>2990</v>
      </c>
      <c r="B2996" s="85" t="str">
        <f t="shared" si="1146"/>
        <v>0100005365</v>
      </c>
      <c r="C2996" s="13" t="s">
        <v>5853</v>
      </c>
      <c r="D2996" s="13" t="str">
        <f t="shared" si="1147"/>
        <v>010000536501</v>
      </c>
      <c r="E2996" s="13"/>
      <c r="F2996" s="14" t="s">
        <v>21</v>
      </c>
      <c r="G2996" s="14" t="s">
        <v>22</v>
      </c>
      <c r="H2996" s="14" t="s">
        <v>1214</v>
      </c>
      <c r="I2996" s="14" t="s">
        <v>65</v>
      </c>
      <c r="J2996" s="14"/>
      <c r="K2996" s="13" t="s">
        <v>5854</v>
      </c>
      <c r="L2996" s="13"/>
      <c r="M2996" s="13"/>
      <c r="N2996" s="13"/>
      <c r="O2996" s="24">
        <f t="shared" si="1149"/>
        <v>168</v>
      </c>
      <c r="P2996" s="24">
        <f t="shared" si="1149"/>
        <v>336</v>
      </c>
      <c r="Q2996" s="24">
        <v>0</v>
      </c>
      <c r="R2996" s="16">
        <v>0</v>
      </c>
      <c r="S2996" s="69">
        <v>0</v>
      </c>
      <c r="T2996" s="70">
        <v>0</v>
      </c>
      <c r="U2996" s="24">
        <v>0</v>
      </c>
      <c r="V2996" s="24">
        <v>0</v>
      </c>
      <c r="W2996" s="69">
        <f t="shared" si="1148"/>
        <v>0</v>
      </c>
      <c r="X2996" s="69">
        <f>VLOOKUP(D2996,'[1]Demanda Agregada Med. y MC'!$C$7:$O$3994,13,FALSE)</f>
        <v>0</v>
      </c>
      <c r="Y2996" s="24">
        <v>0</v>
      </c>
      <c r="Z2996" s="24">
        <v>0</v>
      </c>
      <c r="AA2996" s="24">
        <v>0</v>
      </c>
      <c r="AB2996" s="24">
        <v>0</v>
      </c>
      <c r="AC2996" s="24">
        <v>168</v>
      </c>
      <c r="AD2996" s="24">
        <v>336</v>
      </c>
      <c r="AE2996" s="26">
        <v>0</v>
      </c>
      <c r="AF2996" s="25">
        <v>0</v>
      </c>
      <c r="AG2996" s="22">
        <v>75.859299199999995</v>
      </c>
      <c r="AH2996" s="20">
        <f t="shared" si="1145"/>
        <v>12744.362265599999</v>
      </c>
      <c r="AI2996" s="9">
        <f t="shared" si="1145"/>
        <v>25488.724531199998</v>
      </c>
      <c r="AJ2996" s="9">
        <f t="shared" si="1145"/>
        <v>0</v>
      </c>
      <c r="AK2996" s="9">
        <f t="shared" si="1145"/>
        <v>0</v>
      </c>
      <c r="AL2996" s="9">
        <f t="shared" si="1145"/>
        <v>0</v>
      </c>
      <c r="AM2996" s="9">
        <f t="shared" si="1145"/>
        <v>0</v>
      </c>
      <c r="AN2996" s="9">
        <f t="shared" si="1145"/>
        <v>0</v>
      </c>
      <c r="AO2996" s="9">
        <f t="shared" si="1144"/>
        <v>0</v>
      </c>
      <c r="AP2996" s="9">
        <f t="shared" si="1144"/>
        <v>0</v>
      </c>
      <c r="AQ2996" s="9">
        <f t="shared" si="1144"/>
        <v>0</v>
      </c>
      <c r="AR2996" s="9">
        <f t="shared" si="1144"/>
        <v>0</v>
      </c>
      <c r="AS2996" s="9">
        <f t="shared" si="1144"/>
        <v>0</v>
      </c>
      <c r="AT2996" s="9">
        <f t="shared" si="1144"/>
        <v>0</v>
      </c>
      <c r="AU2996" s="9">
        <f t="shared" si="1144"/>
        <v>0</v>
      </c>
      <c r="AV2996" s="9">
        <f t="shared" si="1144"/>
        <v>12744.362265599999</v>
      </c>
      <c r="AW2996" s="9">
        <f t="shared" si="1143"/>
        <v>25488.724531199998</v>
      </c>
      <c r="AX2996" s="9">
        <f t="shared" si="1143"/>
        <v>0</v>
      </c>
      <c r="AY2996" s="10">
        <f t="shared" si="1143"/>
        <v>0</v>
      </c>
    </row>
    <row r="2997" spans="1:51">
      <c r="A2997" s="87">
        <v>2991</v>
      </c>
      <c r="B2997" s="85" t="str">
        <f t="shared" si="1146"/>
        <v>0400006140</v>
      </c>
      <c r="C2997" s="13" t="s">
        <v>5855</v>
      </c>
      <c r="D2997" s="13" t="str">
        <f t="shared" si="1147"/>
        <v>040000614000</v>
      </c>
      <c r="E2997" s="13"/>
      <c r="F2997" s="14" t="s">
        <v>1357</v>
      </c>
      <c r="G2997" s="14" t="s">
        <v>22</v>
      </c>
      <c r="H2997" s="14" t="s">
        <v>5856</v>
      </c>
      <c r="I2997" s="14" t="s">
        <v>24</v>
      </c>
      <c r="J2997" s="14"/>
      <c r="K2997" s="13" t="s">
        <v>5857</v>
      </c>
      <c r="L2997" s="13"/>
      <c r="M2997" s="13"/>
      <c r="N2997" s="13"/>
      <c r="O2997" s="24">
        <f t="shared" si="1149"/>
        <v>1488.4</v>
      </c>
      <c r="P2997" s="24">
        <f t="shared" si="1149"/>
        <v>3036</v>
      </c>
      <c r="Q2997" s="24">
        <v>0</v>
      </c>
      <c r="R2997" s="16">
        <v>0</v>
      </c>
      <c r="S2997" s="69">
        <v>0</v>
      </c>
      <c r="T2997" s="70">
        <v>0</v>
      </c>
      <c r="U2997" s="24">
        <v>0</v>
      </c>
      <c r="V2997" s="24">
        <v>0</v>
      </c>
      <c r="W2997" s="69">
        <f t="shared" si="1148"/>
        <v>120.4</v>
      </c>
      <c r="X2997" s="69">
        <f>VLOOKUP(D2997,'[1]Demanda Agregada Med. y MC'!$C$7:$O$3994,13,FALSE)</f>
        <v>301</v>
      </c>
      <c r="Y2997" s="24">
        <v>0</v>
      </c>
      <c r="Z2997" s="24">
        <v>0</v>
      </c>
      <c r="AA2997" s="24">
        <v>0</v>
      </c>
      <c r="AB2997" s="24">
        <v>0</v>
      </c>
      <c r="AC2997" s="24">
        <v>0</v>
      </c>
      <c r="AD2997" s="24">
        <v>0</v>
      </c>
      <c r="AE2997" s="26">
        <v>1368</v>
      </c>
      <c r="AF2997" s="27">
        <v>2735</v>
      </c>
      <c r="AG2997" s="22">
        <v>79.488</v>
      </c>
      <c r="AH2997" s="20">
        <f t="shared" si="1145"/>
        <v>118309.93920000001</v>
      </c>
      <c r="AI2997" s="9">
        <f t="shared" si="1145"/>
        <v>241325.568</v>
      </c>
      <c r="AJ2997" s="9">
        <f t="shared" si="1145"/>
        <v>0</v>
      </c>
      <c r="AK2997" s="9">
        <f t="shared" si="1145"/>
        <v>0</v>
      </c>
      <c r="AL2997" s="9">
        <f t="shared" si="1145"/>
        <v>0</v>
      </c>
      <c r="AM2997" s="9">
        <f t="shared" si="1145"/>
        <v>0</v>
      </c>
      <c r="AN2997" s="9">
        <f t="shared" si="1145"/>
        <v>0</v>
      </c>
      <c r="AO2997" s="9">
        <f t="shared" si="1144"/>
        <v>0</v>
      </c>
      <c r="AP2997" s="9">
        <f t="shared" si="1144"/>
        <v>9570.3552</v>
      </c>
      <c r="AQ2997" s="9">
        <f t="shared" si="1144"/>
        <v>23925.887999999999</v>
      </c>
      <c r="AR2997" s="9">
        <f t="shared" si="1144"/>
        <v>0</v>
      </c>
      <c r="AS2997" s="9">
        <f t="shared" si="1144"/>
        <v>0</v>
      </c>
      <c r="AT2997" s="9">
        <f t="shared" si="1144"/>
        <v>0</v>
      </c>
      <c r="AU2997" s="9">
        <f t="shared" si="1144"/>
        <v>0</v>
      </c>
      <c r="AV2997" s="9">
        <f t="shared" si="1144"/>
        <v>0</v>
      </c>
      <c r="AW2997" s="9">
        <f t="shared" si="1143"/>
        <v>0</v>
      </c>
      <c r="AX2997" s="9">
        <f t="shared" si="1143"/>
        <v>108739.584</v>
      </c>
      <c r="AY2997" s="10">
        <f t="shared" si="1143"/>
        <v>217399.67999999999</v>
      </c>
    </row>
    <row r="2998" spans="1:51">
      <c r="A2998" s="87">
        <v>2992</v>
      </c>
      <c r="B2998" s="85" t="str">
        <f t="shared" si="1146"/>
        <v>0400003241</v>
      </c>
      <c r="C2998" s="13" t="s">
        <v>5858</v>
      </c>
      <c r="D2998" s="13" t="str">
        <f t="shared" si="1147"/>
        <v>040000324101</v>
      </c>
      <c r="E2998" s="13"/>
      <c r="F2998" s="14" t="s">
        <v>1357</v>
      </c>
      <c r="G2998" s="14" t="s">
        <v>22</v>
      </c>
      <c r="H2998" s="14" t="s">
        <v>1422</v>
      </c>
      <c r="I2998" s="14" t="s">
        <v>65</v>
      </c>
      <c r="J2998" s="14"/>
      <c r="K2998" s="13" t="s">
        <v>5859</v>
      </c>
      <c r="L2998" s="13"/>
      <c r="M2998" s="13"/>
      <c r="N2998" s="13"/>
      <c r="O2998" s="24">
        <f t="shared" si="1149"/>
        <v>1976.4</v>
      </c>
      <c r="P2998" s="24">
        <f t="shared" si="1149"/>
        <v>4941</v>
      </c>
      <c r="Q2998" s="24">
        <v>0</v>
      </c>
      <c r="R2998" s="16">
        <v>0</v>
      </c>
      <c r="S2998" s="69">
        <v>0</v>
      </c>
      <c r="T2998" s="70">
        <v>0</v>
      </c>
      <c r="U2998" s="24">
        <v>1976.4</v>
      </c>
      <c r="V2998" s="24">
        <v>4941</v>
      </c>
      <c r="W2998" s="69">
        <f t="shared" si="1148"/>
        <v>0</v>
      </c>
      <c r="X2998" s="69">
        <f>VLOOKUP(D2998,'[1]Demanda Agregada Med. y MC'!$C$7:$O$3994,13,FALSE)</f>
        <v>0</v>
      </c>
      <c r="Y2998" s="24">
        <v>0</v>
      </c>
      <c r="Z2998" s="24">
        <v>0</v>
      </c>
      <c r="AA2998" s="24">
        <v>0</v>
      </c>
      <c r="AB2998" s="24">
        <v>0</v>
      </c>
      <c r="AC2998" s="24">
        <v>0</v>
      </c>
      <c r="AD2998" s="24">
        <v>0</v>
      </c>
      <c r="AE2998" s="26">
        <v>0</v>
      </c>
      <c r="AF2998" s="25">
        <v>0</v>
      </c>
      <c r="AG2998" s="22">
        <v>47.453600000000002</v>
      </c>
      <c r="AH2998" s="20">
        <f t="shared" si="1145"/>
        <v>93787.295040000012</v>
      </c>
      <c r="AI2998" s="9">
        <f t="shared" si="1145"/>
        <v>234468.23760000002</v>
      </c>
      <c r="AJ2998" s="9">
        <f t="shared" si="1145"/>
        <v>0</v>
      </c>
      <c r="AK2998" s="9">
        <f t="shared" si="1145"/>
        <v>0</v>
      </c>
      <c r="AL2998" s="9">
        <f t="shared" si="1145"/>
        <v>0</v>
      </c>
      <c r="AM2998" s="9">
        <f t="shared" si="1145"/>
        <v>0</v>
      </c>
      <c r="AN2998" s="9">
        <f t="shared" si="1145"/>
        <v>93787.295040000012</v>
      </c>
      <c r="AO2998" s="9">
        <f t="shared" si="1144"/>
        <v>234468.23760000002</v>
      </c>
      <c r="AP2998" s="9">
        <f t="shared" si="1144"/>
        <v>0</v>
      </c>
      <c r="AQ2998" s="9">
        <f t="shared" si="1144"/>
        <v>0</v>
      </c>
      <c r="AR2998" s="9">
        <f t="shared" si="1144"/>
        <v>0</v>
      </c>
      <c r="AS2998" s="9">
        <f t="shared" si="1144"/>
        <v>0</v>
      </c>
      <c r="AT2998" s="9">
        <f t="shared" si="1144"/>
        <v>0</v>
      </c>
      <c r="AU2998" s="9">
        <f t="shared" si="1144"/>
        <v>0</v>
      </c>
      <c r="AV2998" s="9">
        <f t="shared" si="1144"/>
        <v>0</v>
      </c>
      <c r="AW2998" s="9">
        <f t="shared" si="1143"/>
        <v>0</v>
      </c>
      <c r="AX2998" s="9">
        <f t="shared" si="1143"/>
        <v>0</v>
      </c>
      <c r="AY2998" s="10">
        <f t="shared" si="1143"/>
        <v>0</v>
      </c>
    </row>
    <row r="2999" spans="1:51">
      <c r="A2999" s="87">
        <v>2993</v>
      </c>
      <c r="B2999" s="85" t="str">
        <f t="shared" si="1146"/>
        <v>0100006029</v>
      </c>
      <c r="C2999" s="13" t="s">
        <v>5860</v>
      </c>
      <c r="D2999" s="13" t="str">
        <f t="shared" si="1147"/>
        <v>010000602900</v>
      </c>
      <c r="E2999" s="13"/>
      <c r="F2999" s="14" t="s">
        <v>21</v>
      </c>
      <c r="G2999" s="14" t="s">
        <v>22</v>
      </c>
      <c r="H2999" s="14" t="s">
        <v>5861</v>
      </c>
      <c r="I2999" s="14" t="s">
        <v>24</v>
      </c>
      <c r="J2999" s="14"/>
      <c r="K2999" s="13" t="s">
        <v>5862</v>
      </c>
      <c r="L2999" s="13"/>
      <c r="M2999" s="13"/>
      <c r="N2999" s="13"/>
      <c r="O2999" s="24">
        <f t="shared" si="1149"/>
        <v>30</v>
      </c>
      <c r="P2999" s="24">
        <f t="shared" si="1149"/>
        <v>75</v>
      </c>
      <c r="Q2999" s="24">
        <v>0</v>
      </c>
      <c r="R2999" s="16">
        <v>0</v>
      </c>
      <c r="S2999" s="69">
        <v>0</v>
      </c>
      <c r="T2999" s="70">
        <v>0</v>
      </c>
      <c r="U2999" s="24">
        <v>30</v>
      </c>
      <c r="V2999" s="24">
        <v>75</v>
      </c>
      <c r="W2999" s="69">
        <f t="shared" si="1148"/>
        <v>0</v>
      </c>
      <c r="X2999" s="69">
        <f>VLOOKUP(D2999,'[1]Demanda Agregada Med. y MC'!$C$7:$O$3994,13,FALSE)</f>
        <v>0</v>
      </c>
      <c r="Y2999" s="24">
        <v>0</v>
      </c>
      <c r="Z2999" s="24">
        <v>0</v>
      </c>
      <c r="AA2999" s="24">
        <v>0</v>
      </c>
      <c r="AB2999" s="24">
        <v>0</v>
      </c>
      <c r="AC2999" s="24">
        <v>0</v>
      </c>
      <c r="AD2999" s="24">
        <v>0</v>
      </c>
      <c r="AE2999" s="26">
        <v>0</v>
      </c>
      <c r="AF2999" s="25">
        <v>0</v>
      </c>
      <c r="AG2999" s="22">
        <v>1644.7024000000001</v>
      </c>
      <c r="AH2999" s="20">
        <f t="shared" si="1145"/>
        <v>49341.072</v>
      </c>
      <c r="AI2999" s="9">
        <f t="shared" si="1145"/>
        <v>123352.68000000001</v>
      </c>
      <c r="AJ2999" s="9">
        <f t="shared" si="1145"/>
        <v>0</v>
      </c>
      <c r="AK2999" s="9">
        <f t="shared" si="1145"/>
        <v>0</v>
      </c>
      <c r="AL2999" s="9">
        <f t="shared" si="1145"/>
        <v>0</v>
      </c>
      <c r="AM2999" s="9">
        <f t="shared" si="1145"/>
        <v>0</v>
      </c>
      <c r="AN2999" s="9">
        <f t="shared" si="1145"/>
        <v>49341.072</v>
      </c>
      <c r="AO2999" s="9">
        <f t="shared" si="1144"/>
        <v>123352.68000000001</v>
      </c>
      <c r="AP2999" s="9">
        <f t="shared" si="1144"/>
        <v>0</v>
      </c>
      <c r="AQ2999" s="9">
        <f t="shared" si="1144"/>
        <v>0</v>
      </c>
      <c r="AR2999" s="9">
        <f t="shared" si="1144"/>
        <v>0</v>
      </c>
      <c r="AS2999" s="9">
        <f t="shared" si="1144"/>
        <v>0</v>
      </c>
      <c r="AT2999" s="9">
        <f t="shared" si="1144"/>
        <v>0</v>
      </c>
      <c r="AU2999" s="9">
        <f t="shared" si="1144"/>
        <v>0</v>
      </c>
      <c r="AV2999" s="9">
        <f t="shared" si="1144"/>
        <v>0</v>
      </c>
      <c r="AW2999" s="9">
        <f t="shared" si="1143"/>
        <v>0</v>
      </c>
      <c r="AX2999" s="9">
        <f t="shared" si="1143"/>
        <v>0</v>
      </c>
      <c r="AY2999" s="10">
        <f t="shared" si="1143"/>
        <v>0</v>
      </c>
    </row>
    <row r="3000" spans="1:51">
      <c r="A3000" s="87">
        <v>2994</v>
      </c>
      <c r="B3000" s="85" t="str">
        <f t="shared" si="1146"/>
        <v>0100005695</v>
      </c>
      <c r="C3000" s="13" t="s">
        <v>5863</v>
      </c>
      <c r="D3000" s="13" t="str">
        <f t="shared" si="1147"/>
        <v>010000569500</v>
      </c>
      <c r="E3000" s="13"/>
      <c r="F3000" s="14" t="s">
        <v>21</v>
      </c>
      <c r="G3000" s="14" t="s">
        <v>22</v>
      </c>
      <c r="H3000" s="14" t="s">
        <v>5864</v>
      </c>
      <c r="I3000" s="14" t="s">
        <v>24</v>
      </c>
      <c r="J3000" s="14"/>
      <c r="K3000" s="13" t="s">
        <v>5865</v>
      </c>
      <c r="L3000" s="13"/>
      <c r="M3000" s="13"/>
      <c r="N3000" s="13"/>
      <c r="O3000" s="24">
        <f t="shared" si="1149"/>
        <v>5</v>
      </c>
      <c r="P3000" s="24">
        <f t="shared" si="1149"/>
        <v>10</v>
      </c>
      <c r="Q3000" s="24">
        <v>0</v>
      </c>
      <c r="R3000" s="16">
        <v>0</v>
      </c>
      <c r="S3000" s="69">
        <v>0</v>
      </c>
      <c r="T3000" s="70">
        <v>0</v>
      </c>
      <c r="U3000" s="24">
        <v>0</v>
      </c>
      <c r="V3000" s="24">
        <v>0</v>
      </c>
      <c r="W3000" s="69">
        <f t="shared" si="1148"/>
        <v>0</v>
      </c>
      <c r="X3000" s="69">
        <f>VLOOKUP(D3000,'[1]Demanda Agregada Med. y MC'!$C$7:$O$3994,13,FALSE)</f>
        <v>0</v>
      </c>
      <c r="Y3000" s="24">
        <v>0</v>
      </c>
      <c r="Z3000" s="24">
        <v>0</v>
      </c>
      <c r="AA3000" s="24">
        <v>0</v>
      </c>
      <c r="AB3000" s="24">
        <v>0</v>
      </c>
      <c r="AC3000" s="24">
        <v>5</v>
      </c>
      <c r="AD3000" s="24">
        <v>10</v>
      </c>
      <c r="AE3000" s="26">
        <v>0</v>
      </c>
      <c r="AF3000" s="25">
        <v>0</v>
      </c>
      <c r="AG3000" s="22">
        <v>31454.413600000003</v>
      </c>
      <c r="AH3000" s="20">
        <f t="shared" si="1145"/>
        <v>157272.06800000003</v>
      </c>
      <c r="AI3000" s="9">
        <f t="shared" si="1145"/>
        <v>314544.13600000006</v>
      </c>
      <c r="AJ3000" s="9">
        <f t="shared" si="1145"/>
        <v>0</v>
      </c>
      <c r="AK3000" s="9">
        <f t="shared" si="1145"/>
        <v>0</v>
      </c>
      <c r="AL3000" s="9">
        <f t="shared" si="1145"/>
        <v>0</v>
      </c>
      <c r="AM3000" s="9">
        <f t="shared" si="1145"/>
        <v>0</v>
      </c>
      <c r="AN3000" s="9">
        <f t="shared" si="1145"/>
        <v>0</v>
      </c>
      <c r="AO3000" s="9">
        <f t="shared" si="1144"/>
        <v>0</v>
      </c>
      <c r="AP3000" s="9">
        <f t="shared" si="1144"/>
        <v>0</v>
      </c>
      <c r="AQ3000" s="9">
        <f t="shared" si="1144"/>
        <v>0</v>
      </c>
      <c r="AR3000" s="9">
        <f t="shared" si="1144"/>
        <v>0</v>
      </c>
      <c r="AS3000" s="9">
        <f t="shared" si="1144"/>
        <v>0</v>
      </c>
      <c r="AT3000" s="9">
        <f t="shared" si="1144"/>
        <v>0</v>
      </c>
      <c r="AU3000" s="9">
        <f t="shared" si="1144"/>
        <v>0</v>
      </c>
      <c r="AV3000" s="9">
        <f t="shared" si="1144"/>
        <v>157272.06800000003</v>
      </c>
      <c r="AW3000" s="9">
        <f t="shared" si="1143"/>
        <v>314544.13600000006</v>
      </c>
      <c r="AX3000" s="9">
        <f t="shared" si="1143"/>
        <v>0</v>
      </c>
      <c r="AY3000" s="10">
        <f t="shared" si="1143"/>
        <v>0</v>
      </c>
    </row>
    <row r="3001" spans="1:51">
      <c r="A3001" s="87">
        <v>2995</v>
      </c>
      <c r="B3001" s="85" t="str">
        <f t="shared" si="1146"/>
        <v>0100004372</v>
      </c>
      <c r="C3001" s="13" t="s">
        <v>5866</v>
      </c>
      <c r="D3001" s="13" t="str">
        <f t="shared" si="1147"/>
        <v>010000437200</v>
      </c>
      <c r="E3001" s="13"/>
      <c r="F3001" s="14" t="s">
        <v>21</v>
      </c>
      <c r="G3001" s="14" t="s">
        <v>22</v>
      </c>
      <c r="H3001" s="14" t="s">
        <v>5867</v>
      </c>
      <c r="I3001" s="14" t="s">
        <v>24</v>
      </c>
      <c r="J3001" s="14"/>
      <c r="K3001" s="13" t="s">
        <v>5868</v>
      </c>
      <c r="L3001" s="13"/>
      <c r="M3001" s="13"/>
      <c r="N3001" s="13"/>
      <c r="O3001" s="24">
        <f t="shared" si="1149"/>
        <v>3622.8800000000006</v>
      </c>
      <c r="P3001" s="24">
        <f t="shared" si="1149"/>
        <v>9057.2000000000007</v>
      </c>
      <c r="Q3001" s="24">
        <v>0</v>
      </c>
      <c r="R3001" s="16">
        <v>0</v>
      </c>
      <c r="S3001" s="69">
        <v>0</v>
      </c>
      <c r="T3001" s="70">
        <v>0</v>
      </c>
      <c r="U3001" s="24">
        <v>3454.8800000000006</v>
      </c>
      <c r="V3001" s="24">
        <v>8637.2000000000007</v>
      </c>
      <c r="W3001" s="69">
        <f t="shared" si="1148"/>
        <v>168</v>
      </c>
      <c r="X3001" s="69">
        <f>VLOOKUP(D3001,'[1]Demanda Agregada Med. y MC'!$C$7:$O$3994,13,FALSE)</f>
        <v>420</v>
      </c>
      <c r="Y3001" s="24">
        <v>0</v>
      </c>
      <c r="Z3001" s="24">
        <v>0</v>
      </c>
      <c r="AA3001" s="24">
        <v>0</v>
      </c>
      <c r="AB3001" s="24">
        <v>0</v>
      </c>
      <c r="AC3001" s="24">
        <v>0</v>
      </c>
      <c r="AD3001" s="24">
        <v>0</v>
      </c>
      <c r="AE3001" s="26">
        <v>0</v>
      </c>
      <c r="AF3001" s="25">
        <v>0</v>
      </c>
      <c r="AG3001" s="22">
        <v>138.67159999999998</v>
      </c>
      <c r="AH3001" s="20">
        <f t="shared" si="1145"/>
        <v>502390.566208</v>
      </c>
      <c r="AI3001" s="9">
        <f t="shared" si="1145"/>
        <v>1255976.41552</v>
      </c>
      <c r="AJ3001" s="9">
        <f t="shared" si="1145"/>
        <v>0</v>
      </c>
      <c r="AK3001" s="9">
        <f t="shared" si="1145"/>
        <v>0</v>
      </c>
      <c r="AL3001" s="9">
        <f t="shared" si="1145"/>
        <v>0</v>
      </c>
      <c r="AM3001" s="9">
        <f t="shared" si="1145"/>
        <v>0</v>
      </c>
      <c r="AN3001" s="9">
        <f t="shared" si="1145"/>
        <v>479093.73740800004</v>
      </c>
      <c r="AO3001" s="9">
        <f t="shared" si="1144"/>
        <v>1197734.3435199999</v>
      </c>
      <c r="AP3001" s="9">
        <f t="shared" si="1144"/>
        <v>23296.828799999996</v>
      </c>
      <c r="AQ3001" s="9">
        <f t="shared" si="1144"/>
        <v>58242.071999999993</v>
      </c>
      <c r="AR3001" s="9">
        <f t="shared" si="1144"/>
        <v>0</v>
      </c>
      <c r="AS3001" s="9">
        <f t="shared" si="1144"/>
        <v>0</v>
      </c>
      <c r="AT3001" s="9">
        <f t="shared" si="1144"/>
        <v>0</v>
      </c>
      <c r="AU3001" s="9">
        <f t="shared" si="1144"/>
        <v>0</v>
      </c>
      <c r="AV3001" s="9">
        <f t="shared" si="1144"/>
        <v>0</v>
      </c>
      <c r="AW3001" s="9">
        <f t="shared" si="1143"/>
        <v>0</v>
      </c>
      <c r="AX3001" s="9">
        <f t="shared" si="1143"/>
        <v>0</v>
      </c>
      <c r="AY3001" s="10">
        <f t="shared" si="1143"/>
        <v>0</v>
      </c>
    </row>
    <row r="3002" spans="1:51">
      <c r="A3002" s="87">
        <v>2996</v>
      </c>
      <c r="B3002" s="85" t="str">
        <f t="shared" si="1146"/>
        <v>0100004372</v>
      </c>
      <c r="C3002" s="13" t="s">
        <v>5869</v>
      </c>
      <c r="D3002" s="13" t="str">
        <f t="shared" si="1147"/>
        <v>010000437201</v>
      </c>
      <c r="E3002" s="13"/>
      <c r="F3002" s="14" t="s">
        <v>21</v>
      </c>
      <c r="G3002" s="14" t="s">
        <v>22</v>
      </c>
      <c r="H3002" s="14" t="s">
        <v>5867</v>
      </c>
      <c r="I3002" s="14" t="s">
        <v>65</v>
      </c>
      <c r="J3002" s="14"/>
      <c r="K3002" s="13" t="s">
        <v>5870</v>
      </c>
      <c r="L3002" s="13"/>
      <c r="M3002" s="13"/>
      <c r="N3002" s="13"/>
      <c r="O3002" s="24">
        <f t="shared" si="1149"/>
        <v>2988.4</v>
      </c>
      <c r="P3002" s="24">
        <f t="shared" si="1149"/>
        <v>7471</v>
      </c>
      <c r="Q3002" s="24">
        <v>0</v>
      </c>
      <c r="R3002" s="16">
        <v>0</v>
      </c>
      <c r="S3002" s="69">
        <v>0</v>
      </c>
      <c r="T3002" s="70">
        <v>0</v>
      </c>
      <c r="U3002" s="24">
        <v>2988.4</v>
      </c>
      <c r="V3002" s="24">
        <v>7471</v>
      </c>
      <c r="W3002" s="69">
        <f t="shared" si="1148"/>
        <v>0</v>
      </c>
      <c r="X3002" s="69">
        <f>VLOOKUP(D3002,'[1]Demanda Agregada Med. y MC'!$C$7:$O$3994,13,FALSE)</f>
        <v>0</v>
      </c>
      <c r="Y3002" s="24">
        <v>0</v>
      </c>
      <c r="Z3002" s="24">
        <v>0</v>
      </c>
      <c r="AA3002" s="24">
        <v>0</v>
      </c>
      <c r="AB3002" s="24">
        <v>0</v>
      </c>
      <c r="AC3002" s="24">
        <v>0</v>
      </c>
      <c r="AD3002" s="24">
        <v>0</v>
      </c>
      <c r="AE3002" s="26">
        <v>0</v>
      </c>
      <c r="AF3002" s="25">
        <v>0</v>
      </c>
      <c r="AG3002" s="22">
        <v>138.67159999999998</v>
      </c>
      <c r="AH3002" s="20">
        <f t="shared" si="1145"/>
        <v>414406.20943999995</v>
      </c>
      <c r="AI3002" s="9">
        <f t="shared" si="1145"/>
        <v>1036015.5235999998</v>
      </c>
      <c r="AJ3002" s="9">
        <f t="shared" si="1145"/>
        <v>0</v>
      </c>
      <c r="AK3002" s="9">
        <f t="shared" si="1145"/>
        <v>0</v>
      </c>
      <c r="AL3002" s="9">
        <f t="shared" si="1145"/>
        <v>0</v>
      </c>
      <c r="AM3002" s="9">
        <f t="shared" si="1145"/>
        <v>0</v>
      </c>
      <c r="AN3002" s="9">
        <f t="shared" si="1145"/>
        <v>414406.20943999995</v>
      </c>
      <c r="AO3002" s="9">
        <f t="shared" si="1144"/>
        <v>1036015.5235999998</v>
      </c>
      <c r="AP3002" s="9">
        <f t="shared" si="1144"/>
        <v>0</v>
      </c>
      <c r="AQ3002" s="9">
        <f t="shared" si="1144"/>
        <v>0</v>
      </c>
      <c r="AR3002" s="9">
        <f t="shared" si="1144"/>
        <v>0</v>
      </c>
      <c r="AS3002" s="9">
        <f t="shared" si="1144"/>
        <v>0</v>
      </c>
      <c r="AT3002" s="9">
        <f t="shared" si="1144"/>
        <v>0</v>
      </c>
      <c r="AU3002" s="9">
        <f t="shared" si="1144"/>
        <v>0</v>
      </c>
      <c r="AV3002" s="9">
        <f t="shared" si="1144"/>
        <v>0</v>
      </c>
      <c r="AW3002" s="9">
        <f t="shared" si="1143"/>
        <v>0</v>
      </c>
      <c r="AX3002" s="9">
        <f t="shared" si="1143"/>
        <v>0</v>
      </c>
      <c r="AY3002" s="10">
        <f t="shared" si="1143"/>
        <v>0</v>
      </c>
    </row>
    <row r="3003" spans="1:51">
      <c r="A3003" s="87">
        <v>2997</v>
      </c>
      <c r="B3003" s="85" t="str">
        <f t="shared" si="1146"/>
        <v>0100002630</v>
      </c>
      <c r="C3003" s="13" t="s">
        <v>5871</v>
      </c>
      <c r="D3003" s="13" t="str">
        <f t="shared" si="1147"/>
        <v>010000263000</v>
      </c>
      <c r="E3003" s="13"/>
      <c r="F3003" s="14" t="s">
        <v>21</v>
      </c>
      <c r="G3003" s="14" t="s">
        <v>22</v>
      </c>
      <c r="H3003" s="14" t="s">
        <v>5872</v>
      </c>
      <c r="I3003" s="14" t="s">
        <v>24</v>
      </c>
      <c r="J3003" s="14"/>
      <c r="K3003" s="13" t="s">
        <v>5873</v>
      </c>
      <c r="L3003" s="13"/>
      <c r="M3003" s="13"/>
      <c r="N3003" s="13"/>
      <c r="O3003" s="24">
        <f t="shared" si="1149"/>
        <v>19665.2</v>
      </c>
      <c r="P3003" s="24">
        <f t="shared" si="1149"/>
        <v>49088</v>
      </c>
      <c r="Q3003" s="24">
        <v>0</v>
      </c>
      <c r="R3003" s="16">
        <v>0</v>
      </c>
      <c r="S3003" s="69">
        <v>0</v>
      </c>
      <c r="T3003" s="70">
        <v>0</v>
      </c>
      <c r="U3003" s="24">
        <v>17295.2</v>
      </c>
      <c r="V3003" s="24">
        <v>43238</v>
      </c>
      <c r="W3003" s="69">
        <f t="shared" si="1148"/>
        <v>2220</v>
      </c>
      <c r="X3003" s="69">
        <f>VLOOKUP(D3003,'[1]Demanda Agregada Med. y MC'!$C$7:$O$3994,13,FALSE)</f>
        <v>5550</v>
      </c>
      <c r="Y3003" s="24">
        <v>0</v>
      </c>
      <c r="Z3003" s="24">
        <v>0</v>
      </c>
      <c r="AA3003" s="24">
        <v>0</v>
      </c>
      <c r="AB3003" s="24">
        <v>0</v>
      </c>
      <c r="AC3003" s="24">
        <v>0</v>
      </c>
      <c r="AD3003" s="24">
        <v>0</v>
      </c>
      <c r="AE3003" s="26">
        <v>150</v>
      </c>
      <c r="AF3003" s="27">
        <v>300</v>
      </c>
      <c r="AG3003" s="22">
        <v>255.11600000000001</v>
      </c>
      <c r="AH3003" s="20">
        <f t="shared" si="1145"/>
        <v>5016907.1632000003</v>
      </c>
      <c r="AI3003" s="9">
        <f t="shared" si="1145"/>
        <v>12523134.208000001</v>
      </c>
      <c r="AJ3003" s="9">
        <f t="shared" si="1145"/>
        <v>0</v>
      </c>
      <c r="AK3003" s="9">
        <f t="shared" si="1145"/>
        <v>0</v>
      </c>
      <c r="AL3003" s="9">
        <f t="shared" si="1145"/>
        <v>0</v>
      </c>
      <c r="AM3003" s="9">
        <f t="shared" si="1145"/>
        <v>0</v>
      </c>
      <c r="AN3003" s="9">
        <f t="shared" si="1145"/>
        <v>4412282.2432000004</v>
      </c>
      <c r="AO3003" s="9">
        <f t="shared" si="1144"/>
        <v>11030705.608000001</v>
      </c>
      <c r="AP3003" s="9">
        <f t="shared" si="1144"/>
        <v>566357.52</v>
      </c>
      <c r="AQ3003" s="9">
        <f t="shared" si="1144"/>
        <v>1415893.8</v>
      </c>
      <c r="AR3003" s="9">
        <f t="shared" si="1144"/>
        <v>0</v>
      </c>
      <c r="AS3003" s="9">
        <f t="shared" si="1144"/>
        <v>0</v>
      </c>
      <c r="AT3003" s="9">
        <f t="shared" si="1144"/>
        <v>0</v>
      </c>
      <c r="AU3003" s="9">
        <f t="shared" si="1144"/>
        <v>0</v>
      </c>
      <c r="AV3003" s="9">
        <f t="shared" si="1144"/>
        <v>0</v>
      </c>
      <c r="AW3003" s="9">
        <f t="shared" si="1143"/>
        <v>0</v>
      </c>
      <c r="AX3003" s="9">
        <f t="shared" si="1143"/>
        <v>38267.4</v>
      </c>
      <c r="AY3003" s="10">
        <f t="shared" si="1143"/>
        <v>76534.8</v>
      </c>
    </row>
    <row r="3004" spans="1:51">
      <c r="A3004" s="87">
        <v>2998</v>
      </c>
      <c r="B3004" s="85" t="str">
        <f t="shared" si="1146"/>
        <v>0100005471</v>
      </c>
      <c r="C3004" s="13" t="s">
        <v>5874</v>
      </c>
      <c r="D3004" s="13" t="str">
        <f t="shared" si="1147"/>
        <v>010000547100</v>
      </c>
      <c r="E3004" s="13"/>
      <c r="F3004" s="14" t="s">
        <v>21</v>
      </c>
      <c r="G3004" s="14" t="s">
        <v>22</v>
      </c>
      <c r="H3004" s="14" t="s">
        <v>4781</v>
      </c>
      <c r="I3004" s="14" t="s">
        <v>24</v>
      </c>
      <c r="J3004" s="14"/>
      <c r="K3004" s="13" t="s">
        <v>5875</v>
      </c>
      <c r="L3004" s="13"/>
      <c r="M3004" s="13"/>
      <c r="N3004" s="13"/>
      <c r="O3004" s="24">
        <f t="shared" si="1149"/>
        <v>1.5</v>
      </c>
      <c r="P3004" s="24">
        <f t="shared" si="1149"/>
        <v>3</v>
      </c>
      <c r="Q3004" s="24">
        <v>0</v>
      </c>
      <c r="R3004" s="16">
        <v>0</v>
      </c>
      <c r="S3004" s="69">
        <v>0</v>
      </c>
      <c r="T3004" s="70">
        <v>0</v>
      </c>
      <c r="U3004" s="24">
        <v>0</v>
      </c>
      <c r="V3004" s="24">
        <v>0</v>
      </c>
      <c r="W3004" s="69">
        <f t="shared" si="1148"/>
        <v>0</v>
      </c>
      <c r="X3004" s="69">
        <f>VLOOKUP(D3004,'[1]Demanda Agregada Med. y MC'!$C$7:$O$3994,13,FALSE)</f>
        <v>0</v>
      </c>
      <c r="Y3004" s="24">
        <v>0</v>
      </c>
      <c r="Z3004" s="24">
        <v>0</v>
      </c>
      <c r="AA3004" s="24">
        <v>0</v>
      </c>
      <c r="AB3004" s="24">
        <v>0</v>
      </c>
      <c r="AC3004" s="24">
        <v>1.5</v>
      </c>
      <c r="AD3004" s="24">
        <v>3</v>
      </c>
      <c r="AE3004" s="26">
        <v>0</v>
      </c>
      <c r="AF3004" s="25">
        <v>0</v>
      </c>
      <c r="AG3004" s="22">
        <v>291.18920000000003</v>
      </c>
      <c r="AH3004" s="20">
        <f t="shared" si="1145"/>
        <v>436.78380000000004</v>
      </c>
      <c r="AI3004" s="9">
        <f t="shared" si="1145"/>
        <v>873.56760000000008</v>
      </c>
      <c r="AJ3004" s="9">
        <f t="shared" si="1145"/>
        <v>0</v>
      </c>
      <c r="AK3004" s="9">
        <f t="shared" si="1145"/>
        <v>0</v>
      </c>
      <c r="AL3004" s="9">
        <f t="shared" si="1145"/>
        <v>0</v>
      </c>
      <c r="AM3004" s="9">
        <f t="shared" si="1145"/>
        <v>0</v>
      </c>
      <c r="AN3004" s="9">
        <f t="shared" si="1145"/>
        <v>0</v>
      </c>
      <c r="AO3004" s="9">
        <f t="shared" si="1144"/>
        <v>0</v>
      </c>
      <c r="AP3004" s="9">
        <f t="shared" si="1144"/>
        <v>0</v>
      </c>
      <c r="AQ3004" s="9">
        <f t="shared" si="1144"/>
        <v>0</v>
      </c>
      <c r="AR3004" s="9">
        <f t="shared" si="1144"/>
        <v>0</v>
      </c>
      <c r="AS3004" s="9">
        <f t="shared" si="1144"/>
        <v>0</v>
      </c>
      <c r="AT3004" s="9">
        <f t="shared" si="1144"/>
        <v>0</v>
      </c>
      <c r="AU3004" s="9">
        <f t="shared" si="1144"/>
        <v>0</v>
      </c>
      <c r="AV3004" s="9">
        <f t="shared" si="1144"/>
        <v>436.78380000000004</v>
      </c>
      <c r="AW3004" s="9">
        <f t="shared" si="1143"/>
        <v>873.56760000000008</v>
      </c>
      <c r="AX3004" s="9">
        <f t="shared" si="1143"/>
        <v>0</v>
      </c>
      <c r="AY3004" s="10">
        <f t="shared" si="1143"/>
        <v>0</v>
      </c>
    </row>
    <row r="3005" spans="1:51">
      <c r="A3005" s="87">
        <v>2999</v>
      </c>
      <c r="B3005" s="85" t="str">
        <f t="shared" si="1146"/>
        <v>0100004310</v>
      </c>
      <c r="C3005" s="13" t="s">
        <v>5876</v>
      </c>
      <c r="D3005" s="13" t="str">
        <f t="shared" si="1147"/>
        <v>010000431001</v>
      </c>
      <c r="E3005" s="13"/>
      <c r="F3005" s="14" t="s">
        <v>21</v>
      </c>
      <c r="G3005" s="14" t="s">
        <v>22</v>
      </c>
      <c r="H3005" s="14" t="s">
        <v>5877</v>
      </c>
      <c r="I3005" s="14" t="s">
        <v>65</v>
      </c>
      <c r="J3005" s="14"/>
      <c r="K3005" s="13" t="s">
        <v>5878</v>
      </c>
      <c r="L3005" s="13"/>
      <c r="M3005" s="13"/>
      <c r="N3005" s="13"/>
      <c r="O3005" s="24">
        <f t="shared" si="1149"/>
        <v>37.5</v>
      </c>
      <c r="P3005" s="24">
        <f t="shared" si="1149"/>
        <v>75</v>
      </c>
      <c r="Q3005" s="24">
        <v>0</v>
      </c>
      <c r="R3005" s="16">
        <v>0</v>
      </c>
      <c r="S3005" s="69">
        <v>0</v>
      </c>
      <c r="T3005" s="70">
        <v>0</v>
      </c>
      <c r="U3005" s="24">
        <v>0</v>
      </c>
      <c r="V3005" s="24">
        <v>0</v>
      </c>
      <c r="W3005" s="69">
        <f t="shared" si="1148"/>
        <v>0</v>
      </c>
      <c r="X3005" s="69">
        <f>VLOOKUP(D3005,'[1]Demanda Agregada Med. y MC'!$C$7:$O$3994,13,FALSE)</f>
        <v>0</v>
      </c>
      <c r="Y3005" s="24">
        <v>0</v>
      </c>
      <c r="Z3005" s="24">
        <v>0</v>
      </c>
      <c r="AA3005" s="24">
        <v>0</v>
      </c>
      <c r="AB3005" s="24">
        <v>0</v>
      </c>
      <c r="AC3005" s="24">
        <v>37.5</v>
      </c>
      <c r="AD3005" s="24">
        <v>75</v>
      </c>
      <c r="AE3005" s="26">
        <v>0</v>
      </c>
      <c r="AF3005" s="25">
        <v>0</v>
      </c>
      <c r="AG3005" s="22">
        <v>92</v>
      </c>
      <c r="AH3005" s="20">
        <f t="shared" si="1145"/>
        <v>3450</v>
      </c>
      <c r="AI3005" s="9">
        <f t="shared" si="1145"/>
        <v>6900</v>
      </c>
      <c r="AJ3005" s="9">
        <f t="shared" si="1145"/>
        <v>0</v>
      </c>
      <c r="AK3005" s="9">
        <f t="shared" si="1145"/>
        <v>0</v>
      </c>
      <c r="AL3005" s="9">
        <f t="shared" si="1145"/>
        <v>0</v>
      </c>
      <c r="AM3005" s="9">
        <f t="shared" si="1145"/>
        <v>0</v>
      </c>
      <c r="AN3005" s="9">
        <f t="shared" si="1145"/>
        <v>0</v>
      </c>
      <c r="AO3005" s="9">
        <f t="shared" si="1144"/>
        <v>0</v>
      </c>
      <c r="AP3005" s="9">
        <f t="shared" si="1144"/>
        <v>0</v>
      </c>
      <c r="AQ3005" s="9">
        <f t="shared" si="1144"/>
        <v>0</v>
      </c>
      <c r="AR3005" s="9">
        <f t="shared" si="1144"/>
        <v>0</v>
      </c>
      <c r="AS3005" s="9">
        <f t="shared" si="1144"/>
        <v>0</v>
      </c>
      <c r="AT3005" s="9">
        <f t="shared" si="1144"/>
        <v>0</v>
      </c>
      <c r="AU3005" s="9">
        <f t="shared" si="1144"/>
        <v>0</v>
      </c>
      <c r="AV3005" s="9">
        <f t="shared" si="1144"/>
        <v>3450</v>
      </c>
      <c r="AW3005" s="9">
        <f t="shared" si="1143"/>
        <v>6900</v>
      </c>
      <c r="AX3005" s="9">
        <f t="shared" si="1143"/>
        <v>0</v>
      </c>
      <c r="AY3005" s="10">
        <f t="shared" si="1143"/>
        <v>0</v>
      </c>
    </row>
    <row r="3006" spans="1:51">
      <c r="A3006" s="87">
        <v>3000</v>
      </c>
      <c r="B3006" s="85" t="str">
        <f t="shared" si="1146"/>
        <v>0100004154</v>
      </c>
      <c r="C3006" s="13" t="s">
        <v>5879</v>
      </c>
      <c r="D3006" s="13" t="str">
        <f t="shared" si="1147"/>
        <v>010000415400</v>
      </c>
      <c r="E3006" s="13"/>
      <c r="F3006" s="14" t="s">
        <v>21</v>
      </c>
      <c r="G3006" s="14" t="s">
        <v>22</v>
      </c>
      <c r="H3006" s="14" t="s">
        <v>5880</v>
      </c>
      <c r="I3006" s="14" t="s">
        <v>24</v>
      </c>
      <c r="J3006" s="14"/>
      <c r="K3006" s="13" t="s">
        <v>5881</v>
      </c>
      <c r="L3006" s="13"/>
      <c r="M3006" s="13"/>
      <c r="N3006" s="13"/>
      <c r="O3006" s="24">
        <f t="shared" si="1149"/>
        <v>2012.2</v>
      </c>
      <c r="P3006" s="24">
        <f t="shared" si="1149"/>
        <v>5029</v>
      </c>
      <c r="Q3006" s="24">
        <v>0</v>
      </c>
      <c r="R3006" s="16">
        <v>0</v>
      </c>
      <c r="S3006" s="69">
        <v>0</v>
      </c>
      <c r="T3006" s="70">
        <v>0</v>
      </c>
      <c r="U3006" s="24">
        <v>0</v>
      </c>
      <c r="V3006" s="24">
        <v>0</v>
      </c>
      <c r="W3006" s="69">
        <f t="shared" si="1148"/>
        <v>2011.2</v>
      </c>
      <c r="X3006" s="69">
        <f>VLOOKUP(D3006,'[1]Demanda Agregada Med. y MC'!$C$7:$O$3994,13,FALSE)</f>
        <v>5028</v>
      </c>
      <c r="Y3006" s="24">
        <v>0</v>
      </c>
      <c r="Z3006" s="24">
        <v>0</v>
      </c>
      <c r="AA3006" s="24">
        <v>0</v>
      </c>
      <c r="AB3006" s="24">
        <v>0</v>
      </c>
      <c r="AC3006" s="24">
        <v>0</v>
      </c>
      <c r="AD3006" s="24">
        <v>0</v>
      </c>
      <c r="AE3006" s="26">
        <v>1</v>
      </c>
      <c r="AF3006" s="27">
        <v>1</v>
      </c>
      <c r="AG3006" s="22">
        <v>258.52000000000004</v>
      </c>
      <c r="AH3006" s="20">
        <f t="shared" si="1145"/>
        <v>520193.94400000008</v>
      </c>
      <c r="AI3006" s="9">
        <f t="shared" si="1145"/>
        <v>1300097.0800000003</v>
      </c>
      <c r="AJ3006" s="9">
        <f t="shared" si="1145"/>
        <v>0</v>
      </c>
      <c r="AK3006" s="9">
        <f t="shared" si="1145"/>
        <v>0</v>
      </c>
      <c r="AL3006" s="9">
        <f t="shared" si="1145"/>
        <v>0</v>
      </c>
      <c r="AM3006" s="9">
        <f t="shared" si="1145"/>
        <v>0</v>
      </c>
      <c r="AN3006" s="9">
        <f t="shared" si="1145"/>
        <v>0</v>
      </c>
      <c r="AO3006" s="9">
        <f t="shared" si="1144"/>
        <v>0</v>
      </c>
      <c r="AP3006" s="9">
        <f t="shared" si="1144"/>
        <v>519935.42400000012</v>
      </c>
      <c r="AQ3006" s="9">
        <f t="shared" si="1144"/>
        <v>1299838.5600000003</v>
      </c>
      <c r="AR3006" s="9">
        <f t="shared" si="1144"/>
        <v>0</v>
      </c>
      <c r="AS3006" s="9">
        <f t="shared" si="1144"/>
        <v>0</v>
      </c>
      <c r="AT3006" s="9">
        <f t="shared" si="1144"/>
        <v>0</v>
      </c>
      <c r="AU3006" s="9">
        <f t="shared" si="1144"/>
        <v>0</v>
      </c>
      <c r="AV3006" s="9">
        <f t="shared" si="1144"/>
        <v>0</v>
      </c>
      <c r="AW3006" s="9">
        <f t="shared" si="1143"/>
        <v>0</v>
      </c>
      <c r="AX3006" s="9">
        <f t="shared" si="1143"/>
        <v>258.52000000000004</v>
      </c>
      <c r="AY3006" s="10">
        <f t="shared" si="1143"/>
        <v>258.52000000000004</v>
      </c>
    </row>
    <row r="3007" spans="1:51">
      <c r="A3007" s="87">
        <v>3001</v>
      </c>
      <c r="B3007" s="85" t="str">
        <f t="shared" si="1146"/>
        <v>0100005700</v>
      </c>
      <c r="C3007" s="13" t="s">
        <v>5882</v>
      </c>
      <c r="D3007" s="13" t="str">
        <f t="shared" si="1147"/>
        <v>010000570000</v>
      </c>
      <c r="E3007" s="13"/>
      <c r="F3007" s="14" t="s">
        <v>21</v>
      </c>
      <c r="G3007" s="14" t="s">
        <v>22</v>
      </c>
      <c r="H3007" s="14" t="s">
        <v>5883</v>
      </c>
      <c r="I3007" s="14" t="s">
        <v>24</v>
      </c>
      <c r="J3007" s="14"/>
      <c r="K3007" s="13" t="s">
        <v>5884</v>
      </c>
      <c r="L3007" s="13"/>
      <c r="M3007" s="13"/>
      <c r="N3007" s="13"/>
      <c r="O3007" s="24">
        <f t="shared" si="1149"/>
        <v>255</v>
      </c>
      <c r="P3007" s="24">
        <f t="shared" si="1149"/>
        <v>510</v>
      </c>
      <c r="Q3007" s="24">
        <v>0</v>
      </c>
      <c r="R3007" s="16">
        <v>0</v>
      </c>
      <c r="S3007" s="69">
        <v>0</v>
      </c>
      <c r="T3007" s="70">
        <v>0</v>
      </c>
      <c r="U3007" s="24">
        <v>0</v>
      </c>
      <c r="V3007" s="24">
        <v>0</v>
      </c>
      <c r="W3007" s="69">
        <f t="shared" si="1148"/>
        <v>0</v>
      </c>
      <c r="X3007" s="69">
        <f>VLOOKUP(D3007,'[1]Demanda Agregada Med. y MC'!$C$7:$O$3994,13,FALSE)</f>
        <v>0</v>
      </c>
      <c r="Y3007" s="24">
        <v>0</v>
      </c>
      <c r="Z3007" s="24">
        <v>0</v>
      </c>
      <c r="AA3007" s="24">
        <v>0</v>
      </c>
      <c r="AB3007" s="24">
        <v>0</v>
      </c>
      <c r="AC3007" s="24">
        <v>255</v>
      </c>
      <c r="AD3007" s="24">
        <v>510</v>
      </c>
      <c r="AE3007" s="26">
        <v>0</v>
      </c>
      <c r="AF3007" s="25">
        <v>0</v>
      </c>
      <c r="AG3007" s="22">
        <v>145.79240000000001</v>
      </c>
      <c r="AH3007" s="20">
        <f t="shared" si="1145"/>
        <v>37177.062000000005</v>
      </c>
      <c r="AI3007" s="9">
        <f t="shared" si="1145"/>
        <v>74354.124000000011</v>
      </c>
      <c r="AJ3007" s="9">
        <f t="shared" si="1145"/>
        <v>0</v>
      </c>
      <c r="AK3007" s="9">
        <f t="shared" si="1145"/>
        <v>0</v>
      </c>
      <c r="AL3007" s="9">
        <f t="shared" si="1145"/>
        <v>0</v>
      </c>
      <c r="AM3007" s="9">
        <f t="shared" si="1145"/>
        <v>0</v>
      </c>
      <c r="AN3007" s="9">
        <f t="shared" si="1145"/>
        <v>0</v>
      </c>
      <c r="AO3007" s="9">
        <f t="shared" si="1144"/>
        <v>0</v>
      </c>
      <c r="AP3007" s="9">
        <f t="shared" si="1144"/>
        <v>0</v>
      </c>
      <c r="AQ3007" s="9">
        <f t="shared" si="1144"/>
        <v>0</v>
      </c>
      <c r="AR3007" s="9">
        <f t="shared" si="1144"/>
        <v>0</v>
      </c>
      <c r="AS3007" s="9">
        <f t="shared" si="1144"/>
        <v>0</v>
      </c>
      <c r="AT3007" s="9">
        <f t="shared" si="1144"/>
        <v>0</v>
      </c>
      <c r="AU3007" s="9">
        <f t="shared" si="1144"/>
        <v>0</v>
      </c>
      <c r="AV3007" s="9">
        <f t="shared" si="1144"/>
        <v>37177.062000000005</v>
      </c>
      <c r="AW3007" s="9">
        <f t="shared" si="1143"/>
        <v>74354.124000000011</v>
      </c>
      <c r="AX3007" s="9">
        <f t="shared" si="1143"/>
        <v>0</v>
      </c>
      <c r="AY3007" s="10">
        <f t="shared" si="1143"/>
        <v>0</v>
      </c>
    </row>
    <row r="3008" spans="1:51">
      <c r="A3008" s="87">
        <v>3002</v>
      </c>
      <c r="B3008" s="85" t="str">
        <f t="shared" si="1146"/>
        <v>0100005701</v>
      </c>
      <c r="C3008" s="13" t="s">
        <v>5885</v>
      </c>
      <c r="D3008" s="13" t="str">
        <f t="shared" si="1147"/>
        <v>010000570100</v>
      </c>
      <c r="E3008" s="13"/>
      <c r="F3008" s="14" t="s">
        <v>21</v>
      </c>
      <c r="G3008" s="14" t="s">
        <v>22</v>
      </c>
      <c r="H3008" s="14" t="s">
        <v>5886</v>
      </c>
      <c r="I3008" s="14" t="s">
        <v>24</v>
      </c>
      <c r="J3008" s="14"/>
      <c r="K3008" s="13" t="s">
        <v>5887</v>
      </c>
      <c r="L3008" s="13"/>
      <c r="M3008" s="13"/>
      <c r="N3008" s="13"/>
      <c r="O3008" s="24">
        <f t="shared" si="1149"/>
        <v>675</v>
      </c>
      <c r="P3008" s="24">
        <f t="shared" si="1149"/>
        <v>1350</v>
      </c>
      <c r="Q3008" s="24">
        <v>0</v>
      </c>
      <c r="R3008" s="16">
        <v>0</v>
      </c>
      <c r="S3008" s="69">
        <v>0</v>
      </c>
      <c r="T3008" s="70">
        <v>0</v>
      </c>
      <c r="U3008" s="24">
        <v>0</v>
      </c>
      <c r="V3008" s="24">
        <v>0</v>
      </c>
      <c r="W3008" s="69">
        <f t="shared" si="1148"/>
        <v>0</v>
      </c>
      <c r="X3008" s="69">
        <f>VLOOKUP(D3008,'[1]Demanda Agregada Med. y MC'!$C$7:$O$3994,13,FALSE)</f>
        <v>0</v>
      </c>
      <c r="Y3008" s="24">
        <v>0</v>
      </c>
      <c r="Z3008" s="24">
        <v>0</v>
      </c>
      <c r="AA3008" s="24">
        <v>0</v>
      </c>
      <c r="AB3008" s="24">
        <v>0</v>
      </c>
      <c r="AC3008" s="24">
        <v>675</v>
      </c>
      <c r="AD3008" s="24">
        <v>1350</v>
      </c>
      <c r="AE3008" s="26">
        <v>0</v>
      </c>
      <c r="AF3008" s="25">
        <v>0</v>
      </c>
      <c r="AG3008" s="22">
        <v>145.79240000000001</v>
      </c>
      <c r="AH3008" s="20">
        <f t="shared" si="1145"/>
        <v>98409.87000000001</v>
      </c>
      <c r="AI3008" s="9">
        <f t="shared" si="1145"/>
        <v>196819.74000000002</v>
      </c>
      <c r="AJ3008" s="9">
        <f t="shared" si="1145"/>
        <v>0</v>
      </c>
      <c r="AK3008" s="9">
        <f t="shared" si="1145"/>
        <v>0</v>
      </c>
      <c r="AL3008" s="9">
        <f t="shared" si="1145"/>
        <v>0</v>
      </c>
      <c r="AM3008" s="9">
        <f t="shared" si="1145"/>
        <v>0</v>
      </c>
      <c r="AN3008" s="9">
        <f t="shared" si="1145"/>
        <v>0</v>
      </c>
      <c r="AO3008" s="9">
        <f t="shared" si="1144"/>
        <v>0</v>
      </c>
      <c r="AP3008" s="9">
        <f t="shared" si="1144"/>
        <v>0</v>
      </c>
      <c r="AQ3008" s="9">
        <f t="shared" si="1144"/>
        <v>0</v>
      </c>
      <c r="AR3008" s="9">
        <f t="shared" si="1144"/>
        <v>0</v>
      </c>
      <c r="AS3008" s="9">
        <f t="shared" si="1144"/>
        <v>0</v>
      </c>
      <c r="AT3008" s="9">
        <f t="shared" si="1144"/>
        <v>0</v>
      </c>
      <c r="AU3008" s="9">
        <f t="shared" si="1144"/>
        <v>0</v>
      </c>
      <c r="AV3008" s="9">
        <f t="shared" ref="AV3008:AY3055" si="1150">IFERROR(AC3008*$AG3008,"-")</f>
        <v>98409.87000000001</v>
      </c>
      <c r="AW3008" s="9">
        <f t="shared" si="1143"/>
        <v>196819.74000000002</v>
      </c>
      <c r="AX3008" s="9">
        <f t="shared" si="1143"/>
        <v>0</v>
      </c>
      <c r="AY3008" s="10">
        <f t="shared" si="1143"/>
        <v>0</v>
      </c>
    </row>
    <row r="3009" spans="1:51">
      <c r="A3009" s="87">
        <v>3003</v>
      </c>
      <c r="B3009" s="85" t="str">
        <f t="shared" si="1146"/>
        <v>0100005702</v>
      </c>
      <c r="C3009" s="13" t="s">
        <v>5888</v>
      </c>
      <c r="D3009" s="13" t="str">
        <f t="shared" si="1147"/>
        <v>010000570200</v>
      </c>
      <c r="E3009" s="13"/>
      <c r="F3009" s="14" t="s">
        <v>21</v>
      </c>
      <c r="G3009" s="14" t="s">
        <v>22</v>
      </c>
      <c r="H3009" s="14" t="s">
        <v>5889</v>
      </c>
      <c r="I3009" s="14" t="s">
        <v>24</v>
      </c>
      <c r="J3009" s="14"/>
      <c r="K3009" s="13" t="s">
        <v>5890</v>
      </c>
      <c r="L3009" s="13"/>
      <c r="M3009" s="13"/>
      <c r="N3009" s="13"/>
      <c r="O3009" s="24">
        <f t="shared" si="1149"/>
        <v>425</v>
      </c>
      <c r="P3009" s="24">
        <f t="shared" si="1149"/>
        <v>850</v>
      </c>
      <c r="Q3009" s="24">
        <v>0</v>
      </c>
      <c r="R3009" s="16">
        <v>0</v>
      </c>
      <c r="S3009" s="69">
        <v>0</v>
      </c>
      <c r="T3009" s="70">
        <v>0</v>
      </c>
      <c r="U3009" s="24">
        <v>0</v>
      </c>
      <c r="V3009" s="24">
        <v>0</v>
      </c>
      <c r="W3009" s="69">
        <f t="shared" si="1148"/>
        <v>0</v>
      </c>
      <c r="X3009" s="69">
        <f>VLOOKUP(D3009,'[1]Demanda Agregada Med. y MC'!$C$7:$O$3994,13,FALSE)</f>
        <v>0</v>
      </c>
      <c r="Y3009" s="24">
        <v>0</v>
      </c>
      <c r="Z3009" s="24">
        <v>0</v>
      </c>
      <c r="AA3009" s="24">
        <v>0</v>
      </c>
      <c r="AB3009" s="24">
        <v>0</v>
      </c>
      <c r="AC3009" s="24">
        <v>425</v>
      </c>
      <c r="AD3009" s="24">
        <v>850</v>
      </c>
      <c r="AE3009" s="26">
        <v>0</v>
      </c>
      <c r="AF3009" s="25">
        <v>0</v>
      </c>
      <c r="AG3009" s="22">
        <v>145.79240000000001</v>
      </c>
      <c r="AH3009" s="20">
        <f t="shared" si="1145"/>
        <v>61961.770000000004</v>
      </c>
      <c r="AI3009" s="9">
        <f t="shared" si="1145"/>
        <v>123923.54000000001</v>
      </c>
      <c r="AJ3009" s="9">
        <f t="shared" si="1145"/>
        <v>0</v>
      </c>
      <c r="AK3009" s="9">
        <f t="shared" si="1145"/>
        <v>0</v>
      </c>
      <c r="AL3009" s="9">
        <f t="shared" si="1145"/>
        <v>0</v>
      </c>
      <c r="AM3009" s="9">
        <f t="shared" si="1145"/>
        <v>0</v>
      </c>
      <c r="AN3009" s="9">
        <f t="shared" si="1145"/>
        <v>0</v>
      </c>
      <c r="AO3009" s="9">
        <f t="shared" si="1145"/>
        <v>0</v>
      </c>
      <c r="AP3009" s="9">
        <f t="shared" si="1145"/>
        <v>0</v>
      </c>
      <c r="AQ3009" s="9">
        <f t="shared" si="1145"/>
        <v>0</v>
      </c>
      <c r="AR3009" s="9">
        <f t="shared" si="1145"/>
        <v>0</v>
      </c>
      <c r="AS3009" s="9">
        <f t="shared" si="1145"/>
        <v>0</v>
      </c>
      <c r="AT3009" s="9">
        <f t="shared" si="1145"/>
        <v>0</v>
      </c>
      <c r="AU3009" s="9">
        <f t="shared" si="1145"/>
        <v>0</v>
      </c>
      <c r="AV3009" s="9">
        <f t="shared" si="1150"/>
        <v>61961.770000000004</v>
      </c>
      <c r="AW3009" s="9">
        <f t="shared" si="1143"/>
        <v>123923.54000000001</v>
      </c>
      <c r="AX3009" s="9">
        <f t="shared" si="1143"/>
        <v>0</v>
      </c>
      <c r="AY3009" s="10">
        <f t="shared" si="1143"/>
        <v>0</v>
      </c>
    </row>
    <row r="3010" spans="1:51">
      <c r="A3010" s="87">
        <v>3004</v>
      </c>
      <c r="B3010" s="85" t="str">
        <f t="shared" si="1146"/>
        <v>0100002191</v>
      </c>
      <c r="C3010" s="13" t="s">
        <v>5891</v>
      </c>
      <c r="D3010" s="13" t="str">
        <f t="shared" si="1147"/>
        <v>010000219100</v>
      </c>
      <c r="E3010" s="13"/>
      <c r="F3010" s="14" t="s">
        <v>21</v>
      </c>
      <c r="G3010" s="14" t="s">
        <v>22</v>
      </c>
      <c r="H3010" s="14" t="s">
        <v>5892</v>
      </c>
      <c r="I3010" s="14" t="s">
        <v>24</v>
      </c>
      <c r="J3010" s="14"/>
      <c r="K3010" s="13" t="s">
        <v>5893</v>
      </c>
      <c r="L3010" s="13"/>
      <c r="M3010" s="13"/>
      <c r="N3010" s="13"/>
      <c r="O3010" s="24">
        <f t="shared" si="1149"/>
        <v>13723.1</v>
      </c>
      <c r="P3010" s="24">
        <f t="shared" si="1149"/>
        <v>34103</v>
      </c>
      <c r="Q3010" s="24">
        <v>0</v>
      </c>
      <c r="R3010" s="16">
        <v>0</v>
      </c>
      <c r="S3010" s="69">
        <v>0</v>
      </c>
      <c r="T3010" s="70">
        <v>0</v>
      </c>
      <c r="U3010" s="24">
        <v>13313.6</v>
      </c>
      <c r="V3010" s="24">
        <v>33284</v>
      </c>
      <c r="W3010" s="69">
        <f t="shared" si="1148"/>
        <v>0</v>
      </c>
      <c r="X3010" s="69">
        <f>VLOOKUP(D3010,'[1]Demanda Agregada Med. y MC'!$C$7:$O$3994,13,FALSE)</f>
        <v>0</v>
      </c>
      <c r="Y3010" s="24">
        <v>0</v>
      </c>
      <c r="Z3010" s="24">
        <v>0</v>
      </c>
      <c r="AA3010" s="24">
        <v>0</v>
      </c>
      <c r="AB3010" s="24">
        <v>0</v>
      </c>
      <c r="AC3010" s="24">
        <v>409.5</v>
      </c>
      <c r="AD3010" s="24">
        <v>819</v>
      </c>
      <c r="AE3010" s="26">
        <v>0</v>
      </c>
      <c r="AF3010" s="25">
        <v>0</v>
      </c>
      <c r="AG3010" s="22">
        <v>21.1416</v>
      </c>
      <c r="AH3010" s="20">
        <f t="shared" si="1145"/>
        <v>290128.29096000001</v>
      </c>
      <c r="AI3010" s="9">
        <f t="shared" si="1145"/>
        <v>720991.98479999998</v>
      </c>
      <c r="AJ3010" s="9">
        <f t="shared" si="1145"/>
        <v>0</v>
      </c>
      <c r="AK3010" s="9">
        <f t="shared" si="1145"/>
        <v>0</v>
      </c>
      <c r="AL3010" s="9">
        <f t="shared" si="1145"/>
        <v>0</v>
      </c>
      <c r="AM3010" s="9">
        <f t="shared" si="1145"/>
        <v>0</v>
      </c>
      <c r="AN3010" s="9">
        <f t="shared" si="1145"/>
        <v>281470.80576000002</v>
      </c>
      <c r="AO3010" s="9">
        <f t="shared" si="1145"/>
        <v>703677.01439999999</v>
      </c>
      <c r="AP3010" s="9">
        <f t="shared" si="1145"/>
        <v>0</v>
      </c>
      <c r="AQ3010" s="9">
        <f t="shared" si="1145"/>
        <v>0</v>
      </c>
      <c r="AR3010" s="9">
        <f t="shared" si="1145"/>
        <v>0</v>
      </c>
      <c r="AS3010" s="9">
        <f t="shared" si="1145"/>
        <v>0</v>
      </c>
      <c r="AT3010" s="9">
        <f t="shared" si="1145"/>
        <v>0</v>
      </c>
      <c r="AU3010" s="9">
        <f t="shared" si="1145"/>
        <v>0</v>
      </c>
      <c r="AV3010" s="9">
        <f t="shared" si="1150"/>
        <v>8657.485200000001</v>
      </c>
      <c r="AW3010" s="9">
        <f t="shared" si="1143"/>
        <v>17314.970400000002</v>
      </c>
      <c r="AX3010" s="9">
        <f t="shared" si="1143"/>
        <v>0</v>
      </c>
      <c r="AY3010" s="10">
        <f t="shared" si="1143"/>
        <v>0</v>
      </c>
    </row>
    <row r="3011" spans="1:51">
      <c r="A3011" s="87">
        <v>3005</v>
      </c>
      <c r="B3011" s="85" t="str">
        <f t="shared" si="1146"/>
        <v>0100002715</v>
      </c>
      <c r="C3011" s="13" t="s">
        <v>5894</v>
      </c>
      <c r="D3011" s="13" t="str">
        <f t="shared" si="1147"/>
        <v>010000271500</v>
      </c>
      <c r="E3011" s="13"/>
      <c r="F3011" s="14" t="s">
        <v>21</v>
      </c>
      <c r="G3011" s="14" t="s">
        <v>22</v>
      </c>
      <c r="H3011" s="14" t="s">
        <v>652</v>
      </c>
      <c r="I3011" s="14" t="s">
        <v>24</v>
      </c>
      <c r="J3011" s="14"/>
      <c r="K3011" s="13" t="s">
        <v>5895</v>
      </c>
      <c r="L3011" s="13"/>
      <c r="M3011" s="13"/>
      <c r="N3011" s="13"/>
      <c r="O3011" s="24">
        <f t="shared" si="1149"/>
        <v>1416.1</v>
      </c>
      <c r="P3011" s="24">
        <f t="shared" si="1149"/>
        <v>2980</v>
      </c>
      <c r="Q3011" s="24">
        <v>0</v>
      </c>
      <c r="R3011" s="16">
        <v>0</v>
      </c>
      <c r="S3011" s="69">
        <v>0</v>
      </c>
      <c r="T3011" s="70">
        <v>0</v>
      </c>
      <c r="U3011" s="24">
        <v>0</v>
      </c>
      <c r="V3011" s="24">
        <v>0</v>
      </c>
      <c r="W3011" s="69">
        <f t="shared" si="1148"/>
        <v>295.60000000000002</v>
      </c>
      <c r="X3011" s="69">
        <f>VLOOKUP(D3011,'[1]Demanda Agregada Med. y MC'!$C$7:$O$3994,13,FALSE)</f>
        <v>739</v>
      </c>
      <c r="Y3011" s="24">
        <v>0</v>
      </c>
      <c r="Z3011" s="24">
        <v>0</v>
      </c>
      <c r="AA3011" s="24">
        <v>0</v>
      </c>
      <c r="AB3011" s="24">
        <v>0</v>
      </c>
      <c r="AC3011" s="24">
        <v>420.5</v>
      </c>
      <c r="AD3011" s="24">
        <v>841</v>
      </c>
      <c r="AE3011" s="26">
        <v>700</v>
      </c>
      <c r="AF3011" s="25">
        <v>1400</v>
      </c>
      <c r="AG3011" s="22">
        <v>66.151864000000003</v>
      </c>
      <c r="AH3011" s="20">
        <f t="shared" si="1145"/>
        <v>93677.654610400001</v>
      </c>
      <c r="AI3011" s="9">
        <f t="shared" si="1145"/>
        <v>197132.55472000001</v>
      </c>
      <c r="AJ3011" s="9">
        <f t="shared" si="1145"/>
        <v>0</v>
      </c>
      <c r="AK3011" s="9">
        <f t="shared" si="1145"/>
        <v>0</v>
      </c>
      <c r="AL3011" s="9">
        <f t="shared" si="1145"/>
        <v>0</v>
      </c>
      <c r="AM3011" s="9">
        <f t="shared" si="1145"/>
        <v>0</v>
      </c>
      <c r="AN3011" s="9">
        <f t="shared" si="1145"/>
        <v>0</v>
      </c>
      <c r="AO3011" s="9">
        <f t="shared" si="1145"/>
        <v>0</v>
      </c>
      <c r="AP3011" s="9">
        <f t="shared" si="1145"/>
        <v>19554.490998400004</v>
      </c>
      <c r="AQ3011" s="9">
        <f t="shared" si="1145"/>
        <v>48886.227496</v>
      </c>
      <c r="AR3011" s="9">
        <f t="shared" ref="AR3011:AY3056" si="1151">IFERROR(Y3011*$AG3011,"-")</f>
        <v>0</v>
      </c>
      <c r="AS3011" s="9">
        <f t="shared" si="1151"/>
        <v>0</v>
      </c>
      <c r="AT3011" s="9">
        <f t="shared" si="1151"/>
        <v>0</v>
      </c>
      <c r="AU3011" s="9">
        <f t="shared" si="1151"/>
        <v>0</v>
      </c>
      <c r="AV3011" s="9">
        <f t="shared" si="1150"/>
        <v>27816.858812000002</v>
      </c>
      <c r="AW3011" s="9">
        <f t="shared" si="1143"/>
        <v>55633.717624000004</v>
      </c>
      <c r="AX3011" s="9">
        <f t="shared" si="1143"/>
        <v>46306.304800000005</v>
      </c>
      <c r="AY3011" s="10">
        <f t="shared" si="1143"/>
        <v>92612.609600000011</v>
      </c>
    </row>
    <row r="3012" spans="1:51">
      <c r="A3012" s="87">
        <v>3006</v>
      </c>
      <c r="B3012" s="85" t="str">
        <f t="shared" si="1146"/>
        <v>0100002710</v>
      </c>
      <c r="C3012" s="13" t="s">
        <v>5896</v>
      </c>
      <c r="D3012" s="13" t="str">
        <f t="shared" si="1147"/>
        <v>010000271000</v>
      </c>
      <c r="E3012" s="13"/>
      <c r="F3012" s="14" t="s">
        <v>21</v>
      </c>
      <c r="G3012" s="14" t="s">
        <v>22</v>
      </c>
      <c r="H3012" s="14" t="s">
        <v>3325</v>
      </c>
      <c r="I3012" s="14" t="s">
        <v>24</v>
      </c>
      <c r="J3012" s="14"/>
      <c r="K3012" s="13" t="s">
        <v>5897</v>
      </c>
      <c r="L3012" s="13"/>
      <c r="M3012" s="13"/>
      <c r="N3012" s="13"/>
      <c r="O3012" s="24">
        <f t="shared" si="1149"/>
        <v>750</v>
      </c>
      <c r="P3012" s="24">
        <f t="shared" si="1149"/>
        <v>1500</v>
      </c>
      <c r="Q3012" s="24">
        <v>0</v>
      </c>
      <c r="R3012" s="16">
        <v>0</v>
      </c>
      <c r="S3012" s="69">
        <v>0</v>
      </c>
      <c r="T3012" s="70">
        <v>0</v>
      </c>
      <c r="U3012" s="24">
        <v>0</v>
      </c>
      <c r="V3012" s="24">
        <v>0</v>
      </c>
      <c r="W3012" s="69">
        <f t="shared" si="1148"/>
        <v>0</v>
      </c>
      <c r="X3012" s="69">
        <f>VLOOKUP(D3012,'[1]Demanda Agregada Med. y MC'!$C$7:$O$3994,13,FALSE)</f>
        <v>0</v>
      </c>
      <c r="Y3012" s="24">
        <v>0</v>
      </c>
      <c r="Z3012" s="24">
        <v>0</v>
      </c>
      <c r="AA3012" s="24">
        <v>0</v>
      </c>
      <c r="AB3012" s="24">
        <v>0</v>
      </c>
      <c r="AC3012" s="24">
        <v>750</v>
      </c>
      <c r="AD3012" s="24">
        <v>1500</v>
      </c>
      <c r="AE3012" s="26">
        <v>0</v>
      </c>
      <c r="AF3012" s="25">
        <v>0</v>
      </c>
      <c r="AG3012" s="22">
        <v>14.72</v>
      </c>
      <c r="AH3012" s="20">
        <f t="shared" ref="AH3012:AQ3031" si="1152">IFERROR(O3012*$AG3012,"-")</f>
        <v>11040</v>
      </c>
      <c r="AI3012" s="9">
        <f t="shared" si="1152"/>
        <v>22080</v>
      </c>
      <c r="AJ3012" s="9">
        <f t="shared" si="1152"/>
        <v>0</v>
      </c>
      <c r="AK3012" s="9">
        <f t="shared" si="1152"/>
        <v>0</v>
      </c>
      <c r="AL3012" s="9">
        <f t="shared" si="1152"/>
        <v>0</v>
      </c>
      <c r="AM3012" s="9">
        <f t="shared" si="1152"/>
        <v>0</v>
      </c>
      <c r="AN3012" s="9">
        <f t="shared" si="1152"/>
        <v>0</v>
      </c>
      <c r="AO3012" s="9">
        <f t="shared" si="1152"/>
        <v>0</v>
      </c>
      <c r="AP3012" s="9">
        <f t="shared" si="1152"/>
        <v>0</v>
      </c>
      <c r="AQ3012" s="9">
        <f t="shared" si="1152"/>
        <v>0</v>
      </c>
      <c r="AR3012" s="9">
        <f t="shared" si="1151"/>
        <v>0</v>
      </c>
      <c r="AS3012" s="9">
        <f t="shared" si="1151"/>
        <v>0</v>
      </c>
      <c r="AT3012" s="9">
        <f t="shared" si="1151"/>
        <v>0</v>
      </c>
      <c r="AU3012" s="9">
        <f t="shared" si="1151"/>
        <v>0</v>
      </c>
      <c r="AV3012" s="9">
        <f t="shared" si="1150"/>
        <v>11040</v>
      </c>
      <c r="AW3012" s="9">
        <f t="shared" si="1143"/>
        <v>22080</v>
      </c>
      <c r="AX3012" s="9">
        <f t="shared" si="1143"/>
        <v>0</v>
      </c>
      <c r="AY3012" s="10">
        <f t="shared" si="1143"/>
        <v>0</v>
      </c>
    </row>
    <row r="3013" spans="1:51">
      <c r="A3013" s="87">
        <v>3007</v>
      </c>
      <c r="B3013" s="85" t="str">
        <f t="shared" si="1146"/>
        <v>0100004361</v>
      </c>
      <c r="C3013" s="13" t="s">
        <v>5898</v>
      </c>
      <c r="D3013" s="13" t="str">
        <f t="shared" si="1147"/>
        <v>010000436101</v>
      </c>
      <c r="E3013" s="13"/>
      <c r="F3013" s="14" t="s">
        <v>21</v>
      </c>
      <c r="G3013" s="14" t="s">
        <v>22</v>
      </c>
      <c r="H3013" s="14" t="s">
        <v>1031</v>
      </c>
      <c r="I3013" s="14" t="s">
        <v>65</v>
      </c>
      <c r="J3013" s="14"/>
      <c r="K3013" s="13" t="s">
        <v>5899</v>
      </c>
      <c r="L3013" s="13"/>
      <c r="M3013" s="13"/>
      <c r="N3013" s="13"/>
      <c r="O3013" s="24">
        <f t="shared" si="1149"/>
        <v>25</v>
      </c>
      <c r="P3013" s="24">
        <f t="shared" si="1149"/>
        <v>50</v>
      </c>
      <c r="Q3013" s="24">
        <v>0</v>
      </c>
      <c r="R3013" s="16">
        <v>0</v>
      </c>
      <c r="S3013" s="69">
        <v>0</v>
      </c>
      <c r="T3013" s="70">
        <v>0</v>
      </c>
      <c r="U3013" s="24">
        <v>0</v>
      </c>
      <c r="V3013" s="24">
        <v>0</v>
      </c>
      <c r="W3013" s="69">
        <f t="shared" si="1148"/>
        <v>0</v>
      </c>
      <c r="X3013" s="69">
        <f>VLOOKUP(D3013,'[1]Demanda Agregada Med. y MC'!$C$7:$O$3994,13,FALSE)</f>
        <v>0</v>
      </c>
      <c r="Y3013" s="24">
        <v>0</v>
      </c>
      <c r="Z3013" s="24">
        <v>0</v>
      </c>
      <c r="AA3013" s="24">
        <v>0</v>
      </c>
      <c r="AB3013" s="24">
        <v>0</v>
      </c>
      <c r="AC3013" s="24">
        <v>25</v>
      </c>
      <c r="AD3013" s="24">
        <v>50</v>
      </c>
      <c r="AE3013" s="26">
        <v>0</v>
      </c>
      <c r="AF3013" s="25">
        <v>0</v>
      </c>
      <c r="AG3013" s="22">
        <v>91.178072</v>
      </c>
      <c r="AH3013" s="20">
        <f t="shared" si="1152"/>
        <v>2279.4517999999998</v>
      </c>
      <c r="AI3013" s="9">
        <f t="shared" si="1152"/>
        <v>4558.9035999999996</v>
      </c>
      <c r="AJ3013" s="9">
        <f t="shared" si="1152"/>
        <v>0</v>
      </c>
      <c r="AK3013" s="9">
        <f t="shared" si="1152"/>
        <v>0</v>
      </c>
      <c r="AL3013" s="9">
        <f t="shared" si="1152"/>
        <v>0</v>
      </c>
      <c r="AM3013" s="9">
        <f t="shared" si="1152"/>
        <v>0</v>
      </c>
      <c r="AN3013" s="9">
        <f t="shared" si="1152"/>
        <v>0</v>
      </c>
      <c r="AO3013" s="9">
        <f t="shared" si="1152"/>
        <v>0</v>
      </c>
      <c r="AP3013" s="9">
        <f t="shared" si="1152"/>
        <v>0</v>
      </c>
      <c r="AQ3013" s="9">
        <f t="shared" si="1152"/>
        <v>0</v>
      </c>
      <c r="AR3013" s="9">
        <f t="shared" si="1151"/>
        <v>0</v>
      </c>
      <c r="AS3013" s="9">
        <f t="shared" si="1151"/>
        <v>0</v>
      </c>
      <c r="AT3013" s="9">
        <f t="shared" si="1151"/>
        <v>0</v>
      </c>
      <c r="AU3013" s="9">
        <f t="shared" si="1151"/>
        <v>0</v>
      </c>
      <c r="AV3013" s="9">
        <f t="shared" si="1150"/>
        <v>2279.4517999999998</v>
      </c>
      <c r="AW3013" s="9">
        <f t="shared" si="1143"/>
        <v>4558.9035999999996</v>
      </c>
      <c r="AX3013" s="9">
        <f t="shared" si="1143"/>
        <v>0</v>
      </c>
      <c r="AY3013" s="10">
        <f t="shared" si="1143"/>
        <v>0</v>
      </c>
    </row>
    <row r="3014" spans="1:51">
      <c r="A3014" s="87">
        <v>3008</v>
      </c>
      <c r="B3014" s="85" t="str">
        <f t="shared" si="1146"/>
        <v>0100005484</v>
      </c>
      <c r="C3014" s="13" t="s">
        <v>5900</v>
      </c>
      <c r="D3014" s="13" t="str">
        <f t="shared" si="1147"/>
        <v>010000548400</v>
      </c>
      <c r="E3014" s="13"/>
      <c r="F3014" s="14" t="s">
        <v>21</v>
      </c>
      <c r="G3014" s="14" t="s">
        <v>22</v>
      </c>
      <c r="H3014" s="14" t="s">
        <v>5901</v>
      </c>
      <c r="I3014" s="14" t="s">
        <v>24</v>
      </c>
      <c r="J3014" s="14"/>
      <c r="K3014" s="13" t="s">
        <v>5902</v>
      </c>
      <c r="L3014" s="13"/>
      <c r="M3014" s="13"/>
      <c r="N3014" s="13"/>
      <c r="O3014" s="24">
        <f t="shared" si="1149"/>
        <v>472.8</v>
      </c>
      <c r="P3014" s="24">
        <f t="shared" si="1149"/>
        <v>1182</v>
      </c>
      <c r="Q3014" s="24">
        <v>0</v>
      </c>
      <c r="R3014" s="16">
        <v>0</v>
      </c>
      <c r="S3014" s="69">
        <v>0</v>
      </c>
      <c r="T3014" s="70">
        <v>0</v>
      </c>
      <c r="U3014" s="24">
        <v>268.8</v>
      </c>
      <c r="V3014" s="24">
        <v>672</v>
      </c>
      <c r="W3014" s="69">
        <f t="shared" si="1148"/>
        <v>204</v>
      </c>
      <c r="X3014" s="69">
        <f>VLOOKUP(D3014,'[1]Demanda Agregada Med. y MC'!$C$7:$O$3994,13,FALSE)</f>
        <v>510</v>
      </c>
      <c r="Y3014" s="24">
        <v>0</v>
      </c>
      <c r="Z3014" s="24">
        <v>0</v>
      </c>
      <c r="AA3014" s="24">
        <v>0</v>
      </c>
      <c r="AB3014" s="24">
        <v>0</v>
      </c>
      <c r="AC3014" s="24">
        <v>0</v>
      </c>
      <c r="AD3014" s="24">
        <v>0</v>
      </c>
      <c r="AE3014" s="26">
        <v>0</v>
      </c>
      <c r="AF3014" s="25">
        <v>0</v>
      </c>
      <c r="AG3014" s="22">
        <v>736.02760000000001</v>
      </c>
      <c r="AH3014" s="20">
        <f t="shared" si="1152"/>
        <v>347993.84928000002</v>
      </c>
      <c r="AI3014" s="9">
        <f t="shared" si="1152"/>
        <v>869984.62320000003</v>
      </c>
      <c r="AJ3014" s="9">
        <f t="shared" si="1152"/>
        <v>0</v>
      </c>
      <c r="AK3014" s="9">
        <f t="shared" si="1152"/>
        <v>0</v>
      </c>
      <c r="AL3014" s="9">
        <f t="shared" si="1152"/>
        <v>0</v>
      </c>
      <c r="AM3014" s="9">
        <f t="shared" si="1152"/>
        <v>0</v>
      </c>
      <c r="AN3014" s="9">
        <f t="shared" si="1152"/>
        <v>197844.21888</v>
      </c>
      <c r="AO3014" s="9">
        <f t="shared" si="1152"/>
        <v>494610.54720000003</v>
      </c>
      <c r="AP3014" s="9">
        <f t="shared" si="1152"/>
        <v>150149.63039999999</v>
      </c>
      <c r="AQ3014" s="9">
        <f t="shared" si="1152"/>
        <v>375374.076</v>
      </c>
      <c r="AR3014" s="9">
        <f t="shared" si="1151"/>
        <v>0</v>
      </c>
      <c r="AS3014" s="9">
        <f t="shared" si="1151"/>
        <v>0</v>
      </c>
      <c r="AT3014" s="9">
        <f t="shared" si="1151"/>
        <v>0</v>
      </c>
      <c r="AU3014" s="9">
        <f t="shared" si="1151"/>
        <v>0</v>
      </c>
      <c r="AV3014" s="9">
        <f t="shared" si="1150"/>
        <v>0</v>
      </c>
      <c r="AW3014" s="9">
        <f t="shared" si="1143"/>
        <v>0</v>
      </c>
      <c r="AX3014" s="9">
        <f t="shared" si="1143"/>
        <v>0</v>
      </c>
      <c r="AY3014" s="10">
        <f t="shared" si="1143"/>
        <v>0</v>
      </c>
    </row>
    <row r="3015" spans="1:51">
      <c r="A3015" s="87">
        <v>3009</v>
      </c>
      <c r="B3015" s="85" t="str">
        <f t="shared" si="1146"/>
        <v>0100005484</v>
      </c>
      <c r="C3015" s="13" t="s">
        <v>5903</v>
      </c>
      <c r="D3015" s="13" t="str">
        <f t="shared" si="1147"/>
        <v>010000548401</v>
      </c>
      <c r="E3015" s="13"/>
      <c r="F3015" s="14" t="s">
        <v>21</v>
      </c>
      <c r="G3015" s="14" t="s">
        <v>22</v>
      </c>
      <c r="H3015" s="14" t="s">
        <v>5901</v>
      </c>
      <c r="I3015" s="14" t="s">
        <v>65</v>
      </c>
      <c r="J3015" s="14"/>
      <c r="K3015" s="13" t="s">
        <v>5904</v>
      </c>
      <c r="L3015" s="13"/>
      <c r="M3015" s="13"/>
      <c r="N3015" s="13"/>
      <c r="O3015" s="24">
        <f t="shared" si="1149"/>
        <v>324</v>
      </c>
      <c r="P3015" s="24">
        <f t="shared" si="1149"/>
        <v>810</v>
      </c>
      <c r="Q3015" s="24">
        <v>0</v>
      </c>
      <c r="R3015" s="16">
        <v>0</v>
      </c>
      <c r="S3015" s="69">
        <v>0</v>
      </c>
      <c r="T3015" s="70">
        <v>0</v>
      </c>
      <c r="U3015" s="24">
        <v>324</v>
      </c>
      <c r="V3015" s="24">
        <v>810</v>
      </c>
      <c r="W3015" s="69">
        <f t="shared" si="1148"/>
        <v>0</v>
      </c>
      <c r="X3015" s="69">
        <f>VLOOKUP(D3015,'[1]Demanda Agregada Med. y MC'!$C$7:$O$3994,13,FALSE)</f>
        <v>0</v>
      </c>
      <c r="Y3015" s="24">
        <v>0</v>
      </c>
      <c r="Z3015" s="24">
        <v>0</v>
      </c>
      <c r="AA3015" s="24">
        <v>0</v>
      </c>
      <c r="AB3015" s="24">
        <v>0</v>
      </c>
      <c r="AC3015" s="24">
        <v>0</v>
      </c>
      <c r="AD3015" s="24">
        <v>0</v>
      </c>
      <c r="AE3015" s="26">
        <v>0</v>
      </c>
      <c r="AF3015" s="25">
        <v>0</v>
      </c>
      <c r="AG3015" s="22">
        <v>796.86720000000003</v>
      </c>
      <c r="AH3015" s="20">
        <f t="shared" si="1152"/>
        <v>258184.97280000002</v>
      </c>
      <c r="AI3015" s="9">
        <f t="shared" si="1152"/>
        <v>645462.43200000003</v>
      </c>
      <c r="AJ3015" s="9">
        <f t="shared" si="1152"/>
        <v>0</v>
      </c>
      <c r="AK3015" s="9">
        <f t="shared" si="1152"/>
        <v>0</v>
      </c>
      <c r="AL3015" s="9">
        <f t="shared" si="1152"/>
        <v>0</v>
      </c>
      <c r="AM3015" s="9">
        <f t="shared" si="1152"/>
        <v>0</v>
      </c>
      <c r="AN3015" s="9">
        <f t="shared" si="1152"/>
        <v>258184.97280000002</v>
      </c>
      <c r="AO3015" s="9">
        <f t="shared" si="1152"/>
        <v>645462.43200000003</v>
      </c>
      <c r="AP3015" s="9">
        <f t="shared" si="1152"/>
        <v>0</v>
      </c>
      <c r="AQ3015" s="9">
        <f t="shared" si="1152"/>
        <v>0</v>
      </c>
      <c r="AR3015" s="9">
        <f t="shared" si="1151"/>
        <v>0</v>
      </c>
      <c r="AS3015" s="9">
        <f t="shared" si="1151"/>
        <v>0</v>
      </c>
      <c r="AT3015" s="9">
        <f t="shared" si="1151"/>
        <v>0</v>
      </c>
      <c r="AU3015" s="9">
        <f t="shared" si="1151"/>
        <v>0</v>
      </c>
      <c r="AV3015" s="9">
        <f t="shared" si="1150"/>
        <v>0</v>
      </c>
      <c r="AW3015" s="9">
        <f t="shared" si="1143"/>
        <v>0</v>
      </c>
      <c r="AX3015" s="9">
        <f t="shared" si="1143"/>
        <v>0</v>
      </c>
      <c r="AY3015" s="10">
        <f t="shared" si="1143"/>
        <v>0</v>
      </c>
    </row>
    <row r="3016" spans="1:51">
      <c r="A3016" s="87">
        <v>3010</v>
      </c>
      <c r="B3016" s="85" t="str">
        <f t="shared" si="1146"/>
        <v>0600300073</v>
      </c>
      <c r="C3016" s="13" t="s">
        <v>5905</v>
      </c>
      <c r="D3016" s="13" t="str">
        <f t="shared" si="1147"/>
        <v>0600300073</v>
      </c>
      <c r="E3016" s="13"/>
      <c r="F3016" s="14" t="s">
        <v>1472</v>
      </c>
      <c r="G3016" s="14" t="s">
        <v>1335</v>
      </c>
      <c r="H3016" s="14" t="s">
        <v>1846</v>
      </c>
      <c r="I3016" s="14"/>
      <c r="J3016" s="14"/>
      <c r="K3016" s="13" t="s">
        <v>5906</v>
      </c>
      <c r="L3016" s="13"/>
      <c r="M3016" s="13"/>
      <c r="N3016" s="13"/>
      <c r="O3016" s="24">
        <f t="shared" si="1149"/>
        <v>72</v>
      </c>
      <c r="P3016" s="24">
        <f t="shared" si="1149"/>
        <v>180</v>
      </c>
      <c r="Q3016" s="24">
        <v>0</v>
      </c>
      <c r="R3016" s="16">
        <v>0</v>
      </c>
      <c r="S3016" s="69">
        <v>0</v>
      </c>
      <c r="T3016" s="70">
        <v>0</v>
      </c>
      <c r="U3016" s="24">
        <v>72</v>
      </c>
      <c r="V3016" s="24">
        <v>180</v>
      </c>
      <c r="W3016" s="69">
        <f t="shared" si="1148"/>
        <v>0</v>
      </c>
      <c r="X3016" s="69">
        <f>VLOOKUP(D3016,'[1]Demanda Agregada Med. y MC'!$C$7:$O$3994,13,FALSE)</f>
        <v>0</v>
      </c>
      <c r="Y3016" s="24">
        <v>0</v>
      </c>
      <c r="Z3016" s="24">
        <v>0</v>
      </c>
      <c r="AA3016" s="24">
        <v>0</v>
      </c>
      <c r="AB3016" s="24">
        <v>0</v>
      </c>
      <c r="AC3016" s="24">
        <v>0</v>
      </c>
      <c r="AD3016" s="24">
        <v>0</v>
      </c>
      <c r="AE3016" s="26">
        <v>0</v>
      </c>
      <c r="AF3016" s="25">
        <v>0</v>
      </c>
      <c r="AG3016" s="22">
        <v>55.2</v>
      </c>
      <c r="AH3016" s="20">
        <f t="shared" si="1152"/>
        <v>3974.4</v>
      </c>
      <c r="AI3016" s="9">
        <f t="shared" si="1152"/>
        <v>9936</v>
      </c>
      <c r="AJ3016" s="9">
        <f t="shared" si="1152"/>
        <v>0</v>
      </c>
      <c r="AK3016" s="9">
        <f t="shared" si="1152"/>
        <v>0</v>
      </c>
      <c r="AL3016" s="9">
        <f t="shared" si="1152"/>
        <v>0</v>
      </c>
      <c r="AM3016" s="9">
        <f t="shared" si="1152"/>
        <v>0</v>
      </c>
      <c r="AN3016" s="9">
        <f t="shared" si="1152"/>
        <v>3974.4</v>
      </c>
      <c r="AO3016" s="9">
        <f t="shared" si="1152"/>
        <v>9936</v>
      </c>
      <c r="AP3016" s="9">
        <f t="shared" si="1152"/>
        <v>0</v>
      </c>
      <c r="AQ3016" s="9">
        <f t="shared" si="1152"/>
        <v>0</v>
      </c>
      <c r="AR3016" s="9">
        <f t="shared" si="1151"/>
        <v>0</v>
      </c>
      <c r="AS3016" s="9">
        <f t="shared" si="1151"/>
        <v>0</v>
      </c>
      <c r="AT3016" s="9">
        <f t="shared" si="1151"/>
        <v>0</v>
      </c>
      <c r="AU3016" s="9">
        <f t="shared" si="1151"/>
        <v>0</v>
      </c>
      <c r="AV3016" s="9">
        <f t="shared" si="1150"/>
        <v>0</v>
      </c>
      <c r="AW3016" s="9">
        <f t="shared" si="1143"/>
        <v>0</v>
      </c>
      <c r="AX3016" s="9">
        <f t="shared" si="1143"/>
        <v>0</v>
      </c>
      <c r="AY3016" s="10">
        <f t="shared" si="1143"/>
        <v>0</v>
      </c>
    </row>
    <row r="3017" spans="1:51">
      <c r="A3017" s="87">
        <v>3011</v>
      </c>
      <c r="B3017" s="85" t="str">
        <f t="shared" si="1146"/>
        <v>0600310080</v>
      </c>
      <c r="C3017" s="13" t="s">
        <v>5907</v>
      </c>
      <c r="D3017" s="13" t="str">
        <f t="shared" si="1147"/>
        <v>0600310080</v>
      </c>
      <c r="E3017" s="13"/>
      <c r="F3017" s="14" t="s">
        <v>1472</v>
      </c>
      <c r="G3017" s="14" t="s">
        <v>1492</v>
      </c>
      <c r="H3017" s="14" t="s">
        <v>28</v>
      </c>
      <c r="I3017" s="14"/>
      <c r="J3017" s="14"/>
      <c r="K3017" s="13" t="s">
        <v>5908</v>
      </c>
      <c r="L3017" s="13"/>
      <c r="M3017" s="13"/>
      <c r="N3017" s="13"/>
      <c r="O3017" s="24">
        <f t="shared" si="1149"/>
        <v>186</v>
      </c>
      <c r="P3017" s="24">
        <f t="shared" si="1149"/>
        <v>405</v>
      </c>
      <c r="Q3017" s="24">
        <v>0</v>
      </c>
      <c r="R3017" s="16">
        <v>0</v>
      </c>
      <c r="S3017" s="69">
        <v>0</v>
      </c>
      <c r="T3017" s="70">
        <v>0</v>
      </c>
      <c r="U3017" s="24">
        <v>68</v>
      </c>
      <c r="V3017" s="24">
        <v>170</v>
      </c>
      <c r="W3017" s="69">
        <f t="shared" si="1148"/>
        <v>0</v>
      </c>
      <c r="X3017" s="69">
        <f>VLOOKUP(D3017,'[1]Demanda Agregada Med. y MC'!$C$7:$O$3994,13,FALSE)</f>
        <v>0</v>
      </c>
      <c r="Y3017" s="24">
        <v>0</v>
      </c>
      <c r="Z3017" s="24">
        <v>0</v>
      </c>
      <c r="AA3017" s="24">
        <v>0</v>
      </c>
      <c r="AB3017" s="24">
        <v>0</v>
      </c>
      <c r="AC3017" s="24">
        <v>0</v>
      </c>
      <c r="AD3017" s="24">
        <v>0</v>
      </c>
      <c r="AE3017" s="26">
        <v>118</v>
      </c>
      <c r="AF3017" s="25">
        <v>235</v>
      </c>
      <c r="AG3017" s="22">
        <v>234.60000000000002</v>
      </c>
      <c r="AH3017" s="20">
        <f t="shared" si="1152"/>
        <v>43635.600000000006</v>
      </c>
      <c r="AI3017" s="9">
        <f t="shared" si="1152"/>
        <v>95013.000000000015</v>
      </c>
      <c r="AJ3017" s="9">
        <f t="shared" si="1152"/>
        <v>0</v>
      </c>
      <c r="AK3017" s="9">
        <f t="shared" si="1152"/>
        <v>0</v>
      </c>
      <c r="AL3017" s="9">
        <f t="shared" si="1152"/>
        <v>0</v>
      </c>
      <c r="AM3017" s="9">
        <f t="shared" si="1152"/>
        <v>0</v>
      </c>
      <c r="AN3017" s="9">
        <f t="shared" si="1152"/>
        <v>15952.800000000001</v>
      </c>
      <c r="AO3017" s="9">
        <f t="shared" si="1152"/>
        <v>39882.000000000007</v>
      </c>
      <c r="AP3017" s="9">
        <f t="shared" si="1152"/>
        <v>0</v>
      </c>
      <c r="AQ3017" s="9">
        <f t="shared" si="1152"/>
        <v>0</v>
      </c>
      <c r="AR3017" s="9">
        <f t="shared" si="1151"/>
        <v>0</v>
      </c>
      <c r="AS3017" s="9">
        <f t="shared" si="1151"/>
        <v>0</v>
      </c>
      <c r="AT3017" s="9">
        <f t="shared" si="1151"/>
        <v>0</v>
      </c>
      <c r="AU3017" s="9">
        <f t="shared" si="1151"/>
        <v>0</v>
      </c>
      <c r="AV3017" s="9">
        <f t="shared" si="1150"/>
        <v>0</v>
      </c>
      <c r="AW3017" s="9">
        <f t="shared" si="1143"/>
        <v>0</v>
      </c>
      <c r="AX3017" s="9">
        <f t="shared" si="1143"/>
        <v>27682.800000000003</v>
      </c>
      <c r="AY3017" s="10">
        <f t="shared" si="1143"/>
        <v>55131.000000000007</v>
      </c>
    </row>
    <row r="3018" spans="1:51">
      <c r="A3018" s="87">
        <v>3012</v>
      </c>
      <c r="B3018" s="85" t="str">
        <f t="shared" si="1146"/>
        <v>0600310056</v>
      </c>
      <c r="C3018" s="13" t="s">
        <v>5909</v>
      </c>
      <c r="D3018" s="13" t="str">
        <f t="shared" si="1147"/>
        <v>0600310056</v>
      </c>
      <c r="E3018" s="13"/>
      <c r="F3018" s="14" t="s">
        <v>1472</v>
      </c>
      <c r="G3018" s="14" t="s">
        <v>1492</v>
      </c>
      <c r="H3018" s="14" t="s">
        <v>2619</v>
      </c>
      <c r="I3018" s="14"/>
      <c r="J3018" s="14"/>
      <c r="K3018" s="13" t="s">
        <v>5910</v>
      </c>
      <c r="L3018" s="13"/>
      <c r="M3018" s="13"/>
      <c r="N3018" s="13"/>
      <c r="O3018" s="24">
        <f t="shared" si="1149"/>
        <v>571.6</v>
      </c>
      <c r="P3018" s="24">
        <f t="shared" si="1149"/>
        <v>1429</v>
      </c>
      <c r="Q3018" s="24">
        <v>0</v>
      </c>
      <c r="R3018" s="16">
        <v>0</v>
      </c>
      <c r="S3018" s="69">
        <v>0</v>
      </c>
      <c r="T3018" s="70">
        <v>0</v>
      </c>
      <c r="U3018" s="24">
        <v>571.6</v>
      </c>
      <c r="V3018" s="24">
        <v>1429</v>
      </c>
      <c r="W3018" s="69">
        <f t="shared" si="1148"/>
        <v>0</v>
      </c>
      <c r="X3018" s="69">
        <f>VLOOKUP(D3018,'[1]Demanda Agregada Med. y MC'!$C$7:$O$3994,13,FALSE)</f>
        <v>0</v>
      </c>
      <c r="Y3018" s="24">
        <v>0</v>
      </c>
      <c r="Z3018" s="24">
        <v>0</v>
      </c>
      <c r="AA3018" s="24">
        <v>0</v>
      </c>
      <c r="AB3018" s="24">
        <v>0</v>
      </c>
      <c r="AC3018" s="24">
        <v>0</v>
      </c>
      <c r="AD3018" s="24">
        <v>0</v>
      </c>
      <c r="AE3018" s="26">
        <v>0</v>
      </c>
      <c r="AF3018" s="25">
        <v>0</v>
      </c>
      <c r="AG3018" s="22">
        <v>234.60000000000002</v>
      </c>
      <c r="AH3018" s="20">
        <f t="shared" si="1152"/>
        <v>134097.36000000002</v>
      </c>
      <c r="AI3018" s="9">
        <f t="shared" si="1152"/>
        <v>335243.40000000002</v>
      </c>
      <c r="AJ3018" s="9">
        <f t="shared" si="1152"/>
        <v>0</v>
      </c>
      <c r="AK3018" s="9">
        <f t="shared" si="1152"/>
        <v>0</v>
      </c>
      <c r="AL3018" s="9">
        <f t="shared" si="1152"/>
        <v>0</v>
      </c>
      <c r="AM3018" s="9">
        <f t="shared" si="1152"/>
        <v>0</v>
      </c>
      <c r="AN3018" s="9">
        <f t="shared" si="1152"/>
        <v>134097.36000000002</v>
      </c>
      <c r="AO3018" s="9">
        <f t="shared" si="1152"/>
        <v>335243.40000000002</v>
      </c>
      <c r="AP3018" s="9">
        <f t="shared" si="1152"/>
        <v>0</v>
      </c>
      <c r="AQ3018" s="9">
        <f t="shared" si="1152"/>
        <v>0</v>
      </c>
      <c r="AR3018" s="9">
        <f t="shared" si="1151"/>
        <v>0</v>
      </c>
      <c r="AS3018" s="9">
        <f t="shared" si="1151"/>
        <v>0</v>
      </c>
      <c r="AT3018" s="9">
        <f t="shared" si="1151"/>
        <v>0</v>
      </c>
      <c r="AU3018" s="9">
        <f t="shared" si="1151"/>
        <v>0</v>
      </c>
      <c r="AV3018" s="9">
        <f t="shared" si="1150"/>
        <v>0</v>
      </c>
      <c r="AW3018" s="9">
        <f t="shared" si="1143"/>
        <v>0</v>
      </c>
      <c r="AX3018" s="9">
        <f t="shared" si="1143"/>
        <v>0</v>
      </c>
      <c r="AY3018" s="10">
        <f t="shared" si="1143"/>
        <v>0</v>
      </c>
    </row>
    <row r="3019" spans="1:51">
      <c r="A3019" s="87">
        <v>3013</v>
      </c>
      <c r="B3019" s="85" t="str">
        <f t="shared" si="1146"/>
        <v>0600310064</v>
      </c>
      <c r="C3019" s="13" t="s">
        <v>5911</v>
      </c>
      <c r="D3019" s="13" t="str">
        <f t="shared" si="1147"/>
        <v>0600310064</v>
      </c>
      <c r="E3019" s="13"/>
      <c r="F3019" s="14" t="s">
        <v>1472</v>
      </c>
      <c r="G3019" s="14" t="s">
        <v>1492</v>
      </c>
      <c r="H3019" s="14" t="s">
        <v>1622</v>
      </c>
      <c r="I3019" s="14"/>
      <c r="J3019" s="14"/>
      <c r="K3019" s="13" t="s">
        <v>5912</v>
      </c>
      <c r="L3019" s="13"/>
      <c r="M3019" s="13"/>
      <c r="N3019" s="13"/>
      <c r="O3019" s="24">
        <f t="shared" si="1149"/>
        <v>74.8</v>
      </c>
      <c r="P3019" s="24">
        <f t="shared" si="1149"/>
        <v>187</v>
      </c>
      <c r="Q3019" s="24">
        <v>0</v>
      </c>
      <c r="R3019" s="16">
        <v>0</v>
      </c>
      <c r="S3019" s="69">
        <v>0</v>
      </c>
      <c r="T3019" s="70">
        <v>0</v>
      </c>
      <c r="U3019" s="24">
        <v>74.8</v>
      </c>
      <c r="V3019" s="24">
        <v>187</v>
      </c>
      <c r="W3019" s="69">
        <f t="shared" si="1148"/>
        <v>0</v>
      </c>
      <c r="X3019" s="69">
        <f>VLOOKUP(D3019,'[1]Demanda Agregada Med. y MC'!$C$7:$O$3994,13,FALSE)</f>
        <v>0</v>
      </c>
      <c r="Y3019" s="24">
        <v>0</v>
      </c>
      <c r="Z3019" s="24">
        <v>0</v>
      </c>
      <c r="AA3019" s="24">
        <v>0</v>
      </c>
      <c r="AB3019" s="24">
        <v>0</v>
      </c>
      <c r="AC3019" s="24">
        <v>0</v>
      </c>
      <c r="AD3019" s="24">
        <v>0</v>
      </c>
      <c r="AE3019" s="26">
        <v>0</v>
      </c>
      <c r="AF3019" s="25">
        <v>0</v>
      </c>
      <c r="AG3019" s="22">
        <v>234.60000000000002</v>
      </c>
      <c r="AH3019" s="20">
        <f t="shared" si="1152"/>
        <v>17548.080000000002</v>
      </c>
      <c r="AI3019" s="9">
        <f t="shared" si="1152"/>
        <v>43870.200000000004</v>
      </c>
      <c r="AJ3019" s="9">
        <f t="shared" si="1152"/>
        <v>0</v>
      </c>
      <c r="AK3019" s="9">
        <f t="shared" si="1152"/>
        <v>0</v>
      </c>
      <c r="AL3019" s="9">
        <f t="shared" si="1152"/>
        <v>0</v>
      </c>
      <c r="AM3019" s="9">
        <f t="shared" si="1152"/>
        <v>0</v>
      </c>
      <c r="AN3019" s="9">
        <f t="shared" si="1152"/>
        <v>17548.080000000002</v>
      </c>
      <c r="AO3019" s="9">
        <f t="shared" si="1152"/>
        <v>43870.200000000004</v>
      </c>
      <c r="AP3019" s="9">
        <f t="shared" si="1152"/>
        <v>0</v>
      </c>
      <c r="AQ3019" s="9">
        <f t="shared" si="1152"/>
        <v>0</v>
      </c>
      <c r="AR3019" s="9">
        <f t="shared" si="1151"/>
        <v>0</v>
      </c>
      <c r="AS3019" s="9">
        <f t="shared" si="1151"/>
        <v>0</v>
      </c>
      <c r="AT3019" s="9">
        <f t="shared" si="1151"/>
        <v>0</v>
      </c>
      <c r="AU3019" s="9">
        <f t="shared" si="1151"/>
        <v>0</v>
      </c>
      <c r="AV3019" s="9">
        <f t="shared" si="1150"/>
        <v>0</v>
      </c>
      <c r="AW3019" s="9">
        <f t="shared" si="1143"/>
        <v>0</v>
      </c>
      <c r="AX3019" s="9">
        <f t="shared" si="1143"/>
        <v>0</v>
      </c>
      <c r="AY3019" s="10">
        <f t="shared" si="1143"/>
        <v>0</v>
      </c>
    </row>
    <row r="3020" spans="1:51">
      <c r="A3020" s="87">
        <v>3014</v>
      </c>
      <c r="B3020" s="85" t="str">
        <f t="shared" si="1146"/>
        <v>0600310072</v>
      </c>
      <c r="C3020" s="13" t="s">
        <v>5913</v>
      </c>
      <c r="D3020" s="13" t="str">
        <f t="shared" si="1147"/>
        <v>0600310072</v>
      </c>
      <c r="E3020" s="13"/>
      <c r="F3020" s="14" t="s">
        <v>1472</v>
      </c>
      <c r="G3020" s="14" t="s">
        <v>1492</v>
      </c>
      <c r="H3020" s="14" t="s">
        <v>4221</v>
      </c>
      <c r="I3020" s="14"/>
      <c r="J3020" s="14"/>
      <c r="K3020" s="13" t="s">
        <v>5914</v>
      </c>
      <c r="L3020" s="13"/>
      <c r="M3020" s="13"/>
      <c r="N3020" s="13"/>
      <c r="O3020" s="24">
        <f t="shared" si="1149"/>
        <v>32</v>
      </c>
      <c r="P3020" s="24">
        <f t="shared" si="1149"/>
        <v>80</v>
      </c>
      <c r="Q3020" s="24">
        <v>0</v>
      </c>
      <c r="R3020" s="16">
        <v>0</v>
      </c>
      <c r="S3020" s="69">
        <v>0</v>
      </c>
      <c r="T3020" s="70">
        <v>0</v>
      </c>
      <c r="U3020" s="24">
        <v>32</v>
      </c>
      <c r="V3020" s="24">
        <v>80</v>
      </c>
      <c r="W3020" s="69">
        <f t="shared" si="1148"/>
        <v>0</v>
      </c>
      <c r="X3020" s="69">
        <f>VLOOKUP(D3020,'[1]Demanda Agregada Med. y MC'!$C$7:$O$3994,13,FALSE)</f>
        <v>0</v>
      </c>
      <c r="Y3020" s="24">
        <v>0</v>
      </c>
      <c r="Z3020" s="24">
        <v>0</v>
      </c>
      <c r="AA3020" s="24">
        <v>0</v>
      </c>
      <c r="AB3020" s="24">
        <v>0</v>
      </c>
      <c r="AC3020" s="24">
        <v>0</v>
      </c>
      <c r="AD3020" s="24">
        <v>0</v>
      </c>
      <c r="AE3020" s="26">
        <v>0</v>
      </c>
      <c r="AF3020" s="25">
        <v>0</v>
      </c>
      <c r="AG3020" s="22">
        <v>234.60000000000002</v>
      </c>
      <c r="AH3020" s="20">
        <f t="shared" si="1152"/>
        <v>7507.2000000000007</v>
      </c>
      <c r="AI3020" s="9">
        <f t="shared" si="1152"/>
        <v>18768</v>
      </c>
      <c r="AJ3020" s="9">
        <f t="shared" si="1152"/>
        <v>0</v>
      </c>
      <c r="AK3020" s="9">
        <f t="shared" si="1152"/>
        <v>0</v>
      </c>
      <c r="AL3020" s="9">
        <f t="shared" si="1152"/>
        <v>0</v>
      </c>
      <c r="AM3020" s="9">
        <f t="shared" si="1152"/>
        <v>0</v>
      </c>
      <c r="AN3020" s="9">
        <f t="shared" si="1152"/>
        <v>7507.2000000000007</v>
      </c>
      <c r="AO3020" s="9">
        <f t="shared" si="1152"/>
        <v>18768</v>
      </c>
      <c r="AP3020" s="9">
        <f t="shared" si="1152"/>
        <v>0</v>
      </c>
      <c r="AQ3020" s="9">
        <f t="shared" si="1152"/>
        <v>0</v>
      </c>
      <c r="AR3020" s="9">
        <f t="shared" si="1151"/>
        <v>0</v>
      </c>
      <c r="AS3020" s="9">
        <f t="shared" si="1151"/>
        <v>0</v>
      </c>
      <c r="AT3020" s="9">
        <f t="shared" si="1151"/>
        <v>0</v>
      </c>
      <c r="AU3020" s="9">
        <f t="shared" si="1151"/>
        <v>0</v>
      </c>
      <c r="AV3020" s="9">
        <f t="shared" si="1150"/>
        <v>0</v>
      </c>
      <c r="AW3020" s="9">
        <f t="shared" si="1143"/>
        <v>0</v>
      </c>
      <c r="AX3020" s="9">
        <f t="shared" si="1143"/>
        <v>0</v>
      </c>
      <c r="AY3020" s="10">
        <f t="shared" si="1143"/>
        <v>0</v>
      </c>
    </row>
    <row r="3021" spans="1:51">
      <c r="A3021" s="87">
        <v>3015</v>
      </c>
      <c r="B3021" s="85" t="str">
        <f t="shared" si="1146"/>
        <v>0605430164</v>
      </c>
      <c r="C3021" s="13" t="s">
        <v>5915</v>
      </c>
      <c r="D3021" s="13" t="str">
        <f t="shared" si="1147"/>
        <v>0605430164</v>
      </c>
      <c r="E3021" s="13"/>
      <c r="F3021" s="14" t="s">
        <v>1472</v>
      </c>
      <c r="G3021" s="14" t="s">
        <v>3373</v>
      </c>
      <c r="H3021" s="14" t="s">
        <v>2804</v>
      </c>
      <c r="I3021" s="14"/>
      <c r="J3021" s="14"/>
      <c r="K3021" s="13" t="s">
        <v>5916</v>
      </c>
      <c r="L3021" s="13"/>
      <c r="M3021" s="13"/>
      <c r="N3021" s="13"/>
      <c r="O3021" s="24">
        <f t="shared" si="1149"/>
        <v>80</v>
      </c>
      <c r="P3021" s="24">
        <f t="shared" si="1149"/>
        <v>200</v>
      </c>
      <c r="Q3021" s="24">
        <v>0</v>
      </c>
      <c r="R3021" s="16">
        <v>0</v>
      </c>
      <c r="S3021" s="69">
        <v>0</v>
      </c>
      <c r="T3021" s="70">
        <v>0</v>
      </c>
      <c r="U3021" s="24">
        <v>80</v>
      </c>
      <c r="V3021" s="24">
        <v>200</v>
      </c>
      <c r="W3021" s="69">
        <f t="shared" si="1148"/>
        <v>0</v>
      </c>
      <c r="X3021" s="69">
        <f>VLOOKUP(D3021,'[1]Demanda Agregada Med. y MC'!$C$7:$O$3994,13,FALSE)</f>
        <v>0</v>
      </c>
      <c r="Y3021" s="24">
        <v>0</v>
      </c>
      <c r="Z3021" s="24">
        <v>0</v>
      </c>
      <c r="AA3021" s="24">
        <v>0</v>
      </c>
      <c r="AB3021" s="24">
        <v>0</v>
      </c>
      <c r="AC3021" s="24">
        <v>0</v>
      </c>
      <c r="AD3021" s="24">
        <v>0</v>
      </c>
      <c r="AE3021" s="26">
        <v>0</v>
      </c>
      <c r="AF3021" s="25">
        <v>0</v>
      </c>
      <c r="AG3021" s="22">
        <v>1731.8080000000002</v>
      </c>
      <c r="AH3021" s="20">
        <f t="shared" si="1152"/>
        <v>138544.64000000001</v>
      </c>
      <c r="AI3021" s="9">
        <f t="shared" si="1152"/>
        <v>346361.60000000003</v>
      </c>
      <c r="AJ3021" s="9">
        <f t="shared" si="1152"/>
        <v>0</v>
      </c>
      <c r="AK3021" s="9">
        <f t="shared" si="1152"/>
        <v>0</v>
      </c>
      <c r="AL3021" s="9">
        <f t="shared" si="1152"/>
        <v>0</v>
      </c>
      <c r="AM3021" s="9">
        <f t="shared" si="1152"/>
        <v>0</v>
      </c>
      <c r="AN3021" s="9">
        <f t="shared" si="1152"/>
        <v>138544.64000000001</v>
      </c>
      <c r="AO3021" s="9">
        <f t="shared" si="1152"/>
        <v>346361.60000000003</v>
      </c>
      <c r="AP3021" s="9">
        <f t="shared" si="1152"/>
        <v>0</v>
      </c>
      <c r="AQ3021" s="9">
        <f t="shared" si="1152"/>
        <v>0</v>
      </c>
      <c r="AR3021" s="9">
        <f t="shared" si="1151"/>
        <v>0</v>
      </c>
      <c r="AS3021" s="9">
        <f t="shared" si="1151"/>
        <v>0</v>
      </c>
      <c r="AT3021" s="9">
        <f t="shared" si="1151"/>
        <v>0</v>
      </c>
      <c r="AU3021" s="9">
        <f t="shared" si="1151"/>
        <v>0</v>
      </c>
      <c r="AV3021" s="9">
        <f t="shared" si="1150"/>
        <v>0</v>
      </c>
      <c r="AW3021" s="9">
        <f t="shared" si="1143"/>
        <v>0</v>
      </c>
      <c r="AX3021" s="9">
        <f t="shared" si="1143"/>
        <v>0</v>
      </c>
      <c r="AY3021" s="10">
        <f t="shared" si="1143"/>
        <v>0</v>
      </c>
    </row>
    <row r="3022" spans="1:51">
      <c r="A3022" s="87">
        <v>3016</v>
      </c>
      <c r="B3022" s="85" t="str">
        <f t="shared" si="1146"/>
        <v>0600402028</v>
      </c>
      <c r="C3022" s="13" t="s">
        <v>5917</v>
      </c>
      <c r="D3022" s="13" t="str">
        <f t="shared" si="1147"/>
        <v>0600402028</v>
      </c>
      <c r="E3022" s="13"/>
      <c r="F3022" s="14" t="s">
        <v>1472</v>
      </c>
      <c r="G3022" s="14" t="s">
        <v>1357</v>
      </c>
      <c r="H3022" s="14" t="s">
        <v>3146</v>
      </c>
      <c r="I3022" s="14"/>
      <c r="J3022" s="14"/>
      <c r="K3022" s="13" t="s">
        <v>5918</v>
      </c>
      <c r="L3022" s="13"/>
      <c r="M3022" s="13"/>
      <c r="N3022" s="13"/>
      <c r="O3022" s="24">
        <f t="shared" si="1149"/>
        <v>1043.6000000000001</v>
      </c>
      <c r="P3022" s="24">
        <f t="shared" si="1149"/>
        <v>2609</v>
      </c>
      <c r="Q3022" s="24">
        <v>0</v>
      </c>
      <c r="R3022" s="16">
        <v>0</v>
      </c>
      <c r="S3022" s="69">
        <v>0</v>
      </c>
      <c r="T3022" s="70">
        <v>0</v>
      </c>
      <c r="U3022" s="24">
        <v>1043.6000000000001</v>
      </c>
      <c r="V3022" s="24">
        <v>2609</v>
      </c>
      <c r="W3022" s="69">
        <f t="shared" si="1148"/>
        <v>0</v>
      </c>
      <c r="X3022" s="69">
        <f>VLOOKUP(D3022,'[1]Demanda Agregada Med. y MC'!$C$7:$O$3994,13,FALSE)</f>
        <v>0</v>
      </c>
      <c r="Y3022" s="24">
        <v>0</v>
      </c>
      <c r="Z3022" s="24">
        <v>0</v>
      </c>
      <c r="AA3022" s="24">
        <v>0</v>
      </c>
      <c r="AB3022" s="24">
        <v>0</v>
      </c>
      <c r="AC3022" s="24">
        <v>0</v>
      </c>
      <c r="AD3022" s="24">
        <v>0</v>
      </c>
      <c r="AE3022" s="26">
        <v>0</v>
      </c>
      <c r="AF3022" s="25">
        <v>0</v>
      </c>
      <c r="AG3022" s="22">
        <v>23.046000000000003</v>
      </c>
      <c r="AH3022" s="20">
        <f t="shared" si="1152"/>
        <v>24050.805600000007</v>
      </c>
      <c r="AI3022" s="9">
        <f t="shared" si="1152"/>
        <v>60127.01400000001</v>
      </c>
      <c r="AJ3022" s="9">
        <f t="shared" si="1152"/>
        <v>0</v>
      </c>
      <c r="AK3022" s="9">
        <f t="shared" si="1152"/>
        <v>0</v>
      </c>
      <c r="AL3022" s="9">
        <f t="shared" si="1152"/>
        <v>0</v>
      </c>
      <c r="AM3022" s="9">
        <f t="shared" si="1152"/>
        <v>0</v>
      </c>
      <c r="AN3022" s="9">
        <f t="shared" si="1152"/>
        <v>24050.805600000007</v>
      </c>
      <c r="AO3022" s="9">
        <f t="shared" si="1152"/>
        <v>60127.01400000001</v>
      </c>
      <c r="AP3022" s="9">
        <f t="shared" si="1152"/>
        <v>0</v>
      </c>
      <c r="AQ3022" s="9">
        <f t="shared" si="1152"/>
        <v>0</v>
      </c>
      <c r="AR3022" s="9">
        <f t="shared" si="1151"/>
        <v>0</v>
      </c>
      <c r="AS3022" s="9">
        <f t="shared" si="1151"/>
        <v>0</v>
      </c>
      <c r="AT3022" s="9">
        <f t="shared" si="1151"/>
        <v>0</v>
      </c>
      <c r="AU3022" s="9">
        <f t="shared" si="1151"/>
        <v>0</v>
      </c>
      <c r="AV3022" s="9">
        <f t="shared" si="1150"/>
        <v>0</v>
      </c>
      <c r="AW3022" s="9">
        <f t="shared" si="1143"/>
        <v>0</v>
      </c>
      <c r="AX3022" s="9">
        <f t="shared" si="1143"/>
        <v>0</v>
      </c>
      <c r="AY3022" s="10">
        <f t="shared" si="1143"/>
        <v>0</v>
      </c>
    </row>
    <row r="3023" spans="1:51">
      <c r="A3023" s="87">
        <v>3017</v>
      </c>
      <c r="B3023" s="85" t="str">
        <f t="shared" si="1146"/>
        <v>0600402341</v>
      </c>
      <c r="C3023" s="13" t="s">
        <v>5919</v>
      </c>
      <c r="D3023" s="13" t="str">
        <f t="shared" si="1147"/>
        <v>0600402341</v>
      </c>
      <c r="E3023" s="13"/>
      <c r="F3023" s="14" t="s">
        <v>1472</v>
      </c>
      <c r="G3023" s="14" t="s">
        <v>1357</v>
      </c>
      <c r="H3023" s="14" t="s">
        <v>5811</v>
      </c>
      <c r="I3023" s="14"/>
      <c r="J3023" s="14"/>
      <c r="K3023" s="13" t="s">
        <v>5920</v>
      </c>
      <c r="L3023" s="13"/>
      <c r="M3023" s="13"/>
      <c r="N3023" s="13"/>
      <c r="O3023" s="24">
        <f t="shared" si="1149"/>
        <v>371.20000000000005</v>
      </c>
      <c r="P3023" s="24">
        <f t="shared" si="1149"/>
        <v>928</v>
      </c>
      <c r="Q3023" s="24">
        <v>0</v>
      </c>
      <c r="R3023" s="16">
        <v>0</v>
      </c>
      <c r="S3023" s="69">
        <v>0</v>
      </c>
      <c r="T3023" s="70">
        <v>0</v>
      </c>
      <c r="U3023" s="24">
        <v>371.20000000000005</v>
      </c>
      <c r="V3023" s="24">
        <v>928</v>
      </c>
      <c r="W3023" s="69">
        <f t="shared" si="1148"/>
        <v>0</v>
      </c>
      <c r="X3023" s="69">
        <f>VLOOKUP(D3023,'[1]Demanda Agregada Med. y MC'!$C$7:$O$3994,13,FALSE)</f>
        <v>0</v>
      </c>
      <c r="Y3023" s="24">
        <v>0</v>
      </c>
      <c r="Z3023" s="24">
        <v>0</v>
      </c>
      <c r="AA3023" s="24">
        <v>0</v>
      </c>
      <c r="AB3023" s="24">
        <v>0</v>
      </c>
      <c r="AC3023" s="24">
        <v>0</v>
      </c>
      <c r="AD3023" s="24">
        <v>0</v>
      </c>
      <c r="AE3023" s="26">
        <v>0</v>
      </c>
      <c r="AF3023" s="25">
        <v>0</v>
      </c>
      <c r="AG3023" s="22">
        <v>62.2196</v>
      </c>
      <c r="AH3023" s="20">
        <f t="shared" si="1152"/>
        <v>23095.915520000002</v>
      </c>
      <c r="AI3023" s="9">
        <f t="shared" si="1152"/>
        <v>57739.788800000002</v>
      </c>
      <c r="AJ3023" s="9">
        <f t="shared" si="1152"/>
        <v>0</v>
      </c>
      <c r="AK3023" s="9">
        <f t="shared" si="1152"/>
        <v>0</v>
      </c>
      <c r="AL3023" s="9">
        <f t="shared" si="1152"/>
        <v>0</v>
      </c>
      <c r="AM3023" s="9">
        <f t="shared" si="1152"/>
        <v>0</v>
      </c>
      <c r="AN3023" s="9">
        <f t="shared" si="1152"/>
        <v>23095.915520000002</v>
      </c>
      <c r="AO3023" s="9">
        <f t="shared" si="1152"/>
        <v>57739.788800000002</v>
      </c>
      <c r="AP3023" s="9">
        <f t="shared" si="1152"/>
        <v>0</v>
      </c>
      <c r="AQ3023" s="9">
        <f t="shared" si="1152"/>
        <v>0</v>
      </c>
      <c r="AR3023" s="9">
        <f t="shared" si="1151"/>
        <v>0</v>
      </c>
      <c r="AS3023" s="9">
        <f t="shared" si="1151"/>
        <v>0</v>
      </c>
      <c r="AT3023" s="9">
        <f t="shared" si="1151"/>
        <v>0</v>
      </c>
      <c r="AU3023" s="9">
        <f t="shared" si="1151"/>
        <v>0</v>
      </c>
      <c r="AV3023" s="9">
        <f t="shared" si="1150"/>
        <v>0</v>
      </c>
      <c r="AW3023" s="9">
        <f t="shared" si="1143"/>
        <v>0</v>
      </c>
      <c r="AX3023" s="9">
        <f t="shared" si="1143"/>
        <v>0</v>
      </c>
      <c r="AY3023" s="10">
        <f t="shared" si="1143"/>
        <v>0</v>
      </c>
    </row>
    <row r="3024" spans="1:51">
      <c r="A3024" s="87">
        <v>3018</v>
      </c>
      <c r="B3024" s="85" t="str">
        <f t="shared" si="1146"/>
        <v>0600400386</v>
      </c>
      <c r="C3024" s="13" t="s">
        <v>5921</v>
      </c>
      <c r="D3024" s="13" t="str">
        <f t="shared" si="1147"/>
        <v>0600400386</v>
      </c>
      <c r="E3024" s="13"/>
      <c r="F3024" s="14" t="s">
        <v>1472</v>
      </c>
      <c r="G3024" s="14" t="s">
        <v>1357</v>
      </c>
      <c r="H3024" s="14" t="s">
        <v>3555</v>
      </c>
      <c r="I3024" s="14"/>
      <c r="J3024" s="14"/>
      <c r="K3024" s="13" t="s">
        <v>5922</v>
      </c>
      <c r="L3024" s="13"/>
      <c r="M3024" s="13"/>
      <c r="N3024" s="13"/>
      <c r="O3024" s="24">
        <f t="shared" si="1149"/>
        <v>101.2</v>
      </c>
      <c r="P3024" s="24">
        <f t="shared" si="1149"/>
        <v>253</v>
      </c>
      <c r="Q3024" s="24">
        <v>0</v>
      </c>
      <c r="R3024" s="16">
        <v>0</v>
      </c>
      <c r="S3024" s="69">
        <v>0</v>
      </c>
      <c r="T3024" s="70">
        <v>0</v>
      </c>
      <c r="U3024" s="24">
        <v>101.2</v>
      </c>
      <c r="V3024" s="24">
        <v>253</v>
      </c>
      <c r="W3024" s="69">
        <f t="shared" si="1148"/>
        <v>0</v>
      </c>
      <c r="X3024" s="69">
        <f>VLOOKUP(D3024,'[1]Demanda Agregada Med. y MC'!$C$7:$O$3994,13,FALSE)</f>
        <v>0</v>
      </c>
      <c r="Y3024" s="24">
        <v>0</v>
      </c>
      <c r="Z3024" s="24">
        <v>0</v>
      </c>
      <c r="AA3024" s="24">
        <v>0</v>
      </c>
      <c r="AB3024" s="24">
        <v>0</v>
      </c>
      <c r="AC3024" s="24">
        <v>0</v>
      </c>
      <c r="AD3024" s="24">
        <v>0</v>
      </c>
      <c r="AE3024" s="26">
        <v>0</v>
      </c>
      <c r="AF3024" s="25">
        <v>0</v>
      </c>
      <c r="AG3024" s="22">
        <v>641.79200000000003</v>
      </c>
      <c r="AH3024" s="20">
        <f t="shared" si="1152"/>
        <v>64949.350400000003</v>
      </c>
      <c r="AI3024" s="9">
        <f t="shared" si="1152"/>
        <v>162373.37600000002</v>
      </c>
      <c r="AJ3024" s="9">
        <f t="shared" si="1152"/>
        <v>0</v>
      </c>
      <c r="AK3024" s="9">
        <f t="shared" si="1152"/>
        <v>0</v>
      </c>
      <c r="AL3024" s="9">
        <f t="shared" si="1152"/>
        <v>0</v>
      </c>
      <c r="AM3024" s="9">
        <f t="shared" si="1152"/>
        <v>0</v>
      </c>
      <c r="AN3024" s="9">
        <f t="shared" si="1152"/>
        <v>64949.350400000003</v>
      </c>
      <c r="AO3024" s="9">
        <f t="shared" si="1152"/>
        <v>162373.37600000002</v>
      </c>
      <c r="AP3024" s="9">
        <f t="shared" si="1152"/>
        <v>0</v>
      </c>
      <c r="AQ3024" s="9">
        <f t="shared" si="1152"/>
        <v>0</v>
      </c>
      <c r="AR3024" s="9">
        <f t="shared" si="1151"/>
        <v>0</v>
      </c>
      <c r="AS3024" s="9">
        <f t="shared" si="1151"/>
        <v>0</v>
      </c>
      <c r="AT3024" s="9">
        <f t="shared" si="1151"/>
        <v>0</v>
      </c>
      <c r="AU3024" s="9">
        <f t="shared" si="1151"/>
        <v>0</v>
      </c>
      <c r="AV3024" s="9">
        <f t="shared" si="1150"/>
        <v>0</v>
      </c>
      <c r="AW3024" s="9">
        <f t="shared" si="1143"/>
        <v>0</v>
      </c>
      <c r="AX3024" s="9">
        <f t="shared" si="1143"/>
        <v>0</v>
      </c>
      <c r="AY3024" s="10">
        <f t="shared" si="1143"/>
        <v>0</v>
      </c>
    </row>
    <row r="3025" spans="1:51">
      <c r="A3025" s="87">
        <v>3019</v>
      </c>
      <c r="B3025" s="85" t="str">
        <f t="shared" si="1146"/>
        <v>0600400378</v>
      </c>
      <c r="C3025" s="13" t="s">
        <v>5923</v>
      </c>
      <c r="D3025" s="13" t="str">
        <f t="shared" si="1147"/>
        <v>0600400378</v>
      </c>
      <c r="E3025" s="13"/>
      <c r="F3025" s="14" t="s">
        <v>1472</v>
      </c>
      <c r="G3025" s="14" t="s">
        <v>1357</v>
      </c>
      <c r="H3025" s="14" t="s">
        <v>3592</v>
      </c>
      <c r="I3025" s="14"/>
      <c r="J3025" s="14"/>
      <c r="K3025" s="13" t="s">
        <v>5924</v>
      </c>
      <c r="L3025" s="13"/>
      <c r="M3025" s="13"/>
      <c r="N3025" s="13"/>
      <c r="O3025" s="24">
        <f t="shared" si="1149"/>
        <v>502</v>
      </c>
      <c r="P3025" s="24">
        <f t="shared" si="1149"/>
        <v>1255</v>
      </c>
      <c r="Q3025" s="24">
        <v>0</v>
      </c>
      <c r="R3025" s="16">
        <v>0</v>
      </c>
      <c r="S3025" s="69">
        <v>0</v>
      </c>
      <c r="T3025" s="70">
        <v>0</v>
      </c>
      <c r="U3025" s="24">
        <v>502</v>
      </c>
      <c r="V3025" s="24">
        <v>1255</v>
      </c>
      <c r="W3025" s="69">
        <f t="shared" si="1148"/>
        <v>0</v>
      </c>
      <c r="X3025" s="69">
        <f>VLOOKUP(D3025,'[1]Demanda Agregada Med. y MC'!$C$7:$O$3994,13,FALSE)</f>
        <v>0</v>
      </c>
      <c r="Y3025" s="24">
        <v>0</v>
      </c>
      <c r="Z3025" s="24">
        <v>0</v>
      </c>
      <c r="AA3025" s="24">
        <v>0</v>
      </c>
      <c r="AB3025" s="24">
        <v>0</v>
      </c>
      <c r="AC3025" s="24">
        <v>0</v>
      </c>
      <c r="AD3025" s="24">
        <v>0</v>
      </c>
      <c r="AE3025" s="26">
        <v>0</v>
      </c>
      <c r="AF3025" s="25">
        <v>0</v>
      </c>
      <c r="AG3025" s="22">
        <v>23.367999999999999</v>
      </c>
      <c r="AH3025" s="20">
        <f t="shared" si="1152"/>
        <v>11730.735999999999</v>
      </c>
      <c r="AI3025" s="9">
        <f t="shared" si="1152"/>
        <v>29326.839999999997</v>
      </c>
      <c r="AJ3025" s="9">
        <f t="shared" si="1152"/>
        <v>0</v>
      </c>
      <c r="AK3025" s="9">
        <f t="shared" si="1152"/>
        <v>0</v>
      </c>
      <c r="AL3025" s="9">
        <f t="shared" si="1152"/>
        <v>0</v>
      </c>
      <c r="AM3025" s="9">
        <f t="shared" si="1152"/>
        <v>0</v>
      </c>
      <c r="AN3025" s="9">
        <f t="shared" si="1152"/>
        <v>11730.735999999999</v>
      </c>
      <c r="AO3025" s="9">
        <f t="shared" si="1152"/>
        <v>29326.839999999997</v>
      </c>
      <c r="AP3025" s="9">
        <f t="shared" si="1152"/>
        <v>0</v>
      </c>
      <c r="AQ3025" s="9">
        <f t="shared" si="1152"/>
        <v>0</v>
      </c>
      <c r="AR3025" s="9">
        <f t="shared" si="1151"/>
        <v>0</v>
      </c>
      <c r="AS3025" s="9">
        <f t="shared" si="1151"/>
        <v>0</v>
      </c>
      <c r="AT3025" s="9">
        <f t="shared" si="1151"/>
        <v>0</v>
      </c>
      <c r="AU3025" s="9">
        <f t="shared" si="1151"/>
        <v>0</v>
      </c>
      <c r="AV3025" s="9">
        <f t="shared" si="1150"/>
        <v>0</v>
      </c>
      <c r="AW3025" s="9">
        <f t="shared" si="1143"/>
        <v>0</v>
      </c>
      <c r="AX3025" s="9">
        <f t="shared" si="1143"/>
        <v>0</v>
      </c>
      <c r="AY3025" s="10">
        <f t="shared" si="1143"/>
        <v>0</v>
      </c>
    </row>
    <row r="3026" spans="1:51">
      <c r="A3026" s="87">
        <v>3020</v>
      </c>
      <c r="B3026" s="85" t="str">
        <f t="shared" si="1146"/>
        <v>0600400436</v>
      </c>
      <c r="C3026" s="13" t="s">
        <v>5925</v>
      </c>
      <c r="D3026" s="13" t="str">
        <f t="shared" si="1147"/>
        <v>0600400436</v>
      </c>
      <c r="E3026" s="13"/>
      <c r="F3026" s="14" t="s">
        <v>1472</v>
      </c>
      <c r="G3026" s="14" t="s">
        <v>1357</v>
      </c>
      <c r="H3026" s="14" t="s">
        <v>3930</v>
      </c>
      <c r="I3026" s="14"/>
      <c r="J3026" s="14"/>
      <c r="K3026" s="13" t="s">
        <v>5926</v>
      </c>
      <c r="L3026" s="13"/>
      <c r="M3026" s="13"/>
      <c r="N3026" s="13"/>
      <c r="O3026" s="24">
        <f t="shared" si="1149"/>
        <v>48</v>
      </c>
      <c r="P3026" s="24">
        <f t="shared" si="1149"/>
        <v>120</v>
      </c>
      <c r="Q3026" s="24">
        <v>0</v>
      </c>
      <c r="R3026" s="16">
        <v>0</v>
      </c>
      <c r="S3026" s="69">
        <v>0</v>
      </c>
      <c r="T3026" s="70">
        <v>0</v>
      </c>
      <c r="U3026" s="24">
        <v>48</v>
      </c>
      <c r="V3026" s="24">
        <v>120</v>
      </c>
      <c r="W3026" s="69">
        <f t="shared" si="1148"/>
        <v>0</v>
      </c>
      <c r="X3026" s="69">
        <f>VLOOKUP(D3026,'[1]Demanda Agregada Med. y MC'!$C$7:$O$3994,13,FALSE)</f>
        <v>0</v>
      </c>
      <c r="Y3026" s="24">
        <v>0</v>
      </c>
      <c r="Z3026" s="24">
        <v>0</v>
      </c>
      <c r="AA3026" s="24">
        <v>0</v>
      </c>
      <c r="AB3026" s="24">
        <v>0</v>
      </c>
      <c r="AC3026" s="24">
        <v>0</v>
      </c>
      <c r="AD3026" s="24">
        <v>0</v>
      </c>
      <c r="AE3026" s="26">
        <v>0</v>
      </c>
      <c r="AF3026" s="25">
        <v>0</v>
      </c>
      <c r="AG3026" s="22">
        <v>641.79200000000003</v>
      </c>
      <c r="AH3026" s="20">
        <f t="shared" si="1152"/>
        <v>30806.016000000003</v>
      </c>
      <c r="AI3026" s="9">
        <f t="shared" si="1152"/>
        <v>77015.040000000008</v>
      </c>
      <c r="AJ3026" s="9">
        <f t="shared" si="1152"/>
        <v>0</v>
      </c>
      <c r="AK3026" s="9">
        <f t="shared" si="1152"/>
        <v>0</v>
      </c>
      <c r="AL3026" s="9">
        <f t="shared" si="1152"/>
        <v>0</v>
      </c>
      <c r="AM3026" s="9">
        <f t="shared" si="1152"/>
        <v>0</v>
      </c>
      <c r="AN3026" s="9">
        <f t="shared" si="1152"/>
        <v>30806.016000000003</v>
      </c>
      <c r="AO3026" s="9">
        <f t="shared" si="1152"/>
        <v>77015.040000000008</v>
      </c>
      <c r="AP3026" s="9">
        <f t="shared" si="1152"/>
        <v>0</v>
      </c>
      <c r="AQ3026" s="9">
        <f t="shared" si="1152"/>
        <v>0</v>
      </c>
      <c r="AR3026" s="9">
        <f t="shared" si="1151"/>
        <v>0</v>
      </c>
      <c r="AS3026" s="9">
        <f t="shared" si="1151"/>
        <v>0</v>
      </c>
      <c r="AT3026" s="9">
        <f t="shared" si="1151"/>
        <v>0</v>
      </c>
      <c r="AU3026" s="9">
        <f t="shared" si="1151"/>
        <v>0</v>
      </c>
      <c r="AV3026" s="9">
        <f t="shared" si="1150"/>
        <v>0</v>
      </c>
      <c r="AW3026" s="9">
        <f t="shared" si="1143"/>
        <v>0</v>
      </c>
      <c r="AX3026" s="9">
        <f t="shared" si="1143"/>
        <v>0</v>
      </c>
      <c r="AY3026" s="10">
        <f t="shared" si="1143"/>
        <v>0</v>
      </c>
    </row>
    <row r="3027" spans="1:51">
      <c r="A3027" s="87">
        <v>3021</v>
      </c>
      <c r="B3027" s="85" t="str">
        <f t="shared" si="1146"/>
        <v>0600401210</v>
      </c>
      <c r="C3027" s="13" t="s">
        <v>5927</v>
      </c>
      <c r="D3027" s="13" t="str">
        <f t="shared" si="1147"/>
        <v>0600401210</v>
      </c>
      <c r="E3027" s="13"/>
      <c r="F3027" s="14" t="s">
        <v>1472</v>
      </c>
      <c r="G3027" s="14" t="s">
        <v>1357</v>
      </c>
      <c r="H3027" s="14" t="s">
        <v>285</v>
      </c>
      <c r="I3027" s="14"/>
      <c r="J3027" s="14"/>
      <c r="K3027" s="13" t="s">
        <v>5928</v>
      </c>
      <c r="L3027" s="13"/>
      <c r="M3027" s="13"/>
      <c r="N3027" s="13"/>
      <c r="O3027" s="24">
        <f t="shared" si="1149"/>
        <v>48</v>
      </c>
      <c r="P3027" s="24">
        <f t="shared" si="1149"/>
        <v>120</v>
      </c>
      <c r="Q3027" s="24">
        <v>0</v>
      </c>
      <c r="R3027" s="16">
        <v>0</v>
      </c>
      <c r="S3027" s="69">
        <v>0</v>
      </c>
      <c r="T3027" s="70">
        <v>0</v>
      </c>
      <c r="U3027" s="24">
        <v>48</v>
      </c>
      <c r="V3027" s="24">
        <v>120</v>
      </c>
      <c r="W3027" s="69">
        <f t="shared" si="1148"/>
        <v>0</v>
      </c>
      <c r="X3027" s="69">
        <f>VLOOKUP(D3027,'[1]Demanda Agregada Med. y MC'!$C$7:$O$3994,13,FALSE)</f>
        <v>0</v>
      </c>
      <c r="Y3027" s="24">
        <v>0</v>
      </c>
      <c r="Z3027" s="24">
        <v>0</v>
      </c>
      <c r="AA3027" s="24">
        <v>0</v>
      </c>
      <c r="AB3027" s="24">
        <v>0</v>
      </c>
      <c r="AC3027" s="24">
        <v>0</v>
      </c>
      <c r="AD3027" s="24">
        <v>0</v>
      </c>
      <c r="AE3027" s="26">
        <v>0</v>
      </c>
      <c r="AF3027" s="25">
        <v>0</v>
      </c>
      <c r="AG3027" s="22">
        <v>62.2196</v>
      </c>
      <c r="AH3027" s="20">
        <f t="shared" si="1152"/>
        <v>2986.5407999999998</v>
      </c>
      <c r="AI3027" s="9">
        <f t="shared" si="1152"/>
        <v>7466.3519999999999</v>
      </c>
      <c r="AJ3027" s="9">
        <f t="shared" si="1152"/>
        <v>0</v>
      </c>
      <c r="AK3027" s="9">
        <f t="shared" si="1152"/>
        <v>0</v>
      </c>
      <c r="AL3027" s="9">
        <f t="shared" si="1152"/>
        <v>0</v>
      </c>
      <c r="AM3027" s="9">
        <f t="shared" si="1152"/>
        <v>0</v>
      </c>
      <c r="AN3027" s="9">
        <f t="shared" si="1152"/>
        <v>2986.5407999999998</v>
      </c>
      <c r="AO3027" s="9">
        <f t="shared" si="1152"/>
        <v>7466.3519999999999</v>
      </c>
      <c r="AP3027" s="9">
        <f t="shared" si="1152"/>
        <v>0</v>
      </c>
      <c r="AQ3027" s="9">
        <f t="shared" si="1152"/>
        <v>0</v>
      </c>
      <c r="AR3027" s="9">
        <f t="shared" si="1151"/>
        <v>0</v>
      </c>
      <c r="AS3027" s="9">
        <f t="shared" si="1151"/>
        <v>0</v>
      </c>
      <c r="AT3027" s="9">
        <f t="shared" si="1151"/>
        <v>0</v>
      </c>
      <c r="AU3027" s="9">
        <f t="shared" si="1151"/>
        <v>0</v>
      </c>
      <c r="AV3027" s="9">
        <f t="shared" si="1150"/>
        <v>0</v>
      </c>
      <c r="AW3027" s="9">
        <f t="shared" si="1143"/>
        <v>0</v>
      </c>
      <c r="AX3027" s="9">
        <f t="shared" si="1143"/>
        <v>0</v>
      </c>
      <c r="AY3027" s="10">
        <f t="shared" si="1143"/>
        <v>0</v>
      </c>
    </row>
    <row r="3028" spans="1:51">
      <c r="A3028" s="87">
        <v>3022</v>
      </c>
      <c r="B3028" s="85" t="str">
        <f t="shared" si="1146"/>
        <v>0600880975</v>
      </c>
      <c r="C3028" s="13" t="s">
        <v>5929</v>
      </c>
      <c r="D3028" s="13" t="str">
        <f t="shared" si="1147"/>
        <v>0600880975</v>
      </c>
      <c r="E3028" s="13"/>
      <c r="F3028" s="14" t="s">
        <v>1472</v>
      </c>
      <c r="G3028" s="14" t="s">
        <v>1684</v>
      </c>
      <c r="H3028" s="14" t="s">
        <v>5930</v>
      </c>
      <c r="I3028" s="14"/>
      <c r="J3028" s="14"/>
      <c r="K3028" s="13" t="s">
        <v>5931</v>
      </c>
      <c r="L3028" s="13"/>
      <c r="M3028" s="13"/>
      <c r="N3028" s="13"/>
      <c r="O3028" s="24">
        <f t="shared" si="1149"/>
        <v>115.2</v>
      </c>
      <c r="P3028" s="24">
        <f t="shared" si="1149"/>
        <v>288</v>
      </c>
      <c r="Q3028" s="24">
        <v>0</v>
      </c>
      <c r="R3028" s="16">
        <v>0</v>
      </c>
      <c r="S3028" s="69">
        <v>0</v>
      </c>
      <c r="T3028" s="70">
        <v>0</v>
      </c>
      <c r="U3028" s="24">
        <v>115.2</v>
      </c>
      <c r="V3028" s="24">
        <v>288</v>
      </c>
      <c r="W3028" s="69">
        <f t="shared" si="1148"/>
        <v>0</v>
      </c>
      <c r="X3028" s="69">
        <f>VLOOKUP(D3028,'[1]Demanda Agregada Med. y MC'!$C$7:$O$3994,13,FALSE)</f>
        <v>0</v>
      </c>
      <c r="Y3028" s="24">
        <v>0</v>
      </c>
      <c r="Z3028" s="24">
        <v>0</v>
      </c>
      <c r="AA3028" s="24">
        <v>0</v>
      </c>
      <c r="AB3028" s="24">
        <v>0</v>
      </c>
      <c r="AC3028" s="24">
        <v>0</v>
      </c>
      <c r="AD3028" s="24">
        <v>0</v>
      </c>
      <c r="AE3028" s="26">
        <v>0</v>
      </c>
      <c r="AF3028" s="25">
        <v>0</v>
      </c>
      <c r="AG3028" s="22">
        <v>630.20000000000005</v>
      </c>
      <c r="AH3028" s="20">
        <f t="shared" si="1152"/>
        <v>72599.040000000008</v>
      </c>
      <c r="AI3028" s="9">
        <f t="shared" si="1152"/>
        <v>181497.60000000001</v>
      </c>
      <c r="AJ3028" s="9">
        <f t="shared" si="1152"/>
        <v>0</v>
      </c>
      <c r="AK3028" s="9">
        <f t="shared" si="1152"/>
        <v>0</v>
      </c>
      <c r="AL3028" s="9">
        <f t="shared" si="1152"/>
        <v>0</v>
      </c>
      <c r="AM3028" s="9">
        <f t="shared" si="1152"/>
        <v>0</v>
      </c>
      <c r="AN3028" s="9">
        <f t="shared" si="1152"/>
        <v>72599.040000000008</v>
      </c>
      <c r="AO3028" s="9">
        <f t="shared" si="1152"/>
        <v>181497.60000000001</v>
      </c>
      <c r="AP3028" s="9">
        <f t="shared" si="1152"/>
        <v>0</v>
      </c>
      <c r="AQ3028" s="9">
        <f t="shared" si="1152"/>
        <v>0</v>
      </c>
      <c r="AR3028" s="9">
        <f t="shared" si="1151"/>
        <v>0</v>
      </c>
      <c r="AS3028" s="9">
        <f t="shared" si="1151"/>
        <v>0</v>
      </c>
      <c r="AT3028" s="9">
        <f t="shared" si="1151"/>
        <v>0</v>
      </c>
      <c r="AU3028" s="9">
        <f t="shared" si="1151"/>
        <v>0</v>
      </c>
      <c r="AV3028" s="9">
        <f t="shared" si="1150"/>
        <v>0</v>
      </c>
      <c r="AW3028" s="9">
        <f t="shared" si="1143"/>
        <v>0</v>
      </c>
      <c r="AX3028" s="9">
        <f t="shared" si="1143"/>
        <v>0</v>
      </c>
      <c r="AY3028" s="10">
        <f t="shared" si="1143"/>
        <v>0</v>
      </c>
    </row>
    <row r="3029" spans="1:51">
      <c r="A3029" s="87">
        <v>3023</v>
      </c>
      <c r="B3029" s="85" t="str">
        <f t="shared" si="1146"/>
        <v>0600661177</v>
      </c>
      <c r="C3029" s="13" t="s">
        <v>5932</v>
      </c>
      <c r="D3029" s="13" t="str">
        <f t="shared" si="1147"/>
        <v>0600661177</v>
      </c>
      <c r="E3029" s="13"/>
      <c r="F3029" s="14" t="s">
        <v>1472</v>
      </c>
      <c r="G3029" s="14" t="s">
        <v>1625</v>
      </c>
      <c r="H3029" s="14" t="s">
        <v>5933</v>
      </c>
      <c r="I3029" s="14"/>
      <c r="J3029" s="14"/>
      <c r="K3029" s="13" t="s">
        <v>5934</v>
      </c>
      <c r="L3029" s="13"/>
      <c r="M3029" s="13"/>
      <c r="N3029" s="13"/>
      <c r="O3029" s="24">
        <f t="shared" si="1149"/>
        <v>6.4</v>
      </c>
      <c r="P3029" s="24">
        <f t="shared" si="1149"/>
        <v>16</v>
      </c>
      <c r="Q3029" s="24">
        <v>0</v>
      </c>
      <c r="R3029" s="16">
        <v>0</v>
      </c>
      <c r="S3029" s="69">
        <v>0</v>
      </c>
      <c r="T3029" s="70">
        <v>0</v>
      </c>
      <c r="U3029" s="24">
        <v>6.4</v>
      </c>
      <c r="V3029" s="24">
        <v>16</v>
      </c>
      <c r="W3029" s="69">
        <f t="shared" si="1148"/>
        <v>0</v>
      </c>
      <c r="X3029" s="69">
        <f>VLOOKUP(D3029,'[1]Demanda Agregada Med. y MC'!$C$7:$O$3994,13,FALSE)</f>
        <v>0</v>
      </c>
      <c r="Y3029" s="24">
        <v>0</v>
      </c>
      <c r="Z3029" s="24">
        <v>0</v>
      </c>
      <c r="AA3029" s="24">
        <v>0</v>
      </c>
      <c r="AB3029" s="24">
        <v>0</v>
      </c>
      <c r="AC3029" s="24">
        <v>0</v>
      </c>
      <c r="AD3029" s="24">
        <v>0</v>
      </c>
      <c r="AE3029" s="26">
        <v>0</v>
      </c>
      <c r="AF3029" s="25">
        <v>0</v>
      </c>
      <c r="AG3029" s="22">
        <v>264.77600000000001</v>
      </c>
      <c r="AH3029" s="20">
        <f t="shared" si="1152"/>
        <v>1694.5664000000002</v>
      </c>
      <c r="AI3029" s="9">
        <f t="shared" si="1152"/>
        <v>4236.4160000000002</v>
      </c>
      <c r="AJ3029" s="9">
        <f t="shared" si="1152"/>
        <v>0</v>
      </c>
      <c r="AK3029" s="9">
        <f t="shared" si="1152"/>
        <v>0</v>
      </c>
      <c r="AL3029" s="9">
        <f t="shared" si="1152"/>
        <v>0</v>
      </c>
      <c r="AM3029" s="9">
        <f t="shared" si="1152"/>
        <v>0</v>
      </c>
      <c r="AN3029" s="9">
        <f t="shared" si="1152"/>
        <v>1694.5664000000002</v>
      </c>
      <c r="AO3029" s="9">
        <f t="shared" si="1152"/>
        <v>4236.4160000000002</v>
      </c>
      <c r="AP3029" s="9">
        <f t="shared" si="1152"/>
        <v>0</v>
      </c>
      <c r="AQ3029" s="9">
        <f t="shared" si="1152"/>
        <v>0</v>
      </c>
      <c r="AR3029" s="9">
        <f t="shared" si="1151"/>
        <v>0</v>
      </c>
      <c r="AS3029" s="9">
        <f t="shared" si="1151"/>
        <v>0</v>
      </c>
      <c r="AT3029" s="9">
        <f t="shared" si="1151"/>
        <v>0</v>
      </c>
      <c r="AU3029" s="9">
        <f t="shared" si="1151"/>
        <v>0</v>
      </c>
      <c r="AV3029" s="9">
        <f t="shared" si="1150"/>
        <v>0</v>
      </c>
      <c r="AW3029" s="9">
        <f t="shared" si="1143"/>
        <v>0</v>
      </c>
      <c r="AX3029" s="9">
        <f t="shared" si="1143"/>
        <v>0</v>
      </c>
      <c r="AY3029" s="10">
        <f t="shared" si="1143"/>
        <v>0</v>
      </c>
    </row>
    <row r="3030" spans="1:51">
      <c r="A3030" s="87">
        <v>3024</v>
      </c>
      <c r="B3030" s="85" t="str">
        <f t="shared" si="1146"/>
        <v>0600661144</v>
      </c>
      <c r="C3030" s="13" t="s">
        <v>5935</v>
      </c>
      <c r="D3030" s="13" t="str">
        <f t="shared" si="1147"/>
        <v>0600661144</v>
      </c>
      <c r="E3030" s="13"/>
      <c r="F3030" s="14" t="s">
        <v>1472</v>
      </c>
      <c r="G3030" s="14" t="s">
        <v>1625</v>
      </c>
      <c r="H3030" s="14" t="s">
        <v>4745</v>
      </c>
      <c r="I3030" s="14"/>
      <c r="J3030" s="14"/>
      <c r="K3030" s="13" t="s">
        <v>5936</v>
      </c>
      <c r="L3030" s="13"/>
      <c r="M3030" s="13"/>
      <c r="N3030" s="13"/>
      <c r="O3030" s="24">
        <f t="shared" si="1149"/>
        <v>979.2</v>
      </c>
      <c r="P3030" s="24">
        <f t="shared" si="1149"/>
        <v>2448</v>
      </c>
      <c r="Q3030" s="24">
        <v>0</v>
      </c>
      <c r="R3030" s="16">
        <v>0</v>
      </c>
      <c r="S3030" s="69">
        <v>0</v>
      </c>
      <c r="T3030" s="70">
        <v>0</v>
      </c>
      <c r="U3030" s="24">
        <v>979.2</v>
      </c>
      <c r="V3030" s="24">
        <v>2448</v>
      </c>
      <c r="W3030" s="69">
        <f t="shared" si="1148"/>
        <v>0</v>
      </c>
      <c r="X3030" s="69">
        <f>VLOOKUP(D3030,'[1]Demanda Agregada Med. y MC'!$C$7:$O$3994,13,FALSE)</f>
        <v>0</v>
      </c>
      <c r="Y3030" s="24">
        <v>0</v>
      </c>
      <c r="Z3030" s="24">
        <v>0</v>
      </c>
      <c r="AA3030" s="24">
        <v>0</v>
      </c>
      <c r="AB3030" s="24">
        <v>0</v>
      </c>
      <c r="AC3030" s="24">
        <v>0</v>
      </c>
      <c r="AD3030" s="24">
        <v>0</v>
      </c>
      <c r="AE3030" s="26">
        <v>0</v>
      </c>
      <c r="AF3030" s="25">
        <v>0</v>
      </c>
      <c r="AG3030" s="22">
        <v>264.77600000000001</v>
      </c>
      <c r="AH3030" s="20">
        <f t="shared" si="1152"/>
        <v>259268.65920000002</v>
      </c>
      <c r="AI3030" s="9">
        <f t="shared" si="1152"/>
        <v>648171.64800000004</v>
      </c>
      <c r="AJ3030" s="9">
        <f t="shared" si="1152"/>
        <v>0</v>
      </c>
      <c r="AK3030" s="9">
        <f t="shared" si="1152"/>
        <v>0</v>
      </c>
      <c r="AL3030" s="9">
        <f t="shared" si="1152"/>
        <v>0</v>
      </c>
      <c r="AM3030" s="9">
        <f t="shared" si="1152"/>
        <v>0</v>
      </c>
      <c r="AN3030" s="9">
        <f t="shared" si="1152"/>
        <v>259268.65920000002</v>
      </c>
      <c r="AO3030" s="9">
        <f t="shared" si="1152"/>
        <v>648171.64800000004</v>
      </c>
      <c r="AP3030" s="9">
        <f t="shared" si="1152"/>
        <v>0</v>
      </c>
      <c r="AQ3030" s="9">
        <f t="shared" si="1152"/>
        <v>0</v>
      </c>
      <c r="AR3030" s="9">
        <f t="shared" si="1151"/>
        <v>0</v>
      </c>
      <c r="AS3030" s="9">
        <f t="shared" si="1151"/>
        <v>0</v>
      </c>
      <c r="AT3030" s="9">
        <f t="shared" si="1151"/>
        <v>0</v>
      </c>
      <c r="AU3030" s="9">
        <f t="shared" si="1151"/>
        <v>0</v>
      </c>
      <c r="AV3030" s="9">
        <f t="shared" si="1150"/>
        <v>0</v>
      </c>
      <c r="AW3030" s="9">
        <f t="shared" si="1143"/>
        <v>0</v>
      </c>
      <c r="AX3030" s="9">
        <f t="shared" si="1143"/>
        <v>0</v>
      </c>
      <c r="AY3030" s="10">
        <f t="shared" si="1143"/>
        <v>0</v>
      </c>
    </row>
    <row r="3031" spans="1:51">
      <c r="A3031" s="87">
        <v>3025</v>
      </c>
      <c r="B3031" s="85" t="str">
        <f t="shared" si="1146"/>
        <v>0600661094</v>
      </c>
      <c r="C3031" s="13" t="s">
        <v>5937</v>
      </c>
      <c r="D3031" s="13" t="str">
        <f t="shared" si="1147"/>
        <v>0600661094</v>
      </c>
      <c r="E3031" s="13"/>
      <c r="F3031" s="14" t="s">
        <v>1472</v>
      </c>
      <c r="G3031" s="14" t="s">
        <v>1625</v>
      </c>
      <c r="H3031" s="14" t="s">
        <v>270</v>
      </c>
      <c r="I3031" s="14"/>
      <c r="J3031" s="14"/>
      <c r="K3031" s="13" t="s">
        <v>5938</v>
      </c>
      <c r="L3031" s="13"/>
      <c r="M3031" s="13"/>
      <c r="N3031" s="13"/>
      <c r="O3031" s="24">
        <f t="shared" si="1149"/>
        <v>27036</v>
      </c>
      <c r="P3031" s="24">
        <f t="shared" si="1149"/>
        <v>67590</v>
      </c>
      <c r="Q3031" s="24">
        <v>0</v>
      </c>
      <c r="R3031" s="16">
        <v>0</v>
      </c>
      <c r="S3031" s="69">
        <v>0</v>
      </c>
      <c r="T3031" s="70">
        <v>0</v>
      </c>
      <c r="U3031" s="24">
        <v>18067.2</v>
      </c>
      <c r="V3031" s="24">
        <v>45168</v>
      </c>
      <c r="W3031" s="69">
        <f t="shared" si="1148"/>
        <v>8968.8000000000011</v>
      </c>
      <c r="X3031" s="69">
        <f>VLOOKUP(D3031,'[1]Demanda Agregada Med. y MC'!$C$7:$O$3994,13,FALSE)</f>
        <v>22422</v>
      </c>
      <c r="Y3031" s="24">
        <v>0</v>
      </c>
      <c r="Z3031" s="24">
        <v>0</v>
      </c>
      <c r="AA3031" s="24">
        <v>0</v>
      </c>
      <c r="AB3031" s="24">
        <v>0</v>
      </c>
      <c r="AC3031" s="24">
        <v>0</v>
      </c>
      <c r="AD3031" s="24">
        <v>0</v>
      </c>
      <c r="AE3031" s="26">
        <v>0</v>
      </c>
      <c r="AF3031" s="25">
        <v>0</v>
      </c>
      <c r="AG3031" s="22">
        <v>10.6904</v>
      </c>
      <c r="AH3031" s="20">
        <f t="shared" si="1152"/>
        <v>289025.6544</v>
      </c>
      <c r="AI3031" s="9">
        <f t="shared" si="1152"/>
        <v>722564.13600000006</v>
      </c>
      <c r="AJ3031" s="9">
        <f t="shared" si="1152"/>
        <v>0</v>
      </c>
      <c r="AK3031" s="9">
        <f t="shared" si="1152"/>
        <v>0</v>
      </c>
      <c r="AL3031" s="9">
        <f t="shared" si="1152"/>
        <v>0</v>
      </c>
      <c r="AM3031" s="9">
        <f t="shared" ref="AM3031:AT3063" si="1153">IFERROR(T3031*$AG3031,"-")</f>
        <v>0</v>
      </c>
      <c r="AN3031" s="9">
        <f t="shared" si="1153"/>
        <v>193145.59488000002</v>
      </c>
      <c r="AO3031" s="9">
        <f t="shared" si="1153"/>
        <v>482863.98720000003</v>
      </c>
      <c r="AP3031" s="9">
        <f t="shared" si="1153"/>
        <v>95880.05952000001</v>
      </c>
      <c r="AQ3031" s="9">
        <f t="shared" si="1153"/>
        <v>239700.1488</v>
      </c>
      <c r="AR3031" s="9">
        <f t="shared" si="1151"/>
        <v>0</v>
      </c>
      <c r="AS3031" s="9">
        <f t="shared" si="1151"/>
        <v>0</v>
      </c>
      <c r="AT3031" s="9">
        <f t="shared" si="1151"/>
        <v>0</v>
      </c>
      <c r="AU3031" s="9">
        <f t="shared" si="1151"/>
        <v>0</v>
      </c>
      <c r="AV3031" s="9">
        <f t="shared" si="1150"/>
        <v>0</v>
      </c>
      <c r="AW3031" s="9">
        <f t="shared" si="1143"/>
        <v>0</v>
      </c>
      <c r="AX3031" s="9">
        <f t="shared" si="1143"/>
        <v>0</v>
      </c>
      <c r="AY3031" s="10">
        <f t="shared" si="1143"/>
        <v>0</v>
      </c>
    </row>
    <row r="3032" spans="1:51">
      <c r="A3032" s="87">
        <v>3026</v>
      </c>
      <c r="B3032" s="85" t="str">
        <f t="shared" si="1146"/>
        <v>0600661102</v>
      </c>
      <c r="C3032" s="13" t="s">
        <v>5939</v>
      </c>
      <c r="D3032" s="13" t="str">
        <f t="shared" si="1147"/>
        <v>0600661102</v>
      </c>
      <c r="E3032" s="13"/>
      <c r="F3032" s="14" t="s">
        <v>1472</v>
      </c>
      <c r="G3032" s="14" t="s">
        <v>1625</v>
      </c>
      <c r="H3032" s="14" t="s">
        <v>4743</v>
      </c>
      <c r="I3032" s="14"/>
      <c r="J3032" s="14"/>
      <c r="K3032" s="13" t="s">
        <v>5940</v>
      </c>
      <c r="L3032" s="13"/>
      <c r="M3032" s="13"/>
      <c r="N3032" s="13"/>
      <c r="O3032" s="24">
        <f t="shared" si="1149"/>
        <v>15570.400000000001</v>
      </c>
      <c r="P3032" s="24">
        <f t="shared" si="1149"/>
        <v>38926</v>
      </c>
      <c r="Q3032" s="24">
        <v>0</v>
      </c>
      <c r="R3032" s="16">
        <v>0</v>
      </c>
      <c r="S3032" s="69">
        <v>0</v>
      </c>
      <c r="T3032" s="70">
        <v>0</v>
      </c>
      <c r="U3032" s="24">
        <v>3600</v>
      </c>
      <c r="V3032" s="24">
        <v>9000</v>
      </c>
      <c r="W3032" s="69">
        <f t="shared" si="1148"/>
        <v>11970.400000000001</v>
      </c>
      <c r="X3032" s="69">
        <f>VLOOKUP(D3032,'[1]Demanda Agregada Med. y MC'!$C$7:$O$3994,13,FALSE)</f>
        <v>29926</v>
      </c>
      <c r="Y3032" s="24">
        <v>0</v>
      </c>
      <c r="Z3032" s="24">
        <v>0</v>
      </c>
      <c r="AA3032" s="24">
        <v>0</v>
      </c>
      <c r="AB3032" s="24">
        <v>0</v>
      </c>
      <c r="AC3032" s="24">
        <v>0</v>
      </c>
      <c r="AD3032" s="24">
        <v>0</v>
      </c>
      <c r="AE3032" s="26">
        <v>0</v>
      </c>
      <c r="AF3032" s="25">
        <v>0</v>
      </c>
      <c r="AG3032" s="22">
        <v>11.96</v>
      </c>
      <c r="AH3032" s="20">
        <f t="shared" ref="AH3032:AR3065" si="1154">IFERROR(O3032*$AG3032,"-")</f>
        <v>186221.98400000003</v>
      </c>
      <c r="AI3032" s="9">
        <f t="shared" si="1154"/>
        <v>465554.96</v>
      </c>
      <c r="AJ3032" s="9">
        <f t="shared" si="1154"/>
        <v>0</v>
      </c>
      <c r="AK3032" s="9">
        <f t="shared" si="1154"/>
        <v>0</v>
      </c>
      <c r="AL3032" s="9">
        <f t="shared" si="1154"/>
        <v>0</v>
      </c>
      <c r="AM3032" s="9">
        <f t="shared" si="1153"/>
        <v>0</v>
      </c>
      <c r="AN3032" s="9">
        <f t="shared" si="1153"/>
        <v>43056</v>
      </c>
      <c r="AO3032" s="9">
        <f t="shared" si="1153"/>
        <v>107640.00000000001</v>
      </c>
      <c r="AP3032" s="9">
        <f t="shared" si="1153"/>
        <v>143165.98400000003</v>
      </c>
      <c r="AQ3032" s="9">
        <f t="shared" si="1153"/>
        <v>357914.96</v>
      </c>
      <c r="AR3032" s="9">
        <f t="shared" si="1151"/>
        <v>0</v>
      </c>
      <c r="AS3032" s="9">
        <f t="shared" si="1151"/>
        <v>0</v>
      </c>
      <c r="AT3032" s="9">
        <f t="shared" si="1151"/>
        <v>0</v>
      </c>
      <c r="AU3032" s="9">
        <f t="shared" si="1151"/>
        <v>0</v>
      </c>
      <c r="AV3032" s="9">
        <f t="shared" si="1150"/>
        <v>0</v>
      </c>
      <c r="AW3032" s="9">
        <f t="shared" si="1143"/>
        <v>0</v>
      </c>
      <c r="AX3032" s="9">
        <f t="shared" si="1143"/>
        <v>0</v>
      </c>
      <c r="AY3032" s="10">
        <f t="shared" si="1143"/>
        <v>0</v>
      </c>
    </row>
    <row r="3033" spans="1:51">
      <c r="A3033" s="87">
        <v>3027</v>
      </c>
      <c r="B3033" s="85" t="str">
        <f t="shared" si="1146"/>
        <v>0600661110</v>
      </c>
      <c r="C3033" s="13" t="s">
        <v>5941</v>
      </c>
      <c r="D3033" s="13" t="str">
        <f t="shared" si="1147"/>
        <v>0600661110</v>
      </c>
      <c r="E3033" s="13"/>
      <c r="F3033" s="14" t="s">
        <v>1472</v>
      </c>
      <c r="G3033" s="14" t="s">
        <v>1625</v>
      </c>
      <c r="H3033" s="14" t="s">
        <v>4744</v>
      </c>
      <c r="I3033" s="14"/>
      <c r="J3033" s="14"/>
      <c r="K3033" s="13" t="s">
        <v>5942</v>
      </c>
      <c r="L3033" s="13"/>
      <c r="M3033" s="13"/>
      <c r="N3033" s="13"/>
      <c r="O3033" s="24">
        <f t="shared" si="1149"/>
        <v>4712</v>
      </c>
      <c r="P3033" s="24">
        <f t="shared" si="1149"/>
        <v>11780</v>
      </c>
      <c r="Q3033" s="24">
        <v>0</v>
      </c>
      <c r="R3033" s="16">
        <v>0</v>
      </c>
      <c r="S3033" s="69">
        <v>0</v>
      </c>
      <c r="T3033" s="70">
        <v>0</v>
      </c>
      <c r="U3033" s="24">
        <v>3600</v>
      </c>
      <c r="V3033" s="24">
        <v>9000</v>
      </c>
      <c r="W3033" s="69">
        <f t="shared" si="1148"/>
        <v>1112</v>
      </c>
      <c r="X3033" s="69">
        <f>VLOOKUP(D3033,'[1]Demanda Agregada Med. y MC'!$C$7:$O$3994,13,FALSE)</f>
        <v>2780</v>
      </c>
      <c r="Y3033" s="24">
        <v>0</v>
      </c>
      <c r="Z3033" s="24">
        <v>0</v>
      </c>
      <c r="AA3033" s="24">
        <v>0</v>
      </c>
      <c r="AB3033" s="24">
        <v>0</v>
      </c>
      <c r="AC3033" s="24">
        <v>0</v>
      </c>
      <c r="AD3033" s="24">
        <v>0</v>
      </c>
      <c r="AE3033" s="26">
        <v>0</v>
      </c>
      <c r="AF3033" s="25">
        <v>0</v>
      </c>
      <c r="AG3033" s="22">
        <v>36.800000000000004</v>
      </c>
      <c r="AH3033" s="20">
        <f t="shared" si="1154"/>
        <v>173401.60000000001</v>
      </c>
      <c r="AI3033" s="9">
        <f t="shared" si="1154"/>
        <v>433504.00000000006</v>
      </c>
      <c r="AJ3033" s="9">
        <f t="shared" si="1154"/>
        <v>0</v>
      </c>
      <c r="AK3033" s="9">
        <f t="shared" si="1154"/>
        <v>0</v>
      </c>
      <c r="AL3033" s="9">
        <f t="shared" si="1154"/>
        <v>0</v>
      </c>
      <c r="AM3033" s="9">
        <f t="shared" si="1153"/>
        <v>0</v>
      </c>
      <c r="AN3033" s="9">
        <f t="shared" si="1153"/>
        <v>132480.00000000003</v>
      </c>
      <c r="AO3033" s="9">
        <f t="shared" si="1153"/>
        <v>331200.00000000006</v>
      </c>
      <c r="AP3033" s="9">
        <f t="shared" si="1153"/>
        <v>40921.600000000006</v>
      </c>
      <c r="AQ3033" s="9">
        <f t="shared" si="1153"/>
        <v>102304.00000000001</v>
      </c>
      <c r="AR3033" s="9">
        <f t="shared" si="1151"/>
        <v>0</v>
      </c>
      <c r="AS3033" s="9">
        <f t="shared" si="1151"/>
        <v>0</v>
      </c>
      <c r="AT3033" s="9">
        <f t="shared" si="1151"/>
        <v>0</v>
      </c>
      <c r="AU3033" s="9">
        <f t="shared" si="1151"/>
        <v>0</v>
      </c>
      <c r="AV3033" s="9">
        <f t="shared" si="1150"/>
        <v>0</v>
      </c>
      <c r="AW3033" s="9">
        <f t="shared" si="1143"/>
        <v>0</v>
      </c>
      <c r="AX3033" s="9">
        <f t="shared" si="1143"/>
        <v>0</v>
      </c>
      <c r="AY3033" s="10">
        <f t="shared" si="1143"/>
        <v>0</v>
      </c>
    </row>
    <row r="3034" spans="1:51">
      <c r="A3034" s="87">
        <v>3028</v>
      </c>
      <c r="B3034" s="85" t="str">
        <f t="shared" si="1146"/>
        <v>0600661128</v>
      </c>
      <c r="C3034" s="13" t="s">
        <v>5943</v>
      </c>
      <c r="D3034" s="13" t="str">
        <f t="shared" si="1147"/>
        <v>0600661128</v>
      </c>
      <c r="E3034" s="13"/>
      <c r="F3034" s="14" t="s">
        <v>1472</v>
      </c>
      <c r="G3034" s="14" t="s">
        <v>1625</v>
      </c>
      <c r="H3034" s="14" t="s">
        <v>5944</v>
      </c>
      <c r="I3034" s="14"/>
      <c r="J3034" s="14"/>
      <c r="K3034" s="13" t="s">
        <v>5945</v>
      </c>
      <c r="L3034" s="13"/>
      <c r="M3034" s="13"/>
      <c r="N3034" s="13"/>
      <c r="O3034" s="24">
        <f t="shared" si="1149"/>
        <v>3600</v>
      </c>
      <c r="P3034" s="24">
        <f t="shared" si="1149"/>
        <v>9000</v>
      </c>
      <c r="Q3034" s="24">
        <v>0</v>
      </c>
      <c r="R3034" s="16">
        <v>0</v>
      </c>
      <c r="S3034" s="69">
        <v>0</v>
      </c>
      <c r="T3034" s="70">
        <v>0</v>
      </c>
      <c r="U3034" s="24">
        <v>3600</v>
      </c>
      <c r="V3034" s="24">
        <v>9000</v>
      </c>
      <c r="W3034" s="69">
        <f t="shared" si="1148"/>
        <v>0</v>
      </c>
      <c r="X3034" s="69">
        <f>VLOOKUP(D3034,'[1]Demanda Agregada Med. y MC'!$C$7:$O$3994,13,FALSE)</f>
        <v>0</v>
      </c>
      <c r="Y3034" s="24">
        <v>0</v>
      </c>
      <c r="Z3034" s="24">
        <v>0</v>
      </c>
      <c r="AA3034" s="24">
        <v>0</v>
      </c>
      <c r="AB3034" s="24">
        <v>0</v>
      </c>
      <c r="AC3034" s="24">
        <v>0</v>
      </c>
      <c r="AD3034" s="24">
        <v>0</v>
      </c>
      <c r="AE3034" s="26">
        <v>0</v>
      </c>
      <c r="AF3034" s="25">
        <v>0</v>
      </c>
      <c r="AG3034" s="22">
        <v>20.169332960000002</v>
      </c>
      <c r="AH3034" s="20">
        <f t="shared" si="1154"/>
        <v>72609.598656000002</v>
      </c>
      <c r="AI3034" s="9">
        <f t="shared" si="1154"/>
        <v>181523.99664000003</v>
      </c>
      <c r="AJ3034" s="9">
        <f t="shared" si="1154"/>
        <v>0</v>
      </c>
      <c r="AK3034" s="9">
        <f t="shared" si="1154"/>
        <v>0</v>
      </c>
      <c r="AL3034" s="9">
        <f t="shared" si="1154"/>
        <v>0</v>
      </c>
      <c r="AM3034" s="9">
        <f t="shared" si="1153"/>
        <v>0</v>
      </c>
      <c r="AN3034" s="9">
        <f t="shared" si="1153"/>
        <v>72609.598656000002</v>
      </c>
      <c r="AO3034" s="9">
        <f t="shared" si="1153"/>
        <v>181523.99664000003</v>
      </c>
      <c r="AP3034" s="9">
        <f t="shared" si="1153"/>
        <v>0</v>
      </c>
      <c r="AQ3034" s="9">
        <f t="shared" si="1153"/>
        <v>0</v>
      </c>
      <c r="AR3034" s="9">
        <f t="shared" si="1151"/>
        <v>0</v>
      </c>
      <c r="AS3034" s="9">
        <f t="shared" si="1151"/>
        <v>0</v>
      </c>
      <c r="AT3034" s="9">
        <f t="shared" si="1151"/>
        <v>0</v>
      </c>
      <c r="AU3034" s="9">
        <f t="shared" si="1151"/>
        <v>0</v>
      </c>
      <c r="AV3034" s="9">
        <f t="shared" si="1150"/>
        <v>0</v>
      </c>
      <c r="AW3034" s="9">
        <f t="shared" si="1150"/>
        <v>0</v>
      </c>
      <c r="AX3034" s="9">
        <f t="shared" si="1150"/>
        <v>0</v>
      </c>
      <c r="AY3034" s="10">
        <f t="shared" si="1150"/>
        <v>0</v>
      </c>
    </row>
    <row r="3035" spans="1:51">
      <c r="A3035" s="87">
        <v>3029</v>
      </c>
      <c r="B3035" s="85" t="str">
        <f t="shared" si="1146"/>
        <v>0600661136</v>
      </c>
      <c r="C3035" s="13" t="s">
        <v>5946</v>
      </c>
      <c r="D3035" s="13" t="str">
        <f t="shared" si="1147"/>
        <v>0600661136</v>
      </c>
      <c r="E3035" s="13"/>
      <c r="F3035" s="14" t="s">
        <v>1472</v>
      </c>
      <c r="G3035" s="14" t="s">
        <v>1625</v>
      </c>
      <c r="H3035" s="14" t="s">
        <v>5947</v>
      </c>
      <c r="I3035" s="14"/>
      <c r="J3035" s="14"/>
      <c r="K3035" s="13" t="s">
        <v>5948</v>
      </c>
      <c r="L3035" s="13"/>
      <c r="M3035" s="13"/>
      <c r="N3035" s="13"/>
      <c r="O3035" s="24">
        <f t="shared" si="1149"/>
        <v>1800</v>
      </c>
      <c r="P3035" s="24">
        <f t="shared" si="1149"/>
        <v>4500</v>
      </c>
      <c r="Q3035" s="24">
        <v>0</v>
      </c>
      <c r="R3035" s="16">
        <v>0</v>
      </c>
      <c r="S3035" s="69">
        <v>0</v>
      </c>
      <c r="T3035" s="70">
        <v>0</v>
      </c>
      <c r="U3035" s="24">
        <v>1800</v>
      </c>
      <c r="V3035" s="24">
        <v>4500</v>
      </c>
      <c r="W3035" s="69">
        <f t="shared" si="1148"/>
        <v>0</v>
      </c>
      <c r="X3035" s="69">
        <f>VLOOKUP(D3035,'[1]Demanda Agregada Med. y MC'!$C$7:$O$3994,13,FALSE)</f>
        <v>0</v>
      </c>
      <c r="Y3035" s="24">
        <v>0</v>
      </c>
      <c r="Z3035" s="24">
        <v>0</v>
      </c>
      <c r="AA3035" s="24">
        <v>0</v>
      </c>
      <c r="AB3035" s="24">
        <v>0</v>
      </c>
      <c r="AC3035" s="24">
        <v>0</v>
      </c>
      <c r="AD3035" s="24">
        <v>0</v>
      </c>
      <c r="AE3035" s="26">
        <v>0</v>
      </c>
      <c r="AF3035" s="25">
        <v>0</v>
      </c>
      <c r="AG3035" s="22">
        <v>124.2</v>
      </c>
      <c r="AH3035" s="20">
        <f t="shared" si="1154"/>
        <v>223560</v>
      </c>
      <c r="AI3035" s="9">
        <f t="shared" si="1154"/>
        <v>558900</v>
      </c>
      <c r="AJ3035" s="9">
        <f t="shared" si="1154"/>
        <v>0</v>
      </c>
      <c r="AK3035" s="9">
        <f t="shared" si="1154"/>
        <v>0</v>
      </c>
      <c r="AL3035" s="9">
        <f t="shared" si="1154"/>
        <v>0</v>
      </c>
      <c r="AM3035" s="9">
        <f t="shared" si="1153"/>
        <v>0</v>
      </c>
      <c r="AN3035" s="9">
        <f t="shared" si="1153"/>
        <v>223560</v>
      </c>
      <c r="AO3035" s="9">
        <f t="shared" si="1153"/>
        <v>558900</v>
      </c>
      <c r="AP3035" s="9">
        <f t="shared" si="1153"/>
        <v>0</v>
      </c>
      <c r="AQ3035" s="9">
        <f t="shared" si="1153"/>
        <v>0</v>
      </c>
      <c r="AR3035" s="9">
        <f t="shared" si="1151"/>
        <v>0</v>
      </c>
      <c r="AS3035" s="9">
        <f t="shared" si="1151"/>
        <v>0</v>
      </c>
      <c r="AT3035" s="9">
        <f t="shared" si="1151"/>
        <v>0</v>
      </c>
      <c r="AU3035" s="9">
        <f t="shared" si="1151"/>
        <v>0</v>
      </c>
      <c r="AV3035" s="9">
        <f t="shared" si="1150"/>
        <v>0</v>
      </c>
      <c r="AW3035" s="9">
        <f t="shared" si="1150"/>
        <v>0</v>
      </c>
      <c r="AX3035" s="9">
        <f t="shared" si="1150"/>
        <v>0</v>
      </c>
      <c r="AY3035" s="10">
        <f t="shared" si="1150"/>
        <v>0</v>
      </c>
    </row>
    <row r="3036" spans="1:51">
      <c r="A3036" s="87">
        <v>3030</v>
      </c>
      <c r="B3036" s="85" t="str">
        <f t="shared" ref="B3036:B3083" si="1155">F3036&amp;G3036&amp;H3036</f>
        <v>0600820021</v>
      </c>
      <c r="C3036" s="13" t="s">
        <v>5949</v>
      </c>
      <c r="D3036" s="13" t="str">
        <f t="shared" ref="D3036:D3083" si="1156">F3036&amp;G3036&amp;H3036&amp;I3036&amp;J3036</f>
        <v>0600820021</v>
      </c>
      <c r="E3036" s="13"/>
      <c r="F3036" s="14" t="s">
        <v>1472</v>
      </c>
      <c r="G3036" s="14" t="s">
        <v>1682</v>
      </c>
      <c r="H3036" s="14" t="s">
        <v>1347</v>
      </c>
      <c r="I3036" s="14"/>
      <c r="J3036" s="14"/>
      <c r="K3036" s="13" t="s">
        <v>5950</v>
      </c>
      <c r="L3036" s="13"/>
      <c r="M3036" s="13"/>
      <c r="N3036" s="13"/>
      <c r="O3036" s="24">
        <f t="shared" si="1149"/>
        <v>48674.600000000006</v>
      </c>
      <c r="P3036" s="24">
        <f t="shared" si="1149"/>
        <v>121686.5</v>
      </c>
      <c r="Q3036" s="24">
        <v>0</v>
      </c>
      <c r="R3036" s="16">
        <v>0</v>
      </c>
      <c r="S3036" s="69">
        <v>0</v>
      </c>
      <c r="T3036" s="70">
        <v>0</v>
      </c>
      <c r="U3036" s="24">
        <v>30032.400000000001</v>
      </c>
      <c r="V3036" s="24">
        <v>75081</v>
      </c>
      <c r="W3036" s="69">
        <f t="shared" ref="W3036:W3083" si="1157">X3036*0.4</f>
        <v>18641.400000000001</v>
      </c>
      <c r="X3036" s="69">
        <f>VLOOKUP(D3036,'[1]Demanda Agregada Med. y MC'!$C$7:$O$3994,13,FALSE)</f>
        <v>46603.5</v>
      </c>
      <c r="Y3036" s="24">
        <v>0.8</v>
      </c>
      <c r="Z3036" s="24">
        <v>2</v>
      </c>
      <c r="AA3036" s="24">
        <v>0</v>
      </c>
      <c r="AB3036" s="24">
        <v>0</v>
      </c>
      <c r="AC3036" s="24">
        <v>0</v>
      </c>
      <c r="AD3036" s="24">
        <v>0</v>
      </c>
      <c r="AE3036" s="26">
        <v>0</v>
      </c>
      <c r="AF3036" s="25">
        <v>0</v>
      </c>
      <c r="AG3036" s="22">
        <v>41.4</v>
      </c>
      <c r="AH3036" s="20">
        <f t="shared" si="1154"/>
        <v>2015128.4400000002</v>
      </c>
      <c r="AI3036" s="9">
        <f t="shared" si="1154"/>
        <v>5037821.0999999996</v>
      </c>
      <c r="AJ3036" s="9">
        <f t="shared" si="1154"/>
        <v>0</v>
      </c>
      <c r="AK3036" s="9">
        <f t="shared" si="1154"/>
        <v>0</v>
      </c>
      <c r="AL3036" s="9">
        <f t="shared" si="1154"/>
        <v>0</v>
      </c>
      <c r="AM3036" s="9">
        <f t="shared" si="1153"/>
        <v>0</v>
      </c>
      <c r="AN3036" s="9">
        <f t="shared" si="1153"/>
        <v>1243341.3600000001</v>
      </c>
      <c r="AO3036" s="9">
        <f t="shared" si="1153"/>
        <v>3108353.4</v>
      </c>
      <c r="AP3036" s="9">
        <f t="shared" si="1153"/>
        <v>771753.96000000008</v>
      </c>
      <c r="AQ3036" s="9">
        <f t="shared" si="1153"/>
        <v>1929384.9</v>
      </c>
      <c r="AR3036" s="9">
        <f t="shared" si="1151"/>
        <v>33.119999999999997</v>
      </c>
      <c r="AS3036" s="9">
        <f t="shared" si="1151"/>
        <v>82.8</v>
      </c>
      <c r="AT3036" s="9">
        <f t="shared" si="1151"/>
        <v>0</v>
      </c>
      <c r="AU3036" s="9">
        <f t="shared" si="1151"/>
        <v>0</v>
      </c>
      <c r="AV3036" s="9">
        <f t="shared" si="1150"/>
        <v>0</v>
      </c>
      <c r="AW3036" s="9">
        <f t="shared" si="1150"/>
        <v>0</v>
      </c>
      <c r="AX3036" s="9">
        <f t="shared" si="1150"/>
        <v>0</v>
      </c>
      <c r="AY3036" s="10">
        <f t="shared" si="1150"/>
        <v>0</v>
      </c>
    </row>
    <row r="3037" spans="1:51">
      <c r="A3037" s="87">
        <v>3031</v>
      </c>
      <c r="B3037" s="85" t="str">
        <f t="shared" si="1155"/>
        <v>0600820054</v>
      </c>
      <c r="C3037" s="13" t="s">
        <v>5951</v>
      </c>
      <c r="D3037" s="13" t="str">
        <f t="shared" si="1156"/>
        <v>0600820054</v>
      </c>
      <c r="E3037" s="13"/>
      <c r="F3037" s="14" t="s">
        <v>1472</v>
      </c>
      <c r="G3037" s="14" t="s">
        <v>1682</v>
      </c>
      <c r="H3037" s="14" t="s">
        <v>1628</v>
      </c>
      <c r="I3037" s="14"/>
      <c r="J3037" s="14"/>
      <c r="K3037" s="13" t="s">
        <v>5952</v>
      </c>
      <c r="L3037" s="13"/>
      <c r="M3037" s="13"/>
      <c r="N3037" s="13"/>
      <c r="O3037" s="24">
        <f t="shared" si="1149"/>
        <v>61681</v>
      </c>
      <c r="P3037" s="24">
        <f t="shared" si="1149"/>
        <v>154202.5</v>
      </c>
      <c r="Q3037" s="24">
        <v>0</v>
      </c>
      <c r="R3037" s="16">
        <v>0</v>
      </c>
      <c r="S3037" s="69">
        <v>0</v>
      </c>
      <c r="T3037" s="70">
        <v>0</v>
      </c>
      <c r="U3037" s="24">
        <v>1039.6000000000001</v>
      </c>
      <c r="V3037" s="24">
        <v>2599</v>
      </c>
      <c r="W3037" s="69">
        <f t="shared" si="1157"/>
        <v>60633</v>
      </c>
      <c r="X3037" s="69">
        <f>VLOOKUP(D3037,'[1]Demanda Agregada Med. y MC'!$C$7:$O$3994,13,FALSE)</f>
        <v>151582.5</v>
      </c>
      <c r="Y3037" s="24">
        <v>8.4</v>
      </c>
      <c r="Z3037" s="24">
        <v>21</v>
      </c>
      <c r="AA3037" s="24">
        <v>0</v>
      </c>
      <c r="AB3037" s="24">
        <v>0</v>
      </c>
      <c r="AC3037" s="24">
        <v>0</v>
      </c>
      <c r="AD3037" s="24">
        <v>0</v>
      </c>
      <c r="AE3037" s="26">
        <v>0</v>
      </c>
      <c r="AF3037" s="25">
        <v>0</v>
      </c>
      <c r="AG3037" s="22">
        <v>18.400000000000002</v>
      </c>
      <c r="AH3037" s="20">
        <f t="shared" si="1154"/>
        <v>1134930.4000000001</v>
      </c>
      <c r="AI3037" s="9">
        <f t="shared" si="1154"/>
        <v>2837326.0000000005</v>
      </c>
      <c r="AJ3037" s="9">
        <f t="shared" si="1154"/>
        <v>0</v>
      </c>
      <c r="AK3037" s="9">
        <f t="shared" si="1154"/>
        <v>0</v>
      </c>
      <c r="AL3037" s="9">
        <f t="shared" si="1154"/>
        <v>0</v>
      </c>
      <c r="AM3037" s="9">
        <f t="shared" si="1153"/>
        <v>0</v>
      </c>
      <c r="AN3037" s="9">
        <f t="shared" si="1153"/>
        <v>19128.640000000003</v>
      </c>
      <c r="AO3037" s="9">
        <f t="shared" si="1153"/>
        <v>47821.600000000006</v>
      </c>
      <c r="AP3037" s="9">
        <f t="shared" si="1153"/>
        <v>1115647.2000000002</v>
      </c>
      <c r="AQ3037" s="9">
        <f t="shared" si="1153"/>
        <v>2789118.0000000005</v>
      </c>
      <c r="AR3037" s="9">
        <f t="shared" si="1151"/>
        <v>154.56000000000003</v>
      </c>
      <c r="AS3037" s="9">
        <f t="shared" si="1151"/>
        <v>386.40000000000003</v>
      </c>
      <c r="AT3037" s="9">
        <f t="shared" si="1151"/>
        <v>0</v>
      </c>
      <c r="AU3037" s="9">
        <f t="shared" si="1151"/>
        <v>0</v>
      </c>
      <c r="AV3037" s="9">
        <f t="shared" si="1150"/>
        <v>0</v>
      </c>
      <c r="AW3037" s="9">
        <f t="shared" si="1150"/>
        <v>0</v>
      </c>
      <c r="AX3037" s="9">
        <f t="shared" si="1150"/>
        <v>0</v>
      </c>
      <c r="AY3037" s="10">
        <f t="shared" si="1150"/>
        <v>0</v>
      </c>
    </row>
    <row r="3038" spans="1:51">
      <c r="A3038" s="87">
        <v>3032</v>
      </c>
      <c r="B3038" s="85" t="str">
        <f t="shared" si="1155"/>
        <v>0600880868</v>
      </c>
      <c r="C3038" s="13" t="s">
        <v>5953</v>
      </c>
      <c r="D3038" s="13" t="str">
        <f t="shared" si="1156"/>
        <v>0600880868</v>
      </c>
      <c r="E3038" s="13"/>
      <c r="F3038" s="14" t="s">
        <v>1472</v>
      </c>
      <c r="G3038" s="14" t="s">
        <v>1684</v>
      </c>
      <c r="H3038" s="14" t="s">
        <v>4491</v>
      </c>
      <c r="I3038" s="14"/>
      <c r="J3038" s="14"/>
      <c r="K3038" s="13" t="s">
        <v>5954</v>
      </c>
      <c r="L3038" s="13"/>
      <c r="M3038" s="13"/>
      <c r="N3038" s="13"/>
      <c r="O3038" s="24">
        <f t="shared" si="1149"/>
        <v>1232.4000000000001</v>
      </c>
      <c r="P3038" s="24">
        <f t="shared" si="1149"/>
        <v>3081</v>
      </c>
      <c r="Q3038" s="24">
        <v>0</v>
      </c>
      <c r="R3038" s="16">
        <v>0</v>
      </c>
      <c r="S3038" s="69">
        <v>0</v>
      </c>
      <c r="T3038" s="70">
        <v>0</v>
      </c>
      <c r="U3038" s="24">
        <v>1232.4000000000001</v>
      </c>
      <c r="V3038" s="24">
        <v>3081</v>
      </c>
      <c r="W3038" s="69">
        <f t="shared" si="1157"/>
        <v>0</v>
      </c>
      <c r="X3038" s="69">
        <f>VLOOKUP(D3038,'[1]Demanda Agregada Med. y MC'!$C$7:$O$3994,13,FALSE)</f>
        <v>0</v>
      </c>
      <c r="Y3038" s="24">
        <v>0</v>
      </c>
      <c r="Z3038" s="24">
        <v>0</v>
      </c>
      <c r="AA3038" s="24">
        <v>0</v>
      </c>
      <c r="AB3038" s="24">
        <v>0</v>
      </c>
      <c r="AC3038" s="24">
        <v>0</v>
      </c>
      <c r="AD3038" s="24">
        <v>0</v>
      </c>
      <c r="AE3038" s="26">
        <v>0</v>
      </c>
      <c r="AF3038" s="25">
        <v>0</v>
      </c>
      <c r="AG3038" s="22">
        <v>446.20000000000005</v>
      </c>
      <c r="AH3038" s="20">
        <f t="shared" si="1154"/>
        <v>549896.88000000012</v>
      </c>
      <c r="AI3038" s="9">
        <f t="shared" si="1154"/>
        <v>1374742.2000000002</v>
      </c>
      <c r="AJ3038" s="9">
        <f t="shared" si="1154"/>
        <v>0</v>
      </c>
      <c r="AK3038" s="9">
        <f t="shared" si="1154"/>
        <v>0</v>
      </c>
      <c r="AL3038" s="9">
        <f t="shared" si="1154"/>
        <v>0</v>
      </c>
      <c r="AM3038" s="9">
        <f t="shared" si="1153"/>
        <v>0</v>
      </c>
      <c r="AN3038" s="9">
        <f t="shared" si="1153"/>
        <v>549896.88000000012</v>
      </c>
      <c r="AO3038" s="9">
        <f t="shared" si="1153"/>
        <v>1374742.2000000002</v>
      </c>
      <c r="AP3038" s="9">
        <f t="shared" si="1153"/>
        <v>0</v>
      </c>
      <c r="AQ3038" s="9">
        <f t="shared" si="1153"/>
        <v>0</v>
      </c>
      <c r="AR3038" s="9">
        <f t="shared" si="1151"/>
        <v>0</v>
      </c>
      <c r="AS3038" s="9">
        <f t="shared" si="1151"/>
        <v>0</v>
      </c>
      <c r="AT3038" s="9">
        <f t="shared" si="1151"/>
        <v>0</v>
      </c>
      <c r="AU3038" s="9">
        <f t="shared" si="1151"/>
        <v>0</v>
      </c>
      <c r="AV3038" s="9">
        <f t="shared" si="1150"/>
        <v>0</v>
      </c>
      <c r="AW3038" s="9">
        <f t="shared" si="1150"/>
        <v>0</v>
      </c>
      <c r="AX3038" s="9">
        <f t="shared" si="1150"/>
        <v>0</v>
      </c>
      <c r="AY3038" s="10">
        <f t="shared" si="1150"/>
        <v>0</v>
      </c>
    </row>
    <row r="3039" spans="1:51">
      <c r="A3039" s="87">
        <v>3033</v>
      </c>
      <c r="B3039" s="85" t="str">
        <f t="shared" si="1155"/>
        <v>0600880843</v>
      </c>
      <c r="C3039" s="13" t="s">
        <v>5955</v>
      </c>
      <c r="D3039" s="13" t="str">
        <f t="shared" si="1156"/>
        <v>0600880843</v>
      </c>
      <c r="E3039" s="13"/>
      <c r="F3039" s="14" t="s">
        <v>1472</v>
      </c>
      <c r="G3039" s="14" t="s">
        <v>1684</v>
      </c>
      <c r="H3039" s="14" t="s">
        <v>5956</v>
      </c>
      <c r="I3039" s="14"/>
      <c r="J3039" s="14"/>
      <c r="K3039" s="13" t="s">
        <v>5957</v>
      </c>
      <c r="L3039" s="13"/>
      <c r="M3039" s="13"/>
      <c r="N3039" s="13"/>
      <c r="O3039" s="24">
        <f t="shared" si="1149"/>
        <v>2873</v>
      </c>
      <c r="P3039" s="24">
        <f t="shared" si="1149"/>
        <v>7107</v>
      </c>
      <c r="Q3039" s="24">
        <v>0</v>
      </c>
      <c r="R3039" s="16">
        <v>0</v>
      </c>
      <c r="S3039" s="69">
        <v>0</v>
      </c>
      <c r="T3039" s="70">
        <v>0</v>
      </c>
      <c r="U3039" s="24">
        <v>2516</v>
      </c>
      <c r="V3039" s="24">
        <v>6290</v>
      </c>
      <c r="W3039" s="69">
        <f t="shared" si="1157"/>
        <v>206</v>
      </c>
      <c r="X3039" s="69">
        <f>VLOOKUP(D3039,'[1]Demanda Agregada Med. y MC'!$C$7:$O$3994,13,FALSE)</f>
        <v>515</v>
      </c>
      <c r="Y3039" s="24">
        <v>0</v>
      </c>
      <c r="Z3039" s="24">
        <v>0</v>
      </c>
      <c r="AA3039" s="24">
        <v>0</v>
      </c>
      <c r="AB3039" s="24">
        <v>0</v>
      </c>
      <c r="AC3039" s="24">
        <v>134</v>
      </c>
      <c r="AD3039" s="24">
        <v>268</v>
      </c>
      <c r="AE3039" s="26">
        <v>17</v>
      </c>
      <c r="AF3039" s="25">
        <v>34</v>
      </c>
      <c r="AG3039" s="22">
        <v>83.72</v>
      </c>
      <c r="AH3039" s="20">
        <f t="shared" si="1154"/>
        <v>240527.56</v>
      </c>
      <c r="AI3039" s="9">
        <f t="shared" si="1154"/>
        <v>594998.04</v>
      </c>
      <c r="AJ3039" s="9">
        <f t="shared" si="1154"/>
        <v>0</v>
      </c>
      <c r="AK3039" s="9">
        <f t="shared" si="1154"/>
        <v>0</v>
      </c>
      <c r="AL3039" s="9">
        <f t="shared" si="1154"/>
        <v>0</v>
      </c>
      <c r="AM3039" s="9">
        <f t="shared" si="1153"/>
        <v>0</v>
      </c>
      <c r="AN3039" s="9">
        <f t="shared" si="1153"/>
        <v>210639.52</v>
      </c>
      <c r="AO3039" s="9">
        <f t="shared" si="1153"/>
        <v>526598.80000000005</v>
      </c>
      <c r="AP3039" s="9">
        <f t="shared" si="1153"/>
        <v>17246.32</v>
      </c>
      <c r="AQ3039" s="9">
        <f t="shared" si="1153"/>
        <v>43115.8</v>
      </c>
      <c r="AR3039" s="9">
        <f t="shared" si="1151"/>
        <v>0</v>
      </c>
      <c r="AS3039" s="9">
        <f t="shared" si="1151"/>
        <v>0</v>
      </c>
      <c r="AT3039" s="9">
        <f t="shared" si="1151"/>
        <v>0</v>
      </c>
      <c r="AU3039" s="9">
        <f t="shared" si="1151"/>
        <v>0</v>
      </c>
      <c r="AV3039" s="9">
        <f t="shared" si="1150"/>
        <v>11218.48</v>
      </c>
      <c r="AW3039" s="9">
        <f t="shared" si="1150"/>
        <v>22436.959999999999</v>
      </c>
      <c r="AX3039" s="9">
        <f t="shared" si="1150"/>
        <v>1423.24</v>
      </c>
      <c r="AY3039" s="10">
        <f t="shared" si="1150"/>
        <v>2846.48</v>
      </c>
    </row>
    <row r="3040" spans="1:51">
      <c r="A3040" s="87">
        <v>3034</v>
      </c>
      <c r="B3040" s="85" t="str">
        <f t="shared" si="1155"/>
        <v>0600880850</v>
      </c>
      <c r="C3040" s="13" t="s">
        <v>5958</v>
      </c>
      <c r="D3040" s="13" t="str">
        <f t="shared" si="1156"/>
        <v>0600880850</v>
      </c>
      <c r="E3040" s="13"/>
      <c r="F3040" s="14" t="s">
        <v>1472</v>
      </c>
      <c r="G3040" s="14" t="s">
        <v>1684</v>
      </c>
      <c r="H3040" s="14" t="s">
        <v>5959</v>
      </c>
      <c r="I3040" s="14"/>
      <c r="J3040" s="14"/>
      <c r="K3040" s="13" t="s">
        <v>5960</v>
      </c>
      <c r="L3040" s="13"/>
      <c r="M3040" s="13"/>
      <c r="N3040" s="13"/>
      <c r="O3040" s="24">
        <f t="shared" si="1149"/>
        <v>2569.9</v>
      </c>
      <c r="P3040" s="24">
        <f t="shared" si="1149"/>
        <v>6346</v>
      </c>
      <c r="Q3040" s="24">
        <v>0</v>
      </c>
      <c r="R3040" s="16">
        <v>0</v>
      </c>
      <c r="S3040" s="69">
        <v>0</v>
      </c>
      <c r="T3040" s="70">
        <v>0</v>
      </c>
      <c r="U3040" s="24">
        <v>2215.2000000000003</v>
      </c>
      <c r="V3040" s="24">
        <v>5538</v>
      </c>
      <c r="W3040" s="69">
        <f t="shared" si="1157"/>
        <v>197.20000000000002</v>
      </c>
      <c r="X3040" s="69">
        <f>VLOOKUP(D3040,'[1]Demanda Agregada Med. y MC'!$C$7:$O$3994,13,FALSE)</f>
        <v>493</v>
      </c>
      <c r="Y3040" s="24">
        <v>0</v>
      </c>
      <c r="Z3040" s="24">
        <v>0</v>
      </c>
      <c r="AA3040" s="24">
        <v>0</v>
      </c>
      <c r="AB3040" s="24">
        <v>0</v>
      </c>
      <c r="AC3040" s="24">
        <v>157.5</v>
      </c>
      <c r="AD3040" s="24">
        <v>315</v>
      </c>
      <c r="AE3040" s="26">
        <v>0</v>
      </c>
      <c r="AF3040" s="25">
        <v>0</v>
      </c>
      <c r="AG3040" s="22">
        <v>132.48000000000002</v>
      </c>
      <c r="AH3040" s="20">
        <f t="shared" si="1154"/>
        <v>340460.35200000007</v>
      </c>
      <c r="AI3040" s="9">
        <f t="shared" si="1154"/>
        <v>840718.08000000007</v>
      </c>
      <c r="AJ3040" s="9">
        <f t="shared" si="1154"/>
        <v>0</v>
      </c>
      <c r="AK3040" s="9">
        <f t="shared" si="1154"/>
        <v>0</v>
      </c>
      <c r="AL3040" s="9">
        <f t="shared" si="1154"/>
        <v>0</v>
      </c>
      <c r="AM3040" s="9">
        <f t="shared" si="1153"/>
        <v>0</v>
      </c>
      <c r="AN3040" s="9">
        <f t="shared" si="1153"/>
        <v>293469.69600000005</v>
      </c>
      <c r="AO3040" s="9">
        <f t="shared" si="1153"/>
        <v>733674.24000000011</v>
      </c>
      <c r="AP3040" s="9">
        <f t="shared" si="1153"/>
        <v>26125.056000000004</v>
      </c>
      <c r="AQ3040" s="9">
        <f t="shared" si="1153"/>
        <v>65312.640000000007</v>
      </c>
      <c r="AR3040" s="9">
        <f t="shared" si="1151"/>
        <v>0</v>
      </c>
      <c r="AS3040" s="9">
        <f t="shared" si="1151"/>
        <v>0</v>
      </c>
      <c r="AT3040" s="9">
        <f t="shared" si="1151"/>
        <v>0</v>
      </c>
      <c r="AU3040" s="9">
        <f t="shared" si="1151"/>
        <v>0</v>
      </c>
      <c r="AV3040" s="9">
        <f t="shared" si="1150"/>
        <v>20865.600000000002</v>
      </c>
      <c r="AW3040" s="9">
        <f t="shared" si="1150"/>
        <v>41731.200000000004</v>
      </c>
      <c r="AX3040" s="9">
        <f t="shared" si="1150"/>
        <v>0</v>
      </c>
      <c r="AY3040" s="10">
        <f t="shared" si="1150"/>
        <v>0</v>
      </c>
    </row>
    <row r="3041" spans="1:51">
      <c r="A3041" s="87">
        <v>3035</v>
      </c>
      <c r="B3041" s="85" t="str">
        <f t="shared" si="1155"/>
        <v>0600880900</v>
      </c>
      <c r="C3041" s="13" t="s">
        <v>5961</v>
      </c>
      <c r="D3041" s="13" t="str">
        <f t="shared" si="1156"/>
        <v>0600880900</v>
      </c>
      <c r="E3041" s="13"/>
      <c r="F3041" s="14" t="s">
        <v>1472</v>
      </c>
      <c r="G3041" s="14" t="s">
        <v>1684</v>
      </c>
      <c r="H3041" s="14" t="s">
        <v>5962</v>
      </c>
      <c r="I3041" s="14"/>
      <c r="J3041" s="14"/>
      <c r="K3041" s="13" t="s">
        <v>5963</v>
      </c>
      <c r="L3041" s="13"/>
      <c r="M3041" s="13"/>
      <c r="N3041" s="13"/>
      <c r="O3041" s="24">
        <f t="shared" si="1149"/>
        <v>2366.6999999999998</v>
      </c>
      <c r="P3041" s="24">
        <f t="shared" si="1149"/>
        <v>5859</v>
      </c>
      <c r="Q3041" s="24">
        <v>0</v>
      </c>
      <c r="R3041" s="16">
        <v>0</v>
      </c>
      <c r="S3041" s="69">
        <v>0</v>
      </c>
      <c r="T3041" s="70">
        <v>0</v>
      </c>
      <c r="U3041" s="24">
        <v>1816</v>
      </c>
      <c r="V3041" s="24">
        <v>4540</v>
      </c>
      <c r="W3041" s="69">
        <f t="shared" si="1157"/>
        <v>435.20000000000005</v>
      </c>
      <c r="X3041" s="69">
        <f>VLOOKUP(D3041,'[1]Demanda Agregada Med. y MC'!$C$7:$O$3994,13,FALSE)</f>
        <v>1088</v>
      </c>
      <c r="Y3041" s="24">
        <v>0</v>
      </c>
      <c r="Z3041" s="24">
        <v>0</v>
      </c>
      <c r="AA3041" s="24">
        <v>0</v>
      </c>
      <c r="AB3041" s="24">
        <v>0</v>
      </c>
      <c r="AC3041" s="24">
        <v>115.5</v>
      </c>
      <c r="AD3041" s="24">
        <v>231</v>
      </c>
      <c r="AE3041" s="26">
        <v>0</v>
      </c>
      <c r="AF3041" s="25">
        <v>0</v>
      </c>
      <c r="AG3041" s="22">
        <v>219.14400000000001</v>
      </c>
      <c r="AH3041" s="20">
        <f t="shared" si="1154"/>
        <v>518648.10479999997</v>
      </c>
      <c r="AI3041" s="9">
        <f t="shared" si="1154"/>
        <v>1283964.696</v>
      </c>
      <c r="AJ3041" s="9">
        <f t="shared" si="1154"/>
        <v>0</v>
      </c>
      <c r="AK3041" s="9">
        <f t="shared" si="1154"/>
        <v>0</v>
      </c>
      <c r="AL3041" s="9">
        <f t="shared" si="1154"/>
        <v>0</v>
      </c>
      <c r="AM3041" s="9">
        <f t="shared" si="1153"/>
        <v>0</v>
      </c>
      <c r="AN3041" s="9">
        <f t="shared" si="1153"/>
        <v>397965.50400000002</v>
      </c>
      <c r="AO3041" s="9">
        <f t="shared" si="1153"/>
        <v>994913.76</v>
      </c>
      <c r="AP3041" s="9">
        <f t="shared" si="1153"/>
        <v>95371.468800000017</v>
      </c>
      <c r="AQ3041" s="9">
        <f t="shared" si="1153"/>
        <v>238428.67200000002</v>
      </c>
      <c r="AR3041" s="9">
        <f t="shared" si="1151"/>
        <v>0</v>
      </c>
      <c r="AS3041" s="9">
        <f t="shared" si="1151"/>
        <v>0</v>
      </c>
      <c r="AT3041" s="9">
        <f t="shared" si="1151"/>
        <v>0</v>
      </c>
      <c r="AU3041" s="9">
        <f t="shared" si="1151"/>
        <v>0</v>
      </c>
      <c r="AV3041" s="9">
        <f t="shared" si="1150"/>
        <v>25311.132000000001</v>
      </c>
      <c r="AW3041" s="9">
        <f t="shared" si="1150"/>
        <v>50622.264000000003</v>
      </c>
      <c r="AX3041" s="9">
        <f t="shared" si="1150"/>
        <v>0</v>
      </c>
      <c r="AY3041" s="10">
        <f t="shared" si="1150"/>
        <v>0</v>
      </c>
    </row>
    <row r="3042" spans="1:51">
      <c r="A3042" s="87">
        <v>3036</v>
      </c>
      <c r="B3042" s="85" t="str">
        <f t="shared" si="1155"/>
        <v>0600880728</v>
      </c>
      <c r="C3042" s="13" t="s">
        <v>5964</v>
      </c>
      <c r="D3042" s="13" t="str">
        <f t="shared" si="1156"/>
        <v>0600880728</v>
      </c>
      <c r="E3042" s="13"/>
      <c r="F3042" s="14" t="s">
        <v>1472</v>
      </c>
      <c r="G3042" s="14" t="s">
        <v>1684</v>
      </c>
      <c r="H3042" s="14" t="s">
        <v>5965</v>
      </c>
      <c r="I3042" s="14"/>
      <c r="J3042" s="14"/>
      <c r="K3042" s="13" t="s">
        <v>5966</v>
      </c>
      <c r="L3042" s="13"/>
      <c r="M3042" s="13"/>
      <c r="N3042" s="13"/>
      <c r="O3042" s="24">
        <f t="shared" si="1149"/>
        <v>3192</v>
      </c>
      <c r="P3042" s="24">
        <f t="shared" si="1149"/>
        <v>7980</v>
      </c>
      <c r="Q3042" s="24">
        <v>0</v>
      </c>
      <c r="R3042" s="16">
        <v>0</v>
      </c>
      <c r="S3042" s="69">
        <v>0</v>
      </c>
      <c r="T3042" s="70">
        <v>0</v>
      </c>
      <c r="U3042" s="24">
        <v>3160</v>
      </c>
      <c r="V3042" s="24">
        <v>7900</v>
      </c>
      <c r="W3042" s="69">
        <f t="shared" si="1157"/>
        <v>32</v>
      </c>
      <c r="X3042" s="69">
        <f>VLOOKUP(D3042,'[1]Demanda Agregada Med. y MC'!$C$7:$O$3994,13,FALSE)</f>
        <v>80</v>
      </c>
      <c r="Y3042" s="24">
        <v>0</v>
      </c>
      <c r="Z3042" s="24">
        <v>0</v>
      </c>
      <c r="AA3042" s="24">
        <v>0</v>
      </c>
      <c r="AB3042" s="24">
        <v>0</v>
      </c>
      <c r="AC3042" s="24">
        <v>0</v>
      </c>
      <c r="AD3042" s="24">
        <v>0</v>
      </c>
      <c r="AE3042" s="26">
        <v>0</v>
      </c>
      <c r="AF3042" s="25">
        <v>0</v>
      </c>
      <c r="AG3042" s="22">
        <v>616.4</v>
      </c>
      <c r="AH3042" s="20">
        <f t="shared" si="1154"/>
        <v>1967548.7999999998</v>
      </c>
      <c r="AI3042" s="9">
        <f t="shared" si="1154"/>
        <v>4918872</v>
      </c>
      <c r="AJ3042" s="9">
        <f t="shared" si="1154"/>
        <v>0</v>
      </c>
      <c r="AK3042" s="9">
        <f t="shared" si="1154"/>
        <v>0</v>
      </c>
      <c r="AL3042" s="9">
        <f t="shared" si="1154"/>
        <v>0</v>
      </c>
      <c r="AM3042" s="9">
        <f t="shared" si="1153"/>
        <v>0</v>
      </c>
      <c r="AN3042" s="9">
        <f t="shared" si="1153"/>
        <v>1947824</v>
      </c>
      <c r="AO3042" s="9">
        <f t="shared" si="1153"/>
        <v>4869560</v>
      </c>
      <c r="AP3042" s="9">
        <f t="shared" si="1153"/>
        <v>19724.8</v>
      </c>
      <c r="AQ3042" s="9">
        <f t="shared" si="1153"/>
        <v>49312</v>
      </c>
      <c r="AR3042" s="9">
        <f t="shared" si="1151"/>
        <v>0</v>
      </c>
      <c r="AS3042" s="9">
        <f t="shared" si="1151"/>
        <v>0</v>
      </c>
      <c r="AT3042" s="9">
        <f t="shared" si="1151"/>
        <v>0</v>
      </c>
      <c r="AU3042" s="9">
        <f t="shared" si="1151"/>
        <v>0</v>
      </c>
      <c r="AV3042" s="9">
        <f t="shared" si="1150"/>
        <v>0</v>
      </c>
      <c r="AW3042" s="9">
        <f t="shared" si="1150"/>
        <v>0</v>
      </c>
      <c r="AX3042" s="9">
        <f t="shared" si="1150"/>
        <v>0</v>
      </c>
      <c r="AY3042" s="10">
        <f t="shared" si="1150"/>
        <v>0</v>
      </c>
    </row>
    <row r="3043" spans="1:51">
      <c r="A3043" s="87">
        <v>3037</v>
      </c>
      <c r="B3043" s="85" t="str">
        <f t="shared" si="1155"/>
        <v>0600880934</v>
      </c>
      <c r="C3043" s="13" t="s">
        <v>5967</v>
      </c>
      <c r="D3043" s="13" t="str">
        <f t="shared" si="1156"/>
        <v>0600880934</v>
      </c>
      <c r="E3043" s="13"/>
      <c r="F3043" s="14" t="s">
        <v>1472</v>
      </c>
      <c r="G3043" s="14" t="s">
        <v>1684</v>
      </c>
      <c r="H3043" s="14" t="s">
        <v>5968</v>
      </c>
      <c r="I3043" s="14"/>
      <c r="J3043" s="14"/>
      <c r="K3043" s="13" t="s">
        <v>5969</v>
      </c>
      <c r="L3043" s="13"/>
      <c r="M3043" s="13"/>
      <c r="N3043" s="13"/>
      <c r="O3043" s="24">
        <f t="shared" ref="O3043:P3091" si="1158">Q3043+S3043+U3043+W3043+Y3043+AA3043+AC3043+AE3043</f>
        <v>1231.6000000000001</v>
      </c>
      <c r="P3043" s="24">
        <f t="shared" si="1158"/>
        <v>3065</v>
      </c>
      <c r="Q3043" s="24">
        <v>0</v>
      </c>
      <c r="R3043" s="16">
        <v>0</v>
      </c>
      <c r="S3043" s="69">
        <v>0</v>
      </c>
      <c r="T3043" s="70">
        <v>0</v>
      </c>
      <c r="U3043" s="24">
        <v>1203.6000000000001</v>
      </c>
      <c r="V3043" s="24">
        <v>3009</v>
      </c>
      <c r="W3043" s="69">
        <f t="shared" si="1157"/>
        <v>0</v>
      </c>
      <c r="X3043" s="69">
        <f>VLOOKUP(D3043,'[1]Demanda Agregada Med. y MC'!$C$7:$O$3994,13,FALSE)</f>
        <v>0</v>
      </c>
      <c r="Y3043" s="24">
        <v>0</v>
      </c>
      <c r="Z3043" s="24">
        <v>0</v>
      </c>
      <c r="AA3043" s="24">
        <v>0</v>
      </c>
      <c r="AB3043" s="24">
        <v>0</v>
      </c>
      <c r="AC3043" s="24">
        <v>0</v>
      </c>
      <c r="AD3043" s="24">
        <v>0</v>
      </c>
      <c r="AE3043" s="26">
        <v>28</v>
      </c>
      <c r="AF3043" s="25">
        <v>56</v>
      </c>
      <c r="AG3043" s="22">
        <v>28.52</v>
      </c>
      <c r="AH3043" s="20">
        <f t="shared" si="1154"/>
        <v>35125.232000000004</v>
      </c>
      <c r="AI3043" s="9">
        <f t="shared" si="1154"/>
        <v>87413.8</v>
      </c>
      <c r="AJ3043" s="9">
        <f t="shared" si="1154"/>
        <v>0</v>
      </c>
      <c r="AK3043" s="9">
        <f t="shared" si="1154"/>
        <v>0</v>
      </c>
      <c r="AL3043" s="9">
        <f t="shared" si="1154"/>
        <v>0</v>
      </c>
      <c r="AM3043" s="9">
        <f t="shared" si="1153"/>
        <v>0</v>
      </c>
      <c r="AN3043" s="9">
        <f t="shared" si="1153"/>
        <v>34326.672000000006</v>
      </c>
      <c r="AO3043" s="9">
        <f t="shared" si="1153"/>
        <v>85816.68</v>
      </c>
      <c r="AP3043" s="9">
        <f t="shared" si="1153"/>
        <v>0</v>
      </c>
      <c r="AQ3043" s="9">
        <f t="shared" si="1153"/>
        <v>0</v>
      </c>
      <c r="AR3043" s="9">
        <f t="shared" si="1151"/>
        <v>0</v>
      </c>
      <c r="AS3043" s="9">
        <f t="shared" si="1151"/>
        <v>0</v>
      </c>
      <c r="AT3043" s="9">
        <f t="shared" si="1151"/>
        <v>0</v>
      </c>
      <c r="AU3043" s="9">
        <f t="shared" si="1151"/>
        <v>0</v>
      </c>
      <c r="AV3043" s="9">
        <f t="shared" si="1150"/>
        <v>0</v>
      </c>
      <c r="AW3043" s="9">
        <f t="shared" si="1150"/>
        <v>0</v>
      </c>
      <c r="AX3043" s="9">
        <f t="shared" si="1150"/>
        <v>798.56</v>
      </c>
      <c r="AY3043" s="10">
        <f t="shared" si="1150"/>
        <v>1597.12</v>
      </c>
    </row>
    <row r="3044" spans="1:51">
      <c r="A3044" s="87">
        <v>3038</v>
      </c>
      <c r="B3044" s="85" t="str">
        <f t="shared" si="1155"/>
        <v>0601000011</v>
      </c>
      <c r="C3044" s="13" t="s">
        <v>5970</v>
      </c>
      <c r="D3044" s="13" t="str">
        <f t="shared" si="1156"/>
        <v>0601000011</v>
      </c>
      <c r="E3044" s="13"/>
      <c r="F3044" s="14" t="s">
        <v>1472</v>
      </c>
      <c r="G3044" s="14" t="s">
        <v>58</v>
      </c>
      <c r="H3044" s="14" t="s">
        <v>1338</v>
      </c>
      <c r="I3044" s="14"/>
      <c r="J3044" s="14"/>
      <c r="K3044" s="13" t="s">
        <v>5971</v>
      </c>
      <c r="L3044" s="13"/>
      <c r="M3044" s="13"/>
      <c r="N3044" s="13"/>
      <c r="O3044" s="24">
        <f t="shared" si="1158"/>
        <v>144120.80000000002</v>
      </c>
      <c r="P3044" s="24">
        <f t="shared" si="1158"/>
        <v>359633</v>
      </c>
      <c r="Q3044" s="24">
        <v>0</v>
      </c>
      <c r="R3044" s="16">
        <v>0</v>
      </c>
      <c r="S3044" s="69">
        <v>0</v>
      </c>
      <c r="T3044" s="70">
        <v>0</v>
      </c>
      <c r="U3044" s="24">
        <v>142782.80000000002</v>
      </c>
      <c r="V3044" s="24">
        <v>356957</v>
      </c>
      <c r="W3044" s="69">
        <f t="shared" si="1157"/>
        <v>0</v>
      </c>
      <c r="X3044" s="69">
        <f>VLOOKUP(D3044,'[1]Demanda Agregada Med. y MC'!$C$7:$O$3994,13,FALSE)</f>
        <v>0</v>
      </c>
      <c r="Y3044" s="24">
        <v>0</v>
      </c>
      <c r="Z3044" s="24">
        <v>0</v>
      </c>
      <c r="AA3044" s="24">
        <v>0</v>
      </c>
      <c r="AB3044" s="24">
        <v>0</v>
      </c>
      <c r="AC3044" s="24">
        <v>1138</v>
      </c>
      <c r="AD3044" s="24">
        <v>2276</v>
      </c>
      <c r="AE3044" s="26">
        <v>200</v>
      </c>
      <c r="AF3044" s="25">
        <v>400</v>
      </c>
      <c r="AG3044" s="22">
        <v>0.95680000000000009</v>
      </c>
      <c r="AH3044" s="20">
        <f t="shared" si="1154"/>
        <v>137894.78144000002</v>
      </c>
      <c r="AI3044" s="9">
        <f t="shared" si="1154"/>
        <v>344096.85440000001</v>
      </c>
      <c r="AJ3044" s="9">
        <f t="shared" si="1154"/>
        <v>0</v>
      </c>
      <c r="AK3044" s="9">
        <f t="shared" si="1154"/>
        <v>0</v>
      </c>
      <c r="AL3044" s="9">
        <f t="shared" si="1154"/>
        <v>0</v>
      </c>
      <c r="AM3044" s="9">
        <f t="shared" si="1153"/>
        <v>0</v>
      </c>
      <c r="AN3044" s="9">
        <f t="shared" si="1153"/>
        <v>136614.58304000003</v>
      </c>
      <c r="AO3044" s="9">
        <f t="shared" si="1153"/>
        <v>341536.45760000002</v>
      </c>
      <c r="AP3044" s="9">
        <f t="shared" si="1153"/>
        <v>0</v>
      </c>
      <c r="AQ3044" s="9">
        <f t="shared" si="1153"/>
        <v>0</v>
      </c>
      <c r="AR3044" s="9">
        <f t="shared" si="1151"/>
        <v>0</v>
      </c>
      <c r="AS3044" s="9">
        <f t="shared" si="1151"/>
        <v>0</v>
      </c>
      <c r="AT3044" s="9">
        <f t="shared" si="1151"/>
        <v>0</v>
      </c>
      <c r="AU3044" s="9">
        <f t="shared" si="1151"/>
        <v>0</v>
      </c>
      <c r="AV3044" s="9">
        <f t="shared" si="1150"/>
        <v>1088.8384000000001</v>
      </c>
      <c r="AW3044" s="9">
        <f t="shared" si="1150"/>
        <v>2177.6768000000002</v>
      </c>
      <c r="AX3044" s="9">
        <f t="shared" si="1150"/>
        <v>191.36</v>
      </c>
      <c r="AY3044" s="10">
        <f t="shared" si="1150"/>
        <v>382.72</v>
      </c>
    </row>
    <row r="3045" spans="1:51">
      <c r="A3045" s="87">
        <v>3039</v>
      </c>
      <c r="B3045" s="85" t="str">
        <f t="shared" si="1155"/>
        <v>0601253867</v>
      </c>
      <c r="C3045" s="13" t="s">
        <v>5972</v>
      </c>
      <c r="D3045" s="13" t="str">
        <f t="shared" si="1156"/>
        <v>0601253867</v>
      </c>
      <c r="E3045" s="13"/>
      <c r="F3045" s="14" t="s">
        <v>1472</v>
      </c>
      <c r="G3045" s="14" t="s">
        <v>1729</v>
      </c>
      <c r="H3045" s="14" t="s">
        <v>5973</v>
      </c>
      <c r="I3045" s="14"/>
      <c r="J3045" s="14"/>
      <c r="K3045" s="13" t="s">
        <v>5974</v>
      </c>
      <c r="L3045" s="13"/>
      <c r="M3045" s="13"/>
      <c r="N3045" s="13"/>
      <c r="O3045" s="24">
        <f t="shared" si="1158"/>
        <v>161.60000000000002</v>
      </c>
      <c r="P3045" s="24">
        <f t="shared" si="1158"/>
        <v>404</v>
      </c>
      <c r="Q3045" s="24">
        <v>0</v>
      </c>
      <c r="R3045" s="16">
        <v>0</v>
      </c>
      <c r="S3045" s="69">
        <v>0</v>
      </c>
      <c r="T3045" s="70">
        <v>0</v>
      </c>
      <c r="U3045" s="24">
        <v>159.20000000000002</v>
      </c>
      <c r="V3045" s="24">
        <v>398</v>
      </c>
      <c r="W3045" s="69">
        <f t="shared" si="1157"/>
        <v>2.4000000000000004</v>
      </c>
      <c r="X3045" s="69">
        <f>VLOOKUP(D3045,'[1]Demanda Agregada Med. y MC'!$C$7:$O$3994,13,FALSE)</f>
        <v>6</v>
      </c>
      <c r="Y3045" s="24">
        <v>0</v>
      </c>
      <c r="Z3045" s="24">
        <v>0</v>
      </c>
      <c r="AA3045" s="24">
        <v>0</v>
      </c>
      <c r="AB3045" s="24">
        <v>0</v>
      </c>
      <c r="AC3045" s="24">
        <v>0</v>
      </c>
      <c r="AD3045" s="24">
        <v>0</v>
      </c>
      <c r="AE3045" s="26">
        <v>0</v>
      </c>
      <c r="AF3045" s="25">
        <v>0</v>
      </c>
      <c r="AG3045" s="22">
        <v>115</v>
      </c>
      <c r="AH3045" s="20">
        <f t="shared" si="1154"/>
        <v>18584.000000000004</v>
      </c>
      <c r="AI3045" s="9">
        <f t="shared" si="1154"/>
        <v>46460</v>
      </c>
      <c r="AJ3045" s="9">
        <f t="shared" si="1154"/>
        <v>0</v>
      </c>
      <c r="AK3045" s="9">
        <f t="shared" si="1154"/>
        <v>0</v>
      </c>
      <c r="AL3045" s="9">
        <f t="shared" si="1154"/>
        <v>0</v>
      </c>
      <c r="AM3045" s="9">
        <f t="shared" si="1153"/>
        <v>0</v>
      </c>
      <c r="AN3045" s="9">
        <f t="shared" si="1153"/>
        <v>18308.000000000004</v>
      </c>
      <c r="AO3045" s="9">
        <f t="shared" si="1153"/>
        <v>45770</v>
      </c>
      <c r="AP3045" s="9">
        <f t="shared" si="1153"/>
        <v>276.00000000000006</v>
      </c>
      <c r="AQ3045" s="9">
        <f t="shared" si="1153"/>
        <v>690</v>
      </c>
      <c r="AR3045" s="9">
        <f t="shared" si="1151"/>
        <v>0</v>
      </c>
      <c r="AS3045" s="9">
        <f t="shared" si="1151"/>
        <v>0</v>
      </c>
      <c r="AT3045" s="9">
        <f t="shared" si="1151"/>
        <v>0</v>
      </c>
      <c r="AU3045" s="9">
        <f t="shared" si="1151"/>
        <v>0</v>
      </c>
      <c r="AV3045" s="9">
        <f t="shared" si="1150"/>
        <v>0</v>
      </c>
      <c r="AW3045" s="9">
        <f t="shared" si="1150"/>
        <v>0</v>
      </c>
      <c r="AX3045" s="9">
        <f t="shared" si="1150"/>
        <v>0</v>
      </c>
      <c r="AY3045" s="10">
        <f t="shared" si="1150"/>
        <v>0</v>
      </c>
    </row>
    <row r="3046" spans="1:51">
      <c r="A3046" s="87">
        <v>3040</v>
      </c>
      <c r="B3046" s="85" t="str">
        <f t="shared" si="1155"/>
        <v>0601253875</v>
      </c>
      <c r="C3046" s="13" t="s">
        <v>5975</v>
      </c>
      <c r="D3046" s="13" t="str">
        <f t="shared" si="1156"/>
        <v>0601253875</v>
      </c>
      <c r="E3046" s="13"/>
      <c r="F3046" s="14" t="s">
        <v>1472</v>
      </c>
      <c r="G3046" s="14" t="s">
        <v>1729</v>
      </c>
      <c r="H3046" s="14" t="s">
        <v>5976</v>
      </c>
      <c r="I3046" s="14"/>
      <c r="J3046" s="14"/>
      <c r="K3046" s="13" t="s">
        <v>5977</v>
      </c>
      <c r="L3046" s="13"/>
      <c r="M3046" s="13"/>
      <c r="N3046" s="13"/>
      <c r="O3046" s="24">
        <f t="shared" si="1158"/>
        <v>834.10000000000014</v>
      </c>
      <c r="P3046" s="24">
        <f t="shared" si="1158"/>
        <v>2085.25</v>
      </c>
      <c r="Q3046" s="24">
        <v>0</v>
      </c>
      <c r="R3046" s="16">
        <v>0</v>
      </c>
      <c r="S3046" s="69">
        <v>0</v>
      </c>
      <c r="T3046" s="70">
        <v>0</v>
      </c>
      <c r="U3046" s="24">
        <v>187.20000000000002</v>
      </c>
      <c r="V3046" s="24">
        <v>468</v>
      </c>
      <c r="W3046" s="69">
        <f t="shared" si="1157"/>
        <v>646.90000000000009</v>
      </c>
      <c r="X3046" s="69">
        <f>VLOOKUP(D3046,'[1]Demanda Agregada Med. y MC'!$C$7:$O$3994,13,FALSE)</f>
        <v>1617.25</v>
      </c>
      <c r="Y3046" s="24">
        <v>0</v>
      </c>
      <c r="Z3046" s="24">
        <v>0</v>
      </c>
      <c r="AA3046" s="24">
        <v>0</v>
      </c>
      <c r="AB3046" s="24">
        <v>0</v>
      </c>
      <c r="AC3046" s="24">
        <v>0</v>
      </c>
      <c r="AD3046" s="24">
        <v>0</v>
      </c>
      <c r="AE3046" s="26">
        <v>0</v>
      </c>
      <c r="AF3046" s="25">
        <v>0</v>
      </c>
      <c r="AG3046" s="22">
        <v>477.48</v>
      </c>
      <c r="AH3046" s="20">
        <f t="shared" si="1154"/>
        <v>398266.06800000009</v>
      </c>
      <c r="AI3046" s="9">
        <f t="shared" si="1154"/>
        <v>995665.17</v>
      </c>
      <c r="AJ3046" s="9">
        <f t="shared" si="1154"/>
        <v>0</v>
      </c>
      <c r="AK3046" s="9">
        <f t="shared" si="1154"/>
        <v>0</v>
      </c>
      <c r="AL3046" s="9">
        <f t="shared" si="1154"/>
        <v>0</v>
      </c>
      <c r="AM3046" s="9">
        <f t="shared" si="1153"/>
        <v>0</v>
      </c>
      <c r="AN3046" s="9">
        <f t="shared" si="1153"/>
        <v>89384.256000000008</v>
      </c>
      <c r="AO3046" s="9">
        <f t="shared" si="1153"/>
        <v>223460.64</v>
      </c>
      <c r="AP3046" s="9">
        <f t="shared" si="1153"/>
        <v>308881.81200000003</v>
      </c>
      <c r="AQ3046" s="9">
        <f t="shared" si="1153"/>
        <v>772204.53</v>
      </c>
      <c r="AR3046" s="9">
        <f t="shared" si="1151"/>
        <v>0</v>
      </c>
      <c r="AS3046" s="9">
        <f t="shared" si="1151"/>
        <v>0</v>
      </c>
      <c r="AT3046" s="9">
        <f t="shared" si="1151"/>
        <v>0</v>
      </c>
      <c r="AU3046" s="9">
        <f t="shared" si="1151"/>
        <v>0</v>
      </c>
      <c r="AV3046" s="9">
        <f t="shared" si="1150"/>
        <v>0</v>
      </c>
      <c r="AW3046" s="9">
        <f t="shared" si="1150"/>
        <v>0</v>
      </c>
      <c r="AX3046" s="9">
        <f t="shared" si="1150"/>
        <v>0</v>
      </c>
      <c r="AY3046" s="10">
        <f t="shared" si="1150"/>
        <v>0</v>
      </c>
    </row>
    <row r="3047" spans="1:51">
      <c r="A3047" s="87">
        <v>3041</v>
      </c>
      <c r="B3047" s="85" t="str">
        <f t="shared" si="1155"/>
        <v>0601253883</v>
      </c>
      <c r="C3047" s="13" t="s">
        <v>5978</v>
      </c>
      <c r="D3047" s="13" t="str">
        <f t="shared" si="1156"/>
        <v>0601253883</v>
      </c>
      <c r="E3047" s="13"/>
      <c r="F3047" s="14" t="s">
        <v>1472</v>
      </c>
      <c r="G3047" s="14" t="s">
        <v>1729</v>
      </c>
      <c r="H3047" s="14" t="s">
        <v>2133</v>
      </c>
      <c r="I3047" s="14"/>
      <c r="J3047" s="14"/>
      <c r="K3047" s="13" t="s">
        <v>5979</v>
      </c>
      <c r="L3047" s="13"/>
      <c r="M3047" s="13"/>
      <c r="N3047" s="13"/>
      <c r="O3047" s="24">
        <f t="shared" si="1158"/>
        <v>161.20000000000002</v>
      </c>
      <c r="P3047" s="24">
        <f t="shared" si="1158"/>
        <v>403</v>
      </c>
      <c r="Q3047" s="24">
        <v>0</v>
      </c>
      <c r="R3047" s="16">
        <v>0</v>
      </c>
      <c r="S3047" s="69">
        <v>0</v>
      </c>
      <c r="T3047" s="70">
        <v>0</v>
      </c>
      <c r="U3047" s="24">
        <v>161.20000000000002</v>
      </c>
      <c r="V3047" s="24">
        <v>403</v>
      </c>
      <c r="W3047" s="69">
        <f t="shared" si="1157"/>
        <v>0</v>
      </c>
      <c r="X3047" s="69">
        <f>VLOOKUP(D3047,'[1]Demanda Agregada Med. y MC'!$C$7:$O$3994,13,FALSE)</f>
        <v>0</v>
      </c>
      <c r="Y3047" s="24">
        <v>0</v>
      </c>
      <c r="Z3047" s="24">
        <v>0</v>
      </c>
      <c r="AA3047" s="24">
        <v>0</v>
      </c>
      <c r="AB3047" s="24">
        <v>0</v>
      </c>
      <c r="AC3047" s="24">
        <v>0</v>
      </c>
      <c r="AD3047" s="24">
        <v>0</v>
      </c>
      <c r="AE3047" s="26">
        <v>0</v>
      </c>
      <c r="AF3047" s="25">
        <v>0</v>
      </c>
      <c r="AG3047" s="22">
        <v>880.44</v>
      </c>
      <c r="AH3047" s="20">
        <f t="shared" si="1154"/>
        <v>141926.92800000001</v>
      </c>
      <c r="AI3047" s="9">
        <f t="shared" si="1154"/>
        <v>354817.32</v>
      </c>
      <c r="AJ3047" s="9">
        <f t="shared" si="1154"/>
        <v>0</v>
      </c>
      <c r="AK3047" s="9">
        <f t="shared" si="1154"/>
        <v>0</v>
      </c>
      <c r="AL3047" s="9">
        <f t="shared" si="1154"/>
        <v>0</v>
      </c>
      <c r="AM3047" s="9">
        <f t="shared" si="1153"/>
        <v>0</v>
      </c>
      <c r="AN3047" s="9">
        <f t="shared" si="1153"/>
        <v>141926.92800000001</v>
      </c>
      <c r="AO3047" s="9">
        <f t="shared" si="1153"/>
        <v>354817.32</v>
      </c>
      <c r="AP3047" s="9">
        <f t="shared" si="1153"/>
        <v>0</v>
      </c>
      <c r="AQ3047" s="9">
        <f t="shared" si="1153"/>
        <v>0</v>
      </c>
      <c r="AR3047" s="9">
        <f t="shared" si="1151"/>
        <v>0</v>
      </c>
      <c r="AS3047" s="9">
        <f t="shared" si="1151"/>
        <v>0</v>
      </c>
      <c r="AT3047" s="9">
        <f t="shared" si="1151"/>
        <v>0</v>
      </c>
      <c r="AU3047" s="9">
        <f t="shared" si="1151"/>
        <v>0</v>
      </c>
      <c r="AV3047" s="9">
        <f t="shared" si="1150"/>
        <v>0</v>
      </c>
      <c r="AW3047" s="9">
        <f t="shared" si="1150"/>
        <v>0</v>
      </c>
      <c r="AX3047" s="9">
        <f t="shared" si="1150"/>
        <v>0</v>
      </c>
      <c r="AY3047" s="10">
        <f t="shared" si="1150"/>
        <v>0</v>
      </c>
    </row>
    <row r="3048" spans="1:51">
      <c r="A3048" s="87">
        <v>3042</v>
      </c>
      <c r="B3048" s="85" t="str">
        <f t="shared" si="1155"/>
        <v>0601253891</v>
      </c>
      <c r="C3048" s="13" t="s">
        <v>5980</v>
      </c>
      <c r="D3048" s="13" t="str">
        <f t="shared" si="1156"/>
        <v>0601253891</v>
      </c>
      <c r="E3048" s="13"/>
      <c r="F3048" s="14" t="s">
        <v>1472</v>
      </c>
      <c r="G3048" s="14" t="s">
        <v>1729</v>
      </c>
      <c r="H3048" s="14" t="s">
        <v>2135</v>
      </c>
      <c r="I3048" s="14"/>
      <c r="J3048" s="14"/>
      <c r="K3048" s="13" t="s">
        <v>5981</v>
      </c>
      <c r="L3048" s="13"/>
      <c r="M3048" s="13"/>
      <c r="N3048" s="13"/>
      <c r="O3048" s="24">
        <f t="shared" si="1158"/>
        <v>24.8</v>
      </c>
      <c r="P3048" s="24">
        <f t="shared" si="1158"/>
        <v>62</v>
      </c>
      <c r="Q3048" s="24">
        <v>0</v>
      </c>
      <c r="R3048" s="16">
        <v>0</v>
      </c>
      <c r="S3048" s="69">
        <v>0</v>
      </c>
      <c r="T3048" s="70">
        <v>0</v>
      </c>
      <c r="U3048" s="24">
        <v>24.8</v>
      </c>
      <c r="V3048" s="24">
        <v>62</v>
      </c>
      <c r="W3048" s="69">
        <f t="shared" si="1157"/>
        <v>0</v>
      </c>
      <c r="X3048" s="69">
        <f>VLOOKUP(D3048,'[1]Demanda Agregada Med. y MC'!$C$7:$O$3994,13,FALSE)</f>
        <v>0</v>
      </c>
      <c r="Y3048" s="24">
        <v>0</v>
      </c>
      <c r="Z3048" s="24">
        <v>0</v>
      </c>
      <c r="AA3048" s="24">
        <v>0</v>
      </c>
      <c r="AB3048" s="24">
        <v>0</v>
      </c>
      <c r="AC3048" s="24">
        <v>0</v>
      </c>
      <c r="AD3048" s="24">
        <v>0</v>
      </c>
      <c r="AE3048" s="26">
        <v>0</v>
      </c>
      <c r="AF3048" s="25">
        <v>0</v>
      </c>
      <c r="AG3048" s="22">
        <v>1220.8400000000001</v>
      </c>
      <c r="AH3048" s="20">
        <f t="shared" si="1154"/>
        <v>30276.832000000006</v>
      </c>
      <c r="AI3048" s="9">
        <f t="shared" si="1154"/>
        <v>75692.080000000016</v>
      </c>
      <c r="AJ3048" s="9">
        <f t="shared" si="1154"/>
        <v>0</v>
      </c>
      <c r="AK3048" s="9">
        <f t="shared" si="1154"/>
        <v>0</v>
      </c>
      <c r="AL3048" s="9">
        <f t="shared" si="1154"/>
        <v>0</v>
      </c>
      <c r="AM3048" s="9">
        <f t="shared" si="1153"/>
        <v>0</v>
      </c>
      <c r="AN3048" s="9">
        <f t="shared" si="1153"/>
        <v>30276.832000000006</v>
      </c>
      <c r="AO3048" s="9">
        <f t="shared" si="1153"/>
        <v>75692.080000000016</v>
      </c>
      <c r="AP3048" s="9">
        <f t="shared" si="1153"/>
        <v>0</v>
      </c>
      <c r="AQ3048" s="9">
        <f t="shared" si="1153"/>
        <v>0</v>
      </c>
      <c r="AR3048" s="9">
        <f t="shared" si="1151"/>
        <v>0</v>
      </c>
      <c r="AS3048" s="9">
        <f t="shared" si="1151"/>
        <v>0</v>
      </c>
      <c r="AT3048" s="9">
        <f t="shared" si="1151"/>
        <v>0</v>
      </c>
      <c r="AU3048" s="9">
        <f t="shared" si="1151"/>
        <v>0</v>
      </c>
      <c r="AV3048" s="9">
        <f t="shared" si="1150"/>
        <v>0</v>
      </c>
      <c r="AW3048" s="9">
        <f t="shared" si="1150"/>
        <v>0</v>
      </c>
      <c r="AX3048" s="9">
        <f t="shared" si="1150"/>
        <v>0</v>
      </c>
      <c r="AY3048" s="10">
        <f t="shared" si="1150"/>
        <v>0</v>
      </c>
    </row>
    <row r="3049" spans="1:51">
      <c r="A3049" s="87">
        <v>3043</v>
      </c>
      <c r="B3049" s="85" t="str">
        <f t="shared" si="1155"/>
        <v>0601550320</v>
      </c>
      <c r="C3049" s="13" t="s">
        <v>5983</v>
      </c>
      <c r="D3049" s="13" t="str">
        <f t="shared" si="1156"/>
        <v>0601550320</v>
      </c>
      <c r="E3049" s="13"/>
      <c r="F3049" s="14" t="s">
        <v>1472</v>
      </c>
      <c r="G3049" s="14" t="s">
        <v>1811</v>
      </c>
      <c r="H3049" s="14" t="s">
        <v>3802</v>
      </c>
      <c r="I3049" s="14"/>
      <c r="J3049" s="14"/>
      <c r="K3049" s="13" t="s">
        <v>5984</v>
      </c>
      <c r="L3049" s="13"/>
      <c r="M3049" s="13"/>
      <c r="N3049" s="13"/>
      <c r="O3049" s="24">
        <f t="shared" si="1158"/>
        <v>43.6</v>
      </c>
      <c r="P3049" s="24">
        <f t="shared" si="1158"/>
        <v>109</v>
      </c>
      <c r="Q3049" s="24">
        <v>0</v>
      </c>
      <c r="R3049" s="16">
        <v>0</v>
      </c>
      <c r="S3049" s="69">
        <v>0</v>
      </c>
      <c r="T3049" s="70">
        <v>0</v>
      </c>
      <c r="U3049" s="24">
        <v>34</v>
      </c>
      <c r="V3049" s="24">
        <v>85</v>
      </c>
      <c r="W3049" s="69">
        <f t="shared" si="1157"/>
        <v>9.6000000000000014</v>
      </c>
      <c r="X3049" s="69">
        <f>VLOOKUP(D3049,'[1]Demanda Agregada Med. y MC'!$C$7:$O$3994,13,FALSE)</f>
        <v>24</v>
      </c>
      <c r="Y3049" s="24">
        <v>0</v>
      </c>
      <c r="Z3049" s="24">
        <v>0</v>
      </c>
      <c r="AA3049" s="24">
        <v>0</v>
      </c>
      <c r="AB3049" s="24">
        <v>0</v>
      </c>
      <c r="AC3049" s="24">
        <v>0</v>
      </c>
      <c r="AD3049" s="24">
        <v>0</v>
      </c>
      <c r="AE3049" s="26">
        <v>0</v>
      </c>
      <c r="AF3049" s="25">
        <v>0</v>
      </c>
      <c r="AG3049" s="22">
        <v>1036.8400000000001</v>
      </c>
      <c r="AH3049" s="20">
        <f t="shared" si="1154"/>
        <v>45206.224000000009</v>
      </c>
      <c r="AI3049" s="9">
        <f t="shared" si="1154"/>
        <v>113015.56000000001</v>
      </c>
      <c r="AJ3049" s="9">
        <f t="shared" si="1154"/>
        <v>0</v>
      </c>
      <c r="AK3049" s="9">
        <f t="shared" si="1154"/>
        <v>0</v>
      </c>
      <c r="AL3049" s="9">
        <f t="shared" si="1154"/>
        <v>0</v>
      </c>
      <c r="AM3049" s="9">
        <f t="shared" si="1153"/>
        <v>0</v>
      </c>
      <c r="AN3049" s="9">
        <f t="shared" si="1153"/>
        <v>35252.560000000005</v>
      </c>
      <c r="AO3049" s="9">
        <f t="shared" si="1153"/>
        <v>88131.400000000009</v>
      </c>
      <c r="AP3049" s="9">
        <f t="shared" si="1153"/>
        <v>9953.6640000000025</v>
      </c>
      <c r="AQ3049" s="9">
        <f t="shared" si="1153"/>
        <v>24884.160000000003</v>
      </c>
      <c r="AR3049" s="9">
        <f t="shared" si="1151"/>
        <v>0</v>
      </c>
      <c r="AS3049" s="9">
        <f t="shared" si="1151"/>
        <v>0</v>
      </c>
      <c r="AT3049" s="9">
        <f t="shared" si="1151"/>
        <v>0</v>
      </c>
      <c r="AU3049" s="9">
        <f t="shared" si="1151"/>
        <v>0</v>
      </c>
      <c r="AV3049" s="9">
        <f t="shared" si="1150"/>
        <v>0</v>
      </c>
      <c r="AW3049" s="9">
        <f t="shared" si="1150"/>
        <v>0</v>
      </c>
      <c r="AX3049" s="9">
        <f t="shared" si="1150"/>
        <v>0</v>
      </c>
      <c r="AY3049" s="10">
        <f t="shared" si="1150"/>
        <v>0</v>
      </c>
    </row>
    <row r="3050" spans="1:51">
      <c r="A3050" s="87">
        <v>3044</v>
      </c>
      <c r="B3050" s="85" t="str">
        <f t="shared" si="1155"/>
        <v>0601550338</v>
      </c>
      <c r="C3050" s="13" t="s">
        <v>5985</v>
      </c>
      <c r="D3050" s="13" t="str">
        <f t="shared" si="1156"/>
        <v>0601550338</v>
      </c>
      <c r="E3050" s="13"/>
      <c r="F3050" s="14" t="s">
        <v>1472</v>
      </c>
      <c r="G3050" s="14" t="s">
        <v>1811</v>
      </c>
      <c r="H3050" s="14" t="s">
        <v>4237</v>
      </c>
      <c r="I3050" s="14"/>
      <c r="J3050" s="14"/>
      <c r="K3050" s="13" t="s">
        <v>5986</v>
      </c>
      <c r="L3050" s="13"/>
      <c r="M3050" s="13"/>
      <c r="N3050" s="13"/>
      <c r="O3050" s="24">
        <f t="shared" si="1158"/>
        <v>102</v>
      </c>
      <c r="P3050" s="24">
        <f t="shared" si="1158"/>
        <v>210</v>
      </c>
      <c r="Q3050" s="24">
        <v>0</v>
      </c>
      <c r="R3050" s="16">
        <v>0</v>
      </c>
      <c r="S3050" s="69">
        <v>0</v>
      </c>
      <c r="T3050" s="70">
        <v>0</v>
      </c>
      <c r="U3050" s="24">
        <v>0</v>
      </c>
      <c r="V3050" s="24">
        <v>0</v>
      </c>
      <c r="W3050" s="69">
        <f t="shared" si="1157"/>
        <v>12</v>
      </c>
      <c r="X3050" s="69">
        <f>VLOOKUP(D3050,'[1]Demanda Agregada Med. y MC'!$C$7:$O$3994,13,FALSE)</f>
        <v>30</v>
      </c>
      <c r="Y3050" s="24">
        <v>0</v>
      </c>
      <c r="Z3050" s="24">
        <v>0</v>
      </c>
      <c r="AA3050" s="24">
        <v>0</v>
      </c>
      <c r="AB3050" s="24">
        <v>0</v>
      </c>
      <c r="AC3050" s="24">
        <v>0</v>
      </c>
      <c r="AD3050" s="24">
        <v>0</v>
      </c>
      <c r="AE3050" s="26">
        <v>90</v>
      </c>
      <c r="AF3050" s="25">
        <v>180</v>
      </c>
      <c r="AG3050" s="22">
        <v>1392.42</v>
      </c>
      <c r="AH3050" s="20">
        <f t="shared" si="1154"/>
        <v>142026.84</v>
      </c>
      <c r="AI3050" s="9">
        <f t="shared" si="1154"/>
        <v>292408.2</v>
      </c>
      <c r="AJ3050" s="9">
        <f t="shared" si="1154"/>
        <v>0</v>
      </c>
      <c r="AK3050" s="9">
        <f t="shared" si="1154"/>
        <v>0</v>
      </c>
      <c r="AL3050" s="9">
        <f t="shared" si="1154"/>
        <v>0</v>
      </c>
      <c r="AM3050" s="9">
        <f t="shared" si="1153"/>
        <v>0</v>
      </c>
      <c r="AN3050" s="9">
        <f t="shared" si="1153"/>
        <v>0</v>
      </c>
      <c r="AO3050" s="9">
        <f t="shared" si="1153"/>
        <v>0</v>
      </c>
      <c r="AP3050" s="9">
        <f t="shared" si="1153"/>
        <v>16709.04</v>
      </c>
      <c r="AQ3050" s="9">
        <f t="shared" si="1153"/>
        <v>41772.600000000006</v>
      </c>
      <c r="AR3050" s="9">
        <f t="shared" si="1151"/>
        <v>0</v>
      </c>
      <c r="AS3050" s="9">
        <f t="shared" si="1151"/>
        <v>0</v>
      </c>
      <c r="AT3050" s="9">
        <f t="shared" si="1151"/>
        <v>0</v>
      </c>
      <c r="AU3050" s="9">
        <f t="shared" si="1151"/>
        <v>0</v>
      </c>
      <c r="AV3050" s="9">
        <f t="shared" si="1150"/>
        <v>0</v>
      </c>
      <c r="AW3050" s="9">
        <f t="shared" si="1150"/>
        <v>0</v>
      </c>
      <c r="AX3050" s="9">
        <f t="shared" si="1150"/>
        <v>125317.8</v>
      </c>
      <c r="AY3050" s="10">
        <f t="shared" si="1150"/>
        <v>250635.6</v>
      </c>
    </row>
    <row r="3051" spans="1:51">
      <c r="A3051" s="87">
        <v>3045</v>
      </c>
      <c r="B3051" s="85" t="str">
        <f t="shared" si="1155"/>
        <v>0601661044</v>
      </c>
      <c r="C3051" s="13" t="s">
        <v>5987</v>
      </c>
      <c r="D3051" s="13" t="str">
        <f t="shared" si="1156"/>
        <v>0601661044</v>
      </c>
      <c r="E3051" s="13"/>
      <c r="F3051" s="14" t="s">
        <v>1472</v>
      </c>
      <c r="G3051" s="14" t="s">
        <v>1941</v>
      </c>
      <c r="H3051" s="14" t="s">
        <v>4578</v>
      </c>
      <c r="I3051" s="14"/>
      <c r="J3051" s="14"/>
      <c r="K3051" s="13" t="s">
        <v>5988</v>
      </c>
      <c r="L3051" s="13"/>
      <c r="M3051" s="13"/>
      <c r="N3051" s="13"/>
      <c r="O3051" s="24">
        <f t="shared" si="1158"/>
        <v>4.4000000000000004</v>
      </c>
      <c r="P3051" s="24">
        <f t="shared" si="1158"/>
        <v>11</v>
      </c>
      <c r="Q3051" s="24">
        <v>0</v>
      </c>
      <c r="R3051" s="16">
        <v>0</v>
      </c>
      <c r="S3051" s="69">
        <v>0</v>
      </c>
      <c r="T3051" s="70">
        <v>0</v>
      </c>
      <c r="U3051" s="24">
        <v>0</v>
      </c>
      <c r="V3051" s="24">
        <v>0</v>
      </c>
      <c r="W3051" s="69">
        <f t="shared" si="1157"/>
        <v>4.4000000000000004</v>
      </c>
      <c r="X3051" s="69">
        <f>VLOOKUP(D3051,'[1]Demanda Agregada Med. y MC'!$C$7:$O$3994,13,FALSE)</f>
        <v>11</v>
      </c>
      <c r="Y3051" s="24">
        <v>0</v>
      </c>
      <c r="Z3051" s="24">
        <v>0</v>
      </c>
      <c r="AA3051" s="24">
        <v>0</v>
      </c>
      <c r="AB3051" s="24">
        <v>0</v>
      </c>
      <c r="AC3051" s="24">
        <v>0</v>
      </c>
      <c r="AD3051" s="24">
        <v>0</v>
      </c>
      <c r="AE3051" s="26">
        <v>0</v>
      </c>
      <c r="AF3051" s="25">
        <v>0</v>
      </c>
      <c r="AG3051" s="22">
        <v>5060</v>
      </c>
      <c r="AH3051" s="20">
        <f t="shared" si="1154"/>
        <v>22264</v>
      </c>
      <c r="AI3051" s="9">
        <f t="shared" si="1154"/>
        <v>55660</v>
      </c>
      <c r="AJ3051" s="9">
        <f t="shared" si="1154"/>
        <v>0</v>
      </c>
      <c r="AK3051" s="9">
        <f t="shared" si="1154"/>
        <v>0</v>
      </c>
      <c r="AL3051" s="9">
        <f t="shared" si="1154"/>
        <v>0</v>
      </c>
      <c r="AM3051" s="9">
        <f t="shared" si="1153"/>
        <v>0</v>
      </c>
      <c r="AN3051" s="9">
        <f t="shared" si="1153"/>
        <v>0</v>
      </c>
      <c r="AO3051" s="9">
        <f t="shared" si="1153"/>
        <v>0</v>
      </c>
      <c r="AP3051" s="9">
        <f t="shared" si="1153"/>
        <v>22264</v>
      </c>
      <c r="AQ3051" s="9">
        <f t="shared" si="1153"/>
        <v>55660</v>
      </c>
      <c r="AR3051" s="9">
        <f t="shared" si="1151"/>
        <v>0</v>
      </c>
      <c r="AS3051" s="9">
        <f t="shared" si="1151"/>
        <v>0</v>
      </c>
      <c r="AT3051" s="9">
        <f t="shared" si="1151"/>
        <v>0</v>
      </c>
      <c r="AU3051" s="9">
        <f t="shared" si="1151"/>
        <v>0</v>
      </c>
      <c r="AV3051" s="9">
        <f t="shared" si="1150"/>
        <v>0</v>
      </c>
      <c r="AW3051" s="9">
        <f t="shared" si="1150"/>
        <v>0</v>
      </c>
      <c r="AX3051" s="9">
        <f t="shared" si="1150"/>
        <v>0</v>
      </c>
      <c r="AY3051" s="10">
        <f t="shared" si="1150"/>
        <v>0</v>
      </c>
    </row>
    <row r="3052" spans="1:51">
      <c r="A3052" s="87">
        <v>3046</v>
      </c>
      <c r="B3052" s="85" t="str">
        <f t="shared" si="1155"/>
        <v>0601673882</v>
      </c>
      <c r="C3052" s="13" t="s">
        <v>5989</v>
      </c>
      <c r="D3052" s="13" t="str">
        <f t="shared" si="1156"/>
        <v>0601673882</v>
      </c>
      <c r="E3052" s="13"/>
      <c r="F3052" s="14" t="s">
        <v>1472</v>
      </c>
      <c r="G3052" s="14" t="s">
        <v>2167</v>
      </c>
      <c r="H3052" s="14" t="s">
        <v>5990</v>
      </c>
      <c r="I3052" s="14"/>
      <c r="J3052" s="14"/>
      <c r="K3052" s="13" t="s">
        <v>5991</v>
      </c>
      <c r="L3052" s="13"/>
      <c r="M3052" s="13"/>
      <c r="N3052" s="13"/>
      <c r="O3052" s="24">
        <f t="shared" si="1158"/>
        <v>8</v>
      </c>
      <c r="P3052" s="24">
        <f t="shared" si="1158"/>
        <v>20</v>
      </c>
      <c r="Q3052" s="24">
        <v>0</v>
      </c>
      <c r="R3052" s="16">
        <v>0</v>
      </c>
      <c r="S3052" s="69">
        <v>0</v>
      </c>
      <c r="T3052" s="70">
        <v>0</v>
      </c>
      <c r="U3052" s="24">
        <v>0</v>
      </c>
      <c r="V3052" s="24">
        <v>0</v>
      </c>
      <c r="W3052" s="69">
        <f t="shared" si="1157"/>
        <v>8</v>
      </c>
      <c r="X3052" s="69">
        <f>VLOOKUP(D3052,'[1]Demanda Agregada Med. y MC'!$C$7:$O$3994,13,FALSE)</f>
        <v>20</v>
      </c>
      <c r="Y3052" s="24">
        <v>0</v>
      </c>
      <c r="Z3052" s="24">
        <v>0</v>
      </c>
      <c r="AA3052" s="24">
        <v>0</v>
      </c>
      <c r="AB3052" s="24">
        <v>0</v>
      </c>
      <c r="AC3052" s="24">
        <v>0</v>
      </c>
      <c r="AD3052" s="24">
        <v>0</v>
      </c>
      <c r="AE3052" s="26">
        <v>0</v>
      </c>
      <c r="AF3052" s="25">
        <v>0</v>
      </c>
      <c r="AG3052" s="22">
        <v>4621.8040000000001</v>
      </c>
      <c r="AH3052" s="20">
        <f t="shared" si="1154"/>
        <v>36974.432000000001</v>
      </c>
      <c r="AI3052" s="9">
        <f t="shared" si="1154"/>
        <v>92436.08</v>
      </c>
      <c r="AJ3052" s="9">
        <f t="shared" si="1154"/>
        <v>0</v>
      </c>
      <c r="AK3052" s="9">
        <f t="shared" si="1154"/>
        <v>0</v>
      </c>
      <c r="AL3052" s="9">
        <f t="shared" si="1154"/>
        <v>0</v>
      </c>
      <c r="AM3052" s="9">
        <f t="shared" si="1153"/>
        <v>0</v>
      </c>
      <c r="AN3052" s="9">
        <f t="shared" si="1153"/>
        <v>0</v>
      </c>
      <c r="AO3052" s="9">
        <f t="shared" si="1153"/>
        <v>0</v>
      </c>
      <c r="AP3052" s="9">
        <f t="shared" si="1153"/>
        <v>36974.432000000001</v>
      </c>
      <c r="AQ3052" s="9">
        <f t="shared" si="1153"/>
        <v>92436.08</v>
      </c>
      <c r="AR3052" s="9">
        <f t="shared" si="1151"/>
        <v>0</v>
      </c>
      <c r="AS3052" s="9">
        <f t="shared" si="1151"/>
        <v>0</v>
      </c>
      <c r="AT3052" s="9">
        <f t="shared" si="1151"/>
        <v>0</v>
      </c>
      <c r="AU3052" s="9">
        <f t="shared" si="1151"/>
        <v>0</v>
      </c>
      <c r="AV3052" s="9">
        <f t="shared" si="1150"/>
        <v>0</v>
      </c>
      <c r="AW3052" s="9">
        <f t="shared" si="1150"/>
        <v>0</v>
      </c>
      <c r="AX3052" s="9">
        <f t="shared" si="1150"/>
        <v>0</v>
      </c>
      <c r="AY3052" s="10">
        <f t="shared" si="1150"/>
        <v>0</v>
      </c>
    </row>
    <row r="3053" spans="1:51">
      <c r="A3053" s="87">
        <v>3047</v>
      </c>
      <c r="B3053" s="85" t="str">
        <f t="shared" si="1155"/>
        <v>0601673890</v>
      </c>
      <c r="C3053" s="13" t="s">
        <v>5992</v>
      </c>
      <c r="D3053" s="13" t="str">
        <f t="shared" si="1156"/>
        <v>0601673890</v>
      </c>
      <c r="E3053" s="13"/>
      <c r="F3053" s="14" t="s">
        <v>1472</v>
      </c>
      <c r="G3053" s="14" t="s">
        <v>2167</v>
      </c>
      <c r="H3053" s="14" t="s">
        <v>5993</v>
      </c>
      <c r="I3053" s="14"/>
      <c r="J3053" s="14"/>
      <c r="K3053" s="13" t="s">
        <v>5994</v>
      </c>
      <c r="L3053" s="13"/>
      <c r="M3053" s="13"/>
      <c r="N3053" s="13"/>
      <c r="O3053" s="24">
        <f t="shared" si="1158"/>
        <v>10</v>
      </c>
      <c r="P3053" s="24">
        <f t="shared" si="1158"/>
        <v>25</v>
      </c>
      <c r="Q3053" s="24">
        <v>0</v>
      </c>
      <c r="R3053" s="16">
        <v>0</v>
      </c>
      <c r="S3053" s="69">
        <v>0</v>
      </c>
      <c r="T3053" s="70">
        <v>0</v>
      </c>
      <c r="U3053" s="24">
        <v>0</v>
      </c>
      <c r="V3053" s="24">
        <v>0</v>
      </c>
      <c r="W3053" s="69">
        <f t="shared" si="1157"/>
        <v>10</v>
      </c>
      <c r="X3053" s="69">
        <f>VLOOKUP(D3053,'[1]Demanda Agregada Med. y MC'!$C$7:$O$3994,13,FALSE)</f>
        <v>25</v>
      </c>
      <c r="Y3053" s="24">
        <v>0</v>
      </c>
      <c r="Z3053" s="24">
        <v>0</v>
      </c>
      <c r="AA3053" s="24">
        <v>0</v>
      </c>
      <c r="AB3053" s="24">
        <v>0</v>
      </c>
      <c r="AC3053" s="24">
        <v>0</v>
      </c>
      <c r="AD3053" s="24">
        <v>0</v>
      </c>
      <c r="AE3053" s="26">
        <v>0</v>
      </c>
      <c r="AF3053" s="25">
        <v>0</v>
      </c>
      <c r="AG3053" s="22">
        <v>4621.8040000000001</v>
      </c>
      <c r="AH3053" s="20">
        <f t="shared" si="1154"/>
        <v>46218.04</v>
      </c>
      <c r="AI3053" s="9">
        <f t="shared" si="1154"/>
        <v>115545.1</v>
      </c>
      <c r="AJ3053" s="9">
        <f t="shared" si="1154"/>
        <v>0</v>
      </c>
      <c r="AK3053" s="9">
        <f t="shared" si="1154"/>
        <v>0</v>
      </c>
      <c r="AL3053" s="9">
        <f t="shared" si="1154"/>
        <v>0</v>
      </c>
      <c r="AM3053" s="9">
        <f t="shared" si="1153"/>
        <v>0</v>
      </c>
      <c r="AN3053" s="9">
        <f t="shared" si="1153"/>
        <v>0</v>
      </c>
      <c r="AO3053" s="9">
        <f t="shared" si="1153"/>
        <v>0</v>
      </c>
      <c r="AP3053" s="9">
        <f t="shared" si="1153"/>
        <v>46218.04</v>
      </c>
      <c r="AQ3053" s="9">
        <f t="shared" si="1153"/>
        <v>115545.1</v>
      </c>
      <c r="AR3053" s="9">
        <f t="shared" si="1151"/>
        <v>0</v>
      </c>
      <c r="AS3053" s="9">
        <f t="shared" si="1151"/>
        <v>0</v>
      </c>
      <c r="AT3053" s="9">
        <f t="shared" si="1151"/>
        <v>0</v>
      </c>
      <c r="AU3053" s="9">
        <f t="shared" si="1151"/>
        <v>0</v>
      </c>
      <c r="AV3053" s="9">
        <f t="shared" si="1150"/>
        <v>0</v>
      </c>
      <c r="AW3053" s="9">
        <f t="shared" si="1150"/>
        <v>0</v>
      </c>
      <c r="AX3053" s="9">
        <f t="shared" si="1150"/>
        <v>0</v>
      </c>
      <c r="AY3053" s="10">
        <f t="shared" si="1150"/>
        <v>0</v>
      </c>
    </row>
    <row r="3054" spans="1:51">
      <c r="A3054" s="87">
        <v>3048</v>
      </c>
      <c r="B3054" s="85" t="str">
        <f t="shared" si="1155"/>
        <v>0601673908</v>
      </c>
      <c r="C3054" s="13" t="s">
        <v>5995</v>
      </c>
      <c r="D3054" s="13" t="str">
        <f t="shared" si="1156"/>
        <v>0601673908</v>
      </c>
      <c r="E3054" s="13"/>
      <c r="F3054" s="14" t="s">
        <v>1472</v>
      </c>
      <c r="G3054" s="14" t="s">
        <v>2167</v>
      </c>
      <c r="H3054" s="14" t="s">
        <v>5996</v>
      </c>
      <c r="I3054" s="14"/>
      <c r="J3054" s="14"/>
      <c r="K3054" s="13" t="s">
        <v>5997</v>
      </c>
      <c r="L3054" s="13"/>
      <c r="M3054" s="13"/>
      <c r="N3054" s="13"/>
      <c r="O3054" s="24">
        <f t="shared" si="1158"/>
        <v>10</v>
      </c>
      <c r="P3054" s="24">
        <f t="shared" si="1158"/>
        <v>25</v>
      </c>
      <c r="Q3054" s="24">
        <v>0</v>
      </c>
      <c r="R3054" s="16">
        <v>0</v>
      </c>
      <c r="S3054" s="69">
        <v>0</v>
      </c>
      <c r="T3054" s="70">
        <v>0</v>
      </c>
      <c r="U3054" s="24">
        <v>0</v>
      </c>
      <c r="V3054" s="24">
        <v>0</v>
      </c>
      <c r="W3054" s="69">
        <f t="shared" si="1157"/>
        <v>10</v>
      </c>
      <c r="X3054" s="69">
        <f>VLOOKUP(D3054,'[1]Demanda Agregada Med. y MC'!$C$7:$O$3994,13,FALSE)</f>
        <v>25</v>
      </c>
      <c r="Y3054" s="24">
        <v>0</v>
      </c>
      <c r="Z3054" s="24">
        <v>0</v>
      </c>
      <c r="AA3054" s="24">
        <v>0</v>
      </c>
      <c r="AB3054" s="24">
        <v>0</v>
      </c>
      <c r="AC3054" s="24">
        <v>0</v>
      </c>
      <c r="AD3054" s="24">
        <v>0</v>
      </c>
      <c r="AE3054" s="26">
        <v>0</v>
      </c>
      <c r="AF3054" s="25">
        <v>0</v>
      </c>
      <c r="AG3054" s="22">
        <v>4621.8040000000001</v>
      </c>
      <c r="AH3054" s="20">
        <f t="shared" si="1154"/>
        <v>46218.04</v>
      </c>
      <c r="AI3054" s="9">
        <f t="shared" si="1154"/>
        <v>115545.1</v>
      </c>
      <c r="AJ3054" s="9">
        <f t="shared" si="1154"/>
        <v>0</v>
      </c>
      <c r="AK3054" s="9">
        <f t="shared" si="1154"/>
        <v>0</v>
      </c>
      <c r="AL3054" s="9">
        <f t="shared" si="1154"/>
        <v>0</v>
      </c>
      <c r="AM3054" s="9">
        <f t="shared" si="1153"/>
        <v>0</v>
      </c>
      <c r="AN3054" s="9">
        <f t="shared" si="1153"/>
        <v>0</v>
      </c>
      <c r="AO3054" s="9">
        <f t="shared" si="1153"/>
        <v>0</v>
      </c>
      <c r="AP3054" s="9">
        <f t="shared" si="1153"/>
        <v>46218.04</v>
      </c>
      <c r="AQ3054" s="9">
        <f t="shared" si="1153"/>
        <v>115545.1</v>
      </c>
      <c r="AR3054" s="9">
        <f t="shared" si="1151"/>
        <v>0</v>
      </c>
      <c r="AS3054" s="9">
        <f t="shared" si="1151"/>
        <v>0</v>
      </c>
      <c r="AT3054" s="9">
        <f t="shared" si="1151"/>
        <v>0</v>
      </c>
      <c r="AU3054" s="9">
        <f t="shared" si="1151"/>
        <v>0</v>
      </c>
      <c r="AV3054" s="9">
        <f t="shared" si="1150"/>
        <v>0</v>
      </c>
      <c r="AW3054" s="9">
        <f t="shared" si="1150"/>
        <v>0</v>
      </c>
      <c r="AX3054" s="9">
        <f t="shared" si="1150"/>
        <v>0</v>
      </c>
      <c r="AY3054" s="10">
        <f t="shared" si="1150"/>
        <v>0</v>
      </c>
    </row>
    <row r="3055" spans="1:51">
      <c r="A3055" s="87">
        <v>3049</v>
      </c>
      <c r="B3055" s="85" t="str">
        <f t="shared" si="1155"/>
        <v>0601673916</v>
      </c>
      <c r="C3055" s="13" t="s">
        <v>5998</v>
      </c>
      <c r="D3055" s="13" t="str">
        <f t="shared" si="1156"/>
        <v>0601673916</v>
      </c>
      <c r="E3055" s="13"/>
      <c r="F3055" s="14" t="s">
        <v>1472</v>
      </c>
      <c r="G3055" s="14" t="s">
        <v>2167</v>
      </c>
      <c r="H3055" s="14" t="s">
        <v>5999</v>
      </c>
      <c r="I3055" s="14"/>
      <c r="J3055" s="14"/>
      <c r="K3055" s="13" t="s">
        <v>6000</v>
      </c>
      <c r="L3055" s="13"/>
      <c r="M3055" s="13"/>
      <c r="N3055" s="13"/>
      <c r="O3055" s="24">
        <f t="shared" si="1158"/>
        <v>16</v>
      </c>
      <c r="P3055" s="24">
        <f t="shared" si="1158"/>
        <v>40</v>
      </c>
      <c r="Q3055" s="24">
        <v>0</v>
      </c>
      <c r="R3055" s="16">
        <v>0</v>
      </c>
      <c r="S3055" s="69">
        <v>0</v>
      </c>
      <c r="T3055" s="70">
        <v>0</v>
      </c>
      <c r="U3055" s="24">
        <v>0</v>
      </c>
      <c r="V3055" s="24">
        <v>0</v>
      </c>
      <c r="W3055" s="69">
        <f t="shared" si="1157"/>
        <v>16</v>
      </c>
      <c r="X3055" s="69">
        <f>VLOOKUP(D3055,'[1]Demanda Agregada Med. y MC'!$C$7:$O$3994,13,FALSE)</f>
        <v>40</v>
      </c>
      <c r="Y3055" s="24">
        <v>0</v>
      </c>
      <c r="Z3055" s="24">
        <v>0</v>
      </c>
      <c r="AA3055" s="24">
        <v>0</v>
      </c>
      <c r="AB3055" s="24">
        <v>0</v>
      </c>
      <c r="AC3055" s="24">
        <v>0</v>
      </c>
      <c r="AD3055" s="24">
        <v>0</v>
      </c>
      <c r="AE3055" s="26">
        <v>0</v>
      </c>
      <c r="AF3055" s="25">
        <v>0</v>
      </c>
      <c r="AG3055" s="22">
        <v>4621.8040000000001</v>
      </c>
      <c r="AH3055" s="20">
        <f t="shared" si="1154"/>
        <v>73948.864000000001</v>
      </c>
      <c r="AI3055" s="9">
        <f t="shared" si="1154"/>
        <v>184872.16</v>
      </c>
      <c r="AJ3055" s="9">
        <f t="shared" si="1154"/>
        <v>0</v>
      </c>
      <c r="AK3055" s="9">
        <f t="shared" si="1154"/>
        <v>0</v>
      </c>
      <c r="AL3055" s="9">
        <f t="shared" si="1154"/>
        <v>0</v>
      </c>
      <c r="AM3055" s="9">
        <f t="shared" si="1153"/>
        <v>0</v>
      </c>
      <c r="AN3055" s="9">
        <f t="shared" si="1153"/>
        <v>0</v>
      </c>
      <c r="AO3055" s="9">
        <f t="shared" si="1153"/>
        <v>0</v>
      </c>
      <c r="AP3055" s="9">
        <f t="shared" si="1153"/>
        <v>73948.864000000001</v>
      </c>
      <c r="AQ3055" s="9">
        <f t="shared" si="1153"/>
        <v>184872.16</v>
      </c>
      <c r="AR3055" s="9">
        <f t="shared" si="1151"/>
        <v>0</v>
      </c>
      <c r="AS3055" s="9">
        <f t="shared" si="1151"/>
        <v>0</v>
      </c>
      <c r="AT3055" s="9">
        <f t="shared" si="1151"/>
        <v>0</v>
      </c>
      <c r="AU3055" s="9">
        <f t="shared" si="1151"/>
        <v>0</v>
      </c>
      <c r="AV3055" s="9">
        <f t="shared" si="1150"/>
        <v>0</v>
      </c>
      <c r="AW3055" s="9">
        <f t="shared" si="1150"/>
        <v>0</v>
      </c>
      <c r="AX3055" s="9">
        <f t="shared" si="1150"/>
        <v>0</v>
      </c>
      <c r="AY3055" s="10">
        <f t="shared" si="1150"/>
        <v>0</v>
      </c>
    </row>
    <row r="3056" spans="1:51">
      <c r="A3056" s="87">
        <v>3050</v>
      </c>
      <c r="B3056" s="85" t="str">
        <f t="shared" si="1155"/>
        <v>0601661655</v>
      </c>
      <c r="C3056" s="13" t="s">
        <v>6001</v>
      </c>
      <c r="D3056" s="13" t="str">
        <f t="shared" si="1156"/>
        <v>0601661655</v>
      </c>
      <c r="E3056" s="13"/>
      <c r="F3056" s="14" t="s">
        <v>1472</v>
      </c>
      <c r="G3056" s="14" t="s">
        <v>1941</v>
      </c>
      <c r="H3056" s="14" t="s">
        <v>6002</v>
      </c>
      <c r="I3056" s="14"/>
      <c r="J3056" s="14"/>
      <c r="K3056" s="13" t="s">
        <v>6003</v>
      </c>
      <c r="L3056" s="13"/>
      <c r="M3056" s="13"/>
      <c r="N3056" s="13"/>
      <c r="O3056" s="24">
        <f t="shared" si="1158"/>
        <v>24</v>
      </c>
      <c r="P3056" s="24">
        <f t="shared" si="1158"/>
        <v>60</v>
      </c>
      <c r="Q3056" s="24">
        <v>0</v>
      </c>
      <c r="R3056" s="16">
        <v>0</v>
      </c>
      <c r="S3056" s="69">
        <v>0</v>
      </c>
      <c r="T3056" s="70">
        <v>0</v>
      </c>
      <c r="U3056" s="24">
        <v>24</v>
      </c>
      <c r="V3056" s="24">
        <v>60</v>
      </c>
      <c r="W3056" s="69">
        <f t="shared" si="1157"/>
        <v>0</v>
      </c>
      <c r="X3056" s="69">
        <f>VLOOKUP(D3056,'[1]Demanda Agregada Med. y MC'!$C$7:$O$3994,13,FALSE)</f>
        <v>0</v>
      </c>
      <c r="Y3056" s="24">
        <v>0</v>
      </c>
      <c r="Z3056" s="24">
        <v>0</v>
      </c>
      <c r="AA3056" s="24">
        <v>0</v>
      </c>
      <c r="AB3056" s="24">
        <v>0</v>
      </c>
      <c r="AC3056" s="24">
        <v>0</v>
      </c>
      <c r="AD3056" s="24">
        <v>0</v>
      </c>
      <c r="AE3056" s="26">
        <v>0</v>
      </c>
      <c r="AF3056" s="25">
        <v>0</v>
      </c>
      <c r="AG3056" s="22">
        <v>54.28</v>
      </c>
      <c r="AH3056" s="20">
        <f t="shared" si="1154"/>
        <v>1302.72</v>
      </c>
      <c r="AI3056" s="9">
        <f t="shared" si="1154"/>
        <v>3256.8</v>
      </c>
      <c r="AJ3056" s="9">
        <f t="shared" si="1154"/>
        <v>0</v>
      </c>
      <c r="AK3056" s="9">
        <f t="shared" si="1154"/>
        <v>0</v>
      </c>
      <c r="AL3056" s="9">
        <f t="shared" si="1154"/>
        <v>0</v>
      </c>
      <c r="AM3056" s="9">
        <f t="shared" si="1153"/>
        <v>0</v>
      </c>
      <c r="AN3056" s="9">
        <f t="shared" si="1153"/>
        <v>1302.72</v>
      </c>
      <c r="AO3056" s="9">
        <f t="shared" si="1153"/>
        <v>3256.8</v>
      </c>
      <c r="AP3056" s="9">
        <f t="shared" si="1153"/>
        <v>0</v>
      </c>
      <c r="AQ3056" s="9">
        <f t="shared" si="1153"/>
        <v>0</v>
      </c>
      <c r="AR3056" s="9">
        <f t="shared" si="1151"/>
        <v>0</v>
      </c>
      <c r="AS3056" s="9">
        <f t="shared" si="1151"/>
        <v>0</v>
      </c>
      <c r="AT3056" s="9">
        <f t="shared" si="1151"/>
        <v>0</v>
      </c>
      <c r="AU3056" s="9">
        <f t="shared" si="1151"/>
        <v>0</v>
      </c>
      <c r="AV3056" s="9">
        <f t="shared" si="1151"/>
        <v>0</v>
      </c>
      <c r="AW3056" s="9">
        <f t="shared" si="1151"/>
        <v>0</v>
      </c>
      <c r="AX3056" s="9">
        <f t="shared" si="1151"/>
        <v>0</v>
      </c>
      <c r="AY3056" s="10">
        <f t="shared" si="1151"/>
        <v>0</v>
      </c>
    </row>
    <row r="3057" spans="1:51">
      <c r="A3057" s="87">
        <v>3051</v>
      </c>
      <c r="B3057" s="85" t="str">
        <f t="shared" si="1155"/>
        <v>0601661796</v>
      </c>
      <c r="C3057" s="13" t="s">
        <v>6004</v>
      </c>
      <c r="D3057" s="13" t="str">
        <f t="shared" si="1156"/>
        <v>0601661796</v>
      </c>
      <c r="E3057" s="13"/>
      <c r="F3057" s="14" t="s">
        <v>1472</v>
      </c>
      <c r="G3057" s="14" t="s">
        <v>1941</v>
      </c>
      <c r="H3057" s="14" t="s">
        <v>4603</v>
      </c>
      <c r="I3057" s="14"/>
      <c r="J3057" s="14"/>
      <c r="K3057" s="13" t="s">
        <v>6005</v>
      </c>
      <c r="L3057" s="13"/>
      <c r="M3057" s="13"/>
      <c r="N3057" s="13"/>
      <c r="O3057" s="24">
        <f t="shared" si="1158"/>
        <v>7.5</v>
      </c>
      <c r="P3057" s="24">
        <f t="shared" si="1158"/>
        <v>18.75</v>
      </c>
      <c r="Q3057" s="24">
        <v>0</v>
      </c>
      <c r="R3057" s="16">
        <v>0</v>
      </c>
      <c r="S3057" s="69">
        <v>0</v>
      </c>
      <c r="T3057" s="70">
        <v>0</v>
      </c>
      <c r="U3057" s="24">
        <v>0</v>
      </c>
      <c r="V3057" s="24">
        <v>0</v>
      </c>
      <c r="W3057" s="69">
        <f t="shared" si="1157"/>
        <v>7.5</v>
      </c>
      <c r="X3057" s="69">
        <f>VLOOKUP(D3057,'[1]Demanda Agregada Med. y MC'!$C$7:$O$3994,13,FALSE)</f>
        <v>18.75</v>
      </c>
      <c r="Y3057" s="24">
        <v>0</v>
      </c>
      <c r="Z3057" s="24">
        <v>0</v>
      </c>
      <c r="AA3057" s="24">
        <v>0</v>
      </c>
      <c r="AB3057" s="24">
        <v>0</v>
      </c>
      <c r="AC3057" s="24">
        <v>0</v>
      </c>
      <c r="AD3057" s="24">
        <v>0</v>
      </c>
      <c r="AE3057" s="26">
        <v>0</v>
      </c>
      <c r="AF3057" s="25">
        <v>0</v>
      </c>
      <c r="AG3057" s="22">
        <v>920</v>
      </c>
      <c r="AH3057" s="20">
        <f t="shared" si="1154"/>
        <v>6900</v>
      </c>
      <c r="AI3057" s="9">
        <f t="shared" si="1154"/>
        <v>17250</v>
      </c>
      <c r="AJ3057" s="9">
        <f t="shared" si="1154"/>
        <v>0</v>
      </c>
      <c r="AK3057" s="9">
        <f t="shared" si="1154"/>
        <v>0</v>
      </c>
      <c r="AL3057" s="9">
        <f t="shared" si="1154"/>
        <v>0</v>
      </c>
      <c r="AM3057" s="9">
        <f t="shared" si="1153"/>
        <v>0</v>
      </c>
      <c r="AN3057" s="9">
        <f t="shared" si="1153"/>
        <v>0</v>
      </c>
      <c r="AO3057" s="9">
        <f t="shared" si="1153"/>
        <v>0</v>
      </c>
      <c r="AP3057" s="9">
        <f t="shared" si="1153"/>
        <v>6900</v>
      </c>
      <c r="AQ3057" s="9">
        <f t="shared" si="1153"/>
        <v>17250</v>
      </c>
      <c r="AR3057" s="9">
        <f t="shared" si="1153"/>
        <v>0</v>
      </c>
      <c r="AS3057" s="9">
        <f t="shared" si="1153"/>
        <v>0</v>
      </c>
      <c r="AT3057" s="9">
        <f t="shared" si="1153"/>
        <v>0</v>
      </c>
      <c r="AU3057" s="9">
        <f t="shared" ref="AU3057:AY3096" si="1159">IFERROR(AB3057*$AG3057,"-")</f>
        <v>0</v>
      </c>
      <c r="AV3057" s="9">
        <f t="shared" si="1159"/>
        <v>0</v>
      </c>
      <c r="AW3057" s="9">
        <f t="shared" si="1159"/>
        <v>0</v>
      </c>
      <c r="AX3057" s="9">
        <f t="shared" si="1159"/>
        <v>0</v>
      </c>
      <c r="AY3057" s="10">
        <f t="shared" si="1159"/>
        <v>0</v>
      </c>
    </row>
    <row r="3058" spans="1:51">
      <c r="A3058" s="87">
        <v>3052</v>
      </c>
      <c r="B3058" s="85" t="str">
        <f t="shared" si="1155"/>
        <v>0601661804</v>
      </c>
      <c r="C3058" s="13" t="s">
        <v>6006</v>
      </c>
      <c r="D3058" s="13" t="str">
        <f t="shared" si="1156"/>
        <v>0601661804</v>
      </c>
      <c r="E3058" s="13"/>
      <c r="F3058" s="14" t="s">
        <v>1472</v>
      </c>
      <c r="G3058" s="14" t="s">
        <v>1941</v>
      </c>
      <c r="H3058" s="14" t="s">
        <v>3215</v>
      </c>
      <c r="I3058" s="14"/>
      <c r="J3058" s="14"/>
      <c r="K3058" s="13" t="s">
        <v>6007</v>
      </c>
      <c r="L3058" s="13"/>
      <c r="M3058" s="13"/>
      <c r="N3058" s="13"/>
      <c r="O3058" s="24">
        <f t="shared" si="1158"/>
        <v>7.5</v>
      </c>
      <c r="P3058" s="24">
        <f t="shared" si="1158"/>
        <v>18.75</v>
      </c>
      <c r="Q3058" s="24">
        <v>0</v>
      </c>
      <c r="R3058" s="16">
        <v>0</v>
      </c>
      <c r="S3058" s="69">
        <v>0</v>
      </c>
      <c r="T3058" s="70">
        <v>0</v>
      </c>
      <c r="U3058" s="24">
        <v>0</v>
      </c>
      <c r="V3058" s="24">
        <v>0</v>
      </c>
      <c r="W3058" s="69">
        <f t="shared" si="1157"/>
        <v>7.5</v>
      </c>
      <c r="X3058" s="69">
        <f>VLOOKUP(D3058,'[1]Demanda Agregada Med. y MC'!$C$7:$O$3994,13,FALSE)</f>
        <v>18.75</v>
      </c>
      <c r="Y3058" s="24">
        <v>0</v>
      </c>
      <c r="Z3058" s="24">
        <v>0</v>
      </c>
      <c r="AA3058" s="24">
        <v>0</v>
      </c>
      <c r="AB3058" s="24">
        <v>0</v>
      </c>
      <c r="AC3058" s="24">
        <v>0</v>
      </c>
      <c r="AD3058" s="24">
        <v>0</v>
      </c>
      <c r="AE3058" s="26">
        <v>0</v>
      </c>
      <c r="AF3058" s="25">
        <v>0</v>
      </c>
      <c r="AG3058" s="22">
        <v>920</v>
      </c>
      <c r="AH3058" s="20">
        <f t="shared" si="1154"/>
        <v>6900</v>
      </c>
      <c r="AI3058" s="9">
        <f t="shared" si="1154"/>
        <v>17250</v>
      </c>
      <c r="AJ3058" s="9">
        <f t="shared" si="1154"/>
        <v>0</v>
      </c>
      <c r="AK3058" s="9">
        <f t="shared" si="1154"/>
        <v>0</v>
      </c>
      <c r="AL3058" s="9">
        <f t="shared" si="1154"/>
        <v>0</v>
      </c>
      <c r="AM3058" s="9">
        <f t="shared" si="1153"/>
        <v>0</v>
      </c>
      <c r="AN3058" s="9">
        <f t="shared" si="1153"/>
        <v>0</v>
      </c>
      <c r="AO3058" s="9">
        <f t="shared" si="1153"/>
        <v>0</v>
      </c>
      <c r="AP3058" s="9">
        <f t="shared" si="1153"/>
        <v>6900</v>
      </c>
      <c r="AQ3058" s="9">
        <f t="shared" si="1153"/>
        <v>17250</v>
      </c>
      <c r="AR3058" s="9">
        <f t="shared" si="1153"/>
        <v>0</v>
      </c>
      <c r="AS3058" s="9">
        <f t="shared" si="1153"/>
        <v>0</v>
      </c>
      <c r="AT3058" s="9">
        <f t="shared" si="1153"/>
        <v>0</v>
      </c>
      <c r="AU3058" s="9">
        <f t="shared" si="1159"/>
        <v>0</v>
      </c>
      <c r="AV3058" s="9">
        <f t="shared" si="1159"/>
        <v>0</v>
      </c>
      <c r="AW3058" s="9">
        <f t="shared" si="1159"/>
        <v>0</v>
      </c>
      <c r="AX3058" s="9">
        <f t="shared" si="1159"/>
        <v>0</v>
      </c>
      <c r="AY3058" s="10">
        <f t="shared" si="1159"/>
        <v>0</v>
      </c>
    </row>
    <row r="3059" spans="1:51">
      <c r="A3059" s="87">
        <v>3053</v>
      </c>
      <c r="B3059" s="85" t="str">
        <f t="shared" si="1155"/>
        <v>0601661713</v>
      </c>
      <c r="C3059" s="13" t="s">
        <v>6008</v>
      </c>
      <c r="D3059" s="13" t="str">
        <f t="shared" si="1156"/>
        <v>0601661713</v>
      </c>
      <c r="E3059" s="13"/>
      <c r="F3059" s="14" t="s">
        <v>1472</v>
      </c>
      <c r="G3059" s="14" t="s">
        <v>1941</v>
      </c>
      <c r="H3059" s="14" t="s">
        <v>6009</v>
      </c>
      <c r="I3059" s="14"/>
      <c r="J3059" s="14"/>
      <c r="K3059" s="13" t="s">
        <v>6010</v>
      </c>
      <c r="L3059" s="13"/>
      <c r="M3059" s="13"/>
      <c r="N3059" s="13"/>
      <c r="O3059" s="24">
        <f t="shared" si="1158"/>
        <v>1.5999999999999999</v>
      </c>
      <c r="P3059" s="24">
        <f t="shared" si="1158"/>
        <v>3.9999999999999996</v>
      </c>
      <c r="Q3059" s="24">
        <v>0</v>
      </c>
      <c r="R3059" s="16">
        <v>0</v>
      </c>
      <c r="S3059" s="69">
        <v>0</v>
      </c>
      <c r="T3059" s="70">
        <v>0</v>
      </c>
      <c r="U3059" s="24">
        <v>0</v>
      </c>
      <c r="V3059" s="24">
        <v>0</v>
      </c>
      <c r="W3059" s="69">
        <f t="shared" si="1157"/>
        <v>1.5999999999999999</v>
      </c>
      <c r="X3059" s="69">
        <f>VLOOKUP(D3059,'[1]Demanda Agregada Med. y MC'!$C$7:$O$3994,13,FALSE)</f>
        <v>3.9999999999999996</v>
      </c>
      <c r="Y3059" s="24">
        <v>0</v>
      </c>
      <c r="Z3059" s="24">
        <v>0</v>
      </c>
      <c r="AA3059" s="24">
        <v>0</v>
      </c>
      <c r="AB3059" s="24">
        <v>0</v>
      </c>
      <c r="AC3059" s="24">
        <v>0</v>
      </c>
      <c r="AD3059" s="24">
        <v>0</v>
      </c>
      <c r="AE3059" s="26">
        <v>0</v>
      </c>
      <c r="AF3059" s="25">
        <v>0</v>
      </c>
      <c r="AG3059" s="22">
        <v>920</v>
      </c>
      <c r="AH3059" s="20">
        <f t="shared" si="1154"/>
        <v>1471.9999999999998</v>
      </c>
      <c r="AI3059" s="9">
        <f t="shared" si="1154"/>
        <v>3679.9999999999995</v>
      </c>
      <c r="AJ3059" s="9">
        <f t="shared" si="1154"/>
        <v>0</v>
      </c>
      <c r="AK3059" s="9">
        <f t="shared" si="1154"/>
        <v>0</v>
      </c>
      <c r="AL3059" s="9">
        <f t="shared" si="1154"/>
        <v>0</v>
      </c>
      <c r="AM3059" s="9">
        <f t="shared" si="1153"/>
        <v>0</v>
      </c>
      <c r="AN3059" s="9">
        <f t="shared" si="1153"/>
        <v>0</v>
      </c>
      <c r="AO3059" s="9">
        <f t="shared" si="1153"/>
        <v>0</v>
      </c>
      <c r="AP3059" s="9">
        <f t="shared" si="1153"/>
        <v>1471.9999999999998</v>
      </c>
      <c r="AQ3059" s="9">
        <f t="shared" si="1153"/>
        <v>3679.9999999999995</v>
      </c>
      <c r="AR3059" s="9">
        <f t="shared" si="1153"/>
        <v>0</v>
      </c>
      <c r="AS3059" s="9">
        <f t="shared" si="1153"/>
        <v>0</v>
      </c>
      <c r="AT3059" s="9">
        <f t="shared" si="1153"/>
        <v>0</v>
      </c>
      <c r="AU3059" s="9">
        <f t="shared" si="1159"/>
        <v>0</v>
      </c>
      <c r="AV3059" s="9">
        <f t="shared" si="1159"/>
        <v>0</v>
      </c>
      <c r="AW3059" s="9">
        <f t="shared" si="1159"/>
        <v>0</v>
      </c>
      <c r="AX3059" s="9">
        <f t="shared" si="1159"/>
        <v>0</v>
      </c>
      <c r="AY3059" s="10">
        <f t="shared" si="1159"/>
        <v>0</v>
      </c>
    </row>
    <row r="3060" spans="1:51">
      <c r="A3060" s="87">
        <v>3054</v>
      </c>
      <c r="B3060" s="85" t="str">
        <f t="shared" si="1155"/>
        <v>0601670653</v>
      </c>
      <c r="C3060" s="13" t="s">
        <v>6011</v>
      </c>
      <c r="D3060" s="13" t="str">
        <f t="shared" si="1156"/>
        <v>0601670653</v>
      </c>
      <c r="E3060" s="13"/>
      <c r="F3060" s="14" t="s">
        <v>1472</v>
      </c>
      <c r="G3060" s="14" t="s">
        <v>2167</v>
      </c>
      <c r="H3060" s="14" t="s">
        <v>6012</v>
      </c>
      <c r="I3060" s="14"/>
      <c r="J3060" s="14"/>
      <c r="K3060" s="13" t="s">
        <v>6013</v>
      </c>
      <c r="L3060" s="13"/>
      <c r="M3060" s="13"/>
      <c r="N3060" s="13"/>
      <c r="O3060" s="24">
        <f t="shared" si="1158"/>
        <v>12</v>
      </c>
      <c r="P3060" s="24">
        <f t="shared" si="1158"/>
        <v>30</v>
      </c>
      <c r="Q3060" s="24">
        <v>0</v>
      </c>
      <c r="R3060" s="16">
        <v>0</v>
      </c>
      <c r="S3060" s="69">
        <v>0</v>
      </c>
      <c r="T3060" s="70">
        <v>0</v>
      </c>
      <c r="U3060" s="24">
        <v>0</v>
      </c>
      <c r="V3060" s="24">
        <v>0</v>
      </c>
      <c r="W3060" s="69">
        <f t="shared" si="1157"/>
        <v>12</v>
      </c>
      <c r="X3060" s="69">
        <f>VLOOKUP(D3060,'[1]Demanda Agregada Med. y MC'!$C$7:$O$3994,13,FALSE)</f>
        <v>30</v>
      </c>
      <c r="Y3060" s="24">
        <v>0</v>
      </c>
      <c r="Z3060" s="24">
        <v>0</v>
      </c>
      <c r="AA3060" s="24">
        <v>0</v>
      </c>
      <c r="AB3060" s="24">
        <v>0</v>
      </c>
      <c r="AC3060" s="24">
        <v>0</v>
      </c>
      <c r="AD3060" s="24">
        <v>0</v>
      </c>
      <c r="AE3060" s="26">
        <v>0</v>
      </c>
      <c r="AF3060" s="25">
        <v>0</v>
      </c>
      <c r="AG3060" s="22">
        <v>823.40000000000009</v>
      </c>
      <c r="AH3060" s="20">
        <f t="shared" si="1154"/>
        <v>9880.8000000000011</v>
      </c>
      <c r="AI3060" s="9">
        <f t="shared" si="1154"/>
        <v>24702.000000000004</v>
      </c>
      <c r="AJ3060" s="9">
        <f t="shared" si="1154"/>
        <v>0</v>
      </c>
      <c r="AK3060" s="9">
        <f t="shared" si="1154"/>
        <v>0</v>
      </c>
      <c r="AL3060" s="9">
        <f t="shared" si="1154"/>
        <v>0</v>
      </c>
      <c r="AM3060" s="9">
        <f t="shared" si="1153"/>
        <v>0</v>
      </c>
      <c r="AN3060" s="9">
        <f t="shared" si="1153"/>
        <v>0</v>
      </c>
      <c r="AO3060" s="9">
        <f t="shared" si="1153"/>
        <v>0</v>
      </c>
      <c r="AP3060" s="9">
        <f t="shared" si="1153"/>
        <v>9880.8000000000011</v>
      </c>
      <c r="AQ3060" s="9">
        <f t="shared" si="1153"/>
        <v>24702.000000000004</v>
      </c>
      <c r="AR3060" s="9">
        <f t="shared" si="1153"/>
        <v>0</v>
      </c>
      <c r="AS3060" s="9">
        <f t="shared" si="1153"/>
        <v>0</v>
      </c>
      <c r="AT3060" s="9">
        <f t="shared" si="1153"/>
        <v>0</v>
      </c>
      <c r="AU3060" s="9">
        <f t="shared" si="1159"/>
        <v>0</v>
      </c>
      <c r="AV3060" s="9">
        <f t="shared" si="1159"/>
        <v>0</v>
      </c>
      <c r="AW3060" s="9">
        <f t="shared" si="1159"/>
        <v>0</v>
      </c>
      <c r="AX3060" s="9">
        <f t="shared" si="1159"/>
        <v>0</v>
      </c>
      <c r="AY3060" s="10">
        <f t="shared" si="1159"/>
        <v>0</v>
      </c>
    </row>
    <row r="3061" spans="1:51">
      <c r="A3061" s="87">
        <v>3055</v>
      </c>
      <c r="B3061" s="85" t="str">
        <f t="shared" si="1155"/>
        <v>0601662836</v>
      </c>
      <c r="C3061" s="13" t="s">
        <v>6014</v>
      </c>
      <c r="D3061" s="13" t="str">
        <f t="shared" si="1156"/>
        <v>0601662836</v>
      </c>
      <c r="E3061" s="13"/>
      <c r="F3061" s="14" t="s">
        <v>1472</v>
      </c>
      <c r="G3061" s="14" t="s">
        <v>1941</v>
      </c>
      <c r="H3061" s="14" t="s">
        <v>1765</v>
      </c>
      <c r="I3061" s="14"/>
      <c r="J3061" s="14"/>
      <c r="K3061" s="13" t="s">
        <v>6015</v>
      </c>
      <c r="L3061" s="13"/>
      <c r="M3061" s="13"/>
      <c r="N3061" s="13"/>
      <c r="O3061" s="24">
        <f t="shared" si="1158"/>
        <v>192.8</v>
      </c>
      <c r="P3061" s="24">
        <f t="shared" si="1158"/>
        <v>482</v>
      </c>
      <c r="Q3061" s="24">
        <v>0</v>
      </c>
      <c r="R3061" s="16">
        <v>0</v>
      </c>
      <c r="S3061" s="69">
        <v>0</v>
      </c>
      <c r="T3061" s="70">
        <v>0</v>
      </c>
      <c r="U3061" s="24">
        <v>192.8</v>
      </c>
      <c r="V3061" s="24">
        <v>482</v>
      </c>
      <c r="W3061" s="69">
        <f t="shared" si="1157"/>
        <v>0</v>
      </c>
      <c r="X3061" s="69">
        <f>VLOOKUP(D3061,'[1]Demanda Agregada Med. y MC'!$C$7:$O$3994,13,FALSE)</f>
        <v>0</v>
      </c>
      <c r="Y3061" s="24">
        <v>0</v>
      </c>
      <c r="Z3061" s="24">
        <v>0</v>
      </c>
      <c r="AA3061" s="24">
        <v>0</v>
      </c>
      <c r="AB3061" s="24">
        <v>0</v>
      </c>
      <c r="AC3061" s="24">
        <v>0</v>
      </c>
      <c r="AD3061" s="24">
        <v>0</v>
      </c>
      <c r="AE3061" s="26">
        <v>0</v>
      </c>
      <c r="AF3061" s="25">
        <v>0</v>
      </c>
      <c r="AG3061" s="22">
        <v>9.2000000000000011</v>
      </c>
      <c r="AH3061" s="20">
        <f t="shared" si="1154"/>
        <v>1773.7600000000002</v>
      </c>
      <c r="AI3061" s="9">
        <f t="shared" si="1154"/>
        <v>4434.4000000000005</v>
      </c>
      <c r="AJ3061" s="9">
        <f t="shared" si="1154"/>
        <v>0</v>
      </c>
      <c r="AK3061" s="9">
        <f t="shared" si="1154"/>
        <v>0</v>
      </c>
      <c r="AL3061" s="9">
        <f t="shared" si="1154"/>
        <v>0</v>
      </c>
      <c r="AM3061" s="9">
        <f t="shared" si="1153"/>
        <v>0</v>
      </c>
      <c r="AN3061" s="9">
        <f t="shared" si="1153"/>
        <v>1773.7600000000002</v>
      </c>
      <c r="AO3061" s="9">
        <f t="shared" si="1153"/>
        <v>4434.4000000000005</v>
      </c>
      <c r="AP3061" s="9">
        <f t="shared" si="1153"/>
        <v>0</v>
      </c>
      <c r="AQ3061" s="9">
        <f t="shared" si="1153"/>
        <v>0</v>
      </c>
      <c r="AR3061" s="9">
        <f t="shared" si="1153"/>
        <v>0</v>
      </c>
      <c r="AS3061" s="9">
        <f t="shared" si="1153"/>
        <v>0</v>
      </c>
      <c r="AT3061" s="9">
        <f t="shared" si="1153"/>
        <v>0</v>
      </c>
      <c r="AU3061" s="9">
        <f t="shared" si="1159"/>
        <v>0</v>
      </c>
      <c r="AV3061" s="9">
        <f t="shared" si="1159"/>
        <v>0</v>
      </c>
      <c r="AW3061" s="9">
        <f t="shared" si="1159"/>
        <v>0</v>
      </c>
      <c r="AX3061" s="9">
        <f t="shared" si="1159"/>
        <v>0</v>
      </c>
      <c r="AY3061" s="10">
        <f t="shared" si="1159"/>
        <v>0</v>
      </c>
    </row>
    <row r="3062" spans="1:51">
      <c r="A3062" s="87">
        <v>3056</v>
      </c>
      <c r="B3062" s="85" t="str">
        <f t="shared" si="1155"/>
        <v>0601684186</v>
      </c>
      <c r="C3062" s="13" t="s">
        <v>6016</v>
      </c>
      <c r="D3062" s="13" t="str">
        <f t="shared" si="1156"/>
        <v>0601684186</v>
      </c>
      <c r="E3062" s="13"/>
      <c r="F3062" s="14" t="s">
        <v>1472</v>
      </c>
      <c r="G3062" s="14" t="s">
        <v>2430</v>
      </c>
      <c r="H3062" s="14" t="s">
        <v>920</v>
      </c>
      <c r="I3062" s="14"/>
      <c r="J3062" s="14"/>
      <c r="K3062" s="13" t="s">
        <v>6017</v>
      </c>
      <c r="L3062" s="13"/>
      <c r="M3062" s="13"/>
      <c r="N3062" s="13"/>
      <c r="O3062" s="24">
        <f t="shared" si="1158"/>
        <v>65.600000000000009</v>
      </c>
      <c r="P3062" s="24">
        <f t="shared" si="1158"/>
        <v>164</v>
      </c>
      <c r="Q3062" s="24">
        <v>0</v>
      </c>
      <c r="R3062" s="16">
        <v>0</v>
      </c>
      <c r="S3062" s="69">
        <v>0</v>
      </c>
      <c r="T3062" s="70">
        <v>0</v>
      </c>
      <c r="U3062" s="24">
        <v>63.2</v>
      </c>
      <c r="V3062" s="24">
        <v>158</v>
      </c>
      <c r="W3062" s="69">
        <f t="shared" si="1157"/>
        <v>2.4000000000000004</v>
      </c>
      <c r="X3062" s="69">
        <f>VLOOKUP(D3062,'[1]Demanda Agregada Med. y MC'!$C$7:$O$3994,13,FALSE)</f>
        <v>6</v>
      </c>
      <c r="Y3062" s="24">
        <v>0</v>
      </c>
      <c r="Z3062" s="24">
        <v>0</v>
      </c>
      <c r="AA3062" s="24">
        <v>0</v>
      </c>
      <c r="AB3062" s="24">
        <v>0</v>
      </c>
      <c r="AC3062" s="24">
        <v>0</v>
      </c>
      <c r="AD3062" s="24">
        <v>0</v>
      </c>
      <c r="AE3062" s="26">
        <v>0</v>
      </c>
      <c r="AF3062" s="25">
        <v>0</v>
      </c>
      <c r="AG3062" s="22">
        <v>495.12559999999996</v>
      </c>
      <c r="AH3062" s="20">
        <f t="shared" si="1154"/>
        <v>32480.239360000003</v>
      </c>
      <c r="AI3062" s="9">
        <f t="shared" si="1154"/>
        <v>81200.598399999988</v>
      </c>
      <c r="AJ3062" s="9">
        <f t="shared" si="1154"/>
        <v>0</v>
      </c>
      <c r="AK3062" s="9">
        <f t="shared" si="1154"/>
        <v>0</v>
      </c>
      <c r="AL3062" s="9">
        <f t="shared" si="1154"/>
        <v>0</v>
      </c>
      <c r="AM3062" s="9">
        <f t="shared" si="1153"/>
        <v>0</v>
      </c>
      <c r="AN3062" s="9">
        <f t="shared" si="1153"/>
        <v>31291.93792</v>
      </c>
      <c r="AO3062" s="9">
        <f t="shared" si="1153"/>
        <v>78229.844799999992</v>
      </c>
      <c r="AP3062" s="9">
        <f t="shared" si="1153"/>
        <v>1188.3014400000002</v>
      </c>
      <c r="AQ3062" s="9">
        <f t="shared" si="1153"/>
        <v>2970.7536</v>
      </c>
      <c r="AR3062" s="9">
        <f t="shared" si="1153"/>
        <v>0</v>
      </c>
      <c r="AS3062" s="9">
        <f t="shared" si="1153"/>
        <v>0</v>
      </c>
      <c r="AT3062" s="9">
        <f t="shared" si="1153"/>
        <v>0</v>
      </c>
      <c r="AU3062" s="9">
        <f t="shared" si="1159"/>
        <v>0</v>
      </c>
      <c r="AV3062" s="9">
        <f t="shared" si="1159"/>
        <v>0</v>
      </c>
      <c r="AW3062" s="9">
        <f t="shared" si="1159"/>
        <v>0</v>
      </c>
      <c r="AX3062" s="9">
        <f t="shared" si="1159"/>
        <v>0</v>
      </c>
      <c r="AY3062" s="10">
        <f t="shared" si="1159"/>
        <v>0</v>
      </c>
    </row>
    <row r="3063" spans="1:51">
      <c r="A3063" s="87">
        <v>3057</v>
      </c>
      <c r="B3063" s="85" t="str">
        <f t="shared" si="1155"/>
        <v>0601664212</v>
      </c>
      <c r="C3063" s="13" t="s">
        <v>6018</v>
      </c>
      <c r="D3063" s="13" t="str">
        <f t="shared" si="1156"/>
        <v>0601664212</v>
      </c>
      <c r="E3063" s="13"/>
      <c r="F3063" s="14" t="s">
        <v>1472</v>
      </c>
      <c r="G3063" s="14" t="s">
        <v>1941</v>
      </c>
      <c r="H3063" s="14" t="s">
        <v>6019</v>
      </c>
      <c r="I3063" s="14"/>
      <c r="J3063" s="14"/>
      <c r="K3063" s="13" t="s">
        <v>6020</v>
      </c>
      <c r="L3063" s="13"/>
      <c r="M3063" s="13"/>
      <c r="N3063" s="13"/>
      <c r="O3063" s="24">
        <f t="shared" si="1158"/>
        <v>3199</v>
      </c>
      <c r="P3063" s="24">
        <f t="shared" si="1158"/>
        <v>7982</v>
      </c>
      <c r="Q3063" s="24">
        <v>0</v>
      </c>
      <c r="R3063" s="16">
        <v>0</v>
      </c>
      <c r="S3063" s="69">
        <v>0</v>
      </c>
      <c r="T3063" s="70">
        <v>0</v>
      </c>
      <c r="U3063" s="24">
        <v>1248</v>
      </c>
      <c r="V3063" s="24">
        <v>3120</v>
      </c>
      <c r="W3063" s="69">
        <f t="shared" si="1157"/>
        <v>1920</v>
      </c>
      <c r="X3063" s="69">
        <f>VLOOKUP(D3063,'[1]Demanda Agregada Med. y MC'!$C$7:$O$3994,13,FALSE)</f>
        <v>4800</v>
      </c>
      <c r="Y3063" s="24">
        <v>0</v>
      </c>
      <c r="Z3063" s="24">
        <v>0</v>
      </c>
      <c r="AA3063" s="24">
        <v>0</v>
      </c>
      <c r="AB3063" s="24">
        <v>0</v>
      </c>
      <c r="AC3063" s="24">
        <v>0</v>
      </c>
      <c r="AD3063" s="24">
        <v>0</v>
      </c>
      <c r="AE3063" s="26">
        <v>31</v>
      </c>
      <c r="AF3063" s="25">
        <v>62</v>
      </c>
      <c r="AG3063" s="22">
        <v>17.940000000000001</v>
      </c>
      <c r="AH3063" s="20">
        <f t="shared" si="1154"/>
        <v>57390.060000000005</v>
      </c>
      <c r="AI3063" s="9">
        <f t="shared" si="1154"/>
        <v>143197.08000000002</v>
      </c>
      <c r="AJ3063" s="9">
        <f t="shared" si="1154"/>
        <v>0</v>
      </c>
      <c r="AK3063" s="9">
        <f t="shared" si="1154"/>
        <v>0</v>
      </c>
      <c r="AL3063" s="9">
        <f t="shared" si="1154"/>
        <v>0</v>
      </c>
      <c r="AM3063" s="9">
        <f t="shared" si="1153"/>
        <v>0</v>
      </c>
      <c r="AN3063" s="9">
        <f t="shared" si="1153"/>
        <v>22389.120000000003</v>
      </c>
      <c r="AO3063" s="9">
        <f t="shared" si="1153"/>
        <v>55972.800000000003</v>
      </c>
      <c r="AP3063" s="9">
        <f t="shared" si="1153"/>
        <v>34444.800000000003</v>
      </c>
      <c r="AQ3063" s="9">
        <f t="shared" si="1153"/>
        <v>86112</v>
      </c>
      <c r="AR3063" s="9">
        <f t="shared" si="1153"/>
        <v>0</v>
      </c>
      <c r="AS3063" s="9">
        <f t="shared" ref="AS3063:AY3110" si="1160">IFERROR(Z3063*$AG3063,"-")</f>
        <v>0</v>
      </c>
      <c r="AT3063" s="9">
        <f t="shared" si="1160"/>
        <v>0</v>
      </c>
      <c r="AU3063" s="9">
        <f t="shared" si="1159"/>
        <v>0</v>
      </c>
      <c r="AV3063" s="9">
        <f t="shared" si="1159"/>
        <v>0</v>
      </c>
      <c r="AW3063" s="9">
        <f t="shared" si="1159"/>
        <v>0</v>
      </c>
      <c r="AX3063" s="9">
        <f t="shared" si="1159"/>
        <v>556.14</v>
      </c>
      <c r="AY3063" s="10">
        <f t="shared" si="1159"/>
        <v>1112.28</v>
      </c>
    </row>
    <row r="3064" spans="1:51">
      <c r="A3064" s="87">
        <v>3058</v>
      </c>
      <c r="B3064" s="85" t="str">
        <f t="shared" si="1155"/>
        <v>0601663875</v>
      </c>
      <c r="C3064" s="13" t="s">
        <v>6021</v>
      </c>
      <c r="D3064" s="13" t="str">
        <f t="shared" si="1156"/>
        <v>0601663875</v>
      </c>
      <c r="E3064" s="13"/>
      <c r="F3064" s="14" t="s">
        <v>1472</v>
      </c>
      <c r="G3064" s="14" t="s">
        <v>1941</v>
      </c>
      <c r="H3064" s="14" t="s">
        <v>5976</v>
      </c>
      <c r="I3064" s="14"/>
      <c r="J3064" s="14"/>
      <c r="K3064" s="13" t="s">
        <v>6022</v>
      </c>
      <c r="L3064" s="13"/>
      <c r="M3064" s="13"/>
      <c r="N3064" s="13"/>
      <c r="O3064" s="24">
        <f t="shared" si="1158"/>
        <v>12</v>
      </c>
      <c r="P3064" s="24">
        <f t="shared" si="1158"/>
        <v>30</v>
      </c>
      <c r="Q3064" s="24">
        <v>0</v>
      </c>
      <c r="R3064" s="16">
        <v>0</v>
      </c>
      <c r="S3064" s="69">
        <v>0</v>
      </c>
      <c r="T3064" s="70">
        <v>0</v>
      </c>
      <c r="U3064" s="24">
        <v>0</v>
      </c>
      <c r="V3064" s="24">
        <v>0</v>
      </c>
      <c r="W3064" s="69">
        <f t="shared" si="1157"/>
        <v>12</v>
      </c>
      <c r="X3064" s="69">
        <f>VLOOKUP(D3064,'[1]Demanda Agregada Med. y MC'!$C$7:$O$3994,13,FALSE)</f>
        <v>30</v>
      </c>
      <c r="Y3064" s="24">
        <v>0</v>
      </c>
      <c r="Z3064" s="24">
        <v>0</v>
      </c>
      <c r="AA3064" s="24">
        <v>0</v>
      </c>
      <c r="AB3064" s="24">
        <v>0</v>
      </c>
      <c r="AC3064" s="24">
        <v>0</v>
      </c>
      <c r="AD3064" s="24">
        <v>0</v>
      </c>
      <c r="AE3064" s="26">
        <v>0</v>
      </c>
      <c r="AF3064" s="25">
        <v>0</v>
      </c>
      <c r="AG3064" s="22">
        <v>368</v>
      </c>
      <c r="AH3064" s="20">
        <f t="shared" si="1154"/>
        <v>4416</v>
      </c>
      <c r="AI3064" s="9">
        <f t="shared" si="1154"/>
        <v>11040</v>
      </c>
      <c r="AJ3064" s="9">
        <f t="shared" si="1154"/>
        <v>0</v>
      </c>
      <c r="AK3064" s="9">
        <f t="shared" si="1154"/>
        <v>0</v>
      </c>
      <c r="AL3064" s="9">
        <f t="shared" si="1154"/>
        <v>0</v>
      </c>
      <c r="AM3064" s="9">
        <f t="shared" si="1154"/>
        <v>0</v>
      </c>
      <c r="AN3064" s="9">
        <f t="shared" si="1154"/>
        <v>0</v>
      </c>
      <c r="AO3064" s="9">
        <f t="shared" si="1154"/>
        <v>0</v>
      </c>
      <c r="AP3064" s="9">
        <f t="shared" si="1154"/>
        <v>4416</v>
      </c>
      <c r="AQ3064" s="9">
        <f t="shared" si="1154"/>
        <v>11040</v>
      </c>
      <c r="AR3064" s="9">
        <f t="shared" si="1154"/>
        <v>0</v>
      </c>
      <c r="AS3064" s="9">
        <f t="shared" si="1160"/>
        <v>0</v>
      </c>
      <c r="AT3064" s="9">
        <f t="shared" si="1160"/>
        <v>0</v>
      </c>
      <c r="AU3064" s="9">
        <f t="shared" si="1159"/>
        <v>0</v>
      </c>
      <c r="AV3064" s="9">
        <f t="shared" si="1159"/>
        <v>0</v>
      </c>
      <c r="AW3064" s="9">
        <f t="shared" si="1159"/>
        <v>0</v>
      </c>
      <c r="AX3064" s="9">
        <f t="shared" si="1159"/>
        <v>0</v>
      </c>
      <c r="AY3064" s="10">
        <f t="shared" si="1159"/>
        <v>0</v>
      </c>
    </row>
    <row r="3065" spans="1:51">
      <c r="A3065" s="87">
        <v>3059</v>
      </c>
      <c r="B3065" s="85" t="str">
        <f t="shared" si="1155"/>
        <v>0601663958</v>
      </c>
      <c r="C3065" s="13" t="s">
        <v>6023</v>
      </c>
      <c r="D3065" s="13" t="str">
        <f t="shared" si="1156"/>
        <v>0601663958</v>
      </c>
      <c r="E3065" s="13"/>
      <c r="F3065" s="14" t="s">
        <v>1472</v>
      </c>
      <c r="G3065" s="14" t="s">
        <v>1941</v>
      </c>
      <c r="H3065" s="14" t="s">
        <v>5982</v>
      </c>
      <c r="I3065" s="14"/>
      <c r="J3065" s="14"/>
      <c r="K3065" s="13" t="s">
        <v>6024</v>
      </c>
      <c r="L3065" s="13"/>
      <c r="M3065" s="13"/>
      <c r="N3065" s="13"/>
      <c r="O3065" s="24">
        <f t="shared" si="1158"/>
        <v>5.4</v>
      </c>
      <c r="P3065" s="24">
        <f t="shared" si="1158"/>
        <v>13.5</v>
      </c>
      <c r="Q3065" s="24">
        <v>0</v>
      </c>
      <c r="R3065" s="16">
        <v>0</v>
      </c>
      <c r="S3065" s="69">
        <v>0</v>
      </c>
      <c r="T3065" s="70">
        <v>0</v>
      </c>
      <c r="U3065" s="24">
        <v>0</v>
      </c>
      <c r="V3065" s="24">
        <v>0</v>
      </c>
      <c r="W3065" s="69">
        <f t="shared" si="1157"/>
        <v>5.4</v>
      </c>
      <c r="X3065" s="69">
        <f>VLOOKUP(D3065,'[1]Demanda Agregada Med. y MC'!$C$7:$O$3994,13,FALSE)</f>
        <v>13.5</v>
      </c>
      <c r="Y3065" s="24">
        <v>0</v>
      </c>
      <c r="Z3065" s="24">
        <v>0</v>
      </c>
      <c r="AA3065" s="24">
        <v>0</v>
      </c>
      <c r="AB3065" s="24">
        <v>0</v>
      </c>
      <c r="AC3065" s="24">
        <v>0</v>
      </c>
      <c r="AD3065" s="24">
        <v>0</v>
      </c>
      <c r="AE3065" s="26">
        <v>0</v>
      </c>
      <c r="AF3065" s="25">
        <v>0</v>
      </c>
      <c r="AG3065" s="22">
        <v>1380</v>
      </c>
      <c r="AH3065" s="20">
        <f t="shared" si="1154"/>
        <v>7452.0000000000009</v>
      </c>
      <c r="AI3065" s="9">
        <f t="shared" si="1154"/>
        <v>18630</v>
      </c>
      <c r="AJ3065" s="9">
        <f t="shared" si="1154"/>
        <v>0</v>
      </c>
      <c r="AK3065" s="9">
        <f t="shared" si="1154"/>
        <v>0</v>
      </c>
      <c r="AL3065" s="9">
        <f t="shared" si="1154"/>
        <v>0</v>
      </c>
      <c r="AM3065" s="9">
        <f t="shared" si="1154"/>
        <v>0</v>
      </c>
      <c r="AN3065" s="9">
        <f t="shared" si="1154"/>
        <v>0</v>
      </c>
      <c r="AO3065" s="9">
        <f t="shared" si="1154"/>
        <v>0</v>
      </c>
      <c r="AP3065" s="9">
        <f t="shared" ref="AP3065:AY3111" si="1161">IFERROR(W3065*$AG3065,"-")</f>
        <v>7452.0000000000009</v>
      </c>
      <c r="AQ3065" s="9">
        <f t="shared" si="1161"/>
        <v>18630</v>
      </c>
      <c r="AR3065" s="9">
        <f t="shared" si="1161"/>
        <v>0</v>
      </c>
      <c r="AS3065" s="9">
        <f t="shared" si="1160"/>
        <v>0</v>
      </c>
      <c r="AT3065" s="9">
        <f t="shared" si="1160"/>
        <v>0</v>
      </c>
      <c r="AU3065" s="9">
        <f t="shared" si="1159"/>
        <v>0</v>
      </c>
      <c r="AV3065" s="9">
        <f t="shared" si="1159"/>
        <v>0</v>
      </c>
      <c r="AW3065" s="9">
        <f t="shared" si="1159"/>
        <v>0</v>
      </c>
      <c r="AX3065" s="9">
        <f t="shared" si="1159"/>
        <v>0</v>
      </c>
      <c r="AY3065" s="10">
        <f t="shared" si="1159"/>
        <v>0</v>
      </c>
    </row>
    <row r="3066" spans="1:51">
      <c r="A3066" s="87">
        <v>3060</v>
      </c>
      <c r="B3066" s="85" t="str">
        <f t="shared" si="1155"/>
        <v>0601683394</v>
      </c>
      <c r="C3066" s="13" t="s">
        <v>6025</v>
      </c>
      <c r="D3066" s="13" t="str">
        <f t="shared" si="1156"/>
        <v>0601683394</v>
      </c>
      <c r="E3066" s="13"/>
      <c r="F3066" s="14" t="s">
        <v>1472</v>
      </c>
      <c r="G3066" s="14" t="s">
        <v>2430</v>
      </c>
      <c r="H3066" s="14" t="s">
        <v>6026</v>
      </c>
      <c r="I3066" s="14"/>
      <c r="J3066" s="14"/>
      <c r="K3066" s="13" t="s">
        <v>6027</v>
      </c>
      <c r="L3066" s="13"/>
      <c r="M3066" s="13"/>
      <c r="N3066" s="13"/>
      <c r="O3066" s="24">
        <f t="shared" si="1158"/>
        <v>18.8</v>
      </c>
      <c r="P3066" s="24">
        <f t="shared" si="1158"/>
        <v>47</v>
      </c>
      <c r="Q3066" s="24">
        <v>0</v>
      </c>
      <c r="R3066" s="16">
        <v>0</v>
      </c>
      <c r="S3066" s="69">
        <v>0</v>
      </c>
      <c r="T3066" s="70">
        <v>0</v>
      </c>
      <c r="U3066" s="24">
        <v>18.8</v>
      </c>
      <c r="V3066" s="24">
        <v>47</v>
      </c>
      <c r="W3066" s="69">
        <f t="shared" si="1157"/>
        <v>0</v>
      </c>
      <c r="X3066" s="69">
        <f>VLOOKUP(D3066,'[1]Demanda Agregada Med. y MC'!$C$7:$O$3994,13,FALSE)</f>
        <v>0</v>
      </c>
      <c r="Y3066" s="24">
        <v>0</v>
      </c>
      <c r="Z3066" s="24">
        <v>0</v>
      </c>
      <c r="AA3066" s="24">
        <v>0</v>
      </c>
      <c r="AB3066" s="24">
        <v>0</v>
      </c>
      <c r="AC3066" s="24">
        <v>0</v>
      </c>
      <c r="AD3066" s="24">
        <v>0</v>
      </c>
      <c r="AE3066" s="26">
        <v>0</v>
      </c>
      <c r="AF3066" s="25">
        <v>0</v>
      </c>
      <c r="AG3066" s="22">
        <v>556.6</v>
      </c>
      <c r="AH3066" s="20">
        <f t="shared" ref="AH3066:AO3093" si="1162">IFERROR(O3066*$AG3066,"-")</f>
        <v>10464.08</v>
      </c>
      <c r="AI3066" s="9">
        <f t="shared" si="1162"/>
        <v>26160.2</v>
      </c>
      <c r="AJ3066" s="9">
        <f t="shared" si="1162"/>
        <v>0</v>
      </c>
      <c r="AK3066" s="9">
        <f t="shared" si="1162"/>
        <v>0</v>
      </c>
      <c r="AL3066" s="9">
        <f t="shared" si="1162"/>
        <v>0</v>
      </c>
      <c r="AM3066" s="9">
        <f t="shared" si="1162"/>
        <v>0</v>
      </c>
      <c r="AN3066" s="9">
        <f t="shared" si="1162"/>
        <v>10464.08</v>
      </c>
      <c r="AO3066" s="9">
        <f t="shared" si="1162"/>
        <v>26160.2</v>
      </c>
      <c r="AP3066" s="9">
        <f t="shared" si="1161"/>
        <v>0</v>
      </c>
      <c r="AQ3066" s="9">
        <f t="shared" si="1161"/>
        <v>0</v>
      </c>
      <c r="AR3066" s="9">
        <f t="shared" si="1161"/>
        <v>0</v>
      </c>
      <c r="AS3066" s="9">
        <f t="shared" si="1160"/>
        <v>0</v>
      </c>
      <c r="AT3066" s="9">
        <f t="shared" si="1160"/>
        <v>0</v>
      </c>
      <c r="AU3066" s="9">
        <f t="shared" si="1159"/>
        <v>0</v>
      </c>
      <c r="AV3066" s="9">
        <f t="shared" si="1159"/>
        <v>0</v>
      </c>
      <c r="AW3066" s="9">
        <f t="shared" si="1159"/>
        <v>0</v>
      </c>
      <c r="AX3066" s="9">
        <f t="shared" si="1159"/>
        <v>0</v>
      </c>
      <c r="AY3066" s="10">
        <f t="shared" si="1159"/>
        <v>0</v>
      </c>
    </row>
    <row r="3067" spans="1:51">
      <c r="A3067" s="87">
        <v>3061</v>
      </c>
      <c r="B3067" s="85" t="str">
        <f t="shared" si="1155"/>
        <v>0601673965</v>
      </c>
      <c r="C3067" s="13" t="s">
        <v>6028</v>
      </c>
      <c r="D3067" s="13" t="str">
        <f t="shared" si="1156"/>
        <v>0601673965</v>
      </c>
      <c r="E3067" s="13"/>
      <c r="F3067" s="14" t="s">
        <v>1472</v>
      </c>
      <c r="G3067" s="14" t="s">
        <v>2167</v>
      </c>
      <c r="H3067" s="14" t="s">
        <v>6029</v>
      </c>
      <c r="I3067" s="14"/>
      <c r="J3067" s="14"/>
      <c r="K3067" s="13" t="s">
        <v>6030</v>
      </c>
      <c r="L3067" s="13"/>
      <c r="M3067" s="13"/>
      <c r="N3067" s="13"/>
      <c r="O3067" s="24">
        <f t="shared" si="1158"/>
        <v>21.6</v>
      </c>
      <c r="P3067" s="24">
        <f t="shared" si="1158"/>
        <v>54</v>
      </c>
      <c r="Q3067" s="24">
        <v>0</v>
      </c>
      <c r="R3067" s="16">
        <v>0</v>
      </c>
      <c r="S3067" s="69">
        <v>0</v>
      </c>
      <c r="T3067" s="70">
        <v>0</v>
      </c>
      <c r="U3067" s="24">
        <v>21.6</v>
      </c>
      <c r="V3067" s="24">
        <v>54</v>
      </c>
      <c r="W3067" s="69">
        <f t="shared" si="1157"/>
        <v>0</v>
      </c>
      <c r="X3067" s="69">
        <f>VLOOKUP(D3067,'[1]Demanda Agregada Med. y MC'!$C$7:$O$3994,13,FALSE)</f>
        <v>0</v>
      </c>
      <c r="Y3067" s="24">
        <v>0</v>
      </c>
      <c r="Z3067" s="24">
        <v>0</v>
      </c>
      <c r="AA3067" s="24">
        <v>0</v>
      </c>
      <c r="AB3067" s="24">
        <v>0</v>
      </c>
      <c r="AC3067" s="24">
        <v>0</v>
      </c>
      <c r="AD3067" s="24">
        <v>0</v>
      </c>
      <c r="AE3067" s="26">
        <v>0</v>
      </c>
      <c r="AF3067" s="25">
        <v>0</v>
      </c>
      <c r="AG3067" s="22">
        <v>717.6</v>
      </c>
      <c r="AH3067" s="20">
        <f t="shared" si="1162"/>
        <v>15500.160000000002</v>
      </c>
      <c r="AI3067" s="9">
        <f t="shared" si="1162"/>
        <v>38750.400000000001</v>
      </c>
      <c r="AJ3067" s="9">
        <f t="shared" si="1162"/>
        <v>0</v>
      </c>
      <c r="AK3067" s="9">
        <f t="shared" si="1162"/>
        <v>0</v>
      </c>
      <c r="AL3067" s="9">
        <f t="shared" si="1162"/>
        <v>0</v>
      </c>
      <c r="AM3067" s="9">
        <f t="shared" si="1162"/>
        <v>0</v>
      </c>
      <c r="AN3067" s="9">
        <f t="shared" si="1162"/>
        <v>15500.160000000002</v>
      </c>
      <c r="AO3067" s="9">
        <f t="shared" si="1162"/>
        <v>38750.400000000001</v>
      </c>
      <c r="AP3067" s="9">
        <f t="shared" si="1161"/>
        <v>0</v>
      </c>
      <c r="AQ3067" s="9">
        <f t="shared" si="1161"/>
        <v>0</v>
      </c>
      <c r="AR3067" s="9">
        <f t="shared" si="1161"/>
        <v>0</v>
      </c>
      <c r="AS3067" s="9">
        <f t="shared" si="1160"/>
        <v>0</v>
      </c>
      <c r="AT3067" s="9">
        <f t="shared" si="1160"/>
        <v>0</v>
      </c>
      <c r="AU3067" s="9">
        <f t="shared" si="1159"/>
        <v>0</v>
      </c>
      <c r="AV3067" s="9">
        <f t="shared" si="1159"/>
        <v>0</v>
      </c>
      <c r="AW3067" s="9">
        <f t="shared" si="1159"/>
        <v>0</v>
      </c>
      <c r="AX3067" s="9">
        <f t="shared" si="1159"/>
        <v>0</v>
      </c>
      <c r="AY3067" s="10">
        <f t="shared" si="1159"/>
        <v>0</v>
      </c>
    </row>
    <row r="3068" spans="1:51">
      <c r="A3068" s="87">
        <v>3062</v>
      </c>
      <c r="B3068" s="85" t="str">
        <f t="shared" si="1155"/>
        <v>0601661333</v>
      </c>
      <c r="C3068" s="13" t="s">
        <v>6031</v>
      </c>
      <c r="D3068" s="13" t="str">
        <f t="shared" si="1156"/>
        <v>0601661333</v>
      </c>
      <c r="E3068" s="13"/>
      <c r="F3068" s="14" t="s">
        <v>1472</v>
      </c>
      <c r="G3068" s="14" t="s">
        <v>1941</v>
      </c>
      <c r="H3068" s="14" t="s">
        <v>4588</v>
      </c>
      <c r="I3068" s="14"/>
      <c r="J3068" s="14"/>
      <c r="K3068" s="13" t="s">
        <v>6032</v>
      </c>
      <c r="L3068" s="13"/>
      <c r="M3068" s="13"/>
      <c r="N3068" s="13"/>
      <c r="O3068" s="24">
        <f t="shared" si="1158"/>
        <v>48</v>
      </c>
      <c r="P3068" s="24">
        <f t="shared" si="1158"/>
        <v>120</v>
      </c>
      <c r="Q3068" s="24">
        <v>0</v>
      </c>
      <c r="R3068" s="16">
        <v>0</v>
      </c>
      <c r="S3068" s="69">
        <v>0</v>
      </c>
      <c r="T3068" s="70">
        <v>0</v>
      </c>
      <c r="U3068" s="24">
        <v>48</v>
      </c>
      <c r="V3068" s="24">
        <v>120</v>
      </c>
      <c r="W3068" s="69">
        <f t="shared" si="1157"/>
        <v>0</v>
      </c>
      <c r="X3068" s="69">
        <f>VLOOKUP(D3068,'[1]Demanda Agregada Med. y MC'!$C$7:$O$3994,13,FALSE)</f>
        <v>0</v>
      </c>
      <c r="Y3068" s="24">
        <v>0</v>
      </c>
      <c r="Z3068" s="24">
        <v>0</v>
      </c>
      <c r="AA3068" s="24">
        <v>0</v>
      </c>
      <c r="AB3068" s="24">
        <v>0</v>
      </c>
      <c r="AC3068" s="24">
        <v>0</v>
      </c>
      <c r="AD3068" s="24">
        <v>0</v>
      </c>
      <c r="AE3068" s="26">
        <v>0</v>
      </c>
      <c r="AF3068" s="25">
        <v>0</v>
      </c>
      <c r="AG3068" s="22">
        <v>262.2</v>
      </c>
      <c r="AH3068" s="20">
        <f t="shared" si="1162"/>
        <v>12585.599999999999</v>
      </c>
      <c r="AI3068" s="9">
        <f t="shared" si="1162"/>
        <v>31464</v>
      </c>
      <c r="AJ3068" s="9">
        <f t="shared" si="1162"/>
        <v>0</v>
      </c>
      <c r="AK3068" s="9">
        <f t="shared" si="1162"/>
        <v>0</v>
      </c>
      <c r="AL3068" s="9">
        <f t="shared" si="1162"/>
        <v>0</v>
      </c>
      <c r="AM3068" s="9">
        <f t="shared" si="1162"/>
        <v>0</v>
      </c>
      <c r="AN3068" s="9">
        <f t="shared" si="1162"/>
        <v>12585.599999999999</v>
      </c>
      <c r="AO3068" s="9">
        <f t="shared" si="1162"/>
        <v>31464</v>
      </c>
      <c r="AP3068" s="9">
        <f t="shared" si="1161"/>
        <v>0</v>
      </c>
      <c r="AQ3068" s="9">
        <f t="shared" si="1161"/>
        <v>0</v>
      </c>
      <c r="AR3068" s="9">
        <f t="shared" si="1161"/>
        <v>0</v>
      </c>
      <c r="AS3068" s="9">
        <f t="shared" si="1160"/>
        <v>0</v>
      </c>
      <c r="AT3068" s="9">
        <f t="shared" si="1160"/>
        <v>0</v>
      </c>
      <c r="AU3068" s="9">
        <f t="shared" si="1159"/>
        <v>0</v>
      </c>
      <c r="AV3068" s="9">
        <f t="shared" si="1159"/>
        <v>0</v>
      </c>
      <c r="AW3068" s="9">
        <f t="shared" si="1159"/>
        <v>0</v>
      </c>
      <c r="AX3068" s="9">
        <f t="shared" si="1159"/>
        <v>0</v>
      </c>
      <c r="AY3068" s="10">
        <f t="shared" si="1159"/>
        <v>0</v>
      </c>
    </row>
    <row r="3069" spans="1:51">
      <c r="A3069" s="87">
        <v>3063</v>
      </c>
      <c r="B3069" s="85" t="str">
        <f t="shared" si="1155"/>
        <v>0601677958</v>
      </c>
      <c r="C3069" s="13" t="s">
        <v>6033</v>
      </c>
      <c r="D3069" s="13" t="str">
        <f t="shared" si="1156"/>
        <v>0601677958</v>
      </c>
      <c r="E3069" s="13"/>
      <c r="F3069" s="14" t="s">
        <v>1472</v>
      </c>
      <c r="G3069" s="14" t="s">
        <v>2167</v>
      </c>
      <c r="H3069" s="14" t="s">
        <v>6034</v>
      </c>
      <c r="I3069" s="14"/>
      <c r="J3069" s="14"/>
      <c r="K3069" s="13" t="s">
        <v>6035</v>
      </c>
      <c r="L3069" s="13"/>
      <c r="M3069" s="13"/>
      <c r="N3069" s="13"/>
      <c r="O3069" s="24">
        <f t="shared" si="1158"/>
        <v>4</v>
      </c>
      <c r="P3069" s="24">
        <f t="shared" si="1158"/>
        <v>10</v>
      </c>
      <c r="Q3069" s="24">
        <v>0</v>
      </c>
      <c r="R3069" s="16">
        <v>0</v>
      </c>
      <c r="S3069" s="69">
        <v>0</v>
      </c>
      <c r="T3069" s="70">
        <v>0</v>
      </c>
      <c r="U3069" s="24">
        <v>4</v>
      </c>
      <c r="V3069" s="24">
        <v>10</v>
      </c>
      <c r="W3069" s="69">
        <f t="shared" si="1157"/>
        <v>0</v>
      </c>
      <c r="X3069" s="69">
        <f>VLOOKUP(D3069,'[1]Demanda Agregada Med. y MC'!$C$7:$O$3994,13,FALSE)</f>
        <v>0</v>
      </c>
      <c r="Y3069" s="24">
        <v>0</v>
      </c>
      <c r="Z3069" s="24">
        <v>0</v>
      </c>
      <c r="AA3069" s="24">
        <v>0</v>
      </c>
      <c r="AB3069" s="24">
        <v>0</v>
      </c>
      <c r="AC3069" s="24">
        <v>0</v>
      </c>
      <c r="AD3069" s="24">
        <v>0</v>
      </c>
      <c r="AE3069" s="26">
        <v>0</v>
      </c>
      <c r="AF3069" s="25">
        <v>0</v>
      </c>
      <c r="AG3069" s="22">
        <v>468.18799999999999</v>
      </c>
      <c r="AH3069" s="20">
        <f t="shared" si="1162"/>
        <v>1872.752</v>
      </c>
      <c r="AI3069" s="9">
        <f t="shared" si="1162"/>
        <v>4681.88</v>
      </c>
      <c r="AJ3069" s="9">
        <f t="shared" si="1162"/>
        <v>0</v>
      </c>
      <c r="AK3069" s="9">
        <f t="shared" si="1162"/>
        <v>0</v>
      </c>
      <c r="AL3069" s="9">
        <f t="shared" si="1162"/>
        <v>0</v>
      </c>
      <c r="AM3069" s="9">
        <f t="shared" si="1162"/>
        <v>0</v>
      </c>
      <c r="AN3069" s="9">
        <f t="shared" si="1162"/>
        <v>1872.752</v>
      </c>
      <c r="AO3069" s="9">
        <f t="shared" si="1162"/>
        <v>4681.88</v>
      </c>
      <c r="AP3069" s="9">
        <f t="shared" si="1161"/>
        <v>0</v>
      </c>
      <c r="AQ3069" s="9">
        <f t="shared" si="1161"/>
        <v>0</v>
      </c>
      <c r="AR3069" s="9">
        <f t="shared" si="1161"/>
        <v>0</v>
      </c>
      <c r="AS3069" s="9">
        <f t="shared" si="1160"/>
        <v>0</v>
      </c>
      <c r="AT3069" s="9">
        <f t="shared" si="1160"/>
        <v>0</v>
      </c>
      <c r="AU3069" s="9">
        <f t="shared" si="1159"/>
        <v>0</v>
      </c>
      <c r="AV3069" s="9">
        <f t="shared" si="1159"/>
        <v>0</v>
      </c>
      <c r="AW3069" s="9">
        <f t="shared" si="1159"/>
        <v>0</v>
      </c>
      <c r="AX3069" s="9">
        <f t="shared" si="1159"/>
        <v>0</v>
      </c>
      <c r="AY3069" s="10">
        <f t="shared" si="1159"/>
        <v>0</v>
      </c>
    </row>
    <row r="3070" spans="1:51">
      <c r="A3070" s="87">
        <v>3064</v>
      </c>
      <c r="B3070" s="85" t="str">
        <f t="shared" si="1155"/>
        <v>0601664238</v>
      </c>
      <c r="C3070" s="13" t="s">
        <v>6036</v>
      </c>
      <c r="D3070" s="13" t="str">
        <f t="shared" si="1156"/>
        <v>0601664238</v>
      </c>
      <c r="E3070" s="13"/>
      <c r="F3070" s="14" t="s">
        <v>1472</v>
      </c>
      <c r="G3070" s="14" t="s">
        <v>1941</v>
      </c>
      <c r="H3070" s="14" t="s">
        <v>6037</v>
      </c>
      <c r="I3070" s="14"/>
      <c r="J3070" s="14"/>
      <c r="K3070" s="13" t="s">
        <v>6038</v>
      </c>
      <c r="L3070" s="13"/>
      <c r="M3070" s="13"/>
      <c r="N3070" s="13"/>
      <c r="O3070" s="24">
        <f t="shared" si="1158"/>
        <v>98968.3</v>
      </c>
      <c r="P3070" s="24">
        <f t="shared" si="1158"/>
        <v>245573</v>
      </c>
      <c r="Q3070" s="24">
        <v>0</v>
      </c>
      <c r="R3070" s="16">
        <v>0</v>
      </c>
      <c r="S3070" s="69">
        <v>0</v>
      </c>
      <c r="T3070" s="70">
        <v>0</v>
      </c>
      <c r="U3070" s="24">
        <v>94000.8</v>
      </c>
      <c r="V3070" s="24">
        <v>235002</v>
      </c>
      <c r="W3070" s="69">
        <f t="shared" si="1157"/>
        <v>1272</v>
      </c>
      <c r="X3070" s="69">
        <f>VLOOKUP(D3070,'[1]Demanda Agregada Med. y MC'!$C$7:$O$3994,13,FALSE)</f>
        <v>3180</v>
      </c>
      <c r="Y3070" s="24">
        <v>0</v>
      </c>
      <c r="Z3070" s="24">
        <v>0</v>
      </c>
      <c r="AA3070" s="24">
        <v>0</v>
      </c>
      <c r="AB3070" s="24">
        <v>0</v>
      </c>
      <c r="AC3070" s="24">
        <v>3695.5</v>
      </c>
      <c r="AD3070" s="24">
        <v>7391</v>
      </c>
      <c r="AE3070" s="26">
        <v>0</v>
      </c>
      <c r="AF3070" s="25">
        <v>0</v>
      </c>
      <c r="AG3070" s="22">
        <v>14.26</v>
      </c>
      <c r="AH3070" s="20">
        <f t="shared" si="1162"/>
        <v>1411287.9580000001</v>
      </c>
      <c r="AI3070" s="9">
        <f t="shared" si="1162"/>
        <v>3501870.98</v>
      </c>
      <c r="AJ3070" s="9">
        <f t="shared" si="1162"/>
        <v>0</v>
      </c>
      <c r="AK3070" s="9">
        <f t="shared" si="1162"/>
        <v>0</v>
      </c>
      <c r="AL3070" s="9">
        <f t="shared" si="1162"/>
        <v>0</v>
      </c>
      <c r="AM3070" s="9">
        <f t="shared" si="1162"/>
        <v>0</v>
      </c>
      <c r="AN3070" s="9">
        <f t="shared" si="1162"/>
        <v>1340451.4080000001</v>
      </c>
      <c r="AO3070" s="9">
        <f t="shared" si="1162"/>
        <v>3351128.52</v>
      </c>
      <c r="AP3070" s="9">
        <f t="shared" si="1161"/>
        <v>18138.72</v>
      </c>
      <c r="AQ3070" s="9">
        <f t="shared" si="1161"/>
        <v>45346.8</v>
      </c>
      <c r="AR3070" s="9">
        <f t="shared" si="1161"/>
        <v>0</v>
      </c>
      <c r="AS3070" s="9">
        <f t="shared" si="1160"/>
        <v>0</v>
      </c>
      <c r="AT3070" s="9">
        <f t="shared" si="1160"/>
        <v>0</v>
      </c>
      <c r="AU3070" s="9">
        <f t="shared" si="1159"/>
        <v>0</v>
      </c>
      <c r="AV3070" s="9">
        <f t="shared" si="1159"/>
        <v>52697.83</v>
      </c>
      <c r="AW3070" s="9">
        <f t="shared" si="1159"/>
        <v>105395.66</v>
      </c>
      <c r="AX3070" s="9">
        <f t="shared" si="1159"/>
        <v>0</v>
      </c>
      <c r="AY3070" s="10">
        <f t="shared" si="1159"/>
        <v>0</v>
      </c>
    </row>
    <row r="3071" spans="1:51">
      <c r="A3071" s="87">
        <v>3065</v>
      </c>
      <c r="B3071" s="85" t="str">
        <f t="shared" si="1155"/>
        <v>0601664253</v>
      </c>
      <c r="C3071" s="13" t="s">
        <v>6039</v>
      </c>
      <c r="D3071" s="13" t="str">
        <f t="shared" si="1156"/>
        <v>0601664253</v>
      </c>
      <c r="E3071" s="13"/>
      <c r="F3071" s="14" t="s">
        <v>1472</v>
      </c>
      <c r="G3071" s="14" t="s">
        <v>1941</v>
      </c>
      <c r="H3071" s="14" t="s">
        <v>963</v>
      </c>
      <c r="I3071" s="14"/>
      <c r="J3071" s="14"/>
      <c r="K3071" s="13" t="s">
        <v>6040</v>
      </c>
      <c r="L3071" s="13"/>
      <c r="M3071" s="13"/>
      <c r="N3071" s="13"/>
      <c r="O3071" s="24">
        <f t="shared" si="1158"/>
        <v>49506.9</v>
      </c>
      <c r="P3071" s="24">
        <f t="shared" si="1158"/>
        <v>122246</v>
      </c>
      <c r="Q3071" s="24">
        <v>0</v>
      </c>
      <c r="R3071" s="16">
        <v>0</v>
      </c>
      <c r="S3071" s="69">
        <v>0</v>
      </c>
      <c r="T3071" s="70">
        <v>0</v>
      </c>
      <c r="U3071" s="24">
        <v>42304.4</v>
      </c>
      <c r="V3071" s="24">
        <v>105761</v>
      </c>
      <c r="W3071" s="69">
        <f t="shared" si="1157"/>
        <v>4160</v>
      </c>
      <c r="X3071" s="69">
        <f>VLOOKUP(D3071,'[1]Demanda Agregada Med. y MC'!$C$7:$O$3994,13,FALSE)</f>
        <v>10400</v>
      </c>
      <c r="Y3071" s="24">
        <v>0</v>
      </c>
      <c r="Z3071" s="24">
        <v>0</v>
      </c>
      <c r="AA3071" s="24">
        <v>0</v>
      </c>
      <c r="AB3071" s="24">
        <v>0</v>
      </c>
      <c r="AC3071" s="24">
        <v>3042.5</v>
      </c>
      <c r="AD3071" s="24">
        <v>6085</v>
      </c>
      <c r="AE3071" s="26">
        <v>0</v>
      </c>
      <c r="AF3071" s="25">
        <v>0</v>
      </c>
      <c r="AG3071" s="22">
        <v>14.26</v>
      </c>
      <c r="AH3071" s="20">
        <f t="shared" si="1162"/>
        <v>705968.39399999997</v>
      </c>
      <c r="AI3071" s="9">
        <f t="shared" si="1162"/>
        <v>1743227.96</v>
      </c>
      <c r="AJ3071" s="9">
        <f t="shared" si="1162"/>
        <v>0</v>
      </c>
      <c r="AK3071" s="9">
        <f t="shared" si="1162"/>
        <v>0</v>
      </c>
      <c r="AL3071" s="9">
        <f t="shared" si="1162"/>
        <v>0</v>
      </c>
      <c r="AM3071" s="9">
        <f t="shared" si="1162"/>
        <v>0</v>
      </c>
      <c r="AN3071" s="9">
        <f t="shared" si="1162"/>
        <v>603260.74400000006</v>
      </c>
      <c r="AO3071" s="9">
        <f t="shared" si="1162"/>
        <v>1508151.8599999999</v>
      </c>
      <c r="AP3071" s="9">
        <f t="shared" si="1161"/>
        <v>59321.599999999999</v>
      </c>
      <c r="AQ3071" s="9">
        <f t="shared" si="1161"/>
        <v>148304</v>
      </c>
      <c r="AR3071" s="9">
        <f t="shared" si="1161"/>
        <v>0</v>
      </c>
      <c r="AS3071" s="9">
        <f t="shared" si="1160"/>
        <v>0</v>
      </c>
      <c r="AT3071" s="9">
        <f t="shared" si="1160"/>
        <v>0</v>
      </c>
      <c r="AU3071" s="9">
        <f t="shared" si="1159"/>
        <v>0</v>
      </c>
      <c r="AV3071" s="9">
        <f t="shared" si="1159"/>
        <v>43386.05</v>
      </c>
      <c r="AW3071" s="9">
        <f t="shared" si="1159"/>
        <v>86772.1</v>
      </c>
      <c r="AX3071" s="9">
        <f t="shared" si="1159"/>
        <v>0</v>
      </c>
      <c r="AY3071" s="10">
        <f t="shared" si="1159"/>
        <v>0</v>
      </c>
    </row>
    <row r="3072" spans="1:51">
      <c r="A3072" s="87">
        <v>3066</v>
      </c>
      <c r="B3072" s="85" t="str">
        <f t="shared" si="1155"/>
        <v>0601664261</v>
      </c>
      <c r="C3072" s="13" t="s">
        <v>6041</v>
      </c>
      <c r="D3072" s="13" t="str">
        <f t="shared" si="1156"/>
        <v>0601664261</v>
      </c>
      <c r="E3072" s="13"/>
      <c r="F3072" s="14" t="s">
        <v>1472</v>
      </c>
      <c r="G3072" s="14" t="s">
        <v>1941</v>
      </c>
      <c r="H3072" s="14" t="s">
        <v>4443</v>
      </c>
      <c r="I3072" s="14"/>
      <c r="J3072" s="14"/>
      <c r="K3072" s="13" t="s">
        <v>6042</v>
      </c>
      <c r="L3072" s="13"/>
      <c r="M3072" s="13"/>
      <c r="N3072" s="13"/>
      <c r="O3072" s="24">
        <f t="shared" si="1158"/>
        <v>41241.600000000006</v>
      </c>
      <c r="P3072" s="24">
        <f t="shared" si="1158"/>
        <v>103104</v>
      </c>
      <c r="Q3072" s="24">
        <v>0</v>
      </c>
      <c r="R3072" s="16">
        <v>0</v>
      </c>
      <c r="S3072" s="69">
        <v>0</v>
      </c>
      <c r="T3072" s="70">
        <v>0</v>
      </c>
      <c r="U3072" s="24">
        <v>41241.600000000006</v>
      </c>
      <c r="V3072" s="24">
        <v>103104</v>
      </c>
      <c r="W3072" s="69">
        <f t="shared" si="1157"/>
        <v>0</v>
      </c>
      <c r="X3072" s="69">
        <f>VLOOKUP(D3072,'[1]Demanda Agregada Med. y MC'!$C$7:$O$3994,13,FALSE)</f>
        <v>0</v>
      </c>
      <c r="Y3072" s="24">
        <v>0</v>
      </c>
      <c r="Z3072" s="24">
        <v>0</v>
      </c>
      <c r="AA3072" s="24">
        <v>0</v>
      </c>
      <c r="AB3072" s="24">
        <v>0</v>
      </c>
      <c r="AC3072" s="24">
        <v>0</v>
      </c>
      <c r="AD3072" s="24">
        <v>0</v>
      </c>
      <c r="AE3072" s="26">
        <v>0</v>
      </c>
      <c r="AF3072" s="25">
        <v>0</v>
      </c>
      <c r="AG3072" s="22">
        <v>14.26</v>
      </c>
      <c r="AH3072" s="20">
        <f t="shared" si="1162"/>
        <v>588105.21600000013</v>
      </c>
      <c r="AI3072" s="9">
        <f t="shared" si="1162"/>
        <v>1470263.04</v>
      </c>
      <c r="AJ3072" s="9">
        <f t="shared" si="1162"/>
        <v>0</v>
      </c>
      <c r="AK3072" s="9">
        <f t="shared" si="1162"/>
        <v>0</v>
      </c>
      <c r="AL3072" s="9">
        <f t="shared" si="1162"/>
        <v>0</v>
      </c>
      <c r="AM3072" s="9">
        <f t="shared" si="1162"/>
        <v>0</v>
      </c>
      <c r="AN3072" s="9">
        <f t="shared" si="1162"/>
        <v>588105.21600000013</v>
      </c>
      <c r="AO3072" s="9">
        <f t="shared" si="1162"/>
        <v>1470263.04</v>
      </c>
      <c r="AP3072" s="9">
        <f t="shared" si="1161"/>
        <v>0</v>
      </c>
      <c r="AQ3072" s="9">
        <f t="shared" si="1161"/>
        <v>0</v>
      </c>
      <c r="AR3072" s="9">
        <f t="shared" si="1161"/>
        <v>0</v>
      </c>
      <c r="AS3072" s="9">
        <f t="shared" si="1160"/>
        <v>0</v>
      </c>
      <c r="AT3072" s="9">
        <f t="shared" si="1160"/>
        <v>0</v>
      </c>
      <c r="AU3072" s="9">
        <f t="shared" si="1159"/>
        <v>0</v>
      </c>
      <c r="AV3072" s="9">
        <f t="shared" si="1159"/>
        <v>0</v>
      </c>
      <c r="AW3072" s="9">
        <f t="shared" si="1159"/>
        <v>0</v>
      </c>
      <c r="AX3072" s="9">
        <f t="shared" si="1159"/>
        <v>0</v>
      </c>
      <c r="AY3072" s="10">
        <f t="shared" si="1159"/>
        <v>0</v>
      </c>
    </row>
    <row r="3073" spans="1:51">
      <c r="A3073" s="87">
        <v>3067</v>
      </c>
      <c r="B3073" s="85" t="str">
        <f t="shared" si="1155"/>
        <v>0601664287</v>
      </c>
      <c r="C3073" s="13" t="s">
        <v>6043</v>
      </c>
      <c r="D3073" s="13" t="str">
        <f t="shared" si="1156"/>
        <v>0601664287</v>
      </c>
      <c r="E3073" s="13"/>
      <c r="F3073" s="14" t="s">
        <v>1472</v>
      </c>
      <c r="G3073" s="14" t="s">
        <v>1941</v>
      </c>
      <c r="H3073" s="14" t="s">
        <v>5373</v>
      </c>
      <c r="I3073" s="14"/>
      <c r="J3073" s="14"/>
      <c r="K3073" s="13" t="s">
        <v>6044</v>
      </c>
      <c r="L3073" s="13"/>
      <c r="M3073" s="13"/>
      <c r="N3073" s="13"/>
      <c r="O3073" s="24">
        <f t="shared" si="1158"/>
        <v>35297.4</v>
      </c>
      <c r="P3073" s="24">
        <f t="shared" si="1158"/>
        <v>87697</v>
      </c>
      <c r="Q3073" s="24">
        <v>0</v>
      </c>
      <c r="R3073" s="16">
        <v>0</v>
      </c>
      <c r="S3073" s="69">
        <v>0</v>
      </c>
      <c r="T3073" s="70">
        <v>0</v>
      </c>
      <c r="U3073" s="24">
        <v>32148.400000000001</v>
      </c>
      <c r="V3073" s="24">
        <v>80371</v>
      </c>
      <c r="W3073" s="69">
        <f t="shared" si="1157"/>
        <v>2056</v>
      </c>
      <c r="X3073" s="69">
        <f>VLOOKUP(D3073,'[1]Demanda Agregada Med. y MC'!$C$7:$O$3994,13,FALSE)</f>
        <v>5140</v>
      </c>
      <c r="Y3073" s="24">
        <v>0</v>
      </c>
      <c r="Z3073" s="24">
        <v>0</v>
      </c>
      <c r="AA3073" s="24">
        <v>0</v>
      </c>
      <c r="AB3073" s="24">
        <v>0</v>
      </c>
      <c r="AC3073" s="24">
        <v>1093</v>
      </c>
      <c r="AD3073" s="24">
        <v>2186</v>
      </c>
      <c r="AE3073" s="26">
        <v>0</v>
      </c>
      <c r="AF3073" s="25">
        <v>0</v>
      </c>
      <c r="AG3073" s="22">
        <v>14.26</v>
      </c>
      <c r="AH3073" s="20">
        <f t="shared" si="1162"/>
        <v>503340.924</v>
      </c>
      <c r="AI3073" s="9">
        <f t="shared" si="1162"/>
        <v>1250559.22</v>
      </c>
      <c r="AJ3073" s="9">
        <f t="shared" si="1162"/>
        <v>0</v>
      </c>
      <c r="AK3073" s="9">
        <f t="shared" si="1162"/>
        <v>0</v>
      </c>
      <c r="AL3073" s="9">
        <f t="shared" si="1162"/>
        <v>0</v>
      </c>
      <c r="AM3073" s="9">
        <f t="shared" si="1162"/>
        <v>0</v>
      </c>
      <c r="AN3073" s="9">
        <f t="shared" si="1162"/>
        <v>458436.18400000001</v>
      </c>
      <c r="AO3073" s="9">
        <f t="shared" si="1162"/>
        <v>1146090.46</v>
      </c>
      <c r="AP3073" s="9">
        <f t="shared" si="1161"/>
        <v>29318.560000000001</v>
      </c>
      <c r="AQ3073" s="9">
        <f t="shared" si="1161"/>
        <v>73296.399999999994</v>
      </c>
      <c r="AR3073" s="9">
        <f t="shared" si="1161"/>
        <v>0</v>
      </c>
      <c r="AS3073" s="9">
        <f t="shared" si="1160"/>
        <v>0</v>
      </c>
      <c r="AT3073" s="9">
        <f t="shared" si="1160"/>
        <v>0</v>
      </c>
      <c r="AU3073" s="9">
        <f t="shared" si="1159"/>
        <v>0</v>
      </c>
      <c r="AV3073" s="9">
        <f t="shared" si="1159"/>
        <v>15586.18</v>
      </c>
      <c r="AW3073" s="9">
        <f t="shared" si="1159"/>
        <v>31172.36</v>
      </c>
      <c r="AX3073" s="9">
        <f t="shared" si="1159"/>
        <v>0</v>
      </c>
      <c r="AY3073" s="10">
        <f t="shared" si="1159"/>
        <v>0</v>
      </c>
    </row>
    <row r="3074" spans="1:51">
      <c r="A3074" s="87">
        <v>3068</v>
      </c>
      <c r="B3074" s="85" t="str">
        <f t="shared" si="1155"/>
        <v>0601665204</v>
      </c>
      <c r="C3074" s="13" t="s">
        <v>6045</v>
      </c>
      <c r="D3074" s="13" t="str">
        <f t="shared" si="1156"/>
        <v>0601665204</v>
      </c>
      <c r="E3074" s="13"/>
      <c r="F3074" s="14" t="s">
        <v>1472</v>
      </c>
      <c r="G3074" s="14" t="s">
        <v>1941</v>
      </c>
      <c r="H3074" s="14" t="s">
        <v>6046</v>
      </c>
      <c r="I3074" s="14"/>
      <c r="J3074" s="14"/>
      <c r="K3074" s="13" t="s">
        <v>6047</v>
      </c>
      <c r="L3074" s="13"/>
      <c r="M3074" s="13"/>
      <c r="N3074" s="13"/>
      <c r="O3074" s="24">
        <f t="shared" si="1158"/>
        <v>2908.4</v>
      </c>
      <c r="P3074" s="24">
        <f t="shared" si="1158"/>
        <v>7135</v>
      </c>
      <c r="Q3074" s="24">
        <v>0</v>
      </c>
      <c r="R3074" s="16">
        <v>0</v>
      </c>
      <c r="S3074" s="69">
        <v>0</v>
      </c>
      <c r="T3074" s="70">
        <v>0</v>
      </c>
      <c r="U3074" s="24">
        <v>2540.4</v>
      </c>
      <c r="V3074" s="24">
        <v>6351</v>
      </c>
      <c r="W3074" s="69">
        <f t="shared" si="1157"/>
        <v>96</v>
      </c>
      <c r="X3074" s="69">
        <f>VLOOKUP(D3074,'[1]Demanda Agregada Med. y MC'!$C$7:$O$3994,13,FALSE)</f>
        <v>240</v>
      </c>
      <c r="Y3074" s="24">
        <v>0</v>
      </c>
      <c r="Z3074" s="24">
        <v>0</v>
      </c>
      <c r="AA3074" s="24">
        <v>0</v>
      </c>
      <c r="AB3074" s="24">
        <v>0</v>
      </c>
      <c r="AC3074" s="24">
        <v>272</v>
      </c>
      <c r="AD3074" s="24">
        <v>544</v>
      </c>
      <c r="AE3074" s="26">
        <v>0</v>
      </c>
      <c r="AF3074" s="25">
        <v>0</v>
      </c>
      <c r="AG3074" s="22">
        <v>14.26</v>
      </c>
      <c r="AH3074" s="20">
        <f t="shared" si="1162"/>
        <v>41473.784</v>
      </c>
      <c r="AI3074" s="9">
        <f t="shared" si="1162"/>
        <v>101745.09999999999</v>
      </c>
      <c r="AJ3074" s="9">
        <f t="shared" si="1162"/>
        <v>0</v>
      </c>
      <c r="AK3074" s="9">
        <f t="shared" si="1162"/>
        <v>0</v>
      </c>
      <c r="AL3074" s="9">
        <f t="shared" si="1162"/>
        <v>0</v>
      </c>
      <c r="AM3074" s="9">
        <f t="shared" si="1162"/>
        <v>0</v>
      </c>
      <c r="AN3074" s="9">
        <f t="shared" si="1162"/>
        <v>36226.103999999999</v>
      </c>
      <c r="AO3074" s="9">
        <f t="shared" si="1162"/>
        <v>90565.26</v>
      </c>
      <c r="AP3074" s="9">
        <f t="shared" si="1161"/>
        <v>1368.96</v>
      </c>
      <c r="AQ3074" s="9">
        <f t="shared" si="1161"/>
        <v>3422.4</v>
      </c>
      <c r="AR3074" s="9">
        <f t="shared" si="1161"/>
        <v>0</v>
      </c>
      <c r="AS3074" s="9">
        <f t="shared" si="1160"/>
        <v>0</v>
      </c>
      <c r="AT3074" s="9">
        <f t="shared" si="1160"/>
        <v>0</v>
      </c>
      <c r="AU3074" s="9">
        <f t="shared" si="1159"/>
        <v>0</v>
      </c>
      <c r="AV3074" s="9">
        <f t="shared" si="1159"/>
        <v>3878.72</v>
      </c>
      <c r="AW3074" s="9">
        <f t="shared" si="1159"/>
        <v>7757.44</v>
      </c>
      <c r="AX3074" s="9">
        <f t="shared" si="1159"/>
        <v>0</v>
      </c>
      <c r="AY3074" s="10">
        <f t="shared" si="1159"/>
        <v>0</v>
      </c>
    </row>
    <row r="3075" spans="1:51">
      <c r="A3075" s="87">
        <v>3069</v>
      </c>
      <c r="B3075" s="85" t="str">
        <f t="shared" si="1155"/>
        <v>0601673098</v>
      </c>
      <c r="C3075" s="13" t="s">
        <v>6048</v>
      </c>
      <c r="D3075" s="13" t="str">
        <f t="shared" si="1156"/>
        <v>0601673098</v>
      </c>
      <c r="E3075" s="13"/>
      <c r="F3075" s="14" t="s">
        <v>1472</v>
      </c>
      <c r="G3075" s="14" t="s">
        <v>2167</v>
      </c>
      <c r="H3075" s="14" t="s">
        <v>6049</v>
      </c>
      <c r="I3075" s="14"/>
      <c r="J3075" s="14"/>
      <c r="K3075" s="13" t="s">
        <v>6050</v>
      </c>
      <c r="L3075" s="13"/>
      <c r="M3075" s="13"/>
      <c r="N3075" s="13"/>
      <c r="O3075" s="24">
        <f t="shared" si="1158"/>
        <v>35.6</v>
      </c>
      <c r="P3075" s="24">
        <f t="shared" si="1158"/>
        <v>89</v>
      </c>
      <c r="Q3075" s="24">
        <v>0</v>
      </c>
      <c r="R3075" s="16">
        <v>0</v>
      </c>
      <c r="S3075" s="69">
        <v>0</v>
      </c>
      <c r="T3075" s="70">
        <v>0</v>
      </c>
      <c r="U3075" s="24">
        <v>9.2000000000000011</v>
      </c>
      <c r="V3075" s="24">
        <v>23</v>
      </c>
      <c r="W3075" s="69">
        <f t="shared" si="1157"/>
        <v>26.400000000000002</v>
      </c>
      <c r="X3075" s="69">
        <f>VLOOKUP(D3075,'[1]Demanda Agregada Med. y MC'!$C$7:$O$3994,13,FALSE)</f>
        <v>66</v>
      </c>
      <c r="Y3075" s="24">
        <v>0</v>
      </c>
      <c r="Z3075" s="24">
        <v>0</v>
      </c>
      <c r="AA3075" s="24">
        <v>0</v>
      </c>
      <c r="AB3075" s="24">
        <v>0</v>
      </c>
      <c r="AC3075" s="24">
        <v>0</v>
      </c>
      <c r="AD3075" s="24">
        <v>0</v>
      </c>
      <c r="AE3075" s="26">
        <v>0</v>
      </c>
      <c r="AF3075" s="25">
        <v>0</v>
      </c>
      <c r="AG3075" s="22">
        <v>717.6</v>
      </c>
      <c r="AH3075" s="20">
        <f t="shared" si="1162"/>
        <v>25546.560000000001</v>
      </c>
      <c r="AI3075" s="9">
        <f t="shared" si="1162"/>
        <v>63866.400000000001</v>
      </c>
      <c r="AJ3075" s="9">
        <f t="shared" si="1162"/>
        <v>0</v>
      </c>
      <c r="AK3075" s="9">
        <f t="shared" si="1162"/>
        <v>0</v>
      </c>
      <c r="AL3075" s="9">
        <f t="shared" si="1162"/>
        <v>0</v>
      </c>
      <c r="AM3075" s="9">
        <f t="shared" si="1162"/>
        <v>0</v>
      </c>
      <c r="AN3075" s="9">
        <f t="shared" si="1162"/>
        <v>6601.920000000001</v>
      </c>
      <c r="AO3075" s="9">
        <f t="shared" si="1162"/>
        <v>16504.8</v>
      </c>
      <c r="AP3075" s="9">
        <f t="shared" si="1161"/>
        <v>18944.640000000003</v>
      </c>
      <c r="AQ3075" s="9">
        <f t="shared" si="1161"/>
        <v>47361.599999999999</v>
      </c>
      <c r="AR3075" s="9">
        <f t="shared" si="1161"/>
        <v>0</v>
      </c>
      <c r="AS3075" s="9">
        <f t="shared" si="1160"/>
        <v>0</v>
      </c>
      <c r="AT3075" s="9">
        <f t="shared" si="1160"/>
        <v>0</v>
      </c>
      <c r="AU3075" s="9">
        <f t="shared" si="1159"/>
        <v>0</v>
      </c>
      <c r="AV3075" s="9">
        <f t="shared" si="1159"/>
        <v>0</v>
      </c>
      <c r="AW3075" s="9">
        <f t="shared" si="1159"/>
        <v>0</v>
      </c>
      <c r="AX3075" s="9">
        <f t="shared" si="1159"/>
        <v>0</v>
      </c>
      <c r="AY3075" s="10">
        <f t="shared" si="1159"/>
        <v>0</v>
      </c>
    </row>
    <row r="3076" spans="1:51">
      <c r="A3076" s="87">
        <v>3070</v>
      </c>
      <c r="B3076" s="85" t="str">
        <f t="shared" si="1155"/>
        <v>0601664220</v>
      </c>
      <c r="C3076" s="13" t="s">
        <v>6051</v>
      </c>
      <c r="D3076" s="13" t="str">
        <f t="shared" si="1156"/>
        <v>0601664220</v>
      </c>
      <c r="E3076" s="13"/>
      <c r="F3076" s="14" t="s">
        <v>1472</v>
      </c>
      <c r="G3076" s="14" t="s">
        <v>1941</v>
      </c>
      <c r="H3076" s="14" t="s">
        <v>5469</v>
      </c>
      <c r="I3076" s="14"/>
      <c r="J3076" s="14"/>
      <c r="K3076" s="13" t="s">
        <v>6052</v>
      </c>
      <c r="L3076" s="13"/>
      <c r="M3076" s="13"/>
      <c r="N3076" s="13"/>
      <c r="O3076" s="24">
        <f t="shared" si="1158"/>
        <v>28778.3</v>
      </c>
      <c r="P3076" s="24">
        <f t="shared" si="1158"/>
        <v>71714</v>
      </c>
      <c r="Q3076" s="24">
        <v>0</v>
      </c>
      <c r="R3076" s="16">
        <v>0</v>
      </c>
      <c r="S3076" s="69">
        <v>0</v>
      </c>
      <c r="T3076" s="70">
        <v>0</v>
      </c>
      <c r="U3076" s="24">
        <v>27765.200000000001</v>
      </c>
      <c r="V3076" s="24">
        <v>69413</v>
      </c>
      <c r="W3076" s="69">
        <f t="shared" si="1157"/>
        <v>549.6</v>
      </c>
      <c r="X3076" s="69">
        <f>VLOOKUP(D3076,'[1]Demanda Agregada Med. y MC'!$C$7:$O$3994,13,FALSE)</f>
        <v>1374</v>
      </c>
      <c r="Y3076" s="24">
        <v>0</v>
      </c>
      <c r="Z3076" s="24">
        <v>0</v>
      </c>
      <c r="AA3076" s="24">
        <v>0</v>
      </c>
      <c r="AB3076" s="24">
        <v>0</v>
      </c>
      <c r="AC3076" s="24">
        <v>463.5</v>
      </c>
      <c r="AD3076" s="24">
        <v>927</v>
      </c>
      <c r="AE3076" s="26">
        <v>0</v>
      </c>
      <c r="AF3076" s="25">
        <v>0</v>
      </c>
      <c r="AG3076" s="22">
        <v>14.26</v>
      </c>
      <c r="AH3076" s="20">
        <f t="shared" si="1162"/>
        <v>410378.55799999996</v>
      </c>
      <c r="AI3076" s="9">
        <f t="shared" si="1162"/>
        <v>1022641.64</v>
      </c>
      <c r="AJ3076" s="9">
        <f t="shared" si="1162"/>
        <v>0</v>
      </c>
      <c r="AK3076" s="9">
        <f t="shared" si="1162"/>
        <v>0</v>
      </c>
      <c r="AL3076" s="9">
        <f t="shared" si="1162"/>
        <v>0</v>
      </c>
      <c r="AM3076" s="9">
        <f t="shared" si="1162"/>
        <v>0</v>
      </c>
      <c r="AN3076" s="9">
        <f t="shared" si="1162"/>
        <v>395931.75199999998</v>
      </c>
      <c r="AO3076" s="9">
        <f t="shared" si="1162"/>
        <v>989829.38</v>
      </c>
      <c r="AP3076" s="9">
        <f t="shared" si="1161"/>
        <v>7837.2960000000003</v>
      </c>
      <c r="AQ3076" s="9">
        <f t="shared" si="1161"/>
        <v>19593.239999999998</v>
      </c>
      <c r="AR3076" s="9">
        <f t="shared" si="1161"/>
        <v>0</v>
      </c>
      <c r="AS3076" s="9">
        <f t="shared" si="1160"/>
        <v>0</v>
      </c>
      <c r="AT3076" s="9">
        <f t="shared" si="1160"/>
        <v>0</v>
      </c>
      <c r="AU3076" s="9">
        <f t="shared" si="1159"/>
        <v>0</v>
      </c>
      <c r="AV3076" s="9">
        <f t="shared" si="1159"/>
        <v>6609.51</v>
      </c>
      <c r="AW3076" s="9">
        <f t="shared" si="1159"/>
        <v>13219.02</v>
      </c>
      <c r="AX3076" s="9">
        <f t="shared" si="1159"/>
        <v>0</v>
      </c>
      <c r="AY3076" s="10">
        <f t="shared" si="1159"/>
        <v>0</v>
      </c>
    </row>
    <row r="3077" spans="1:51">
      <c r="A3077" s="87">
        <v>3071</v>
      </c>
      <c r="B3077" s="85" t="str">
        <f t="shared" si="1155"/>
        <v>0601664279</v>
      </c>
      <c r="C3077" s="13" t="s">
        <v>6053</v>
      </c>
      <c r="D3077" s="13" t="str">
        <f t="shared" si="1156"/>
        <v>0601664279</v>
      </c>
      <c r="E3077" s="13"/>
      <c r="F3077" s="14" t="s">
        <v>1472</v>
      </c>
      <c r="G3077" s="14" t="s">
        <v>1941</v>
      </c>
      <c r="H3077" s="14" t="s">
        <v>4444</v>
      </c>
      <c r="I3077" s="14"/>
      <c r="J3077" s="14"/>
      <c r="K3077" s="13" t="s">
        <v>6054</v>
      </c>
      <c r="L3077" s="13"/>
      <c r="M3077" s="13"/>
      <c r="N3077" s="13"/>
      <c r="O3077" s="24">
        <f t="shared" si="1158"/>
        <v>55105.700000000004</v>
      </c>
      <c r="P3077" s="24">
        <f t="shared" si="1158"/>
        <v>136721</v>
      </c>
      <c r="Q3077" s="24">
        <v>0</v>
      </c>
      <c r="R3077" s="16">
        <v>0</v>
      </c>
      <c r="S3077" s="69">
        <v>0</v>
      </c>
      <c r="T3077" s="70">
        <v>0</v>
      </c>
      <c r="U3077" s="24">
        <v>50075.200000000004</v>
      </c>
      <c r="V3077" s="24">
        <v>125188</v>
      </c>
      <c r="W3077" s="69">
        <f t="shared" si="1157"/>
        <v>2944</v>
      </c>
      <c r="X3077" s="69">
        <f>VLOOKUP(D3077,'[1]Demanda Agregada Med. y MC'!$C$7:$O$3994,13,FALSE)</f>
        <v>7360</v>
      </c>
      <c r="Y3077" s="24">
        <v>0</v>
      </c>
      <c r="Z3077" s="24">
        <v>0</v>
      </c>
      <c r="AA3077" s="24">
        <v>0</v>
      </c>
      <c r="AB3077" s="24">
        <v>0</v>
      </c>
      <c r="AC3077" s="24">
        <v>2086.5</v>
      </c>
      <c r="AD3077" s="24">
        <v>4173</v>
      </c>
      <c r="AE3077" s="26">
        <v>0</v>
      </c>
      <c r="AF3077" s="25">
        <v>0</v>
      </c>
      <c r="AG3077" s="22">
        <v>14.26</v>
      </c>
      <c r="AH3077" s="20">
        <f t="shared" si="1162"/>
        <v>785807.28200000001</v>
      </c>
      <c r="AI3077" s="9">
        <f t="shared" si="1162"/>
        <v>1949641.46</v>
      </c>
      <c r="AJ3077" s="9">
        <f t="shared" si="1162"/>
        <v>0</v>
      </c>
      <c r="AK3077" s="9">
        <f t="shared" si="1162"/>
        <v>0</v>
      </c>
      <c r="AL3077" s="9">
        <f t="shared" si="1162"/>
        <v>0</v>
      </c>
      <c r="AM3077" s="9">
        <f t="shared" si="1162"/>
        <v>0</v>
      </c>
      <c r="AN3077" s="9">
        <f t="shared" si="1162"/>
        <v>714072.35200000007</v>
      </c>
      <c r="AO3077" s="9">
        <f t="shared" si="1162"/>
        <v>1785180.88</v>
      </c>
      <c r="AP3077" s="9">
        <f t="shared" si="1161"/>
        <v>41981.440000000002</v>
      </c>
      <c r="AQ3077" s="9">
        <f t="shared" si="1161"/>
        <v>104953.59999999999</v>
      </c>
      <c r="AR3077" s="9">
        <f t="shared" si="1161"/>
        <v>0</v>
      </c>
      <c r="AS3077" s="9">
        <f t="shared" si="1160"/>
        <v>0</v>
      </c>
      <c r="AT3077" s="9">
        <f t="shared" si="1160"/>
        <v>0</v>
      </c>
      <c r="AU3077" s="9">
        <f t="shared" si="1159"/>
        <v>0</v>
      </c>
      <c r="AV3077" s="9">
        <f t="shared" si="1159"/>
        <v>29753.489999999998</v>
      </c>
      <c r="AW3077" s="9">
        <f t="shared" si="1159"/>
        <v>59506.979999999996</v>
      </c>
      <c r="AX3077" s="9">
        <f t="shared" si="1159"/>
        <v>0</v>
      </c>
      <c r="AY3077" s="10">
        <f t="shared" si="1159"/>
        <v>0</v>
      </c>
    </row>
    <row r="3078" spans="1:51">
      <c r="A3078" s="87">
        <v>3072</v>
      </c>
      <c r="B3078" s="85" t="str">
        <f t="shared" si="1155"/>
        <v>0601664246</v>
      </c>
      <c r="C3078" s="13" t="s">
        <v>6055</v>
      </c>
      <c r="D3078" s="13" t="str">
        <f t="shared" si="1156"/>
        <v>0601664246</v>
      </c>
      <c r="E3078" s="13"/>
      <c r="F3078" s="14" t="s">
        <v>1472</v>
      </c>
      <c r="G3078" s="14" t="s">
        <v>1941</v>
      </c>
      <c r="H3078" s="14" t="s">
        <v>955</v>
      </c>
      <c r="I3078" s="14"/>
      <c r="J3078" s="14"/>
      <c r="K3078" s="13" t="s">
        <v>6056</v>
      </c>
      <c r="L3078" s="13"/>
      <c r="M3078" s="13"/>
      <c r="N3078" s="13"/>
      <c r="O3078" s="24">
        <f t="shared" si="1158"/>
        <v>51790.400000000001</v>
      </c>
      <c r="P3078" s="24">
        <f t="shared" si="1158"/>
        <v>129476</v>
      </c>
      <c r="Q3078" s="24">
        <v>0</v>
      </c>
      <c r="R3078" s="16">
        <v>0</v>
      </c>
      <c r="S3078" s="69">
        <v>0</v>
      </c>
      <c r="T3078" s="70">
        <v>0</v>
      </c>
      <c r="U3078" s="24">
        <v>51790.400000000001</v>
      </c>
      <c r="V3078" s="24">
        <v>129476</v>
      </c>
      <c r="W3078" s="69">
        <f t="shared" si="1157"/>
        <v>0</v>
      </c>
      <c r="X3078" s="69">
        <f>VLOOKUP(D3078,'[1]Demanda Agregada Med. y MC'!$C$7:$O$3994,13,FALSE)</f>
        <v>0</v>
      </c>
      <c r="Y3078" s="24">
        <v>0</v>
      </c>
      <c r="Z3078" s="24">
        <v>0</v>
      </c>
      <c r="AA3078" s="24">
        <v>0</v>
      </c>
      <c r="AB3078" s="24">
        <v>0</v>
      </c>
      <c r="AC3078" s="24">
        <v>0</v>
      </c>
      <c r="AD3078" s="24">
        <v>0</v>
      </c>
      <c r="AE3078" s="26">
        <v>0</v>
      </c>
      <c r="AF3078" s="25">
        <v>0</v>
      </c>
      <c r="AG3078" s="22">
        <v>14.26</v>
      </c>
      <c r="AH3078" s="20">
        <f t="shared" si="1162"/>
        <v>738531.10400000005</v>
      </c>
      <c r="AI3078" s="9">
        <f t="shared" si="1162"/>
        <v>1846327.76</v>
      </c>
      <c r="AJ3078" s="9">
        <f t="shared" si="1162"/>
        <v>0</v>
      </c>
      <c r="AK3078" s="9">
        <f t="shared" si="1162"/>
        <v>0</v>
      </c>
      <c r="AL3078" s="9">
        <f t="shared" si="1162"/>
        <v>0</v>
      </c>
      <c r="AM3078" s="9">
        <f t="shared" si="1162"/>
        <v>0</v>
      </c>
      <c r="AN3078" s="9">
        <f t="shared" si="1162"/>
        <v>738531.10400000005</v>
      </c>
      <c r="AO3078" s="9">
        <f t="shared" si="1162"/>
        <v>1846327.76</v>
      </c>
      <c r="AP3078" s="9">
        <f t="shared" si="1161"/>
        <v>0</v>
      </c>
      <c r="AQ3078" s="9">
        <f t="shared" si="1161"/>
        <v>0</v>
      </c>
      <c r="AR3078" s="9">
        <f t="shared" si="1161"/>
        <v>0</v>
      </c>
      <c r="AS3078" s="9">
        <f t="shared" si="1160"/>
        <v>0</v>
      </c>
      <c r="AT3078" s="9">
        <f t="shared" si="1160"/>
        <v>0</v>
      </c>
      <c r="AU3078" s="9">
        <f t="shared" si="1159"/>
        <v>0</v>
      </c>
      <c r="AV3078" s="9">
        <f t="shared" si="1159"/>
        <v>0</v>
      </c>
      <c r="AW3078" s="9">
        <f t="shared" si="1159"/>
        <v>0</v>
      </c>
      <c r="AX3078" s="9">
        <f t="shared" si="1159"/>
        <v>0</v>
      </c>
      <c r="AY3078" s="10">
        <f t="shared" si="1159"/>
        <v>0</v>
      </c>
    </row>
    <row r="3079" spans="1:51">
      <c r="A3079" s="87">
        <v>3073</v>
      </c>
      <c r="B3079" s="85" t="str">
        <f t="shared" si="1155"/>
        <v>0601680515</v>
      </c>
      <c r="C3079" s="13" t="s">
        <v>6057</v>
      </c>
      <c r="D3079" s="13" t="str">
        <f t="shared" si="1156"/>
        <v>0601680515</v>
      </c>
      <c r="E3079" s="13"/>
      <c r="F3079" s="14" t="s">
        <v>1472</v>
      </c>
      <c r="G3079" s="14" t="s">
        <v>2430</v>
      </c>
      <c r="H3079" s="14" t="s">
        <v>4505</v>
      </c>
      <c r="I3079" s="14"/>
      <c r="J3079" s="14"/>
      <c r="K3079" s="13" t="s">
        <v>6058</v>
      </c>
      <c r="L3079" s="13"/>
      <c r="M3079" s="13"/>
      <c r="N3079" s="13"/>
      <c r="O3079" s="24">
        <f t="shared" si="1158"/>
        <v>1649.6000000000001</v>
      </c>
      <c r="P3079" s="24">
        <f t="shared" si="1158"/>
        <v>4124</v>
      </c>
      <c r="Q3079" s="24">
        <v>0</v>
      </c>
      <c r="R3079" s="16">
        <v>0</v>
      </c>
      <c r="S3079" s="69">
        <v>0</v>
      </c>
      <c r="T3079" s="70">
        <v>0</v>
      </c>
      <c r="U3079" s="24">
        <v>1649.6000000000001</v>
      </c>
      <c r="V3079" s="24">
        <v>4124</v>
      </c>
      <c r="W3079" s="69">
        <f t="shared" si="1157"/>
        <v>0</v>
      </c>
      <c r="X3079" s="69">
        <f>VLOOKUP(D3079,'[1]Demanda Agregada Med. y MC'!$C$7:$O$3994,13,FALSE)</f>
        <v>0</v>
      </c>
      <c r="Y3079" s="24">
        <v>0</v>
      </c>
      <c r="Z3079" s="24">
        <v>0</v>
      </c>
      <c r="AA3079" s="24">
        <v>0</v>
      </c>
      <c r="AB3079" s="24">
        <v>0</v>
      </c>
      <c r="AC3079" s="24">
        <v>0</v>
      </c>
      <c r="AD3079" s="24">
        <v>0</v>
      </c>
      <c r="AE3079" s="26">
        <v>0</v>
      </c>
      <c r="AF3079" s="25">
        <v>0</v>
      </c>
      <c r="AG3079" s="22">
        <v>50.6</v>
      </c>
      <c r="AH3079" s="20">
        <f t="shared" si="1162"/>
        <v>83469.760000000009</v>
      </c>
      <c r="AI3079" s="9">
        <f t="shared" si="1162"/>
        <v>208674.4</v>
      </c>
      <c r="AJ3079" s="9">
        <f t="shared" si="1162"/>
        <v>0</v>
      </c>
      <c r="AK3079" s="9">
        <f t="shared" si="1162"/>
        <v>0</v>
      </c>
      <c r="AL3079" s="9">
        <f t="shared" si="1162"/>
        <v>0</v>
      </c>
      <c r="AM3079" s="9">
        <f t="shared" si="1162"/>
        <v>0</v>
      </c>
      <c r="AN3079" s="9">
        <f t="shared" si="1162"/>
        <v>83469.760000000009</v>
      </c>
      <c r="AO3079" s="9">
        <f t="shared" si="1162"/>
        <v>208674.4</v>
      </c>
      <c r="AP3079" s="9">
        <f t="shared" si="1161"/>
        <v>0</v>
      </c>
      <c r="AQ3079" s="9">
        <f t="shared" si="1161"/>
        <v>0</v>
      </c>
      <c r="AR3079" s="9">
        <f t="shared" si="1161"/>
        <v>0</v>
      </c>
      <c r="AS3079" s="9">
        <f t="shared" si="1160"/>
        <v>0</v>
      </c>
      <c r="AT3079" s="9">
        <f t="shared" si="1160"/>
        <v>0</v>
      </c>
      <c r="AU3079" s="9">
        <f t="shared" si="1159"/>
        <v>0</v>
      </c>
      <c r="AV3079" s="9">
        <f t="shared" si="1159"/>
        <v>0</v>
      </c>
      <c r="AW3079" s="9">
        <f t="shared" si="1159"/>
        <v>0</v>
      </c>
      <c r="AX3079" s="9">
        <f t="shared" si="1159"/>
        <v>0</v>
      </c>
      <c r="AY3079" s="10">
        <f t="shared" si="1159"/>
        <v>0</v>
      </c>
    </row>
    <row r="3080" spans="1:51">
      <c r="A3080" s="87">
        <v>3074</v>
      </c>
      <c r="B3080" s="85" t="str">
        <f t="shared" si="1155"/>
        <v>0601821440</v>
      </c>
      <c r="C3080" s="13" t="s">
        <v>6059</v>
      </c>
      <c r="D3080" s="13" t="str">
        <f t="shared" si="1156"/>
        <v>0601821440</v>
      </c>
      <c r="E3080" s="13"/>
      <c r="F3080" s="14" t="s">
        <v>1472</v>
      </c>
      <c r="G3080" s="14" t="s">
        <v>2594</v>
      </c>
      <c r="H3080" s="14" t="s">
        <v>4591</v>
      </c>
      <c r="I3080" s="14"/>
      <c r="J3080" s="14"/>
      <c r="K3080" s="13" t="s">
        <v>6060</v>
      </c>
      <c r="L3080" s="13"/>
      <c r="M3080" s="13"/>
      <c r="N3080" s="13"/>
      <c r="O3080" s="24">
        <f t="shared" si="1158"/>
        <v>168.4</v>
      </c>
      <c r="P3080" s="24">
        <f t="shared" si="1158"/>
        <v>421</v>
      </c>
      <c r="Q3080" s="24">
        <v>0</v>
      </c>
      <c r="R3080" s="16">
        <v>0</v>
      </c>
      <c r="S3080" s="69">
        <v>0</v>
      </c>
      <c r="T3080" s="70">
        <v>0</v>
      </c>
      <c r="U3080" s="24">
        <v>168.4</v>
      </c>
      <c r="V3080" s="24">
        <v>421</v>
      </c>
      <c r="W3080" s="69">
        <f t="shared" si="1157"/>
        <v>0</v>
      </c>
      <c r="X3080" s="69">
        <f>VLOOKUP(D3080,'[1]Demanda Agregada Med. y MC'!$C$7:$O$3994,13,FALSE)</f>
        <v>0</v>
      </c>
      <c r="Y3080" s="24">
        <v>0</v>
      </c>
      <c r="Z3080" s="24">
        <v>0</v>
      </c>
      <c r="AA3080" s="24">
        <v>0</v>
      </c>
      <c r="AB3080" s="24">
        <v>0</v>
      </c>
      <c r="AC3080" s="24">
        <v>0</v>
      </c>
      <c r="AD3080" s="24">
        <v>0</v>
      </c>
      <c r="AE3080" s="26">
        <v>0</v>
      </c>
      <c r="AF3080" s="25">
        <v>0</v>
      </c>
      <c r="AG3080" s="22">
        <v>871.24</v>
      </c>
      <c r="AH3080" s="20">
        <f t="shared" si="1162"/>
        <v>146716.81600000002</v>
      </c>
      <c r="AI3080" s="9">
        <f t="shared" si="1162"/>
        <v>366792.04</v>
      </c>
      <c r="AJ3080" s="9">
        <f t="shared" si="1162"/>
        <v>0</v>
      </c>
      <c r="AK3080" s="9">
        <f t="shared" si="1162"/>
        <v>0</v>
      </c>
      <c r="AL3080" s="9">
        <f t="shared" si="1162"/>
        <v>0</v>
      </c>
      <c r="AM3080" s="9">
        <f t="shared" si="1162"/>
        <v>0</v>
      </c>
      <c r="AN3080" s="9">
        <f t="shared" si="1162"/>
        <v>146716.81600000002</v>
      </c>
      <c r="AO3080" s="9">
        <f t="shared" si="1162"/>
        <v>366792.04</v>
      </c>
      <c r="AP3080" s="9">
        <f t="shared" si="1161"/>
        <v>0</v>
      </c>
      <c r="AQ3080" s="9">
        <f t="shared" si="1161"/>
        <v>0</v>
      </c>
      <c r="AR3080" s="9">
        <f t="shared" si="1161"/>
        <v>0</v>
      </c>
      <c r="AS3080" s="9">
        <f t="shared" si="1160"/>
        <v>0</v>
      </c>
      <c r="AT3080" s="9">
        <f t="shared" si="1160"/>
        <v>0</v>
      </c>
      <c r="AU3080" s="9">
        <f t="shared" si="1159"/>
        <v>0</v>
      </c>
      <c r="AV3080" s="9">
        <f t="shared" si="1159"/>
        <v>0</v>
      </c>
      <c r="AW3080" s="9">
        <f t="shared" si="1159"/>
        <v>0</v>
      </c>
      <c r="AX3080" s="9">
        <f t="shared" si="1159"/>
        <v>0</v>
      </c>
      <c r="AY3080" s="10">
        <f t="shared" si="1159"/>
        <v>0</v>
      </c>
    </row>
    <row r="3081" spans="1:51">
      <c r="A3081" s="87">
        <v>3075</v>
      </c>
      <c r="B3081" s="85" t="str">
        <f t="shared" si="1155"/>
        <v>0601720055</v>
      </c>
      <c r="C3081" s="13" t="s">
        <v>6061</v>
      </c>
      <c r="D3081" s="13" t="str">
        <f t="shared" si="1156"/>
        <v>0601720055</v>
      </c>
      <c r="E3081" s="13"/>
      <c r="F3081" s="14" t="s">
        <v>1472</v>
      </c>
      <c r="G3081" s="14" t="s">
        <v>6062</v>
      </c>
      <c r="H3081" s="14" t="s">
        <v>6063</v>
      </c>
      <c r="I3081" s="14"/>
      <c r="J3081" s="14"/>
      <c r="K3081" s="13" t="s">
        <v>6064</v>
      </c>
      <c r="L3081" s="13"/>
      <c r="M3081" s="13"/>
      <c r="N3081" s="13"/>
      <c r="O3081" s="24">
        <f t="shared" si="1158"/>
        <v>1707.2</v>
      </c>
      <c r="P3081" s="24">
        <f t="shared" si="1158"/>
        <v>4268</v>
      </c>
      <c r="Q3081" s="24">
        <v>0</v>
      </c>
      <c r="R3081" s="16">
        <v>0</v>
      </c>
      <c r="S3081" s="69">
        <v>0</v>
      </c>
      <c r="T3081" s="70">
        <v>0</v>
      </c>
      <c r="U3081" s="24">
        <v>1707.2</v>
      </c>
      <c r="V3081" s="24">
        <v>4268</v>
      </c>
      <c r="W3081" s="69">
        <f t="shared" si="1157"/>
        <v>0</v>
      </c>
      <c r="X3081" s="69">
        <f>VLOOKUP(D3081,'[1]Demanda Agregada Med. y MC'!$C$7:$O$3994,13,FALSE)</f>
        <v>0</v>
      </c>
      <c r="Y3081" s="24">
        <v>0</v>
      </c>
      <c r="Z3081" s="24">
        <v>0</v>
      </c>
      <c r="AA3081" s="24">
        <v>0</v>
      </c>
      <c r="AB3081" s="24">
        <v>0</v>
      </c>
      <c r="AC3081" s="24">
        <v>0</v>
      </c>
      <c r="AD3081" s="24">
        <v>0</v>
      </c>
      <c r="AE3081" s="26">
        <v>0</v>
      </c>
      <c r="AF3081" s="25">
        <v>0</v>
      </c>
      <c r="AG3081" s="22">
        <v>216.0275</v>
      </c>
      <c r="AH3081" s="20">
        <f t="shared" si="1162"/>
        <v>368802.14800000004</v>
      </c>
      <c r="AI3081" s="9">
        <f t="shared" si="1162"/>
        <v>922005.37</v>
      </c>
      <c r="AJ3081" s="9">
        <f t="shared" si="1162"/>
        <v>0</v>
      </c>
      <c r="AK3081" s="9">
        <f t="shared" si="1162"/>
        <v>0</v>
      </c>
      <c r="AL3081" s="9">
        <f t="shared" si="1162"/>
        <v>0</v>
      </c>
      <c r="AM3081" s="9">
        <f t="shared" si="1162"/>
        <v>0</v>
      </c>
      <c r="AN3081" s="9">
        <f t="shared" si="1162"/>
        <v>368802.14800000004</v>
      </c>
      <c r="AO3081" s="9">
        <f t="shared" si="1162"/>
        <v>922005.37</v>
      </c>
      <c r="AP3081" s="9">
        <f t="shared" si="1161"/>
        <v>0</v>
      </c>
      <c r="AQ3081" s="9">
        <f t="shared" si="1161"/>
        <v>0</v>
      </c>
      <c r="AR3081" s="9">
        <f t="shared" si="1161"/>
        <v>0</v>
      </c>
      <c r="AS3081" s="9">
        <f t="shared" si="1160"/>
        <v>0</v>
      </c>
      <c r="AT3081" s="9">
        <f t="shared" si="1160"/>
        <v>0</v>
      </c>
      <c r="AU3081" s="9">
        <f t="shared" si="1159"/>
        <v>0</v>
      </c>
      <c r="AV3081" s="9">
        <f t="shared" si="1159"/>
        <v>0</v>
      </c>
      <c r="AW3081" s="9">
        <f t="shared" si="1159"/>
        <v>0</v>
      </c>
      <c r="AX3081" s="9">
        <f t="shared" si="1159"/>
        <v>0</v>
      </c>
      <c r="AY3081" s="10">
        <f t="shared" si="1159"/>
        <v>0</v>
      </c>
    </row>
    <row r="3082" spans="1:51">
      <c r="A3082" s="87">
        <v>3076</v>
      </c>
      <c r="B3082" s="85" t="str">
        <f t="shared" si="1155"/>
        <v>0601720063</v>
      </c>
      <c r="C3082" s="13" t="s">
        <v>6065</v>
      </c>
      <c r="D3082" s="13" t="str">
        <f t="shared" si="1156"/>
        <v>0601720063</v>
      </c>
      <c r="E3082" s="13"/>
      <c r="F3082" s="14" t="s">
        <v>1472</v>
      </c>
      <c r="G3082" s="14" t="s">
        <v>6062</v>
      </c>
      <c r="H3082" s="14" t="s">
        <v>1514</v>
      </c>
      <c r="I3082" s="14"/>
      <c r="J3082" s="14"/>
      <c r="K3082" s="13" t="s">
        <v>6066</v>
      </c>
      <c r="L3082" s="13"/>
      <c r="M3082" s="13"/>
      <c r="N3082" s="13"/>
      <c r="O3082" s="24">
        <f t="shared" si="1158"/>
        <v>2547.2000000000003</v>
      </c>
      <c r="P3082" s="24">
        <f t="shared" si="1158"/>
        <v>6368</v>
      </c>
      <c r="Q3082" s="24">
        <v>0</v>
      </c>
      <c r="R3082" s="16">
        <v>0</v>
      </c>
      <c r="S3082" s="69">
        <v>0</v>
      </c>
      <c r="T3082" s="70">
        <v>0</v>
      </c>
      <c r="U3082" s="24">
        <v>2547.2000000000003</v>
      </c>
      <c r="V3082" s="24">
        <v>6368</v>
      </c>
      <c r="W3082" s="69">
        <f t="shared" si="1157"/>
        <v>0</v>
      </c>
      <c r="X3082" s="69">
        <f>VLOOKUP(D3082,'[1]Demanda Agregada Med. y MC'!$C$7:$O$3994,13,FALSE)</f>
        <v>0</v>
      </c>
      <c r="Y3082" s="24">
        <v>0</v>
      </c>
      <c r="Z3082" s="24">
        <v>0</v>
      </c>
      <c r="AA3082" s="24">
        <v>0</v>
      </c>
      <c r="AB3082" s="24">
        <v>0</v>
      </c>
      <c r="AC3082" s="24">
        <v>0</v>
      </c>
      <c r="AD3082" s="24">
        <v>0</v>
      </c>
      <c r="AE3082" s="26">
        <v>0</v>
      </c>
      <c r="AF3082" s="25">
        <v>0</v>
      </c>
      <c r="AG3082" s="22">
        <v>216.0275</v>
      </c>
      <c r="AH3082" s="20">
        <f t="shared" si="1162"/>
        <v>550265.24800000002</v>
      </c>
      <c r="AI3082" s="9">
        <f t="shared" si="1162"/>
        <v>1375663.12</v>
      </c>
      <c r="AJ3082" s="9">
        <f t="shared" si="1162"/>
        <v>0</v>
      </c>
      <c r="AK3082" s="9">
        <f t="shared" si="1162"/>
        <v>0</v>
      </c>
      <c r="AL3082" s="9">
        <f t="shared" si="1162"/>
        <v>0</v>
      </c>
      <c r="AM3082" s="9">
        <f t="shared" si="1162"/>
        <v>0</v>
      </c>
      <c r="AN3082" s="9">
        <f t="shared" si="1162"/>
        <v>550265.24800000002</v>
      </c>
      <c r="AO3082" s="9">
        <f t="shared" si="1162"/>
        <v>1375663.12</v>
      </c>
      <c r="AP3082" s="9">
        <f t="shared" si="1161"/>
        <v>0</v>
      </c>
      <c r="AQ3082" s="9">
        <f t="shared" si="1161"/>
        <v>0</v>
      </c>
      <c r="AR3082" s="9">
        <f t="shared" si="1161"/>
        <v>0</v>
      </c>
      <c r="AS3082" s="9">
        <f t="shared" si="1160"/>
        <v>0</v>
      </c>
      <c r="AT3082" s="9">
        <f t="shared" si="1160"/>
        <v>0</v>
      </c>
      <c r="AU3082" s="9">
        <f t="shared" si="1159"/>
        <v>0</v>
      </c>
      <c r="AV3082" s="9">
        <f t="shared" si="1159"/>
        <v>0</v>
      </c>
      <c r="AW3082" s="9">
        <f t="shared" si="1159"/>
        <v>0</v>
      </c>
      <c r="AX3082" s="9">
        <f t="shared" si="1159"/>
        <v>0</v>
      </c>
      <c r="AY3082" s="10">
        <f t="shared" si="1159"/>
        <v>0</v>
      </c>
    </row>
    <row r="3083" spans="1:51">
      <c r="A3083" s="87">
        <v>3077</v>
      </c>
      <c r="B3083" s="85" t="str">
        <f t="shared" si="1155"/>
        <v>0601720071</v>
      </c>
      <c r="C3083" s="13" t="s">
        <v>6067</v>
      </c>
      <c r="D3083" s="13" t="str">
        <f t="shared" si="1156"/>
        <v>0601720071</v>
      </c>
      <c r="E3083" s="13"/>
      <c r="F3083" s="14" t="s">
        <v>1472</v>
      </c>
      <c r="G3083" s="14" t="s">
        <v>6062</v>
      </c>
      <c r="H3083" s="14" t="s">
        <v>4874</v>
      </c>
      <c r="I3083" s="14"/>
      <c r="J3083" s="14"/>
      <c r="K3083" s="13" t="s">
        <v>6068</v>
      </c>
      <c r="L3083" s="13"/>
      <c r="M3083" s="13"/>
      <c r="N3083" s="13"/>
      <c r="O3083" s="24">
        <f t="shared" si="1158"/>
        <v>1979.2</v>
      </c>
      <c r="P3083" s="24">
        <f t="shared" si="1158"/>
        <v>4948</v>
      </c>
      <c r="Q3083" s="24">
        <v>0</v>
      </c>
      <c r="R3083" s="16">
        <v>0</v>
      </c>
      <c r="S3083" s="69">
        <v>0</v>
      </c>
      <c r="T3083" s="70">
        <v>0</v>
      </c>
      <c r="U3083" s="24">
        <v>1979.2</v>
      </c>
      <c r="V3083" s="24">
        <v>4948</v>
      </c>
      <c r="W3083" s="69">
        <f t="shared" si="1157"/>
        <v>0</v>
      </c>
      <c r="X3083" s="69">
        <f>VLOOKUP(D3083,'[1]Demanda Agregada Med. y MC'!$C$7:$O$3994,13,FALSE)</f>
        <v>0</v>
      </c>
      <c r="Y3083" s="24">
        <v>0</v>
      </c>
      <c r="Z3083" s="24">
        <v>0</v>
      </c>
      <c r="AA3083" s="24">
        <v>0</v>
      </c>
      <c r="AB3083" s="24">
        <v>0</v>
      </c>
      <c r="AC3083" s="24">
        <v>0</v>
      </c>
      <c r="AD3083" s="24">
        <v>0</v>
      </c>
      <c r="AE3083" s="26">
        <v>0</v>
      </c>
      <c r="AF3083" s="25">
        <v>0</v>
      </c>
      <c r="AG3083" s="22">
        <v>216.0275</v>
      </c>
      <c r="AH3083" s="20">
        <f t="shared" si="1162"/>
        <v>427561.62800000003</v>
      </c>
      <c r="AI3083" s="9">
        <f t="shared" si="1162"/>
        <v>1068904.07</v>
      </c>
      <c r="AJ3083" s="9">
        <f t="shared" si="1162"/>
        <v>0</v>
      </c>
      <c r="AK3083" s="9">
        <f t="shared" si="1162"/>
        <v>0</v>
      </c>
      <c r="AL3083" s="9">
        <f t="shared" si="1162"/>
        <v>0</v>
      </c>
      <c r="AM3083" s="9">
        <f t="shared" si="1162"/>
        <v>0</v>
      </c>
      <c r="AN3083" s="9">
        <f t="shared" si="1162"/>
        <v>427561.62800000003</v>
      </c>
      <c r="AO3083" s="9">
        <f t="shared" si="1162"/>
        <v>1068904.07</v>
      </c>
      <c r="AP3083" s="9">
        <f t="shared" si="1161"/>
        <v>0</v>
      </c>
      <c r="AQ3083" s="9">
        <f t="shared" si="1161"/>
        <v>0</v>
      </c>
      <c r="AR3083" s="9">
        <f t="shared" si="1161"/>
        <v>0</v>
      </c>
      <c r="AS3083" s="9">
        <f t="shared" si="1160"/>
        <v>0</v>
      </c>
      <c r="AT3083" s="9">
        <f t="shared" si="1160"/>
        <v>0</v>
      </c>
      <c r="AU3083" s="9">
        <f t="shared" si="1159"/>
        <v>0</v>
      </c>
      <c r="AV3083" s="9">
        <f t="shared" si="1159"/>
        <v>0</v>
      </c>
      <c r="AW3083" s="9">
        <f t="shared" si="1159"/>
        <v>0</v>
      </c>
      <c r="AX3083" s="9">
        <f t="shared" si="1159"/>
        <v>0</v>
      </c>
      <c r="AY3083" s="10">
        <f t="shared" si="1159"/>
        <v>0</v>
      </c>
    </row>
    <row r="3084" spans="1:51">
      <c r="A3084" s="87">
        <v>3078</v>
      </c>
      <c r="B3084" s="85" t="str">
        <f t="shared" ref="B3084:B3127" si="1163">F3084&amp;G3084&amp;H3084</f>
        <v>0602030546</v>
      </c>
      <c r="C3084" s="13" t="s">
        <v>6069</v>
      </c>
      <c r="D3084" s="13" t="str">
        <f t="shared" ref="D3084:D3127" si="1164">F3084&amp;G3084&amp;H3084&amp;I3084&amp;J3084</f>
        <v>0602030546</v>
      </c>
      <c r="E3084" s="13"/>
      <c r="F3084" s="14" t="s">
        <v>1472</v>
      </c>
      <c r="G3084" s="14" t="s">
        <v>2628</v>
      </c>
      <c r="H3084" s="14" t="s">
        <v>6070</v>
      </c>
      <c r="I3084" s="14"/>
      <c r="J3084" s="14"/>
      <c r="K3084" s="13" t="s">
        <v>6071</v>
      </c>
      <c r="L3084" s="13"/>
      <c r="M3084" s="13"/>
      <c r="N3084" s="13"/>
      <c r="O3084" s="24">
        <f t="shared" si="1158"/>
        <v>2300.4</v>
      </c>
      <c r="P3084" s="24">
        <f t="shared" si="1158"/>
        <v>5751</v>
      </c>
      <c r="Q3084" s="24">
        <v>0</v>
      </c>
      <c r="R3084" s="16">
        <v>0</v>
      </c>
      <c r="S3084" s="69">
        <v>0</v>
      </c>
      <c r="T3084" s="70">
        <v>0</v>
      </c>
      <c r="U3084" s="24">
        <v>622</v>
      </c>
      <c r="V3084" s="24">
        <v>1555</v>
      </c>
      <c r="W3084" s="69">
        <f t="shared" ref="W3084:W3127" si="1165">X3084*0.4</f>
        <v>1678.4</v>
      </c>
      <c r="X3084" s="69">
        <f>VLOOKUP(D3084,'[1]Demanda Agregada Med. y MC'!$C$7:$O$3994,13,FALSE)</f>
        <v>4196</v>
      </c>
      <c r="Y3084" s="24">
        <v>0</v>
      </c>
      <c r="Z3084" s="24">
        <v>0</v>
      </c>
      <c r="AA3084" s="24">
        <v>0</v>
      </c>
      <c r="AB3084" s="24">
        <v>0</v>
      </c>
      <c r="AC3084" s="24">
        <v>0</v>
      </c>
      <c r="AD3084" s="24">
        <v>0</v>
      </c>
      <c r="AE3084" s="26">
        <v>0</v>
      </c>
      <c r="AF3084" s="25">
        <v>0</v>
      </c>
      <c r="AG3084" s="22">
        <v>14.7936</v>
      </c>
      <c r="AH3084" s="20">
        <f t="shared" si="1162"/>
        <v>34031.197440000004</v>
      </c>
      <c r="AI3084" s="9">
        <f t="shared" si="1162"/>
        <v>85077.993600000002</v>
      </c>
      <c r="AJ3084" s="9">
        <f t="shared" si="1162"/>
        <v>0</v>
      </c>
      <c r="AK3084" s="9">
        <f t="shared" si="1162"/>
        <v>0</v>
      </c>
      <c r="AL3084" s="9">
        <f t="shared" si="1162"/>
        <v>0</v>
      </c>
      <c r="AM3084" s="9">
        <f t="shared" si="1162"/>
        <v>0</v>
      </c>
      <c r="AN3084" s="9">
        <f t="shared" si="1162"/>
        <v>9201.6191999999992</v>
      </c>
      <c r="AO3084" s="9">
        <f t="shared" si="1162"/>
        <v>23004.047999999999</v>
      </c>
      <c r="AP3084" s="9">
        <f t="shared" si="1161"/>
        <v>24829.578240000003</v>
      </c>
      <c r="AQ3084" s="9">
        <f t="shared" si="1161"/>
        <v>62073.945599999999</v>
      </c>
      <c r="AR3084" s="9">
        <f t="shared" si="1161"/>
        <v>0</v>
      </c>
      <c r="AS3084" s="9">
        <f t="shared" si="1160"/>
        <v>0</v>
      </c>
      <c r="AT3084" s="9">
        <f t="shared" si="1160"/>
        <v>0</v>
      </c>
      <c r="AU3084" s="9">
        <f t="shared" si="1159"/>
        <v>0</v>
      </c>
      <c r="AV3084" s="9">
        <f t="shared" si="1159"/>
        <v>0</v>
      </c>
      <c r="AW3084" s="9">
        <f t="shared" si="1159"/>
        <v>0</v>
      </c>
      <c r="AX3084" s="9">
        <f t="shared" si="1159"/>
        <v>0</v>
      </c>
      <c r="AY3084" s="10">
        <f t="shared" si="1159"/>
        <v>0</v>
      </c>
    </row>
    <row r="3085" spans="1:51">
      <c r="A3085" s="87">
        <v>3079</v>
      </c>
      <c r="B3085" s="85" t="str">
        <f t="shared" si="1163"/>
        <v>0602030553</v>
      </c>
      <c r="C3085" s="13" t="s">
        <v>6072</v>
      </c>
      <c r="D3085" s="13" t="str">
        <f t="shared" si="1164"/>
        <v>0602030553</v>
      </c>
      <c r="E3085" s="13"/>
      <c r="F3085" s="14" t="s">
        <v>1472</v>
      </c>
      <c r="G3085" s="14" t="s">
        <v>2628</v>
      </c>
      <c r="H3085" s="14" t="s">
        <v>6073</v>
      </c>
      <c r="I3085" s="14"/>
      <c r="J3085" s="14"/>
      <c r="K3085" s="13" t="s">
        <v>6074</v>
      </c>
      <c r="L3085" s="13"/>
      <c r="M3085" s="13"/>
      <c r="N3085" s="13"/>
      <c r="O3085" s="24">
        <f t="shared" si="1158"/>
        <v>10234.4</v>
      </c>
      <c r="P3085" s="24">
        <f t="shared" si="1158"/>
        <v>24824</v>
      </c>
      <c r="Q3085" s="24">
        <v>0</v>
      </c>
      <c r="R3085" s="16">
        <v>0</v>
      </c>
      <c r="S3085" s="69">
        <v>0</v>
      </c>
      <c r="T3085" s="70">
        <v>0</v>
      </c>
      <c r="U3085" s="24">
        <v>2110.4</v>
      </c>
      <c r="V3085" s="24">
        <v>5276</v>
      </c>
      <c r="W3085" s="69">
        <f t="shared" si="1165"/>
        <v>6600</v>
      </c>
      <c r="X3085" s="69">
        <f>VLOOKUP(D3085,'[1]Demanda Agregada Med. y MC'!$C$7:$O$3994,13,FALSE)</f>
        <v>16500</v>
      </c>
      <c r="Y3085" s="24">
        <v>0</v>
      </c>
      <c r="Z3085" s="24">
        <v>0</v>
      </c>
      <c r="AA3085" s="24">
        <v>0</v>
      </c>
      <c r="AB3085" s="24">
        <v>0</v>
      </c>
      <c r="AC3085" s="24">
        <v>1524</v>
      </c>
      <c r="AD3085" s="24">
        <v>3048</v>
      </c>
      <c r="AE3085" s="26">
        <v>0</v>
      </c>
      <c r="AF3085" s="25">
        <v>0</v>
      </c>
      <c r="AG3085" s="22">
        <v>21.466666666666637</v>
      </c>
      <c r="AH3085" s="20">
        <f t="shared" si="1162"/>
        <v>219698.45333333302</v>
      </c>
      <c r="AI3085" s="9">
        <f t="shared" si="1162"/>
        <v>532888.53333333263</v>
      </c>
      <c r="AJ3085" s="9">
        <f t="shared" si="1162"/>
        <v>0</v>
      </c>
      <c r="AK3085" s="9">
        <f t="shared" si="1162"/>
        <v>0</v>
      </c>
      <c r="AL3085" s="9">
        <f t="shared" si="1162"/>
        <v>0</v>
      </c>
      <c r="AM3085" s="9">
        <f t="shared" si="1162"/>
        <v>0</v>
      </c>
      <c r="AN3085" s="9">
        <f t="shared" si="1162"/>
        <v>45303.253333333269</v>
      </c>
      <c r="AO3085" s="9">
        <f t="shared" si="1162"/>
        <v>113258.13333333317</v>
      </c>
      <c r="AP3085" s="9">
        <f t="shared" si="1161"/>
        <v>141679.9999999998</v>
      </c>
      <c r="AQ3085" s="9">
        <f t="shared" si="1161"/>
        <v>354199.99999999948</v>
      </c>
      <c r="AR3085" s="9">
        <f t="shared" si="1161"/>
        <v>0</v>
      </c>
      <c r="AS3085" s="9">
        <f t="shared" si="1160"/>
        <v>0</v>
      </c>
      <c r="AT3085" s="9">
        <f t="shared" si="1160"/>
        <v>0</v>
      </c>
      <c r="AU3085" s="9">
        <f t="shared" si="1159"/>
        <v>0</v>
      </c>
      <c r="AV3085" s="9">
        <f t="shared" si="1159"/>
        <v>32715.199999999953</v>
      </c>
      <c r="AW3085" s="9">
        <f t="shared" si="1159"/>
        <v>65430.399999999907</v>
      </c>
      <c r="AX3085" s="9">
        <f t="shared" si="1159"/>
        <v>0</v>
      </c>
      <c r="AY3085" s="10">
        <f t="shared" si="1159"/>
        <v>0</v>
      </c>
    </row>
    <row r="3086" spans="1:51">
      <c r="A3086" s="87">
        <v>3080</v>
      </c>
      <c r="B3086" s="85" t="str">
        <f t="shared" si="1163"/>
        <v>0602030561</v>
      </c>
      <c r="C3086" s="13" t="s">
        <v>6075</v>
      </c>
      <c r="D3086" s="13" t="str">
        <f t="shared" si="1164"/>
        <v>0602030561</v>
      </c>
      <c r="E3086" s="13"/>
      <c r="F3086" s="14" t="s">
        <v>1472</v>
      </c>
      <c r="G3086" s="14" t="s">
        <v>2628</v>
      </c>
      <c r="H3086" s="14" t="s">
        <v>163</v>
      </c>
      <c r="I3086" s="14"/>
      <c r="J3086" s="14"/>
      <c r="K3086" s="13" t="s">
        <v>6076</v>
      </c>
      <c r="L3086" s="13"/>
      <c r="M3086" s="13"/>
      <c r="N3086" s="13"/>
      <c r="O3086" s="24">
        <f t="shared" si="1158"/>
        <v>12604.2</v>
      </c>
      <c r="P3086" s="24">
        <f t="shared" si="1158"/>
        <v>30739</v>
      </c>
      <c r="Q3086" s="24">
        <v>0</v>
      </c>
      <c r="R3086" s="16">
        <v>0</v>
      </c>
      <c r="S3086" s="69">
        <v>0</v>
      </c>
      <c r="T3086" s="70">
        <v>0</v>
      </c>
      <c r="U3086" s="24">
        <v>3016.4</v>
      </c>
      <c r="V3086" s="24">
        <v>7541</v>
      </c>
      <c r="W3086" s="69">
        <f t="shared" si="1165"/>
        <v>8044.8</v>
      </c>
      <c r="X3086" s="69">
        <f>VLOOKUP(D3086,'[1]Demanda Agregada Med. y MC'!$C$7:$O$3994,13,FALSE)</f>
        <v>20112</v>
      </c>
      <c r="Y3086" s="24">
        <v>0</v>
      </c>
      <c r="Z3086" s="24">
        <v>0</v>
      </c>
      <c r="AA3086" s="24">
        <v>0</v>
      </c>
      <c r="AB3086" s="24">
        <v>0</v>
      </c>
      <c r="AC3086" s="24">
        <v>1543</v>
      </c>
      <c r="AD3086" s="24">
        <v>3086</v>
      </c>
      <c r="AE3086" s="26">
        <v>0</v>
      </c>
      <c r="AF3086" s="25">
        <v>0</v>
      </c>
      <c r="AG3086" s="22">
        <v>21.466666666666637</v>
      </c>
      <c r="AH3086" s="20">
        <f t="shared" si="1162"/>
        <v>270570.15999999963</v>
      </c>
      <c r="AI3086" s="9">
        <f t="shared" si="1162"/>
        <v>659863.86666666577</v>
      </c>
      <c r="AJ3086" s="9">
        <f t="shared" si="1162"/>
        <v>0</v>
      </c>
      <c r="AK3086" s="9">
        <f t="shared" si="1162"/>
        <v>0</v>
      </c>
      <c r="AL3086" s="9">
        <f t="shared" si="1162"/>
        <v>0</v>
      </c>
      <c r="AM3086" s="9">
        <f t="shared" si="1162"/>
        <v>0</v>
      </c>
      <c r="AN3086" s="9">
        <f t="shared" si="1162"/>
        <v>64752.053333333242</v>
      </c>
      <c r="AO3086" s="9">
        <f t="shared" si="1162"/>
        <v>161880.1333333331</v>
      </c>
      <c r="AP3086" s="9">
        <f t="shared" si="1161"/>
        <v>172695.03999999978</v>
      </c>
      <c r="AQ3086" s="9">
        <f t="shared" si="1161"/>
        <v>431737.59999999939</v>
      </c>
      <c r="AR3086" s="9">
        <f t="shared" si="1161"/>
        <v>0</v>
      </c>
      <c r="AS3086" s="9">
        <f t="shared" si="1160"/>
        <v>0</v>
      </c>
      <c r="AT3086" s="9">
        <f t="shared" si="1160"/>
        <v>0</v>
      </c>
      <c r="AU3086" s="9">
        <f t="shared" si="1159"/>
        <v>0</v>
      </c>
      <c r="AV3086" s="9">
        <f t="shared" si="1159"/>
        <v>33123.066666666622</v>
      </c>
      <c r="AW3086" s="9">
        <f t="shared" si="1159"/>
        <v>66246.133333333244</v>
      </c>
      <c r="AX3086" s="9">
        <f t="shared" si="1159"/>
        <v>0</v>
      </c>
      <c r="AY3086" s="10">
        <f t="shared" si="1159"/>
        <v>0</v>
      </c>
    </row>
    <row r="3087" spans="1:51">
      <c r="A3087" s="87">
        <v>3081</v>
      </c>
      <c r="B3087" s="85" t="str">
        <f t="shared" si="1163"/>
        <v>0602030579</v>
      </c>
      <c r="C3087" s="13" t="s">
        <v>6077</v>
      </c>
      <c r="D3087" s="13" t="str">
        <f t="shared" si="1164"/>
        <v>0602030579</v>
      </c>
      <c r="E3087" s="13"/>
      <c r="F3087" s="14" t="s">
        <v>1472</v>
      </c>
      <c r="G3087" s="14" t="s">
        <v>2628</v>
      </c>
      <c r="H3087" s="14" t="s">
        <v>6078</v>
      </c>
      <c r="I3087" s="14"/>
      <c r="J3087" s="14"/>
      <c r="K3087" s="13" t="s">
        <v>6079</v>
      </c>
      <c r="L3087" s="13"/>
      <c r="M3087" s="13"/>
      <c r="N3087" s="13"/>
      <c r="O3087" s="24">
        <f t="shared" si="1158"/>
        <v>3127.2000000000003</v>
      </c>
      <c r="P3087" s="24">
        <f t="shared" si="1158"/>
        <v>7818</v>
      </c>
      <c r="Q3087" s="24">
        <v>0</v>
      </c>
      <c r="R3087" s="16">
        <v>0</v>
      </c>
      <c r="S3087" s="69">
        <v>0</v>
      </c>
      <c r="T3087" s="70">
        <v>0</v>
      </c>
      <c r="U3087" s="24">
        <v>680.80000000000007</v>
      </c>
      <c r="V3087" s="24">
        <v>1702</v>
      </c>
      <c r="W3087" s="69">
        <f t="shared" si="1165"/>
        <v>2446.4</v>
      </c>
      <c r="X3087" s="69">
        <f>VLOOKUP(D3087,'[1]Demanda Agregada Med. y MC'!$C$7:$O$3994,13,FALSE)</f>
        <v>6116</v>
      </c>
      <c r="Y3087" s="24">
        <v>0</v>
      </c>
      <c r="Z3087" s="24">
        <v>0</v>
      </c>
      <c r="AA3087" s="24">
        <v>0</v>
      </c>
      <c r="AB3087" s="24">
        <v>0</v>
      </c>
      <c r="AC3087" s="24">
        <v>0</v>
      </c>
      <c r="AD3087" s="24">
        <v>0</v>
      </c>
      <c r="AE3087" s="26">
        <v>0</v>
      </c>
      <c r="AF3087" s="25">
        <v>0</v>
      </c>
      <c r="AG3087" s="22">
        <v>21.466666666666637</v>
      </c>
      <c r="AH3087" s="20">
        <f t="shared" si="1162"/>
        <v>67130.55999999991</v>
      </c>
      <c r="AI3087" s="9">
        <f t="shared" si="1162"/>
        <v>167826.39999999976</v>
      </c>
      <c r="AJ3087" s="9">
        <f t="shared" si="1162"/>
        <v>0</v>
      </c>
      <c r="AK3087" s="9">
        <f t="shared" si="1162"/>
        <v>0</v>
      </c>
      <c r="AL3087" s="9">
        <f t="shared" si="1162"/>
        <v>0</v>
      </c>
      <c r="AM3087" s="9">
        <f t="shared" si="1162"/>
        <v>0</v>
      </c>
      <c r="AN3087" s="9">
        <f t="shared" si="1162"/>
        <v>14614.506666666648</v>
      </c>
      <c r="AO3087" s="9">
        <f t="shared" si="1162"/>
        <v>36536.266666666612</v>
      </c>
      <c r="AP3087" s="9">
        <f t="shared" si="1161"/>
        <v>52516.053333333264</v>
      </c>
      <c r="AQ3087" s="9">
        <f t="shared" si="1161"/>
        <v>131290.13333333316</v>
      </c>
      <c r="AR3087" s="9">
        <f t="shared" si="1161"/>
        <v>0</v>
      </c>
      <c r="AS3087" s="9">
        <f t="shared" si="1160"/>
        <v>0</v>
      </c>
      <c r="AT3087" s="9">
        <f t="shared" si="1160"/>
        <v>0</v>
      </c>
      <c r="AU3087" s="9">
        <f t="shared" si="1159"/>
        <v>0</v>
      </c>
      <c r="AV3087" s="9">
        <f t="shared" si="1159"/>
        <v>0</v>
      </c>
      <c r="AW3087" s="9">
        <f t="shared" si="1159"/>
        <v>0</v>
      </c>
      <c r="AX3087" s="9">
        <f t="shared" si="1159"/>
        <v>0</v>
      </c>
      <c r="AY3087" s="10">
        <f t="shared" si="1159"/>
        <v>0</v>
      </c>
    </row>
    <row r="3088" spans="1:51">
      <c r="A3088" s="87">
        <v>3082</v>
      </c>
      <c r="B3088" s="85" t="str">
        <f t="shared" si="1163"/>
        <v>1302580624</v>
      </c>
      <c r="C3088" s="13" t="s">
        <v>6080</v>
      </c>
      <c r="D3088" s="13" t="str">
        <f t="shared" si="1164"/>
        <v>1302580624</v>
      </c>
      <c r="E3088" s="13"/>
      <c r="F3088" s="14" t="s">
        <v>1799</v>
      </c>
      <c r="G3088" s="14" t="s">
        <v>6081</v>
      </c>
      <c r="H3088" s="14" t="s">
        <v>208</v>
      </c>
      <c r="I3088" s="14"/>
      <c r="J3088" s="14"/>
      <c r="K3088" s="13" t="s">
        <v>6082</v>
      </c>
      <c r="L3088" s="13"/>
      <c r="M3088" s="13"/>
      <c r="N3088" s="13"/>
      <c r="O3088" s="24">
        <f t="shared" si="1158"/>
        <v>1224.3</v>
      </c>
      <c r="P3088" s="24">
        <f t="shared" si="1158"/>
        <v>2997</v>
      </c>
      <c r="Q3088" s="24">
        <v>0</v>
      </c>
      <c r="R3088" s="16">
        <v>0</v>
      </c>
      <c r="S3088" s="69">
        <v>0</v>
      </c>
      <c r="T3088" s="70">
        <v>0</v>
      </c>
      <c r="U3088" s="24">
        <v>1094</v>
      </c>
      <c r="V3088" s="24">
        <v>2735</v>
      </c>
      <c r="W3088" s="69">
        <f t="shared" si="1165"/>
        <v>4.8000000000000007</v>
      </c>
      <c r="X3088" s="69">
        <f>VLOOKUP(D3088,'[1]Demanda Agregada Med. y MC'!$C$7:$O$3994,13,FALSE)</f>
        <v>12</v>
      </c>
      <c r="Y3088" s="24">
        <v>0</v>
      </c>
      <c r="Z3088" s="24">
        <v>0</v>
      </c>
      <c r="AA3088" s="24">
        <v>0</v>
      </c>
      <c r="AB3088" s="24">
        <v>0</v>
      </c>
      <c r="AC3088" s="24">
        <v>104.5</v>
      </c>
      <c r="AD3088" s="24">
        <v>209</v>
      </c>
      <c r="AE3088" s="26">
        <v>21</v>
      </c>
      <c r="AF3088" s="25">
        <v>41</v>
      </c>
      <c r="AG3088" s="22">
        <v>368</v>
      </c>
      <c r="AH3088" s="20">
        <f t="shared" si="1162"/>
        <v>450542.39999999997</v>
      </c>
      <c r="AI3088" s="9">
        <f t="shared" si="1162"/>
        <v>1102896</v>
      </c>
      <c r="AJ3088" s="9">
        <f t="shared" si="1162"/>
        <v>0</v>
      </c>
      <c r="AK3088" s="9">
        <f t="shared" si="1162"/>
        <v>0</v>
      </c>
      <c r="AL3088" s="9">
        <f t="shared" si="1162"/>
        <v>0</v>
      </c>
      <c r="AM3088" s="9">
        <f t="shared" si="1162"/>
        <v>0</v>
      </c>
      <c r="AN3088" s="9">
        <f t="shared" si="1162"/>
        <v>402592</v>
      </c>
      <c r="AO3088" s="9">
        <f t="shared" si="1162"/>
        <v>1006480</v>
      </c>
      <c r="AP3088" s="9">
        <f t="shared" si="1161"/>
        <v>1766.4000000000003</v>
      </c>
      <c r="AQ3088" s="9">
        <f t="shared" si="1161"/>
        <v>4416</v>
      </c>
      <c r="AR3088" s="9">
        <f t="shared" si="1161"/>
        <v>0</v>
      </c>
      <c r="AS3088" s="9">
        <f t="shared" si="1160"/>
        <v>0</v>
      </c>
      <c r="AT3088" s="9">
        <f t="shared" si="1160"/>
        <v>0</v>
      </c>
      <c r="AU3088" s="9">
        <f t="shared" si="1159"/>
        <v>0</v>
      </c>
      <c r="AV3088" s="9">
        <f t="shared" si="1159"/>
        <v>38456</v>
      </c>
      <c r="AW3088" s="9">
        <f t="shared" si="1159"/>
        <v>76912</v>
      </c>
      <c r="AX3088" s="9">
        <f t="shared" si="1159"/>
        <v>7728</v>
      </c>
      <c r="AY3088" s="10">
        <f t="shared" si="1159"/>
        <v>15088</v>
      </c>
    </row>
    <row r="3089" spans="1:51">
      <c r="A3089" s="87">
        <v>3083</v>
      </c>
      <c r="B3089" s="85" t="str">
        <f t="shared" si="1163"/>
        <v>1302580608</v>
      </c>
      <c r="C3089" s="13" t="s">
        <v>6083</v>
      </c>
      <c r="D3089" s="13" t="str">
        <f t="shared" si="1164"/>
        <v>1302580608</v>
      </c>
      <c r="E3089" s="13"/>
      <c r="F3089" s="14" t="s">
        <v>1799</v>
      </c>
      <c r="G3089" s="14" t="s">
        <v>6081</v>
      </c>
      <c r="H3089" s="14" t="s">
        <v>1982</v>
      </c>
      <c r="I3089" s="14"/>
      <c r="J3089" s="14"/>
      <c r="K3089" s="13" t="s">
        <v>6084</v>
      </c>
      <c r="L3089" s="13"/>
      <c r="M3089" s="13"/>
      <c r="N3089" s="13"/>
      <c r="O3089" s="24">
        <f t="shared" si="1158"/>
        <v>499.40000000000003</v>
      </c>
      <c r="P3089" s="24">
        <f t="shared" si="1158"/>
        <v>1240</v>
      </c>
      <c r="Q3089" s="24">
        <v>0</v>
      </c>
      <c r="R3089" s="16">
        <v>0</v>
      </c>
      <c r="S3089" s="69">
        <v>0</v>
      </c>
      <c r="T3089" s="70">
        <v>0</v>
      </c>
      <c r="U3089" s="24">
        <v>482.40000000000003</v>
      </c>
      <c r="V3089" s="24">
        <v>1206</v>
      </c>
      <c r="W3089" s="69">
        <f t="shared" si="1165"/>
        <v>0</v>
      </c>
      <c r="X3089" s="69">
        <f>VLOOKUP(D3089,'[1]Demanda Agregada Med. y MC'!$C$7:$O$3994,13,FALSE)</f>
        <v>0</v>
      </c>
      <c r="Y3089" s="24">
        <v>0</v>
      </c>
      <c r="Z3089" s="24">
        <v>0</v>
      </c>
      <c r="AA3089" s="24">
        <v>0</v>
      </c>
      <c r="AB3089" s="24">
        <v>0</v>
      </c>
      <c r="AC3089" s="24">
        <v>17</v>
      </c>
      <c r="AD3089" s="24">
        <v>34</v>
      </c>
      <c r="AE3089" s="26">
        <v>0</v>
      </c>
      <c r="AF3089" s="25">
        <v>0</v>
      </c>
      <c r="AG3089" s="22">
        <v>368</v>
      </c>
      <c r="AH3089" s="20">
        <f t="shared" si="1162"/>
        <v>183779.20000000001</v>
      </c>
      <c r="AI3089" s="9">
        <f t="shared" si="1162"/>
        <v>456320</v>
      </c>
      <c r="AJ3089" s="9">
        <f t="shared" si="1162"/>
        <v>0</v>
      </c>
      <c r="AK3089" s="9">
        <f t="shared" si="1162"/>
        <v>0</v>
      </c>
      <c r="AL3089" s="9">
        <f t="shared" si="1162"/>
        <v>0</v>
      </c>
      <c r="AM3089" s="9">
        <f t="shared" si="1162"/>
        <v>0</v>
      </c>
      <c r="AN3089" s="9">
        <f t="shared" si="1162"/>
        <v>177523.20000000001</v>
      </c>
      <c r="AO3089" s="9">
        <f t="shared" si="1162"/>
        <v>443808</v>
      </c>
      <c r="AP3089" s="9">
        <f t="shared" si="1161"/>
        <v>0</v>
      </c>
      <c r="AQ3089" s="9">
        <f t="shared" si="1161"/>
        <v>0</v>
      </c>
      <c r="AR3089" s="9">
        <f t="shared" si="1161"/>
        <v>0</v>
      </c>
      <c r="AS3089" s="9">
        <f t="shared" si="1160"/>
        <v>0</v>
      </c>
      <c r="AT3089" s="9">
        <f t="shared" si="1160"/>
        <v>0</v>
      </c>
      <c r="AU3089" s="9">
        <f t="shared" si="1159"/>
        <v>0</v>
      </c>
      <c r="AV3089" s="9">
        <f t="shared" si="1159"/>
        <v>6256</v>
      </c>
      <c r="AW3089" s="9">
        <f t="shared" si="1159"/>
        <v>12512</v>
      </c>
      <c r="AX3089" s="9">
        <f t="shared" si="1159"/>
        <v>0</v>
      </c>
      <c r="AY3089" s="10">
        <f t="shared" si="1159"/>
        <v>0</v>
      </c>
    </row>
    <row r="3090" spans="1:51">
      <c r="A3090" s="87">
        <v>3084</v>
      </c>
      <c r="B3090" s="85" t="str">
        <f t="shared" si="1163"/>
        <v>1302580616</v>
      </c>
      <c r="C3090" s="13" t="s">
        <v>6085</v>
      </c>
      <c r="D3090" s="13" t="str">
        <f t="shared" si="1164"/>
        <v>1302580616</v>
      </c>
      <c r="E3090" s="13"/>
      <c r="F3090" s="14" t="s">
        <v>1799</v>
      </c>
      <c r="G3090" s="14" t="s">
        <v>6081</v>
      </c>
      <c r="H3090" s="14" t="s">
        <v>1984</v>
      </c>
      <c r="I3090" s="14"/>
      <c r="J3090" s="14"/>
      <c r="K3090" s="13" t="s">
        <v>6086</v>
      </c>
      <c r="L3090" s="13"/>
      <c r="M3090" s="13"/>
      <c r="N3090" s="13"/>
      <c r="O3090" s="24">
        <f t="shared" si="1158"/>
        <v>495.20000000000005</v>
      </c>
      <c r="P3090" s="24">
        <f t="shared" si="1158"/>
        <v>1220</v>
      </c>
      <c r="Q3090" s="24">
        <v>0</v>
      </c>
      <c r="R3090" s="16">
        <v>0</v>
      </c>
      <c r="S3090" s="69">
        <v>0</v>
      </c>
      <c r="T3090" s="70">
        <v>0</v>
      </c>
      <c r="U3090" s="24">
        <v>459.20000000000005</v>
      </c>
      <c r="V3090" s="24">
        <v>1148</v>
      </c>
      <c r="W3090" s="69">
        <f t="shared" si="1165"/>
        <v>0</v>
      </c>
      <c r="X3090" s="69">
        <f>VLOOKUP(D3090,'[1]Demanda Agregada Med. y MC'!$C$7:$O$3994,13,FALSE)</f>
        <v>0</v>
      </c>
      <c r="Y3090" s="24">
        <v>0</v>
      </c>
      <c r="Z3090" s="24">
        <v>0</v>
      </c>
      <c r="AA3090" s="24">
        <v>0</v>
      </c>
      <c r="AB3090" s="24">
        <v>0</v>
      </c>
      <c r="AC3090" s="24">
        <v>36</v>
      </c>
      <c r="AD3090" s="24">
        <v>72</v>
      </c>
      <c r="AE3090" s="26">
        <v>0</v>
      </c>
      <c r="AF3090" s="25">
        <v>0</v>
      </c>
      <c r="AG3090" s="22">
        <v>368</v>
      </c>
      <c r="AH3090" s="20">
        <f t="shared" si="1162"/>
        <v>182233.60000000001</v>
      </c>
      <c r="AI3090" s="9">
        <f t="shared" si="1162"/>
        <v>448960</v>
      </c>
      <c r="AJ3090" s="9">
        <f t="shared" si="1162"/>
        <v>0</v>
      </c>
      <c r="AK3090" s="9">
        <f t="shared" si="1162"/>
        <v>0</v>
      </c>
      <c r="AL3090" s="9">
        <f t="shared" si="1162"/>
        <v>0</v>
      </c>
      <c r="AM3090" s="9">
        <f t="shared" si="1162"/>
        <v>0</v>
      </c>
      <c r="AN3090" s="9">
        <f t="shared" si="1162"/>
        <v>168985.60000000001</v>
      </c>
      <c r="AO3090" s="9">
        <f t="shared" si="1162"/>
        <v>422464</v>
      </c>
      <c r="AP3090" s="9">
        <f t="shared" si="1161"/>
        <v>0</v>
      </c>
      <c r="AQ3090" s="9">
        <f t="shared" si="1161"/>
        <v>0</v>
      </c>
      <c r="AR3090" s="9">
        <f t="shared" si="1161"/>
        <v>0</v>
      </c>
      <c r="AS3090" s="9">
        <f t="shared" si="1160"/>
        <v>0</v>
      </c>
      <c r="AT3090" s="9">
        <f t="shared" si="1160"/>
        <v>0</v>
      </c>
      <c r="AU3090" s="9">
        <f t="shared" si="1159"/>
        <v>0</v>
      </c>
      <c r="AV3090" s="9">
        <f t="shared" si="1159"/>
        <v>13248</v>
      </c>
      <c r="AW3090" s="9">
        <f t="shared" si="1159"/>
        <v>26496</v>
      </c>
      <c r="AX3090" s="9">
        <f t="shared" si="1159"/>
        <v>0</v>
      </c>
      <c r="AY3090" s="10">
        <f t="shared" si="1159"/>
        <v>0</v>
      </c>
    </row>
    <row r="3091" spans="1:51">
      <c r="A3091" s="87">
        <v>3085</v>
      </c>
      <c r="B3091" s="85" t="str">
        <f t="shared" si="1163"/>
        <v>1302580632</v>
      </c>
      <c r="C3091" s="13" t="s">
        <v>6087</v>
      </c>
      <c r="D3091" s="13" t="str">
        <f t="shared" si="1164"/>
        <v>1302580632</v>
      </c>
      <c r="E3091" s="13"/>
      <c r="F3091" s="14" t="s">
        <v>1799</v>
      </c>
      <c r="G3091" s="14" t="s">
        <v>6081</v>
      </c>
      <c r="H3091" s="14" t="s">
        <v>4909</v>
      </c>
      <c r="I3091" s="14"/>
      <c r="J3091" s="14"/>
      <c r="K3091" s="13" t="s">
        <v>6088</v>
      </c>
      <c r="L3091" s="13"/>
      <c r="M3091" s="13"/>
      <c r="N3091" s="13"/>
      <c r="O3091" s="24">
        <f t="shared" si="1158"/>
        <v>977.40000000000009</v>
      </c>
      <c r="P3091" s="24">
        <f t="shared" si="1158"/>
        <v>2389</v>
      </c>
      <c r="Q3091" s="24">
        <v>0</v>
      </c>
      <c r="R3091" s="16">
        <v>0</v>
      </c>
      <c r="S3091" s="69">
        <v>0</v>
      </c>
      <c r="T3091" s="70">
        <v>0</v>
      </c>
      <c r="U3091" s="24">
        <v>868.40000000000009</v>
      </c>
      <c r="V3091" s="24">
        <v>2171</v>
      </c>
      <c r="W3091" s="69">
        <f t="shared" si="1165"/>
        <v>0</v>
      </c>
      <c r="X3091" s="69">
        <f>VLOOKUP(D3091,'[1]Demanda Agregada Med. y MC'!$C$7:$O$3994,13,FALSE)</f>
        <v>0</v>
      </c>
      <c r="Y3091" s="24">
        <v>0</v>
      </c>
      <c r="Z3091" s="24">
        <v>0</v>
      </c>
      <c r="AA3091" s="24">
        <v>0</v>
      </c>
      <c r="AB3091" s="24">
        <v>0</v>
      </c>
      <c r="AC3091" s="24">
        <v>109</v>
      </c>
      <c r="AD3091" s="24">
        <v>218</v>
      </c>
      <c r="AE3091" s="26">
        <v>0</v>
      </c>
      <c r="AF3091" s="25">
        <v>0</v>
      </c>
      <c r="AG3091" s="22">
        <v>368</v>
      </c>
      <c r="AH3091" s="20">
        <f t="shared" si="1162"/>
        <v>359683.2</v>
      </c>
      <c r="AI3091" s="9">
        <f t="shared" si="1162"/>
        <v>879152</v>
      </c>
      <c r="AJ3091" s="9">
        <f t="shared" si="1162"/>
        <v>0</v>
      </c>
      <c r="AK3091" s="9">
        <f t="shared" si="1162"/>
        <v>0</v>
      </c>
      <c r="AL3091" s="9">
        <f t="shared" si="1162"/>
        <v>0</v>
      </c>
      <c r="AM3091" s="9">
        <f t="shared" si="1162"/>
        <v>0</v>
      </c>
      <c r="AN3091" s="9">
        <f t="shared" si="1162"/>
        <v>319571.20000000001</v>
      </c>
      <c r="AO3091" s="9">
        <f t="shared" si="1162"/>
        <v>798928</v>
      </c>
      <c r="AP3091" s="9">
        <f t="shared" si="1161"/>
        <v>0</v>
      </c>
      <c r="AQ3091" s="9">
        <f t="shared" si="1161"/>
        <v>0</v>
      </c>
      <c r="AR3091" s="9">
        <f t="shared" si="1161"/>
        <v>0</v>
      </c>
      <c r="AS3091" s="9">
        <f t="shared" si="1160"/>
        <v>0</v>
      </c>
      <c r="AT3091" s="9">
        <f t="shared" si="1160"/>
        <v>0</v>
      </c>
      <c r="AU3091" s="9">
        <f t="shared" si="1159"/>
        <v>0</v>
      </c>
      <c r="AV3091" s="9">
        <f t="shared" si="1159"/>
        <v>40112</v>
      </c>
      <c r="AW3091" s="9">
        <f t="shared" si="1159"/>
        <v>80224</v>
      </c>
      <c r="AX3091" s="9">
        <f t="shared" si="1159"/>
        <v>0</v>
      </c>
      <c r="AY3091" s="10">
        <f t="shared" si="1159"/>
        <v>0</v>
      </c>
    </row>
    <row r="3092" spans="1:51">
      <c r="A3092" s="87">
        <v>3086</v>
      </c>
      <c r="B3092" s="85" t="str">
        <f t="shared" si="1163"/>
        <v>1302580400</v>
      </c>
      <c r="C3092" s="13" t="s">
        <v>6089</v>
      </c>
      <c r="D3092" s="13" t="str">
        <f t="shared" si="1164"/>
        <v>1302580400</v>
      </c>
      <c r="E3092" s="13"/>
      <c r="F3092" s="14" t="s">
        <v>1799</v>
      </c>
      <c r="G3092" s="14" t="s">
        <v>6081</v>
      </c>
      <c r="H3092" s="14" t="s">
        <v>6090</v>
      </c>
      <c r="I3092" s="14"/>
      <c r="J3092" s="14"/>
      <c r="K3092" s="13" t="s">
        <v>6091</v>
      </c>
      <c r="L3092" s="13"/>
      <c r="M3092" s="13"/>
      <c r="N3092" s="13"/>
      <c r="O3092" s="24">
        <f t="shared" ref="O3092:P3131" si="1166">Q3092+S3092+U3092+W3092+Y3092+AA3092+AC3092+AE3092</f>
        <v>718.80000000000007</v>
      </c>
      <c r="P3092" s="24">
        <f t="shared" si="1166"/>
        <v>1797</v>
      </c>
      <c r="Q3092" s="24">
        <v>0</v>
      </c>
      <c r="R3092" s="16">
        <v>0</v>
      </c>
      <c r="S3092" s="69">
        <v>0</v>
      </c>
      <c r="T3092" s="70">
        <v>0</v>
      </c>
      <c r="U3092" s="24">
        <v>715.2</v>
      </c>
      <c r="V3092" s="24">
        <v>1788</v>
      </c>
      <c r="W3092" s="69">
        <f t="shared" si="1165"/>
        <v>2.4000000000000004</v>
      </c>
      <c r="X3092" s="69">
        <f>VLOOKUP(D3092,'[1]Demanda Agregada Med. y MC'!$C$7:$O$3994,13,FALSE)</f>
        <v>6</v>
      </c>
      <c r="Y3092" s="24">
        <v>1.2000000000000002</v>
      </c>
      <c r="Z3092" s="24">
        <v>3</v>
      </c>
      <c r="AA3092" s="24">
        <v>0</v>
      </c>
      <c r="AB3092" s="24">
        <v>0</v>
      </c>
      <c r="AC3092" s="24">
        <v>0</v>
      </c>
      <c r="AD3092" s="24">
        <v>0</v>
      </c>
      <c r="AE3092" s="26">
        <v>0</v>
      </c>
      <c r="AF3092" s="25">
        <v>0</v>
      </c>
      <c r="AG3092" s="22">
        <v>87.4</v>
      </c>
      <c r="AH3092" s="20">
        <f t="shared" si="1162"/>
        <v>62823.12000000001</v>
      </c>
      <c r="AI3092" s="9">
        <f t="shared" si="1162"/>
        <v>157057.80000000002</v>
      </c>
      <c r="AJ3092" s="9">
        <f t="shared" si="1162"/>
        <v>0</v>
      </c>
      <c r="AK3092" s="9">
        <f t="shared" si="1162"/>
        <v>0</v>
      </c>
      <c r="AL3092" s="9">
        <f t="shared" si="1162"/>
        <v>0</v>
      </c>
      <c r="AM3092" s="9">
        <f t="shared" si="1162"/>
        <v>0</v>
      </c>
      <c r="AN3092" s="9">
        <f t="shared" si="1162"/>
        <v>62508.48000000001</v>
      </c>
      <c r="AO3092" s="9">
        <f t="shared" si="1162"/>
        <v>156271.20000000001</v>
      </c>
      <c r="AP3092" s="9">
        <f t="shared" si="1161"/>
        <v>209.76000000000005</v>
      </c>
      <c r="AQ3092" s="9">
        <f t="shared" si="1161"/>
        <v>524.40000000000009</v>
      </c>
      <c r="AR3092" s="9">
        <f t="shared" si="1161"/>
        <v>104.88000000000002</v>
      </c>
      <c r="AS3092" s="9">
        <f t="shared" si="1160"/>
        <v>262.20000000000005</v>
      </c>
      <c r="AT3092" s="9">
        <f t="shared" si="1160"/>
        <v>0</v>
      </c>
      <c r="AU3092" s="9">
        <f t="shared" si="1159"/>
        <v>0</v>
      </c>
      <c r="AV3092" s="9">
        <f t="shared" si="1159"/>
        <v>0</v>
      </c>
      <c r="AW3092" s="9">
        <f t="shared" si="1159"/>
        <v>0</v>
      </c>
      <c r="AX3092" s="9">
        <f t="shared" si="1159"/>
        <v>0</v>
      </c>
      <c r="AY3092" s="10">
        <f t="shared" si="1159"/>
        <v>0</v>
      </c>
    </row>
    <row r="3093" spans="1:51">
      <c r="A3093" s="87">
        <v>3087</v>
      </c>
      <c r="B3093" s="85" t="str">
        <f t="shared" si="1163"/>
        <v>1302580426</v>
      </c>
      <c r="C3093" s="13" t="s">
        <v>6092</v>
      </c>
      <c r="D3093" s="13" t="str">
        <f t="shared" si="1164"/>
        <v>1302580426</v>
      </c>
      <c r="E3093" s="13"/>
      <c r="F3093" s="14" t="s">
        <v>1799</v>
      </c>
      <c r="G3093" s="14" t="s">
        <v>6081</v>
      </c>
      <c r="H3093" s="14" t="s">
        <v>102</v>
      </c>
      <c r="I3093" s="14"/>
      <c r="J3093" s="14"/>
      <c r="K3093" s="13" t="s">
        <v>6093</v>
      </c>
      <c r="L3093" s="13"/>
      <c r="M3093" s="13"/>
      <c r="N3093" s="13"/>
      <c r="O3093" s="24">
        <f t="shared" si="1166"/>
        <v>725.2</v>
      </c>
      <c r="P3093" s="24">
        <f t="shared" si="1166"/>
        <v>1813</v>
      </c>
      <c r="Q3093" s="24">
        <v>0</v>
      </c>
      <c r="R3093" s="16">
        <v>0</v>
      </c>
      <c r="S3093" s="69">
        <v>0</v>
      </c>
      <c r="T3093" s="70">
        <v>0</v>
      </c>
      <c r="U3093" s="24">
        <v>724</v>
      </c>
      <c r="V3093" s="24">
        <v>1810</v>
      </c>
      <c r="W3093" s="69">
        <f t="shared" si="1165"/>
        <v>0</v>
      </c>
      <c r="X3093" s="69">
        <f>VLOOKUP(D3093,'[1]Demanda Agregada Med. y MC'!$C$7:$O$3994,13,FALSE)</f>
        <v>0</v>
      </c>
      <c r="Y3093" s="24">
        <v>1.2000000000000002</v>
      </c>
      <c r="Z3093" s="24">
        <v>3</v>
      </c>
      <c r="AA3093" s="24">
        <v>0</v>
      </c>
      <c r="AB3093" s="24">
        <v>0</v>
      </c>
      <c r="AC3093" s="24">
        <v>0</v>
      </c>
      <c r="AD3093" s="24">
        <v>0</v>
      </c>
      <c r="AE3093" s="26">
        <v>0</v>
      </c>
      <c r="AF3093" s="25">
        <v>0</v>
      </c>
      <c r="AG3093" s="22">
        <v>87.4</v>
      </c>
      <c r="AH3093" s="20">
        <f t="shared" si="1162"/>
        <v>63382.48000000001</v>
      </c>
      <c r="AI3093" s="9">
        <f t="shared" si="1162"/>
        <v>158456.20000000001</v>
      </c>
      <c r="AJ3093" s="9">
        <f t="shared" si="1162"/>
        <v>0</v>
      </c>
      <c r="AK3093" s="9">
        <f t="shared" si="1162"/>
        <v>0</v>
      </c>
      <c r="AL3093" s="9">
        <f t="shared" si="1162"/>
        <v>0</v>
      </c>
      <c r="AM3093" s="9">
        <f t="shared" si="1162"/>
        <v>0</v>
      </c>
      <c r="AN3093" s="9">
        <f t="shared" si="1162"/>
        <v>63277.600000000006</v>
      </c>
      <c r="AO3093" s="9">
        <f t="shared" ref="AO3093:AY3126" si="1167">IFERROR(V3093*$AG3093,"-")</f>
        <v>158194</v>
      </c>
      <c r="AP3093" s="9">
        <f t="shared" si="1161"/>
        <v>0</v>
      </c>
      <c r="AQ3093" s="9">
        <f t="shared" si="1161"/>
        <v>0</v>
      </c>
      <c r="AR3093" s="9">
        <f t="shared" si="1161"/>
        <v>104.88000000000002</v>
      </c>
      <c r="AS3093" s="9">
        <f t="shared" si="1160"/>
        <v>262.20000000000005</v>
      </c>
      <c r="AT3093" s="9">
        <f t="shared" si="1160"/>
        <v>0</v>
      </c>
      <c r="AU3093" s="9">
        <f t="shared" si="1159"/>
        <v>0</v>
      </c>
      <c r="AV3093" s="9">
        <f t="shared" si="1159"/>
        <v>0</v>
      </c>
      <c r="AW3093" s="9">
        <f t="shared" si="1159"/>
        <v>0</v>
      </c>
      <c r="AX3093" s="9">
        <f t="shared" si="1159"/>
        <v>0</v>
      </c>
      <c r="AY3093" s="10">
        <f t="shared" si="1159"/>
        <v>0</v>
      </c>
    </row>
    <row r="3094" spans="1:51">
      <c r="A3094" s="87">
        <v>3088</v>
      </c>
      <c r="B3094" s="85" t="str">
        <f t="shared" si="1163"/>
        <v>1302580434</v>
      </c>
      <c r="C3094" s="13" t="s">
        <v>6094</v>
      </c>
      <c r="D3094" s="13" t="str">
        <f t="shared" si="1164"/>
        <v>1302580434</v>
      </c>
      <c r="E3094" s="13"/>
      <c r="F3094" s="14" t="s">
        <v>1799</v>
      </c>
      <c r="G3094" s="14" t="s">
        <v>6081</v>
      </c>
      <c r="H3094" s="14" t="s">
        <v>1961</v>
      </c>
      <c r="I3094" s="14"/>
      <c r="J3094" s="14"/>
      <c r="K3094" s="13" t="s">
        <v>6095</v>
      </c>
      <c r="L3094" s="13"/>
      <c r="M3094" s="13"/>
      <c r="N3094" s="13"/>
      <c r="O3094" s="24">
        <f t="shared" si="1166"/>
        <v>401.20000000000005</v>
      </c>
      <c r="P3094" s="24">
        <f t="shared" si="1166"/>
        <v>1003</v>
      </c>
      <c r="Q3094" s="24">
        <v>0</v>
      </c>
      <c r="R3094" s="16">
        <v>0</v>
      </c>
      <c r="S3094" s="69">
        <v>0</v>
      </c>
      <c r="T3094" s="70">
        <v>0</v>
      </c>
      <c r="U3094" s="24">
        <v>401.20000000000005</v>
      </c>
      <c r="V3094" s="24">
        <v>1003</v>
      </c>
      <c r="W3094" s="69">
        <f t="shared" si="1165"/>
        <v>0</v>
      </c>
      <c r="X3094" s="69">
        <f>VLOOKUP(D3094,'[1]Demanda Agregada Med. y MC'!$C$7:$O$3994,13,FALSE)</f>
        <v>0</v>
      </c>
      <c r="Y3094" s="24">
        <v>0</v>
      </c>
      <c r="Z3094" s="24">
        <v>0</v>
      </c>
      <c r="AA3094" s="24">
        <v>0</v>
      </c>
      <c r="AB3094" s="24">
        <v>0</v>
      </c>
      <c r="AC3094" s="24">
        <v>0</v>
      </c>
      <c r="AD3094" s="24">
        <v>0</v>
      </c>
      <c r="AE3094" s="26">
        <v>0</v>
      </c>
      <c r="AF3094" s="25">
        <v>0</v>
      </c>
      <c r="AG3094" s="22">
        <v>92</v>
      </c>
      <c r="AH3094" s="20">
        <f t="shared" ref="AH3094:AN3114" si="1168">IFERROR(O3094*$AG3094,"-")</f>
        <v>36910.400000000001</v>
      </c>
      <c r="AI3094" s="9">
        <f t="shared" si="1168"/>
        <v>92276</v>
      </c>
      <c r="AJ3094" s="9">
        <f t="shared" si="1168"/>
        <v>0</v>
      </c>
      <c r="AK3094" s="9">
        <f t="shared" si="1168"/>
        <v>0</v>
      </c>
      <c r="AL3094" s="9">
        <f t="shared" si="1168"/>
        <v>0</v>
      </c>
      <c r="AM3094" s="9">
        <f t="shared" si="1168"/>
        <v>0</v>
      </c>
      <c r="AN3094" s="9">
        <f t="shared" si="1168"/>
        <v>36910.400000000001</v>
      </c>
      <c r="AO3094" s="9">
        <f t="shared" si="1167"/>
        <v>92276</v>
      </c>
      <c r="AP3094" s="9">
        <f t="shared" si="1161"/>
        <v>0</v>
      </c>
      <c r="AQ3094" s="9">
        <f t="shared" si="1161"/>
        <v>0</v>
      </c>
      <c r="AR3094" s="9">
        <f t="shared" si="1161"/>
        <v>0</v>
      </c>
      <c r="AS3094" s="9">
        <f t="shared" si="1160"/>
        <v>0</v>
      </c>
      <c r="AT3094" s="9">
        <f t="shared" si="1160"/>
        <v>0</v>
      </c>
      <c r="AU3094" s="9">
        <f t="shared" si="1159"/>
        <v>0</v>
      </c>
      <c r="AV3094" s="9">
        <f t="shared" si="1159"/>
        <v>0</v>
      </c>
      <c r="AW3094" s="9">
        <f t="shared" si="1159"/>
        <v>0</v>
      </c>
      <c r="AX3094" s="9">
        <f t="shared" si="1159"/>
        <v>0</v>
      </c>
      <c r="AY3094" s="10">
        <f t="shared" si="1159"/>
        <v>0</v>
      </c>
    </row>
    <row r="3095" spans="1:51">
      <c r="A3095" s="87">
        <v>3089</v>
      </c>
      <c r="B3095" s="85" t="str">
        <f t="shared" si="1163"/>
        <v>1302580392</v>
      </c>
      <c r="C3095" s="13" t="s">
        <v>6096</v>
      </c>
      <c r="D3095" s="13" t="str">
        <f t="shared" si="1164"/>
        <v>1302580392</v>
      </c>
      <c r="E3095" s="13"/>
      <c r="F3095" s="14" t="s">
        <v>1799</v>
      </c>
      <c r="G3095" s="14" t="s">
        <v>6081</v>
      </c>
      <c r="H3095" s="14" t="s">
        <v>6097</v>
      </c>
      <c r="I3095" s="14"/>
      <c r="J3095" s="14"/>
      <c r="K3095" s="13" t="s">
        <v>6098</v>
      </c>
      <c r="L3095" s="13"/>
      <c r="M3095" s="13"/>
      <c r="N3095" s="13"/>
      <c r="O3095" s="24">
        <f t="shared" si="1166"/>
        <v>482.6</v>
      </c>
      <c r="P3095" s="24">
        <f t="shared" si="1166"/>
        <v>1178</v>
      </c>
      <c r="Q3095" s="24">
        <v>0</v>
      </c>
      <c r="R3095" s="16">
        <v>0</v>
      </c>
      <c r="S3095" s="69">
        <v>0</v>
      </c>
      <c r="T3095" s="70">
        <v>0</v>
      </c>
      <c r="U3095" s="24">
        <v>427.6</v>
      </c>
      <c r="V3095" s="24">
        <v>1069</v>
      </c>
      <c r="W3095" s="69">
        <f t="shared" si="1165"/>
        <v>0</v>
      </c>
      <c r="X3095" s="69">
        <f>VLOOKUP(D3095,'[1]Demanda Agregada Med. y MC'!$C$7:$O$3994,13,FALSE)</f>
        <v>0</v>
      </c>
      <c r="Y3095" s="24">
        <v>0</v>
      </c>
      <c r="Z3095" s="24">
        <v>0</v>
      </c>
      <c r="AA3095" s="24">
        <v>0</v>
      </c>
      <c r="AB3095" s="24">
        <v>0</v>
      </c>
      <c r="AC3095" s="24">
        <v>0</v>
      </c>
      <c r="AD3095" s="24">
        <v>0</v>
      </c>
      <c r="AE3095" s="26">
        <v>55</v>
      </c>
      <c r="AF3095" s="25">
        <v>109</v>
      </c>
      <c r="AG3095" s="22">
        <v>69.92</v>
      </c>
      <c r="AH3095" s="20">
        <f t="shared" si="1168"/>
        <v>33743.392</v>
      </c>
      <c r="AI3095" s="9">
        <f t="shared" si="1168"/>
        <v>82365.759999999995</v>
      </c>
      <c r="AJ3095" s="9">
        <f t="shared" si="1168"/>
        <v>0</v>
      </c>
      <c r="AK3095" s="9">
        <f t="shared" si="1168"/>
        <v>0</v>
      </c>
      <c r="AL3095" s="9">
        <f t="shared" si="1168"/>
        <v>0</v>
      </c>
      <c r="AM3095" s="9">
        <f t="shared" si="1168"/>
        <v>0</v>
      </c>
      <c r="AN3095" s="9">
        <f t="shared" si="1168"/>
        <v>29897.792000000001</v>
      </c>
      <c r="AO3095" s="9">
        <f t="shared" si="1167"/>
        <v>74744.479999999996</v>
      </c>
      <c r="AP3095" s="9">
        <f t="shared" si="1161"/>
        <v>0</v>
      </c>
      <c r="AQ3095" s="9">
        <f t="shared" si="1161"/>
        <v>0</v>
      </c>
      <c r="AR3095" s="9">
        <f t="shared" si="1161"/>
        <v>0</v>
      </c>
      <c r="AS3095" s="9">
        <f t="shared" si="1160"/>
        <v>0</v>
      </c>
      <c r="AT3095" s="9">
        <f t="shared" si="1160"/>
        <v>0</v>
      </c>
      <c r="AU3095" s="9">
        <f t="shared" si="1159"/>
        <v>0</v>
      </c>
      <c r="AV3095" s="9">
        <f t="shared" si="1159"/>
        <v>0</v>
      </c>
      <c r="AW3095" s="9">
        <f t="shared" si="1159"/>
        <v>0</v>
      </c>
      <c r="AX3095" s="9">
        <f t="shared" si="1159"/>
        <v>3845.6</v>
      </c>
      <c r="AY3095" s="10">
        <f t="shared" si="1159"/>
        <v>7621.28</v>
      </c>
    </row>
    <row r="3096" spans="1:51">
      <c r="A3096" s="87">
        <v>3090</v>
      </c>
      <c r="B3096" s="85" t="str">
        <f t="shared" si="1163"/>
        <v>0602330623</v>
      </c>
      <c r="C3096" s="13" t="s">
        <v>6099</v>
      </c>
      <c r="D3096" s="13" t="str">
        <f t="shared" si="1164"/>
        <v>0602330623</v>
      </c>
      <c r="E3096" s="13"/>
      <c r="F3096" s="14" t="s">
        <v>1472</v>
      </c>
      <c r="G3096" s="14" t="s">
        <v>2694</v>
      </c>
      <c r="H3096" s="14" t="s">
        <v>206</v>
      </c>
      <c r="I3096" s="14"/>
      <c r="J3096" s="14"/>
      <c r="K3096" s="13" t="s">
        <v>6100</v>
      </c>
      <c r="L3096" s="13"/>
      <c r="M3096" s="13"/>
      <c r="N3096" s="13"/>
      <c r="O3096" s="24">
        <f t="shared" si="1166"/>
        <v>24.8</v>
      </c>
      <c r="P3096" s="24">
        <f t="shared" si="1166"/>
        <v>62</v>
      </c>
      <c r="Q3096" s="24">
        <v>0</v>
      </c>
      <c r="R3096" s="16">
        <v>0</v>
      </c>
      <c r="S3096" s="69">
        <v>0</v>
      </c>
      <c r="T3096" s="70">
        <v>0</v>
      </c>
      <c r="U3096" s="24">
        <v>18.8</v>
      </c>
      <c r="V3096" s="24">
        <v>47</v>
      </c>
      <c r="W3096" s="69">
        <f t="shared" si="1165"/>
        <v>6</v>
      </c>
      <c r="X3096" s="69">
        <f>VLOOKUP(D3096,'[1]Demanda Agregada Med. y MC'!$C$7:$O$3994,13,FALSE)</f>
        <v>15</v>
      </c>
      <c r="Y3096" s="24">
        <v>0</v>
      </c>
      <c r="Z3096" s="24">
        <v>0</v>
      </c>
      <c r="AA3096" s="24">
        <v>0</v>
      </c>
      <c r="AB3096" s="24">
        <v>0</v>
      </c>
      <c r="AC3096" s="24">
        <v>0</v>
      </c>
      <c r="AD3096" s="24">
        <v>0</v>
      </c>
      <c r="AE3096" s="26">
        <v>0</v>
      </c>
      <c r="AF3096" s="25">
        <v>0</v>
      </c>
      <c r="AG3096" s="22">
        <v>3312</v>
      </c>
      <c r="AH3096" s="20">
        <f t="shared" si="1168"/>
        <v>82137.600000000006</v>
      </c>
      <c r="AI3096" s="9">
        <f t="shared" si="1168"/>
        <v>205344</v>
      </c>
      <c r="AJ3096" s="9">
        <f t="shared" si="1168"/>
        <v>0</v>
      </c>
      <c r="AK3096" s="9">
        <f t="shared" si="1168"/>
        <v>0</v>
      </c>
      <c r="AL3096" s="9">
        <f t="shared" si="1168"/>
        <v>0</v>
      </c>
      <c r="AM3096" s="9">
        <f t="shared" si="1168"/>
        <v>0</v>
      </c>
      <c r="AN3096" s="9">
        <f t="shared" si="1168"/>
        <v>62265.600000000006</v>
      </c>
      <c r="AO3096" s="9">
        <f t="shared" si="1167"/>
        <v>155664</v>
      </c>
      <c r="AP3096" s="9">
        <f t="shared" si="1161"/>
        <v>19872</v>
      </c>
      <c r="AQ3096" s="9">
        <f t="shared" si="1161"/>
        <v>49680</v>
      </c>
      <c r="AR3096" s="9">
        <f t="shared" si="1161"/>
        <v>0</v>
      </c>
      <c r="AS3096" s="9">
        <f t="shared" si="1160"/>
        <v>0</v>
      </c>
      <c r="AT3096" s="9">
        <f t="shared" si="1160"/>
        <v>0</v>
      </c>
      <c r="AU3096" s="9">
        <f t="shared" si="1159"/>
        <v>0</v>
      </c>
      <c r="AV3096" s="9">
        <f t="shared" si="1159"/>
        <v>0</v>
      </c>
      <c r="AW3096" s="9">
        <f t="shared" si="1159"/>
        <v>0</v>
      </c>
      <c r="AX3096" s="9">
        <f t="shared" si="1159"/>
        <v>0</v>
      </c>
      <c r="AY3096" s="10">
        <f t="shared" si="1159"/>
        <v>0</v>
      </c>
    </row>
    <row r="3097" spans="1:51">
      <c r="A3097" s="87">
        <v>3091</v>
      </c>
      <c r="B3097" s="85" t="str">
        <f t="shared" si="1163"/>
        <v>0602180143</v>
      </c>
      <c r="C3097" s="13" t="s">
        <v>6101</v>
      </c>
      <c r="D3097" s="13" t="str">
        <f t="shared" si="1164"/>
        <v>0602180143</v>
      </c>
      <c r="E3097" s="13"/>
      <c r="F3097" s="14" t="s">
        <v>1472</v>
      </c>
      <c r="G3097" s="14" t="s">
        <v>2657</v>
      </c>
      <c r="H3097" s="14" t="s">
        <v>3497</v>
      </c>
      <c r="I3097" s="14"/>
      <c r="J3097" s="14"/>
      <c r="K3097" s="13" t="s">
        <v>6102</v>
      </c>
      <c r="L3097" s="13"/>
      <c r="M3097" s="13"/>
      <c r="N3097" s="13"/>
      <c r="O3097" s="24">
        <f t="shared" si="1166"/>
        <v>195</v>
      </c>
      <c r="P3097" s="24">
        <f t="shared" si="1166"/>
        <v>401</v>
      </c>
      <c r="Q3097" s="24">
        <v>0</v>
      </c>
      <c r="R3097" s="16">
        <v>0</v>
      </c>
      <c r="S3097" s="69">
        <v>0</v>
      </c>
      <c r="T3097" s="70">
        <v>0</v>
      </c>
      <c r="U3097" s="24">
        <v>0</v>
      </c>
      <c r="V3097" s="24">
        <v>0</v>
      </c>
      <c r="W3097" s="69">
        <f t="shared" si="1165"/>
        <v>24</v>
      </c>
      <c r="X3097" s="69">
        <f>VLOOKUP(D3097,'[1]Demanda Agregada Med. y MC'!$C$7:$O$3994,13,FALSE)</f>
        <v>60</v>
      </c>
      <c r="Y3097" s="24">
        <v>0</v>
      </c>
      <c r="Z3097" s="24">
        <v>0</v>
      </c>
      <c r="AA3097" s="24">
        <v>0</v>
      </c>
      <c r="AB3097" s="24">
        <v>0</v>
      </c>
      <c r="AC3097" s="24">
        <v>0</v>
      </c>
      <c r="AD3097" s="24">
        <v>0</v>
      </c>
      <c r="AE3097" s="26">
        <v>171</v>
      </c>
      <c r="AF3097" s="25">
        <v>341</v>
      </c>
      <c r="AG3097" s="22">
        <v>243.14680000000004</v>
      </c>
      <c r="AH3097" s="20">
        <f t="shared" si="1168"/>
        <v>47413.626000000011</v>
      </c>
      <c r="AI3097" s="9">
        <f t="shared" si="1168"/>
        <v>97501.866800000018</v>
      </c>
      <c r="AJ3097" s="9">
        <f t="shared" si="1168"/>
        <v>0</v>
      </c>
      <c r="AK3097" s="9">
        <f t="shared" si="1168"/>
        <v>0</v>
      </c>
      <c r="AL3097" s="9">
        <f t="shared" si="1168"/>
        <v>0</v>
      </c>
      <c r="AM3097" s="9">
        <f t="shared" si="1168"/>
        <v>0</v>
      </c>
      <c r="AN3097" s="9">
        <f t="shared" si="1168"/>
        <v>0</v>
      </c>
      <c r="AO3097" s="9">
        <f t="shared" si="1167"/>
        <v>0</v>
      </c>
      <c r="AP3097" s="9">
        <f t="shared" si="1161"/>
        <v>5835.5232000000015</v>
      </c>
      <c r="AQ3097" s="9">
        <f t="shared" si="1161"/>
        <v>14588.808000000003</v>
      </c>
      <c r="AR3097" s="9">
        <f t="shared" si="1161"/>
        <v>0</v>
      </c>
      <c r="AS3097" s="9">
        <f t="shared" si="1160"/>
        <v>0</v>
      </c>
      <c r="AT3097" s="9">
        <f t="shared" si="1160"/>
        <v>0</v>
      </c>
      <c r="AU3097" s="9">
        <f t="shared" si="1160"/>
        <v>0</v>
      </c>
      <c r="AV3097" s="9">
        <f t="shared" si="1160"/>
        <v>0</v>
      </c>
      <c r="AW3097" s="9">
        <f t="shared" si="1160"/>
        <v>0</v>
      </c>
      <c r="AX3097" s="9">
        <f t="shared" si="1160"/>
        <v>41578.102800000008</v>
      </c>
      <c r="AY3097" s="10">
        <f t="shared" si="1160"/>
        <v>82913.058800000013</v>
      </c>
    </row>
    <row r="3098" spans="1:51">
      <c r="A3098" s="87">
        <v>3092</v>
      </c>
      <c r="B3098" s="85" t="str">
        <f t="shared" si="1163"/>
        <v>0603480013</v>
      </c>
      <c r="C3098" s="13" t="s">
        <v>6103</v>
      </c>
      <c r="D3098" s="13" t="str">
        <f t="shared" si="1164"/>
        <v>0603480013</v>
      </c>
      <c r="E3098" s="13"/>
      <c r="F3098" s="14" t="s">
        <v>1472</v>
      </c>
      <c r="G3098" s="14" t="s">
        <v>6104</v>
      </c>
      <c r="H3098" s="14" t="s">
        <v>1342</v>
      </c>
      <c r="I3098" s="14"/>
      <c r="J3098" s="14"/>
      <c r="K3098" s="13" t="s">
        <v>6105</v>
      </c>
      <c r="L3098" s="13"/>
      <c r="M3098" s="13"/>
      <c r="N3098" s="13"/>
      <c r="O3098" s="24">
        <f t="shared" si="1166"/>
        <v>15.200000000000001</v>
      </c>
      <c r="P3098" s="24">
        <f t="shared" si="1166"/>
        <v>38</v>
      </c>
      <c r="Q3098" s="24">
        <v>0</v>
      </c>
      <c r="R3098" s="16">
        <v>0</v>
      </c>
      <c r="S3098" s="69">
        <v>0</v>
      </c>
      <c r="T3098" s="70">
        <v>0</v>
      </c>
      <c r="U3098" s="24">
        <v>0</v>
      </c>
      <c r="V3098" s="24">
        <v>0</v>
      </c>
      <c r="W3098" s="69">
        <f t="shared" si="1165"/>
        <v>15.200000000000001</v>
      </c>
      <c r="X3098" s="69">
        <f>VLOOKUP(D3098,'[1]Demanda Agregada Med. y MC'!$C$7:$O$3994,13,FALSE)</f>
        <v>38</v>
      </c>
      <c r="Y3098" s="24">
        <v>0</v>
      </c>
      <c r="Z3098" s="24">
        <v>0</v>
      </c>
      <c r="AA3098" s="24">
        <v>0</v>
      </c>
      <c r="AB3098" s="24">
        <v>0</v>
      </c>
      <c r="AC3098" s="24">
        <v>0</v>
      </c>
      <c r="AD3098" s="24">
        <v>0</v>
      </c>
      <c r="AE3098" s="26">
        <v>0</v>
      </c>
      <c r="AF3098" s="25">
        <v>0</v>
      </c>
      <c r="AG3098" s="22">
        <v>93.84</v>
      </c>
      <c r="AH3098" s="20">
        <f t="shared" si="1168"/>
        <v>1426.3680000000002</v>
      </c>
      <c r="AI3098" s="9">
        <f t="shared" si="1168"/>
        <v>3565.92</v>
      </c>
      <c r="AJ3098" s="9">
        <f t="shared" si="1168"/>
        <v>0</v>
      </c>
      <c r="AK3098" s="9">
        <f t="shared" si="1168"/>
        <v>0</v>
      </c>
      <c r="AL3098" s="9">
        <f t="shared" si="1168"/>
        <v>0</v>
      </c>
      <c r="AM3098" s="9">
        <f t="shared" si="1168"/>
        <v>0</v>
      </c>
      <c r="AN3098" s="9">
        <f t="shared" si="1168"/>
        <v>0</v>
      </c>
      <c r="AO3098" s="9">
        <f t="shared" si="1167"/>
        <v>0</v>
      </c>
      <c r="AP3098" s="9">
        <f t="shared" si="1161"/>
        <v>1426.3680000000002</v>
      </c>
      <c r="AQ3098" s="9">
        <f t="shared" si="1161"/>
        <v>3565.92</v>
      </c>
      <c r="AR3098" s="9">
        <f t="shared" si="1161"/>
        <v>0</v>
      </c>
      <c r="AS3098" s="9">
        <f t="shared" si="1160"/>
        <v>0</v>
      </c>
      <c r="AT3098" s="9">
        <f t="shared" si="1160"/>
        <v>0</v>
      </c>
      <c r="AU3098" s="9">
        <f t="shared" si="1160"/>
        <v>0</v>
      </c>
      <c r="AV3098" s="9">
        <f t="shared" si="1160"/>
        <v>0</v>
      </c>
      <c r="AW3098" s="9">
        <f t="shared" si="1160"/>
        <v>0</v>
      </c>
      <c r="AX3098" s="9">
        <f t="shared" si="1160"/>
        <v>0</v>
      </c>
      <c r="AY3098" s="10">
        <f t="shared" si="1160"/>
        <v>0</v>
      </c>
    </row>
    <row r="3099" spans="1:51">
      <c r="A3099" s="87">
        <v>3093</v>
      </c>
      <c r="B3099" s="85" t="str">
        <f t="shared" si="1163"/>
        <v>0603480021</v>
      </c>
      <c r="C3099" s="13" t="s">
        <v>6106</v>
      </c>
      <c r="D3099" s="13" t="str">
        <f t="shared" si="1164"/>
        <v>0603480021</v>
      </c>
      <c r="E3099" s="13"/>
      <c r="F3099" s="14" t="s">
        <v>1472</v>
      </c>
      <c r="G3099" s="14" t="s">
        <v>6104</v>
      </c>
      <c r="H3099" s="14" t="s">
        <v>1347</v>
      </c>
      <c r="I3099" s="14"/>
      <c r="J3099" s="14"/>
      <c r="K3099" s="13" t="s">
        <v>6107</v>
      </c>
      <c r="L3099" s="13"/>
      <c r="M3099" s="13"/>
      <c r="N3099" s="13"/>
      <c r="O3099" s="24">
        <f t="shared" si="1166"/>
        <v>8.8000000000000007</v>
      </c>
      <c r="P3099" s="24">
        <f t="shared" si="1166"/>
        <v>22</v>
      </c>
      <c r="Q3099" s="24">
        <v>0</v>
      </c>
      <c r="R3099" s="16">
        <v>0</v>
      </c>
      <c r="S3099" s="69">
        <v>0</v>
      </c>
      <c r="T3099" s="70">
        <v>0</v>
      </c>
      <c r="U3099" s="24">
        <v>0</v>
      </c>
      <c r="V3099" s="24">
        <v>0</v>
      </c>
      <c r="W3099" s="69">
        <f t="shared" si="1165"/>
        <v>8.8000000000000007</v>
      </c>
      <c r="X3099" s="69">
        <f>VLOOKUP(D3099,'[1]Demanda Agregada Med. y MC'!$C$7:$O$3994,13,FALSE)</f>
        <v>22</v>
      </c>
      <c r="Y3099" s="24">
        <v>0</v>
      </c>
      <c r="Z3099" s="24">
        <v>0</v>
      </c>
      <c r="AA3099" s="24">
        <v>0</v>
      </c>
      <c r="AB3099" s="24">
        <v>0</v>
      </c>
      <c r="AC3099" s="24">
        <v>0</v>
      </c>
      <c r="AD3099" s="24">
        <v>0</v>
      </c>
      <c r="AE3099" s="26">
        <v>0</v>
      </c>
      <c r="AF3099" s="25">
        <v>0</v>
      </c>
      <c r="AG3099" s="22">
        <v>93.84</v>
      </c>
      <c r="AH3099" s="20">
        <f t="shared" si="1168"/>
        <v>825.79200000000014</v>
      </c>
      <c r="AI3099" s="9">
        <f t="shared" si="1168"/>
        <v>2064.48</v>
      </c>
      <c r="AJ3099" s="9">
        <f t="shared" si="1168"/>
        <v>0</v>
      </c>
      <c r="AK3099" s="9">
        <f t="shared" si="1168"/>
        <v>0</v>
      </c>
      <c r="AL3099" s="9">
        <f t="shared" si="1168"/>
        <v>0</v>
      </c>
      <c r="AM3099" s="9">
        <f t="shared" si="1168"/>
        <v>0</v>
      </c>
      <c r="AN3099" s="9">
        <f t="shared" si="1168"/>
        <v>0</v>
      </c>
      <c r="AO3099" s="9">
        <f t="shared" si="1167"/>
        <v>0</v>
      </c>
      <c r="AP3099" s="9">
        <f t="shared" si="1161"/>
        <v>825.79200000000014</v>
      </c>
      <c r="AQ3099" s="9">
        <f t="shared" si="1161"/>
        <v>2064.48</v>
      </c>
      <c r="AR3099" s="9">
        <f t="shared" si="1161"/>
        <v>0</v>
      </c>
      <c r="AS3099" s="9">
        <f t="shared" si="1160"/>
        <v>0</v>
      </c>
      <c r="AT3099" s="9">
        <f t="shared" si="1160"/>
        <v>0</v>
      </c>
      <c r="AU3099" s="9">
        <f t="shared" si="1160"/>
        <v>0</v>
      </c>
      <c r="AV3099" s="9">
        <f t="shared" si="1160"/>
        <v>0</v>
      </c>
      <c r="AW3099" s="9">
        <f t="shared" si="1160"/>
        <v>0</v>
      </c>
      <c r="AX3099" s="9">
        <f t="shared" si="1160"/>
        <v>0</v>
      </c>
      <c r="AY3099" s="10">
        <f t="shared" si="1160"/>
        <v>0</v>
      </c>
    </row>
    <row r="3100" spans="1:51">
      <c r="A3100" s="87">
        <v>3094</v>
      </c>
      <c r="B3100" s="85" t="str">
        <f t="shared" si="1163"/>
        <v>0603454257</v>
      </c>
      <c r="C3100" s="13" t="s">
        <v>6108</v>
      </c>
      <c r="D3100" s="13" t="str">
        <f t="shared" si="1164"/>
        <v>0603454257</v>
      </c>
      <c r="E3100" s="13"/>
      <c r="F3100" s="14" t="s">
        <v>1472</v>
      </c>
      <c r="G3100" s="14" t="s">
        <v>2830</v>
      </c>
      <c r="H3100" s="14" t="s">
        <v>6109</v>
      </c>
      <c r="I3100" s="14"/>
      <c r="J3100" s="14"/>
      <c r="K3100" s="13" t="s">
        <v>6110</v>
      </c>
      <c r="L3100" s="13"/>
      <c r="M3100" s="13"/>
      <c r="N3100" s="13"/>
      <c r="O3100" s="24">
        <f t="shared" si="1166"/>
        <v>14000</v>
      </c>
      <c r="P3100" s="24">
        <f t="shared" si="1166"/>
        <v>35000</v>
      </c>
      <c r="Q3100" s="24">
        <v>0</v>
      </c>
      <c r="R3100" s="16">
        <v>0</v>
      </c>
      <c r="S3100" s="69">
        <v>0</v>
      </c>
      <c r="T3100" s="70">
        <v>0</v>
      </c>
      <c r="U3100" s="24">
        <v>7200</v>
      </c>
      <c r="V3100" s="24">
        <v>18000</v>
      </c>
      <c r="W3100" s="69">
        <f t="shared" si="1165"/>
        <v>6800</v>
      </c>
      <c r="X3100" s="69">
        <f>VLOOKUP(D3100,'[1]Demanda Agregada Med. y MC'!$C$7:$O$3994,13,FALSE)</f>
        <v>17000</v>
      </c>
      <c r="Y3100" s="24">
        <v>0</v>
      </c>
      <c r="Z3100" s="24">
        <v>0</v>
      </c>
      <c r="AA3100" s="24">
        <v>0</v>
      </c>
      <c r="AB3100" s="24">
        <v>0</v>
      </c>
      <c r="AC3100" s="24">
        <v>0</v>
      </c>
      <c r="AD3100" s="24">
        <v>0</v>
      </c>
      <c r="AE3100" s="26">
        <v>0</v>
      </c>
      <c r="AF3100" s="25">
        <v>0</v>
      </c>
      <c r="AG3100" s="22">
        <v>9.0160000000000018</v>
      </c>
      <c r="AH3100" s="20">
        <f t="shared" si="1168"/>
        <v>126224.00000000003</v>
      </c>
      <c r="AI3100" s="9">
        <f t="shared" si="1168"/>
        <v>315560.00000000006</v>
      </c>
      <c r="AJ3100" s="9">
        <f t="shared" si="1168"/>
        <v>0</v>
      </c>
      <c r="AK3100" s="9">
        <f t="shared" si="1168"/>
        <v>0</v>
      </c>
      <c r="AL3100" s="9">
        <f t="shared" si="1168"/>
        <v>0</v>
      </c>
      <c r="AM3100" s="9">
        <f t="shared" si="1168"/>
        <v>0</v>
      </c>
      <c r="AN3100" s="9">
        <f t="shared" si="1168"/>
        <v>64915.200000000012</v>
      </c>
      <c r="AO3100" s="9">
        <f t="shared" si="1167"/>
        <v>162288.00000000003</v>
      </c>
      <c r="AP3100" s="9">
        <f t="shared" si="1161"/>
        <v>61308.80000000001</v>
      </c>
      <c r="AQ3100" s="9">
        <f t="shared" si="1161"/>
        <v>153272.00000000003</v>
      </c>
      <c r="AR3100" s="9">
        <f t="shared" si="1161"/>
        <v>0</v>
      </c>
      <c r="AS3100" s="9">
        <f t="shared" si="1160"/>
        <v>0</v>
      </c>
      <c r="AT3100" s="9">
        <f t="shared" si="1160"/>
        <v>0</v>
      </c>
      <c r="AU3100" s="9">
        <f t="shared" si="1160"/>
        <v>0</v>
      </c>
      <c r="AV3100" s="9">
        <f t="shared" si="1160"/>
        <v>0</v>
      </c>
      <c r="AW3100" s="9">
        <f t="shared" si="1160"/>
        <v>0</v>
      </c>
      <c r="AX3100" s="9">
        <f t="shared" si="1160"/>
        <v>0</v>
      </c>
      <c r="AY3100" s="10">
        <f t="shared" si="1160"/>
        <v>0</v>
      </c>
    </row>
    <row r="3101" spans="1:51">
      <c r="A3101" s="87">
        <v>3095</v>
      </c>
      <c r="B3101" s="85" t="str">
        <f t="shared" si="1163"/>
        <v>0603454265</v>
      </c>
      <c r="C3101" s="13" t="s">
        <v>6111</v>
      </c>
      <c r="D3101" s="13" t="str">
        <f t="shared" si="1164"/>
        <v>0603454265</v>
      </c>
      <c r="E3101" s="13"/>
      <c r="F3101" s="14" t="s">
        <v>1472</v>
      </c>
      <c r="G3101" s="14" t="s">
        <v>2830</v>
      </c>
      <c r="H3101" s="14" t="s">
        <v>5324</v>
      </c>
      <c r="I3101" s="14"/>
      <c r="J3101" s="14"/>
      <c r="K3101" s="13" t="s">
        <v>6112</v>
      </c>
      <c r="L3101" s="13"/>
      <c r="M3101" s="13"/>
      <c r="N3101" s="13"/>
      <c r="O3101" s="24">
        <f t="shared" si="1166"/>
        <v>37466.400000000001</v>
      </c>
      <c r="P3101" s="24">
        <f t="shared" si="1166"/>
        <v>93666</v>
      </c>
      <c r="Q3101" s="24">
        <v>0</v>
      </c>
      <c r="R3101" s="16">
        <v>0</v>
      </c>
      <c r="S3101" s="69">
        <v>0</v>
      </c>
      <c r="T3101" s="70">
        <v>0</v>
      </c>
      <c r="U3101" s="24">
        <v>36966.400000000001</v>
      </c>
      <c r="V3101" s="24">
        <v>92416</v>
      </c>
      <c r="W3101" s="69">
        <f t="shared" si="1165"/>
        <v>500</v>
      </c>
      <c r="X3101" s="69">
        <f>VLOOKUP(D3101,'[1]Demanda Agregada Med. y MC'!$C$7:$O$3994,13,FALSE)</f>
        <v>1250</v>
      </c>
      <c r="Y3101" s="24">
        <v>0</v>
      </c>
      <c r="Z3101" s="24">
        <v>0</v>
      </c>
      <c r="AA3101" s="24">
        <v>0</v>
      </c>
      <c r="AB3101" s="24">
        <v>0</v>
      </c>
      <c r="AC3101" s="24">
        <v>0</v>
      </c>
      <c r="AD3101" s="24">
        <v>0</v>
      </c>
      <c r="AE3101" s="26">
        <v>0</v>
      </c>
      <c r="AF3101" s="25">
        <v>0</v>
      </c>
      <c r="AG3101" s="22">
        <v>22.540000000000003</v>
      </c>
      <c r="AH3101" s="20">
        <f t="shared" si="1168"/>
        <v>844492.65600000019</v>
      </c>
      <c r="AI3101" s="9">
        <f t="shared" si="1168"/>
        <v>2111231.64</v>
      </c>
      <c r="AJ3101" s="9">
        <f t="shared" si="1168"/>
        <v>0</v>
      </c>
      <c r="AK3101" s="9">
        <f t="shared" si="1168"/>
        <v>0</v>
      </c>
      <c r="AL3101" s="9">
        <f t="shared" si="1168"/>
        <v>0</v>
      </c>
      <c r="AM3101" s="9">
        <f t="shared" si="1168"/>
        <v>0</v>
      </c>
      <c r="AN3101" s="9">
        <f t="shared" si="1168"/>
        <v>833222.65600000008</v>
      </c>
      <c r="AO3101" s="9">
        <f t="shared" si="1167"/>
        <v>2083056.6400000004</v>
      </c>
      <c r="AP3101" s="9">
        <f t="shared" si="1161"/>
        <v>11270.000000000002</v>
      </c>
      <c r="AQ3101" s="9">
        <f t="shared" si="1161"/>
        <v>28175.000000000004</v>
      </c>
      <c r="AR3101" s="9">
        <f t="shared" si="1161"/>
        <v>0</v>
      </c>
      <c r="AS3101" s="9">
        <f t="shared" si="1160"/>
        <v>0</v>
      </c>
      <c r="AT3101" s="9">
        <f t="shared" si="1160"/>
        <v>0</v>
      </c>
      <c r="AU3101" s="9">
        <f t="shared" si="1160"/>
        <v>0</v>
      </c>
      <c r="AV3101" s="9">
        <f t="shared" si="1160"/>
        <v>0</v>
      </c>
      <c r="AW3101" s="9">
        <f t="shared" si="1160"/>
        <v>0</v>
      </c>
      <c r="AX3101" s="9">
        <f t="shared" si="1160"/>
        <v>0</v>
      </c>
      <c r="AY3101" s="10">
        <f t="shared" si="1160"/>
        <v>0</v>
      </c>
    </row>
    <row r="3102" spans="1:51">
      <c r="A3102" s="87">
        <v>3096</v>
      </c>
      <c r="B3102" s="85" t="str">
        <f t="shared" si="1163"/>
        <v>0603140062</v>
      </c>
      <c r="C3102" s="13" t="s">
        <v>6113</v>
      </c>
      <c r="D3102" s="13" t="str">
        <f t="shared" si="1164"/>
        <v>0603140062</v>
      </c>
      <c r="E3102" s="13"/>
      <c r="F3102" s="14" t="s">
        <v>1472</v>
      </c>
      <c r="G3102" s="14" t="s">
        <v>2778</v>
      </c>
      <c r="H3102" s="14" t="s">
        <v>1630</v>
      </c>
      <c r="I3102" s="14"/>
      <c r="J3102" s="14"/>
      <c r="K3102" s="13" t="s">
        <v>6114</v>
      </c>
      <c r="L3102" s="13"/>
      <c r="M3102" s="13"/>
      <c r="N3102" s="13"/>
      <c r="O3102" s="24">
        <f t="shared" si="1166"/>
        <v>263.2</v>
      </c>
      <c r="P3102" s="24">
        <f t="shared" si="1166"/>
        <v>658</v>
      </c>
      <c r="Q3102" s="24">
        <v>0</v>
      </c>
      <c r="R3102" s="16">
        <v>0</v>
      </c>
      <c r="S3102" s="69">
        <v>0</v>
      </c>
      <c r="T3102" s="70">
        <v>0</v>
      </c>
      <c r="U3102" s="24">
        <v>263.2</v>
      </c>
      <c r="V3102" s="24">
        <v>658</v>
      </c>
      <c r="W3102" s="69">
        <f t="shared" si="1165"/>
        <v>0</v>
      </c>
      <c r="X3102" s="69">
        <f>VLOOKUP(D3102,'[1]Demanda Agregada Med. y MC'!$C$7:$O$3994,13,FALSE)</f>
        <v>0</v>
      </c>
      <c r="Y3102" s="24">
        <v>0</v>
      </c>
      <c r="Z3102" s="24">
        <v>0</v>
      </c>
      <c r="AA3102" s="24">
        <v>0</v>
      </c>
      <c r="AB3102" s="24">
        <v>0</v>
      </c>
      <c r="AC3102" s="24">
        <v>0</v>
      </c>
      <c r="AD3102" s="24">
        <v>0</v>
      </c>
      <c r="AE3102" s="26">
        <v>0</v>
      </c>
      <c r="AF3102" s="25">
        <v>0</v>
      </c>
      <c r="AG3102" s="22">
        <v>303.60000000000002</v>
      </c>
      <c r="AH3102" s="20">
        <f t="shared" si="1168"/>
        <v>79907.520000000004</v>
      </c>
      <c r="AI3102" s="9">
        <f t="shared" si="1168"/>
        <v>199768.80000000002</v>
      </c>
      <c r="AJ3102" s="9">
        <f t="shared" si="1168"/>
        <v>0</v>
      </c>
      <c r="AK3102" s="9">
        <f t="shared" si="1168"/>
        <v>0</v>
      </c>
      <c r="AL3102" s="9">
        <f t="shared" si="1168"/>
        <v>0</v>
      </c>
      <c r="AM3102" s="9">
        <f t="shared" si="1168"/>
        <v>0</v>
      </c>
      <c r="AN3102" s="9">
        <f t="shared" si="1168"/>
        <v>79907.520000000004</v>
      </c>
      <c r="AO3102" s="9">
        <f t="shared" si="1167"/>
        <v>199768.80000000002</v>
      </c>
      <c r="AP3102" s="9">
        <f t="shared" si="1161"/>
        <v>0</v>
      </c>
      <c r="AQ3102" s="9">
        <f t="shared" si="1161"/>
        <v>0</v>
      </c>
      <c r="AR3102" s="9">
        <f t="shared" si="1161"/>
        <v>0</v>
      </c>
      <c r="AS3102" s="9">
        <f t="shared" si="1160"/>
        <v>0</v>
      </c>
      <c r="AT3102" s="9">
        <f t="shared" si="1160"/>
        <v>0</v>
      </c>
      <c r="AU3102" s="9">
        <f t="shared" si="1160"/>
        <v>0</v>
      </c>
      <c r="AV3102" s="9">
        <f t="shared" si="1160"/>
        <v>0</v>
      </c>
      <c r="AW3102" s="9">
        <f t="shared" si="1160"/>
        <v>0</v>
      </c>
      <c r="AX3102" s="9">
        <f t="shared" si="1160"/>
        <v>0</v>
      </c>
      <c r="AY3102" s="10">
        <f t="shared" si="1160"/>
        <v>0</v>
      </c>
    </row>
    <row r="3103" spans="1:51">
      <c r="A3103" s="87">
        <v>3097</v>
      </c>
      <c r="B3103" s="85" t="str">
        <f t="shared" si="1163"/>
        <v>0603451907</v>
      </c>
      <c r="C3103" s="13" t="s">
        <v>6115</v>
      </c>
      <c r="D3103" s="13" t="str">
        <f t="shared" si="1164"/>
        <v>0603451907</v>
      </c>
      <c r="E3103" s="13"/>
      <c r="F3103" s="14" t="s">
        <v>1472</v>
      </c>
      <c r="G3103" s="14" t="s">
        <v>2830</v>
      </c>
      <c r="H3103" s="14" t="s">
        <v>6116</v>
      </c>
      <c r="I3103" s="14"/>
      <c r="J3103" s="14"/>
      <c r="K3103" s="13" t="s">
        <v>6117</v>
      </c>
      <c r="L3103" s="13"/>
      <c r="M3103" s="13"/>
      <c r="N3103" s="13"/>
      <c r="O3103" s="24">
        <f t="shared" si="1166"/>
        <v>2.8000000000000003</v>
      </c>
      <c r="P3103" s="24">
        <f t="shared" si="1166"/>
        <v>7</v>
      </c>
      <c r="Q3103" s="24">
        <v>0</v>
      </c>
      <c r="R3103" s="16">
        <v>0</v>
      </c>
      <c r="S3103" s="69">
        <v>0</v>
      </c>
      <c r="T3103" s="70">
        <v>0</v>
      </c>
      <c r="U3103" s="24">
        <v>0</v>
      </c>
      <c r="V3103" s="24">
        <v>0</v>
      </c>
      <c r="W3103" s="69">
        <f t="shared" si="1165"/>
        <v>2.8000000000000003</v>
      </c>
      <c r="X3103" s="69">
        <f>VLOOKUP(D3103,'[1]Demanda Agregada Med. y MC'!$C$7:$O$3994,13,FALSE)</f>
        <v>7</v>
      </c>
      <c r="Y3103" s="24">
        <v>0</v>
      </c>
      <c r="Z3103" s="24">
        <v>0</v>
      </c>
      <c r="AA3103" s="24">
        <v>0</v>
      </c>
      <c r="AB3103" s="24">
        <v>0</v>
      </c>
      <c r="AC3103" s="24">
        <v>0</v>
      </c>
      <c r="AD3103" s="24">
        <v>0</v>
      </c>
      <c r="AE3103" s="26">
        <v>0</v>
      </c>
      <c r="AF3103" s="25">
        <v>0</v>
      </c>
      <c r="AG3103" s="22">
        <v>4464.4656000000004</v>
      </c>
      <c r="AH3103" s="20">
        <f t="shared" si="1168"/>
        <v>12500.503680000002</v>
      </c>
      <c r="AI3103" s="9">
        <f t="shared" si="1168"/>
        <v>31251.259200000004</v>
      </c>
      <c r="AJ3103" s="9">
        <f t="shared" si="1168"/>
        <v>0</v>
      </c>
      <c r="AK3103" s="9">
        <f t="shared" si="1168"/>
        <v>0</v>
      </c>
      <c r="AL3103" s="9">
        <f t="shared" si="1168"/>
        <v>0</v>
      </c>
      <c r="AM3103" s="9">
        <f t="shared" si="1168"/>
        <v>0</v>
      </c>
      <c r="AN3103" s="9">
        <f t="shared" si="1168"/>
        <v>0</v>
      </c>
      <c r="AO3103" s="9">
        <f t="shared" si="1167"/>
        <v>0</v>
      </c>
      <c r="AP3103" s="9">
        <f t="shared" si="1161"/>
        <v>12500.503680000002</v>
      </c>
      <c r="AQ3103" s="9">
        <f t="shared" si="1161"/>
        <v>31251.259200000004</v>
      </c>
      <c r="AR3103" s="9">
        <f t="shared" si="1161"/>
        <v>0</v>
      </c>
      <c r="AS3103" s="9">
        <f t="shared" si="1160"/>
        <v>0</v>
      </c>
      <c r="AT3103" s="9">
        <f t="shared" si="1160"/>
        <v>0</v>
      </c>
      <c r="AU3103" s="9">
        <f t="shared" si="1160"/>
        <v>0</v>
      </c>
      <c r="AV3103" s="9">
        <f t="shared" si="1160"/>
        <v>0</v>
      </c>
      <c r="AW3103" s="9">
        <f t="shared" si="1160"/>
        <v>0</v>
      </c>
      <c r="AX3103" s="9">
        <f t="shared" si="1160"/>
        <v>0</v>
      </c>
      <c r="AY3103" s="10">
        <f t="shared" si="1160"/>
        <v>0</v>
      </c>
    </row>
    <row r="3104" spans="1:51">
      <c r="A3104" s="87">
        <v>3098</v>
      </c>
      <c r="B3104" s="85" t="str">
        <f t="shared" si="1163"/>
        <v>0603451469</v>
      </c>
      <c r="C3104" s="13" t="s">
        <v>6118</v>
      </c>
      <c r="D3104" s="13" t="str">
        <f t="shared" si="1164"/>
        <v>0603451469</v>
      </c>
      <c r="E3104" s="13"/>
      <c r="F3104" s="14" t="s">
        <v>1472</v>
      </c>
      <c r="G3104" s="14" t="s">
        <v>2830</v>
      </c>
      <c r="H3104" s="14" t="s">
        <v>6119</v>
      </c>
      <c r="I3104" s="14"/>
      <c r="J3104" s="14"/>
      <c r="K3104" s="13" t="s">
        <v>6120</v>
      </c>
      <c r="L3104" s="13"/>
      <c r="M3104" s="13"/>
      <c r="N3104" s="13"/>
      <c r="O3104" s="24">
        <f t="shared" si="1166"/>
        <v>0.9</v>
      </c>
      <c r="P3104" s="24">
        <f t="shared" si="1166"/>
        <v>2.25</v>
      </c>
      <c r="Q3104" s="24">
        <v>0</v>
      </c>
      <c r="R3104" s="16">
        <v>0</v>
      </c>
      <c r="S3104" s="69">
        <v>0</v>
      </c>
      <c r="T3104" s="70">
        <v>0</v>
      </c>
      <c r="U3104" s="24">
        <v>0</v>
      </c>
      <c r="V3104" s="24">
        <v>0</v>
      </c>
      <c r="W3104" s="69">
        <f t="shared" si="1165"/>
        <v>0.9</v>
      </c>
      <c r="X3104" s="69">
        <f>VLOOKUP(D3104,'[1]Demanda Agregada Med. y MC'!$C$7:$O$3994,13,FALSE)</f>
        <v>2.25</v>
      </c>
      <c r="Y3104" s="24">
        <v>0</v>
      </c>
      <c r="Z3104" s="24">
        <v>0</v>
      </c>
      <c r="AA3104" s="24">
        <v>0</v>
      </c>
      <c r="AB3104" s="24">
        <v>0</v>
      </c>
      <c r="AC3104" s="24">
        <v>0</v>
      </c>
      <c r="AD3104" s="24">
        <v>0</v>
      </c>
      <c r="AE3104" s="26">
        <v>0</v>
      </c>
      <c r="AF3104" s="25">
        <v>0</v>
      </c>
      <c r="AG3104" s="22">
        <v>3932.0064000000002</v>
      </c>
      <c r="AH3104" s="20">
        <f t="shared" si="1168"/>
        <v>3538.8057600000002</v>
      </c>
      <c r="AI3104" s="9">
        <f t="shared" si="1168"/>
        <v>8847.0144</v>
      </c>
      <c r="AJ3104" s="9">
        <f t="shared" si="1168"/>
        <v>0</v>
      </c>
      <c r="AK3104" s="9">
        <f t="shared" si="1168"/>
        <v>0</v>
      </c>
      <c r="AL3104" s="9">
        <f t="shared" si="1168"/>
        <v>0</v>
      </c>
      <c r="AM3104" s="9">
        <f t="shared" si="1168"/>
        <v>0</v>
      </c>
      <c r="AN3104" s="9">
        <f t="shared" si="1168"/>
        <v>0</v>
      </c>
      <c r="AO3104" s="9">
        <f t="shared" si="1167"/>
        <v>0</v>
      </c>
      <c r="AP3104" s="9">
        <f t="shared" si="1161"/>
        <v>3538.8057600000002</v>
      </c>
      <c r="AQ3104" s="9">
        <f t="shared" si="1161"/>
        <v>8847.0144</v>
      </c>
      <c r="AR3104" s="9">
        <f t="shared" si="1161"/>
        <v>0</v>
      </c>
      <c r="AS3104" s="9">
        <f t="shared" si="1160"/>
        <v>0</v>
      </c>
      <c r="AT3104" s="9">
        <f t="shared" si="1160"/>
        <v>0</v>
      </c>
      <c r="AU3104" s="9">
        <f t="shared" si="1160"/>
        <v>0</v>
      </c>
      <c r="AV3104" s="9">
        <f t="shared" si="1160"/>
        <v>0</v>
      </c>
      <c r="AW3104" s="9">
        <f t="shared" si="1160"/>
        <v>0</v>
      </c>
      <c r="AX3104" s="9">
        <f t="shared" si="1160"/>
        <v>0</v>
      </c>
      <c r="AY3104" s="10">
        <f t="shared" si="1160"/>
        <v>0</v>
      </c>
    </row>
    <row r="3105" spans="1:51">
      <c r="A3105" s="87">
        <v>3099</v>
      </c>
      <c r="B3105" s="85" t="str">
        <f t="shared" si="1163"/>
        <v>0603451808</v>
      </c>
      <c r="C3105" s="13" t="s">
        <v>6121</v>
      </c>
      <c r="D3105" s="13" t="str">
        <f t="shared" si="1164"/>
        <v>0603451808</v>
      </c>
      <c r="E3105" s="13"/>
      <c r="F3105" s="14" t="s">
        <v>1472</v>
      </c>
      <c r="G3105" s="14" t="s">
        <v>2830</v>
      </c>
      <c r="H3105" s="14" t="s">
        <v>3965</v>
      </c>
      <c r="I3105" s="14"/>
      <c r="J3105" s="14"/>
      <c r="K3105" s="13" t="s">
        <v>6122</v>
      </c>
      <c r="L3105" s="13"/>
      <c r="M3105" s="13"/>
      <c r="N3105" s="13"/>
      <c r="O3105" s="24">
        <f t="shared" si="1166"/>
        <v>0.9</v>
      </c>
      <c r="P3105" s="24">
        <f t="shared" si="1166"/>
        <v>2.25</v>
      </c>
      <c r="Q3105" s="24">
        <v>0</v>
      </c>
      <c r="R3105" s="16">
        <v>0</v>
      </c>
      <c r="S3105" s="69">
        <v>0</v>
      </c>
      <c r="T3105" s="70">
        <v>0</v>
      </c>
      <c r="U3105" s="24">
        <v>0</v>
      </c>
      <c r="V3105" s="24">
        <v>0</v>
      </c>
      <c r="W3105" s="69">
        <f t="shared" si="1165"/>
        <v>0.9</v>
      </c>
      <c r="X3105" s="69">
        <f>VLOOKUP(D3105,'[1]Demanda Agregada Med. y MC'!$C$7:$O$3994,13,FALSE)</f>
        <v>2.25</v>
      </c>
      <c r="Y3105" s="24">
        <v>0</v>
      </c>
      <c r="Z3105" s="24">
        <v>0</v>
      </c>
      <c r="AA3105" s="24">
        <v>0</v>
      </c>
      <c r="AB3105" s="24">
        <v>0</v>
      </c>
      <c r="AC3105" s="24">
        <v>0</v>
      </c>
      <c r="AD3105" s="24">
        <v>0</v>
      </c>
      <c r="AE3105" s="26">
        <v>0</v>
      </c>
      <c r="AF3105" s="25">
        <v>0</v>
      </c>
      <c r="AG3105" s="22">
        <v>4628.2992000000004</v>
      </c>
      <c r="AH3105" s="20">
        <f t="shared" si="1168"/>
        <v>4165.4692800000003</v>
      </c>
      <c r="AI3105" s="9">
        <f t="shared" si="1168"/>
        <v>10413.673200000001</v>
      </c>
      <c r="AJ3105" s="9">
        <f t="shared" si="1168"/>
        <v>0</v>
      </c>
      <c r="AK3105" s="9">
        <f t="shared" si="1168"/>
        <v>0</v>
      </c>
      <c r="AL3105" s="9">
        <f t="shared" si="1168"/>
        <v>0</v>
      </c>
      <c r="AM3105" s="9">
        <f t="shared" si="1168"/>
        <v>0</v>
      </c>
      <c r="AN3105" s="9">
        <f t="shared" si="1168"/>
        <v>0</v>
      </c>
      <c r="AO3105" s="9">
        <f t="shared" si="1167"/>
        <v>0</v>
      </c>
      <c r="AP3105" s="9">
        <f t="shared" si="1161"/>
        <v>4165.4692800000003</v>
      </c>
      <c r="AQ3105" s="9">
        <f t="shared" si="1161"/>
        <v>10413.673200000001</v>
      </c>
      <c r="AR3105" s="9">
        <f t="shared" si="1161"/>
        <v>0</v>
      </c>
      <c r="AS3105" s="9">
        <f t="shared" si="1160"/>
        <v>0</v>
      </c>
      <c r="AT3105" s="9">
        <f t="shared" si="1160"/>
        <v>0</v>
      </c>
      <c r="AU3105" s="9">
        <f t="shared" si="1160"/>
        <v>0</v>
      </c>
      <c r="AV3105" s="9">
        <f t="shared" si="1160"/>
        <v>0</v>
      </c>
      <c r="AW3105" s="9">
        <f t="shared" si="1160"/>
        <v>0</v>
      </c>
      <c r="AX3105" s="9">
        <f t="shared" si="1160"/>
        <v>0</v>
      </c>
      <c r="AY3105" s="10">
        <f t="shared" si="1160"/>
        <v>0</v>
      </c>
    </row>
    <row r="3106" spans="1:51">
      <c r="A3106" s="87">
        <v>3100</v>
      </c>
      <c r="B3106" s="85" t="str">
        <f t="shared" si="1163"/>
        <v>0603453499</v>
      </c>
      <c r="C3106" s="13" t="s">
        <v>6123</v>
      </c>
      <c r="D3106" s="13" t="str">
        <f t="shared" si="1164"/>
        <v>0603453499</v>
      </c>
      <c r="E3106" s="13"/>
      <c r="F3106" s="14" t="s">
        <v>1472</v>
      </c>
      <c r="G3106" s="14" t="s">
        <v>2830</v>
      </c>
      <c r="H3106" s="14" t="s">
        <v>4826</v>
      </c>
      <c r="I3106" s="14"/>
      <c r="J3106" s="14"/>
      <c r="K3106" s="13" t="s">
        <v>6124</v>
      </c>
      <c r="L3106" s="13"/>
      <c r="M3106" s="13"/>
      <c r="N3106" s="13"/>
      <c r="O3106" s="24">
        <f t="shared" si="1166"/>
        <v>2225.6000000000004</v>
      </c>
      <c r="P3106" s="24">
        <f t="shared" si="1166"/>
        <v>5564</v>
      </c>
      <c r="Q3106" s="24">
        <v>0</v>
      </c>
      <c r="R3106" s="16">
        <v>0</v>
      </c>
      <c r="S3106" s="69">
        <v>0</v>
      </c>
      <c r="T3106" s="70">
        <v>0</v>
      </c>
      <c r="U3106" s="24">
        <v>2223.2000000000003</v>
      </c>
      <c r="V3106" s="24">
        <v>5558</v>
      </c>
      <c r="W3106" s="69">
        <f t="shared" si="1165"/>
        <v>2.4000000000000004</v>
      </c>
      <c r="X3106" s="69">
        <f>VLOOKUP(D3106,'[1]Demanda Agregada Med. y MC'!$C$7:$O$3994,13,FALSE)</f>
        <v>6.0000000000000009</v>
      </c>
      <c r="Y3106" s="24">
        <v>0</v>
      </c>
      <c r="Z3106" s="24">
        <v>0</v>
      </c>
      <c r="AA3106" s="24">
        <v>0</v>
      </c>
      <c r="AB3106" s="24">
        <v>0</v>
      </c>
      <c r="AC3106" s="24">
        <v>0</v>
      </c>
      <c r="AD3106" s="24">
        <v>0</v>
      </c>
      <c r="AE3106" s="26">
        <v>0</v>
      </c>
      <c r="AF3106" s="25">
        <v>0</v>
      </c>
      <c r="AG3106" s="22">
        <v>230</v>
      </c>
      <c r="AH3106" s="20">
        <f t="shared" si="1168"/>
        <v>511888.00000000006</v>
      </c>
      <c r="AI3106" s="9">
        <f t="shared" si="1168"/>
        <v>1279720</v>
      </c>
      <c r="AJ3106" s="9">
        <f t="shared" si="1168"/>
        <v>0</v>
      </c>
      <c r="AK3106" s="9">
        <f t="shared" si="1168"/>
        <v>0</v>
      </c>
      <c r="AL3106" s="9">
        <f t="shared" si="1168"/>
        <v>0</v>
      </c>
      <c r="AM3106" s="9">
        <f t="shared" si="1168"/>
        <v>0</v>
      </c>
      <c r="AN3106" s="9">
        <f t="shared" si="1168"/>
        <v>511336.00000000006</v>
      </c>
      <c r="AO3106" s="9">
        <f t="shared" si="1167"/>
        <v>1278340</v>
      </c>
      <c r="AP3106" s="9">
        <f t="shared" si="1161"/>
        <v>552.00000000000011</v>
      </c>
      <c r="AQ3106" s="9">
        <f t="shared" si="1161"/>
        <v>1380.0000000000002</v>
      </c>
      <c r="AR3106" s="9">
        <f t="shared" si="1161"/>
        <v>0</v>
      </c>
      <c r="AS3106" s="9">
        <f t="shared" si="1160"/>
        <v>0</v>
      </c>
      <c r="AT3106" s="9">
        <f t="shared" si="1160"/>
        <v>0</v>
      </c>
      <c r="AU3106" s="9">
        <f t="shared" si="1160"/>
        <v>0</v>
      </c>
      <c r="AV3106" s="9">
        <f t="shared" si="1160"/>
        <v>0</v>
      </c>
      <c r="AW3106" s="9">
        <f t="shared" si="1160"/>
        <v>0</v>
      </c>
      <c r="AX3106" s="9">
        <f t="shared" si="1160"/>
        <v>0</v>
      </c>
      <c r="AY3106" s="10">
        <f t="shared" si="1160"/>
        <v>0</v>
      </c>
    </row>
    <row r="3107" spans="1:51">
      <c r="A3107" s="87">
        <v>3101</v>
      </c>
      <c r="B3107" s="85" t="str">
        <f t="shared" si="1163"/>
        <v>0603454273</v>
      </c>
      <c r="C3107" s="13" t="s">
        <v>6125</v>
      </c>
      <c r="D3107" s="13" t="str">
        <f t="shared" si="1164"/>
        <v>0603454273</v>
      </c>
      <c r="E3107" s="13"/>
      <c r="F3107" s="14" t="s">
        <v>1472</v>
      </c>
      <c r="G3107" s="14" t="s">
        <v>2830</v>
      </c>
      <c r="H3107" s="14" t="s">
        <v>981</v>
      </c>
      <c r="I3107" s="14"/>
      <c r="J3107" s="14"/>
      <c r="K3107" s="13" t="s">
        <v>6126</v>
      </c>
      <c r="L3107" s="13"/>
      <c r="M3107" s="13"/>
      <c r="N3107" s="13"/>
      <c r="O3107" s="24">
        <f t="shared" si="1166"/>
        <v>560</v>
      </c>
      <c r="P3107" s="24">
        <f t="shared" si="1166"/>
        <v>1400</v>
      </c>
      <c r="Q3107" s="24">
        <v>0</v>
      </c>
      <c r="R3107" s="16">
        <v>0</v>
      </c>
      <c r="S3107" s="69">
        <v>0</v>
      </c>
      <c r="T3107" s="70">
        <v>0</v>
      </c>
      <c r="U3107" s="24">
        <v>560</v>
      </c>
      <c r="V3107" s="24">
        <v>1400</v>
      </c>
      <c r="W3107" s="69">
        <f t="shared" si="1165"/>
        <v>0</v>
      </c>
      <c r="X3107" s="69">
        <f>VLOOKUP(D3107,'[1]Demanda Agregada Med. y MC'!$C$7:$O$3994,13,FALSE)</f>
        <v>0</v>
      </c>
      <c r="Y3107" s="24">
        <v>0</v>
      </c>
      <c r="Z3107" s="24">
        <v>0</v>
      </c>
      <c r="AA3107" s="24">
        <v>0</v>
      </c>
      <c r="AB3107" s="24">
        <v>0</v>
      </c>
      <c r="AC3107" s="24">
        <v>0</v>
      </c>
      <c r="AD3107" s="24">
        <v>0</v>
      </c>
      <c r="AE3107" s="26">
        <v>0</v>
      </c>
      <c r="AF3107" s="25">
        <v>0</v>
      </c>
      <c r="AG3107" s="22">
        <v>501.95200000000006</v>
      </c>
      <c r="AH3107" s="20">
        <f t="shared" si="1168"/>
        <v>281093.12000000005</v>
      </c>
      <c r="AI3107" s="9">
        <f t="shared" si="1168"/>
        <v>702732.80000000005</v>
      </c>
      <c r="AJ3107" s="9">
        <f t="shared" si="1168"/>
        <v>0</v>
      </c>
      <c r="AK3107" s="9">
        <f t="shared" si="1168"/>
        <v>0</v>
      </c>
      <c r="AL3107" s="9">
        <f t="shared" si="1168"/>
        <v>0</v>
      </c>
      <c r="AM3107" s="9">
        <f t="shared" si="1168"/>
        <v>0</v>
      </c>
      <c r="AN3107" s="9">
        <f t="shared" si="1168"/>
        <v>281093.12000000005</v>
      </c>
      <c r="AO3107" s="9">
        <f t="shared" si="1167"/>
        <v>702732.80000000005</v>
      </c>
      <c r="AP3107" s="9">
        <f t="shared" si="1161"/>
        <v>0</v>
      </c>
      <c r="AQ3107" s="9">
        <f t="shared" si="1161"/>
        <v>0</v>
      </c>
      <c r="AR3107" s="9">
        <f t="shared" si="1161"/>
        <v>0</v>
      </c>
      <c r="AS3107" s="9">
        <f t="shared" si="1160"/>
        <v>0</v>
      </c>
      <c r="AT3107" s="9">
        <f t="shared" si="1160"/>
        <v>0</v>
      </c>
      <c r="AU3107" s="9">
        <f t="shared" si="1160"/>
        <v>0</v>
      </c>
      <c r="AV3107" s="9">
        <f t="shared" si="1160"/>
        <v>0</v>
      </c>
      <c r="AW3107" s="9">
        <f t="shared" si="1160"/>
        <v>0</v>
      </c>
      <c r="AX3107" s="9">
        <f t="shared" si="1160"/>
        <v>0</v>
      </c>
      <c r="AY3107" s="10">
        <f t="shared" si="1160"/>
        <v>0</v>
      </c>
    </row>
    <row r="3108" spans="1:51">
      <c r="A3108" s="87">
        <v>3102</v>
      </c>
      <c r="B3108" s="85" t="str">
        <f t="shared" si="1163"/>
        <v>0603454281</v>
      </c>
      <c r="C3108" s="13" t="s">
        <v>6127</v>
      </c>
      <c r="D3108" s="13" t="str">
        <f t="shared" si="1164"/>
        <v>0603454281</v>
      </c>
      <c r="E3108" s="13"/>
      <c r="F3108" s="14" t="s">
        <v>1472</v>
      </c>
      <c r="G3108" s="14" t="s">
        <v>2830</v>
      </c>
      <c r="H3108" s="14" t="s">
        <v>985</v>
      </c>
      <c r="I3108" s="14"/>
      <c r="J3108" s="14"/>
      <c r="K3108" s="13" t="s">
        <v>6128</v>
      </c>
      <c r="L3108" s="13"/>
      <c r="M3108" s="13"/>
      <c r="N3108" s="13"/>
      <c r="O3108" s="24">
        <f t="shared" si="1166"/>
        <v>8620.4</v>
      </c>
      <c r="P3108" s="24">
        <f t="shared" si="1166"/>
        <v>21551</v>
      </c>
      <c r="Q3108" s="24">
        <v>0</v>
      </c>
      <c r="R3108" s="16">
        <v>0</v>
      </c>
      <c r="S3108" s="69">
        <v>0</v>
      </c>
      <c r="T3108" s="70">
        <v>0</v>
      </c>
      <c r="U3108" s="24">
        <v>8620.4</v>
      </c>
      <c r="V3108" s="24">
        <v>21551</v>
      </c>
      <c r="W3108" s="69">
        <f t="shared" si="1165"/>
        <v>0</v>
      </c>
      <c r="X3108" s="69">
        <f>VLOOKUP(D3108,'[1]Demanda Agregada Med. y MC'!$C$7:$O$3994,13,FALSE)</f>
        <v>0</v>
      </c>
      <c r="Y3108" s="24">
        <v>0</v>
      </c>
      <c r="Z3108" s="24">
        <v>0</v>
      </c>
      <c r="AA3108" s="24">
        <v>0</v>
      </c>
      <c r="AB3108" s="24">
        <v>0</v>
      </c>
      <c r="AC3108" s="24">
        <v>0</v>
      </c>
      <c r="AD3108" s="24">
        <v>0</v>
      </c>
      <c r="AE3108" s="26">
        <v>0</v>
      </c>
      <c r="AF3108" s="25">
        <v>0</v>
      </c>
      <c r="AG3108" s="22">
        <v>188.6</v>
      </c>
      <c r="AH3108" s="20">
        <f t="shared" si="1168"/>
        <v>1625807.44</v>
      </c>
      <c r="AI3108" s="9">
        <f t="shared" si="1168"/>
        <v>4064518.6</v>
      </c>
      <c r="AJ3108" s="9">
        <f t="shared" si="1168"/>
        <v>0</v>
      </c>
      <c r="AK3108" s="9">
        <f t="shared" si="1168"/>
        <v>0</v>
      </c>
      <c r="AL3108" s="9">
        <f t="shared" si="1168"/>
        <v>0</v>
      </c>
      <c r="AM3108" s="9">
        <f t="shared" si="1168"/>
        <v>0</v>
      </c>
      <c r="AN3108" s="9">
        <f t="shared" si="1168"/>
        <v>1625807.44</v>
      </c>
      <c r="AO3108" s="9">
        <f t="shared" si="1167"/>
        <v>4064518.6</v>
      </c>
      <c r="AP3108" s="9">
        <f t="shared" si="1161"/>
        <v>0</v>
      </c>
      <c r="AQ3108" s="9">
        <f t="shared" si="1161"/>
        <v>0</v>
      </c>
      <c r="AR3108" s="9">
        <f t="shared" si="1161"/>
        <v>0</v>
      </c>
      <c r="AS3108" s="9">
        <f t="shared" si="1160"/>
        <v>0</v>
      </c>
      <c r="AT3108" s="9">
        <f t="shared" si="1160"/>
        <v>0</v>
      </c>
      <c r="AU3108" s="9">
        <f t="shared" si="1160"/>
        <v>0</v>
      </c>
      <c r="AV3108" s="9">
        <f t="shared" si="1160"/>
        <v>0</v>
      </c>
      <c r="AW3108" s="9">
        <f t="shared" si="1160"/>
        <v>0</v>
      </c>
      <c r="AX3108" s="9">
        <f t="shared" si="1160"/>
        <v>0</v>
      </c>
      <c r="AY3108" s="10">
        <f t="shared" si="1160"/>
        <v>0</v>
      </c>
    </row>
    <row r="3109" spans="1:51">
      <c r="A3109" s="87">
        <v>3103</v>
      </c>
      <c r="B3109" s="85" t="str">
        <f t="shared" si="1163"/>
        <v>0603454299</v>
      </c>
      <c r="C3109" s="13" t="s">
        <v>6129</v>
      </c>
      <c r="D3109" s="13" t="str">
        <f t="shared" si="1164"/>
        <v>0603454299</v>
      </c>
      <c r="E3109" s="13"/>
      <c r="F3109" s="14" t="s">
        <v>1472</v>
      </c>
      <c r="G3109" s="14" t="s">
        <v>2830</v>
      </c>
      <c r="H3109" s="14" t="s">
        <v>993</v>
      </c>
      <c r="I3109" s="14"/>
      <c r="J3109" s="14"/>
      <c r="K3109" s="13" t="s">
        <v>6130</v>
      </c>
      <c r="L3109" s="13"/>
      <c r="M3109" s="13"/>
      <c r="N3109" s="13"/>
      <c r="O3109" s="24">
        <f t="shared" si="1166"/>
        <v>5705.6</v>
      </c>
      <c r="P3109" s="24">
        <f t="shared" si="1166"/>
        <v>14264</v>
      </c>
      <c r="Q3109" s="24">
        <v>0</v>
      </c>
      <c r="R3109" s="16">
        <v>0</v>
      </c>
      <c r="S3109" s="69">
        <v>0</v>
      </c>
      <c r="T3109" s="70">
        <v>0</v>
      </c>
      <c r="U3109" s="24">
        <v>5705.6</v>
      </c>
      <c r="V3109" s="24">
        <v>14264</v>
      </c>
      <c r="W3109" s="69">
        <f t="shared" si="1165"/>
        <v>0</v>
      </c>
      <c r="X3109" s="69">
        <f>VLOOKUP(D3109,'[1]Demanda Agregada Med. y MC'!$C$7:$O$3994,13,FALSE)</f>
        <v>0</v>
      </c>
      <c r="Y3109" s="24">
        <v>0</v>
      </c>
      <c r="Z3109" s="24">
        <v>0</v>
      </c>
      <c r="AA3109" s="24">
        <v>0</v>
      </c>
      <c r="AB3109" s="24">
        <v>0</v>
      </c>
      <c r="AC3109" s="24">
        <v>0</v>
      </c>
      <c r="AD3109" s="24">
        <v>0</v>
      </c>
      <c r="AE3109" s="26">
        <v>0</v>
      </c>
      <c r="AF3109" s="25">
        <v>0</v>
      </c>
      <c r="AG3109" s="22">
        <v>239.20000000000002</v>
      </c>
      <c r="AH3109" s="20">
        <f t="shared" si="1168"/>
        <v>1364779.5200000003</v>
      </c>
      <c r="AI3109" s="9">
        <f t="shared" si="1168"/>
        <v>3411948.8000000003</v>
      </c>
      <c r="AJ3109" s="9">
        <f t="shared" si="1168"/>
        <v>0</v>
      </c>
      <c r="AK3109" s="9">
        <f t="shared" si="1168"/>
        <v>0</v>
      </c>
      <c r="AL3109" s="9">
        <f t="shared" si="1168"/>
        <v>0</v>
      </c>
      <c r="AM3109" s="9">
        <f t="shared" si="1168"/>
        <v>0</v>
      </c>
      <c r="AN3109" s="9">
        <f t="shared" si="1168"/>
        <v>1364779.5200000003</v>
      </c>
      <c r="AO3109" s="9">
        <f t="shared" si="1167"/>
        <v>3411948.8000000003</v>
      </c>
      <c r="AP3109" s="9">
        <f t="shared" si="1161"/>
        <v>0</v>
      </c>
      <c r="AQ3109" s="9">
        <f t="shared" si="1161"/>
        <v>0</v>
      </c>
      <c r="AR3109" s="9">
        <f t="shared" si="1161"/>
        <v>0</v>
      </c>
      <c r="AS3109" s="9">
        <f t="shared" si="1160"/>
        <v>0</v>
      </c>
      <c r="AT3109" s="9">
        <f t="shared" si="1160"/>
        <v>0</v>
      </c>
      <c r="AU3109" s="9">
        <f t="shared" si="1160"/>
        <v>0</v>
      </c>
      <c r="AV3109" s="9">
        <f t="shared" si="1160"/>
        <v>0</v>
      </c>
      <c r="AW3109" s="9">
        <f t="shared" si="1160"/>
        <v>0</v>
      </c>
      <c r="AX3109" s="9">
        <f t="shared" si="1160"/>
        <v>0</v>
      </c>
      <c r="AY3109" s="10">
        <f t="shared" si="1160"/>
        <v>0</v>
      </c>
    </row>
    <row r="3110" spans="1:51">
      <c r="A3110" s="87">
        <v>3104</v>
      </c>
      <c r="B3110" s="85" t="str">
        <f t="shared" si="1163"/>
        <v>0604220046</v>
      </c>
      <c r="C3110" s="13" t="s">
        <v>6131</v>
      </c>
      <c r="D3110" s="13" t="str">
        <f t="shared" si="1164"/>
        <v>0604220046</v>
      </c>
      <c r="E3110" s="13"/>
      <c r="F3110" s="14" t="s">
        <v>1472</v>
      </c>
      <c r="G3110" s="14" t="s">
        <v>3056</v>
      </c>
      <c r="H3110" s="14" t="s">
        <v>2656</v>
      </c>
      <c r="I3110" s="14"/>
      <c r="J3110" s="14"/>
      <c r="K3110" s="13" t="s">
        <v>6132</v>
      </c>
      <c r="L3110" s="13"/>
      <c r="M3110" s="13"/>
      <c r="N3110" s="13"/>
      <c r="O3110" s="24">
        <f t="shared" si="1166"/>
        <v>1668.8</v>
      </c>
      <c r="P3110" s="24">
        <f t="shared" si="1166"/>
        <v>4172</v>
      </c>
      <c r="Q3110" s="24">
        <v>0</v>
      </c>
      <c r="R3110" s="16">
        <v>0</v>
      </c>
      <c r="S3110" s="69">
        <v>0</v>
      </c>
      <c r="T3110" s="70">
        <v>0</v>
      </c>
      <c r="U3110" s="24">
        <v>1068.8</v>
      </c>
      <c r="V3110" s="24">
        <v>2672</v>
      </c>
      <c r="W3110" s="69">
        <f t="shared" si="1165"/>
        <v>600</v>
      </c>
      <c r="X3110" s="69">
        <f>VLOOKUP(D3110,'[1]Demanda Agregada Med. y MC'!$C$7:$O$3994,13,FALSE)</f>
        <v>1500</v>
      </c>
      <c r="Y3110" s="24">
        <v>0</v>
      </c>
      <c r="Z3110" s="24">
        <v>0</v>
      </c>
      <c r="AA3110" s="24">
        <v>0</v>
      </c>
      <c r="AB3110" s="24">
        <v>0</v>
      </c>
      <c r="AC3110" s="24">
        <v>0</v>
      </c>
      <c r="AD3110" s="24">
        <v>0</v>
      </c>
      <c r="AE3110" s="26">
        <v>0</v>
      </c>
      <c r="AF3110" s="25">
        <v>0</v>
      </c>
      <c r="AG3110" s="22">
        <v>213.34800000000001</v>
      </c>
      <c r="AH3110" s="20">
        <f t="shared" si="1168"/>
        <v>356035.14240000001</v>
      </c>
      <c r="AI3110" s="9">
        <f t="shared" si="1168"/>
        <v>890087.85600000003</v>
      </c>
      <c r="AJ3110" s="9">
        <f t="shared" si="1168"/>
        <v>0</v>
      </c>
      <c r="AK3110" s="9">
        <f t="shared" si="1168"/>
        <v>0</v>
      </c>
      <c r="AL3110" s="9">
        <f t="shared" si="1168"/>
        <v>0</v>
      </c>
      <c r="AM3110" s="9">
        <f t="shared" si="1168"/>
        <v>0</v>
      </c>
      <c r="AN3110" s="9">
        <f t="shared" si="1168"/>
        <v>228026.34239999999</v>
      </c>
      <c r="AO3110" s="9">
        <f t="shared" si="1167"/>
        <v>570065.85600000003</v>
      </c>
      <c r="AP3110" s="9">
        <f t="shared" si="1161"/>
        <v>128008.8</v>
      </c>
      <c r="AQ3110" s="9">
        <f t="shared" si="1161"/>
        <v>320022</v>
      </c>
      <c r="AR3110" s="9">
        <f t="shared" si="1161"/>
        <v>0</v>
      </c>
      <c r="AS3110" s="9">
        <f t="shared" si="1160"/>
        <v>0</v>
      </c>
      <c r="AT3110" s="9">
        <f t="shared" si="1160"/>
        <v>0</v>
      </c>
      <c r="AU3110" s="9">
        <f t="shared" si="1160"/>
        <v>0</v>
      </c>
      <c r="AV3110" s="9">
        <f t="shared" si="1160"/>
        <v>0</v>
      </c>
      <c r="AW3110" s="9">
        <f t="shared" si="1160"/>
        <v>0</v>
      </c>
      <c r="AX3110" s="9">
        <f t="shared" si="1160"/>
        <v>0</v>
      </c>
      <c r="AY3110" s="10">
        <f t="shared" si="1160"/>
        <v>0</v>
      </c>
    </row>
    <row r="3111" spans="1:51">
      <c r="A3111" s="87">
        <v>3105</v>
      </c>
      <c r="B3111" s="85" t="str">
        <f t="shared" si="1163"/>
        <v>0604220657</v>
      </c>
      <c r="C3111" s="13" t="s">
        <v>6133</v>
      </c>
      <c r="D3111" s="13" t="str">
        <f t="shared" si="1164"/>
        <v>0604220657</v>
      </c>
      <c r="E3111" s="13"/>
      <c r="F3111" s="14" t="s">
        <v>1472</v>
      </c>
      <c r="G3111" s="14" t="s">
        <v>3056</v>
      </c>
      <c r="H3111" s="14" t="s">
        <v>216</v>
      </c>
      <c r="I3111" s="14"/>
      <c r="J3111" s="14"/>
      <c r="K3111" s="13" t="s">
        <v>6134</v>
      </c>
      <c r="L3111" s="13"/>
      <c r="M3111" s="13"/>
      <c r="N3111" s="13"/>
      <c r="O3111" s="24">
        <f t="shared" si="1166"/>
        <v>1088</v>
      </c>
      <c r="P3111" s="24">
        <f t="shared" si="1166"/>
        <v>2720</v>
      </c>
      <c r="Q3111" s="24">
        <v>0</v>
      </c>
      <c r="R3111" s="16">
        <v>0</v>
      </c>
      <c r="S3111" s="69">
        <v>0</v>
      </c>
      <c r="T3111" s="70">
        <v>0</v>
      </c>
      <c r="U3111" s="24">
        <v>0</v>
      </c>
      <c r="V3111" s="24">
        <v>0</v>
      </c>
      <c r="W3111" s="69">
        <f t="shared" si="1165"/>
        <v>1088</v>
      </c>
      <c r="X3111" s="69">
        <f>VLOOKUP(D3111,'[1]Demanda Agregada Med. y MC'!$C$7:$O$3994,13,FALSE)</f>
        <v>2720</v>
      </c>
      <c r="Y3111" s="24">
        <v>0</v>
      </c>
      <c r="Z3111" s="24">
        <v>0</v>
      </c>
      <c r="AA3111" s="24">
        <v>0</v>
      </c>
      <c r="AB3111" s="24">
        <v>0</v>
      </c>
      <c r="AC3111" s="24">
        <v>0</v>
      </c>
      <c r="AD3111" s="24">
        <v>0</v>
      </c>
      <c r="AE3111" s="26">
        <v>0</v>
      </c>
      <c r="AF3111" s="25">
        <v>0</v>
      </c>
      <c r="AG3111" s="22">
        <v>74.244</v>
      </c>
      <c r="AH3111" s="20">
        <f t="shared" si="1168"/>
        <v>80777.471999999994</v>
      </c>
      <c r="AI3111" s="9">
        <f t="shared" si="1168"/>
        <v>201943.67999999999</v>
      </c>
      <c r="AJ3111" s="9">
        <f t="shared" si="1168"/>
        <v>0</v>
      </c>
      <c r="AK3111" s="9">
        <f t="shared" si="1168"/>
        <v>0</v>
      </c>
      <c r="AL3111" s="9">
        <f t="shared" si="1168"/>
        <v>0</v>
      </c>
      <c r="AM3111" s="9">
        <f t="shared" si="1168"/>
        <v>0</v>
      </c>
      <c r="AN3111" s="9">
        <f t="shared" si="1168"/>
        <v>0</v>
      </c>
      <c r="AO3111" s="9">
        <f t="shared" si="1167"/>
        <v>0</v>
      </c>
      <c r="AP3111" s="9">
        <f t="shared" si="1161"/>
        <v>80777.471999999994</v>
      </c>
      <c r="AQ3111" s="9">
        <f t="shared" si="1161"/>
        <v>201943.67999999999</v>
      </c>
      <c r="AR3111" s="9">
        <f t="shared" si="1161"/>
        <v>0</v>
      </c>
      <c r="AS3111" s="9">
        <f t="shared" si="1161"/>
        <v>0</v>
      </c>
      <c r="AT3111" s="9">
        <f t="shared" si="1161"/>
        <v>0</v>
      </c>
      <c r="AU3111" s="9">
        <f t="shared" si="1161"/>
        <v>0</v>
      </c>
      <c r="AV3111" s="9">
        <f t="shared" si="1161"/>
        <v>0</v>
      </c>
      <c r="AW3111" s="9">
        <f t="shared" si="1161"/>
        <v>0</v>
      </c>
      <c r="AX3111" s="9">
        <f t="shared" si="1161"/>
        <v>0</v>
      </c>
      <c r="AY3111" s="10">
        <f t="shared" si="1161"/>
        <v>0</v>
      </c>
    </row>
    <row r="3112" spans="1:51">
      <c r="A3112" s="87">
        <v>3106</v>
      </c>
      <c r="B3112" s="85" t="str">
        <f t="shared" si="1163"/>
        <v>0604360701</v>
      </c>
      <c r="C3112" s="13" t="s">
        <v>6135</v>
      </c>
      <c r="D3112" s="13" t="str">
        <f t="shared" si="1164"/>
        <v>0604360701</v>
      </c>
      <c r="E3112" s="13"/>
      <c r="F3112" s="14" t="s">
        <v>1472</v>
      </c>
      <c r="G3112" s="14" t="s">
        <v>3068</v>
      </c>
      <c r="H3112" s="14" t="s">
        <v>6136</v>
      </c>
      <c r="I3112" s="14"/>
      <c r="J3112" s="14"/>
      <c r="K3112" s="13" t="s">
        <v>6137</v>
      </c>
      <c r="L3112" s="13"/>
      <c r="M3112" s="13"/>
      <c r="N3112" s="13"/>
      <c r="O3112" s="24">
        <f t="shared" si="1166"/>
        <v>220</v>
      </c>
      <c r="P3112" s="24">
        <f t="shared" si="1166"/>
        <v>550</v>
      </c>
      <c r="Q3112" s="24">
        <v>0</v>
      </c>
      <c r="R3112" s="16">
        <v>0</v>
      </c>
      <c r="S3112" s="69">
        <v>0</v>
      </c>
      <c r="T3112" s="70">
        <v>0</v>
      </c>
      <c r="U3112" s="24">
        <v>160.4</v>
      </c>
      <c r="V3112" s="24">
        <v>401</v>
      </c>
      <c r="W3112" s="69">
        <f t="shared" si="1165"/>
        <v>0</v>
      </c>
      <c r="X3112" s="69">
        <f>VLOOKUP(D3112,'[1]Demanda Agregada Med. y MC'!$C$7:$O$3994,13,FALSE)</f>
        <v>0</v>
      </c>
      <c r="Y3112" s="24">
        <v>59.6</v>
      </c>
      <c r="Z3112" s="24">
        <v>149</v>
      </c>
      <c r="AA3112" s="24">
        <v>0</v>
      </c>
      <c r="AB3112" s="24">
        <v>0</v>
      </c>
      <c r="AC3112" s="24">
        <v>0</v>
      </c>
      <c r="AD3112" s="24">
        <v>0</v>
      </c>
      <c r="AE3112" s="26">
        <v>0</v>
      </c>
      <c r="AF3112" s="25">
        <v>0</v>
      </c>
      <c r="AG3112" s="22">
        <v>8.5847040000000003</v>
      </c>
      <c r="AH3112" s="20">
        <f t="shared" si="1168"/>
        <v>1888.6348800000001</v>
      </c>
      <c r="AI3112" s="9">
        <f t="shared" si="1168"/>
        <v>4721.5871999999999</v>
      </c>
      <c r="AJ3112" s="9">
        <f t="shared" si="1168"/>
        <v>0</v>
      </c>
      <c r="AK3112" s="9">
        <f t="shared" si="1168"/>
        <v>0</v>
      </c>
      <c r="AL3112" s="9">
        <f t="shared" si="1168"/>
        <v>0</v>
      </c>
      <c r="AM3112" s="9">
        <f t="shared" si="1168"/>
        <v>0</v>
      </c>
      <c r="AN3112" s="9">
        <f t="shared" si="1168"/>
        <v>1376.9865216000001</v>
      </c>
      <c r="AO3112" s="9">
        <f t="shared" si="1167"/>
        <v>3442.466304</v>
      </c>
      <c r="AP3112" s="9">
        <f t="shared" si="1167"/>
        <v>0</v>
      </c>
      <c r="AQ3112" s="9">
        <f t="shared" si="1167"/>
        <v>0</v>
      </c>
      <c r="AR3112" s="9">
        <f t="shared" si="1167"/>
        <v>511.64835840000001</v>
      </c>
      <c r="AS3112" s="9">
        <f t="shared" si="1167"/>
        <v>1279.1208960000001</v>
      </c>
      <c r="AT3112" s="9">
        <f t="shared" si="1167"/>
        <v>0</v>
      </c>
      <c r="AU3112" s="9">
        <f t="shared" si="1167"/>
        <v>0</v>
      </c>
      <c r="AV3112" s="9">
        <f t="shared" si="1167"/>
        <v>0</v>
      </c>
      <c r="AW3112" s="9">
        <f t="shared" si="1167"/>
        <v>0</v>
      </c>
      <c r="AX3112" s="9">
        <f t="shared" si="1167"/>
        <v>0</v>
      </c>
      <c r="AY3112" s="10">
        <f t="shared" si="1167"/>
        <v>0</v>
      </c>
    </row>
    <row r="3113" spans="1:51">
      <c r="A3113" s="87">
        <v>3107</v>
      </c>
      <c r="B3113" s="85" t="str">
        <f t="shared" si="1163"/>
        <v>0604360693</v>
      </c>
      <c r="C3113" s="13" t="s">
        <v>6138</v>
      </c>
      <c r="D3113" s="13" t="str">
        <f t="shared" si="1164"/>
        <v>0604360693</v>
      </c>
      <c r="E3113" s="13"/>
      <c r="F3113" s="14" t="s">
        <v>1472</v>
      </c>
      <c r="G3113" s="14" t="s">
        <v>3068</v>
      </c>
      <c r="H3113" s="14" t="s">
        <v>6139</v>
      </c>
      <c r="I3113" s="14"/>
      <c r="J3113" s="14"/>
      <c r="K3113" s="13" t="s">
        <v>6140</v>
      </c>
      <c r="L3113" s="13"/>
      <c r="M3113" s="13"/>
      <c r="N3113" s="13"/>
      <c r="O3113" s="24">
        <f t="shared" si="1166"/>
        <v>10620</v>
      </c>
      <c r="P3113" s="24">
        <f t="shared" si="1166"/>
        <v>26550</v>
      </c>
      <c r="Q3113" s="24">
        <v>0</v>
      </c>
      <c r="R3113" s="16">
        <v>0</v>
      </c>
      <c r="S3113" s="69">
        <v>0</v>
      </c>
      <c r="T3113" s="70">
        <v>0</v>
      </c>
      <c r="U3113" s="24">
        <v>9940</v>
      </c>
      <c r="V3113" s="24">
        <v>24850</v>
      </c>
      <c r="W3113" s="69">
        <f t="shared" si="1165"/>
        <v>680</v>
      </c>
      <c r="X3113" s="69">
        <f>VLOOKUP(D3113,'[1]Demanda Agregada Med. y MC'!$C$7:$O$3994,13,FALSE)</f>
        <v>1700</v>
      </c>
      <c r="Y3113" s="24">
        <v>0</v>
      </c>
      <c r="Z3113" s="24">
        <v>0</v>
      </c>
      <c r="AA3113" s="24">
        <v>0</v>
      </c>
      <c r="AB3113" s="24">
        <v>0</v>
      </c>
      <c r="AC3113" s="24">
        <v>0</v>
      </c>
      <c r="AD3113" s="24">
        <v>0</v>
      </c>
      <c r="AE3113" s="26">
        <v>0</v>
      </c>
      <c r="AF3113" s="25">
        <v>0</v>
      </c>
      <c r="AG3113" s="22">
        <v>10.850111999999999</v>
      </c>
      <c r="AH3113" s="20">
        <f t="shared" si="1168"/>
        <v>115228.18943999999</v>
      </c>
      <c r="AI3113" s="9">
        <f t="shared" si="1168"/>
        <v>288070.47359999997</v>
      </c>
      <c r="AJ3113" s="9">
        <f t="shared" si="1168"/>
        <v>0</v>
      </c>
      <c r="AK3113" s="9">
        <f t="shared" si="1168"/>
        <v>0</v>
      </c>
      <c r="AL3113" s="9">
        <f t="shared" si="1168"/>
        <v>0</v>
      </c>
      <c r="AM3113" s="9">
        <f t="shared" si="1168"/>
        <v>0</v>
      </c>
      <c r="AN3113" s="9">
        <f t="shared" si="1168"/>
        <v>107850.11327999999</v>
      </c>
      <c r="AO3113" s="9">
        <f t="shared" si="1167"/>
        <v>269625.28320000001</v>
      </c>
      <c r="AP3113" s="9">
        <f t="shared" si="1167"/>
        <v>7378.0761599999996</v>
      </c>
      <c r="AQ3113" s="9">
        <f t="shared" si="1167"/>
        <v>18445.190399999999</v>
      </c>
      <c r="AR3113" s="9">
        <f t="shared" si="1167"/>
        <v>0</v>
      </c>
      <c r="AS3113" s="9">
        <f t="shared" si="1167"/>
        <v>0</v>
      </c>
      <c r="AT3113" s="9">
        <f t="shared" si="1167"/>
        <v>0</v>
      </c>
      <c r="AU3113" s="9">
        <f t="shared" si="1167"/>
        <v>0</v>
      </c>
      <c r="AV3113" s="9">
        <f t="shared" si="1167"/>
        <v>0</v>
      </c>
      <c r="AW3113" s="9">
        <f t="shared" si="1167"/>
        <v>0</v>
      </c>
      <c r="AX3113" s="9">
        <f t="shared" si="1167"/>
        <v>0</v>
      </c>
      <c r="AY3113" s="10">
        <f t="shared" si="1167"/>
        <v>0</v>
      </c>
    </row>
    <row r="3114" spans="1:51">
      <c r="A3114" s="87">
        <v>3108</v>
      </c>
      <c r="B3114" s="85" t="str">
        <f t="shared" si="1163"/>
        <v>0604350041</v>
      </c>
      <c r="C3114" s="13" t="s">
        <v>6141</v>
      </c>
      <c r="D3114" s="13" t="str">
        <f t="shared" si="1164"/>
        <v>0604350041</v>
      </c>
      <c r="E3114" s="13"/>
      <c r="F3114" s="14" t="s">
        <v>1472</v>
      </c>
      <c r="G3114" s="14" t="s">
        <v>4543</v>
      </c>
      <c r="H3114" s="14" t="s">
        <v>2828</v>
      </c>
      <c r="I3114" s="14"/>
      <c r="J3114" s="14"/>
      <c r="K3114" s="13" t="s">
        <v>6142</v>
      </c>
      <c r="L3114" s="13"/>
      <c r="M3114" s="13"/>
      <c r="N3114" s="13"/>
      <c r="O3114" s="24">
        <f t="shared" si="1166"/>
        <v>554.79999999999995</v>
      </c>
      <c r="P3114" s="24">
        <f t="shared" si="1166"/>
        <v>1387</v>
      </c>
      <c r="Q3114" s="24">
        <v>0</v>
      </c>
      <c r="R3114" s="16">
        <v>0</v>
      </c>
      <c r="S3114" s="69">
        <v>0</v>
      </c>
      <c r="T3114" s="70">
        <v>0</v>
      </c>
      <c r="U3114" s="24">
        <v>508.8</v>
      </c>
      <c r="V3114" s="24">
        <v>1272</v>
      </c>
      <c r="W3114" s="69">
        <f t="shared" si="1165"/>
        <v>46</v>
      </c>
      <c r="X3114" s="69">
        <f>VLOOKUP(D3114,'[1]Demanda Agregada Med. y MC'!$C$7:$O$3994,13,FALSE)</f>
        <v>115</v>
      </c>
      <c r="Y3114" s="24">
        <v>0</v>
      </c>
      <c r="Z3114" s="24">
        <v>0</v>
      </c>
      <c r="AA3114" s="24">
        <v>0</v>
      </c>
      <c r="AB3114" s="24">
        <v>0</v>
      </c>
      <c r="AC3114" s="24">
        <v>0</v>
      </c>
      <c r="AD3114" s="24">
        <v>0</v>
      </c>
      <c r="AE3114" s="26">
        <v>0</v>
      </c>
      <c r="AF3114" s="25">
        <v>0</v>
      </c>
      <c r="AG3114" s="22">
        <v>459.72399999999999</v>
      </c>
      <c r="AH3114" s="20">
        <f t="shared" si="1168"/>
        <v>255054.87519999998</v>
      </c>
      <c r="AI3114" s="9">
        <f t="shared" si="1168"/>
        <v>637637.18799999997</v>
      </c>
      <c r="AJ3114" s="9">
        <f t="shared" si="1168"/>
        <v>0</v>
      </c>
      <c r="AK3114" s="9">
        <f t="shared" si="1168"/>
        <v>0</v>
      </c>
      <c r="AL3114" s="9">
        <f t="shared" si="1168"/>
        <v>0</v>
      </c>
      <c r="AM3114" s="9">
        <f t="shared" si="1168"/>
        <v>0</v>
      </c>
      <c r="AN3114" s="9">
        <f t="shared" si="1168"/>
        <v>233907.57120000001</v>
      </c>
      <c r="AO3114" s="9">
        <f t="shared" si="1167"/>
        <v>584768.92799999996</v>
      </c>
      <c r="AP3114" s="9">
        <f t="shared" si="1167"/>
        <v>21147.304</v>
      </c>
      <c r="AQ3114" s="9">
        <f t="shared" si="1167"/>
        <v>52868.26</v>
      </c>
      <c r="AR3114" s="9">
        <f t="shared" si="1167"/>
        <v>0</v>
      </c>
      <c r="AS3114" s="9">
        <f t="shared" si="1167"/>
        <v>0</v>
      </c>
      <c r="AT3114" s="9">
        <f t="shared" si="1167"/>
        <v>0</v>
      </c>
      <c r="AU3114" s="9">
        <f t="shared" si="1167"/>
        <v>0</v>
      </c>
      <c r="AV3114" s="9">
        <f t="shared" si="1167"/>
        <v>0</v>
      </c>
      <c r="AW3114" s="9">
        <f t="shared" si="1167"/>
        <v>0</v>
      </c>
      <c r="AX3114" s="9">
        <f t="shared" si="1167"/>
        <v>0</v>
      </c>
      <c r="AY3114" s="10">
        <f t="shared" si="1167"/>
        <v>0</v>
      </c>
    </row>
    <row r="3115" spans="1:51">
      <c r="A3115" s="87">
        <v>3109</v>
      </c>
      <c r="B3115" s="85" t="str">
        <f t="shared" si="1163"/>
        <v>0605063809</v>
      </c>
      <c r="C3115" s="13" t="s">
        <v>6143</v>
      </c>
      <c r="D3115" s="13" t="str">
        <f t="shared" si="1164"/>
        <v>0605063809</v>
      </c>
      <c r="E3115" s="13"/>
      <c r="F3115" s="14" t="s">
        <v>1472</v>
      </c>
      <c r="G3115" s="14" t="s">
        <v>3250</v>
      </c>
      <c r="H3115" s="14" t="s">
        <v>2284</v>
      </c>
      <c r="I3115" s="14"/>
      <c r="J3115" s="14"/>
      <c r="K3115" s="13" t="s">
        <v>6144</v>
      </c>
      <c r="L3115" s="13"/>
      <c r="M3115" s="13"/>
      <c r="N3115" s="13"/>
      <c r="O3115" s="24">
        <f t="shared" si="1166"/>
        <v>16</v>
      </c>
      <c r="P3115" s="24">
        <f t="shared" si="1166"/>
        <v>40</v>
      </c>
      <c r="Q3115" s="24">
        <v>0</v>
      </c>
      <c r="R3115" s="16">
        <v>0</v>
      </c>
      <c r="S3115" s="69">
        <v>0</v>
      </c>
      <c r="T3115" s="70">
        <v>0</v>
      </c>
      <c r="U3115" s="24">
        <v>16</v>
      </c>
      <c r="V3115" s="24">
        <v>40</v>
      </c>
      <c r="W3115" s="69">
        <f t="shared" si="1165"/>
        <v>0</v>
      </c>
      <c r="X3115" s="69">
        <f>VLOOKUP(D3115,'[1]Demanda Agregada Med. y MC'!$C$7:$O$3994,13,FALSE)</f>
        <v>0</v>
      </c>
      <c r="Y3115" s="24">
        <v>0</v>
      </c>
      <c r="Z3115" s="24">
        <v>0</v>
      </c>
      <c r="AA3115" s="24">
        <v>0</v>
      </c>
      <c r="AB3115" s="24">
        <v>0</v>
      </c>
      <c r="AC3115" s="24">
        <v>0</v>
      </c>
      <c r="AD3115" s="24">
        <v>0</v>
      </c>
      <c r="AE3115" s="26">
        <v>0</v>
      </c>
      <c r="AF3115" s="25">
        <v>0</v>
      </c>
      <c r="AG3115" s="22">
        <v>5226.5200000000004</v>
      </c>
      <c r="AH3115" s="20">
        <f t="shared" ref="AH3115:AL3168" si="1169">IFERROR(O3115*$AG3115,"-")</f>
        <v>83624.320000000007</v>
      </c>
      <c r="AI3115" s="9">
        <f t="shared" si="1169"/>
        <v>209060.80000000002</v>
      </c>
      <c r="AJ3115" s="9">
        <f t="shared" si="1169"/>
        <v>0</v>
      </c>
      <c r="AK3115" s="9">
        <f t="shared" ref="AK3115:AQ3149" si="1170">IFERROR(R3115*$AG3115,"-")</f>
        <v>0</v>
      </c>
      <c r="AL3115" s="9">
        <f t="shared" si="1170"/>
        <v>0</v>
      </c>
      <c r="AM3115" s="9">
        <f t="shared" si="1170"/>
        <v>0</v>
      </c>
      <c r="AN3115" s="9">
        <f t="shared" si="1170"/>
        <v>83624.320000000007</v>
      </c>
      <c r="AO3115" s="9">
        <f t="shared" si="1167"/>
        <v>209060.80000000002</v>
      </c>
      <c r="AP3115" s="9">
        <f t="shared" si="1167"/>
        <v>0</v>
      </c>
      <c r="AQ3115" s="9">
        <f t="shared" si="1167"/>
        <v>0</v>
      </c>
      <c r="AR3115" s="9">
        <f t="shared" si="1167"/>
        <v>0</v>
      </c>
      <c r="AS3115" s="9">
        <f t="shared" si="1167"/>
        <v>0</v>
      </c>
      <c r="AT3115" s="9">
        <f t="shared" si="1167"/>
        <v>0</v>
      </c>
      <c r="AU3115" s="9">
        <f t="shared" si="1167"/>
        <v>0</v>
      </c>
      <c r="AV3115" s="9">
        <f t="shared" si="1167"/>
        <v>0</v>
      </c>
      <c r="AW3115" s="9">
        <f t="shared" si="1167"/>
        <v>0</v>
      </c>
      <c r="AX3115" s="9">
        <f t="shared" si="1167"/>
        <v>0</v>
      </c>
      <c r="AY3115" s="10">
        <f t="shared" si="1167"/>
        <v>0</v>
      </c>
    </row>
    <row r="3116" spans="1:51">
      <c r="A3116" s="87">
        <v>3110</v>
      </c>
      <c r="B3116" s="85" t="str">
        <f t="shared" si="1163"/>
        <v>0604700153</v>
      </c>
      <c r="C3116" s="13" t="s">
        <v>6145</v>
      </c>
      <c r="D3116" s="13" t="str">
        <f t="shared" si="1164"/>
        <v>0604700153</v>
      </c>
      <c r="E3116" s="13"/>
      <c r="F3116" s="14" t="s">
        <v>1472</v>
      </c>
      <c r="G3116" s="14" t="s">
        <v>3224</v>
      </c>
      <c r="H3116" s="14" t="s">
        <v>1619</v>
      </c>
      <c r="I3116" s="14"/>
      <c r="J3116" s="14"/>
      <c r="K3116" s="13" t="s">
        <v>6146</v>
      </c>
      <c r="L3116" s="13"/>
      <c r="M3116" s="13"/>
      <c r="N3116" s="13"/>
      <c r="O3116" s="24">
        <f t="shared" si="1166"/>
        <v>46.2</v>
      </c>
      <c r="P3116" s="24">
        <f t="shared" si="1166"/>
        <v>115.5</v>
      </c>
      <c r="Q3116" s="24">
        <v>0</v>
      </c>
      <c r="R3116" s="16">
        <v>0</v>
      </c>
      <c r="S3116" s="69">
        <v>0</v>
      </c>
      <c r="T3116" s="70">
        <v>0</v>
      </c>
      <c r="U3116" s="24">
        <v>1.2000000000000002</v>
      </c>
      <c r="V3116" s="24">
        <v>3</v>
      </c>
      <c r="W3116" s="69">
        <f t="shared" si="1165"/>
        <v>45</v>
      </c>
      <c r="X3116" s="69">
        <f>VLOOKUP(D3116,'[1]Demanda Agregada Med. y MC'!$C$7:$O$3994,13,FALSE)</f>
        <v>112.5</v>
      </c>
      <c r="Y3116" s="24">
        <v>0</v>
      </c>
      <c r="Z3116" s="24">
        <v>0</v>
      </c>
      <c r="AA3116" s="24">
        <v>0</v>
      </c>
      <c r="AB3116" s="24">
        <v>0</v>
      </c>
      <c r="AC3116" s="24">
        <v>0</v>
      </c>
      <c r="AD3116" s="24">
        <v>0</v>
      </c>
      <c r="AE3116" s="26">
        <v>0</v>
      </c>
      <c r="AF3116" s="25">
        <v>0</v>
      </c>
      <c r="AG3116" s="22">
        <v>1064.2560000000001</v>
      </c>
      <c r="AH3116" s="20">
        <f t="shared" si="1169"/>
        <v>49168.62720000001</v>
      </c>
      <c r="AI3116" s="9">
        <f t="shared" si="1169"/>
        <v>122921.56800000001</v>
      </c>
      <c r="AJ3116" s="9">
        <f t="shared" si="1169"/>
        <v>0</v>
      </c>
      <c r="AK3116" s="9">
        <f t="shared" si="1170"/>
        <v>0</v>
      </c>
      <c r="AL3116" s="9">
        <f t="shared" si="1170"/>
        <v>0</v>
      </c>
      <c r="AM3116" s="9">
        <f t="shared" si="1170"/>
        <v>0</v>
      </c>
      <c r="AN3116" s="9">
        <f t="shared" si="1170"/>
        <v>1277.1072000000004</v>
      </c>
      <c r="AO3116" s="9">
        <f t="shared" si="1167"/>
        <v>3192.768</v>
      </c>
      <c r="AP3116" s="9">
        <f t="shared" si="1167"/>
        <v>47891.520000000004</v>
      </c>
      <c r="AQ3116" s="9">
        <f t="shared" si="1167"/>
        <v>119728.8</v>
      </c>
      <c r="AR3116" s="9">
        <f t="shared" si="1167"/>
        <v>0</v>
      </c>
      <c r="AS3116" s="9">
        <f t="shared" si="1167"/>
        <v>0</v>
      </c>
      <c r="AT3116" s="9">
        <f t="shared" si="1167"/>
        <v>0</v>
      </c>
      <c r="AU3116" s="9">
        <f t="shared" si="1167"/>
        <v>0</v>
      </c>
      <c r="AV3116" s="9">
        <f t="shared" si="1167"/>
        <v>0</v>
      </c>
      <c r="AW3116" s="9">
        <f t="shared" si="1167"/>
        <v>0</v>
      </c>
      <c r="AX3116" s="9">
        <f t="shared" si="1167"/>
        <v>0</v>
      </c>
      <c r="AY3116" s="10">
        <f t="shared" si="1167"/>
        <v>0</v>
      </c>
    </row>
    <row r="3117" spans="1:51">
      <c r="A3117" s="87">
        <v>3111</v>
      </c>
      <c r="B3117" s="85" t="str">
        <f t="shared" si="1163"/>
        <v>0604700161</v>
      </c>
      <c r="C3117" s="13" t="s">
        <v>6147</v>
      </c>
      <c r="D3117" s="13" t="str">
        <f t="shared" si="1164"/>
        <v>0604700161</v>
      </c>
      <c r="E3117" s="13"/>
      <c r="F3117" s="14" t="s">
        <v>1472</v>
      </c>
      <c r="G3117" s="14" t="s">
        <v>3224</v>
      </c>
      <c r="H3117" s="14" t="s">
        <v>1876</v>
      </c>
      <c r="I3117" s="14"/>
      <c r="J3117" s="14"/>
      <c r="K3117" s="13" t="s">
        <v>6148</v>
      </c>
      <c r="L3117" s="13"/>
      <c r="M3117" s="13"/>
      <c r="N3117" s="13"/>
      <c r="O3117" s="24">
        <f t="shared" si="1166"/>
        <v>76</v>
      </c>
      <c r="P3117" s="24">
        <f t="shared" si="1166"/>
        <v>190</v>
      </c>
      <c r="Q3117" s="24">
        <v>0</v>
      </c>
      <c r="R3117" s="16">
        <v>0</v>
      </c>
      <c r="S3117" s="69">
        <v>0</v>
      </c>
      <c r="T3117" s="70">
        <v>0</v>
      </c>
      <c r="U3117" s="24">
        <v>76</v>
      </c>
      <c r="V3117" s="24">
        <v>190</v>
      </c>
      <c r="W3117" s="69">
        <f t="shared" si="1165"/>
        <v>0</v>
      </c>
      <c r="X3117" s="69">
        <f>VLOOKUP(D3117,'[1]Demanda Agregada Med. y MC'!$C$7:$O$3994,13,FALSE)</f>
        <v>0</v>
      </c>
      <c r="Y3117" s="24">
        <v>0</v>
      </c>
      <c r="Z3117" s="24">
        <v>0</v>
      </c>
      <c r="AA3117" s="24">
        <v>0</v>
      </c>
      <c r="AB3117" s="24">
        <v>0</v>
      </c>
      <c r="AC3117" s="24">
        <v>0</v>
      </c>
      <c r="AD3117" s="24">
        <v>0</v>
      </c>
      <c r="AE3117" s="26">
        <v>0</v>
      </c>
      <c r="AF3117" s="25">
        <v>0</v>
      </c>
      <c r="AG3117" s="22">
        <v>840.60400000000004</v>
      </c>
      <c r="AH3117" s="20">
        <f t="shared" si="1169"/>
        <v>63885.904000000002</v>
      </c>
      <c r="AI3117" s="9">
        <f t="shared" si="1169"/>
        <v>159714.76</v>
      </c>
      <c r="AJ3117" s="9">
        <f t="shared" si="1169"/>
        <v>0</v>
      </c>
      <c r="AK3117" s="9">
        <f t="shared" si="1170"/>
        <v>0</v>
      </c>
      <c r="AL3117" s="9">
        <f t="shared" si="1170"/>
        <v>0</v>
      </c>
      <c r="AM3117" s="9">
        <f t="shared" si="1170"/>
        <v>0</v>
      </c>
      <c r="AN3117" s="9">
        <f t="shared" si="1170"/>
        <v>63885.904000000002</v>
      </c>
      <c r="AO3117" s="9">
        <f t="shared" si="1167"/>
        <v>159714.76</v>
      </c>
      <c r="AP3117" s="9">
        <f t="shared" si="1167"/>
        <v>0</v>
      </c>
      <c r="AQ3117" s="9">
        <f t="shared" si="1167"/>
        <v>0</v>
      </c>
      <c r="AR3117" s="9">
        <f t="shared" si="1167"/>
        <v>0</v>
      </c>
      <c r="AS3117" s="9">
        <f t="shared" si="1167"/>
        <v>0</v>
      </c>
      <c r="AT3117" s="9">
        <f t="shared" si="1167"/>
        <v>0</v>
      </c>
      <c r="AU3117" s="9">
        <f t="shared" si="1167"/>
        <v>0</v>
      </c>
      <c r="AV3117" s="9">
        <f t="shared" si="1167"/>
        <v>0</v>
      </c>
      <c r="AW3117" s="9">
        <f t="shared" si="1167"/>
        <v>0</v>
      </c>
      <c r="AX3117" s="9">
        <f t="shared" si="1167"/>
        <v>0</v>
      </c>
      <c r="AY3117" s="10">
        <f t="shared" si="1167"/>
        <v>0</v>
      </c>
    </row>
    <row r="3118" spans="1:51">
      <c r="A3118" s="87">
        <v>3112</v>
      </c>
      <c r="B3118" s="85" t="str">
        <f t="shared" si="1163"/>
        <v>0608110078</v>
      </c>
      <c r="C3118" s="13" t="s">
        <v>6149</v>
      </c>
      <c r="D3118" s="13" t="str">
        <f t="shared" si="1164"/>
        <v>0608110078</v>
      </c>
      <c r="E3118" s="13"/>
      <c r="F3118" s="14" t="s">
        <v>1472</v>
      </c>
      <c r="G3118" s="14" t="s">
        <v>3724</v>
      </c>
      <c r="H3118" s="14" t="s">
        <v>3253</v>
      </c>
      <c r="I3118" s="14"/>
      <c r="J3118" s="14"/>
      <c r="K3118" s="13" t="s">
        <v>6150</v>
      </c>
      <c r="L3118" s="13"/>
      <c r="M3118" s="13"/>
      <c r="N3118" s="13"/>
      <c r="O3118" s="24">
        <f t="shared" si="1166"/>
        <v>340</v>
      </c>
      <c r="P3118" s="24">
        <f t="shared" si="1166"/>
        <v>850</v>
      </c>
      <c r="Q3118" s="24">
        <v>0</v>
      </c>
      <c r="R3118" s="16">
        <v>0</v>
      </c>
      <c r="S3118" s="69">
        <v>0</v>
      </c>
      <c r="T3118" s="70">
        <v>0</v>
      </c>
      <c r="U3118" s="24">
        <v>340</v>
      </c>
      <c r="V3118" s="24">
        <v>850</v>
      </c>
      <c r="W3118" s="69">
        <f t="shared" si="1165"/>
        <v>0</v>
      </c>
      <c r="X3118" s="69">
        <f>VLOOKUP(D3118,'[1]Demanda Agregada Med. y MC'!$C$7:$O$3994,13,FALSE)</f>
        <v>0</v>
      </c>
      <c r="Y3118" s="24">
        <v>0</v>
      </c>
      <c r="Z3118" s="24">
        <v>0</v>
      </c>
      <c r="AA3118" s="24">
        <v>0</v>
      </c>
      <c r="AB3118" s="24">
        <v>0</v>
      </c>
      <c r="AC3118" s="24">
        <v>0</v>
      </c>
      <c r="AD3118" s="24">
        <v>0</v>
      </c>
      <c r="AE3118" s="26">
        <v>0</v>
      </c>
      <c r="AF3118" s="25">
        <v>0</v>
      </c>
      <c r="AG3118" s="22">
        <v>34.04</v>
      </c>
      <c r="AH3118" s="20">
        <f t="shared" si="1169"/>
        <v>11573.6</v>
      </c>
      <c r="AI3118" s="9">
        <f t="shared" si="1169"/>
        <v>28934</v>
      </c>
      <c r="AJ3118" s="9">
        <f t="shared" si="1169"/>
        <v>0</v>
      </c>
      <c r="AK3118" s="9">
        <f t="shared" si="1170"/>
        <v>0</v>
      </c>
      <c r="AL3118" s="9">
        <f t="shared" si="1170"/>
        <v>0</v>
      </c>
      <c r="AM3118" s="9">
        <f t="shared" si="1170"/>
        <v>0</v>
      </c>
      <c r="AN3118" s="9">
        <f t="shared" si="1170"/>
        <v>11573.6</v>
      </c>
      <c r="AO3118" s="9">
        <f t="shared" si="1167"/>
        <v>28934</v>
      </c>
      <c r="AP3118" s="9">
        <f t="shared" si="1167"/>
        <v>0</v>
      </c>
      <c r="AQ3118" s="9">
        <f t="shared" si="1167"/>
        <v>0</v>
      </c>
      <c r="AR3118" s="9">
        <f t="shared" si="1167"/>
        <v>0</v>
      </c>
      <c r="AS3118" s="9">
        <f t="shared" si="1167"/>
        <v>0</v>
      </c>
      <c r="AT3118" s="9">
        <f t="shared" si="1167"/>
        <v>0</v>
      </c>
      <c r="AU3118" s="9">
        <f t="shared" si="1167"/>
        <v>0</v>
      </c>
      <c r="AV3118" s="9">
        <f t="shared" si="1167"/>
        <v>0</v>
      </c>
      <c r="AW3118" s="9">
        <f t="shared" si="1167"/>
        <v>0</v>
      </c>
      <c r="AX3118" s="9">
        <f t="shared" si="1167"/>
        <v>0</v>
      </c>
      <c r="AY3118" s="10">
        <f t="shared" si="1167"/>
        <v>0</v>
      </c>
    </row>
    <row r="3119" spans="1:51">
      <c r="A3119" s="87">
        <v>3113</v>
      </c>
      <c r="B3119" s="85" t="str">
        <f t="shared" si="1163"/>
        <v>0604830539</v>
      </c>
      <c r="C3119" s="13" t="s">
        <v>6151</v>
      </c>
      <c r="D3119" s="13" t="str">
        <f t="shared" si="1164"/>
        <v>0604830539</v>
      </c>
      <c r="E3119" s="13"/>
      <c r="F3119" s="14" t="s">
        <v>1472</v>
      </c>
      <c r="G3119" s="14" t="s">
        <v>3232</v>
      </c>
      <c r="H3119" s="14" t="s">
        <v>161</v>
      </c>
      <c r="I3119" s="14"/>
      <c r="J3119" s="14"/>
      <c r="K3119" s="13" t="s">
        <v>6152</v>
      </c>
      <c r="L3119" s="13"/>
      <c r="M3119" s="13"/>
      <c r="N3119" s="13"/>
      <c r="O3119" s="24">
        <f t="shared" si="1166"/>
        <v>4.8000000000000007</v>
      </c>
      <c r="P3119" s="24">
        <f t="shared" si="1166"/>
        <v>12</v>
      </c>
      <c r="Q3119" s="24">
        <v>0</v>
      </c>
      <c r="R3119" s="16">
        <v>0</v>
      </c>
      <c r="S3119" s="69">
        <v>0</v>
      </c>
      <c r="T3119" s="70">
        <v>0</v>
      </c>
      <c r="U3119" s="24">
        <v>0</v>
      </c>
      <c r="V3119" s="24">
        <v>0</v>
      </c>
      <c r="W3119" s="69">
        <f t="shared" si="1165"/>
        <v>4.8000000000000007</v>
      </c>
      <c r="X3119" s="69">
        <f>VLOOKUP(D3119,'[1]Demanda Agregada Med. y MC'!$C$7:$O$3994,13,FALSE)</f>
        <v>12</v>
      </c>
      <c r="Y3119" s="24">
        <v>0</v>
      </c>
      <c r="Z3119" s="24">
        <v>0</v>
      </c>
      <c r="AA3119" s="24">
        <v>0</v>
      </c>
      <c r="AB3119" s="24">
        <v>0</v>
      </c>
      <c r="AC3119" s="24">
        <v>0</v>
      </c>
      <c r="AD3119" s="24">
        <v>0</v>
      </c>
      <c r="AE3119" s="26">
        <v>0</v>
      </c>
      <c r="AF3119" s="25">
        <v>0</v>
      </c>
      <c r="AG3119" s="22">
        <v>690</v>
      </c>
      <c r="AH3119" s="20">
        <f t="shared" si="1169"/>
        <v>3312.0000000000005</v>
      </c>
      <c r="AI3119" s="9">
        <f t="shared" si="1169"/>
        <v>8280</v>
      </c>
      <c r="AJ3119" s="9">
        <f t="shared" si="1169"/>
        <v>0</v>
      </c>
      <c r="AK3119" s="9">
        <f t="shared" si="1170"/>
        <v>0</v>
      </c>
      <c r="AL3119" s="9">
        <f t="shared" si="1170"/>
        <v>0</v>
      </c>
      <c r="AM3119" s="9">
        <f t="shared" si="1170"/>
        <v>0</v>
      </c>
      <c r="AN3119" s="9">
        <f t="shared" si="1170"/>
        <v>0</v>
      </c>
      <c r="AO3119" s="9">
        <f t="shared" si="1167"/>
        <v>0</v>
      </c>
      <c r="AP3119" s="9">
        <f t="shared" si="1167"/>
        <v>3312.0000000000005</v>
      </c>
      <c r="AQ3119" s="9">
        <f t="shared" si="1167"/>
        <v>8280</v>
      </c>
      <c r="AR3119" s="9">
        <f t="shared" si="1167"/>
        <v>0</v>
      </c>
      <c r="AS3119" s="9">
        <f t="shared" si="1167"/>
        <v>0</v>
      </c>
      <c r="AT3119" s="9">
        <f t="shared" si="1167"/>
        <v>0</v>
      </c>
      <c r="AU3119" s="9">
        <f t="shared" si="1167"/>
        <v>0</v>
      </c>
      <c r="AV3119" s="9">
        <f t="shared" si="1167"/>
        <v>0</v>
      </c>
      <c r="AW3119" s="9">
        <f t="shared" si="1167"/>
        <v>0</v>
      </c>
      <c r="AX3119" s="9">
        <f t="shared" si="1167"/>
        <v>0</v>
      </c>
      <c r="AY3119" s="10">
        <f t="shared" si="1167"/>
        <v>0</v>
      </c>
    </row>
    <row r="3120" spans="1:51">
      <c r="A3120" s="87">
        <v>3114</v>
      </c>
      <c r="B3120" s="85" t="str">
        <f t="shared" si="1163"/>
        <v>0604830547</v>
      </c>
      <c r="C3120" s="13" t="s">
        <v>6153</v>
      </c>
      <c r="D3120" s="13" t="str">
        <f t="shared" si="1164"/>
        <v>0604830547</v>
      </c>
      <c r="E3120" s="13"/>
      <c r="F3120" s="14" t="s">
        <v>1472</v>
      </c>
      <c r="G3120" s="14" t="s">
        <v>3232</v>
      </c>
      <c r="H3120" s="14" t="s">
        <v>6154</v>
      </c>
      <c r="I3120" s="14"/>
      <c r="J3120" s="14"/>
      <c r="K3120" s="13" t="s">
        <v>6155</v>
      </c>
      <c r="L3120" s="13"/>
      <c r="M3120" s="13"/>
      <c r="N3120" s="13"/>
      <c r="O3120" s="24">
        <f t="shared" si="1166"/>
        <v>4.8000000000000007</v>
      </c>
      <c r="P3120" s="24">
        <f t="shared" si="1166"/>
        <v>12</v>
      </c>
      <c r="Q3120" s="24">
        <v>0</v>
      </c>
      <c r="R3120" s="16">
        <v>0</v>
      </c>
      <c r="S3120" s="69">
        <v>0</v>
      </c>
      <c r="T3120" s="70">
        <v>0</v>
      </c>
      <c r="U3120" s="24">
        <v>0</v>
      </c>
      <c r="V3120" s="24">
        <v>0</v>
      </c>
      <c r="W3120" s="69">
        <f t="shared" si="1165"/>
        <v>4.8000000000000007</v>
      </c>
      <c r="X3120" s="69">
        <f>VLOOKUP(D3120,'[1]Demanda Agregada Med. y MC'!$C$7:$O$3994,13,FALSE)</f>
        <v>12</v>
      </c>
      <c r="Y3120" s="24">
        <v>0</v>
      </c>
      <c r="Z3120" s="24">
        <v>0</v>
      </c>
      <c r="AA3120" s="24">
        <v>0</v>
      </c>
      <c r="AB3120" s="24">
        <v>0</v>
      </c>
      <c r="AC3120" s="24">
        <v>0</v>
      </c>
      <c r="AD3120" s="24">
        <v>0</v>
      </c>
      <c r="AE3120" s="26">
        <v>0</v>
      </c>
      <c r="AF3120" s="25">
        <v>0</v>
      </c>
      <c r="AG3120" s="22">
        <v>690</v>
      </c>
      <c r="AH3120" s="20">
        <f t="shared" si="1169"/>
        <v>3312.0000000000005</v>
      </c>
      <c r="AI3120" s="9">
        <f t="shared" si="1169"/>
        <v>8280</v>
      </c>
      <c r="AJ3120" s="9">
        <f t="shared" si="1169"/>
        <v>0</v>
      </c>
      <c r="AK3120" s="9">
        <f t="shared" si="1170"/>
        <v>0</v>
      </c>
      <c r="AL3120" s="9">
        <f t="shared" si="1170"/>
        <v>0</v>
      </c>
      <c r="AM3120" s="9">
        <f t="shared" si="1170"/>
        <v>0</v>
      </c>
      <c r="AN3120" s="9">
        <f t="shared" si="1170"/>
        <v>0</v>
      </c>
      <c r="AO3120" s="9">
        <f t="shared" si="1167"/>
        <v>0</v>
      </c>
      <c r="AP3120" s="9">
        <f t="shared" si="1167"/>
        <v>3312.0000000000005</v>
      </c>
      <c r="AQ3120" s="9">
        <f t="shared" si="1167"/>
        <v>8280</v>
      </c>
      <c r="AR3120" s="9">
        <f t="shared" si="1167"/>
        <v>0</v>
      </c>
      <c r="AS3120" s="9">
        <f t="shared" si="1167"/>
        <v>0</v>
      </c>
      <c r="AT3120" s="9">
        <f t="shared" si="1167"/>
        <v>0</v>
      </c>
      <c r="AU3120" s="9">
        <f t="shared" si="1167"/>
        <v>0</v>
      </c>
      <c r="AV3120" s="9">
        <f t="shared" si="1167"/>
        <v>0</v>
      </c>
      <c r="AW3120" s="9">
        <f t="shared" si="1167"/>
        <v>0</v>
      </c>
      <c r="AX3120" s="9">
        <f t="shared" si="1167"/>
        <v>0</v>
      </c>
      <c r="AY3120" s="10">
        <f t="shared" si="1167"/>
        <v>0</v>
      </c>
    </row>
    <row r="3121" spans="1:51">
      <c r="A3121" s="87">
        <v>3115</v>
      </c>
      <c r="B3121" s="85" t="str">
        <f t="shared" si="1163"/>
        <v>0605200047</v>
      </c>
      <c r="C3121" s="13" t="s">
        <v>6156</v>
      </c>
      <c r="D3121" s="13" t="str">
        <f t="shared" si="1164"/>
        <v>0605200047</v>
      </c>
      <c r="E3121" s="13"/>
      <c r="F3121" s="14" t="s">
        <v>1472</v>
      </c>
      <c r="G3121" s="14" t="s">
        <v>3350</v>
      </c>
      <c r="H3121" s="14" t="s">
        <v>1710</v>
      </c>
      <c r="I3121" s="14"/>
      <c r="J3121" s="14"/>
      <c r="K3121" s="13" t="s">
        <v>6157</v>
      </c>
      <c r="L3121" s="13"/>
      <c r="M3121" s="13"/>
      <c r="N3121" s="13"/>
      <c r="O3121" s="24">
        <f t="shared" si="1166"/>
        <v>60</v>
      </c>
      <c r="P3121" s="24">
        <f t="shared" si="1166"/>
        <v>150</v>
      </c>
      <c r="Q3121" s="24">
        <v>0</v>
      </c>
      <c r="R3121" s="16">
        <v>0</v>
      </c>
      <c r="S3121" s="69">
        <v>0</v>
      </c>
      <c r="T3121" s="70">
        <v>0</v>
      </c>
      <c r="U3121" s="24">
        <v>0</v>
      </c>
      <c r="V3121" s="24">
        <v>0</v>
      </c>
      <c r="W3121" s="69">
        <f t="shared" si="1165"/>
        <v>60</v>
      </c>
      <c r="X3121" s="69">
        <f>VLOOKUP(D3121,'[1]Demanda Agregada Med. y MC'!$C$7:$O$3994,13,FALSE)</f>
        <v>150</v>
      </c>
      <c r="Y3121" s="24">
        <v>0</v>
      </c>
      <c r="Z3121" s="24">
        <v>0</v>
      </c>
      <c r="AA3121" s="24">
        <v>0</v>
      </c>
      <c r="AB3121" s="24">
        <v>0</v>
      </c>
      <c r="AC3121" s="24">
        <v>0</v>
      </c>
      <c r="AD3121" s="24">
        <v>0</v>
      </c>
      <c r="AE3121" s="26">
        <v>0</v>
      </c>
      <c r="AF3121" s="25">
        <v>0</v>
      </c>
      <c r="AG3121" s="22">
        <v>316.75600000000003</v>
      </c>
      <c r="AH3121" s="20">
        <f t="shared" si="1169"/>
        <v>19005.36</v>
      </c>
      <c r="AI3121" s="9">
        <f t="shared" si="1169"/>
        <v>47513.4</v>
      </c>
      <c r="AJ3121" s="9">
        <f t="shared" si="1169"/>
        <v>0</v>
      </c>
      <c r="AK3121" s="9">
        <f t="shared" si="1170"/>
        <v>0</v>
      </c>
      <c r="AL3121" s="9">
        <f t="shared" si="1170"/>
        <v>0</v>
      </c>
      <c r="AM3121" s="9">
        <f t="shared" si="1170"/>
        <v>0</v>
      </c>
      <c r="AN3121" s="9">
        <f t="shared" si="1170"/>
        <v>0</v>
      </c>
      <c r="AO3121" s="9">
        <f t="shared" si="1167"/>
        <v>0</v>
      </c>
      <c r="AP3121" s="9">
        <f t="shared" si="1167"/>
        <v>19005.36</v>
      </c>
      <c r="AQ3121" s="9">
        <f t="shared" si="1167"/>
        <v>47513.4</v>
      </c>
      <c r="AR3121" s="9">
        <f t="shared" si="1167"/>
        <v>0</v>
      </c>
      <c r="AS3121" s="9">
        <f t="shared" si="1167"/>
        <v>0</v>
      </c>
      <c r="AT3121" s="9">
        <f t="shared" si="1167"/>
        <v>0</v>
      </c>
      <c r="AU3121" s="9">
        <f t="shared" si="1167"/>
        <v>0</v>
      </c>
      <c r="AV3121" s="9">
        <f t="shared" si="1167"/>
        <v>0</v>
      </c>
      <c r="AW3121" s="9">
        <f t="shared" si="1167"/>
        <v>0</v>
      </c>
      <c r="AX3121" s="9">
        <f t="shared" si="1167"/>
        <v>0</v>
      </c>
      <c r="AY3121" s="10">
        <f t="shared" si="1167"/>
        <v>0</v>
      </c>
    </row>
    <row r="3122" spans="1:51">
      <c r="A3122" s="87">
        <v>3116</v>
      </c>
      <c r="B3122" s="85" t="str">
        <f t="shared" si="1163"/>
        <v>0605270578</v>
      </c>
      <c r="C3122" s="13" t="s">
        <v>6158</v>
      </c>
      <c r="D3122" s="13" t="str">
        <f t="shared" si="1164"/>
        <v>0605270578</v>
      </c>
      <c r="E3122" s="13"/>
      <c r="F3122" s="14" t="s">
        <v>1472</v>
      </c>
      <c r="G3122" s="14" t="s">
        <v>3352</v>
      </c>
      <c r="H3122" s="14" t="s">
        <v>6159</v>
      </c>
      <c r="I3122" s="14"/>
      <c r="J3122" s="14"/>
      <c r="K3122" s="13" t="s">
        <v>6160</v>
      </c>
      <c r="L3122" s="13"/>
      <c r="M3122" s="13"/>
      <c r="N3122" s="13"/>
      <c r="O3122" s="24">
        <f t="shared" si="1166"/>
        <v>1.5</v>
      </c>
      <c r="P3122" s="24">
        <f t="shared" si="1166"/>
        <v>3.75</v>
      </c>
      <c r="Q3122" s="24">
        <v>0</v>
      </c>
      <c r="R3122" s="16">
        <v>0</v>
      </c>
      <c r="S3122" s="69">
        <v>0</v>
      </c>
      <c r="T3122" s="70">
        <v>0</v>
      </c>
      <c r="U3122" s="24">
        <v>0</v>
      </c>
      <c r="V3122" s="24">
        <v>0</v>
      </c>
      <c r="W3122" s="69">
        <f t="shared" si="1165"/>
        <v>1.5</v>
      </c>
      <c r="X3122" s="69">
        <f>VLOOKUP(D3122,'[1]Demanda Agregada Med. y MC'!$C$7:$O$3994,13,FALSE)</f>
        <v>3.75</v>
      </c>
      <c r="Y3122" s="24">
        <v>0</v>
      </c>
      <c r="Z3122" s="24">
        <v>0</v>
      </c>
      <c r="AA3122" s="24">
        <v>0</v>
      </c>
      <c r="AB3122" s="24">
        <v>0</v>
      </c>
      <c r="AC3122" s="24">
        <v>0</v>
      </c>
      <c r="AD3122" s="24">
        <v>0</v>
      </c>
      <c r="AE3122" s="26">
        <v>0</v>
      </c>
      <c r="AF3122" s="25">
        <v>0</v>
      </c>
      <c r="AG3122" s="22">
        <v>230</v>
      </c>
      <c r="AH3122" s="20">
        <f t="shared" si="1169"/>
        <v>345</v>
      </c>
      <c r="AI3122" s="9">
        <f t="shared" si="1169"/>
        <v>862.5</v>
      </c>
      <c r="AJ3122" s="9">
        <f t="shared" si="1169"/>
        <v>0</v>
      </c>
      <c r="AK3122" s="9">
        <f t="shared" si="1170"/>
        <v>0</v>
      </c>
      <c r="AL3122" s="9">
        <f t="shared" si="1170"/>
        <v>0</v>
      </c>
      <c r="AM3122" s="9">
        <f t="shared" si="1170"/>
        <v>0</v>
      </c>
      <c r="AN3122" s="9">
        <f t="shared" si="1170"/>
        <v>0</v>
      </c>
      <c r="AO3122" s="9">
        <f t="shared" si="1167"/>
        <v>0</v>
      </c>
      <c r="AP3122" s="9">
        <f t="shared" si="1167"/>
        <v>345</v>
      </c>
      <c r="AQ3122" s="9">
        <f t="shared" si="1167"/>
        <v>862.5</v>
      </c>
      <c r="AR3122" s="9">
        <f t="shared" si="1167"/>
        <v>0</v>
      </c>
      <c r="AS3122" s="9">
        <f t="shared" si="1167"/>
        <v>0</v>
      </c>
      <c r="AT3122" s="9">
        <f t="shared" si="1167"/>
        <v>0</v>
      </c>
      <c r="AU3122" s="9">
        <f t="shared" si="1167"/>
        <v>0</v>
      </c>
      <c r="AV3122" s="9">
        <f t="shared" si="1167"/>
        <v>0</v>
      </c>
      <c r="AW3122" s="9">
        <f t="shared" si="1167"/>
        <v>0</v>
      </c>
      <c r="AX3122" s="9">
        <f t="shared" si="1167"/>
        <v>0</v>
      </c>
      <c r="AY3122" s="10">
        <f t="shared" si="1167"/>
        <v>0</v>
      </c>
    </row>
    <row r="3123" spans="1:51">
      <c r="A3123" s="87">
        <v>3117</v>
      </c>
      <c r="B3123" s="85" t="str">
        <f t="shared" si="1163"/>
        <v>0605270248</v>
      </c>
      <c r="C3123" s="13" t="s">
        <v>6161</v>
      </c>
      <c r="D3123" s="13" t="str">
        <f t="shared" si="1164"/>
        <v>0605270248</v>
      </c>
      <c r="E3123" s="13"/>
      <c r="F3123" s="14" t="s">
        <v>1472</v>
      </c>
      <c r="G3123" s="14" t="s">
        <v>3352</v>
      </c>
      <c r="H3123" s="14" t="s">
        <v>5762</v>
      </c>
      <c r="I3123" s="14"/>
      <c r="J3123" s="14"/>
      <c r="K3123" s="13" t="s">
        <v>6162</v>
      </c>
      <c r="L3123" s="13"/>
      <c r="M3123" s="13"/>
      <c r="N3123" s="13"/>
      <c r="O3123" s="24">
        <f t="shared" si="1166"/>
        <v>1.5999999999999999</v>
      </c>
      <c r="P3123" s="24">
        <f t="shared" si="1166"/>
        <v>3.9999999999999996</v>
      </c>
      <c r="Q3123" s="24">
        <v>0</v>
      </c>
      <c r="R3123" s="16">
        <v>0</v>
      </c>
      <c r="S3123" s="69">
        <v>0</v>
      </c>
      <c r="T3123" s="70">
        <v>0</v>
      </c>
      <c r="U3123" s="24">
        <v>0</v>
      </c>
      <c r="V3123" s="24">
        <v>0</v>
      </c>
      <c r="W3123" s="69">
        <f t="shared" si="1165"/>
        <v>1.5999999999999999</v>
      </c>
      <c r="X3123" s="69">
        <f>VLOOKUP(D3123,'[1]Demanda Agregada Med. y MC'!$C$7:$O$3994,13,FALSE)</f>
        <v>3.9999999999999996</v>
      </c>
      <c r="Y3123" s="24">
        <v>0</v>
      </c>
      <c r="Z3123" s="24">
        <v>0</v>
      </c>
      <c r="AA3123" s="24">
        <v>0</v>
      </c>
      <c r="AB3123" s="24">
        <v>0</v>
      </c>
      <c r="AC3123" s="24">
        <v>0</v>
      </c>
      <c r="AD3123" s="24">
        <v>0</v>
      </c>
      <c r="AE3123" s="26">
        <v>0</v>
      </c>
      <c r="AF3123" s="25">
        <v>0</v>
      </c>
      <c r="AG3123" s="22">
        <v>5520</v>
      </c>
      <c r="AH3123" s="20">
        <f t="shared" si="1169"/>
        <v>8832</v>
      </c>
      <c r="AI3123" s="9">
        <f t="shared" si="1169"/>
        <v>22079.999999999996</v>
      </c>
      <c r="AJ3123" s="9">
        <f t="shared" si="1169"/>
        <v>0</v>
      </c>
      <c r="AK3123" s="9">
        <f t="shared" si="1170"/>
        <v>0</v>
      </c>
      <c r="AL3123" s="9">
        <f t="shared" si="1170"/>
        <v>0</v>
      </c>
      <c r="AM3123" s="9">
        <f t="shared" si="1170"/>
        <v>0</v>
      </c>
      <c r="AN3123" s="9">
        <f t="shared" si="1170"/>
        <v>0</v>
      </c>
      <c r="AO3123" s="9">
        <f t="shared" si="1167"/>
        <v>0</v>
      </c>
      <c r="AP3123" s="9">
        <f t="shared" si="1167"/>
        <v>8832</v>
      </c>
      <c r="AQ3123" s="9">
        <f t="shared" si="1167"/>
        <v>22079.999999999996</v>
      </c>
      <c r="AR3123" s="9">
        <f t="shared" si="1167"/>
        <v>0</v>
      </c>
      <c r="AS3123" s="9">
        <f t="shared" si="1167"/>
        <v>0</v>
      </c>
      <c r="AT3123" s="9">
        <f t="shared" si="1167"/>
        <v>0</v>
      </c>
      <c r="AU3123" s="9">
        <f t="shared" si="1167"/>
        <v>0</v>
      </c>
      <c r="AV3123" s="9">
        <f t="shared" si="1167"/>
        <v>0</v>
      </c>
      <c r="AW3123" s="9">
        <f t="shared" si="1167"/>
        <v>0</v>
      </c>
      <c r="AX3123" s="9">
        <f t="shared" si="1167"/>
        <v>0</v>
      </c>
      <c r="AY3123" s="10">
        <f t="shared" si="1167"/>
        <v>0</v>
      </c>
    </row>
    <row r="3124" spans="1:51">
      <c r="A3124" s="87">
        <v>3118</v>
      </c>
      <c r="B3124" s="85" t="str">
        <f t="shared" si="1163"/>
        <v>0600660070</v>
      </c>
      <c r="C3124" s="13" t="s">
        <v>6163</v>
      </c>
      <c r="D3124" s="13" t="str">
        <f t="shared" si="1164"/>
        <v>0600660070</v>
      </c>
      <c r="E3124" s="13"/>
      <c r="F3124" s="14" t="s">
        <v>1472</v>
      </c>
      <c r="G3124" s="14" t="s">
        <v>1625</v>
      </c>
      <c r="H3124" s="14" t="s">
        <v>1862</v>
      </c>
      <c r="I3124" s="14"/>
      <c r="J3124" s="14"/>
      <c r="K3124" s="13" t="s">
        <v>6164</v>
      </c>
      <c r="L3124" s="13"/>
      <c r="M3124" s="13"/>
      <c r="N3124" s="13"/>
      <c r="O3124" s="24">
        <f t="shared" si="1166"/>
        <v>1059.6000000000001</v>
      </c>
      <c r="P3124" s="24">
        <f t="shared" si="1166"/>
        <v>2649</v>
      </c>
      <c r="Q3124" s="24">
        <v>0</v>
      </c>
      <c r="R3124" s="16">
        <v>0</v>
      </c>
      <c r="S3124" s="69">
        <v>0</v>
      </c>
      <c r="T3124" s="70">
        <v>0</v>
      </c>
      <c r="U3124" s="24">
        <v>1059.6000000000001</v>
      </c>
      <c r="V3124" s="24">
        <v>2649</v>
      </c>
      <c r="W3124" s="69">
        <f t="shared" si="1165"/>
        <v>0</v>
      </c>
      <c r="X3124" s="69">
        <f>VLOOKUP(D3124,'[1]Demanda Agregada Med. y MC'!$C$7:$O$3994,13,FALSE)</f>
        <v>0</v>
      </c>
      <c r="Y3124" s="24">
        <v>0</v>
      </c>
      <c r="Z3124" s="24">
        <v>0</v>
      </c>
      <c r="AA3124" s="24">
        <v>0</v>
      </c>
      <c r="AB3124" s="24">
        <v>0</v>
      </c>
      <c r="AC3124" s="24">
        <v>0</v>
      </c>
      <c r="AD3124" s="24">
        <v>0</v>
      </c>
      <c r="AE3124" s="26">
        <v>0</v>
      </c>
      <c r="AF3124" s="25">
        <v>0</v>
      </c>
      <c r="AG3124" s="22">
        <v>239.20000000000002</v>
      </c>
      <c r="AH3124" s="20">
        <f t="shared" si="1169"/>
        <v>253456.32000000007</v>
      </c>
      <c r="AI3124" s="9">
        <f t="shared" si="1169"/>
        <v>633640.80000000005</v>
      </c>
      <c r="AJ3124" s="9">
        <f t="shared" si="1169"/>
        <v>0</v>
      </c>
      <c r="AK3124" s="9">
        <f t="shared" si="1170"/>
        <v>0</v>
      </c>
      <c r="AL3124" s="9">
        <f t="shared" si="1170"/>
        <v>0</v>
      </c>
      <c r="AM3124" s="9">
        <f t="shared" si="1170"/>
        <v>0</v>
      </c>
      <c r="AN3124" s="9">
        <f t="shared" si="1170"/>
        <v>253456.32000000007</v>
      </c>
      <c r="AO3124" s="9">
        <f t="shared" si="1167"/>
        <v>633640.80000000005</v>
      </c>
      <c r="AP3124" s="9">
        <f t="shared" si="1167"/>
        <v>0</v>
      </c>
      <c r="AQ3124" s="9">
        <f t="shared" si="1167"/>
        <v>0</v>
      </c>
      <c r="AR3124" s="9">
        <f t="shared" si="1167"/>
        <v>0</v>
      </c>
      <c r="AS3124" s="9">
        <f t="shared" si="1167"/>
        <v>0</v>
      </c>
      <c r="AT3124" s="9">
        <f t="shared" si="1167"/>
        <v>0</v>
      </c>
      <c r="AU3124" s="9">
        <f t="shared" si="1167"/>
        <v>0</v>
      </c>
      <c r="AV3124" s="9">
        <f t="shared" si="1167"/>
        <v>0</v>
      </c>
      <c r="AW3124" s="9">
        <f t="shared" si="1167"/>
        <v>0</v>
      </c>
      <c r="AX3124" s="9">
        <f t="shared" si="1167"/>
        <v>0</v>
      </c>
      <c r="AY3124" s="10">
        <f t="shared" si="1167"/>
        <v>0</v>
      </c>
    </row>
    <row r="3125" spans="1:51">
      <c r="A3125" s="87">
        <v>3119</v>
      </c>
      <c r="B3125" s="85" t="str">
        <f t="shared" si="1163"/>
        <v>0605370048</v>
      </c>
      <c r="C3125" s="13" t="s">
        <v>6165</v>
      </c>
      <c r="D3125" s="13" t="str">
        <f t="shared" si="1164"/>
        <v>0605370048</v>
      </c>
      <c r="E3125" s="13"/>
      <c r="F3125" s="14" t="s">
        <v>1472</v>
      </c>
      <c r="G3125" s="14" t="s">
        <v>6166</v>
      </c>
      <c r="H3125" s="14" t="s">
        <v>1853</v>
      </c>
      <c r="I3125" s="14"/>
      <c r="J3125" s="14"/>
      <c r="K3125" s="13" t="s">
        <v>6167</v>
      </c>
      <c r="L3125" s="13"/>
      <c r="M3125" s="13"/>
      <c r="N3125" s="13"/>
      <c r="O3125" s="24">
        <f t="shared" si="1166"/>
        <v>11825.6</v>
      </c>
      <c r="P3125" s="24">
        <f t="shared" si="1166"/>
        <v>29564</v>
      </c>
      <c r="Q3125" s="24">
        <v>0</v>
      </c>
      <c r="R3125" s="16">
        <v>0</v>
      </c>
      <c r="S3125" s="69">
        <v>0</v>
      </c>
      <c r="T3125" s="70">
        <v>0</v>
      </c>
      <c r="U3125" s="24">
        <v>11825.6</v>
      </c>
      <c r="V3125" s="24">
        <v>29564</v>
      </c>
      <c r="W3125" s="69">
        <f t="shared" si="1165"/>
        <v>0</v>
      </c>
      <c r="X3125" s="69">
        <f>VLOOKUP(D3125,'[1]Demanda Agregada Med. y MC'!$C$7:$O$3994,13,FALSE)</f>
        <v>0</v>
      </c>
      <c r="Y3125" s="24">
        <v>0</v>
      </c>
      <c r="Z3125" s="24">
        <v>0</v>
      </c>
      <c r="AA3125" s="24">
        <v>0</v>
      </c>
      <c r="AB3125" s="24">
        <v>0</v>
      </c>
      <c r="AC3125" s="24">
        <v>0</v>
      </c>
      <c r="AD3125" s="24">
        <v>0</v>
      </c>
      <c r="AE3125" s="26">
        <v>0</v>
      </c>
      <c r="AF3125" s="25">
        <v>0</v>
      </c>
      <c r="AG3125" s="22">
        <v>9.2000000000000011</v>
      </c>
      <c r="AH3125" s="20">
        <f t="shared" si="1169"/>
        <v>108795.52000000002</v>
      </c>
      <c r="AI3125" s="9">
        <f t="shared" si="1169"/>
        <v>271988.80000000005</v>
      </c>
      <c r="AJ3125" s="9">
        <f t="shared" si="1169"/>
        <v>0</v>
      </c>
      <c r="AK3125" s="9">
        <f t="shared" si="1170"/>
        <v>0</v>
      </c>
      <c r="AL3125" s="9">
        <f t="shared" si="1170"/>
        <v>0</v>
      </c>
      <c r="AM3125" s="9">
        <f t="shared" si="1170"/>
        <v>0</v>
      </c>
      <c r="AN3125" s="9">
        <f t="shared" si="1170"/>
        <v>108795.52000000002</v>
      </c>
      <c r="AO3125" s="9">
        <f t="shared" si="1167"/>
        <v>271988.80000000005</v>
      </c>
      <c r="AP3125" s="9">
        <f t="shared" si="1167"/>
        <v>0</v>
      </c>
      <c r="AQ3125" s="9">
        <f t="shared" si="1167"/>
        <v>0</v>
      </c>
      <c r="AR3125" s="9">
        <f t="shared" si="1167"/>
        <v>0</v>
      </c>
      <c r="AS3125" s="9">
        <f t="shared" si="1167"/>
        <v>0</v>
      </c>
      <c r="AT3125" s="9">
        <f t="shared" si="1167"/>
        <v>0</v>
      </c>
      <c r="AU3125" s="9">
        <f t="shared" si="1167"/>
        <v>0</v>
      </c>
      <c r="AV3125" s="9">
        <f t="shared" si="1167"/>
        <v>0</v>
      </c>
      <c r="AW3125" s="9">
        <f t="shared" si="1167"/>
        <v>0</v>
      </c>
      <c r="AX3125" s="9">
        <f t="shared" si="1167"/>
        <v>0</v>
      </c>
      <c r="AY3125" s="10">
        <f t="shared" si="1167"/>
        <v>0</v>
      </c>
    </row>
    <row r="3126" spans="1:51">
      <c r="A3126" s="87">
        <v>3120</v>
      </c>
      <c r="B3126" s="85" t="str">
        <f t="shared" si="1163"/>
        <v>0605500404</v>
      </c>
      <c r="C3126" s="13" t="s">
        <v>6168</v>
      </c>
      <c r="D3126" s="13" t="str">
        <f t="shared" si="1164"/>
        <v>0605500404</v>
      </c>
      <c r="E3126" s="13"/>
      <c r="F3126" s="14" t="s">
        <v>1472</v>
      </c>
      <c r="G3126" s="14" t="s">
        <v>3376</v>
      </c>
      <c r="H3126" s="14" t="s">
        <v>6169</v>
      </c>
      <c r="I3126" s="14"/>
      <c r="J3126" s="14"/>
      <c r="K3126" s="13" t="s">
        <v>6170</v>
      </c>
      <c r="L3126" s="13"/>
      <c r="M3126" s="13"/>
      <c r="N3126" s="13"/>
      <c r="O3126" s="24">
        <f t="shared" si="1166"/>
        <v>1068.8</v>
      </c>
      <c r="P3126" s="24">
        <f t="shared" si="1166"/>
        <v>2650</v>
      </c>
      <c r="Q3126" s="24">
        <v>0</v>
      </c>
      <c r="R3126" s="16">
        <v>0</v>
      </c>
      <c r="S3126" s="69">
        <v>0</v>
      </c>
      <c r="T3126" s="70">
        <v>0</v>
      </c>
      <c r="U3126" s="24">
        <v>1011.6</v>
      </c>
      <c r="V3126" s="24">
        <v>2529</v>
      </c>
      <c r="W3126" s="69">
        <f t="shared" si="1165"/>
        <v>0</v>
      </c>
      <c r="X3126" s="69">
        <f>VLOOKUP(D3126,'[1]Demanda Agregada Med. y MC'!$C$7:$O$3994,13,FALSE)</f>
        <v>0</v>
      </c>
      <c r="Y3126" s="24">
        <v>13.200000000000001</v>
      </c>
      <c r="Z3126" s="24">
        <v>33</v>
      </c>
      <c r="AA3126" s="24">
        <v>0</v>
      </c>
      <c r="AB3126" s="24">
        <v>0</v>
      </c>
      <c r="AC3126" s="24">
        <v>44</v>
      </c>
      <c r="AD3126" s="24">
        <v>88</v>
      </c>
      <c r="AE3126" s="26">
        <v>0</v>
      </c>
      <c r="AF3126" s="25">
        <v>0</v>
      </c>
      <c r="AG3126" s="22">
        <v>14.72</v>
      </c>
      <c r="AH3126" s="20">
        <f t="shared" si="1169"/>
        <v>15732.736000000001</v>
      </c>
      <c r="AI3126" s="9">
        <f t="shared" si="1169"/>
        <v>39008</v>
      </c>
      <c r="AJ3126" s="9">
        <f t="shared" si="1169"/>
        <v>0</v>
      </c>
      <c r="AK3126" s="9">
        <f t="shared" si="1170"/>
        <v>0</v>
      </c>
      <c r="AL3126" s="9">
        <f t="shared" si="1170"/>
        <v>0</v>
      </c>
      <c r="AM3126" s="9">
        <f t="shared" si="1170"/>
        <v>0</v>
      </c>
      <c r="AN3126" s="9">
        <f t="shared" si="1170"/>
        <v>14890.752</v>
      </c>
      <c r="AO3126" s="9">
        <f t="shared" si="1167"/>
        <v>37226.880000000005</v>
      </c>
      <c r="AP3126" s="9">
        <f t="shared" si="1167"/>
        <v>0</v>
      </c>
      <c r="AQ3126" s="9">
        <f t="shared" si="1167"/>
        <v>0</v>
      </c>
      <c r="AR3126" s="9">
        <f t="shared" si="1167"/>
        <v>194.30400000000003</v>
      </c>
      <c r="AS3126" s="9">
        <f t="shared" si="1167"/>
        <v>485.76000000000005</v>
      </c>
      <c r="AT3126" s="9">
        <f t="shared" si="1167"/>
        <v>0</v>
      </c>
      <c r="AU3126" s="9">
        <f t="shared" si="1167"/>
        <v>0</v>
      </c>
      <c r="AV3126" s="9">
        <f t="shared" si="1167"/>
        <v>647.68000000000006</v>
      </c>
      <c r="AW3126" s="9">
        <f t="shared" si="1167"/>
        <v>1295.3600000000001</v>
      </c>
      <c r="AX3126" s="9">
        <f t="shared" si="1167"/>
        <v>0</v>
      </c>
      <c r="AY3126" s="10">
        <f t="shared" si="1167"/>
        <v>0</v>
      </c>
    </row>
    <row r="3127" spans="1:51">
      <c r="A3127" s="87">
        <v>3121</v>
      </c>
      <c r="B3127" s="85" t="str">
        <f t="shared" si="1163"/>
        <v>0605500024</v>
      </c>
      <c r="C3127" s="13" t="s">
        <v>6171</v>
      </c>
      <c r="D3127" s="13" t="str">
        <f t="shared" si="1164"/>
        <v>0605500024</v>
      </c>
      <c r="E3127" s="13"/>
      <c r="F3127" s="14" t="s">
        <v>1472</v>
      </c>
      <c r="G3127" s="14" t="s">
        <v>3376</v>
      </c>
      <c r="H3127" s="14" t="s">
        <v>1837</v>
      </c>
      <c r="I3127" s="14"/>
      <c r="J3127" s="14"/>
      <c r="K3127" s="13" t="s">
        <v>6172</v>
      </c>
      <c r="L3127" s="13"/>
      <c r="M3127" s="13"/>
      <c r="N3127" s="13"/>
      <c r="O3127" s="24">
        <f t="shared" si="1166"/>
        <v>65374.400000000001</v>
      </c>
      <c r="P3127" s="24">
        <f t="shared" si="1166"/>
        <v>163436</v>
      </c>
      <c r="Q3127" s="24">
        <v>0</v>
      </c>
      <c r="R3127" s="16">
        <v>0</v>
      </c>
      <c r="S3127" s="69">
        <v>0</v>
      </c>
      <c r="T3127" s="70">
        <v>0</v>
      </c>
      <c r="U3127" s="24">
        <v>64654.400000000001</v>
      </c>
      <c r="V3127" s="24">
        <v>161636</v>
      </c>
      <c r="W3127" s="69">
        <f t="shared" si="1165"/>
        <v>720</v>
      </c>
      <c r="X3127" s="69">
        <f>VLOOKUP(D3127,'[1]Demanda Agregada Med. y MC'!$C$7:$O$3994,13,FALSE)</f>
        <v>1800</v>
      </c>
      <c r="Y3127" s="24">
        <v>0</v>
      </c>
      <c r="Z3127" s="24">
        <v>0</v>
      </c>
      <c r="AA3127" s="24">
        <v>0</v>
      </c>
      <c r="AB3127" s="24">
        <v>0</v>
      </c>
      <c r="AC3127" s="24">
        <v>0</v>
      </c>
      <c r="AD3127" s="24">
        <v>0</v>
      </c>
      <c r="AE3127" s="26">
        <v>0</v>
      </c>
      <c r="AF3127" s="25">
        <v>0</v>
      </c>
      <c r="AG3127" s="22">
        <v>2.7324000000000002</v>
      </c>
      <c r="AH3127" s="20">
        <f t="shared" si="1169"/>
        <v>178629.01056000002</v>
      </c>
      <c r="AI3127" s="9">
        <f t="shared" si="1169"/>
        <v>446572.52640000003</v>
      </c>
      <c r="AJ3127" s="9">
        <f t="shared" si="1169"/>
        <v>0</v>
      </c>
      <c r="AK3127" s="9">
        <f t="shared" si="1170"/>
        <v>0</v>
      </c>
      <c r="AL3127" s="9">
        <f t="shared" si="1170"/>
        <v>0</v>
      </c>
      <c r="AM3127" s="9">
        <f t="shared" si="1170"/>
        <v>0</v>
      </c>
      <c r="AN3127" s="9">
        <f t="shared" si="1170"/>
        <v>176661.68256000002</v>
      </c>
      <c r="AO3127" s="9">
        <f t="shared" si="1170"/>
        <v>441654.20640000002</v>
      </c>
      <c r="AP3127" s="9">
        <f t="shared" si="1170"/>
        <v>1967.3280000000002</v>
      </c>
      <c r="AQ3127" s="9">
        <f t="shared" si="1170"/>
        <v>4918.3200000000006</v>
      </c>
      <c r="AR3127" s="9">
        <f t="shared" ref="AR3127:AY3151" si="1171">IFERROR(Y3127*$AG3127,"-")</f>
        <v>0</v>
      </c>
      <c r="AS3127" s="9">
        <f t="shared" si="1171"/>
        <v>0</v>
      </c>
      <c r="AT3127" s="9">
        <f t="shared" si="1171"/>
        <v>0</v>
      </c>
      <c r="AU3127" s="9">
        <f t="shared" si="1171"/>
        <v>0</v>
      </c>
      <c r="AV3127" s="9">
        <f t="shared" si="1171"/>
        <v>0</v>
      </c>
      <c r="AW3127" s="9">
        <f t="shared" si="1171"/>
        <v>0</v>
      </c>
      <c r="AX3127" s="9">
        <f t="shared" si="1171"/>
        <v>0</v>
      </c>
      <c r="AY3127" s="10">
        <f t="shared" si="1171"/>
        <v>0</v>
      </c>
    </row>
    <row r="3128" spans="1:51">
      <c r="A3128" s="87">
        <v>3122</v>
      </c>
      <c r="B3128" s="85" t="str">
        <f t="shared" ref="B3128:B3182" si="1172">F3128&amp;G3128&amp;H3128</f>
        <v>0605500370</v>
      </c>
      <c r="C3128" s="13" t="s">
        <v>6173</v>
      </c>
      <c r="D3128" s="13" t="str">
        <f t="shared" ref="D3128:D3182" si="1173">F3128&amp;G3128&amp;H3128&amp;I3128&amp;J3128</f>
        <v>0605500370</v>
      </c>
      <c r="E3128" s="13"/>
      <c r="F3128" s="14" t="s">
        <v>1472</v>
      </c>
      <c r="G3128" s="14" t="s">
        <v>3376</v>
      </c>
      <c r="H3128" s="14" t="s">
        <v>4787</v>
      </c>
      <c r="I3128" s="14"/>
      <c r="J3128" s="14"/>
      <c r="K3128" s="13" t="s">
        <v>6174</v>
      </c>
      <c r="L3128" s="13"/>
      <c r="M3128" s="13"/>
      <c r="N3128" s="13"/>
      <c r="O3128" s="24">
        <f t="shared" si="1166"/>
        <v>176407.2</v>
      </c>
      <c r="P3128" s="24">
        <f t="shared" si="1166"/>
        <v>441018</v>
      </c>
      <c r="Q3128" s="24">
        <v>0</v>
      </c>
      <c r="R3128" s="16">
        <v>0</v>
      </c>
      <c r="S3128" s="69">
        <v>0</v>
      </c>
      <c r="T3128" s="70">
        <v>0</v>
      </c>
      <c r="U3128" s="24">
        <v>97207.200000000012</v>
      </c>
      <c r="V3128" s="24">
        <v>243018</v>
      </c>
      <c r="W3128" s="69">
        <f t="shared" ref="W3128:W3182" si="1174">X3128*0.4</f>
        <v>79200</v>
      </c>
      <c r="X3128" s="69">
        <f>VLOOKUP(D3128,'[1]Demanda Agregada Med. y MC'!$C$7:$O$3994,13,FALSE)</f>
        <v>198000</v>
      </c>
      <c r="Y3128" s="24">
        <v>0</v>
      </c>
      <c r="Z3128" s="24">
        <v>0</v>
      </c>
      <c r="AA3128" s="24">
        <v>0</v>
      </c>
      <c r="AB3128" s="24">
        <v>0</v>
      </c>
      <c r="AC3128" s="24">
        <v>0</v>
      </c>
      <c r="AD3128" s="24">
        <v>0</v>
      </c>
      <c r="AE3128" s="26">
        <v>0</v>
      </c>
      <c r="AF3128" s="25">
        <v>0</v>
      </c>
      <c r="AG3128" s="22">
        <v>2.7324000000000002</v>
      </c>
      <c r="AH3128" s="20">
        <f t="shared" si="1169"/>
        <v>482015.03328000003</v>
      </c>
      <c r="AI3128" s="9">
        <f t="shared" si="1169"/>
        <v>1205037.5832</v>
      </c>
      <c r="AJ3128" s="9">
        <f t="shared" si="1169"/>
        <v>0</v>
      </c>
      <c r="AK3128" s="9">
        <f t="shared" si="1170"/>
        <v>0</v>
      </c>
      <c r="AL3128" s="9">
        <f t="shared" si="1170"/>
        <v>0</v>
      </c>
      <c r="AM3128" s="9">
        <f t="shared" si="1170"/>
        <v>0</v>
      </c>
      <c r="AN3128" s="9">
        <f t="shared" si="1170"/>
        <v>265608.95328000007</v>
      </c>
      <c r="AO3128" s="9">
        <f t="shared" si="1170"/>
        <v>664022.38320000004</v>
      </c>
      <c r="AP3128" s="9">
        <f t="shared" si="1170"/>
        <v>216406.08000000002</v>
      </c>
      <c r="AQ3128" s="9">
        <f t="shared" si="1170"/>
        <v>541015.20000000007</v>
      </c>
      <c r="AR3128" s="9">
        <f t="shared" si="1171"/>
        <v>0</v>
      </c>
      <c r="AS3128" s="9">
        <f t="shared" si="1171"/>
        <v>0</v>
      </c>
      <c r="AT3128" s="9">
        <f t="shared" si="1171"/>
        <v>0</v>
      </c>
      <c r="AU3128" s="9">
        <f t="shared" si="1171"/>
        <v>0</v>
      </c>
      <c r="AV3128" s="9">
        <f t="shared" si="1171"/>
        <v>0</v>
      </c>
      <c r="AW3128" s="9">
        <f t="shared" si="1171"/>
        <v>0</v>
      </c>
      <c r="AX3128" s="9">
        <f t="shared" si="1171"/>
        <v>0</v>
      </c>
      <c r="AY3128" s="10">
        <f t="shared" si="1171"/>
        <v>0</v>
      </c>
    </row>
    <row r="3129" spans="1:51">
      <c r="A3129" s="87">
        <v>3123</v>
      </c>
      <c r="B3129" s="85" t="str">
        <f t="shared" si="1172"/>
        <v>0605980226</v>
      </c>
      <c r="C3129" s="13" t="s">
        <v>6175</v>
      </c>
      <c r="D3129" s="13" t="str">
        <f t="shared" si="1173"/>
        <v>0605980226</v>
      </c>
      <c r="E3129" s="13"/>
      <c r="F3129" s="14" t="s">
        <v>1472</v>
      </c>
      <c r="G3129" s="14" t="s">
        <v>3435</v>
      </c>
      <c r="H3129" s="14" t="s">
        <v>1366</v>
      </c>
      <c r="I3129" s="14"/>
      <c r="J3129" s="14"/>
      <c r="K3129" s="13" t="s">
        <v>6176</v>
      </c>
      <c r="L3129" s="13"/>
      <c r="M3129" s="13"/>
      <c r="N3129" s="13"/>
      <c r="O3129" s="24">
        <f t="shared" si="1166"/>
        <v>91336.700000000012</v>
      </c>
      <c r="P3129" s="24">
        <f t="shared" si="1166"/>
        <v>227724</v>
      </c>
      <c r="Q3129" s="24">
        <v>0</v>
      </c>
      <c r="R3129" s="16">
        <v>0</v>
      </c>
      <c r="S3129" s="69">
        <v>0</v>
      </c>
      <c r="T3129" s="70">
        <v>0</v>
      </c>
      <c r="U3129" s="24">
        <v>74528.400000000009</v>
      </c>
      <c r="V3129" s="24">
        <v>186321</v>
      </c>
      <c r="W3129" s="69">
        <f t="shared" si="1174"/>
        <v>15572.800000000001</v>
      </c>
      <c r="X3129" s="69">
        <f>VLOOKUP(D3129,'[1]Demanda Agregada Med. y MC'!$C$7:$O$3994,13,FALSE)</f>
        <v>38932</v>
      </c>
      <c r="Y3129" s="24">
        <v>0</v>
      </c>
      <c r="Z3129" s="24">
        <v>0</v>
      </c>
      <c r="AA3129" s="24">
        <v>0</v>
      </c>
      <c r="AB3129" s="24">
        <v>0</v>
      </c>
      <c r="AC3129" s="24">
        <v>1235.5</v>
      </c>
      <c r="AD3129" s="24">
        <v>2471</v>
      </c>
      <c r="AE3129" s="26">
        <v>0</v>
      </c>
      <c r="AF3129" s="25">
        <v>0</v>
      </c>
      <c r="AG3129" s="22">
        <v>5.7040000000000006</v>
      </c>
      <c r="AH3129" s="20">
        <f t="shared" si="1169"/>
        <v>520984.53680000012</v>
      </c>
      <c r="AI3129" s="9">
        <f t="shared" si="1169"/>
        <v>1298937.6960000002</v>
      </c>
      <c r="AJ3129" s="9">
        <f t="shared" si="1169"/>
        <v>0</v>
      </c>
      <c r="AK3129" s="9">
        <f t="shared" si="1170"/>
        <v>0</v>
      </c>
      <c r="AL3129" s="9">
        <f t="shared" si="1170"/>
        <v>0</v>
      </c>
      <c r="AM3129" s="9">
        <f t="shared" si="1170"/>
        <v>0</v>
      </c>
      <c r="AN3129" s="9">
        <f t="shared" si="1170"/>
        <v>425109.9936000001</v>
      </c>
      <c r="AO3129" s="9">
        <f t="shared" si="1170"/>
        <v>1062774.9840000002</v>
      </c>
      <c r="AP3129" s="9">
        <f t="shared" si="1170"/>
        <v>88827.251200000013</v>
      </c>
      <c r="AQ3129" s="9">
        <f t="shared" si="1170"/>
        <v>222068.12800000003</v>
      </c>
      <c r="AR3129" s="9">
        <f t="shared" si="1171"/>
        <v>0</v>
      </c>
      <c r="AS3129" s="9">
        <f t="shared" si="1171"/>
        <v>0</v>
      </c>
      <c r="AT3129" s="9">
        <f t="shared" si="1171"/>
        <v>0</v>
      </c>
      <c r="AU3129" s="9">
        <f t="shared" si="1171"/>
        <v>0</v>
      </c>
      <c r="AV3129" s="9">
        <f t="shared" si="1171"/>
        <v>7047.2920000000004</v>
      </c>
      <c r="AW3129" s="9">
        <f t="shared" si="1171"/>
        <v>14094.584000000001</v>
      </c>
      <c r="AX3129" s="9">
        <f t="shared" si="1171"/>
        <v>0</v>
      </c>
      <c r="AY3129" s="10">
        <f t="shared" si="1171"/>
        <v>0</v>
      </c>
    </row>
    <row r="3130" spans="1:51">
      <c r="A3130" s="87">
        <v>3124</v>
      </c>
      <c r="B3130" s="85" t="str">
        <f t="shared" si="1172"/>
        <v>0606040426</v>
      </c>
      <c r="C3130" s="13" t="s">
        <v>6177</v>
      </c>
      <c r="D3130" s="13" t="str">
        <f t="shared" si="1173"/>
        <v>0606040426</v>
      </c>
      <c r="E3130" s="13"/>
      <c r="F3130" s="14" t="s">
        <v>1472</v>
      </c>
      <c r="G3130" s="14" t="s">
        <v>3446</v>
      </c>
      <c r="H3130" s="14" t="s">
        <v>102</v>
      </c>
      <c r="I3130" s="14"/>
      <c r="J3130" s="14"/>
      <c r="K3130" s="13" t="s">
        <v>6178</v>
      </c>
      <c r="L3130" s="13"/>
      <c r="M3130" s="13"/>
      <c r="N3130" s="13"/>
      <c r="O3130" s="24">
        <f t="shared" si="1166"/>
        <v>5.6000000000000005</v>
      </c>
      <c r="P3130" s="24">
        <f t="shared" si="1166"/>
        <v>14</v>
      </c>
      <c r="Q3130" s="24">
        <v>0</v>
      </c>
      <c r="R3130" s="16">
        <v>0</v>
      </c>
      <c r="S3130" s="69">
        <v>0</v>
      </c>
      <c r="T3130" s="70">
        <v>0</v>
      </c>
      <c r="U3130" s="24">
        <v>5.6000000000000005</v>
      </c>
      <c r="V3130" s="24">
        <v>14</v>
      </c>
      <c r="W3130" s="69">
        <f t="shared" si="1174"/>
        <v>0</v>
      </c>
      <c r="X3130" s="69">
        <f>VLOOKUP(D3130,'[1]Demanda Agregada Med. y MC'!$C$7:$O$3994,13,FALSE)</f>
        <v>0</v>
      </c>
      <c r="Y3130" s="24">
        <v>0</v>
      </c>
      <c r="Z3130" s="24">
        <v>0</v>
      </c>
      <c r="AA3130" s="24">
        <v>0</v>
      </c>
      <c r="AB3130" s="24">
        <v>0</v>
      </c>
      <c r="AC3130" s="24">
        <v>0</v>
      </c>
      <c r="AD3130" s="24">
        <v>0</v>
      </c>
      <c r="AE3130" s="26">
        <v>0</v>
      </c>
      <c r="AF3130" s="25">
        <v>0</v>
      </c>
      <c r="AG3130" s="22">
        <v>13459.6</v>
      </c>
      <c r="AH3130" s="20">
        <f t="shared" si="1169"/>
        <v>75373.760000000009</v>
      </c>
      <c r="AI3130" s="9">
        <f t="shared" si="1169"/>
        <v>188434.4</v>
      </c>
      <c r="AJ3130" s="9">
        <f t="shared" si="1169"/>
        <v>0</v>
      </c>
      <c r="AK3130" s="9">
        <f t="shared" si="1170"/>
        <v>0</v>
      </c>
      <c r="AL3130" s="9">
        <f t="shared" si="1170"/>
        <v>0</v>
      </c>
      <c r="AM3130" s="9">
        <f t="shared" si="1170"/>
        <v>0</v>
      </c>
      <c r="AN3130" s="9">
        <f t="shared" si="1170"/>
        <v>75373.760000000009</v>
      </c>
      <c r="AO3130" s="9">
        <f t="shared" si="1170"/>
        <v>188434.4</v>
      </c>
      <c r="AP3130" s="9">
        <f t="shared" si="1170"/>
        <v>0</v>
      </c>
      <c r="AQ3130" s="9">
        <f t="shared" si="1170"/>
        <v>0</v>
      </c>
      <c r="AR3130" s="9">
        <f t="shared" si="1171"/>
        <v>0</v>
      </c>
      <c r="AS3130" s="9">
        <f t="shared" si="1171"/>
        <v>0</v>
      </c>
      <c r="AT3130" s="9">
        <f t="shared" si="1171"/>
        <v>0</v>
      </c>
      <c r="AU3130" s="9">
        <f t="shared" si="1171"/>
        <v>0</v>
      </c>
      <c r="AV3130" s="9">
        <f t="shared" si="1171"/>
        <v>0</v>
      </c>
      <c r="AW3130" s="9">
        <f t="shared" si="1171"/>
        <v>0</v>
      </c>
      <c r="AX3130" s="9">
        <f t="shared" si="1171"/>
        <v>0</v>
      </c>
      <c r="AY3130" s="10">
        <f t="shared" si="1171"/>
        <v>0</v>
      </c>
    </row>
    <row r="3131" spans="1:51">
      <c r="A3131" s="87">
        <v>3125</v>
      </c>
      <c r="B3131" s="85" t="str">
        <f t="shared" si="1172"/>
        <v>0606850899</v>
      </c>
      <c r="C3131" s="13" t="s">
        <v>6179</v>
      </c>
      <c r="D3131" s="13" t="str">
        <f t="shared" si="1173"/>
        <v>0606850899</v>
      </c>
      <c r="E3131" s="13"/>
      <c r="F3131" s="14" t="s">
        <v>1472</v>
      </c>
      <c r="G3131" s="14" t="s">
        <v>3551</v>
      </c>
      <c r="H3131" s="14" t="s">
        <v>1545</v>
      </c>
      <c r="I3131" s="14"/>
      <c r="J3131" s="14"/>
      <c r="K3131" s="13" t="s">
        <v>6180</v>
      </c>
      <c r="L3131" s="13"/>
      <c r="M3131" s="13"/>
      <c r="N3131" s="13"/>
      <c r="O3131" s="24">
        <f t="shared" si="1166"/>
        <v>218</v>
      </c>
      <c r="P3131" s="24">
        <f t="shared" si="1166"/>
        <v>545</v>
      </c>
      <c r="Q3131" s="24">
        <v>0</v>
      </c>
      <c r="R3131" s="16">
        <v>0</v>
      </c>
      <c r="S3131" s="69">
        <v>0</v>
      </c>
      <c r="T3131" s="70">
        <v>0</v>
      </c>
      <c r="U3131" s="24">
        <v>218</v>
      </c>
      <c r="V3131" s="24">
        <v>545</v>
      </c>
      <c r="W3131" s="69">
        <f t="shared" si="1174"/>
        <v>0</v>
      </c>
      <c r="X3131" s="69">
        <f>VLOOKUP(D3131,'[1]Demanda Agregada Med. y MC'!$C$7:$O$3994,13,FALSE)</f>
        <v>0</v>
      </c>
      <c r="Y3131" s="24">
        <v>0</v>
      </c>
      <c r="Z3131" s="24">
        <v>0</v>
      </c>
      <c r="AA3131" s="24">
        <v>0</v>
      </c>
      <c r="AB3131" s="24">
        <v>0</v>
      </c>
      <c r="AC3131" s="24">
        <v>0</v>
      </c>
      <c r="AD3131" s="24">
        <v>0</v>
      </c>
      <c r="AE3131" s="26">
        <v>0</v>
      </c>
      <c r="AF3131" s="25">
        <v>0</v>
      </c>
      <c r="AG3131" s="22">
        <v>626.52</v>
      </c>
      <c r="AH3131" s="20">
        <f t="shared" si="1169"/>
        <v>136581.35999999999</v>
      </c>
      <c r="AI3131" s="9">
        <f t="shared" si="1169"/>
        <v>341453.39999999997</v>
      </c>
      <c r="AJ3131" s="9">
        <f t="shared" si="1169"/>
        <v>0</v>
      </c>
      <c r="AK3131" s="9">
        <f t="shared" si="1170"/>
        <v>0</v>
      </c>
      <c r="AL3131" s="9">
        <f t="shared" si="1170"/>
        <v>0</v>
      </c>
      <c r="AM3131" s="9">
        <f t="shared" si="1170"/>
        <v>0</v>
      </c>
      <c r="AN3131" s="9">
        <f t="shared" si="1170"/>
        <v>136581.35999999999</v>
      </c>
      <c r="AO3131" s="9">
        <f t="shared" si="1170"/>
        <v>341453.39999999997</v>
      </c>
      <c r="AP3131" s="9">
        <f t="shared" si="1170"/>
        <v>0</v>
      </c>
      <c r="AQ3131" s="9">
        <f t="shared" si="1170"/>
        <v>0</v>
      </c>
      <c r="AR3131" s="9">
        <f t="shared" si="1171"/>
        <v>0</v>
      </c>
      <c r="AS3131" s="9">
        <f t="shared" si="1171"/>
        <v>0</v>
      </c>
      <c r="AT3131" s="9">
        <f t="shared" si="1171"/>
        <v>0</v>
      </c>
      <c r="AU3131" s="9">
        <f t="shared" si="1171"/>
        <v>0</v>
      </c>
      <c r="AV3131" s="9">
        <f t="shared" si="1171"/>
        <v>0</v>
      </c>
      <c r="AW3131" s="9">
        <f t="shared" si="1171"/>
        <v>0</v>
      </c>
      <c r="AX3131" s="9">
        <f t="shared" si="1171"/>
        <v>0</v>
      </c>
      <c r="AY3131" s="10">
        <f t="shared" si="1171"/>
        <v>0</v>
      </c>
    </row>
    <row r="3132" spans="1:51">
      <c r="A3132" s="87">
        <v>3126</v>
      </c>
      <c r="B3132" s="85" t="str">
        <f t="shared" si="1172"/>
        <v>0606850881</v>
      </c>
      <c r="C3132" s="13" t="s">
        <v>6181</v>
      </c>
      <c r="D3132" s="13" t="str">
        <f t="shared" si="1173"/>
        <v>0606850881</v>
      </c>
      <c r="E3132" s="13"/>
      <c r="F3132" s="14" t="s">
        <v>1472</v>
      </c>
      <c r="G3132" s="14" t="s">
        <v>3551</v>
      </c>
      <c r="H3132" s="14" t="s">
        <v>1543</v>
      </c>
      <c r="I3132" s="14"/>
      <c r="J3132" s="14"/>
      <c r="K3132" s="13" t="s">
        <v>6182</v>
      </c>
      <c r="L3132" s="13"/>
      <c r="M3132" s="13"/>
      <c r="N3132" s="13"/>
      <c r="O3132" s="24">
        <f t="shared" ref="O3132:P3195" si="1175">Q3132+S3132+U3132+W3132+Y3132+AA3132+AC3132+AE3132</f>
        <v>52.800000000000004</v>
      </c>
      <c r="P3132" s="24">
        <f t="shared" si="1175"/>
        <v>132</v>
      </c>
      <c r="Q3132" s="24">
        <v>0</v>
      </c>
      <c r="R3132" s="16">
        <v>0</v>
      </c>
      <c r="S3132" s="69">
        <v>0</v>
      </c>
      <c r="T3132" s="70">
        <v>0</v>
      </c>
      <c r="U3132" s="24">
        <v>52.800000000000004</v>
      </c>
      <c r="V3132" s="24">
        <v>132</v>
      </c>
      <c r="W3132" s="69">
        <f t="shared" si="1174"/>
        <v>0</v>
      </c>
      <c r="X3132" s="69">
        <f>VLOOKUP(D3132,'[1]Demanda Agregada Med. y MC'!$C$7:$O$3994,13,FALSE)</f>
        <v>0</v>
      </c>
      <c r="Y3132" s="24">
        <v>0</v>
      </c>
      <c r="Z3132" s="24">
        <v>0</v>
      </c>
      <c r="AA3132" s="24">
        <v>0</v>
      </c>
      <c r="AB3132" s="24">
        <v>0</v>
      </c>
      <c r="AC3132" s="24">
        <v>0</v>
      </c>
      <c r="AD3132" s="24">
        <v>0</v>
      </c>
      <c r="AE3132" s="26">
        <v>0</v>
      </c>
      <c r="AF3132" s="25">
        <v>0</v>
      </c>
      <c r="AG3132" s="22">
        <v>1380</v>
      </c>
      <c r="AH3132" s="20">
        <f t="shared" si="1169"/>
        <v>72864</v>
      </c>
      <c r="AI3132" s="9">
        <f t="shared" si="1169"/>
        <v>182160</v>
      </c>
      <c r="AJ3132" s="9">
        <f t="shared" si="1169"/>
        <v>0</v>
      </c>
      <c r="AK3132" s="9">
        <f t="shared" si="1170"/>
        <v>0</v>
      </c>
      <c r="AL3132" s="9">
        <f t="shared" si="1170"/>
        <v>0</v>
      </c>
      <c r="AM3132" s="9">
        <f t="shared" si="1170"/>
        <v>0</v>
      </c>
      <c r="AN3132" s="9">
        <f t="shared" si="1170"/>
        <v>72864</v>
      </c>
      <c r="AO3132" s="9">
        <f t="shared" si="1170"/>
        <v>182160</v>
      </c>
      <c r="AP3132" s="9">
        <f t="shared" si="1170"/>
        <v>0</v>
      </c>
      <c r="AQ3132" s="9">
        <f t="shared" si="1170"/>
        <v>0</v>
      </c>
      <c r="AR3132" s="9">
        <f t="shared" si="1171"/>
        <v>0</v>
      </c>
      <c r="AS3132" s="9">
        <f t="shared" si="1171"/>
        <v>0</v>
      </c>
      <c r="AT3132" s="9">
        <f t="shared" si="1171"/>
        <v>0</v>
      </c>
      <c r="AU3132" s="9">
        <f t="shared" si="1171"/>
        <v>0</v>
      </c>
      <c r="AV3132" s="9">
        <f t="shared" si="1171"/>
        <v>0</v>
      </c>
      <c r="AW3132" s="9">
        <f t="shared" si="1171"/>
        <v>0</v>
      </c>
      <c r="AX3132" s="9">
        <f t="shared" si="1171"/>
        <v>0</v>
      </c>
      <c r="AY3132" s="10">
        <f t="shared" si="1171"/>
        <v>0</v>
      </c>
    </row>
    <row r="3133" spans="1:51">
      <c r="A3133" s="87">
        <v>3127</v>
      </c>
      <c r="B3133" s="85" t="str">
        <f t="shared" si="1172"/>
        <v>0606850907</v>
      </c>
      <c r="C3133" s="13" t="s">
        <v>6183</v>
      </c>
      <c r="D3133" s="13" t="str">
        <f t="shared" si="1173"/>
        <v>0606850907</v>
      </c>
      <c r="E3133" s="13"/>
      <c r="F3133" s="14" t="s">
        <v>1472</v>
      </c>
      <c r="G3133" s="14" t="s">
        <v>3551</v>
      </c>
      <c r="H3133" s="14" t="s">
        <v>6184</v>
      </c>
      <c r="I3133" s="14"/>
      <c r="J3133" s="14"/>
      <c r="K3133" s="13" t="s">
        <v>6185</v>
      </c>
      <c r="L3133" s="13"/>
      <c r="M3133" s="13"/>
      <c r="N3133" s="13"/>
      <c r="O3133" s="24">
        <f t="shared" si="1175"/>
        <v>225.60000000000002</v>
      </c>
      <c r="P3133" s="24">
        <f t="shared" si="1175"/>
        <v>564</v>
      </c>
      <c r="Q3133" s="24">
        <v>0</v>
      </c>
      <c r="R3133" s="16">
        <v>0</v>
      </c>
      <c r="S3133" s="69">
        <v>0</v>
      </c>
      <c r="T3133" s="70">
        <v>0</v>
      </c>
      <c r="U3133" s="24">
        <v>201.60000000000002</v>
      </c>
      <c r="V3133" s="24">
        <v>504</v>
      </c>
      <c r="W3133" s="69">
        <f t="shared" si="1174"/>
        <v>24</v>
      </c>
      <c r="X3133" s="69">
        <f>VLOOKUP(D3133,'[1]Demanda Agregada Med. y MC'!$C$7:$O$3994,13,FALSE)</f>
        <v>60</v>
      </c>
      <c r="Y3133" s="24">
        <v>0</v>
      </c>
      <c r="Z3133" s="24">
        <v>0</v>
      </c>
      <c r="AA3133" s="24">
        <v>0</v>
      </c>
      <c r="AB3133" s="24">
        <v>0</v>
      </c>
      <c r="AC3133" s="24">
        <v>0</v>
      </c>
      <c r="AD3133" s="24">
        <v>0</v>
      </c>
      <c r="AE3133" s="26">
        <v>0</v>
      </c>
      <c r="AF3133" s="25">
        <v>0</v>
      </c>
      <c r="AG3133" s="22">
        <v>1352.00099232</v>
      </c>
      <c r="AH3133" s="20">
        <f t="shared" si="1169"/>
        <v>305011.42386739206</v>
      </c>
      <c r="AI3133" s="9">
        <f t="shared" si="1169"/>
        <v>762528.55966848007</v>
      </c>
      <c r="AJ3133" s="9">
        <f t="shared" si="1169"/>
        <v>0</v>
      </c>
      <c r="AK3133" s="9">
        <f t="shared" si="1170"/>
        <v>0</v>
      </c>
      <c r="AL3133" s="9">
        <f t="shared" si="1170"/>
        <v>0</v>
      </c>
      <c r="AM3133" s="9">
        <f t="shared" si="1170"/>
        <v>0</v>
      </c>
      <c r="AN3133" s="9">
        <f t="shared" si="1170"/>
        <v>272563.40005171206</v>
      </c>
      <c r="AO3133" s="9">
        <f t="shared" si="1170"/>
        <v>681408.50012928003</v>
      </c>
      <c r="AP3133" s="9">
        <f t="shared" si="1170"/>
        <v>32448.023815680001</v>
      </c>
      <c r="AQ3133" s="9">
        <f t="shared" si="1170"/>
        <v>81120.059539199996</v>
      </c>
      <c r="AR3133" s="9">
        <f t="shared" si="1171"/>
        <v>0</v>
      </c>
      <c r="AS3133" s="9">
        <f t="shared" si="1171"/>
        <v>0</v>
      </c>
      <c r="AT3133" s="9">
        <f t="shared" si="1171"/>
        <v>0</v>
      </c>
      <c r="AU3133" s="9">
        <f t="shared" si="1171"/>
        <v>0</v>
      </c>
      <c r="AV3133" s="9">
        <f t="shared" si="1171"/>
        <v>0</v>
      </c>
      <c r="AW3133" s="9">
        <f t="shared" si="1171"/>
        <v>0</v>
      </c>
      <c r="AX3133" s="9">
        <f t="shared" si="1171"/>
        <v>0</v>
      </c>
      <c r="AY3133" s="10">
        <f t="shared" si="1171"/>
        <v>0</v>
      </c>
    </row>
    <row r="3134" spans="1:51">
      <c r="A3134" s="87">
        <v>3128</v>
      </c>
      <c r="B3134" s="85" t="str">
        <f t="shared" si="1172"/>
        <v>0606850915</v>
      </c>
      <c r="C3134" s="13" t="s">
        <v>6186</v>
      </c>
      <c r="D3134" s="13" t="str">
        <f t="shared" si="1173"/>
        <v>0606850915</v>
      </c>
      <c r="E3134" s="13"/>
      <c r="F3134" s="14" t="s">
        <v>1472</v>
      </c>
      <c r="G3134" s="14" t="s">
        <v>3551</v>
      </c>
      <c r="H3134" s="14" t="s">
        <v>6187</v>
      </c>
      <c r="I3134" s="14"/>
      <c r="J3134" s="14"/>
      <c r="K3134" s="13" t="s">
        <v>6188</v>
      </c>
      <c r="L3134" s="13"/>
      <c r="M3134" s="13"/>
      <c r="N3134" s="13"/>
      <c r="O3134" s="24">
        <f t="shared" si="1175"/>
        <v>174</v>
      </c>
      <c r="P3134" s="24">
        <f t="shared" si="1175"/>
        <v>435</v>
      </c>
      <c r="Q3134" s="24">
        <v>0</v>
      </c>
      <c r="R3134" s="16">
        <v>0</v>
      </c>
      <c r="S3134" s="69">
        <v>0</v>
      </c>
      <c r="T3134" s="70">
        <v>0</v>
      </c>
      <c r="U3134" s="24">
        <v>150</v>
      </c>
      <c r="V3134" s="24">
        <v>375</v>
      </c>
      <c r="W3134" s="69">
        <f t="shared" si="1174"/>
        <v>24</v>
      </c>
      <c r="X3134" s="69">
        <f>VLOOKUP(D3134,'[1]Demanda Agregada Med. y MC'!$C$7:$O$3994,13,FALSE)</f>
        <v>60</v>
      </c>
      <c r="Y3134" s="24">
        <v>0</v>
      </c>
      <c r="Z3134" s="24">
        <v>0</v>
      </c>
      <c r="AA3134" s="24">
        <v>0</v>
      </c>
      <c r="AB3134" s="24">
        <v>0</v>
      </c>
      <c r="AC3134" s="24">
        <v>0</v>
      </c>
      <c r="AD3134" s="24">
        <v>0</v>
      </c>
      <c r="AE3134" s="26">
        <v>0</v>
      </c>
      <c r="AF3134" s="25">
        <v>0</v>
      </c>
      <c r="AG3134" s="22">
        <v>1201.74233916</v>
      </c>
      <c r="AH3134" s="20">
        <f t="shared" si="1169"/>
        <v>209103.16701383999</v>
      </c>
      <c r="AI3134" s="9">
        <f t="shared" si="1169"/>
        <v>522757.91753460001</v>
      </c>
      <c r="AJ3134" s="9">
        <f t="shared" si="1169"/>
        <v>0</v>
      </c>
      <c r="AK3134" s="9">
        <f t="shared" si="1170"/>
        <v>0</v>
      </c>
      <c r="AL3134" s="9">
        <f t="shared" si="1170"/>
        <v>0</v>
      </c>
      <c r="AM3134" s="9">
        <f t="shared" si="1170"/>
        <v>0</v>
      </c>
      <c r="AN3134" s="9">
        <f t="shared" si="1170"/>
        <v>180261.350874</v>
      </c>
      <c r="AO3134" s="9">
        <f t="shared" si="1170"/>
        <v>450653.37718499999</v>
      </c>
      <c r="AP3134" s="9">
        <f t="shared" si="1170"/>
        <v>28841.816139840001</v>
      </c>
      <c r="AQ3134" s="9">
        <f t="shared" si="1170"/>
        <v>72104.540349600007</v>
      </c>
      <c r="AR3134" s="9">
        <f t="shared" si="1171"/>
        <v>0</v>
      </c>
      <c r="AS3134" s="9">
        <f t="shared" si="1171"/>
        <v>0</v>
      </c>
      <c r="AT3134" s="9">
        <f t="shared" si="1171"/>
        <v>0</v>
      </c>
      <c r="AU3134" s="9">
        <f t="shared" si="1171"/>
        <v>0</v>
      </c>
      <c r="AV3134" s="9">
        <f t="shared" si="1171"/>
        <v>0</v>
      </c>
      <c r="AW3134" s="9">
        <f t="shared" si="1171"/>
        <v>0</v>
      </c>
      <c r="AX3134" s="9">
        <f t="shared" si="1171"/>
        <v>0</v>
      </c>
      <c r="AY3134" s="10">
        <f t="shared" si="1171"/>
        <v>0</v>
      </c>
    </row>
    <row r="3135" spans="1:51">
      <c r="A3135" s="87">
        <v>3129</v>
      </c>
      <c r="B3135" s="85" t="str">
        <f t="shared" si="1172"/>
        <v>0607010360</v>
      </c>
      <c r="C3135" s="13" t="s">
        <v>6189</v>
      </c>
      <c r="D3135" s="13" t="str">
        <f t="shared" si="1173"/>
        <v>0607010360</v>
      </c>
      <c r="E3135" s="13"/>
      <c r="F3135" s="14" t="s">
        <v>1472</v>
      </c>
      <c r="G3135" s="14" t="s">
        <v>3591</v>
      </c>
      <c r="H3135" s="14" t="s">
        <v>6190</v>
      </c>
      <c r="I3135" s="14"/>
      <c r="J3135" s="14"/>
      <c r="K3135" s="13" t="s">
        <v>6191</v>
      </c>
      <c r="L3135" s="13"/>
      <c r="M3135" s="13"/>
      <c r="N3135" s="13"/>
      <c r="O3135" s="24">
        <f t="shared" si="1175"/>
        <v>7101.4000000000005</v>
      </c>
      <c r="P3135" s="24">
        <f t="shared" si="1175"/>
        <v>17712</v>
      </c>
      <c r="Q3135" s="24">
        <v>0</v>
      </c>
      <c r="R3135" s="16">
        <v>0</v>
      </c>
      <c r="S3135" s="69">
        <v>0</v>
      </c>
      <c r="T3135" s="70">
        <v>0</v>
      </c>
      <c r="U3135" s="24">
        <v>7018.4000000000005</v>
      </c>
      <c r="V3135" s="24">
        <v>17546</v>
      </c>
      <c r="W3135" s="69">
        <f t="shared" si="1174"/>
        <v>0</v>
      </c>
      <c r="X3135" s="69">
        <f>VLOOKUP(D3135,'[1]Demanda Agregada Med. y MC'!$C$7:$O$3994,13,FALSE)</f>
        <v>0</v>
      </c>
      <c r="Y3135" s="24">
        <v>0</v>
      </c>
      <c r="Z3135" s="24">
        <v>0</v>
      </c>
      <c r="AA3135" s="24">
        <v>0</v>
      </c>
      <c r="AB3135" s="24">
        <v>0</v>
      </c>
      <c r="AC3135" s="24">
        <v>83</v>
      </c>
      <c r="AD3135" s="24">
        <v>166</v>
      </c>
      <c r="AE3135" s="26">
        <v>0</v>
      </c>
      <c r="AF3135" s="25">
        <v>0</v>
      </c>
      <c r="AG3135" s="22">
        <v>19.044</v>
      </c>
      <c r="AH3135" s="20">
        <f t="shared" si="1169"/>
        <v>135239.06160000002</v>
      </c>
      <c r="AI3135" s="9">
        <f t="shared" si="1169"/>
        <v>337307.32799999998</v>
      </c>
      <c r="AJ3135" s="9">
        <f t="shared" si="1169"/>
        <v>0</v>
      </c>
      <c r="AK3135" s="9">
        <f t="shared" si="1170"/>
        <v>0</v>
      </c>
      <c r="AL3135" s="9">
        <f t="shared" si="1170"/>
        <v>0</v>
      </c>
      <c r="AM3135" s="9">
        <f t="shared" si="1170"/>
        <v>0</v>
      </c>
      <c r="AN3135" s="9">
        <f t="shared" si="1170"/>
        <v>133658.40960000001</v>
      </c>
      <c r="AO3135" s="9">
        <f t="shared" si="1170"/>
        <v>334146.02400000003</v>
      </c>
      <c r="AP3135" s="9">
        <f t="shared" si="1170"/>
        <v>0</v>
      </c>
      <c r="AQ3135" s="9">
        <f t="shared" si="1170"/>
        <v>0</v>
      </c>
      <c r="AR3135" s="9">
        <f t="shared" si="1171"/>
        <v>0</v>
      </c>
      <c r="AS3135" s="9">
        <f t="shared" si="1171"/>
        <v>0</v>
      </c>
      <c r="AT3135" s="9">
        <f t="shared" si="1171"/>
        <v>0</v>
      </c>
      <c r="AU3135" s="9">
        <f t="shared" si="1171"/>
        <v>0</v>
      </c>
      <c r="AV3135" s="9">
        <f t="shared" si="1171"/>
        <v>1580.652</v>
      </c>
      <c r="AW3135" s="9">
        <f t="shared" si="1171"/>
        <v>3161.3040000000001</v>
      </c>
      <c r="AX3135" s="9">
        <f t="shared" si="1171"/>
        <v>0</v>
      </c>
      <c r="AY3135" s="10">
        <f t="shared" si="1171"/>
        <v>0</v>
      </c>
    </row>
    <row r="3136" spans="1:51">
      <c r="A3136" s="87">
        <v>3130</v>
      </c>
      <c r="B3136" s="85" t="str">
        <f t="shared" si="1172"/>
        <v>0607483922</v>
      </c>
      <c r="C3136" s="13" t="s">
        <v>6192</v>
      </c>
      <c r="D3136" s="13" t="str">
        <f t="shared" si="1173"/>
        <v>0607483922</v>
      </c>
      <c r="E3136" s="13"/>
      <c r="F3136" s="14" t="s">
        <v>1472</v>
      </c>
      <c r="G3136" s="14" t="s">
        <v>3629</v>
      </c>
      <c r="H3136" s="14" t="s">
        <v>6193</v>
      </c>
      <c r="I3136" s="14"/>
      <c r="J3136" s="14"/>
      <c r="K3136" s="13" t="s">
        <v>6194</v>
      </c>
      <c r="L3136" s="13"/>
      <c r="M3136" s="13"/>
      <c r="N3136" s="13"/>
      <c r="O3136" s="24">
        <f t="shared" si="1175"/>
        <v>0.9</v>
      </c>
      <c r="P3136" s="24">
        <f t="shared" si="1175"/>
        <v>2.25</v>
      </c>
      <c r="Q3136" s="24">
        <v>0</v>
      </c>
      <c r="R3136" s="16">
        <v>0</v>
      </c>
      <c r="S3136" s="69">
        <v>0</v>
      </c>
      <c r="T3136" s="70">
        <v>0</v>
      </c>
      <c r="U3136" s="24">
        <v>0</v>
      </c>
      <c r="V3136" s="24">
        <v>0</v>
      </c>
      <c r="W3136" s="69">
        <f t="shared" si="1174"/>
        <v>0.9</v>
      </c>
      <c r="X3136" s="69">
        <f>VLOOKUP(D3136,'[1]Demanda Agregada Med. y MC'!$C$7:$O$3994,13,FALSE)</f>
        <v>2.25</v>
      </c>
      <c r="Y3136" s="24">
        <v>0</v>
      </c>
      <c r="Z3136" s="24">
        <v>0</v>
      </c>
      <c r="AA3136" s="24">
        <v>0</v>
      </c>
      <c r="AB3136" s="24">
        <v>0</v>
      </c>
      <c r="AC3136" s="24">
        <v>0</v>
      </c>
      <c r="AD3136" s="24">
        <v>0</v>
      </c>
      <c r="AE3136" s="26">
        <v>0</v>
      </c>
      <c r="AF3136" s="25">
        <v>0</v>
      </c>
      <c r="AG3136" s="22">
        <v>2047.92</v>
      </c>
      <c r="AH3136" s="20">
        <f t="shared" si="1169"/>
        <v>1843.1280000000002</v>
      </c>
      <c r="AI3136" s="9">
        <f t="shared" si="1169"/>
        <v>4607.82</v>
      </c>
      <c r="AJ3136" s="9">
        <f t="shared" si="1169"/>
        <v>0</v>
      </c>
      <c r="AK3136" s="9">
        <f t="shared" si="1170"/>
        <v>0</v>
      </c>
      <c r="AL3136" s="9">
        <f t="shared" si="1170"/>
        <v>0</v>
      </c>
      <c r="AM3136" s="9">
        <f t="shared" si="1170"/>
        <v>0</v>
      </c>
      <c r="AN3136" s="9">
        <f t="shared" si="1170"/>
        <v>0</v>
      </c>
      <c r="AO3136" s="9">
        <f t="shared" si="1170"/>
        <v>0</v>
      </c>
      <c r="AP3136" s="9">
        <f t="shared" si="1170"/>
        <v>1843.1280000000002</v>
      </c>
      <c r="AQ3136" s="9">
        <f t="shared" si="1170"/>
        <v>4607.82</v>
      </c>
      <c r="AR3136" s="9">
        <f t="shared" si="1171"/>
        <v>0</v>
      </c>
      <c r="AS3136" s="9">
        <f t="shared" si="1171"/>
        <v>0</v>
      </c>
      <c r="AT3136" s="9">
        <f t="shared" si="1171"/>
        <v>0</v>
      </c>
      <c r="AU3136" s="9">
        <f t="shared" si="1171"/>
        <v>0</v>
      </c>
      <c r="AV3136" s="9">
        <f t="shared" si="1171"/>
        <v>0</v>
      </c>
      <c r="AW3136" s="9">
        <f t="shared" si="1171"/>
        <v>0</v>
      </c>
      <c r="AX3136" s="9">
        <f t="shared" si="1171"/>
        <v>0</v>
      </c>
      <c r="AY3136" s="10">
        <f t="shared" si="1171"/>
        <v>0</v>
      </c>
    </row>
    <row r="3137" spans="1:51">
      <c r="A3137" s="87">
        <v>3131</v>
      </c>
      <c r="B3137" s="85" t="str">
        <f t="shared" si="1172"/>
        <v>0607483930</v>
      </c>
      <c r="C3137" s="13" t="s">
        <v>6195</v>
      </c>
      <c r="D3137" s="13" t="str">
        <f t="shared" si="1173"/>
        <v>0607483930</v>
      </c>
      <c r="E3137" s="13"/>
      <c r="F3137" s="14" t="s">
        <v>1472</v>
      </c>
      <c r="G3137" s="14" t="s">
        <v>3629</v>
      </c>
      <c r="H3137" s="14" t="s">
        <v>4513</v>
      </c>
      <c r="I3137" s="14"/>
      <c r="J3137" s="14"/>
      <c r="K3137" s="13" t="s">
        <v>6196</v>
      </c>
      <c r="L3137" s="13"/>
      <c r="M3137" s="13"/>
      <c r="N3137" s="13"/>
      <c r="O3137" s="24">
        <f t="shared" si="1175"/>
        <v>2.1</v>
      </c>
      <c r="P3137" s="24">
        <f t="shared" si="1175"/>
        <v>5.25</v>
      </c>
      <c r="Q3137" s="24">
        <v>0</v>
      </c>
      <c r="R3137" s="16">
        <v>0</v>
      </c>
      <c r="S3137" s="69">
        <v>0</v>
      </c>
      <c r="T3137" s="70">
        <v>0</v>
      </c>
      <c r="U3137" s="24">
        <v>0</v>
      </c>
      <c r="V3137" s="24">
        <v>0</v>
      </c>
      <c r="W3137" s="69">
        <f t="shared" si="1174"/>
        <v>2.1</v>
      </c>
      <c r="X3137" s="69">
        <f>VLOOKUP(D3137,'[1]Demanda Agregada Med. y MC'!$C$7:$O$3994,13,FALSE)</f>
        <v>5.25</v>
      </c>
      <c r="Y3137" s="24">
        <v>0</v>
      </c>
      <c r="Z3137" s="24">
        <v>0</v>
      </c>
      <c r="AA3137" s="24">
        <v>0</v>
      </c>
      <c r="AB3137" s="24">
        <v>0</v>
      </c>
      <c r="AC3137" s="24">
        <v>0</v>
      </c>
      <c r="AD3137" s="24">
        <v>0</v>
      </c>
      <c r="AE3137" s="26">
        <v>0</v>
      </c>
      <c r="AF3137" s="25">
        <v>0</v>
      </c>
      <c r="AG3137" s="22">
        <v>2047.92</v>
      </c>
      <c r="AH3137" s="20">
        <f t="shared" si="1169"/>
        <v>4300.6320000000005</v>
      </c>
      <c r="AI3137" s="9">
        <f t="shared" si="1169"/>
        <v>10751.58</v>
      </c>
      <c r="AJ3137" s="9">
        <f t="shared" si="1169"/>
        <v>0</v>
      </c>
      <c r="AK3137" s="9">
        <f t="shared" si="1170"/>
        <v>0</v>
      </c>
      <c r="AL3137" s="9">
        <f t="shared" si="1170"/>
        <v>0</v>
      </c>
      <c r="AM3137" s="9">
        <f t="shared" si="1170"/>
        <v>0</v>
      </c>
      <c r="AN3137" s="9">
        <f t="shared" si="1170"/>
        <v>0</v>
      </c>
      <c r="AO3137" s="9">
        <f t="shared" si="1170"/>
        <v>0</v>
      </c>
      <c r="AP3137" s="9">
        <f t="shared" si="1170"/>
        <v>4300.6320000000005</v>
      </c>
      <c r="AQ3137" s="9">
        <f t="shared" si="1170"/>
        <v>10751.58</v>
      </c>
      <c r="AR3137" s="9">
        <f t="shared" si="1171"/>
        <v>0</v>
      </c>
      <c r="AS3137" s="9">
        <f t="shared" si="1171"/>
        <v>0</v>
      </c>
      <c r="AT3137" s="9">
        <f t="shared" si="1171"/>
        <v>0</v>
      </c>
      <c r="AU3137" s="9">
        <f t="shared" si="1171"/>
        <v>0</v>
      </c>
      <c r="AV3137" s="9">
        <f t="shared" si="1171"/>
        <v>0</v>
      </c>
      <c r="AW3137" s="9">
        <f t="shared" si="1171"/>
        <v>0</v>
      </c>
      <c r="AX3137" s="9">
        <f t="shared" si="1171"/>
        <v>0</v>
      </c>
      <c r="AY3137" s="10">
        <f t="shared" si="1171"/>
        <v>0</v>
      </c>
    </row>
    <row r="3138" spans="1:51">
      <c r="A3138" s="87">
        <v>3132</v>
      </c>
      <c r="B3138" s="85" t="str">
        <f t="shared" si="1172"/>
        <v>0607484003</v>
      </c>
      <c r="C3138" s="13" t="s">
        <v>6197</v>
      </c>
      <c r="D3138" s="13" t="str">
        <f t="shared" si="1173"/>
        <v>0607484003</v>
      </c>
      <c r="E3138" s="13"/>
      <c r="F3138" s="14" t="s">
        <v>1472</v>
      </c>
      <c r="G3138" s="14" t="s">
        <v>3629</v>
      </c>
      <c r="H3138" s="14" t="s">
        <v>6198</v>
      </c>
      <c r="I3138" s="14"/>
      <c r="J3138" s="14"/>
      <c r="K3138" s="13" t="s">
        <v>6199</v>
      </c>
      <c r="L3138" s="13"/>
      <c r="M3138" s="13"/>
      <c r="N3138" s="13"/>
      <c r="O3138" s="24">
        <f t="shared" si="1175"/>
        <v>2</v>
      </c>
      <c r="P3138" s="24">
        <f t="shared" si="1175"/>
        <v>5</v>
      </c>
      <c r="Q3138" s="24">
        <v>0</v>
      </c>
      <c r="R3138" s="16">
        <v>0</v>
      </c>
      <c r="S3138" s="69">
        <v>0</v>
      </c>
      <c r="T3138" s="70">
        <v>0</v>
      </c>
      <c r="U3138" s="24">
        <v>0</v>
      </c>
      <c r="V3138" s="24">
        <v>0</v>
      </c>
      <c r="W3138" s="69">
        <f t="shared" si="1174"/>
        <v>2</v>
      </c>
      <c r="X3138" s="69">
        <f>VLOOKUP(D3138,'[1]Demanda Agregada Med. y MC'!$C$7:$O$3994,13,FALSE)</f>
        <v>5</v>
      </c>
      <c r="Y3138" s="24">
        <v>0</v>
      </c>
      <c r="Z3138" s="24">
        <v>0</v>
      </c>
      <c r="AA3138" s="24">
        <v>0</v>
      </c>
      <c r="AB3138" s="24">
        <v>0</v>
      </c>
      <c r="AC3138" s="24">
        <v>0</v>
      </c>
      <c r="AD3138" s="24">
        <v>0</v>
      </c>
      <c r="AE3138" s="26">
        <v>0</v>
      </c>
      <c r="AF3138" s="25">
        <v>0</v>
      </c>
      <c r="AG3138" s="22">
        <v>1924.64</v>
      </c>
      <c r="AH3138" s="20">
        <f t="shared" si="1169"/>
        <v>3849.28</v>
      </c>
      <c r="AI3138" s="9">
        <f t="shared" si="1169"/>
        <v>9623.2000000000007</v>
      </c>
      <c r="AJ3138" s="9">
        <f t="shared" si="1169"/>
        <v>0</v>
      </c>
      <c r="AK3138" s="9">
        <f t="shared" si="1170"/>
        <v>0</v>
      </c>
      <c r="AL3138" s="9">
        <f t="shared" si="1170"/>
        <v>0</v>
      </c>
      <c r="AM3138" s="9">
        <f t="shared" si="1170"/>
        <v>0</v>
      </c>
      <c r="AN3138" s="9">
        <f t="shared" si="1170"/>
        <v>0</v>
      </c>
      <c r="AO3138" s="9">
        <f t="shared" si="1170"/>
        <v>0</v>
      </c>
      <c r="AP3138" s="9">
        <f t="shared" si="1170"/>
        <v>3849.28</v>
      </c>
      <c r="AQ3138" s="9">
        <f t="shared" si="1170"/>
        <v>9623.2000000000007</v>
      </c>
      <c r="AR3138" s="9">
        <f t="shared" si="1171"/>
        <v>0</v>
      </c>
      <c r="AS3138" s="9">
        <f t="shared" si="1171"/>
        <v>0</v>
      </c>
      <c r="AT3138" s="9">
        <f t="shared" si="1171"/>
        <v>0</v>
      </c>
      <c r="AU3138" s="9">
        <f t="shared" si="1171"/>
        <v>0</v>
      </c>
      <c r="AV3138" s="9">
        <f t="shared" si="1171"/>
        <v>0</v>
      </c>
      <c r="AW3138" s="9">
        <f t="shared" si="1171"/>
        <v>0</v>
      </c>
      <c r="AX3138" s="9">
        <f t="shared" si="1171"/>
        <v>0</v>
      </c>
      <c r="AY3138" s="10">
        <f t="shared" si="1171"/>
        <v>0</v>
      </c>
    </row>
    <row r="3139" spans="1:51">
      <c r="A3139" s="87">
        <v>3133</v>
      </c>
      <c r="B3139" s="85" t="str">
        <f t="shared" si="1172"/>
        <v>0607530029</v>
      </c>
      <c r="C3139" s="13" t="s">
        <v>6200</v>
      </c>
      <c r="D3139" s="13" t="str">
        <f t="shared" si="1173"/>
        <v>0607530029</v>
      </c>
      <c r="E3139" s="13"/>
      <c r="F3139" s="14" t="s">
        <v>1472</v>
      </c>
      <c r="G3139" s="14" t="s">
        <v>6201</v>
      </c>
      <c r="H3139" s="14" t="s">
        <v>2764</v>
      </c>
      <c r="I3139" s="14"/>
      <c r="J3139" s="14"/>
      <c r="K3139" s="13" t="s">
        <v>6202</v>
      </c>
      <c r="L3139" s="13"/>
      <c r="M3139" s="13"/>
      <c r="N3139" s="13"/>
      <c r="O3139" s="24">
        <f t="shared" si="1175"/>
        <v>1775.6000000000001</v>
      </c>
      <c r="P3139" s="24">
        <f t="shared" si="1175"/>
        <v>4439</v>
      </c>
      <c r="Q3139" s="24">
        <v>0</v>
      </c>
      <c r="R3139" s="16">
        <v>0</v>
      </c>
      <c r="S3139" s="69">
        <v>0</v>
      </c>
      <c r="T3139" s="70">
        <v>0</v>
      </c>
      <c r="U3139" s="24">
        <v>2.4000000000000004</v>
      </c>
      <c r="V3139" s="24">
        <v>6</v>
      </c>
      <c r="W3139" s="69">
        <f t="shared" si="1174"/>
        <v>1773.2</v>
      </c>
      <c r="X3139" s="69">
        <f>VLOOKUP(D3139,'[1]Demanda Agregada Med. y MC'!$C$7:$O$3994,13,FALSE)</f>
        <v>4433</v>
      </c>
      <c r="Y3139" s="24">
        <v>0</v>
      </c>
      <c r="Z3139" s="24">
        <v>0</v>
      </c>
      <c r="AA3139" s="24">
        <v>0</v>
      </c>
      <c r="AB3139" s="24">
        <v>0</v>
      </c>
      <c r="AC3139" s="24">
        <v>0</v>
      </c>
      <c r="AD3139" s="24">
        <v>0</v>
      </c>
      <c r="AE3139" s="26">
        <v>0</v>
      </c>
      <c r="AF3139" s="25">
        <v>0</v>
      </c>
      <c r="AG3139" s="22">
        <v>53.36</v>
      </c>
      <c r="AH3139" s="20">
        <f t="shared" si="1169"/>
        <v>94746.016000000003</v>
      </c>
      <c r="AI3139" s="9">
        <f t="shared" si="1169"/>
        <v>236865.04</v>
      </c>
      <c r="AJ3139" s="9">
        <f t="shared" si="1169"/>
        <v>0</v>
      </c>
      <c r="AK3139" s="9">
        <f t="shared" si="1170"/>
        <v>0</v>
      </c>
      <c r="AL3139" s="9">
        <f t="shared" si="1170"/>
        <v>0</v>
      </c>
      <c r="AM3139" s="9">
        <f t="shared" si="1170"/>
        <v>0</v>
      </c>
      <c r="AN3139" s="9">
        <f t="shared" si="1170"/>
        <v>128.06400000000002</v>
      </c>
      <c r="AO3139" s="9">
        <f t="shared" si="1170"/>
        <v>320.15999999999997</v>
      </c>
      <c r="AP3139" s="9">
        <f t="shared" si="1170"/>
        <v>94617.952000000005</v>
      </c>
      <c r="AQ3139" s="9">
        <f t="shared" si="1170"/>
        <v>236544.88</v>
      </c>
      <c r="AR3139" s="9">
        <f t="shared" si="1171"/>
        <v>0</v>
      </c>
      <c r="AS3139" s="9">
        <f t="shared" si="1171"/>
        <v>0</v>
      </c>
      <c r="AT3139" s="9">
        <f t="shared" si="1171"/>
        <v>0</v>
      </c>
      <c r="AU3139" s="9">
        <f t="shared" si="1171"/>
        <v>0</v>
      </c>
      <c r="AV3139" s="9">
        <f t="shared" si="1171"/>
        <v>0</v>
      </c>
      <c r="AW3139" s="9">
        <f t="shared" si="1171"/>
        <v>0</v>
      </c>
      <c r="AX3139" s="9">
        <f t="shared" si="1171"/>
        <v>0</v>
      </c>
      <c r="AY3139" s="10">
        <f t="shared" si="1171"/>
        <v>0</v>
      </c>
    </row>
    <row r="3140" spans="1:51">
      <c r="A3140" s="87">
        <v>3134</v>
      </c>
      <c r="B3140" s="85" t="str">
        <f t="shared" si="1172"/>
        <v>0607530052</v>
      </c>
      <c r="C3140" s="13" t="s">
        <v>6203</v>
      </c>
      <c r="D3140" s="13" t="str">
        <f t="shared" si="1173"/>
        <v>0607530052</v>
      </c>
      <c r="E3140" s="13"/>
      <c r="F3140" s="14" t="s">
        <v>1472</v>
      </c>
      <c r="G3140" s="14" t="s">
        <v>6201</v>
      </c>
      <c r="H3140" s="14" t="s">
        <v>1726</v>
      </c>
      <c r="I3140" s="14"/>
      <c r="J3140" s="14"/>
      <c r="K3140" s="13" t="s">
        <v>6204</v>
      </c>
      <c r="L3140" s="13"/>
      <c r="M3140" s="13"/>
      <c r="N3140" s="13"/>
      <c r="O3140" s="24">
        <f t="shared" si="1175"/>
        <v>2980.6000000000004</v>
      </c>
      <c r="P3140" s="24">
        <f t="shared" si="1175"/>
        <v>7449</v>
      </c>
      <c r="Q3140" s="24">
        <v>0</v>
      </c>
      <c r="R3140" s="16">
        <v>0</v>
      </c>
      <c r="S3140" s="69">
        <v>0</v>
      </c>
      <c r="T3140" s="70">
        <v>0</v>
      </c>
      <c r="U3140" s="24">
        <v>2.4000000000000004</v>
      </c>
      <c r="V3140" s="24">
        <v>6</v>
      </c>
      <c r="W3140" s="69">
        <f t="shared" si="1174"/>
        <v>2973.2000000000003</v>
      </c>
      <c r="X3140" s="69">
        <f>VLOOKUP(D3140,'[1]Demanda Agregada Med. y MC'!$C$7:$O$3994,13,FALSE)</f>
        <v>7433</v>
      </c>
      <c r="Y3140" s="24">
        <v>0</v>
      </c>
      <c r="Z3140" s="24">
        <v>0</v>
      </c>
      <c r="AA3140" s="24">
        <v>0</v>
      </c>
      <c r="AB3140" s="24">
        <v>0</v>
      </c>
      <c r="AC3140" s="24">
        <v>0</v>
      </c>
      <c r="AD3140" s="24">
        <v>0</v>
      </c>
      <c r="AE3140" s="26">
        <v>5</v>
      </c>
      <c r="AF3140" s="25">
        <v>10</v>
      </c>
      <c r="AG3140" s="22">
        <v>53.36</v>
      </c>
      <c r="AH3140" s="20">
        <f t="shared" si="1169"/>
        <v>159044.81600000002</v>
      </c>
      <c r="AI3140" s="9">
        <f t="shared" si="1169"/>
        <v>397478.64</v>
      </c>
      <c r="AJ3140" s="9">
        <f t="shared" si="1169"/>
        <v>0</v>
      </c>
      <c r="AK3140" s="9">
        <f t="shared" si="1170"/>
        <v>0</v>
      </c>
      <c r="AL3140" s="9">
        <f t="shared" si="1170"/>
        <v>0</v>
      </c>
      <c r="AM3140" s="9">
        <f t="shared" si="1170"/>
        <v>0</v>
      </c>
      <c r="AN3140" s="9">
        <f t="shared" si="1170"/>
        <v>128.06400000000002</v>
      </c>
      <c r="AO3140" s="9">
        <f t="shared" si="1170"/>
        <v>320.15999999999997</v>
      </c>
      <c r="AP3140" s="9">
        <f t="shared" si="1170"/>
        <v>158649.95200000002</v>
      </c>
      <c r="AQ3140" s="9">
        <f t="shared" si="1170"/>
        <v>396624.88</v>
      </c>
      <c r="AR3140" s="9">
        <f t="shared" si="1171"/>
        <v>0</v>
      </c>
      <c r="AS3140" s="9">
        <f t="shared" si="1171"/>
        <v>0</v>
      </c>
      <c r="AT3140" s="9">
        <f t="shared" si="1171"/>
        <v>0</v>
      </c>
      <c r="AU3140" s="9">
        <f t="shared" si="1171"/>
        <v>0</v>
      </c>
      <c r="AV3140" s="9">
        <f t="shared" si="1171"/>
        <v>0</v>
      </c>
      <c r="AW3140" s="9">
        <f t="shared" si="1171"/>
        <v>0</v>
      </c>
      <c r="AX3140" s="9">
        <f t="shared" si="1171"/>
        <v>266.8</v>
      </c>
      <c r="AY3140" s="10">
        <f t="shared" si="1171"/>
        <v>533.6</v>
      </c>
    </row>
    <row r="3141" spans="1:51">
      <c r="A3141" s="87">
        <v>3135</v>
      </c>
      <c r="B3141" s="85" t="str">
        <f t="shared" si="1172"/>
        <v>0607530102</v>
      </c>
      <c r="C3141" s="13" t="s">
        <v>6205</v>
      </c>
      <c r="D3141" s="13" t="str">
        <f t="shared" si="1173"/>
        <v>0607530102</v>
      </c>
      <c r="E3141" s="13"/>
      <c r="F3141" s="14" t="s">
        <v>1472</v>
      </c>
      <c r="G3141" s="14" t="s">
        <v>6201</v>
      </c>
      <c r="H3141" s="14" t="s">
        <v>1728</v>
      </c>
      <c r="I3141" s="14"/>
      <c r="J3141" s="14"/>
      <c r="K3141" s="13" t="s">
        <v>6206</v>
      </c>
      <c r="L3141" s="13"/>
      <c r="M3141" s="13"/>
      <c r="N3141" s="13"/>
      <c r="O3141" s="24">
        <f t="shared" si="1175"/>
        <v>15.8</v>
      </c>
      <c r="P3141" s="24">
        <f t="shared" si="1175"/>
        <v>37</v>
      </c>
      <c r="Q3141" s="24">
        <v>0</v>
      </c>
      <c r="R3141" s="16">
        <v>0</v>
      </c>
      <c r="S3141" s="69">
        <v>0</v>
      </c>
      <c r="T3141" s="70">
        <v>0</v>
      </c>
      <c r="U3141" s="24">
        <v>0</v>
      </c>
      <c r="V3141" s="24">
        <v>0</v>
      </c>
      <c r="W3141" s="69">
        <f t="shared" si="1174"/>
        <v>10.8</v>
      </c>
      <c r="X3141" s="69">
        <f>VLOOKUP(D3141,'[1]Demanda Agregada Med. y MC'!$C$7:$O$3994,13,FALSE)</f>
        <v>27</v>
      </c>
      <c r="Y3141" s="24">
        <v>0</v>
      </c>
      <c r="Z3141" s="24">
        <v>0</v>
      </c>
      <c r="AA3141" s="24">
        <v>0</v>
      </c>
      <c r="AB3141" s="24">
        <v>0</v>
      </c>
      <c r="AC3141" s="24">
        <v>0</v>
      </c>
      <c r="AD3141" s="24">
        <v>0</v>
      </c>
      <c r="AE3141" s="26">
        <v>5</v>
      </c>
      <c r="AF3141" s="25">
        <v>10</v>
      </c>
      <c r="AG3141" s="22">
        <v>70.84</v>
      </c>
      <c r="AH3141" s="20">
        <f t="shared" si="1169"/>
        <v>1119.2720000000002</v>
      </c>
      <c r="AI3141" s="9">
        <f t="shared" si="1169"/>
        <v>2621.08</v>
      </c>
      <c r="AJ3141" s="9">
        <f t="shared" si="1169"/>
        <v>0</v>
      </c>
      <c r="AK3141" s="9">
        <f t="shared" si="1170"/>
        <v>0</v>
      </c>
      <c r="AL3141" s="9">
        <f t="shared" si="1170"/>
        <v>0</v>
      </c>
      <c r="AM3141" s="9">
        <f t="shared" si="1170"/>
        <v>0</v>
      </c>
      <c r="AN3141" s="9">
        <f t="shared" si="1170"/>
        <v>0</v>
      </c>
      <c r="AO3141" s="9">
        <f t="shared" si="1170"/>
        <v>0</v>
      </c>
      <c r="AP3141" s="9">
        <f t="shared" si="1170"/>
        <v>765.07200000000012</v>
      </c>
      <c r="AQ3141" s="9">
        <f t="shared" si="1170"/>
        <v>1912.68</v>
      </c>
      <c r="AR3141" s="9">
        <f t="shared" si="1171"/>
        <v>0</v>
      </c>
      <c r="AS3141" s="9">
        <f t="shared" si="1171"/>
        <v>0</v>
      </c>
      <c r="AT3141" s="9">
        <f t="shared" si="1171"/>
        <v>0</v>
      </c>
      <c r="AU3141" s="9">
        <f t="shared" si="1171"/>
        <v>0</v>
      </c>
      <c r="AV3141" s="9">
        <f t="shared" si="1171"/>
        <v>0</v>
      </c>
      <c r="AW3141" s="9">
        <f t="shared" si="1171"/>
        <v>0</v>
      </c>
      <c r="AX3141" s="9">
        <f t="shared" si="1171"/>
        <v>354.20000000000005</v>
      </c>
      <c r="AY3141" s="10">
        <f t="shared" si="1171"/>
        <v>708.40000000000009</v>
      </c>
    </row>
    <row r="3142" spans="1:51">
      <c r="A3142" s="87">
        <v>3136</v>
      </c>
      <c r="B3142" s="85" t="str">
        <f t="shared" si="1172"/>
        <v>0607710068</v>
      </c>
      <c r="C3142" s="13" t="s">
        <v>6207</v>
      </c>
      <c r="D3142" s="13" t="str">
        <f t="shared" si="1173"/>
        <v>0607710068</v>
      </c>
      <c r="E3142" s="13"/>
      <c r="F3142" s="14" t="s">
        <v>1472</v>
      </c>
      <c r="G3142" s="14" t="s">
        <v>3712</v>
      </c>
      <c r="H3142" s="14" t="s">
        <v>1712</v>
      </c>
      <c r="I3142" s="14"/>
      <c r="J3142" s="14"/>
      <c r="K3142" s="13" t="s">
        <v>6208</v>
      </c>
      <c r="L3142" s="13"/>
      <c r="M3142" s="13"/>
      <c r="N3142" s="13"/>
      <c r="O3142" s="24">
        <f t="shared" si="1175"/>
        <v>98738.400000000009</v>
      </c>
      <c r="P3142" s="24">
        <f t="shared" si="1175"/>
        <v>246431</v>
      </c>
      <c r="Q3142" s="24">
        <v>0</v>
      </c>
      <c r="R3142" s="16">
        <v>0</v>
      </c>
      <c r="S3142" s="69">
        <v>0</v>
      </c>
      <c r="T3142" s="70">
        <v>0</v>
      </c>
      <c r="U3142" s="24">
        <v>85640.400000000009</v>
      </c>
      <c r="V3142" s="24">
        <v>214101</v>
      </c>
      <c r="W3142" s="69">
        <f t="shared" si="1174"/>
        <v>12268</v>
      </c>
      <c r="X3142" s="69">
        <f>VLOOKUP(D3142,'[1]Demanda Agregada Med. y MC'!$C$7:$O$3994,13,FALSE)</f>
        <v>30670</v>
      </c>
      <c r="Y3142" s="24">
        <v>0</v>
      </c>
      <c r="Z3142" s="24">
        <v>0</v>
      </c>
      <c r="AA3142" s="24">
        <v>0</v>
      </c>
      <c r="AB3142" s="24">
        <v>0</v>
      </c>
      <c r="AC3142" s="24">
        <v>0</v>
      </c>
      <c r="AD3142" s="24">
        <v>0</v>
      </c>
      <c r="AE3142" s="26">
        <v>830</v>
      </c>
      <c r="AF3142" s="25">
        <v>1660</v>
      </c>
      <c r="AG3142" s="22">
        <v>6.44</v>
      </c>
      <c r="AH3142" s="20">
        <f t="shared" si="1169"/>
        <v>635875.29600000009</v>
      </c>
      <c r="AI3142" s="9">
        <f t="shared" si="1169"/>
        <v>1587015.6400000001</v>
      </c>
      <c r="AJ3142" s="9">
        <f t="shared" si="1169"/>
        <v>0</v>
      </c>
      <c r="AK3142" s="9">
        <f t="shared" si="1170"/>
        <v>0</v>
      </c>
      <c r="AL3142" s="9">
        <f t="shared" si="1170"/>
        <v>0</v>
      </c>
      <c r="AM3142" s="9">
        <f t="shared" si="1170"/>
        <v>0</v>
      </c>
      <c r="AN3142" s="9">
        <f t="shared" si="1170"/>
        <v>551524.17600000009</v>
      </c>
      <c r="AO3142" s="9">
        <f t="shared" si="1170"/>
        <v>1378810.4400000002</v>
      </c>
      <c r="AP3142" s="9">
        <f t="shared" si="1170"/>
        <v>79005.919999999998</v>
      </c>
      <c r="AQ3142" s="9">
        <f t="shared" si="1170"/>
        <v>197514.80000000002</v>
      </c>
      <c r="AR3142" s="9">
        <f t="shared" si="1171"/>
        <v>0</v>
      </c>
      <c r="AS3142" s="9">
        <f t="shared" si="1171"/>
        <v>0</v>
      </c>
      <c r="AT3142" s="9">
        <f t="shared" si="1171"/>
        <v>0</v>
      </c>
      <c r="AU3142" s="9">
        <f t="shared" si="1171"/>
        <v>0</v>
      </c>
      <c r="AV3142" s="9">
        <f t="shared" si="1171"/>
        <v>0</v>
      </c>
      <c r="AW3142" s="9">
        <f t="shared" si="1171"/>
        <v>0</v>
      </c>
      <c r="AX3142" s="9">
        <f t="shared" si="1171"/>
        <v>5345.2000000000007</v>
      </c>
      <c r="AY3142" s="10">
        <f t="shared" si="1171"/>
        <v>10690.400000000001</v>
      </c>
    </row>
    <row r="3143" spans="1:51">
      <c r="A3143" s="87">
        <v>3137</v>
      </c>
      <c r="B3143" s="85" t="str">
        <f t="shared" si="1172"/>
        <v>0607820016</v>
      </c>
      <c r="C3143" s="13" t="s">
        <v>6209</v>
      </c>
      <c r="D3143" s="13" t="str">
        <f t="shared" si="1173"/>
        <v>0607820016</v>
      </c>
      <c r="E3143" s="13"/>
      <c r="F3143" s="14" t="s">
        <v>1472</v>
      </c>
      <c r="G3143" s="14" t="s">
        <v>4705</v>
      </c>
      <c r="H3143" s="14" t="s">
        <v>2593</v>
      </c>
      <c r="I3143" s="14"/>
      <c r="J3143" s="14"/>
      <c r="K3143" s="13" t="s">
        <v>6210</v>
      </c>
      <c r="L3143" s="13"/>
      <c r="M3143" s="13"/>
      <c r="N3143" s="13"/>
      <c r="O3143" s="24">
        <f t="shared" si="1175"/>
        <v>1824.8000000000002</v>
      </c>
      <c r="P3143" s="24">
        <f t="shared" si="1175"/>
        <v>4562</v>
      </c>
      <c r="Q3143" s="24">
        <v>0</v>
      </c>
      <c r="R3143" s="16">
        <v>0</v>
      </c>
      <c r="S3143" s="69">
        <v>0</v>
      </c>
      <c r="T3143" s="70">
        <v>0</v>
      </c>
      <c r="U3143" s="24">
        <v>1807.6000000000001</v>
      </c>
      <c r="V3143" s="24">
        <v>4519</v>
      </c>
      <c r="W3143" s="69">
        <f t="shared" si="1174"/>
        <v>17.2</v>
      </c>
      <c r="X3143" s="69">
        <f>VLOOKUP(D3143,'[1]Demanda Agregada Med. y MC'!$C$7:$O$3994,13,FALSE)</f>
        <v>43</v>
      </c>
      <c r="Y3143" s="24">
        <v>0</v>
      </c>
      <c r="Z3143" s="24">
        <v>0</v>
      </c>
      <c r="AA3143" s="24">
        <v>0</v>
      </c>
      <c r="AB3143" s="24">
        <v>0</v>
      </c>
      <c r="AC3143" s="24">
        <v>0</v>
      </c>
      <c r="AD3143" s="24">
        <v>0</v>
      </c>
      <c r="AE3143" s="26">
        <v>0</v>
      </c>
      <c r="AF3143" s="25">
        <v>0</v>
      </c>
      <c r="AG3143" s="22">
        <v>152.95000000000002</v>
      </c>
      <c r="AH3143" s="20">
        <f t="shared" si="1169"/>
        <v>279103.16000000003</v>
      </c>
      <c r="AI3143" s="9">
        <f t="shared" si="1169"/>
        <v>697757.9</v>
      </c>
      <c r="AJ3143" s="9">
        <f t="shared" si="1169"/>
        <v>0</v>
      </c>
      <c r="AK3143" s="9">
        <f t="shared" si="1170"/>
        <v>0</v>
      </c>
      <c r="AL3143" s="9">
        <f t="shared" si="1170"/>
        <v>0</v>
      </c>
      <c r="AM3143" s="9">
        <f t="shared" si="1170"/>
        <v>0</v>
      </c>
      <c r="AN3143" s="9">
        <f t="shared" si="1170"/>
        <v>276472.42000000004</v>
      </c>
      <c r="AO3143" s="9">
        <f t="shared" si="1170"/>
        <v>691181.05</v>
      </c>
      <c r="AP3143" s="9">
        <f t="shared" si="1170"/>
        <v>2630.7400000000002</v>
      </c>
      <c r="AQ3143" s="9">
        <f t="shared" si="1170"/>
        <v>6576.85</v>
      </c>
      <c r="AR3143" s="9">
        <f t="shared" si="1171"/>
        <v>0</v>
      </c>
      <c r="AS3143" s="9">
        <f t="shared" si="1171"/>
        <v>0</v>
      </c>
      <c r="AT3143" s="9">
        <f t="shared" si="1171"/>
        <v>0</v>
      </c>
      <c r="AU3143" s="9">
        <f t="shared" si="1171"/>
        <v>0</v>
      </c>
      <c r="AV3143" s="9">
        <f t="shared" si="1171"/>
        <v>0</v>
      </c>
      <c r="AW3143" s="9">
        <f t="shared" si="1171"/>
        <v>0</v>
      </c>
      <c r="AX3143" s="9">
        <f t="shared" si="1171"/>
        <v>0</v>
      </c>
      <c r="AY3143" s="10">
        <f t="shared" si="1171"/>
        <v>0</v>
      </c>
    </row>
    <row r="3144" spans="1:51">
      <c r="A3144" s="87">
        <v>3138</v>
      </c>
      <c r="B3144" s="85" t="str">
        <f t="shared" si="1172"/>
        <v>0607910122</v>
      </c>
      <c r="C3144" s="13" t="s">
        <v>6211</v>
      </c>
      <c r="D3144" s="13" t="str">
        <f t="shared" si="1173"/>
        <v>0607910122</v>
      </c>
      <c r="E3144" s="13"/>
      <c r="F3144" s="14" t="s">
        <v>1472</v>
      </c>
      <c r="G3144" s="14" t="s">
        <v>6212</v>
      </c>
      <c r="H3144" s="14" t="s">
        <v>3972</v>
      </c>
      <c r="I3144" s="14"/>
      <c r="J3144" s="14"/>
      <c r="K3144" s="13" t="s">
        <v>6213</v>
      </c>
      <c r="L3144" s="13"/>
      <c r="M3144" s="13"/>
      <c r="N3144" s="13"/>
      <c r="O3144" s="24">
        <f t="shared" si="1175"/>
        <v>1763.6000000000001</v>
      </c>
      <c r="P3144" s="24">
        <f t="shared" si="1175"/>
        <v>4409</v>
      </c>
      <c r="Q3144" s="24">
        <v>0</v>
      </c>
      <c r="R3144" s="16">
        <v>0</v>
      </c>
      <c r="S3144" s="69">
        <v>0</v>
      </c>
      <c r="T3144" s="70">
        <v>0</v>
      </c>
      <c r="U3144" s="24">
        <v>1763.6000000000001</v>
      </c>
      <c r="V3144" s="24">
        <v>4409</v>
      </c>
      <c r="W3144" s="69">
        <f t="shared" si="1174"/>
        <v>0</v>
      </c>
      <c r="X3144" s="69">
        <f>VLOOKUP(D3144,'[1]Demanda Agregada Med. y MC'!$C$7:$O$3994,13,FALSE)</f>
        <v>0</v>
      </c>
      <c r="Y3144" s="24">
        <v>0</v>
      </c>
      <c r="Z3144" s="24">
        <v>0</v>
      </c>
      <c r="AA3144" s="24">
        <v>0</v>
      </c>
      <c r="AB3144" s="24">
        <v>0</v>
      </c>
      <c r="AC3144" s="24">
        <v>0</v>
      </c>
      <c r="AD3144" s="24">
        <v>0</v>
      </c>
      <c r="AE3144" s="26">
        <v>0</v>
      </c>
      <c r="AF3144" s="25">
        <v>0</v>
      </c>
      <c r="AG3144" s="22">
        <v>174.8</v>
      </c>
      <c r="AH3144" s="20">
        <f t="shared" si="1169"/>
        <v>308277.28000000003</v>
      </c>
      <c r="AI3144" s="9">
        <f t="shared" si="1169"/>
        <v>770693.20000000007</v>
      </c>
      <c r="AJ3144" s="9">
        <f t="shared" si="1169"/>
        <v>0</v>
      </c>
      <c r="AK3144" s="9">
        <f t="shared" si="1170"/>
        <v>0</v>
      </c>
      <c r="AL3144" s="9">
        <f t="shared" si="1170"/>
        <v>0</v>
      </c>
      <c r="AM3144" s="9">
        <f t="shared" si="1170"/>
        <v>0</v>
      </c>
      <c r="AN3144" s="9">
        <f t="shared" si="1170"/>
        <v>308277.28000000003</v>
      </c>
      <c r="AO3144" s="9">
        <f t="shared" si="1170"/>
        <v>770693.20000000007</v>
      </c>
      <c r="AP3144" s="9">
        <f t="shared" si="1170"/>
        <v>0</v>
      </c>
      <c r="AQ3144" s="9">
        <f t="shared" si="1170"/>
        <v>0</v>
      </c>
      <c r="AR3144" s="9">
        <f t="shared" si="1171"/>
        <v>0</v>
      </c>
      <c r="AS3144" s="9">
        <f t="shared" si="1171"/>
        <v>0</v>
      </c>
      <c r="AT3144" s="9">
        <f t="shared" si="1171"/>
        <v>0</v>
      </c>
      <c r="AU3144" s="9">
        <f t="shared" si="1171"/>
        <v>0</v>
      </c>
      <c r="AV3144" s="9">
        <f t="shared" si="1171"/>
        <v>0</v>
      </c>
      <c r="AW3144" s="9">
        <f t="shared" si="1171"/>
        <v>0</v>
      </c>
      <c r="AX3144" s="9">
        <f t="shared" si="1171"/>
        <v>0</v>
      </c>
      <c r="AY3144" s="10">
        <f t="shared" si="1171"/>
        <v>0</v>
      </c>
    </row>
    <row r="3145" spans="1:51">
      <c r="A3145" s="87">
        <v>3139</v>
      </c>
      <c r="B3145" s="85" t="str">
        <f t="shared" si="1172"/>
        <v>0607910114</v>
      </c>
      <c r="C3145" s="13" t="s">
        <v>6214</v>
      </c>
      <c r="D3145" s="13" t="str">
        <f t="shared" si="1173"/>
        <v>0607910114</v>
      </c>
      <c r="E3145" s="13"/>
      <c r="F3145" s="14" t="s">
        <v>1472</v>
      </c>
      <c r="G3145" s="14" t="s">
        <v>6212</v>
      </c>
      <c r="H3145" s="14" t="s">
        <v>3970</v>
      </c>
      <c r="I3145" s="14"/>
      <c r="J3145" s="14"/>
      <c r="K3145" s="13" t="s">
        <v>6215</v>
      </c>
      <c r="L3145" s="13"/>
      <c r="M3145" s="13"/>
      <c r="N3145" s="13"/>
      <c r="O3145" s="24">
        <f t="shared" si="1175"/>
        <v>770.80000000000007</v>
      </c>
      <c r="P3145" s="24">
        <f t="shared" si="1175"/>
        <v>1927</v>
      </c>
      <c r="Q3145" s="24">
        <v>0</v>
      </c>
      <c r="R3145" s="16">
        <v>0</v>
      </c>
      <c r="S3145" s="69">
        <v>0</v>
      </c>
      <c r="T3145" s="70">
        <v>0</v>
      </c>
      <c r="U3145" s="24">
        <v>770.80000000000007</v>
      </c>
      <c r="V3145" s="24">
        <v>1927</v>
      </c>
      <c r="W3145" s="69">
        <f t="shared" si="1174"/>
        <v>0</v>
      </c>
      <c r="X3145" s="69">
        <f>VLOOKUP(D3145,'[1]Demanda Agregada Med. y MC'!$C$7:$O$3994,13,FALSE)</f>
        <v>0</v>
      </c>
      <c r="Y3145" s="24">
        <v>0</v>
      </c>
      <c r="Z3145" s="24">
        <v>0</v>
      </c>
      <c r="AA3145" s="24">
        <v>0</v>
      </c>
      <c r="AB3145" s="24">
        <v>0</v>
      </c>
      <c r="AC3145" s="24">
        <v>0</v>
      </c>
      <c r="AD3145" s="24">
        <v>0</v>
      </c>
      <c r="AE3145" s="26">
        <v>0</v>
      </c>
      <c r="AF3145" s="25">
        <v>0</v>
      </c>
      <c r="AG3145" s="22">
        <v>174.8</v>
      </c>
      <c r="AH3145" s="20">
        <f t="shared" si="1169"/>
        <v>134735.84000000003</v>
      </c>
      <c r="AI3145" s="9">
        <f t="shared" si="1169"/>
        <v>336839.60000000003</v>
      </c>
      <c r="AJ3145" s="9">
        <f t="shared" si="1169"/>
        <v>0</v>
      </c>
      <c r="AK3145" s="9">
        <f t="shared" si="1170"/>
        <v>0</v>
      </c>
      <c r="AL3145" s="9">
        <f t="shared" si="1170"/>
        <v>0</v>
      </c>
      <c r="AM3145" s="9">
        <f t="shared" si="1170"/>
        <v>0</v>
      </c>
      <c r="AN3145" s="9">
        <f t="shared" si="1170"/>
        <v>134735.84000000003</v>
      </c>
      <c r="AO3145" s="9">
        <f t="shared" si="1170"/>
        <v>336839.60000000003</v>
      </c>
      <c r="AP3145" s="9">
        <f t="shared" si="1170"/>
        <v>0</v>
      </c>
      <c r="AQ3145" s="9">
        <f t="shared" si="1170"/>
        <v>0</v>
      </c>
      <c r="AR3145" s="9">
        <f t="shared" si="1171"/>
        <v>0</v>
      </c>
      <c r="AS3145" s="9">
        <f t="shared" si="1171"/>
        <v>0</v>
      </c>
      <c r="AT3145" s="9">
        <f t="shared" si="1171"/>
        <v>0</v>
      </c>
      <c r="AU3145" s="9">
        <f t="shared" si="1171"/>
        <v>0</v>
      </c>
      <c r="AV3145" s="9">
        <f t="shared" si="1171"/>
        <v>0</v>
      </c>
      <c r="AW3145" s="9">
        <f t="shared" si="1171"/>
        <v>0</v>
      </c>
      <c r="AX3145" s="9">
        <f t="shared" si="1171"/>
        <v>0</v>
      </c>
      <c r="AY3145" s="10">
        <f t="shared" si="1171"/>
        <v>0</v>
      </c>
    </row>
    <row r="3146" spans="1:51">
      <c r="A3146" s="87">
        <v>3140</v>
      </c>
      <c r="B3146" s="85" t="str">
        <f t="shared" si="1172"/>
        <v>0607910106</v>
      </c>
      <c r="C3146" s="13" t="s">
        <v>6216</v>
      </c>
      <c r="D3146" s="13" t="str">
        <f t="shared" si="1173"/>
        <v>0607910106</v>
      </c>
      <c r="E3146" s="13"/>
      <c r="F3146" s="14" t="s">
        <v>1472</v>
      </c>
      <c r="G3146" s="14" t="s">
        <v>6212</v>
      </c>
      <c r="H3146" s="14" t="s">
        <v>43</v>
      </c>
      <c r="I3146" s="14"/>
      <c r="J3146" s="14"/>
      <c r="K3146" s="13" t="s">
        <v>6217</v>
      </c>
      <c r="L3146" s="13"/>
      <c r="M3146" s="13"/>
      <c r="N3146" s="13"/>
      <c r="O3146" s="24">
        <f t="shared" si="1175"/>
        <v>220</v>
      </c>
      <c r="P3146" s="24">
        <f t="shared" si="1175"/>
        <v>550</v>
      </c>
      <c r="Q3146" s="24">
        <v>0</v>
      </c>
      <c r="R3146" s="16">
        <v>0</v>
      </c>
      <c r="S3146" s="69">
        <v>0</v>
      </c>
      <c r="T3146" s="70">
        <v>0</v>
      </c>
      <c r="U3146" s="24">
        <v>220</v>
      </c>
      <c r="V3146" s="24">
        <v>550</v>
      </c>
      <c r="W3146" s="69">
        <f t="shared" si="1174"/>
        <v>0</v>
      </c>
      <c r="X3146" s="69">
        <f>VLOOKUP(D3146,'[1]Demanda Agregada Med. y MC'!$C$7:$O$3994,13,FALSE)</f>
        <v>0</v>
      </c>
      <c r="Y3146" s="24">
        <v>0</v>
      </c>
      <c r="Z3146" s="24">
        <v>0</v>
      </c>
      <c r="AA3146" s="24">
        <v>0</v>
      </c>
      <c r="AB3146" s="24">
        <v>0</v>
      </c>
      <c r="AC3146" s="24">
        <v>0</v>
      </c>
      <c r="AD3146" s="24">
        <v>0</v>
      </c>
      <c r="AE3146" s="26">
        <v>0</v>
      </c>
      <c r="AF3146" s="25">
        <v>0</v>
      </c>
      <c r="AG3146" s="22">
        <v>174.8</v>
      </c>
      <c r="AH3146" s="20">
        <f t="shared" si="1169"/>
        <v>38456</v>
      </c>
      <c r="AI3146" s="9">
        <f t="shared" si="1169"/>
        <v>96140</v>
      </c>
      <c r="AJ3146" s="9">
        <f t="shared" si="1169"/>
        <v>0</v>
      </c>
      <c r="AK3146" s="9">
        <f t="shared" si="1170"/>
        <v>0</v>
      </c>
      <c r="AL3146" s="9">
        <f t="shared" si="1170"/>
        <v>0</v>
      </c>
      <c r="AM3146" s="9">
        <f t="shared" si="1170"/>
        <v>0</v>
      </c>
      <c r="AN3146" s="9">
        <f t="shared" si="1170"/>
        <v>38456</v>
      </c>
      <c r="AO3146" s="9">
        <f t="shared" si="1170"/>
        <v>96140</v>
      </c>
      <c r="AP3146" s="9">
        <f t="shared" si="1170"/>
        <v>0</v>
      </c>
      <c r="AQ3146" s="9">
        <f t="shared" si="1170"/>
        <v>0</v>
      </c>
      <c r="AR3146" s="9">
        <f t="shared" si="1171"/>
        <v>0</v>
      </c>
      <c r="AS3146" s="9">
        <f t="shared" si="1171"/>
        <v>0</v>
      </c>
      <c r="AT3146" s="9">
        <f t="shared" si="1171"/>
        <v>0</v>
      </c>
      <c r="AU3146" s="9">
        <f t="shared" si="1171"/>
        <v>0</v>
      </c>
      <c r="AV3146" s="9">
        <f t="shared" si="1171"/>
        <v>0</v>
      </c>
      <c r="AW3146" s="9">
        <f t="shared" si="1171"/>
        <v>0</v>
      </c>
      <c r="AX3146" s="9">
        <f t="shared" si="1171"/>
        <v>0</v>
      </c>
      <c r="AY3146" s="10">
        <f t="shared" si="1171"/>
        <v>0</v>
      </c>
    </row>
    <row r="3147" spans="1:51">
      <c r="A3147" s="87">
        <v>3141</v>
      </c>
      <c r="B3147" s="85" t="str">
        <f t="shared" si="1172"/>
        <v>0603453168</v>
      </c>
      <c r="C3147" s="13" t="s">
        <v>6218</v>
      </c>
      <c r="D3147" s="13" t="str">
        <f t="shared" si="1173"/>
        <v>0603453168</v>
      </c>
      <c r="E3147" s="13"/>
      <c r="F3147" s="14" t="s">
        <v>1472</v>
      </c>
      <c r="G3147" s="14" t="s">
        <v>2830</v>
      </c>
      <c r="H3147" s="14" t="s">
        <v>6219</v>
      </c>
      <c r="I3147" s="14"/>
      <c r="J3147" s="14"/>
      <c r="K3147" s="13" t="s">
        <v>6220</v>
      </c>
      <c r="L3147" s="13"/>
      <c r="M3147" s="13"/>
      <c r="N3147" s="13"/>
      <c r="O3147" s="24">
        <f t="shared" si="1175"/>
        <v>1256.4000000000001</v>
      </c>
      <c r="P3147" s="24">
        <f t="shared" si="1175"/>
        <v>3141</v>
      </c>
      <c r="Q3147" s="24">
        <v>0</v>
      </c>
      <c r="R3147" s="16">
        <v>0</v>
      </c>
      <c r="S3147" s="69">
        <v>0</v>
      </c>
      <c r="T3147" s="70">
        <v>0</v>
      </c>
      <c r="U3147" s="24">
        <v>447.6</v>
      </c>
      <c r="V3147" s="24">
        <v>1119</v>
      </c>
      <c r="W3147" s="69">
        <f t="shared" si="1174"/>
        <v>808.80000000000007</v>
      </c>
      <c r="X3147" s="69">
        <f>VLOOKUP(D3147,'[1]Demanda Agregada Med. y MC'!$C$7:$O$3994,13,FALSE)</f>
        <v>2022</v>
      </c>
      <c r="Y3147" s="24">
        <v>0</v>
      </c>
      <c r="Z3147" s="24">
        <v>0</v>
      </c>
      <c r="AA3147" s="24">
        <v>0</v>
      </c>
      <c r="AB3147" s="24">
        <v>0</v>
      </c>
      <c r="AC3147" s="24">
        <v>0</v>
      </c>
      <c r="AD3147" s="24">
        <v>0</v>
      </c>
      <c r="AE3147" s="26">
        <v>0</v>
      </c>
      <c r="AF3147" s="25">
        <v>0</v>
      </c>
      <c r="AG3147" s="22">
        <v>198.11280000000002</v>
      </c>
      <c r="AH3147" s="20">
        <f t="shared" si="1169"/>
        <v>248908.92192000005</v>
      </c>
      <c r="AI3147" s="9">
        <f t="shared" si="1169"/>
        <v>622272.30480000004</v>
      </c>
      <c r="AJ3147" s="9">
        <f t="shared" si="1169"/>
        <v>0</v>
      </c>
      <c r="AK3147" s="9">
        <f t="shared" si="1170"/>
        <v>0</v>
      </c>
      <c r="AL3147" s="9">
        <f t="shared" si="1170"/>
        <v>0</v>
      </c>
      <c r="AM3147" s="9">
        <f t="shared" si="1170"/>
        <v>0</v>
      </c>
      <c r="AN3147" s="9">
        <f t="shared" si="1170"/>
        <v>88675.289280000012</v>
      </c>
      <c r="AO3147" s="9">
        <f t="shared" si="1170"/>
        <v>221688.22320000004</v>
      </c>
      <c r="AP3147" s="9">
        <f t="shared" si="1170"/>
        <v>160233.63264000003</v>
      </c>
      <c r="AQ3147" s="9">
        <f t="shared" si="1170"/>
        <v>400584.08160000003</v>
      </c>
      <c r="AR3147" s="9">
        <f t="shared" si="1171"/>
        <v>0</v>
      </c>
      <c r="AS3147" s="9">
        <f t="shared" si="1171"/>
        <v>0</v>
      </c>
      <c r="AT3147" s="9">
        <f t="shared" si="1171"/>
        <v>0</v>
      </c>
      <c r="AU3147" s="9">
        <f t="shared" si="1171"/>
        <v>0</v>
      </c>
      <c r="AV3147" s="9">
        <f t="shared" si="1171"/>
        <v>0</v>
      </c>
      <c r="AW3147" s="9">
        <f t="shared" si="1171"/>
        <v>0</v>
      </c>
      <c r="AX3147" s="9">
        <f t="shared" si="1171"/>
        <v>0</v>
      </c>
      <c r="AY3147" s="10">
        <f t="shared" si="1171"/>
        <v>0</v>
      </c>
    </row>
    <row r="3148" spans="1:51">
      <c r="A3148" s="87">
        <v>3142</v>
      </c>
      <c r="B3148" s="85" t="str">
        <f t="shared" si="1172"/>
        <v>0603453176</v>
      </c>
      <c r="C3148" s="13" t="s">
        <v>6221</v>
      </c>
      <c r="D3148" s="13" t="str">
        <f t="shared" si="1173"/>
        <v>0603453176</v>
      </c>
      <c r="E3148" s="13"/>
      <c r="F3148" s="14" t="s">
        <v>1472</v>
      </c>
      <c r="G3148" s="14" t="s">
        <v>2830</v>
      </c>
      <c r="H3148" s="14" t="s">
        <v>6222</v>
      </c>
      <c r="I3148" s="14"/>
      <c r="J3148" s="14"/>
      <c r="K3148" s="13" t="s">
        <v>6223</v>
      </c>
      <c r="L3148" s="13"/>
      <c r="M3148" s="13"/>
      <c r="N3148" s="13"/>
      <c r="O3148" s="24">
        <f t="shared" si="1175"/>
        <v>202</v>
      </c>
      <c r="P3148" s="24">
        <f t="shared" si="1175"/>
        <v>505</v>
      </c>
      <c r="Q3148" s="24">
        <v>0</v>
      </c>
      <c r="R3148" s="16">
        <v>0</v>
      </c>
      <c r="S3148" s="69">
        <v>0</v>
      </c>
      <c r="T3148" s="70">
        <v>0</v>
      </c>
      <c r="U3148" s="24">
        <v>67.600000000000009</v>
      </c>
      <c r="V3148" s="24">
        <v>169</v>
      </c>
      <c r="W3148" s="69">
        <f t="shared" si="1174"/>
        <v>134.4</v>
      </c>
      <c r="X3148" s="69">
        <f>VLOOKUP(D3148,'[1]Demanda Agregada Med. y MC'!$C$7:$O$3994,13,FALSE)</f>
        <v>336</v>
      </c>
      <c r="Y3148" s="24">
        <v>0</v>
      </c>
      <c r="Z3148" s="24">
        <v>0</v>
      </c>
      <c r="AA3148" s="24">
        <v>0</v>
      </c>
      <c r="AB3148" s="24">
        <v>0</v>
      </c>
      <c r="AC3148" s="24">
        <v>0</v>
      </c>
      <c r="AD3148" s="24">
        <v>0</v>
      </c>
      <c r="AE3148" s="26">
        <v>0</v>
      </c>
      <c r="AF3148" s="25">
        <v>0</v>
      </c>
      <c r="AG3148" s="22">
        <v>198.11280000000002</v>
      </c>
      <c r="AH3148" s="20">
        <f t="shared" si="1169"/>
        <v>40018.785600000003</v>
      </c>
      <c r="AI3148" s="9">
        <f t="shared" si="1169"/>
        <v>100046.96400000001</v>
      </c>
      <c r="AJ3148" s="9">
        <f t="shared" si="1169"/>
        <v>0</v>
      </c>
      <c r="AK3148" s="9">
        <f t="shared" si="1170"/>
        <v>0</v>
      </c>
      <c r="AL3148" s="9">
        <f t="shared" si="1170"/>
        <v>0</v>
      </c>
      <c r="AM3148" s="9">
        <f t="shared" si="1170"/>
        <v>0</v>
      </c>
      <c r="AN3148" s="9">
        <f t="shared" si="1170"/>
        <v>13392.425280000003</v>
      </c>
      <c r="AO3148" s="9">
        <f t="shared" si="1170"/>
        <v>33481.063200000004</v>
      </c>
      <c r="AP3148" s="9">
        <f t="shared" si="1170"/>
        <v>26626.360320000003</v>
      </c>
      <c r="AQ3148" s="9">
        <f t="shared" si="1170"/>
        <v>66565.900800000003</v>
      </c>
      <c r="AR3148" s="9">
        <f t="shared" si="1171"/>
        <v>0</v>
      </c>
      <c r="AS3148" s="9">
        <f t="shared" si="1171"/>
        <v>0</v>
      </c>
      <c r="AT3148" s="9">
        <f t="shared" si="1171"/>
        <v>0</v>
      </c>
      <c r="AU3148" s="9">
        <f t="shared" si="1171"/>
        <v>0</v>
      </c>
      <c r="AV3148" s="9">
        <f t="shared" si="1171"/>
        <v>0</v>
      </c>
      <c r="AW3148" s="9">
        <f t="shared" si="1171"/>
        <v>0</v>
      </c>
      <c r="AX3148" s="9">
        <f t="shared" si="1171"/>
        <v>0</v>
      </c>
      <c r="AY3148" s="10">
        <f t="shared" si="1171"/>
        <v>0</v>
      </c>
    </row>
    <row r="3149" spans="1:51">
      <c r="A3149" s="87">
        <v>3143</v>
      </c>
      <c r="B3149" s="85" t="str">
        <f t="shared" si="1172"/>
        <v>0607479870</v>
      </c>
      <c r="C3149" s="13" t="s">
        <v>6224</v>
      </c>
      <c r="D3149" s="13" t="str">
        <f t="shared" si="1173"/>
        <v>0607479870</v>
      </c>
      <c r="E3149" s="13"/>
      <c r="F3149" s="14" t="s">
        <v>1472</v>
      </c>
      <c r="G3149" s="14" t="s">
        <v>3616</v>
      </c>
      <c r="H3149" s="14" t="s">
        <v>2582</v>
      </c>
      <c r="I3149" s="14"/>
      <c r="J3149" s="14"/>
      <c r="K3149" s="13" t="s">
        <v>6225</v>
      </c>
      <c r="L3149" s="13"/>
      <c r="M3149" s="13"/>
      <c r="N3149" s="13"/>
      <c r="O3149" s="24">
        <f t="shared" si="1175"/>
        <v>1.2000000000000002</v>
      </c>
      <c r="P3149" s="24">
        <f t="shared" si="1175"/>
        <v>3</v>
      </c>
      <c r="Q3149" s="24">
        <v>0</v>
      </c>
      <c r="R3149" s="16">
        <v>0</v>
      </c>
      <c r="S3149" s="69">
        <v>0</v>
      </c>
      <c r="T3149" s="70">
        <v>0</v>
      </c>
      <c r="U3149" s="24">
        <v>0</v>
      </c>
      <c r="V3149" s="24">
        <v>0</v>
      </c>
      <c r="W3149" s="69">
        <f t="shared" si="1174"/>
        <v>1.2000000000000002</v>
      </c>
      <c r="X3149" s="69">
        <f>VLOOKUP(D3149,'[1]Demanda Agregada Med. y MC'!$C$7:$O$3994,13,FALSE)</f>
        <v>3</v>
      </c>
      <c r="Y3149" s="24">
        <v>0</v>
      </c>
      <c r="Z3149" s="24">
        <v>0</v>
      </c>
      <c r="AA3149" s="24">
        <v>0</v>
      </c>
      <c r="AB3149" s="24">
        <v>0</v>
      </c>
      <c r="AC3149" s="24">
        <v>0</v>
      </c>
      <c r="AD3149" s="24">
        <v>0</v>
      </c>
      <c r="AE3149" s="26">
        <v>0</v>
      </c>
      <c r="AF3149" s="25">
        <v>0</v>
      </c>
      <c r="AG3149" s="22">
        <v>243800</v>
      </c>
      <c r="AH3149" s="20">
        <f t="shared" si="1169"/>
        <v>292560.00000000006</v>
      </c>
      <c r="AI3149" s="9">
        <f t="shared" si="1169"/>
        <v>731400</v>
      </c>
      <c r="AJ3149" s="9">
        <f t="shared" si="1169"/>
        <v>0</v>
      </c>
      <c r="AK3149" s="9">
        <f t="shared" si="1170"/>
        <v>0</v>
      </c>
      <c r="AL3149" s="9">
        <f t="shared" si="1170"/>
        <v>0</v>
      </c>
      <c r="AM3149" s="9">
        <f t="shared" ref="AM3149:AX3169" si="1176">IFERROR(T3149*$AG3149,"-")</f>
        <v>0</v>
      </c>
      <c r="AN3149" s="9">
        <f t="shared" si="1176"/>
        <v>0</v>
      </c>
      <c r="AO3149" s="9">
        <f t="shared" si="1176"/>
        <v>0</v>
      </c>
      <c r="AP3149" s="9">
        <f t="shared" si="1176"/>
        <v>292560.00000000006</v>
      </c>
      <c r="AQ3149" s="9">
        <f t="shared" si="1176"/>
        <v>731400</v>
      </c>
      <c r="AR3149" s="9">
        <f t="shared" si="1171"/>
        <v>0</v>
      </c>
      <c r="AS3149" s="9">
        <f t="shared" si="1171"/>
        <v>0</v>
      </c>
      <c r="AT3149" s="9">
        <f t="shared" si="1171"/>
        <v>0</v>
      </c>
      <c r="AU3149" s="9">
        <f t="shared" si="1171"/>
        <v>0</v>
      </c>
      <c r="AV3149" s="9">
        <f t="shared" si="1171"/>
        <v>0</v>
      </c>
      <c r="AW3149" s="9">
        <f t="shared" si="1171"/>
        <v>0</v>
      </c>
      <c r="AX3149" s="9">
        <f t="shared" si="1171"/>
        <v>0</v>
      </c>
      <c r="AY3149" s="10">
        <f t="shared" si="1171"/>
        <v>0</v>
      </c>
    </row>
    <row r="3150" spans="1:51">
      <c r="A3150" s="87">
        <v>3144</v>
      </c>
      <c r="B3150" s="85" t="str">
        <f t="shared" si="1172"/>
        <v>0601689730</v>
      </c>
      <c r="C3150" s="13" t="s">
        <v>6226</v>
      </c>
      <c r="D3150" s="13" t="str">
        <f t="shared" si="1173"/>
        <v>0601689730</v>
      </c>
      <c r="E3150" s="13"/>
      <c r="F3150" s="14" t="s">
        <v>1472</v>
      </c>
      <c r="G3150" s="14" t="s">
        <v>2430</v>
      </c>
      <c r="H3150" s="14" t="s">
        <v>6227</v>
      </c>
      <c r="I3150" s="14"/>
      <c r="J3150" s="14"/>
      <c r="K3150" s="13" t="s">
        <v>6228</v>
      </c>
      <c r="L3150" s="13"/>
      <c r="M3150" s="13"/>
      <c r="N3150" s="13"/>
      <c r="O3150" s="24">
        <f t="shared" si="1175"/>
        <v>494</v>
      </c>
      <c r="P3150" s="24">
        <f t="shared" si="1175"/>
        <v>1235</v>
      </c>
      <c r="Q3150" s="24">
        <v>0</v>
      </c>
      <c r="R3150" s="16">
        <v>0</v>
      </c>
      <c r="S3150" s="69">
        <v>0</v>
      </c>
      <c r="T3150" s="70">
        <v>0</v>
      </c>
      <c r="U3150" s="24">
        <v>494</v>
      </c>
      <c r="V3150" s="24">
        <v>1235</v>
      </c>
      <c r="W3150" s="69">
        <f t="shared" si="1174"/>
        <v>0</v>
      </c>
      <c r="X3150" s="69">
        <f>VLOOKUP(D3150,'[1]Demanda Agregada Med. y MC'!$C$7:$O$3994,13,FALSE)</f>
        <v>0</v>
      </c>
      <c r="Y3150" s="24">
        <v>0</v>
      </c>
      <c r="Z3150" s="24">
        <v>0</v>
      </c>
      <c r="AA3150" s="24">
        <v>0</v>
      </c>
      <c r="AB3150" s="24">
        <v>0</v>
      </c>
      <c r="AC3150" s="24">
        <v>0</v>
      </c>
      <c r="AD3150" s="24">
        <v>0</v>
      </c>
      <c r="AE3150" s="26">
        <v>0</v>
      </c>
      <c r="AF3150" s="25">
        <v>0</v>
      </c>
      <c r="AG3150" s="22">
        <v>7.452</v>
      </c>
      <c r="AH3150" s="20">
        <f t="shared" si="1169"/>
        <v>3681.288</v>
      </c>
      <c r="AI3150" s="9">
        <f t="shared" si="1169"/>
        <v>9203.2199999999993</v>
      </c>
      <c r="AJ3150" s="9">
        <f t="shared" si="1169"/>
        <v>0</v>
      </c>
      <c r="AK3150" s="9">
        <f t="shared" si="1169"/>
        <v>0</v>
      </c>
      <c r="AL3150" s="9">
        <f t="shared" si="1169"/>
        <v>0</v>
      </c>
      <c r="AM3150" s="9">
        <f t="shared" si="1176"/>
        <v>0</v>
      </c>
      <c r="AN3150" s="9">
        <f t="shared" si="1176"/>
        <v>3681.288</v>
      </c>
      <c r="AO3150" s="9">
        <f t="shared" si="1176"/>
        <v>9203.2199999999993</v>
      </c>
      <c r="AP3150" s="9">
        <f t="shared" si="1176"/>
        <v>0</v>
      </c>
      <c r="AQ3150" s="9">
        <f t="shared" si="1176"/>
        <v>0</v>
      </c>
      <c r="AR3150" s="9">
        <f t="shared" si="1171"/>
        <v>0</v>
      </c>
      <c r="AS3150" s="9">
        <f t="shared" si="1171"/>
        <v>0</v>
      </c>
      <c r="AT3150" s="9">
        <f t="shared" si="1171"/>
        <v>0</v>
      </c>
      <c r="AU3150" s="9">
        <f t="shared" si="1171"/>
        <v>0</v>
      </c>
      <c r="AV3150" s="9">
        <f t="shared" si="1171"/>
        <v>0</v>
      </c>
      <c r="AW3150" s="9">
        <f t="shared" si="1171"/>
        <v>0</v>
      </c>
      <c r="AX3150" s="9">
        <f t="shared" si="1171"/>
        <v>0</v>
      </c>
      <c r="AY3150" s="10">
        <f t="shared" si="1171"/>
        <v>0</v>
      </c>
    </row>
    <row r="3151" spans="1:51">
      <c r="A3151" s="87">
        <v>3145</v>
      </c>
      <c r="B3151" s="85" t="str">
        <f t="shared" si="1172"/>
        <v>0601663339</v>
      </c>
      <c r="C3151" s="13" t="s">
        <v>6229</v>
      </c>
      <c r="D3151" s="13" t="str">
        <f t="shared" si="1173"/>
        <v>0601663339</v>
      </c>
      <c r="E3151" s="13"/>
      <c r="F3151" s="14" t="s">
        <v>1472</v>
      </c>
      <c r="G3151" s="14" t="s">
        <v>1941</v>
      </c>
      <c r="H3151" s="14" t="s">
        <v>6230</v>
      </c>
      <c r="I3151" s="14"/>
      <c r="J3151" s="14"/>
      <c r="K3151" s="13" t="s">
        <v>6231</v>
      </c>
      <c r="L3151" s="13"/>
      <c r="M3151" s="13"/>
      <c r="N3151" s="13"/>
      <c r="O3151" s="24">
        <f t="shared" si="1175"/>
        <v>8718.7999999999993</v>
      </c>
      <c r="P3151" s="24">
        <f t="shared" si="1175"/>
        <v>21797</v>
      </c>
      <c r="Q3151" s="24">
        <v>0</v>
      </c>
      <c r="R3151" s="16">
        <v>0</v>
      </c>
      <c r="S3151" s="69">
        <v>0</v>
      </c>
      <c r="T3151" s="70">
        <v>0</v>
      </c>
      <c r="U3151" s="24">
        <v>5348.8</v>
      </c>
      <c r="V3151" s="24">
        <v>13372</v>
      </c>
      <c r="W3151" s="69">
        <f t="shared" si="1174"/>
        <v>3370</v>
      </c>
      <c r="X3151" s="69">
        <f>VLOOKUP(D3151,'[1]Demanda Agregada Med. y MC'!$C$7:$O$3994,13,FALSE)</f>
        <v>8425</v>
      </c>
      <c r="Y3151" s="24">
        <v>0</v>
      </c>
      <c r="Z3151" s="24">
        <v>0</v>
      </c>
      <c r="AA3151" s="24">
        <v>0</v>
      </c>
      <c r="AB3151" s="24">
        <v>0</v>
      </c>
      <c r="AC3151" s="24">
        <v>0</v>
      </c>
      <c r="AD3151" s="24">
        <v>0</v>
      </c>
      <c r="AE3151" s="26">
        <v>0</v>
      </c>
      <c r="AF3151" s="25">
        <v>0</v>
      </c>
      <c r="AG3151" s="22">
        <v>5.7040000000000006</v>
      </c>
      <c r="AH3151" s="20">
        <f t="shared" si="1169"/>
        <v>49732.035199999998</v>
      </c>
      <c r="AI3151" s="9">
        <f t="shared" si="1169"/>
        <v>124330.08800000002</v>
      </c>
      <c r="AJ3151" s="9">
        <f t="shared" si="1169"/>
        <v>0</v>
      </c>
      <c r="AK3151" s="9">
        <f t="shared" si="1169"/>
        <v>0</v>
      </c>
      <c r="AL3151" s="9">
        <f t="shared" si="1169"/>
        <v>0</v>
      </c>
      <c r="AM3151" s="9">
        <f t="shared" si="1176"/>
        <v>0</v>
      </c>
      <c r="AN3151" s="9">
        <f t="shared" si="1176"/>
        <v>30509.555200000006</v>
      </c>
      <c r="AO3151" s="9">
        <f t="shared" si="1176"/>
        <v>76273.888000000006</v>
      </c>
      <c r="AP3151" s="9">
        <f t="shared" si="1176"/>
        <v>19222.480000000003</v>
      </c>
      <c r="AQ3151" s="9">
        <f t="shared" si="1176"/>
        <v>48056.200000000004</v>
      </c>
      <c r="AR3151" s="9">
        <f t="shared" si="1171"/>
        <v>0</v>
      </c>
      <c r="AS3151" s="9">
        <f t="shared" si="1171"/>
        <v>0</v>
      </c>
      <c r="AT3151" s="9">
        <f t="shared" si="1171"/>
        <v>0</v>
      </c>
      <c r="AU3151" s="9">
        <f t="shared" si="1171"/>
        <v>0</v>
      </c>
      <c r="AV3151" s="9">
        <f t="shared" si="1171"/>
        <v>0</v>
      </c>
      <c r="AW3151" s="9">
        <f t="shared" si="1171"/>
        <v>0</v>
      </c>
      <c r="AX3151" s="9">
        <f t="shared" si="1171"/>
        <v>0</v>
      </c>
      <c r="AY3151" s="10">
        <f t="shared" ref="AY3151:AY3195" si="1177">IFERROR(AF3151*$AG3151,"-")</f>
        <v>0</v>
      </c>
    </row>
    <row r="3152" spans="1:51">
      <c r="A3152" s="87">
        <v>3146</v>
      </c>
      <c r="B3152" s="85" t="str">
        <f t="shared" si="1172"/>
        <v>0601663347</v>
      </c>
      <c r="C3152" s="13" t="s">
        <v>6232</v>
      </c>
      <c r="D3152" s="13" t="str">
        <f t="shared" si="1173"/>
        <v>0601663347</v>
      </c>
      <c r="E3152" s="13"/>
      <c r="F3152" s="14" t="s">
        <v>1472</v>
      </c>
      <c r="G3152" s="14" t="s">
        <v>1941</v>
      </c>
      <c r="H3152" s="14" t="s">
        <v>6233</v>
      </c>
      <c r="I3152" s="14"/>
      <c r="J3152" s="14"/>
      <c r="K3152" s="13" t="s">
        <v>6234</v>
      </c>
      <c r="L3152" s="13"/>
      <c r="M3152" s="13"/>
      <c r="N3152" s="13"/>
      <c r="O3152" s="24">
        <f t="shared" si="1175"/>
        <v>21870.400000000001</v>
      </c>
      <c r="P3152" s="24">
        <f t="shared" si="1175"/>
        <v>54676</v>
      </c>
      <c r="Q3152" s="24">
        <v>0</v>
      </c>
      <c r="R3152" s="16">
        <v>0</v>
      </c>
      <c r="S3152" s="69">
        <v>0</v>
      </c>
      <c r="T3152" s="70">
        <v>0</v>
      </c>
      <c r="U3152" s="24">
        <v>18976</v>
      </c>
      <c r="V3152" s="24">
        <v>47440</v>
      </c>
      <c r="W3152" s="69">
        <f t="shared" si="1174"/>
        <v>2894.4</v>
      </c>
      <c r="X3152" s="69">
        <f>VLOOKUP(D3152,'[1]Demanda Agregada Med. y MC'!$C$7:$O$3994,13,FALSE)</f>
        <v>7236</v>
      </c>
      <c r="Y3152" s="24">
        <v>0</v>
      </c>
      <c r="Z3152" s="24">
        <v>0</v>
      </c>
      <c r="AA3152" s="24">
        <v>0</v>
      </c>
      <c r="AB3152" s="24">
        <v>0</v>
      </c>
      <c r="AC3152" s="24">
        <v>0</v>
      </c>
      <c r="AD3152" s="24">
        <v>0</v>
      </c>
      <c r="AE3152" s="26">
        <v>0</v>
      </c>
      <c r="AF3152" s="25">
        <v>0</v>
      </c>
      <c r="AG3152" s="22">
        <v>5.7040000000000006</v>
      </c>
      <c r="AH3152" s="20">
        <f t="shared" si="1169"/>
        <v>124748.76160000003</v>
      </c>
      <c r="AI3152" s="9">
        <f t="shared" si="1169"/>
        <v>311871.90400000004</v>
      </c>
      <c r="AJ3152" s="9">
        <f t="shared" si="1169"/>
        <v>0</v>
      </c>
      <c r="AK3152" s="9">
        <f t="shared" si="1169"/>
        <v>0</v>
      </c>
      <c r="AL3152" s="9">
        <f t="shared" si="1169"/>
        <v>0</v>
      </c>
      <c r="AM3152" s="9">
        <f t="shared" si="1176"/>
        <v>0</v>
      </c>
      <c r="AN3152" s="9">
        <f t="shared" si="1176"/>
        <v>108239.10400000001</v>
      </c>
      <c r="AO3152" s="9">
        <f t="shared" si="1176"/>
        <v>270597.76000000001</v>
      </c>
      <c r="AP3152" s="9">
        <f t="shared" si="1176"/>
        <v>16509.657600000002</v>
      </c>
      <c r="AQ3152" s="9">
        <f t="shared" si="1176"/>
        <v>41274.144000000008</v>
      </c>
      <c r="AR3152" s="9">
        <f t="shared" si="1176"/>
        <v>0</v>
      </c>
      <c r="AS3152" s="9">
        <f t="shared" si="1176"/>
        <v>0</v>
      </c>
      <c r="AT3152" s="9">
        <f t="shared" si="1176"/>
        <v>0</v>
      </c>
      <c r="AU3152" s="9">
        <f t="shared" si="1176"/>
        <v>0</v>
      </c>
      <c r="AV3152" s="9">
        <f t="shared" si="1176"/>
        <v>0</v>
      </c>
      <c r="AW3152" s="9">
        <f t="shared" si="1176"/>
        <v>0</v>
      </c>
      <c r="AX3152" s="9">
        <f t="shared" si="1176"/>
        <v>0</v>
      </c>
      <c r="AY3152" s="10">
        <f t="shared" si="1177"/>
        <v>0</v>
      </c>
    </row>
    <row r="3153" spans="1:51">
      <c r="A3153" s="87">
        <v>3147</v>
      </c>
      <c r="B3153" s="85" t="str">
        <f t="shared" si="1172"/>
        <v>0601663354</v>
      </c>
      <c r="C3153" s="13" t="s">
        <v>6235</v>
      </c>
      <c r="D3153" s="13" t="str">
        <f t="shared" si="1173"/>
        <v>0601663354</v>
      </c>
      <c r="E3153" s="13"/>
      <c r="F3153" s="14" t="s">
        <v>1472</v>
      </c>
      <c r="G3153" s="14" t="s">
        <v>1941</v>
      </c>
      <c r="H3153" s="14" t="s">
        <v>6236</v>
      </c>
      <c r="I3153" s="14"/>
      <c r="J3153" s="14"/>
      <c r="K3153" s="13" t="s">
        <v>6237</v>
      </c>
      <c r="L3153" s="13"/>
      <c r="M3153" s="13"/>
      <c r="N3153" s="13"/>
      <c r="O3153" s="24">
        <f t="shared" si="1175"/>
        <v>27325.200000000004</v>
      </c>
      <c r="P3153" s="24">
        <f t="shared" si="1175"/>
        <v>68313</v>
      </c>
      <c r="Q3153" s="24">
        <v>0</v>
      </c>
      <c r="R3153" s="16">
        <v>0</v>
      </c>
      <c r="S3153" s="69">
        <v>0</v>
      </c>
      <c r="T3153" s="70">
        <v>0</v>
      </c>
      <c r="U3153" s="24">
        <v>27040.800000000003</v>
      </c>
      <c r="V3153" s="24">
        <v>67602</v>
      </c>
      <c r="W3153" s="69">
        <f t="shared" si="1174"/>
        <v>284.40000000000003</v>
      </c>
      <c r="X3153" s="69">
        <f>VLOOKUP(D3153,'[1]Demanda Agregada Med. y MC'!$C$7:$O$3994,13,FALSE)</f>
        <v>711</v>
      </c>
      <c r="Y3153" s="24">
        <v>0</v>
      </c>
      <c r="Z3153" s="24">
        <v>0</v>
      </c>
      <c r="AA3153" s="24">
        <v>0</v>
      </c>
      <c r="AB3153" s="24">
        <v>0</v>
      </c>
      <c r="AC3153" s="24">
        <v>0</v>
      </c>
      <c r="AD3153" s="24">
        <v>0</v>
      </c>
      <c r="AE3153" s="26">
        <v>0</v>
      </c>
      <c r="AF3153" s="25">
        <v>0</v>
      </c>
      <c r="AG3153" s="22">
        <v>5.7040000000000006</v>
      </c>
      <c r="AH3153" s="20">
        <f t="shared" si="1169"/>
        <v>155862.94080000004</v>
      </c>
      <c r="AI3153" s="9">
        <f t="shared" si="1169"/>
        <v>389657.35200000007</v>
      </c>
      <c r="AJ3153" s="9">
        <f t="shared" si="1169"/>
        <v>0</v>
      </c>
      <c r="AK3153" s="9">
        <f t="shared" si="1169"/>
        <v>0</v>
      </c>
      <c r="AL3153" s="9">
        <f t="shared" si="1169"/>
        <v>0</v>
      </c>
      <c r="AM3153" s="9">
        <f t="shared" si="1176"/>
        <v>0</v>
      </c>
      <c r="AN3153" s="9">
        <f t="shared" si="1176"/>
        <v>154240.72320000004</v>
      </c>
      <c r="AO3153" s="9">
        <f t="shared" si="1176"/>
        <v>385601.80800000002</v>
      </c>
      <c r="AP3153" s="9">
        <f t="shared" si="1176"/>
        <v>1622.2176000000004</v>
      </c>
      <c r="AQ3153" s="9">
        <f t="shared" si="1176"/>
        <v>4055.5440000000003</v>
      </c>
      <c r="AR3153" s="9">
        <f t="shared" si="1176"/>
        <v>0</v>
      </c>
      <c r="AS3153" s="9">
        <f t="shared" si="1176"/>
        <v>0</v>
      </c>
      <c r="AT3153" s="9">
        <f t="shared" si="1176"/>
        <v>0</v>
      </c>
      <c r="AU3153" s="9">
        <f t="shared" si="1176"/>
        <v>0</v>
      </c>
      <c r="AV3153" s="9">
        <f t="shared" si="1176"/>
        <v>0</v>
      </c>
      <c r="AW3153" s="9">
        <f t="shared" si="1176"/>
        <v>0</v>
      </c>
      <c r="AX3153" s="9">
        <f t="shared" si="1176"/>
        <v>0</v>
      </c>
      <c r="AY3153" s="10">
        <f t="shared" si="1177"/>
        <v>0</v>
      </c>
    </row>
    <row r="3154" spans="1:51">
      <c r="A3154" s="87">
        <v>3148</v>
      </c>
      <c r="B3154" s="85" t="str">
        <f t="shared" si="1172"/>
        <v>0601663362</v>
      </c>
      <c r="C3154" s="13" t="s">
        <v>6238</v>
      </c>
      <c r="D3154" s="13" t="str">
        <f t="shared" si="1173"/>
        <v>0601663362</v>
      </c>
      <c r="E3154" s="13"/>
      <c r="F3154" s="14" t="s">
        <v>1472</v>
      </c>
      <c r="G3154" s="14" t="s">
        <v>1941</v>
      </c>
      <c r="H3154" s="14" t="s">
        <v>6239</v>
      </c>
      <c r="I3154" s="14"/>
      <c r="J3154" s="14"/>
      <c r="K3154" s="13" t="s">
        <v>6240</v>
      </c>
      <c r="L3154" s="13"/>
      <c r="M3154" s="13"/>
      <c r="N3154" s="13"/>
      <c r="O3154" s="24">
        <f t="shared" si="1175"/>
        <v>6360</v>
      </c>
      <c r="P3154" s="24">
        <f t="shared" si="1175"/>
        <v>15900</v>
      </c>
      <c r="Q3154" s="24">
        <v>0</v>
      </c>
      <c r="R3154" s="16">
        <v>0</v>
      </c>
      <c r="S3154" s="69">
        <v>0</v>
      </c>
      <c r="T3154" s="70">
        <v>0</v>
      </c>
      <c r="U3154" s="24">
        <v>6292</v>
      </c>
      <c r="V3154" s="24">
        <v>15730</v>
      </c>
      <c r="W3154" s="69">
        <f t="shared" si="1174"/>
        <v>68</v>
      </c>
      <c r="X3154" s="69">
        <f>VLOOKUP(D3154,'[1]Demanda Agregada Med. y MC'!$C$7:$O$3994,13,FALSE)</f>
        <v>170</v>
      </c>
      <c r="Y3154" s="24">
        <v>0</v>
      </c>
      <c r="Z3154" s="24">
        <v>0</v>
      </c>
      <c r="AA3154" s="24">
        <v>0</v>
      </c>
      <c r="AB3154" s="24">
        <v>0</v>
      </c>
      <c r="AC3154" s="24">
        <v>0</v>
      </c>
      <c r="AD3154" s="24">
        <v>0</v>
      </c>
      <c r="AE3154" s="26">
        <v>0</v>
      </c>
      <c r="AF3154" s="25">
        <v>0</v>
      </c>
      <c r="AG3154" s="22">
        <v>5.5200000000000005</v>
      </c>
      <c r="AH3154" s="20">
        <f t="shared" si="1169"/>
        <v>35107.200000000004</v>
      </c>
      <c r="AI3154" s="9">
        <f t="shared" si="1169"/>
        <v>87768.000000000015</v>
      </c>
      <c r="AJ3154" s="9">
        <f t="shared" si="1169"/>
        <v>0</v>
      </c>
      <c r="AK3154" s="9">
        <f t="shared" si="1169"/>
        <v>0</v>
      </c>
      <c r="AL3154" s="9">
        <f t="shared" si="1169"/>
        <v>0</v>
      </c>
      <c r="AM3154" s="9">
        <f t="shared" si="1176"/>
        <v>0</v>
      </c>
      <c r="AN3154" s="9">
        <f t="shared" si="1176"/>
        <v>34731.840000000004</v>
      </c>
      <c r="AO3154" s="9">
        <f t="shared" si="1176"/>
        <v>86829.6</v>
      </c>
      <c r="AP3154" s="9">
        <f t="shared" si="1176"/>
        <v>375.36</v>
      </c>
      <c r="AQ3154" s="9">
        <f t="shared" si="1176"/>
        <v>938.40000000000009</v>
      </c>
      <c r="AR3154" s="9">
        <f t="shared" si="1176"/>
        <v>0</v>
      </c>
      <c r="AS3154" s="9">
        <f t="shared" si="1176"/>
        <v>0</v>
      </c>
      <c r="AT3154" s="9">
        <f t="shared" si="1176"/>
        <v>0</v>
      </c>
      <c r="AU3154" s="9">
        <f t="shared" si="1176"/>
        <v>0</v>
      </c>
      <c r="AV3154" s="9">
        <f t="shared" si="1176"/>
        <v>0</v>
      </c>
      <c r="AW3154" s="9">
        <f t="shared" si="1176"/>
        <v>0</v>
      </c>
      <c r="AX3154" s="9">
        <f t="shared" si="1176"/>
        <v>0</v>
      </c>
      <c r="AY3154" s="10">
        <f t="shared" si="1177"/>
        <v>0</v>
      </c>
    </row>
    <row r="3155" spans="1:51">
      <c r="A3155" s="87">
        <v>3149</v>
      </c>
      <c r="B3155" s="85" t="str">
        <f t="shared" si="1172"/>
        <v>0601686413</v>
      </c>
      <c r="C3155" s="13" t="s">
        <v>6241</v>
      </c>
      <c r="D3155" s="13" t="str">
        <f t="shared" si="1173"/>
        <v>0601686413</v>
      </c>
      <c r="E3155" s="13"/>
      <c r="F3155" s="14" t="s">
        <v>1472</v>
      </c>
      <c r="G3155" s="14" t="s">
        <v>2430</v>
      </c>
      <c r="H3155" s="14" t="s">
        <v>6242</v>
      </c>
      <c r="I3155" s="14"/>
      <c r="J3155" s="14"/>
      <c r="K3155" s="13" t="s">
        <v>6243</v>
      </c>
      <c r="L3155" s="13"/>
      <c r="M3155" s="13"/>
      <c r="N3155" s="13"/>
      <c r="O3155" s="24">
        <f t="shared" si="1175"/>
        <v>3682</v>
      </c>
      <c r="P3155" s="24">
        <f t="shared" si="1175"/>
        <v>9073</v>
      </c>
      <c r="Q3155" s="24">
        <v>0</v>
      </c>
      <c r="R3155" s="16">
        <v>0</v>
      </c>
      <c r="S3155" s="69">
        <v>0</v>
      </c>
      <c r="T3155" s="70">
        <v>0</v>
      </c>
      <c r="U3155" s="24">
        <v>3416.4</v>
      </c>
      <c r="V3155" s="24">
        <v>8541</v>
      </c>
      <c r="W3155" s="69">
        <f t="shared" si="1174"/>
        <v>1.5999999999999999</v>
      </c>
      <c r="X3155" s="69">
        <f>VLOOKUP(D3155,'[1]Demanda Agregada Med. y MC'!$C$7:$O$3994,13,FALSE)</f>
        <v>3.9999999999999996</v>
      </c>
      <c r="Y3155" s="24">
        <v>0</v>
      </c>
      <c r="Z3155" s="24">
        <v>0</v>
      </c>
      <c r="AA3155" s="24">
        <v>0</v>
      </c>
      <c r="AB3155" s="24">
        <v>0</v>
      </c>
      <c r="AC3155" s="24">
        <v>264</v>
      </c>
      <c r="AD3155" s="24">
        <v>528</v>
      </c>
      <c r="AE3155" s="26">
        <v>0</v>
      </c>
      <c r="AF3155" s="25">
        <v>0</v>
      </c>
      <c r="AG3155" s="22">
        <v>14.076000000000001</v>
      </c>
      <c r="AH3155" s="20">
        <f t="shared" si="1169"/>
        <v>51827.832000000002</v>
      </c>
      <c r="AI3155" s="9">
        <f t="shared" si="1169"/>
        <v>127711.54800000001</v>
      </c>
      <c r="AJ3155" s="9">
        <f t="shared" si="1169"/>
        <v>0</v>
      </c>
      <c r="AK3155" s="9">
        <f t="shared" si="1169"/>
        <v>0</v>
      </c>
      <c r="AL3155" s="9">
        <f t="shared" si="1169"/>
        <v>0</v>
      </c>
      <c r="AM3155" s="9">
        <f t="shared" si="1176"/>
        <v>0</v>
      </c>
      <c r="AN3155" s="9">
        <f t="shared" si="1176"/>
        <v>48089.246400000004</v>
      </c>
      <c r="AO3155" s="9">
        <f t="shared" si="1176"/>
        <v>120223.11600000001</v>
      </c>
      <c r="AP3155" s="9">
        <f t="shared" si="1176"/>
        <v>22.521599999999999</v>
      </c>
      <c r="AQ3155" s="9">
        <f t="shared" si="1176"/>
        <v>56.303999999999995</v>
      </c>
      <c r="AR3155" s="9">
        <f t="shared" si="1176"/>
        <v>0</v>
      </c>
      <c r="AS3155" s="9">
        <f t="shared" si="1176"/>
        <v>0</v>
      </c>
      <c r="AT3155" s="9">
        <f t="shared" si="1176"/>
        <v>0</v>
      </c>
      <c r="AU3155" s="9">
        <f t="shared" si="1176"/>
        <v>0</v>
      </c>
      <c r="AV3155" s="9">
        <f t="shared" si="1176"/>
        <v>3716.0640000000003</v>
      </c>
      <c r="AW3155" s="9">
        <f t="shared" si="1176"/>
        <v>7432.1280000000006</v>
      </c>
      <c r="AX3155" s="9">
        <f t="shared" si="1176"/>
        <v>0</v>
      </c>
      <c r="AY3155" s="10">
        <f t="shared" si="1177"/>
        <v>0</v>
      </c>
    </row>
    <row r="3156" spans="1:51">
      <c r="A3156" s="87">
        <v>3150</v>
      </c>
      <c r="B3156" s="85" t="str">
        <f t="shared" si="1172"/>
        <v>0601689268</v>
      </c>
      <c r="C3156" s="13" t="s">
        <v>6244</v>
      </c>
      <c r="D3156" s="13" t="str">
        <f t="shared" si="1173"/>
        <v>0601689268</v>
      </c>
      <c r="E3156" s="13"/>
      <c r="F3156" s="14" t="s">
        <v>1472</v>
      </c>
      <c r="G3156" s="14" t="s">
        <v>2430</v>
      </c>
      <c r="H3156" s="14" t="s">
        <v>6245</v>
      </c>
      <c r="I3156" s="14"/>
      <c r="J3156" s="14"/>
      <c r="K3156" s="13" t="s">
        <v>6246</v>
      </c>
      <c r="L3156" s="13"/>
      <c r="M3156" s="13"/>
      <c r="N3156" s="13"/>
      <c r="O3156" s="24">
        <f t="shared" si="1175"/>
        <v>12680.400000000001</v>
      </c>
      <c r="P3156" s="24">
        <f t="shared" si="1175"/>
        <v>31701</v>
      </c>
      <c r="Q3156" s="24">
        <v>0</v>
      </c>
      <c r="R3156" s="16">
        <v>0</v>
      </c>
      <c r="S3156" s="69">
        <v>0</v>
      </c>
      <c r="T3156" s="70">
        <v>0</v>
      </c>
      <c r="U3156" s="24">
        <v>12680.400000000001</v>
      </c>
      <c r="V3156" s="24">
        <v>31701</v>
      </c>
      <c r="W3156" s="69">
        <f t="shared" si="1174"/>
        <v>0</v>
      </c>
      <c r="X3156" s="69">
        <f>VLOOKUP(D3156,'[1]Demanda Agregada Med. y MC'!$C$7:$O$3994,13,FALSE)</f>
        <v>0</v>
      </c>
      <c r="Y3156" s="24">
        <v>0</v>
      </c>
      <c r="Z3156" s="24">
        <v>0</v>
      </c>
      <c r="AA3156" s="24">
        <v>0</v>
      </c>
      <c r="AB3156" s="24">
        <v>0</v>
      </c>
      <c r="AC3156" s="24">
        <v>0</v>
      </c>
      <c r="AD3156" s="24">
        <v>0</v>
      </c>
      <c r="AE3156" s="26">
        <v>0</v>
      </c>
      <c r="AF3156" s="25">
        <v>0</v>
      </c>
      <c r="AG3156" s="22">
        <v>5.3819999999999997</v>
      </c>
      <c r="AH3156" s="20">
        <f t="shared" si="1169"/>
        <v>68245.912800000006</v>
      </c>
      <c r="AI3156" s="9">
        <f t="shared" si="1169"/>
        <v>170614.78199999998</v>
      </c>
      <c r="AJ3156" s="9">
        <f t="shared" si="1169"/>
        <v>0</v>
      </c>
      <c r="AK3156" s="9">
        <f t="shared" si="1169"/>
        <v>0</v>
      </c>
      <c r="AL3156" s="9">
        <f t="shared" si="1169"/>
        <v>0</v>
      </c>
      <c r="AM3156" s="9">
        <f t="shared" si="1176"/>
        <v>0</v>
      </c>
      <c r="AN3156" s="9">
        <f t="shared" si="1176"/>
        <v>68245.912800000006</v>
      </c>
      <c r="AO3156" s="9">
        <f t="shared" si="1176"/>
        <v>170614.78199999998</v>
      </c>
      <c r="AP3156" s="9">
        <f t="shared" si="1176"/>
        <v>0</v>
      </c>
      <c r="AQ3156" s="9">
        <f t="shared" si="1176"/>
        <v>0</v>
      </c>
      <c r="AR3156" s="9">
        <f t="shared" si="1176"/>
        <v>0</v>
      </c>
      <c r="AS3156" s="9">
        <f t="shared" si="1176"/>
        <v>0</v>
      </c>
      <c r="AT3156" s="9">
        <f t="shared" si="1176"/>
        <v>0</v>
      </c>
      <c r="AU3156" s="9">
        <f t="shared" si="1176"/>
        <v>0</v>
      </c>
      <c r="AV3156" s="9">
        <f t="shared" si="1176"/>
        <v>0</v>
      </c>
      <c r="AW3156" s="9">
        <f t="shared" si="1176"/>
        <v>0</v>
      </c>
      <c r="AX3156" s="9">
        <f t="shared" si="1176"/>
        <v>0</v>
      </c>
      <c r="AY3156" s="10">
        <f t="shared" si="1177"/>
        <v>0</v>
      </c>
    </row>
    <row r="3157" spans="1:51">
      <c r="A3157" s="87">
        <v>3151</v>
      </c>
      <c r="B3157" s="85" t="str">
        <f t="shared" si="1172"/>
        <v>0608307195</v>
      </c>
      <c r="C3157" s="13" t="s">
        <v>6247</v>
      </c>
      <c r="D3157" s="13" t="str">
        <f t="shared" si="1173"/>
        <v>0608307195</v>
      </c>
      <c r="E3157" s="13"/>
      <c r="F3157" s="14" t="s">
        <v>1472</v>
      </c>
      <c r="G3157" s="14" t="s">
        <v>3743</v>
      </c>
      <c r="H3157" s="14" t="s">
        <v>6248</v>
      </c>
      <c r="I3157" s="14"/>
      <c r="J3157" s="14"/>
      <c r="K3157" s="13" t="s">
        <v>6249</v>
      </c>
      <c r="L3157" s="13"/>
      <c r="M3157" s="13"/>
      <c r="N3157" s="13"/>
      <c r="O3157" s="24">
        <f t="shared" si="1175"/>
        <v>350.8</v>
      </c>
      <c r="P3157" s="24">
        <f t="shared" si="1175"/>
        <v>877</v>
      </c>
      <c r="Q3157" s="24">
        <v>0</v>
      </c>
      <c r="R3157" s="16">
        <v>0</v>
      </c>
      <c r="S3157" s="69">
        <v>0</v>
      </c>
      <c r="T3157" s="70">
        <v>0</v>
      </c>
      <c r="U3157" s="24">
        <v>349.6</v>
      </c>
      <c r="V3157" s="24">
        <v>874</v>
      </c>
      <c r="W3157" s="69">
        <f t="shared" si="1174"/>
        <v>1.2000000000000002</v>
      </c>
      <c r="X3157" s="69">
        <f>VLOOKUP(D3157,'[1]Demanda Agregada Med. y MC'!$C$7:$O$3994,13,FALSE)</f>
        <v>3</v>
      </c>
      <c r="Y3157" s="24">
        <v>0</v>
      </c>
      <c r="Z3157" s="24">
        <v>0</v>
      </c>
      <c r="AA3157" s="24">
        <v>0</v>
      </c>
      <c r="AB3157" s="24">
        <v>0</v>
      </c>
      <c r="AC3157" s="24">
        <v>0</v>
      </c>
      <c r="AD3157" s="24">
        <v>0</v>
      </c>
      <c r="AE3157" s="26">
        <v>0</v>
      </c>
      <c r="AF3157" s="25">
        <v>0</v>
      </c>
      <c r="AG3157" s="22">
        <v>103.4632</v>
      </c>
      <c r="AH3157" s="20">
        <f t="shared" si="1169"/>
        <v>36294.89056</v>
      </c>
      <c r="AI3157" s="9">
        <f t="shared" si="1169"/>
        <v>90737.2264</v>
      </c>
      <c r="AJ3157" s="9">
        <f t="shared" si="1169"/>
        <v>0</v>
      </c>
      <c r="AK3157" s="9">
        <f t="shared" si="1169"/>
        <v>0</v>
      </c>
      <c r="AL3157" s="9">
        <f t="shared" si="1169"/>
        <v>0</v>
      </c>
      <c r="AM3157" s="9">
        <f t="shared" si="1176"/>
        <v>0</v>
      </c>
      <c r="AN3157" s="9">
        <f t="shared" si="1176"/>
        <v>36170.73472</v>
      </c>
      <c r="AO3157" s="9">
        <f t="shared" si="1176"/>
        <v>90426.836800000005</v>
      </c>
      <c r="AP3157" s="9">
        <f t="shared" si="1176"/>
        <v>124.15584000000001</v>
      </c>
      <c r="AQ3157" s="9">
        <f t="shared" si="1176"/>
        <v>310.38959999999997</v>
      </c>
      <c r="AR3157" s="9">
        <f t="shared" si="1176"/>
        <v>0</v>
      </c>
      <c r="AS3157" s="9">
        <f t="shared" si="1176"/>
        <v>0</v>
      </c>
      <c r="AT3157" s="9">
        <f t="shared" si="1176"/>
        <v>0</v>
      </c>
      <c r="AU3157" s="9">
        <f t="shared" si="1176"/>
        <v>0</v>
      </c>
      <c r="AV3157" s="9">
        <f t="shared" si="1176"/>
        <v>0</v>
      </c>
      <c r="AW3157" s="9">
        <f t="shared" si="1176"/>
        <v>0</v>
      </c>
      <c r="AX3157" s="9">
        <f t="shared" si="1176"/>
        <v>0</v>
      </c>
      <c r="AY3157" s="10">
        <f t="shared" si="1177"/>
        <v>0</v>
      </c>
    </row>
    <row r="3158" spans="1:51">
      <c r="A3158" s="87">
        <v>3152</v>
      </c>
      <c r="B3158" s="85" t="str">
        <f t="shared" si="1172"/>
        <v>0601644552</v>
      </c>
      <c r="C3158" s="13" t="s">
        <v>6250</v>
      </c>
      <c r="D3158" s="13" t="str">
        <f t="shared" si="1173"/>
        <v>0601644552</v>
      </c>
      <c r="E3158" s="13"/>
      <c r="F3158" s="14" t="s">
        <v>1472</v>
      </c>
      <c r="G3158" s="14" t="s">
        <v>1848</v>
      </c>
      <c r="H3158" s="14" t="s">
        <v>1091</v>
      </c>
      <c r="I3158" s="14"/>
      <c r="J3158" s="14"/>
      <c r="K3158" s="13" t="s">
        <v>6251</v>
      </c>
      <c r="L3158" s="13"/>
      <c r="M3158" s="13"/>
      <c r="N3158" s="13"/>
      <c r="O3158" s="24">
        <f t="shared" si="1175"/>
        <v>76.800000000000011</v>
      </c>
      <c r="P3158" s="24">
        <f t="shared" si="1175"/>
        <v>192</v>
      </c>
      <c r="Q3158" s="24">
        <v>0</v>
      </c>
      <c r="R3158" s="16">
        <v>0</v>
      </c>
      <c r="S3158" s="69">
        <v>0</v>
      </c>
      <c r="T3158" s="70">
        <v>0</v>
      </c>
      <c r="U3158" s="24">
        <v>76.800000000000011</v>
      </c>
      <c r="V3158" s="24">
        <v>192</v>
      </c>
      <c r="W3158" s="69">
        <f t="shared" si="1174"/>
        <v>0</v>
      </c>
      <c r="X3158" s="69">
        <f>VLOOKUP(D3158,'[1]Demanda Agregada Med. y MC'!$C$7:$O$3994,13,FALSE)</f>
        <v>0</v>
      </c>
      <c r="Y3158" s="24">
        <v>0</v>
      </c>
      <c r="Z3158" s="24">
        <v>0</v>
      </c>
      <c r="AA3158" s="24">
        <v>0</v>
      </c>
      <c r="AB3158" s="24">
        <v>0</v>
      </c>
      <c r="AC3158" s="24">
        <v>0</v>
      </c>
      <c r="AD3158" s="24">
        <v>0</v>
      </c>
      <c r="AE3158" s="26">
        <v>0</v>
      </c>
      <c r="AF3158" s="25">
        <v>0</v>
      </c>
      <c r="AG3158" s="22">
        <v>202.4</v>
      </c>
      <c r="AH3158" s="20">
        <f t="shared" si="1169"/>
        <v>15544.320000000003</v>
      </c>
      <c r="AI3158" s="9">
        <f t="shared" si="1169"/>
        <v>38860.800000000003</v>
      </c>
      <c r="AJ3158" s="9">
        <f t="shared" si="1169"/>
        <v>0</v>
      </c>
      <c r="AK3158" s="9">
        <f t="shared" si="1169"/>
        <v>0</v>
      </c>
      <c r="AL3158" s="9">
        <f t="shared" si="1169"/>
        <v>0</v>
      </c>
      <c r="AM3158" s="9">
        <f t="shared" si="1176"/>
        <v>0</v>
      </c>
      <c r="AN3158" s="9">
        <f t="shared" si="1176"/>
        <v>15544.320000000003</v>
      </c>
      <c r="AO3158" s="9">
        <f t="shared" si="1176"/>
        <v>38860.800000000003</v>
      </c>
      <c r="AP3158" s="9">
        <f t="shared" si="1176"/>
        <v>0</v>
      </c>
      <c r="AQ3158" s="9">
        <f t="shared" si="1176"/>
        <v>0</v>
      </c>
      <c r="AR3158" s="9">
        <f t="shared" si="1176"/>
        <v>0</v>
      </c>
      <c r="AS3158" s="9">
        <f t="shared" si="1176"/>
        <v>0</v>
      </c>
      <c r="AT3158" s="9">
        <f t="shared" si="1176"/>
        <v>0</v>
      </c>
      <c r="AU3158" s="9">
        <f t="shared" si="1176"/>
        <v>0</v>
      </c>
      <c r="AV3158" s="9">
        <f t="shared" si="1176"/>
        <v>0</v>
      </c>
      <c r="AW3158" s="9">
        <f t="shared" si="1176"/>
        <v>0</v>
      </c>
      <c r="AX3158" s="9">
        <f t="shared" si="1176"/>
        <v>0</v>
      </c>
      <c r="AY3158" s="10">
        <f t="shared" si="1177"/>
        <v>0</v>
      </c>
    </row>
    <row r="3159" spans="1:51">
      <c r="A3159" s="87">
        <v>3153</v>
      </c>
      <c r="B3159" s="85" t="str">
        <f t="shared" si="1172"/>
        <v>0601644560</v>
      </c>
      <c r="C3159" s="13" t="s">
        <v>6252</v>
      </c>
      <c r="D3159" s="13" t="str">
        <f t="shared" si="1173"/>
        <v>0601644560</v>
      </c>
      <c r="E3159" s="13"/>
      <c r="F3159" s="14" t="s">
        <v>1472</v>
      </c>
      <c r="G3159" s="14" t="s">
        <v>1848</v>
      </c>
      <c r="H3159" s="14" t="s">
        <v>6253</v>
      </c>
      <c r="I3159" s="14"/>
      <c r="J3159" s="14"/>
      <c r="K3159" s="13" t="s">
        <v>6254</v>
      </c>
      <c r="L3159" s="13"/>
      <c r="M3159" s="13"/>
      <c r="N3159" s="13"/>
      <c r="O3159" s="24">
        <f t="shared" si="1175"/>
        <v>309.20000000000005</v>
      </c>
      <c r="P3159" s="24">
        <f t="shared" si="1175"/>
        <v>773</v>
      </c>
      <c r="Q3159" s="24">
        <v>0</v>
      </c>
      <c r="R3159" s="16">
        <v>0</v>
      </c>
      <c r="S3159" s="69">
        <v>0</v>
      </c>
      <c r="T3159" s="70">
        <v>0</v>
      </c>
      <c r="U3159" s="24">
        <v>309.20000000000005</v>
      </c>
      <c r="V3159" s="24">
        <v>773</v>
      </c>
      <c r="W3159" s="69">
        <f t="shared" si="1174"/>
        <v>0</v>
      </c>
      <c r="X3159" s="69">
        <f>VLOOKUP(D3159,'[1]Demanda Agregada Med. y MC'!$C$7:$O$3994,13,FALSE)</f>
        <v>0</v>
      </c>
      <c r="Y3159" s="24">
        <v>0</v>
      </c>
      <c r="Z3159" s="24">
        <v>0</v>
      </c>
      <c r="AA3159" s="24">
        <v>0</v>
      </c>
      <c r="AB3159" s="24">
        <v>0</v>
      </c>
      <c r="AC3159" s="24">
        <v>0</v>
      </c>
      <c r="AD3159" s="24">
        <v>0</v>
      </c>
      <c r="AE3159" s="26">
        <v>0</v>
      </c>
      <c r="AF3159" s="25">
        <v>0</v>
      </c>
      <c r="AG3159" s="22">
        <v>117.50240000000001</v>
      </c>
      <c r="AH3159" s="20">
        <f t="shared" si="1169"/>
        <v>36331.742080000011</v>
      </c>
      <c r="AI3159" s="9">
        <f t="shared" si="1169"/>
        <v>90829.355200000005</v>
      </c>
      <c r="AJ3159" s="9">
        <f t="shared" si="1169"/>
        <v>0</v>
      </c>
      <c r="AK3159" s="9">
        <f t="shared" si="1169"/>
        <v>0</v>
      </c>
      <c r="AL3159" s="9">
        <f t="shared" si="1169"/>
        <v>0</v>
      </c>
      <c r="AM3159" s="9">
        <f t="shared" si="1176"/>
        <v>0</v>
      </c>
      <c r="AN3159" s="9">
        <f t="shared" si="1176"/>
        <v>36331.742080000011</v>
      </c>
      <c r="AO3159" s="9">
        <f t="shared" si="1176"/>
        <v>90829.355200000005</v>
      </c>
      <c r="AP3159" s="9">
        <f t="shared" si="1176"/>
        <v>0</v>
      </c>
      <c r="AQ3159" s="9">
        <f t="shared" si="1176"/>
        <v>0</v>
      </c>
      <c r="AR3159" s="9">
        <f t="shared" si="1176"/>
        <v>0</v>
      </c>
      <c r="AS3159" s="9">
        <f t="shared" si="1176"/>
        <v>0</v>
      </c>
      <c r="AT3159" s="9">
        <f t="shared" si="1176"/>
        <v>0</v>
      </c>
      <c r="AU3159" s="9">
        <f t="shared" si="1176"/>
        <v>0</v>
      </c>
      <c r="AV3159" s="9">
        <f t="shared" si="1176"/>
        <v>0</v>
      </c>
      <c r="AW3159" s="9">
        <f t="shared" si="1176"/>
        <v>0</v>
      </c>
      <c r="AX3159" s="9">
        <f t="shared" si="1176"/>
        <v>0</v>
      </c>
      <c r="AY3159" s="10">
        <f t="shared" si="1177"/>
        <v>0</v>
      </c>
    </row>
    <row r="3160" spans="1:51">
      <c r="A3160" s="87">
        <v>3154</v>
      </c>
      <c r="B3160" s="85" t="str">
        <f t="shared" si="1172"/>
        <v>0601644578</v>
      </c>
      <c r="C3160" s="13" t="s">
        <v>6255</v>
      </c>
      <c r="D3160" s="13" t="str">
        <f t="shared" si="1173"/>
        <v>0601644578</v>
      </c>
      <c r="E3160" s="13"/>
      <c r="F3160" s="14" t="s">
        <v>1472</v>
      </c>
      <c r="G3160" s="14" t="s">
        <v>1848</v>
      </c>
      <c r="H3160" s="14" t="s">
        <v>1093</v>
      </c>
      <c r="I3160" s="14"/>
      <c r="J3160" s="14"/>
      <c r="K3160" s="13" t="s">
        <v>6256</v>
      </c>
      <c r="L3160" s="13"/>
      <c r="M3160" s="13"/>
      <c r="N3160" s="13"/>
      <c r="O3160" s="24">
        <f t="shared" si="1175"/>
        <v>2457.2000000000003</v>
      </c>
      <c r="P3160" s="24">
        <f t="shared" si="1175"/>
        <v>6143</v>
      </c>
      <c r="Q3160" s="24">
        <v>0</v>
      </c>
      <c r="R3160" s="16">
        <v>0</v>
      </c>
      <c r="S3160" s="69">
        <v>0</v>
      </c>
      <c r="T3160" s="70">
        <v>0</v>
      </c>
      <c r="U3160" s="24">
        <v>2457.2000000000003</v>
      </c>
      <c r="V3160" s="24">
        <v>6143</v>
      </c>
      <c r="W3160" s="69">
        <f t="shared" si="1174"/>
        <v>0</v>
      </c>
      <c r="X3160" s="69">
        <f>VLOOKUP(D3160,'[1]Demanda Agregada Med. y MC'!$C$7:$O$3994,13,FALSE)</f>
        <v>0</v>
      </c>
      <c r="Y3160" s="24">
        <v>0</v>
      </c>
      <c r="Z3160" s="24">
        <v>0</v>
      </c>
      <c r="AA3160" s="24">
        <v>0</v>
      </c>
      <c r="AB3160" s="24">
        <v>0</v>
      </c>
      <c r="AC3160" s="24">
        <v>0</v>
      </c>
      <c r="AD3160" s="24">
        <v>0</v>
      </c>
      <c r="AE3160" s="26">
        <v>0</v>
      </c>
      <c r="AF3160" s="25">
        <v>0</v>
      </c>
      <c r="AG3160" s="22">
        <v>117.50240000000001</v>
      </c>
      <c r="AH3160" s="20">
        <f t="shared" si="1169"/>
        <v>288726.89728000003</v>
      </c>
      <c r="AI3160" s="9">
        <f t="shared" si="1169"/>
        <v>721817.24320000003</v>
      </c>
      <c r="AJ3160" s="9">
        <f t="shared" si="1169"/>
        <v>0</v>
      </c>
      <c r="AK3160" s="9">
        <f t="shared" si="1169"/>
        <v>0</v>
      </c>
      <c r="AL3160" s="9">
        <f t="shared" si="1169"/>
        <v>0</v>
      </c>
      <c r="AM3160" s="9">
        <f t="shared" si="1176"/>
        <v>0</v>
      </c>
      <c r="AN3160" s="9">
        <f t="shared" si="1176"/>
        <v>288726.89728000003</v>
      </c>
      <c r="AO3160" s="9">
        <f t="shared" si="1176"/>
        <v>721817.24320000003</v>
      </c>
      <c r="AP3160" s="9">
        <f t="shared" si="1176"/>
        <v>0</v>
      </c>
      <c r="AQ3160" s="9">
        <f t="shared" si="1176"/>
        <v>0</v>
      </c>
      <c r="AR3160" s="9">
        <f t="shared" si="1176"/>
        <v>0</v>
      </c>
      <c r="AS3160" s="9">
        <f t="shared" si="1176"/>
        <v>0</v>
      </c>
      <c r="AT3160" s="9">
        <f t="shared" si="1176"/>
        <v>0</v>
      </c>
      <c r="AU3160" s="9">
        <f t="shared" si="1176"/>
        <v>0</v>
      </c>
      <c r="AV3160" s="9">
        <f t="shared" si="1176"/>
        <v>0</v>
      </c>
      <c r="AW3160" s="9">
        <f t="shared" si="1176"/>
        <v>0</v>
      </c>
      <c r="AX3160" s="9">
        <f t="shared" si="1176"/>
        <v>0</v>
      </c>
      <c r="AY3160" s="10">
        <f t="shared" si="1177"/>
        <v>0</v>
      </c>
    </row>
    <row r="3161" spans="1:51">
      <c r="A3161" s="87">
        <v>3155</v>
      </c>
      <c r="B3161" s="85" t="str">
        <f t="shared" si="1172"/>
        <v>0601644586</v>
      </c>
      <c r="C3161" s="13" t="s">
        <v>6257</v>
      </c>
      <c r="D3161" s="13" t="str">
        <f t="shared" si="1173"/>
        <v>0601644586</v>
      </c>
      <c r="E3161" s="13"/>
      <c r="F3161" s="14" t="s">
        <v>1472</v>
      </c>
      <c r="G3161" s="14" t="s">
        <v>1848</v>
      </c>
      <c r="H3161" s="14" t="s">
        <v>6258</v>
      </c>
      <c r="I3161" s="14"/>
      <c r="J3161" s="14"/>
      <c r="K3161" s="13" t="s">
        <v>6259</v>
      </c>
      <c r="L3161" s="13"/>
      <c r="M3161" s="13"/>
      <c r="N3161" s="13"/>
      <c r="O3161" s="24">
        <f t="shared" si="1175"/>
        <v>1782</v>
      </c>
      <c r="P3161" s="24">
        <f t="shared" si="1175"/>
        <v>4455</v>
      </c>
      <c r="Q3161" s="24">
        <v>0</v>
      </c>
      <c r="R3161" s="16">
        <v>0</v>
      </c>
      <c r="S3161" s="69">
        <v>0</v>
      </c>
      <c r="T3161" s="70">
        <v>0</v>
      </c>
      <c r="U3161" s="24">
        <v>1782</v>
      </c>
      <c r="V3161" s="24">
        <v>4455</v>
      </c>
      <c r="W3161" s="69">
        <f t="shared" si="1174"/>
        <v>0</v>
      </c>
      <c r="X3161" s="69">
        <f>VLOOKUP(D3161,'[1]Demanda Agregada Med. y MC'!$C$7:$O$3994,13,FALSE)</f>
        <v>0</v>
      </c>
      <c r="Y3161" s="24">
        <v>0</v>
      </c>
      <c r="Z3161" s="24">
        <v>0</v>
      </c>
      <c r="AA3161" s="24">
        <v>0</v>
      </c>
      <c r="AB3161" s="24">
        <v>0</v>
      </c>
      <c r="AC3161" s="24">
        <v>0</v>
      </c>
      <c r="AD3161" s="24">
        <v>0</v>
      </c>
      <c r="AE3161" s="26">
        <v>0</v>
      </c>
      <c r="AF3161" s="25">
        <v>0</v>
      </c>
      <c r="AG3161" s="22">
        <v>163.94399999999999</v>
      </c>
      <c r="AH3161" s="20">
        <f t="shared" si="1169"/>
        <v>292148.20799999998</v>
      </c>
      <c r="AI3161" s="9">
        <f t="shared" si="1169"/>
        <v>730370.5199999999</v>
      </c>
      <c r="AJ3161" s="9">
        <f t="shared" si="1169"/>
        <v>0</v>
      </c>
      <c r="AK3161" s="9">
        <f t="shared" si="1169"/>
        <v>0</v>
      </c>
      <c r="AL3161" s="9">
        <f t="shared" si="1169"/>
        <v>0</v>
      </c>
      <c r="AM3161" s="9">
        <f t="shared" si="1176"/>
        <v>0</v>
      </c>
      <c r="AN3161" s="9">
        <f t="shared" si="1176"/>
        <v>292148.20799999998</v>
      </c>
      <c r="AO3161" s="9">
        <f t="shared" si="1176"/>
        <v>730370.5199999999</v>
      </c>
      <c r="AP3161" s="9">
        <f t="shared" si="1176"/>
        <v>0</v>
      </c>
      <c r="AQ3161" s="9">
        <f t="shared" si="1176"/>
        <v>0</v>
      </c>
      <c r="AR3161" s="9">
        <f t="shared" si="1176"/>
        <v>0</v>
      </c>
      <c r="AS3161" s="9">
        <f t="shared" si="1176"/>
        <v>0</v>
      </c>
      <c r="AT3161" s="9">
        <f t="shared" si="1176"/>
        <v>0</v>
      </c>
      <c r="AU3161" s="9">
        <f t="shared" si="1176"/>
        <v>0</v>
      </c>
      <c r="AV3161" s="9">
        <f t="shared" si="1176"/>
        <v>0</v>
      </c>
      <c r="AW3161" s="9">
        <f t="shared" si="1176"/>
        <v>0</v>
      </c>
      <c r="AX3161" s="9">
        <f t="shared" si="1176"/>
        <v>0</v>
      </c>
      <c r="AY3161" s="10">
        <f t="shared" si="1177"/>
        <v>0</v>
      </c>
    </row>
    <row r="3162" spans="1:51">
      <c r="A3162" s="87">
        <v>3156</v>
      </c>
      <c r="B3162" s="85" t="str">
        <f t="shared" si="1172"/>
        <v>0601644594</v>
      </c>
      <c r="C3162" s="13" t="s">
        <v>6260</v>
      </c>
      <c r="D3162" s="13" t="str">
        <f t="shared" si="1173"/>
        <v>0601644594</v>
      </c>
      <c r="E3162" s="13"/>
      <c r="F3162" s="14" t="s">
        <v>1472</v>
      </c>
      <c r="G3162" s="14" t="s">
        <v>1848</v>
      </c>
      <c r="H3162" s="14" t="s">
        <v>6261</v>
      </c>
      <c r="I3162" s="14"/>
      <c r="J3162" s="14"/>
      <c r="K3162" s="13" t="s">
        <v>6262</v>
      </c>
      <c r="L3162" s="13"/>
      <c r="M3162" s="13"/>
      <c r="N3162" s="13"/>
      <c r="O3162" s="24">
        <f t="shared" si="1175"/>
        <v>123.20000000000002</v>
      </c>
      <c r="P3162" s="24">
        <f t="shared" si="1175"/>
        <v>308</v>
      </c>
      <c r="Q3162" s="24">
        <v>0</v>
      </c>
      <c r="R3162" s="16">
        <v>0</v>
      </c>
      <c r="S3162" s="69">
        <v>0</v>
      </c>
      <c r="T3162" s="70">
        <v>0</v>
      </c>
      <c r="U3162" s="24">
        <v>101.60000000000001</v>
      </c>
      <c r="V3162" s="24">
        <v>254</v>
      </c>
      <c r="W3162" s="69">
        <f t="shared" si="1174"/>
        <v>21.6</v>
      </c>
      <c r="X3162" s="69">
        <f>VLOOKUP(D3162,'[1]Demanda Agregada Med. y MC'!$C$7:$O$3994,13,FALSE)</f>
        <v>54</v>
      </c>
      <c r="Y3162" s="24">
        <v>0</v>
      </c>
      <c r="Z3162" s="24">
        <v>0</v>
      </c>
      <c r="AA3162" s="24">
        <v>0</v>
      </c>
      <c r="AB3162" s="24">
        <v>0</v>
      </c>
      <c r="AC3162" s="24">
        <v>0</v>
      </c>
      <c r="AD3162" s="24">
        <v>0</v>
      </c>
      <c r="AE3162" s="26">
        <v>0</v>
      </c>
      <c r="AF3162" s="25">
        <v>0</v>
      </c>
      <c r="AG3162" s="22">
        <v>128.80000000000001</v>
      </c>
      <c r="AH3162" s="20">
        <f t="shared" si="1169"/>
        <v>15868.160000000003</v>
      </c>
      <c r="AI3162" s="9">
        <f t="shared" si="1169"/>
        <v>39670.400000000001</v>
      </c>
      <c r="AJ3162" s="9">
        <f t="shared" si="1169"/>
        <v>0</v>
      </c>
      <c r="AK3162" s="9">
        <f t="shared" si="1169"/>
        <v>0</v>
      </c>
      <c r="AL3162" s="9">
        <f t="shared" si="1169"/>
        <v>0</v>
      </c>
      <c r="AM3162" s="9">
        <f t="shared" si="1176"/>
        <v>0</v>
      </c>
      <c r="AN3162" s="9">
        <f t="shared" si="1176"/>
        <v>13086.080000000002</v>
      </c>
      <c r="AO3162" s="9">
        <f t="shared" si="1176"/>
        <v>32715.200000000004</v>
      </c>
      <c r="AP3162" s="9">
        <f t="shared" si="1176"/>
        <v>2782.0800000000004</v>
      </c>
      <c r="AQ3162" s="9">
        <f t="shared" si="1176"/>
        <v>6955.2000000000007</v>
      </c>
      <c r="AR3162" s="9">
        <f t="shared" si="1176"/>
        <v>0</v>
      </c>
      <c r="AS3162" s="9">
        <f t="shared" si="1176"/>
        <v>0</v>
      </c>
      <c r="AT3162" s="9">
        <f t="shared" si="1176"/>
        <v>0</v>
      </c>
      <c r="AU3162" s="9">
        <f t="shared" si="1176"/>
        <v>0</v>
      </c>
      <c r="AV3162" s="9">
        <f t="shared" si="1176"/>
        <v>0</v>
      </c>
      <c r="AW3162" s="9">
        <f t="shared" si="1176"/>
        <v>0</v>
      </c>
      <c r="AX3162" s="9">
        <f t="shared" si="1176"/>
        <v>0</v>
      </c>
      <c r="AY3162" s="10">
        <f t="shared" si="1177"/>
        <v>0</v>
      </c>
    </row>
    <row r="3163" spans="1:51">
      <c r="A3163" s="87">
        <v>3157</v>
      </c>
      <c r="B3163" s="85" t="str">
        <f t="shared" si="1172"/>
        <v>0601644602</v>
      </c>
      <c r="C3163" s="13" t="s">
        <v>6263</v>
      </c>
      <c r="D3163" s="13" t="str">
        <f t="shared" si="1173"/>
        <v>0601644602</v>
      </c>
      <c r="E3163" s="13"/>
      <c r="F3163" s="14" t="s">
        <v>1472</v>
      </c>
      <c r="G3163" s="14" t="s">
        <v>1848</v>
      </c>
      <c r="H3163" s="14" t="s">
        <v>6264</v>
      </c>
      <c r="I3163" s="14"/>
      <c r="J3163" s="14"/>
      <c r="K3163" s="13" t="s">
        <v>6265</v>
      </c>
      <c r="L3163" s="13"/>
      <c r="M3163" s="13"/>
      <c r="N3163" s="13"/>
      <c r="O3163" s="24">
        <f t="shared" si="1175"/>
        <v>48</v>
      </c>
      <c r="P3163" s="24">
        <f t="shared" si="1175"/>
        <v>120</v>
      </c>
      <c r="Q3163" s="24">
        <v>0</v>
      </c>
      <c r="R3163" s="16">
        <v>0</v>
      </c>
      <c r="S3163" s="69">
        <v>0</v>
      </c>
      <c r="T3163" s="70">
        <v>0</v>
      </c>
      <c r="U3163" s="24">
        <v>48</v>
      </c>
      <c r="V3163" s="24">
        <v>120</v>
      </c>
      <c r="W3163" s="69">
        <f t="shared" si="1174"/>
        <v>0</v>
      </c>
      <c r="X3163" s="69">
        <f>VLOOKUP(D3163,'[1]Demanda Agregada Med. y MC'!$C$7:$O$3994,13,FALSE)</f>
        <v>0</v>
      </c>
      <c r="Y3163" s="24">
        <v>0</v>
      </c>
      <c r="Z3163" s="24">
        <v>0</v>
      </c>
      <c r="AA3163" s="24">
        <v>0</v>
      </c>
      <c r="AB3163" s="24">
        <v>0</v>
      </c>
      <c r="AC3163" s="24">
        <v>0</v>
      </c>
      <c r="AD3163" s="24">
        <v>0</v>
      </c>
      <c r="AE3163" s="26">
        <v>0</v>
      </c>
      <c r="AF3163" s="25">
        <v>0</v>
      </c>
      <c r="AG3163" s="22">
        <v>128.80000000000001</v>
      </c>
      <c r="AH3163" s="20">
        <f t="shared" si="1169"/>
        <v>6182.4000000000005</v>
      </c>
      <c r="AI3163" s="9">
        <f t="shared" si="1169"/>
        <v>15456.000000000002</v>
      </c>
      <c r="AJ3163" s="9">
        <f t="shared" si="1169"/>
        <v>0</v>
      </c>
      <c r="AK3163" s="9">
        <f t="shared" si="1169"/>
        <v>0</v>
      </c>
      <c r="AL3163" s="9">
        <f t="shared" si="1169"/>
        <v>0</v>
      </c>
      <c r="AM3163" s="9">
        <f t="shared" si="1176"/>
        <v>0</v>
      </c>
      <c r="AN3163" s="9">
        <f t="shared" si="1176"/>
        <v>6182.4000000000005</v>
      </c>
      <c r="AO3163" s="9">
        <f t="shared" si="1176"/>
        <v>15456.000000000002</v>
      </c>
      <c r="AP3163" s="9">
        <f t="shared" si="1176"/>
        <v>0</v>
      </c>
      <c r="AQ3163" s="9">
        <f t="shared" si="1176"/>
        <v>0</v>
      </c>
      <c r="AR3163" s="9">
        <f t="shared" si="1176"/>
        <v>0</v>
      </c>
      <c r="AS3163" s="9">
        <f t="shared" si="1176"/>
        <v>0</v>
      </c>
      <c r="AT3163" s="9">
        <f t="shared" si="1176"/>
        <v>0</v>
      </c>
      <c r="AU3163" s="9">
        <f t="shared" si="1176"/>
        <v>0</v>
      </c>
      <c r="AV3163" s="9">
        <f t="shared" si="1176"/>
        <v>0</v>
      </c>
      <c r="AW3163" s="9">
        <f t="shared" si="1176"/>
        <v>0</v>
      </c>
      <c r="AX3163" s="9">
        <f t="shared" si="1176"/>
        <v>0</v>
      </c>
      <c r="AY3163" s="10">
        <f t="shared" si="1177"/>
        <v>0</v>
      </c>
    </row>
    <row r="3164" spans="1:51">
      <c r="A3164" s="87">
        <v>3158</v>
      </c>
      <c r="B3164" s="85" t="str">
        <f t="shared" si="1172"/>
        <v>0601644610</v>
      </c>
      <c r="C3164" s="13" t="s">
        <v>6266</v>
      </c>
      <c r="D3164" s="13" t="str">
        <f t="shared" si="1173"/>
        <v>0601644610</v>
      </c>
      <c r="E3164" s="13"/>
      <c r="F3164" s="14" t="s">
        <v>1472</v>
      </c>
      <c r="G3164" s="14" t="s">
        <v>1848</v>
      </c>
      <c r="H3164" s="14" t="s">
        <v>6267</v>
      </c>
      <c r="I3164" s="14"/>
      <c r="J3164" s="14"/>
      <c r="K3164" s="13" t="s">
        <v>6268</v>
      </c>
      <c r="L3164" s="13"/>
      <c r="M3164" s="13"/>
      <c r="N3164" s="13"/>
      <c r="O3164" s="24">
        <f t="shared" si="1175"/>
        <v>48</v>
      </c>
      <c r="P3164" s="24">
        <f t="shared" si="1175"/>
        <v>120</v>
      </c>
      <c r="Q3164" s="24">
        <v>0</v>
      </c>
      <c r="R3164" s="16">
        <v>0</v>
      </c>
      <c r="S3164" s="69">
        <v>0</v>
      </c>
      <c r="T3164" s="70">
        <v>0</v>
      </c>
      <c r="U3164" s="24">
        <v>48</v>
      </c>
      <c r="V3164" s="24">
        <v>120</v>
      </c>
      <c r="W3164" s="69">
        <f t="shared" si="1174"/>
        <v>0</v>
      </c>
      <c r="X3164" s="69">
        <f>VLOOKUP(D3164,'[1]Demanda Agregada Med. y MC'!$C$7:$O$3994,13,FALSE)</f>
        <v>0</v>
      </c>
      <c r="Y3164" s="24">
        <v>0</v>
      </c>
      <c r="Z3164" s="24">
        <v>0</v>
      </c>
      <c r="AA3164" s="24">
        <v>0</v>
      </c>
      <c r="AB3164" s="24">
        <v>0</v>
      </c>
      <c r="AC3164" s="24">
        <v>0</v>
      </c>
      <c r="AD3164" s="24">
        <v>0</v>
      </c>
      <c r="AE3164" s="26">
        <v>0</v>
      </c>
      <c r="AF3164" s="25">
        <v>0</v>
      </c>
      <c r="AG3164" s="22">
        <v>128.80000000000001</v>
      </c>
      <c r="AH3164" s="20">
        <f t="shared" si="1169"/>
        <v>6182.4000000000005</v>
      </c>
      <c r="AI3164" s="9">
        <f t="shared" si="1169"/>
        <v>15456.000000000002</v>
      </c>
      <c r="AJ3164" s="9">
        <f t="shared" si="1169"/>
        <v>0</v>
      </c>
      <c r="AK3164" s="9">
        <f t="shared" si="1169"/>
        <v>0</v>
      </c>
      <c r="AL3164" s="9">
        <f t="shared" si="1169"/>
        <v>0</v>
      </c>
      <c r="AM3164" s="9">
        <f t="shared" si="1176"/>
        <v>0</v>
      </c>
      <c r="AN3164" s="9">
        <f t="shared" si="1176"/>
        <v>6182.4000000000005</v>
      </c>
      <c r="AO3164" s="9">
        <f t="shared" si="1176"/>
        <v>15456.000000000002</v>
      </c>
      <c r="AP3164" s="9">
        <f t="shared" si="1176"/>
        <v>0</v>
      </c>
      <c r="AQ3164" s="9">
        <f t="shared" si="1176"/>
        <v>0</v>
      </c>
      <c r="AR3164" s="9">
        <f t="shared" si="1176"/>
        <v>0</v>
      </c>
      <c r="AS3164" s="9">
        <f t="shared" si="1176"/>
        <v>0</v>
      </c>
      <c r="AT3164" s="9">
        <f t="shared" si="1176"/>
        <v>0</v>
      </c>
      <c r="AU3164" s="9">
        <f t="shared" si="1176"/>
        <v>0</v>
      </c>
      <c r="AV3164" s="9">
        <f t="shared" si="1176"/>
        <v>0</v>
      </c>
      <c r="AW3164" s="9">
        <f t="shared" si="1176"/>
        <v>0</v>
      </c>
      <c r="AX3164" s="9">
        <f t="shared" si="1176"/>
        <v>0</v>
      </c>
      <c r="AY3164" s="10">
        <f t="shared" si="1177"/>
        <v>0</v>
      </c>
    </row>
    <row r="3165" spans="1:51">
      <c r="A3165" s="87">
        <v>3159</v>
      </c>
      <c r="B3165" s="85" t="str">
        <f t="shared" si="1172"/>
        <v>0601644644</v>
      </c>
      <c r="C3165" s="13" t="s">
        <v>6269</v>
      </c>
      <c r="D3165" s="13" t="str">
        <f t="shared" si="1173"/>
        <v>0601644644</v>
      </c>
      <c r="E3165" s="13"/>
      <c r="F3165" s="14" t="s">
        <v>1472</v>
      </c>
      <c r="G3165" s="14" t="s">
        <v>1848</v>
      </c>
      <c r="H3165" s="14" t="s">
        <v>6270</v>
      </c>
      <c r="I3165" s="14"/>
      <c r="J3165" s="14"/>
      <c r="K3165" s="13" t="s">
        <v>6271</v>
      </c>
      <c r="L3165" s="13"/>
      <c r="M3165" s="13"/>
      <c r="N3165" s="13"/>
      <c r="O3165" s="24">
        <f t="shared" si="1175"/>
        <v>247.4</v>
      </c>
      <c r="P3165" s="24">
        <f t="shared" si="1175"/>
        <v>618.5</v>
      </c>
      <c r="Q3165" s="24">
        <v>0</v>
      </c>
      <c r="R3165" s="16">
        <v>0</v>
      </c>
      <c r="S3165" s="69">
        <v>0</v>
      </c>
      <c r="T3165" s="70">
        <v>0</v>
      </c>
      <c r="U3165" s="24">
        <v>176</v>
      </c>
      <c r="V3165" s="24">
        <v>440</v>
      </c>
      <c r="W3165" s="69">
        <f t="shared" si="1174"/>
        <v>71.400000000000006</v>
      </c>
      <c r="X3165" s="69">
        <f>VLOOKUP(D3165,'[1]Demanda Agregada Med. y MC'!$C$7:$O$3994,13,FALSE)</f>
        <v>178.5</v>
      </c>
      <c r="Y3165" s="24">
        <v>0</v>
      </c>
      <c r="Z3165" s="24">
        <v>0</v>
      </c>
      <c r="AA3165" s="24">
        <v>0</v>
      </c>
      <c r="AB3165" s="24">
        <v>0</v>
      </c>
      <c r="AC3165" s="24">
        <v>0</v>
      </c>
      <c r="AD3165" s="24">
        <v>0</v>
      </c>
      <c r="AE3165" s="26">
        <v>0</v>
      </c>
      <c r="AF3165" s="25">
        <v>0</v>
      </c>
      <c r="AG3165" s="22">
        <v>202.4</v>
      </c>
      <c r="AH3165" s="20">
        <f t="shared" si="1169"/>
        <v>50073.760000000002</v>
      </c>
      <c r="AI3165" s="9">
        <f t="shared" si="1169"/>
        <v>125184.40000000001</v>
      </c>
      <c r="AJ3165" s="9">
        <f t="shared" si="1169"/>
        <v>0</v>
      </c>
      <c r="AK3165" s="9">
        <f t="shared" si="1169"/>
        <v>0</v>
      </c>
      <c r="AL3165" s="9">
        <f t="shared" si="1169"/>
        <v>0</v>
      </c>
      <c r="AM3165" s="9">
        <f t="shared" si="1176"/>
        <v>0</v>
      </c>
      <c r="AN3165" s="9">
        <f t="shared" si="1176"/>
        <v>35622.400000000001</v>
      </c>
      <c r="AO3165" s="9">
        <f t="shared" si="1176"/>
        <v>89056</v>
      </c>
      <c r="AP3165" s="9">
        <f t="shared" si="1176"/>
        <v>14451.360000000002</v>
      </c>
      <c r="AQ3165" s="9">
        <f t="shared" si="1176"/>
        <v>36128.400000000001</v>
      </c>
      <c r="AR3165" s="9">
        <f t="shared" si="1176"/>
        <v>0</v>
      </c>
      <c r="AS3165" s="9">
        <f t="shared" si="1176"/>
        <v>0</v>
      </c>
      <c r="AT3165" s="9">
        <f t="shared" si="1176"/>
        <v>0</v>
      </c>
      <c r="AU3165" s="9">
        <f t="shared" si="1176"/>
        <v>0</v>
      </c>
      <c r="AV3165" s="9">
        <f t="shared" si="1176"/>
        <v>0</v>
      </c>
      <c r="AW3165" s="9">
        <f t="shared" si="1176"/>
        <v>0</v>
      </c>
      <c r="AX3165" s="9">
        <f t="shared" si="1176"/>
        <v>0</v>
      </c>
      <c r="AY3165" s="10">
        <f t="shared" si="1177"/>
        <v>0</v>
      </c>
    </row>
    <row r="3166" spans="1:51">
      <c r="A3166" s="87">
        <v>3160</v>
      </c>
      <c r="B3166" s="85" t="str">
        <f t="shared" si="1172"/>
        <v>0601686520</v>
      </c>
      <c r="C3166" s="13" t="s">
        <v>6272</v>
      </c>
      <c r="D3166" s="13" t="str">
        <f t="shared" si="1173"/>
        <v>0601686520</v>
      </c>
      <c r="E3166" s="13"/>
      <c r="F3166" s="14" t="s">
        <v>1472</v>
      </c>
      <c r="G3166" s="14" t="s">
        <v>2430</v>
      </c>
      <c r="H3166" s="14" t="s">
        <v>6273</v>
      </c>
      <c r="I3166" s="14"/>
      <c r="J3166" s="14"/>
      <c r="K3166" s="13" t="s">
        <v>6274</v>
      </c>
      <c r="L3166" s="13"/>
      <c r="M3166" s="13"/>
      <c r="N3166" s="13"/>
      <c r="O3166" s="24">
        <f t="shared" si="1175"/>
        <v>190.20000000000002</v>
      </c>
      <c r="P3166" s="24">
        <f t="shared" si="1175"/>
        <v>455</v>
      </c>
      <c r="Q3166" s="24">
        <v>0</v>
      </c>
      <c r="R3166" s="16">
        <v>0</v>
      </c>
      <c r="S3166" s="69">
        <v>0</v>
      </c>
      <c r="T3166" s="70">
        <v>0</v>
      </c>
      <c r="U3166" s="24">
        <v>149.20000000000002</v>
      </c>
      <c r="V3166" s="24">
        <v>373</v>
      </c>
      <c r="W3166" s="69">
        <f t="shared" si="1174"/>
        <v>0</v>
      </c>
      <c r="X3166" s="69">
        <f>VLOOKUP(D3166,'[1]Demanda Agregada Med. y MC'!$C$7:$O$3994,13,FALSE)</f>
        <v>0</v>
      </c>
      <c r="Y3166" s="24">
        <v>0</v>
      </c>
      <c r="Z3166" s="24">
        <v>0</v>
      </c>
      <c r="AA3166" s="24">
        <v>0</v>
      </c>
      <c r="AB3166" s="24">
        <v>0</v>
      </c>
      <c r="AC3166" s="24">
        <v>41</v>
      </c>
      <c r="AD3166" s="24">
        <v>82</v>
      </c>
      <c r="AE3166" s="26">
        <v>0</v>
      </c>
      <c r="AF3166" s="25">
        <v>0</v>
      </c>
      <c r="AG3166" s="22">
        <v>36.478000000000002</v>
      </c>
      <c r="AH3166" s="20">
        <f t="shared" si="1169"/>
        <v>6938.115600000001</v>
      </c>
      <c r="AI3166" s="9">
        <f t="shared" si="1169"/>
        <v>16597.490000000002</v>
      </c>
      <c r="AJ3166" s="9">
        <f t="shared" si="1169"/>
        <v>0</v>
      </c>
      <c r="AK3166" s="9">
        <f t="shared" si="1169"/>
        <v>0</v>
      </c>
      <c r="AL3166" s="9">
        <f t="shared" si="1169"/>
        <v>0</v>
      </c>
      <c r="AM3166" s="9">
        <f t="shared" si="1176"/>
        <v>0</v>
      </c>
      <c r="AN3166" s="9">
        <f t="shared" si="1176"/>
        <v>5442.517600000001</v>
      </c>
      <c r="AO3166" s="9">
        <f t="shared" si="1176"/>
        <v>13606.294</v>
      </c>
      <c r="AP3166" s="9">
        <f t="shared" si="1176"/>
        <v>0</v>
      </c>
      <c r="AQ3166" s="9">
        <f t="shared" si="1176"/>
        <v>0</v>
      </c>
      <c r="AR3166" s="9">
        <f t="shared" si="1176"/>
        <v>0</v>
      </c>
      <c r="AS3166" s="9">
        <f t="shared" si="1176"/>
        <v>0</v>
      </c>
      <c r="AT3166" s="9">
        <f t="shared" si="1176"/>
        <v>0</v>
      </c>
      <c r="AU3166" s="9">
        <f t="shared" si="1176"/>
        <v>0</v>
      </c>
      <c r="AV3166" s="9">
        <f t="shared" si="1176"/>
        <v>1495.598</v>
      </c>
      <c r="AW3166" s="9">
        <f t="shared" si="1176"/>
        <v>2991.1959999999999</v>
      </c>
      <c r="AX3166" s="9">
        <f t="shared" si="1176"/>
        <v>0</v>
      </c>
      <c r="AY3166" s="10">
        <f t="shared" si="1177"/>
        <v>0</v>
      </c>
    </row>
    <row r="3167" spans="1:51">
      <c r="A3167" s="87">
        <v>3161</v>
      </c>
      <c r="B3167" s="85" t="str">
        <f t="shared" si="1172"/>
        <v>0601689813</v>
      </c>
      <c r="C3167" s="13" t="s">
        <v>6275</v>
      </c>
      <c r="D3167" s="13" t="str">
        <f t="shared" si="1173"/>
        <v>0601689813</v>
      </c>
      <c r="E3167" s="13"/>
      <c r="F3167" s="14" t="s">
        <v>1472</v>
      </c>
      <c r="G3167" s="14" t="s">
        <v>2430</v>
      </c>
      <c r="H3167" s="14" t="s">
        <v>6276</v>
      </c>
      <c r="I3167" s="14"/>
      <c r="J3167" s="14"/>
      <c r="K3167" s="13" t="s">
        <v>6277</v>
      </c>
      <c r="L3167" s="13"/>
      <c r="M3167" s="13"/>
      <c r="N3167" s="13"/>
      <c r="O3167" s="24">
        <f t="shared" si="1175"/>
        <v>120.80000000000001</v>
      </c>
      <c r="P3167" s="24">
        <f t="shared" si="1175"/>
        <v>302</v>
      </c>
      <c r="Q3167" s="24">
        <v>0</v>
      </c>
      <c r="R3167" s="16">
        <v>0</v>
      </c>
      <c r="S3167" s="69">
        <v>0</v>
      </c>
      <c r="T3167" s="70">
        <v>0</v>
      </c>
      <c r="U3167" s="24">
        <v>120.80000000000001</v>
      </c>
      <c r="V3167" s="24">
        <v>302</v>
      </c>
      <c r="W3167" s="69">
        <f t="shared" si="1174"/>
        <v>0</v>
      </c>
      <c r="X3167" s="69">
        <f>VLOOKUP(D3167,'[1]Demanda Agregada Med. y MC'!$C$7:$O$3994,13,FALSE)</f>
        <v>0</v>
      </c>
      <c r="Y3167" s="24">
        <v>0</v>
      </c>
      <c r="Z3167" s="24">
        <v>0</v>
      </c>
      <c r="AA3167" s="24">
        <v>0</v>
      </c>
      <c r="AB3167" s="24">
        <v>0</v>
      </c>
      <c r="AC3167" s="24">
        <v>0</v>
      </c>
      <c r="AD3167" s="24">
        <v>0</v>
      </c>
      <c r="AE3167" s="26">
        <v>0</v>
      </c>
      <c r="AF3167" s="25">
        <v>0</v>
      </c>
      <c r="AG3167" s="22">
        <v>12.296949999999999</v>
      </c>
      <c r="AH3167" s="20">
        <f t="shared" si="1169"/>
        <v>1485.47156</v>
      </c>
      <c r="AI3167" s="9">
        <f t="shared" si="1169"/>
        <v>3713.6788999999999</v>
      </c>
      <c r="AJ3167" s="9">
        <f t="shared" si="1169"/>
        <v>0</v>
      </c>
      <c r="AK3167" s="9">
        <f t="shared" si="1169"/>
        <v>0</v>
      </c>
      <c r="AL3167" s="9">
        <f t="shared" si="1169"/>
        <v>0</v>
      </c>
      <c r="AM3167" s="9">
        <f t="shared" si="1176"/>
        <v>0</v>
      </c>
      <c r="AN3167" s="9">
        <f t="shared" si="1176"/>
        <v>1485.47156</v>
      </c>
      <c r="AO3167" s="9">
        <f t="shared" si="1176"/>
        <v>3713.6788999999999</v>
      </c>
      <c r="AP3167" s="9">
        <f t="shared" si="1176"/>
        <v>0</v>
      </c>
      <c r="AQ3167" s="9">
        <f t="shared" si="1176"/>
        <v>0</v>
      </c>
      <c r="AR3167" s="9">
        <f t="shared" si="1176"/>
        <v>0</v>
      </c>
      <c r="AS3167" s="9">
        <f t="shared" si="1176"/>
        <v>0</v>
      </c>
      <c r="AT3167" s="9">
        <f t="shared" si="1176"/>
        <v>0</v>
      </c>
      <c r="AU3167" s="9">
        <f t="shared" si="1176"/>
        <v>0</v>
      </c>
      <c r="AV3167" s="9">
        <f t="shared" si="1176"/>
        <v>0</v>
      </c>
      <c r="AW3167" s="9">
        <f t="shared" si="1176"/>
        <v>0</v>
      </c>
      <c r="AX3167" s="9">
        <f t="shared" si="1176"/>
        <v>0</v>
      </c>
      <c r="AY3167" s="10">
        <f t="shared" si="1177"/>
        <v>0</v>
      </c>
    </row>
    <row r="3168" spans="1:51">
      <c r="A3168" s="87">
        <v>3162</v>
      </c>
      <c r="B3168" s="85" t="str">
        <f t="shared" si="1172"/>
        <v>0601689821</v>
      </c>
      <c r="C3168" s="13" t="s">
        <v>6278</v>
      </c>
      <c r="D3168" s="13" t="str">
        <f t="shared" si="1173"/>
        <v>0601689821</v>
      </c>
      <c r="E3168" s="13"/>
      <c r="F3168" s="14" t="s">
        <v>1472</v>
      </c>
      <c r="G3168" s="14" t="s">
        <v>2430</v>
      </c>
      <c r="H3168" s="14" t="s">
        <v>6279</v>
      </c>
      <c r="I3168" s="14"/>
      <c r="J3168" s="14"/>
      <c r="K3168" s="13" t="s">
        <v>6280</v>
      </c>
      <c r="L3168" s="13"/>
      <c r="M3168" s="13"/>
      <c r="N3168" s="13"/>
      <c r="O3168" s="24">
        <f t="shared" si="1175"/>
        <v>112.4</v>
      </c>
      <c r="P3168" s="24">
        <f t="shared" si="1175"/>
        <v>281</v>
      </c>
      <c r="Q3168" s="24">
        <v>0</v>
      </c>
      <c r="R3168" s="16">
        <v>0</v>
      </c>
      <c r="S3168" s="69">
        <v>0</v>
      </c>
      <c r="T3168" s="70">
        <v>0</v>
      </c>
      <c r="U3168" s="24">
        <v>110.80000000000001</v>
      </c>
      <c r="V3168" s="24">
        <v>277</v>
      </c>
      <c r="W3168" s="69">
        <f t="shared" si="1174"/>
        <v>1.5999999999999999</v>
      </c>
      <c r="X3168" s="69">
        <f>VLOOKUP(D3168,'[1]Demanda Agregada Med. y MC'!$C$7:$O$3994,13,FALSE)</f>
        <v>3.9999999999999996</v>
      </c>
      <c r="Y3168" s="24">
        <v>0</v>
      </c>
      <c r="Z3168" s="24">
        <v>0</v>
      </c>
      <c r="AA3168" s="24">
        <v>0</v>
      </c>
      <c r="AB3168" s="24">
        <v>0</v>
      </c>
      <c r="AC3168" s="24">
        <v>0</v>
      </c>
      <c r="AD3168" s="24">
        <v>0</v>
      </c>
      <c r="AE3168" s="26">
        <v>0</v>
      </c>
      <c r="AF3168" s="25">
        <v>0</v>
      </c>
      <c r="AG3168" s="22">
        <v>12.296949999999999</v>
      </c>
      <c r="AH3168" s="20">
        <f t="shared" si="1169"/>
        <v>1382.1771799999999</v>
      </c>
      <c r="AI3168" s="9">
        <f t="shared" si="1169"/>
        <v>3455.4429499999997</v>
      </c>
      <c r="AJ3168" s="9">
        <f t="shared" si="1169"/>
        <v>0</v>
      </c>
      <c r="AK3168" s="9">
        <f t="shared" si="1169"/>
        <v>0</v>
      </c>
      <c r="AL3168" s="9">
        <f t="shared" si="1169"/>
        <v>0</v>
      </c>
      <c r="AM3168" s="9">
        <f t="shared" si="1176"/>
        <v>0</v>
      </c>
      <c r="AN3168" s="9">
        <f t="shared" si="1176"/>
        <v>1362.50206</v>
      </c>
      <c r="AO3168" s="9">
        <f t="shared" si="1176"/>
        <v>3406.2551499999995</v>
      </c>
      <c r="AP3168" s="9">
        <f t="shared" si="1176"/>
        <v>19.675119999999996</v>
      </c>
      <c r="AQ3168" s="9">
        <f t="shared" si="1176"/>
        <v>49.187799999999989</v>
      </c>
      <c r="AR3168" s="9">
        <f t="shared" si="1176"/>
        <v>0</v>
      </c>
      <c r="AS3168" s="9">
        <f t="shared" si="1176"/>
        <v>0</v>
      </c>
      <c r="AT3168" s="9">
        <f t="shared" si="1176"/>
        <v>0</v>
      </c>
      <c r="AU3168" s="9">
        <f t="shared" si="1176"/>
        <v>0</v>
      </c>
      <c r="AV3168" s="9">
        <f t="shared" si="1176"/>
        <v>0</v>
      </c>
      <c r="AW3168" s="9">
        <f t="shared" si="1176"/>
        <v>0</v>
      </c>
      <c r="AX3168" s="9">
        <f t="shared" si="1176"/>
        <v>0</v>
      </c>
      <c r="AY3168" s="10">
        <f t="shared" si="1177"/>
        <v>0</v>
      </c>
    </row>
    <row r="3169" spans="1:51">
      <c r="A3169" s="87">
        <v>3163</v>
      </c>
      <c r="B3169" s="85" t="str">
        <f t="shared" si="1172"/>
        <v>0601689763</v>
      </c>
      <c r="C3169" s="13" t="s">
        <v>6281</v>
      </c>
      <c r="D3169" s="13" t="str">
        <f t="shared" si="1173"/>
        <v>0601689763</v>
      </c>
      <c r="E3169" s="13"/>
      <c r="F3169" s="14" t="s">
        <v>1472</v>
      </c>
      <c r="G3169" s="14" t="s">
        <v>2430</v>
      </c>
      <c r="H3169" s="14" t="s">
        <v>6282</v>
      </c>
      <c r="I3169" s="14"/>
      <c r="J3169" s="14"/>
      <c r="K3169" s="13" t="s">
        <v>6283</v>
      </c>
      <c r="L3169" s="13"/>
      <c r="M3169" s="13"/>
      <c r="N3169" s="13"/>
      <c r="O3169" s="24">
        <f t="shared" si="1175"/>
        <v>5377.6</v>
      </c>
      <c r="P3169" s="24">
        <f t="shared" si="1175"/>
        <v>13444</v>
      </c>
      <c r="Q3169" s="24">
        <v>0</v>
      </c>
      <c r="R3169" s="16">
        <v>0</v>
      </c>
      <c r="S3169" s="69">
        <v>0</v>
      </c>
      <c r="T3169" s="70">
        <v>0</v>
      </c>
      <c r="U3169" s="24">
        <v>5352.8</v>
      </c>
      <c r="V3169" s="24">
        <v>13382</v>
      </c>
      <c r="W3169" s="69">
        <f t="shared" si="1174"/>
        <v>24.8</v>
      </c>
      <c r="X3169" s="69">
        <f>VLOOKUP(D3169,'[1]Demanda Agregada Med. y MC'!$C$7:$O$3994,13,FALSE)</f>
        <v>62</v>
      </c>
      <c r="Y3169" s="24">
        <v>0</v>
      </c>
      <c r="Z3169" s="24">
        <v>0</v>
      </c>
      <c r="AA3169" s="24">
        <v>0</v>
      </c>
      <c r="AB3169" s="24">
        <v>0</v>
      </c>
      <c r="AC3169" s="24">
        <v>0</v>
      </c>
      <c r="AD3169" s="24">
        <v>0</v>
      </c>
      <c r="AE3169" s="26">
        <v>0</v>
      </c>
      <c r="AF3169" s="25">
        <v>0</v>
      </c>
      <c r="AG3169" s="22">
        <v>12.296949999999999</v>
      </c>
      <c r="AH3169" s="20">
        <f t="shared" ref="AH3169:AS3189" si="1178">IFERROR(O3169*$AG3169,"-")</f>
        <v>66128.078320000001</v>
      </c>
      <c r="AI3169" s="9">
        <f t="shared" si="1178"/>
        <v>165320.19579999999</v>
      </c>
      <c r="AJ3169" s="9">
        <f t="shared" si="1178"/>
        <v>0</v>
      </c>
      <c r="AK3169" s="9">
        <f t="shared" si="1178"/>
        <v>0</v>
      </c>
      <c r="AL3169" s="9">
        <f t="shared" si="1178"/>
        <v>0</v>
      </c>
      <c r="AM3169" s="9">
        <f t="shared" si="1176"/>
        <v>0</v>
      </c>
      <c r="AN3169" s="9">
        <f t="shared" si="1176"/>
        <v>65823.113960000002</v>
      </c>
      <c r="AO3169" s="9">
        <f t="shared" si="1176"/>
        <v>164557.7849</v>
      </c>
      <c r="AP3169" s="9">
        <f t="shared" si="1176"/>
        <v>304.96436</v>
      </c>
      <c r="AQ3169" s="9">
        <f t="shared" si="1176"/>
        <v>762.41089999999997</v>
      </c>
      <c r="AR3169" s="9">
        <f t="shared" si="1176"/>
        <v>0</v>
      </c>
      <c r="AS3169" s="9">
        <f t="shared" si="1176"/>
        <v>0</v>
      </c>
      <c r="AT3169" s="9">
        <f t="shared" ref="AT3169:AX3195" si="1179">IFERROR(AA3169*$AG3169,"-")</f>
        <v>0</v>
      </c>
      <c r="AU3169" s="9">
        <f t="shared" si="1179"/>
        <v>0</v>
      </c>
      <c r="AV3169" s="9">
        <f t="shared" si="1179"/>
        <v>0</v>
      </c>
      <c r="AW3169" s="9">
        <f t="shared" si="1179"/>
        <v>0</v>
      </c>
      <c r="AX3169" s="9">
        <f t="shared" si="1179"/>
        <v>0</v>
      </c>
      <c r="AY3169" s="10">
        <f t="shared" si="1177"/>
        <v>0</v>
      </c>
    </row>
    <row r="3170" spans="1:51">
      <c r="A3170" s="87">
        <v>3164</v>
      </c>
      <c r="B3170" s="85" t="str">
        <f t="shared" si="1172"/>
        <v>0601689607</v>
      </c>
      <c r="C3170" s="13" t="s">
        <v>6284</v>
      </c>
      <c r="D3170" s="13" t="str">
        <f t="shared" si="1173"/>
        <v>0601689607</v>
      </c>
      <c r="E3170" s="13"/>
      <c r="F3170" s="14" t="s">
        <v>1472</v>
      </c>
      <c r="G3170" s="14" t="s">
        <v>2430</v>
      </c>
      <c r="H3170" s="14" t="s">
        <v>6285</v>
      </c>
      <c r="I3170" s="14"/>
      <c r="J3170" s="14"/>
      <c r="K3170" s="13" t="s">
        <v>6286</v>
      </c>
      <c r="L3170" s="13"/>
      <c r="M3170" s="13"/>
      <c r="N3170" s="13"/>
      <c r="O3170" s="24">
        <f t="shared" si="1175"/>
        <v>1734</v>
      </c>
      <c r="P3170" s="24">
        <f t="shared" si="1175"/>
        <v>4335</v>
      </c>
      <c r="Q3170" s="24">
        <v>0</v>
      </c>
      <c r="R3170" s="16">
        <v>0</v>
      </c>
      <c r="S3170" s="69">
        <v>0</v>
      </c>
      <c r="T3170" s="70">
        <v>0</v>
      </c>
      <c r="U3170" s="24">
        <v>1734</v>
      </c>
      <c r="V3170" s="24">
        <v>4335</v>
      </c>
      <c r="W3170" s="69">
        <f t="shared" si="1174"/>
        <v>0</v>
      </c>
      <c r="X3170" s="69">
        <f>VLOOKUP(D3170,'[1]Demanda Agregada Med. y MC'!$C$7:$O$3994,13,FALSE)</f>
        <v>0</v>
      </c>
      <c r="Y3170" s="24">
        <v>0</v>
      </c>
      <c r="Z3170" s="24">
        <v>0</v>
      </c>
      <c r="AA3170" s="24">
        <v>0</v>
      </c>
      <c r="AB3170" s="24">
        <v>0</v>
      </c>
      <c r="AC3170" s="24">
        <v>0</v>
      </c>
      <c r="AD3170" s="24">
        <v>0</v>
      </c>
      <c r="AE3170" s="26">
        <v>0</v>
      </c>
      <c r="AF3170" s="25">
        <v>0</v>
      </c>
      <c r="AG3170" s="22">
        <v>15.2812</v>
      </c>
      <c r="AH3170" s="20">
        <f t="shared" si="1178"/>
        <v>26497.6008</v>
      </c>
      <c r="AI3170" s="9">
        <f t="shared" si="1178"/>
        <v>66244.002000000008</v>
      </c>
      <c r="AJ3170" s="9">
        <f t="shared" si="1178"/>
        <v>0</v>
      </c>
      <c r="AK3170" s="9">
        <f t="shared" si="1178"/>
        <v>0</v>
      </c>
      <c r="AL3170" s="9">
        <f t="shared" si="1178"/>
        <v>0</v>
      </c>
      <c r="AM3170" s="9">
        <f t="shared" si="1178"/>
        <v>0</v>
      </c>
      <c r="AN3170" s="9">
        <f t="shared" si="1178"/>
        <v>26497.6008</v>
      </c>
      <c r="AO3170" s="9">
        <f t="shared" si="1178"/>
        <v>66244.002000000008</v>
      </c>
      <c r="AP3170" s="9">
        <f t="shared" si="1178"/>
        <v>0</v>
      </c>
      <c r="AQ3170" s="9">
        <f t="shared" si="1178"/>
        <v>0</v>
      </c>
      <c r="AR3170" s="9">
        <f t="shared" si="1178"/>
        <v>0</v>
      </c>
      <c r="AS3170" s="9">
        <f t="shared" si="1178"/>
        <v>0</v>
      </c>
      <c r="AT3170" s="9">
        <f t="shared" si="1179"/>
        <v>0</v>
      </c>
      <c r="AU3170" s="9">
        <f t="shared" si="1179"/>
        <v>0</v>
      </c>
      <c r="AV3170" s="9">
        <f t="shared" si="1179"/>
        <v>0</v>
      </c>
      <c r="AW3170" s="9">
        <f t="shared" si="1179"/>
        <v>0</v>
      </c>
      <c r="AX3170" s="9">
        <f t="shared" si="1179"/>
        <v>0</v>
      </c>
      <c r="AY3170" s="10">
        <f t="shared" si="1177"/>
        <v>0</v>
      </c>
    </row>
    <row r="3171" spans="1:51">
      <c r="A3171" s="87">
        <v>3165</v>
      </c>
      <c r="B3171" s="85" t="str">
        <f t="shared" si="1172"/>
        <v>0601660822</v>
      </c>
      <c r="C3171" s="13" t="s">
        <v>6287</v>
      </c>
      <c r="D3171" s="13" t="str">
        <f t="shared" si="1173"/>
        <v>0601660822</v>
      </c>
      <c r="E3171" s="13"/>
      <c r="F3171" s="14" t="s">
        <v>1472</v>
      </c>
      <c r="G3171" s="14" t="s">
        <v>1941</v>
      </c>
      <c r="H3171" s="14" t="s">
        <v>228</v>
      </c>
      <c r="I3171" s="14"/>
      <c r="J3171" s="14"/>
      <c r="K3171" s="13" t="s">
        <v>6288</v>
      </c>
      <c r="L3171" s="13"/>
      <c r="M3171" s="13"/>
      <c r="N3171" s="13"/>
      <c r="O3171" s="24">
        <f t="shared" si="1175"/>
        <v>122.80000000000001</v>
      </c>
      <c r="P3171" s="24">
        <f t="shared" si="1175"/>
        <v>307</v>
      </c>
      <c r="Q3171" s="24">
        <v>0</v>
      </c>
      <c r="R3171" s="16">
        <v>0</v>
      </c>
      <c r="S3171" s="69">
        <v>0</v>
      </c>
      <c r="T3171" s="70">
        <v>0</v>
      </c>
      <c r="U3171" s="24">
        <v>122.80000000000001</v>
      </c>
      <c r="V3171" s="24">
        <v>307</v>
      </c>
      <c r="W3171" s="69">
        <f t="shared" si="1174"/>
        <v>0</v>
      </c>
      <c r="X3171" s="69">
        <f>VLOOKUP(D3171,'[1]Demanda Agregada Med. y MC'!$C$7:$O$3994,13,FALSE)</f>
        <v>0</v>
      </c>
      <c r="Y3171" s="24">
        <v>0</v>
      </c>
      <c r="Z3171" s="24">
        <v>0</v>
      </c>
      <c r="AA3171" s="24">
        <v>0</v>
      </c>
      <c r="AB3171" s="24">
        <v>0</v>
      </c>
      <c r="AC3171" s="24">
        <v>0</v>
      </c>
      <c r="AD3171" s="24">
        <v>0</v>
      </c>
      <c r="AE3171" s="26">
        <v>0</v>
      </c>
      <c r="AF3171" s="25">
        <v>0</v>
      </c>
      <c r="AG3171" s="22">
        <v>360.64000000000004</v>
      </c>
      <c r="AH3171" s="20">
        <f t="shared" si="1178"/>
        <v>44286.592000000011</v>
      </c>
      <c r="AI3171" s="9">
        <f t="shared" si="1178"/>
        <v>110716.48000000001</v>
      </c>
      <c r="AJ3171" s="9">
        <f t="shared" si="1178"/>
        <v>0</v>
      </c>
      <c r="AK3171" s="9">
        <f t="shared" si="1178"/>
        <v>0</v>
      </c>
      <c r="AL3171" s="9">
        <f t="shared" si="1178"/>
        <v>0</v>
      </c>
      <c r="AM3171" s="9">
        <f t="shared" si="1178"/>
        <v>0</v>
      </c>
      <c r="AN3171" s="9">
        <f t="shared" si="1178"/>
        <v>44286.592000000011</v>
      </c>
      <c r="AO3171" s="9">
        <f t="shared" si="1178"/>
        <v>110716.48000000001</v>
      </c>
      <c r="AP3171" s="9">
        <f t="shared" si="1178"/>
        <v>0</v>
      </c>
      <c r="AQ3171" s="9">
        <f t="shared" si="1178"/>
        <v>0</v>
      </c>
      <c r="AR3171" s="9">
        <f t="shared" si="1178"/>
        <v>0</v>
      </c>
      <c r="AS3171" s="9">
        <f t="shared" si="1178"/>
        <v>0</v>
      </c>
      <c r="AT3171" s="9">
        <f t="shared" si="1179"/>
        <v>0</v>
      </c>
      <c r="AU3171" s="9">
        <f t="shared" si="1179"/>
        <v>0</v>
      </c>
      <c r="AV3171" s="9">
        <f t="shared" si="1179"/>
        <v>0</v>
      </c>
      <c r="AW3171" s="9">
        <f t="shared" si="1179"/>
        <v>0</v>
      </c>
      <c r="AX3171" s="9">
        <f t="shared" si="1179"/>
        <v>0</v>
      </c>
      <c r="AY3171" s="10">
        <f t="shared" si="1177"/>
        <v>0</v>
      </c>
    </row>
    <row r="3172" spans="1:51">
      <c r="A3172" s="87">
        <v>3166</v>
      </c>
      <c r="B3172" s="85" t="str">
        <f t="shared" si="1172"/>
        <v>0601689805</v>
      </c>
      <c r="C3172" s="13" t="s">
        <v>6289</v>
      </c>
      <c r="D3172" s="13" t="str">
        <f t="shared" si="1173"/>
        <v>0601689805</v>
      </c>
      <c r="E3172" s="13"/>
      <c r="F3172" s="14" t="s">
        <v>1472</v>
      </c>
      <c r="G3172" s="14" t="s">
        <v>2430</v>
      </c>
      <c r="H3172" s="14" t="s">
        <v>6290</v>
      </c>
      <c r="I3172" s="14"/>
      <c r="J3172" s="14"/>
      <c r="K3172" s="13" t="s">
        <v>6291</v>
      </c>
      <c r="L3172" s="13"/>
      <c r="M3172" s="13"/>
      <c r="N3172" s="13"/>
      <c r="O3172" s="24">
        <f t="shared" si="1175"/>
        <v>784</v>
      </c>
      <c r="P3172" s="24">
        <f t="shared" si="1175"/>
        <v>1960</v>
      </c>
      <c r="Q3172" s="24">
        <v>0</v>
      </c>
      <c r="R3172" s="16">
        <v>0</v>
      </c>
      <c r="S3172" s="69">
        <v>0</v>
      </c>
      <c r="T3172" s="70">
        <v>0</v>
      </c>
      <c r="U3172" s="24">
        <v>784</v>
      </c>
      <c r="V3172" s="24">
        <v>1960</v>
      </c>
      <c r="W3172" s="69">
        <f t="shared" si="1174"/>
        <v>0</v>
      </c>
      <c r="X3172" s="69">
        <f>VLOOKUP(D3172,'[1]Demanda Agregada Med. y MC'!$C$7:$O$3994,13,FALSE)</f>
        <v>0</v>
      </c>
      <c r="Y3172" s="24">
        <v>0</v>
      </c>
      <c r="Z3172" s="24">
        <v>0</v>
      </c>
      <c r="AA3172" s="24">
        <v>0</v>
      </c>
      <c r="AB3172" s="24">
        <v>0</v>
      </c>
      <c r="AC3172" s="24">
        <v>0</v>
      </c>
      <c r="AD3172" s="24">
        <v>0</v>
      </c>
      <c r="AE3172" s="26">
        <v>0</v>
      </c>
      <c r="AF3172" s="25">
        <v>0</v>
      </c>
      <c r="AG3172" s="22">
        <v>12.296949999999999</v>
      </c>
      <c r="AH3172" s="20">
        <f t="shared" si="1178"/>
        <v>9640.8087999999989</v>
      </c>
      <c r="AI3172" s="9">
        <f t="shared" si="1178"/>
        <v>24102.021999999997</v>
      </c>
      <c r="AJ3172" s="9">
        <f t="shared" si="1178"/>
        <v>0</v>
      </c>
      <c r="AK3172" s="9">
        <f t="shared" si="1178"/>
        <v>0</v>
      </c>
      <c r="AL3172" s="9">
        <f t="shared" si="1178"/>
        <v>0</v>
      </c>
      <c r="AM3172" s="9">
        <f t="shared" si="1178"/>
        <v>0</v>
      </c>
      <c r="AN3172" s="9">
        <f t="shared" si="1178"/>
        <v>9640.8087999999989</v>
      </c>
      <c r="AO3172" s="9">
        <f t="shared" si="1178"/>
        <v>24102.021999999997</v>
      </c>
      <c r="AP3172" s="9">
        <f t="shared" si="1178"/>
        <v>0</v>
      </c>
      <c r="AQ3172" s="9">
        <f t="shared" si="1178"/>
        <v>0</v>
      </c>
      <c r="AR3172" s="9">
        <f t="shared" si="1178"/>
        <v>0</v>
      </c>
      <c r="AS3172" s="9">
        <f t="shared" si="1178"/>
        <v>0</v>
      </c>
      <c r="AT3172" s="9">
        <f t="shared" si="1179"/>
        <v>0</v>
      </c>
      <c r="AU3172" s="9">
        <f t="shared" si="1179"/>
        <v>0</v>
      </c>
      <c r="AV3172" s="9">
        <f t="shared" si="1179"/>
        <v>0</v>
      </c>
      <c r="AW3172" s="9">
        <f t="shared" si="1179"/>
        <v>0</v>
      </c>
      <c r="AX3172" s="9">
        <f t="shared" si="1179"/>
        <v>0</v>
      </c>
      <c r="AY3172" s="10">
        <f t="shared" si="1177"/>
        <v>0</v>
      </c>
    </row>
    <row r="3173" spans="1:51">
      <c r="A3173" s="87">
        <v>3167</v>
      </c>
      <c r="B3173" s="85" t="str">
        <f t="shared" si="1172"/>
        <v>0601689599</v>
      </c>
      <c r="C3173" s="13" t="s">
        <v>6292</v>
      </c>
      <c r="D3173" s="13" t="str">
        <f t="shared" si="1173"/>
        <v>0601689599</v>
      </c>
      <c r="E3173" s="13"/>
      <c r="F3173" s="14" t="s">
        <v>1472</v>
      </c>
      <c r="G3173" s="14" t="s">
        <v>2430</v>
      </c>
      <c r="H3173" s="14" t="s">
        <v>6293</v>
      </c>
      <c r="I3173" s="14"/>
      <c r="J3173" s="14"/>
      <c r="K3173" s="13" t="s">
        <v>6294</v>
      </c>
      <c r="L3173" s="13"/>
      <c r="M3173" s="13"/>
      <c r="N3173" s="13"/>
      <c r="O3173" s="24">
        <f t="shared" si="1175"/>
        <v>1644</v>
      </c>
      <c r="P3173" s="24">
        <f t="shared" si="1175"/>
        <v>4110</v>
      </c>
      <c r="Q3173" s="24">
        <v>0</v>
      </c>
      <c r="R3173" s="16">
        <v>0</v>
      </c>
      <c r="S3173" s="69">
        <v>0</v>
      </c>
      <c r="T3173" s="70">
        <v>0</v>
      </c>
      <c r="U3173" s="24">
        <v>1644</v>
      </c>
      <c r="V3173" s="24">
        <v>4110</v>
      </c>
      <c r="W3173" s="69">
        <f t="shared" si="1174"/>
        <v>0</v>
      </c>
      <c r="X3173" s="69">
        <f>VLOOKUP(D3173,'[1]Demanda Agregada Med. y MC'!$C$7:$O$3994,13,FALSE)</f>
        <v>0</v>
      </c>
      <c r="Y3173" s="24">
        <v>0</v>
      </c>
      <c r="Z3173" s="24">
        <v>0</v>
      </c>
      <c r="AA3173" s="24">
        <v>0</v>
      </c>
      <c r="AB3173" s="24">
        <v>0</v>
      </c>
      <c r="AC3173" s="24">
        <v>0</v>
      </c>
      <c r="AD3173" s="24">
        <v>0</v>
      </c>
      <c r="AE3173" s="26">
        <v>0</v>
      </c>
      <c r="AF3173" s="25">
        <v>0</v>
      </c>
      <c r="AG3173" s="22">
        <v>30.360000000000003</v>
      </c>
      <c r="AH3173" s="20">
        <f t="shared" si="1178"/>
        <v>49911.840000000004</v>
      </c>
      <c r="AI3173" s="9">
        <f t="shared" si="1178"/>
        <v>124779.6</v>
      </c>
      <c r="AJ3173" s="9">
        <f t="shared" si="1178"/>
        <v>0</v>
      </c>
      <c r="AK3173" s="9">
        <f t="shared" si="1178"/>
        <v>0</v>
      </c>
      <c r="AL3173" s="9">
        <f t="shared" si="1178"/>
        <v>0</v>
      </c>
      <c r="AM3173" s="9">
        <f t="shared" si="1178"/>
        <v>0</v>
      </c>
      <c r="AN3173" s="9">
        <f t="shared" si="1178"/>
        <v>49911.840000000004</v>
      </c>
      <c r="AO3173" s="9">
        <f t="shared" si="1178"/>
        <v>124779.6</v>
      </c>
      <c r="AP3173" s="9">
        <f t="shared" si="1178"/>
        <v>0</v>
      </c>
      <c r="AQ3173" s="9">
        <f t="shared" si="1178"/>
        <v>0</v>
      </c>
      <c r="AR3173" s="9">
        <f t="shared" si="1178"/>
        <v>0</v>
      </c>
      <c r="AS3173" s="9">
        <f t="shared" si="1178"/>
        <v>0</v>
      </c>
      <c r="AT3173" s="9">
        <f t="shared" si="1179"/>
        <v>0</v>
      </c>
      <c r="AU3173" s="9">
        <f t="shared" si="1179"/>
        <v>0</v>
      </c>
      <c r="AV3173" s="9">
        <f t="shared" si="1179"/>
        <v>0</v>
      </c>
      <c r="AW3173" s="9">
        <f t="shared" si="1179"/>
        <v>0</v>
      </c>
      <c r="AX3173" s="9">
        <f t="shared" si="1179"/>
        <v>0</v>
      </c>
      <c r="AY3173" s="10">
        <f t="shared" si="1177"/>
        <v>0</v>
      </c>
    </row>
    <row r="3174" spans="1:51">
      <c r="A3174" s="87">
        <v>3168</v>
      </c>
      <c r="B3174" s="85" t="str">
        <f t="shared" si="1172"/>
        <v>0608411393</v>
      </c>
      <c r="C3174" s="13" t="s">
        <v>6295</v>
      </c>
      <c r="D3174" s="13" t="str">
        <f t="shared" si="1173"/>
        <v>0608411393</v>
      </c>
      <c r="E3174" s="13"/>
      <c r="F3174" s="14" t="s">
        <v>1472</v>
      </c>
      <c r="G3174" s="14" t="s">
        <v>3781</v>
      </c>
      <c r="H3174" s="14" t="s">
        <v>4275</v>
      </c>
      <c r="I3174" s="14"/>
      <c r="J3174" s="14"/>
      <c r="K3174" s="13" t="s">
        <v>6296</v>
      </c>
      <c r="L3174" s="13"/>
      <c r="M3174" s="13"/>
      <c r="N3174" s="13"/>
      <c r="O3174" s="24">
        <f t="shared" si="1175"/>
        <v>6839.5000000000009</v>
      </c>
      <c r="P3174" s="24">
        <f t="shared" si="1175"/>
        <v>17056</v>
      </c>
      <c r="Q3174" s="24">
        <v>0</v>
      </c>
      <c r="R3174" s="16">
        <v>0</v>
      </c>
      <c r="S3174" s="69">
        <v>0</v>
      </c>
      <c r="T3174" s="70">
        <v>0</v>
      </c>
      <c r="U3174" s="24">
        <v>1209.6000000000001</v>
      </c>
      <c r="V3174" s="24">
        <v>3024</v>
      </c>
      <c r="W3174" s="69">
        <f t="shared" si="1174"/>
        <v>5546.4000000000005</v>
      </c>
      <c r="X3174" s="69">
        <f>VLOOKUP(D3174,'[1]Demanda Agregada Med. y MC'!$C$7:$O$3994,13,FALSE)</f>
        <v>13866</v>
      </c>
      <c r="Y3174" s="24">
        <v>0</v>
      </c>
      <c r="Z3174" s="24">
        <v>0</v>
      </c>
      <c r="AA3174" s="24">
        <v>0</v>
      </c>
      <c r="AB3174" s="24">
        <v>0</v>
      </c>
      <c r="AC3174" s="24">
        <v>57.5</v>
      </c>
      <c r="AD3174" s="24">
        <v>115</v>
      </c>
      <c r="AE3174" s="26">
        <v>26</v>
      </c>
      <c r="AF3174" s="25">
        <v>51</v>
      </c>
      <c r="AG3174" s="22">
        <v>175.81200000000001</v>
      </c>
      <c r="AH3174" s="20">
        <f t="shared" si="1178"/>
        <v>1202466.1740000003</v>
      </c>
      <c r="AI3174" s="9">
        <f t="shared" si="1178"/>
        <v>2998649.4720000001</v>
      </c>
      <c r="AJ3174" s="9">
        <f t="shared" si="1178"/>
        <v>0</v>
      </c>
      <c r="AK3174" s="9">
        <f t="shared" si="1178"/>
        <v>0</v>
      </c>
      <c r="AL3174" s="9">
        <f t="shared" si="1178"/>
        <v>0</v>
      </c>
      <c r="AM3174" s="9">
        <f t="shared" si="1178"/>
        <v>0</v>
      </c>
      <c r="AN3174" s="9">
        <f t="shared" si="1178"/>
        <v>212662.19520000005</v>
      </c>
      <c r="AO3174" s="9">
        <f t="shared" si="1178"/>
        <v>531655.48800000001</v>
      </c>
      <c r="AP3174" s="9">
        <f t="shared" si="1178"/>
        <v>975123.67680000013</v>
      </c>
      <c r="AQ3174" s="9">
        <f t="shared" si="1178"/>
        <v>2437809.1920000003</v>
      </c>
      <c r="AR3174" s="9">
        <f t="shared" si="1178"/>
        <v>0</v>
      </c>
      <c r="AS3174" s="9">
        <f t="shared" si="1178"/>
        <v>0</v>
      </c>
      <c r="AT3174" s="9">
        <f t="shared" si="1179"/>
        <v>0</v>
      </c>
      <c r="AU3174" s="9">
        <f t="shared" si="1179"/>
        <v>0</v>
      </c>
      <c r="AV3174" s="9">
        <f t="shared" si="1179"/>
        <v>10109.19</v>
      </c>
      <c r="AW3174" s="9">
        <f t="shared" si="1179"/>
        <v>20218.38</v>
      </c>
      <c r="AX3174" s="9">
        <f t="shared" si="1179"/>
        <v>4571.1120000000001</v>
      </c>
      <c r="AY3174" s="10">
        <f t="shared" si="1177"/>
        <v>8966.4120000000003</v>
      </c>
    </row>
    <row r="3175" spans="1:51">
      <c r="A3175" s="87">
        <v>3169</v>
      </c>
      <c r="B3175" s="85" t="str">
        <f t="shared" si="1172"/>
        <v>0608414264</v>
      </c>
      <c r="C3175" s="13" t="s">
        <v>6297</v>
      </c>
      <c r="D3175" s="13" t="str">
        <f t="shared" si="1173"/>
        <v>0608414264</v>
      </c>
      <c r="E3175" s="13"/>
      <c r="F3175" s="14" t="s">
        <v>1472</v>
      </c>
      <c r="G3175" s="14" t="s">
        <v>3781</v>
      </c>
      <c r="H3175" s="14" t="s">
        <v>979</v>
      </c>
      <c r="I3175" s="14"/>
      <c r="J3175" s="14"/>
      <c r="K3175" s="13" t="s">
        <v>6298</v>
      </c>
      <c r="L3175" s="13"/>
      <c r="M3175" s="13"/>
      <c r="N3175" s="13"/>
      <c r="O3175" s="24">
        <f t="shared" si="1175"/>
        <v>1010.1</v>
      </c>
      <c r="P3175" s="24">
        <f t="shared" si="1175"/>
        <v>2501</v>
      </c>
      <c r="Q3175" s="24">
        <v>0</v>
      </c>
      <c r="R3175" s="16">
        <v>0</v>
      </c>
      <c r="S3175" s="69">
        <v>0</v>
      </c>
      <c r="T3175" s="70">
        <v>0</v>
      </c>
      <c r="U3175" s="24">
        <v>961.6</v>
      </c>
      <c r="V3175" s="24">
        <v>2404</v>
      </c>
      <c r="W3175" s="69">
        <f t="shared" si="1174"/>
        <v>0</v>
      </c>
      <c r="X3175" s="69">
        <f>VLOOKUP(D3175,'[1]Demanda Agregada Med. y MC'!$C$7:$O$3994,13,FALSE)</f>
        <v>0</v>
      </c>
      <c r="Y3175" s="24">
        <v>0</v>
      </c>
      <c r="Z3175" s="24">
        <v>0</v>
      </c>
      <c r="AA3175" s="24">
        <v>0</v>
      </c>
      <c r="AB3175" s="24">
        <v>0</v>
      </c>
      <c r="AC3175" s="24">
        <v>48.5</v>
      </c>
      <c r="AD3175" s="24">
        <v>97</v>
      </c>
      <c r="AE3175" s="26">
        <v>0</v>
      </c>
      <c r="AF3175" s="25">
        <v>0</v>
      </c>
      <c r="AG3175" s="22">
        <v>171.304</v>
      </c>
      <c r="AH3175" s="20">
        <f t="shared" si="1178"/>
        <v>173034.1704</v>
      </c>
      <c r="AI3175" s="9">
        <f t="shared" si="1178"/>
        <v>428431.304</v>
      </c>
      <c r="AJ3175" s="9">
        <f t="shared" si="1178"/>
        <v>0</v>
      </c>
      <c r="AK3175" s="9">
        <f t="shared" si="1178"/>
        <v>0</v>
      </c>
      <c r="AL3175" s="9">
        <f t="shared" si="1178"/>
        <v>0</v>
      </c>
      <c r="AM3175" s="9">
        <f t="shared" si="1178"/>
        <v>0</v>
      </c>
      <c r="AN3175" s="9">
        <f t="shared" si="1178"/>
        <v>164725.9264</v>
      </c>
      <c r="AO3175" s="9">
        <f t="shared" si="1178"/>
        <v>411814.81599999999</v>
      </c>
      <c r="AP3175" s="9">
        <f t="shared" si="1178"/>
        <v>0</v>
      </c>
      <c r="AQ3175" s="9">
        <f t="shared" si="1178"/>
        <v>0</v>
      </c>
      <c r="AR3175" s="9">
        <f t="shared" si="1178"/>
        <v>0</v>
      </c>
      <c r="AS3175" s="9">
        <f t="shared" si="1178"/>
        <v>0</v>
      </c>
      <c r="AT3175" s="9">
        <f t="shared" si="1179"/>
        <v>0</v>
      </c>
      <c r="AU3175" s="9">
        <f t="shared" si="1179"/>
        <v>0</v>
      </c>
      <c r="AV3175" s="9">
        <f t="shared" si="1179"/>
        <v>8308.2440000000006</v>
      </c>
      <c r="AW3175" s="9">
        <f t="shared" si="1179"/>
        <v>16616.488000000001</v>
      </c>
      <c r="AX3175" s="9">
        <f t="shared" si="1179"/>
        <v>0</v>
      </c>
      <c r="AY3175" s="10">
        <f t="shared" si="1177"/>
        <v>0</v>
      </c>
    </row>
    <row r="3176" spans="1:51">
      <c r="A3176" s="87">
        <v>3170</v>
      </c>
      <c r="B3176" s="85" t="str">
        <f t="shared" si="1172"/>
        <v>0608420105</v>
      </c>
      <c r="C3176" s="13" t="s">
        <v>6299</v>
      </c>
      <c r="D3176" s="13" t="str">
        <f t="shared" si="1173"/>
        <v>0608420105</v>
      </c>
      <c r="E3176" s="13"/>
      <c r="F3176" s="14" t="s">
        <v>1472</v>
      </c>
      <c r="G3176" s="14" t="s">
        <v>3906</v>
      </c>
      <c r="H3176" s="14" t="s">
        <v>40</v>
      </c>
      <c r="I3176" s="14"/>
      <c r="J3176" s="14"/>
      <c r="K3176" s="13" t="s">
        <v>6300</v>
      </c>
      <c r="L3176" s="13"/>
      <c r="M3176" s="13"/>
      <c r="N3176" s="13"/>
      <c r="O3176" s="24">
        <f t="shared" si="1175"/>
        <v>34.799999999999997</v>
      </c>
      <c r="P3176" s="24">
        <f t="shared" si="1175"/>
        <v>83</v>
      </c>
      <c r="Q3176" s="24">
        <v>0</v>
      </c>
      <c r="R3176" s="16">
        <v>0</v>
      </c>
      <c r="S3176" s="69">
        <v>0</v>
      </c>
      <c r="T3176" s="70">
        <v>0</v>
      </c>
      <c r="U3176" s="24">
        <v>24</v>
      </c>
      <c r="V3176" s="24">
        <v>60</v>
      </c>
      <c r="W3176" s="69">
        <f t="shared" si="1174"/>
        <v>2.8000000000000007</v>
      </c>
      <c r="X3176" s="69">
        <f>VLOOKUP(D3176,'[1]Demanda Agregada Med. y MC'!$C$7:$O$3994,13,FALSE)</f>
        <v>7.0000000000000009</v>
      </c>
      <c r="Y3176" s="24">
        <v>0</v>
      </c>
      <c r="Z3176" s="24">
        <v>0</v>
      </c>
      <c r="AA3176" s="24">
        <v>0</v>
      </c>
      <c r="AB3176" s="24">
        <v>0</v>
      </c>
      <c r="AC3176" s="24">
        <v>0</v>
      </c>
      <c r="AD3176" s="24">
        <v>0</v>
      </c>
      <c r="AE3176" s="26">
        <v>8</v>
      </c>
      <c r="AF3176" s="25">
        <v>16</v>
      </c>
      <c r="AG3176" s="22">
        <v>729.928</v>
      </c>
      <c r="AH3176" s="20">
        <f t="shared" si="1178"/>
        <v>25401.4944</v>
      </c>
      <c r="AI3176" s="9">
        <f t="shared" si="1178"/>
        <v>60584.023999999998</v>
      </c>
      <c r="AJ3176" s="9">
        <f t="shared" si="1178"/>
        <v>0</v>
      </c>
      <c r="AK3176" s="9">
        <f t="shared" si="1178"/>
        <v>0</v>
      </c>
      <c r="AL3176" s="9">
        <f t="shared" si="1178"/>
        <v>0</v>
      </c>
      <c r="AM3176" s="9">
        <f t="shared" si="1178"/>
        <v>0</v>
      </c>
      <c r="AN3176" s="9">
        <f t="shared" si="1178"/>
        <v>17518.272000000001</v>
      </c>
      <c r="AO3176" s="9">
        <f t="shared" si="1178"/>
        <v>43795.68</v>
      </c>
      <c r="AP3176" s="9">
        <f t="shared" si="1178"/>
        <v>2043.7984000000006</v>
      </c>
      <c r="AQ3176" s="9">
        <f t="shared" si="1178"/>
        <v>5109.496000000001</v>
      </c>
      <c r="AR3176" s="9">
        <f t="shared" si="1178"/>
        <v>0</v>
      </c>
      <c r="AS3176" s="9">
        <f t="shared" si="1178"/>
        <v>0</v>
      </c>
      <c r="AT3176" s="9">
        <f t="shared" si="1179"/>
        <v>0</v>
      </c>
      <c r="AU3176" s="9">
        <f t="shared" si="1179"/>
        <v>0</v>
      </c>
      <c r="AV3176" s="9">
        <f t="shared" si="1179"/>
        <v>0</v>
      </c>
      <c r="AW3176" s="9">
        <f t="shared" si="1179"/>
        <v>0</v>
      </c>
      <c r="AX3176" s="9">
        <f t="shared" si="1179"/>
        <v>5839.424</v>
      </c>
      <c r="AY3176" s="10">
        <f t="shared" si="1177"/>
        <v>11678.848</v>
      </c>
    </row>
    <row r="3177" spans="1:51">
      <c r="A3177" s="87">
        <v>3171</v>
      </c>
      <c r="B3177" s="85" t="str">
        <f t="shared" si="1172"/>
        <v>0608410188</v>
      </c>
      <c r="C3177" s="13" t="s">
        <v>6301</v>
      </c>
      <c r="D3177" s="13" t="str">
        <f t="shared" si="1173"/>
        <v>0608410188</v>
      </c>
      <c r="E3177" s="13"/>
      <c r="F3177" s="14" t="s">
        <v>1472</v>
      </c>
      <c r="G3177" s="14" t="s">
        <v>3781</v>
      </c>
      <c r="H3177" s="14" t="s">
        <v>3193</v>
      </c>
      <c r="I3177" s="14"/>
      <c r="J3177" s="14"/>
      <c r="K3177" s="13" t="s">
        <v>6302</v>
      </c>
      <c r="L3177" s="13"/>
      <c r="M3177" s="13"/>
      <c r="N3177" s="13"/>
      <c r="O3177" s="24">
        <f t="shared" si="1175"/>
        <v>75.8</v>
      </c>
      <c r="P3177" s="24">
        <f t="shared" si="1175"/>
        <v>184</v>
      </c>
      <c r="Q3177" s="24">
        <v>0</v>
      </c>
      <c r="R3177" s="16">
        <v>0</v>
      </c>
      <c r="S3177" s="69">
        <v>0</v>
      </c>
      <c r="T3177" s="70">
        <v>0</v>
      </c>
      <c r="U3177" s="24">
        <v>64.8</v>
      </c>
      <c r="V3177" s="24">
        <v>162</v>
      </c>
      <c r="W3177" s="69">
        <f t="shared" si="1174"/>
        <v>0</v>
      </c>
      <c r="X3177" s="69">
        <f>VLOOKUP(D3177,'[1]Demanda Agregada Med. y MC'!$C$7:$O$3994,13,FALSE)</f>
        <v>0</v>
      </c>
      <c r="Y3177" s="24">
        <v>0</v>
      </c>
      <c r="Z3177" s="24">
        <v>0</v>
      </c>
      <c r="AA3177" s="24">
        <v>0</v>
      </c>
      <c r="AB3177" s="24">
        <v>0</v>
      </c>
      <c r="AC3177" s="24">
        <v>11</v>
      </c>
      <c r="AD3177" s="24">
        <v>22</v>
      </c>
      <c r="AE3177" s="26">
        <v>0</v>
      </c>
      <c r="AF3177" s="25">
        <v>0</v>
      </c>
      <c r="AG3177" s="22">
        <v>105.80000000000001</v>
      </c>
      <c r="AH3177" s="20">
        <f t="shared" si="1178"/>
        <v>8019.64</v>
      </c>
      <c r="AI3177" s="9">
        <f t="shared" si="1178"/>
        <v>19467.2</v>
      </c>
      <c r="AJ3177" s="9">
        <f t="shared" si="1178"/>
        <v>0</v>
      </c>
      <c r="AK3177" s="9">
        <f t="shared" si="1178"/>
        <v>0</v>
      </c>
      <c r="AL3177" s="9">
        <f t="shared" si="1178"/>
        <v>0</v>
      </c>
      <c r="AM3177" s="9">
        <f t="shared" si="1178"/>
        <v>0</v>
      </c>
      <c r="AN3177" s="9">
        <f t="shared" si="1178"/>
        <v>6855.84</v>
      </c>
      <c r="AO3177" s="9">
        <f t="shared" si="1178"/>
        <v>17139.600000000002</v>
      </c>
      <c r="AP3177" s="9">
        <f t="shared" si="1178"/>
        <v>0</v>
      </c>
      <c r="AQ3177" s="9">
        <f t="shared" si="1178"/>
        <v>0</v>
      </c>
      <c r="AR3177" s="9">
        <f t="shared" si="1178"/>
        <v>0</v>
      </c>
      <c r="AS3177" s="9">
        <f t="shared" si="1178"/>
        <v>0</v>
      </c>
      <c r="AT3177" s="9">
        <f t="shared" si="1179"/>
        <v>0</v>
      </c>
      <c r="AU3177" s="9">
        <f t="shared" si="1179"/>
        <v>0</v>
      </c>
      <c r="AV3177" s="9">
        <f t="shared" si="1179"/>
        <v>1163.8000000000002</v>
      </c>
      <c r="AW3177" s="9">
        <f t="shared" si="1179"/>
        <v>2327.6000000000004</v>
      </c>
      <c r="AX3177" s="9">
        <f t="shared" si="1179"/>
        <v>0</v>
      </c>
      <c r="AY3177" s="10">
        <f t="shared" si="1177"/>
        <v>0</v>
      </c>
    </row>
    <row r="3178" spans="1:51">
      <c r="A3178" s="87">
        <v>3172</v>
      </c>
      <c r="B3178" s="85" t="str">
        <f t="shared" si="1172"/>
        <v>0608410692</v>
      </c>
      <c r="C3178" s="13" t="s">
        <v>6303</v>
      </c>
      <c r="D3178" s="13" t="str">
        <f t="shared" si="1173"/>
        <v>0608410692</v>
      </c>
      <c r="E3178" s="13"/>
      <c r="F3178" s="14" t="s">
        <v>1472</v>
      </c>
      <c r="G3178" s="14" t="s">
        <v>3781</v>
      </c>
      <c r="H3178" s="14" t="s">
        <v>6304</v>
      </c>
      <c r="I3178" s="14"/>
      <c r="J3178" s="14"/>
      <c r="K3178" s="13" t="s">
        <v>6305</v>
      </c>
      <c r="L3178" s="13"/>
      <c r="M3178" s="13"/>
      <c r="N3178" s="13"/>
      <c r="O3178" s="24">
        <f t="shared" si="1175"/>
        <v>140</v>
      </c>
      <c r="P3178" s="24">
        <f t="shared" si="1175"/>
        <v>346</v>
      </c>
      <c r="Q3178" s="24">
        <v>0</v>
      </c>
      <c r="R3178" s="16">
        <v>0</v>
      </c>
      <c r="S3178" s="69">
        <v>0</v>
      </c>
      <c r="T3178" s="70">
        <v>0</v>
      </c>
      <c r="U3178" s="24">
        <v>132</v>
      </c>
      <c r="V3178" s="24">
        <v>330</v>
      </c>
      <c r="W3178" s="69">
        <f t="shared" si="1174"/>
        <v>0</v>
      </c>
      <c r="X3178" s="69">
        <f>VLOOKUP(D3178,'[1]Demanda Agregada Med. y MC'!$C$7:$O$3994,13,FALSE)</f>
        <v>0</v>
      </c>
      <c r="Y3178" s="24">
        <v>0</v>
      </c>
      <c r="Z3178" s="24">
        <v>0</v>
      </c>
      <c r="AA3178" s="24">
        <v>0</v>
      </c>
      <c r="AB3178" s="24">
        <v>0</v>
      </c>
      <c r="AC3178" s="24">
        <v>8</v>
      </c>
      <c r="AD3178" s="24">
        <v>16</v>
      </c>
      <c r="AE3178" s="26">
        <v>0</v>
      </c>
      <c r="AF3178" s="25">
        <v>0</v>
      </c>
      <c r="AG3178" s="22">
        <v>105.80000000000001</v>
      </c>
      <c r="AH3178" s="20">
        <f t="shared" si="1178"/>
        <v>14812.000000000002</v>
      </c>
      <c r="AI3178" s="9">
        <f t="shared" si="1178"/>
        <v>36606.800000000003</v>
      </c>
      <c r="AJ3178" s="9">
        <f t="shared" si="1178"/>
        <v>0</v>
      </c>
      <c r="AK3178" s="9">
        <f t="shared" si="1178"/>
        <v>0</v>
      </c>
      <c r="AL3178" s="9">
        <f t="shared" si="1178"/>
        <v>0</v>
      </c>
      <c r="AM3178" s="9">
        <f t="shared" si="1178"/>
        <v>0</v>
      </c>
      <c r="AN3178" s="9">
        <f t="shared" si="1178"/>
        <v>13965.600000000002</v>
      </c>
      <c r="AO3178" s="9">
        <f t="shared" si="1178"/>
        <v>34914.000000000007</v>
      </c>
      <c r="AP3178" s="9">
        <f t="shared" si="1178"/>
        <v>0</v>
      </c>
      <c r="AQ3178" s="9">
        <f t="shared" si="1178"/>
        <v>0</v>
      </c>
      <c r="AR3178" s="9">
        <f t="shared" si="1178"/>
        <v>0</v>
      </c>
      <c r="AS3178" s="9">
        <f t="shared" si="1178"/>
        <v>0</v>
      </c>
      <c r="AT3178" s="9">
        <f t="shared" si="1179"/>
        <v>0</v>
      </c>
      <c r="AU3178" s="9">
        <f t="shared" si="1179"/>
        <v>0</v>
      </c>
      <c r="AV3178" s="9">
        <f t="shared" si="1179"/>
        <v>846.40000000000009</v>
      </c>
      <c r="AW3178" s="9">
        <f t="shared" si="1179"/>
        <v>1692.8000000000002</v>
      </c>
      <c r="AX3178" s="9">
        <f t="shared" si="1179"/>
        <v>0</v>
      </c>
      <c r="AY3178" s="10">
        <f t="shared" si="1177"/>
        <v>0</v>
      </c>
    </row>
    <row r="3179" spans="1:51">
      <c r="A3179" s="87">
        <v>3173</v>
      </c>
      <c r="B3179" s="85" t="str">
        <f t="shared" si="1172"/>
        <v>0608420170</v>
      </c>
      <c r="C3179" s="13" t="s">
        <v>6306</v>
      </c>
      <c r="D3179" s="13" t="str">
        <f t="shared" si="1173"/>
        <v>0608420170</v>
      </c>
      <c r="E3179" s="13"/>
      <c r="F3179" s="14" t="s">
        <v>1472</v>
      </c>
      <c r="G3179" s="14" t="s">
        <v>3906</v>
      </c>
      <c r="H3179" s="14" t="s">
        <v>6307</v>
      </c>
      <c r="I3179" s="14"/>
      <c r="J3179" s="14"/>
      <c r="K3179" s="13" t="s">
        <v>6308</v>
      </c>
      <c r="L3179" s="13"/>
      <c r="M3179" s="13"/>
      <c r="N3179" s="13"/>
      <c r="O3179" s="24">
        <f t="shared" si="1175"/>
        <v>204.4</v>
      </c>
      <c r="P3179" s="24">
        <f t="shared" si="1175"/>
        <v>511</v>
      </c>
      <c r="Q3179" s="24">
        <v>0</v>
      </c>
      <c r="R3179" s="16">
        <v>0</v>
      </c>
      <c r="S3179" s="69">
        <v>0</v>
      </c>
      <c r="T3179" s="70">
        <v>0</v>
      </c>
      <c r="U3179" s="24">
        <v>204.4</v>
      </c>
      <c r="V3179" s="24">
        <v>511</v>
      </c>
      <c r="W3179" s="69">
        <f t="shared" si="1174"/>
        <v>0</v>
      </c>
      <c r="X3179" s="69">
        <f>VLOOKUP(D3179,'[1]Demanda Agregada Med. y MC'!$C$7:$O$3994,13,FALSE)</f>
        <v>0</v>
      </c>
      <c r="Y3179" s="24">
        <v>0</v>
      </c>
      <c r="Z3179" s="24">
        <v>0</v>
      </c>
      <c r="AA3179" s="24">
        <v>0</v>
      </c>
      <c r="AB3179" s="24">
        <v>0</v>
      </c>
      <c r="AC3179" s="24">
        <v>0</v>
      </c>
      <c r="AD3179" s="24">
        <v>0</v>
      </c>
      <c r="AE3179" s="26">
        <v>0</v>
      </c>
      <c r="AF3179" s="25">
        <v>0</v>
      </c>
      <c r="AG3179" s="22">
        <v>824.87200000000007</v>
      </c>
      <c r="AH3179" s="20">
        <f t="shared" si="1178"/>
        <v>168603.83680000002</v>
      </c>
      <c r="AI3179" s="9">
        <f t="shared" si="1178"/>
        <v>421509.59200000006</v>
      </c>
      <c r="AJ3179" s="9">
        <f t="shared" si="1178"/>
        <v>0</v>
      </c>
      <c r="AK3179" s="9">
        <f t="shared" si="1178"/>
        <v>0</v>
      </c>
      <c r="AL3179" s="9">
        <f t="shared" si="1178"/>
        <v>0</v>
      </c>
      <c r="AM3179" s="9">
        <f t="shared" si="1178"/>
        <v>0</v>
      </c>
      <c r="AN3179" s="9">
        <f t="shared" si="1178"/>
        <v>168603.83680000002</v>
      </c>
      <c r="AO3179" s="9">
        <f t="shared" si="1178"/>
        <v>421509.59200000006</v>
      </c>
      <c r="AP3179" s="9">
        <f t="shared" si="1178"/>
        <v>0</v>
      </c>
      <c r="AQ3179" s="9">
        <f t="shared" si="1178"/>
        <v>0</v>
      </c>
      <c r="AR3179" s="9">
        <f t="shared" si="1178"/>
        <v>0</v>
      </c>
      <c r="AS3179" s="9">
        <f t="shared" si="1178"/>
        <v>0</v>
      </c>
      <c r="AT3179" s="9">
        <f t="shared" si="1179"/>
        <v>0</v>
      </c>
      <c r="AU3179" s="9">
        <f t="shared" si="1179"/>
        <v>0</v>
      </c>
      <c r="AV3179" s="9">
        <f t="shared" si="1179"/>
        <v>0</v>
      </c>
      <c r="AW3179" s="9">
        <f t="shared" si="1179"/>
        <v>0</v>
      </c>
      <c r="AX3179" s="9">
        <f t="shared" si="1179"/>
        <v>0</v>
      </c>
      <c r="AY3179" s="10">
        <f t="shared" si="1177"/>
        <v>0</v>
      </c>
    </row>
    <row r="3180" spans="1:51">
      <c r="A3180" s="87">
        <v>3174</v>
      </c>
      <c r="B3180" s="85" t="str">
        <f t="shared" si="1172"/>
        <v>0608590501</v>
      </c>
      <c r="C3180" s="13" t="s">
        <v>6309</v>
      </c>
      <c r="D3180" s="13" t="str">
        <f t="shared" si="1173"/>
        <v>0608590501</v>
      </c>
      <c r="E3180" s="13"/>
      <c r="F3180" s="14" t="s">
        <v>1472</v>
      </c>
      <c r="G3180" s="14" t="s">
        <v>3945</v>
      </c>
      <c r="H3180" s="14" t="s">
        <v>3565</v>
      </c>
      <c r="I3180" s="14"/>
      <c r="J3180" s="14"/>
      <c r="K3180" s="13" t="s">
        <v>6310</v>
      </c>
      <c r="L3180" s="13"/>
      <c r="M3180" s="13"/>
      <c r="N3180" s="13"/>
      <c r="O3180" s="24">
        <f t="shared" si="1175"/>
        <v>160.80000000000001</v>
      </c>
      <c r="P3180" s="24">
        <f t="shared" si="1175"/>
        <v>402</v>
      </c>
      <c r="Q3180" s="24">
        <v>0</v>
      </c>
      <c r="R3180" s="16">
        <v>0</v>
      </c>
      <c r="S3180" s="69">
        <v>0</v>
      </c>
      <c r="T3180" s="70">
        <v>0</v>
      </c>
      <c r="U3180" s="24">
        <v>160.80000000000001</v>
      </c>
      <c r="V3180" s="24">
        <v>402</v>
      </c>
      <c r="W3180" s="69">
        <f t="shared" si="1174"/>
        <v>0</v>
      </c>
      <c r="X3180" s="69">
        <f>VLOOKUP(D3180,'[1]Demanda Agregada Med. y MC'!$C$7:$O$3994,13,FALSE)</f>
        <v>0</v>
      </c>
      <c r="Y3180" s="24">
        <v>0</v>
      </c>
      <c r="Z3180" s="24">
        <v>0</v>
      </c>
      <c r="AA3180" s="24">
        <v>0</v>
      </c>
      <c r="AB3180" s="24">
        <v>0</v>
      </c>
      <c r="AC3180" s="24">
        <v>0</v>
      </c>
      <c r="AD3180" s="24">
        <v>0</v>
      </c>
      <c r="AE3180" s="26">
        <v>0</v>
      </c>
      <c r="AF3180" s="25">
        <v>0</v>
      </c>
      <c r="AG3180" s="22">
        <v>55.2</v>
      </c>
      <c r="AH3180" s="20">
        <f t="shared" si="1178"/>
        <v>8876.1600000000017</v>
      </c>
      <c r="AI3180" s="9">
        <f t="shared" si="1178"/>
        <v>22190.400000000001</v>
      </c>
      <c r="AJ3180" s="9">
        <f t="shared" si="1178"/>
        <v>0</v>
      </c>
      <c r="AK3180" s="9">
        <f t="shared" si="1178"/>
        <v>0</v>
      </c>
      <c r="AL3180" s="9">
        <f t="shared" si="1178"/>
        <v>0</v>
      </c>
      <c r="AM3180" s="9">
        <f t="shared" si="1178"/>
        <v>0</v>
      </c>
      <c r="AN3180" s="9">
        <f t="shared" si="1178"/>
        <v>8876.1600000000017</v>
      </c>
      <c r="AO3180" s="9">
        <f t="shared" si="1178"/>
        <v>22190.400000000001</v>
      </c>
      <c r="AP3180" s="9">
        <f t="shared" si="1178"/>
        <v>0</v>
      </c>
      <c r="AQ3180" s="9">
        <f t="shared" si="1178"/>
        <v>0</v>
      </c>
      <c r="AR3180" s="9">
        <f t="shared" si="1178"/>
        <v>0</v>
      </c>
      <c r="AS3180" s="9">
        <f t="shared" si="1178"/>
        <v>0</v>
      </c>
      <c r="AT3180" s="9">
        <f t="shared" si="1179"/>
        <v>0</v>
      </c>
      <c r="AU3180" s="9">
        <f t="shared" si="1179"/>
        <v>0</v>
      </c>
      <c r="AV3180" s="9">
        <f t="shared" si="1179"/>
        <v>0</v>
      </c>
      <c r="AW3180" s="9">
        <f t="shared" si="1179"/>
        <v>0</v>
      </c>
      <c r="AX3180" s="9">
        <f t="shared" si="1179"/>
        <v>0</v>
      </c>
      <c r="AY3180" s="10">
        <f t="shared" si="1177"/>
        <v>0</v>
      </c>
    </row>
    <row r="3181" spans="1:51">
      <c r="A3181" s="87">
        <v>3175</v>
      </c>
      <c r="B3181" s="85" t="str">
        <f t="shared" si="1172"/>
        <v>0607110145</v>
      </c>
      <c r="C3181" s="13" t="s">
        <v>6311</v>
      </c>
      <c r="D3181" s="13" t="str">
        <f t="shared" si="1173"/>
        <v>0607110145</v>
      </c>
      <c r="E3181" s="13"/>
      <c r="F3181" s="14" t="s">
        <v>1472</v>
      </c>
      <c r="G3181" s="14" t="s">
        <v>3595</v>
      </c>
      <c r="H3181" s="14" t="s">
        <v>3448</v>
      </c>
      <c r="I3181" s="14"/>
      <c r="J3181" s="14"/>
      <c r="K3181" s="13" t="s">
        <v>6312</v>
      </c>
      <c r="L3181" s="13"/>
      <c r="M3181" s="13"/>
      <c r="N3181" s="13"/>
      <c r="O3181" s="24">
        <f t="shared" si="1175"/>
        <v>39620</v>
      </c>
      <c r="P3181" s="24">
        <f t="shared" si="1175"/>
        <v>99050</v>
      </c>
      <c r="Q3181" s="24">
        <v>0</v>
      </c>
      <c r="R3181" s="16">
        <v>0</v>
      </c>
      <c r="S3181" s="69">
        <v>0</v>
      </c>
      <c r="T3181" s="70">
        <v>0</v>
      </c>
      <c r="U3181" s="24">
        <v>39620</v>
      </c>
      <c r="V3181" s="24">
        <v>99050</v>
      </c>
      <c r="W3181" s="69">
        <f t="shared" si="1174"/>
        <v>0</v>
      </c>
      <c r="X3181" s="69">
        <f>VLOOKUP(D3181,'[1]Demanda Agregada Med. y MC'!$C$7:$O$3994,13,FALSE)</f>
        <v>0</v>
      </c>
      <c r="Y3181" s="24">
        <v>0</v>
      </c>
      <c r="Z3181" s="24">
        <v>0</v>
      </c>
      <c r="AA3181" s="24">
        <v>0</v>
      </c>
      <c r="AB3181" s="24">
        <v>0</v>
      </c>
      <c r="AC3181" s="24">
        <v>0</v>
      </c>
      <c r="AD3181" s="24">
        <v>0</v>
      </c>
      <c r="AE3181" s="26">
        <v>0</v>
      </c>
      <c r="AF3181" s="25">
        <v>0</v>
      </c>
      <c r="AG3181" s="22">
        <v>2973.9920000000002</v>
      </c>
      <c r="AH3181" s="20">
        <f t="shared" si="1178"/>
        <v>117829563.04000001</v>
      </c>
      <c r="AI3181" s="9">
        <f t="shared" si="1178"/>
        <v>294573907.60000002</v>
      </c>
      <c r="AJ3181" s="9">
        <f t="shared" si="1178"/>
        <v>0</v>
      </c>
      <c r="AK3181" s="9">
        <f t="shared" si="1178"/>
        <v>0</v>
      </c>
      <c r="AL3181" s="9">
        <f t="shared" si="1178"/>
        <v>0</v>
      </c>
      <c r="AM3181" s="9">
        <f t="shared" si="1178"/>
        <v>0</v>
      </c>
      <c r="AN3181" s="9">
        <f t="shared" si="1178"/>
        <v>117829563.04000001</v>
      </c>
      <c r="AO3181" s="9">
        <f t="shared" si="1178"/>
        <v>294573907.60000002</v>
      </c>
      <c r="AP3181" s="9">
        <f t="shared" si="1178"/>
        <v>0</v>
      </c>
      <c r="AQ3181" s="9">
        <f t="shared" si="1178"/>
        <v>0</v>
      </c>
      <c r="AR3181" s="9">
        <f t="shared" si="1178"/>
        <v>0</v>
      </c>
      <c r="AS3181" s="9">
        <f t="shared" si="1178"/>
        <v>0</v>
      </c>
      <c r="AT3181" s="9">
        <f t="shared" si="1179"/>
        <v>0</v>
      </c>
      <c r="AU3181" s="9">
        <f t="shared" si="1179"/>
        <v>0</v>
      </c>
      <c r="AV3181" s="9">
        <f t="shared" si="1179"/>
        <v>0</v>
      </c>
      <c r="AW3181" s="9">
        <f t="shared" si="1179"/>
        <v>0</v>
      </c>
      <c r="AX3181" s="9">
        <f t="shared" si="1179"/>
        <v>0</v>
      </c>
      <c r="AY3181" s="10">
        <f t="shared" si="1177"/>
        <v>0</v>
      </c>
    </row>
    <row r="3182" spans="1:51">
      <c r="A3182" s="87">
        <v>3176</v>
      </c>
      <c r="B3182" s="85" t="str">
        <f t="shared" si="1172"/>
        <v>0607110095</v>
      </c>
      <c r="C3182" s="13" t="s">
        <v>6313</v>
      </c>
      <c r="D3182" s="13" t="str">
        <f t="shared" si="1173"/>
        <v>0607110095</v>
      </c>
      <c r="E3182" s="13"/>
      <c r="F3182" s="14" t="s">
        <v>1472</v>
      </c>
      <c r="G3182" s="14" t="s">
        <v>3595</v>
      </c>
      <c r="H3182" s="14" t="s">
        <v>2597</v>
      </c>
      <c r="I3182" s="14"/>
      <c r="J3182" s="14"/>
      <c r="K3182" s="13" t="s">
        <v>6314</v>
      </c>
      <c r="L3182" s="13"/>
      <c r="M3182" s="13"/>
      <c r="N3182" s="13"/>
      <c r="O3182" s="24">
        <f t="shared" si="1175"/>
        <v>1099.2</v>
      </c>
      <c r="P3182" s="24">
        <f t="shared" si="1175"/>
        <v>2748</v>
      </c>
      <c r="Q3182" s="24">
        <v>0</v>
      </c>
      <c r="R3182" s="16">
        <v>0</v>
      </c>
      <c r="S3182" s="69">
        <v>0</v>
      </c>
      <c r="T3182" s="70">
        <v>0</v>
      </c>
      <c r="U3182" s="24">
        <v>1099.2</v>
      </c>
      <c r="V3182" s="24">
        <v>2748</v>
      </c>
      <c r="W3182" s="69">
        <f t="shared" si="1174"/>
        <v>0</v>
      </c>
      <c r="X3182" s="69">
        <f>VLOOKUP(D3182,'[1]Demanda Agregada Med. y MC'!$C$7:$O$3994,13,FALSE)</f>
        <v>0</v>
      </c>
      <c r="Y3182" s="24">
        <v>0</v>
      </c>
      <c r="Z3182" s="24">
        <v>0</v>
      </c>
      <c r="AA3182" s="24">
        <v>0</v>
      </c>
      <c r="AB3182" s="24">
        <v>0</v>
      </c>
      <c r="AC3182" s="24">
        <v>0</v>
      </c>
      <c r="AD3182" s="24">
        <v>0</v>
      </c>
      <c r="AE3182" s="26">
        <v>0</v>
      </c>
      <c r="AF3182" s="25">
        <v>0</v>
      </c>
      <c r="AG3182" s="22">
        <v>3348.8</v>
      </c>
      <c r="AH3182" s="20">
        <f t="shared" si="1178"/>
        <v>3681000.9600000004</v>
      </c>
      <c r="AI3182" s="9">
        <f t="shared" si="1178"/>
        <v>9202502.4000000004</v>
      </c>
      <c r="AJ3182" s="9">
        <f t="shared" si="1178"/>
        <v>0</v>
      </c>
      <c r="AK3182" s="9">
        <f t="shared" si="1178"/>
        <v>0</v>
      </c>
      <c r="AL3182" s="9">
        <f t="shared" si="1178"/>
        <v>0</v>
      </c>
      <c r="AM3182" s="9">
        <f t="shared" si="1178"/>
        <v>0</v>
      </c>
      <c r="AN3182" s="9">
        <f t="shared" si="1178"/>
        <v>3681000.9600000004</v>
      </c>
      <c r="AO3182" s="9">
        <f t="shared" si="1178"/>
        <v>9202502.4000000004</v>
      </c>
      <c r="AP3182" s="9">
        <f t="shared" si="1178"/>
        <v>0</v>
      </c>
      <c r="AQ3182" s="9">
        <f t="shared" si="1178"/>
        <v>0</v>
      </c>
      <c r="AR3182" s="9">
        <f t="shared" si="1178"/>
        <v>0</v>
      </c>
      <c r="AS3182" s="9">
        <f t="shared" si="1178"/>
        <v>0</v>
      </c>
      <c r="AT3182" s="9">
        <f t="shared" si="1179"/>
        <v>0</v>
      </c>
      <c r="AU3182" s="9">
        <f t="shared" si="1179"/>
        <v>0</v>
      </c>
      <c r="AV3182" s="9">
        <f t="shared" si="1179"/>
        <v>0</v>
      </c>
      <c r="AW3182" s="9">
        <f t="shared" si="1179"/>
        <v>0</v>
      </c>
      <c r="AX3182" s="9">
        <f t="shared" si="1179"/>
        <v>0</v>
      </c>
      <c r="AY3182" s="10">
        <f t="shared" si="1177"/>
        <v>0</v>
      </c>
    </row>
    <row r="3183" spans="1:51">
      <c r="A3183" s="87">
        <v>3177</v>
      </c>
      <c r="B3183" s="85" t="str">
        <f t="shared" ref="B3183:B3195" si="1180">F3183&amp;G3183&amp;H3183</f>
        <v>0607110087</v>
      </c>
      <c r="C3183" s="13" t="s">
        <v>6315</v>
      </c>
      <c r="D3183" s="13" t="str">
        <f t="shared" ref="D3183:D3195" si="1181">F3183&amp;G3183&amp;H3183&amp;I3183&amp;J3183</f>
        <v>0607110087</v>
      </c>
      <c r="E3183" s="13"/>
      <c r="F3183" s="14" t="s">
        <v>1472</v>
      </c>
      <c r="G3183" s="14" t="s">
        <v>3595</v>
      </c>
      <c r="H3183" s="14" t="s">
        <v>2595</v>
      </c>
      <c r="I3183" s="14"/>
      <c r="J3183" s="14"/>
      <c r="K3183" s="13" t="s">
        <v>6316</v>
      </c>
      <c r="L3183" s="13"/>
      <c r="M3183" s="13"/>
      <c r="N3183" s="13"/>
      <c r="O3183" s="24">
        <f t="shared" si="1175"/>
        <v>480</v>
      </c>
      <c r="P3183" s="24">
        <f t="shared" si="1175"/>
        <v>1200</v>
      </c>
      <c r="Q3183" s="24">
        <v>0</v>
      </c>
      <c r="R3183" s="16">
        <v>0</v>
      </c>
      <c r="S3183" s="69">
        <v>0</v>
      </c>
      <c r="T3183" s="70">
        <v>0</v>
      </c>
      <c r="U3183" s="24">
        <v>480</v>
      </c>
      <c r="V3183" s="24">
        <v>1200</v>
      </c>
      <c r="W3183" s="69">
        <f t="shared" ref="W3183:W3195" si="1182">X3183*0.4</f>
        <v>0</v>
      </c>
      <c r="X3183" s="69">
        <f>VLOOKUP(D3183,'[1]Demanda Agregada Med. y MC'!$C$7:$O$3994,13,FALSE)</f>
        <v>0</v>
      </c>
      <c r="Y3183" s="24">
        <v>0</v>
      </c>
      <c r="Z3183" s="24">
        <v>0</v>
      </c>
      <c r="AA3183" s="24">
        <v>0</v>
      </c>
      <c r="AB3183" s="24">
        <v>0</v>
      </c>
      <c r="AC3183" s="24">
        <v>0</v>
      </c>
      <c r="AD3183" s="24">
        <v>0</v>
      </c>
      <c r="AE3183" s="26">
        <v>0</v>
      </c>
      <c r="AF3183" s="25">
        <v>0</v>
      </c>
      <c r="AG3183" s="22">
        <v>2433.8048000000003</v>
      </c>
      <c r="AH3183" s="20">
        <f t="shared" si="1178"/>
        <v>1168226.3040000002</v>
      </c>
      <c r="AI3183" s="9">
        <f t="shared" si="1178"/>
        <v>2920565.7600000002</v>
      </c>
      <c r="AJ3183" s="9">
        <f t="shared" si="1178"/>
        <v>0</v>
      </c>
      <c r="AK3183" s="9">
        <f t="shared" si="1178"/>
        <v>0</v>
      </c>
      <c r="AL3183" s="9">
        <f t="shared" si="1178"/>
        <v>0</v>
      </c>
      <c r="AM3183" s="9">
        <f t="shared" si="1178"/>
        <v>0</v>
      </c>
      <c r="AN3183" s="9">
        <f t="shared" si="1178"/>
        <v>1168226.3040000002</v>
      </c>
      <c r="AO3183" s="9">
        <f t="shared" si="1178"/>
        <v>2920565.7600000002</v>
      </c>
      <c r="AP3183" s="9">
        <f t="shared" si="1178"/>
        <v>0</v>
      </c>
      <c r="AQ3183" s="9">
        <f t="shared" si="1178"/>
        <v>0</v>
      </c>
      <c r="AR3183" s="9">
        <f t="shared" si="1178"/>
        <v>0</v>
      </c>
      <c r="AS3183" s="9">
        <f t="shared" si="1178"/>
        <v>0</v>
      </c>
      <c r="AT3183" s="9">
        <f t="shared" si="1179"/>
        <v>0</v>
      </c>
      <c r="AU3183" s="9">
        <f t="shared" si="1179"/>
        <v>0</v>
      </c>
      <c r="AV3183" s="9">
        <f t="shared" si="1179"/>
        <v>0</v>
      </c>
      <c r="AW3183" s="9">
        <f t="shared" si="1179"/>
        <v>0</v>
      </c>
      <c r="AX3183" s="9">
        <f t="shared" si="1179"/>
        <v>0</v>
      </c>
      <c r="AY3183" s="10">
        <f t="shared" si="1177"/>
        <v>0</v>
      </c>
    </row>
    <row r="3184" spans="1:51">
      <c r="A3184" s="87">
        <v>3178</v>
      </c>
      <c r="B3184" s="85" t="str">
        <f t="shared" si="1180"/>
        <v>0601681315</v>
      </c>
      <c r="C3184" s="13" t="s">
        <v>6317</v>
      </c>
      <c r="D3184" s="13" t="str">
        <f t="shared" si="1181"/>
        <v>0601681315</v>
      </c>
      <c r="E3184" s="13"/>
      <c r="F3184" s="14" t="s">
        <v>1472</v>
      </c>
      <c r="G3184" s="14" t="s">
        <v>2430</v>
      </c>
      <c r="H3184" s="14" t="s">
        <v>6318</v>
      </c>
      <c r="I3184" s="14"/>
      <c r="J3184" s="14"/>
      <c r="K3184" s="13" t="s">
        <v>6319</v>
      </c>
      <c r="L3184" s="13"/>
      <c r="M3184" s="13"/>
      <c r="N3184" s="13"/>
      <c r="O3184" s="24">
        <f t="shared" si="1175"/>
        <v>569.5</v>
      </c>
      <c r="P3184" s="24">
        <f t="shared" si="1175"/>
        <v>1423.75</v>
      </c>
      <c r="Q3184" s="24">
        <v>0</v>
      </c>
      <c r="R3184" s="16">
        <v>0</v>
      </c>
      <c r="S3184" s="69">
        <v>0</v>
      </c>
      <c r="T3184" s="70">
        <v>0</v>
      </c>
      <c r="U3184" s="24">
        <v>539.20000000000005</v>
      </c>
      <c r="V3184" s="24">
        <v>1348</v>
      </c>
      <c r="W3184" s="69">
        <f t="shared" si="1182"/>
        <v>30.3</v>
      </c>
      <c r="X3184" s="69">
        <f>VLOOKUP(D3184,'[1]Demanda Agregada Med. y MC'!$C$7:$O$3994,13,FALSE)</f>
        <v>75.75</v>
      </c>
      <c r="Y3184" s="24">
        <v>0</v>
      </c>
      <c r="Z3184" s="24">
        <v>0</v>
      </c>
      <c r="AA3184" s="24">
        <v>0</v>
      </c>
      <c r="AB3184" s="24">
        <v>0</v>
      </c>
      <c r="AC3184" s="24">
        <v>0</v>
      </c>
      <c r="AD3184" s="24">
        <v>0</v>
      </c>
      <c r="AE3184" s="26">
        <v>0</v>
      </c>
      <c r="AF3184" s="25">
        <v>0</v>
      </c>
      <c r="AG3184" s="22">
        <v>105.47800000000001</v>
      </c>
      <c r="AH3184" s="20">
        <f t="shared" si="1178"/>
        <v>60069.721000000005</v>
      </c>
      <c r="AI3184" s="9">
        <f t="shared" si="1178"/>
        <v>150174.30250000002</v>
      </c>
      <c r="AJ3184" s="9">
        <f t="shared" si="1178"/>
        <v>0</v>
      </c>
      <c r="AK3184" s="9">
        <f t="shared" si="1178"/>
        <v>0</v>
      </c>
      <c r="AL3184" s="9">
        <f t="shared" si="1178"/>
        <v>0</v>
      </c>
      <c r="AM3184" s="9">
        <f t="shared" si="1178"/>
        <v>0</v>
      </c>
      <c r="AN3184" s="9">
        <f t="shared" si="1178"/>
        <v>56873.737600000008</v>
      </c>
      <c r="AO3184" s="9">
        <f t="shared" si="1178"/>
        <v>142184.34400000001</v>
      </c>
      <c r="AP3184" s="9">
        <f t="shared" si="1178"/>
        <v>3195.9834000000005</v>
      </c>
      <c r="AQ3184" s="9">
        <f t="shared" si="1178"/>
        <v>7989.9585000000006</v>
      </c>
      <c r="AR3184" s="9">
        <f t="shared" si="1178"/>
        <v>0</v>
      </c>
      <c r="AS3184" s="9">
        <f t="shared" si="1178"/>
        <v>0</v>
      </c>
      <c r="AT3184" s="9">
        <f t="shared" si="1179"/>
        <v>0</v>
      </c>
      <c r="AU3184" s="9">
        <f t="shared" si="1179"/>
        <v>0</v>
      </c>
      <c r="AV3184" s="9">
        <f t="shared" si="1179"/>
        <v>0</v>
      </c>
      <c r="AW3184" s="9">
        <f t="shared" si="1179"/>
        <v>0</v>
      </c>
      <c r="AX3184" s="9">
        <f t="shared" si="1179"/>
        <v>0</v>
      </c>
      <c r="AY3184" s="10">
        <f t="shared" si="1177"/>
        <v>0</v>
      </c>
    </row>
    <row r="3185" spans="1:51">
      <c r="A3185" s="87">
        <v>3179</v>
      </c>
      <c r="B3185" s="85" t="str">
        <f t="shared" si="1180"/>
        <v>0601681422</v>
      </c>
      <c r="C3185" s="13" t="s">
        <v>6320</v>
      </c>
      <c r="D3185" s="13" t="str">
        <f t="shared" si="1181"/>
        <v>0601681422</v>
      </c>
      <c r="E3185" s="13"/>
      <c r="F3185" s="14" t="s">
        <v>1472</v>
      </c>
      <c r="G3185" s="14" t="s">
        <v>2430</v>
      </c>
      <c r="H3185" s="14" t="s">
        <v>6321</v>
      </c>
      <c r="I3185" s="14"/>
      <c r="J3185" s="14"/>
      <c r="K3185" s="13" t="s">
        <v>6322</v>
      </c>
      <c r="L3185" s="13"/>
      <c r="M3185" s="13"/>
      <c r="N3185" s="13"/>
      <c r="O3185" s="24">
        <f t="shared" si="1175"/>
        <v>909.2</v>
      </c>
      <c r="P3185" s="24">
        <f t="shared" si="1175"/>
        <v>2273</v>
      </c>
      <c r="Q3185" s="24">
        <v>0</v>
      </c>
      <c r="R3185" s="16">
        <v>0</v>
      </c>
      <c r="S3185" s="69">
        <v>0</v>
      </c>
      <c r="T3185" s="70">
        <v>0</v>
      </c>
      <c r="U3185" s="24">
        <v>678.80000000000007</v>
      </c>
      <c r="V3185" s="24">
        <v>1697</v>
      </c>
      <c r="W3185" s="69">
        <f t="shared" si="1182"/>
        <v>230.4</v>
      </c>
      <c r="X3185" s="69">
        <f>VLOOKUP(D3185,'[1]Demanda Agregada Med. y MC'!$C$7:$O$3994,13,FALSE)</f>
        <v>576</v>
      </c>
      <c r="Y3185" s="24">
        <v>0</v>
      </c>
      <c r="Z3185" s="24">
        <v>0</v>
      </c>
      <c r="AA3185" s="24">
        <v>0</v>
      </c>
      <c r="AB3185" s="24">
        <v>0</v>
      </c>
      <c r="AC3185" s="24">
        <v>0</v>
      </c>
      <c r="AD3185" s="24">
        <v>0</v>
      </c>
      <c r="AE3185" s="26">
        <v>0</v>
      </c>
      <c r="AF3185" s="25">
        <v>0</v>
      </c>
      <c r="AG3185" s="22">
        <v>105.47800000000001</v>
      </c>
      <c r="AH3185" s="20">
        <f t="shared" si="1178"/>
        <v>95900.597600000008</v>
      </c>
      <c r="AI3185" s="9">
        <f t="shared" si="1178"/>
        <v>239751.49400000001</v>
      </c>
      <c r="AJ3185" s="9">
        <f t="shared" si="1178"/>
        <v>0</v>
      </c>
      <c r="AK3185" s="9">
        <f t="shared" si="1178"/>
        <v>0</v>
      </c>
      <c r="AL3185" s="9">
        <f t="shared" si="1178"/>
        <v>0</v>
      </c>
      <c r="AM3185" s="9">
        <f t="shared" si="1178"/>
        <v>0</v>
      </c>
      <c r="AN3185" s="9">
        <f t="shared" si="1178"/>
        <v>71598.466400000019</v>
      </c>
      <c r="AO3185" s="9">
        <f t="shared" si="1178"/>
        <v>178996.16600000003</v>
      </c>
      <c r="AP3185" s="9">
        <f t="shared" si="1178"/>
        <v>24302.131200000003</v>
      </c>
      <c r="AQ3185" s="9">
        <f t="shared" si="1178"/>
        <v>60755.328000000009</v>
      </c>
      <c r="AR3185" s="9">
        <f t="shared" si="1178"/>
        <v>0</v>
      </c>
      <c r="AS3185" s="9">
        <f t="shared" si="1178"/>
        <v>0</v>
      </c>
      <c r="AT3185" s="9">
        <f t="shared" si="1179"/>
        <v>0</v>
      </c>
      <c r="AU3185" s="9">
        <f t="shared" si="1179"/>
        <v>0</v>
      </c>
      <c r="AV3185" s="9">
        <f t="shared" si="1179"/>
        <v>0</v>
      </c>
      <c r="AW3185" s="9">
        <f t="shared" si="1179"/>
        <v>0</v>
      </c>
      <c r="AX3185" s="9">
        <f t="shared" si="1179"/>
        <v>0</v>
      </c>
      <c r="AY3185" s="10">
        <f t="shared" si="1177"/>
        <v>0</v>
      </c>
    </row>
    <row r="3186" spans="1:51">
      <c r="A3186" s="87">
        <v>3180</v>
      </c>
      <c r="B3186" s="85" t="str">
        <f t="shared" si="1180"/>
        <v>0601681406</v>
      </c>
      <c r="C3186" s="13" t="s">
        <v>6323</v>
      </c>
      <c r="D3186" s="13" t="str">
        <f t="shared" si="1181"/>
        <v>0601681406</v>
      </c>
      <c r="E3186" s="13"/>
      <c r="F3186" s="14" t="s">
        <v>1472</v>
      </c>
      <c r="G3186" s="14" t="s">
        <v>2430</v>
      </c>
      <c r="H3186" s="14" t="s">
        <v>6324</v>
      </c>
      <c r="I3186" s="14"/>
      <c r="J3186" s="14"/>
      <c r="K3186" s="13" t="s">
        <v>6325</v>
      </c>
      <c r="L3186" s="13"/>
      <c r="M3186" s="13"/>
      <c r="N3186" s="13"/>
      <c r="O3186" s="24">
        <f t="shared" si="1175"/>
        <v>260.40000000000003</v>
      </c>
      <c r="P3186" s="24">
        <f t="shared" si="1175"/>
        <v>651</v>
      </c>
      <c r="Q3186" s="24">
        <v>0</v>
      </c>
      <c r="R3186" s="16">
        <v>0</v>
      </c>
      <c r="S3186" s="69">
        <v>0</v>
      </c>
      <c r="T3186" s="70">
        <v>0</v>
      </c>
      <c r="U3186" s="24">
        <v>260.40000000000003</v>
      </c>
      <c r="V3186" s="24">
        <v>651</v>
      </c>
      <c r="W3186" s="69">
        <f t="shared" si="1182"/>
        <v>0</v>
      </c>
      <c r="X3186" s="69">
        <f>VLOOKUP(D3186,'[1]Demanda Agregada Med. y MC'!$C$7:$O$3994,13,FALSE)</f>
        <v>0</v>
      </c>
      <c r="Y3186" s="24">
        <v>0</v>
      </c>
      <c r="Z3186" s="24">
        <v>0</v>
      </c>
      <c r="AA3186" s="24">
        <v>0</v>
      </c>
      <c r="AB3186" s="24">
        <v>0</v>
      </c>
      <c r="AC3186" s="24">
        <v>0</v>
      </c>
      <c r="AD3186" s="24">
        <v>0</v>
      </c>
      <c r="AE3186" s="26">
        <v>0</v>
      </c>
      <c r="AF3186" s="25">
        <v>0</v>
      </c>
      <c r="AG3186" s="22">
        <v>105.47800000000001</v>
      </c>
      <c r="AH3186" s="20">
        <f t="shared" si="1178"/>
        <v>27466.471200000007</v>
      </c>
      <c r="AI3186" s="9">
        <f t="shared" si="1178"/>
        <v>68666.178</v>
      </c>
      <c r="AJ3186" s="9">
        <f t="shared" si="1178"/>
        <v>0</v>
      </c>
      <c r="AK3186" s="9">
        <f t="shared" si="1178"/>
        <v>0</v>
      </c>
      <c r="AL3186" s="9">
        <f t="shared" si="1178"/>
        <v>0</v>
      </c>
      <c r="AM3186" s="9">
        <f t="shared" si="1178"/>
        <v>0</v>
      </c>
      <c r="AN3186" s="9">
        <f t="shared" si="1178"/>
        <v>27466.471200000007</v>
      </c>
      <c r="AO3186" s="9">
        <f t="shared" si="1178"/>
        <v>68666.178</v>
      </c>
      <c r="AP3186" s="9">
        <f t="shared" si="1178"/>
        <v>0</v>
      </c>
      <c r="AQ3186" s="9">
        <f t="shared" si="1178"/>
        <v>0</v>
      </c>
      <c r="AR3186" s="9">
        <f t="shared" si="1178"/>
        <v>0</v>
      </c>
      <c r="AS3186" s="9">
        <f t="shared" si="1178"/>
        <v>0</v>
      </c>
      <c r="AT3186" s="9">
        <f t="shared" si="1179"/>
        <v>0</v>
      </c>
      <c r="AU3186" s="9">
        <f t="shared" si="1179"/>
        <v>0</v>
      </c>
      <c r="AV3186" s="9">
        <f t="shared" si="1179"/>
        <v>0</v>
      </c>
      <c r="AW3186" s="9">
        <f t="shared" si="1179"/>
        <v>0</v>
      </c>
      <c r="AX3186" s="9">
        <f t="shared" si="1179"/>
        <v>0</v>
      </c>
      <c r="AY3186" s="10">
        <f t="shared" si="1177"/>
        <v>0</v>
      </c>
    </row>
    <row r="3187" spans="1:51">
      <c r="A3187" s="87">
        <v>3181</v>
      </c>
      <c r="B3187" s="85" t="str">
        <f t="shared" si="1180"/>
        <v>0601681604</v>
      </c>
      <c r="C3187" s="13" t="s">
        <v>6326</v>
      </c>
      <c r="D3187" s="13" t="str">
        <f t="shared" si="1181"/>
        <v>0601681604</v>
      </c>
      <c r="E3187" s="13"/>
      <c r="F3187" s="14" t="s">
        <v>1472</v>
      </c>
      <c r="G3187" s="14" t="s">
        <v>2430</v>
      </c>
      <c r="H3187" s="14" t="s">
        <v>6327</v>
      </c>
      <c r="I3187" s="14"/>
      <c r="J3187" s="14"/>
      <c r="K3187" s="13" t="s">
        <v>6328</v>
      </c>
      <c r="L3187" s="13"/>
      <c r="M3187" s="13"/>
      <c r="N3187" s="13"/>
      <c r="O3187" s="24">
        <f t="shared" si="1175"/>
        <v>98.5</v>
      </c>
      <c r="P3187" s="24">
        <f t="shared" si="1175"/>
        <v>197</v>
      </c>
      <c r="Q3187" s="24">
        <v>0</v>
      </c>
      <c r="R3187" s="16">
        <v>0</v>
      </c>
      <c r="S3187" s="69">
        <v>0</v>
      </c>
      <c r="T3187" s="70">
        <v>0</v>
      </c>
      <c r="U3187" s="24">
        <v>0</v>
      </c>
      <c r="V3187" s="24">
        <v>0</v>
      </c>
      <c r="W3187" s="69">
        <f t="shared" si="1182"/>
        <v>0</v>
      </c>
      <c r="X3187" s="69">
        <f>VLOOKUP(D3187,'[1]Demanda Agregada Med. y MC'!$C$7:$O$3994,13,FALSE)</f>
        <v>0</v>
      </c>
      <c r="Y3187" s="24">
        <v>0</v>
      </c>
      <c r="Z3187" s="24">
        <v>0</v>
      </c>
      <c r="AA3187" s="24">
        <v>0</v>
      </c>
      <c r="AB3187" s="24">
        <v>0</v>
      </c>
      <c r="AC3187" s="24">
        <v>98.5</v>
      </c>
      <c r="AD3187" s="24">
        <v>197</v>
      </c>
      <c r="AE3187" s="26">
        <v>0</v>
      </c>
      <c r="AF3187" s="25">
        <v>0</v>
      </c>
      <c r="AG3187" s="22">
        <v>303.27569999999997</v>
      </c>
      <c r="AH3187" s="20">
        <f t="shared" si="1178"/>
        <v>29872.656449999999</v>
      </c>
      <c r="AI3187" s="9">
        <f t="shared" si="1178"/>
        <v>59745.312899999997</v>
      </c>
      <c r="AJ3187" s="9">
        <f t="shared" si="1178"/>
        <v>0</v>
      </c>
      <c r="AK3187" s="9">
        <f t="shared" si="1178"/>
        <v>0</v>
      </c>
      <c r="AL3187" s="9">
        <f t="shared" si="1178"/>
        <v>0</v>
      </c>
      <c r="AM3187" s="9">
        <f t="shared" si="1178"/>
        <v>0</v>
      </c>
      <c r="AN3187" s="9">
        <f t="shared" si="1178"/>
        <v>0</v>
      </c>
      <c r="AO3187" s="9">
        <f t="shared" si="1178"/>
        <v>0</v>
      </c>
      <c r="AP3187" s="9">
        <f t="shared" si="1178"/>
        <v>0</v>
      </c>
      <c r="AQ3187" s="9">
        <f t="shared" si="1178"/>
        <v>0</v>
      </c>
      <c r="AR3187" s="9">
        <f t="shared" si="1178"/>
        <v>0</v>
      </c>
      <c r="AS3187" s="9">
        <f t="shared" si="1178"/>
        <v>0</v>
      </c>
      <c r="AT3187" s="9">
        <f t="shared" si="1179"/>
        <v>0</v>
      </c>
      <c r="AU3187" s="9">
        <f t="shared" si="1179"/>
        <v>0</v>
      </c>
      <c r="AV3187" s="9">
        <f t="shared" si="1179"/>
        <v>29872.656449999999</v>
      </c>
      <c r="AW3187" s="9">
        <f t="shared" si="1179"/>
        <v>59745.312899999997</v>
      </c>
      <c r="AX3187" s="9">
        <f t="shared" si="1179"/>
        <v>0</v>
      </c>
      <c r="AY3187" s="10">
        <f t="shared" si="1177"/>
        <v>0</v>
      </c>
    </row>
    <row r="3188" spans="1:51">
      <c r="A3188" s="87">
        <v>3182</v>
      </c>
      <c r="B3188" s="85" t="str">
        <f t="shared" si="1180"/>
        <v>0609085113</v>
      </c>
      <c r="C3188" s="13" t="s">
        <v>6329</v>
      </c>
      <c r="D3188" s="13" t="str">
        <f t="shared" si="1181"/>
        <v>0609085113</v>
      </c>
      <c r="E3188" s="13"/>
      <c r="F3188" s="14" t="s">
        <v>1472</v>
      </c>
      <c r="G3188" s="14" t="s">
        <v>3968</v>
      </c>
      <c r="H3188" s="14" t="s">
        <v>6330</v>
      </c>
      <c r="I3188" s="14"/>
      <c r="J3188" s="14"/>
      <c r="K3188" s="13" t="s">
        <v>6331</v>
      </c>
      <c r="L3188" s="13"/>
      <c r="M3188" s="13"/>
      <c r="N3188" s="13"/>
      <c r="O3188" s="24">
        <f t="shared" si="1175"/>
        <v>630.40000000000009</v>
      </c>
      <c r="P3188" s="24">
        <f t="shared" si="1175"/>
        <v>1576</v>
      </c>
      <c r="Q3188" s="24">
        <v>0</v>
      </c>
      <c r="R3188" s="16">
        <v>0</v>
      </c>
      <c r="S3188" s="69">
        <v>0</v>
      </c>
      <c r="T3188" s="70">
        <v>0</v>
      </c>
      <c r="U3188" s="24">
        <v>630.40000000000009</v>
      </c>
      <c r="V3188" s="24">
        <v>1576</v>
      </c>
      <c r="W3188" s="69">
        <f t="shared" si="1182"/>
        <v>0</v>
      </c>
      <c r="X3188" s="69">
        <f>VLOOKUP(D3188,'[1]Demanda Agregada Med. y MC'!$C$7:$O$3994,13,FALSE)</f>
        <v>0</v>
      </c>
      <c r="Y3188" s="24">
        <v>0</v>
      </c>
      <c r="Z3188" s="24">
        <v>0</v>
      </c>
      <c r="AA3188" s="24">
        <v>0</v>
      </c>
      <c r="AB3188" s="24">
        <v>0</v>
      </c>
      <c r="AC3188" s="24">
        <v>0</v>
      </c>
      <c r="AD3188" s="24">
        <v>0</v>
      </c>
      <c r="AE3188" s="26">
        <v>0</v>
      </c>
      <c r="AF3188" s="25">
        <v>0</v>
      </c>
      <c r="AG3188" s="22">
        <v>31.28</v>
      </c>
      <c r="AH3188" s="20">
        <f t="shared" si="1178"/>
        <v>19718.912000000004</v>
      </c>
      <c r="AI3188" s="9">
        <f t="shared" si="1178"/>
        <v>49297.279999999999</v>
      </c>
      <c r="AJ3188" s="9">
        <f t="shared" si="1178"/>
        <v>0</v>
      </c>
      <c r="AK3188" s="9">
        <f t="shared" si="1178"/>
        <v>0</v>
      </c>
      <c r="AL3188" s="9">
        <f t="shared" si="1178"/>
        <v>0</v>
      </c>
      <c r="AM3188" s="9">
        <f t="shared" si="1178"/>
        <v>0</v>
      </c>
      <c r="AN3188" s="9">
        <f t="shared" si="1178"/>
        <v>19718.912000000004</v>
      </c>
      <c r="AO3188" s="9">
        <f t="shared" si="1178"/>
        <v>49297.279999999999</v>
      </c>
      <c r="AP3188" s="9">
        <f t="shared" si="1178"/>
        <v>0</v>
      </c>
      <c r="AQ3188" s="9">
        <f t="shared" si="1178"/>
        <v>0</v>
      </c>
      <c r="AR3188" s="9">
        <f t="shared" si="1178"/>
        <v>0</v>
      </c>
      <c r="AS3188" s="9">
        <f t="shared" si="1178"/>
        <v>0</v>
      </c>
      <c r="AT3188" s="9">
        <f t="shared" si="1179"/>
        <v>0</v>
      </c>
      <c r="AU3188" s="9">
        <f t="shared" si="1179"/>
        <v>0</v>
      </c>
      <c r="AV3188" s="9">
        <f t="shared" si="1179"/>
        <v>0</v>
      </c>
      <c r="AW3188" s="9">
        <f t="shared" si="1179"/>
        <v>0</v>
      </c>
      <c r="AX3188" s="9">
        <f t="shared" si="1179"/>
        <v>0</v>
      </c>
      <c r="AY3188" s="10">
        <f t="shared" si="1177"/>
        <v>0</v>
      </c>
    </row>
    <row r="3189" spans="1:51">
      <c r="A3189" s="87">
        <v>3183</v>
      </c>
      <c r="B3189" s="85" t="str">
        <f t="shared" si="1180"/>
        <v>0600880702</v>
      </c>
      <c r="C3189" s="13" t="s">
        <v>6332</v>
      </c>
      <c r="D3189" s="13" t="str">
        <f t="shared" si="1181"/>
        <v>0600880702</v>
      </c>
      <c r="E3189" s="13"/>
      <c r="F3189" s="14" t="s">
        <v>1472</v>
      </c>
      <c r="G3189" s="14" t="s">
        <v>1684</v>
      </c>
      <c r="H3189" s="14" t="s">
        <v>6333</v>
      </c>
      <c r="I3189" s="14"/>
      <c r="J3189" s="14"/>
      <c r="K3189" s="13" t="s">
        <v>6334</v>
      </c>
      <c r="L3189" s="13"/>
      <c r="M3189" s="13"/>
      <c r="N3189" s="13"/>
      <c r="O3189" s="24">
        <f t="shared" si="1175"/>
        <v>150.10000000000002</v>
      </c>
      <c r="P3189" s="24">
        <f t="shared" si="1175"/>
        <v>339</v>
      </c>
      <c r="Q3189" s="24">
        <v>0</v>
      </c>
      <c r="R3189" s="16">
        <v>0</v>
      </c>
      <c r="S3189" s="69">
        <v>0</v>
      </c>
      <c r="T3189" s="70">
        <v>0</v>
      </c>
      <c r="U3189" s="24">
        <v>77.600000000000009</v>
      </c>
      <c r="V3189" s="24">
        <v>194</v>
      </c>
      <c r="W3189" s="69">
        <f t="shared" si="1182"/>
        <v>0</v>
      </c>
      <c r="X3189" s="69">
        <f>VLOOKUP(D3189,'[1]Demanda Agregada Med. y MC'!$C$7:$O$3994,13,FALSE)</f>
        <v>0</v>
      </c>
      <c r="Y3189" s="24">
        <v>0</v>
      </c>
      <c r="Z3189" s="24">
        <v>0</v>
      </c>
      <c r="AA3189" s="24">
        <v>0</v>
      </c>
      <c r="AB3189" s="24">
        <v>0</v>
      </c>
      <c r="AC3189" s="24">
        <v>72.5</v>
      </c>
      <c r="AD3189" s="24">
        <v>145</v>
      </c>
      <c r="AE3189" s="26">
        <v>0</v>
      </c>
      <c r="AF3189" s="25">
        <v>0</v>
      </c>
      <c r="AG3189" s="22">
        <v>112.24000000000001</v>
      </c>
      <c r="AH3189" s="20">
        <f t="shared" si="1178"/>
        <v>16847.224000000006</v>
      </c>
      <c r="AI3189" s="9">
        <f t="shared" si="1178"/>
        <v>38049.360000000001</v>
      </c>
      <c r="AJ3189" s="9">
        <f t="shared" si="1178"/>
        <v>0</v>
      </c>
      <c r="AK3189" s="9">
        <f t="shared" si="1178"/>
        <v>0</v>
      </c>
      <c r="AL3189" s="9">
        <f t="shared" si="1178"/>
        <v>0</v>
      </c>
      <c r="AM3189" s="9">
        <f t="shared" ref="AM3189:AS3195" si="1183">IFERROR(T3189*$AG3189,"-")</f>
        <v>0</v>
      </c>
      <c r="AN3189" s="9">
        <f t="shared" si="1183"/>
        <v>8709.8240000000023</v>
      </c>
      <c r="AO3189" s="9">
        <f t="shared" si="1183"/>
        <v>21774.560000000001</v>
      </c>
      <c r="AP3189" s="9">
        <f t="shared" si="1183"/>
        <v>0</v>
      </c>
      <c r="AQ3189" s="9">
        <f t="shared" si="1183"/>
        <v>0</v>
      </c>
      <c r="AR3189" s="9">
        <f t="shared" si="1183"/>
        <v>0</v>
      </c>
      <c r="AS3189" s="9">
        <f t="shared" si="1183"/>
        <v>0</v>
      </c>
      <c r="AT3189" s="9">
        <f t="shared" si="1179"/>
        <v>0</v>
      </c>
      <c r="AU3189" s="9">
        <f t="shared" si="1179"/>
        <v>0</v>
      </c>
      <c r="AV3189" s="9">
        <f t="shared" si="1179"/>
        <v>8137.4000000000005</v>
      </c>
      <c r="AW3189" s="9">
        <f t="shared" si="1179"/>
        <v>16274.800000000001</v>
      </c>
      <c r="AX3189" s="9">
        <f t="shared" si="1179"/>
        <v>0</v>
      </c>
      <c r="AY3189" s="10">
        <f t="shared" si="1177"/>
        <v>0</v>
      </c>
    </row>
    <row r="3190" spans="1:51">
      <c r="A3190" s="87">
        <v>3184</v>
      </c>
      <c r="B3190" s="85" t="str">
        <f t="shared" si="1180"/>
        <v>0600880876</v>
      </c>
      <c r="C3190" s="13" t="s">
        <v>6335</v>
      </c>
      <c r="D3190" s="13" t="str">
        <f t="shared" si="1181"/>
        <v>0600880876</v>
      </c>
      <c r="E3190" s="13"/>
      <c r="F3190" s="14" t="s">
        <v>1472</v>
      </c>
      <c r="G3190" s="14" t="s">
        <v>1684</v>
      </c>
      <c r="H3190" s="14" t="s">
        <v>4493</v>
      </c>
      <c r="I3190" s="14"/>
      <c r="J3190" s="14"/>
      <c r="K3190" s="13" t="s">
        <v>6336</v>
      </c>
      <c r="L3190" s="13"/>
      <c r="M3190" s="13"/>
      <c r="N3190" s="13"/>
      <c r="O3190" s="24">
        <f t="shared" si="1175"/>
        <v>1339.4</v>
      </c>
      <c r="P3190" s="24">
        <f t="shared" si="1175"/>
        <v>3272</v>
      </c>
      <c r="Q3190" s="24">
        <v>0</v>
      </c>
      <c r="R3190" s="16">
        <v>0</v>
      </c>
      <c r="S3190" s="69">
        <v>0</v>
      </c>
      <c r="T3190" s="70">
        <v>0</v>
      </c>
      <c r="U3190" s="24">
        <v>1186.4000000000001</v>
      </c>
      <c r="V3190" s="24">
        <v>2966</v>
      </c>
      <c r="W3190" s="69">
        <f t="shared" si="1182"/>
        <v>0</v>
      </c>
      <c r="X3190" s="69">
        <f>VLOOKUP(D3190,'[1]Demanda Agregada Med. y MC'!$C$7:$O$3994,13,FALSE)</f>
        <v>0</v>
      </c>
      <c r="Y3190" s="24">
        <v>0</v>
      </c>
      <c r="Z3190" s="24">
        <v>0</v>
      </c>
      <c r="AA3190" s="24">
        <v>0</v>
      </c>
      <c r="AB3190" s="24">
        <v>0</v>
      </c>
      <c r="AC3190" s="24">
        <v>153</v>
      </c>
      <c r="AD3190" s="24">
        <v>306</v>
      </c>
      <c r="AE3190" s="26">
        <v>0</v>
      </c>
      <c r="AF3190" s="25">
        <v>0</v>
      </c>
      <c r="AG3190" s="22">
        <v>75.992000000000004</v>
      </c>
      <c r="AH3190" s="20">
        <f t="shared" ref="AH3190:AL3195" si="1184">IFERROR(O3190*$AG3190,"-")</f>
        <v>101783.68480000002</v>
      </c>
      <c r="AI3190" s="9">
        <f t="shared" si="1184"/>
        <v>248645.82400000002</v>
      </c>
      <c r="AJ3190" s="9">
        <f t="shared" si="1184"/>
        <v>0</v>
      </c>
      <c r="AK3190" s="9">
        <f t="shared" si="1184"/>
        <v>0</v>
      </c>
      <c r="AL3190" s="9">
        <f t="shared" si="1184"/>
        <v>0</v>
      </c>
      <c r="AM3190" s="9">
        <f t="shared" si="1183"/>
        <v>0</v>
      </c>
      <c r="AN3190" s="9">
        <f t="shared" si="1183"/>
        <v>90156.908800000019</v>
      </c>
      <c r="AO3190" s="9">
        <f t="shared" si="1183"/>
        <v>225392.27200000003</v>
      </c>
      <c r="AP3190" s="9">
        <f t="shared" si="1183"/>
        <v>0</v>
      </c>
      <c r="AQ3190" s="9">
        <f t="shared" si="1183"/>
        <v>0</v>
      </c>
      <c r="AR3190" s="9">
        <f t="shared" si="1183"/>
        <v>0</v>
      </c>
      <c r="AS3190" s="9">
        <f t="shared" si="1183"/>
        <v>0</v>
      </c>
      <c r="AT3190" s="9">
        <f t="shared" si="1179"/>
        <v>0</v>
      </c>
      <c r="AU3190" s="9">
        <f t="shared" si="1179"/>
        <v>0</v>
      </c>
      <c r="AV3190" s="9">
        <f t="shared" si="1179"/>
        <v>11626.776</v>
      </c>
      <c r="AW3190" s="9">
        <f t="shared" si="1179"/>
        <v>23253.552</v>
      </c>
      <c r="AX3190" s="9">
        <f t="shared" si="1179"/>
        <v>0</v>
      </c>
      <c r="AY3190" s="10">
        <f t="shared" si="1177"/>
        <v>0</v>
      </c>
    </row>
    <row r="3191" spans="1:51">
      <c r="A3191" s="87">
        <v>3185</v>
      </c>
      <c r="B3191" s="85" t="str">
        <f t="shared" si="1180"/>
        <v>0600880884</v>
      </c>
      <c r="C3191" s="13" t="s">
        <v>6337</v>
      </c>
      <c r="D3191" s="13" t="str">
        <f t="shared" si="1181"/>
        <v>0600880884</v>
      </c>
      <c r="E3191" s="13"/>
      <c r="F3191" s="14" t="s">
        <v>1472</v>
      </c>
      <c r="G3191" s="14" t="s">
        <v>1684</v>
      </c>
      <c r="H3191" s="14" t="s">
        <v>6338</v>
      </c>
      <c r="I3191" s="14"/>
      <c r="J3191" s="14"/>
      <c r="K3191" s="13" t="s">
        <v>6339</v>
      </c>
      <c r="L3191" s="13"/>
      <c r="M3191" s="13"/>
      <c r="N3191" s="13"/>
      <c r="O3191" s="24">
        <f t="shared" si="1175"/>
        <v>459.8</v>
      </c>
      <c r="P3191" s="24">
        <f t="shared" si="1175"/>
        <v>1117</v>
      </c>
      <c r="Q3191" s="24">
        <v>0</v>
      </c>
      <c r="R3191" s="16">
        <v>0</v>
      </c>
      <c r="S3191" s="69">
        <v>0</v>
      </c>
      <c r="T3191" s="70">
        <v>0</v>
      </c>
      <c r="U3191" s="24">
        <v>394.8</v>
      </c>
      <c r="V3191" s="24">
        <v>987</v>
      </c>
      <c r="W3191" s="69">
        <f t="shared" si="1182"/>
        <v>0</v>
      </c>
      <c r="X3191" s="69">
        <f>VLOOKUP(D3191,'[1]Demanda Agregada Med. y MC'!$C$7:$O$3994,13,FALSE)</f>
        <v>0</v>
      </c>
      <c r="Y3191" s="24">
        <v>0</v>
      </c>
      <c r="Z3191" s="24">
        <v>0</v>
      </c>
      <c r="AA3191" s="24">
        <v>0</v>
      </c>
      <c r="AB3191" s="24">
        <v>0</v>
      </c>
      <c r="AC3191" s="24">
        <v>65</v>
      </c>
      <c r="AD3191" s="24">
        <v>130</v>
      </c>
      <c r="AE3191" s="26">
        <v>0</v>
      </c>
      <c r="AF3191" s="25">
        <v>0</v>
      </c>
      <c r="AG3191" s="22">
        <v>153.21680000000001</v>
      </c>
      <c r="AH3191" s="20">
        <f t="shared" si="1184"/>
        <v>70449.084640000001</v>
      </c>
      <c r="AI3191" s="9">
        <f t="shared" si="1184"/>
        <v>171143.16560000001</v>
      </c>
      <c r="AJ3191" s="9">
        <f t="shared" si="1184"/>
        <v>0</v>
      </c>
      <c r="AK3191" s="9">
        <f t="shared" si="1184"/>
        <v>0</v>
      </c>
      <c r="AL3191" s="9">
        <f t="shared" si="1184"/>
        <v>0</v>
      </c>
      <c r="AM3191" s="9">
        <f t="shared" si="1183"/>
        <v>0</v>
      </c>
      <c r="AN3191" s="9">
        <f t="shared" si="1183"/>
        <v>60489.992640000004</v>
      </c>
      <c r="AO3191" s="9">
        <f t="shared" si="1183"/>
        <v>151224.9816</v>
      </c>
      <c r="AP3191" s="9">
        <f t="shared" si="1183"/>
        <v>0</v>
      </c>
      <c r="AQ3191" s="9">
        <f t="shared" si="1183"/>
        <v>0</v>
      </c>
      <c r="AR3191" s="9">
        <f t="shared" si="1183"/>
        <v>0</v>
      </c>
      <c r="AS3191" s="9">
        <f t="shared" si="1183"/>
        <v>0</v>
      </c>
      <c r="AT3191" s="9">
        <f t="shared" si="1179"/>
        <v>0</v>
      </c>
      <c r="AU3191" s="9">
        <f t="shared" si="1179"/>
        <v>0</v>
      </c>
      <c r="AV3191" s="9">
        <f t="shared" si="1179"/>
        <v>9959.0920000000006</v>
      </c>
      <c r="AW3191" s="9">
        <f t="shared" si="1179"/>
        <v>19918.184000000001</v>
      </c>
      <c r="AX3191" s="9">
        <f t="shared" si="1179"/>
        <v>0</v>
      </c>
      <c r="AY3191" s="10">
        <f t="shared" si="1177"/>
        <v>0</v>
      </c>
    </row>
    <row r="3192" spans="1:51">
      <c r="A3192" s="87">
        <v>3186</v>
      </c>
      <c r="B3192" s="85" t="str">
        <f t="shared" si="1180"/>
        <v>0600880892</v>
      </c>
      <c r="C3192" s="13" t="s">
        <v>6340</v>
      </c>
      <c r="D3192" s="13" t="str">
        <f t="shared" si="1181"/>
        <v>0600880892</v>
      </c>
      <c r="E3192" s="13"/>
      <c r="F3192" s="14" t="s">
        <v>1472</v>
      </c>
      <c r="G3192" s="14" t="s">
        <v>1684</v>
      </c>
      <c r="H3192" s="14" t="s">
        <v>6341</v>
      </c>
      <c r="I3192" s="14"/>
      <c r="J3192" s="14"/>
      <c r="K3192" s="13" t="s">
        <v>6342</v>
      </c>
      <c r="L3192" s="13"/>
      <c r="M3192" s="13"/>
      <c r="N3192" s="13"/>
      <c r="O3192" s="24">
        <f t="shared" si="1175"/>
        <v>239.20000000000002</v>
      </c>
      <c r="P3192" s="24">
        <f t="shared" si="1175"/>
        <v>572</v>
      </c>
      <c r="Q3192" s="24">
        <v>0</v>
      </c>
      <c r="R3192" s="16">
        <v>0</v>
      </c>
      <c r="S3192" s="69">
        <v>0</v>
      </c>
      <c r="T3192" s="70">
        <v>0</v>
      </c>
      <c r="U3192" s="24">
        <v>187.20000000000002</v>
      </c>
      <c r="V3192" s="24">
        <v>468</v>
      </c>
      <c r="W3192" s="69">
        <f t="shared" si="1182"/>
        <v>0</v>
      </c>
      <c r="X3192" s="69">
        <f>VLOOKUP(D3192,'[1]Demanda Agregada Med. y MC'!$C$7:$O$3994,13,FALSE)</f>
        <v>0</v>
      </c>
      <c r="Y3192" s="24">
        <v>0</v>
      </c>
      <c r="Z3192" s="24">
        <v>0</v>
      </c>
      <c r="AA3192" s="24">
        <v>0</v>
      </c>
      <c r="AB3192" s="24">
        <v>0</v>
      </c>
      <c r="AC3192" s="24">
        <v>52</v>
      </c>
      <c r="AD3192" s="24">
        <v>104</v>
      </c>
      <c r="AE3192" s="26">
        <v>0</v>
      </c>
      <c r="AF3192" s="25">
        <v>0</v>
      </c>
      <c r="AG3192" s="22">
        <v>265.23600000000005</v>
      </c>
      <c r="AH3192" s="20">
        <f t="shared" si="1184"/>
        <v>63444.451200000018</v>
      </c>
      <c r="AI3192" s="9">
        <f t="shared" si="1184"/>
        <v>151714.99200000003</v>
      </c>
      <c r="AJ3192" s="9">
        <f t="shared" si="1184"/>
        <v>0</v>
      </c>
      <c r="AK3192" s="9">
        <f t="shared" si="1184"/>
        <v>0</v>
      </c>
      <c r="AL3192" s="9">
        <f t="shared" si="1184"/>
        <v>0</v>
      </c>
      <c r="AM3192" s="9">
        <f t="shared" si="1183"/>
        <v>0</v>
      </c>
      <c r="AN3192" s="9">
        <f t="shared" si="1183"/>
        <v>49652.179200000013</v>
      </c>
      <c r="AO3192" s="9">
        <f t="shared" si="1183"/>
        <v>124130.44800000002</v>
      </c>
      <c r="AP3192" s="9">
        <f t="shared" si="1183"/>
        <v>0</v>
      </c>
      <c r="AQ3192" s="9">
        <f t="shared" si="1183"/>
        <v>0</v>
      </c>
      <c r="AR3192" s="9">
        <f t="shared" si="1183"/>
        <v>0</v>
      </c>
      <c r="AS3192" s="9">
        <f t="shared" si="1183"/>
        <v>0</v>
      </c>
      <c r="AT3192" s="9">
        <f t="shared" si="1179"/>
        <v>0</v>
      </c>
      <c r="AU3192" s="9">
        <f t="shared" si="1179"/>
        <v>0</v>
      </c>
      <c r="AV3192" s="9">
        <f t="shared" si="1179"/>
        <v>13792.272000000003</v>
      </c>
      <c r="AW3192" s="9">
        <f t="shared" si="1179"/>
        <v>27584.544000000005</v>
      </c>
      <c r="AX3192" s="9">
        <f t="shared" si="1179"/>
        <v>0</v>
      </c>
      <c r="AY3192" s="10">
        <f t="shared" si="1177"/>
        <v>0</v>
      </c>
    </row>
    <row r="3193" spans="1:51">
      <c r="A3193" s="87">
        <v>3187</v>
      </c>
      <c r="B3193" s="85" t="str">
        <f t="shared" si="1180"/>
        <v>0608410072</v>
      </c>
      <c r="C3193" s="13" t="s">
        <v>6343</v>
      </c>
      <c r="D3193" s="13" t="str">
        <f t="shared" si="1181"/>
        <v>0608410072</v>
      </c>
      <c r="E3193" s="13"/>
      <c r="F3193" s="14" t="s">
        <v>1472</v>
      </c>
      <c r="G3193" s="14" t="s">
        <v>3781</v>
      </c>
      <c r="H3193" s="14" t="s">
        <v>4221</v>
      </c>
      <c r="I3193" s="14"/>
      <c r="J3193" s="14"/>
      <c r="K3193" s="13" t="s">
        <v>6344</v>
      </c>
      <c r="L3193" s="13"/>
      <c r="M3193" s="13"/>
      <c r="N3193" s="13"/>
      <c r="O3193" s="24">
        <f t="shared" si="1175"/>
        <v>60.5</v>
      </c>
      <c r="P3193" s="24">
        <f t="shared" si="1175"/>
        <v>121</v>
      </c>
      <c r="Q3193" s="24">
        <v>0</v>
      </c>
      <c r="R3193" s="16">
        <v>0</v>
      </c>
      <c r="S3193" s="69">
        <v>0</v>
      </c>
      <c r="T3193" s="70">
        <v>0</v>
      </c>
      <c r="U3193" s="24">
        <v>0</v>
      </c>
      <c r="V3193" s="24">
        <v>0</v>
      </c>
      <c r="W3193" s="69">
        <f t="shared" si="1182"/>
        <v>0</v>
      </c>
      <c r="X3193" s="69">
        <f>VLOOKUP(D3193,'[1]Demanda Agregada Med. y MC'!$C$7:$O$3994,13,FALSE)</f>
        <v>0</v>
      </c>
      <c r="Y3193" s="24">
        <v>0</v>
      </c>
      <c r="Z3193" s="24">
        <v>0</v>
      </c>
      <c r="AA3193" s="24">
        <v>0</v>
      </c>
      <c r="AB3193" s="24">
        <v>0</v>
      </c>
      <c r="AC3193" s="24">
        <v>60.5</v>
      </c>
      <c r="AD3193" s="24">
        <v>121</v>
      </c>
      <c r="AE3193" s="26">
        <v>0</v>
      </c>
      <c r="AF3193" s="25">
        <v>0</v>
      </c>
      <c r="AG3193" s="22">
        <v>405.72</v>
      </c>
      <c r="AH3193" s="20">
        <f t="shared" si="1184"/>
        <v>24546.06</v>
      </c>
      <c r="AI3193" s="9">
        <f t="shared" si="1184"/>
        <v>49092.12</v>
      </c>
      <c r="AJ3193" s="9">
        <f t="shared" si="1184"/>
        <v>0</v>
      </c>
      <c r="AK3193" s="9">
        <f t="shared" si="1184"/>
        <v>0</v>
      </c>
      <c r="AL3193" s="9">
        <f t="shared" si="1184"/>
        <v>0</v>
      </c>
      <c r="AM3193" s="9">
        <f t="shared" si="1183"/>
        <v>0</v>
      </c>
      <c r="AN3193" s="9">
        <f t="shared" si="1183"/>
        <v>0</v>
      </c>
      <c r="AO3193" s="9">
        <f t="shared" si="1183"/>
        <v>0</v>
      </c>
      <c r="AP3193" s="9">
        <f t="shared" si="1183"/>
        <v>0</v>
      </c>
      <c r="AQ3193" s="9">
        <f t="shared" si="1183"/>
        <v>0</v>
      </c>
      <c r="AR3193" s="9">
        <f t="shared" si="1183"/>
        <v>0</v>
      </c>
      <c r="AS3193" s="9">
        <f t="shared" si="1183"/>
        <v>0</v>
      </c>
      <c r="AT3193" s="9">
        <f t="shared" si="1179"/>
        <v>0</v>
      </c>
      <c r="AU3193" s="9">
        <f t="shared" si="1179"/>
        <v>0</v>
      </c>
      <c r="AV3193" s="9">
        <f t="shared" si="1179"/>
        <v>24546.06</v>
      </c>
      <c r="AW3193" s="9">
        <f t="shared" si="1179"/>
        <v>49092.12</v>
      </c>
      <c r="AX3193" s="9">
        <f t="shared" si="1179"/>
        <v>0</v>
      </c>
      <c r="AY3193" s="10">
        <f t="shared" si="1177"/>
        <v>0</v>
      </c>
    </row>
    <row r="3194" spans="1:51">
      <c r="A3194" s="87">
        <v>3188</v>
      </c>
      <c r="B3194" s="85" t="str">
        <f t="shared" si="1180"/>
        <v>0609533302</v>
      </c>
      <c r="C3194" s="13" t="s">
        <v>6345</v>
      </c>
      <c r="D3194" s="13" t="str">
        <f t="shared" si="1181"/>
        <v>0609533302</v>
      </c>
      <c r="E3194" s="13"/>
      <c r="F3194" s="14" t="s">
        <v>1472</v>
      </c>
      <c r="G3194" s="14" t="s">
        <v>4096</v>
      </c>
      <c r="H3194" s="14" t="s">
        <v>1436</v>
      </c>
      <c r="I3194" s="14"/>
      <c r="J3194" s="14"/>
      <c r="K3194" s="13" t="s">
        <v>6346</v>
      </c>
      <c r="L3194" s="13"/>
      <c r="M3194" s="13"/>
      <c r="N3194" s="13"/>
      <c r="O3194" s="24">
        <f t="shared" si="1175"/>
        <v>604.90000000000009</v>
      </c>
      <c r="P3194" s="24">
        <f t="shared" si="1175"/>
        <v>1450</v>
      </c>
      <c r="Q3194" s="24">
        <v>0</v>
      </c>
      <c r="R3194" s="16">
        <v>0</v>
      </c>
      <c r="S3194" s="69">
        <v>0</v>
      </c>
      <c r="T3194" s="70">
        <v>0</v>
      </c>
      <c r="U3194" s="24">
        <v>480.40000000000003</v>
      </c>
      <c r="V3194" s="24">
        <v>1201</v>
      </c>
      <c r="W3194" s="69">
        <f t="shared" si="1182"/>
        <v>0</v>
      </c>
      <c r="X3194" s="69">
        <f>VLOOKUP(D3194,'[1]Demanda Agregada Med. y MC'!$C$7:$O$3994,13,FALSE)</f>
        <v>0</v>
      </c>
      <c r="Y3194" s="24">
        <v>0</v>
      </c>
      <c r="Z3194" s="24">
        <v>0</v>
      </c>
      <c r="AA3194" s="24">
        <v>0</v>
      </c>
      <c r="AB3194" s="24">
        <v>0</v>
      </c>
      <c r="AC3194" s="24">
        <v>124.5</v>
      </c>
      <c r="AD3194" s="24">
        <v>249</v>
      </c>
      <c r="AE3194" s="26">
        <v>0</v>
      </c>
      <c r="AF3194" s="25">
        <v>0</v>
      </c>
      <c r="AG3194" s="22">
        <v>138</v>
      </c>
      <c r="AH3194" s="20">
        <f t="shared" si="1184"/>
        <v>83476.200000000012</v>
      </c>
      <c r="AI3194" s="9">
        <f t="shared" si="1184"/>
        <v>200100</v>
      </c>
      <c r="AJ3194" s="9">
        <f t="shared" si="1184"/>
        <v>0</v>
      </c>
      <c r="AK3194" s="9">
        <f t="shared" si="1184"/>
        <v>0</v>
      </c>
      <c r="AL3194" s="9">
        <f t="shared" si="1184"/>
        <v>0</v>
      </c>
      <c r="AM3194" s="9">
        <f t="shared" si="1183"/>
        <v>0</v>
      </c>
      <c r="AN3194" s="9">
        <f t="shared" si="1183"/>
        <v>66295.200000000012</v>
      </c>
      <c r="AO3194" s="9">
        <f t="shared" si="1183"/>
        <v>165738</v>
      </c>
      <c r="AP3194" s="9">
        <f t="shared" si="1183"/>
        <v>0</v>
      </c>
      <c r="AQ3194" s="9">
        <f t="shared" si="1183"/>
        <v>0</v>
      </c>
      <c r="AR3194" s="9">
        <f t="shared" si="1183"/>
        <v>0</v>
      </c>
      <c r="AS3194" s="9">
        <f t="shared" si="1183"/>
        <v>0</v>
      </c>
      <c r="AT3194" s="9">
        <f t="shared" si="1179"/>
        <v>0</v>
      </c>
      <c r="AU3194" s="9">
        <f t="shared" si="1179"/>
        <v>0</v>
      </c>
      <c r="AV3194" s="9">
        <f t="shared" si="1179"/>
        <v>17181</v>
      </c>
      <c r="AW3194" s="9">
        <f t="shared" si="1179"/>
        <v>34362</v>
      </c>
      <c r="AX3194" s="9">
        <f t="shared" si="1179"/>
        <v>0</v>
      </c>
      <c r="AY3194" s="10">
        <f t="shared" si="1177"/>
        <v>0</v>
      </c>
    </row>
    <row r="3195" spans="1:51" ht="13.5" thickBot="1">
      <c r="A3195" s="87">
        <v>3189</v>
      </c>
      <c r="B3195" s="86" t="str">
        <f t="shared" si="1180"/>
        <v>0808892533</v>
      </c>
      <c r="C3195" s="17" t="s">
        <v>6347</v>
      </c>
      <c r="D3195" s="17" t="str">
        <f t="shared" si="1181"/>
        <v>0808892533</v>
      </c>
      <c r="E3195" s="17"/>
      <c r="F3195" s="18" t="s">
        <v>4207</v>
      </c>
      <c r="G3195" s="18" t="s">
        <v>3959</v>
      </c>
      <c r="H3195" s="18" t="s">
        <v>6348</v>
      </c>
      <c r="I3195" s="18"/>
      <c r="J3195" s="18"/>
      <c r="K3195" s="17" t="s">
        <v>6350</v>
      </c>
      <c r="L3195" s="17"/>
      <c r="M3195" s="17"/>
      <c r="N3195" s="17"/>
      <c r="O3195" s="28">
        <f t="shared" si="1175"/>
        <v>190197.09600000002</v>
      </c>
      <c r="P3195" s="28">
        <f t="shared" si="1175"/>
        <v>475397.24</v>
      </c>
      <c r="Q3195" s="28">
        <v>0</v>
      </c>
      <c r="R3195" s="19">
        <v>0</v>
      </c>
      <c r="S3195" s="56">
        <v>34557</v>
      </c>
      <c r="T3195" s="77">
        <v>86393</v>
      </c>
      <c r="U3195" s="54">
        <v>154214.49600000001</v>
      </c>
      <c r="V3195" s="54">
        <v>385536.24</v>
      </c>
      <c r="W3195" s="56">
        <f t="shared" si="1182"/>
        <v>1235.6000000000001</v>
      </c>
      <c r="X3195" s="56">
        <f>VLOOKUP(D3195,'[1]Demanda Agregada Med. y MC'!$C$7:$O$3994,13,FALSE)</f>
        <v>3089</v>
      </c>
      <c r="Y3195" s="56">
        <v>0</v>
      </c>
      <c r="Z3195" s="56">
        <v>0</v>
      </c>
      <c r="AA3195" s="28">
        <v>0</v>
      </c>
      <c r="AB3195" s="28">
        <v>0</v>
      </c>
      <c r="AC3195" s="28">
        <v>0</v>
      </c>
      <c r="AD3195" s="28">
        <v>0</v>
      </c>
      <c r="AE3195" s="73">
        <v>190</v>
      </c>
      <c r="AF3195" s="29">
        <v>379</v>
      </c>
      <c r="AG3195" s="23">
        <v>201.66399999999999</v>
      </c>
      <c r="AH3195" s="21">
        <f t="shared" si="1184"/>
        <v>38355907.167744003</v>
      </c>
      <c r="AI3195" s="11">
        <f t="shared" si="1184"/>
        <v>95870509.007359996</v>
      </c>
      <c r="AJ3195" s="11">
        <f t="shared" si="1184"/>
        <v>0</v>
      </c>
      <c r="AK3195" s="11">
        <f t="shared" si="1184"/>
        <v>0</v>
      </c>
      <c r="AL3195" s="11">
        <f t="shared" si="1184"/>
        <v>6968902.8479999993</v>
      </c>
      <c r="AM3195" s="11">
        <f t="shared" si="1183"/>
        <v>17422357.952</v>
      </c>
      <c r="AN3195" s="11">
        <f t="shared" si="1183"/>
        <v>31099512.121344</v>
      </c>
      <c r="AO3195" s="11">
        <f t="shared" si="1183"/>
        <v>77748780.30336</v>
      </c>
      <c r="AP3195" s="11">
        <f t="shared" si="1183"/>
        <v>249176.03840000002</v>
      </c>
      <c r="AQ3195" s="11">
        <f t="shared" si="1183"/>
        <v>622940.0959999999</v>
      </c>
      <c r="AR3195" s="11">
        <f t="shared" si="1183"/>
        <v>0</v>
      </c>
      <c r="AS3195" s="11">
        <f t="shared" si="1183"/>
        <v>0</v>
      </c>
      <c r="AT3195" s="11">
        <f t="shared" si="1179"/>
        <v>0</v>
      </c>
      <c r="AU3195" s="11">
        <f t="shared" si="1179"/>
        <v>0</v>
      </c>
      <c r="AV3195" s="11">
        <f t="shared" si="1179"/>
        <v>0</v>
      </c>
      <c r="AW3195" s="11">
        <f t="shared" si="1179"/>
        <v>0</v>
      </c>
      <c r="AX3195" s="11">
        <f t="shared" si="1179"/>
        <v>38316.159999999996</v>
      </c>
      <c r="AY3195" s="12">
        <f t="shared" si="1177"/>
        <v>76430.655999999988</v>
      </c>
    </row>
    <row r="3196" spans="1:51" ht="13.5" thickTop="1">
      <c r="N3196" s="59" t="s">
        <v>6359</v>
      </c>
      <c r="O3196" s="60">
        <f t="shared" ref="O3196:AF3196" si="1185">SUM(O7:O3195)</f>
        <v>339144605.56668842</v>
      </c>
      <c r="P3196" s="60">
        <f t="shared" si="1185"/>
        <v>846901437.41672015</v>
      </c>
      <c r="Q3196" s="60">
        <f t="shared" si="1185"/>
        <v>224443354</v>
      </c>
      <c r="R3196" s="60">
        <f t="shared" si="1185"/>
        <v>561105663</v>
      </c>
      <c r="S3196" s="60">
        <f t="shared" si="1185"/>
        <v>46891446</v>
      </c>
      <c r="T3196" s="60">
        <f t="shared" si="1185"/>
        <v>117228623</v>
      </c>
      <c r="U3196" s="60">
        <f t="shared" si="1185"/>
        <v>56364318.384000026</v>
      </c>
      <c r="V3196" s="60">
        <f t="shared" si="1185"/>
        <v>140910795.95999998</v>
      </c>
      <c r="W3196" s="78">
        <f t="shared" si="1185"/>
        <v>7837961.382688011</v>
      </c>
      <c r="X3196" s="78">
        <f t="shared" si="1185"/>
        <v>19594903.456720002</v>
      </c>
      <c r="Y3196" s="60">
        <f t="shared" si="1185"/>
        <v>1691509.5999999989</v>
      </c>
      <c r="Z3196" s="60">
        <f t="shared" si="1185"/>
        <v>4228772</v>
      </c>
      <c r="AA3196" s="60">
        <f t="shared" si="1185"/>
        <v>1749.2</v>
      </c>
      <c r="AB3196" s="60">
        <f t="shared" si="1185"/>
        <v>4373</v>
      </c>
      <c r="AC3196" s="60">
        <f t="shared" si="1185"/>
        <v>1397301</v>
      </c>
      <c r="AD3196" s="60">
        <f t="shared" si="1185"/>
        <v>2794602</v>
      </c>
      <c r="AE3196" s="74">
        <f t="shared" si="1185"/>
        <v>516966</v>
      </c>
      <c r="AF3196" s="60">
        <f t="shared" si="1185"/>
        <v>1033705</v>
      </c>
      <c r="AH3196" s="60">
        <f t="shared" ref="AH3196:AY3196" si="1186">SUM(AH7:AH3195)</f>
        <v>5250520128.2711678</v>
      </c>
      <c r="AI3196" s="60">
        <f t="shared" si="1186"/>
        <v>13096096681.289217</v>
      </c>
      <c r="AJ3196" s="60">
        <f t="shared" si="1186"/>
        <v>2751434150.6409197</v>
      </c>
      <c r="AK3196" s="60">
        <f t="shared" si="1186"/>
        <v>6870595697.6670256</v>
      </c>
      <c r="AL3196" s="60">
        <f t="shared" si="1186"/>
        <v>911194894.41648066</v>
      </c>
      <c r="AM3196" s="60">
        <f t="shared" si="1186"/>
        <v>2278042956.265708</v>
      </c>
      <c r="AN3196" s="60">
        <f t="shared" si="1186"/>
        <v>993323528.77129292</v>
      </c>
      <c r="AO3196" s="60">
        <f t="shared" si="1186"/>
        <v>2483308821.9282336</v>
      </c>
      <c r="AP3196" s="60">
        <f t="shared" si="1186"/>
        <v>498821854.54979956</v>
      </c>
      <c r="AQ3196" s="60">
        <f t="shared" si="1186"/>
        <v>1247054636.3744967</v>
      </c>
      <c r="AR3196" s="60">
        <f t="shared" si="1186"/>
        <v>48508144.19158563</v>
      </c>
      <c r="AS3196" s="60">
        <f t="shared" si="1186"/>
        <v>121270318.85816412</v>
      </c>
      <c r="AT3196" s="60">
        <f t="shared" si="1186"/>
        <v>2746331.2655502968</v>
      </c>
      <c r="AU3196" s="60">
        <f t="shared" si="1186"/>
        <v>6865828.1638757419</v>
      </c>
      <c r="AV3196" s="60">
        <f t="shared" si="1186"/>
        <v>32590551.722984713</v>
      </c>
      <c r="AW3196" s="60">
        <f t="shared" si="1186"/>
        <v>65181103.445969425</v>
      </c>
      <c r="AX3196" s="60">
        <f t="shared" si="1186"/>
        <v>11900672.712534206</v>
      </c>
      <c r="AY3196" s="60">
        <f t="shared" si="1186"/>
        <v>23777318.585754745</v>
      </c>
    </row>
    <row r="3197" spans="1:51">
      <c r="T3197" s="4"/>
      <c r="V3197" s="4"/>
      <c r="W3197" s="4"/>
      <c r="X3197" s="4"/>
      <c r="Y3197" s="4"/>
      <c r="Z3197" s="4"/>
      <c r="AB3197" s="4"/>
      <c r="AD3197" s="4"/>
      <c r="AO3197" s="4"/>
    </row>
    <row r="3198" spans="1:51">
      <c r="U3198" s="4"/>
      <c r="V3198" s="4"/>
      <c r="W3198" s="4"/>
      <c r="X3198" s="4"/>
      <c r="Y3198" s="4"/>
      <c r="Z3198" s="4"/>
      <c r="AL3198" s="4" t="e">
        <f>#REF!</f>
        <v>#REF!</v>
      </c>
    </row>
    <row r="3199" spans="1:51">
      <c r="AL3199" s="4" t="e">
        <f>#REF!</f>
        <v>#REF!</v>
      </c>
    </row>
    <row r="3200" spans="1:51">
      <c r="AL3200" s="4" t="e">
        <f>SUM(AL3196:AL3199)</f>
        <v>#REF!</v>
      </c>
    </row>
  </sheetData>
  <autoFilter ref="B6:AY3196"/>
  <mergeCells count="23">
    <mergeCell ref="AR5:AS5"/>
    <mergeCell ref="AT5:AU5"/>
    <mergeCell ref="AV5:AW5"/>
    <mergeCell ref="AX5:AY5"/>
    <mergeCell ref="AG5:AG6"/>
    <mergeCell ref="AH5:AI5"/>
    <mergeCell ref="AJ5:AK5"/>
    <mergeCell ref="AL5:AM5"/>
    <mergeCell ref="AN5:AO5"/>
    <mergeCell ref="AP5:AQ5"/>
    <mergeCell ref="A5:A6"/>
    <mergeCell ref="AE5:AF5"/>
    <mergeCell ref="B5:J5"/>
    <mergeCell ref="K5:K6"/>
    <mergeCell ref="L5:N5"/>
    <mergeCell ref="O5:P5"/>
    <mergeCell ref="Q5:R5"/>
    <mergeCell ref="S5:T5"/>
    <mergeCell ref="U5:V5"/>
    <mergeCell ref="W5:X5"/>
    <mergeCell ref="Y5:Z5"/>
    <mergeCell ref="AA5:AB5"/>
    <mergeCell ref="AC5:AD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Dem. Agre. Med. y MC (OSD)</vt:lpstr>
      <vt:lpstr>Dem. Agre. Med. y MC (CON PMR)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Beltran Ramirez</dc:creator>
  <cp:lastModifiedBy>Julio Cesar Marquez Mejia</cp:lastModifiedBy>
  <dcterms:created xsi:type="dcterms:W3CDTF">2019-03-22T15:27:04Z</dcterms:created>
  <dcterms:modified xsi:type="dcterms:W3CDTF">2019-08-22T17:43:39Z</dcterms:modified>
</cp:coreProperties>
</file>